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131"/>
  <workbookPr defaultThemeVersion="166925"/>
  <mc:AlternateContent xmlns:mc="http://schemas.openxmlformats.org/markup-compatibility/2006">
    <mc:Choice Requires="x15">
      <x15ac:absPath xmlns:x15ac="http://schemas.microsoft.com/office/spreadsheetml/2010/11/ac" url="C:\Users\finance\Desktop\แจ้งเวียนขอข้อมูล OIT\"/>
    </mc:Choice>
  </mc:AlternateContent>
  <xr:revisionPtr revIDLastSave="0" documentId="13_ncr:1_{830EBBE5-2CFD-48D6-8C6D-4E8941F32D69}" xr6:coauthVersionLast="47" xr6:coauthVersionMax="47" xr10:uidLastSave="{00000000-0000-0000-0000-000000000000}"/>
  <bookViews>
    <workbookView xWindow="-120" yWindow="-120" windowWidth="29040" windowHeight="15720" xr2:uid="{EEF194F1-E607-48F9-8A3C-6A5FC0A1FABF}"/>
  </bookViews>
  <sheets>
    <sheet name="ตุลาคม 2567" sheetId="1" r:id="rId1"/>
    <sheet name="พฤศจิกายน 2567" sheetId="2" r:id="rId2"/>
    <sheet name="ธันวาคม 2567" sheetId="4" r:id="rId3"/>
    <sheet name="มกราคม 2568" sheetId="5" r:id="rId4"/>
    <sheet name="กุมภาพันธ์ 2568" sheetId="6" r:id="rId5"/>
    <sheet name="มีนาคม 2568" sheetId="7" r:id="rId6"/>
    <sheet name="เมษายน 2568" sheetId="8" r:id="rId7"/>
    <sheet name="พฤษภาคม 2568" sheetId="3" r:id="rId8"/>
    <sheet name="มิถุนายน 2568" sheetId="11" r:id="rId9"/>
    <sheet name="กรกฎาคม 2568" sheetId="13" r:id="rId10"/>
    <sheet name="สิงหาคม 2568" sheetId="12" r:id="rId11"/>
    <sheet name="กันยายน 2568" sheetId="15" r:id="rId12"/>
  </sheets>
  <definedNames>
    <definedName name="_xlnm.Print_Area" localSheetId="11">'กันยายน 2568'!$A$1:$J$900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H1174" i="13" l="1"/>
  <c r="H1810" i="5"/>
  <c r="E1810" i="5"/>
  <c r="H1666" i="5"/>
  <c r="E1666" i="5"/>
  <c r="H1665" i="5"/>
  <c r="E1665" i="5"/>
  <c r="H1664" i="5"/>
  <c r="E1664" i="5"/>
  <c r="H1663" i="5"/>
  <c r="E1663" i="5"/>
  <c r="H1662" i="5"/>
  <c r="E1662" i="5"/>
  <c r="H1661" i="5"/>
  <c r="E1661" i="5"/>
  <c r="H1660" i="5"/>
  <c r="E1660" i="5"/>
  <c r="H1659" i="5"/>
  <c r="E1659" i="5"/>
  <c r="H1658" i="5"/>
  <c r="E1658" i="5"/>
  <c r="H1657" i="5"/>
  <c r="E1657" i="5"/>
  <c r="H1656" i="5"/>
  <c r="E1656" i="5"/>
  <c r="H1655" i="5"/>
  <c r="E1655" i="5"/>
  <c r="H1654" i="5"/>
  <c r="E1654" i="5"/>
  <c r="H1653" i="5"/>
  <c r="E1653" i="5"/>
  <c r="H1652" i="5"/>
  <c r="E1652" i="5"/>
  <c r="H1651" i="5"/>
  <c r="E1651" i="5"/>
  <c r="H1650" i="5"/>
  <c r="E1650" i="5"/>
  <c r="H1649" i="5"/>
  <c r="E1649" i="5"/>
  <c r="H1648" i="5"/>
  <c r="E1648" i="5"/>
  <c r="H1215" i="5"/>
  <c r="E1215" i="5"/>
  <c r="H1214" i="5"/>
  <c r="E1214" i="5"/>
  <c r="H1213" i="5"/>
  <c r="E1213" i="5"/>
  <c r="H1212" i="5"/>
  <c r="E1212" i="5"/>
  <c r="H1211" i="5"/>
  <c r="E1211" i="5"/>
  <c r="H1210" i="5"/>
  <c r="E1210" i="5"/>
  <c r="H1209" i="5"/>
  <c r="E1209" i="5"/>
  <c r="H1208" i="5"/>
  <c r="E1208" i="5"/>
  <c r="H1207" i="5"/>
  <c r="E1207" i="5"/>
  <c r="H1206" i="5"/>
  <c r="E1206" i="5"/>
  <c r="H1205" i="5"/>
  <c r="E1205" i="5"/>
  <c r="H1204" i="5"/>
  <c r="E1204" i="5"/>
  <c r="H1203" i="5"/>
  <c r="E1203" i="5"/>
  <c r="H1202" i="5"/>
  <c r="E1202" i="5"/>
  <c r="H1201" i="5"/>
  <c r="E1201" i="5"/>
  <c r="H1200" i="5"/>
  <c r="E1200" i="5"/>
  <c r="H1199" i="5"/>
  <c r="E1199" i="5"/>
  <c r="H1198" i="5"/>
  <c r="E1198" i="5"/>
  <c r="H1197" i="5"/>
  <c r="E1197" i="5"/>
  <c r="H942" i="5"/>
  <c r="E942" i="5"/>
  <c r="H941" i="5"/>
  <c r="E941" i="5"/>
  <c r="H940" i="5"/>
  <c r="E940" i="5"/>
  <c r="H939" i="5"/>
  <c r="E939" i="5"/>
  <c r="H938" i="5"/>
  <c r="E938" i="5"/>
  <c r="H284" i="5"/>
  <c r="E284" i="5"/>
  <c r="H283" i="5"/>
  <c r="E283" i="5"/>
  <c r="H282" i="5"/>
  <c r="E282" i="5"/>
  <c r="H281" i="5"/>
  <c r="E281" i="5"/>
  <c r="H280" i="5"/>
  <c r="E280" i="5"/>
  <c r="H279" i="5"/>
  <c r="E279" i="5"/>
  <c r="H278" i="5"/>
  <c r="E278" i="5"/>
  <c r="H277" i="5"/>
  <c r="E277" i="5"/>
  <c r="H276" i="5"/>
  <c r="E276" i="5"/>
  <c r="H275" i="5"/>
  <c r="E275" i="5"/>
  <c r="H274" i="5"/>
  <c r="E274" i="5"/>
  <c r="H273" i="5"/>
  <c r="E273" i="5"/>
  <c r="H272" i="5"/>
  <c r="E272" i="5"/>
  <c r="H271" i="5"/>
  <c r="E271" i="5"/>
  <c r="H270" i="5"/>
  <c r="E270" i="5"/>
  <c r="H218" i="5"/>
  <c r="E218" i="5"/>
  <c r="H217" i="5"/>
  <c r="E217" i="5"/>
  <c r="H216" i="5"/>
  <c r="E216" i="5"/>
  <c r="H215" i="5"/>
  <c r="E215" i="5"/>
  <c r="H214" i="5"/>
  <c r="E214" i="5"/>
  <c r="H213" i="5"/>
  <c r="E213" i="5"/>
  <c r="H212" i="5"/>
  <c r="E212" i="5"/>
  <c r="H211" i="5"/>
  <c r="E211" i="5"/>
  <c r="H210" i="5"/>
  <c r="E210" i="5"/>
  <c r="H209" i="5"/>
  <c r="E209" i="5"/>
  <c r="E208" i="5"/>
  <c r="H207" i="5"/>
  <c r="E207" i="5"/>
  <c r="H6" i="5"/>
  <c r="E6" i="5"/>
  <c r="H709" i="4"/>
  <c r="E709" i="4"/>
  <c r="H708" i="4"/>
  <c r="E708" i="4"/>
  <c r="H707" i="4"/>
  <c r="E707" i="4"/>
  <c r="H706" i="4"/>
  <c r="E706" i="4"/>
  <c r="H705" i="4"/>
  <c r="E705" i="4"/>
  <c r="H704" i="4"/>
  <c r="E704" i="4"/>
  <c r="H471" i="4"/>
  <c r="E471" i="4"/>
  <c r="H470" i="4"/>
  <c r="E470" i="4"/>
  <c r="H469" i="4"/>
  <c r="E469" i="4"/>
  <c r="H468" i="4"/>
  <c r="E468" i="4"/>
  <c r="H467" i="4"/>
  <c r="E467" i="4"/>
  <c r="H466" i="4"/>
  <c r="E466" i="4"/>
  <c r="H465" i="4"/>
  <c r="E465" i="4"/>
  <c r="H7" i="4"/>
  <c r="E7" i="4"/>
  <c r="H6" i="4"/>
  <c r="E6" i="4"/>
  <c r="H1687" i="2"/>
  <c r="E1687" i="2"/>
  <c r="H1686" i="2"/>
  <c r="E1686" i="2"/>
  <c r="H1685" i="2"/>
  <c r="E1685" i="2"/>
  <c r="H1684" i="2"/>
  <c r="E1684" i="2"/>
  <c r="H1683" i="2"/>
  <c r="E1683" i="2"/>
  <c r="H1682" i="2"/>
  <c r="E1682" i="2"/>
  <c r="H1681" i="2"/>
  <c r="E1681" i="2"/>
  <c r="H1680" i="2"/>
  <c r="E1680" i="2"/>
  <c r="H1679" i="2"/>
  <c r="E1679" i="2"/>
  <c r="H1678" i="2"/>
  <c r="E1678" i="2"/>
  <c r="H1677" i="2"/>
  <c r="E1677" i="2"/>
  <c r="H1676" i="2"/>
  <c r="E1676" i="2"/>
  <c r="H1675" i="2"/>
  <c r="E1675" i="2"/>
  <c r="H1134" i="2"/>
  <c r="E1134" i="2"/>
  <c r="H1133" i="2"/>
  <c r="E1133" i="2"/>
  <c r="H1132" i="2"/>
  <c r="E1132" i="2"/>
  <c r="H1131" i="2"/>
  <c r="E1131" i="2"/>
  <c r="H1130" i="2"/>
  <c r="E1130" i="2"/>
  <c r="H1129" i="2"/>
  <c r="E1129" i="2"/>
  <c r="H1128" i="2"/>
  <c r="E1128" i="2"/>
  <c r="H1127" i="2"/>
  <c r="E1127" i="2"/>
  <c r="H1126" i="2"/>
  <c r="E1126" i="2"/>
  <c r="H1125" i="2"/>
  <c r="E1125" i="2"/>
  <c r="H1124" i="2"/>
  <c r="E1124" i="2"/>
  <c r="H1123" i="2"/>
  <c r="E1123" i="2"/>
  <c r="H1122" i="2"/>
  <c r="E1122" i="2"/>
  <c r="H1121" i="2"/>
  <c r="E1121" i="2"/>
  <c r="H1120" i="2"/>
  <c r="E1120" i="2"/>
  <c r="H1119" i="2"/>
  <c r="E1119" i="2"/>
  <c r="H1118" i="2"/>
  <c r="E1118" i="2"/>
  <c r="H1039" i="2"/>
  <c r="E1039" i="2"/>
  <c r="H1038" i="2"/>
  <c r="E1038" i="2"/>
  <c r="H1037" i="2"/>
  <c r="E1037" i="2"/>
  <c r="H1036" i="2"/>
  <c r="E1036" i="2"/>
  <c r="H1035" i="2"/>
  <c r="E1035" i="2"/>
  <c r="H1034" i="2"/>
  <c r="E1034" i="2"/>
  <c r="H1033" i="2"/>
  <c r="E1033" i="2"/>
  <c r="H1032" i="2"/>
  <c r="E1032" i="2"/>
  <c r="H1031" i="2"/>
  <c r="E1031" i="2"/>
  <c r="H1030" i="2"/>
  <c r="E1030" i="2"/>
  <c r="H1029" i="2"/>
  <c r="E1029" i="2"/>
  <c r="H1028" i="2"/>
  <c r="E1028" i="2"/>
  <c r="H1027" i="2"/>
  <c r="E1027" i="2"/>
  <c r="H1026" i="2"/>
  <c r="E1026" i="2"/>
  <c r="H1025" i="2"/>
  <c r="E1025" i="2"/>
  <c r="H1024" i="2"/>
  <c r="E1024" i="2"/>
  <c r="H1023" i="2"/>
  <c r="E1023" i="2"/>
  <c r="H1022" i="2"/>
  <c r="E1022" i="2"/>
  <c r="H1021" i="2"/>
  <c r="E1021" i="2"/>
  <c r="H1020" i="2"/>
  <c r="E1020" i="2"/>
  <c r="H1019" i="2"/>
  <c r="E1019" i="2"/>
  <c r="H1018" i="2"/>
  <c r="E1018" i="2"/>
  <c r="H1017" i="2"/>
  <c r="E1017" i="2"/>
  <c r="H1016" i="2"/>
  <c r="E1016" i="2"/>
  <c r="H1015" i="2"/>
  <c r="E1015" i="2"/>
  <c r="H1014" i="2"/>
  <c r="E1014" i="2"/>
  <c r="H1013" i="2"/>
  <c r="E1013" i="2"/>
  <c r="H1012" i="2"/>
  <c r="E1012" i="2"/>
  <c r="H1011" i="2"/>
  <c r="E1011" i="2"/>
  <c r="H345" i="2"/>
  <c r="E345" i="2"/>
  <c r="H344" i="2"/>
  <c r="E344" i="2"/>
  <c r="H343" i="2"/>
  <c r="E343" i="2"/>
  <c r="H342" i="2"/>
  <c r="E342" i="2"/>
  <c r="H341" i="2"/>
  <c r="E341" i="2"/>
  <c r="H340" i="2"/>
  <c r="E339" i="2"/>
  <c r="H338" i="2"/>
  <c r="E338" i="2"/>
  <c r="H337" i="2"/>
  <c r="E337" i="2"/>
  <c r="H336" i="2"/>
  <c r="E336" i="2"/>
  <c r="H335" i="2"/>
  <c r="E335" i="2"/>
  <c r="H334" i="2"/>
  <c r="E334" i="2"/>
  <c r="H333" i="2"/>
  <c r="E333" i="2"/>
  <c r="H332" i="2"/>
  <c r="E332" i="2"/>
  <c r="H331" i="2"/>
  <c r="E331" i="2"/>
  <c r="H330" i="2"/>
  <c r="E330" i="2"/>
  <c r="H329" i="2"/>
  <c r="H328" i="2"/>
  <c r="H327" i="2"/>
  <c r="H326" i="2"/>
  <c r="H325" i="2"/>
  <c r="H324" i="2"/>
  <c r="H323" i="2"/>
  <c r="H322" i="2"/>
  <c r="E322" i="2"/>
  <c r="H321" i="2"/>
  <c r="H320" i="2"/>
  <c r="H319" i="2"/>
  <c r="H318" i="2"/>
  <c r="H317" i="2"/>
  <c r="H316" i="2"/>
  <c r="E316" i="2"/>
  <c r="H315" i="2"/>
  <c r="E315" i="2"/>
  <c r="H314" i="2"/>
  <c r="E314" i="2"/>
  <c r="H313" i="2"/>
  <c r="E313" i="2"/>
  <c r="H6" i="2"/>
  <c r="E6" i="2"/>
  <c r="H210" i="2"/>
  <c r="E210" i="2"/>
  <c r="H209" i="2"/>
  <c r="H208" i="2"/>
  <c r="E208" i="2"/>
  <c r="H207" i="2"/>
  <c r="E207" i="2"/>
  <c r="H206" i="2"/>
  <c r="E206" i="2"/>
  <c r="H205" i="2"/>
  <c r="E205" i="2"/>
  <c r="H204" i="2"/>
  <c r="E204" i="2"/>
  <c r="H203" i="2"/>
  <c r="E203" i="2"/>
  <c r="H202" i="2"/>
  <c r="E202" i="2"/>
  <c r="H201" i="2"/>
  <c r="H200" i="2"/>
  <c r="E200" i="2"/>
  <c r="H1493" i="1"/>
  <c r="E1493" i="1"/>
  <c r="H1492" i="1"/>
  <c r="E1492" i="1"/>
  <c r="H1491" i="1"/>
  <c r="E1491" i="1"/>
  <c r="H1490" i="1"/>
  <c r="E1490" i="1"/>
  <c r="H1489" i="1"/>
  <c r="H1488" i="1"/>
  <c r="H1487" i="1"/>
  <c r="H1292" i="1"/>
  <c r="E1292" i="1"/>
  <c r="H1291" i="1"/>
  <c r="E1291" i="1"/>
  <c r="H1290" i="1"/>
  <c r="E1290" i="1"/>
  <c r="H1289" i="1"/>
  <c r="H1288" i="1"/>
  <c r="H1287" i="1"/>
  <c r="H1090" i="1"/>
  <c r="E1090" i="1"/>
  <c r="H1089" i="1"/>
  <c r="H1088" i="1"/>
  <c r="H1087" i="1"/>
  <c r="H1086" i="1"/>
  <c r="H1085" i="1"/>
  <c r="E1085" i="1"/>
  <c r="H835" i="1"/>
  <c r="E835" i="1"/>
  <c r="H834" i="1"/>
  <c r="E834" i="1"/>
  <c r="H833" i="1"/>
  <c r="E833" i="1"/>
  <c r="H832" i="1"/>
  <c r="E832" i="1"/>
  <c r="H831" i="1"/>
  <c r="E831" i="1"/>
  <c r="H830" i="1"/>
  <c r="E830" i="1"/>
  <c r="H829" i="1"/>
  <c r="H828" i="1"/>
  <c r="H827" i="1"/>
  <c r="E827" i="1"/>
  <c r="H504" i="1"/>
  <c r="E504" i="1"/>
  <c r="H503" i="1"/>
  <c r="E503" i="1"/>
  <c r="H502" i="1"/>
  <c r="E502" i="1"/>
  <c r="H501" i="1"/>
  <c r="E501" i="1"/>
  <c r="H500" i="1"/>
  <c r="E500" i="1"/>
  <c r="H499" i="1"/>
  <c r="E499" i="1"/>
  <c r="H217" i="1"/>
  <c r="E217" i="1"/>
  <c r="H216" i="1"/>
  <c r="E216" i="1"/>
  <c r="H215" i="1"/>
  <c r="H1490" i="3"/>
  <c r="E124" i="6"/>
  <c r="E904" i="1"/>
  <c r="E922" i="1"/>
  <c r="E921" i="1"/>
  <c r="E920" i="1"/>
  <c r="E919" i="1"/>
  <c r="E918" i="1"/>
  <c r="E917" i="1"/>
  <c r="E916" i="1"/>
  <c r="E915" i="1"/>
  <c r="E914" i="1"/>
  <c r="E913" i="1"/>
  <c r="E912" i="1"/>
  <c r="E911" i="1"/>
  <c r="E910" i="1"/>
  <c r="E909" i="1"/>
  <c r="E908" i="1"/>
  <c r="E907" i="1"/>
  <c r="E906" i="1"/>
  <c r="E905" i="1"/>
  <c r="E1199" i="1"/>
  <c r="E1187" i="1"/>
  <c r="E1207" i="1"/>
  <c r="E1206" i="1"/>
  <c r="E1204" i="1"/>
  <c r="E1203" i="1"/>
  <c r="E1202" i="1"/>
  <c r="E1201" i="1"/>
  <c r="E1200" i="1"/>
  <c r="E1198" i="1"/>
  <c r="E1197" i="1"/>
  <c r="E1196" i="1"/>
  <c r="E1195" i="1"/>
  <c r="E1194" i="1"/>
  <c r="E1193" i="1"/>
  <c r="E1192" i="1"/>
  <c r="E1191" i="1"/>
  <c r="E1190" i="1"/>
  <c r="E1189" i="1"/>
  <c r="E1188" i="1"/>
  <c r="E1186" i="1"/>
  <c r="E1185" i="1"/>
  <c r="E1184" i="1"/>
  <c r="E1183" i="1"/>
  <c r="E1182" i="1"/>
  <c r="E1181" i="1"/>
  <c r="E1180" i="1"/>
  <c r="E1179" i="1"/>
  <c r="E1178" i="1"/>
  <c r="E1177" i="1"/>
  <c r="H1207" i="13"/>
  <c r="H347" i="7"/>
  <c r="G465" i="15"/>
  <c r="H465" i="15" s="1"/>
  <c r="E465" i="15"/>
  <c r="H1685" i="12" l="1"/>
  <c r="H1116" i="12"/>
  <c r="H1412" i="12"/>
  <c r="H940" i="12"/>
  <c r="H939" i="12"/>
  <c r="H938" i="12"/>
  <c r="H937" i="12"/>
  <c r="H815" i="12"/>
  <c r="H814" i="12"/>
  <c r="H813" i="12"/>
  <c r="H787" i="12"/>
  <c r="H786" i="12"/>
  <c r="H785" i="12"/>
  <c r="H784" i="12"/>
  <c r="H225" i="12"/>
  <c r="H224" i="12"/>
  <c r="H223" i="12"/>
  <c r="H222" i="12"/>
  <c r="H221" i="12"/>
  <c r="H220" i="12"/>
  <c r="H195" i="12"/>
  <c r="H194" i="12"/>
  <c r="H193" i="12"/>
  <c r="H192" i="12"/>
  <c r="H191" i="12"/>
  <c r="H190" i="12"/>
  <c r="H189" i="12"/>
  <c r="G1757" i="12"/>
  <c r="H1757" i="12" s="1"/>
  <c r="E1757" i="12"/>
  <c r="G1756" i="12"/>
  <c r="H1756" i="12" s="1"/>
  <c r="G1732" i="12"/>
  <c r="H1732" i="12" s="1"/>
  <c r="E1732" i="12"/>
  <c r="G1467" i="12"/>
  <c r="H1467" i="12" s="1"/>
  <c r="E1467" i="12"/>
  <c r="G1414" i="12"/>
  <c r="H1414" i="12" s="1"/>
  <c r="E1414" i="12"/>
  <c r="G1413" i="12"/>
  <c r="H1413" i="12" s="1"/>
  <c r="E1413" i="12"/>
  <c r="G1282" i="12"/>
  <c r="H1282" i="12" s="1"/>
  <c r="E1282" i="12"/>
  <c r="G1281" i="12"/>
  <c r="H1281" i="12" s="1"/>
  <c r="E1281" i="12"/>
  <c r="G1280" i="12"/>
  <c r="H1280" i="12" s="1"/>
  <c r="E1280" i="12"/>
  <c r="G1279" i="12"/>
  <c r="H1279" i="12" s="1"/>
  <c r="E1279" i="12"/>
  <c r="G1278" i="12"/>
  <c r="H1278" i="12" s="1"/>
  <c r="E1278" i="12"/>
  <c r="G1277" i="12"/>
  <c r="H1277" i="12" s="1"/>
  <c r="E1277" i="12"/>
  <c r="G1276" i="12"/>
  <c r="H1276" i="12" s="1"/>
  <c r="E1276" i="12"/>
  <c r="G1275" i="12"/>
  <c r="H1275" i="12" s="1"/>
  <c r="E1275" i="12"/>
  <c r="G1161" i="12"/>
  <c r="H1161" i="12" s="1"/>
  <c r="E1161" i="12"/>
  <c r="G1160" i="12"/>
  <c r="H1160" i="12" s="1"/>
  <c r="E1160" i="12"/>
  <c r="G1159" i="12"/>
  <c r="H1159" i="12" s="1"/>
  <c r="E1159" i="12"/>
  <c r="G1158" i="12"/>
  <c r="H1158" i="12" s="1"/>
  <c r="E1158" i="12"/>
  <c r="G1157" i="12"/>
  <c r="H1157" i="12" s="1"/>
  <c r="E1157" i="12"/>
  <c r="G1156" i="12"/>
  <c r="H1156" i="12" s="1"/>
  <c r="E1156" i="12"/>
  <c r="G1155" i="12"/>
  <c r="H1155" i="12" s="1"/>
  <c r="E1155" i="12"/>
  <c r="G1154" i="12"/>
  <c r="H1154" i="12" s="1"/>
  <c r="E1154" i="12"/>
  <c r="H1115" i="12"/>
  <c r="G1114" i="12"/>
  <c r="H1114" i="12" s="1"/>
  <c r="E1114" i="12"/>
  <c r="H816" i="12"/>
  <c r="E816" i="12"/>
  <c r="G783" i="12"/>
  <c r="H783" i="12" s="1"/>
  <c r="E783" i="12"/>
  <c r="G782" i="12"/>
  <c r="H782" i="12" s="1"/>
  <c r="E782" i="12"/>
  <c r="G781" i="12"/>
  <c r="H781" i="12" s="1"/>
  <c r="E781" i="12"/>
  <c r="G780" i="12"/>
  <c r="H780" i="12" s="1"/>
  <c r="E780" i="12"/>
  <c r="G779" i="12"/>
  <c r="H779" i="12" s="1"/>
  <c r="E779" i="12"/>
  <c r="G778" i="12"/>
  <c r="H778" i="12" s="1"/>
  <c r="E778" i="12"/>
  <c r="G777" i="12"/>
  <c r="H777" i="12" s="1"/>
  <c r="E777" i="12"/>
  <c r="G776" i="12"/>
  <c r="H776" i="12" s="1"/>
  <c r="E776" i="12"/>
  <c r="G775" i="12"/>
  <c r="H775" i="12" s="1"/>
  <c r="E775" i="12"/>
  <c r="G774" i="12"/>
  <c r="H774" i="12" s="1"/>
  <c r="E774" i="12"/>
  <c r="G773" i="12"/>
  <c r="H773" i="12" s="1"/>
  <c r="E773" i="12"/>
  <c r="G772" i="12"/>
  <c r="H772" i="12" s="1"/>
  <c r="E772" i="12"/>
  <c r="G535" i="12"/>
  <c r="H535" i="12" s="1"/>
  <c r="E535" i="12"/>
  <c r="G534" i="12"/>
  <c r="H534" i="12" s="1"/>
  <c r="E534" i="12"/>
  <c r="G533" i="12"/>
  <c r="H533" i="12" s="1"/>
  <c r="E533" i="12"/>
  <c r="G532" i="12"/>
  <c r="H532" i="12" s="1"/>
  <c r="E532" i="12"/>
  <c r="G295" i="12"/>
  <c r="H295" i="12" s="1"/>
  <c r="E295" i="12"/>
  <c r="G294" i="12"/>
  <c r="H294" i="12" s="1"/>
  <c r="E294" i="12"/>
  <c r="G293" i="12"/>
  <c r="H293" i="12" s="1"/>
  <c r="E293" i="12"/>
  <c r="G292" i="12"/>
  <c r="H292" i="12" s="1"/>
  <c r="E292" i="12"/>
  <c r="G291" i="12"/>
  <c r="H291" i="12" s="1"/>
  <c r="E291" i="12"/>
  <c r="G290" i="12"/>
  <c r="H290" i="12" s="1"/>
  <c r="E290" i="12"/>
  <c r="G289" i="12"/>
  <c r="H289" i="12" s="1"/>
  <c r="E289" i="12"/>
  <c r="G230" i="12"/>
  <c r="H230" i="12" s="1"/>
  <c r="E230" i="12"/>
  <c r="G229" i="12"/>
  <c r="H229" i="12" s="1"/>
  <c r="E229" i="12"/>
  <c r="G228" i="12"/>
  <c r="H228" i="12" s="1"/>
  <c r="E228" i="12"/>
  <c r="G227" i="12"/>
  <c r="H227" i="12" s="1"/>
  <c r="E227" i="12"/>
  <c r="G226" i="12"/>
  <c r="H226" i="12" s="1"/>
  <c r="E226" i="12"/>
  <c r="G188" i="12"/>
  <c r="H188" i="12" s="1"/>
  <c r="E188" i="12"/>
  <c r="G187" i="12"/>
  <c r="H187" i="12" s="1"/>
  <c r="E187" i="12"/>
  <c r="G186" i="12"/>
  <c r="H186" i="12" s="1"/>
  <c r="E186" i="12"/>
  <c r="G185" i="12"/>
  <c r="H185" i="12" s="1"/>
  <c r="E185" i="12"/>
  <c r="G184" i="12"/>
  <c r="H184" i="12" s="1"/>
  <c r="E184" i="12"/>
  <c r="G183" i="12"/>
  <c r="H183" i="12" s="1"/>
  <c r="E183" i="12"/>
  <c r="G182" i="12"/>
  <c r="H182" i="12" s="1"/>
  <c r="E182" i="12"/>
  <c r="G181" i="12"/>
  <c r="H181" i="12" s="1"/>
  <c r="E181" i="12"/>
  <c r="H1758" i="13"/>
  <c r="H1757" i="13"/>
  <c r="H1756" i="13"/>
  <c r="H1755" i="13"/>
  <c r="H1754" i="13"/>
  <c r="H1753" i="13"/>
  <c r="H1734" i="13"/>
  <c r="H1733" i="13"/>
  <c r="H1732" i="13"/>
  <c r="H1731" i="13"/>
  <c r="H1730" i="13"/>
  <c r="H1729" i="13"/>
  <c r="H1458" i="13"/>
  <c r="H1457" i="13"/>
  <c r="H1456" i="13"/>
  <c r="H1455" i="13"/>
  <c r="H1454" i="13"/>
  <c r="H1453" i="13"/>
  <c r="H1452" i="13"/>
  <c r="H1451" i="13"/>
  <c r="H1450" i="13"/>
  <c r="H1449" i="13"/>
  <c r="H1351" i="13"/>
  <c r="H1332" i="13"/>
  <c r="H1331" i="13"/>
  <c r="H1330" i="13"/>
  <c r="H1329" i="13"/>
  <c r="H1328" i="13"/>
  <c r="H1327" i="13"/>
  <c r="H1326" i="13"/>
  <c r="H1325" i="13"/>
  <c r="H1181" i="13"/>
  <c r="H1180" i="13"/>
  <c r="H1179" i="13"/>
  <c r="H1178" i="13"/>
  <c r="H1177" i="13"/>
  <c r="H1176" i="13"/>
  <c r="H1175" i="13"/>
  <c r="H1173" i="13"/>
  <c r="H1172" i="13"/>
  <c r="H1111" i="13"/>
  <c r="H1110" i="13"/>
  <c r="H1109" i="13"/>
  <c r="H1108" i="13"/>
  <c r="H1001" i="13"/>
  <c r="H1000" i="13"/>
  <c r="H968" i="13"/>
  <c r="H526" i="13"/>
  <c r="H525" i="13"/>
  <c r="H524" i="13"/>
  <c r="H523" i="13"/>
  <c r="H281" i="13"/>
  <c r="H280" i="13"/>
  <c r="H92" i="13"/>
  <c r="H60" i="13"/>
  <c r="H1759" i="13"/>
  <c r="E1759" i="13"/>
  <c r="H1728" i="13"/>
  <c r="E1728" i="13"/>
  <c r="H1727" i="13"/>
  <c r="E1727" i="13"/>
  <c r="H1726" i="13"/>
  <c r="E1726" i="13"/>
  <c r="H906" i="13"/>
  <c r="E906" i="13"/>
  <c r="H840" i="13"/>
  <c r="E840" i="13"/>
  <c r="H541" i="13"/>
  <c r="H540" i="13"/>
  <c r="E540" i="13"/>
  <c r="H479" i="13"/>
  <c r="E479" i="13"/>
  <c r="H478" i="13"/>
  <c r="E478" i="13"/>
  <c r="H451" i="13"/>
  <c r="E451" i="13"/>
  <c r="H450" i="13"/>
  <c r="E450" i="13"/>
  <c r="H449" i="13"/>
  <c r="E449" i="13"/>
  <c r="H276" i="13"/>
  <c r="E276" i="13"/>
  <c r="H275" i="13"/>
  <c r="E275" i="13"/>
  <c r="H274" i="13"/>
  <c r="E274" i="13"/>
  <c r="H273" i="13"/>
  <c r="E273" i="13"/>
  <c r="H272" i="13"/>
  <c r="E272" i="13"/>
  <c r="H271" i="13"/>
  <c r="E271" i="13"/>
  <c r="H270" i="13"/>
  <c r="E270" i="13"/>
  <c r="H269" i="13"/>
  <c r="E269" i="13"/>
  <c r="H59" i="13"/>
  <c r="E59" i="13"/>
  <c r="H1448" i="11"/>
  <c r="H1447" i="11"/>
  <c r="H1359" i="11"/>
  <c r="H1358" i="11"/>
  <c r="H1357" i="11"/>
  <c r="H1155" i="11"/>
  <c r="H1154" i="11"/>
  <c r="H1153" i="11"/>
  <c r="H1138" i="11"/>
  <c r="H1137" i="11"/>
  <c r="H887" i="11"/>
  <c r="H870" i="11"/>
  <c r="H869" i="11"/>
  <c r="H641" i="11"/>
  <c r="H640" i="11"/>
  <c r="H639" i="11"/>
  <c r="H638" i="11"/>
  <c r="H560" i="11"/>
  <c r="H559" i="11"/>
  <c r="H525" i="11"/>
  <c r="H524" i="11"/>
  <c r="H163" i="11"/>
  <c r="H968" i="11"/>
  <c r="E968" i="11"/>
  <c r="H967" i="11"/>
  <c r="E967" i="11"/>
  <c r="H948" i="11"/>
  <c r="E948" i="11"/>
  <c r="H947" i="11"/>
  <c r="E947" i="11"/>
  <c r="H946" i="11"/>
  <c r="E946" i="11"/>
  <c r="H395" i="11"/>
  <c r="E395" i="11"/>
  <c r="H394" i="11"/>
  <c r="E394" i="11"/>
  <c r="H393" i="11"/>
  <c r="E393" i="11"/>
  <c r="H392" i="11"/>
  <c r="E392" i="11"/>
  <c r="H309" i="11"/>
  <c r="E309" i="11"/>
  <c r="H308" i="11"/>
  <c r="E308" i="11"/>
  <c r="H307" i="11"/>
  <c r="E307" i="11"/>
  <c r="H278" i="11"/>
  <c r="E278" i="11"/>
  <c r="H277" i="11"/>
  <c r="E277" i="11"/>
  <c r="H276" i="11"/>
  <c r="E276" i="11"/>
  <c r="H121" i="11"/>
  <c r="E121" i="11"/>
  <c r="H120" i="11"/>
  <c r="E120" i="11"/>
  <c r="H104" i="11"/>
  <c r="E104" i="11"/>
  <c r="H103" i="11"/>
  <c r="E103" i="11"/>
  <c r="H102" i="11"/>
  <c r="E102" i="11"/>
  <c r="H101" i="11"/>
  <c r="E101" i="11"/>
  <c r="H100" i="11"/>
  <c r="E100" i="11"/>
  <c r="H99" i="11"/>
  <c r="E99" i="11"/>
  <c r="H98" i="11"/>
  <c r="E98" i="11"/>
  <c r="H97" i="11"/>
  <c r="E97" i="11"/>
  <c r="H1655" i="3"/>
  <c r="H1654" i="3"/>
  <c r="H1653" i="3"/>
  <c r="H1652" i="3"/>
  <c r="H1651" i="3"/>
  <c r="H1650" i="3"/>
  <c r="H1648" i="3"/>
  <c r="H1647" i="3"/>
  <c r="H1491" i="3"/>
  <c r="H1487" i="3"/>
  <c r="H1486" i="3"/>
  <c r="H1308" i="3"/>
  <c r="H1307" i="3"/>
  <c r="H1306" i="3"/>
  <c r="H1305" i="3"/>
  <c r="H1304" i="3"/>
  <c r="H1154" i="3"/>
  <c r="H1153" i="3"/>
  <c r="H1152" i="3"/>
  <c r="H1068" i="3"/>
  <c r="H1067" i="3"/>
  <c r="H852" i="3"/>
  <c r="H851" i="3"/>
  <c r="H850" i="3"/>
  <c r="H849" i="3"/>
  <c r="H848" i="3"/>
  <c r="H846" i="3"/>
  <c r="H751" i="3"/>
  <c r="H750" i="3"/>
  <c r="H748" i="3"/>
  <c r="H715" i="3"/>
  <c r="H559" i="3"/>
  <c r="H558" i="3"/>
  <c r="H236" i="3"/>
  <c r="H235" i="3"/>
  <c r="H125" i="3"/>
  <c r="H124" i="3"/>
  <c r="H123" i="3"/>
  <c r="H122" i="3"/>
  <c r="H121" i="3"/>
  <c r="H120" i="3"/>
  <c r="H1028" i="3"/>
  <c r="E1028" i="3"/>
  <c r="H832" i="3"/>
  <c r="E832" i="3"/>
  <c r="H708" i="3"/>
  <c r="E708" i="3"/>
  <c r="H707" i="3"/>
  <c r="E707" i="3"/>
  <c r="H706" i="3"/>
  <c r="E706" i="3"/>
  <c r="H705" i="3"/>
  <c r="E705" i="3"/>
  <c r="H704" i="3"/>
  <c r="E704" i="3"/>
  <c r="H703" i="3"/>
  <c r="E703" i="3"/>
  <c r="H702" i="3"/>
  <c r="E702" i="3"/>
  <c r="H701" i="3"/>
  <c r="E701" i="3"/>
  <c r="H700" i="3"/>
  <c r="E700" i="3"/>
  <c r="H699" i="3"/>
  <c r="E699" i="3"/>
  <c r="H698" i="3"/>
  <c r="E698" i="3"/>
  <c r="H697" i="3"/>
  <c r="E697" i="3"/>
  <c r="H306" i="3"/>
  <c r="E306" i="3"/>
  <c r="H305" i="3"/>
  <c r="E305" i="3"/>
  <c r="H304" i="3"/>
  <c r="H171" i="3"/>
  <c r="E171" i="3"/>
  <c r="H170" i="3"/>
  <c r="E170" i="3"/>
  <c r="H169" i="3"/>
  <c r="E169" i="3"/>
  <c r="H168" i="3"/>
  <c r="E168" i="3"/>
  <c r="H153" i="3"/>
  <c r="H152" i="3"/>
  <c r="E152" i="3"/>
  <c r="H151" i="3"/>
  <c r="E151" i="3"/>
  <c r="H1315" i="8"/>
  <c r="H1314" i="8"/>
  <c r="H1313" i="8"/>
  <c r="H1312" i="8"/>
  <c r="H1309" i="8"/>
  <c r="H1308" i="8"/>
  <c r="H1307" i="8"/>
  <c r="H1306" i="8"/>
  <c r="H1305" i="8"/>
  <c r="H1028" i="8"/>
  <c r="H1027" i="8"/>
  <c r="H1026" i="8"/>
  <c r="H1025" i="8"/>
  <c r="H1024" i="8"/>
  <c r="H1023" i="8"/>
  <c r="H1022" i="8"/>
  <c r="H1021" i="8"/>
  <c r="H982" i="8"/>
  <c r="H794" i="8"/>
  <c r="H785" i="8"/>
  <c r="H654" i="8"/>
  <c r="H653" i="8"/>
  <c r="H576" i="8"/>
  <c r="H575" i="8"/>
  <c r="H574" i="8"/>
  <c r="H573" i="8"/>
  <c r="H177" i="8"/>
  <c r="E177" i="8"/>
  <c r="H176" i="8"/>
  <c r="E176" i="8"/>
  <c r="H175" i="8"/>
  <c r="H174" i="8"/>
  <c r="H173" i="8"/>
  <c r="H172" i="8"/>
  <c r="H171" i="8"/>
  <c r="H170" i="8"/>
  <c r="H169" i="8"/>
  <c r="H1395" i="8"/>
  <c r="E1395" i="8"/>
  <c r="H1394" i="8"/>
  <c r="E1394" i="8"/>
  <c r="H938" i="8"/>
  <c r="E938" i="8"/>
  <c r="H937" i="8"/>
  <c r="E937" i="8"/>
  <c r="H936" i="8"/>
  <c r="E936" i="8"/>
  <c r="H797" i="8"/>
  <c r="E797" i="8"/>
  <c r="H796" i="8"/>
  <c r="E796" i="8"/>
  <c r="H795" i="8"/>
  <c r="E795" i="8"/>
  <c r="H784" i="8"/>
  <c r="E784" i="8"/>
  <c r="H783" i="8"/>
  <c r="E783" i="8"/>
  <c r="H782" i="8"/>
  <c r="E782" i="8"/>
  <c r="H781" i="8"/>
  <c r="E781" i="8"/>
  <c r="H507" i="8"/>
  <c r="E507" i="8"/>
  <c r="H506" i="8"/>
  <c r="E506" i="8"/>
  <c r="H505" i="8"/>
  <c r="E505" i="8"/>
  <c r="H447" i="8"/>
  <c r="E447" i="8"/>
  <c r="H427" i="8"/>
  <c r="E427" i="8"/>
  <c r="H426" i="8"/>
  <c r="E426" i="8"/>
  <c r="H425" i="8"/>
  <c r="E425" i="8"/>
  <c r="H424" i="8"/>
  <c r="E424" i="8"/>
  <c r="H423" i="8"/>
  <c r="E423" i="8"/>
  <c r="H422" i="8"/>
  <c r="E422" i="8"/>
  <c r="H421" i="8"/>
  <c r="E421" i="8"/>
  <c r="H225" i="8"/>
  <c r="E225" i="8"/>
  <c r="H224" i="8"/>
  <c r="E224" i="8"/>
  <c r="H180" i="8"/>
  <c r="E180" i="8"/>
  <c r="H179" i="8"/>
  <c r="E179" i="8"/>
  <c r="H178" i="8"/>
  <c r="E178" i="8"/>
  <c r="H168" i="8"/>
  <c r="E168" i="8"/>
  <c r="H823" i="7"/>
  <c r="H939" i="7"/>
  <c r="H918" i="7"/>
  <c r="H758" i="7"/>
  <c r="H740" i="7"/>
  <c r="H739" i="7"/>
  <c r="H351" i="7"/>
  <c r="H350" i="7"/>
  <c r="H349" i="7"/>
  <c r="E349" i="7"/>
  <c r="H348" i="7"/>
  <c r="H112" i="7"/>
  <c r="H111" i="7"/>
  <c r="H110" i="7"/>
  <c r="H1257" i="6"/>
  <c r="H1256" i="6"/>
  <c r="H1255" i="6"/>
  <c r="H1254" i="6"/>
  <c r="H1253" i="6"/>
  <c r="H1252" i="6"/>
  <c r="H1251" i="6"/>
  <c r="H1250" i="6"/>
  <c r="H1249" i="6"/>
  <c r="H770" i="6"/>
  <c r="H769" i="6"/>
  <c r="H768" i="6"/>
  <c r="H767" i="6"/>
  <c r="H766" i="6"/>
  <c r="H765" i="6"/>
  <c r="H760" i="6"/>
  <c r="H759" i="6"/>
  <c r="H758" i="6"/>
  <c r="H452" i="6"/>
  <c r="H417" i="6"/>
  <c r="H416" i="6"/>
  <c r="H142" i="6"/>
  <c r="H123" i="6"/>
  <c r="H1802" i="5" l="1"/>
  <c r="H1801" i="5"/>
  <c r="H1800" i="5"/>
  <c r="H1799" i="5"/>
  <c r="H1798" i="5"/>
  <c r="H1797" i="5"/>
  <c r="H1796" i="5"/>
  <c r="H1628" i="5"/>
  <c r="H1627" i="5"/>
  <c r="H1626" i="5"/>
  <c r="H1625" i="5"/>
  <c r="H1624" i="5"/>
  <c r="H1284" i="5"/>
  <c r="H1283" i="5"/>
  <c r="H1282" i="5"/>
  <c r="H298" i="5"/>
  <c r="H297" i="5"/>
  <c r="H240" i="4"/>
  <c r="H239" i="4"/>
  <c r="H57" i="4"/>
  <c r="H56" i="4"/>
  <c r="H1057" i="4"/>
  <c r="H1056" i="4"/>
  <c r="H1055" i="4"/>
  <c r="H1041" i="4"/>
  <c r="H1040" i="4"/>
  <c r="H964" i="4"/>
  <c r="H963" i="4"/>
  <c r="H956" i="4"/>
  <c r="H955" i="4"/>
  <c r="H558" i="4"/>
  <c r="H557" i="4"/>
  <c r="H545" i="4"/>
  <c r="H544" i="4"/>
  <c r="H543" i="4"/>
  <c r="H542" i="4"/>
  <c r="H1248" i="4"/>
  <c r="E1248" i="4"/>
  <c r="H1247" i="4"/>
  <c r="E1247" i="4"/>
  <c r="H1246" i="4"/>
  <c r="E1246" i="4"/>
  <c r="H1245" i="4"/>
  <c r="E1245" i="4"/>
  <c r="H1244" i="4"/>
  <c r="E1244" i="4"/>
  <c r="H1243" i="4"/>
  <c r="E1243" i="4"/>
  <c r="H1242" i="4"/>
  <c r="E1242" i="4"/>
  <c r="H1238" i="4"/>
  <c r="E1238" i="4"/>
  <c r="H1237" i="4"/>
  <c r="E1237" i="4"/>
  <c r="H1106" i="4"/>
  <c r="E1106" i="4"/>
  <c r="E1103" i="4"/>
  <c r="H1102" i="4"/>
  <c r="E1102" i="4"/>
  <c r="H1101" i="4"/>
  <c r="E1101" i="4"/>
  <c r="H1100" i="4"/>
  <c r="E1100" i="4"/>
  <c r="H1099" i="4"/>
  <c r="E1099" i="4"/>
  <c r="H1098" i="4"/>
  <c r="E1098" i="4"/>
  <c r="H1097" i="4"/>
  <c r="E1097" i="4"/>
  <c r="H559" i="4"/>
  <c r="H541" i="4"/>
  <c r="E541" i="4"/>
  <c r="H540" i="4"/>
  <c r="E540" i="4"/>
  <c r="H539" i="4"/>
  <c r="E539" i="4"/>
  <c r="H538" i="4"/>
  <c r="E538" i="4"/>
  <c r="H537" i="4"/>
  <c r="E537" i="4"/>
  <c r="H246" i="4"/>
  <c r="E246" i="4"/>
  <c r="H245" i="4"/>
  <c r="E245" i="4"/>
  <c r="H244" i="4"/>
  <c r="E244" i="4"/>
  <c r="H243" i="4"/>
  <c r="E243" i="4"/>
  <c r="H242" i="4"/>
  <c r="E242" i="4"/>
  <c r="H241" i="4"/>
  <c r="E241" i="4"/>
  <c r="H105" i="4"/>
  <c r="E105" i="4"/>
  <c r="H85" i="4"/>
  <c r="E85" i="4"/>
  <c r="H84" i="4"/>
  <c r="E84" i="4"/>
  <c r="H83" i="4"/>
  <c r="E83" i="4"/>
  <c r="H82" i="4"/>
  <c r="E82" i="4"/>
  <c r="H81" i="4"/>
  <c r="E81" i="4"/>
  <c r="H80" i="4"/>
  <c r="E80" i="4"/>
  <c r="H1698" i="2"/>
  <c r="H1697" i="2"/>
  <c r="H1696" i="2"/>
  <c r="H1695" i="2"/>
  <c r="H1673" i="2"/>
  <c r="H1672" i="2"/>
  <c r="H1144" i="2"/>
  <c r="H1143" i="2"/>
  <c r="H1142" i="2"/>
  <c r="H1141" i="2"/>
  <c r="H1140" i="2"/>
  <c r="H1139" i="2"/>
  <c r="H1112" i="2"/>
  <c r="H1111" i="2"/>
  <c r="H1110" i="2"/>
  <c r="H1041" i="2"/>
  <c r="H1040" i="2"/>
  <c r="H1010" i="2"/>
  <c r="H1009" i="2"/>
  <c r="H1008" i="2"/>
  <c r="H1007" i="2"/>
  <c r="H612" i="2"/>
  <c r="E612" i="2"/>
  <c r="H611" i="2"/>
  <c r="E611" i="2"/>
  <c r="H610" i="2"/>
  <c r="E610" i="2"/>
  <c r="H609" i="2"/>
  <c r="E609" i="2"/>
  <c r="H608" i="2"/>
  <c r="E608" i="2"/>
  <c r="H594" i="2"/>
  <c r="E594" i="2"/>
  <c r="H196" i="2"/>
  <c r="H195" i="2"/>
  <c r="H194" i="2"/>
  <c r="H193" i="2"/>
  <c r="H192" i="2"/>
  <c r="H191" i="2"/>
  <c r="H12" i="2"/>
  <c r="H11" i="2"/>
  <c r="H10" i="2"/>
  <c r="H1615" i="2"/>
  <c r="E1615" i="2"/>
  <c r="H1427" i="2"/>
  <c r="E1427" i="2"/>
  <c r="H1426" i="2"/>
  <c r="E1426" i="2"/>
  <c r="H1425" i="2"/>
  <c r="E1425" i="2"/>
  <c r="H1424" i="2"/>
  <c r="E1424" i="2"/>
  <c r="H1423" i="2"/>
  <c r="E1423" i="2"/>
  <c r="H751" i="2"/>
  <c r="H750" i="2"/>
  <c r="E750" i="2"/>
  <c r="H717" i="2"/>
  <c r="E717" i="2"/>
  <c r="H716" i="2"/>
  <c r="E716" i="2"/>
  <c r="H715" i="2"/>
  <c r="E715" i="2"/>
  <c r="H714" i="2"/>
  <c r="E714" i="2"/>
  <c r="H713" i="2"/>
  <c r="E713" i="2"/>
  <c r="H613" i="2"/>
  <c r="E613" i="2"/>
  <c r="H593" i="2"/>
  <c r="E593" i="2"/>
  <c r="H592" i="2"/>
  <c r="E592" i="2"/>
  <c r="H591" i="2"/>
  <c r="E591" i="2"/>
  <c r="H590" i="2"/>
  <c r="E590" i="2"/>
  <c r="H589" i="2"/>
  <c r="E589" i="2"/>
  <c r="H354" i="2"/>
  <c r="E354" i="2"/>
  <c r="H353" i="2"/>
  <c r="E353" i="2"/>
  <c r="H352" i="2"/>
  <c r="E352" i="2"/>
  <c r="H310" i="2"/>
  <c r="E310" i="2"/>
  <c r="H309" i="2"/>
  <c r="E309" i="2"/>
  <c r="H217" i="2"/>
  <c r="E217" i="2"/>
  <c r="H216" i="2"/>
  <c r="E216" i="2"/>
  <c r="H215" i="2"/>
  <c r="E215" i="2"/>
  <c r="H214" i="2"/>
  <c r="E214" i="2"/>
  <c r="H213" i="2"/>
  <c r="E213" i="2"/>
  <c r="H212" i="2"/>
  <c r="E212" i="2"/>
  <c r="H211" i="2"/>
  <c r="E211" i="2"/>
  <c r="H190" i="2"/>
  <c r="E190" i="2"/>
  <c r="H189" i="2"/>
  <c r="E189" i="2"/>
  <c r="H188" i="2"/>
  <c r="E188" i="2"/>
  <c r="H187" i="2"/>
  <c r="E187" i="2"/>
  <c r="H507" i="1"/>
  <c r="H495" i="1"/>
  <c r="H494" i="1"/>
  <c r="H493" i="1"/>
  <c r="H492" i="1"/>
  <c r="H491" i="1"/>
  <c r="H490" i="1"/>
  <c r="H489" i="1"/>
  <c r="H379" i="1"/>
  <c r="H378" i="1"/>
  <c r="H377" i="1"/>
  <c r="H376" i="1"/>
  <c r="H375" i="1"/>
  <c r="H374" i="1"/>
  <c r="H373" i="1"/>
  <c r="H372" i="1"/>
  <c r="H371" i="1"/>
  <c r="H370" i="1"/>
  <c r="H369" i="1"/>
  <c r="H368" i="1"/>
  <c r="H367" i="1"/>
  <c r="H366" i="1"/>
  <c r="H1469" i="1"/>
  <c r="E1469" i="1"/>
  <c r="H1468" i="1"/>
  <c r="E1468" i="1"/>
  <c r="H1467" i="1"/>
  <c r="E1467" i="1"/>
  <c r="H1466" i="1"/>
  <c r="E1466" i="1"/>
  <c r="H633" i="1"/>
  <c r="E633" i="1"/>
  <c r="H632" i="1"/>
  <c r="E632" i="1"/>
  <c r="H631" i="1"/>
  <c r="E631" i="1"/>
  <c r="H570" i="1"/>
  <c r="E570" i="1"/>
  <c r="H569" i="1"/>
  <c r="E569" i="1"/>
  <c r="H568" i="1"/>
  <c r="E568" i="1"/>
  <c r="H567" i="1"/>
  <c r="E567" i="1"/>
  <c r="H566" i="1"/>
  <c r="E566" i="1"/>
  <c r="H565" i="1"/>
  <c r="E565" i="1"/>
  <c r="H564" i="1"/>
  <c r="E564" i="1"/>
  <c r="H384" i="1"/>
  <c r="E384" i="1"/>
  <c r="H383" i="1"/>
  <c r="E383" i="1"/>
  <c r="H382" i="1"/>
  <c r="E382" i="1"/>
  <c r="H381" i="1"/>
  <c r="E381" i="1"/>
  <c r="H380" i="1"/>
  <c r="E380" i="1"/>
  <c r="H261" i="1"/>
  <c r="E261" i="1"/>
  <c r="H260" i="1"/>
  <c r="E260" i="1"/>
  <c r="H259" i="1"/>
  <c r="E259" i="1"/>
  <c r="H258" i="1"/>
  <c r="E258" i="1"/>
  <c r="H257" i="1"/>
  <c r="E257" i="1"/>
  <c r="H256" i="1"/>
  <c r="E256" i="1"/>
  <c r="H255" i="1"/>
  <c r="E255" i="1"/>
  <c r="H254" i="1"/>
  <c r="E254" i="1"/>
  <c r="H253" i="1"/>
  <c r="E253" i="1"/>
  <c r="H252" i="1"/>
  <c r="E252" i="1"/>
  <c r="H251" i="1"/>
  <c r="E251" i="1"/>
  <c r="H250" i="1"/>
  <c r="E250" i="1"/>
  <c r="H249" i="1"/>
  <c r="E249" i="1"/>
  <c r="H248" i="1"/>
  <c r="E248" i="1"/>
  <c r="H247" i="1"/>
  <c r="E247" i="1"/>
  <c r="H246" i="1"/>
  <c r="E246" i="1"/>
  <c r="H245" i="1"/>
  <c r="E245" i="1"/>
  <c r="H244" i="1"/>
  <c r="E244" i="1"/>
  <c r="H243" i="1"/>
  <c r="E243" i="1"/>
  <c r="H242" i="1"/>
  <c r="E242" i="1"/>
  <c r="E536" i="6"/>
  <c r="E889" i="15"/>
  <c r="E888" i="15"/>
  <c r="E752" i="15"/>
  <c r="E751" i="15"/>
  <c r="E728" i="15"/>
  <c r="E695" i="15"/>
  <c r="E690" i="15"/>
  <c r="E689" i="15"/>
  <c r="E688" i="15"/>
  <c r="E513" i="15"/>
  <c r="E498" i="15"/>
  <c r="E382" i="15"/>
  <c r="E322" i="15"/>
  <c r="E227" i="15"/>
  <c r="E138" i="15"/>
  <c r="E137" i="15"/>
  <c r="E136" i="15"/>
  <c r="E98" i="15"/>
  <c r="E97" i="15"/>
  <c r="E96" i="15"/>
  <c r="E95" i="15"/>
  <c r="E94" i="15"/>
  <c r="E93" i="15"/>
  <c r="E92" i="15"/>
  <c r="E91" i="15"/>
  <c r="E90" i="15"/>
  <c r="E89" i="15"/>
  <c r="E88" i="15"/>
  <c r="E65" i="15"/>
  <c r="E1773" i="12"/>
  <c r="E1772" i="12"/>
  <c r="E1771" i="12"/>
  <c r="E1770" i="12"/>
  <c r="E1628" i="12"/>
  <c r="E1534" i="12"/>
  <c r="E1533" i="12"/>
  <c r="E1375" i="12"/>
  <c r="E1374" i="12"/>
  <c r="E1373" i="12"/>
  <c r="E1372" i="12"/>
  <c r="E1371" i="12"/>
  <c r="E1180" i="12"/>
  <c r="E1179" i="12"/>
  <c r="E1178" i="12"/>
  <c r="E1177" i="12"/>
  <c r="E1176" i="12"/>
  <c r="E1175" i="12"/>
  <c r="E1174" i="12"/>
  <c r="E1096" i="12"/>
  <c r="E1056" i="12"/>
  <c r="E1055" i="12"/>
  <c r="E1054" i="12"/>
  <c r="E1003" i="12"/>
  <c r="E1002" i="12"/>
  <c r="E1001" i="12"/>
  <c r="E1000" i="12"/>
  <c r="E957" i="12"/>
  <c r="E956" i="12"/>
  <c r="E955" i="12"/>
  <c r="E954" i="12"/>
  <c r="E715" i="12"/>
  <c r="E714" i="12"/>
  <c r="E713" i="12"/>
  <c r="E712" i="12"/>
  <c r="E711" i="12"/>
  <c r="E710" i="12"/>
  <c r="E709" i="12"/>
  <c r="E708" i="12"/>
  <c r="E707" i="12"/>
  <c r="E706" i="12"/>
  <c r="E705" i="12"/>
  <c r="E704" i="12"/>
  <c r="E703" i="12"/>
  <c r="E702" i="12"/>
  <c r="E701" i="12"/>
  <c r="E578" i="12"/>
  <c r="E577" i="12"/>
  <c r="E312" i="12"/>
  <c r="E311" i="12"/>
  <c r="E263" i="12"/>
  <c r="E262" i="12"/>
  <c r="E261" i="12"/>
  <c r="E260" i="12"/>
  <c r="E259" i="12"/>
  <c r="E258" i="12"/>
  <c r="E257" i="12"/>
  <c r="E125" i="12"/>
  <c r="E124" i="12"/>
  <c r="E82" i="12"/>
  <c r="E81" i="12"/>
  <c r="E80" i="12"/>
  <c r="E79" i="12"/>
  <c r="E78" i="12"/>
  <c r="E77" i="12"/>
  <c r="E76" i="12"/>
  <c r="E75" i="12"/>
  <c r="E1771" i="13"/>
  <c r="E1770" i="13"/>
  <c r="E1689" i="13"/>
  <c r="E1688" i="13"/>
  <c r="E1687" i="13"/>
  <c r="E1686" i="13"/>
  <c r="E1601" i="13"/>
  <c r="E1600" i="13"/>
  <c r="E1599" i="13"/>
  <c r="E1598" i="13"/>
  <c r="E1597" i="13"/>
  <c r="E1596" i="13"/>
  <c r="E1467" i="13"/>
  <c r="E1466" i="13"/>
  <c r="E1465" i="13"/>
  <c r="E1404" i="13"/>
  <c r="E1403" i="13"/>
  <c r="E1402" i="13"/>
  <c r="E1401" i="13"/>
  <c r="E1400" i="13"/>
  <c r="E1398" i="13"/>
  <c r="E1397" i="13"/>
  <c r="E1396" i="13"/>
  <c r="E1314" i="13"/>
  <c r="E1313" i="13"/>
  <c r="E1312" i="13"/>
  <c r="E1311" i="13"/>
  <c r="E1310" i="13"/>
  <c r="E1225" i="13"/>
  <c r="E1224" i="13"/>
  <c r="E1217" i="13"/>
  <c r="E1216" i="13"/>
  <c r="E1215" i="13"/>
  <c r="E1214" i="13"/>
  <c r="E1213" i="13"/>
  <c r="E1212" i="13"/>
  <c r="E1160" i="13"/>
  <c r="E1159" i="13"/>
  <c r="E1158" i="13"/>
  <c r="E1157" i="13"/>
  <c r="E1156" i="13"/>
  <c r="E1155" i="13"/>
  <c r="E1154" i="13"/>
  <c r="E1153" i="13"/>
  <c r="E1152" i="13"/>
  <c r="E1146" i="13"/>
  <c r="E1145" i="13"/>
  <c r="E1144" i="13"/>
  <c r="E1101" i="13"/>
  <c r="E1100" i="13"/>
  <c r="E1099" i="13"/>
  <c r="E1098" i="13"/>
  <c r="E1097" i="13"/>
  <c r="E1096" i="13"/>
  <c r="E1095" i="13"/>
  <c r="E1038" i="13"/>
  <c r="E793" i="13"/>
  <c r="E792" i="13"/>
  <c r="E791" i="13"/>
  <c r="E790" i="13"/>
  <c r="E789" i="13"/>
  <c r="E788" i="13"/>
  <c r="E787" i="13"/>
  <c r="E786" i="13"/>
  <c r="E770" i="13"/>
  <c r="E769" i="13"/>
  <c r="E768" i="13"/>
  <c r="E767" i="13"/>
  <c r="E766" i="13"/>
  <c r="E765" i="13"/>
  <c r="E764" i="13"/>
  <c r="E763" i="13"/>
  <c r="E762" i="13"/>
  <c r="E761" i="13"/>
  <c r="E760" i="13"/>
  <c r="E571" i="13"/>
  <c r="E570" i="13"/>
  <c r="E569" i="13"/>
  <c r="E568" i="13"/>
  <c r="E567" i="13"/>
  <c r="E566" i="13"/>
  <c r="E536" i="13"/>
  <c r="E533" i="13"/>
  <c r="E532" i="13"/>
  <c r="E531" i="13"/>
  <c r="E530" i="13"/>
  <c r="E529" i="13"/>
  <c r="E488" i="13"/>
  <c r="E416" i="13"/>
  <c r="E415" i="13"/>
  <c r="E403" i="13"/>
  <c r="E402" i="13"/>
  <c r="E401" i="13"/>
  <c r="E400" i="13"/>
  <c r="E324" i="13"/>
  <c r="E323" i="13"/>
  <c r="E322" i="13"/>
  <c r="E321" i="13"/>
  <c r="E320" i="13"/>
  <c r="E319" i="13"/>
  <c r="E318" i="13"/>
  <c r="E317" i="13"/>
  <c r="E119" i="13"/>
  <c r="E118" i="13"/>
  <c r="E117" i="13"/>
  <c r="E116" i="13"/>
  <c r="E115" i="13"/>
  <c r="E98" i="13"/>
  <c r="E30" i="13"/>
  <c r="E29" i="13"/>
  <c r="E28" i="13"/>
  <c r="E27" i="13"/>
  <c r="E26" i="13"/>
  <c r="E25" i="13"/>
  <c r="E19" i="13"/>
  <c r="E18" i="13"/>
  <c r="E17" i="13"/>
  <c r="E16" i="13"/>
  <c r="E15" i="13"/>
  <c r="E14" i="13"/>
  <c r="E13" i="13"/>
  <c r="E1404" i="11"/>
  <c r="E1382" i="11"/>
  <c r="E1365" i="11"/>
  <c r="E1364" i="11"/>
  <c r="E1363" i="11"/>
  <c r="E1362" i="11"/>
  <c r="E1361" i="11"/>
  <c r="E1360" i="11"/>
  <c r="E1186" i="11"/>
  <c r="E1185" i="11"/>
  <c r="E1184" i="11"/>
  <c r="E1183" i="11"/>
  <c r="E1182" i="11"/>
  <c r="E1119" i="11"/>
  <c r="E1118" i="11"/>
  <c r="E1117" i="11"/>
  <c r="E1116" i="11"/>
  <c r="E1115" i="11"/>
  <c r="E1113" i="11"/>
  <c r="E1112" i="11"/>
  <c r="E1111" i="11"/>
  <c r="E985" i="11"/>
  <c r="E984" i="11"/>
  <c r="E983" i="11"/>
  <c r="E982" i="11"/>
  <c r="E981" i="11"/>
  <c r="E937" i="11"/>
  <c r="E936" i="11"/>
  <c r="E933" i="11"/>
  <c r="E932" i="11"/>
  <c r="E931" i="11"/>
  <c r="E930" i="11"/>
  <c r="E929" i="11"/>
  <c r="E928" i="11"/>
  <c r="E853" i="11"/>
  <c r="E852" i="11"/>
  <c r="E850" i="11"/>
  <c r="E849" i="11"/>
  <c r="E848" i="11"/>
  <c r="E785" i="11"/>
  <c r="E784" i="11"/>
  <c r="E783" i="11"/>
  <c r="E782" i="11"/>
  <c r="E781" i="11"/>
  <c r="E780" i="11"/>
  <c r="E779" i="11"/>
  <c r="E778" i="11"/>
  <c r="E777" i="11"/>
  <c r="E697" i="11"/>
  <c r="E696" i="11"/>
  <c r="E695" i="11"/>
  <c r="E694" i="11"/>
  <c r="E693" i="11"/>
  <c r="E623" i="11"/>
  <c r="E622" i="11"/>
  <c r="E621" i="11"/>
  <c r="E620" i="11"/>
  <c r="E619" i="11"/>
  <c r="E618" i="11"/>
  <c r="E617" i="11"/>
  <c r="E584" i="11"/>
  <c r="E583" i="11"/>
  <c r="E581" i="11"/>
  <c r="E580" i="11"/>
  <c r="E579" i="11"/>
  <c r="E578" i="11"/>
  <c r="E577" i="11"/>
  <c r="E507" i="11"/>
  <c r="E506" i="11"/>
  <c r="E398" i="11"/>
  <c r="E397" i="11"/>
  <c r="E396" i="11"/>
  <c r="E319" i="11"/>
  <c r="E318" i="11"/>
  <c r="E317" i="11"/>
  <c r="E219" i="11"/>
  <c r="E218" i="11"/>
  <c r="E217" i="11"/>
  <c r="E216" i="11"/>
  <c r="E215" i="11"/>
  <c r="E214" i="11"/>
  <c r="E213" i="11"/>
  <c r="E212" i="11"/>
  <c r="E211" i="11"/>
  <c r="E210" i="11"/>
  <c r="E209" i="11"/>
  <c r="E141" i="11"/>
  <c r="E140" i="11"/>
  <c r="E139" i="11"/>
  <c r="E138" i="11"/>
  <c r="E137" i="11"/>
  <c r="E80" i="11"/>
  <c r="E79" i="11"/>
  <c r="E78" i="11"/>
  <c r="E23" i="11"/>
  <c r="E22" i="11"/>
  <c r="E21" i="11"/>
  <c r="E20" i="11"/>
  <c r="E19" i="11"/>
  <c r="E1661" i="3"/>
  <c r="E1660" i="3"/>
  <c r="E1628" i="3"/>
  <c r="E1627" i="3"/>
  <c r="E1626" i="3"/>
  <c r="E1625" i="3"/>
  <c r="E1624" i="3"/>
  <c r="E1623" i="3"/>
  <c r="E1507" i="3"/>
  <c r="E1506" i="3"/>
  <c r="E1407" i="3"/>
  <c r="E1406" i="3"/>
  <c r="E1405" i="3"/>
  <c r="E1404" i="3"/>
  <c r="E1283" i="3"/>
  <c r="E1282" i="3"/>
  <c r="E1281" i="3"/>
  <c r="E1280" i="3"/>
  <c r="E1279" i="3"/>
  <c r="E1207" i="3"/>
  <c r="E1206" i="3"/>
  <c r="E1205" i="3"/>
  <c r="E1204" i="3"/>
  <c r="E894" i="3"/>
  <c r="E893" i="3"/>
  <c r="E892" i="3"/>
  <c r="E678" i="3"/>
  <c r="E677" i="3"/>
  <c r="E676" i="3"/>
  <c r="E675" i="3"/>
  <c r="E674" i="3"/>
  <c r="E673" i="3"/>
  <c r="E606" i="3"/>
  <c r="E605" i="3"/>
  <c r="E604" i="3"/>
  <c r="E603" i="3"/>
  <c r="E602" i="3"/>
  <c r="E601" i="3"/>
  <c r="E600" i="3"/>
  <c r="E599" i="3"/>
  <c r="E320" i="3"/>
  <c r="E319" i="3"/>
  <c r="E318" i="3"/>
  <c r="E317" i="3"/>
  <c r="E316" i="3"/>
  <c r="E315" i="3"/>
  <c r="E314" i="3"/>
  <c r="E211" i="3"/>
  <c r="E210" i="3"/>
  <c r="E209" i="3"/>
  <c r="E208" i="3"/>
  <c r="E137" i="3"/>
  <c r="E103" i="3"/>
  <c r="E102" i="3"/>
  <c r="E101" i="3"/>
  <c r="E100" i="3"/>
  <c r="E1340" i="8"/>
  <c r="E1339" i="8"/>
  <c r="E1338" i="8"/>
  <c r="E1337" i="8"/>
  <c r="E1336" i="8"/>
  <c r="E1335" i="8"/>
  <c r="E1334" i="8"/>
  <c r="E1333" i="8"/>
  <c r="E1286" i="8"/>
  <c r="E1285" i="8"/>
  <c r="E1279" i="8"/>
  <c r="E1278" i="8"/>
  <c r="E1111" i="8"/>
  <c r="E1110" i="8"/>
  <c r="E1109" i="8"/>
  <c r="E1108" i="8"/>
  <c r="E1083" i="8"/>
  <c r="E1082" i="8"/>
  <c r="E1081" i="8"/>
  <c r="E1080" i="8"/>
  <c r="E1079" i="8"/>
  <c r="E1071" i="8"/>
  <c r="E1070" i="8"/>
  <c r="E1069" i="8"/>
  <c r="E966" i="8"/>
  <c r="E965" i="8"/>
  <c r="E964" i="8"/>
  <c r="E907" i="8"/>
  <c r="E906" i="8"/>
  <c r="E859" i="8"/>
  <c r="E858" i="8"/>
  <c r="E857" i="8"/>
  <c r="E856" i="8"/>
  <c r="E855" i="8"/>
  <c r="E755" i="8"/>
  <c r="E754" i="8"/>
  <c r="E739" i="8"/>
  <c r="E685" i="8"/>
  <c r="E684" i="8"/>
  <c r="E683" i="8"/>
  <c r="E529" i="8"/>
  <c r="E528" i="8"/>
  <c r="E476" i="8"/>
  <c r="E475" i="8"/>
  <c r="E474" i="8"/>
  <c r="E473" i="8"/>
  <c r="E472" i="8"/>
  <c r="E410" i="8"/>
  <c r="E409" i="8"/>
  <c r="E357" i="8"/>
  <c r="E356" i="8"/>
  <c r="E355" i="8"/>
  <c r="E354" i="8"/>
  <c r="E298" i="8"/>
  <c r="E280" i="8"/>
  <c r="E196" i="8"/>
  <c r="E195" i="8"/>
  <c r="E194" i="8"/>
  <c r="E193" i="8"/>
  <c r="E192" i="8"/>
  <c r="E191" i="8"/>
  <c r="E190" i="8"/>
  <c r="H35" i="8"/>
  <c r="H34" i="8"/>
  <c r="H33" i="8"/>
  <c r="H32" i="8"/>
  <c r="E1581" i="7"/>
  <c r="E1580" i="7"/>
  <c r="E1579" i="7"/>
  <c r="E1578" i="7"/>
  <c r="E1577" i="7"/>
  <c r="E1576" i="7"/>
  <c r="E1525" i="7"/>
  <c r="E1349" i="7"/>
  <c r="E1327" i="7"/>
  <c r="E1326" i="7"/>
  <c r="E1325" i="7"/>
  <c r="E1324" i="7"/>
  <c r="E1323" i="7"/>
  <c r="E1249" i="7"/>
  <c r="E1248" i="7"/>
  <c r="E1247" i="7"/>
  <c r="E1246" i="7"/>
  <c r="E1245" i="7"/>
  <c r="E1193" i="7"/>
  <c r="E1192" i="7"/>
  <c r="E1191" i="7"/>
  <c r="E1190" i="7"/>
  <c r="E1189" i="7"/>
  <c r="E1099" i="7"/>
  <c r="E1059" i="7"/>
  <c r="E977" i="7"/>
  <c r="E976" i="7"/>
  <c r="E975" i="7"/>
  <c r="E974" i="7"/>
  <c r="E840" i="7"/>
  <c r="E839" i="7"/>
  <c r="E838" i="7"/>
  <c r="E776" i="7"/>
  <c r="E775" i="7"/>
  <c r="E774" i="7"/>
  <c r="E671" i="7"/>
  <c r="E670" i="7"/>
  <c r="E669" i="7"/>
  <c r="E668" i="7"/>
  <c r="E635" i="7"/>
  <c r="E634" i="7"/>
  <c r="E633" i="7"/>
  <c r="E632" i="7"/>
  <c r="E631" i="7"/>
  <c r="E518" i="7"/>
  <c r="E317" i="7"/>
  <c r="E316" i="7"/>
  <c r="E225" i="7"/>
  <c r="E224" i="7"/>
  <c r="E223" i="7"/>
  <c r="E222" i="7"/>
  <c r="E221" i="7"/>
  <c r="E142" i="7"/>
  <c r="E141" i="7"/>
  <c r="E140" i="7"/>
  <c r="E139" i="7"/>
  <c r="E138" i="7"/>
  <c r="E137" i="7"/>
  <c r="E136" i="7"/>
  <c r="E135" i="7"/>
  <c r="E134" i="7"/>
  <c r="E133" i="7"/>
  <c r="E132" i="7"/>
  <c r="E131" i="7"/>
  <c r="E130" i="7"/>
  <c r="E1316" i="6"/>
  <c r="E1315" i="6"/>
  <c r="E1314" i="6"/>
  <c r="E1313" i="6"/>
  <c r="E1215" i="6"/>
  <c r="E1191" i="6"/>
  <c r="E1124" i="6"/>
  <c r="E1123" i="6"/>
  <c r="E1122" i="6"/>
  <c r="E1121" i="6"/>
  <c r="E1120" i="6"/>
  <c r="E1119" i="6"/>
  <c r="E977" i="6"/>
  <c r="E913" i="6"/>
  <c r="E912" i="6"/>
  <c r="E868" i="6"/>
  <c r="E867" i="6"/>
  <c r="E866" i="6"/>
  <c r="E865" i="6"/>
  <c r="E864" i="6"/>
  <c r="E863" i="6"/>
  <c r="E541" i="6"/>
  <c r="E540" i="6"/>
  <c r="E539" i="6"/>
  <c r="E538" i="6"/>
  <c r="E537" i="6"/>
  <c r="E535" i="6"/>
  <c r="E534" i="6"/>
  <c r="E533" i="6"/>
  <c r="E532" i="6"/>
  <c r="E531" i="6"/>
  <c r="E408" i="6"/>
  <c r="E245" i="6"/>
  <c r="E244" i="6"/>
  <c r="E243" i="6"/>
  <c r="E242" i="6"/>
  <c r="E241" i="6"/>
  <c r="E240" i="6"/>
  <c r="E239" i="6"/>
  <c r="E1773" i="5"/>
  <c r="E1772" i="5"/>
  <c r="E1771" i="5"/>
  <c r="E1770" i="5"/>
  <c r="E1769" i="5"/>
  <c r="E1632" i="5"/>
  <c r="E1631" i="5"/>
  <c r="E1561" i="5"/>
  <c r="E1387" i="5"/>
  <c r="E1386" i="5"/>
  <c r="E1385" i="5"/>
  <c r="E1384" i="5"/>
  <c r="E1383" i="5"/>
  <c r="E1382" i="5"/>
  <c r="E1381" i="5"/>
  <c r="E1380" i="5"/>
  <c r="E1379" i="5"/>
  <c r="E1309" i="5"/>
  <c r="E1308" i="5"/>
  <c r="E1307" i="5"/>
  <c r="E1306" i="5"/>
  <c r="E1305" i="5"/>
  <c r="E1304" i="5"/>
  <c r="E1303" i="5"/>
  <c r="E1302" i="5"/>
  <c r="E1301" i="5"/>
  <c r="E1173" i="5"/>
  <c r="E1171" i="5"/>
  <c r="E1002" i="5"/>
  <c r="E1001" i="5"/>
  <c r="E1000" i="5"/>
  <c r="E912" i="5"/>
  <c r="E781" i="5"/>
  <c r="E780" i="5"/>
  <c r="E779" i="5"/>
  <c r="E778" i="5"/>
  <c r="E777" i="5"/>
  <c r="E629" i="5"/>
  <c r="E561" i="5"/>
  <c r="E560" i="5"/>
  <c r="E559" i="5"/>
  <c r="E558" i="5"/>
  <c r="E557" i="5"/>
  <c r="E556" i="5"/>
  <c r="E555" i="5"/>
  <c r="E554" i="5"/>
  <c r="E431" i="5"/>
  <c r="E430" i="5"/>
  <c r="E429" i="5"/>
  <c r="E359" i="5"/>
  <c r="E358" i="5"/>
  <c r="E243" i="5"/>
  <c r="E242" i="5"/>
  <c r="E241" i="5"/>
  <c r="E240" i="5"/>
  <c r="E188" i="5"/>
  <c r="E110" i="5"/>
  <c r="E84" i="5"/>
  <c r="E83" i="5"/>
  <c r="E82" i="5"/>
  <c r="E81" i="5"/>
  <c r="E1132" i="4"/>
  <c r="E1131" i="4"/>
  <c r="E1130" i="4"/>
  <c r="E1129" i="4"/>
  <c r="E993" i="4"/>
  <c r="E992" i="4"/>
  <c r="E991" i="4"/>
  <c r="E990" i="4"/>
  <c r="E989" i="4"/>
  <c r="E988" i="4"/>
  <c r="E987" i="4"/>
  <c r="E979" i="4"/>
  <c r="E978" i="4"/>
  <c r="E926" i="4"/>
  <c r="E925" i="4"/>
  <c r="E924" i="4"/>
  <c r="E824" i="4"/>
  <c r="E823" i="4"/>
  <c r="E822" i="4"/>
  <c r="E788" i="4"/>
  <c r="E787" i="4"/>
  <c r="E786" i="4"/>
  <c r="E785" i="4"/>
  <c r="E633" i="4"/>
  <c r="E632" i="4"/>
  <c r="E631" i="4"/>
  <c r="E630" i="4"/>
  <c r="E577" i="4"/>
  <c r="E521" i="4"/>
  <c r="E520" i="4"/>
  <c r="E519" i="4"/>
  <c r="E518" i="4"/>
  <c r="E517" i="4"/>
  <c r="E516" i="4"/>
  <c r="E515" i="4"/>
  <c r="E514" i="4"/>
  <c r="E513" i="4"/>
  <c r="E512" i="4"/>
  <c r="E511" i="4"/>
  <c r="E510" i="4"/>
  <c r="E507" i="4"/>
  <c r="E506" i="4"/>
  <c r="E505" i="4"/>
  <c r="E504" i="4"/>
  <c r="E306" i="4"/>
  <c r="E305" i="4"/>
  <c r="E160" i="4"/>
  <c r="E159" i="4"/>
  <c r="E158" i="4"/>
  <c r="E157" i="4"/>
  <c r="E155" i="4"/>
  <c r="E153" i="4"/>
  <c r="E1639" i="2"/>
  <c r="E1638" i="2"/>
  <c r="E1637" i="2"/>
  <c r="E1578" i="2"/>
  <c r="E1577" i="2"/>
  <c r="E1443" i="2"/>
  <c r="E1441" i="2"/>
  <c r="E1020" i="1"/>
  <c r="E1021" i="1"/>
  <c r="E1320" i="2"/>
  <c r="E1319" i="2"/>
  <c r="E1318" i="2"/>
  <c r="E1317" i="2"/>
  <c r="E1235" i="2"/>
  <c r="E1234" i="2"/>
  <c r="E1233" i="2"/>
  <c r="E1232" i="2"/>
  <c r="E1231" i="2"/>
  <c r="E1060" i="2"/>
  <c r="E1059" i="2"/>
  <c r="E1058" i="2"/>
  <c r="E1057" i="2"/>
  <c r="E1055" i="2"/>
  <c r="E1054" i="2"/>
  <c r="E1053" i="2"/>
  <c r="E1052" i="2"/>
  <c r="E1051" i="2"/>
  <c r="E1050" i="2"/>
  <c r="E906" i="2"/>
  <c r="E904" i="2"/>
  <c r="E903" i="2"/>
  <c r="E902" i="2"/>
  <c r="E901" i="2"/>
  <c r="E900" i="2"/>
  <c r="E898" i="2"/>
  <c r="E812" i="2"/>
  <c r="E669" i="2"/>
  <c r="E668" i="2"/>
  <c r="E667" i="2"/>
  <c r="E506" i="2"/>
  <c r="E423" i="2"/>
  <c r="E422" i="2"/>
  <c r="E421" i="2"/>
  <c r="E420" i="2"/>
  <c r="E419" i="2"/>
  <c r="E418" i="2"/>
  <c r="E71" i="2"/>
  <c r="E70" i="2"/>
  <c r="E69" i="2"/>
  <c r="E68" i="2"/>
  <c r="E67" i="2"/>
  <c r="E66" i="2"/>
  <c r="E65" i="2"/>
  <c r="E64" i="2"/>
  <c r="E1333" i="1"/>
  <c r="E1332" i="1"/>
  <c r="E1331" i="1"/>
  <c r="E1330" i="1"/>
  <c r="E1329" i="1"/>
  <c r="E1328" i="1"/>
  <c r="E1327" i="1"/>
  <c r="E1326" i="1"/>
  <c r="E1325" i="1"/>
  <c r="E1324" i="1"/>
  <c r="E1323" i="1"/>
  <c r="E1322" i="1"/>
  <c r="E1138" i="1"/>
  <c r="E1137" i="1"/>
  <c r="E1136" i="1"/>
  <c r="E1135" i="1"/>
  <c r="E1025" i="1"/>
  <c r="E1024" i="1"/>
  <c r="E1023" i="1"/>
  <c r="E1022" i="1"/>
  <c r="E1019" i="1"/>
  <c r="E1018" i="1"/>
  <c r="E1017" i="1"/>
  <c r="E1016" i="1"/>
  <c r="E949" i="1"/>
  <c r="E948" i="1"/>
  <c r="E947" i="1"/>
  <c r="E946" i="1"/>
  <c r="E881" i="1"/>
  <c r="E880" i="1"/>
  <c r="E879" i="1"/>
  <c r="E878" i="1"/>
  <c r="E877" i="1"/>
  <c r="E876" i="1"/>
  <c r="E875" i="1"/>
  <c r="E719" i="1"/>
  <c r="H638" i="1"/>
  <c r="E318" i="1"/>
</calcChain>
</file>

<file path=xl/sharedStrings.xml><?xml version="1.0" encoding="utf-8"?>
<sst xmlns="http://schemas.openxmlformats.org/spreadsheetml/2006/main" count="128397" uniqueCount="48858">
  <si>
    <t>ลำดับที่</t>
  </si>
  <si>
    <t>วงเงินที่จะซื้อหรือจ้าง</t>
  </si>
  <si>
    <t>ราคากลาง</t>
  </si>
  <si>
    <t>วิธีซื้อหรือจ้าง</t>
  </si>
  <si>
    <t>รายชื่อผู้เสนอราคาและราคาที่เสนอ</t>
  </si>
  <si>
    <t>ผู้ได้รับการคัดเลือกและราคาที่ตกลงซื้อหรือจ้าง</t>
  </si>
  <si>
    <t>เหตุผลที่คัดเลือกโดยสรุป</t>
  </si>
  <si>
    <t>เลขที่และวันที่ของสัญญาหรือข้อตกลงในการซื้อหรือจ้าง</t>
  </si>
  <si>
    <t>งานที่จัดซื้อหรือจัดจ้าง</t>
  </si>
  <si>
    <t>แบบ สขร.1</t>
  </si>
  <si>
    <t>สรุปผลการดำเนินการจัดซื้อจัดจ้างในรอบเดือน ธันวาคม 2567</t>
  </si>
  <si>
    <t>สรุปผลการดำเนินการจัดซื้อจัดจ้างในรอบเดือน กุมภาพันธ์ 2568</t>
  </si>
  <si>
    <t>สรุปผลการดำเนินการจัดซื้อจัดจ้างในรอบเดือน เมษายน 2568</t>
  </si>
  <si>
    <t>สรุปผลการดำเนินการจัดซื้อจัดจ้างในรอบเดือน พฤษภาคม 2568</t>
  </si>
  <si>
    <t>สรุปผลการดำเนินการจัดซื้อจัดจ้างในรอบเดือน มิถุนายน 2568</t>
  </si>
  <si>
    <t>สรุปผลการดำเนินการจัดซื้อจัดจ้างในรอบเดือน กรกฎาคม 2568</t>
  </si>
  <si>
    <t>สรุปผลการดำเนินการจัดซื้อจัดจ้างในรอบเดือน สิงหาคม 2568</t>
  </si>
  <si>
    <t>ชื่อหน่วยงาน กรมการแพทย์</t>
  </si>
  <si>
    <t>ชื่อหน่วยงาน</t>
  </si>
  <si>
    <t>วันที่ 31 เดือน ธันวาคม พ.ศ. 2567</t>
  </si>
  <si>
    <t>วันที่ 31 เดือน สิงหาคม พ.ศ. 2568</t>
  </si>
  <si>
    <t>วันที่ 31 เดือน กรกฎาคม พ.ศ. 2568</t>
  </si>
  <si>
    <t>วันที่ 30 เดือน มิถุนายน พ.ศ. 2568</t>
  </si>
  <si>
    <t>วันที่ 31 เดือน พฤษภาคม พ.ศ. 2568</t>
  </si>
  <si>
    <t>วันที่ 30 เดือน เมษายน พ.ศ. 2568</t>
  </si>
  <si>
    <t>วันที่ 28 เดือน กุมภาพันธ์ พ.ศ. 2568</t>
  </si>
  <si>
    <t xml:space="preserve">จัดเช่าเครื่องถ่ายเอกสารประจำปีงบประมาณ พ.ศ. 2568 </t>
  </si>
  <si>
    <t>ใช้เกณฑ์ราคาในการคัดเลือก</t>
  </si>
  <si>
    <t>1/2568 
ลงวันที่ 
1 ต.ค. 2567</t>
  </si>
  <si>
    <t>กลุ่มตรวจสอบภายใน</t>
  </si>
  <si>
    <t>จัดซื้อน้ำดื่ม ประจำปีงบประมาณ พ.ศ. 2568</t>
  </si>
  <si>
    <t>2/2568 
ลงวันที่ 
1 ต.ค. 2567</t>
  </si>
  <si>
    <t>3/2568 
ลงวันที่ 
1 ต.ค. 2567</t>
  </si>
  <si>
    <t>วิธีเฉพาะเจาะจง</t>
  </si>
  <si>
    <t>จัดจ้างทำตรายาง 
จำนวน 1 รายการ</t>
  </si>
  <si>
    <t>4/2568
ลงวันที่ 
7 ต.ค. 2567</t>
  </si>
  <si>
    <t>บริษัท 
โตชิบา เทค (ประเทศไทย) จำกัด 15,000.00</t>
  </si>
  <si>
    <t>ร้านประลองยุทธ์ สโตร์ 3,000.00</t>
  </si>
  <si>
    <t>บริษัท ออคชั่นเทรด จำกัด 64,200.00</t>
  </si>
  <si>
    <t>ร้าน เอ เอส 
ก็อบปี้ 380.00</t>
  </si>
  <si>
    <t>จัดซื้อปากกาเพื่อใช้ในโครงการฯ 
จำนวน 140 ด้าม</t>
  </si>
  <si>
    <t xml:space="preserve">จัดจ้างซ่อมครุภัณฑ์สำนักงาน (เครื่องปรับอากาศ) 
จำนวน 1 เครื่อง </t>
  </si>
  <si>
    <t>5/2568
ลงวันที่ 
11 ธ.ค. 2567</t>
  </si>
  <si>
    <t>6/2568
ลงวันที่ 
11 ธ.ค. 2567</t>
  </si>
  <si>
    <t>7/2568
ลงวันที่ 
11 ธ.ค. 2567</t>
  </si>
  <si>
    <t>8/2568
ลงวันที่ 
11 ธ.ค. 2567</t>
  </si>
  <si>
    <t>จัดจ้างถ่ายเอกสารพร้อมเข้าเล่มเพื่อใช้ในโครงการฯ
จำนวน 1 รายการ</t>
  </si>
  <si>
    <t>จัดซื้อกระเป๋าใส่เอกสาร เพื่อใช้ในโครงการฯ จำนวน 1 รายการ</t>
  </si>
  <si>
    <t>ห้างหุ้นส่วนจำกัด เคเอส แอร์
 ซัพพลายแอนด์เซอร์วิส 18,404.00</t>
  </si>
  <si>
    <t>บริษัท เจ.เจ.แบค อินดัสตรี จำกัด (สำนักงานใหญ่) 32,400.00</t>
  </si>
  <si>
    <t>บริษัท ออฟฟิศเวิร์ค จำกัด 2,696.00</t>
  </si>
  <si>
    <t>ร้าน เอ เอส ก็อป 2,730.00</t>
  </si>
  <si>
    <t>จัดจ้างซ่อมครุภัณฑ์สำนักงาน (เครื่องปรับอากาศ) จำนวน 1 เครื่อง</t>
  </si>
  <si>
    <t>จัดซื้อวัสดุสำนักงาน และวัสดุไฟฟ้า 
จำนวน 12 รายการ</t>
  </si>
  <si>
    <t>จัดซื้อวัสดุคอมพิวเตอร์ จำนวน 4 รายการ</t>
  </si>
  <si>
    <t>ห้างหุ้นส่วนจำกัด เอเอสแอร์
 ซัพพลายแอนด์เซอร์วิส 4,333.50</t>
  </si>
  <si>
    <t xml:space="preserve">บริษัท 
ออฟฟิศเวิร์ค จำกัด 16,653.48 </t>
  </si>
  <si>
    <t>บริษัท 
ออฟฟิศเวิร์ค จำกัด 16,653.48</t>
  </si>
  <si>
    <t>บริษัท พีแอนด์เจ ฟรีเวย์ 
เทรดดิ้ง จำกัด 38,027.80</t>
  </si>
  <si>
    <t>จัดจ้างซ่อมแซมและทาสีผนังห้องน้ำของผู้อำนวยการกลุ่มตรวจสอบภายใน จำนวน 1 งาน</t>
  </si>
  <si>
    <t>จัดซื้ออุปกรณ์ภายในห้องน้ำของผู้อำนวยการกลุ่มตรวจสอบภายใน จำนวน 4 รายการ</t>
  </si>
  <si>
    <t xml:space="preserve">	ครุภัณฑ์สำนักงาน (ตู้เก็บเอกสารแบบกระจกบานเลื่อน) 8 ตู้</t>
  </si>
  <si>
    <t>ซื้อครุภัณฑ์คอมพิวเตอร์ (เครื่องสำรองไฟฟ้า) จำนวน 8 เครื่อง</t>
  </si>
  <si>
    <t>12/2568 
ลงวันที่ 
6 มิ.ย. 2568</t>
  </si>
  <si>
    <t>13/2568 
ลงวันที่ 
6 มิ.ย. 2568</t>
  </si>
  <si>
    <t>14/2568 
ลงวันที่ 
17 มิ.ย. 2568</t>
  </si>
  <si>
    <t>15/2568 
ลงวันที่ 
27 มิ.ย. 2568</t>
  </si>
  <si>
    <t>16/2568 
ลงวันที่ 
27 มิ.ย. 2568</t>
  </si>
  <si>
    <t>นายบัณฑิต  
ทาประเสริฐ 6,500.00</t>
  </si>
  <si>
    <t>ร้านโชคชัย 1,330.00</t>
  </si>
  <si>
    <t>ร้าน เอ เอส 
ก็อบปี้ 480.00</t>
  </si>
  <si>
    <t>บริษัท ศรีรุ่งเรือง เซฟ แอนด์ สตีล เฟอร์นิเจอร์ จำกัด 41,516.00</t>
  </si>
  <si>
    <t>บริษัท เดอะ อินฟินิตี้ ดาต้า จำกัด 18,400.00</t>
  </si>
  <si>
    <t>จ้างซ่อมครุภัณฑ์สำนักงาน (เครื่องปรับอากาศ) จำนวน 1 เครื่อง</t>
  </si>
  <si>
    <t>17/2568 
ลงวันที่ 
18 ก.ค. 2568</t>
  </si>
  <si>
    <t>ห้างหุ้นส่วนจำกัด เคเอส แอร์ ซัพพลายแอนด์เซอร์วิส 5,992.00</t>
  </si>
  <si>
    <t>จัดซื้อครุภัณฑ์สำนักงาน (เก้าอี้ผู้บริหาร) 
จำนวน 1 ตัว</t>
  </si>
  <si>
    <t>จัดเช่าชุดโปรแกรมจัดการสำนักงาน 
จำนวน 1 ชุด</t>
  </si>
  <si>
    <t>18/2568 
ลงวันที่ 
5 ส.ค. 2568</t>
  </si>
  <si>
    <t>19/2568 
ลงวันที่ 
8 ส.ค. 2568</t>
  </si>
  <si>
    <t>บริษัท ออฟฟิศ เมท (ไทย) จำกัด 3,380.13</t>
  </si>
  <si>
    <t>บริษัท เดอะ อินฟินิตี้ ดาต้า จำกัด 2,700.00</t>
  </si>
  <si>
    <t xml:space="preserve">จัดจ้างทำป้ายชื่อของผู้อำนวยการกลุ่มตรวจสอบภายใน </t>
  </si>
  <si>
    <t>จัดซื้อวัสดุคอมพิวเตอร์ จำนวน 9 รายการ</t>
  </si>
  <si>
    <t>จัดซื้อวัสดุสำนักงานและวัสดุไฟฟ้า จำนวน 24 รายการ</t>
  </si>
  <si>
    <t>20/2568 
ลงวันที่ 
12 ก.ย. 2568</t>
  </si>
  <si>
    <t>21/2568 
ลงวันที่ 
12 ก.ย. 2568</t>
  </si>
  <si>
    <t>22/2568 
ลงวันที่ 
12 ก.ย. 2568</t>
  </si>
  <si>
    <t>ร้าน 
เอสเซนซ์ ควอลิตี้ จำกัด 1,123.50</t>
  </si>
  <si>
    <t>บริษัท มิสเตอร์อิ๊งค์ คอมพิวเตอร์ เซอร์วิส จำกัด 87,633.00</t>
  </si>
  <si>
    <t>บริษัท ออฟฟิศ เมท (ไทย) จำกัด 20,883.29</t>
  </si>
  <si>
    <t>เช่าเครื่องถ่ายเอกสาร ประจำปีงบประมาณ พ.ศ.2568 โดยวิธีเฉพาะเจาะจง</t>
  </si>
  <si>
    <t>ซื้อน้ำดื่มสำหรับบริโภค ประจำปีงบประมาณ 2568  โดยวิธีเฉพาะเจาะจง</t>
  </si>
  <si>
    <t>กลุ่มพัฒนาระบบบริหาร</t>
  </si>
  <si>
    <t>จ้างเหมาบริการดูแลและบำรุงรักษาระบบคำรับรองการปฏิบัติราชการกรมการแพทย์ (DMS Performance Agreement System) ประจำปีงบประมาณ พ.ศ. 2568 โดยวิธีเฉพาะเจาะจง</t>
  </si>
  <si>
    <t>เสนอรายละเอียดถูกต้องตามเงื่อนไขของทางราชการและเสนอราคาต่ำสุด</t>
  </si>
  <si>
    <t>ซื้อเครื่องบันทึกเสียง จำนวน 2 เครื่อง ประจำปีงบประมาณ พ.ศ. 2568 โดยวิธีเฉพาะเจาะจง</t>
  </si>
  <si>
    <t>นายวีรทัศน์ เนียมจ้อย 159,900.00</t>
  </si>
  <si>
    <t>บริษัท โตชิบา เทค (ประเทศไทย) จำกัด 9,000.00</t>
  </si>
  <si>
    <t>บริษัท โตชิบา เทค (ประเทศไทย) จำกัด  9,000.00</t>
  </si>
  <si>
    <t>บริษัท ดานูบ (ไทยแลนด์) จำกัด 2,700.00</t>
  </si>
  <si>
    <t>ห้างหุ้นส่วนจำกัด แสงวัฒนไพศาล 8,380.00</t>
  </si>
  <si>
    <t>2/2568 
ลงวันที่ 
18 ต.ค. 2567</t>
  </si>
  <si>
    <t>จ้างจ้างเหมารถตู้ปรับอากาศ โดยวิธีเฉพาะเจาะจง  โดยวิธีเฉพาะเจาะจง</t>
  </si>
  <si>
    <t>ซื้อวัสดุคอมพิวเตอร์ จำนวน 1 รายการ โดยวิธีเฉพาะเจาะจง</t>
  </si>
  <si>
    <t>ซื้อวัสดุสำนักงาน จำนวน 15 รายการ โดยวิธีเฉพาะเจาะจง</t>
  </si>
  <si>
    <t>นายปัญญา พิมพ์ทองหลาง 9,000.00</t>
  </si>
  <si>
    <t>บริษัท สหธุรกิจ จำกัด 59,096.10</t>
  </si>
  <si>
    <t>บริษัท ต้นไม้ทอง จำกัด 12,658.22</t>
  </si>
  <si>
    <t>2/2568 
ลงวันที่ 
1 พ.ย. 2567</t>
  </si>
  <si>
    <t>3/2568 
ลงวันที่ 
12 พ.ย. 2567</t>
  </si>
  <si>
    <t>4/2568 
ลงวันที่ 
29 พ.ย. 2567</t>
  </si>
  <si>
    <t>เช่ารถตู้ปรับอากาศพร้อมคนขับ ประจำปีงบประมาณ พ.ศ. 2568   โดยวิธีเฉพาะเจาะจง</t>
  </si>
  <si>
    <t>3/2568
ลงวันที่ 
11 ธ.ค. 2567</t>
  </si>
  <si>
    <t>นายปัญญา พิมพ์ทองหลาง 11,400.00</t>
  </si>
  <si>
    <t>เช่ารถตู้ปรับอากาศพร้อมคนขับ ประจำปีงบประมาณ พ.ศ. 2568 ณ กาญจนบุรี โดยวิธีเฉพาะเจาะจง</t>
  </si>
  <si>
    <t>4/2568
ลงวันที่ 
2 ม.ค. 2568</t>
  </si>
  <si>
    <t>นายปัญญา พิมพ์ทองหลาง 10,200.00</t>
  </si>
  <si>
    <t>จ้างซ่อมประตูเปิด - ปิด อัตโนมัติ  โดยวิธีเฉพาะเจาะจง</t>
  </si>
  <si>
    <t>ซื้อวัสดุไฟฟ้า ประจำปีงบประมาณ พ.ศ. 2568 โดยวิธีเฉพาะเจาะจง</t>
  </si>
  <si>
    <t>ห้างหุ้นส่วนจำกัด แสงวัฒนไพศาล 2,648.25</t>
  </si>
  <si>
    <t>5/2568
ลงวันที่ 
17 ก.พ. 2568</t>
  </si>
  <si>
    <t>5/2568
ลงวันที่ 
29 ม.ค. 2568</t>
  </si>
  <si>
    <t>บริษัท โอนิกซ์ ออโตเมติกดอร์ จำกัด 3,745.00</t>
  </si>
  <si>
    <t>บริษัท โอนิกซ์ ออโตเมติกดอร์ จำกัด  3,745.00</t>
  </si>
  <si>
    <t>จ้างทำตรายาง โดยวิธีเฉพาะเจาะจง ประจำปีงบประมาณ พ.ศ. 2568 โดยวิธีเฉพาะเจาะจง</t>
  </si>
  <si>
    <t>จ้างทำป้าย งบประมาณประจำปี พ.ศ. 2568 โดยวิธีเฉพาะเจาะจง</t>
  </si>
  <si>
    <t>ร้านเอ เอส ก็อบปี้ 2,460.00</t>
  </si>
  <si>
    <t>เอสเซนซ์ ควอลิตี้ อาร์ต 898.00</t>
  </si>
  <si>
    <t>ซื้อเครื่องกดน้ำร้อน - น้ำเย็น โดยวิธีเฉพาะเจาะจง</t>
  </si>
  <si>
    <t>ซื้อวัสดุสำนักงาน จำนวน 4 รายการ โดยวิธีเฉพาะเจาะจง</t>
  </si>
  <si>
    <t>6/2568 
ลงวันที่ 
9 มิ.ย. 2568</t>
  </si>
  <si>
    <t>7/2568 
ลงวันที่ 
13 มิ.ย. 2568</t>
  </si>
  <si>
    <t>บริษัท  ต้นไม้ทอง จำกัด 3,962.21</t>
  </si>
  <si>
    <t>บริษัท ต้นไม้ทอง จำกัด 3,962.21</t>
  </si>
  <si>
    <t>ห้างหุ้นส่วนจำกัด แสงวัฒนไพศาล 9,000.00</t>
  </si>
  <si>
    <t>เช่าเครื่องกำเนิดไฟฟ้า (Generator) พร้อมอุปกรณ์  โดยวิธีเฉพาะเจาะจง</t>
  </si>
  <si>
    <t>2/2568 
ลงวันที่ 
23 ก.ค. 2568</t>
  </si>
  <si>
    <t>การไฟฟ้านครหลวง 50,000.00</t>
  </si>
  <si>
    <t>ซื้อวัสดุคอมพิวเตอร์จำนวน 2 รายการ โดยวิธีเฉพาะเจาะจง</t>
  </si>
  <si>
    <t>ซื้อวัสดุคอมพิวเตอร์ จำนวน 7 รายการ โดยวิธีเฉพาะเจาะจง</t>
  </si>
  <si>
    <t>8/2568 
ลงวันที่ 
13 ส.ค. 2568</t>
  </si>
  <si>
    <t>9/2568 
ลงวันที่ 
28 ส.ค. 2568</t>
  </si>
  <si>
    <t xml:space="preserve">บริษัท สหธุรกิจ จำกัด 9,362.50      </t>
  </si>
  <si>
    <t>บริษัท สหธุรกิจ จำกัด 9,362.50</t>
  </si>
  <si>
    <t>บริษัท สหธุรกิจ จำกัด 119,636.70</t>
  </si>
  <si>
    <t>จ้างพิมพ์หนังสือ โดยวิธีเฉพาะเจาะจง</t>
  </si>
  <si>
    <t>ห้างหุ้นส่วนจำกัด เทพเพ็ญวานิสย์ 124,000.00</t>
  </si>
  <si>
    <t>8/2568 
ลงวันที่ 
5 ส.ค. 2568</t>
  </si>
  <si>
    <t>ซื้อน้ำดื่มสำหรับบริโภค (เพิ่มเติม) โดยวิธีเฉพาะเจาะจง</t>
  </si>
  <si>
    <t>9/2568 
ลงวันที่ 
19 ก.ย. 2568</t>
  </si>
  <si>
    <t>บริษัท ดานูบ (ไทยแลนด์) จำกัด 495.00</t>
  </si>
  <si>
    <t>ชื้อน้ำดื่ม จำนวน 1 รายการ</t>
  </si>
  <si>
    <t>เช่าเครื่องถ่ายเอกสาร จำนวน 1 รายการ</t>
  </si>
  <si>
    <t>กองกฎหมายและคุ้มครองจริยธรรม</t>
  </si>
  <si>
    <t xml:space="preserve">บริษัท โตชิบา เทค ประเทศไทย จํากัด 44,400.00 </t>
  </si>
  <si>
    <t>เป็นผู้เสนอราคารายต่ำสุด</t>
  </si>
  <si>
    <t>ห้างหุ้นส่วนจำกัด ริช คอมเมนซ์ 8,988.00</t>
  </si>
  <si>
    <t>จ้างเหมาจัดทำตรายาง จำนวน 1 รายการ</t>
  </si>
  <si>
    <t>จัดซื้อวัสดุกองกฎหมายและคุ้มครองจริยธรรม ปีงบประมาณ พ.ศ. 2568 จำนวน 65 รายการ</t>
  </si>
  <si>
    <t>เอ เอส ก็อบปี้ 1,570.00</t>
  </si>
  <si>
    <t>2/2568 
ลงวันที่ 
15 พ.ย. 2567</t>
  </si>
  <si>
    <t>จัดซื้อวัสดุสำนักงานของโครงการส่งเสริมคุณธรรม จริยธรรมและการป้องกัน ปราบปรามการทุจริต จำนวน 4 รายการ</t>
  </si>
  <si>
    <t>จัดซื้อวัสดุก่อสร้าง 1 รายการ</t>
  </si>
  <si>
    <t>เอ เอส ก็อบปี้ 380.00</t>
  </si>
  <si>
    <t xml:space="preserve">ห้างหุ้นส่วนจำกัด แสงวัฒนไพศาล 1,492.65         </t>
  </si>
  <si>
    <t>ร้านโชคชัย 440.00</t>
  </si>
  <si>
    <t>3/2568
ลงวันที่ 
16 ม.ค. 2568</t>
  </si>
  <si>
    <t>4/2568
ลงวันที่ 
16 ม.ค. 2568</t>
  </si>
  <si>
    <t>จ้างเหมารถบัสปรับอากาศ จำนวน 1 รายการ</t>
  </si>
  <si>
    <t>สยามนคร เซอร์วิส 24,000.00</t>
  </si>
  <si>
    <t>4/2568
ลงวันที่ 
20 ก.พ. 2568</t>
  </si>
  <si>
    <t>เอ เอส ก็อบปี้ 720.00</t>
  </si>
  <si>
    <t>5/2568 ลงวันที่ 19 พ.ค 2568</t>
  </si>
  <si>
    <t>จ้างเหมารถตู้ปรับอากาศ จำนวน 1 รายการ</t>
  </si>
  <si>
    <t>ห้างหุ้นส่วนจำกัด สราวุฒิ ทรานสปอร์ต 23,400.00</t>
  </si>
  <si>
    <t>6/2568 
ลงวันที่ 
10 มิ.ย. 2568</t>
  </si>
  <si>
    <t>จ้างทำใบประกาศนียบัตรพร้อมปก จำนวน 1 รายการ</t>
  </si>
  <si>
    <t>ห้างหุ้นส่วนจำกัด ภัทรการพิมพ์ 9,951.00</t>
  </si>
  <si>
    <t>7/2568 
ลงวันที่ 
28 ส.ค. 2568</t>
  </si>
  <si>
    <t>ซื้อน้ำดื่ม</t>
  </si>
  <si>
    <t>เช่าเครื่องถ่ายเอกสาร</t>
  </si>
  <si>
    <t>สำนักนิเทศระบบการแพทย์</t>
  </si>
  <si>
    <t>ร้านประลองยุทธ์ สโตร์ ราคาที่เสนอ 9,000.00 บาท</t>
  </si>
  <si>
    <t>บจก.โตชิบา เทค (ประเทศไทย) ราคาที่เสนอ 30,000.00 บาท</t>
  </si>
  <si>
    <t>ราคาต่ำสุด</t>
  </si>
  <si>
    <t>ซื้อรูปพระบรมฉายาลักษณ์ พร้อมขาตั้ง 2 เมตร</t>
  </si>
  <si>
    <t>ซื้อ SSD 500GB</t>
  </si>
  <si>
    <t>จ้างทำตรายาง</t>
  </si>
  <si>
    <t>บจก.ทูพีเซลส์ แอนด์ เซอร์วิส ราคาที่เสนอ 25,594.40 บาท</t>
  </si>
  <si>
    <t>ร้าน อ.เฉลิมศรี ราคาที่เสนอ 2,210.00 บาท</t>
  </si>
  <si>
    <t>ร้าน อ.เฉลิมศรี ราคาที่ตกลง 2,210.00 บาท</t>
  </si>
  <si>
    <t>บจก. เอ็น.ที.เวิอร์ คอมพิวเตอร์ ราคาที่เสนอ 10,450.00 บาท</t>
  </si>
  <si>
    <t>บจก. เอ็น.ที.เวิอร์ คอมพิวเตอร์ ราคาที่ตกลง 10,450.00 บาท</t>
  </si>
  <si>
    <t>ซื้อสมุด A5</t>
  </si>
  <si>
    <t>บจก. ชนันธรณ์ อินเตอร์อิ๊งค์ ราคาที่เสนอ 2,100.00 บาท</t>
  </si>
  <si>
    <t>บจก. ชนันธรณ์ อินเตอร์อิ๊งค์ ราคาที่ตกลง 2,100.00 บาท</t>
  </si>
  <si>
    <t>6/2568 ลงวันที่ 11 ธันวาคม 2567</t>
  </si>
  <si>
    <t>ซ่อมเครื่องปริ้นเตอร์</t>
  </si>
  <si>
    <t>7/2568 ลงวันที่ 27 ธันวาคม 2567</t>
  </si>
  <si>
    <t>ร้านเดชา เซ็นเตอร์ เซอร์วิส ราคาที่เสนอ 2,900.00 บาท</t>
  </si>
  <si>
    <t>ร้านเดชา เซ็นเตอร์ เซอร์วิส ราคาที่ตกลง 2,900.00 บาท</t>
  </si>
  <si>
    <t>จ้างเหมาทำสื่อโครงการออกหน่วยแพทย์อาสาฯ</t>
  </si>
  <si>
    <t>จ้างเหมารถตู้ (รพก.ยี่งอ)</t>
  </si>
  <si>
    <t>ซื้อวัสดุในการจัดงาน</t>
  </si>
  <si>
    <t>จ้างทำป้ายไวนิล</t>
  </si>
  <si>
    <t>เช่าอุปกรณ์ (เต้นท์และเก้าอี้)</t>
  </si>
  <si>
    <t>8/2568 ลงวันที่ 7 กุมภาพันธ์ 2568</t>
  </si>
  <si>
    <t>9/2568 ลงวันที่ 7 กุมภาพันธ์ 2568</t>
  </si>
  <si>
    <t>10/2568 ลงวันที่ 11 กุมภาพันธ์ 2568</t>
  </si>
  <si>
    <t>11/2568 ลงวันที่ 13 กุมภาพันธ์ 2568</t>
  </si>
  <si>
    <t>12/2568 ลงวันที่ 14 กุมภาพันธ์ 2568</t>
  </si>
  <si>
    <t>บจก. ลีเรคโก (ประเทศไทย) ราคาที่ตกลง 9760.54 บาท</t>
  </si>
  <si>
    <t>บจก. ลีเรคโก (ประเทศไทย) ราคาที่เสนอ 9,760.54 บาท</t>
  </si>
  <si>
    <t>นายอันวา ปะจูดิง ราคาที่เสนอ 171,000.00 บาท</t>
  </si>
  <si>
    <t>หจก. วิสดอม แอนด์ ครีเอทีฟ ราคาที่เสนอ 188,000.00 บาท</t>
  </si>
  <si>
    <t>หจก. วิสดอม แอนด์ ครีเอทีฟ ราคาที่ตกลง 188,000.00 บาท</t>
  </si>
  <si>
    <t>นายอันวา ปะจูดิง ราคาที่ตกลง 171,000.00 บาท</t>
  </si>
  <si>
    <t>บจก. โอเค-สตูดิโอ ดีไซน์ ราคาที่เสนอ 19,910.00 บาท</t>
  </si>
  <si>
    <t>บจก. โอเค-สตูดิโอ ดีไซน์ ราคาที่ตกลง 19,910.00 บาท</t>
  </si>
  <si>
    <t>ร้านนัสเซอร์อาเนาะมะ ราคาที่เสนอ 79,250.00 บาท</t>
  </si>
  <si>
    <t>ร้านนัสเซอร์อาเนาะมะ ราคาที่ตกลง 79,250.00 บาท</t>
  </si>
  <si>
    <t>ซ่อมแอร์ (ห้องผู้อำนวยการ)</t>
  </si>
  <si>
    <t>13/2568 ลงวันที่ 18 กุมภาพันธ์ 2568</t>
  </si>
  <si>
    <t>หจก. เคเอส แอร์ ซัพพลายแอนด์เซอร์วิส ราคาที่เสนอ 9,630.00 บาท</t>
  </si>
  <si>
    <t>หจก. เคเอส แอร์ ซัพพลายแอนด์เซอร์วิส ราคาที่ตกลง 9,630.00 บาท</t>
  </si>
  <si>
    <t>ซื้อแผ่นกรองฝุ่นกรองกลิ่น สำหรับเครื่องกรองอากาศ</t>
  </si>
  <si>
    <t>จ้างทำแผ่นป้ายอะคริลิก จำนวน 2 แผ่น</t>
  </si>
  <si>
    <t>หจก. เอ็มดับเบิ้ลยู เอส คลับ ราคาที่เสนอ 17,190.00 บาท</t>
  </si>
  <si>
    <t>หจก. เอ็มดับเบิ้ลยู เอส คลับ ราคาที่ตกลง 17,190.00 บาท</t>
  </si>
  <si>
    <t>ร้านเอสเซนซ์ ควอลิตี้ อาร์ต ราคาที่เสนอ 13,375.00 บาท</t>
  </si>
  <si>
    <t>ร้านเอสเซนซ์ ควอลิตี้ อาร์ต ราคาที่ตกลง 13,375.00 บาท</t>
  </si>
  <si>
    <t xml:space="preserve">จ้างเหมารถตู้ </t>
  </si>
  <si>
    <t>เช่าห้องประชุม</t>
  </si>
  <si>
    <t>16/2568 ลงวันที่ 21 เมษายน 2568</t>
  </si>
  <si>
    <t>17/2568 ลงวันที่ 22 เมษายน 2568</t>
  </si>
  <si>
    <t>บจก. วานา นาวา ราคาที่เสนอ 36,000.00 บาท</t>
  </si>
  <si>
    <t>บจก. วานา นาวา ราคาที่ตกลง 36,000.00 บาท</t>
  </si>
  <si>
    <t>น.ส.ณัฐสิมา พิมพ์ทองหลาง ราคาที่เสนอ 38,400.00 บาท</t>
  </si>
  <si>
    <t>น.ส.ณัฐสิมา พิมพ์ทองหลาง ราคาที่ตกลง 38,400.00 บาท</t>
  </si>
  <si>
    <t>จ้างเหมารถตู้ (รพก.พนมดงรัก)</t>
  </si>
  <si>
    <t>18/2568 ลงวันที่ 8 พฤษภาคม 2568</t>
  </si>
  <si>
    <t>19/2568 ลงวันที่ 8 พฤษภาคม 2568</t>
  </si>
  <si>
    <t>บจก. สำนักพิมพ์พานทอง ราคาที่เสนอ 10,100.00 บาท</t>
  </si>
  <si>
    <t>บจก. สำนักพิมพ์พานทอง ราคาที่ตกลง 10,100.00 บาท</t>
  </si>
  <si>
    <t>นายปัญญา พิมพ์ทองหลาง ราคาที่เสนอ 58,500.00 บาท</t>
  </si>
  <si>
    <t>นายปัญญา พิมพ์ทองหลาง ราคาที่ตกลง 58,500.00 บาท</t>
  </si>
  <si>
    <t>จ้างเหมารถตู้ (รพก.เขาชะเมา)</t>
  </si>
  <si>
    <t>เช่าโดมใหญ่ (รพก.เขาชะเมา)</t>
  </si>
  <si>
    <t>ร้านอารมย์เต้นท์ ราคาที่เสนอ 25,000.00 บาท</t>
  </si>
  <si>
    <t>ร้านอารมย์เต้นท์ ราคาที่ตกลง 25,000.00 บาท</t>
  </si>
  <si>
    <t>บจก. มีศิลป์รวมป้าย ราคาที่เสนอ 19,688.00 บาท</t>
  </si>
  <si>
    <t>บจก. มีศิลป์รวมป้าย ราคาที่ตกลง 19,688.00 บาท</t>
  </si>
  <si>
    <t>นายปัญญา พิมพ์ทองหลาง ราคาที่เสนอ 104,000.00 บาท</t>
  </si>
  <si>
    <t>นายปัญญา พิมพ์ทองหลาง ราคาที่ตกลง 104,000.00 บาท</t>
  </si>
  <si>
    <t>20/2568 ลงวันที่ 4 มิถุนายน 2568</t>
  </si>
  <si>
    <t>21/2568 ลงวันที่ 4 มิถุนายน 2568</t>
  </si>
  <si>
    <t>22/2568 ลงวันที่ 4 มิถุนายน 2569</t>
  </si>
  <si>
    <t>จ้างเหมาออกแบบสำนักงาน</t>
  </si>
  <si>
    <t>ซื้อเครื่องกรองอากาศ จำนวน 2 เครื่อง</t>
  </si>
  <si>
    <t>จ้างรถตู้อบรม (รพก.เบญลักษ์ จ.ศรีษะเกษ)</t>
  </si>
  <si>
    <t>จ้างทำป้า เช่าเต้นท์ (รพก.เบญลักษ์ จ.ศรีษะเกษ)</t>
  </si>
  <si>
    <t>จ้างรถตู้งานมหกรรมฯ (รพก.เบญลักษ์ จ.ศรีษะเกษ)</t>
  </si>
  <si>
    <t>หจก. บี.เอ.อินทีเรีย แอนด์ เดคคอร์ ราคาที่เสนอ 190,460.00 บาท</t>
  </si>
  <si>
    <t>หจก. บี.เอ.อินทีเรีย แอนด์ เดคคอร์ ราคาที่ตกลง 190,460.00 บาท</t>
  </si>
  <si>
    <t>หจก. เอ็มดับเบิ้ลยู เอส คลับ ราคาที่เสนอ 106,080.00 บาท</t>
  </si>
  <si>
    <t>หจก. เอ็มดับเบิ้ลยู เอส คลับ ราคาที่ตกลง 106,080.00 บาท</t>
  </si>
  <si>
    <t>น.ส.ณัฐสิมา พิมพ์ทองหลาง ราคาที่เสนอ 9,600.00 บาท</t>
  </si>
  <si>
    <t>น.ส.ณัฐสิมา พิมพ์ทองหลาง ราคาที่ตกลง 9,600.00 บาท</t>
  </si>
  <si>
    <t>ร้านบุญชาลีปริ้นติ้ง ราคาที่เสนอ 33,200.00 บาท</t>
  </si>
  <si>
    <t>ร้านบุญชาลีปริ้นติ้ง ราคาที่ตกลง 33,200.00 บาท</t>
  </si>
  <si>
    <t>น.ส.ณัฐสิมา พิมพ์ทองหลาง ราคาที่เสนอ 106,400.00 บาท</t>
  </si>
  <si>
    <t>น.ส.ณัฐสิมา พิมพ์ทองหลาง ราคาที่ตกลง 106,400.00 บาท</t>
  </si>
  <si>
    <t>27/2568 ลงวันที่ 14 กรกฎาคม 2568</t>
  </si>
  <si>
    <t>26/2568 ลงวันที่ 15 กรกฎาคม 2568</t>
  </si>
  <si>
    <t>25/2568 ลงวันที่ 14 กรกฎาคม 2568</t>
  </si>
  <si>
    <t>24/2568 ลงวันที่ 14 กรกฎาคม 2568</t>
  </si>
  <si>
    <t>23/2568 ลงวันที่ 9 กรกฎาคม 2568</t>
  </si>
  <si>
    <t>ซื้อวัสดุสำนักงาน</t>
  </si>
  <si>
    <t>ซื้อหมึกพิมพ์</t>
  </si>
  <si>
    <t>หจก. เค.บี. คอม ราคาที่เสนอ 19,648.00 บาท</t>
  </si>
  <si>
    <t>หจก. เค.บี. คอม ราคาที่ตกลง 19,648.00 บาท</t>
  </si>
  <si>
    <t>หจก. ทีพีพี พริ้นติ้ง ราคาที่เสนอ 22,980.00 บาท</t>
  </si>
  <si>
    <t>หจก. ทีพีพี พริ้นติ้ง ราคาที่ตกลง 22,980.00 บาท</t>
  </si>
  <si>
    <t>28/2568 ลงวันที่ 21 กรกฎาคม 2568</t>
  </si>
  <si>
    <t>29/2568 ลงวันที่ 21 กรกฎาคม 2568</t>
  </si>
  <si>
    <t>จ้างซ่อมแอร์ (ห้องรับประทานอาหาร)</t>
  </si>
  <si>
    <t>ซื้อชุดเครื่องเสียงห้องประชุม</t>
  </si>
  <si>
    <t>30/2568 ลงวันที่ 23 กรกฎาคม 2568</t>
  </si>
  <si>
    <t>31/2568 ลงวันที่ 24 กรกฎาคม 2568</t>
  </si>
  <si>
    <t>หจก. เคเอส แอร์ ซัพพลายแอนด์เซอร์วิส ราคาที่เสนอ 6,741.00 บาท</t>
  </si>
  <si>
    <t>หจก. เคเอส แอร์ ซัพพลายแอนด์เซอร์วิส ราคาที่ตกลง 6,741.00 บาท</t>
  </si>
  <si>
    <t>บจก. ออโตเมชั่น เซอร์วิส ราคาที่เสนอ 52,965.00 บาท</t>
  </si>
  <si>
    <t>บจก. ออโตเมชั่น เซอร์วิส ราคาที่ตกลง 52,965.00 บาท</t>
  </si>
  <si>
    <t>ซื้อวัสดุงานผ้า</t>
  </si>
  <si>
    <t>บจก. ชนันธรณ์ อินเตอร์อิ๊งค์ ราคาที่เสนอ 33,437.00 บาท</t>
  </si>
  <si>
    <t>บจก. ชนันธรณ์ อินเตอร์อิ๊งค์ ราคาที่ตกลง 33,437.00 บาท</t>
  </si>
  <si>
    <t>สำนักงานเลขานุการกรม</t>
  </si>
  <si>
    <t>นายรุ่งเกียรติ อ้นคำ                          เสนอราคา 156,000 บาท</t>
  </si>
  <si>
    <t>นายอุดม เกตุสร้อย จำนวนเงิน
156,000 .- บาท</t>
  </si>
  <si>
    <t>นายอุดม เกตุสร้อย เสนอราคา 156,000 บาท</t>
  </si>
  <si>
    <t>นายธีรนัยน์ เฮงจิตร์ เสนอราคา 156,000 บาท</t>
  </si>
  <si>
    <t>นายรุ่งเกียรติ อ้นคำ จำนวนเงิน
156,000 .- บาท</t>
  </si>
  <si>
    <t>นายธนภพ ไชยฮะ จำนวนเงิน
156,000 .- บาท</t>
  </si>
  <si>
    <t>นายธนภพ ไชยฮะ เสนอราคา 156,000 บาท</t>
  </si>
  <si>
    <t>นายศรายุทธ พุฒเทศ เสนอราคา 156,000 บาท</t>
  </si>
  <si>
    <t>นายศรายุทธ พุฒเทศ จำนวนเงิน
156,000 .- บาท</t>
  </si>
  <si>
    <t>นายปรีชา เหมือนปิ๋ว จำนวนเงิน
156,000 .- บาท</t>
  </si>
  <si>
    <t>นายปรีชา เหมือนปิ๋ว เสนอราคา 156,000 บาท</t>
  </si>
  <si>
    <t>นายอุกฤษฏ์ กุลปณัยพร เสนอราคา 156,000 บาท</t>
  </si>
  <si>
    <t>นายอุกฤษฏ์ กุลปณัยพร จำนวนเงิน
156,000 .- บาท</t>
  </si>
  <si>
    <t>น.ส.โชติกา ธันยาเดชากุล จำนวนเงิน
144,000 .- บาท</t>
  </si>
  <si>
    <t>น.ส.โชติกา ธันยาเดชากุล เสนอราคา 144,000 บาท</t>
  </si>
  <si>
    <t>น.ส.นติยา พวงเงิน เสนอราคา 300,000 บาท</t>
  </si>
  <si>
    <t>น.ส.นติยา พวงเงิน จำนวนเงิน
300,000 .- บาท</t>
  </si>
  <si>
    <t>นายยิ่งยศ ดอนโคตร เสนอราคา 32,400 บาท</t>
  </si>
  <si>
    <t>นายยิ่งยศ ดอนโคตร จำนวนเงิน
32,400 .- บาท</t>
  </si>
  <si>
    <t>นายธีรนัยน์ เฮงจิตร์ จำนวนเงิน
156,000 .- บาท</t>
  </si>
  <si>
    <t>จ้างทำป้ายข้อความ จำนวน 2 รายการ</t>
  </si>
  <si>
    <t>จ้างทำวัสดุสำนักงาน (ตรายาง) จำนวน 53 รายการ (67 อัน)</t>
  </si>
  <si>
    <t>ร้านเอสเซนซ์ ควอลิตี้ อาร์ต เสนอราคา 3,477.50 บาท</t>
  </si>
  <si>
    <t>ร้านเอสเซนซ์ ควอลิตี้ อาร์ต จำนวนเงิน
3,477.50 บาท</t>
  </si>
  <si>
    <t>หจก.เคเอส แอร์ ซัพพลายแอนด์เซอร์วิส จำนวนเงิน
10,539.50 บาท</t>
  </si>
  <si>
    <t>หจก.เคเอส แอร์ ซัพพลายแอนด์เซอร์วิส เสนอราคา 10,539.50 บาท</t>
  </si>
  <si>
    <t>นางสาวสุภัค สุงสุวรรณ เสนอราคา 15,490 บาท</t>
  </si>
  <si>
    <t>นางสาวสุภัค สุงสุวรรณ จำนวนเงิน 15,490 บาท</t>
  </si>
  <si>
    <t>นายปพัตรศักดิ์ ทรงสังข์ เสนอราคา 48,600 บาท</t>
  </si>
  <si>
    <t>นายปพัตรศักดิ์ ทรงสังข์ จำนวนเงิน 48,600 บาท</t>
  </si>
  <si>
    <t>งานจ้างปรับปรุงห้อง
ปฏิบัติงานผู้บริหาร 
งานจ้างปรับปรุงห้อง
ปฏิบัติงานผู้บริหาร 
อาคาร 1 ชั้น 2 
กรมการแพทย์</t>
  </si>
  <si>
    <t>นายธวัชชัย บัวดก เสนอราคา 217,000 บาท</t>
  </si>
  <si>
    <t>นายธวัชชัย บัวดก จำนวนเงิน 217,000 บาท</t>
  </si>
  <si>
    <t xml:space="preserve">จ้างเหมารถตู้ปรับอากาศพร้อมพนักงานขับรถยนต์น้ำมันเชื้อเพลิง และค่าผ่านทางพิเศษ เพื่อรับส่งผู้บริหาร คณะทำงานในการเข้าร่วมประชุมกรมการแพทย์สัญจร ครั้งที่ 12/2567 ระหว่างวันที่ 12 – 13 ธันวาคม 2567 ณ โรงแรมฮอลิเดย์ อินน์ แอนด์ สวีทส์ศรีราชา – แหลมฉบัง จังหวัดชลบุรี                            </t>
  </si>
  <si>
    <t>จ้างซ่อมเครื่องปรับอากาศ ยี่ห้อ Tasaki หมายเลขครุภัณฑ์ 4120-001-0001/012/58 SEC ณ สำนักงานเลขานุการกรม อาคาร 3 ชั้น 2</t>
  </si>
  <si>
    <t>หจก.เคเอส แอร์ ซัพพลายแอนด์เซอร์วิสท เสนอราคา 6,527.00 บาท</t>
  </si>
  <si>
    <t>หจก.เคเอส แอร์ ซัพพลายแอนด์เซอร์วิสท จำนวนเงิน 6,527.00 บาท</t>
  </si>
  <si>
    <t>หจก.เคเอส แอร์  ซัพพลายแอนด์เซอร์วิส
จำนวนเงิน
6,527.00 บาท</t>
  </si>
  <si>
    <t>หจก.เคเอส แอร์ ซัพพลายแอนด์เซอร์วิส
เสนอราคา 6,527.00 บาท</t>
  </si>
  <si>
    <t>จ้างซ่อมแซมขากระจกปิด – เปิด และเปลี่ยนกระจกบานหน้าต่างบริเวณ ทางขึ้น – ลง อาคาร 2 – 4 และ 3 - 5</t>
  </si>
  <si>
    <t>นายนราธิป ช้างกระทัด เสนอราคา 9,000.00 บาท</t>
  </si>
  <si>
    <t>นายนราธิป ช้างกระทัด
จำนวนเงิน
9,000.00 บาท</t>
  </si>
  <si>
    <t>ซื้อวัสดุสำนักงานขาตั้งพาร์ทิชั่น</t>
  </si>
  <si>
    <t>จ้างผลิตและติดตั้งป้ายชื่อกรมการแพทย์พร้อมตราสัญลักษณ์ ณ ห้องประชุมอธิบดีกรมการแพทย์</t>
  </si>
  <si>
    <t xml:space="preserve"> จ้างผลิตคลิปผลงานนวัตกรรมของกรมการแพทย์</t>
  </si>
  <si>
    <t>จ้างผลิตคลิปแอนิเมชัน</t>
  </si>
  <si>
    <t>หจก.วิสดอม แอนด์ ครีเอทีฟ
จำนวนเงิน
195,000.00 บาท</t>
  </si>
  <si>
    <t>1) หจก.วิสดอม แอนด์ ครีเอทีฟ
เสนอราคา 195,000.00 บาท
2) หจก.กฤตภาค อาร์ท แอนด์ ดีไซน์
เสนอราคา 205,440.00 บาท
3) บจก.กู๊ด เฟรน เซอวิส
เสนอราคา 214,000.00 บาท</t>
  </si>
  <si>
    <t>1) บจก.ซีดี แอนด์ ที ซอฟทาสท์
เสนอราคา 499,690.00 บาท
2) บจก.เออ-ดี ออร์กาไนเซอร์
เสนอราคา 518,950.00 บาท
3) บจก.เอทสเคป ดิจิตอล สตูดิโอ
เสนอราคา 535,000.00 บาท</t>
  </si>
  <si>
    <t>บจก.ซีดี แอนด์ ที ซอฟทาสท์
จำนวนเงิน
499,690.00 บาท</t>
  </si>
  <si>
    <t>ร้านเอสเซนซ์ ควอลิตี้ อาร์ต เสนอราคา 13,375.00 บาท</t>
  </si>
  <si>
    <t>ร้านเอสเซนซ์ ควอลิตี้ อาร์ต จำนวนเงิน
13,375.00 บาท</t>
  </si>
  <si>
    <t>ร้านโชคชัย เสนอราคา 20,000.00 บาท</t>
  </si>
  <si>
    <t>ร้านโชคชัย จำนวนเงิน 20,000.00 บาท</t>
  </si>
  <si>
    <t>ร้านเอสเซนซ์ ควอลิตี้ อาร์ต
เสนอราคา 7,490.00 บาท</t>
  </si>
  <si>
    <t>ร้านเอสเซนซ์ 
ควอลิตี้ อาร์ต
จำนวนเงิน
7,490.00 บาท</t>
  </si>
  <si>
    <t>นายสิทธิพงษ์ ชนะพล
เสนอราคา 27,000.00 บาท</t>
  </si>
  <si>
    <t>นายสิทธิพงษ์ ชนะพล
จำนวนเงิน
27,000.00 บาท</t>
  </si>
  <si>
    <t>จ้างพิมพ์ภาพพระบรมฉายาลักษณ์ ร.10 พร้อมติดตั้ง</t>
  </si>
  <si>
    <t>จ้างเหมารถตู้ปรับอากาศพร้อมพนักงานขับรถยนต์ และน้ำมันเชื้อเพลิง เพื่อรับส่งผู้บริหาร คณะทำงาน ในการเข้าร่วมประชุมกรมการแพทย์สัญจร ครั้งที่ 2/2568 ระหว่างวันที่ 6 – 7 กุมภาพันธ์ 2568 ณ โรงแรมบรรจงบุรี จังหวัดสุราษฎร์ธานี</t>
  </si>
  <si>
    <t>จัดซื้อวัสดุสำนักงาน จำนวน 1 รายการ</t>
  </si>
  <si>
    <t>จัดซื้อเครื่องปรับอากาศ พร้อมติดตั้ง 
จำนวน 3 เครื่อง</t>
  </si>
  <si>
    <t>จัดซื้อถังขยะ ความจุ 240 ลิตร มีล้อเลื่อน 
ฝาเรียบ จำนวน 7 ใบ</t>
  </si>
  <si>
    <t>ร้านบีเบทเทอร์ ซัพพลาย
เสนอราคา 14,605.50 บาท</t>
  </si>
  <si>
    <t>ร้านบีเบทเทอร์ 
ซัพพลาย
จำนวนเงิน
14,605.50 บาท</t>
  </si>
  <si>
    <t>จ้างปรับปรุงห้องปฏิบัติงานของผู้บริหาร อาคาร 1 ชั้น 2 
กรมการแพทย์</t>
  </si>
  <si>
    <t>จ้างออกแบบ ผลิตป้ายกรมการแพทย์ 
พร้อมติดตั้ง 
ณ ห้องประชุมสำนักงานเลขานุการกรม 
อาคาร 5 ชั้น 2</t>
  </si>
  <si>
    <t>จัดซื้อเลนส์ถ่ายภาพ จำนวน 1 ชุด</t>
  </si>
  <si>
    <t>จ้างซ่อมแซมท่อน้ำทิ้งและฝ้าเพดาน ห้องน้ำหญิง 
ชั้น 2 อาคาร 3 – 5</t>
  </si>
  <si>
    <t>จ้างซ่อมเครื่องปรับอากาศ จำนวน 2 เครื่อง</t>
  </si>
  <si>
    <t>จ้างซ่อมเครื่องปั้มน้ำสำหรับรดน้ำสนามหญ้า หมายเลขครุภัณฑ์     4330-001-0001/0003/67 สลก. ณ ฝั่งตรงข้ามอาคารกรมการแพทย์</t>
  </si>
  <si>
    <t>หจก.กฤตินน์ การช่าง 
แอนด์ เซอร์วิส
เสนอราคา 18,136.50 บาท</t>
  </si>
  <si>
    <t>หจก.กฤตินน์ การช่าง 
แอนด์ เซอร์วิส
จำนวนเงิน
18,136.50 บาท</t>
  </si>
  <si>
    <t>บริษัท บิ๊ก คาเมร่า 
คอร์ปอเรชั่น จำกัด (มหาชน)
เสนอราคา 7,990.00 บาท</t>
  </si>
  <si>
    <t>บริษัท บิ๊ก คาเมร่า 
คอร์ปอเรชั่น จำกัด (มหาชน)
จำนวนเงิน
7,990.00 บาท</t>
  </si>
  <si>
    <t>นายนราธิป ช้างกระทัด
เสนอราคา 9,500.00 บาท</t>
  </si>
  <si>
    <t>นายนราธิป ช้างกระทัด
จำนวนเงิน
9,500.00 บาท</t>
  </si>
  <si>
    <t>หจก.เคเอส แอร์ ซัพพลายแอนด์เซอร์วิส
เสนอราคา 18,297.00 บาท</t>
  </si>
  <si>
    <t>หจก.เคเอส แอร์
ซัพพลายแอนด์เซอร์วิส
จำนวนเงิน
18,297.00 บาท</t>
  </si>
  <si>
    <t>ร้านเฉลิมไชย รุ่งเรือง
จำนวนเงิน
170,590.00 บาท</t>
  </si>
  <si>
    <t>1) ร้านเฉลิมไชย รุ่งเรือง
เสนอราคา 170,590.00 บาท
2) ร้านสินเจริญชัย
เสนอราคา 189,500.00 บาท
3) นายทวิช รักษาทรัพย์
เสนอราคา 186,150.00 บาท</t>
  </si>
  <si>
    <t>บจก.เจพี มอลล์
เสนอราคา 44,940.00 บาท</t>
  </si>
  <si>
    <t>บจก.เจพี มอลล์
จำนวนเงิน
44,940.00 บาท</t>
  </si>
  <si>
    <t>จัดซื้อวิทยุสื่อสารชนิดมือถือพร้อมอุปกรณ์ จำนวน 10 ตัว</t>
  </si>
  <si>
    <t>จัดซื้อตู้ทำน้ำร้อน – น้ำเย็น จำนวน 1 เครื่อง 
ณ ห้องงานยานพาหนะ</t>
  </si>
  <si>
    <t>จัดซื้อหมึกคอมพิวเตอร์ จำนวน 4 รายการ</t>
  </si>
  <si>
    <t>บจก.เมโทรซิสเต็มส์
คอร์ปอเรชั่น  (มหาชน)
เสนอราคา 80,303.50 บาท</t>
  </si>
  <si>
    <t>บจก.เมโทรซิสเต็มส์
คอร์ปอเรชั่น  (มหาชน)
จำนวนเงิน
80,303.50 บาท</t>
  </si>
  <si>
    <t>ร้านเฉลิมไชย รุ่งเรือง
เสนอราคา 8,500.00 บาท</t>
  </si>
  <si>
    <t>ร้านเฉลิมไชย รุ่งเรือง
จำนวนเงิน
8,500.00 บาท</t>
  </si>
  <si>
    <t>หจก.สุวรรณภูมิเทเลคอม
เสนอราคา 15,050.00 บาท</t>
  </si>
  <si>
    <t>หจก.สุวรรณภูมิเทเลคอม
จำนวนเงิน
15,050.00 บาท</t>
  </si>
  <si>
    <t>ร้านเฉลิมไชย รุ่งเรือง
เสนอราคา 80,303.50 บาท</t>
  </si>
  <si>
    <t>ร้านเฉลิมไชย รุ่งเรือง
จำนวนเงิน
80,303.50 บาท</t>
  </si>
  <si>
    <t>จ้างประชาสัมพันธ์บทความเกี่ยวกับผลการดำเนินงานของกรมการแพทย์ เผยแพร่ในหนังสือพิมพ์สยามเศรษฐกิจ เนื่องในโอกาส “ครบรอบ 35 ปี สยามเศรษฐกิจ”</t>
  </si>
  <si>
    <t>จ้างเหมาติดตั้งเครื่องปรับอากาศ 
ชนิดติดผนัง ยี่ห้อ Mitsubishi ขนาด 18,000 บีทียู หมายเลขครุภัณฑ์ 4120-001-0001/0119/66 สลก ณ หน้าห้องผู้บริหาร อาคาร 1 ชั้น 2</t>
  </si>
  <si>
    <t>บจก.สยามเศรษฐกิจ
เสนอราคา  20,000.00 บาท</t>
  </si>
  <si>
    <t>บจก.สยามเศรษฐกิจ
จำนวนเงิน
20,000.00 บาท</t>
  </si>
  <si>
    <t>1) บจก. เวิร์ค ดี โปรดักชั่น
เสนอราคา 499,000.00 บาท
2) บจก.ที.อาร์. มาร์เก็ตติ้ง แอนด์ มีเดีย แพลน
เสนอราคา 548,385.70 บาท
3) บจก.มาญ่า สเต็ป 
เอ็นเตอร์ไพรส์
เสนอราคา 545,700.00 บาท</t>
  </si>
  <si>
    <t>บจก. เวิร์ค ดี
โปรดักชั่น
จำนวนเงิน
499,000.00 บาท</t>
  </si>
  <si>
    <t>ร้านสินเจริญชัย
เสนอราคา 11,350.00 บาท</t>
  </si>
  <si>
    <t>ร้านสินเจริญชัย จำนวนเงิน
11,350.00 บาท</t>
  </si>
  <si>
    <t xml:space="preserve">จัดซื้อเครื่องปรับอากาศ พร้อมติดตั้ง </t>
  </si>
  <si>
    <t>ร้านเฉลิมไชย รุ่งเรือง
เสนอราคา 36,000.00 บาท</t>
  </si>
  <si>
    <t>ร้านเฉลิมไชย รุ่งเรือง
จำนวนเงิน
36,000.00 บาท</t>
  </si>
  <si>
    <t>จ้างเหมาออกแบบ และผลิตสติกเกอร์สื่อประชาสัมพันธ์ พร้อมติดตั้ง</t>
  </si>
  <si>
    <t>1) บจก.ซีดี แอนด์ ที ซอฟทาสก์
เสนอราคา 202,230.00 บาท
2) บจก.ซิกซ์ ดีกรีส์ คอมมิวนิเคชั่น
เสนอราคา 219,778.00 บาท
3) บจก.เอทสเคป ดิจิตอล สตูดิโอ
เสนอราคา 223,951.00 บาท</t>
  </si>
  <si>
    <t>บจก.ซีดี แอนด์
ที ซอฟทาสก์
จำนวนเงิน
202,230.00 บาท</t>
  </si>
  <si>
    <t>บริษัท สยามรัฐ จำกัด
เสนอราคา 53,500.00 บาท</t>
  </si>
  <si>
    <t>บริษัท สยามรัฐ จำกัด
จำนวนเงิน
53,500.00 บาท</t>
  </si>
  <si>
    <t>จ้างทำตรายาง
จำนวน 22 รายการ
(27 อัน)</t>
  </si>
  <si>
    <t>นางสาวสุภัค สุงสุวรรณ
เสอราคา 6,530.- บาท</t>
  </si>
  <si>
    <t>นางสาวสุภัค สุงสุวรรณ
จำนวนเงิน
6,530.- บาท</t>
  </si>
  <si>
    <t>จ้างลงบทความประชาสัมพันธ์เกี่ยวกับผลการดำเนินงานของ กรมการแพทย์ เผยแพร่
ในหนังสือพิมพ์สยามรัฐ รายวัน</t>
  </si>
  <si>
    <t>จัดจ้างทำป้ายข้อความ จำนวน 2 รายการ</t>
  </si>
  <si>
    <t>ร้านเอสเซนซ์ ควอลิตี้ อาร์ต
เสนอราคา 1,000.45 บาท</t>
  </si>
  <si>
    <t>ร้านเอสเซนซ์ 
ควอลิตี้ อาร์ต
จำนวนเงิน
1,000.45 บาท</t>
  </si>
  <si>
    <t>จัดซื้อวัสดุไฟฟ้า 
จำนวน 10 รายการ</t>
  </si>
  <si>
    <t>จัดซื้อธงชาติและธงตราสัญลักษณ์</t>
  </si>
  <si>
    <t>จัดซื้อวัสดุก่อสร้าง จำนวน 18 รายการ</t>
  </si>
  <si>
    <t>จ้างลงบทความประชาสัมพันธ์เกี่ยวกับผลการดำเนินงานของกรมการแพทย์ลงในหนังสือพิมพ์มติชน เนื่องในโอกาส “มติชนเข้าสู่ปีที่ 48”</t>
  </si>
  <si>
    <t>จ้างเหมาบริการรถบัส
ปรับอากาศ พร้อมพนักงานขับรถยนต์ น้ำมันเชื้อเพลิง และค่าผ่านทางพิเศษ เพื่อรับส่งผู้เข้าร่วมโครงการประชุมเชิงปฏิบัติการเพื่อพัฒนาศักยภาพบุคลากรและ
เพิ่มประสิทธิภาพในการปฏิบัติงาน ระหว่างวันที่ 25 – 27 เมษายน 2568 ณ เดอะ ทรี ริเวอร์ไซต์ แก่งกระจาน จังหวัดเพชรบุรี</t>
  </si>
  <si>
    <t>จ้างเหมาบริการรถตู้
ปรับอากาศ พร้อมพนักงานขับรถยนต์ น้ำมันเชื้อเพลิง และค่าผ่านทางพิเศษ เพื่อรับส่งผู้เข้าร่วมโครงการประชุมเชิงปฏิบัติการเพื่อพัฒนาศักยภาพบุคลากรและ
เพิ่มประสิทธิภาพในการปฏิบัติงาน ระหว่างวันที่ 25 – 27 เมษายน 2568 ณ เดอะ ทรี ริเวอร์ไซต์ แก่งกระจาน จังหวัดเพชรบุรี</t>
  </si>
  <si>
    <t>ร้านโชคชัย
เสนอราคา 15,290.00 บาท</t>
  </si>
  <si>
    <t>ร้านโชคชัย
จำนวนเงิน
15,290.00 บาท</t>
  </si>
  <si>
    <t>ร้านโชคชัย 
จำนวนเงิน
7,000.00 บาท</t>
  </si>
  <si>
    <t>ร้านโชคชัย
เสนอราคา 7,000.00 บาท</t>
  </si>
  <si>
    <t>ร้านโชคชัย
จำนวนเงิน
20,400.00 บาท</t>
  </si>
  <si>
    <t>ร้านโชคชัย
เสนอราคา 20,400.00 บาท</t>
  </si>
  <si>
    <t>บริษัท มติชน จำกัด (มหาชน)
เสนอราคา 40,000.00 บาท</t>
  </si>
  <si>
    <t>บริษัท มติชน จำกัด (มหาชน)
จำนวนเงิน
40,000.00 บาท</t>
  </si>
  <si>
    <t>หจก.คุณอนันต์ทรานสปอร์ต
เสนอราคา 30,000.00 บาท</t>
  </si>
  <si>
    <t>หจก.คุณอนันต์ ทรานสปอร์ต
จำนวนเงิน
30,000.00 บาท</t>
  </si>
  <si>
    <t>นายสมศักดิ์ ไขชัยภูมิ
เสนอราคา 7,500.00 บาท</t>
  </si>
  <si>
    <t>นายสมศักดิ์ ไขชัยภูมิ
จำนวนเงิน
7,500.00 บาท</t>
  </si>
  <si>
    <t xml:space="preserve">
จ้างเหมาซ่อมระบบแสงสว่างบันไดทางขึ้น-ลง อาคาร 1-5 (ทุกชั้น) กรมการแพทย์</t>
  </si>
  <si>
    <t>จ้างซ่อมแซมอุปกรณ์ไฟฟ้าควบคุมเครื่องสูบน้ำประจำอาคารกรมการแพทย์    ณ อาคาร 3 ชั้น 1 กรมการแพทย์</t>
  </si>
  <si>
    <t>กฤตินน์ การช่าง แอนด์ เซอร์วิส
เสนอราคา 23,625.60 บาท</t>
  </si>
  <si>
    <t>กฤตินน์ การช่าง แอนด์ เซอร์วิสจำนวนเงิน
23,625.60 บาท</t>
  </si>
  <si>
    <t>ร้านสินเจริญชัย
เสนอราคา 43,000.00 บาท</t>
  </si>
  <si>
    <t>ร้านสินเจริญชัย
จำนวนเงิน
43,000.00 บาท</t>
  </si>
  <si>
    <t>จ้างเหมารถตู้ปรับอากาศพร้อมพนักงานขับรถยนต์ และน้ำมันเชื้อเพลิง เพื่อรับส่งผู้บริหารคณะทำงาน ในการเข้าร่วมประชุมกรมการแพทย์สัญจร ครั้งที่ 5/2568 ระหว่างวันที่ 15 – 16 พฤษภาคม 2568 
ณ โรงแรมอัยยะปุระ
เกาะช้าง จังหวัดตราด</t>
  </si>
  <si>
    <t>จัดซื้อน้ำยาบรรจุถังดับเพลิงและสายฉีดน้ำยา</t>
  </si>
  <si>
    <t>จัดซื้อเครื่องปรับอากาศ พร้อมติดตั้ง เพื่อทดแทนของเดิม ยี่ห้อ Tasaki หมายเลขครุภัณฑ์ 4120-001-0001/003/58 SEC และยี่ห้อ Tasaki หมายเลขครุภัณฑ์ 4120-001-0001/007/58 SEC 
ณ ห้องจัดเลี้ยง 
อาคาร 1 ชั้น 1 กรมการแพทย์</t>
  </si>
  <si>
    <t>จ้างเปลี่ยนท่อส่งน้ำจากหน้าปั๊มน้ำถึงชั้นดาดฟ้า อาคาร 2,4 กรมการแพทย์</t>
  </si>
  <si>
    <t>หจก.เรือนงามการประปา
จำนวนเงิน
320,215.26 บาท</t>
  </si>
  <si>
    <t>นายพงษ์กร จิบกระพงส์
เสนอราคา 51,800.00 บาท</t>
  </si>
  <si>
    <t>นายพงษ์กร จิบกระพงส์ จำนวนเงิน
51,800.00 บาท</t>
  </si>
  <si>
    <t>บจก.ทันเดอร์ ไฟร์ เซฟตี้จำนวนเงิน
49,969.00 บาท</t>
  </si>
  <si>
    <t>บจก.ทันเดอร์ ไฟร์ เซฟตี้
เสนอราคา 49,969.00 บาท</t>
  </si>
  <si>
    <t>ร้านเฉลิมไชย รุ่งเรือง
เสนอราคา 41,500.00 บาท</t>
  </si>
  <si>
    <t>ร้านเฉลิมไชย รุ่งเรืองจำนวนเงิน
41,500.00 บาท</t>
  </si>
  <si>
    <t>1) หจก.เรือนงามการประปา
เสนอราคา 320,215.26 บาท
2) บจก.ดงยาง วิศวกรรม 24
เสนอราคา 342,400.00 บาท
3) บจก.ซัคเซส ไพพ์
เสนอราคา 385,200.00 บาท</t>
  </si>
  <si>
    <t>จ้างประชาสัมพันธ์ภารกิจและผลงานของ
กรมการแพทย์
ผ่านทางสื่อออนไลน์</t>
  </si>
  <si>
    <t>จ้างทำสกู๊ปข่าวประชาสัมพันธ์พันธกิจต่าง ๆ ของกรมการแพทย์ ผ่านทางสื่อโทรทัศน์</t>
  </si>
  <si>
    <t>บจก.เอ็นบีซี.แอ็ด
เสนอราคา 99,991.50 บาท</t>
  </si>
  <si>
    <t>บจก.เอ็นบีซี.แอ็ด
จำนวนเงิน
99,991.50 บาท</t>
  </si>
  <si>
    <t>นายนราธิป ช้างกระทัด
เสนอราคา 33,000.00 บาท</t>
  </si>
  <si>
    <t>นายนราธิป ช้างกระทัดจำนวนเงิน
33,000.00 บาท</t>
  </si>
  <si>
    <t>บจก.เบน 2014
เสนอราคา 99,510.00 บาท</t>
  </si>
  <si>
    <t>บจก.เบน 2014จำนวนเงิน
99,510.00 บาท</t>
  </si>
  <si>
    <t>จัดซื้อกล้องถ่ายภาพพร้อมอุปกรณ์</t>
  </si>
  <si>
    <t>จ้างเหมาจัดฝึกอบรม หลักสูตร การดับเพลิงขั้นต้นและฝึกซ้อมดับเพลิง และฝึกซ้อมอพยพหนีไฟ พร้อมอุปกรณ์การฝึกอบรม โครงการอบรมเชิงปฏิบัติการป้องกันและระงับอัคคีภัย กรมการแพทย์ ประจำปีงบประมาณ พ.ศ. 2568</t>
  </si>
  <si>
    <t>1) บจก.พาราโบล่า
เสนอราคา 129,878.00 บาท
2) บจก.อแทเจอร์นีย์
เสนอราคา 135,968.00 บาท
3) บจก.แวน อินเตอร์เทรด
เสนอราคา 187,250.00 บาท</t>
  </si>
  <si>
    <t>บจก.พาราโบล่า
จำนวนเงิน
129,878.00 บาท</t>
  </si>
  <si>
    <t>บจก.รักษาความปลอดภัย 
กัทส์ อินเวสติเกชั่น
เสนอราคา 32,100.00 บาท</t>
  </si>
  <si>
    <t>บจก.รักษาความปลอดภัย กัทส์ อินเวสติเกชั่น
จำนวนเงิน
32,100.00 บาท</t>
  </si>
  <si>
    <t>จ้างเปลี่ยนประตูไม้ และวงกบอลูมิเนียม อาคาร 5 ชั้น 7 และอาคาร 4 ชั้น 6-7</t>
  </si>
  <si>
    <t>จ้างเหมารถตู้ปรับอากาศพร้อมพนักงานขับรถยนต์ และน้ำมันเชื้อเพลิง เพื่อรับส่งผู้บริหาร คณะทำงาน ในการเข้าร่วมประชุมกรมการแพทย์สัญจร ครั้งที่ 6/2568 ในวันที่ 13 มิถุนายน 2568 ณ โรงแรมดิ อิมพีเรียล แม่ฮ่องสอน รีสอร์ท จังหวัดแม่ฮ่องสอน</t>
  </si>
  <si>
    <t>แม่ฮ่องสอน ที.เอ็น.แอนด์ แฟมิลี่ ทัวร์
เสนอราคา 30,000.00 บาท</t>
  </si>
  <si>
    <t>แม่ฮ่องสอน ที.เอ็น.แอนด์ แฟมิลี่ ทัวร์จำนวนเงิน
30,000.00 บาท</t>
  </si>
  <si>
    <t>จ้างซ่อมเครื่องปรับอากาศ จำนวน 2 เครื่อง (1) เครื่องปรับอากาศ ยี่ห้อ Central Air หมายเลขครุภัณฑ์ 4120-001-001/185/55 DMS  ณ ห้องประชุม 3 อาคาร 1 ชั้น 3 (2) เครื่องปรับอากาศ ยี่ห้อ Central Air หมายเลขครุภัณฑ์ 4120-001-001/186/55 DMS ณ ห้องประชุม 3 อาคาร 1 ชั้น 3</t>
  </si>
  <si>
    <t>หจก.เคเอส แอร์ ซัพพลายแอนด์เซอร์วิส
เสนอราคา 6,355.80 บาท</t>
  </si>
  <si>
    <t>หจก.เคเอส แอร์ ซัพพลายแอนด์เซอร์วิส
จำนวนเงิน
6,355.80 บาท</t>
  </si>
  <si>
    <t>จ้างซ่อมแซมเครื่องปรับอากาศ ยี่ห้อ Carrier หมายเลขครุภัณฑ์ ป2-1-168 ณ ห้องประชุมแสงสิงแก้ว อาคาร 1 ชั้น 1</t>
  </si>
  <si>
    <t>จ้างเหมาบริการนายช่างเทคนิค (นายเจษฎา สมวันดี)  ตั้งแต่วันที่ 1 กรกฎาคม 2568 ถึงวันที่ 30 กันยายน 2568</t>
  </si>
  <si>
    <t>หจก.เคเอส แอร์ ซัพพลายแอนด์เซอร์วิส
เสนอราคา 26,750.00 บาท</t>
  </si>
  <si>
    <t>หจก.เคเอส แอร์  ซัพพลายแอนด์เซอร์วิส
จำนวนเงิน
26,750.00 บาท</t>
  </si>
  <si>
    <t>นายเจษฎา สมวันดี
เสนอราคา 36,000.00 บาท</t>
  </si>
  <si>
    <t>นายเจษฎา สมวันดีจำนวนเงิน 36,000.00 บาท</t>
  </si>
  <si>
    <t xml:space="preserve">
จ้างเหมาเปลี่ยนฟุตวาล์วท่อทางดูดของเครื่องสูบน้ำประปา ประจำอาคากรมการแพทย์</t>
  </si>
  <si>
    <t>จัดซื้อโต๊ะหมู่บูชา 9 และโต๊ะกราบ</t>
  </si>
  <si>
    <t>จ้างซ่อมสายส่งสัญญาณไม้กั้นรถยนต์ฝั่งทางออกด้านสำนักงานปลัดกระทรวงสาธารณสุข (ซอยสาธารณสุข 2)</t>
  </si>
  <si>
    <t>ณัฎฐวีโต๊ะหมู่บูชา
เสนอราคา 62,500.00 บาท</t>
  </si>
  <si>
    <t>ณัฎฐวีโต๊ะหมู่บูชาจำนวนเงิน
62,500.00 บาท</t>
  </si>
  <si>
    <t>นายรุ่ง จันทร์โอ
จำนวนเงิน
3,500.00 บาท</t>
  </si>
  <si>
    <t>นายรุ่ง จันทร์โอ
เสนอราคา 3,500.00 บาท</t>
  </si>
  <si>
    <t>หจก. พี โอ แอล ดีวิลอปเมนท์                   จำนวนเงิน 269,971.70 บาท</t>
  </si>
  <si>
    <t>จัดซื้อผ้าม่านพร้อมรางและวอลเปเปอร์พร้อมบอร์ด พร้อมติดตั้ง ณ ห้องประชุม 2 ชั้น 2 และห้องประชุม 3 ชั้น 3 อาคาร 1 กรมการแพทย์</t>
  </si>
  <si>
    <t>จัดซื้ออะไหล่ลิฟต์โดยสาร พร้อมติดตั้ง</t>
  </si>
  <si>
    <t>จัดซื้อโถสุขภัณฑ์ พร้อมติดตั้ง ณ ห้องน้ำคนพิการ อาคาร 3 ชั้น 1 กรมการแพทย์</t>
  </si>
  <si>
    <t>จ้างเหมาเดินสายเมนไฟฟ้าของเครื่องปรับอากาศ จำนวน 2 เครื่อง ณ กลุ่มงานบริหารทั่วไป อาคาร 3 ชั้น 2  สำนักงานเลขานุการกรม</t>
  </si>
  <si>
    <t>นายสมศักดิ์ ไขชัยภูมิ
 เสนอราคา 75,000.00 บาท</t>
  </si>
  <si>
    <t>นายสมศักดิ์ ไขชัยภูมิจำนวนเงิน
75,000.00 บาท</t>
  </si>
  <si>
    <t>นายนราธิป ช้างกระทัด เสนอราคา 35,500.00 บาท</t>
  </si>
  <si>
    <t>จ้างเหมารถตู้ปรับอากาศ พร้อมพนักงานขับรถยนต์ ค่าน้ำมันเชื้อเพลิง และค่าผ่านทางพิเศษ เพื่อรับส่งผู้เข้าร่วมโครงการอบรมเครือข่ายเลขานุการผู้บริหาร ประจำปี 2568 ระหว่างวันที่ 15-17 สิงหาคม 2568 ณ โรงแรมบางแสนเฮอริเทจ จังหวัดชลบุรี</t>
  </si>
  <si>
    <t>นายนราธิป ช้างกระทัด
จำนวนเงิน
35,500.00 บาท</t>
  </si>
  <si>
    <t xml:space="preserve">นายนราธิป ช้างกระทัด เสนอราคา 7,000.00 บาท </t>
  </si>
  <si>
    <t>นายนราธิป ช้างกระทัด จำนวนเงิน 7,000.00 บาท</t>
  </si>
  <si>
    <t>บจก.อินเทค เดลต้า ซิสเทม จำนวนเงิน 32,923.90 บาท</t>
  </si>
  <si>
    <t>บจก.อินเทค เดลต้า ซิสเทม เสนอราคา 32,923.90 บาท</t>
  </si>
  <si>
    <t>1) หจก. พี โอ แอล ดีวิลอปเมนท์ เสนอราคา 269,971.70 บาท 2) หจก.ปาเทค 3303 เสนอราคา 344,005.00 บาท 3) บจก.แอสไซน์ เทคโนโลยี่ โซลูชั่น เสนอราคา 306,020.00 บาท</t>
  </si>
  <si>
    <t>จ้างเหมารถตู้ปรับอากาศพร้อมพนักงานขับรถยนต์ และน้ำมันเชื้อเพลิง เพื่อรับส่งผู้บริหาร คณะทำงาน ในการเข้าร่วมประชุมกรมการแพทย์สัญจร ครั้งที่ 8/2568 ระหว่างวันที่ 18-19 สิงหาคม 2568 ณ ศูนย์ประชุมนานาชาติ มลฑาทิพย์ฮอลล์ 
จังหวัดอุดรธานี</t>
  </si>
  <si>
    <t>จ้างเหมาบริการรถตู้ปรับอากาศ 
พร้อมพนักงานขับรถยนต์ ค่าน้ำมันเชื้อเพลิง และค่าผ่านทางพิเศษ เพื่อรับส่งผู้เข้าร่วมโครงการประชุมเชิงปฏิบัติการสรุปผลการดำเนินงานตามคำรับรองปฏิบัติราชการ ประจำปีงบประมาณ 2568 และจัดทำคำรับรองปฏิบัติราชการของสำนักงานเลขานุการกรม ประจำปีงบประมาณ 2569  ระหว่างวันที่ 29-31 สิงหาคม 2568 ณ โรงแรมฟอร์จูน แสงจันทร์ บีช ระยอง จังหวัดระยอง</t>
  </si>
  <si>
    <t xml:space="preserve">บริษัท เมโทรซิสเต็มส์คอร์ปอเรชั่น จำกัด (มหาชน) เสนอราคา 97,637.50 บาท </t>
  </si>
  <si>
    <t>บริษัท เมโทรซิสเต็มส์คอร์ปอเรชั่น จำกัด (มหาชน) จำนวนเงิน 97,637.50 บาท</t>
  </si>
  <si>
    <t>หจก.แสงวัฒนไพศาล
 เสนอราคา 43,851.81 บาท</t>
  </si>
  <si>
    <t>หจก.แสงวัฒนไพศาลจำนวนเงิน
43,851.81 บาท</t>
  </si>
  <si>
    <t xml:space="preserve">หจก.แสงวัฒนไพศาล เสนอราคา 9,501.60 บาท </t>
  </si>
  <si>
    <t xml:space="preserve">หจก.แสงวัฒนไพศาล จำนวนเงิน 9,501.60 บาท </t>
  </si>
  <si>
    <t>ร้านเอสเซนซ์ ควอลิตี้ อาร์ต
เสนอราคา 2,514.50 บาท</t>
  </si>
  <si>
    <t>ร้านเอสเซนซ์ ควอลิตี้ อาร์ต
จำนวนเงิน
2,514.50 บาท</t>
  </si>
  <si>
    <t>จ้างทำป้ายข้อความ จำนวน 3 รายการ</t>
  </si>
  <si>
    <t>จัดซื้อวัสดุสำนักงาน จำนวน 21 รายการ</t>
  </si>
  <si>
    <t xml:space="preserve">จัดซื้อวัสดุงานบ้านงานครัว จำนวน 10 รายการ </t>
  </si>
  <si>
    <t>นายตฤณชาติ ไชยเวช
เสนอราคา 50,400.00 บาท</t>
  </si>
  <si>
    <t>นายตฤณชาติ ไชยเวชจำนวนเงิน
50,400.00 บาท</t>
  </si>
  <si>
    <t>นายสมศักดิ์ ไขชัยภูมิ
เสนอราคา 9,000.00 บาท</t>
  </si>
  <si>
    <t>นายสมศักดิ์ ไขชัยภูมิจำนวนเงิน
9,000.00 บาท</t>
  </si>
  <si>
    <t>จ้างเหมาบริการรถบัสปรับอากาศ 50 ที่นั่ง พร้อมพนักงานขับรถยนต์ ค่าน้ำมันเชื้อเพลิง ค่าผ่านทางพิเศษ และค่าที่จอดรถ เพื่อรับส่งผู้เข้าร่วมโครงการประชุมเชิงปฏิบัติการสรุปผลการดำเนินงานตามคำรับรองปฏิบัติราชการ ประจำปีงบประมาณ 2568 และจัดทำคำรับรองปฏิบัติราชการของสำนักงานเลขานุการกรม ประจำปีงบประมาณ 2569 ระหว่างวันที่ 29-31 สิงหาคม 2568 ณ โรงแรมฟอร์จูนแสงจันทร์ บีช ระยอง จังหวัดระยอง</t>
  </si>
  <si>
    <t>หจก.ทรัพย์เจริญ แทรเวล (2007)
เสนอราคา 30,000.00 บาท</t>
  </si>
  <si>
    <t>หจก.ทรัพย์เจริญ แทรเวล (2007)
จำนวนเงิน
30,000.00 บาท</t>
  </si>
  <si>
    <t>จัดซื้อเครื่องฟอกอากาศ จำนวน 4 เครื่อง</t>
  </si>
  <si>
    <t>จัดซื้อวัสดุก่อสร้าง จำนวน 10 รายการ</t>
  </si>
  <si>
    <t>จัดซื้อวัสดุไฟฟ้า 
จำนวน 8 รายการ</t>
  </si>
  <si>
    <t xml:space="preserve">
จัดเช่าเครื่องถ่ายเอกสาร จำนวน 3 เครื่อง ประจำปีงบประมาณ พ.ศ. 2568 เดือนกันยายน 2568</t>
  </si>
  <si>
    <t>1) บจก.ดีเอส ออลล์ปอเรชั่น 
 เสนอราคา 260,000.00 บาท
2) นัมเบอร์วัน ซัพพลาย
เสนอราคา 300,000.00 บาท
3) หจก.โรเด็น พาร์ท แอน ทูล
เสนอราคา 280,000.00 บาท</t>
  </si>
  <si>
    <t>บจก.ดีเอส ออลล์ปอเรชั่น
จำนวนเงิน
260,000.00 บาท</t>
  </si>
  <si>
    <t>บจก.โตชิบา เทค (ประเทศไทย)
เสนอราคา 30,220.00 บาท</t>
  </si>
  <si>
    <t>บจก.โตชิบา เทค (ประเทศไทย)
จำนวนเงิน
30,220.00 บาท</t>
  </si>
  <si>
    <t>ร้านโชคชัย
 เสนอราคา 24,705.00 บาท</t>
  </si>
  <si>
    <t>ร้านโชคชัย
จำนวนเงิน
24,705.00 บาท</t>
  </si>
  <si>
    <t>ร้านโชคชัย
 เสนอราคา 27,110.00 บาท</t>
  </si>
  <si>
    <t>ร้านโชคชัย
จำนวนเงิน
27,110.00 บาท</t>
  </si>
  <si>
    <t>บจก.อินเทค เดลต้า ซิสเทม
เสนอราคา 7,950.10 บาท</t>
  </si>
  <si>
    <t>บจก.อินเทค เดลต้า ซิสเทม
จำนวนเงิน
7,950.10 บาท</t>
  </si>
  <si>
    <t>จ้างเหมาติดตั้งเครื่องปรับอากาศ
เดิมที่รื้อถอนออก
จากห้อง Co Working Space อาคาร 3 ชั้น 1 กรมการแพทย์</t>
  </si>
  <si>
    <t>นายทักษพร เผือกผ่อง
เสนอราคา 62,900.00 บาท</t>
  </si>
  <si>
    <t>นายทักษพร เผือกผ่อง
จำนวนเงิน
62,900.00 บาท</t>
  </si>
  <si>
    <t>นายนราธิป ช้างกระทัด
เสนอราคา 15,000.00 บาท</t>
  </si>
  <si>
    <t>นายนราธิป ช้างกระทัด
จำนวนเงิน
15,000.00 บาท</t>
  </si>
  <si>
    <t>สำนักดิจิทัลการแพทย์</t>
  </si>
  <si>
    <t>3/2568 ลงวันที่ 9 ต.ค. 2567</t>
  </si>
  <si>
    <t>4/2568 ลงวันที่ 9 ต.ค. 2567</t>
  </si>
  <si>
    <t>5/2568 ลงวันที่ 9 ต.ค. 2567</t>
  </si>
  <si>
    <t>12/2568 ลงวันที่ 9 ต.ค. 2567</t>
  </si>
  <si>
    <t>17/2568 ลงวันที่ 9 ต.ค. 2567</t>
  </si>
  <si>
    <t>19/2568 ลงวันที่ 9 ต.ค. 2567</t>
  </si>
  <si>
    <t>18/2568 ลงวันที่ 9 ต.ค. 2567</t>
  </si>
  <si>
    <t>จ้างบำรุงรักษาระบบ Application สนับสนุนการบริหารโครงการ (Project Management) กรมการแพทย์ จำนวน 1 งาน โดยวิธีเฉพาะเจาะจง</t>
  </si>
  <si>
    <t>จ้างบำรุงรักษาระบบสื่อการเรียนการสอน (E-learning 2 ภาษา) กรมการแพทย์ จำนวน 1 งาน โดยวิธีเฉพาะเจาะจง</t>
  </si>
  <si>
    <t xml:space="preserve">จ้างบำรุงรักษาระบบจัดการความรู้และระบบแจกจ่ายความรู้ Knowledge Management  Portal ในสถานการณ์การแพร่ระบาดของไวรัส COVID-19 (ระบบจัดการความรู้และระบบแจกจ่ายความรู้) </t>
  </si>
  <si>
    <t>บริษัท เคบิน เทคโนโลยี จำกัด 98,000.00</t>
  </si>
  <si>
    <t>บริษัท เคบิน เทคโนโลยี จำกัด 220,000.00</t>
  </si>
  <si>
    <t>บริษัท เคบิน เทคโนโลยี จำกัด 73,000.00</t>
  </si>
  <si>
    <t>จ้างดูแลและบำรุงรักษาเว็บไซต์กรมการแพทย์ (www.dms.go.th) จำนวน 1 งาน โดยวิธีเฉพาะเจาะจง</t>
  </si>
  <si>
    <t>บริษัท ออคชั่นเทรด จำกัด 100,000.00</t>
  </si>
  <si>
    <t>จ้างดูแลและบำรุงรักษาอุปกรณ์ควบคุมการเปิดปิดประตูและบันทึกเวลาทำงานด้วยการอ่านใบหน้า (Face scan) จำนวน 1 งาน โดยวิธีเฉพาะเจาะจง</t>
  </si>
  <si>
    <t>บริษัท เซ็นเทอริกซ์ เซอร์วิสเซส แอนด์คอนซัลติ้ง จำกัด 50,193.70</t>
  </si>
  <si>
    <t>บริษัท เคบิน เทคโนโลยี จำกัด 495,000.00</t>
  </si>
  <si>
    <t>จ้างดูแลและบำรุงรักษาระบบสารบรรณ อิเล็กทรอนิกส์ กรมการแพทย์ (ECS กรมการแพทย์) จำนวน 1 ระบบ โดยวิธีเฉพาะเจาะจง</t>
  </si>
  <si>
    <t>จ้างบำรุงรักษาและรับประกันอุปกรณ์โครงการพัฒนาและเพิ่มประสิทธิภาพระบบเครือข่ายระยะที่ 1 (Network Infrastructure) กรมการแพทย์ จำนวน 1 งาน โดยวิธีเฉพาะเจาะจง</t>
  </si>
  <si>
    <t>บริษัท เจนเทน โกลบอล เน็ทเวิร์ค จำกัด 481,500.00</t>
  </si>
  <si>
    <t>ร้าน ประลองยุทธ์ สโตร์ 39,600.00</t>
  </si>
  <si>
    <t>1/2568 ลงวันที่ 9 ต.ค. 2567</t>
  </si>
  <si>
    <t>14/2568 ลงวันที่ 9 ต.ค. 2567</t>
  </si>
  <si>
    <t>บริษัท เจนเทน โกลบอล เน็ทเวิร์ค จำกัด 498,500.00</t>
  </si>
  <si>
    <t>ซื้อโปรแกรมระบบป้องกันและกำจัดไวรัสคอมพิวเตอร์ กรมการแพทย์ จำนวน 1 ระบบ โดยวิธีเฉพาะเจาะจง</t>
  </si>
  <si>
    <t>บริษัท พีเค จูเนียร์ อินเตอร์เนชั่นแนล จำกัด 28,890.00</t>
  </si>
  <si>
    <t>2/2568 ลงวันที่ 9 ต.ค. 2567</t>
  </si>
  <si>
    <t>บริษัท ทีไอไอที จำกัด 12,000.00</t>
  </si>
  <si>
    <t>20/2568 ลงวันที่ 11 ต.ค. 2567</t>
  </si>
  <si>
    <t>จ้างซ่อมเครื่องปรับอากาศ จำนวน 1 รายการ โดยวิธีเฉพาะเจาะจง</t>
  </si>
  <si>
    <t>ห้างหุ้นส่วนจำกัด เคเอส แอร์ ซัพพลายแอนด์เซอร์วิส 19,313.50</t>
  </si>
  <si>
    <t>15/2568 ลงวันที่ 9 ต.ค. 2567</t>
  </si>
  <si>
    <t>16/2568 ลงวันที่ 9 ต.ค. 2567</t>
  </si>
  <si>
    <t>บริษัท โทรคมนาคมแห่งชาติ จำกัด (มหาชน) 494,340.00</t>
  </si>
  <si>
    <t>บริษัท เดอะแพรคทิเคิลโซลูชั่น จำกัด (มหาชน) 240,750.00</t>
  </si>
  <si>
    <t>เช่าพื้นที่ติดตั้ง Private Cloud กรมการแพทย์ พร้อมสัญญาณอินเตอร์เน็ต จำนวน 1 ระบบ โดยวิธีเฉพาะเจาะจง</t>
  </si>
  <si>
    <t>เช่าใช้บริการประชุมทางไกล (Conference) จำนวน 1 ระบบ โดยวิธีเฉพาะเจาะจง</t>
  </si>
  <si>
    <t>6/2568 ลงวันที่ 9 ต.ค. 2567</t>
  </si>
  <si>
    <t>7/2568 ลงวันที่ 9 ต.ค. 2567</t>
  </si>
  <si>
    <t>8/2568 ลงวันที่ 9 ต.ค. 2567</t>
  </si>
  <si>
    <t>9/2568 ลงวันที่ 9 ต.ค. 2567</t>
  </si>
  <si>
    <t>10/2568 ลงวันที่ 9 ต.ค. 2567</t>
  </si>
  <si>
    <t>11/2568 ลงวันที่ 9 ต.ค. 2567</t>
  </si>
  <si>
    <t>13/2568 ลงวันที่ 9 ต.ค. 2567</t>
  </si>
  <si>
    <t>บริษัท เจนเทน โกลบอล เน็ทเวิร์ค จำกัด 499,900.00</t>
  </si>
  <si>
    <t>บริษัท บิสซิเนส แอพพลิเคชั่น จำกัด 195,296.40</t>
  </si>
  <si>
    <t>เช่าใช้โปรแกรม Tableau Creator-License Renewal, Tableau Viewer-License Renewal จำนวน 1 งาน โดยวิธีเฉพาะเจาะจง</t>
  </si>
  <si>
    <t>เช่าใช้บริการระบบป้องกันผู้บุกรุกและรักษาความปลอดภัย (Next Generation Firewall) กรมการแพทย์ จำนวน 1 ระบบ โดยวิธีเฉพาะเจาะจง</t>
  </si>
  <si>
    <t>เช่าใช้บริการระบบจัดเก็บบันทึก Log เพื่อวิเคราะห์ระบบรักษาความปลอดภัยเครือข่าย (Security Log Analyzer) จำนวน 1 ระบบ โดยวิธีเฉพาะเจาะจง</t>
  </si>
  <si>
    <t>เช่าใช้บริการระบบบริหารจัดการบัญชีผู้ใช้งานในระบบเครือข่าย (Register Users System with Active Directory Database) จำนวน 1 ระบบ โดยวิธีเฉพาะเจาะจง</t>
  </si>
  <si>
    <t>เช่าใช้บริการระบบตรวจสอบและป้องกันการบุกรุกเครื่องคอมพิวเตอร์แม่ข่าย Intrusion Prevention System for Server จำนวน 1 ระบบ โดยวิธีเฉพาะเจาะจง</t>
  </si>
  <si>
    <t>เช่าใช้ระบบป้องกันผู้บุกรุกและรักษาความปลอดภัยสำหรับระบบ Telemedicine กรมการแพทย์ จำนวน 1 ระบบ โดยวิธีเฉพาะเจาะจง</t>
  </si>
  <si>
    <t>บริษัท เจนเทน โกลบอล เน็ทเวิร์ค จำกัด 497,500.00</t>
  </si>
  <si>
    <t>บริษัท โทรคมนาคมแห่งชาติ จำกัด (มหาชน) 497,550.00</t>
  </si>
  <si>
    <t>เช่าใช้บริการข้อมูลอินเทอร์เน็ตแบบองค์กร (Internet Leased Line) สำหรับกรมการแพทย์ จำนวน 1 ระบบ โดยวิธีเฉพาะเจาะจง</t>
  </si>
  <si>
    <t>จ้างบำรุงรักษาและรับประกันอุปกรณ์โครงการพัฒนาและเพิ่มประสิทธิภาพระบบเครือข่ายระยะที่ 3 (Network Infrastructure) กรมการแพทย์ จำนวน 1 งาน โดยวิธีเฉพาะเจาะจง</t>
  </si>
  <si>
    <t>วิธีเฉพาะเจาะจง (ค) มีผู้ประกอบการที่มีคุณสมบัติเพียงรายเดียว</t>
  </si>
  <si>
    <t>บริษัท เจนเทน โกลบอล เน็ทเวิร์ค จำกัด 1,034,600.00</t>
  </si>
  <si>
    <t>จ้างบำรุงรักษาศูนย์คอมพิวเตอร์หลัก (Data Center) และห้องคอมพิวเตอร์สำรอง (Backup Site) กรมการแพทย์ จำนวน 1 งาน โดยวิธีเฉพาะเจาะจง</t>
  </si>
  <si>
    <t>บริษัท เคจี ดาต้าเซิร์ฟ จำกัด 1,690,600.00</t>
  </si>
  <si>
    <t>จ้างบำรุงรักษาและรับประกันอุปกรณ์โครงการพัฒนาและเพิ่มประสิทธิภาพระบบเครือข่ายระยะที่ 2 (Network Infrastructure) กรมการแพทย์ จำนวน 1 งาน โดยวิธีเฉพาะเจาะจง</t>
  </si>
  <si>
    <t>บริษัท เจนเทน โกลบอล เน็ทเวิร์ค จำกัด 1,230,000.00</t>
  </si>
  <si>
    <t>จ้างทำตรายาง จำนวน 15 รายการ โดยวิธีเฉพาะเจาะจง</t>
  </si>
  <si>
    <t>เดอะ เบสท์ 5,085.00</t>
  </si>
  <si>
    <t>บริษัท เคบิน เทคโนโลยี จำกัด 27,000.00</t>
  </si>
  <si>
    <t>บริษัท เคบิน เทคโนโลยี จำกัด 7,000.00</t>
  </si>
  <si>
    <t>บริษัท เคบิน เทคโนโลยี จำกัด 4,800.00</t>
  </si>
  <si>
    <t>เช่าใช้ ChatGP Plus จำนวน 1 งาน โดยวิธีเฉพาะเจาะจง</t>
  </si>
  <si>
    <t>เช่าใช้ Canva Pro จำนวน 1 งาน โดยวิธีเฉพาะเจาะจง</t>
  </si>
  <si>
    <t>เช่าใช้ GitHub Copilot Individual จำนวน 1 งาน โดยวิธีเฉพาะเจาะจง</t>
  </si>
  <si>
    <t>บริษัท เจนเทน โกลบอล เน็ทเวิร์ค จำกัด 13,580.00</t>
  </si>
  <si>
    <t>ซื้อวัสดุคอมพิวเตอร์ จำนวน 8 รายการ โดยวิธีเฉพาะเจาะจง</t>
  </si>
  <si>
    <t>บริษัท เดอะ อินฟินิตี้ ดาต้า จำกัด 68,800.00</t>
  </si>
  <si>
    <t>ซื้อวัสดุคอมพิวเตอร์ จำนวน 3 รายการ โดยวิธีเฉพาะเจาะจง</t>
  </si>
  <si>
    <t>บริษัท เดอะ อินฟินิตี้ ดาต้า จำกัด 8,700.00</t>
  </si>
  <si>
    <t>จ้างดูแลและบำรุงรักษาระบบบริหารจัดการกรมการแพทย์แนวใหม่ด้วยระบบดิจิทัล (Big Data) ระยะที่ 2 จำนวน 1 งาน โดยวิธีเฉพาะเจาะจง</t>
  </si>
  <si>
    <t>บริษัท ซอฟต์แวร์คอนสตรัคเตอร์ จำกัด 1,950,000.00</t>
  </si>
  <si>
    <t>จ้างดูแลและบำรุงรักษาระบบบริหารจัดการกรมการแพทย์แนวใหม่ด้วยระบบดิจิทัล (Big Data) ระยะที่ 1 จำนวน 1 งาน โดยวิธีเฉพาะเจาะจง</t>
  </si>
  <si>
    <t>บริษัท ซอฟต์แวร์คอนสตรัคเตอร์ จำกัด 1,425,000.00</t>
  </si>
  <si>
    <t>จ้างเหมาบุคลากรภายนอกในการสนับสนุนงานด้านการพัฒนาระบบสารสนเทศ จำนวน 1 งาน โดยวิธีเฉพาะเจาะจง</t>
  </si>
  <si>
    <t>นางทับทิม ทองวิจิตร 201,600.00</t>
  </si>
  <si>
    <t>บริษัท ออฟฟิศเมท (ไทย) จำกัด 17,371.06</t>
  </si>
  <si>
    <t>เช่าใช้บริการ Web Server Certificate  Wildcard (SSL) (www.dms.go.th) จำนวน 1 ระบบ โดยวิธีเฉพาะเจาะจง</t>
  </si>
  <si>
    <t>บริษัท โทรคมนาคมแห่งชาติ จำกัด (มหาชน) 36,915.00</t>
  </si>
  <si>
    <t>ประกวดราคาจ้างโครงการยกระดับแพลตฟอร์มดิจิทัลสุขภาพด้วยปัญญาประดิษฐ์ เพื่อการต่อยอดงานวิจัยและนวัตกรรมด้านปัญญาประดิษฐ์ โดยสำนักดิจิทัลการแพทย์ กรมการแพทย์ ภายใต้ Medical AI Consortium ปีที่ 2 กิจกรรมที่ 2 (ค่าจ้างเหมาเพื่อการพัฒนาระบบเพิ่มเติมและบริหารจัดการ Single Sign on) ด้วยวิธีประกวดราคาอิเล็กทรอนิกส์ (e-bidding)</t>
  </si>
  <si>
    <t>ประกวดราคาอิเล็กทรอนิกส์ (e-bidding)</t>
  </si>
  <si>
    <t>บริษัท ซอฟต์แวร์คอนสตรัคเตอร์ จำกัด 3,000,000</t>
  </si>
  <si>
    <t>เกณฑ์ราคาประกอบเกณฑ์อื่น</t>
  </si>
  <si>
    <t>จ้างเหมารถตู้ปรับอากาศพร้อมน้ำมันเชื้อเพลิง จำนวน 1 คัน โดยวิธีเฉพาะเจาะจง</t>
  </si>
  <si>
    <t>นางสาวสาลี หมัดอะดัม 13,500.00</t>
  </si>
  <si>
    <t>จ้างเหมารถตู้ปรับอากาศพร้อมน้ำมันเชื้อเพลิง จำนวน 1 คัน  โดยวิธีเฉพาะเจาะจง</t>
  </si>
  <si>
    <t>นายสุวิทย์  เขื่อนเพชร 10,800.00</t>
  </si>
  <si>
    <t>เช่าใช้โปรแกรม Navicat Premium จำนวน 1 ชุด โดยวิธีเฉพาะเจาะจง</t>
  </si>
  <si>
    <t>บริษัท เดอะ อินฟินิตี้ ดาต้า จำกัด 27,500.00</t>
  </si>
  <si>
    <t>ประกวดราคาซื้อโครงการยกระดับแพลตฟอร์มดิจิทัลสุขภาพด้วยปัญญาประดิษฐ์ เพื่อการต่อยอดงานวิจัยและนวัตกรรมด้านปัญญาประดิษฐ์ โดยสำนักดิจิทัลการแพทย์ กรมการแพทย์ ภายใต้ Medical AI Consortium ปีที่ 2 กิจกรรมที่ 1 (จัดซื้อเครื่อง GPU เพื่อใช้ในการประมวลผลภาพเอ็กซเรย์คนไข้) ด้วยวิธีประกวดราคาอิเล็กทรอนิกส์ (e-bidding)</t>
  </si>
  <si>
    <t>บริษัท เจนเทน โกลบอล เน็ทเวิร์ค จำกัด 3,980,000.00</t>
  </si>
  <si>
    <t>ซื้อวัสดุคอมพิวเตอร์ จำนวน 10 รายการ โดยวิธีเฉพาะเจาะจง</t>
  </si>
  <si>
    <t>บริษัท เดอะ อินฟินิตี้ ดาต้า จำกัด 31,900.00</t>
  </si>
  <si>
    <t>นายสุวิทย์ เขื่อนเพชร 10,800.00</t>
  </si>
  <si>
    <t>ประกวดราคาจ้างโครงการพัฒนาระบบบริหารจัดการใบรับรอง (Centralize Certificate) ของกรมการแพทย์ จำนวน 1 ระบบ ด้วยวิธีประกวดราคาอิเล็กทรอนิกส์ (e-bidding)</t>
  </si>
  <si>
    <t>ประกวดราคาจ้างโครงการพัฒนาระบบลายเซ็นอิเล็กทรอนิกส์สำหรับระบบงานสารบรรณอิเล็กทรอนิกส์ กรมการแพทย์ จำนวน 1 ระบบ ด้วยวิธีประกวดราคาอิเล็กทรอนิกส์ (e-bidding)</t>
  </si>
  <si>
    <t>บริษัท เจนเทน โกลบอล เน็ทเวิร์ค จำกัด 5,200,000.00</t>
  </si>
  <si>
    <t>บริษัท เจนเทน โกลบอล เน็ทเวิร์ค จำกัด 4,049,150</t>
  </si>
  <si>
    <t>ซื้อวัสดุคอมพิวเตอร์ จำนวน 2 รายการ โดยวิธีเฉพาะเจาะจง</t>
  </si>
  <si>
    <t>ซื้อวัสดุคอมพิวเตอร์ จำนวน 2 รายการ  โดยวิธีเฉพาะเจาะจง</t>
  </si>
  <si>
    <t>บริษัท ทีไอไอที จำกัด 37,669.99</t>
  </si>
  <si>
    <t>บริษัท เดอะ อินฟินิตี้ ดาต้า จำกัด 7,800.00</t>
  </si>
  <si>
    <t>จ้างบำรุงรักษาระบบปรึกษาการแพทย์ ทางไกล (Tele - Consult) กรมการแพทย์ จำนวน 1 งาน โดยวิธีเฉพาะเจาะจง</t>
  </si>
  <si>
    <t>บริษัท ซอฟต์แวร์คอนสตรัคเตอร์ จำกัด 2,956,625.00</t>
  </si>
  <si>
    <t>จ้างดูแลและบำรุงรักษาระบบสารสนเทศเพื่อการแลกเปลี่ยนและเชื่อมโยงข้อมูลด้านการแพทย์และสุขภาพ จำนวน 1 งาน โดยวิธีเฉพาะเจาะจง</t>
  </si>
  <si>
    <t>จ้างบำรุงรักษาอุปกรณ์กระจายสัญญาณเครือข่ายไร้สาย จำนวน 1 งาน โดยวิธีเฉพาะเจาะจง</t>
  </si>
  <si>
    <t>จ้างดูแลและบำรุงรักษาระบบสารสนเทศเขตสุขภาพที่ 13 (กรุงเทพมหานคร) จำนวน 1 งาน  โดยวิธีเฉพาะเจาะจง</t>
  </si>
  <si>
    <t>นายสุเทพ วิเชียรดิลกกุล 195,000.00</t>
  </si>
  <si>
    <t>บริษัท เจนเทน โกลบอล เน็ทเวิร์ค จำกัด 74,900.00</t>
  </si>
  <si>
    <t>โจโน่กิฟท์ 67,500.00</t>
  </si>
  <si>
    <t>จ้างทำตรายาง จำนวน 13 รายการ โดยวิธีเฉพาะเจาะจง</t>
  </si>
  <si>
    <t>เพิ่มพูนการค้า 2,925.00</t>
  </si>
  <si>
    <t>นายปัญญา  พิมพ์ทองหลาง 6,830.00</t>
  </si>
  <si>
    <t>ซื้อวัสดุคอมพิวเตอร์ จำนวน  3 รายการ  โดยวิธีเฉพาะเจาะจง</t>
  </si>
  <si>
    <t>บริษัท ทีไอไอที จำกัด 9,870.01</t>
  </si>
  <si>
    <t>จ้างเหมารถตู้ปรับอากาศพร้อมน้ำมันเชื้อเพลิง จำนวน 2 คัน โดยวิธีเฉพาะเจาะจง</t>
  </si>
  <si>
    <t>นาย สุระ ธรรมสนอง 22,500.00</t>
  </si>
  <si>
    <t>จ้างเหมารถตู้ปรับอากาศพร้อมน้ำมันเชื้อเพลิง จำนวน 2 คัน  โดยวิธีเฉพาะเจาะจง</t>
  </si>
  <si>
    <t>นายปัญญา  พิมพ์ทองหลาง 46,400.00</t>
  </si>
  <si>
    <t>เช่าMicrosoft M365 Family English APAC Subscr 1 YR Medialess FY25H2 FPP จำนวน 1 รายการ โดยวิธีเฉพาะเจาะจง</t>
  </si>
  <si>
    <t>บริษัท เดอะ อินฟินิตี้ ดาต้า จำกัด 10,800.00</t>
  </si>
  <si>
    <t>ซื้อวัสดุคอมพิวเตอร์ จำนวน 5 รายการ โดยวิธีเฉพาะเจาะจง</t>
  </si>
  <si>
    <t>บริษัท เดอะ อินฟินิตี้ ดาต้า จำกัด 23,200.00</t>
  </si>
  <si>
    <t>นายปัญญา พิมพ์ทองหลาง 6,830.00</t>
  </si>
  <si>
    <t>นายปัญญา พิมพ์ทองหลาง 46,400.00</t>
  </si>
  <si>
    <t>ห้างหุ้นส่วนจำกัด เคเอส แอร์ ซัพพลายแอนด์เซอร์วิส 4,815.00</t>
  </si>
  <si>
    <t>จ้างโครงการจ้างเหมาบริการจัดทำข้อมูลด้านการแพทย์และสุขภาพ จำนวน 1 งาน โดยวิธีเฉพาะเจาะจง</t>
  </si>
  <si>
    <t>นายชุติพงศ์ วันเสาร์ 140,000.00</t>
  </si>
  <si>
    <t>นายวิรุฬห์ สุมนานนท์ 7,200.00</t>
  </si>
  <si>
    <t>ซื้อครุภัณฑ์สำนักงาน จำนวน  1 รายการ   โดยวิธีเฉพาะเจาะจง</t>
  </si>
  <si>
    <t>บริษัท ออฟฟิศเมท (ไทย) จำกัด 12,999.00</t>
  </si>
  <si>
    <t>บริษัท เดอะ อินฟินิตี้ ดาต้า จำกัด 9,000.00</t>
  </si>
  <si>
    <t>ซื้อครุภัณฑ์คอมพิวเตอร์ จำนวน  1 รายการ  โดยวิธีเฉพาะเจาะจง</t>
  </si>
  <si>
    <t>ซื้อวัสดุสำนักงาน จำนวน 26 รายการ โดยวิธีเฉพาะเจาะจง</t>
  </si>
  <si>
    <t>บริษัท เดอะ อินฟินิตี้ ดาต้า จำกัด 127,200.00</t>
  </si>
  <si>
    <t>บริษัท ออฟฟิศเมท (ไทย) จำกัด 19,082.01</t>
  </si>
  <si>
    <t>จ้างเหมาจัดทำโครงสร้างชุดข้อมูลมาตรฐานด้านการแพทย์และสุขภาพ (CoE   Service Plan) กรมการแพทย์ ระยะที่ 2 จำนวน 1 งาน โดยวิธีเฉพาะเจาะจง</t>
  </si>
  <si>
    <t>บริษัท เมลท์แคท จำกัด 170,000.00</t>
  </si>
  <si>
    <t>จ้างเหมารถตู้ปรับอากาศพร้อมน้ำมันเชื้อเพลิง จำนวน 3 คัน โดยวิธีเฉพาะเจาะจง</t>
  </si>
  <si>
    <t>นาย สุระ ธรรมสนอง 40,500.00</t>
  </si>
  <si>
    <t>ซื้อครุภัณฑ์คอมพิวเตอร์ จำนวน  2 รายการ  โดยวิธีเฉพาะเจาะจง</t>
  </si>
  <si>
    <t>ซื้อครุภัณฑ์คอมพิวเตอร์ จำนวน 1 รายการ  โดยวิธีเฉพาะเจาะจง</t>
  </si>
  <si>
    <t>บริษัท เดอะ อินฟินิตี้ ดาต้า จำกัด 76,700.00</t>
  </si>
  <si>
    <t>บริษัท เดอะ อินฟินิตี้ ดาต้า จำกัด 42,000.00</t>
  </si>
  <si>
    <t>ซื้อครุภัณฑ์สำนักงาน จำนวน 1 รายการ  โดยวิธีเฉพาะเจาะจง</t>
  </si>
  <si>
    <t>บริษัท ออฟฟิศเมท (ไทย) จำกัด 4,300.00</t>
  </si>
  <si>
    <t>บริษัท เดอะ อินฟินิตี้ ดาต้า จำกัด 47,100.00</t>
  </si>
  <si>
    <t>บริษัท เดอะ อินฟินิตี้ ดาต้า จำกัด 6,600.00</t>
  </si>
  <si>
    <t>ซื้อวัสดุคอมพิวเตอร์ จำนวน 3 รายการ  โดยวิธีเฉพาะเจาะจง</t>
  </si>
  <si>
    <t>จ้างโครงการพัฒนาระบบทะเบียนโรคไตประเทศไทย (Kidney Registry Thailand) ประจำปีงบประมาณ พ.ศ. 2568 โดยวิธีเฉพาะเจาะจง</t>
  </si>
  <si>
    <t>ซื้อครุภัณฑ์คอมพิวเตอร์ จำนวน 1 รายการ โดยวิธีเฉพาะเจาะจง</t>
  </si>
  <si>
    <t>บริษัท เดอะ อินฟินิตี้ ดาต้า จำกัด 5,950.00</t>
  </si>
  <si>
    <t>บริษัท เดอะ อินฟินิตี้ ดาต้า จำกัด 300,000.00</t>
  </si>
  <si>
    <t>บริษัท ซอฟต์แวร์คอนสตรัคเตอร์ จำกัด 499,000.00</t>
  </si>
  <si>
    <t>เช่าใช้บริการระบบบริหารจัดการใบรับรอง (Centralize Certificate) ของกรมการแพทย์ จำนวน 1 งาน  โดยวิธีเฉพาะเจาะจง</t>
  </si>
  <si>
    <t>บริษัท เจนเทน โกลบอล เน็ทเวิร์ค จำกัด 499,200.00</t>
  </si>
  <si>
    <t>เช่าเครื่องถ่ายเอกสาร จำนวน 1 เครื่อง ระยะเวลา 2 เดือน (ตั้งแต่เดือนสิงหาคม 2568 - กันยายน 2568) โดยวิธีเฉพาะเจาะจง</t>
  </si>
  <si>
    <t>บริษัท ทีไอไอที จำกัด 3,000.00</t>
  </si>
  <si>
    <t>เช่าใช้ Google Workspace Business Standard ระยะเวลา 1 เดือน (ตั้งแต่ 1 กันยายน 2568 - 30 กันยายน 2568) โดยวิธีเฉพาะเจาะจง</t>
  </si>
  <si>
    <t>บริษัท ดีมีเตอร์ ไอซีที จำกัด 27,820.00</t>
  </si>
  <si>
    <t>ประกวดราคาซื้อโครงการจัดหาเครื่องคอมพิวเตอร์เพื่อสนับสนุนการปฏิบัติงานของหน่วยงานส่วนกลาง ประจำปี 2568 ด้วยวิธีประกวดราคาอิเล็กทรอนิกส์ (e-bidding)</t>
  </si>
  <si>
    <t>บริษัท เดอะ อินฟินิตี้ ดาต้า จำกัด 3,867,000.00</t>
  </si>
  <si>
    <t>บริษัท เดอะ อินฟินิตี้ ดาต้า จำกัด 68,400.00</t>
  </si>
  <si>
    <t>ประกวดราคาจ้างเหมาบริการขนส่งเวชภัณฑ์และอุปกรณ์ทางการแพทย์ ด้วยวิธีประกวดราคาอิเล็กทรอนิกส์ (e-bidding)</t>
  </si>
  <si>
    <t>บริษัท เอ เอ็ม เอ โลจิสติกส์ จำกัด 3,800,000.00</t>
  </si>
  <si>
    <t>ซื้อวัสดุคอมพิวเตอร์ จำนวน 9 รายการ โดยวิธีเฉพาะเจาะจง</t>
  </si>
  <si>
    <t>บริษัท เดอะ อินฟินิตี้ ดาต้า จำกัด 163,220.00</t>
  </si>
  <si>
    <t>วิธีเฉพาะเจาะจง (ข) ไม่เกินวงเงินที่กำหนดในกฎกระทรวง</t>
  </si>
  <si>
    <t>น้ำดื่ม</t>
  </si>
  <si>
    <t>1/2568 
ลงวันที่ 
4 ต.ค. 2567</t>
  </si>
  <si>
    <t>จ้างบริการบำรุงรักษาดูแลระบบบริหารจัดการ การตรวจสอบภายใน กรมการแพทย์ (IAM) ประจำปีงบประมาณ พ.ศ. 2568</t>
  </si>
  <si>
    <t>ร้าน ประลองยุทธ์  สโตร์ 22,800.00</t>
  </si>
  <si>
    <t>กองบริหารการคลัง</t>
  </si>
  <si>
    <t>จ้างเหมาบริการข้าราชการบำนาญ เพื่อปฏิบัติงานด้านอำนวยการ ตำแหน่งผู้ช่วยนักบริหารด้านอำนวยการ จำนวน 1 อัตรา  (นางสุนี จริตซื่อ) โดยวิธีเฉพาะเจาะจง</t>
  </si>
  <si>
    <t>นางสุนี จริตซื่อ 336,000.00</t>
  </si>
  <si>
    <t>วัสดุคอมพิวเตอร์</t>
  </si>
  <si>
    <t>บริษัท สมาร์ท เทคโนโลยี โซลูชั่น จำกัด 14,145.40</t>
  </si>
  <si>
    <t>จ้างเปลี่ยนอุปกรณ์เครื่องปรับอากาศ ยี่ห้อ SAIJO DENKI หมายเลขครุภัณฑ์ 4120-001-0001/030/62 สลก. ณ ห้องประชุม 5 อาคาร 4 ชั้น 3 กรมการแพทย์</t>
  </si>
  <si>
    <t>จัดทำตรายาง จำนวน 39 รายการ</t>
  </si>
  <si>
    <t>9/2568 ลงวันที่ 10 ต.ค. 2567</t>
  </si>
  <si>
    <t>บริษัท พี แอนด์ พี ไฮท์สปีด โซลูชั่น จำกัด 57,737.20</t>
  </si>
  <si>
    <t>4/2568 
ลงวันที่ 
18 ต.ค. 2567</t>
  </si>
  <si>
    <t>บริษัท ออฟฟิศเมท (ไทย) จำกัด 3,450.00</t>
  </si>
  <si>
    <t>ซื้อ Adapter โทรศัพท์ Samsung (ไม่รวมสายเคเบิล) จำนวน 5 ชิ้น โดยวิธีเฉพาะเจาะจง</t>
  </si>
  <si>
    <t>จ้างทำตรายาง จำนวน 11 รายการ โดยวิธีเฉพาะเจาะจง</t>
  </si>
  <si>
    <t>เดอะ เบสท์ 5,395.00</t>
  </si>
  <si>
    <t>ซื้อวัสดุคอมพิวเตอร์ จำนวน 16 รายการ โดยวิธีเฉพาะเจาะจง</t>
  </si>
  <si>
    <t>บริษัท เมโทรซิสเต็มส์คอร์ปอเรชั่น จำกัด (มหาชน) 345,112.45</t>
  </si>
  <si>
    <t>ซื้อวัสดุสำนักงาน จำนวน 59 รายการ โดยวิธีเฉพาะเจาะจง</t>
  </si>
  <si>
    <t>บริษัท ออฟฟิศเมท (ไทย) จำกัด 79,837.79</t>
  </si>
  <si>
    <t>ซื้อวัสดุสำนักงาน จำนวน 3 รายการ โดยวิธีเฉพาะเจาะจง</t>
  </si>
  <si>
    <t>จ้างปรับปรุงห้องเตรียมอาหาร กองบริหารการคลัง ตำบลตลาดขวัญ อำเภอเมือง จังหวัดนนทบุรี 1 งาน โดยวิธีเฉพาะเจาะจง</t>
  </si>
  <si>
    <t>11/2568 
ลงวันที่ 
7 พ.ย. 2567</t>
  </si>
  <si>
    <t>5/2568 
ลงวันที่ 
6 พ.ย. 2567</t>
  </si>
  <si>
    <t>6/2568 
ลงวันที่ 
6 พ.ย. 2567</t>
  </si>
  <si>
    <t>7/2568 
ลงวันที่ 
6 พ.ย. 2567</t>
  </si>
  <si>
    <t>บริษัท เจพี มอลล์ จำกัด 10,486.00</t>
  </si>
  <si>
    <t>ห้างหุ้นส่วนจำกัด บี.เอ.อินทีเรีย แอนด์ เดคคอร์ 355,500.00</t>
  </si>
  <si>
    <t>จ้างซ่อมเครื่องพิมพ์ดีดไฟฟ้าโอลิมเปีย รุ่น Compact 5 จำนวน 1 เครื่อง โดยวิธีเฉพาะเจาะจง</t>
  </si>
  <si>
    <t>บริษัท โอลิมเปียไทย จำกัด 2,058.90</t>
  </si>
  <si>
    <t>12/2568 
ลงวันที่ 
18 พ.ย. 2567</t>
  </si>
  <si>
    <t>ซื้อหลอดไฟ LED แบบยาว 40 วัตต์ แสงสีขาว จำนวน 30 หลอด โดยวิธีเฉพาะเจาะจง</t>
  </si>
  <si>
    <t>9/2568 
ลงวันที่ 
22 พ.ย. 2567</t>
  </si>
  <si>
    <t>ร้านโชคชัย โดย นายเด่นชวลิต รัตนรุ่งชัยนนท์ 3,600.00</t>
  </si>
  <si>
    <t>จ้างทำตรายาง จำนวน 10 รายการ โดยวิธีเฉพาะเจาะจง</t>
  </si>
  <si>
    <t>เดอะ เบสท์ 6,885.00</t>
  </si>
  <si>
    <t>จ้างทำแผ่นป้ายสแตนเลสชื่อผู้อำนวยการกองบริหารการคลัง จำนวน ๑ ป้าย โดยวิธีเฉพาะเจาะจง</t>
  </si>
  <si>
    <t>ซื้อวัสดุคอมพิวเตอร์ จำนวน ๑ รายการ โดยวิธีเฉพาะเจาะจง</t>
  </si>
  <si>
    <t>บริษัท เมโทรซิสเต็มส์คอร์ปอเรชั่น จำกัด (มหาชน) 42,307.80</t>
  </si>
  <si>
    <t>14/2568
ลงวันที่ 
23 ธ.ค. 2567</t>
  </si>
  <si>
    <t>11/2568
ลงวันที่ 
27 ธ.ค. 2567</t>
  </si>
  <si>
    <t>เดอะ เบสท์ 1,200.00</t>
  </si>
  <si>
    <t>จ้างพิมพ์สมุดใบเสร็จรับเงิน รพ.๓๕ จำนวน ๒๐๐ เล่ม โดยวิธีเฉพาะเจาะจง</t>
  </si>
  <si>
    <t>จ้างซ่อมเครื่องพิมพ์ ยี่ห้อ OKI หมายเลขครุภัณฑ์ LD ๗๔๓๐-๐๐๘-๐๐๐๓/๐๐๐๗/๖๔ กค จำนวน ๑ เครื่อง โดยวิธีเฉพาะเจาะจง</t>
  </si>
  <si>
    <t>จ้างติดตั้งสวิตช์ไฟ เปิด-ปิด จำนวน ๑ จุด และเดินสายโคมไฟ จำนวน ๔ โคม โดยวิธีเฉพาะเจาะจง</t>
  </si>
  <si>
    <t>บริษัท พีเอ็ม ออโตเมชั่น (ประเทศไทย) จำกัด 2,996.00</t>
  </si>
  <si>
    <t>โรงพิมพ์ตำรวจ 20,330.00</t>
  </si>
  <si>
    <t>นายบัณฑิต ทาประเสริฐ 2,800.00</t>
  </si>
  <si>
    <t>จ้างซ่อมเครื่องพิมพ์ ยี่ห้อ HP จำนวน ๒ เครื่อง โดยวิธีเฉพาะเจาะจง</t>
  </si>
  <si>
    <t>18/2568 ลงวันที่ 13 กุมภาพันธ์ 2568</t>
  </si>
  <si>
    <t>บริษัท พีเอ็ม ออโตเมชั่น (ประเทศไทย) จำกัด 3,959.00</t>
  </si>
  <si>
    <t>ซื้อหลอดไฟ LED แบบยาว ๔๐ วัตต์ แสงสีขาว จำนวน ๖๐ หลอด โดยวิธีเฉพาะเจาะจง</t>
  </si>
  <si>
    <t>14/2568 ลงวันที่ 13 กุมภาพันธ์ 2568</t>
  </si>
  <si>
    <t>ร้านโชคชัย โดย นายเด่นชวลิต รัตนรุ่งชัยนนท์ 7,200.00</t>
  </si>
  <si>
    <t xml:space="preserve">จ้างเหมาบริการรถตู้ปรับอากาศ จำนวน ๖ คัน เพื่อใช้ในโครงการประชุมปฏิบัติการถ่ายทอดแผนปฏิบัติราชการกองบริหารการคลัง สู่ผู้ปฏิบัติงาน </t>
  </si>
  <si>
    <t>ซื้อวัสดุสำหรับใช้ในโครงการประชุมเชิงปฏิบัติการถ่ายทอดแผนปฏิบัติราชการกองบริหารการคลัง สู่ผู้ปฏิบัติงาน ประจำปีงบประมาณ พ.ศ. 2568 จำนวน ๓ รายการ โดยวิธีเฉพาะเจาะจง</t>
  </si>
  <si>
    <t>บริษัท ออฟฟิศเมท (ไทย) จำกัด 3,730.02</t>
  </si>
  <si>
    <t>15/2568
ลงวันที่ 
20 ก.พ. 2568</t>
  </si>
  <si>
    <t>19/2568 ลงวันที่ 18 ก.พ. 2568</t>
  </si>
  <si>
    <t>นางสิรภัทร  บุระรัตน์ 72,000.00</t>
  </si>
  <si>
    <t xml:space="preserve">เช่าห้องประชุม พร้อมอุปกรณ์ในห้องประชุม จำนวน ๒ วัน สำหรับโครงการประชุมเชิงปฏิบัติการถ่ายทอดแผนปฏิบัติราชการกองบริหารการคลัง สู่ผู้ปฏิบัติงาน </t>
  </si>
  <si>
    <t>ซื้อรถเข็นสแตนเลส จำนวน ๒ คัน โดยวิธีเฉพาะเจาะจง</t>
  </si>
  <si>
    <t>ซื้อเก้าอี้สำนักงาน จำนวน ๑๑ ตัว โดยวิธีเฉพาะเจาะจง</t>
  </si>
  <si>
    <t>ห้างหุ้นส่วนจำกัด บี.เอ.อินทีเรีย แอนด์ เดคคอร์ 41,077.30</t>
  </si>
  <si>
    <t>บริษัท ไมด้า แอสเซ็ท จำกัด (มหาชน) 9,500.00</t>
  </si>
  <si>
    <t>ห้างแหลมทองคุรุภัณฑ์ 24,500.00</t>
  </si>
  <si>
    <t>ซื้อร่วมยาระดับกรม กลุ่ม ๗ (๗.๑)  เภสัชภัณฑ์จากเลือด ยา Albumin Injection จำนวน ๑ รายการ ประจำปีงบประมาณ พ.ศ. ๒๕๖๘ โดยวิธีเฉพาะเจาะจง</t>
  </si>
  <si>
    <t>เฉพาะเจาะจง (ซ) กรณีอื่นตามที่กำหนดในกฎกระทรวง</t>
  </si>
  <si>
    <t>สภากาชาดไทย 18,270,000.00</t>
  </si>
  <si>
    <t>จ้างจ้างเหมาบริการบุคคลธรรมดา เพื่อปฏิบัติงานด้านพัสดุ ตำแหน่งนักวิชาการพัสดุ จำนวน ๒ อัตรา โดยวิธีเฉพาะเจาะจง</t>
  </si>
  <si>
    <t>นายชยภาส คชสาร 180,000.00</t>
  </si>
  <si>
    <t>จ้างทำตรายาง จำนวน ๖ รายการ โดยวิธีเฉพาะเจาะจง</t>
  </si>
  <si>
    <t>จ้างติดตั้งระบบเสียงตามสาย ณ กลุ่มงานพัสดุ กองบริหารการคลัง โดยวิธีเฉพาะเจาะจง</t>
  </si>
  <si>
    <t>เพิ่มพูนการค้า 2,220.00</t>
  </si>
  <si>
    <t>ห้างหุ้นส่วนจำกัด บี.เอ.อินทีเรีย แอนด์ เดคคอร์ 45,475.00</t>
  </si>
  <si>
    <t>จ้างเหมาบริการบุคคลธรรมดา เพื่อปฏิบัติงานด้านพัสดุ ตำแหน่งนักวิชาการพัสดุ เพิ่ม ๑ อัตรา (นายเตชินท์ ก้อนนิล) โดยวิธีเฉพาะเจาะจง</t>
  </si>
  <si>
    <t>นายเตชินท์  ก้อนนิล 90,000.00</t>
  </si>
  <si>
    <t>ซื้อวัสดุ จำนวน 3 รายการ สำหรับโครงการประชุมเชิงปฏิบัติการพัฒนาศักยภาพการปฏิบัติงานเกี่ยวกับ โดยวิธีเฉพาะเจาะจง</t>
  </si>
  <si>
    <t>บริษัท ออฟฟิศเมท (ไทย) จำกัด 7,044.93</t>
  </si>
  <si>
    <t>ซื้อกระเป่าใส่เอกสาร จำนวน 240 ใบ สำหรับโครงการประชุมเชิงปฏิบัติการพัฒนาศักยภาพการปฏิบัติงานเกี่ยวกับการใช้ระเบียบกระทรวงสาธารณสุข</t>
  </si>
  <si>
    <t>จ้างถ่ายเอกสารพร้อมเข้าเล่ม สำหรับโครงการประชุมเชิงปฏิบัติการพัฒนาศักยภาพการปฏิบัติงานเกี่ยวกับการใช้ระเบียบกระทรวงสาธารณสุข</t>
  </si>
  <si>
    <t>นายสงบ บางหลวง 30,000.00</t>
  </si>
  <si>
    <t>บริษัท เจ.เจ. แบคอินดัสตรี จำกัด 51,600.00</t>
  </si>
  <si>
    <t>จ้างเหมาบริการบุคคลธรรมดา เพื่อปฏิบัติงานด้านการเงินและบัญชี ตำแหน่งนักวิชาการเงินและบัญชี จำนวน 2 อัตรา โดยวิธีเฉพาะเจาะจง</t>
  </si>
  <si>
    <t>นางสาวเมทินี  หอมมณฑา 120,000.00</t>
  </si>
  <si>
    <t>จ้างซ่อม Printer Fuji Xerox รุ่น DocuPrint CP305d จำนวน 1 เครื่อง โดยวิธีเฉพาะเจาะจง</t>
  </si>
  <si>
    <t>ซื้อวัสดุสำหรับโครงการประชุมเชิงปฏิบัติการพัฒนาศักยภาพประสิทธิภาพการบริหารจัดการด้านการเงินการคลัง จำนวน 2 รายการ โดยวิธีเฉพาะเจาะจง</t>
  </si>
  <si>
    <t>บริษัท ออฟฟิศเมท (ไทย) จำกัด 2,524.94</t>
  </si>
  <si>
    <t>ซื้อวัสดุสำนักงาน จำนวน 12 รายการ โดยวิธีเฉพาะเจาะจง</t>
  </si>
  <si>
    <t>บริษัท ออฟฟิศเมท (ไทย) จำกัด 111,705.36</t>
  </si>
  <si>
    <t>ซื้อกระเป๋าใส่เอกสารประกอบการอบรมในการดำเนินโครงการประชุมเชิงปฏิบัติการการพัฒนาประสิทธิภาพบริหารจัดการด้านการเงินการคลัง จำนวน 140 ใบ โดยวิธีเฉพาะเจาะจง</t>
  </si>
  <si>
    <t>จ้างทำตรายาง จำนวน 6 รายการ โดยวิธีเฉพาะเจาะจง</t>
  </si>
  <si>
    <t>บริษัท พีเอ็ม ออโตเมชั่น (ประเทศไทย) จำกัด 6,634.00</t>
  </si>
  <si>
    <t>บริษัท เจ.เจ. แบคอินดัสตรี จำกัด 33,600.00</t>
  </si>
  <si>
    <t>เพิ่มพูนการค้า 2,000.00</t>
  </si>
  <si>
    <t>ซื้อเครื่องคิดเลข จำนวน 2 เครื่อง โดยวิธีเฉพาะเจาะจง</t>
  </si>
  <si>
    <t>บริษัท ออฟฟิศเมท (ไทย) จำกัด 950.01</t>
  </si>
  <si>
    <t>ซื้อหมึกเครื่องปริ้นเตอร์ OKI รุ่น  MC363 สีดำ จำนวน 8 กล่อง โดยวิธีเฉพาะเจาะจง</t>
  </si>
  <si>
    <t>จ้างซ่อมเครื่องปรับอากาศ จำนวน 1 งาน โดยวิธีเฉพาะเจาะจง</t>
  </si>
  <si>
    <t>ห้างหุ้นส่วนจำกัด เคเอส แอร์ ซัพพลายแอนด์เซอร์วิส 1,059.30</t>
  </si>
  <si>
    <t>บริษัท เมโทรซิสเต็มส์คอร์ปอเรชั่น จำกัด (มหาชน) 10,272.00</t>
  </si>
  <si>
    <t>เพิ่มพูนการค้า 5,330.00</t>
  </si>
  <si>
    <t>หจก.กฤตินน์ การช่าง
แอนด์ เซอร์วิส
เสนอราคา 18,725.00 บาท</t>
  </si>
  <si>
    <t>ซื้อเก้าอี้สำนักงาน จำนวน 13 ตัว โดยวิธีเฉพาะเจาะจง</t>
  </si>
  <si>
    <t>ซื้อเครื่องคอมพิวเตอร์และเครื่องปริ้นเตอร์ จำนวน 4 รายการ โดยวิธีเฉพาะเจาะจง</t>
  </si>
  <si>
    <t>บริษัท เมโทรซิสเต็มส์คอร์ปอเรชั่น จำกัด (มหาชน) 364,281.50</t>
  </si>
  <si>
    <t>เช่าโปรแกรมจัดการสำนักงาน จำนวน 4 ชุด โดยวิธีเฉพาะเจาะจง</t>
  </si>
  <si>
    <t>บริษัท ออฟฟิศเมท (ไทย) จำกัด 48,685.00</t>
  </si>
  <si>
    <t>ซื้ออุปกรณ์สำรองข้อมูล (Hard Disk External) จำนวน 7 อัน โดยวิธีเฉพาะเจาะจง</t>
  </si>
  <si>
    <t>บริษัท สมาร์ท เทคโนโลยี โซลูชั่น จำกัด 22,405.80</t>
  </si>
  <si>
    <t>ซื้อครุภัณฑ์งานบ้านงานครัวและครุภัณฑ์สำนักงาน โดยวิธีเฉพาะเจาะจง</t>
  </si>
  <si>
    <t>บริษัท ออฟฟิศเมท (ไทย) จำกัด 18,429.98</t>
  </si>
  <si>
    <t>จ้างซ่อมเครื่องปรับอากาศ หมายเลขครุภัณฑ์ 4120-001-0001-258/57 DMS จำนวน 1 งาน โดยวิธีเฉพาะเจาะจง</t>
  </si>
  <si>
    <t>ซื้อหมึกปริ้นเตอร์ HP Laser 108A รุ่น HP 110A จำนวน 30 กล่อง โดยวิธีเฉพาะเจาะจง</t>
  </si>
  <si>
    <t>บริษัท เมโทรซิสเต็มส์คอร์ปอเรชั่น จำกัด (มหาชน) 65,163.00</t>
  </si>
  <si>
    <t>37/2568 
ลงวันที่ 
22 ก.ค. 2568</t>
  </si>
  <si>
    <t>จ้างทำตรายาง จำนวน ๑๔ รายการ โดยวิธีเฉพาะเจาะจง</t>
  </si>
  <si>
    <t>ร้านธรรมดี 5,005.00</t>
  </si>
  <si>
    <t>จ้างซ่อมเครื่อง Printer fuji xerox cp 305 d จำนวน 1 เครื่อง โดยวิธีเฉพาะเจาะจง</t>
  </si>
  <si>
    <t>39/2568 
ลงวันที่ 
22 ก.ย. 2568</t>
  </si>
  <si>
    <t>บริษัท พีเอ็ม ออโตเมชั่น (ประเทศไทย) จำกัด 1,712.00</t>
  </si>
  <si>
    <t>จ้างเหมางานดูแลสวน ประจำปีงบประมาณ พ.. ๒๕๖๘ โดยวิธีเฉพาะเจาะจง</t>
  </si>
  <si>
    <t>สถาบันทันตกรรม</t>
  </si>
  <si>
    <t>นางสาวแพรวพริ้ง พันธ์ชัย 192,000</t>
  </si>
  <si>
    <t>เป็นผู้มีคุณสมบัติและข้อเสนอทางเทคนิคถูกต้องครบถ้วนผ่านเกณฑ์คุณภาพและเป็นผู้เสนอราคาต่ำสุด</t>
  </si>
  <si>
    <t>16/2568 ลงวันที่ 1 ต.ค. 2567</t>
  </si>
  <si>
    <t>จ้างเหมาส่งตรวจคุณภาพน้ำอุปโภค บริโภค และน้ำทิ้ง ประจำปีงบประมาณ 2568  โดยวิธีเฉพาะเจาะจง</t>
  </si>
  <si>
    <t>บริษัทศูนย์วิเคราะห์น้ำจำกัด 176,849.6</t>
  </si>
  <si>
    <t>20/2568 ลงวันที่ 1 ต.ค. 2567</t>
  </si>
  <si>
    <t>จ้างเหมาบำรุงรักษาเครื่องปรับอากาศ (ตึกเก่า)  ประจำปีงบประมาณ 2568 โดยวิธีเฉพาะเจาะจง</t>
  </si>
  <si>
    <t>นายพรชัย   ภิญโญรัตนโยธี 180,000</t>
  </si>
  <si>
    <t>14/2568 ลงวันที่ 1 ต.ค. 2567</t>
  </si>
  <si>
    <t>จ้างเหมาบำรุงรักษาตู้ MDB และหม้อแปลงไฟฟ้า  ประจำปีงบประมาณ พ.ศ. ๒๕๖๘ โดยวิธีเฉพาะเจาะจง</t>
  </si>
  <si>
    <t>บริษัท อาซีฟา จำกัด (มหาชน) 270,000</t>
  </si>
  <si>
    <t>13/2568 ลงวันที่ 1 ต.ค. 2567</t>
  </si>
  <si>
    <t>จ้างเหมาบริการข้อความ Line OA สำหรับแจ้งเตือน ระบบคิว Online ประจำปีงบประมาณ 2568 โดยวิธีเฉพาะเจาะจง</t>
  </si>
  <si>
    <t>บริษัท เทคโนโลยี อินฟราสตรัคเจอร์ จำกัด (มหาชน) 21,000</t>
  </si>
  <si>
    <t>23/2568 ลงวันที่ 1 ต.ค. 2567</t>
  </si>
  <si>
    <t>จ้างเหมาบำรุงรักษาเครื่องปรับอากาศ (ตึกใหม่) ประจำปีงบประมาณ พ.ศ. 2568 โดยวิธีเฉพาะเจาะจง</t>
  </si>
  <si>
    <t>บริษัท มหาทรัพย์ แอร์ เซอร์วิส จำกัด 493,000</t>
  </si>
  <si>
    <t>15/2568 ลงวันที่ 1 ต.ค. 2567</t>
  </si>
  <si>
    <t>บริษัท ยูนิเพสท์ จำกัด 71,200</t>
  </si>
  <si>
    <t>18/2568 ลงวันที่ 1 ต.ค. 2567</t>
  </si>
  <si>
    <t>จ้างเหมาบริการบำรุงรักษาเครื่องอัดอากาศ (ตึกใหม่) จำนวน ๑ งาน ประจำปีงบประมาณ พ.ศ. ๒๕๖๘ โดยวิธีเฉพาะเจาะจง</t>
  </si>
  <si>
    <t>บริษัท อาร์. แฮ้งค์ เซอร์วิส จำกัด 13,910</t>
  </si>
  <si>
    <t>24/2568 ลงวันที่ 1 ต.ค. 2567</t>
  </si>
  <si>
    <t>จ้างเหมาบริการบำรุงรักษาเครื่องเอกซเรย์ฟันแบบไม่รวมอะไหล่ จำนวน ๓ เครื่อง ประจำปีงบประมาณ พ.ศ. ๒๕๖๘ โดยวิธีเฉพาะเจาะจง</t>
  </si>
  <si>
    <t>บริษัท ไจโก้ อินเตอร์เทรด จำกัด 45,500</t>
  </si>
  <si>
    <t>29/2568 ลงวันที่ 1 ต.ค. 2567</t>
  </si>
  <si>
    <t>จ้างเหมาบริการบำรุงรักษาเครื่องถ่ายรังสีเอกซเรย์ในช่องปากแบบมีเก้าอี้ในตัว INTRAORAL ยี่ห้อ ASAHI รุ่น ALULA จำนวน ๒ เครื่อง ประจำปีงบประมาณ พ.ศ. ๒๕๖๘ โดยวิธีเฉพาะเจาะจง</t>
  </si>
  <si>
    <t>บริษัท อุดม เมดิคอล อิควิปเม้นท์ จำกัด 27,820</t>
  </si>
  <si>
    <t>30/2568 ลงวันที่ 1 ต.ค. 2567</t>
  </si>
  <si>
    <t>จ้างเหมาบริการบำรุงรักษาเครื่องถ่ายภาพรังสีเอกซเรย์ ยี่ห้อ J.Morita รุ่น Veraviewepocs ๒D จำนวน ๑ เครื่อง ประจำปีงบประมาณ พ.ศ. ๒๕๖๘ โดยวิธีเฉพาะเจาะจง</t>
  </si>
  <si>
    <t>บริษัท สยามเดนท์ จำกัด 30,000</t>
  </si>
  <si>
    <t>31/2568 ลงวันที่ 1 ต.ค. 2567</t>
  </si>
  <si>
    <t>จ้างเหมาบริการบำรุงรักษาเครื่องถ่ายภาพรังสีเอกซเรย์ ยี่ห้อ J.Morita รุ่น Veraview iX จำนวน ๑ เครื่อง ประจำปีงบประมาณ พ.ศ. ๒๕๖๘ โดยวิธีเฉพาะเจาะจง</t>
  </si>
  <si>
    <t>บริษัท สยามเดนท์ จำกัด 7,500</t>
  </si>
  <si>
    <t>32/2568 ลงวันที่ 1 ต.ค. 2567</t>
  </si>
  <si>
    <t>จ้างเหมาบริการบำรุงรักษาครุภัณฑ์การแพทย์ ฯ รายปี ประจำปีงบประมาณ พ.ศ. 2568  โดยวิธีเฉพาะเจาะจง</t>
  </si>
  <si>
    <t>บริษัท ซีลเลอร์ เมดิคอล จำกัด 65,002.5</t>
  </si>
  <si>
    <t>35/2568 ลงวันที่ 1 ต.ค. 2567</t>
  </si>
  <si>
    <t>จ้างเหมาบริการนักรังสีการแพทย์ ประจำปีงบประมาณ พ.ศ. ๒๕๖๘ โดยวิธีเฉพาะเจาะจง</t>
  </si>
  <si>
    <t>นางสาวปรียพร  ศรีมาวงษ์ 72,000</t>
  </si>
  <si>
    <t>36/2568 ลงวันที่ 1 ต.ค. 2567</t>
  </si>
  <si>
    <t>เช่าเครื่องถ่ายเอกสารระบบดิจิตอล จำนวน ๔ เครื่อง ประจำปีงบประมาณ พ.ศ. ๒๕๖๘ โดยวิธีเฉพาะเจาะจง</t>
  </si>
  <si>
    <t>บริษัท โตชิบา เทค (ประเทศไทย) จำกัด 350,000</t>
  </si>
  <si>
    <t>17/2568 ลงวันที่ 1 ต.ค. 2567</t>
  </si>
  <si>
    <t>เช่าใช้อุปกรณ์คอมพิวเตอร์สำหรับสำนักงาน จำนวน 20 ชุด โดยวิธีเฉพาะเจาะจง</t>
  </si>
  <si>
    <t>บริษัท ทีไอไอที จำกัด 204,000</t>
  </si>
  <si>
    <t>22/2568 ลงวันที่ 1 ต.ค. 2567</t>
  </si>
  <si>
    <t>ซื้อวัสดุอุปโภค/บริโภค รายการ น้ำดื่ม ประจำปีงบประมาณ พ.ศ. ๒๕๖๘ โดยวิธีเฉพาะเจาะจง</t>
  </si>
  <si>
    <t>บริษัท ดานูบ (ไทยแลนด์) จำกัด 80,000</t>
  </si>
  <si>
    <t>19/2568 ลงวันที่ 1 ต.ค. 2567</t>
  </si>
  <si>
    <t>จ้างเหมาบำรุงรักษาตรวจเช็คระบบน้ำ softener ปีงบประมาณ พ.ศ. ๒๕๖๘ โดยวิธีเฉพาะเจาะจง</t>
  </si>
  <si>
    <t>บริษัท เกท์ทิงเก (ไทยแลนด์) จำกัด 155,043</t>
  </si>
  <si>
    <t>40/2568 ลงวันที่ 1 ต.ค. 2567</t>
  </si>
  <si>
    <t>จ้างเหมาบำรุงรักษาครุภัณฑ์การแพทย์ จำนวน ๔ รายการ โดยวิธีเฉพาะเจาะจง</t>
  </si>
  <si>
    <t>บริษัท เกท์ทิงเก (ไทยแลนด์) จำกัด 208,072.2</t>
  </si>
  <si>
    <t>39/2568 ลงวันที่ 1 ต.ค. 2567</t>
  </si>
  <si>
    <t>จ้างเหมาบำรุงรักษาครุภัณฑ์ทางการแพทย์ รายการ เครื่อง Hydrogen Peroxide Plasma ปีงบประมาณ พ.ศ. ๒๕๖๘ โดยวิธีเฉพาะเจาะจง</t>
  </si>
  <si>
    <t>บริษัท เทคนิคอล วิน กรุ๊ป จำกัด 35,000</t>
  </si>
  <si>
    <t>38/2568 ลงวันที่ 1 ต.ค. 2567</t>
  </si>
  <si>
    <t>จ้างเหมาบำรุงรักษาครุภัณฑ์ทางการแพทย์ รายการ เครื่องนึ่งฆ่าเชื้อ Autoclave ปีงบประมาณ พ.ศ. ๒๕๖๘ โดยวิธีเฉพาะเจาะจง</t>
  </si>
  <si>
    <t>บริษัท เทคนิคอล วิน กรุ๊ป จำกัด 4,000</t>
  </si>
  <si>
    <t>37/2568 ลงวันที่ 1 ต.ค. 2567</t>
  </si>
  <si>
    <t>จ้างเหมาบริการบำรุงรักษาและซ่อมแซมแก้ไข กล้องจุลทรรศน์ ประจำปีงบประมาณ พ.ศ. ๒๕๖๘ โดยวิธีเฉพาะเจาะจง</t>
  </si>
  <si>
    <t>บริษัท คาร์ล ไซส์ส จำกัด 94,160</t>
  </si>
  <si>
    <t>69/2568 ลงวันที่ 1 ต.ค. 2567</t>
  </si>
  <si>
    <t>ซื้ออุปกรณ์ส่งเสริมทันตสุขภาพ จำนวน ๓ รายการ โดยวิธีเฉพาะเจาะจง</t>
  </si>
  <si>
    <t>บริษัท ดีเคเอสเอช (ประเทศไทย) จำกัด 87,012.40</t>
  </si>
  <si>
    <t>161/2568 ลงวันที่ 1 ต.ค. 2567</t>
  </si>
  <si>
    <t>ซื้ออุปกรณ์ส่งเสริมทันตสุขภาพ จำนวน ๒ รายการ โดยวิธีเฉพาะเจาะจง</t>
  </si>
  <si>
    <t>บริษัท เอ็มมีเน้นซ์ อินเตอร์เนชั่นแนล จำกัด 7,788</t>
  </si>
  <si>
    <t>162/2568 ลงวันที่ 1 ต.ค. 2567</t>
  </si>
  <si>
    <t xml:space="preserve">จ้างบำรุงรักษาตู้สาขาโทรศัพท์ ประจำปีงบประมาณ พ.ศ. 2568 จำนวน 1 งาน
เลขที่โครงการ: 67079227878 </t>
  </si>
  <si>
    <t>โรงพยาบาลประสาทเชียงใหม่</t>
  </si>
  <si>
    <t>นายพิรุณ โพธิวงค์
(ราคา 21,600.00)</t>
  </si>
  <si>
    <t>นายพิรุณ โพธิวงค์
(ราคา 21,600.00)
เลขประจำตัวผู้เสียภาษี : 3570100029051</t>
  </si>
  <si>
    <t xml:space="preserve">เสนอรายละเอียดถูกต้องตามเงื่อนไขของทางราชการ </t>
  </si>
  <si>
    <t xml:space="preserve">จ้างส่งตรวจชิ้นเนื้อทางศัลยกรรม ประจำปีงบประมาณ พ.ศ.2568
เลขที่โครงการ: 67089305903
</t>
  </si>
  <si>
    <t>บริษัท เอส.บี.แล็บ จำกัด
(ราคา 205,660.00)</t>
  </si>
  <si>
    <t>บริษัท เอส.บี.แล็บ จำกัด
(ราคา 205,660.00)
เลขประจำตัวผู้เสียภาษี : 0505552001520</t>
  </si>
  <si>
    <t>จ้างบำรุงรักษาระบบปั๊มสุญญากาศทางการแพทย์ ประจำปีงบประมาณ พ.ศ.2568
เลขที่โครงการ: 67089524433</t>
  </si>
  <si>
    <t>บริษัท ซีเอ็นเค เทรดดิ้ง จำกัด
(ราคา 10,700.00)</t>
  </si>
  <si>
    <t>บริษัท ซีเอ็นเค เทรดดิ้ง จำกัด
(ราคา 10,700.00)
เลขประจำตัวผู้เสียภาษี : 0505547006021</t>
  </si>
  <si>
    <t>จ้างผลิตฟันปลอม ประจำปีงบประมาณ พ.ศ.2568
เลขที่โครงการ: 67089735045</t>
  </si>
  <si>
    <t>บริษัท เอ็กซา ซีแลม จำกัด
(ราคา 68,010.00)</t>
  </si>
  <si>
    <t>บริษัท เอ็กซา ซีแลม จำกัด
(ราคา 68,010.00)
เลขประจำตัวผู้เสียภาษี : 0105538031038</t>
  </si>
  <si>
    <t>จ้างเหมาตรวจเช็ค และซ่อมแซมบริเวณอาคารผู้ป่วยนอก (OPD) จำนวน 4 งาน
เลขที่โครงการ: 67099743956</t>
  </si>
  <si>
    <t>นางสาวปุญญาภา ศรีเพชร
(ราคา 195,000.00)</t>
  </si>
  <si>
    <t>นางสาวปุญญาภา ศรีเพชร
(ราคา 195,000.00)
เลขประจำตัวผู้เสียภาษี : 3530800410424</t>
  </si>
  <si>
    <t xml:space="preserve">ค่าบริการดูแลเชื่อมต่อระบบ Telemedicine </t>
  </si>
  <si>
    <t>สถาบันประสาทวิทยา</t>
  </si>
  <si>
    <t>เฉพาะเจาะจง ม.56(2)(ข)</t>
  </si>
  <si>
    <t>บริษัท ซิส อิมเมจจิ้ง จำกัด ราคา 70,000 บาท</t>
  </si>
  <si>
    <t>รายละเอียดถูกต้องและราคาเหมาะสม</t>
  </si>
  <si>
    <t>จ3/68 ลงวันที่ 2 ต.ค. 2567</t>
  </si>
  <si>
    <t>ค่าบริการ Web Hosting</t>
  </si>
  <si>
    <t>บริษัท  ณฐฉัตร จำกัด ราคา 18,468.20 บาท</t>
  </si>
  <si>
    <t>จ2/68 ลงวันที่ 2 ต.ค. 2567</t>
  </si>
  <si>
    <t>ซื้อ METHYLPHENIDATE EXTENDED RELEASE 18 MG TABLET</t>
  </si>
  <si>
    <t>สถาบันบำบัดรักษาและฟื้นฟูผู้ติดยาเสพติดแห่งชาติบรมราชชนนี</t>
  </si>
  <si>
    <t>เฉพาะเจาะจง</t>
  </si>
  <si>
    <t>สำนักงานคณะกรรมการอาหารและยา, 7,200.00 บาท</t>
  </si>
  <si>
    <t>มีคุณสมบัติตามวิธีการจัดซื้อ</t>
  </si>
  <si>
    <t>เลขที่ 16/2568, วันที่ 3 ต.ค. 2567</t>
  </si>
  <si>
    <t>ซื้อ METHYLPHENIDATE HCL 10 MG TABLET</t>
  </si>
  <si>
    <t>สำนักงานคณะกรรมการอาหารและยา, 4,800.00 บาท</t>
  </si>
  <si>
    <t>เลขที่ 17/2568, วันที่ 3 ต.ค. 2567</t>
  </si>
  <si>
    <t>ซื้อ ALPRAZOLAM 0.5 MG TABLET</t>
  </si>
  <si>
    <t>สำนักงานคณะกรรมการอาหารและยา, 1,950.00 บาท</t>
  </si>
  <si>
    <t>เลขที่ 19/2568, วันที่ 3 ต.ค. 2567</t>
  </si>
  <si>
    <t>จัดซื้อวัสดุการแพทย์-ทางทันตกรรม จำนวน 23 รายการ</t>
  </si>
  <si>
    <t>โรงพยาบาลเมตตาประชารักษ์ (วัดไร่ขิง)</t>
  </si>
  <si>
    <t>บจก.ไดรว์ เด็นทั่ลฯ / 17,660</t>
  </si>
  <si>
    <t>ผู้เสนอราคารายเดียว</t>
  </si>
  <si>
    <t>01/2568(ซ)
4 ต.ค. 67</t>
  </si>
  <si>
    <t>จัดซื้อวัสดุการแพทย์-วัสดุขึ้นรูปชิ้นงานตาปลอม 2 รายการ</t>
  </si>
  <si>
    <t>บจก.ไดรว์ เด็นทั่ลฯ / 50,000</t>
  </si>
  <si>
    <t>02/2568(ซ)
4 ต.ค. 67</t>
  </si>
  <si>
    <t>จัดซื้อวัสดุการแพทย์-ท่อระบายน้ำลดความดันในลูกตา</t>
  </si>
  <si>
    <t>บจก.ดีทแฮล์ม เคลเลอร์ฯ / 30,000</t>
  </si>
  <si>
    <t>03/2568(ซ)
4 ต.ค. 67</t>
  </si>
  <si>
    <t>โรงพยาบาลธัญญารักษ์ขอนแก่น</t>
  </si>
  <si>
    <t>นายยิ่งยศ ดอนโคตร ราคาที่เสนอ 20,700 บาท</t>
  </si>
  <si>
    <t>นายยิ่งยศ ดอนโคตร ราคาที่ตกลง 20,700 บาท</t>
  </si>
  <si>
    <t>เป็นผู้มีคุณสมบัติตามข้อกำหนด</t>
  </si>
  <si>
    <t>เลขที่ 1 /2568 ลงวันที่ 4 ต.ค. 2567</t>
  </si>
  <si>
    <t>วัสดุอื่นๆ</t>
  </si>
  <si>
    <t>นางสาวสายสุนีย์ หมื่นหาญ ราคา 5,000 บาท</t>
  </si>
  <si>
    <t>ซ1/68 ลงวันที่ 4 ต.ค. 2567</t>
  </si>
  <si>
    <t>จ้างปรับพื้นลานจอดรถทิศใต้ ของสถาบันโรคทรวงอก จำนวน 1 งาน โดยวิธีเฉพาะเจาะจง</t>
  </si>
  <si>
    <t>สถาบันโรคทรวงอก</t>
  </si>
  <si>
    <t>เฉพาะเจาะจง (ข)</t>
  </si>
  <si>
    <t>1.บริษัท มหาสมุทร ดีเวลลอปเม้นท์ จำกัด/ราคาที่เสนอ 471,000 บาท</t>
  </si>
  <si>
    <t>1.บริษัท มหาสมุทร ดีเวลลอปเม้นท์ จำกัด/ราคาที่ตกลงซื้อ/จ้าง 471,000 บาท</t>
  </si>
  <si>
    <t>เป็นผู้เสนอราคาต่ำสุด</t>
  </si>
  <si>
    <t>เลขที่ พ.1/68
 ลงวันที่ 04 ต.ค. 2567</t>
  </si>
  <si>
    <t>1.บริษัท ลินเด้ (ประเทศไทย ) จำกัด (มหาชน)/ราคาที่เสนอ 390,705.81 บาท</t>
  </si>
  <si>
    <t>1.บริษัท ลินเด้ (ประเทศไทย ) จำกัด (มหาชน)/ราคาที่ตกลงซื้อ/จ้าง 390,705.81 บาท</t>
  </si>
  <si>
    <t>เลขที่พ.172/68 
ลงวันที่04 ต.ค. 2567</t>
  </si>
  <si>
    <t>จ้างซ่อมเครื่องอบฆ่าเชื่อโรคระบบแก๊ส ยี่ห้อ นำวิวัฒน์ รุ่น EO450T-450L (แบบไม่รวมอะไหล่) จำนวน ๑ งาน ประจำปีงบประมาณ ๒๕๖๘  โดยวิธีเฉพาะเจาะจง</t>
  </si>
  <si>
    <t>1.บริษัท นำวิวัฒน์ เมดิคอล คอร์ปอเรชั่น จำกัด (มหาชน)/ราคาที่เสนอ18,000.00 บาท</t>
  </si>
  <si>
    <t>1.บริษัท นำวิวัฒน์ เมดิคอล คอร์ปอเรชั่น จำกัด (มหาชน)/ราคาที่ตกลงซื้อ/จ้าง18,000.00 บาท</t>
  </si>
  <si>
    <t>เลขที่พ.32/68 
ลงวันที่04 ต.ค. 2567</t>
  </si>
  <si>
    <t>จัดซื้อวัสดุการแพทย์-เลนส์แก้วตาเทียม 7 รายการ</t>
  </si>
  <si>
    <t>บจก.ดีเคเอสเอชฯ / 6,581,080</t>
  </si>
  <si>
    <t>สญ.01/2568(ซ)
7 ต.ค. 67</t>
  </si>
  <si>
    <t>จัดซื้อวัสดุการแพทย์-เลนส์แก้วตาเทียม 3 รายการ</t>
  </si>
  <si>
    <t>บจก.ซิลลิค ฟาร์มา / 4,113,700</t>
  </si>
  <si>
    <t>สญ.02/2568(ซ)
7 ต.ค. 67</t>
  </si>
  <si>
    <t>บจก.คาร์ล ไซส์ส / 740,150</t>
  </si>
  <si>
    <t>สญ.03/2568(ซ)
7 ต.ค. 67</t>
  </si>
  <si>
    <t>จัดซื้อวัสดุการแพทย์-ชุดผ่าตัดกระดูกข้อมือส่วนปลาย</t>
  </si>
  <si>
    <t>บจก.เอวา เมดิคัล / 30,900</t>
  </si>
  <si>
    <t>04/2568(ซ)
7 ต.ค. 67</t>
  </si>
  <si>
    <t>จัดซื้อวัสดุการแพทย์-วัสดุสำหรับส่องกล้องนิ่วในท่อน้ำดี</t>
  </si>
  <si>
    <t>บจก.เมด-ไอคอน / 15,200</t>
  </si>
  <si>
    <t>05/2568(ซ)
7 ต.ค. 67</t>
  </si>
  <si>
    <t>ซื้อ TRIFLUOPERAZINE 5 MG TABLET</t>
  </si>
  <si>
    <t>องค์การเภสัชกรรม, 1,682.80 บาท</t>
  </si>
  <si>
    <t>เลขที่ 1/2568, วันที่ 7 ต.ค. 2567</t>
  </si>
  <si>
    <t>ซื้อ ESCITALOPRAM 20 MG TABLET</t>
  </si>
  <si>
    <t>บริษัท บี.เอ็ล.ฮั้ว จำกัด, 121,338.00 บาท</t>
  </si>
  <si>
    <t>เลขที่ 10/2568, วันที่ 7 ต.ค. 2567</t>
  </si>
  <si>
    <t>ซื้อ TOPIRAMATE 25 MG TABLET (L), TOPIRAMATE 50 MG TABLET (L)</t>
  </si>
  <si>
    <t>บริษัท เมดไลน์ จำกัด, 69,000.00 บาท</t>
  </si>
  <si>
    <t>เลขที่ 11/2568, วันที่ 7 ต.ค. 2567</t>
  </si>
  <si>
    <t>ซื้อ FLUPENTIXOL DECANOATE 40 MG INJECTION (20 MG/2ML)</t>
  </si>
  <si>
    <t>บริษัท บี.เอ็ล.ฮั้ว จำกัด, 10,165.00 บาท</t>
  </si>
  <si>
    <t>เลขที่ 12/2568, วันที่ 7 ต.ค. 2567</t>
  </si>
  <si>
    <t>ซื้อ CLONIDINE 0.15 MG TABLET</t>
  </si>
  <si>
    <t>บริษัท เซ็นทรัลโพลีเทรดดิ้ง จำกัด, 225,000.00 บาท</t>
  </si>
  <si>
    <t>เลขที่ 13/2568, วันที่ 7 ต.ค. 2567</t>
  </si>
  <si>
    <t>ซื้อ PERPHENAZINE 16 MG TABLET</t>
  </si>
  <si>
    <t>บริษัท คอนดรักส์ อินเตอร์เนชั่นแนล จำกัด, 36,000.00 บาท</t>
  </si>
  <si>
    <t>เลขที่ 14/2568, วันที่ 7 ต.ค. 2567</t>
  </si>
  <si>
    <t>ซื้อ RISPERIDONE 1 MG TABLET (GPO)</t>
  </si>
  <si>
    <t>องค์การเภสัชกรรม, 144,000.00 บาท</t>
  </si>
  <si>
    <t>เลขที่ 15/2568, วันที่ 7 ต.ค. 2567</t>
  </si>
  <si>
    <t>ซื้อ SERTRALINE HCl 50 MG TABLET (GPO)</t>
  </si>
  <si>
    <t>องค์การเภสัชกรรม, 154,080.00 บาท</t>
  </si>
  <si>
    <t>เลขที่ 2/2568, วันที่ 7 ต.ค. 2567</t>
  </si>
  <si>
    <t>ซื้อ QUETIAPINE 200 MG TABLET</t>
  </si>
  <si>
    <t>องค์การเภสัชกรรม, 485,352.00 บาท</t>
  </si>
  <si>
    <t>เลขที่ 3/2568, วันที่ 7 ต.ค. 2567</t>
  </si>
  <si>
    <t>เลขที่ 38/2568, วันที่ 7 ต.ค. 2567</t>
  </si>
  <si>
    <t>ซื้อ ARIPIPRAZOLE MAINTENA INJ. 400 MG</t>
  </si>
  <si>
    <t>บริษัท ซิลลิค ฟาร์มา จำกัด, 68,480.00 บาท</t>
  </si>
  <si>
    <t>เลขที่ 4/2568, วันที่ 7 ต.ค. 2567</t>
  </si>
  <si>
    <t>ซื้อ SCALP VEIN NO.21 50'S/กล่อง</t>
  </si>
  <si>
    <t>ห้างหุ้นส่วนจำกัด บี. ดี. เครื่องมือแพทย์, 3,100.00 บาท</t>
  </si>
  <si>
    <t>เลขที่ 5/2568, วันที่ 7 ต.ค. 2567</t>
  </si>
  <si>
    <t>สำนักงานคณะกรรมการอาหารและยา, 5,600.00 บาท</t>
  </si>
  <si>
    <t>เลขที่ 52/2568, วันที่ 7 ต.ค. 2567</t>
  </si>
  <si>
    <t>ซื้อ TRIAMCINOLONE 0.1% ; 5 GM CREAM, COLCHICINE 0.6 MG TABLET</t>
  </si>
  <si>
    <t>บริษัท นิวไลฟ์ ฟาร์ม่า  จำกัด, 2,200.00 บาท</t>
  </si>
  <si>
    <t>เลขที่ 6/2568, วันที่ 7 ต.ค. 2567</t>
  </si>
  <si>
    <t>ซื้อ DISPOSABLE SYRINGE 20ML 50'S/กล่อง</t>
  </si>
  <si>
    <t>ห้างหุ้นส่วนจำกัด บี. ดี. เครื่องมือแพทย์, 3,750.00 บาท</t>
  </si>
  <si>
    <t>เลขที่ 7/2568, วันที่ 7 ต.ค. 2567</t>
  </si>
  <si>
    <t>ซื้อ ก๊อส 2"x2"x8ชั้น 5ชิ้น/ถุง STERILE, COTTON BALL 0.35 GM/BALL</t>
  </si>
  <si>
    <t>บริษัท ไบโอคอททอน จำกัด, 5,620.00 บาท</t>
  </si>
  <si>
    <t>เลขที่ 8/2568, วันที่ 7 ต.ค. 2567</t>
  </si>
  <si>
    <t>ซื้อ D-5-S IV SOLUTION 1000 ML</t>
  </si>
  <si>
    <t>บริษัท วี.แอนด์.วี.กรุงเทพฯ จำกัด, 1,550.00 บาท</t>
  </si>
  <si>
    <t>เลขที่ 9/2568, วันที่ 7 ต.ค. 2567</t>
  </si>
  <si>
    <t>จ้างเหมาบริการดูแลและบำรุงรักษาเครื่องปรับอากาศ ประจำปีงบประมาณ พ.ศ.2568
เลขที่โครงการ: 67069038819</t>
  </si>
  <si>
    <t>ห้างหุ้นส่วนจำกัด เวอร์แมค เอ็นจิเนียริ่ง แอนด์ ซัพพลาย
(ราคา 417,510.00)</t>
  </si>
  <si>
    <t>ห้างหุ้นส่วนจำกัด เวอร์แมค เอ็นจิเนียริ่ง แอนด์ ซัพพลาย 
(ราคา 417,510.00)
เลขประจำตัวผู้เสียภาษี : 0513565001301</t>
  </si>
  <si>
    <t>ซ่อมแซมห้องน้ำหอผู้ป่วยพิศษ 5 ห้อง 4508 และ 4509</t>
  </si>
  <si>
    <t>ธัญกร ซัพพลาย ราคา 85,000 บาท</t>
  </si>
  <si>
    <t>จ1/68 ลงวันที่ 7 ต.ค. 2567</t>
  </si>
  <si>
    <t>ย้ายไม้กั้นลานจอดรถฟื้นฟูและระบบกล้องวงจรปิด</t>
  </si>
  <si>
    <t>นายศิริชัย อมรรัตน์พงษ์ ราคา 37,450 บาท</t>
  </si>
  <si>
    <t>จ4/68 ลงวันที่ 7 ต.ค. 2567</t>
  </si>
  <si>
    <t>ย้ายและติดตั้งกล้องวงจรปิด หน่วยบริการ Day Care</t>
  </si>
  <si>
    <t>นายศิริชัย อมรรัตน์พงษ์ ราคา 39,590 บาท</t>
  </si>
  <si>
    <t>จ5/68 ลงวันที่ 7 ต.ค. 2567</t>
  </si>
  <si>
    <t>จ้างถ่ายเอกสารและเข้ารูปเล่มเอกสาร ประจำปีงบประมาณ พ.ศ.2568 โดยวิธีเฉพาะเจาะจง</t>
  </si>
  <si>
    <t>โรงพยาบาลธัญญารักษ์แม่ฮ่องสอน</t>
  </si>
  <si>
    <t>ราญก๊อปปี้ ราคา 50,000 บาท</t>
  </si>
  <si>
    <t>เป็นผู้มีคุณสมบัติตรงตามเงื่อนไขที่กำหนด</t>
  </si>
  <si>
    <t>0002/2568  08 ต.ค. 2567</t>
  </si>
  <si>
    <t>ซื้อออกซิเจน ประจำปีงบประมาณ พ.ศ.2568  โดยวิธีเฉพาะเจาะจง</t>
  </si>
  <si>
    <t>ห้างหุ้นส่วนจำกัด อุดมอะไหล่ ราคา 50,000 บาท</t>
  </si>
  <si>
    <t>0004/2568  08 ต.ค. 2567</t>
  </si>
  <si>
    <t xml:space="preserve">จ้างขนย้ายขยะติดเชื้อ ประจำปีงบประมาณ พ.ศ.2568 โดยวิธีเฉพาะเจาะจง </t>
  </si>
  <si>
    <t>ห้างหุ้นส่วนจำกัด ส.เรืองโรจน์สระบุรี ราคา 60,000 บาท</t>
  </si>
  <si>
    <t>0005/2568  08 ต.ค. 2567</t>
  </si>
  <si>
    <t xml:space="preserve">ซื้อก๊าซหุงต้ม ประจำปีงบประมาณ พ.ศ.2568 โดยวิธีเฉพาะเจาะจง </t>
  </si>
  <si>
    <t>ห้างหุ้นส่วนจำกัด สยามซัพพลายแม่ฮ่องสอน ราคา 100,000 บาท</t>
  </si>
  <si>
    <t>0006/2568  08 ต.ค. 2567</t>
  </si>
  <si>
    <t xml:space="preserve">ซื้อน้ำดื่ม ประจำปีงบประมาณ พ.ศ.2568  โดยวิธีเฉพาะเจาะจง </t>
  </si>
  <si>
    <t>ร้านน้ำดื่มสุดาทิพย์ ราคา 100,000 บาท</t>
  </si>
  <si>
    <t>0007/2568  08 ต.ค. 2567</t>
  </si>
  <si>
    <t>ซื้อวัสดุอาหารสำหรับผู้ป่วย ประจำปีงบประมาณ พ.ศ.2568
เลขที่โครงการ: 67079432522</t>
  </si>
  <si>
    <t>e-bidding</t>
  </si>
  <si>
    <t>บริษัท ปรัตถกร จำกัด
(ราคา 2,400,000.00)</t>
  </si>
  <si>
    <t>บริษัท ปรัตถกร จำกัด
(ราคา 2,400,000.00)
เลขประจำตัวผู้เสียภาษี :105561192212</t>
  </si>
  <si>
    <t xml:space="preserve">วัสดุวิทยาศาสตร์และการแพทย์ จำนวน 2 รายการ (ชุดน้ำยาตรวจวิเคราะห์สารเคมีในเลือดอัตโนมัติ และน้ำยาตรวจนับเม็ดเลือดอัตโนมัติ) ประจำปีงบประมาณ พ.ศ.2568 
เลขที่โครงการ: 67079243404
</t>
  </si>
  <si>
    <t>บริษัท เอิร์ธ ซายน์ ไดแอกโนสติก จำกัด
(ราคา 2,961,500.00)</t>
  </si>
  <si>
    <t>บริษัท เอิร์ธ ซายน์ ไดแอกโนสติก จำกัด
(ราคา2,961,500.00)
เลขประจำตัวผู้เสียภาษี : 0505553006410</t>
  </si>
  <si>
    <t>ซื้อ PALIPERIDONE 100 MG INJECTION, PALIPERIDONE PALMITATE 350 MG INJECTION</t>
  </si>
  <si>
    <t>บริษัท ดีเคเอสเอช (ประเทศไทย) จำกัด, 90,316.56 บาท</t>
  </si>
  <si>
    <t>เลขที่ 18/2568, วันที่ 9 ต.ค. 2567</t>
  </si>
  <si>
    <t>ซื้อ HYOSCINE-N-BUTYLBROMIDE INJECTION, HALOPERIDOL 2 MG TABLET, MILK OF MAGNESIA ; 240 ML</t>
  </si>
  <si>
    <t>องค์การเภสัชกรรม, 12,907.70 บาท</t>
  </si>
  <si>
    <t>เลขที่ 20/2568, วันที่ 9 ต.ค. 2567</t>
  </si>
  <si>
    <t>ซื้อ CLOZAPINE 25 MG TABLET, TRAZODONE 100 MG TABLET</t>
  </si>
  <si>
    <t>บริษัท ฟาร์มีน่า จำกัด, 60,300.00 บาท</t>
  </si>
  <si>
    <t>เลขที่ 21/2568, วันที่ 9 ต.ค. 2567</t>
  </si>
  <si>
    <t>ซื้อ DIAZEPAM 5 MG/ML INJECTION; 2 ML</t>
  </si>
  <si>
    <t>องค์การเภสัชกรรม, 13,245.00 บาท</t>
  </si>
  <si>
    <t>เลขที่ 22/2568, วันที่ 9 ต.ค. 2567</t>
  </si>
  <si>
    <t>ซื้อ CEFTRIAXONE 1 GM INJECTION</t>
  </si>
  <si>
    <t>บริษัท ยูโทเปี้ยน  จำกัด, 2,600.00 บาท</t>
  </si>
  <si>
    <t>เลขที่ 23/2568, วันที่ 9 ต.ค. 2567</t>
  </si>
  <si>
    <t>ซื้อ MEDICINAL CHARCOAL 250 MG TABLET</t>
  </si>
  <si>
    <t>บริษัท เอสพีเอส เมดิคอล จำกัด, 6,600.00 บาท</t>
  </si>
  <si>
    <t>เลขที่ 24/2568, วันที่ 9 ต.ค. 2567</t>
  </si>
  <si>
    <t>ซื้อ VENLAFAXINE HCL 75 MG CAPSULE  (L)</t>
  </si>
  <si>
    <t>บริษัท ยูเนียนเมดดิคอล (ประเทศไทย) จำกัด, 21,667.50 บาท</t>
  </si>
  <si>
    <t>เลขที่ 25/2568, วันที่ 9 ต.ค. 2567</t>
  </si>
  <si>
    <t>ซื้อ CLOTRIMAZOLE 1 % CREAM 15 GM, UREA 10 %,35 GM CREAM</t>
  </si>
  <si>
    <t>บริษัท ซิลลิค ฟาร์มา จำกัด, 6,160.00 บาท</t>
  </si>
  <si>
    <t>เลขที่ 26/2568, วันที่ 9 ต.ค. 2567</t>
  </si>
  <si>
    <t>ซื้อ VITAMIN B COMPLEX TABLET, HYDROXYZINE 10 MG TABLET</t>
  </si>
  <si>
    <t>บริษัท สหแพทย์เภสัช (Medic Pharma) จำกัด, 22,042.00 บาท</t>
  </si>
  <si>
    <t>เลขที่ 27/2568, วันที่ 9 ต.ค. 2567</t>
  </si>
  <si>
    <t>ซื้อ NIFEDIPINE CAPSULE 5 MG, VITAMIN C 100 MG TABLET, 50ซอง/BOX</t>
  </si>
  <si>
    <t>บริษัท พาตาร์แลบ (2517) จำกัด, 4,020.00 บาท</t>
  </si>
  <si>
    <t>เลขที่ 28/2568, วันที่ 9 ต.ค. 2567</t>
  </si>
  <si>
    <t>ซื้อ TRIHEXYPHENIDYL 2 MG TABLET, OMEPRAZOLE 20 MG EC CAPSULE</t>
  </si>
  <si>
    <t>องค์การเภสัชกรรม, 38,043.00 บาท</t>
  </si>
  <si>
    <t>เลขที่ 29/2568, วันที่ 9 ต.ค. 2567</t>
  </si>
  <si>
    <t>ซื้อ BREXPIPRAZOLE 0.5 MG TABLET, BREXPIPRAZOLE 4 MG TABLET</t>
  </si>
  <si>
    <t>บริษัท ซิลลิค ฟาร์มา จำกัด, 65,002.50 บาท</t>
  </si>
  <si>
    <t>เลขที่ 30/2568, วันที่ 9 ต.ค. 2567</t>
  </si>
  <si>
    <t>ซื้อ BREXPIPRAZOLE 2 MG TABLET</t>
  </si>
  <si>
    <t>บริษัท ซิลลิค ฟาร์มา จำกัด, 43,335.00 บาท</t>
  </si>
  <si>
    <t>เลขที่ 31/2568, วันที่ 9 ต.ค. 2567</t>
  </si>
  <si>
    <t>ซื้อ พลาสติคแค๊ป ขนาด 48x25 มม.แบบแห้ง มีปรุ, ขวดบรรจุยาน้ำขนาด 1 ออนซ์, ขวดบรรจุยาน้ำขนาด 2 ออนซ์ (แบบกลม), ขวดบรรจุยาน้ำขนาด 4 ออนซ์, ขวดบรรจุยาน้ำ 500 ซีซี</t>
  </si>
  <si>
    <t>บริษัท ไคเฮง จำกัด, 95,300.00 บาท</t>
  </si>
  <si>
    <t>เลขที่ 32/2568, วันที่ 9 ต.ค. 2567</t>
  </si>
  <si>
    <t>ซื้อ DISPOSABLE GLOVE SIZE S  100'S/กล่อง, DISPOSABLE GLOVE SIZE M 100'S/กล่อง, DISPOSABLE GLOVE SIZE L 100'S/กล่อง, AIR WAY NO.3 90 MM.</t>
  </si>
  <si>
    <t>ห้างหุ้นส่วนจำกัด บี. ดี. เครื่องมือแพทย์, 70,175.00 บาท</t>
  </si>
  <si>
    <t>เลขที่ 33/2568, วันที่ 9 ต.ค. 2567</t>
  </si>
  <si>
    <t>ซื้อ DIMENHYDRINATE 50 MG TABLET, PARACETAMOL 500 MG TABLET, SPIRONOLACTONE 25 MG TABLET</t>
  </si>
  <si>
    <t>บริษัท เซ็นทรัลโพลีเทรดดิ้ง จำกัด, 4,880.00 บาท</t>
  </si>
  <si>
    <t>เลขที่ 34/2568, วันที่ 9 ต.ค. 2567</t>
  </si>
  <si>
    <t>ซื้อ LACTULOSE SYRUP</t>
  </si>
  <si>
    <t>บริษัท เบอร์ลินฟาร์มาซูติคอลอินดัสตรี้ จำกัด, 4,620.00 บาท</t>
  </si>
  <si>
    <t>เลขที่ 35/2568, วันที่ 9 ต.ค. 2567</t>
  </si>
  <si>
    <t>ซื้อ CHLORHEXIDINE GLUCONATE 0.12%,180 ML</t>
  </si>
  <si>
    <t>บริษัท ดีเคเอสเอช (ประเทศไทย) จำกัด, 3,480.00 บาท</t>
  </si>
  <si>
    <t>เลขที่ 36/2568, วันที่ 9 ต.ค. 2567</t>
  </si>
  <si>
    <t>ซื้อ SODIUM PHOSPHATE7G+SODIUM BIPHOSPHATE19 G/118 ML</t>
  </si>
  <si>
    <t>บริษัท ยูนีซัน  จำกัด, 1,765.50 บาท</t>
  </si>
  <si>
    <t>เลขที่ 37/2568, วันที่ 9 ต.ค. 2567</t>
  </si>
  <si>
    <t>ซื้อ แคริฟิกซ์ สเตรช 10CMx10M., แคลิพอร์ เคลียร์  0.5 นิ้ว x 10 YDS 24 ม้วน/กล่อง</t>
  </si>
  <si>
    <t>บริษัท ซิลลิค ฟาร์มา จำกัด, 9,127.10 บาท</t>
  </si>
  <si>
    <t>เลขที่ 39/2568, วันที่ 9 ต.ค. 2567</t>
  </si>
  <si>
    <t>ซื้อ TRANSPORE PLASTER 1 IN. 12'S/กล่อง, CHROMIC CAT-GUT NO.3/0 เข็ม HR22</t>
  </si>
  <si>
    <t>บริษัท ดีเคเอสเอช (ประเทศไทย) จำกัด, 11,556.00 บาท</t>
  </si>
  <si>
    <t>เลขที่ 40/2568, วันที่ 9 ต.ค. 2567</t>
  </si>
  <si>
    <t>ซื้อ LAMOTRIGINE 100 MG TABLET, TIZANIDINE 2 MG TABLET, LEVETIRACETAM TABLET 500 MG</t>
  </si>
  <si>
    <t>บริษัท เอฟ.ซี.พี. จำกัด, 30,142.50 บาท</t>
  </si>
  <si>
    <t>เลขที่ 41/2568, วันที่ 9 ต.ค. 2567</t>
  </si>
  <si>
    <t>ซื้อ BENZTROPINE MESYLATE 2MG/2ML INJECTION</t>
  </si>
  <si>
    <t>องค์การเภสัชกรรม, 7,704.00 บาท</t>
  </si>
  <si>
    <t>เลขที่ 42/2568, วันที่ 9 ต.ค. 2567</t>
  </si>
  <si>
    <t>ซื้อ NICOTINE PATCH 25 MG, NICOTINE GUM 4 MG TABLET</t>
  </si>
  <si>
    <t>บริษัท ดีเคเอสเอช (ประเทศไทย) จำกัด, 52,408.60 บาท</t>
  </si>
  <si>
    <t>เลขที่ 43/2568, วันที่ 9 ต.ค. 2567</t>
  </si>
  <si>
    <t>ซื้อ PANTOPRAZOLE 40 MG TABLET, DULOXETINE 30 MG CAPSULE</t>
  </si>
  <si>
    <t>บริษัท ซิลลิค ฟาร์มา จำกัด, 61,777.52 บาท</t>
  </si>
  <si>
    <t>เลขที่ 44/2568, วันที่ 9 ต.ค. 2567</t>
  </si>
  <si>
    <t>ซื้อ CIPROFLOXACIN 500 MG TABLET, NORFLOXACIN 400 MG TABLET</t>
  </si>
  <si>
    <t>บริษัท ชุมชนเภสัชกรรม จำกัด (มหาชน), 5,200.00 บาท</t>
  </si>
  <si>
    <t>เลขที่ 45/2568, วันที่ 9 ต.ค. 2567</t>
  </si>
  <si>
    <t>ซื้อ HALOPERIDOL 5 MG INJECTION ; 1 ml, CHLORPROMAZINE 100 MG TABLET</t>
  </si>
  <si>
    <t>บริษัท แอตแลนติค ฟาร์มาซูติคอล จำกัด, 25,580.00 บาท</t>
  </si>
  <si>
    <t>เลขที่ 46/2568, วันที่ 9 ต.ค. 2567</t>
  </si>
  <si>
    <t>ซื้อ GLICLAZIDE MR 60 MG TABLET, CEFDINIR 100 MG CAPSULE</t>
  </si>
  <si>
    <t>บริษัท สยามฟาร์มาซูติคอล จำกัด, 24,610.00 บาท</t>
  </si>
  <si>
    <t>เลขที่ 47/2568, วันที่ 9 ต.ค. 2567</t>
  </si>
  <si>
    <t>ซื้อ MAGNESIUM OXIDE 140 MG CAPSULE</t>
  </si>
  <si>
    <t>บริษัท เอส ที  ฟาร์เมติกส์ จำกัด, 8,025.00 บาท</t>
  </si>
  <si>
    <t>เลขที่ 48/2568, วันที่ 9 ต.ค. 2567</t>
  </si>
  <si>
    <t>เช่าอุปกรณ์ในการฝึกอบรม โครงการ World Hospice Palliative care Day 2024 จำนวน 2 เครื่อง ประจำปีงบประมาณ พ.ศ.2568  โดยวิธีเฉพาะเจาะจง</t>
  </si>
  <si>
    <t>โรงพยาบาลมหาวชิราลงกรณธัญบุรี</t>
  </si>
  <si>
    <t>บริษัท ที เอส เทค เร้นท์ทัล จำกัด
16,050.00</t>
  </si>
  <si>
    <t>มีคุณสมบัติครบถ้วนถูกต้อง ราคาต่ำสุด</t>
  </si>
  <si>
    <t>(จ)047/68 ลงวันที่ 09 ต.ค. 2567</t>
  </si>
  <si>
    <t>เช่าเครื่องถ่ายเอกสาร จำนวน 10 เครื่อง ประจำปีงบประมาณ 
พ.ศ.2568
เลขที่โครงการ: 67069410543</t>
  </si>
  <si>
    <t>บริษัท เนคโอเอ เซอร์วิส จำกัด
(ราคา 362,400.00)</t>
  </si>
  <si>
    <t>บริษัท เนคโอเอ เซอร์วิส จำกัด
(ราคา 362,400.00)
เลขประจำตัวผู้เสียภาษี : 0505562014772</t>
  </si>
  <si>
    <t>จ้างเหมาบริการรักษาความปลอดภัย ประจำปีงบประมาณ พ.ศ.2568
เลขที่โครงการ: 67069099951</t>
  </si>
  <si>
    <t xml:space="preserve">บริษัท รักษาความปลอดภัย 
เคแอนด์พี เบสท์ เซอร์วิส จำกัด
(ราคา 1,625,235.84)
</t>
  </si>
  <si>
    <t>บริษัท รักษาความปลอดภัย เคแอนด์พี เบสท์ เซอร์วิส จำกัด
(ราคา 1,625,235.84)
เลขประจำตัวผู้เสียภาษี : 0505554001268</t>
  </si>
  <si>
    <t>จ้างซ่อมแซมและบำรุงรักษาเครื่องล้างและฆ่าเชื้อโรคอัตโนมัติ ยี่ห้อ STEELCO รุ่น DS๘๐๐-๒S-๓๕๐L (แบบไม่รวมอะไหล่) จำนวน ๑ งาน ประจำปีงบประมาณ ๒๕๖๘ โดยวิธีเฉพาะเจาะจง</t>
  </si>
  <si>
    <t>1.บริษัท นำวิวัฒน์ เมดิคอล คอร์ปอเรชั่น จำกัด (มหาชน)/ราคาที่เสนอ 15,000 บาท</t>
  </si>
  <si>
    <t>1.บริษัท นำวิวัฒน์ เมดิคอล คอร์ปอเรชั่น จำกัด (มหาชน)/ราคาที่ตกลงซื้อ/จ้าง 15,000บาท</t>
  </si>
  <si>
    <t>เลขที่ พ.31/68
 ลงวันที่ 09 ต.ค. 2567</t>
  </si>
  <si>
    <t>วัสดุการแพทย์ จำนวน 2 รายการ</t>
  </si>
  <si>
    <t>โรงพยาบาลสงฆ์</t>
  </si>
  <si>
    <t>วิธีคัดเลือก</t>
  </si>
  <si>
    <t>บริษัท จอห์นสัน แอนด์ จอห์นสัน เมดเทค (ประเทศไทย) จำกัด เป็็นเงิน 73,028</t>
  </si>
  <si>
    <t xml:space="preserve">รายละเอียดถูกต้องและราคาที่เหมาะสม        </t>
  </si>
  <si>
    <t>ใบสั่งซื้อ สธ 0310.013/10 ลงวันที่ 10 ต.ค.2567</t>
  </si>
  <si>
    <t>วัสดุการแพทย์ จำนวน 1 รายการ</t>
  </si>
  <si>
    <t>บริษัท ดีเคเอสเอช (ประเทศไทย) จำกัด เป็นเงิน 21,400 บาท</t>
  </si>
  <si>
    <t>บริษัท ฟีนิกซ์ เอ็กเซล จำกัด เป็นเงิน 9,630 บาท</t>
  </si>
  <si>
    <t>ใบสั่งซื้อ สธ 0310.013/32 ลงวันที่ 10 ต.ค.2567</t>
  </si>
  <si>
    <t>บริษัท ดีไวซ์ อินโนเวชั่น จำกัด เป็นเงิน 11,800 บาท</t>
  </si>
  <si>
    <t>ใบสั่งซื้อ สธ 0310.013/12 ลงวันที่ 10 ต.ค.2567</t>
  </si>
  <si>
    <t>บริษัท นำวิวัฒน์ เมดิคอล คอร์ปอเรชั่น จำกัด (มหาชน) เป็นเงิน 60,800 บาท</t>
  </si>
  <si>
    <t>ใบสั่งซื้อ สธ 0310.013/36 ลงวันที่ 10 ต.ค.2567</t>
  </si>
  <si>
    <t>วัสดุการแพทย์ จำนวน 4 รายการ</t>
  </si>
  <si>
    <t>1. บริษัท ซิตี้ เมดิคอล ซัพพลาย จำกัด เป็นเงิน 65,100 บาท 2. ห้างหุ้นส่วนจำกัด ประเวชอุปกรณ์ เป็นเงิน 72,100 บาท</t>
  </si>
  <si>
    <t>ใบสั่งซื้อ สธ 0310.013/29 ลงวันที่ 10 ต.ค.2567</t>
  </si>
  <si>
    <t>ค่าเช่าติดตั้งเต็นท์ จำนวน 4 เต็นท์</t>
  </si>
  <si>
    <t>บริษัท พี-เต็นท์ 2541 จำกัด เป็นเงิน 7,276.- บาท</t>
  </si>
  <si>
    <t>ใบสั่งซื้อ สธ 0310.013/46 ลงวันที่ 10 ต.ค. 2567</t>
  </si>
  <si>
    <t>จ้างบำรุงรักษาเครื่องกรองน้ำบริสุทธิ์ระบบ Reverse Osmosis จำนวน 1 งาน</t>
  </si>
  <si>
    <t>บริษัท ไทย วอเตอร์ เจนเนอเรชั่น จำกัด เป็นเงิน 123,400.- บาท</t>
  </si>
  <si>
    <t>ใบสั่งจ้าง สธ 0310.013/43 ลงวันที่ 10 ต.ค.2567</t>
  </si>
  <si>
    <t>โทรศัพท์คีย์  จำนวน 1 เครื่อง</t>
  </si>
  <si>
    <t>1.)ห้างหุ้นส่วนจำกัด สมาร์ท แวลู่ เป็นเงิน 5,000.- บาท 2.)บริษัท เค เค เมดิคอล จำกัด เป็นเงิน 5,500.- บาท 3.)บริษัท อธิชัย เมดิคอล จำกัด เป็นเงิน 6,000.- บาท</t>
  </si>
  <si>
    <t>ห้างหุ้นส่วนจำกัด สมาร์ท แวลู่ เป็นเงิน 5,000.- บาท</t>
  </si>
  <si>
    <t>ใบสั่งซื้อ สธ 0310.013/19 ลงวันที่ 10 ต.ค.2567</t>
  </si>
  <si>
    <t>วัสดุงานบ้าน จำนวน 1 รายการ</t>
  </si>
  <si>
    <t>บริษัท ที ที เอส พี เทรดดิ้ง จำกัด เป็นเงิน 1,594.30 บาท</t>
  </si>
  <si>
    <t>ใบสั่งซื้อ สธ 0310.013/16 ลงวันที่ 10 ต.ค.2567</t>
  </si>
  <si>
    <t>วัสดุงานบ้าน จำนวน 2 รายการ</t>
  </si>
  <si>
    <t>บริษัท ที ที เอส พี เทรดดิ้ง จำกัด เป็นเงิน 52,430.- บาท</t>
  </si>
  <si>
    <t>ใบสั่งซื้อ สธ 0310.013/17 ลงวันที่ 10 ต.ค.2567</t>
  </si>
  <si>
    <t>วัสดุไฟฟ้า จำนวน 8 รายการ</t>
  </si>
  <si>
    <t>1.)ดับบลิว.เค.กรุ๊ป เป็นเงิน 65,967.64 บาท 2.)บอร์น 2000 เป็นเงิน 72,520.- บาท 3.)ห้างหุ้นส่วนจำกัด วิชิตอิมปอร์ต เป็นเงิน 75,350.- บาท</t>
  </si>
  <si>
    <t>ใบสั่งซื้อ สธ 0310.013/42 ลงวันที่ 10 ต.ค.2567</t>
  </si>
  <si>
    <t>วัสดุคอมพิวเตอร์ จำนวน 2 รายการ</t>
  </si>
  <si>
    <t>1.)ห้างหุ้นส่วนจำกัด สมาร์ท แวลู่ เป็นเงิน 42,265.- บาท 2.)บริษัท เค เค เมดิคอล จำกัด เป็นเงิน 53,500.- บาท   3.)บริษัท อธิชัย เมดิคอล จำกัด เป็นเงิน 56,200.- บาท</t>
  </si>
  <si>
    <t>ห้างหุ้นส่วนจำกัด สมาร์ท แวลู่ เป็นเงิน 42,265.- บาท</t>
  </si>
  <si>
    <t>ใบสั่งซื้อ สธ 0310.013/13 ลงวันที่ 10 ต.ค.2567</t>
  </si>
  <si>
    <t>ผ้าปูเตียงสีฟ้า จำนวน 2,000 ชิ้น</t>
  </si>
  <si>
    <t>บริษัท เทคโนเมดิคอล จำกัด (มหาชน) เป็นเงิน 38,000.- บาท</t>
  </si>
  <si>
    <t>ใบสั่งซื้อ สธ 0310.013/5 ลงวันที่ 10 ต.ค.2567</t>
  </si>
  <si>
    <t xml:space="preserve">วัสดุไฟฟ้า LED SPOT LIGHT COLOR CHOICE 7W จำนวน 10 ชิ้น </t>
  </si>
  <si>
    <t>1.)ห้างหุ้นส่วนจำกัด วิชิตอิมปอร์ต (สำนักงานใหญ่) เป็นเงิน 2,771.30 บาท 2.)บอร์น 2000 เป็นเงิน 3,780.- บาท 3.)ดับบลิว.เค.กรุ๊ป เป็นเงิน 5,200.- บาท</t>
  </si>
  <si>
    <t>ห้างหุ้นส่วนจำกัด วิชิตอิมปอร์ต (สำนักงานใหญ่) เป็นเงิน 2,771.30 บาท</t>
  </si>
  <si>
    <t>ใบสั่งซื้อ สธ 0310.013/35 ลงวันที่ 10 ต.ค. 2567</t>
  </si>
  <si>
    <t>โคมไฟ PANEL LED 60 x 60 ซม. จำนวน 2 ชุด</t>
  </si>
  <si>
    <t>1.)ห้างหุ้นส่วนจำกัด วิชิตอิมปอร์ต (สำนักงานใหญ่) เป็นเงิน 3,167.20.- บาท 2.)บอร์น 2000 เป็นเงิน 4,750.- บาท 3.)ดับบลิว.เค.กรุ๊ป เป็นเงิน 5,590.- บาท</t>
  </si>
  <si>
    <t>ห้างหุ้นส่วนจำกัด วิชิตอิมปอร์ต (สำนักงานใหญ่) เป็นเงิน 3,167.20.- บาท</t>
  </si>
  <si>
    <t>ใบสั่งซื้อ สธ 0310.013/23 ลงวันที่ 10 ต.ค. 2567</t>
  </si>
  <si>
    <t>วัสดุไฟฟ้า จำนวน 2 รายการ</t>
  </si>
  <si>
    <t>บริษัท เอส.ดี.ทันตเวช (1988) จำกัด เป็นเงิน 11,800.- บาท</t>
  </si>
  <si>
    <t>ใบสั่งซื้อ สธ 0310.013/4 ลงวันที่ 10 ต.ค. 2567</t>
  </si>
  <si>
    <t>วัสดุสำนักงาน จำนวน 2 รายการ</t>
  </si>
  <si>
    <t>1.)ห้างหุ้นส่วนจำกัด วิชิตอิมปอร์ต (สำนักงานใหญ่) เป็นเงิน 3,843.44 บาท 2.)บอร์น 2000 เป็นเงิน 4,380.- บาท 3.)ดับบลิว.เค.กรุ๊ป เป็นเงิน 5,890.- บาท</t>
  </si>
  <si>
    <t>ห้างหุ้นส่วนจำกัด วิชิตอิมปอร์ต (สำนักงานใหญ่) เป็นเงิน 3,843.44 บาท</t>
  </si>
  <si>
    <t>ใบสั่งซื้อ สธ 0310.013/25 ลงวันที่ 10 ต.ค. 2567</t>
  </si>
  <si>
    <t xml:space="preserve">จ้างซ่อมเครื่องทำลมแห้ง อาคาร 90 ปี จำนวน 1 งาน </t>
  </si>
  <si>
    <t xml:space="preserve">1.)บริษัท ไอดีเวลล์ จำกัด เป็นเงิน 7,650.50 บาท 2.)ห้างหุ้นส่วนจำกัด วี ฮอนเนสท์ เป็นเงิน 8,025.- บาท 3.)ห้างหุ้นส่วนจำกัด ไตร พี เอนเตอร์ไพรส์ เป็นเงิน 8,453.- บาท  </t>
  </si>
  <si>
    <t xml:space="preserve">บริษัท ไอดีเวลล์ จำกัด เป็นเงิน 7,650.50 บาท </t>
  </si>
  <si>
    <t>จ้างเหมาตัดชุดฝึกปฏิบัติงานคลินิกของผู้เข้าศึกษาหลักสูตรประกาศนียบัตรผู้ช่วยทันตแพทย์ จำนวน 1 งาน โดยวิธีเฉพาะเจาะจง</t>
  </si>
  <si>
    <t>ทีซี ดีไซน์ 25,080</t>
  </si>
  <si>
    <t>21/2568 ลงวันที่ 10 ต.ค. 2567</t>
  </si>
  <si>
    <t>ซื้อ SODIUM VALPROATE  500 MG TABLET</t>
  </si>
  <si>
    <t>บริษัท ดีเคเอสเอช (ประเทศไทย) จำกัด, 362,088.00 บาท</t>
  </si>
  <si>
    <t>เลขที่ 49/2568, วันที่ 10 ต.ค. 2567</t>
  </si>
  <si>
    <t>ซื้อ ESCITALOPRAM 10 MG TABLET</t>
  </si>
  <si>
    <t>บริษัท ซิลลิค ฟาร์มา จำกัด, 11,984.00 บาท</t>
  </si>
  <si>
    <t>เลขที่ 50/2568, วันที่ 10 ต.ค. 2567</t>
  </si>
  <si>
    <t>ซื้อ DEXTRAN 70 0.1% + HYPROMELLOSE 0.3% 0.8 ML</t>
  </si>
  <si>
    <t>บริษัท ฟาร์ม่า อินโนวา จำกัด, 11,200.00 บาท</t>
  </si>
  <si>
    <t>เลขที่ 51/2568, วันที่ 10 ต.ค. 2567</t>
  </si>
  <si>
    <t>ซื้อ CLINDAMYCIN 300 MG CAPSULE, FLUCONAZOLE 200 MG CAPSULE</t>
  </si>
  <si>
    <t>องค์การเภสัชกรรม, 2,250.00 บาท</t>
  </si>
  <si>
    <t>เลขที่ 53/2568, วันที่ 10 ต.ค. 2567</t>
  </si>
  <si>
    <t>ซื้อ NORTRIPTYLINE 10 MG TABLET</t>
  </si>
  <si>
    <t>บริษัท เซ็นทรัลโพลีเทรดดิ้ง จำกัด, 2,950.00 บาท</t>
  </si>
  <si>
    <t>เลขที่ 54/2568, วันที่ 10 ต.ค. 2567</t>
  </si>
  <si>
    <t>ซื้อ NORMAL SALINE SOLUTION 500 ML ล้างแผล, VITAMIN B1 100 MG INJECTION</t>
  </si>
  <si>
    <t>บริษัท เอ.เอ็น.บี. ลาบอราตอรี่ จำกัด, 17,780.00 บาท</t>
  </si>
  <si>
    <t>เลขที่ 55/2568, วันที่ 10 ต.ค. 2567</t>
  </si>
  <si>
    <t>ซื้อ CHLORPROMAZINE 50 MG TABLET</t>
  </si>
  <si>
    <t>บริษัท เซ็นทรัลโพลีเทรดดิ้ง จำกัด, 11,400.00 บาท</t>
  </si>
  <si>
    <t>เลขที่ 56/2568, วันที่ 10 ต.ค. 2567</t>
  </si>
  <si>
    <t>บริษัท เมดไลน์ จำกัด, 115,500.00 บาท</t>
  </si>
  <si>
    <t>เลขที่ 58/2568, วันที่ 10 ต.ค. 2567</t>
  </si>
  <si>
    <t>บริษัท วี.แอนด์.วี.กรุงเทพฯ จำกัด, 3,100.00 บาท</t>
  </si>
  <si>
    <t>เลขที่ 59/2568, วันที่ 10 ต.ค. 2567</t>
  </si>
  <si>
    <t>บริษัท ซิลลิค ฟาร์มา จำกัด, 136,960.00 บาท</t>
  </si>
  <si>
    <t>เลขที่ 60/2568, วันที่ 10 ต.ค. 2567</t>
  </si>
  <si>
    <t>จ้างซ่อมรถ ขต 8884 สงขลา</t>
  </si>
  <si>
    <t>โรงพยาบาลธัญญารักษ์สงขลา</t>
  </si>
  <si>
    <t>บริษัท ชูเกียรติยนต์ 
หาดใหญ่ จำกัด  / 5,766</t>
  </si>
  <si>
    <t>จัดซื้ออวัสดุอื่นๆ</t>
  </si>
  <si>
    <t>ร้านเอส แซด ไอเดีย / 2,000</t>
  </si>
  <si>
    <t>จ้างค่าบริการ BMS-HOSxP Activation รายปี ๒๕๖๘ โดยวิธีเฉพาะเจาะจง</t>
  </si>
  <si>
    <t>โรงพยาบาลธัญญารักษ์อุดรธานี</t>
  </si>
  <si>
    <t>บริษัท บางกอก เมดิคอล ซอฟต์แวร์  จำกัด ราคา 37,905 บาท</t>
  </si>
  <si>
    <t>1/2567 ลงวันที่ 10 ต.ค. 2567</t>
  </si>
  <si>
    <t>จ้างบริการสัญญาณจีพีเอสติดตามรถตู้พยาบาล โดยวิธีเฉพาะเจาะจง</t>
  </si>
  <si>
    <t>บริษัท โทเทิล ดิจิตอล อินโนเวชั่น จำกัด ราคา 3,638 บาท</t>
  </si>
  <si>
    <t>002/2568 ลงวันที่ 10 ต.ค. 2567</t>
  </si>
  <si>
    <t>จ้างเหมาบริการเก็บขนและกำจัดมูลฝอยติดเชื้อ จำนวน 1 งาน
ประจำปีงบประมาณ พ.ศ.2568
เลขที่โครงการ: 67079290105</t>
  </si>
  <si>
    <t>บริษัท นิวโชคอำนวย เชียงใหม่ จำกัด
(ราคา 374,928.00)</t>
  </si>
  <si>
    <t>บริษัท นิวโชคอำนวย เชียงใหม่ จำกัด
(ราคา 374,928.00)
เลขประจำตัวผู้เสียภาษี : 0505563001372</t>
  </si>
  <si>
    <t xml:space="preserve">อะไหล่เครื่องติดตามการทำงานของหัวใจและสัญญาณชีพ ยี่ห้อ Mindray รุ่น Benevision N12 หมายเลขครุภัณฑ์ 6515-027-2001/5064 มีรายละเอียดดังนี้
- Reuseable Sp02 sensor adult figer-clip รุ่น 512F ยี้ห้อ Mindray
</t>
  </si>
  <si>
    <t xml:space="preserve">บริษัท เมดดิเพล็กซ์ (ไทยแลนด์) จำกัด
(ราคา 4,600.00)
</t>
  </si>
  <si>
    <t>บริษัท เมดดิเพล็กซ์ (ไทยแลนด์) จำกัด
(ราคา 4,600.00)
เลขประจำตัวผู้เสียภาษี : 0115555013395</t>
  </si>
  <si>
    <t>จ้างบำรุงรักษาระบบบำบัดน้ำเสีย จำนวน 1 ระบบ ประจำปีงบประมาณ พ.ศ.2568
เลขที่โครงการ: 67089274262</t>
  </si>
  <si>
    <t>ห้างหุ้นส่วนจำกัด ดี เอส เชียงใหม่ ซัพพลาย
(ราคา 10,700.00)</t>
  </si>
  <si>
    <t>ห้างหุ้นส่วนจำกัด ดี เอส เชียงใหม่ ซัพพลาย
(ราคา 10,700.00)
เลขประจำตัวผู้เสียภาษี : 0503556002391</t>
  </si>
  <si>
    <t>จ้างบำรุงรักษาเครื่องกำเนิดไฟฟ้า อาคาร 3 (อาคาร 5 ชั้น) จำนวน 1 งาน ประจำปีงบประมาณ พ.ศ.2568
เลขที่โครงการ: 67089337918</t>
  </si>
  <si>
    <t>ห้างหุ้นส่วนจำกัด กิจนครเอ็นจิเนียริ่ง
(ราคา 66,749.17)</t>
  </si>
  <si>
    <t>ห้างหุ้นส่วนจำกัด กิจนครเอ็นจิเนียริ่ง
(ราคา 66,749.17)
เลขประจำตัวผู้เสียภาษี : 0113559003325</t>
  </si>
  <si>
    <t>จ้างบำรุงรักษาเครื่องกำเนิดไฟฟ้า อาคาร 8 ชั้น จำนวน 1 งาน ประจำปีงบประมาณ พ.ศ.2568
เลขที่โครงการ: 67089333379</t>
  </si>
  <si>
    <t>บริษัท เมโทรแมชีนเนอรี่ จำกัด
(ราคา 36,249.46)</t>
  </si>
  <si>
    <t>บริษัท เมโทรแมชีนเนอรี่ จำกัด
(ราคา 36,249.46)
เลขประจำตัวผู้เสียภาษี : 0105519004454</t>
  </si>
  <si>
    <t>วัสดุงานบ้านงานครัว</t>
  </si>
  <si>
    <t>นายวิโรจน์ อภิชนบุตร ราคา 12,600 บาท</t>
  </si>
  <si>
    <t>ซ2/68 ลงวันที่ 10 ต.ค. 2567</t>
  </si>
  <si>
    <t>จ้างซ่อมตู้ชีวนิรภัย  ยี่ห้อ ESCO รุ่น SC2-4E1 จำนวน 1 งาน โดยวิธีเฉพาะเจาะจง</t>
  </si>
  <si>
    <t>1.บริษัท เอสโค ไลฟ์ไซเอนซ์ (ประเทศไทย) จำกัด/ราคาที่เสนอ 64,200 บาท</t>
  </si>
  <si>
    <t>1.บริษัท เอสโค ไลฟ์ไซเอนซ์ (ประเทศไทย) จำกัด/ราคาที่ตกลงซื้อ/จ้าง 64,200 บาท</t>
  </si>
  <si>
    <t>เลขที่ พ.2/68
 ลงวันที่ 10 ต.ค. 2567</t>
  </si>
  <si>
    <t>ซื้ออุปกรณ์ซ่อมแซมเครื่องปรับอากาศอาคาร 8 จำนวน 3 รายการ โดยวิธีเฉพาะเจาะจง</t>
  </si>
  <si>
    <t>1.บริษัท สุขเกษม แอร์ แอนด์ เซอร์วิส จำกัด/ราคาที่เสนอ 10,325.50บาท</t>
  </si>
  <si>
    <t>1.บริษัท สุขเกษม แอร์ แอนด์ เซอร์วิส จำกัด/ราคาที่ตกลงซื้อ/จ้าง 10,325.50บาท</t>
  </si>
  <si>
    <t>เลขที่ พ.23/68
 ลงวันที่ 10 ต.ค. 2567</t>
  </si>
  <si>
    <t>จัดซื้อครุภัณฑ์การแพทย์-ชุดอุปกรณ์สำหรับถ่ายภาพใบหน้าผู้ป่วย</t>
  </si>
  <si>
    <t>บจก.ออวิด้า / 177,450</t>
  </si>
  <si>
    <t>สญ.04/2568(ซ)
11 ต.ค. 67</t>
  </si>
  <si>
    <t>จ้างเหมาซ่อมแซมครุภัณฑ์ไฟฟ้าและวิทยุ-เครื่องกำเนิดไฟฟ้า 6115-001-0001/1</t>
  </si>
  <si>
    <t>บจก.ไทย ดอยซ์ 2559 / 100,978.04</t>
  </si>
  <si>
    <t>01/2568(จ)
11 ต.ค. 67</t>
  </si>
  <si>
    <t>จ้างเหมาเปลี่ยนเชือกมัดเสาธงชาติบริเวณอาคารบริการ 4 ชั้น</t>
  </si>
  <si>
    <t>ร้านชัยณรงค์ การช่าง / 18,000</t>
  </si>
  <si>
    <t>02/2568(จ)
11 ต.ค. 67</t>
  </si>
  <si>
    <t>จัดซื้อวัสดุอื่นๆ</t>
  </si>
  <si>
    <t>ร้านนิรมล 2 / 2,700</t>
  </si>
  <si>
    <t>จ้างเหมายานพาหนะพร้อมเชื้อเพลิง โครงการ World Hospice   Palliative care Day 2024 จำนวน 2 คัน ประจำปีงบประมาณ พ.ศ.2568  โดยวิธีเฉพาะเจาะจง</t>
  </si>
  <si>
    <t>นาย สมภพ รัตนวิโรจน์
11,200.00</t>
  </si>
  <si>
    <t>(จ)048/68 ลงวันที่ 11 ต.ค. 2567</t>
  </si>
  <si>
    <t>ซื้อเวชภัณฑ์ยา Calcium carbonate 1,250 mg tablet จำนวน 600 กล่อง ประจำปีงบประมาณ พ.ศ.2568 โดยวิธีเฉพาะเจาะจง</t>
  </si>
  <si>
    <t>บริษัท พรอส ฟาร์มา จำกัด
28,320.00</t>
  </si>
  <si>
    <t>ซ(ว)001/68 ลงวันที่ 11 ต.ค. 2567</t>
  </si>
  <si>
    <t>ซื้อเวชภัณฑ์ยา Diphenhydramine hydrochloride 25 mg capsule จำนวน 30 ขวด ประจำปีงบประมาณ พ.ศ.2568 โดยวิธีเฉพาะเจาะจง</t>
  </si>
  <si>
    <t>บริษัท เอเชี่ยน ฟาร์มาซูติคัล จำกัด
9,000.00</t>
  </si>
  <si>
    <t>ซ(ว)002/68 ลงวันที่ 11 ต.ค. 2567</t>
  </si>
  <si>
    <t>ซื้อเวชภัณฑ์ยา Diphenhydramine hydrochloride 50 mg capsule จำนวน 300 กล่อง ประจำปีงบประมาณ พ.ศ.2568 โดยวิธีเฉพาะเจาะจง</t>
  </si>
  <si>
    <t>บริษัท ชุมชนเภสัชกรรม จำกัด (มหาชน)
8,100.00</t>
  </si>
  <si>
    <t>ซ(ว)003/68 ลงวันที่ 11 ต.ค. 2567</t>
  </si>
  <si>
    <t>ซื้อเวชภัณฑ์ยา Senoside 7.5 mg tablet จำนวน 200 กล่อง ประจำปีงบประมาณ พ.ศ.2568 โดยวิธีเฉพาะเจาะจง</t>
  </si>
  <si>
    <t>บริษัท เอสพีเอส เมดิคอล จำกัด
24,000.00</t>
  </si>
  <si>
    <t>ซ(ว)004/68 ลงวันที่ 11 ต.ค. 2567</t>
  </si>
  <si>
    <t>ซื้อเวชภัณฑ์ยา Oral rehydration salts 5.5 g powder จำนวน 100 กล่อง ประจำปีงบประมาณ พ.ศ.2568 โดยวิธีเฉพาะเจาะจง</t>
  </si>
  <si>
    <t>บริษัท บี.เอ็ล.ฮั้ว จำกัด
9,630.00</t>
  </si>
  <si>
    <t>ซ(ว)005/68 ลงวันที่ 11 ต.ค. 2567</t>
  </si>
  <si>
    <t>ซื้อเวชภัณฑ์ยา Megnesium hydroxide (MOM) 240 mg suspension จำนวน 300 ขวด ประจำปีงบประมาณ พ.ศ.2568 โดยวิธีเฉพาะเจาะจง</t>
  </si>
  <si>
    <t>องค์การเภสัชกรรม
6,741.00</t>
  </si>
  <si>
    <t>ซ(ว)006/68 ลงวันที่ 11 ต.ค. 2567</t>
  </si>
  <si>
    <t>ซื้อเวชภัณฑ์ยา Sodium phosphate 133 ml enema จำนวน 200 ขวด ประจำปีงบประมาณ พ.ศ.2568 โดยวิธีเฉพาะเจาะจง</t>
  </si>
  <si>
    <t>บริษัท ยูนีซัน จำกัด
6,634.00</t>
  </si>
  <si>
    <t>ซ(ว)007/68 ลงวันที่ 11 ต.ค. 2567</t>
  </si>
  <si>
    <t>ซื้อเวชภัณฑ์ยา Lidocaine hydrochloride topical solution 20 mg/ml (100 ml) จำนวน 400 ขวด ประจำปีงบประมาณ พ.ศ.2568 โดยวิธีเฉพาะเจาะจง</t>
  </si>
  <si>
    <t>บริษัท แอปคาร์ ฟาร์มาแลป (ประเทศไทย) จำกัด
82,800.00</t>
  </si>
  <si>
    <t>ซ(ว)008/68 ลงวันที่ 11 ต.ค. 2567</t>
  </si>
  <si>
    <t>ซื้อเวชภัณฑ์ยา Megestrol acetate 160 mg tablet จำนวน 50 ขวด ประจำปีงบประมาณ พ.ศ.2568 โดยวิธีเฉพาะเจาะจง</t>
  </si>
  <si>
    <t>บริษัท แอล.บี.เอส. แลบบอเรตอรี่ จำกัด
87,500.00</t>
  </si>
  <si>
    <t>ซ(ว)009/68 ลงวันที่ 11 ต.ค. 2567</t>
  </si>
  <si>
    <t>ซื้อเวชภัณฑ์ยา Ifosfamide sterile powder 1,000 mg injection จำนวน 100 vial ประจำปีงบประมาณ พ.ศ.2568 โดยวิธีเฉพาะเจาะจง</t>
  </si>
  <si>
    <t>บริษัท ซิลลิค ฟาร์มา จำกัด
123,050.00</t>
  </si>
  <si>
    <t>ซ(ว)010/68 ลงวันที่ 11 ต.ค. 2567</t>
  </si>
  <si>
    <t>ซื้อเวชภัณฑ์ยา Trastuzumab sterile powder 440 mg injection จำนวน 60 vial ประจำปีงบประมาณ พ.ศ.2568 โดยวิธีเฉพาะเจาะจง</t>
  </si>
  <si>
    <t>บริษัท ซิลลิค ฟาร์มา จำกัด
481,500.00</t>
  </si>
  <si>
    <t>ซ(ว)011/68 ลงวันที่ 11 ต.ค. 2567</t>
  </si>
  <si>
    <t xml:space="preserve">บริษัท เพอร์เฟค อินนิเซียล (ประเทศไทย) จำกัด
(ราคา 39,996.00)
</t>
  </si>
  <si>
    <t>บริษัท เพอร์เฟค อินนิเซียล (ประเทศไทย) จำกัด
(ราคา 39,996.00)
เลขประจำตัวผู้เสียภาษี : 0505547000162</t>
  </si>
  <si>
    <t xml:space="preserve">จ้างเหมาบำรุงรักษาระบบปรับอากาศปลอดเชื้อ ห้องผ่าตัด 1 และ
ห้องผ่าตัด 2 ประจำปีงบประมาณ พ.ศ.2568 
เลขที่โครงการ: 67099408826
</t>
  </si>
  <si>
    <t xml:space="preserve">บริษัท วินด์ชิลล์ จำกัด
(ราคา 269,000.00)
</t>
  </si>
  <si>
    <t>บริษัท วินด์ชิลล์ จำกัด
(ราคา 269,000.00)
เลขประจำตัวผู้เสียภาษี : 0105545016499</t>
  </si>
  <si>
    <t>จ้างซ่อมรถส่วนกลางทะเบียน ผอ-9539 ชม.
เลขที่โครงการ: 67109056572</t>
  </si>
  <si>
    <t>บริษัท เจริญมอเตอร์ เชียงใหม่ สาขามหิดล
(ราคา 12,960.00)</t>
  </si>
  <si>
    <t>บริษัท เจริญมอเตอร์ เชียงใหม่ สาขามหิดล
(ราคา 12,960.00)
เลขประจำตัวผู้เสียภาษี : 0505521000033</t>
  </si>
  <si>
    <t>ซ่อมห้องน้ำห้องพักแพทย์ศัลยกรรม ชั้น3 อาคารรัชมงคล</t>
  </si>
  <si>
    <t>วิรัญญา การช่าง ราคา 50,000 บาท</t>
  </si>
  <si>
    <t>จ6/68 ลงวันที่ 11 ต.ค. 2567</t>
  </si>
  <si>
    <t>ซ่อมประตูอัตโนมัติ แผนกผู้ป่วยนอก (OPD) ชั้น 1 อาคารรัชมงคล</t>
  </si>
  <si>
    <t>เอ็น เอส อินเตอร์กรุ๊ป ราคา 62,060 บาท</t>
  </si>
  <si>
    <t>จ7/68 ลงวันที่ 11 ต.ค. 2567</t>
  </si>
  <si>
    <t>ขนย้ายเตียง</t>
  </si>
  <si>
    <t>บริษัท วี. เอส. เอ็นจิเนียริ่ง จำกัด ราคา 5,000 บาท</t>
  </si>
  <si>
    <t>จ11/68 ลงวันที่ 11 ต.ค. 2567</t>
  </si>
  <si>
    <t>ซ่อมห้อง Negative Pressure</t>
  </si>
  <si>
    <t>บริษัท สุนาทัย จำกัด ราคา 80,357 บาท</t>
  </si>
  <si>
    <t>จ12/68 ลงวันที่ 11 ต.ค. 2567</t>
  </si>
  <si>
    <t>ซื้อ METFORMIN 500 MG TABLET</t>
  </si>
  <si>
    <t>บริษัท แมคโครฟาร์แลบ จำกัด, 11,400.00 บาท</t>
  </si>
  <si>
    <t>เลขที่ 66/2568, วันที่ 15 ต.ค. 2567</t>
  </si>
  <si>
    <t>ซื้อ TRAZODONE HCL 50 MG TABLET</t>
  </si>
  <si>
    <t>บริษัท สตาร์แล็บ จำกัด, 120,000.00 บาท</t>
  </si>
  <si>
    <t>เลขที่ 67/2568, วันที่ 15 ต.ค. 2567</t>
  </si>
  <si>
    <t>ซื้อ CLONAZEPAM 0.5 MG TABLET</t>
  </si>
  <si>
    <t>บริษัท ฟาร์มีน่า จำกัด, 7,500.00 บาท</t>
  </si>
  <si>
    <t>เลขที่ 68/2568, วันที่ 15 ต.ค. 2567</t>
  </si>
  <si>
    <t>ซื้อ ชาชงหญ้าดอกขาว</t>
  </si>
  <si>
    <t>บริษัท ไทยเอฟดี จำกัด, 3,000.00 บาท</t>
  </si>
  <si>
    <t>เลขที่ 69/2568, วันที่ 15 ต.ค. 2567</t>
  </si>
  <si>
    <t>จ้างทำตรายาง โดยวิธีเฉพาะเจาะจง</t>
  </si>
  <si>
    <t>ร้านสมบูรณ์สกรีน ราคา 9,430 บาท</t>
  </si>
  <si>
    <t>4/2568 ลงวันที่ 15 ต.ค. 2567</t>
  </si>
  <si>
    <t>ซื้อวัสดุไฟฟ้าและวิทยุ โดยวิธีเฉพาะเจาะจง</t>
  </si>
  <si>
    <t>บริษัทไทยพิพัฒน์ทูล แอนด์ โฮมมาร์ทจำกัด ราคา 11,280 บาท</t>
  </si>
  <si>
    <t>8/2568 ลงวันที่ 15 ต.ค. 2567</t>
  </si>
  <si>
    <t>ซื้อชุดตรวจทดสอบสารเมทแอมเฟตามีนในปัสสาวะ โดยวิธีเฉพาะเจาะจง</t>
  </si>
  <si>
    <t>องค์การเภสัชกรรม ราคา 31,458 บาท</t>
  </si>
  <si>
    <t>6/2568 ลงวันที่ 15 ต.ค. 2567</t>
  </si>
  <si>
    <t>ซื้อวัสดุสำนักงาน โดยวิธีเฉพาะเจาะจง</t>
  </si>
  <si>
    <t>โชคอนันต์วัสดุ โดย นายพีรพัฒน์  สิงห์ปั้น ราคา 24,150 บาท</t>
  </si>
  <si>
    <t>3/2568 ลงวันที่ 15 ต.ค. 2567</t>
  </si>
  <si>
    <t>โกลบอล ออฟฟิศ ซัพพลายส์ ราคา 22,000 บาท</t>
  </si>
  <si>
    <t>7/2568 ลงวันที่ 15 ต.ค. 2567</t>
  </si>
  <si>
    <t>บริษัท อุดรพลาสติก จำกัด ราคา 25,000 บาท</t>
  </si>
  <si>
    <t>5/2568 ลงวันที่ 15 ต.ค. 2567</t>
  </si>
  <si>
    <t>ซื้อเวชภัณฑ์ยา Methyl salicylate cream 30 g จำนวน 400 หลอด ประจำปีงบประมาณ พ.ศ.2568 โดยวิธีเฉพาะเจาะจง</t>
  </si>
  <si>
    <t>โรงงานเภสัชกรรมทหาร ศูนย์การอุตสาหกรรมป้องกันประเทศและพลังงานทหาร 5,800.00</t>
  </si>
  <si>
    <t>ซ(ว)012/68 ลงวันที่ 15 ต.ค. 2567</t>
  </si>
  <si>
    <t>เช่าบริการเชื่อมต่ออินเตอร์เน็ตระบบ Leased Line Internet โรงพยาบาลประสาทเชียงใหม่ ประจำปีงบประมาณ พ.ศ.๒๕๖๘
เลขที่โครงการ: 67069441621</t>
  </si>
  <si>
    <t xml:space="preserve">บริษัท ทริปเปิลที บรอดแบรนด์ จำกัด (มหาชน)
(ราคา 48,000.00)
</t>
  </si>
  <si>
    <t>บริษัท ทริปเปิลที บรอดแบรนด์ จำกัด (มหาชน)
(ราคา 48,000.00)
เลขประจำตัวผู้เสียภาษี :0107550000149</t>
  </si>
  <si>
    <t>จ้างบำรุงรักษาอุปกรณ์ห้องศูนย์ Data Center ประจำปีงบประมาณ พ.ศ.2568
เลขที่โครงการ: 67069417895</t>
  </si>
  <si>
    <t xml:space="preserve">บริษัท เคจี ดาต้าเซิร์ฟ จำกัด 
(ราคา 250,000.00)
</t>
  </si>
  <si>
    <t>บริษัท เคจี ดาต้าเซิร์ฟ จำกัด 
(ราคา 250,000.00)
เลขประจำตัวผู้เสียภาษี : 0105557178049</t>
  </si>
  <si>
    <t>ซื้ออุปกรณ์ระบายน้ำในช่องสมองชนิดปรับแรงดันได้ 
จำนวน 12 ชุด ประจำปีงบประมาณ พ.ศ.2568
เลขที่โครงการ: 67079238019</t>
  </si>
  <si>
    <t xml:space="preserve">บริษัท ดีเคเอสเอช (ประเทศไทย) จำกัด 
(ราคา 438,000.00)
</t>
  </si>
  <si>
    <t>บริษัท ดีเคเอสเอช (ประเทศไทย) จำกัด 
(ราคา 438,000.00)
เลขประจำตัวผู้เสียภาษี : 0105523002118</t>
  </si>
  <si>
    <t>จ้างเหมาบันทึกข้อมูล ครั้งที่ 1</t>
  </si>
  <si>
    <t>นางสาวทัชชญา เนตรนิยม ราคา 72,000 บาท</t>
  </si>
  <si>
    <t>จ16/68 ลงวันที่ 15 ต.ค. 2567</t>
  </si>
  <si>
    <t>จ้างเหมาเก็บรวบรวมข้อมูลฯ ในพื้นที่โครงการ จ.เลย ครั้งที่2</t>
  </si>
  <si>
    <t>นางสาววชิราพร เรือนคำ ราคา 85,680 บาท</t>
  </si>
  <si>
    <t>จ17/68 ลงวันที่ 15 ต.ค. 2567</t>
  </si>
  <si>
    <t>1.บริษัท ซิลลิค ฟาร์มา จำกัด/ราคาที่เสนอ 17,120บาท</t>
  </si>
  <si>
    <t>1.บริษัท ซิลลิค ฟาร์มา จำกัด/ราคาที่ตกลงซื้อ/จ้าง 17,120 บาท</t>
  </si>
  <si>
    <t>เลขที่ พ.10/68
 ลงวันที่ 15 ต.ค. 2567</t>
  </si>
  <si>
    <t>1.บริษัท ไพรม์เมดิคอล จำกัด/ราคาที่เสนอ57,600 บาท</t>
  </si>
  <si>
    <t>1บริษัท ไพรม์เมดิคอล จำกัด./ราคาที่ตกลงซื้อ/จ้าง 57,600 บาท</t>
  </si>
  <si>
    <t>เลขที่ พ.9/68
 ลงวันที่ 15 ต.ค. 2567</t>
  </si>
  <si>
    <t>1.บริษัท บีเจเอช เมดิคอล จำกัด/ราคาที่เสนอ 300,000 บาท</t>
  </si>
  <si>
    <t>1.บริษัท บีเจเอช เมดิคอล จำกัด/ราคาที่ตกลงซื้อ/จ้าง 300,000 บาท</t>
  </si>
  <si>
    <t>เลขที่ 5/68
 ลงวันที่ 15 ต.ค. 2567</t>
  </si>
  <si>
    <t>1.บริษัท สมิท เมดิคอล จำกัด/ราคาที่เสนอ 117,000 บาท</t>
  </si>
  <si>
    <t>1.บริษัท สมิท เมดิคอล จำกัด/ราคาที่ตกลงซื้อ/จ้าง 117,000 บาท</t>
  </si>
  <si>
    <t>เลขที่ พ.3/68
 ลงวันที่ 15 ต.ค. 2567</t>
  </si>
  <si>
    <t>จ้างซ่อมแซมและบำรุงรักษาเครื่องยูนิตทันตกรรม A-DEC (ห้อง 1+2) จำนวน 2 เครื่อง ประจำปีงบประมาณ 2568 โดยวิธีเฉพาะเจาะจง</t>
  </si>
  <si>
    <t>1.บริษัท ดีเอส ออลล์ จำกัด/ราคาที่เสนอ16,000.00 บาท</t>
  </si>
  <si>
    <t>1.บริษัท ดีเอส ออลล์ จำกัด/ราคาที่ตกลงซื้อ/จ้าง16,000.00 บาท</t>
  </si>
  <si>
    <t>เลขที่พ.14/68 
ลงวันที่15 ต.ค. 2567</t>
  </si>
  <si>
    <t>จ้างซ่อมแซมและบำรุงรักษาเครื่องนึ่งฆ่าเชื้อ TUTTNAUER รุ่น 6671130-2V-EP แบบไม่รวมอะไหล่ ประจำปีงบประมาณ 2568 จำนวน 1 เครื่อง โดยวิธีเฉพาะเจาะจง</t>
  </si>
  <si>
    <t>1.บริษัท เทคนิคอล วิน กรุ๊ป จำกัด/ราคาที่เสนอ35,000.00 บาท</t>
  </si>
  <si>
    <t>1.บริษัท เทคนิคอล วิน กรุ๊ป จำกัด/ราคาที่ตกลงซื้อ/จ้าง35,000.00 บาท</t>
  </si>
  <si>
    <t>เลขที่พ.15/68 
ลงวันที่15 ต.ค. 2567</t>
  </si>
  <si>
    <t>1.บริษัท เมดิทอป จำกัด/ราคาที่เสนอ82,090.40 บาท</t>
  </si>
  <si>
    <t>1.บริษัท เมดิทอป จำกัด/ราคาที่ตกลงซื้อ/จ้าง82,090.40 บาท</t>
  </si>
  <si>
    <t>เลขที่พ.6/68 
ลงวันที่15 ต.ค. 2567</t>
  </si>
  <si>
    <t>1.บริษัท อี ฟอร์ แอล เอม จำกัด (มหาชน)/ราคาที่เสนอ14,500.00 บาท</t>
  </si>
  <si>
    <t>1.บริษัท อี ฟอร์ แอล เอม จำกัด (มหาชน)/ราคาที่ตกลงซื้อ/จ้าง14,500.00 บาท</t>
  </si>
  <si>
    <t>เลขที่พ.4/68 
ลงวันที่15 ต.ค. 2567</t>
  </si>
  <si>
    <t>1.บริษัท มิตซูบิชิ เอลเลเวเตอร์ (ประเทศไทย) จำกัด/ราคาที่เสนอ34,775.00 บาท</t>
  </si>
  <si>
    <t>1.บริษัท มิตซูบิชิ เอลเลเวเตอร์ (ประเทศไทย) จำกัด/ราคาที่ตกลงซื้อ/จ้าง34,775.00 บาท</t>
  </si>
  <si>
    <t>เลขที่พ.7/68 
ลงวันที่15 ต.ค. 2567</t>
  </si>
  <si>
    <t>จ้างซ่อมแซมเครื่องปรับอากาศอาคารวิทยาลัยพยาบาล 6 ชั้น จำนวน 1 งาน โดยวิธีเฉพาะเจาะจง</t>
  </si>
  <si>
    <t>1.บริษัท ติวานนท์แอร์เซ็นเตอร์ จำกัด/ราคาที่เสนอ22,577.00 บาท</t>
  </si>
  <si>
    <t>1.บริษัท ติวานนท์แอร์เซ็นเตอร์ จำกัด/ราคาที่ตกลงซื้อ/จ้าง22,577.00 บาท</t>
  </si>
  <si>
    <t>เลขที่พ.11/68 
ลงวันที่15 ต.ค. 2567</t>
  </si>
  <si>
    <t>จ้างซ่อมแซมและบำรุงรักษาเครื่องตรวจสมรรถภาพปอด (แบบไม่รวมอะไหล่) ประจำปีงบประมาณ 2568 จำนวน 4 เครื่อง  โดยวิธีเฉพาะเจาะจง</t>
  </si>
  <si>
    <t>1.บริษัท อี ฟอร์ แอล เอม จำกัด (มหาชน)/ราคาที่เสนอ75,000.00 บาท</t>
  </si>
  <si>
    <t>1.บริษัท อี ฟอร์ แอล เอม จำกัด (มหาชน)/ราคาที่ตกลงซื้อ/จ้าง75,000.00 บาท</t>
  </si>
  <si>
    <t>เลขที่พ.12/68 
ลงวันที่15 ต.ค. 2567</t>
  </si>
  <si>
    <t>1.บริษัท วัน-ทู-ออล จำกัด/ราคาที่เสนอ321,000.00 บาท</t>
  </si>
  <si>
    <t>1.บริษัท วัน-ทู-ออล จำกัด/ราคาที่ตกลงซื้อ/จ้าง321,000.00 บาท</t>
  </si>
  <si>
    <t>เลขที่พ.17/68 
ลงวันที่15 ต.ค. 2567</t>
  </si>
  <si>
    <t>1.บริษัท วัน-ทู-ออล จำกัด/ราคาที่เสนอ481,500.00 บาท</t>
  </si>
  <si>
    <t>1.บริษัท วัน-ทู-ออล จำกัด/ราคาที่ตกลงซื้อ/จ้าง481,500.00 บาท</t>
  </si>
  <si>
    <t>เลขที่พ.18/68 
ลงวันที่15 ต.ค. 2567</t>
  </si>
  <si>
    <t>1.บริษัท วัน-ทู-ออล จำกัด/ราคาที่เสนอ141,240.00 บาท</t>
  </si>
  <si>
    <t>1.บริษัท วัน-ทู-ออล จำกัด/ราคาที่ตกลงซื้อ/จ้าง141,240.00 บาท</t>
  </si>
  <si>
    <t>เลขที่พ.16/68
 ลงวันที่15 ต.ค. 2567</t>
  </si>
  <si>
    <t>ซื้อLicense Software Antivirus สำหรับระบบเครือข่ายคอมพิวเตอร์ จำนวน 800 หน่วย โดยวิธีเฉพาะเจาะจง</t>
  </si>
  <si>
    <t>1.บริษัท คอม เทรดดิ้ง จำกัด/ราคาที่เสนอ299,600.00 บาท</t>
  </si>
  <si>
    <t>1.บริษัท คอม เทรดดิ้ง จำกัด/ราคาที่ตกลงซื้อ/จ้าง299,600.00 บาท</t>
  </si>
  <si>
    <t>เลขที่พ.13/68 
ลงวันที่15 ต.ค. 2567</t>
  </si>
  <si>
    <t>จัดซื้อวัสดุก่อสร้าง-ลูกลอยแท้งค์น้ำ ระบบปรับอากาศด้วยน้ำเย็น</t>
  </si>
  <si>
    <t>ร้านเอสเคฮาร์ดแวร์ / 3,000</t>
  </si>
  <si>
    <t>06/2568(ซ)
16 ต.ค. 67</t>
  </si>
  <si>
    <t>จ้างเหมาซ่อมแซมครุภัณฑ์สำนักงาน-เปลี่ยนมอเตอร์พัดลมเครื่องปรับอากาศ 4120-001-0001/470</t>
  </si>
  <si>
    <t>หจก.ทวีทรัพย์ แอร์ / 3,745</t>
  </si>
  <si>
    <t>03/2568(จ)
16 ต.ค. 67</t>
  </si>
  <si>
    <t>วัสดุงานบ้าน จำนวน 3 รายการ</t>
  </si>
  <si>
    <t>บริษัท ซีพี แฟบริคส์ จำกัด เป็นเงิน 12,058.90 บาท</t>
  </si>
  <si>
    <t>ใบสั่งซื้อ สธ 0310.013/53 ลงวันที่ 16 ต.ค.2567</t>
  </si>
  <si>
    <t>1.)ห้างหุ้นส่วนจำกัด วิชิตอิมปอร์ต (สำนักงานใหญ่) เป็นเงิน 4,815.- บาท 2.)บอร์น 2000 เป็นเงิน 5,370.- บาท 3.)ดับบลิว.เค.กรุ๊ป เป็นเงิน 7,380.- บาท</t>
  </si>
  <si>
    <t>ห้างหุ้นส่วนจำกัด วิชิตอิมปอร์ต (สำนักงานใหญ่) เป็นเงิน 4,815.- บาท</t>
  </si>
  <si>
    <t>ใบสั่งซื้อ สธ 0310.013/50 ลงวันที่ 16 ต.ค. 2567</t>
  </si>
  <si>
    <t>จ้างซ่อมเครื่องคอมพิวเตอร์และปริ้นเตอร์ จำนวน 3 รายการ</t>
  </si>
  <si>
    <t>บริษัท เอสเอ็สเอ็น โซลูชั่น จำกัด (สำนักงานใหญ่) เป็นเงิน 17,066.50 บาท</t>
  </si>
  <si>
    <t>รายละเอียดถูกต้องและราคาที่เหมาะสม</t>
  </si>
  <si>
    <t>ใบสั่งจ้าง สธ 0310.013/38 ลงวันที่ 16 ต.ค. 2567</t>
  </si>
  <si>
    <t>จ้างเปลี่ยนท่อส่งน้ำเครื่องสูบน้ำ อาคาร กว จำนวน 1 รายการ</t>
  </si>
  <si>
    <t>1. บริษัท โฟกัส เทค จำกัด (สำนักงานใหญ่) เป็นเงิน 60,615.50 บาท 2.บริษัท เอ็นเจ วอเทอร์ แล็บ จำกัด (สำนักงานใหญ่) เป็นเงิน 71,346.53 บาท 3. บริษัท วายเนท จำกัด เป็นเงิน 78,616.11 บาท</t>
  </si>
  <si>
    <t xml:space="preserve"> บริษัท โฟกัส เทค จำกัด (สำนักงานใหญ่) เป็นเงิน 60,615.50 บาท</t>
  </si>
  <si>
    <t>ใบสั่งจ้าง สธ 0310.013/44 ลงวันที่ 16 ต.ค. 2567</t>
  </si>
  <si>
    <t>จ้างเหมาเปลี่ยนอะไหล่เครื่องมือแพทย์ จำนวน 2 รายการ</t>
  </si>
  <si>
    <t xml:space="preserve">1 บริษัท ซีโนเม็กซ์ เมดิคอล จำกัด เป็นเงิน 9,000 บาท 2. บริษัท วีนัส เมดิคัล (ประเทศไทย) จำกัด เป็นเงิน 10,500 บาท 3. บริษัท เกิดผล เมดคอล จำกัด เป็นเงิน 11,000 บาท    </t>
  </si>
  <si>
    <t>บริษัท ซีโนเม็กซ์ เมดิคอล จำกัด เป็นเงิน 9,000 บาท</t>
  </si>
  <si>
    <t>ใบสั่งจ้าง สธ 0310.013/39 ลงวันที่ 16 ต.ค. 2567</t>
  </si>
  <si>
    <t>จ้างซ่อมเครื่องคอมพิวเตอร์ และปริ้นเตอร์ จำนวน 5 รายการ</t>
  </si>
  <si>
    <t xml:space="preserve">1.บริษัท เอสเอ็สเอ็น โซลูชั่น จำกัด (สำนักงานใหญ่) เป็นเงิน 41,409 บาท 2.บริษัท มีสุข เทค จำกัด (สำนักงานใหญ่) เป็นเงิน 45,796 บาท  3. เอก 4 เอ ซัพพลาย จำกัด เป็นเงิน 48,952.50 บาท  </t>
  </si>
  <si>
    <t>บริษัท เอสเอ็สเอ็น โซลูชั่น จำกัด (สำนักงานใหญ่) เป็นเงิน 41,409 บาท</t>
  </si>
  <si>
    <t>ใบสั่งจ้าง สธ 0310.013/37 ลงวันที่ 16 ต.ค. 2567</t>
  </si>
  <si>
    <t>ซื้อวัสดุสำนักงาน จำนวน 15 รายการ</t>
  </si>
  <si>
    <t>วิธีเฉพาะเจาจง</t>
  </si>
  <si>
    <t>หจก.เอ็นเอสที ราคา 9,994.87 บาท</t>
  </si>
  <si>
    <t>มีคุณสมบัติครบถ้วน
ตามวิธีการจัดจ้าง</t>
  </si>
  <si>
    <t>จ้างเหมาถ่ายเอกสาร</t>
  </si>
  <si>
    <t>บจก.อาร์ แอนด์ แอล ควอลิตี้ ราคา15,000 บาท</t>
  </si>
  <si>
    <t>ซื้อหนังสือพิมพ์ จำนวน 3 รายการ</t>
  </si>
  <si>
    <t>นางสาวลัดดาวัลย์ จินดาชวลิตกุล      ราคา 5,300 บาท</t>
  </si>
  <si>
    <t>ซื้อ ARM SLING SIZE M, ARM SLING SIZE L, ENDOTRACHEAL TUBE NO.7   10's/box, ENDOTRACHEAL TUBE NO.7.5 10's/box</t>
  </si>
  <si>
    <t>ห้างหุ้นส่วนจำกัด บี. ดี. เครื่องมือแพทย์, 740.00 บาท</t>
  </si>
  <si>
    <t>เลขที่ 61/2568, วันที่ 16 ต.ค. 2567</t>
  </si>
  <si>
    <t>ซื้อ TRIAMCINOLONE 0.02% ;5 GM CREAM</t>
  </si>
  <si>
    <t>บริษัท ที.แมน ฟาร์มาซูติคอล จำกัด (มหาชน), 1,020.00 บาท</t>
  </si>
  <si>
    <t>เลขที่ 62/2568, วันที่ 16 ต.ค. 2567</t>
  </si>
  <si>
    <t>ซื้อ CARIPRAZINE 1.5 MG CAPSULE</t>
  </si>
  <si>
    <t>บริษัท ดีเคเอสเอช (ประเทศไทย) จำกัด, 87,365.50 บาท</t>
  </si>
  <si>
    <t>เลขที่ 63/2568, วันที่ 16 ต.ค. 2567</t>
  </si>
  <si>
    <t>ซื้อ DICLOXACILLIN 500 MG CAPSULE, SIMVASTATIN 20 MG TABLET</t>
  </si>
  <si>
    <t>องค์การเภสัชกรรม, 7,914.00 บาท</t>
  </si>
  <si>
    <t>เลขที่ 64/2568, วันที่ 16 ต.ค. 2567</t>
  </si>
  <si>
    <t>ซื้อ AGOMELATINE 25 MG TABLET</t>
  </si>
  <si>
    <t>บริษัท ดีเคเอสเอช (ประเทศไทย) จำกัด, 140,277.00 บาท</t>
  </si>
  <si>
    <t>เลขที่ 65/2568, วันที่ 16 ต.ค. 2567</t>
  </si>
  <si>
    <t>ค่าน้ำมันเชื้อเพลิง ก.ย.67</t>
  </si>
  <si>
    <t>ธนาคารกรุงไทย / 19,260</t>
  </si>
  <si>
    <t>จ้างเหมาพิมพ์แฟ้มเวชระเบียนผู้ป่วย จำนวน ๔,๐๐๐ อัน</t>
  </si>
  <si>
    <t>บริษัท เคทีทีเอ็กซ์ จำกัด ราคาที่เสนอ 48,000 บาท</t>
  </si>
  <si>
    <t>บริษัท เคทีทีเอ็กซ์ จำกัด ราคาที่ตกลง  48,000 บาท</t>
  </si>
  <si>
    <t>เลขที่ 44 /2568 ลงวันที่ 16 ต.ค. 2567</t>
  </si>
  <si>
    <t>ซื้อวัสดุก่อสร้าง โดยวิธีเฉพาะเจาะจง</t>
  </si>
  <si>
    <t>บริษัทไทยพิพัฒน์ทูล แอนด์ โฮมมาร์ทจำกัด ราคา 11,550 บาท</t>
  </si>
  <si>
    <t>12/2568 ลงวันที่ 16 ต.ค. 2567</t>
  </si>
  <si>
    <t>จ้างเหมาทำป้ายประชาสัมพันธ์ในการฝึกอบรม โครงการ World Hospice  Palliative care Day 2024 จำนวน 1 งาน ประจำปีงบประมาณ พ.ศ.2568  โดยวิธีเฉพาะเจาะจง</t>
  </si>
  <si>
    <t>บริษัท ดีดี โปรเซส จำกัด   
5,000.00</t>
  </si>
  <si>
    <t>(จ)049/68 ลงวันที่ 16 ต.ค. 2567</t>
  </si>
  <si>
    <t>ซื้อครุภัณฑ์สำนักงาน - ชุดโต๊ะประชุมพร้อมเก้าอี้ ๘ ที่นั่ง จำนวน ๑ ชุด ประจำปีงบประมาณ พ.ศ. ๒๕๖๘ โดยวิธีเฉพาะเจาะจง</t>
  </si>
  <si>
    <t>บริษัท เซ็นทรัล เฟอร์นิเจอร์  เซ็นเตอร์ จำกัด
35,203.00</t>
  </si>
  <si>
    <t>(ซ)002/68 ลงวันที่ 16 ต.ค. 2567</t>
  </si>
  <si>
    <t xml:space="preserve">วัสดุสำนักงาน_x000D_
   </t>
  </si>
  <si>
    <t>นายวิโรจน์ อภิชนบุตร ราคา 6,000 บาท</t>
  </si>
  <si>
    <t>ซ3/68 ลงวันที่ 16 ต.ค. 2567</t>
  </si>
  <si>
    <t xml:space="preserve">วัสดุไฟฟ้าและวิทยุ_x000D_
</t>
  </si>
  <si>
    <t>ห้างหุ้นส่วนจำกัด วิชิตอิมปอร์ต ราคา 17,120 บาท</t>
  </si>
  <si>
    <t>ซ5/68 ลงวันที่ 16 ต.ค. 2567</t>
  </si>
  <si>
    <t xml:space="preserve">วัสดุสำนักงาน_x000D_
</t>
  </si>
  <si>
    <t>บริษัท อดิศัยสัมพันธ์พานิช จำกัด ราคา 5,029 บาท</t>
  </si>
  <si>
    <t>ซ6/68 ลงวันที่ 16 ต.ค. 2567</t>
  </si>
  <si>
    <t xml:space="preserve">วัสดุก่อสร้างและประปา_x000D_
</t>
  </si>
  <si>
    <t>ร้าน ส.วรุณ ราคา 11,445 บาท</t>
  </si>
  <si>
    <t>ซ7/68 ลงวันที่ 16 ต.ค. 2567</t>
  </si>
  <si>
    <t xml:space="preserve">วัสดุอื่นๆ_x000D_
</t>
  </si>
  <si>
    <t>นางสาวสิริพร สกุลเรืองรักษ์ ราคา 50,000 บาท</t>
  </si>
  <si>
    <t>ซ15/68 ลงวันที่ 16 ต.ค. 2567</t>
  </si>
  <si>
    <t>วัสดุสำนักงานสำรองคลัง</t>
  </si>
  <si>
    <t>ห้างหุ้นส่วนจำกัด อัครพล ราคา 49,220 บาท</t>
  </si>
  <si>
    <t>ซ16/68 ลงวันที่ 16 ต.ค. 2567</t>
  </si>
  <si>
    <t>จ้างเหมาผู้ช่วยนักวิจัยระดับปริญญาตรีฯ ในพื้นที่โครงการ จ.เลย</t>
  </si>
  <si>
    <t>นางตุลยา เรือนคำ ราคา 48,000 บาท</t>
  </si>
  <si>
    <t>จ19/68 ลงวันที่ 16 ต.ค. 2567</t>
  </si>
  <si>
    <t>จ้างเหมาผู้ช่วยนักวิจัยระดับปริญญาตรีฯ จ.ฉะเชิงเทรา</t>
  </si>
  <si>
    <t>จ20/68 ลงวันที่ 16 ต.ค. 2567</t>
  </si>
  <si>
    <t>จ้างเหมาผู้ช่วยนักวิจัยระดับปริญญาโทฯ จ.เลย</t>
  </si>
  <si>
    <t>นายภาณุพันธ์ ลำขาว ราคา 72,000 บาท</t>
  </si>
  <si>
    <t>จ21/68 ลงวันที่ 16 ต.ค. 2567</t>
  </si>
  <si>
    <t>จ้างเหมาผู้ช่วยนักวิจัยระดับปริญญาโทฯ จ.ฉะเชิงเทรา</t>
  </si>
  <si>
    <t>จ22/68 ลงวันที่ 16 ต.ค. 2567</t>
  </si>
  <si>
    <t>ซ่อมประตูกระจกทางเข้าหอผู้ป่วยกุมาร</t>
  </si>
  <si>
    <t>ร้าน เพอร์เฟ็ค ราคา 12,840 บาท</t>
  </si>
  <si>
    <t>จ23/68 ลงวันที่ 16 ต.ค. 2567</t>
  </si>
  <si>
    <t>เปลี่ยนโคมไฟไฮเบย์ LED โถง OPD อาคารรัชมงคล</t>
  </si>
  <si>
    <t>เอ็น เอส อินเตอร์กรุ๊ป ราคา 11,770 บาท</t>
  </si>
  <si>
    <t>จ24/68 ลงวันที่ 16 ต.ค. 2567</t>
  </si>
  <si>
    <t>จ้างเหมาดูแลและบำรุงรักษาบันไดเลื่อน ประจำปีงบประมาณ 2568</t>
  </si>
  <si>
    <t>บจก.มิตซูบิชิ เอลเลฯ / 300,028</t>
  </si>
  <si>
    <t>สญ.01/2568(จ)
17 ต.ค. 67</t>
  </si>
  <si>
    <t>จัดซื้อวัสดุไฟฟ้าและวิทยุ-มิเตอร์ไฟฟ้า ขนาด 15 แอมป์</t>
  </si>
  <si>
    <t>ร้านเอสเคฮาร์ดแวร์ / 1,050</t>
  </si>
  <si>
    <t>07/2568(ซ)
17 ต.ค. 67</t>
  </si>
  <si>
    <t xml:space="preserve">จัดซื้อวัสดุการแพทย์-ที่วางแผนรถเข็นผู้ป่วยชนิดนั่ง สำหรับซ่อมรถเข็นผู้ป่วย 6530-016-0001/237,241 จำนวน 4 อัน </t>
  </si>
  <si>
    <t>ร้านเอสเคฮาร์ดแวร์ / 2,400</t>
  </si>
  <si>
    <t>08/2568(ซ)
17 ต.ค. 67</t>
  </si>
  <si>
    <t>จัดซื้อวัสดุการแพทย์-ผ้าพันแขนผู้ใหญ่ของเครื่องติดตามการทำงานของหัวใจ 6515-079-0001/31 และเครื่องวัดความดันโลหิต6515-093-0004/41 จำนวน 2 รายการ</t>
  </si>
  <si>
    <t>เมดิคอลฯ แอนด์ เทรนนิ่งฯ / 4,415</t>
  </si>
  <si>
    <t>09/2568(ซ)
17 ต.ค. 67</t>
  </si>
  <si>
    <t>จัดซื้อวัสดุสำนักงาน-แผงอินเตอร์คอมของระบบ Nurse Call 5895-059-0001/18 จำนวน 1 ชุด</t>
  </si>
  <si>
    <t>ร้านเอสเคฮาร์ดแวร์ / 6,800</t>
  </si>
  <si>
    <t>10/2568(ซ)
17 ต.ค. 67</t>
  </si>
  <si>
    <t>จัดซื้อวัสดุสำนักงาน-โช๊คเก้าอี้นั่งสำหรับตรวจเครื่องถ่ายจอประสาทตาเครื่องวิเคราะห์การไหลเวียนของโลหิต จำนวน 3 อัน</t>
  </si>
  <si>
    <t>ร้านเอสเคฮาร์ดแวร์ / 2,250</t>
  </si>
  <si>
    <t>11/2568(ซ)
17 ต.ค. 67</t>
  </si>
  <si>
    <t>จัดซื้อวัสดุสำนักงาน-โช๊คเก้าอี้นั่ง 1 อัน</t>
  </si>
  <si>
    <t>ร้านเอสเคฮาร์ดแวร์ / 750</t>
  </si>
  <si>
    <t>12/2568(ซ)
17 ต.ค. 67</t>
  </si>
  <si>
    <t>จ้างเหมาซ่อมแซมครุภัณฑ์การแพทย์-เครื่องตรวจคลื่นหัวใจ 6515-012-0001/21</t>
  </si>
  <si>
    <t>บจก.เก้าสยามเมดิคอล / 3,000</t>
  </si>
  <si>
    <t>04/2568(จ)
17 ต.ค. 67</t>
  </si>
  <si>
    <t>จ้างเหมาซ่อมแซมครุภัณฑ์สำนักงาน-เปลี่ยนมอเตอร์ไดวาล์วระบบปรับอากาศด้วยน้ำเย็น 4120-059-0001/1 งานกิจกรรมบำบัด</t>
  </si>
  <si>
    <t>หจก.ทวีทรัพย์ แอร์ / 5,350</t>
  </si>
  <si>
    <t>05/2568(จ)
17 ต.ค. 67</t>
  </si>
  <si>
    <t>จ้างเหมาซ่อมแซมครุภัณฑ์สำนักงาน-เปลี่ยนมอเตอร์ไดวาล์วระบบปรับอากาศด้วยน้ำเย็น 4120-059-0001/1 ห้องผู้ป่วย 7215</t>
  </si>
  <si>
    <t>06/2568(จ)
17 ต.ค. 67</t>
  </si>
  <si>
    <t>จ้างเหมาซ่อมแซมครุภัณฑ์สำนักงาน-เครื่องปรับอากาศห้องออกกำลังกาย 4130-001-0001/126,127,112,113</t>
  </si>
  <si>
    <t>บจก.กัปตัน เอ็นจิเนียริ่ง / 8,025</t>
  </si>
  <si>
    <t>07/2568(จ)
17 ต.ค. 67</t>
  </si>
  <si>
    <t>จ้างเหมาซ่อมแซมครุภัณฑ์สำนักงาน-เครื่องควบคุมความชื้นเปลี่ยนคอมเพรสเซอร์ 0000-000-0012/1</t>
  </si>
  <si>
    <t>บจก.เมเจอร์ แอร์ฯ / 48,150</t>
  </si>
  <si>
    <t>08/2568(จ)
17 ต.ค. 67</t>
  </si>
  <si>
    <t>จ้างเหมาซ่อมแซมครุภัณฑ์การแพทย์-เครื่องไตเทียม 6515-123-0001/17</t>
  </si>
  <si>
    <t>บจก.เนฟโฟรแคร์ฯ / 42,435</t>
  </si>
  <si>
    <t>09/2568(จ)
17 ต.ค. 67</t>
  </si>
  <si>
    <t>จ้างเหมารื้อและติดตั้งฝ้า พร้อมทาสีใหม่ในพื่นที่หน่วยจ่ายกลาง</t>
  </si>
  <si>
    <t>ร้านเอสเคฮาร์ดแวร์ / 8,450</t>
  </si>
  <si>
    <t>10/2568(จ)
17 ต.ค. 67</t>
  </si>
  <si>
    <t>จ้างเหมาซ่อมแซมครุภัณฑ์การแพทย์-ตู้แช่น้ำยา 4110-003-0002/7</t>
  </si>
  <si>
    <t>บจก.มาเทอร์โน / 15,996.50</t>
  </si>
  <si>
    <t>11/2568(จ)
17 ต.ค. 67</t>
  </si>
  <si>
    <t>จ้างเหมาซ่อมแซมครุภัณฑ์การแพทย์-เครื่องถ่ายภาพจอประสาทตา 6515-051-0001/10</t>
  </si>
  <si>
    <t>บจก.คาร์ล ไซสส์ / 22,149</t>
  </si>
  <si>
    <t>12/2568(จ)
17 ต.ค. 67</t>
  </si>
  <si>
    <t>จ้างเหมาซ่อมแซมครุภัณฑ์สำนักงาน-เปลี่ยนมอเตอร์ไดวาล์วและรูมเมอร์โมระบบปรับอากาศด้วยน้ำเย็น 4120-059-0001/1 ศูนย์แพทยศาสตร์ศึกษา</t>
  </si>
  <si>
    <t>บจก.บุญเอกวิศวกรรม / 13,910</t>
  </si>
  <si>
    <t>13/2568(จ)
17 ต.ค. 67</t>
  </si>
  <si>
    <t>จ้างเหมาเปลี่ยนกระเบื้องผนังห้องจักษุวันเดย์</t>
  </si>
  <si>
    <t>ร้านชัยณรงค์ การช่าง / 4,600</t>
  </si>
  <si>
    <t>14/2568(จ)
17 ต.ค. 67</t>
  </si>
  <si>
    <t>จ้างเหมาเปลี่ยนประตูม้วนเหล็ก</t>
  </si>
  <si>
    <t>ร้านเอสเคฮาร์ดแวร์ / 16,000</t>
  </si>
  <si>
    <t>15/2568(จ)
17 ต.ค. 67</t>
  </si>
  <si>
    <t>จ้างเหมาซ่อมแซมครุภัณฑ์สำนักงาน-ระบบปรับอากาศด้วยน้ำเย็น 4120-059-0001/1</t>
  </si>
  <si>
    <t>บจก.บุญเอกวิศวกรรม / 39,055</t>
  </si>
  <si>
    <t>16/2568(จ)
17 ต.ค. 67</t>
  </si>
  <si>
    <t>จ้างเหมาซ่อมแซมครุภัณฑ์สำนักงาน-เปลี่ยนมอเตอร์คอยล์ร้อนและฟิวส์แผงวงจรคอยล์ร้อนเครื่องปรับอากาศ 4130-001-0001/9</t>
  </si>
  <si>
    <t>บจก.กัปตัน เอ็นจิเนียริ่ง / 3,317</t>
  </si>
  <si>
    <t>ร้านแสงทองแอร์ / 1,070</t>
  </si>
  <si>
    <t>17/2568(จ)
17 ต.ค. 67</t>
  </si>
  <si>
    <t>จ้างเหมาซ่อมแซมครุภัณฑ์สำนักงาน-ระบบปรับอากาศด้วยน้ำเย็น 4120-059-0001/1 OPD ตา ชั้น 2</t>
  </si>
  <si>
    <t>บจก.บุญเอกวิศวกรรม / 69,978</t>
  </si>
  <si>
    <t>18/2568(จ)
17 ต.ค. 67</t>
  </si>
  <si>
    <t>จ้างเหมาเปลี่ยนฝ้าเพดานและแก้ไขรอยต่อท่อลม (Fresh-Air) ด้วยซิลิโคน จำนวน 1 งาน</t>
  </si>
  <si>
    <t>บจก.เอส.เอ.เอ็นจิเนียร์ริ่งฯ / 74,151</t>
  </si>
  <si>
    <t>19/2568(จ)
17 ต.ค. 67</t>
  </si>
  <si>
    <t>จ้างเหมาบำรุงรักษาระบบแจ้งเตือนของตู้เย็นเก็บยา 6515-206-0001/7</t>
  </si>
  <si>
    <t>บจก.เอ็มเอ็มซี ซิสเต็มส์ / 13,000.50</t>
  </si>
  <si>
    <t>20/2568(จ)
17 ต.ค. 67</t>
  </si>
  <si>
    <t>จ้างเหมาตกแต่งสถานที่-โครงการเทิดพระเกียรติฯ</t>
  </si>
  <si>
    <t>นางสาวสุรีรัตน์ ทองออน / 5,000</t>
  </si>
  <si>
    <t>20.1/2568(จ)
17 ต.ค. 67</t>
  </si>
  <si>
    <t>วัสดุก่อสร้าง จำนวน 13 รายการ</t>
  </si>
  <si>
    <t>1.)บอร์น 2000 เป็นเงิน 17,714.92 บาท 2.)ดับบลิว.เค.กรุ๊ป เป็นเงิน 18,350.- บาท 3.)บริษัท ที ที เอส พี เทรดดิ้ง จำกัด เป็นเงิน 19,740.- บาท</t>
  </si>
  <si>
    <t>บอร์น 2000 เป็นเงิน 17,714.92 บาท</t>
  </si>
  <si>
    <t>ใบสั่งซื้อ สธ 0310.013/26 ลงวันที่ 17 ต.ค.2567</t>
  </si>
  <si>
    <t>ซื้อหมึกพิมพ์ ERC-38 B จำนวน 100 กล่อง</t>
  </si>
  <si>
    <t>หจก. อี แอนด์ เอส เอ็นเตอร์ไพรส์ กรุ๊ป (ประเทศไทย)  ราคา 21,400 บาท</t>
  </si>
  <si>
    <t>จ้างเหมาบริการซ่อมแซมครุภัณฑ์ยานพาหนะ</t>
  </si>
  <si>
    <t>บริษัท โตโยต้าเภตรา จำกัด  ราคา 20,509.76 บาท</t>
  </si>
  <si>
    <t>ซื้อ COTTON WOOL, ROLL 450 GM, GAUZE PADS 3X3" 8PYL 100'S/BOX</t>
  </si>
  <si>
    <t>บริษัท ไอแคร์ เมดิคัล จำกัด, 2,220.00 บาท</t>
  </si>
  <si>
    <t>เลขที่ 70/2568, วันที่ 17 ต.ค. 2567</t>
  </si>
  <si>
    <t>ซื้อ NON-WOVEN(วัสดุห่ออุปกรณ์การแพทย์)45x45CM 500'S</t>
  </si>
  <si>
    <t>ห้างหุ้นส่วนจำกัด ดีว่า เฮลท์แคร์, 12,500.00 บาท</t>
  </si>
  <si>
    <t>เลขที่ 71/2568, วันที่ 17 ต.ค. 2567</t>
  </si>
  <si>
    <t>ซื้อ MANIDIPINE 20 MG TABLET</t>
  </si>
  <si>
    <t>บริษัท พรอส ฟาร์มา จำกัด, 6,420.00 บาท</t>
  </si>
  <si>
    <t>เลขที่ 72/2568, วันที่ 17 ต.ค. 2567</t>
  </si>
  <si>
    <t>ซื้อ BUDESONIDE 200 MCG/ 1 DOSE MDI, SALBUTAMOL INHALER 0.1 MG X 200 DOSE</t>
  </si>
  <si>
    <t>บริษัท ดีทแฮล์ม เคลเลอร์ โลจีสติกส์ จำกัด, 1,749.45 บาท</t>
  </si>
  <si>
    <t>เลขที่ 73/2568, วันที่ 17 ต.ค. 2567</t>
  </si>
  <si>
    <t>ซื้อ SITAGLIPTIN 50 MG+METFORMIN 500 MG TABLET</t>
  </si>
  <si>
    <t>บริษัท ซิลลิค ฟาร์มา จำกัด, 22,470.00 บาท</t>
  </si>
  <si>
    <t>เลขที่ 74/2568, วันที่ 17 ต.ค. 2567</t>
  </si>
  <si>
    <t>ซื้อ PERPHENAZINE 8 MG TABLET</t>
  </si>
  <si>
    <t>บริษัท คอนดรักส์ อินเตอร์เนชั่นแนล จำกัด, 17,400.00 บาท</t>
  </si>
  <si>
    <t>เลขที่ 75/2568, วันที่ 17 ต.ค. 2567</t>
  </si>
  <si>
    <t>ซื้อ FLUOXETINE 20 MG TABLET</t>
  </si>
  <si>
    <t>บริษัท พีเอ็มแอล ฟาร์มาซูติคอลส์ จำกัด, 15,000.00 บาท</t>
  </si>
  <si>
    <t>เลขที่ 76/2568, วันที่ 17 ต.ค. 2567</t>
  </si>
  <si>
    <t>ซื้อ DIAZEPAM 5 MG TABLET, CYTISINICLINE 1.5 MG TABLET, CLARITHROMYCIN 500 MG TABLET</t>
  </si>
  <si>
    <t>องค์การเภสัชกรรม, 17,066.50 บาท</t>
  </si>
  <si>
    <t>เลขที่ 77/2568, วันที่ 17 ต.ค. 2567</t>
  </si>
  <si>
    <t>ซื้อ HALOPERIDOL 0.2% SOLUTION ; 15 ML</t>
  </si>
  <si>
    <t>บริษัท ฟาร์มีน่า จำกัด, 1,500.00 บาท</t>
  </si>
  <si>
    <t>เลขที่ 78/2568, วันที่ 17 ต.ค. 2567</t>
  </si>
  <si>
    <t>ซื้อ AMOXYCILLIN+POTASSIUM CLAVULANATE</t>
  </si>
  <si>
    <t>บริษัท สยามฟาร์มาซูติคอล จำกัด, 8,474.40 บาท</t>
  </si>
  <si>
    <t>เลขที่ 79/2568, วันที่ 17 ต.ค. 2567</t>
  </si>
  <si>
    <t>ซื้อ DAPAGLIFLOZIN 10 MG TABLET</t>
  </si>
  <si>
    <t>บริษัท ดีเคเอสเอช (ประเทศไทย) จำกัด, 33,993.90 บาท</t>
  </si>
  <si>
    <t>เลขที่ 80/2568, วันที่ 17 ต.ค. 2567</t>
  </si>
  <si>
    <t>ซื้อ METOCLOPRAMIDE HCl 10 MG/2ML INJECTION, DIMENHYDRINATE 50 MG; 1 ML INJECTION, TRIAMCINOLONE IN ORALBASE ; 5 GM</t>
  </si>
  <si>
    <t>บริษัท แอล.บี.เอส.แลบบอเรตอรี่ จำกัด (สำนักงานใหญ่), 2,160.00 บาท</t>
  </si>
  <si>
    <t>เลขที่ 81/2568, วันที่ 17 ต.ค. 2567</t>
  </si>
  <si>
    <t>ซื้อ LIDOCAINE+EPINEPRINE INJ.2%,1:100000 (1.8ML)</t>
  </si>
  <si>
    <t>บริษัท ชูมิตร 1967 จำกัด, 3,250.00 บาท</t>
  </si>
  <si>
    <t>เลขที่ 82/2568, วันที่ 17 ต.ค. 2567</t>
  </si>
  <si>
    <t>ซื้อ PALIPERIDONE 6 MG TABLET</t>
  </si>
  <si>
    <t>บริษัท ดีเคเอสเอช (ประเทศไทย) จำกัด, 103,843.50 บาท</t>
  </si>
  <si>
    <t>เลขที่ 83/2568, วันที่ 17 ต.ค. 2567</t>
  </si>
  <si>
    <t>ซื้อ FUSIDIC ACID 2% CREAM</t>
  </si>
  <si>
    <t>บริษัท ดีเคเอสเอช (ประเทศไทย) จำกัด, 8,560.00 บาท</t>
  </si>
  <si>
    <t>เลขที่ 84/2568, วันที่ 17 ต.ค. 2567</t>
  </si>
  <si>
    <t>ซื้อ BETAMETHASONE 15 GM CREAM, METHYL SALICYLATE 15 GM CREAM</t>
  </si>
  <si>
    <t>องค์การเภสัชกรรม, 3,584.50 บาท</t>
  </si>
  <si>
    <t>เลขที่ 85/2568, วันที่ 17 ต.ค. 2567</t>
  </si>
  <si>
    <t>ซื้อ ยาน้ำแก้ไอมะขามป้อม 120 ซีซี</t>
  </si>
  <si>
    <t>ดีซีเอช ออริกา (ประเทศไทย) จำกัด, 6,912.00 บาท</t>
  </si>
  <si>
    <t>เลขที่ 86/2568, วันที่ 17 ต.ค. 2567</t>
  </si>
  <si>
    <t>ซื้อ QUETIAPINE 100 MG TABLET</t>
  </si>
  <si>
    <t>บริษัท เมดไลน์ จำกัด, 26,400.00 บาท</t>
  </si>
  <si>
    <t>เลขที่ 87/2568, วันที่ 17 ต.ค. 2567</t>
  </si>
  <si>
    <t>จ้างเหมาซ่อมลิฟท์</t>
  </si>
  <si>
    <t>บริษัท เอ็ม ซี ออโตเมชั่น 
แอนดเซอร์วิส จำกัด / 28,248</t>
  </si>
  <si>
    <t>ซื้อประกันภัยรถยนต์ภาคบังคับ จำนวน ๗ คัน</t>
  </si>
  <si>
    <t>บริษัท วิริยะประกันภัย จำกัด (มหาชน) ราคาที่เสนอ 6,095.79 บาท</t>
  </si>
  <si>
    <t>บริษัท วิริยะประกันภัย จำกัด (มหาชน) ราคาที่ตกลง  6,095.79 บาท</t>
  </si>
  <si>
    <t>เลขที่ 84 /2568 ลงวันที่ 17 ต.ค. 2567</t>
  </si>
  <si>
    <t>จ้างเหมาซ่อมกล้องวงจรปิด (จุดด้านหน้าทางเข้า,ฟื้นฟูชายชั้น ๒) โดยวิธีเฉพาะเจาะจง</t>
  </si>
  <si>
    <t>ห้างหุ้นส่วนจำกัด ยูดี เทคโนโลยี แอนด์ ซัพพลาย ราคา 7,000 บาท</t>
  </si>
  <si>
    <t>9/2568 ลงวันที่ 17 ต.ค. 2567</t>
  </si>
  <si>
    <t>ซื้อวัสดุวิทยาศาสตร์และการแพทย์ โดยวิธีเฉพาะเจาะจง</t>
  </si>
  <si>
    <t>บริษัท แล็บมาสเตอร์ แอ๊ดวานซ์ จำกัด ราคา 7,000 บาท</t>
  </si>
  <si>
    <t>13/2568 ลงวันที่ 17 ต.ค. 2567</t>
  </si>
  <si>
    <t>โชคอนันต์วัสดุ โดย นายพีรพัฒน์  สิงห์ปั้น ราคา 8,180 บาท</t>
  </si>
  <si>
    <t>14/2568 ลงวันที่ 17 ต.ค. 2567</t>
  </si>
  <si>
    <t>ซื้อแผ่นโลหะสำหรับยึดกะโหลกศีรษะ จำนวน 1 รายการ
ประจำปีงบประมาณ พ.ศ.2568
เลขที่โครงการ: 67079278000</t>
  </si>
  <si>
    <t xml:space="preserve">บริษัท ซัมมิท เฮลธ์แคร์ จำกัด 
(ราคา 489,830.00)
</t>
  </si>
  <si>
    <t>บริษัท ซัมมิท เฮลธ์แคร์ จำกัด 
(ราคา 489,830.00)
เลขประจำตัวผู้เสียภาษี : 0105543064186</t>
  </si>
  <si>
    <t>ซื้อโลหะดามกระดูกสันหลังส่วนอก เอว 
ประจำปีงบประมาณ พ.ศ.2568
เลขที่โครงการ: 67089227265</t>
  </si>
  <si>
    <t>บริษัท บางกอก เอไอ โปรดักส์ จำกัด
(ราคา 2,443,000.00)</t>
  </si>
  <si>
    <t>บริษัท บางกอก เอไอ โปรดักส์ จำกัด
(ราคา 2,443,000.00)
เลขประจำตัวผู้เสียภาษี : 0135560007365</t>
  </si>
  <si>
    <t>ซื้อโลหะดามกระดูกสันหลังส่วนคอ 
ประจำปีงบประมาณ พ.ศ.2568
เลขที่โครงการ: 67089100396</t>
  </si>
  <si>
    <t xml:space="preserve">บริษัท ดีเคเค ดิไวซ์ จำกัด 
(ราคา 2,297,200.00)
</t>
  </si>
  <si>
    <t>บริษัท ดีเคเค ดิไวซ์ จำกัด 
(ราคา 2,297,200.00)
เลขประจำตัวผู้เสียภาษี : 0105563053198</t>
  </si>
  <si>
    <t>จัดซื้อวัสดุการแพทย์(คงคลัง)-ถุงมือ non-latex 15 กล่อง</t>
  </si>
  <si>
    <t>บจก.แปซิฟิค เฮลธ์แคร์ฯ / 40,125</t>
  </si>
  <si>
    <t>13/2568(ซ)
18 ต.ค. 67</t>
  </si>
  <si>
    <t>จัดซื้อวัสดุการแพทย์(คงคลัง)-ชุดให้น้ำเกลือ SET IV AIR 20 Drop.</t>
  </si>
  <si>
    <t>บจก.ดีเคเอสเอชฯ / 29,532</t>
  </si>
  <si>
    <t>14/2568(ซ)
18 ต.ค. 67</t>
  </si>
  <si>
    <t>จัดซื้อวัสดุการแพทย์(คงคลัง)-ชุดให้ความชื้นระบบปิด 350 ml.</t>
  </si>
  <si>
    <t>บจก.สเตอลีน เฮลท์ / 65,000</t>
  </si>
  <si>
    <t>15/2568(ซ)
18 ต.ค. 67</t>
  </si>
  <si>
    <t>จัดซื้อวัสดุการแพทย์-ผ้าซับเลือดในช่องท้อง 2 รายการ</t>
  </si>
  <si>
    <t>บจก.ไทยก๊อส / 27,000</t>
  </si>
  <si>
    <t>16/2568(ซ)
18 ต.ค. 67</t>
  </si>
  <si>
    <t>จ้างซ่อมแซมผนังห้องปฏิบัติงาน ชั้น4</t>
  </si>
  <si>
    <t>นายวิญญู กาญจนพูนผล  ราคา 448,932 บาท</t>
  </si>
  <si>
    <t>ซื้อ METHYLPHENIDATE EXTENDED RELEASE 36 MG TABLET</t>
  </si>
  <si>
    <t>สำนักงานคณะกรรมการอาหารและยา, 9,000.00 บาท</t>
  </si>
  <si>
    <t>เลขที่ 102/2568, วันที่ 18 ต.ค. 2567</t>
  </si>
  <si>
    <t>ซื้อ METHADONE HCl ORAL SOLUTION 450 ML</t>
  </si>
  <si>
    <t>สำนักงานคณะกรรมการอาหารและยา, 72,000.00 บาท</t>
  </si>
  <si>
    <t>เลขที่ 103/2568, วันที่ 18 ต.ค. 2567</t>
  </si>
  <si>
    <t>ซื้อ PHENYTOIN SODIUM INJ. 250 MG/ 5 ML, FLUPHENAZINE DECANOATE 25 MG/ML,1ML INJECTION, MAGNESIUM SULFATE 10% INJECTION : 10ML</t>
  </si>
  <si>
    <t>บริษัท แอตแลนติค ฟาร์มาซูติคอล จำกัด, 51,500.00 บาท</t>
  </si>
  <si>
    <t>เลขที่ 88/2568, วันที่ 18 ต.ค. 2567</t>
  </si>
  <si>
    <t>ซื้อ FLUPENTIXOL+MELITRACEN TABLET (L)</t>
  </si>
  <si>
    <t>บริษัท ยูเนียนเมดดิคอล (ประเทศไทย) จำกัด, 8,250.00 บาท</t>
  </si>
  <si>
    <t>เลขที่ 89/2568, วันที่ 18 ต.ค. 2567</t>
  </si>
  <si>
    <t>ซื้อ GLIPIZIDE 5 MG TABLET, CETIRIZINE HCL 10 MG TABLET</t>
  </si>
  <si>
    <t>บริษัท ชุมชนเภสัชกรรม จำกัด (มหาชน), 3,710.00 บาท</t>
  </si>
  <si>
    <t>เลขที่ 90/2568, วันที่ 18 ต.ค. 2567</t>
  </si>
  <si>
    <t>ซื้อ SILYMARIN 70 MG CAPSULE</t>
  </si>
  <si>
    <t>บริษัท ซิลลิค ฟาร์มา จำกัด, 27,670.20 บาท</t>
  </si>
  <si>
    <t>เลขที่ 91/2568, วันที่ 18 ต.ค. 2567</t>
  </si>
  <si>
    <t>ซื้อ HYOSCINE-N-BUTYLBROMIDE TABLET</t>
  </si>
  <si>
    <t>บริษัท ยูนีซัน  จำกัด, 12,797.20 บาท</t>
  </si>
  <si>
    <t>เลขที่ 92/2568, วันที่ 18 ต.ค. 2567</t>
  </si>
  <si>
    <t>ซื้อ LORAZEPAM 1 MG TABLET</t>
  </si>
  <si>
    <t>บริษัท โปลิฟาร์ม  จำกัด, 10,500.00 บาท</t>
  </si>
  <si>
    <t>เลขที่ 93/2568, วันที่ 18 ต.ค. 2567</t>
  </si>
  <si>
    <t>ซื้อ OLANZAPINE 5 MG TABLET</t>
  </si>
  <si>
    <t>บริษัท ซิลลิค ฟาร์มา จำกัด, 9,630.00 บาท</t>
  </si>
  <si>
    <t>เลขที่ 94/2568, วันที่ 18 ต.ค. 2567</t>
  </si>
  <si>
    <t>ซื้อ ARIPIPRAZOLE 5 MG TABLET (L), MIRTAZAPINE 15 MG SOL TABLET (L), OLANZAPINE 5 MG TABLET   (L)</t>
  </si>
  <si>
    <t>บริษัท เมดไลน์ จำกัด, 116,100.00 บาท</t>
  </si>
  <si>
    <t>เลขที่ 95/2568, วันที่ 18 ต.ค. 2567</t>
  </si>
  <si>
    <t>ซื้อ LINAGLIPTIN 5 MG TABLET</t>
  </si>
  <si>
    <t>บริษัท ซิลลิค ฟาร์มา จำกัด, 33,929.70 บาท</t>
  </si>
  <si>
    <t>เลขที่ 96/2568, วันที่ 18 ต.ค. 2567</t>
  </si>
  <si>
    <t>ซื้อ IBUPROFEN 400 MG TABLET</t>
  </si>
  <si>
    <t>บริษัท ดีเคเอสเอช (ประเทศไทย) จำกัด, 12,000.00 บาท</t>
  </si>
  <si>
    <t>เลขที่ 97/2568, วันที่ 18 ต.ค. 2567</t>
  </si>
  <si>
    <t>ร้านเอส แซด ไอเดีย / 1,400</t>
  </si>
  <si>
    <t>ซื้อรถมอเตอร์ไฟฟ้าแบบนั่งขับพร้อมตู้สแตนเลส โรงพยาบาลธัญญารักษ์แม่ฮ่องสอน       ตำบลปางหมู อำเภอเมือง จังหวัดแม่ฮ่องสอน 2 คัน โดยวิธีเฉพาะเจาะจง</t>
  </si>
  <si>
    <t>บริษัท เอลิสต์ ทีม จำกัด ราคา 300,000 บาท</t>
  </si>
  <si>
    <t>0053/2568  18 ต.ค. 2567</t>
  </si>
  <si>
    <t>ซื้อเครื่องตวจคลื่นไฟฟ้าหัวใจพร้อมระบบวิเคราะห์ผลและระบบจัดเก็บภาพในระบบเครือข่าย (HosXp) โรงพยาบาลธัญญารักษ์แม่ฮ่องสอน ตำบลปางหมู อำเภอเมือง จังหวัดแม่ฮ่องสอน 1 เครื่อง โดยวิธีเฉพาะเจาะจง</t>
  </si>
  <si>
    <t>ห้างหุ้นส่วนจำกัด ทีเอ เทคโนพลัส (ประเทศไทย) ราคา 135,000 บาท</t>
  </si>
  <si>
    <t>0051/2568  18 ต.ค. 2567</t>
  </si>
  <si>
    <t>ซื้อเครื่องติดตามการทำงานของหัวใจและสัญญาณชีพอัตโนมัติพร้อมเชื่อมต่อระบบฐานข้อมูลโรงพยาบาล (HosXp) โรงพยาบาลธัญญารักษ์แม่ฮ่องสอน ตำบลปางหมู          อำเภอเมือง   จังหวัดแม่ฮ่องสอน 1 เครื่อง โดยวิธีเฉพาะเจาะจง</t>
  </si>
  <si>
    <t>0050/2568  18 ต.ค. 2567</t>
  </si>
  <si>
    <t>ซื้อเครื่องกระตุกไฟฟ้าหัวใจชนิดไบเฟสิคพร้อมภาควัดคาร์บอนไดออกไซน์และออกซิเจนในเลือด โรงพยาบาลธัญญารักษ์แม่ฮ่องสอน ตำบลปางหมู อำเภอเมือง จังหวัดแม่ฮ่องสอน 1 เครื่อง โดยวิธีเฉพาะเจาะจง</t>
  </si>
  <si>
    <t>ห้างหุ้นส่วนจำกัด อินสทรูเม้นท์ แล็ป ราคา 450,000 บาท</t>
  </si>
  <si>
    <t>0052/2568   18 ต.ค. 2567</t>
  </si>
  <si>
    <t>ซื้อจัดซื้อวัสดุก่อสร้าง จำนวน 6 รายการ ประจำปีงบประมาณ พ.ศ.2568 โดยวิธีเฉพาะเจาะจง</t>
  </si>
  <si>
    <t>บริษัท ธนวรรณ อินเตอร์เทรด จำกัด
39,739.80</t>
  </si>
  <si>
    <t>(ซ004/68) ลงวันที่ 18 ต.ค. 2567</t>
  </si>
  <si>
    <t>ซื้อจัดซื้อวัสดุก่อสร้าง จำนวน 7 รายการ ประจำปีงบประมาณ พ.ศ. 2568 โดยวิธีเฉพาะเจาะจง</t>
  </si>
  <si>
    <t>บริษัท ธนวรรณ อินเตอร์เทรด จำกัด
34,015.30</t>
  </si>
  <si>
    <t>(ซ006/68) ลงวันที่ 18 ต.ค. 2567</t>
  </si>
  <si>
    <t>ซื้อจัดซื้อวัสดุงานบ้านงานครัว - ตู้กดน้ำร้อนน้ำเย็น (ถังล่าง) จำนวน 1 ตู้ ประจำปีงบประมาณ พ.ศ. 2568 โดยวิธีเฉพาะเจาะจง</t>
  </si>
  <si>
    <t>ห้างหุ้นส่วนจำกัด ไมโคร ซัม เอ็นเตอร์ไพร์ส
8,560.00</t>
  </si>
  <si>
    <t>(ซ)005/67 ลงวันที่ 18 ต.ค. 2567</t>
  </si>
  <si>
    <t>ซื้อเวชภัณฑ์ยา Temozolomide 20 mg capsule จำนวน 10 ขวด ประจำปีงบประมาณ พ.ศ.2568 โดยวิธีเฉพาะเจาะจง</t>
  </si>
  <si>
    <t>บริษัท อัลลายแอนซ์ ฟาร์มา จำกัด
21,400.00</t>
  </si>
  <si>
    <t>ซ(ว)021/68 ลงวันที่ 18 ต.ค. 2567</t>
  </si>
  <si>
    <t>ซื้อเวชภัณฑ์ยา Dimenhydrinate 50 mg tablet จำนวน 20 ขวด ประจำปีงบประมาณ พ.ศ.2568 โดยวิธีเฉพาะเจาะจง</t>
  </si>
  <si>
    <t>บริษัท เอเชี่ยน ฟาร์มาซูติคัล จำกัด
4,200.00</t>
  </si>
  <si>
    <t>ซ(ว)022/68 ลงวันที่ 18 ต.ค. 2567</t>
  </si>
  <si>
    <t>ซื้อเวชภัณฑ์ยา Ferrous fumarate 200 mg tablet จำนวน 300 กล่อง ประจำปีงบประมาณ พ.ศ.2568 โดยวิธีเฉพาะเจาะจง</t>
  </si>
  <si>
    <t>บริษัท พาตาร์แลบ (2517)  จำกัด
60,000.00</t>
  </si>
  <si>
    <t>ซ(ว)023/68 ลงวันที่ 18 ต.ค. 2567</t>
  </si>
  <si>
    <t>ซื้อเวชภัณฑ์ยา Pembrolizumab sterile solution 100 mg/4 ml injection จำนวน 4 vial ประจำปีงบประมาณ พ.ศ.2568 โดยวิธีเฉพาะเจาะจง</t>
  </si>
  <si>
    <t>บริษัท ซิลลิค ฟาร์มา จำกัด
389,150.44</t>
  </si>
  <si>
    <t>ซ(ว)024/68 ลงวันที่ 18 ต.ค. 2567</t>
  </si>
  <si>
    <t>ซื้อเวชภัณฑ์ยา Sucralfate oral suspension 1,000 mg/5 ml (5 ml) จำนวน 200 กล่อง ประจำปีงบประมาณ พ.ศ.2568 โดยวิธีเฉพาะเจาะจง</t>
  </si>
  <si>
    <t>บริษัท สยามฟาร์มาซูติคอล จำกัด
59,920.00</t>
  </si>
  <si>
    <t>ซ(ว)013/68 ลงวันที่ 18 ต.ค. 2567</t>
  </si>
  <si>
    <t>ซื้อเวชภัณฑ์ยา Hypromellose + Dextran 70 eye drop (3 mg + 1 mg)/1 ml (0.8 ml) จำนวน 100 กล่อง ประจำปีงบประมาณ พ.ศ.2568  โดยวิธีเฉพาะเจาะจง</t>
  </si>
  <si>
    <t>บริษัท ฟาร์ม่า อินโนวา จำกัด
11,200.00</t>
  </si>
  <si>
    <t>ซ(ว)014/68 ลงวันที่ 18 ต.ค. 2567</t>
  </si>
  <si>
    <t>ซื้อเวชภัณฑ์ยา จำนวน 2 รายการ ประจำปีงบประมาณ พ.ศ.2568 โดยวิธีเฉพาะเจาะจง</t>
  </si>
  <si>
    <t>บริษัท ที.พี.ดรัก แลบบอราทอรี่ส์ (1969) จำกัด
25,000.00</t>
  </si>
  <si>
    <t>ซ(ว)015/68 ลงวันที่ 18 ต.ค. 2567</t>
  </si>
  <si>
    <t>บริษัท ดีเคเอสเอช (ประเทศไทย) จำกัด
53,495.08</t>
  </si>
  <si>
    <t>ซ(ว)016/68 ลงวันที่ 18 ต.ค. 2567</t>
  </si>
  <si>
    <t>ซื้อเวชภัณฑ์ยา จำนวน 8 รายการ ประจำปีงบประมาณ พ.ศ.2568  โดยวิธีเฉพาะเจาะจง</t>
  </si>
  <si>
    <t>บริษัท ซิลลิค ฟาร์มา จำกัด
213,576.50</t>
  </si>
  <si>
    <t>ซ(ว)029/68 ลงวันที่ 18 ต.ค. 2567</t>
  </si>
  <si>
    <t>บริษัท เจ เอส วิชั่น จำกัด
7,334.80</t>
  </si>
  <si>
    <t>ซ(ว)030/68 ลงวันที่ 18 ต.ค. 2567</t>
  </si>
  <si>
    <t>ซื้อเวชภัณฑ์ยา Sevoflurane 100% inhalation vapour liquid ขนาด 250 ml จำนวน 4 ขวด ประจำปีงบประมาณ พ.ศ.2568  โดยวิธีเฉพาะเจาะจง</t>
  </si>
  <si>
    <t>บริษัท แบรนท์ ไบโอเทค จำกัด
17,600.00</t>
  </si>
  <si>
    <t>ซ(ว)025/68 ลงวันที่ 18 ต.ค. 2567</t>
  </si>
  <si>
    <t>บริษัท พรอส ฟาร์มา จำกัด
5,278.20</t>
  </si>
  <si>
    <t>ซ(ว)026/68 ลงวันที่ 18 ต.ค. 2567</t>
  </si>
  <si>
    <t>ซื้อเวชภัณฑ์ยา จำนวน 3 รายการ ประจำปีงบประมาณ พ.ศ.2568 โดยวิธีเฉพาะเจาะจง</t>
  </si>
  <si>
    <t>ห้างหุ้นส่วนจำกัด ภิญโญฟาร์มาซี
25,030.00</t>
  </si>
  <si>
    <t>ซ(ว)027/68 ลงวันที่ 18 ต.ค. 2567</t>
  </si>
  <si>
    <t>ซื้อสารน้ำทางหลอดเลือดดำ Sodium chloride 0.9% irrigation 1,000 ml จำนวน 3,000 ขวด ประจำปีงบประมาณ พ.ศ.2568 โดยวิธีเฉพาะเจาะจง</t>
  </si>
  <si>
    <t>บริษัท ซิลลิค ฟาร์มา จำกัด
66,000.00</t>
  </si>
  <si>
    <t>ซ(ว)028/68 ลงวันที่ 18 ต.ค. 2567</t>
  </si>
  <si>
    <t>ซื้อสารน้ำทางหลอดเลอดดำ จำนวน 5 รายการ ประจำปีงบประมาณ พ.ศ.2568 โดยวิธีเฉพาะเจาะจง</t>
  </si>
  <si>
    <t>บริษัท เยเนอรัล ฮอสปิตัล โปรดัคส์  จำกัด (มหาชน)
206,500.00</t>
  </si>
  <si>
    <t>ซ(ว)031/68 ลงวันที่ 18 ต.ค. 2567</t>
  </si>
  <si>
    <t>ซื้อสารน้ำทางหลอดเลือดดำ Mannitol sterile solution 20% 100 ml จำนวน 500 ขวด ประจำปีงบประมาณ พ.ศ.2568 โดยวิธีเฉพาะเจาะจง</t>
  </si>
  <si>
    <t>บริษัท เอ.เอ็น.บี.ลาบอราตอรี่  จำกัด
24,345.00</t>
  </si>
  <si>
    <t>ซ(ว)032/68 ลงวันที่ 18 ต.ค. 2567</t>
  </si>
  <si>
    <t>บริษัท พีเอ็มแอล พลัส  จำกัด
63,750.00</t>
  </si>
  <si>
    <t>ซ(ว)017/68 ลงวันที่ 18 ต.ค. 2567</t>
  </si>
  <si>
    <t>บริษัท เมดไลน์ จำกัด
235,100.00</t>
  </si>
  <si>
    <t>ซ(ว)019/68 ลงวันที่ 18 ต.ค. 2567</t>
  </si>
  <si>
    <t>บริษัท ดีทแฮล์ม เคลเลอร์ โลจิสติกส์ จำกัด
247,324.40</t>
  </si>
  <si>
    <t>ซ(ว)018/68 ลงวันที่ 18 ต.ค. 2567</t>
  </si>
  <si>
    <t>ซื้ออาหารปั่นผสมสูตรอกไก่ปั่นผสม สูตรไม่เติมน้ำตาล ชนิดสเตอริไลส์ ขนาด 1,200 กรัม จำนวน 40 กล่อง ประจำปีงบประมาณ พ.ศ.2568 โดยวิธีเฉพาะเจาะจง</t>
  </si>
  <si>
    <t>บริษัท ไทยเพียวดีไวซ์ จำกัด
30,000.00</t>
  </si>
  <si>
    <t>ซ(ว)020/68 ลงวันที่ 18 ต.ค. 2567</t>
  </si>
  <si>
    <t>ซื้อวัสดุสำนักงาน - ตู้เก็บเอกสาร จำนวน 4 ตู้ ประจำปีงบประมาณ พ.ศ.2568  โดยวิธีเฉพาะเจาะจง</t>
  </si>
  <si>
    <t>บริษัท เซ็นทรัล เฟอร์นิเจอร์  เซ็นเตอร์ จำกัด
23,112.00</t>
  </si>
  <si>
    <t>(ซ)003/68 ลงวันที่ 18 ต.ค. 2567</t>
  </si>
  <si>
    <t>จ้างเหมาดูแลและบำรุงรักษาต้นไม้และภูมิทัศน์ ประจำปีงบประมาณ พ.ศ.2568
เลขที่โครงการ: 67079073667</t>
  </si>
  <si>
    <t xml:space="preserve">ห้างหุ้นส่วนจำกัด เชียงใหม่นอเทอร์เซลแอนด์เซอร์วิส
(ราคา 383,916.00)
</t>
  </si>
  <si>
    <t>ห้างหุ้นส่วนจำกัด เชียงใหม่นอเทอร์เซลแอนด์เซอร์วิส
(ราคา 383,916.00)
เลขประจำตัวผู้เสียภาษี :0503535000039</t>
  </si>
  <si>
    <t xml:space="preserve">จ้างส่งตรวจวินิจฉัยทางห้องปฏิบัติการภายนอกตรวจพิเศษและเพาะเชื้อ ประจำปีงบประมาณ พ.ศ.2568
เลขที่โครงการ: 67079409577
</t>
  </si>
  <si>
    <t xml:space="preserve">บริษัท เนชั่นแนล เฮลท์แคร์ ซิสเท็มส์ จำกัด
(ราคา 915,165.00)
</t>
  </si>
  <si>
    <t>บริษัท เนชั่นแนล เฮลท์แคร์ ซิสเท็มส์ จำกัด
(ราคา 915,165.00)
เลขประจำตัวผู้เสียภาษี : 0105544070503</t>
  </si>
  <si>
    <t>วัสดุสำนักงานสำหรับห้องผู้อำนวยการโรงพยาบาลประสาท เชียงใหม่ จำนวน ๑ รายการ รายละเอียดดังนี้
- ม่านปรับแสงแนวตั้ง DIMOUT (3 ชุด)
- ผ้าม่านแป๊ปประตู
- ฟิล์มกรองแสง ช่องแสงด้านหน้า
พร้อมติดตั้งและรื้อถอนของเดิม
เลขที่โครงการ: 67109228756</t>
  </si>
  <si>
    <t>ร้าน พี พี โฮมสแควร์ (09)โดย นางรุ่งนภา วัฒนไกร
(ราคา 18,654.50)</t>
  </si>
  <si>
    <t>ร้าน พี พี โฮมสแควร์ (09)โดย นางรุ่งนภา วัฒนไกร
(ราคา 18,654.50)
เลขประจำตัวผู้เสียภาษี : 3509900694279</t>
  </si>
  <si>
    <t>สติ๊กเกอร์เทอร์มอล ขนาด 8x6.1 ซม. ไม่พิมพ์
เลขที่โครงการ: 67109135037</t>
  </si>
  <si>
    <t>ร้าน กู๊ดลาเบล โดยนายชัยวัฒน์ โพธิ์เนียร
(ราคา 6,250.00)</t>
  </si>
  <si>
    <t>ร้าน กู๊ดลาเบล โดยนายชัยวัฒน์ โพธิ์เนียร
(ราคา 6,250.00)
เลขประจำตัวผู้เสียภาษี : 3601101086539</t>
  </si>
  <si>
    <t>จ้างซ่อมรถส่วนกลาง ทะเบียน จจ-9637 ชม. (ล้างตู้แอร์)</t>
  </si>
  <si>
    <t>บริษัท มาสด้าเชียงใหม่ จำกัด
(ราคา 1,921.00)</t>
  </si>
  <si>
    <t>บริษัท มาสด้าเชียงใหม่ จำกัด
(ราคา 1,921.00)
เลขประจำตัวผู้เสียภาษี : 0505531001130</t>
  </si>
  <si>
    <t>แบตเตอรี่รถส่วนกลาง ทะเบียน จจ-9637 ชม.</t>
  </si>
  <si>
    <t>บริษัท มาสด้าเชียงใหม่ จำกัด
(ราคา 3,168.00)</t>
  </si>
  <si>
    <t>บริษัท มาสด้าเชียงใหม่ จำกัด
(ราคา 3,168.00)
เลขประจำตัวผู้เสียภาษี : 0505531001130</t>
  </si>
  <si>
    <t>อุปกรณ์ช่วยระบายน้ำในช่องสมอง (Medium Pressure)
เลขที่โครงการ: 67109115396</t>
  </si>
  <si>
    <t>บริษัท วิคตัส เอเธนั่ม จำกัด
(ราคา 75,000.00)</t>
  </si>
  <si>
    <t>บริษัท วิคตัส เอเธนั่ม จำกัด
(ราคา 75,000.00)
เลขประจำตัวผู้เสียภาษี : 0105562162261</t>
  </si>
  <si>
    <t>ล้อกระจกบานประตูเลื่อนห้องผู้ป่วยพิเศษ งานการพยาบาลผู้ป่วยพิเศษ 
ห้อง 801,803,804,806,807,808,809,811 จำนวน 8 ห้อง 
โดยมีรายละเอียดดังนี้ 
- ล้อกระจกบานประตูเลื่อนห้องพักผู้ป่วย จำนวน 32 ชุด 
(1 ห้อง มีประตู 2 บาน ประตู 1 บานใช้ล้อ 2 ชุด)</t>
  </si>
  <si>
    <t>ร้านไอดีเมด โดยนายมงคล จินดาธรรม
(ราคา 75,000.00)</t>
  </si>
  <si>
    <t>ร้านไอดีเมด โดยนายมงคล จินดาธรรม
(ราคา 75,000.00)
เลขประจำตัวผู้เสียภาษี : 3501400059623</t>
  </si>
  <si>
    <t>อะไหล่สำหรับเครื่องสำรองไฟ ๘๐๐ VA ยี่ห้อ ZIRCON รุ่น iCT-๒ หมายเลขครุภัณฑ์ คต7440-019-0002/16663 
โดยมีรายละเอียดดังนี้ 
- ZIRCON BATTERY UPS ๑๒V ๙.๐Ah</t>
  </si>
  <si>
    <t>บริษัท ชิชาง คอมพิวเตอร์ (ประเทศไทย) จำกัด
(ราคา 890.00)</t>
  </si>
  <si>
    <t>บริษัท ชิชาง คอมพิวเตอร์ (ประเทศไทย) จำกัด
(ราคา 890.00)
เลขประจำตัวผู้เสียภาษี : 0505534003524</t>
  </si>
  <si>
    <t>จ้างต่อเติมภายในห้องทำงาน อาคาร 8 ชั้น 2 เป็นห้อง EKG จำนวน 1 งาน โดยวิธีเฉพาะเจาะจง</t>
  </si>
  <si>
    <t>1.ห้างหุ้นส่วนจำกัด ธนการรุ่งโรจน์/ราคาที่เสนอ102,900 บาท</t>
  </si>
  <si>
    <t>1.ห้างหุ้นส่วนจำกัด ธนการรุ่งโรจน์/ราคาที่ตกลงซื้อ/จ้าง 102,900 บาท</t>
  </si>
  <si>
    <t>เลขที่ พ.21/68
 ลงวันที่ 18 ต.ค. 2567</t>
  </si>
  <si>
    <t>จ้างทำตรายาง จำนวน 63 รายการ โดยวิธีเฉพาะเจาะจง</t>
  </si>
  <si>
    <t>1.บริษัท พี แอนด์ พี ไฮท์สปีด โซลูชั่น จำกัด/ราคาที่เสนอ 30,644.80 บาท</t>
  </si>
  <si>
    <t>1.บริษัท พี แอนด์ พี ไฮท์สปีด โซลูชั่น จำกัด/ราคาที่ตกลงซื้อ/จ้าง 30,644.80 บาท</t>
  </si>
  <si>
    <t>เลขที่ พ.22/68
 ลงวันที่ 18 ต.ค. 2567</t>
  </si>
  <si>
    <t>ประกวดราคาจ้างตรวจวิเคราะห์ทางห้องปฏิบัติการ 260 รายการ จำนวน 1 งาน ประจำปีงบประมาณ 2568</t>
  </si>
  <si>
    <t>1.บจก.กรุงเทพ พยาธิฯ / 3,500,450
2.บจก.กรุงเทพ อาร์ ไอฯ / 3,897,050
3.บจก.เอเชีย แล็บฯ / 4,015,000</t>
  </si>
  <si>
    <t>บจก.กรุงเทพ พยาธิฯ / 3,500,450</t>
  </si>
  <si>
    <t>เสนอราคาต่ำสุด</t>
  </si>
  <si>
    <t>สญ.02/2568(จ)
21 ต.ค. 67</t>
  </si>
  <si>
    <t>จ้างเหมาบริการกำจัดขยะมูลฝอยติดเชื้อ จำนวน 1 งาน ประจำปีงบประมาณ 2568</t>
  </si>
  <si>
    <t>1.หจก.ไทยเอ็นไวรอนเม้นท์ฯ / 511,200
2.บจก.ไอซี ควอลิตี้ฯ / 576,000</t>
  </si>
  <si>
    <t>หจก.ไทยเอ็นไวรอนเม้นท์ฯ / 511,200</t>
  </si>
  <si>
    <t>สญ.03/2568(จ)
21 ต.ค. 67</t>
  </si>
  <si>
    <t>เช่าเครื่องถ่ายเอกสาร จำนวน 7 เครื่อง ประจำปี 2568</t>
  </si>
  <si>
    <t>บจก.ไอ แอนด์ เอ็มฯ / 312,000</t>
  </si>
  <si>
    <t>สญ.01/2568(ช)
21 ต.ค. 67</t>
  </si>
  <si>
    <t xml:space="preserve">เช่าระบบจัดเก็บและกระจายภาพทางการแพทย์พร้อมระบบสำรอง และกู้คืนข้อมูลจากภัยพิบัติ (PACS) จำนวน 1 ระบบ ประจำปีงบประมาณ  2568 </t>
  </si>
  <si>
    <t>1.บจก.ทีจีแอล เมดิคัลฯ / 3,216,000
2.บจก.เจเนอรัล อินโนเวทีฟฯ / 3,300,000</t>
  </si>
  <si>
    <t>บจก.ทีจีแอล เมดิคัลฯ / 3,216,000</t>
  </si>
  <si>
    <t>สญ.02/2568(ช)
21 ต.ค. 67</t>
  </si>
  <si>
    <t>จัดซื้อวัสดุการแพทย์(คงคลัง)-LS Support 4 รายการ</t>
  </si>
  <si>
    <t>บจก.เอนเลส เมดิคอล / 192,386</t>
  </si>
  <si>
    <t>17/2568(ซ)
21 ต.ค. 67</t>
  </si>
  <si>
    <t>จัดซื้อวัสดุการแพทย์(คงคลัง)-ถุงรับสารคัดหลั่ง ขนาด 2 ลิตร 200 ใบ</t>
  </si>
  <si>
    <t>บจก.ไอดีเวลล์ / 19,000</t>
  </si>
  <si>
    <t>18/2568(ซ)
21 ต.ค. 67</t>
  </si>
  <si>
    <t>จัดซื้อวัสดุการแพทย์(คงคลัง)-eye shield ใส 8,000 ชิ้น</t>
  </si>
  <si>
    <t>บจก.บีเวอร์ เมดิคอลฯ / 48,000</t>
  </si>
  <si>
    <t>19/2568(ซ)
21 ต.ค. 67</t>
  </si>
  <si>
    <t>จัดซื้อวัสดุการแพทย์(คงคลัง)-indox tape 100 ม้วน</t>
  </si>
  <si>
    <t>บจก.บอร์เนียว เมดิคัล / 29,425</t>
  </si>
  <si>
    <t>20/2568(ซ)
21 ต.ค. 67</t>
  </si>
  <si>
    <t>จัดซื้อวัสดุการแพทย์(คงคลัง)-autoclave tape ขนาด 3/4 นิ้ว</t>
  </si>
  <si>
    <t>บจก.โกร๊ธ ซัพพลายฯ / 65,000</t>
  </si>
  <si>
    <t>21/2568(ซ)
21 ต.ค. 67</t>
  </si>
  <si>
    <t>จัดซื้อวัสดุการแพทย์(คงคลัง)-สายสวนเข้าหลอดเลือดดำ แบบ 3 ทาง</t>
  </si>
  <si>
    <t>บจก.ดีเคเอสเอชฯ / 59,920</t>
  </si>
  <si>
    <t>22/2568(ซ)
21 ต.ค. 67</t>
  </si>
  <si>
    <t>จัดซื้อวัสดุคอมพิวเตอร์-แผ่นซีดี 24 แพ็ค (แพ็คละ 50 แผ่น)</t>
  </si>
  <si>
    <t>บจก.มายด์ แอนด์ แคร์ / 9,480</t>
  </si>
  <si>
    <t>23/2568(ซ)
21 ต.ค. 67</t>
  </si>
  <si>
    <t>จัดซื้อวัสดุก่อสร้าง-สีเสปรย์สะท้องแสง 180 กระป๋อง</t>
  </si>
  <si>
    <t>ร้านเอสเคฮาร์ดแวร์ / 15,300</t>
  </si>
  <si>
    <t>24/2568(ซ)
21 ต.ค. 67</t>
  </si>
  <si>
    <t>จัดซื้อวัสดุการแพทย์(คงคลัง)-ถุงรับสารคัดหลั่ง ขนาด 1 และ 3.5 ลิตร</t>
  </si>
  <si>
    <t>บจก.เอทีแซด โกลบอล / 131,500</t>
  </si>
  <si>
    <t>25/2568(ซ)
21 ต.ค. 67</t>
  </si>
  <si>
    <t>จัดซื้อวัสดุการแพทย์(คงคลัง)-Knee support 4 รายการ</t>
  </si>
  <si>
    <t>บจก.เซฟฟา ดรักซ์ / 286,000</t>
  </si>
  <si>
    <t>26/2568(ซ)
21 ต.ค. 67</t>
  </si>
  <si>
    <t>จัดซื้อวัสดุการแพทย์(คงคลัง)-ถุงมือยาง ชนิดมีแป้งและไม่มีแป้ง 6 รก.</t>
  </si>
  <si>
    <t>บจก.แม็พ ซัพพลาย / 498,120</t>
  </si>
  <si>
    <t>27/2568(ซ)
21 ต.ค. 67</t>
  </si>
  <si>
    <t>จัดซื้อวัสดุการแพทย์(คงคลัง)-พลาสเตอร์ใสและเยื่อกระดาษ 5 รก.</t>
  </si>
  <si>
    <t>บจก.ดีเคเอสเอชฯ / 417,300</t>
  </si>
  <si>
    <t>28/2568(ซ)
21 ต.ค. 67</t>
  </si>
  <si>
    <t>จัดซื้อวัสดุการแพทย์(คงคลัง)-tube 8 รายการ</t>
  </si>
  <si>
    <t>บจก.พี.พี.เอส.ฮอสพิทอลฯ / 200,525</t>
  </si>
  <si>
    <t>29/2568(ซ)
21 ต.ค. 67</t>
  </si>
  <si>
    <t>จัดซื้อวัสดุการแพทย์(คงคลัง)-เข็มให้สารละลายทางหลอดเลือดดำ 4 รก.</t>
  </si>
  <si>
    <t>บจก.ดีเคเอสเอชฯ / 285,690</t>
  </si>
  <si>
    <t>30/2568(ซ)
21 ต.ค. 67</t>
  </si>
  <si>
    <t>จัดซื้อวัสดุการแพทย์(คงคลัง)-กระบอกฉีดยา 2 รายการ</t>
  </si>
  <si>
    <t>บจก.ซิลลิค ฟาร์มา / 110,852</t>
  </si>
  <si>
    <t>31/2568(ซ)
21 ต.ค. 67</t>
  </si>
  <si>
    <t>จ้างเหมาติดตั้งแผ่นปิดครอบพร้อมท่อระบายน้ำ งานพยาธิวิทยา</t>
  </si>
  <si>
    <t>ร้านเอสเคฮาร์ดแวร์ / 19,900</t>
  </si>
  <si>
    <t>21/2568(จ)
21 ต.ค. 67</t>
  </si>
  <si>
    <t>วัสดุการแพทย์ จำนวน 6 รายการ</t>
  </si>
  <si>
    <t>บริษัท จอห์นสัน แอนด์ จอห์นสัน เมดเทค (ประเทศไทย) จำกัด เป็นเงิน 69,176 บาท</t>
  </si>
  <si>
    <t>ใบสั่งซื้อ สธ 0310.013/67 ลงวันที่ 21 ต.ค.2567</t>
  </si>
  <si>
    <t>บริษัท สคิปา เมด จำกัด เป็นเงิน 25,850 บาท</t>
  </si>
  <si>
    <t>ใบสั่งซื้อ สธ 0310.013/66 ลงวันที่ 21 ต.ค.2567</t>
  </si>
  <si>
    <t>บริษัท อินเตอร์ เมดิคอล จำกัด เป็นเงิน 4,000 บาท</t>
  </si>
  <si>
    <t>จ้างเหมาซ่อมครุภัณฑ์ไฟฟ้าและวิทยุ รายการเครื่องกำเนิดไฟฟ้า จำนวน ๑ เครื่อง</t>
  </si>
  <si>
    <t>บริษัท ไทยเทค เยนเนอเรเตอร์ จำกัด ราคาที่เสนอ 37,450 บาท</t>
  </si>
  <si>
    <t>บริษัท ไทยเทค เยนเนอเรเตอร์ จำกัด ราคาที่ตกลง  37,450 บาท</t>
  </si>
  <si>
    <t>เลขที่ 91 /2568 ลงวันที่ 21 ต.ค. 2567</t>
  </si>
  <si>
    <t xml:space="preserve">จ้างเหมาซ่อมลิฟต์โดยสาร จำนวน ๑ งาน </t>
  </si>
  <si>
    <t>บจก. มิตซูบิชิ เอลเลเวเตอร์ (ประเทศไทย) ราคาที่เสนอ 34,240 บาท</t>
  </si>
  <si>
    <t>บจก. มิตซูบิชิ เอลเลเวเตอร์ (ประเทศไทย) ราคาที่ตกลง  34,240 บาท</t>
  </si>
  <si>
    <t>เลขที่ 92 /2568 ลงวันที่ 21 ต.ค. 2567</t>
  </si>
  <si>
    <t>ซื้อวัสดุกีฬา จำนวน ๗ รายการ</t>
  </si>
  <si>
    <t>บริษัท ขอนแก่น คลังนานาธรรม จำกัด ราคาที่เสนอ 17,840 บาท</t>
  </si>
  <si>
    <t>บริษัท ขอนแก่น คลังนานาธรรม จำกัด ราคาที่ตกลง  17,840 บาท</t>
  </si>
  <si>
    <t>เลขที่ 94 /2568 ลงวันที่ 21 ต.ค. 2567</t>
  </si>
  <si>
    <t xml:space="preserve">ซื้อวัสดุคอมพิวเตอร์ รายการผงหมึก HP W1107A  (107A) จำนวน ๒๐ กล่อง </t>
  </si>
  <si>
    <t>หจก. เวิร์ลอิงค์เทรดดิ้ง ราคาที่เสนอ 36,400 บาท</t>
  </si>
  <si>
    <t>หจก. เวิร์ลอิงค์เทรดดิ้ง ราคาที่ตกลง 36,400 บาท</t>
  </si>
  <si>
    <t>เลขที่ 96 /2568 ลงวันที่ 21 ต.ค. 2567</t>
  </si>
  <si>
    <t>ครุภัณฑ์โฆษณาและเผยแพร่ รายการชุดลำโพงแบบพกพาพร้อมไมโครโฟนไร้สาย จำนวน 1 ชุด</t>
  </si>
  <si>
    <t>บจก. สหไทยเซลล์ แอนด์ เซอร์วิส ราคาที่เสนอ 18,900 บาท</t>
  </si>
  <si>
    <t>บจก. สหไทยเซลล์ แอนด์ เซอร์วิส ราคาที่ตกลง  18,900 บาท</t>
  </si>
  <si>
    <t>เลขที่ 4 /2568 ลงวันที่ 21 ต.ค. 2567</t>
  </si>
  <si>
    <t>ซื้อวัสดุงานบ้านงานครัว รายการกล่องใส่วัสดุมีคม จำนวน ๑๐๐ ใบ</t>
  </si>
  <si>
    <t>บริษัท อาร์ดี เมดแคร์ จำกัด ราคาที่เสนอ 5,000 บาท</t>
  </si>
  <si>
    <t>บริษัท อาร์ดี เมดแคร์ จำกัด ราคาที่ตกลง  5,000 บาท</t>
  </si>
  <si>
    <t>เลขที่ 95 /2568 ลงวันที่ 21 ต.ค. 2567</t>
  </si>
  <si>
    <t xml:space="preserve">ซื้อยา จำนวน 4 รายการ </t>
  </si>
  <si>
    <t>บริษัท ซิลลิค ฟาร์มา จำกัด ราคาที่เสนอ 24,948.12 บาท</t>
  </si>
  <si>
    <t>บริษัท ซิลลิค ฟาร์มา จำกัด ราคาที่ตกลง  24,948.12 บาท</t>
  </si>
  <si>
    <t>เลขที่ ภ3 /2568 ลงวันที่ 21 ต.ค. 2567</t>
  </si>
  <si>
    <t>จ้างซ่อมแซมท่อน้ำประปาและท่อน้ำทิ้งบ่อดักไขมัน โดยวิธีเฉพาะเจาะจง</t>
  </si>
  <si>
    <t>นายบัณฑิต  มาสีมี ราคา 97,000 บาท</t>
  </si>
  <si>
    <t>17/2568 ลงวันที่ 21 ต.ค. 2567</t>
  </si>
  <si>
    <t>จ้างพิมพ์เอกสาร โดยวิธีเฉพาะเจาะจง</t>
  </si>
  <si>
    <t>โรงพิมพ์คลังนานาวิทยา ราคา 116,897.50 บาท</t>
  </si>
  <si>
    <t>18/2568 ลงวันที่ 21 ต.ค. 2567</t>
  </si>
  <si>
    <t xml:space="preserve">บริษัท บางกอกอินดัสเทรียลแก๊ส จำกัด 
(ราคา 1,350,000.00)
</t>
  </si>
  <si>
    <t>บริษัท บางกอกอินดัสเทรียลแก๊ส จำกัด 
(ราคา 1,350,000.00)
เลขประจำตัวผู้เสียภาษี : 0105530020975</t>
  </si>
  <si>
    <t>จ้างบำรุงรักษาเครื่องเอกซเรย์คอมพิวเตอร์ ยี่ห้อ GE รุ่น Optima 660 จำนวน 1 เครื่อง ประจำปีงบประมาณ พ.ศ.2568 
เลขที่โครงการ: 67089073436</t>
  </si>
  <si>
    <t xml:space="preserve">บริษัท ยีอี เมดิคอล ซิสเต็มส์ (ประเทศไทย) จำกัด 
(ราคา 350,000.00)
</t>
  </si>
  <si>
    <t>บริษัท ยีอี เมดิคอล ซิสเต็มส์ (ประเทศไทย) จำกัด 
(ราคา 350,000.00)
เลขประจำตัวผู้เสียภาษี :  0105536063188</t>
  </si>
  <si>
    <t>ซ่อมเครื่องฟอกอากาศ</t>
  </si>
  <si>
    <t>บริษัท อัลฟ่า สแต็ค จำกัด ราคา 7,212.87 บาท</t>
  </si>
  <si>
    <t>จ8/68 ลงวันที่ 21 ต.ค. 2567</t>
  </si>
  <si>
    <t>ติดตั้งโคมฝังฝ้า LED Panel ห้องหัวหน้าการเงินและบัญชี</t>
  </si>
  <si>
    <t>บริษัท อดิศัยสัมพันธ์พานิช จำกัด ราคา 9,373.20 บาท</t>
  </si>
  <si>
    <t>จ25/68 ลงวันที่ 21 ต.ค. 2567</t>
  </si>
  <si>
    <t>งานท่อระบายน้ำฝนอาคารรัชมงคล โซนเอ</t>
  </si>
  <si>
    <t>ธัญกร ซัพพลาย ราคา 98,000 บาท</t>
  </si>
  <si>
    <t>จ26/68 ลงวันที่ 21 ต.ค. 2567</t>
  </si>
  <si>
    <t xml:space="preserve">อะไหล่เครื่องปรับอากาศ_x000D_
</t>
  </si>
  <si>
    <t>บริษัท แอร์พลัส แอ๊พพลาย จำกัด ราคา 11,342 บาท</t>
  </si>
  <si>
    <t>ซ30/68 ลงวันที่ 21 ต.ค. 2567</t>
  </si>
  <si>
    <t>ห้างหุ้นส่วนจำกัด นิคคอน อินเตอร์เนชั่นแนล ราคา 10,593 บาท</t>
  </si>
  <si>
    <t>ซ31/68 ลงวันที่ 21 ต.ค. 2567</t>
  </si>
  <si>
    <t>ซ่อมเครื่องนับธนบัตร</t>
  </si>
  <si>
    <t>บริษัท อินติเกรต ซิสเต้ม (ไทยแลนด์) จำกัด ราคา 7,918 บาท</t>
  </si>
  <si>
    <t>จ28/68 ลงวันที่ 21 ต.ค. 2567</t>
  </si>
  <si>
    <t>วัสดุทันตกรรม</t>
  </si>
  <si>
    <t>บริษัท ออสเทมส์ (ไทยแลนด์) จำกัด ราคา 204,417.51 บาท</t>
  </si>
  <si>
    <t>ซ17/68 ลงวันที่ 21 ต.ค. 2567</t>
  </si>
  <si>
    <t>ร้าน ส.วรุณ ราคา 15,365 บาท</t>
  </si>
  <si>
    <t>ซ25/68 ลงวันที่ 21 ต.ค. 2567</t>
  </si>
  <si>
    <t xml:space="preserve">วัสดุงานบ้านงานครัว_x000D_
</t>
  </si>
  <si>
    <t>บริษัท กู๊ดไลฟ์ (ประเทศไทย) จำกัด ราคา 33,891 บาท</t>
  </si>
  <si>
    <t>ซ33/68 ลงวันที่ 21 ต.ค. 2567</t>
  </si>
  <si>
    <t>บริษัท ที พี เอส แมชชีนทูลส์ จำกัด ราคา 78,794.80 บาท</t>
  </si>
  <si>
    <t>ซ39/68 ลงวันที่ 21 ต.ค. 2567</t>
  </si>
  <si>
    <t>จ้างติดตั้งหลังคาทางเดิน โดยวิธีเฉพาะเจาะจง</t>
  </si>
  <si>
    <t>1.ห้างหุ้นส่วนจำกัด โออาร์เอส เทรดดิ้ง (2549)/ราคาที่เสนอ 399,120.70 บาท</t>
  </si>
  <si>
    <t>1.ห้างหุ้นส่วนจำกัด โออาร์เอส เทรดดิ้ง (2549)/ราคาที่ตกลงซื้อ/จ้าง 399,120.70 บาท</t>
  </si>
  <si>
    <t>เลขที่ 1/2568
 ลงวันที่ 21 ต.ค. 2567</t>
  </si>
  <si>
    <t>ซื้อสายคล้องบัตรและกรอบบัตร จำนวน 2 รายการ โดยวิธีเฉพาะเจาะจง</t>
  </si>
  <si>
    <t>1.บริษัท เดอะ แลนยาร์ด จำกัด/ราคาที่เสนอ 102,720 บาท</t>
  </si>
  <si>
    <t>1.บริษัท เดอะ แลนยาร์ด จำกัด/ราคาที่ตกลงซื้อ/จ้าง 102,720 บาท</t>
  </si>
  <si>
    <t>เลขที่ พ.24/68
 ลงวันที่ 21 ต.ค. 2567</t>
  </si>
  <si>
    <t>จ้างบำรุงรักษาระบบบริหารพลังงาน ประจำปีงบประมาณ ๒๕๖๘ โดยวิธีเฉพาะเจาะจง</t>
  </si>
  <si>
    <t>1.บริษัท เอนเนอรอน คอนซัลแท้นท์ จำกัด/ราคาที่เสนอ46,545.00 บาท</t>
  </si>
  <si>
    <t>1.บริษัท เอนเนอรอน คอนซัลแท้นท์ จำกัด/ราคาที่ตกลงซื้อ/จ้าง46,545.00 บาท</t>
  </si>
  <si>
    <t>จ้างบำรุงรักษาเครื่องนึ่งฆ่าเชื้อ TUTTNAUER รุ่น T-MAX๘-๒VEP แบบไม่รวมอะไหล่ จำนวน ๑ เครื่อง ประจำปีงบประมาณ ๒๕๖๘ โดยวิธีเฉพาะเจาะจง</t>
  </si>
  <si>
    <t>จ้างกรองน้ำมันหม้อแปลงไฟฟ้าประจำปีงบประมาณ ๒๕๖๘ โดยวิธีเฉพาะเจาะจง</t>
  </si>
  <si>
    <t>1.บริษัท พีอีซี พงษ์วัฒนา 2000 จำกัด/ราคาที่เสนอ46,010.00 บาท</t>
  </si>
  <si>
    <t>1.บริษัท พีอีซี พงษ์วัฒนา 2000 จำกัด/ราคาที่ตกลงซื้อ/จ้าง46,010.00 บาท</t>
  </si>
  <si>
    <t>จ้างบำรุงรักษาเครื่องฉีดสารทึบรังสี ยี่ห้อ MEDRAD แบบรวมอะไหล่ จำนวน ๑ เครื่อง ประจำปีงบประมาณ ๒๕๖๘ โดยวิธีเฉพาะเจาะจง</t>
  </si>
  <si>
    <t>1.บริษัท ดีเคเอสเอช (ประเทศไทย) จำกัด/ราคาที่เสนอ90,000.00 บาท</t>
  </si>
  <si>
    <t>1.บริษัท ดีเคเอสเอช (ประเทศไทย) จำกัด/ราคาที่ตกลงซื้อ/จ้าง90,000.00 บาท</t>
  </si>
  <si>
    <t>จ้างบำรุงรักษาเครื่องเอกซเรย์เคลื่อนที่ (C-Arm) Fluoroscopy รุ่น Ziehm 8000 ยี่ห้อ Ziehm Imaging แบบรวมอะไหล่ จำนวน 1 เครื่อง ประจำปีงบประมาณ 2568 โดยวิธีเฉพาะเจาะจง</t>
  </si>
  <si>
    <t>1.บริษัท เอ็มเมด พลัส จำกัด/ราคาที่เสนอ248,000.00 บาท</t>
  </si>
  <si>
    <t>1.บริษัท เอ็มเมด พลัส จำกัด/ราคาที่ตกลงซื้อ/จ้าง248,000.00 บาท</t>
  </si>
  <si>
    <t>จ้างเหมาบริการดูแลและบำรุงรักษาอุปกรณ์ป้องกันเครือข่าย (Next Generation Firewall) แบบรายปี จำนวน 1 งาน</t>
  </si>
  <si>
    <t>บจก.เมโทรโปรเฟสชั่นฯ / 230,585</t>
  </si>
  <si>
    <t>สญ.04/2568(จ)
22 ต.ค. 67</t>
  </si>
  <si>
    <t>จ้างเหมาดูแลและบำรุงรักษาลิฟท์ จำนวน 12 เครื่อง (อาคารเลิศประชารักษ์) ประจำปีงบประมาณ  2568</t>
  </si>
  <si>
    <t>บจก.ไดมอนด์ เอลลิเวเตอร์ / 266,430</t>
  </si>
  <si>
    <t>สญ.05/2568(จ)
22 ต.ค. 67</t>
  </si>
  <si>
    <t>จ้างเหมาบริการดูแลและบำรุงรักษาอุปกรณ์จัดเก็บข้อมูลภายนอก (External Storage) แบบรายปี จำนวน 1 งาน ประจำปี งบประมาณ 2568</t>
  </si>
  <si>
    <t>บจก.เมโทรโปรเฟสชั่นฯ / 144,450</t>
  </si>
  <si>
    <t>สญ.06/2568(จ)
22 ต.ค. 67</t>
  </si>
  <si>
    <t>จ้างเหมาบริการรักษาความปลอดภัย จำนวน 1 งาน ประจำปีงบประมาณ  2568</t>
  </si>
  <si>
    <t>องค์การสงเคราะห์ทหารผ่านศึก / 3,240,000</t>
  </si>
  <si>
    <t>สญ.07/2568(จ)
22 ต.ค. 67</t>
  </si>
  <si>
    <t>จ้างเหมาบำรุงรักษาระบบโทรศัพท์ส่วนกลาง จำนวน 1 งาน ประจำปีงบประมาณ 2568</t>
  </si>
  <si>
    <t>บจก.คาร์โก้ เทเลคอม / 198,000</t>
  </si>
  <si>
    <t>สญ.08/2568(จ)
22 ต.ค. 67</t>
  </si>
  <si>
    <t>จ้างเหมาบำรุงรักษาระบบปรับอากาศและระบบระบายอากาศห้องผ่าตัด 1-10 และห้องเก็บของสะอาด (แบบไม่รวมอะไหล่) จำนวน 1 งาน</t>
  </si>
  <si>
    <t>1.บจก.พริมาวิศวกรรมฯ / 963,000
2.บจก.เมเจอร์ แอร์ฯ / 1,234,000
3.บจก.แมกซ์เคลน / 1,300,000</t>
  </si>
  <si>
    <t>บจก.พริมาวิศวกรรมฯ / 963,000</t>
  </si>
  <si>
    <t>สญ.09/2568(จ)
22 ต.ค. 67</t>
  </si>
  <si>
    <t>32/2568(ซ)
22 ต.ค. 67</t>
  </si>
  <si>
    <t>33/2568(ซ)
22 ต.ค. 67</t>
  </si>
  <si>
    <t>จ้างเหมาซ่อมแซมครุภัณฑ์สำนักงาน-เปลี่ยนมอเตอร์ไดวาล์วและรูมเทอร์โมระบบปรับอากาศด้วยน้ำเย็น 4120-059-0001/1 ศูนย์จอตา</t>
  </si>
  <si>
    <t>บจก.บุญเอกวิศวกรรม / 26,857</t>
  </si>
  <si>
    <t>22/2568(จ)
22 ต.ค. 67</t>
  </si>
  <si>
    <t>จ้างเหมาพิมพ์ใบ X-RAY จำนวน ๑๕๐ เล่ม</t>
  </si>
  <si>
    <t>บริษัท เคทีทีเอ็กซ์ จำกัด ราคาที่เสนอ 10,200 บาท</t>
  </si>
  <si>
    <t>บริษัท เคทีทีเอ็กซ์ จำกัด ราคาที่ตกลง 10,200 บาท</t>
  </si>
  <si>
    <t>เลขที่ 100 /2568 ลงวันที่ 22 ต.ค. 2567</t>
  </si>
  <si>
    <t>จ้างเหมาพิมพ์ Doctor  order sheet จำนวน ๒๕๐ เล่ม</t>
  </si>
  <si>
    <t>บริษัท เคทีทีเอ็กซ์ จำกัด ราคาที่เสนอ 32,500 บาท</t>
  </si>
  <si>
    <t>บริษัท เคทีทีเอ็กซ์ จำกัด ราคาที่ตกลง  32,500 บาท</t>
  </si>
  <si>
    <t>เลขที่ 99 /2568 ลงวันที่ 22 ต.ค. 2567</t>
  </si>
  <si>
    <t>จ้างเหมาซ่อมครุภัณฑ์งานบ้านงานครัว รายการเครื่องทำน้ำร้อน - น้ำเย็น แบบต่อท่อ ขนาด ๒"</t>
  </si>
  <si>
    <t>บจก. อินเตอร์ วอเตอร์ ทรีทเม้นท์  ราคาที่เสนอ 10,000 บาท</t>
  </si>
  <si>
    <t>บจก. อินเตอร์ วอเตอร์ ทรีทเม้นท์  ราคาที่ตกลง  10,000 บาท</t>
  </si>
  <si>
    <t>เลขที่ 98 /2568 ลงวันที่ 22 ต.ค. 2567</t>
  </si>
  <si>
    <t>ซื้อวัสดุสำนักงาน รายการสติกเกอร์ม้วน ชนิดไดเร็กซ์ จำนวน ๑๖๐,๐๐๐ ดวง</t>
  </si>
  <si>
    <t>บริษัท โมเดอร์น พริ้นเทค แอนด์ เลเบิ้ล จำกัด ราคาที่เสนอ 16,000 บาท</t>
  </si>
  <si>
    <t>บริษัท โมเดอร์น พริ้นเทค แอนด์ เลเบิ้ล จำกัด ราคาที่ตกลง  16,000 บาท</t>
  </si>
  <si>
    <t>เลขที่ 101 /2568 ลงวันที่ 22 ต.ค. 2567</t>
  </si>
  <si>
    <t>ซื้อครุภัณฑ์สำนักงาน (โทรศัพท์เคลื่อนที่ ) โดยวิธีเฉพาะเจาะจง</t>
  </si>
  <si>
    <t>ห้างหุ้นส่วนจำกัด แม่ฮ่องสอนสื่อสาร ราคา 35,996 บาท</t>
  </si>
  <si>
    <t>0009/2568   22 ต.ค. 2567</t>
  </si>
  <si>
    <t>ซื้อครุภัณฑ์วิทยาศาสตร์และการแพทย์ - เครื่องลดความชื้น (Dehumidifier) จำนวน 4 เครื่อง  ประจำปีงบประมาณ พ.ศ. 2568  โดยวิธีเฉพาะเจาะจง</t>
  </si>
  <si>
    <t>บริษัท อินโนเวนท์ โพรดักส์ จำกัด
119,497.60</t>
  </si>
  <si>
    <t>(ซ)007/68 ลงวันที่ 22 ต.ค. 2567</t>
  </si>
  <si>
    <t>ซื้อเวชภัณฑ์ยา Lidocaine hydrochloride gel 20 mg/1 g (30 g) จำนวน 30 หลอด ประจำปีงบประมาณ พ.ศ.2568 โดยวิธีเฉพาะเจาะจง</t>
  </si>
  <si>
    <t>บริษัท บี.เอ็ล.เอช.เทร็ดดิ้ง จำกัด
2,568.00</t>
  </si>
  <si>
    <t>ซ(ว)036/68 ลงวันที่ 22 ต.ค. 2567</t>
  </si>
  <si>
    <t>ซื้อเวชภัณฑ์ยา Erlotinib hydrochloride 150 mg tablet จำนวน 50 กล่อง ประจำปีงบประมาณ พ.ศ.2568 โดยวิธีเฉพาะเจาะจง</t>
  </si>
  <si>
    <t>บริษัท แอตแลนต้า เมดดิคแคร์ จำกัด
125,000.00</t>
  </si>
  <si>
    <t>ซ(ว)035/68 ลงวันที่ 22 ต.ค. 2567</t>
  </si>
  <si>
    <t>บริษัท ซิลลิค ฟาร์มา จำกัด
30,024.20</t>
  </si>
  <si>
    <t>ซ(ว)034/68 ลงวันที่ 22 ต.ค. 2567</t>
  </si>
  <si>
    <t>ซื้อเวชภัณฑ์ยา Mesna sterile solution 400 mg/4 ml injection จำนวน 30 กล่อง ประจำปีงบประมาณ พ.ศ.2568 โดยวิธีเฉพาะเจาะจง</t>
  </si>
  <si>
    <t>บริษัท ซิลลิค ฟาร์มา จำกัด
41,730.00</t>
  </si>
  <si>
    <t>ซ(ว)033/68 ลงวันที่ 22 ต.ค. 2567</t>
  </si>
  <si>
    <t>ซื้อเวชภัณฑ์ยา Edoxaban 30 mg tablet จำนวน 6 กล่อง ประจำปีงบประมาณ พ.ศ.2568 โดยวิธีเฉพาะเจาะจง</t>
  </si>
  <si>
    <t>บริษัท ซิลลิค ฟาร์มา จำกัด
11,998.98</t>
  </si>
  <si>
    <t>ซ(ว)040/68 ลงวันที่ 22 ต.ค. 2567</t>
  </si>
  <si>
    <t>บริษัท ที.แมน ฟาร์มาซูติคอล จำกัด (มหาชน)
9,950.00</t>
  </si>
  <si>
    <t>ซ(ว)039/68 ลงวันที่ 22 ต.ค. 2567</t>
  </si>
  <si>
    <t>บริษัท อินโดไชน่า เฮลท์ แคร์ จำกัด
305,520.00</t>
  </si>
  <si>
    <t>ซ(ว)038/68 ลงวันที่ 22 ต.ค. 2567</t>
  </si>
  <si>
    <t>ซื้อเวชภัณฑ์ยา Leuprorelin acetate sterile powder 11.25 mg/pre-filled syringe จำนวน 50 กล่อง ประจำปีงบประมาณ พ.ศ.2568 โดยวิธีเฉพาะเจาะจง</t>
  </si>
  <si>
    <t>บริษัท ซิลลิค ฟาร์มา จำกัด
349,997.00</t>
  </si>
  <si>
    <t>ซ(ว)037/68 ลงวันที่ 22 ต.ค. 2567</t>
  </si>
  <si>
    <t>จ้างบำรุงรักษาเครื่องเอกซเรย์เคลื่อนที่ระบบดิจิตอล แบบ C-arm ยี่ห้อ Philips รุ่น Veradius Unity จำนวน 1 เครื่อง 
ประจำปีงบประมาณ พ.ศ.2568
เลขที่โครงการ: 67089073436</t>
  </si>
  <si>
    <t xml:space="preserve">บริษัท ฟิลิปส์(ประเทศไทย) จำกัด
(ราคา 110,000.00) 
</t>
  </si>
  <si>
    <t>บริษัท ฟิลิปส์(ประเทศไทย) จำกัด 
(ราคา 110,000.00) 
เลขประจำตัวผู้เสียภาษี : 0105558073313</t>
  </si>
  <si>
    <t>จ้างทำของสำหรับงานจ้างเหมาบริการซัก อบ รีด เครื่องผ้าผู้ป่วย และเครื่องผ้าที่ใช้ในการรักษาพยาบาล โรงพยาบาลประสาทเชียงใหม่ ประจำปีงบประมาณ พ.ศ. 2568
เลขที่โครงการ: 67079307576</t>
  </si>
  <si>
    <t xml:space="preserve">ห้างหุ้นส่วนจำกัด มาสเตอร์คลีน ลอนดรี้ แอนด์ เซอร์วิส 
(ราคา 1,365,100.00) 
</t>
  </si>
  <si>
    <t>ห้างหุ้นส่วนจำกัด มาสเตอร์คลีน ลอนดรี้ แอนด์ เซอร์วิส 
(ราคา 1,365,100.00) 
เลขประจำตัวผู้เสียภาษี : 0503548003252</t>
  </si>
  <si>
    <t>บริษัท อินโน เมดดิ ดีไวเซส จำกัด
(ราคา 199,983.00)</t>
  </si>
  <si>
    <t>บริษัท อินโน เมดดิ ดีไวเซส จำกัด
(ราคา 199,983.00)
เลขประจำตัวผู้เสียภาษี : 012555014740</t>
  </si>
  <si>
    <t>อะไหล่ตู้เย็นเก็บเลือด ยี่ห้อ Esco รุ่น HR๑-๑๕๐๐S หมายเลขครุภัณฑ์ ๖๕๑๕-๐๓๘-๒๓๐๑/๐๒๖๒ 
โดยมีรายละเอียดดังนี้ 
- Condenser Motor for HF๒-๔๐๐-๔๐๐/๗๐๐/๑๕๐๐ 
- Compressor electrical part, capacitor HR๑-๑๕๐๐ม NL๑๐MF, RIC๒๒๐
- ค่าซ่อมแซมเครื่อง
เลขที่โครงการ: 67109062058</t>
  </si>
  <si>
    <t>บริษัท เอสโค ไลฟ์ไซเอนซ์ ประเทศไทย จำกัด
(ราคา 54,270.40)</t>
  </si>
  <si>
    <t>บริษัท เอสโค ไลฟ์ไซเอนซ์ ประเทศไทย จำกัด
(ราคา 54,270.40)
เลขประจำตัวผู้เสียภาษี : 0105556188709</t>
  </si>
  <si>
    <t>บริษัท ไอ.อี เซอร์วิส จำกัด
(ราคา 7,600.00)</t>
  </si>
  <si>
    <t>บริษัท ไอ.อี เซอร์วิส จำกัด
(ราคา 7,600.00)
เลขประจำตัวผู้เสียภาษี : 0505558006191</t>
  </si>
  <si>
    <t>อะไหล่สำหรับเครื่องสำรองไฟ ๘๐๐ VA ยี่ห้อ ZIRCON รุ่น iCT-๒ 
หมายเลขครุภัณฑ์ คต๗๔๔๐-๐๑๙-๐๐๐๒/๑๔๗๖๓ , 
คต๗๔๔๐-๐๑๙-๐๐๐๒/๑๔๕๖๓ , คต๗๔๔๐-๐๑๙-๐๐๐๒/๑๕๕๖๓ , 
คต๗๔๔๐-๐๑๙-๐๐๐๒/๑๕๑๖๓ , คต๗๔๔๐-๐๑๙-๐๐๐๒/๑๔๙๖๓ , 
คต๗๔๔๐-๐๑๙-๐๐๐๒/๑๕๐๖๓ , คต๗๔๔๐-๐๑๙-๐๐๐๒/๑๖๔๖๓ 
โดยมีรายละเอียดดังนี้ 
- ZIRCON BATTERY UPS ๑๒V ๙.๐Ah
เลขที่โครงการ: 67109055854</t>
  </si>
  <si>
    <t>บริษัท ชิชาง คอมพิวเตอร์ (ประเทศไทย) จำกัด
(ราคา 6,230.00)</t>
  </si>
  <si>
    <t>บริษัท ชิชาง คอมพิวเตอร์ (ประเทศไทย) จำกัด
(ราคา 6,230.00)
เลขประจำตัวผู้เสียภาษี : 0505534003524</t>
  </si>
  <si>
    <t>อะไหล่เครื่องติดตามการทำงานของหัวใจและสัญญาณชีพ 
ยี่ห้อ Mindray รุ่น BeneVision N๑๒ หมายเลขครุภัณฑ์ 
๖๕๑๕-๐๒๗-๒๐๐๑/๕๓๖๔ , ๖๕๑๕-๐๒๗-๒๐๐๑/๕๑๖๔ , 
๖๕๑๕-๐๒๗-๒๐๐๑/๕๒๖๔ โดยมีรายละเอียดดังนี้ 
- ๕ Lead AHA Leadwires of Snap With Mindray N๑๒
เลขที่โครงการ: 67109051033</t>
  </si>
  <si>
    <t>บริษัท เซนต์เมด จำกัด (มหาชน)
(ราคา 9,000.00)</t>
  </si>
  <si>
    <t>บริษัท เซนต์เมด จำกัด (มหาชน)
(ราคา 9,000.00)
เลขประจำตัวผู้เสียภาษี : 0107563000321</t>
  </si>
  <si>
    <t>จ้างซ่อมเครื่องปรับอากาศ ชนิดแขวน 13040 BTU ยี่ห้อ Daikin รุ่น FHA13BV25/RZR 13 CV2s 
หมายเลขครุภัณฑ์ 4120-001-0005/0561</t>
  </si>
  <si>
    <t>ห้างหุ้นส่วนจำกัด เวอร์แมค เอ็นจิเนียริ่ง แอนด์ ซัพพลาย
(ราคา 4,922.00)</t>
  </si>
  <si>
    <t>ห้างหุ้นส่วนจำกัด เวอร์แมค เอ็นจิเนียริ่ง แอนด์ ซัพพลาย
(ราคา 4,922.00)
เลขประจำตัวผู้เสียภาษี : 0513565001301</t>
  </si>
  <si>
    <t>ซื้อวัสดุเชื้อเพลิงและแก๊สหุงต้ม จำนวน 2 รายการ
-แก๊สหุงต้ม ขนาดบรรจุ 15 กิโลกรัม จำนวน 2 ถัง
-แก๊สหุงต้ม ขนาดบรรจุ 48 กิโลกรัม จำนวน 4 ถัง
เลขที่โครงการ: 67109190789</t>
  </si>
  <si>
    <t>ห้างหุ้นส่วนจำกัด นิวหทัยแก๊ส
(ราคา 6,910.00)</t>
  </si>
  <si>
    <t>ห้างหุ้นส่วนจำกัด นิวหทัยแก๊ส
(ราคา 6,910.00)
เลขประจำตัวผู้เสียภาษี : 0503560000021</t>
  </si>
  <si>
    <t>ซื้อก๊าซไนตรัสออกไซด์ ขนาด 20 กิโลกรัม จำนวน 3 ท่อ
เลขที่โครงการ: 67109164849</t>
  </si>
  <si>
    <t>บริษัท แสตนดาร์ดก๊าซ แอนด์ เซฟตี้ โปรดักส์ จำกัด
(ราคา 11,250.00)</t>
  </si>
  <si>
    <t>บริษัท แสตนดาร์ดก๊าซ แอนด์ เซฟตี้ โปรดักส์ จำกัด
(ราคา 11,250.00)
เลขประจำตัวผู้เสียภาษี : 0525537000488</t>
  </si>
  <si>
    <t>จ้างซ่อมเครื่องปรับอากาศชนิดแยกส่วนแบบ VRV ขนาด ๒๔๒๐๐ BTU 
ยี่ห้อ Daikin VRV A SERIES หมายเลขครุภัณฑ์ 
๔๑๒๐-๐๐๒-๐๐๐๒/๐๒(๑)๖๑ โดยมีรายละเอียดดังนี้ 
- เปลี่ยนวาล์วควบคุมน้ำยา
เลขที่โครงการ: 67109086711</t>
  </si>
  <si>
    <t>ห้างหุ้นส่วนจำกัด เวอร์แมค เอ็นจิเนียริ่ง แอนด์ ซัพพลาย
(ราคา 5,178.80)</t>
  </si>
  <si>
    <t>ห้างหุ้นส่วนจำกัด เวอร์แมค เอ็นจิเนียริ่ง แอนด์ ซัพพลาย
(ราคา 5,178.80)
เลขประจำตัวผู้เสียภาษี : 0513565001301</t>
  </si>
  <si>
    <t>จ้างซ่อมเครื่องปรับอากาศ ชนิดแขวน ๑๓๐๔๐ BTU ยี่ห้อ Daikin รุ่น FHA๑๓BV๒๕/RZF- ๑๓ CV๒s หมายเลขครุภัณฑ์ ๔๑๒๐-๐๐๑-๐๐๐๕/๐๔๖๑ โดยมีรายละเอียดดังนี้ 
- ซ่อมรอยรั่วบริเวณข้อต่อท่อ 
(1) ใช้แรงดันไนโตรเจนหารอยรั่ว ที่ 300 PSI 
(2) ซ่อมรอยรั่วบริเวณข้อต่อท่อ 
(3) แวคคั่ม 40 นาที 
(4) เติมน้ำยา 1,250 กรัม 
(5) ทดสอบการทำงานเครื่องปรับอากาศ
เลขที่โครงการ: 67109139801</t>
  </si>
  <si>
    <t>ห้างหุ้นส่วนจำกัด เวอร์แมค เอ็นจิเนียริ่ง แอนด์ ซัพพลาย
(ราคา 5,350.00)</t>
  </si>
  <si>
    <t>ห้างหุ้นส่วนจำกัด เวอร์แมค เอ็นจิเนียริ่ง แอนด์ ซัพพลาย
(ราคา 5,350.00)
เลขประจำตัวผู้เสียภาษี : 0513565001301</t>
  </si>
  <si>
    <t>จ้างซ่อมหลังคาทางเชื่อม ระหว่างอาคารผู้ป่วยนอกกับโรงอาหาร 
ขนาด 5.20 x 3.2 เมตร โดยมีรายละเอียดดังนี้ 
- มุงด้วยเมทัลชีท ความหนา 0.35 มิลลิเมตร (ซิงค์) 
- รื้อถอนของเดิมและขนทิ้ง
เลขที่โครงการ: 67109139801</t>
  </si>
  <si>
    <t>ร้านไอดีเมด โดยนายมงคล จินดาธรรม
(ราคา 8,500.00)</t>
  </si>
  <si>
    <t>ร้านไอดีเมด โดยนายมงคล 
จินดาธรรม
(ราคา 8,500.00)
เลขประจำตัวผู้เสียภาษี : 3501400059623</t>
  </si>
  <si>
    <t>ห้างหุ้นส่วนจำกัด เอสบี เอ็นโปร ทูลลิ่ง ซัพพลาย
(ราคา 34,047.40)</t>
  </si>
  <si>
    <t>ห้างหุ้นส่วนจำกัด เอสบี เอ็นโปร 
ทูลลิ่ง ซัพพลาย
(ราคา 34,047.40)
เลขประจำตัวผู้เสียภาษี : 051356000242</t>
  </si>
  <si>
    <t>ประตูห้องไฟฟ้าบ่อบำบัดน้ำเสีย ประตู UPVC พร้อมติดตั้ง 
ขนาด ๙๐ x ๒๐๐ ซม. โดยมีรายละเอียดดังนี้ 
- ติดตั้งบานพับจำนวน ๔ ชิ้น พร้อมลูกบิด
เลขที่โครงการ: 67109110476</t>
  </si>
  <si>
    <t>ร้านไอดีเมด โดยนายมงคล จินดาธรรม
(ราคา 6,500.00)</t>
  </si>
  <si>
    <t>ร้านไอดีเมด โดยนายมงคล จินดาธรรม
(ราคา 6,500.00)
เลขประจำตัวผู้เสียภาษี : 3501400059623</t>
  </si>
  <si>
    <t>วัสดุการแพทย์</t>
  </si>
  <si>
    <t>บริษัท เอส.ดี. เมดิเทค จำกัด ราคา 11,700 บาท</t>
  </si>
  <si>
    <t>ซ26/68 ลงวันที่ 22 ต.ค. 2567</t>
  </si>
  <si>
    <t>บริษัท มอรัล เทรดดิ้ง จำกัด ราคา 40,000 บาท</t>
  </si>
  <si>
    <t>ซ27/68 ลงวันที่ 22 ต.ค. 2567</t>
  </si>
  <si>
    <t>บริษัท มอรัล เทรดดิ้ง จำกัด ราคา 10,044 บาท</t>
  </si>
  <si>
    <t>ซ28/68 ลงวันที่ 22 ต.ค. 2567</t>
  </si>
  <si>
    <t xml:space="preserve">วารสารต่างประเทศในรูปแบบ Online จำนวน 3 รายการ </t>
  </si>
  <si>
    <t>บริษัท นิว โนวเลจ อินฟอร์มเมชั่น จำกัด ราคา 372,500 บาท</t>
  </si>
  <si>
    <t>ซ29/68 ลงวันที่ 22 ต.ค. 2567</t>
  </si>
  <si>
    <t>บริษัท อี ฟอร์ แอล เอม จำกัด (มหาชน) ราคา 9,945 บาท</t>
  </si>
  <si>
    <t>ซ35/68 ลงวันที่ 22 ต.ค. 2567</t>
  </si>
  <si>
    <t>บริษัท นำวิวัฒน์ เมดิคอล คอร์ปอเรชั่น จำกัด (มหาชน) ราคา 50,000 บาท</t>
  </si>
  <si>
    <t>ซ36/68 ลงวันที่ 22 ต.ค. 2567</t>
  </si>
  <si>
    <t>บริษัท ดีเคเอสเอช (ประเทศไทย) จำกัด ราคา 84,347 บาท</t>
  </si>
  <si>
    <t>ซ37/68 ลงวันที่ 22 ต.ค. 2567</t>
  </si>
  <si>
    <t>บริษัท เจ เอส วิชั่น จำกัด ราคา 13,535.50 บาท</t>
  </si>
  <si>
    <t>ซ41/68 ลงวันที่ 22 ต.ค. 2567</t>
  </si>
  <si>
    <t>บริษัท พนาเมด (ประเทศไทย) จำกัด  ราคา 22,500 บาท</t>
  </si>
  <si>
    <t>ซ42/68 ลงวันที่ 22 ต.ค. 2567</t>
  </si>
  <si>
    <t>บริษัท เจพีพี แคร์ จำกัด ราคา 10,250 บาท</t>
  </si>
  <si>
    <t>ซ43/68 ลงวันที่ 22 ต.ค. 2567</t>
  </si>
  <si>
    <t>บริษัท ยูนิตี้ เมดิเทค จำกัด ราคา 30,000 บาท</t>
  </si>
  <si>
    <t>ซ44/68 ลงวันที่ 22 ต.ค. 2567</t>
  </si>
  <si>
    <t xml:space="preserve">จ้างซ่อมแซมและบำรุงรักษาลิฟต์ (แบบไม่รวมอะไหล่) อาคาร 2,อาคาร 7,อาคาร 9,อาคารจอดรถและอาคารวิทยาลัยพยาบาลบรมราชชนนี จำนวน 1 งาน ประจำปีงบประมาณ 2568 (ตั้งแต่วันที่ </t>
  </si>
  <si>
    <t>1.บริษัท ฮิตาชิ เอลลิเวเตอร์ (ประเทศไทย) จำกัด/ราคาที่เสนอ 363,650บาท</t>
  </si>
  <si>
    <t>1.บริษัท ฮิตาชิ เอลลิเวเตอร์ (ประเทศไทย) จำกัด/ราคาที่ตกลงซื้อ/จ้าง 363,650บาท</t>
  </si>
  <si>
    <t>เลขที่ 6/2568
 ลงวันที่ 22 ต.ค. 2567</t>
  </si>
  <si>
    <t>1.บจก.วอเตอร์ แอ็ชเวจ/ราคาที่ตกลงซื้อ/จ้าง 386,917.35 บาท</t>
  </si>
  <si>
    <t>เลขที่ 5/2568
 ลงวันที่ 22 ต.ค. 2567</t>
  </si>
  <si>
    <t xml:space="preserve">เฉพาะเจาะจง (จ) </t>
  </si>
  <si>
    <t>1.บริษัท บางนา พี.ซี. อิมเมจจิ้ง เซ็นเตอร์ จำกัด/ราคาที่เสนอ4,800,000.00 บาท</t>
  </si>
  <si>
    <t>1.บริษัท บางนา พี.ซี. อิมเมจจิ้ง เซ็นเตอร์ จำกัด/ราคาที่ตกลงซื้อ/จ้าง4,800,000.00 บาท</t>
  </si>
  <si>
    <t>เลขที่8/2568 
ลงวันที่22 ต.ค. 2567</t>
  </si>
  <si>
    <t>จ้างซ่อมแซมและบำรุงรักษาโปรแกรมระบบบริหารจัดการภาพทางรังสี  PACS  จำนวน 1 ระบบ ประจำปีงบประมาณ 2568 โดยวิธีเฉพาะเจาะจง</t>
  </si>
  <si>
    <t>1.บริษัท เจ.เอฟ.แอดวาน เมด จำกัด/ราคาที่เสนอ1,240,000.00 บาท</t>
  </si>
  <si>
    <t>1.บริษัท เจ.เอฟ.แอดวาน เมด จำกัด/ราคาที่ตกลงซื้อ/จ้าง1,240,000.00 บาท</t>
  </si>
  <si>
    <t>เลขที่7/2568 
ลงวันที่22 ต.ค. 2567</t>
  </si>
  <si>
    <t>ซื้ออุปกรณ์ซ่อมแซมลิฟต์โดยสารอาคาร 7   ตัวที่ 3 จำนวน 2 รายการ  โดยวิธีเฉพาะเจาะจง</t>
  </si>
  <si>
    <t>1.บริษัท ฮิตาชิ เอลลิเวเตอร์ (ประเทศไทย) จำกัด/ราคาที่เสนอ 195,863.50บาท</t>
  </si>
  <si>
    <t>1.บริษัท ฮิตาชิ เอลลิเวเตอร์ (ประเทศไทย) จำกัด/ราคาที่ตกลงซื้อ/จ้าง 195,863.50บาท</t>
  </si>
  <si>
    <t>เลขที่ พ.25/68
 ลงวันที่ 22 ต.ค. 2567</t>
  </si>
  <si>
    <t>บจก.พนาทัศน์ / 96,250</t>
  </si>
  <si>
    <t>สญ.10/2568(จ)
24 ต.ค. 67</t>
  </si>
  <si>
    <t>จ้างเหมาบริการดูแลสวน จำนวน 1 งาน ประจำปีงบประมาณ 2568</t>
  </si>
  <si>
    <t>1.บจก.พนาทัศน์ / 1,079,832
2.บจก.กัปตัน เอ็นจิเนียริ่งฯ / 1,224,000
3.บจก.มาตรศรี88ฯ / 1,224,540</t>
  </si>
  <si>
    <t>บจก.พนาทัศน์ / 1,079,832</t>
  </si>
  <si>
    <t>สญ.11/2568(จ)
24 ต.ค. 67</t>
  </si>
  <si>
    <t xml:space="preserve">จ้างเหมาบริการดูแลบำรุงรักษาเครื่องเอกซเรย์ฟันภายในช่องปาก (Dental Intraoral X-ray Unit) จำนวน 1 เครื่อง ประจำปีงบประมาณ 2568 </t>
  </si>
  <si>
    <t>บจก.อิมเมจจิ้ง คอนเนค / 81,900</t>
  </si>
  <si>
    <t>สญ.12/2568(จ)
24 ต.ค. 67</t>
  </si>
  <si>
    <t>จ้างเหมาบำรุงรักษาล้างสารกรองน้ำ สำหรับเครื่องกรองน้ำใช้ จำนวน 1 งาน ประจำปีงบประมาณ 2568</t>
  </si>
  <si>
    <t>บจก.เอส แอนด์ เจ ฯ / 308,160</t>
  </si>
  <si>
    <t>สญ.13/2568(จ)
24 ต.ค. 67</t>
  </si>
  <si>
    <t>จ้างเหมาดูแลบำรุงรักษาเครื่องกรองน้ำ จำนวน 1 งาน</t>
  </si>
  <si>
    <t>บจก.เอส แอนด์ เจ ฯ / 331,486</t>
  </si>
  <si>
    <t>สญ.14/2568(จ)
24 ต.ค. 67</t>
  </si>
  <si>
    <t xml:space="preserve">จ้างเหมาบริการดูแลและบำรุงรักษาเครื่องนึ่งฆ่าเชื้อและเครื่องกำเนิดไอน้ำ จำนวน 2 รายการ </t>
  </si>
  <si>
    <t>บจก.เวิลด์ เมดดิคอลฯ / 53,500</t>
  </si>
  <si>
    <t>สญ.15/2568(จ)
24 ต.ค. 67</t>
  </si>
  <si>
    <t>จ้างเหมาบริการดูแลและบำรุงรักษาเครื่องกรองน้ำบริสุทธิ์ระบบ RO จำนวน 2 งาน</t>
  </si>
  <si>
    <t>บจก.เวิลด์ เมดดิคอลฯ / 85,600</t>
  </si>
  <si>
    <t>สญ.16/2568(จ)
24 ต.ค. 67</t>
  </si>
  <si>
    <t>จ้างเหมาบริการดูแลและบำรุงรักษาพร้อมสอบเทียบเครื่องอุ่นเชื้อ จำนวน 2 เครื่อง</t>
  </si>
  <si>
    <t>บจก.แอทเทสฯ / 36,000</t>
  </si>
  <si>
    <t>สญ.17/2568(จ)
24 ต.ค. 67</t>
  </si>
  <si>
    <t>จ้างเหมาบริการดูแลและบำรุงรักษาเครื่องนึ่งด้วยไอน้ำ (ออโต้เครฟ) จำนวน 1 งาน</t>
  </si>
  <si>
    <t>บจก.เวิลด์ เมดดิคอลฯ / 48,150</t>
  </si>
  <si>
    <t>สญ.18/2568(จ)
24 ต.ค. 67</t>
  </si>
  <si>
    <t>จ้างเหมาดูแลและบำรุงรักษาระบบเครื่องทำน้ำเย็น 1 ระบบ (3 เครื่อง) จำนวน 1 งาน ประจำปีงบประมาณ 2568</t>
  </si>
  <si>
    <t>บจก.เอส.เอ.เอ็นจิเนียร์ริ่งฯ / 481,500</t>
  </si>
  <si>
    <t>สญ.19/2568(จ)
24 ต.ค. 67</t>
  </si>
  <si>
    <t>จ้างเหมาดูแลและบำรุงรักษาระบบแก๊สทางการแพทย์ จำนวน 1 งาน</t>
  </si>
  <si>
    <t>หจก.เพอร์เฟคไปป์ไลน์ / 212,288</t>
  </si>
  <si>
    <t>สญ.20/2568(จ)
24 ต.ค. 67</t>
  </si>
  <si>
    <t>จ้างตรวจสภาพท่อก๊าซและเปลี่ยวาล์ว จำนวน 1 งาน</t>
  </si>
  <si>
    <t>บจก.ล.แจ้งตงอ๊อกซิเย่นฯ / 22,470</t>
  </si>
  <si>
    <t>สญ.22/2568(จ)
24 ต.ค. 67</t>
  </si>
  <si>
    <t>35/2568(ซ)
24 ต.ค. 67</t>
  </si>
  <si>
    <t>จัดซื้อวัสดุงานบ้าน-งานครัว-น้ำดื่ม 18.9 ลิตร จำนวน 400 ถัง</t>
  </si>
  <si>
    <t>บจก.เอ็ม วอเตอร์ / 26,536</t>
  </si>
  <si>
    <t>36/2568(ซ)
24 ต.ค. 67</t>
  </si>
  <si>
    <t>จ้างเหมาซ่อมแซมครุภัณฑ์สำนักงาน-เปลี่ยนรูมเทอร์โมและซ่อมรั่วระบบปรับอากาศด้วยน้ำเย็น 4120-059-0001/1 หอผู้ป่วยพิเศษ ชั้น8</t>
  </si>
  <si>
    <t>หจก.ทวีทรัพย์ แอร์ / 9,095</t>
  </si>
  <si>
    <t>23/2568(จ)
24 ต.ค. 67</t>
  </si>
  <si>
    <t>จ้างเหมาต่ออายุ Firewall license 1 ปี และบำรุงรักษาระบบ Security ของห้อง Data Center จำนวน 1 งาน โดยวิธีเฉพาะเจาะจง</t>
  </si>
  <si>
    <t>บริษัท เทคโนวเลจ คอนซัลติง จำกัด 390,806.8</t>
  </si>
  <si>
    <t>33/2568 ลงวันที่ 24 ต.ค. 2567</t>
  </si>
  <si>
    <t>โรงพยาบาลธัญญารักษ์เชียงใหม่</t>
  </si>
  <si>
    <t xml:space="preserve">หจก.ทองทวีชัยการค้า 707,544 บาท </t>
  </si>
  <si>
    <t>วัสดุงานซ่อมบำรุง</t>
  </si>
  <si>
    <t>บริษัท มุกทองรวมช่าง จำกัด / 138,186</t>
  </si>
  <si>
    <t xml:space="preserve">ซื้อวัสดุการเกษตร จำนวน ๙ รายการ </t>
  </si>
  <si>
    <t>ร้านมิตรภาพพาณิชย์ ราคาที่เสนอ 14,858 บาท</t>
  </si>
  <si>
    <t>ร้านมิตรภาพพาณิชย์ ราคาที่ตกลง  14,858 บาท</t>
  </si>
  <si>
    <t>เลขที่ 106 /2568 ลงวันที่ 24 ต.ค. 2567</t>
  </si>
  <si>
    <t xml:space="preserve">ซื้อวัสดุงานบ้านงานครัว จำนวน ๒ รายการ </t>
  </si>
  <si>
    <t>ร้าน โชครุ่งเรืองการพาณิชย์ ราคาที่เสนอ 16,900 บาท</t>
  </si>
  <si>
    <t>ร้าน โชครุ่งเรืองการพาณิชย์ ราคาที่ตกลง  16,900 บาท</t>
  </si>
  <si>
    <t>เลขที่ 104 /2568 ลงวันที่ 24 ต.ค. 2567</t>
  </si>
  <si>
    <t>ซื้อวัสดุยานพาหนะและขนส่ง จำนวน ๒ รายการ</t>
  </si>
  <si>
    <t>ร้าน โชครุ่งเรืองการพาณิชย์ ราคาที่เสนอ 20,200 บาท</t>
  </si>
  <si>
    <t>ร้าน โชครุ่งเรืองการพาณิชย์ ราคาที่ตกลง  20,200 บาท</t>
  </si>
  <si>
    <t>เลขที่ 108 /2568 ลงวันที่ 24 ต.ค. 2567</t>
  </si>
  <si>
    <t>ซื้อเวชภัณฑ์ จำนวน 5 รายการ</t>
  </si>
  <si>
    <t>บริษัท วี.เมดดิคอล เวิลด์ จำกัด ราคาที่เสนอ 5,200 บาท</t>
  </si>
  <si>
    <t>บริษัท วี.เมดดิคอล เวิลด์ จำกัด ราคาที่ตกลง  5,200 บาท</t>
  </si>
  <si>
    <t>เลขที่ ภ9 /2568 ลงวันที่ 24 ต.ค. 2567</t>
  </si>
  <si>
    <t>ซื้อวัสดุสำนักงาน จำนวน ๒๑ รายการ</t>
  </si>
  <si>
    <t>บริษัท ขอนแก่น คลังนานาธรรม จำกัด ราคาที่เสนอ 46,386 บาท</t>
  </si>
  <si>
    <t>บริษัท ขอนแก่น คลังนานาธรรม จำกัด ราคาที่ตกลง  46,386 บาท</t>
  </si>
  <si>
    <t>เลขที่ 103 /2568 ลงวันที่ 24 ต.ค. 2567</t>
  </si>
  <si>
    <t xml:space="preserve">ซื้อวัสดุสำนักงาน จำนวน ๘ รายการ  </t>
  </si>
  <si>
    <t>ร้าน โชครุ่งเรืองการพาณิชย์ ราคาที่เสนอ 23,475 บาท</t>
  </si>
  <si>
    <t>ร้าน โชครุ่งเรืองการพาณิชย์ ราคาที่ตกลง  23,475 บาท</t>
  </si>
  <si>
    <t>เลขที่ 109 /2568 ลงวันที่ 24 ต.ค. 2567</t>
  </si>
  <si>
    <t xml:space="preserve">ซื้อวัสดุสำนักงาน จำนวน 3 รายการ  </t>
  </si>
  <si>
    <t>ร้าน มิตรภาพพาณิชย์ ราคาที่เสนอ 26,420 บาท</t>
  </si>
  <si>
    <t>ร้าน มิตรภาพพาณิชย์ ราคาที่ตกลง  26,420 บาท</t>
  </si>
  <si>
    <t>เลขที่ 105 /2568 ลงวันที่ 24 ต.ค. 2567</t>
  </si>
  <si>
    <t xml:space="preserve">ซื้อวัสดุสำนักงาน จำนวน 2 รายการ  </t>
  </si>
  <si>
    <t>ร้าน โชครุ่งเรืองการพาณิชย์ ราคาที่เสนอ 5,080 บาท</t>
  </si>
  <si>
    <t>ร้าน โชครุ่งเรืองการพาณิชย์ ราคาที่ตกลง  5,080 บาท</t>
  </si>
  <si>
    <t>เลขที่ 107 /2568 ลงวันที่ 24 ต.ค. 2567</t>
  </si>
  <si>
    <t xml:space="preserve">ซื้อเครื่องวัดความดันโลหิตชนิดสอดแขนอัตโนมัติพร้อมระบบเชื่อมต่อและแสดงผลบนฐานข้อมูลของโรงพยาบาล โรงพยาบาลธัญญารักษ์แม่ฮ่องสอน ตำบลปางหมู อำเภอเมือง จังหวัดแม่ฮ่องสอน โดยวิธีเฉพาะเจาะจง </t>
  </si>
  <si>
    <t>บริษัท ซิลลิค ฟาร์มา จำกัด ราคา 360,000 บาท</t>
  </si>
  <si>
    <t>0054/2568   24 ต.ค. 2567</t>
  </si>
  <si>
    <t>ซื้อเครื่องชั่งน้ำหนักวัดส่วนสูงชนิดแกนเลื่อนอัตโนมัติพร้อมแสดงค่า BMI พร้อมระบบเชื่อมต่อและแสดงผลบนฐานข้อมูลของโรงพยาบาล โรงพยาบาลธัญญษรักษ์แม่ฮ่องสอน ตำบลปางหมู อำเภอเมือง จังหวัดแม่ฮ่องสอน 2 เครื่อง โดยวิธีเฉพาะเจาะจง</t>
  </si>
  <si>
    <t>บริษัท ซิลลิค ฟาร์มา จำกัด ราคา 220,000 บาท</t>
  </si>
  <si>
    <t>0055/2568   24 ต.ค. 2567</t>
  </si>
  <si>
    <t>ซื้อครุภัณฑ์สำนักงาน ครื่องปรับอากาศ โดยวิธีเฉพาะเจาะจง</t>
  </si>
  <si>
    <t>นายกันตินันท์ พงษ์คำ ราคา 92,000 บาท</t>
  </si>
  <si>
    <t>0057/2568   24 ต.ค. 2567</t>
  </si>
  <si>
    <t>ซื้อวัสดุงานบ้านงานครัว โดยวิธีเฉพาะเจาะจง</t>
  </si>
  <si>
    <t>บริษัท อุดรพลาสติก จำกัด ราคา 93,260 บาท</t>
  </si>
  <si>
    <t>20/2568 ลงวันที่ 24 ต.ค. 2567</t>
  </si>
  <si>
    <t>โชคอนันต์วัสดุ โดย นายพีรพัฒน์  สิงห์ปั้น ราคา 28,650 บาท</t>
  </si>
  <si>
    <t>22/2568 ลงวันที่ 24 ต.ค. 2567</t>
  </si>
  <si>
    <t>ซื้อครุภัณฑ์สำรวจ รายการเครื่องตรวจจับโลหะแบบเดินผ่าน โรงพยาบาลธัญญารักษ์อุดรธานี ตำบลหนองไผ่ อำเภอเมือง จังหวัดอุดรธานี 1 เครื่อง โดยวิธีเฉพาะเจาะจง</t>
  </si>
  <si>
    <t>บริษัท ดอลลี่ โซลูชั่น จำกัด ราคา 119,947 บาท</t>
  </si>
  <si>
    <t>21/2568 ลงวันที่ 24 ต.ค. 2567</t>
  </si>
  <si>
    <t>สายสวนหลอดเลือดขนาดเล็กและยาวพิเศษขนาด ๑.๗ Fr.
เลขที่โครงการ: 67109082021</t>
  </si>
  <si>
    <t>บริษัท ฟอร์แคส ซายน์เอนซ์ คอนซัลแตนท์ จำกัด
(ราคา 19,800.00)</t>
  </si>
  <si>
    <t>บริษัท ฟอร์แคส ซายน์เอนซ์ คอนซัลแตนท์ จำกัด
(ราคา 19,800.00)
เลขประจำตัวผู้เสียภาษี : 0125548003061</t>
  </si>
  <si>
    <t>บริษัท ฟิวเจอร์ เมดิคอล ซัพพลาย จำกัด ราคา 32,500 บาท</t>
  </si>
  <si>
    <t>ซ18/68 ลงวันที่ 24 ต.ค. 2567</t>
  </si>
  <si>
    <t>บริษัท ยูแฟม คลีนิค จำกัด ราคา 13,000 บาท</t>
  </si>
  <si>
    <t>ซ19/68 ลงวันที่ 24 ต.ค. 2567</t>
  </si>
  <si>
    <t>บริษัท เทคนิคอล วิน กรุ๊ป จำกัด ราคา 8,025 บาท</t>
  </si>
  <si>
    <t>ซ20/68 ลงวันที่ 24 ต.ค. 2567</t>
  </si>
  <si>
    <t>บริษัท ซี.ซี.วาย เทคโนโลยี จำกัด ราคา 18,000 บาท</t>
  </si>
  <si>
    <t>ซ21/68 ลงวันที่ 24 ต.ค. 2567</t>
  </si>
  <si>
    <t>บริษัท สแตนดาร์ด ออร์โธซิส จำกัด ราคา 94,500 บาท</t>
  </si>
  <si>
    <t>ซ22/68 ลงวันที่ 24 ต.ค. 2567</t>
  </si>
  <si>
    <t>วัสดุวิทยาศาสตร์</t>
  </si>
  <si>
    <t>บริษัท เซสท์-เมด จำกัด ราคา 6,500 บาท</t>
  </si>
  <si>
    <t>ซ23/68 ลงวันที่ 24 ต.ค. 2567</t>
  </si>
  <si>
    <t>บจก.มิสเตอร์ คาร์ เร้นท์ / 117,165</t>
  </si>
  <si>
    <t>สญ.03/2568(ช)
25 ต.ค. 67</t>
  </si>
  <si>
    <t>จัดซื้อวัสดุการแพทย์(คงคลัง)-ผ้าพันแผล 13 รายการ</t>
  </si>
  <si>
    <t>บจก.ดีเคเอสเอชฯ / 221,051.30</t>
  </si>
  <si>
    <t>สญ.05/2568(ซ)
25 ต.ค. 67</t>
  </si>
  <si>
    <t>จัดซื้อวัสดุการแพทย์(คงคลัง)-46 รายการ</t>
  </si>
  <si>
    <t>บจก.ชัยศิริ เวชภัณฑ์ / 374,290</t>
  </si>
  <si>
    <t>สญ.06/2568(ซ)
25 ต.ค. 67</t>
  </si>
  <si>
    <t>บจก.สปีดคิล เซอร์วิส / 25,680</t>
  </si>
  <si>
    <t>สญ.23/2568(จ)
25 ต.ค. 67</t>
  </si>
  <si>
    <t xml:space="preserve">จ้างเหมาบริการดูแลและบำรุงรักษาเครื่องปรับอากาศห้องผ่าตัด ชั้น 7 ศูนย์โรคตาฯ สาขาสุขุมวิท จำนวน 1 งาน </t>
  </si>
  <si>
    <t>บจก.แอร์บอร์นฯ / 121,980</t>
  </si>
  <si>
    <t>สญ.24/2568(จ)
25 ต.ค. 67</t>
  </si>
  <si>
    <t xml:space="preserve">จ้างเหมาดูแลและบำรุงรักษาลิฟท์ จำนวน 4 เครื่อง </t>
  </si>
  <si>
    <t>บจก.อัลฟลา อีเลเวเตอร์ / 70,620</t>
  </si>
  <si>
    <t>สญ.25/2568(จ)
25 ต.ค. 67</t>
  </si>
  <si>
    <t>จ้างเหมาบำรุงรักษาเครื่องผ่าตัด จำนวน 1 งาน</t>
  </si>
  <si>
    <t>บจก.อัลคอน แลบอราฯ / 1,836,000</t>
  </si>
  <si>
    <t>สญ.26/2568(จ)
25 ต.ค. 67</t>
  </si>
  <si>
    <t>จ้างเหมาบริการดูแลและบำรุงรักษาเครื่องอบฆ่าเชื้อด้วยแก๊ส จำนวน 1 เครื่อง</t>
  </si>
  <si>
    <t>บจก.ไพรม์เมดิคอล / 215,000</t>
  </si>
  <si>
    <t>สญ.27/2568(จ)
25 ต.ค. 67</t>
  </si>
  <si>
    <t xml:space="preserve">จ้างเหมาบริการบำรุงรักษากล้องจุลศัลยกรรมผ่าตัดตา จำนวน 2 งาน </t>
  </si>
  <si>
    <t>บจก.บีเจเอช เมดิคอล / 98,000</t>
  </si>
  <si>
    <t>สญ.28/2568(จ)
25 ต.ค. 67</t>
  </si>
  <si>
    <t>จ้างเหมาบริการอัดสำเนาเอกสาร จำนวน 1 งาน</t>
  </si>
  <si>
    <t>นางสาวพจนา เชยพร / 480,000</t>
  </si>
  <si>
    <t>สญ.29/2568(จ)
25 ต.ค. 67</t>
  </si>
  <si>
    <t>จ้างเหมาบริการบำรุงดูแลรักษาเครื่องเอกซเรย์ทั่วไป จำนวน 1 งาน</t>
  </si>
  <si>
    <t>บจก.บาลานซ์เมดิคอลฯ / 48,150</t>
  </si>
  <si>
    <t>สญ.30/2568(จ)
25 ต.ค. 67</t>
  </si>
  <si>
    <t>จ้างเหมาบริการดูแลและบำรุงรักษาเครื่องอบฆ่าเชื้อด้วยระบบไฮโดรเจนเพอร์ออกไซด์ (รวมอะไหล่) จำนวน 1 งาน</t>
  </si>
  <si>
    <t>บจก.เกท คอร์ปอเรชั่น / 235,200</t>
  </si>
  <si>
    <t>สญ.31/2568(จ)
25 ต.ค. 67</t>
  </si>
  <si>
    <t>จ้างเหมาดูแลและบำรุงรักษาเครื่องผลิตน้ำบริสุทธิ์ระบบRO แบบเคลื่อนที่ จำนวน 1 เครื่อง</t>
  </si>
  <si>
    <t>บจก.เมดิทอป / 19,260</t>
  </si>
  <si>
    <t>สญ.32/2568(จ)
25 ต.ค. 67</t>
  </si>
  <si>
    <t>จ้างเหมาบริการซอฟต์แวร์ Inspectra CXR สำหรับรถเอกซเรย์เคลื่อนที่ จำนวน  1 งาน</t>
  </si>
  <si>
    <t>บจก.เพอเซ็ปทราฯ / 187,250</t>
  </si>
  <si>
    <t>สญ.33/2568(จ)
25 ต.ค. 67</t>
  </si>
  <si>
    <t>จ้างเหมาดูแลและบำรุงรักษาเครื่องผลิตน้ำบริสุทธิ์ระบบRO จำนวน 1 งาน</t>
  </si>
  <si>
    <t>บมจ.อีออนเมด / 215,920</t>
  </si>
  <si>
    <t>สญ.34/2568(จ)
25 ต.ค. 67</t>
  </si>
  <si>
    <t>จัดซื้อวัสดุการแพทย์-ชุดสำหรับผ่าตัดสะโพกเทียม</t>
  </si>
  <si>
    <t>บจก.ดีเคเอสเอชฯ / 54,500</t>
  </si>
  <si>
    <t>37/2568(ซ)
25 ต.ค. 67</t>
  </si>
  <si>
    <t>38/2568(ซ)
25 ต.ค. 67</t>
  </si>
  <si>
    <t>จัดซื้อวัสดุงานบ้าน-งานครัว(คงคลัง)-กระดาษชำระ 2 รายการ</t>
  </si>
  <si>
    <t>บจก.ธนวัลเปเปอร์ 2002 / 89,424</t>
  </si>
  <si>
    <t>39/2568(ซ)
25 ต.ค. 67</t>
  </si>
  <si>
    <t>จัดซื้อวัสดุสำนักงาน-แผงอินเตอร์คอมของระบบ Nurse Call 5895-095-0001/7 จำนวน 1 ชุด</t>
  </si>
  <si>
    <t>40/2568(ซ)
25 ต.ค. 67</t>
  </si>
  <si>
    <t>จัดซื้อวัสดุสำนักงาน-เครื่องเจาะกระดาษ</t>
  </si>
  <si>
    <t>บจก.สมใจบิซกรุ๊ป / 1,850</t>
  </si>
  <si>
    <t>41/2568(ซ)
25 ต.ค. 67</t>
  </si>
  <si>
    <t>จัดซื้อวัสดุไฟฟ้าและวิทยุ-ดรีมเมอร์ไฟ 3 อัน</t>
  </si>
  <si>
    <t>ร้านเอสเคฮาร์ดแวร์ / 2,580</t>
  </si>
  <si>
    <t>42/2568(ซ)
25 ต.ค. 67</t>
  </si>
  <si>
    <t>จัดซื้อวัสดุไฟฟ้าและวิทยุ-โคมไฟสี่เหลี่ยมแบบฝังฝ้า LED</t>
  </si>
  <si>
    <t>ร้านเอสเคฮาร์ดแวร์ / 1,750</t>
  </si>
  <si>
    <t>43/2568(ซ)
25 ต.ค. 67</t>
  </si>
  <si>
    <t>จ้างเหมาเปลี่ยนฉนวนท่อน้ำเย็นและซ่อมฝ้าเพดาน ชั้น 1</t>
  </si>
  <si>
    <t>บจก.บุญเอกวิศวกรรม / 256,497</t>
  </si>
  <si>
    <t>24/2568(จ)
25 ต.ค. 67</t>
  </si>
  <si>
    <t>จ้างเหมาซ่อมแซมครุภัณฑ์สำนักงาน-เครื่องปรับอากาศ 4120-001-0001/522 และ 4120-059-0001/1</t>
  </si>
  <si>
    <t>บจก.กัปตัน เอ็นจิเนียริ่ง / 11,449</t>
  </si>
  <si>
    <t>25/2568(จ)
25 ต.ค. 67</t>
  </si>
  <si>
    <t>จ้างเหมาซ่อมแซมครุภัณฑ์การแพทย์-เครื่องดมยาสลบพร้อมอุปกรณ์ 6515-098-0001/11</t>
  </si>
  <si>
    <t>บมจ.อี ฟอร์ แอล เอม / 11,000</t>
  </si>
  <si>
    <t>26/2568(จ)
25 ต.ค. 67</t>
  </si>
  <si>
    <t>จ้างเหมาซ่อมแซมครุภัณฑ์การแพทย์-โคมไฟแว่นขยาย 6530-002-0012/2</t>
  </si>
  <si>
    <t>ร้านเมดิคอล แอนด์ เทรนนิ่ง / 1,385</t>
  </si>
  <si>
    <t>27/2568(จ)
25 ต.ค. 67</t>
  </si>
  <si>
    <t>จ้างเหมาซ่อมแซมครุภัณฑ์สำนักงาน-เปลี่ยนชุดมิเตอร์วาล์วระบบปรับอากาศด้วยน้ำเย็น 4120-059-0001/1</t>
  </si>
  <si>
    <t>บจก.เอส.เอ.เอ็นจิเนียร์ริ่งฯ / 16,050</t>
  </si>
  <si>
    <t>28/2568(จ)
25 ต.ค. 67</t>
  </si>
  <si>
    <t>จ้างเหมาบำรุงรักษาและสอบเทียบเครื่องวัดความดันตาระบบดิจิตอล 6515-035-0005/3</t>
  </si>
  <si>
    <t>บจก.ฮอลลีวู้ด อินเตอร์ฯ / 5,350</t>
  </si>
  <si>
    <t>29/2568(จ)
25 ต.ค. 67</t>
  </si>
  <si>
    <t>จ้างเหมาเปลี่ยนฉนวนท่อน้ำเย็นและซ่อมฝ้าเพดาน ชั้น 8</t>
  </si>
  <si>
    <t>บจก.บุญเอกวิศวกรรม / 159,729.60</t>
  </si>
  <si>
    <t>30/2568(จ)
25 ต.ค. 67</t>
  </si>
  <si>
    <t>จ้างทำตรายาง จำนวน 9 รายการ</t>
  </si>
  <si>
    <t>บจก.นครชัยศรีรุ่งเรืองการพิมพ์ / 5,114.60</t>
  </si>
  <si>
    <t>31/2568(จ)
25 ต.ค. 67</t>
  </si>
  <si>
    <t>จ้างเหมาซ่อมแซมครุภัณฑ์สำนักงาน-เปลี่ยนลูกปืนมอเตอร์ และมอเตอร์'คอยล์เย็น เครื่องปรับอากาศ 4120-059-0001/1</t>
  </si>
  <si>
    <t>บจก.กัปตัน เอ็นจิเนียริ่ง / 5,992</t>
  </si>
  <si>
    <t>32/2568(จ)
25 ต.ค. 67</t>
  </si>
  <si>
    <t>จ้างเหมาซ่อมแซมครุภัณฑ์การแพทย์-เครื่องให้สารละลายทางหลอดเลือดดำ 6515-122-0001/61</t>
  </si>
  <si>
    <t>บจก.ไบโอแอคทีฟ อินเตอร์ / 6,000</t>
  </si>
  <si>
    <t>33/2568(จ)
25 ต.ค. 67</t>
  </si>
  <si>
    <t>จ้างเหมาซ่อมแซมครุภัณฑ์การแพทย์-เก้าอี้สำหรับนั่งตรวจ 7110-020-0003/16,17</t>
  </si>
  <si>
    <t>บจก.ฮอลลีวู้ด อินเตอร์ฯ / 25,680</t>
  </si>
  <si>
    <t>34/2568(จ)
25 ต.ค. 67</t>
  </si>
  <si>
    <t>จ้างเหมาซ่อมแซมครุภัณฑ์สำนักงาน-เปลี่ยนมอเตอร์คอยล์เย็นเครื่องปรับอากาศ 4120-001-0001/463</t>
  </si>
  <si>
    <t>35/2568(จ)
25 ต.ค. 67</t>
  </si>
  <si>
    <t>จัดซื้อวัสดุการแพทย์-ชุดผ่าตัดกระดูกข้อมือส่วนปลายข้างขวา</t>
  </si>
  <si>
    <t>บจก.สคิปา เมด / 26,900</t>
  </si>
  <si>
    <t>44/2568(ซ)
25 ต.ค. 67</t>
  </si>
  <si>
    <t>วัสดุสำนักงาน</t>
  </si>
  <si>
    <t>ร้านนิรมล 2 / 2,650</t>
  </si>
  <si>
    <t>ร้านนิรมล 2 / 650</t>
  </si>
  <si>
    <t>จ้างเหมาสูบสิ่งปฏิกูลในบ่อกักเก็บไขมัน อาคารโภชนาการ จำนวน ๑ งาน</t>
  </si>
  <si>
    <t>นางทิวา วงษ์คำคูณ ราคาที่เสนอ 18,000 บาท</t>
  </si>
  <si>
    <t>นางทิวา วงษ์คำคูณ ราคาที่ตกลง  18,000 บาท</t>
  </si>
  <si>
    <t>เลขที่ 110 /2568 ลงวันที่ 25 ต.ค. 2567</t>
  </si>
  <si>
    <t>จ้างเหมาติดตั้งระบบโทรศัพท์ภายใน จำนวน  ๑ งาน</t>
  </si>
  <si>
    <t>ร้านเอ็นพีคอมพิวเตอร์ ราคาที่เสนอ 8,500 บาท</t>
  </si>
  <si>
    <t>ร้านเอ็นพีคอมพิวเตอร์ ราคาที่เตกลง  8,500 บาท</t>
  </si>
  <si>
    <t>เลขที่ 113 /2568 ลงวันที่ 25 ต.ค. 2567</t>
  </si>
  <si>
    <t xml:space="preserve">จ้างเหมาพิมพ์ใบสั่งยากลับบ้าน จำนวน ๑๐๐ เล่ม </t>
  </si>
  <si>
    <t>บริษัท เคทีทีเอ็กซ์ จำกัด ราคาที่เสนอ 12,900 บาท</t>
  </si>
  <si>
    <t>บริษัท เคทีทีเอ็กซ์ จำกัด ราคาที่ตกลง  12,900 บาท</t>
  </si>
  <si>
    <t>เลขที่ 112 /2568 ลงวันที่ 25 ต.ค. 2567</t>
  </si>
  <si>
    <t xml:space="preserve">จ้างเหมาพิมพ์ใบบันทึกกิจกรรมและการนัดหมายผู้ป่วย จำนวน ๔,๐๐๐ เล่ม </t>
  </si>
  <si>
    <t>บริษัท เคทีทีเอ็กซ์ จำกัด ราคาที่เสนอ 26,000 บาท</t>
  </si>
  <si>
    <t>บริษัท เคทีทีเอ็กซ์ จำกัด ราคาที่ตกลง  26,000 บาท</t>
  </si>
  <si>
    <t>เลขที่ 111 /2568 ลงวันที่ 25 ต.ค. 2567</t>
  </si>
  <si>
    <t>จ้างเหมาบริการงานรักษาความปลอดภัย ประจำปีงบประมาณ 2568 โดยวิธีเฉพาะเจาะจง</t>
  </si>
  <si>
    <t xml:space="preserve">เฉพาะเจาะจง (ซ)  </t>
  </si>
  <si>
    <t>องค์การสงเคราะห์ทหารผ่านศึก ในพระบรมราชูปถัมภ์ ราคา 1,086,000 บาท</t>
  </si>
  <si>
    <t>0059/2568   25 ต.ค. 2567</t>
  </si>
  <si>
    <t>ซื้อยาจำนวน 1 รายการ โดยวิธีเฉพาะเจาะจง</t>
  </si>
  <si>
    <t>บริษัท สหแพทย์เภสัช จำกัด ราคา 15,360 บาท</t>
  </si>
  <si>
    <t>ภ.001/2568 ลงวันที่ 25 ต.ค. 2567</t>
  </si>
  <si>
    <t>บริษัท เซ็นทรัลโพลีเทรดดิ้ง จำกัด ราคา 7,000 บาท</t>
  </si>
  <si>
    <t>ภ.002/2568 ลงวันที่ 25 ต.ค. 2567</t>
  </si>
  <si>
    <t>ซื้อเวชภัณฑ์ที่มิใช่ยาจำนวน 1 รายการ โดยวิธีเฉพาะเจาะจง</t>
  </si>
  <si>
    <t>บริษัท ทูร์ ไลน์ สเต็ป จำกัด ราคา 16,500 บาท</t>
  </si>
  <si>
    <t>ภ.003/2568 ลงวันที่ 25 ต.ค. 2567</t>
  </si>
  <si>
    <t>บริษัท เทคโนเมดิคัล จำกัด (มหาชน) ราคา 17,000 บาท</t>
  </si>
  <si>
    <t>ภ.004/2568 ลงวันที่ 25 ต.ค. 2567</t>
  </si>
  <si>
    <t>บริษัท เอ.เอ็น.บี.ลาบอราตอรี่  จำกัด ราคา 8,000 บาท</t>
  </si>
  <si>
    <t>ภ.005/2568 ลงวันที่ 25 ต.ค. 2567</t>
  </si>
  <si>
    <t>บริษัท เซ็นทรัลโพลีเทรดดิ้ง จำกัด ราคา 8,400 บาท</t>
  </si>
  <si>
    <t>ภ.006/2568 ลงวันที่ 25 ต.ค. 2567</t>
  </si>
  <si>
    <t>บริษัท ไบโอฟาร์ม เคมิคัลส์ จำกัด ราคา 2,482.40 บาท</t>
  </si>
  <si>
    <t>ภ.007/2568 ลงวันที่ 25 ต.ค. 2567</t>
  </si>
  <si>
    <t>จ้างซ่อมเครื่องปรับอากาศ หมายเลขครุภัณฑ์ 4120-001-0001 มวธ 005/62 จำนวน 1 งาน ประจำปีงบประมาณ พ.ศ.2568  โดยวิธีเฉพาะเจาะจง</t>
  </si>
  <si>
    <t>ห้างหุ้นส่วนจำกัด ที.เอ็ม.แอร์เซอร์วิส
14,766.00</t>
  </si>
  <si>
    <t>(จ)050/68 ลงวันที่ 25 ต.ค. 2567</t>
  </si>
  <si>
    <t>ซื้อจัดซื้อวัสดุงานบ้านงานครัว จำนวน 3 รายการ ประจำปีงบประมาณ พ.ศ. 2568 โดยวิธีเฉพาะเจาะจง</t>
  </si>
  <si>
    <t>บริษัท อินโนโว เทรดดิ้ง จำกัด
57,138.00</t>
  </si>
  <si>
    <t>(ซ)008/68 ลงวันที่ 25 ต.ค. 2567</t>
  </si>
  <si>
    <t>ซื้อวัสดุวิทยาศาสตร์และการแพทย์ - อะไหล่สำหรับท่อลม รับ-ส่ง Hortig  จำนวน ๓ ชิ้น ประจำปีงบประมาณ พ.ศ. ๒๕๖๘ โดยวิธีเฉพาะเจาะจง</t>
  </si>
  <si>
    <t>บริษัท ธเนศพัฒนา จำกัด
24,075.00</t>
  </si>
  <si>
    <t>(ซ)009/68 ลงวันที่ 25 ต.ค. 2567</t>
  </si>
  <si>
    <t>ซื้อเวชภัณฑ์ยา Cisplatin sterile solution 50 mg/50 ml injection จำนวน 600 vial ประจำปีงบประมาณ พ.ศ.2568 โดยวิธีเฉพาะเจาะจง</t>
  </si>
  <si>
    <t>บริษัท ดีเคเอสเอช (ประเทศไทย) จำกัด
95,016.00</t>
  </si>
  <si>
    <t>ซ(ว)044/68 ลงวันที่ 25 ต.ค. 2567</t>
  </si>
  <si>
    <t>ซื้อเวชภัณฑ์ยา Gemcitabine จำนวน 2 รายการ ประจำปีงบประมาณ พ.ศ.2568 โดยวิธีเฉพาะเจาะจง</t>
  </si>
  <si>
    <t>บริษัท โมเดิร์น แบรนด์ส จำกัด
285,904.00</t>
  </si>
  <si>
    <t>ซ(ว)043/68 ลงวันที่ 25 ต.ค. 2567</t>
  </si>
  <si>
    <t>ซื้อเวชภัณฑ์ยา Pegfilgrastim sterile solution 6 mg/0.6 ml pre-filled syringe จำนวน 30 กล่อง ประจำปีงบประมาณ พ.ศ.2568 โดยวิธีเฉพาะเจาะจง</t>
  </si>
  <si>
    <t>บริษัท ไบโอ ลีดเดอร์ จำกัด
162,000.00</t>
  </si>
  <si>
    <t>ซ(ว)042/68 ลงวันที่ 25 ต.ค. 2567</t>
  </si>
  <si>
    <t>ซื้อเวชภัณฑ์ยา Capecitabine 500 mg tablet จำนวน 300 กล่อง ประจำปีงบประมาณ พ.ศ.2568 โดยวิธีเฉพาะเจาะจง</t>
  </si>
  <si>
    <t>บริษัท อัลลายแอนซ์ ฟาร์มา จำกัด
296,910.00</t>
  </si>
  <si>
    <t>ซ(ว)041/68 ลงวันที่ 25 ต.ค. 2567</t>
  </si>
  <si>
    <t>บริษัท เอสพีเอส เมดิคอล จำกัด
84,500.00</t>
  </si>
  <si>
    <t>ซ(ว)055/68 ลงวันที่ 25 ต.ค. 2567</t>
  </si>
  <si>
    <t>ซื้อเวชภัณฑ์ยา จำนวน 5 รายการ ประจำปีงบประมาณ พ.ศ.2568 โดยวิธีเฉพาะเจาะจง</t>
  </si>
  <si>
    <t>บริษัท ดีเคเอสเอช (ประเทศไทย) จำกัด
80,330.40</t>
  </si>
  <si>
    <t>ซ(ว)049/68 ลงวันที่ 25 ต.ค. 2567</t>
  </si>
  <si>
    <t>ซื้อเวชภัณฑ์ยา จำนวน 4 รายการ ประจำปีงบประมาณ พ.ศ.2568 โดยวิธีเฉพาะเจาะจง</t>
  </si>
  <si>
    <t>บริษัท ชุมชนเภสัชกรรม จำกัด (มหาชน)
15,400.00</t>
  </si>
  <si>
    <t>ซ(ว)048/68 ลงวันที่ 25 ต.ค. 2567</t>
  </si>
  <si>
    <t>บริษัท ซิลลิค ฟาร์มา จำกัด
288,900.00</t>
  </si>
  <si>
    <t>ซ(ว)047/68 ลงวันที่ 25 ต.ค. 2567</t>
  </si>
  <si>
    <t>ซื้อเวชภัณฑ์ยา Tamoxifen citrate 20 mg tablet จำนวน 1,000 กล่อง ประจำปีงบประมาณ พ.ศ.2568 โดยวิธีเฉพาะเจาะจง</t>
  </si>
  <si>
    <t>บริษัท ซิลลิค ฟาร์มา จำกัด
102,720.00</t>
  </si>
  <si>
    <t>ซ(ว)052/68 ลงวันที่ 25 ต.ค. 2567</t>
  </si>
  <si>
    <t>ซื้อเวชภัณฑ์ยา Cyclophosphamide sterile powder 1 g injection จำนวน 600 vial ประจำปีงบประมาณ พ.ศ.2568 โดยวิธีเฉพาะเจาะจง</t>
  </si>
  <si>
    <t>บริษัท ซิลลิค ฟาร์มา จำกัด
253,590.00</t>
  </si>
  <si>
    <t>ซ(ว)051/68 ลงวันที่ 25 ต.ค. 2567</t>
  </si>
  <si>
    <t>บริษัท ซิลลิค ฟาร์มา จำกัด
79,832.70</t>
  </si>
  <si>
    <t>ซ(ว)050/68 ลงวันที่ 25 ต.ค. 2567</t>
  </si>
  <si>
    <t>ซื้อเวชภัณฑ์ยา Ondansetron hydrochloride sterile solution 8 mg/4 ml injection จำนวน 1,500 กล่อง ประจำปีงบประมาณ พ.ศ.2568 โดยวิธีเฉพาะเจาะจง</t>
  </si>
  <si>
    <t>บริษัท ดีทแฮล์ม เคลเลอร์ โลจิสติกส์ จำกัด
69,015.00</t>
  </si>
  <si>
    <t>ซ(ว)054/68 ลงวันที่ 25 ต.ค. 2567</t>
  </si>
  <si>
    <t>ซื้อเวชภัณฑ์ยา Fluticasone furoate nasal spray 27.5 mcg/1 dose (120 dose) จำนวน 100 ขวด ประจำปีงบประมาณ พ.ศ.2568 โดยวิธีเฉพาะเจาะจง</t>
  </si>
  <si>
    <t>บริษัท ซิลลิค ฟาร์มา จำกัด
24,075.00</t>
  </si>
  <si>
    <t>ซ(ว)053/68 ลงวันที่ 25 ต.ค. 2567</t>
  </si>
  <si>
    <t>ซื้อเวชภัณฑ์ยา Lidocaine hydrochloride spray 10% 50 ml จำนวน 20 ขวด ประจำปีงบประมาณ พ.ศ.2568 โดยวิธีเฉพาะเจาะจง</t>
  </si>
  <si>
    <t>บริษัท เจ เอส วิชั่น จำกัด
5,580.00</t>
  </si>
  <si>
    <t>ซ(ว)046/68 ลงวันที่ 25 ต.ค. 2567</t>
  </si>
  <si>
    <t>ซื้อเวชภัณฑ์ยา Clindamycin phosphate topical solution % w/v (15 ml) จำนวน 10 กล่อง ประจำปีงบประมาณ พ.ศ.2568 โดยวิธีเฉพาะเจาะจง</t>
  </si>
  <si>
    <t>บริษัท ที.แมน ฟาร์มาซูติคอล จำกัด (มหาชน)
2,950.00</t>
  </si>
  <si>
    <t>ซ(ว)045/68 ลงวันที่ 25 ต.ค. 2567</t>
  </si>
  <si>
    <t>ตู้ล็อกเกอร์ 12 ช่อง ขนาด 916x457x1830 ซม.
เลขที่โครงการ: 67109164913</t>
  </si>
  <si>
    <t>ห้างหุ้นส่วนจำกัด เชียงใหม่พรภัณฑ์
(ราคา 6,150.00)</t>
  </si>
  <si>
    <t>ห้างหุ้นส่วนจำกัด เชียงใหม่พรภัณฑ์
(ราคา 6,150.00)
เลขประจำตัวผู้เสียภาษี : 0503529000499</t>
  </si>
  <si>
    <t>วัสดุเครื่องแต่งกาย</t>
  </si>
  <si>
    <t>นางวราภรณ์  เชิญขวัญมา ราคา 12,000 บาท</t>
  </si>
  <si>
    <t>จ36/68 ลงวันที่ 25 ต.ค. 2567</t>
  </si>
  <si>
    <t>จ้างเหมาผู้ช่วยนักวิจัยระดับปริญญาตรีฯ จ.นครศรีธรรมราช</t>
  </si>
  <si>
    <t>นางสาวกัญญาพัชร กลิ่นหอม ราคา 48,000 บาท</t>
  </si>
  <si>
    <t>จ29/68 ลงวันที่ 25 ต.ค. 2567</t>
  </si>
  <si>
    <t>จ้างเหมาผู้ช่วยนักวิจัยระดับปริญญาตรีฯ จ.เชียงราย</t>
  </si>
  <si>
    <t>จ30/68 ลงวันที่ 25 ต.ค. 2567</t>
  </si>
  <si>
    <t>จ้างเหมารถโค้ชปรับอากาศ</t>
  </si>
  <si>
    <t>ห้างหุ้นส่วนสามัญโชคกระจ่างพันธ์ทัวร์ ราคา 10,000 บาท</t>
  </si>
  <si>
    <t>จ32/68 ลงวันที่ 25 ต.ค. 2567</t>
  </si>
  <si>
    <t>ห้างหุ้นส่วนสามัญโชคกระจ่างพันธ์ทัวร์ ราคา 12,000 บาท</t>
  </si>
  <si>
    <t>จ34/68 ลงวันที่ 25 ต.ค. 2567</t>
  </si>
  <si>
    <t>วัสดุสำหรับกลุ่มงานโภชนศาสตร์ จำนวน 5 รายการ</t>
  </si>
  <si>
    <t>ร้าน เอสซี เคมีแล็ป โดยนายสุชาติ ชื่นประเสริฐ
(ราคา 2,730.00)</t>
  </si>
  <si>
    <t>ร้าน เอสซี เคมีแล็ป โดยนายสุชาติ ชื่นประเสริฐ
(ราคา 2,730.00)
เลขประจำตัวผู้เสียภาษี : 3529900016297</t>
  </si>
  <si>
    <t>ใบเสร็จรับเงินแบบเขียนมือ 1 เล่ม มี 100 ชุด จำนวน 20 เล่ม</t>
  </si>
  <si>
    <t>ร้าน ไอเอสดี ดีไซน์ โดยนายบุญมา บุญก้ำ
(ราคา 3,800.00)</t>
  </si>
  <si>
    <t>ร้าน ไอเอสดี ดีไซน์ โดยนายบุญมา บุญก้ำ
(ราคา 3,800.00)
เลขประจำตัวผู้เสียภาษี : 3501400610770</t>
  </si>
  <si>
    <t>จัดซื้อวัสดุการแพทย์(คงคลัง)-6 รายการ</t>
  </si>
  <si>
    <t>บจก.ไทยเพียวดีไวซ์ / 224,100</t>
  </si>
  <si>
    <t>สญ.07/2568(ซ)
28 ต.ค. 67</t>
  </si>
  <si>
    <t>บจก.รักษาความปลอดภัย เอ็มฯ / 1,473,035.59</t>
  </si>
  <si>
    <t>สญ.35/2568(จ)
28 ต.ค. 67</t>
  </si>
  <si>
    <t>บจก.เนชั่นแนล เฮลท์ฯ / 648,920</t>
  </si>
  <si>
    <t>สญ.36/2568(จ)
28 ต.ค. 67</t>
  </si>
  <si>
    <t>บจก.เจ เอ็มไพร์ / 480,500</t>
  </si>
  <si>
    <t>สญ.37/2568(จ)
28 ต.ค. 67</t>
  </si>
  <si>
    <t>จ้างเหมาบริการดูแลและบำรุงรักษาเครื่องเอกซเรย์ทั่วไประบบดิจิตอลบนรถเอกซเรย์เคลื่อนที่ จำนวน 1 งาน</t>
  </si>
  <si>
    <t>บมจ.ฟูจิฟิล์มฯ / 128,400</t>
  </si>
  <si>
    <t>สญ.38/2568(จ)
28 ต.ค. 67</t>
  </si>
  <si>
    <t>จ้างตรวจวินิจฉัยทางพยาธิกายวิภาคเพื่อให้คำปรึกษาระหว่างการผ่าตัดด้วยเทคนิคการเตรียมชิ้นเนื้อด้วยอุณหภูมิเยือกแข็ง (Frozen section) จำนวน 1 งาน</t>
  </si>
  <si>
    <t>บจก.เนชั่นแนล เฮลท์ฯ / 388,800</t>
  </si>
  <si>
    <t>สญ.39/2568(จ)
28 ต.ค. 67</t>
  </si>
  <si>
    <t>จ้างเหมาทันตกรรมประดิษฐ์ จำนวน 1 งาน</t>
  </si>
  <si>
    <t>บจก.เด็นทาเนียร์ / 341,386.80</t>
  </si>
  <si>
    <t>สญ.40/2568(จ)
28 ต.ค. 67</t>
  </si>
  <si>
    <t>จ้างเหมาสูบสิ่งปฏิกูลพร้อมตรวจสอบระบบบำบัดน้ำเสีย จำนวน 1 งาน</t>
  </si>
  <si>
    <t>บจก.แอดวาน วอเตอร์ฯ / 490,060</t>
  </si>
  <si>
    <t>สญ.41/2568(จ)
28 ต.ค. 67</t>
  </si>
  <si>
    <t>จ้างเหมาบำรุงรักษาและสอบเทียบเครื่องมือแพทย์ ศูนย์โรคตาฯ สาขาสุขุมวิท จำนวน 6 รายการ</t>
  </si>
  <si>
    <t>บจก.คาร์ล ไซส์ส / 182,970</t>
  </si>
  <si>
    <t>สญ.42/2568(จ)
28 ต.ค. 67</t>
  </si>
  <si>
    <t>บจก.ฮอลลีวู้ด อินเตอร์ฯ / 77,040</t>
  </si>
  <si>
    <t>สญ.43/2568(จ)
28 ต.ค. 67</t>
  </si>
  <si>
    <t>จ้างเหมาบริการบำรุงรักษาเครื่องตรวจอวัยวะภายในด้วยคลื่นเสียงความถี่สูง (Ultrasound) 6515-034-0001/3 จำนวน 1 งาน</t>
  </si>
  <si>
    <t>บมจ.ไอดีเอส เมดิคอลฯ / 34,000</t>
  </si>
  <si>
    <t>สญ.44/2568(จ)
28 ต.ค. 67</t>
  </si>
  <si>
    <t>จ้างตรวจวิเคราะห์ทางห้องปฏิบัติการพยาธิวิทยากายวิภาค ประจำปีงบประมาณ 2568</t>
  </si>
  <si>
    <t>1.บจก.เนชั่นแนล เฮลท์ฯ / 1,685,100
2.บมจ.โปรเฟสชั่นแนลฯ / 1,740,800
3.บจก.เศรษฐศิลป์ / 2,071,200</t>
  </si>
  <si>
    <t>บจก.เนชั่นแนล เฮลท์ฯ / 1,685,100</t>
  </si>
  <si>
    <t>สญ.45/2568(จ)
28 ต.ค. 67</t>
  </si>
  <si>
    <t>จ้างเหมาบริการสลายนิ่วระบบทางเดินปัสสาวะแบบภายนอกร่างกาย โดยใช้คลื่นช็อกกระแทกนิ่ว พร้อมเครื่องเอกซเรย์เคลื่อนที่แบบซีอาร์ม และอัลตราซาวด์ในการค้นหาตำแหน่งก้อนนิ่ว จำนวน 1 งาน</t>
  </si>
  <si>
    <t>บจก.โนวีเมด / 165,000</t>
  </si>
  <si>
    <t>สญ.46/2568(จ)
28 ต.ค. 67</t>
  </si>
  <si>
    <t>บจก.เพอร์เฟ็คท์ เมดิคอลฯ / 228,120</t>
  </si>
  <si>
    <t>สญ.47/2568(จ)
28 ต.ค. 67</t>
  </si>
  <si>
    <t>จ้างเหมาบริการดูแลและบำรุงรักษาเครื่องอบฆ่าเชื้อด้วยแก๊ส จำนวน 2 เครื่อง</t>
  </si>
  <si>
    <t>หจก.ทศสุมา เมดิคอล / 100,000</t>
  </si>
  <si>
    <t>สญ.48/2568(จ)
28 ต.ค. 67</t>
  </si>
  <si>
    <t>จ้างเหมาบำรุงรักษาเครื่องปรับอากาศ ชั้น 2 และชั้น 7 ศูนย์โรคตาฯ สาขาสุขุมวิท จำนวน 1 งาน</t>
  </si>
  <si>
    <t>หจก.ทวีทรัพย์ แอร์ / 256,800</t>
  </si>
  <si>
    <t>สญ.49/2568(จ)
28 ต.ค. 67</t>
  </si>
  <si>
    <t>บมจ.ซี เอ็ม ซี ไบโอเท็ค / 350,000</t>
  </si>
  <si>
    <t>สญ.50/2568(จ)
28 ต.ค. 67</t>
  </si>
  <si>
    <t>จ้างเหมาบำรุงรักษางานบริการดูแลรักษาและปรับเทียบกล้องสำหรับผ่าตัดตา 6515-032-0002/1 , 6515-032-0001/11 , 6650-001-0003/4,5 จำนวน 2 รายการ</t>
  </si>
  <si>
    <t>บจก.คาร์ล ไซสส์ / 186,180</t>
  </si>
  <si>
    <t>สญ.51/2568(จ)
28 ต.ค. 67</t>
  </si>
  <si>
    <t>จัดซื้อวัสดุเชื้อเพลิง-แก๊สหุงต้น ขนาด 48 กก. จำนวน 2 ท่อ</t>
  </si>
  <si>
    <t>ร้านเสริมมิตร ค้าข้าว / 2,700</t>
  </si>
  <si>
    <t>46/2568(ซ)
28 ต.ค. 67</t>
  </si>
  <si>
    <t>จัดซื้อวัสดุการแพทย์-ท่อระบายลดความดันในลูกตา ขนาดเล็ก</t>
  </si>
  <si>
    <t>45/2568(ซ)
28 ต.ค. 67</t>
  </si>
  <si>
    <t>บริษัท จอห์นสัน แอนด์ จอห์นสัน เมดเทค (ประเทศไทย) จำกัด เป็นเงิน 25,680 บาท</t>
  </si>
  <si>
    <t>ใบสั่งซื้อ สธ 0310.013/84 ลงวันที่ 28 ต.ค.2567</t>
  </si>
  <si>
    <t>วัสดุคอมพิวเตอร์ DVD-R จำนวน 5,000 แผ่น</t>
  </si>
  <si>
    <t xml:space="preserve">1.)บริษัท บางกอก เน็ตเวิร์ค โซลูชั่น จำกัด เป็นเงิน 51,360.- บาท 2.)ห้างหุ้นส่วนจำกัด เอ็น แอล กรุ๊ป โซลูชั่น เป็นเงิน 54,200.- บาท 3.)บริษัท ดูดรีมดิฟเฟอเรนซ์ จำกัด เป็นเงิน 7,150.- บาท </t>
  </si>
  <si>
    <t>บริษัท บางกอก เน็ตเวิร์ค โซลูชั่น จำกัด เป็นเงิน 51,360.- บาท</t>
  </si>
  <si>
    <t>ใบสั่งซื้อ สธ 0310.013/77 ลงวันที่ 28 ต.ค.2567</t>
  </si>
  <si>
    <t>จ้างซ่อมฝ้าเพดานห้องกลุ่มงานวิจัยฯ ชั้น 5 อาคารมูลนิธิ จำนวน 1 รายการ</t>
  </si>
  <si>
    <t>1.บริษัท บีโอเวิลด์ จำกัด เป็นเงิน 72,760 บาท 2.บริษัท แปลน บี จำกัด เป็นเงิน 93,090 บาท 3.บริษัท คลาวด์ไนน์ ซัพพลาย แอนดี เซอร์วิส จำกัด เป็นเงิน 96,300 บาท</t>
  </si>
  <si>
    <t>บริษัท บีโอเวิลด์ จำกัด เป็นเงิน 72,760 บาท</t>
  </si>
  <si>
    <t>ใบสั่งซื้อ สธ 0310.013/97  ลงวันที่ 28 ต.ค.2567</t>
  </si>
  <si>
    <t>ซื้อวัสดุก่อสร้าง จำนวน 6 รายการ</t>
  </si>
  <si>
    <t>ร้านชัยรุ่งเรือง  ราคา 34,315 บาท</t>
  </si>
  <si>
    <t>ซื้อ ก๊อส 2"x2"x8ชั้น 5ชิ้น/ถุง STERILE, ก๊อส 3"x3"x8ชั้น 5ชิ้น/ถุง STERILE, สำลีก้อน 0.35 G. 3ก้อน/ถุง STERILE, สำลีพันก้าน 6นิ้ว,5ชิ้น/ถุง STERILE VP</t>
  </si>
  <si>
    <t>บริษัท ไบโอคอททอน จำกัด, 10,750.00 บาท</t>
  </si>
  <si>
    <t>เลขที่ 100/2568, วันที่ 28 ต.ค. 2567</t>
  </si>
  <si>
    <t>ซื้อ SURGICAL GLOVE NO.6, SURGICAL GLOVE NO.6.5, SURGICAL GLOVE NO.7</t>
  </si>
  <si>
    <t>บริษัท ไอแคร์ เมดิคัล จำกัด, 3,000.00 บาท</t>
  </si>
  <si>
    <t>เลขที่ 101/2568, วันที่ 28 ต.ค. 2567</t>
  </si>
  <si>
    <t>ซื้อ PALIPERIDONE 100 MG INJECTION, PALIPERIDONE 150 MG INJECTION</t>
  </si>
  <si>
    <t>บริษัท ดีเคเอสเอช (ประเทศไทย) จำกัด, 186,406.84 บาท</t>
  </si>
  <si>
    <t>เลขที่ 104/2568, วันที่ 28 ต.ค. 2567</t>
  </si>
  <si>
    <t>องค์การเภสัชกรรม, 346,680.00 บาท</t>
  </si>
  <si>
    <t>เลขที่ 105/2568, วันที่ 28 ต.ค. 2567</t>
  </si>
  <si>
    <t>ซื้อ CLOZAPINE 100 MG TABLET, HALOPERIDOL 0.5 MG TABLET</t>
  </si>
  <si>
    <t>บริษัท ฟาร์มีน่า จำกัด, 44,400.00 บาท</t>
  </si>
  <si>
    <t>เลขที่ 106/2568, วันที่ 28 ต.ค. 2567</t>
  </si>
  <si>
    <t>ซื้อ VITAMIN B-1 100 MG TABLET</t>
  </si>
  <si>
    <t>บริษัท พาตาร์แลบ (2517) จำกัด, 18,000.00 บาท</t>
  </si>
  <si>
    <t>เลขที่ 107/2568, วันที่ 28 ต.ค. 2567</t>
  </si>
  <si>
    <t>ซื้อ AZITHROMYCIN 250 MG CAPSULE, CALCIUM CARBONATE 1000 MG TABLET, ATORVASTATIN 40 MG  TABLET</t>
  </si>
  <si>
    <t>บริษัท พรอส ฟาร์มา จำกัด, 6,903.40 บาท</t>
  </si>
  <si>
    <t>เลขที่ 108/2568, วันที่ 28 ต.ค. 2567</t>
  </si>
  <si>
    <t>ซื้อ AMLODIPINE 5 MG TABLET, ISOPHANE INSULIN 100 IU/ML,10ML</t>
  </si>
  <si>
    <t>บริษัท เบอร์ลินฟาร์มาซูติคอลอินดัสตรี้ จำกัด, 9,800.00 บาท</t>
  </si>
  <si>
    <t>เลขที่ 109/2568, วันที่ 28 ต.ค. 2567</t>
  </si>
  <si>
    <t>ซื้อ DIAZEPAM 2 MG TABELT</t>
  </si>
  <si>
    <t>องค์การเภสัชกรรม, 1,712.00 บาท</t>
  </si>
  <si>
    <t>เลขที่ 98/2568, วันที่ 28 ต.ค. 2567</t>
  </si>
  <si>
    <t>บริษัท บี.เอ็ล.ฮั้ว จำกัด, 60,990.00 บาท</t>
  </si>
  <si>
    <t>เลขที่ 99/2568, วันที่ 28 ต.ค. 2567</t>
  </si>
  <si>
    <t>ว.คอมพิวเตอร์ 9 รายการ</t>
  </si>
  <si>
    <t xml:space="preserve">บ.ชิชาง คอมพิวเตอร์ (ประเทศไทย) จำกัด 283,000 บาท </t>
  </si>
  <si>
    <t>ค.สำนักงาน 1 รายการ</t>
  </si>
  <si>
    <t xml:space="preserve">หจก.เชียงใหม่มานะพานิช 13,000 บาท </t>
  </si>
  <si>
    <t>ว.สำนักงาน 7 รายการ</t>
  </si>
  <si>
    <t xml:space="preserve">บ.เพื่อเรียนสเตชั่นเนอรี่เชียงใหม่ จำกัด 10,567 บาท </t>
  </si>
  <si>
    <t>จ้างซ่อมแซม Fiber Optic อาคารพักแฟลตแพทย์ 6 ชั้น</t>
  </si>
  <si>
    <t xml:space="preserve">หจก.เดอะเบสท์ซิสเทมส์แอนด์เซอร์วิส 17,800 บาท </t>
  </si>
  <si>
    <t>จ้างซ่อมแซมเครื่องสูบน้ำประปาอาคารพักพยาบาล 4 ชั้น</t>
  </si>
  <si>
    <t xml:space="preserve">หจก. ก.พัฒนสิน 42,000 บาท </t>
  </si>
  <si>
    <t>จ้างผลิตไฟล์เสียงสำหรับประกอบคลิปวีดีโอนำเสนอ</t>
  </si>
  <si>
    <t xml:space="preserve">ร้านลิงกินกล้วยโปรดักชั่นเฮ้าส์ 1,700 บาท </t>
  </si>
  <si>
    <t>ว.คอมพิวเตอร์ 4 รายการ</t>
  </si>
  <si>
    <t xml:space="preserve">บ.ริโก้ (ประเทศไทย) จำกัด 73,225 บาท </t>
  </si>
  <si>
    <t>ว.คอมพิวเตอร์ 1 รายการ</t>
  </si>
  <si>
    <t xml:space="preserve">หจก.พอช.คอม 31,500 บาท </t>
  </si>
  <si>
    <t>ว.งานบ้านงานครัว 3 รายการ</t>
  </si>
  <si>
    <t xml:space="preserve">ร้านอู่ทองเครื่องเรือนเชียงใหม่  36,130 บาท </t>
  </si>
  <si>
    <t>ว.วิทยาศาสตร์การแพทย์ 1 รายการ</t>
  </si>
  <si>
    <t xml:space="preserve">บ.วรีย์ อินโนเทค แอนด์ ดีเวลลอปเมนท์ จำกัด 6,500 บาท </t>
  </si>
  <si>
    <t>ซื้อวัสดุงานบ้านงานครัว-ซิงค์ขาตั้ง 1 หลุม 1 ที่พัก จำนวน 1 ตัว ประจำปีงบประมาณ พ.ศ.2568 โดยวิธีเฉพาะเจาะจง</t>
  </si>
  <si>
    <t>ห้างหุ้นส่วนจำกัด ไมโคร ซัม เอ็นเตอร์ไพร์ส
2,129.30</t>
  </si>
  <si>
    <t>(ซ)010/68 ลงวันที่ 28 ต.ค. 2567</t>
  </si>
  <si>
    <t>ซื้อจัดซื้อวัสดุไฟฟ้าเเละวิทยุ จำนวน 4 รายการ ประจำปีงบประมาณ พ.ศ. 2568 โดยวิธีเฉพาะเจาะจง</t>
  </si>
  <si>
    <t>บริษัท ธนวรรณ อินเตอร์เทรด จำกัด
10,464.60</t>
  </si>
  <si>
    <t>(ซ)011/68 ลงวันที่ 28 ต.ค. 2567</t>
  </si>
  <si>
    <t>บริษัท ซิลลิค ฟาร์มา จำกัด
278,800.00</t>
  </si>
  <si>
    <t>ซ(ว)056/68 ลงวันที่ 28 ต.ค. 2567</t>
  </si>
  <si>
    <t>ซื้อเวชภัณฑ์ยา Megestrol acetate 160 mg tablet จำนวน 100 ขวด ประจำปีงบประมาณ พ.ศ.2568 โดยวิธีเฉพาะเจาะจง</t>
  </si>
  <si>
    <t>บริษัท แอล.บี.เอส. แลบบอเรตอรี่ จำกัด
175,000.00</t>
  </si>
  <si>
    <t>ซ(ว)057/68 ลงวันที่ 28 ต.ค. 2567</t>
  </si>
  <si>
    <t>สติ๊กเกอร์ระบบคอมฯ ต่อเนื่อง ขนาด 8.5x4.8 ซม. 
พิมพ์ 1 สี สีเขียว (1 ห่อ บรรจุ 2,500 ดวง)
เลขที่โครงการ: 67109223796</t>
  </si>
  <si>
    <t>ร้านไอเอสดี ดีไซน์ โดยนายบุญมา บุญก้ำ
(ราคา 10,500.00)</t>
  </si>
  <si>
    <t>ร้านไอเอสดี ดีไซน์ โดยนายบุญมา บุญก้ำ
(ราคา 10,500.00)
เลขประจำตัวผู้เสียภาษี : 0505559007884</t>
  </si>
  <si>
    <t>1. สายอิเลคโตรด Patient Cable For EKG Edan SE-๑๒ จำนวน 1 เซต
20 Chest Suction Electrode For EKG Edan SE-๑๒ จำนวน 1 เซต
3. Limp Clame Electrode For EKG Edan SE-๑๒ จำนวน 1 เซต
เลขที่โครงการ: 67109222760</t>
  </si>
  <si>
    <t>บริษัท ทีเอ็น เน็ตเวิร์ก โซลูชั่น จำกัด
(ราคา 12,000.00)</t>
  </si>
  <si>
    <t>บริษัท ทีเอ็น เน็ตเวิร์ก โซลูชั่น จำกัด
(ราคา 12,000.00)
เลขประจำตัวผู้เสียภาษี : 0505559007884</t>
  </si>
  <si>
    <t>หัวเจาะกะโหลกศีรษะ (Disposable perforator) 
(CODMAN DISOPS PERFORATOR) จำนวน 20 ชิ้น
เลขที่โครงการ: 67109220374</t>
  </si>
  <si>
    <t>บริษัท ยูนิเทค เฮลท์แคร์ จำกัด
(ราคา 170,000.00)</t>
  </si>
  <si>
    <t>บริษัท ยูนิเทค เฮลท์แคร์ จำกัด
(ราคา 170,000.00)
เลขประจำตัวผู้เสียภาษี : 0115548013091</t>
  </si>
  <si>
    <t>เยื่อหุ้มสมองเทียม (ENT-CBD-5x5 Biodesign Duraplasty Graft)
เลขที่โครงการ: 67109220374</t>
  </si>
  <si>
    <t>บริษัท อิสเมด จำกัด
(ราคา 97,370.00)</t>
  </si>
  <si>
    <t>บริษัท อิสเมด จำกัด
(ราคา 97,370.00)
เลขประจำตัวผู้เสียภาษี : 0105548162224</t>
  </si>
  <si>
    <t>ห้างหุ้นส่วนจำกัด เฟิร์ส เทค แคร์
(ราคา 22,000.00)</t>
  </si>
  <si>
    <t>ห้างหุ้นส่วนจำกัด เฟิร์ส เทค แคร์
(ราคา 22,000.00)
เลขประจำตัวผู้เสียภาษี : 0503559006410</t>
  </si>
  <si>
    <t xml:space="preserve">1. Surgical skin marker จำนวน 50 ชิ้น
2. แผ่นอิเล็กโทรดสำหรับเครื่องจี้ไฟฟ้า (Grounding pad/Adult Thermo Gard Dual) 
(Dual Dispersive Electrode, Single Use) จำนวน 50 ชิ้น
เลขที่โครงการ: 67109220374
</t>
  </si>
  <si>
    <t>บริษัท เครื่องมือแพทย์ (ประเทศไทย) จำกัด
(ราคา 12,500.00)</t>
  </si>
  <si>
    <t>บริษัท เครื่องมือแพทย์ (ประเทศไทย) จำกัด
(ราคา 12,500.00)
เลขประจำตัวผู้เสียภาษี : 0105512003347</t>
  </si>
  <si>
    <t>1. ถุงมือศัลยกรรมชนิดปราศจากเชื้อแบบไม่มีแป้งรุ่น GAMMEX LATEX SURGICAL STERILE GLOVE เบอร์ 6 จำนวน 7 กล่อง
2. ถุงมือศัลยกรรมชนิดปราศจากเชื้อแบบไม่มีแป้งรุ่น GAMMEX LATEX SURGICAL STERILE GLOVE เบอร์ 6.5 จำนวน 10 กล่อง
3.  ถุงมือศัลยกรรมชนิดปราศจากเชื้อแบบไม่มีแป้งรุ่น GAMMEX LATEX SURGICAL STERILE GLOVE เบอร์ 7 จำนวน 10 กล่อง
4. ถุงมือศัลยกรรมชนิดปราศจากเชื้อแบบไม่มีแป้งรุ่น GAMMEX LATEX SURGICAL STERILE GLOVE เบอร์ 7.5 จำนวน 12 กล่อง
5. ถุงมือศัลยกรรมชนิดปราศจากเชื้อแบบไม่มีแป้งรุ่น GAMMEX LATEX SURGICAL STERILE GLOVE เบอร์ 8 จำนวน 3 กล่อง
เลขที่โครงการ: 67109220374</t>
  </si>
  <si>
    <t>บริษัท แปซิฟิค เฮลธ์แคร์ (ไทยแลนด์) จำกัด
(ราคา 71,400.00)</t>
  </si>
  <si>
    <t xml:space="preserve">บริษัท แปซิฟิค เฮลธ์แคร์ (ไทยแลนด์) จำกัด
(ราคา 71,400.00)
เลขประจำตัวผู้เสียภาษี : 0105504000253
</t>
  </si>
  <si>
    <t>1. ใบมีดผ่าตัดสแตนเลสเบอร์ 11 FEATHER
2. ใบมีดผ่าตัดสแตนเลสเบอร์ 20 FEATHER
3. ถุงมือปราศจากเชื้อไม่มีแป้งชนิดขอบม้วน เบอร์ 6.0 
(ถุงมือ MEDIGRIP PF STERILE GLOVE 6.0)
4. ถุงมือปราศจากเชื้อไม่มีแป้งชนิดขอบม้วน เบอร์ 6.5 
(ถุงมือ MEDIGRIP PF STERILE GLOVE 6.5)
5. ถุงมือปราศจากเชื้อไม่มีแป้งชนิดขอบม้วน เบอร์ 7.0 
(ถุงมือ MEDIGRIP PF STERILE GLOVE 7.0)
เลขที่โครงการ: 67109220374</t>
  </si>
  <si>
    <t>ห้างหุ้นส่วนจำกัด อินสทรูเม้นส์ แล็ป
(ราคา 28,300.00)</t>
  </si>
  <si>
    <t>ห้างหุ้นส่วนจำกัด อินสทรูเม้นส์ แล็ป
(ราคา 28,300.00)
เลขประจำตัวผู้เสียภาษี : 0503525000401</t>
  </si>
  <si>
    <t>โคมไฟติดเพดาน (โคมไฟติดลอย LED ขนาด 40W ขนาด 30 x 120)</t>
  </si>
  <si>
    <t>บริษัท โชตนาการไฟฟ้า จำกัด
(ราคา 1,350.00)</t>
  </si>
  <si>
    <t>บริษัท โชตนาการไฟฟ้า จำกัด
(ราคา 1,350.00)
เลขประจำตัวผู้เสียภาษี : 0505562017534</t>
  </si>
  <si>
    <t>อะไหล่เครื่องเฝ้าติดตามการทำงานของหัวใจชนิดข้างเตียง ยี่ห้อ GE Healt รุ่น B20 หมายเลขครุภัณฑ์ 6515-027-2001/56-6 
โดยมีรายละเอียดดังต่อไปนี้
- Compatible 3 Leads ECG Cable AHA, Clip for GE (EC203PA-086)</t>
  </si>
  <si>
    <t>บริษัท แบงค็อก เมดิคอลส์ โปร จำกัด
(ราคา 4,000.00)</t>
  </si>
  <si>
    <t>บริษัท แบงค็อก เมดิคอลส์ โปร จำกัด
(ราคา 4,000.00)
เลขประจำตัวผู้เสียภาษี : 0125560013012</t>
  </si>
  <si>
    <t xml:space="preserve">จ้างเหมาบำรุงรักษาเครื่องเอกซเรย์ส่องตรวจระบบดิจิตอล ยี่ห้อ Shimadzu รุ่น Dart Evolution EFX จำนวน 1 เครื่อง ประจำปีงบประมาณ พ.ศ.2568 
เลขที่โครงการ: 67089073436
</t>
  </si>
  <si>
    <t xml:space="preserve">บริษัท บีเจเอช เมดิคอล จำกัด
(ราคา 98,000.00) 
</t>
  </si>
  <si>
    <t>บริษัท บีเจเอช เมดิคอล จำกัด
(ราคา 98,000.00) 
เลขประจำตัวผู้เสียภาษี : 0105558143818</t>
  </si>
  <si>
    <t>ซ่อมเก้าอี้</t>
  </si>
  <si>
    <t>ห้างหุ้นส่วนจำกัด จี ดับเบิ้ลยู (1996) ราคา 15,194 บาท</t>
  </si>
  <si>
    <t>จ35/68 ลงวันที่ 28 ต.ค. 2567</t>
  </si>
  <si>
    <t>บริษัท เอส.ดี. เมดิเทค จำกัด ราคา 13,500 บาท</t>
  </si>
  <si>
    <t>ซ48/68 ลงวันที่ 28 ต.ค. 2567</t>
  </si>
  <si>
    <t>บริษัท แพลททินั่ม อินเตอร์ พริ้น แอนด์ ซัพพลาย จำกัด ราคา 114,000 บาท</t>
  </si>
  <si>
    <t>ซ49/68 ลงวันที่ 28 ต.ค. 2567</t>
  </si>
  <si>
    <t>จัดซื้อครุภัณฑ์คอมพิวเตอร์-เครื่องคอมพิวเตอร์สำหรับงานตัดต่อ</t>
  </si>
  <si>
    <t>บจก.ออพติไมซ์โซลูชั่น / 69,550</t>
  </si>
  <si>
    <t>สญ.08/2568(ซ)
29 ต.ค. 67</t>
  </si>
  <si>
    <t>เช่าพื้นที่ ชั้น 2 อาคารบางกอกเมดิเพล็กซ์ ประจำปีงบประมาณ 2568</t>
  </si>
  <si>
    <t>บจก.แพลนเนต โซล่า / 6,740,819.04</t>
  </si>
  <si>
    <t>สญ.04/2568(ช)
29 ต.ค. 67</t>
  </si>
  <si>
    <t>เช่ารถยนต์ราชการ จำนวน 5 คัน ประจำเดือน พฤศจิกายน 2567</t>
  </si>
  <si>
    <t>สญ.05/2568(ช)
29 ต.ค. 67</t>
  </si>
  <si>
    <t>เช่ารถยนต์ จำนวน 5 คัน</t>
  </si>
  <si>
    <t>สญ.06/2568(ช)
29 ต.ค. 67</t>
  </si>
  <si>
    <t>จ้างเหมาบำรุงรักษาและสอบเทียบเครื่องมือแพทย์ ศูนย์โรคตาฯ สาขาสุขุมวิท เครื่องผ่าตัดต้อกระจก 6515-238-0001/1,6,7 จำนวน 3 รายการ</t>
  </si>
  <si>
    <t>บจก.อัลคอนฯ  / 453,000</t>
  </si>
  <si>
    <t>สญ.52/2568(จ)
29 ต.ค. 67</t>
  </si>
  <si>
    <t xml:space="preserve">จ้างเหมาดูแลและบำรุงรักษาเครื่องไตเทียม จำนวน 1 งาน </t>
  </si>
  <si>
    <t>บจก.เนฟโฟรแคร์ฯ / 348,520</t>
  </si>
  <si>
    <t>สญ.53/2568(จ)
29 ต.ค. 67</t>
  </si>
  <si>
    <t>จ้างเหมาดูแลและบำรุงรักษาเครื่องล้างตัวกรองเลือดอัตโนมัติ 6515-123-0002/2 จำนวน 1 งาน</t>
  </si>
  <si>
    <t>บจก.เมดิทอป / 22,470</t>
  </si>
  <si>
    <t>สญ.54/2568(จ)
29 ต.ค. 67</t>
  </si>
  <si>
    <t>จ้างเหมาบำรุงรักษาและสอบเทียบเครื่องมือแพทย์ ศูนย์โรคตาฯ สาขาสุขุมวิท จำนวน 11 รายการ</t>
  </si>
  <si>
    <t>บจก.อาฟต้า เซอร์วิสฯ / 171,000</t>
  </si>
  <si>
    <t>สญ.55/2568(จ)
29 ต.ค. 67</t>
  </si>
  <si>
    <t>จ้างเหมาบำรุงรักษายูนิตทำฟัน จำนวน 3 ยูนิต 6520-004-0001/6,7,8</t>
  </si>
  <si>
    <t>หจก.ซี.เอส.เมดิคอลฯ / 22,500</t>
  </si>
  <si>
    <t>สญ.56/2568(จ)
29 ต.ค. 67</t>
  </si>
  <si>
    <t>จ้างเหมาบริการดูแลและรักษาเครื่องผ่าตัดสลายต้อกระจก และผ่าตัดน้ำวุ้นในลูกตาส่วนหลังพร้อมเลเซอร์รักษาโรคจอประสาทตา 532 นาโนเมตร จำนวน 1 งาน</t>
  </si>
  <si>
    <t>บจก.อาฟต้า เซอร์วิสฯ / 42,000</t>
  </si>
  <si>
    <t>สญ.57/2568(จ)
29 ต.ค. 67</t>
  </si>
  <si>
    <t>จ้างเหมาดูแลและบำรุงรักษาเครื่องกรองน้ำบริสุทธิ์ระบบ RO แบบเคลื่อนที่ จำนวน 1 งาน</t>
  </si>
  <si>
    <t>บจก.เออร์วิงฯ  / 41,730</t>
  </si>
  <si>
    <t>สญ.58/2568(จ)
29 ต.ค. 67</t>
  </si>
  <si>
    <t>จ้างเหมาดูแลและบำรุงรักษาเครื่องทดแทนการทำงานของไตชนิดต่อเนื่อง จำนวน 1 เครื่อง</t>
  </si>
  <si>
    <t>บจก.ซิลลิค ฟาร์มา / 21,400</t>
  </si>
  <si>
    <t>สญ.59/2568(จ)
29 ต.ค. 67</t>
  </si>
  <si>
    <t>จ้างปรับปรุงภายในศูนย์ทันตกรรม</t>
  </si>
  <si>
    <t>บจก.เมเจอร์ แอร์ฯ / 10,870,000</t>
  </si>
  <si>
    <t>สญ.7/2568(พ)
29 ต.ค. 67</t>
  </si>
  <si>
    <t>จัดซื้อวัสดุไฟฟ้าและวิทยุ-โคมไฟสปอร์ตไลท์ LED ขนาด 200 วัตต์</t>
  </si>
  <si>
    <t>ร้านเอสเคฮาร์ดแวร์ / 15,120</t>
  </si>
  <si>
    <t>47/2568(ซ)
29 ต.ค. 67</t>
  </si>
  <si>
    <t>จัดซื้อวัสดุไฟฟ้าและวิทยุ-แผงไฟเพดาน LED Megnet Module 24 W</t>
  </si>
  <si>
    <t>ร้านเอสเคฮาร์ดแวร์ / 960</t>
  </si>
  <si>
    <t>48/2568(ซ)
29 ต.ค. 67</t>
  </si>
  <si>
    <t>จ้างเหมาบริการยานพาหนะ</t>
  </si>
  <si>
    <t>นายพิพันธ์ เอกณรงค์พันธ์ / 7,000</t>
  </si>
  <si>
    <t>36/2568(จ)
29 ต.ค. 67</t>
  </si>
  <si>
    <t>จ้างเหมาบริการตกแต่งสถานที่โครงการวันการดูแลแบบประคับประคอง</t>
  </si>
  <si>
    <t>นางสาวสุรีรัตน์ ทองออน / 8,500</t>
  </si>
  <si>
    <t>37/2568(จ)
29 ต.ค. 67</t>
  </si>
  <si>
    <t>จ้างเหมาซ่อมแซมครุภัณฑ์การแพทย์-เครื่องควบคุมความชื้น'ห้องแยกโรค หอผู้ป่วยพิเศษ ชั้น 8 4120-001-0006/3</t>
  </si>
  <si>
    <t>บจก.เมเจอร์ แอร์ฯ / 34,079.50</t>
  </si>
  <si>
    <t>38/2568(จ)
29 ต.ค. 67</t>
  </si>
  <si>
    <t>จัดซื้อวัสดุการแพทย์-สำหรับผ่าตัดข้อเข่า</t>
  </si>
  <si>
    <t>บจก.บางกอก เฮลธ์ฯ / 64,200</t>
  </si>
  <si>
    <t>49/2568(ซ)
29 ต.ค. 67</t>
  </si>
  <si>
    <t>จ้างเหมาซ่อมแซมครุภัณฑ์การแพทย์ รายการ แบตเตอรี่เครื่องสแกนในช่องปาก จำนวน ๑ งาน โดยวิธีเฉพาะเจาะจง</t>
  </si>
  <si>
    <t>บริษัท ที เด็นทัลแลบ จำกัด 14,445</t>
  </si>
  <si>
    <t>34/2568 ลงวันที่ 29 ต.ค. 2567</t>
  </si>
  <si>
    <t>ซื้อวัสดุวิทยาศาสตร์และการแพทย์ 1 รายการ</t>
  </si>
  <si>
    <t>ห้างหุ้นส่วนจำกัด ธนบุรีวัฒนา  ราคา 11,556 บาท</t>
  </si>
  <si>
    <t>ซื้อวััสดุสำนักงาน จำนวน 1 รายการ</t>
  </si>
  <si>
    <t>บริษัท แพลททินั่ม อินเตอร์ พริ้น แอนด์ ซัพพลาย จำกัด  ราคา 6,000 บาท</t>
  </si>
  <si>
    <t>วัสดุไฟฟ้าและวิทยุ</t>
  </si>
  <si>
    <t>บริษัท มุกทองรวมช่าง จำกัด / 14,200</t>
  </si>
  <si>
    <t>ร้านประสานวัสดุภัณฑ์ / 15,364</t>
  </si>
  <si>
    <t>จ้างเหมาทำตรายาง จำนวน ๑๖ รายการ</t>
  </si>
  <si>
    <t>แก่นนครบล็อค ราคาที่เสนอ 13,240 บาท</t>
  </si>
  <si>
    <t>แก่นนครบล็อค ราคาที่ตกลง  13,240 บาท</t>
  </si>
  <si>
    <t>เลขที่ 118 /2568 ลงวันที่ 29 ต.ค. 2567</t>
  </si>
  <si>
    <t xml:space="preserve">ซื้อวัสดุวิทยาศาสตร์และการแพทย์ จำนวน 2 รายการ </t>
  </si>
  <si>
    <t>ห้างหุ้นส่วนจำกัด บำบัดน้ำเสีย 101 ราคาที่เสนอ 93,000 บาท</t>
  </si>
  <si>
    <t>ห้างหุ้นส่วนจำกัด บำบัดน้ำเสีย 101 ราคาที่ตกลง  93,000 บาท</t>
  </si>
  <si>
    <t>เลขที่ 117 /2568 ลงวันที่ 29 ต.ค. 2567</t>
  </si>
  <si>
    <t>ซื้อยา จำนวน 2 รายการ</t>
  </si>
  <si>
    <t>องค์การเภสัชกรรม ราคาที่เสนอ 9,630 บาท</t>
  </si>
  <si>
    <t>องค์การเภสัชกรรม ราคาที่ตกลง  9,630 บาท</t>
  </si>
  <si>
    <t>เลขที่ ภ10 /2568 ลงวันที่ 29 ต.ค. 2567</t>
  </si>
  <si>
    <t>ซื้อยา จำนวน 3 รายการ</t>
  </si>
  <si>
    <t>บริษัท ดีเคเอสเอช (ประเทศไทย) จำกัด ราคาที่เสนอ 47,470.55 บาท</t>
  </si>
  <si>
    <t>บริษัท ดีเคเอสเอช (ประเทศไทย) จำกัด ราคาที่ตกลง  47,470.55 บาท</t>
  </si>
  <si>
    <t>เลขที่ ภ14 /2568 ลงวันที่ 29 ต.ค. 2567</t>
  </si>
  <si>
    <t>บริษัท ซิลลิค ฟาร์มา จำกัด ราคาที่เสนอ 22,801.70 บาท</t>
  </si>
  <si>
    <t>บริษัท ซิลลิค ฟาร์มา จำกัด ราคาที่ตกลง  22,801.70 บาท</t>
  </si>
  <si>
    <t>เลขที่ ภ16 /2568 ลงวันที่ 29 ต.ค. 2567</t>
  </si>
  <si>
    <t>บริษัท นิวฟาร์มา (ประเทศไทย) จำกัด ราคาที่เสนอ 146,500 บาท</t>
  </si>
  <si>
    <t>บริษัท นิวฟาร์มา (ประเทศไทย) จำกัด ราคาที่ตกลง  146,500 บาท</t>
  </si>
  <si>
    <t>เลขที่ ภ17 /2568 ลงวันที่ 29 ต.ค. 2567</t>
  </si>
  <si>
    <t>บริษัท เมดไลน์ จำกัด ราคาที่เสนอ 94,200 บาท</t>
  </si>
  <si>
    <t>บริษัท เมดไลน์ จำกัด ราคาที่ตกลง  94,200 บาท</t>
  </si>
  <si>
    <t>เลขที่ ภ18 /2568 ลงวันที่ 29 ต.ค. 2567</t>
  </si>
  <si>
    <t>ซื้อเวชภัณฑ์ จำนวน 3 รายการ</t>
  </si>
  <si>
    <t>บริษัท ไฮแวน เมดิคอล จำกัด ราคาที่เสนอ 21,750 บาท</t>
  </si>
  <si>
    <t>บริษัท ไฮแวน เมดิคอล จำกัด ราคาที่ตกลง  21,750 บาท</t>
  </si>
  <si>
    <t>เลขที่ ภ19 /2568 ลงวันที่ 29 ต.ค. 2567</t>
  </si>
  <si>
    <t xml:space="preserve">ซื้อยา จำนวน 2 รายการ </t>
  </si>
  <si>
    <t>บริษัท เบอร์ลินฟาร์มาซูติคอลอินดัสตรี้ จำกัด ราคาที่เสนอ 7,750 บาท</t>
  </si>
  <si>
    <t>บริษัท เบอร์ลินฟาร์มาซูติคอลอินดัสตรี้ จำกัด ราคาที่ตกลง  7,750 บาท</t>
  </si>
  <si>
    <t>เลขที่ ภ20 /2568 ลงวันที่ 29 ต.ค. 2567</t>
  </si>
  <si>
    <t xml:space="preserve">ซื้อวัสดุสำนักงาน จำนวน 2 รายการ </t>
  </si>
  <si>
    <t>บริษัท ขอนแก่น คลังนานาธรรม จำกัด ราคาที่เสนอ 17,000 บาท</t>
  </si>
  <si>
    <t>บริษัท ขอนแก่น คลังนานาธรรม จำกัด ราคาที่ตกลง  17,000 บาท</t>
  </si>
  <si>
    <t>เลขที่ 119 /2568 ลงวันที่ 29 ต.ค. 2567</t>
  </si>
  <si>
    <t>ซื้อยา จำนวน 8 รายการ</t>
  </si>
  <si>
    <t>บริษัท สยามฟาร์มาซูติคอล จำกัด ราคาที่เสนอ 20,863.93 บาท</t>
  </si>
  <si>
    <t>บริษัท สยามฟาร์มาซูติคอล จำกัด ราคาที่ตกลง  20,863.93 บาท</t>
  </si>
  <si>
    <t>เลขที่ ภ15 /2568 ลงวันที่ 29 ต.ค. 2567</t>
  </si>
  <si>
    <t>ซื้อเวชภัณฑ์ จำนวน 1 รายการ</t>
  </si>
  <si>
    <t>บริษัท เอ็มพี เมดกรุ๊ป จำกัด ราคาที่เสนอ 20,062.50 บาท</t>
  </si>
  <si>
    <t>บริษัท เอ็มพี เมดกรุ๊ป จำกัด ราคาที่ตกลง  20,062.50 บาท</t>
  </si>
  <si>
    <t>เลขที่ ภ21 /2568 ลงวันที่ 29 ต.ค. 2567</t>
  </si>
  <si>
    <t>จ้างติดฟิล์มกระจกกันความร้อน จำนวน 1 งาน ประจำปีงบประมาณ พ.ศ.2568  โดยวิธีเฉพาะเจาะจง</t>
  </si>
  <si>
    <t>ฟิล์มทูคาร์
5,800.00</t>
  </si>
  <si>
    <t>(จ)051/68 ลงวันที่ 29 ต.ค. 2567</t>
  </si>
  <si>
    <t>จ้างเหมาบริการทำความสะอาด ประจำปีงบประมาณ พ.ศ.2568
เลขที่โครงการ: 67079409627</t>
  </si>
  <si>
    <t xml:space="preserve">บริษัท ยูนิเพสท์ จำกัด
(ราคา 3,840,000.00) 
</t>
  </si>
  <si>
    <t>บริษัท ยูนิเพสท์ จำกัด
(ราคา 3,840,000.00) 
เลขประจำตัวผู้เสียภาษี : 0505530001128</t>
  </si>
  <si>
    <t>จ้างเหมาบริการจัดส่งยาและเวชภัณฑ์ (Health Rider) ต่อธุรกรรม (Transaction) จำนวน 11,000 ครั้ง ประจำปีงบประมาณ พ.ศ.2568
เลขที่โครงการ: 67089616481</t>
  </si>
  <si>
    <t xml:space="preserve">บริษัท โลเคิล ไลฟ์ แพลตฟอร์ม จำกัด
(ราคา 495,000.00) 
</t>
  </si>
  <si>
    <t>บริษัท โลเคิล ไลฟ์ แพลตฟอร์ม จำกัด 
(ราคา 495,000.00) 
เลขประจำตัวผู้เสียภาษี : 0105565071941</t>
  </si>
  <si>
    <t>จ้างซ่อมเครื่อง IABP ยี่ห้อ Getinge รุ่น  Cardiosave จำนวน 1 งาน โดยวิธีเฉพาะเจาะจง</t>
  </si>
  <si>
    <t>1.บริษัท เกท์ทิงเก (ไทยแลนด์) จำกัด/ราคาที่เสนอ 121,980บาท</t>
  </si>
  <si>
    <t>1.บริษัท เกท์ทิงเก (ไทยแลนด์) จำกัด/ราคาที่ตกลงซื้อ/จ้าง 121,980บาท</t>
  </si>
  <si>
    <t>เลขที่ พ.29/68
 ลงวันที่ 29 ต.ค. 2567</t>
  </si>
  <si>
    <t>จ้างซ่อมเครื่องช่วยหายใจ ยี่ห้อ BENNETT รุ่น 840 จำนวน 1 งาน โดยวิธีเฉพาะเจาะจง</t>
  </si>
  <si>
    <t>1.บริษัท แอลโคเทค อินเตอร์เนชั่นแนล จำกัด/ราคาที่เสนอ12,000 บาท</t>
  </si>
  <si>
    <t>1.บริษัท แอลโคเทค อินเตอร์เนชั่นแนล จำกัด/ราคาที่ตกลงซื้อ/จ้าง 12,000 บาท</t>
  </si>
  <si>
    <t>เลขที่ พ.28/68
 ลงวันที่ 29 ต.ค. 2567</t>
  </si>
  <si>
    <t xml:space="preserve">จ้างซ่อมแซมและบำรุงรักษาเครื่องเอกซเรย์ระบบดิจิตอล เครื่องแปลงสัญญาณภาพเอกซเรย์ระบบดิจิตอล และเครื่องเอกซเรย์เคลื่อนที่ระบบดิจิตอล ยี่ห้อ Carestream จำนวน 5 เครื่อง ประจำปีงบประมาณ 2568 </t>
  </si>
  <si>
    <t xml:space="preserve">เฉพาะเจาะจง (ค) </t>
  </si>
  <si>
    <t>1.บริษัท โอเร็กซ์ เทรดดิ้ง จำกัด/ราคาที่ตกลงซื้อ/จ้าง 2,597,960 บาท</t>
  </si>
  <si>
    <t>เลขที่ ธ.ค/68
 ลงวันที่ 29 ต.ค. 2567</t>
  </si>
  <si>
    <t>จัดซื้อวัสดุการแพทย์-โลหิตและส่วนประกอบ 19 รายการ</t>
  </si>
  <si>
    <t>สภากาชาดไทย / 990,800</t>
  </si>
  <si>
    <t>สญ.10/2568(ซ)
30 ต.ค. 67</t>
  </si>
  <si>
    <t xml:space="preserve">จ้างเหมาบำรุงรักษาเครื่องเอกซเรย์เคลื่อนที่แบบซี-อาร์ม (แบบไม่รวมอะไหล่) จำนวน 1 งาน </t>
  </si>
  <si>
    <t>บจก.อินโนเวทีฟมูฟ / 90,000</t>
  </si>
  <si>
    <t>สญ.61/2568(จ)
30 ต.ค. 67</t>
  </si>
  <si>
    <t>จ้างเหมาบริการบำรุงรักษาเครื่องเอกซเรย์เคลื่อนที่ จำนวน 1 งาน</t>
  </si>
  <si>
    <t>บจก.บีเจเอช เมดิคอล / 85,000</t>
  </si>
  <si>
    <t>สญ.62/2568(จ)
30 ต.ค. 67</t>
  </si>
  <si>
    <t>จัดซื้อวัสดุงานบ้าน-งานครัว-เกลือล้างเรซิ่น จำนวน 240 ถุง</t>
  </si>
  <si>
    <t>ร้านรุ่งเรืองวิศวภัณฑ์ / 40,800</t>
  </si>
  <si>
    <t>52/2568(ซ)
30 ต.ค. 67</t>
  </si>
  <si>
    <t>จ้างเหมาบำรุงรักษาครุภัณฑ์การแทพย์ศูนย์โรคตา ฯ จำนวน 19 รก.</t>
  </si>
  <si>
    <t>บจก.เก้าสยามเมดิคอล / 16,600</t>
  </si>
  <si>
    <t>39/2568(จ)
30 ต.ค. 67</t>
  </si>
  <si>
    <t>จ้างเหมาเปลี่ยนฉนวนหุ้มท่อน้ำเย็นและฝ้าเพดาน ชั้น 6</t>
  </si>
  <si>
    <t>บจก.บุญเอกวิศวกรรม / 195,906.30</t>
  </si>
  <si>
    <t>40/2568(จ)
30 ต.ค. 67</t>
  </si>
  <si>
    <t>จ้างเหมาซ่อมแซมครุภัณฑ์สำนักงาน-เปลี่ยนรูมเทอร์โมระบบปรับ'อากาศด้วยน้ำเย็น 4120-059-0001/1 ห้องตรวจ M21, M22 M23</t>
  </si>
  <si>
    <t>บจก.บุญเอกวิศวกรรม / 6,634</t>
  </si>
  <si>
    <t>41/2568(จ)
30 ต.ค. 67</t>
  </si>
  <si>
    <t>จัดซื้อวัสดุการแพทย์-ชุดสายสวนกระเพาะอาหารแบบใส่ผ่านกล้อง</t>
  </si>
  <si>
    <t>บจก.ดีเคเอสเอชฯ / 7,800.30</t>
  </si>
  <si>
    <t>51/2568(ซ)
30 ต.ค. 67</t>
  </si>
  <si>
    <t>จัดซื้อวัสดุการแพทย์-เลนส์แก้วตาเทียมเฉพาะรายบุคคล</t>
  </si>
  <si>
    <t>บมจ.ฟิลเทคฯ / 54,450</t>
  </si>
  <si>
    <t>50/2568(ซ)
30 ต.ค. 67</t>
  </si>
  <si>
    <t>บำรุงรักษาลิฟต์โดยสารตึกอำนวยการ</t>
  </si>
  <si>
    <t>บริษัท ที เค เอลลิเวเตอร์ จำกัด   ราคา 63,879 บาท</t>
  </si>
  <si>
    <t>บำรุงรักษาลิฟต์โดยสารตึกฝึกอบรม</t>
  </si>
  <si>
    <t>บริษัท โคเน่ ประเทศไทย   ราคา 71,690 บาท</t>
  </si>
  <si>
    <t>บำรุงรักษาลิฟต์โดยสารอาคารพักแพทย์</t>
  </si>
  <si>
    <t>บริษัท ลิฟต์ไทยเทค จำกัด  ราคา 44,940 บาท</t>
  </si>
  <si>
    <t>นางสาวลัดดาวัลย์ จินดาชวลิตกุล  ราคา  5,190 บาท</t>
  </si>
  <si>
    <t>ซ่อมแซมครุภัณฑ์ยานพาหนะและขนส่ง</t>
  </si>
  <si>
    <t>บริษัท สมเจริญชัยเซอร์วิส   ราคา 4,820.35 บาท</t>
  </si>
  <si>
    <t>ซ่อมแซมทาสีบ้านพักรับรอง ผอก.</t>
  </si>
  <si>
    <t>บจก.รุ่งเรืองกิจอินทรีเรียฯ  ราคา 456,676 บาท</t>
  </si>
  <si>
    <t>ซื้อ GAUZE PADS 3X3" 8PYL 100'S/BOX</t>
  </si>
  <si>
    <t>บริษัท ไอแคร์ เมดิคัล จำกัด, 7,200.00 บาท</t>
  </si>
  <si>
    <t>เลขที่ 110/2568, วันที่ 30 ต.ค. 2567</t>
  </si>
  <si>
    <t>ซื้อ DICLOXACILLIN 250 MG CAPSULE, AMOXYCILLIN 500 MG CAPSULE, LOSARTAN 50 MG TABLET</t>
  </si>
  <si>
    <t>องค์การเภสัชกรรม, 17,148.00 บาท</t>
  </si>
  <si>
    <t>เลขที่ 111/2568, วันที่ 30 ต.ค. 2567</t>
  </si>
  <si>
    <t>ซื้อ METADOXINE 500 MG TABLET</t>
  </si>
  <si>
    <t>บริษัท แปซิฟิค เฮลธ์แคร์ (ไทยแลนด์) จำกัด, 100,000.00 บาท</t>
  </si>
  <si>
    <t>เลขที่ 112/2568, วันที่ 30 ต.ค. 2567</t>
  </si>
  <si>
    <t>ซื้อ ETHYL ALCOHOL 70 %; 450 ML</t>
  </si>
  <si>
    <t>องค์การเภสัชกรรม, 4,451.20 บาท</t>
  </si>
  <si>
    <t>เลขที่ 113/2568, วันที่ 30 ต.ค. 2567</t>
  </si>
  <si>
    <t>ซื้อ ALUMINIUM HYDROXIDE GEL ; 240 ML</t>
  </si>
  <si>
    <t>บริษัท ไบโอฟาร์ม เคมิคัลส์ จำกัด, 1,920.00 บาท</t>
  </si>
  <si>
    <t>เลขที่ 114/2568, วันที่ 30 ต.ค. 2567</t>
  </si>
  <si>
    <t>ซื้อ ACYCLOVIR CREAM ; 1 GM, 0.1% TRIAMCINOLONE ACETONIDE LOTION 30ML</t>
  </si>
  <si>
    <t>บริษัท นิวไลฟ์ ฟาร์ม่า  จำกัด, 2,280.00 บาท</t>
  </si>
  <si>
    <t>เลขที่ 115/2568, วันที่ 30 ต.ค. 2567</t>
  </si>
  <si>
    <t>บริษัท ซิลลิค ฟาร์มา จำกัด, 205,440.00 บาท</t>
  </si>
  <si>
    <t>เลขที่ 116/2568, วันที่ 30 ต.ค. 2567</t>
  </si>
  <si>
    <t>ซื้อ 0.9%NSS IV SOLUTION ; 100 ML</t>
  </si>
  <si>
    <t>บริษัท ยูนิเวอร์แซล เมดิคอล อินดัสตรี จำกัด, 8,980.00 บาท</t>
  </si>
  <si>
    <t>เลขที่ 117/2568, วันที่ 30 ต.ค. 2567</t>
  </si>
  <si>
    <t>ซื้อ NALOXONE HCL 0.4MG/ML INJECTION</t>
  </si>
  <si>
    <t>ห้างหุ้นส่วนจำกัด ภิญโญฟาร์มาซี, 8,120.00 บาท</t>
  </si>
  <si>
    <t>เลขที่ 118/2568, วันที่ 30 ต.ค. 2567</t>
  </si>
  <si>
    <t>ซื้อ DESVENLAFAXINE 50 MG TABLET</t>
  </si>
  <si>
    <t>บริษัท สยามฟาร์มาซูติคอล จำกัด, 59,920.00 บาท</t>
  </si>
  <si>
    <t>เลขที่ 119/2568, วันที่ 30 ต.ค. 2567</t>
  </si>
  <si>
    <t>จ้างซ่อมแซมต่อเติมหลังคาอาคารกิจกรรม รางรินกันสาด บริเวณอาคารกิจกรรม หอผู้ป่วยนพบุรี</t>
  </si>
  <si>
    <t>นายวิวัฒน์  ดวงเดชา 141,150 บาท</t>
  </si>
  <si>
    <t xml:space="preserve">จ้างติดตั้งกันสาดบริเวณชั้น 2 อาคารผู้ป่วยนอก 3 ชั้น </t>
  </si>
  <si>
    <t xml:space="preserve">นายวิวัฒน์  ดวงเดชา 41,000 บาท </t>
  </si>
  <si>
    <t xml:space="preserve">จ้างซ่อมแซมรั้วอาคารผู้ป่วยขวัญระมิงค์ </t>
  </si>
  <si>
    <t xml:space="preserve">นายวิวัฒน์  ดวงเดชา 60,000 บาท </t>
  </si>
  <si>
    <t>จ้างเหมาปรรับปรุงภูมิทัศน์ด้านหลังอาคารผู้ป่วยนอก 3 ชั้น และทาสีอาคารทันกรรม</t>
  </si>
  <si>
    <t xml:space="preserve">นายวิวัฒน์  ดวงเดชา 45,000 บาท </t>
  </si>
  <si>
    <t>ว.การเกษตร 25 รายการ</t>
  </si>
  <si>
    <t xml:space="preserve">ร้านเอื้อพรรณมูรพันธุ์ 95,370 บาท </t>
  </si>
  <si>
    <t>จ้างซ่อมแซมและเปลี่ยนอะไหล่รถยนต์ หมายเลขทะเบียน นง. 6629 เชียงใหม่</t>
  </si>
  <si>
    <t xml:space="preserve">หจก.นพรัตน์ การยาง 5,400 บาท </t>
  </si>
  <si>
    <t>จ้างทำทันตกรรมประดิษฐ์ 4 รายการ</t>
  </si>
  <si>
    <t xml:space="preserve">บ.เอ็กซา ซีแลม จำกัด 1,405 บาท </t>
  </si>
  <si>
    <t>จ้างซ่อมแซมปั้มน้ำสูบน้ำเสีย</t>
  </si>
  <si>
    <t xml:space="preserve">หจก.ก.พัฒนสิน 11,800 บาท </t>
  </si>
  <si>
    <t xml:space="preserve">จ้างซ่อมแซมเรื่องพ่นควันและเลื่อยไฟฟ้า </t>
  </si>
  <si>
    <t xml:space="preserve">หจก.ก.พัฒนสิน 9,300 บาท </t>
  </si>
  <si>
    <t>ว.ก่อสร้าง 12 รายการ</t>
  </si>
  <si>
    <t xml:space="preserve">หจก.ก.พัฒนสิน 67,450 บาท </t>
  </si>
  <si>
    <t>ว.งานบ้านงานครัว 1 รายการ</t>
  </si>
  <si>
    <t>หจก.ก.พัฒนสิน 30,000 บาท</t>
  </si>
  <si>
    <t>ค.วิทยาศาสตร์การแพทย์ 1 รายการ</t>
  </si>
  <si>
    <t xml:space="preserve">หจก.ลานนา อีควิปเมนท์  188,000 บาท </t>
  </si>
  <si>
    <t>หจก.กรีนบั๊คเซอร์วิส / 25,600</t>
  </si>
  <si>
    <t>ร้านสมบูรณ์สกรีน ราคา 4,100 บาท</t>
  </si>
  <si>
    <t>23/2568 ลงวันที่ 30 ต.ค. 2567</t>
  </si>
  <si>
    <t>จ้างทำป้ายไวนิล PVC พร้อมขาตั้ง โดยวิธีเฉพาะเจาะจง</t>
  </si>
  <si>
    <t>ร้าน ป้าย เอชดี โดยนายสัญชัย แซ่ลี้ ราคา 22,000 บาท</t>
  </si>
  <si>
    <t>24/2568 ลงวันที่ 30 ต.ค. 2567</t>
  </si>
  <si>
    <t>ซื้อเวชภัณฑ์ยา Ifosfamide sterile powder 1,000 mg injection จำนวน 200 vial ประจำปีงบประมาณ พ.ศ.2568 โดยวิธีเฉพาะเจาะจง</t>
  </si>
  <si>
    <t>บริษัท ซิลลิค ฟาร์มา จำกัด
246,100.00</t>
  </si>
  <si>
    <t>ซ(ว)058/68 ลงวันที่ 30 ต.ค. 2567</t>
  </si>
  <si>
    <t>ซื้อเวชภัณฑ์ยา จำนวน 8 รายการ ประจำปีงบประมาณ พ.ศ.2568 โดยวิธีเฉพาะเจาะจง</t>
  </si>
  <si>
    <t>องค์การเภสัชกรรม
34,101.30</t>
  </si>
  <si>
    <t>ซ(ว)059/68 ลงวันที่ 30 ต.ค. 2567</t>
  </si>
  <si>
    <t>จ้างบำรุงรักษาเครื่องมือระบบจัดเก็บและรับส่งภาพทางการแพทย์ (PACS) จำนวน 1 ระบบ ประจำปีงบประมาณ พ.ศ.2568
เลขที่โครงการ: 67089073436</t>
  </si>
  <si>
    <t xml:space="preserve">บริษัท ไทย จีแอล จำกัด
(ราคา 815,000.00) </t>
  </si>
  <si>
    <t>บริษัท ไทย จีแอล จำกัด
(ราคา 815,000.00) 
เลขประจำตัวผู้เสียภาษี : 0105537073098</t>
  </si>
  <si>
    <t>ประกวดราคาซื้อเครื่องกรอความถี่สูง หัวกรอกากเพชร สถาบันโรคทรวงอก ตำบลบางกระสอ อำเภอเมืองนนทบุรี จังหวัดนนทบุรี จำนวน 1 เครื่อง ด้วยวิธีประกวดราคาอิเล็กทรอนิกส์ (e-bidding)</t>
  </si>
  <si>
    <t>1.บริษัท พีทูพีเฮลธ์แคร์ จำกัด/ราคาที่เสนอ2,000,000.00 บาท</t>
  </si>
  <si>
    <t>1.บริษัท พีทูพีเฮลธ์แคร์ จำกัด/ราคาที่ตกลงซื้อ/จ้าง1,900,000.00 บาท</t>
  </si>
  <si>
    <t>เลขที่10/2568
 ลงวันที่30 ต.ค. 2567</t>
  </si>
  <si>
    <t>จัดซื้อวัสดุการแพทย์-คลอรีนน้ำ 10% จำนวน 365 แกลลอน</t>
  </si>
  <si>
    <t>ร้านพลอยพาณิชย์ / 132,130</t>
  </si>
  <si>
    <t>สญ.09/2568(ซ)
31 ต.ค. 67</t>
  </si>
  <si>
    <t>จัดซื้อวัสดุการแพทย์-ก๊าซทางการแพทย์ 3 รายการ</t>
  </si>
  <si>
    <t>บจก.ล.แจ้งตงอ๊อกซิเย่นฯ / 413,020</t>
  </si>
  <si>
    <t>สญ.11/2568(ซ)
31 ต.ค. 67</t>
  </si>
  <si>
    <t>บจก.ล.แจ้งตงอ๊อกซิเย่นฯ / 497,550</t>
  </si>
  <si>
    <t>สญ.12/2568(ซ)
31 ต.ค. 67</t>
  </si>
  <si>
    <t>จ้างเหมาบริการอินเตอร์เน็ตความเร็วสูงผ่านสื่อสัญญาณวงจรเช่า จำนวน 1 งาน</t>
  </si>
  <si>
    <t>บมจ.ทริปเปิลทีฯ / 248,068.80</t>
  </si>
  <si>
    <t>สญ.63/2568(จ)
31 ต.ค. 67</t>
  </si>
  <si>
    <t>จ้างเหมาดูแลและบำรุงรักษาเครื่องไตเทียมฯ จำนวน 1 เครื่อง</t>
  </si>
  <si>
    <t>บจก.ซิลลิค ฟาร์มา / 36,400</t>
  </si>
  <si>
    <t>สญ.64/2568(จ)
31 ต.ค. 67</t>
  </si>
  <si>
    <t>จ้างเหมาบำรุงรักษาและสอบเทียบเครื่องมือแพทย์ ศูนย์โรคตาฯ จำนวน 5 รายการ</t>
  </si>
  <si>
    <t>บจก.อินโนเทคฯ / 135,000</t>
  </si>
  <si>
    <t>สญ.65/2568(จ)
31 ต.ค. 67</t>
  </si>
  <si>
    <t>บจก.สิทธิกร แอสเซท / 169,800</t>
  </si>
  <si>
    <t>สญ.66/2568(จ)
31 ต.ค. 67</t>
  </si>
  <si>
    <t>จ้างปรับปรุงรถชีวอนามัยสำหรับการบริการตรวจสุขภาพตาเคลื่อนที่ จำนวน 1 คัน</t>
  </si>
  <si>
    <t>1.บจก.ไทย จีแอล / 4,760,000
2.บจก.พัลซ ไซเอนซ์ / 5,700,000</t>
  </si>
  <si>
    <t>บจก.ไทย จีแอล / 4,760,000</t>
  </si>
  <si>
    <t>ผ่านคุณสมบัติรายเดียว</t>
  </si>
  <si>
    <t>สญ.67/2568(จ)
31 ต.ค. 67</t>
  </si>
  <si>
    <t>จ้างเหมาบริการตรวจด้วยเครื่องวัดความหนาแน่นของกระดูก โดยใช้หลักการวัดการดูดรังสีเอกซเรย์ที่ใช้พลังงาน 2 ระดับ (Dual Energy X-ray Absorptiometry) จำนวน 1 งาน</t>
  </si>
  <si>
    <t>1.บจก.ไทย เฮลธ์ เทค / 1,295,400
2.บจก.พีซี อิมเมจจิ้งฯ / 1,296,000</t>
  </si>
  <si>
    <t>บจก.ไทย เฮลธ์ เทค / 1,295,400</t>
  </si>
  <si>
    <t>สญ.68/2568(จ)
31 ต.ค. 67</t>
  </si>
  <si>
    <t>จ้างเหมาบริการบริหารจัดการผ้าแบบครบวงจร จำนวน 1 งาน 1 พฤศจิกายน 2567 - 30 กันยายน 2568</t>
  </si>
  <si>
    <t>บจก.เนชั่นแนล เฮลท์ฯ / 6,866,455</t>
  </si>
  <si>
    <t>สญ.69/2568(จ)
31 ต.ค. 67</t>
  </si>
  <si>
    <t>จ้างเหมาบริการตรวจวินิจฉัยผู้ป่วยด้วยเครื่องตรวจอวัยวะภายในด้วยสนามแม่เหล็กไฟฟ้า MRI ตั้งแต่วันที่ 1 พฤศจิกายน ถึงวันที่ 31 ธันวาคม 2567</t>
  </si>
  <si>
    <t>บจก.เพอร์เฟ็คท์ เมดิคอลฯ / 456,240</t>
  </si>
  <si>
    <t>สญ.70/2568(จ)
31 ต.ค. 67</t>
  </si>
  <si>
    <t>บจก.สีมาเฮลธ์แคร์ / 434,090</t>
  </si>
  <si>
    <t>สญ.71/2568(จ)
31 ต.ค. 67</t>
  </si>
  <si>
    <t>จ้างเหมาบริการตรวจด้วยเครื่องเอกซเรย์คอมพิวเตอร์ความเร็วสูง ขนาดไม่น้อยกว่า 16 slices เดือนพฤศจิกายน - เดือนธันวาคม 2567</t>
  </si>
  <si>
    <t>บจก.สีมาเฮลธ์แคร์ / 881,380</t>
  </si>
  <si>
    <t>สญ.72/2568(จ)
31 ต.ค. 67</t>
  </si>
  <si>
    <t>จ้างเหมาบริการทำความสะอาด เดือนพฤศจิกายน 2567 จำนวน 1 งาน</t>
  </si>
  <si>
    <t>สญ.73/2568(จ)
31 ต.ค. 67</t>
  </si>
  <si>
    <t>จ้างเหมาบริการประกอบอาหารผู้ป่วยใน เดือนพฤศจิกายน 2567</t>
  </si>
  <si>
    <t>บจก.เจ เอ็มไพร์ / 465,500</t>
  </si>
  <si>
    <t>สญ.74/2568(จ)
31 ต.ค. 67</t>
  </si>
  <si>
    <t>จ้างเหมาบำรุงรักษาและสอบเทียบเครื่องถ่ายภาพลูกตาส่วนหน้า</t>
  </si>
  <si>
    <t>บจก.อาร์ เอ็กซ์ / 32,100</t>
  </si>
  <si>
    <t>สญ.75/2568(จ)
31 ต.ค. 67</t>
  </si>
  <si>
    <t>จ้างเหมาดูแลและบำรุงรักษาเครื่องปรับอากาศแบบรวมศูนย์ชนิดน้ำเย็นระบายความร้อนด้วยอากาศและระบบปรับอากาศแบบแยกส่วน ระบายความร้อนด้วยอากาศ  Split Type  แบบไม่รวมอะไหล่ จำนวน 1 งาน</t>
  </si>
  <si>
    <t>1.บจก.กัปตัน เอ็นจิเนียริ่งฯ / 820,048
2.หจก.ทวีทรัพย์ แอร์ / 956,236
3.บจก.เค แอนด์ พี ซินเซียริตี้ฯ / 1,078,560</t>
  </si>
  <si>
    <t>บจก.กัปตัน เอ็นจิเนียริ่งฯ / 820,048</t>
  </si>
  <si>
    <t>สญ.76/2568(จ)
31 ต.ค. 67</t>
  </si>
  <si>
    <t>จัดซื้อวัสดุการแพทย์(คงคลัง)-แผ่นตาข่ายปิดหน้าท้อง</t>
  </si>
  <si>
    <t>บจก.ดีเคเอสเอชฯ / 16,050</t>
  </si>
  <si>
    <t>55/2568(ซ)
31 ต.ค. 67</t>
  </si>
  <si>
    <t>จัดซื้อวัสดุการแพทย์(คงคลัง)-ปากกาสำหรับทำเครื่องหมายผ่าตัด</t>
  </si>
  <si>
    <t>บมจ.เทคโนเมดิคัล / 18,000</t>
  </si>
  <si>
    <t>56/2568(ซ)
31 ต.ค. 67</t>
  </si>
  <si>
    <t>จัดซื้อวัสดุงานบ้าน-งานครัว(คงคลัง)-ซองซิปใส 5 รายการ</t>
  </si>
  <si>
    <t>บจก.ณัชชนม์ / 437,000</t>
  </si>
  <si>
    <t>57/2568(ซ)
31 ต.ค. 67</t>
  </si>
  <si>
    <t>จ้างพิมพ์วัสดุสำนักงาน (ประเภท สิ่งพิมพ์หรือแบบพิมพ์) จำนวน 4 รายการ</t>
  </si>
  <si>
    <t>บจก.โมเดอร์น พริ้นเทคฯ / 493,650</t>
  </si>
  <si>
    <t>42/2568(จ)
31 ต.ค. 67</t>
  </si>
  <si>
    <t>จ้างทำการ์ดคล้องเลือด 4 รายการ</t>
  </si>
  <si>
    <t>หจก.ภาสิน / 9,000</t>
  </si>
  <si>
    <t>43/2568(จ)
31 ต.ค. 67</t>
  </si>
  <si>
    <t>จัดซื้อวัสดุการแพทย์-ท่อระบายลดความดันในลูกตา</t>
  </si>
  <si>
    <t>53/2568(ซ)
31 ต.ค. 67</t>
  </si>
  <si>
    <t>จ้างเหมาปรับภูมิทัศน์พร้อมลงดินดำและขนเศษดินทิ้งบริเวณด้านหลังอาคารผู้ป่วยนอก 3 ชั้น</t>
  </si>
  <si>
    <t xml:space="preserve">นายวิวัฒน์  ดวงเดชา 52,000 บาท </t>
  </si>
  <si>
    <t>จ้างซ่อมแซมเครื่องสูบน้ำดิบและตู้ควบคุม</t>
  </si>
  <si>
    <t xml:space="preserve">หจก.ก.พัฒนสิน 43,800 บาท </t>
  </si>
  <si>
    <t>ว.สำนักงาน 1 รายการ</t>
  </si>
  <si>
    <t xml:space="preserve">ร้าน HB COPY โดยนายณเรศ  ดวงแก้ว 10,000 บาท </t>
  </si>
  <si>
    <t>ค.งานบ้านงานครัว 1 รายการ</t>
  </si>
  <si>
    <t xml:space="preserve">ร้านเชียงฮง 12,000 บาท </t>
  </si>
  <si>
    <t>ค.วิทยาศาสตร์การแพทย์ 3 รายการ</t>
  </si>
  <si>
    <t xml:space="preserve">ร้านพีเอ็นเมดิคอล 47,500 บาท </t>
  </si>
  <si>
    <t>ค.งานบ้านงานครัว (ต่ำกว่าเกณฑ์) 2 รายการ</t>
  </si>
  <si>
    <t>บ.สหพานิช เชียงใหม่ จำกัด 10,170 บาท</t>
  </si>
  <si>
    <t xml:space="preserve">บ.สหพานิช เชียงใหม่ จำกัด 21,200 บาท </t>
  </si>
  <si>
    <t xml:space="preserve">ค.สำนักงาน 2 รายการ </t>
  </si>
  <si>
    <t>ร้านอู่ทองเครื่องเรือนเชียงใหม่  38,300 บาท</t>
  </si>
  <si>
    <t>ค.สำนักงาน (ต่ำกว่าเกณฑ์) 2 รายการ</t>
  </si>
  <si>
    <t>บ.สหพานิช เชียงใหม่ จำกัด 12,714 บาท</t>
  </si>
  <si>
    <t>ค.วิทยาศาสตร์การแพทย์ (ต่ำกว่าเกณฑ์) 1 รายการ</t>
  </si>
  <si>
    <t xml:space="preserve">ร้านพีเอ็นเมดิคอล 16,950 บาท </t>
  </si>
  <si>
    <t>ค.วิทยาศาสตร์การแพท์ (ต่ำกว่าเกณฑ์) 2 รายการ</t>
  </si>
  <si>
    <t>ร้านพีเอ็นเมดิคอล 21,850 บาท</t>
  </si>
  <si>
    <t>หจก.ลานนา อีควิปเมนท์ 4,500 บาท</t>
  </si>
  <si>
    <t>บ.วรีย์ อินโนเทค แอนด์ ดีเวลลอปเมนท์ จำกัด 5,100 บาท</t>
  </si>
  <si>
    <t xml:space="preserve">บ.นิไทย เอ็นเตอร์ไพรส์ จำกัด 64,200 บาท </t>
  </si>
  <si>
    <t>ร้านนิรมล 2 / 21,180</t>
  </si>
  <si>
    <t>จ้างซ่อมแซมรถยนต์ของทางราชการ โดยวิธีเฉพาะเจาะจง</t>
  </si>
  <si>
    <t>ชาญยุทธ ชนะยนต์ ราคา 4,900 บาท</t>
  </si>
  <si>
    <t>0010/2568   31 ต.ค. 2567</t>
  </si>
  <si>
    <t>ห้างหุ้นส่วนจำกัด ไทยเสรี มาร์เก็ตติ้ง  ราคา 5,700 บาท</t>
  </si>
  <si>
    <t>0012/2568   31 ต.ค. 2567</t>
  </si>
  <si>
    <t>ห้างหุ้นส่วนจำกัด อินสทรูเม้นท์ แล็ป ราคา 42,000 บาท</t>
  </si>
  <si>
    <t>0013/2568   31 ต.ค. 2567</t>
  </si>
  <si>
    <t>บริษัท บี สมาร์ท ซายเอ็นซ์ จำกัด ราคา 2,508 บาท</t>
  </si>
  <si>
    <t>0011/2568   31 ต.ค. 2567</t>
  </si>
  <si>
    <t>ซื้อวัสดุอาหารผู้ป่วย โดยวิธีเฉพาะเจาะจง</t>
  </si>
  <si>
    <t>ห้างหุ้นส่วนจำกัด ไทยเสรี มาร์เก็ตติ้ง กรุ๊ป ราคา 11,981 บาท</t>
  </si>
  <si>
    <t>008/2568   31 ต.ค. 2567</t>
  </si>
  <si>
    <t>จ้างเหมาบำรุงรักษาระบบสารสนเทศโรงพยาบาล(DMSHIS) 
ประจำปีงบประมาณ พ.ศ.2568
เลขที่โครงการ: 67099200236</t>
  </si>
  <si>
    <t xml:space="preserve">บริษัท ซอฟต์แวร์คอนสตรัคเตอร์ จำกัด
(ราคา 196,000.00) 
</t>
  </si>
  <si>
    <t>บริษัท ซอฟต์แวร์คอนสตรัคเตอร์ จำกัด
(ราคา 196,000.00) 
เลขประจำตัวผู้เสียภาษี : 0205537001541</t>
  </si>
  <si>
    <t>รถเข็นผู้ป่วยนั่ง หมายเลขครุภัณฑ์ ๖๕๓๐-๐๓๘-๑๒๐๑/๘ โดยมีรายละเอียดดังนี้ 
- ล้อยางรถเข็น ๔ นิ้ว แบบมีเบรค ชนิดล้อเป็น (ล้อยางดำตราม้าขาว แกนเกลียวละเอียดมีเบรค) 
- ล้อยางรถเข็น ๔ นิ้ว แบบไม่มีเบรค ชนิดล้อเป็น (ล้อยางดำตราม้าขาว แกนเกลียวละเอียดไม่มีเบรค)
รถเข็นใส่ผ้าสแตนเลส หมายเลขครุภัณฑ์ ๓๙๒๐-๐๐๕-๒๑๐๐/๕ โดยมีรายละเอียดดังนี้ 
- ล้อยางแบบแป้นหมุนได้ ไม่มีเบรค SC ขนาด ๔ นิ้ว (๑๐ ซม.) สีดำ (ล้อยางดำตราม้าขาว แป้นหมุน ไม่มีเบรค)
รถเข็นฉุกเฉินสแตนเลส แบบ ๒ ลิ้นชัก ๔๐ x ๕๕ x ๘๐ ซม. หมายเลขครุภัณฑ์ 3920-005-1104/52-3 โดยมีรายละเอียดดังนี้ 
- ล้อเข็นขนาด ๓ นิ้ว มีเบรค (ล้อยางดำตราม้าขาว แกนเกลียวละเอียดมีเบรค)
เลขที่โครงการ: 67109282681</t>
  </si>
  <si>
    <t>ร้านไอดีเมด โดยนายมงคล จินดาธรรม
(ราคา 5,980.00)</t>
  </si>
  <si>
    <t>ร้านไอดีเมด โดยนายมงคล จินดาธรรม
(ราคา 5,980.00)
เลขประจำตัวผู้เสียภาษี : 3501400059623</t>
  </si>
  <si>
    <t>ซื้อวัสดุซ่อมแซม จำนวน 6 รายการ
- ชุดอุปกรณ์หม้อน้ำชักโครก ครบชุด สำหรับปุ่มกดข้าง (อุปกรณ์ชักโครก รุ่นกดหน้าหม้อน้ำ SB K 2011 ปรับได้) 
- ฟลัชวาล์วโถสุขภัณฑ์ (ฟรัชวาล์วชักโครก HANG CF 50I) 
- สีน้ำมันทาไม้ ขนาด ๓.๗๘ ลิตร สีเขียวอ่อน (สีน้ำมัน กิ๊บตัน G 350) 
- ทินเนอร์ BARCO รุ่น AAA (ตราปลาวาฬ) 
- ลูกกลิ้งสีน้ำมัน ขนาด ๔ นิ้ว (แปรงลูกกลิ้งสี Stanley ขนสั้น 4") 
- ยาแนวกันซึม (ปูนยาแนวจระเข้พรีเมี่ยมพลัสเงิน 0710 สีขาวไข่มุก)
เลขที่โครงการ: 67109278509</t>
  </si>
  <si>
    <t>บริษัท ฮกวัสดุ เชียงใหม่ จำกัด
(ราคา 9,400.00)</t>
  </si>
  <si>
    <t>บริษัท ฮกวัสดุ เชียงใหม่ จำกัด
(ราคา 9,400.00)
เลขประจำตัวผู้เสียภาษี : 0505561008550</t>
  </si>
  <si>
    <t>จ้างเปลี่ยนแผ่นฝ้าเพดาน สำหรับกลุ่มงานพยาธิวิทยา (ห้องพยาธิ) อาคารตึก 8 ชั้น (ชั้น 3) ขนาดพื้นที่ 38.8 ตารางเมตร ทาสีกันเชื้อราสีขาว
โดยมีรายละเอียดดังนี้
- ยิปซั่มความหนา 9 มิลลิเมตร ขนาด 60 x 120 ซม. จำนวน 54 แผ่น
- รื้อถอนของเดิมและขนทิ้ง
เลขที่โครงการ: 67109234153</t>
  </si>
  <si>
    <t>Maltodextrin Caleen-Blde (๑,๐๐๐g) (๑ กล่อง บรรจุ ๑๒ ถุง)
เลขที่โครงการ: 67109266954</t>
  </si>
  <si>
    <t>บริษัท บ้านโป่ง โนวิเทท จำกัด
(ราคา 25,200.00)</t>
  </si>
  <si>
    <t>บริษัท บ้านโป่ง โนวิเทท จำกัด
(ราคา 25,200.00)
เลขประจำตัวผู้เสียภาษี : 0105557171001</t>
  </si>
  <si>
    <t>Albuwhey Whey Protein Isolate (๑,๐๐๐g) (อัลบูเวย์ เวย์โปรตีนไอโซเลต ๑,๐๐๐ กรัม ขนาดบรรจุ ๑,๐๐๐g/Bag)
เลขที่โครงการ: 67109266954</t>
  </si>
  <si>
    <t>บริษัท ดีทแฮล์ม เคลเลอร์ โลจิสติกส์ จำกัด
(ราคา 23,192.25.00)</t>
  </si>
  <si>
    <t>บริษัท ดีทแฮล์ม เคลเลอร์ โลจิสติกส์ จำกัด
(ราคา 23,192.25.00)
เลขประจำตัวผู้เสียภาษี : 105538123650</t>
  </si>
  <si>
    <t>ตรายาง นายดลสุข พงษ์นิกร ผู้อำนวยการโรงพยาบาลประสาทเชียงใหม่</t>
  </si>
  <si>
    <t>ร้านตุ๊กตาบล็อก โดยนางสาวจันทร์เพ็ญ วงษ์ศา
(ราคา 150.00)</t>
  </si>
  <si>
    <t>ร้านตุ๊กตาบล็อก โดยนางสาวจันทร์เพ็ญ วงษ์ศา
(ราคา 150.00)
เลขประจำตัวผู้เสียภาษี : 3670300256352</t>
  </si>
  <si>
    <t>ประตูบานแขวน สำหรับงานกิจกรรมบำบัด ชั้น ๒ พร้อมติดตั้ง 
(ขนาด 117 ซม x สูง 286 ซม)
เลขที่โครงการ: 67109235486</t>
  </si>
  <si>
    <t>ร้านเอสพีอลูมิเนียม โดยนายสิงหา ชุ่มใจ
(ราคา 8,025.00)</t>
  </si>
  <si>
    <t>ร้านเอสพีอลูมิเนียม โดยนายสิงหา ชุ่มใจ
(ราคา 8,025.00)
เลขประจำตัวผู้เสียภาษี : 1501100082232</t>
  </si>
  <si>
    <t>จัดซื้อวัสดุซ่อมแซมสำหรับงานไฟฟ้า จำนวน 3 รายการ 
- สวิทซ์ เปิด-ปิด ไฟสีแดง สี่เหลี่ยม 4 ขา 16A 220V (สวิทซ์ ON-OFF 4 P สีแดง)
- เต้ารับคู่ 3 ขา มีกราวด์ (ปลั๊กตัวเมีย 3 ขาคู่ มีกราวด์ พานา)
- หลอดไฟ LED Dimmer แสงสีขาว (หลอด LED DIM 12W E27 แสงขาว ปรับได้)</t>
  </si>
  <si>
    <t>บริษัท เอเซียการไฟฟ้า จำกัด
(ราคา 550.00)</t>
  </si>
  <si>
    <t>บริษัท เอเซียการไฟฟ้า จำกัด
(ราคา 550.00)
เลขประจำตัวผู้เสียภาษี : 0505558001301</t>
  </si>
  <si>
    <t xml:space="preserve">อะไหล่เครื่องติดตามการทำงานของหัวใจและสัญญาณชีพ ยี่ห้อ Mindray 
รุ่น BeneVision N12 หมายเลขครุภัณฑ์ 6515-027-2001/5764 
โดยมีรายละเอียดดังนี้ 
- Reuseable SpO2 sensor adult figer-clip รุ่น 512F ยี่ห้อ Mindray
</t>
  </si>
  <si>
    <t>บริษัท เมดดิเพล็กซ์ (ไทยแลนด์) จำกัด
(ราคา 4,600.00)</t>
  </si>
  <si>
    <t>บริษัท ซัมมิท เฮลธ์แคร์ จำกัด ราคา 45,000 บาท</t>
  </si>
  <si>
    <t>ซ73/68 ลงวันที่ 31 ต.ค. 2567</t>
  </si>
  <si>
    <t>จ้างเหมาบริการบำรุงรักษาอุปกรณ์ระบบผลิตไฟฟ้าด้วยเซลล์แสงอาทิตย์ Solar Cell System อาคาร 3 ประจำปีงบประมาณ 2568 โดยวิธีเฉพาะเจาะจง</t>
  </si>
  <si>
    <t>1.บริษัท แกรนด์ ดิจิตอล จำกัด/ราคาที่เสนอ 57,780 บาท</t>
  </si>
  <si>
    <t>1.บริษัท แกรนด์ ดิจิตอล จำกัด/ราคาที่ตกลงซื้อ/จ้าง 57,780 บาท</t>
  </si>
  <si>
    <t>เลขที่ พ.40/68
 ลงวันที่ 31 ต.ค. 2567</t>
  </si>
  <si>
    <t>1.บริษัท เพสท์เทค จำกัด/ราคาที่เสนอ149,000 บาท</t>
  </si>
  <si>
    <t>1.บริษัท เพสท์เทค จำกัด/ราคาที่ตกลงซื้อ/จ้าง 149,000 บาท</t>
  </si>
  <si>
    <t>เลขที่ พ.38/68
 ลงวันที่ 31 ต.ค. 2567</t>
  </si>
  <si>
    <t>1.บริษัท เซน อินเตอร์เทรด แอนด์ เซอร์วิส (ประเทศไทย)จำกัด/ราคาที่เสนอ 100,000 บาท</t>
  </si>
  <si>
    <t>1.บริษัท เซน อินเตอร์เทรด แอนด์ เซอร์วิส (ประเทศไทย)จำกัด/ราคาที่ตกลงซื้อ/จ้าง 100,000 บาท</t>
  </si>
  <si>
    <t>เลขที่ พ.39/68
 ลงวันที่ 31 ต.ค. 2567</t>
  </si>
  <si>
    <t>จ้างทำฟันปลอมผู้ป่วย จำนวน ๑๒ เดือน ประจำปีงบประมาณ ๒๕๖๘ โดยวิธีเฉพาะเจาะจง</t>
  </si>
  <si>
    <t>1.บริษัท เด็นทาเนียร์ จำกัด/ราคาที่เสนอ 500,000.00 บาท</t>
  </si>
  <si>
    <t>1.บริษัท เด็นทาเนียร์ จำกัด/ราคาที่ตกลงซื้อ/จ้าง 500,000.00 บาท</t>
  </si>
  <si>
    <t>เลขที่ พ.67/68
 ลงวันที่ 31 ต.ค. 2567</t>
  </si>
  <si>
    <t>จัดซื้อวัสดุการแพทย์-น้ำยาตรวจวิเคราะห์ก๊าซและอิเลคโตรไลท์ฯ</t>
  </si>
  <si>
    <t>บจก.เฟิร์มเมอร์ / 471,250</t>
  </si>
  <si>
    <t>จัดซื้อวัสดุงานบ้าน-งานครัว-รองเท้าบูทและเสื้อกันฝน</t>
  </si>
  <si>
    <t>ร้านเอสเคฮาร์ดแวร์ / 6,270</t>
  </si>
  <si>
    <t xml:space="preserve"> จ้างเปลี่ยนบานประตูพร้อมวงกบ (UPVC) ห้องพัก 2303  หอพักเจ้าหน้าที่ 2 จำนวน 1 งาน</t>
  </si>
  <si>
    <t>ร้านชัยณรงค์ การช่าง / 8,000</t>
  </si>
  <si>
    <t>ซื้อครุภัณฑ์การแพทย์ รายการ เสาน้ำเกลือ จำนวน ๑ รายการ โดยวิธีเฉพาะเจาะจง</t>
  </si>
  <si>
    <t>บริษัท ดีเอส ออลล์ จำกัด 11,200</t>
  </si>
  <si>
    <t>43/2568 ลงวันที่ 1 พ.ย. 2567</t>
  </si>
  <si>
    <t xml:space="preserve">จ้างเหมาสอบเทียบและบำรุงรักษาตู้ปลอดเชื้อ BSC VG-6A21 </t>
  </si>
  <si>
    <t>ประกวดราคา</t>
  </si>
  <si>
    <t xml:space="preserve">บ.เมกกะฟิล จำกัด 8,560 บาท </t>
  </si>
  <si>
    <t>เลขที่ พด.จ.042 ลว 1 พ.ย. 2567</t>
  </si>
  <si>
    <t xml:space="preserve">จ้างเหมาจัดทำสติ๊กเกอร์และคูปอง จำนวน ๑๑ รายการ </t>
  </si>
  <si>
    <t>หจก. เอสดับบลิวแอนด์ซันส์ดิจิตอล ราคาที่เสนอ 19,704 บาท</t>
  </si>
  <si>
    <t>หจก. เอสดับบลิวแอนด์ซันส์ดิจิตอล ราคาที่ตกลง  19,704 บาท</t>
  </si>
  <si>
    <t>เลขที่ 127 /2568 ลงวันที่ 1 พ.ย. 2567</t>
  </si>
  <si>
    <t>จ้างเหมาซ่อมครุภัณฑ์สำนักงาน รายการเครื่องปรับอากาศ จำนวน ๒ เครื่อง</t>
  </si>
  <si>
    <t>หจก. พีที แอร์ อิเล็คทริค แอนด์ เซอร์วิส ราคาที่เสนอ 6,955 บาท</t>
  </si>
  <si>
    <t>หจก. พีที แอร์ อิเล็คทริค แอนด์ เซอร์วิส ราคาที่ตกลง  6,955 บาท</t>
  </si>
  <si>
    <t>เลขที่ 130 /2568 ลงวันที่ 1 พ.ย. 2567</t>
  </si>
  <si>
    <t>จ้างเหมาพิมพ์ใบเสร็จรับเงินแบบต่อเนื่อง จำนวน ๒๐,๐๐๐ ฉบับ</t>
  </si>
  <si>
    <t>บจก.  คอมฟอร์มอีสาน  ราคาที่เสนอ 61,000 บาท</t>
  </si>
  <si>
    <t>บจก.  คอมฟอร์มอีสาน  ราคาที่ตกลง  61,000 บาท</t>
  </si>
  <si>
    <t>เลขที่ 126 /2568 ลงวันที่ 1 พ.ย. 2567</t>
  </si>
  <si>
    <t xml:space="preserve">จ้างเหมาซ่อมครุภัณฑ์สำนักงาน รายการเครื่องปรับอากาศ จำนวน ๓ เครื่อง </t>
  </si>
  <si>
    <t>หจก. พีที แอร์ อิเล็คทริค แอนด์ เซอร์วิส ราคาที่เสนอ 20,865 บาท</t>
  </si>
  <si>
    <t>หจก. พีที แอร์ อิเล็คทริค แอนด์ เซอร์วิส ราคาที่ตกลง 20,865 บาท</t>
  </si>
  <si>
    <t>เลขที่ 131 /2568 ลงวันที่ 1 พ.ย. 2567</t>
  </si>
  <si>
    <t>บริษัท ไบโอฟาร์ม เคมิคัลส์ จำกัด ราคาที่เสนอ 17,500 บาท</t>
  </si>
  <si>
    <t>บริษัท ไบโอฟาร์ม เคมิคัลส์ จำกัด ราคาที่ตกลง  17,500 บาท</t>
  </si>
  <si>
    <t>เลขที่ ภ22 /2568 ลงวันที่ 1 พ.ย. 2567</t>
  </si>
  <si>
    <t>ซื้อยาและเวชภัณฑ์ จำนวน 11 รายการ</t>
  </si>
  <si>
    <t>องค์การเภสัชกรรม ราคาที่เสนอ 106,080.30 บาท</t>
  </si>
  <si>
    <t>องค์การเภสัชกรรม ราคาที่ตกลง  106,080.30 บาท</t>
  </si>
  <si>
    <t>เลขที่ ภ6 /2568 ลงวันที่ 1 พ.ย. 2567</t>
  </si>
  <si>
    <t>บจก. ดีเคเอสเอช (ประเทศไทย)  ราคาที่เสนอ 269,372.50 บาท</t>
  </si>
  <si>
    <t>บจก. ดีเคเอสเอช (ประเทศไทย)  ราคาที่ตกลง  269,372.50 บาท</t>
  </si>
  <si>
    <t>เลขที่ ภ26 /2568 ลงวันที่ 1 พ.ย. 2567</t>
  </si>
  <si>
    <t xml:space="preserve">ซื้อวัสดุเครื่องแต่งกาย จำนวน ๒๖ รายการ </t>
  </si>
  <si>
    <t>บจก. เนชั่นแนล เฮลท์แคร์ ซิสเท็มส์ ราคาที่เสนอ 439,425 บาท</t>
  </si>
  <si>
    <t>บจก. เนชั่นแนล เฮลท์แคร์ ซิสเท็มส์ ราคาที่ตกลง  439,425 บาท</t>
  </si>
  <si>
    <t>เลขที่ 132 /2568 ลงวันที่ 1 พ.ย. 2567</t>
  </si>
  <si>
    <t>e bidding</t>
  </si>
  <si>
    <t>บริษัท  ขอนแก่นเป็นหนึ่ง กรุ๊ป  จำกัด ราคาที่เสนอ 1,534,500 บาท</t>
  </si>
  <si>
    <t>บริษัท  ขอนแก่นเป็นหนึ่ง กรุ๊ป  จำกัด ราคาที่ตกลง  1,534,500 บาท</t>
  </si>
  <si>
    <t>เลขที่ 6 /2568 ลงวันที่ 1 พ.ย. 2567</t>
  </si>
  <si>
    <t>ซื้อโปรแกรมระบบบริหารโรงพยาบาล HOSOffice โดยวิธีเฉพาะเจาะจง</t>
  </si>
  <si>
    <t>บริษัท โคลเวอร์ ซอฟต์แวร์ จำกัด ราคา 169,900 บาท</t>
  </si>
  <si>
    <t>0061/2568  1 พ.ย. 2567</t>
  </si>
  <si>
    <t>จ้างปรับปรุงห้องพิเศษ (ชั้น 1 หอผู้ป่วยบำบัดด้วยยา) โดยวิธีเฉพาะเจาะจง</t>
  </si>
  <si>
    <t>นายกันตินันท์ พงษ์คำ ราคา 98,382.50 บาท</t>
  </si>
  <si>
    <t>ซื้อจัดซื้อวัสดุก่อสร้าง จำนวน 5 รายการ ประจำปีงบประมาณ พ.ศ. 2568 โดยวิธีเฉพาะเจาะจง</t>
  </si>
  <si>
    <t>บริษัท ธนวรรณ อินเตอร์เทรด จำกัด
29,398.25</t>
  </si>
  <si>
    <t>ซื้อครุภัณฑ์ต่ำกว่าเกณฑ์ไฟฟ้าและวิทยุ - วิทยุสื่อสาร จำนวน ๗ เครื่อง ประจำปีงบประมาณ พ.ศ. ๒๕๖๘ โดยวิธีเฉพาะเจาะจง</t>
  </si>
  <si>
    <t>ห้างหุ้นส่วนจำกัด ไมโคร ซัม เอ็นเตอร์ไพร์ส
22,470.00</t>
  </si>
  <si>
    <t>บริษัท แอตแลนต้า เมดดิคแคร์ จำกัด
222,600.00</t>
  </si>
  <si>
    <t>ซื้อวัสดุวิทยาศาสตร์และการแพทย์-กระบอกฉีดสารทึบรังสี High - pressure angiographic for single use จำนวน 300 ชุด ประจำปีงบประมาณ พ.ศ.2568 โดยวิธีเฉพาะเจาะจง</t>
  </si>
  <si>
    <t>บริษัท อินเตอร์ฟาร์มาแคร์  จำกัด
150,000.00</t>
  </si>
  <si>
    <t>ซื้อจัดซื้อวัสดุวิทยาศาสตร์และการแพทย์ - หน้ากากกันสารเคมี Carbon Mask จำนวน 40 กล่อง ประจำปีงบประมาณ พ.ศ. 2568 โดยวิธีเฉพาะเจาะจง</t>
  </si>
  <si>
    <t>บริษัท ไพบูลย์ผล ซัพพลาย จำกัด
15,200.00</t>
  </si>
  <si>
    <t>ซื้อจัดซื้อวัสดุวิทยาศาสตร์และการแพทย์ จำนวน 5 รายการ ประจำปีงบประมาณ พ.ศ. 2568 โดยวิธีเฉพาะเจาะจง</t>
  </si>
  <si>
    <t>บริษัท โพสเฮลท์แคร์ จำกัด
69,060.00</t>
  </si>
  <si>
    <t>ซื้อครุภัณฑ์วิทยาศาสตร์และการแพทย์-ตู้เย็นขนาด 2 ประตูพร้อมระบบบันทึกและติดตามอุณหภูมิ จำนวน 1 ตู้ ประจำปีงบประมาณ พ.ศ.2568      โดยวิธีเฉพาะเจาะจง</t>
  </si>
  <si>
    <t>บริษัท เทนส์ไซส์ จำกัด
95,000.00</t>
  </si>
  <si>
    <t>บริษัท ซิลลิค ฟาร์มา จำกัด
(ราคา 67,795.20)</t>
  </si>
  <si>
    <t xml:space="preserve">ซื้อวัสดุงานบ้านงานครัว สำหรับกลุ่มงานโภชนศาสตร์ จำนวน 6 รายการ
</t>
  </si>
  <si>
    <t>นางสาวภิรมญา อัตตศิริกุล
(ราคา 11,505.00)</t>
  </si>
  <si>
    <t xml:space="preserve">ซื้อวัสดุงานบ้านงานครัว สำหรับกลุ่มงานโภชนศาสตร์ จำนวน 12 รายการ
</t>
  </si>
  <si>
    <t>บริษัท คัฟฟ่าคอฟฟี่เม็คเกอร์(เชียงใหม่) จำกัด
(ราคา 15,415.00)</t>
  </si>
  <si>
    <t xml:space="preserve">ซื้อวัสดุการแพทย์ จำนวน 3 รายการ
</t>
  </si>
  <si>
    <t>ห้างหุ้นส่วนจำกัด แม่ปิงอ๊อกซิเจน
(ราคา 1,680.00)</t>
  </si>
  <si>
    <t>ห้างหุ้นส่วนจำกัด แม่ปิงอ๊อกซิเจน
(ราคา 1,680.00)
เลขประจำตัวผู้เสียภาษี : 0503536002540</t>
  </si>
  <si>
    <t>บริษัท จำเริญแพทย์ภัณฑ์ จำกัด
(ราคา 3,000.00)</t>
  </si>
  <si>
    <t>อะไหล่สำหรับเครื่องดูดของเหลว (Suction Pump) หมายเลขครุภัณฑ์ 
6515-035-0206/51-14 โดยมีรายละเอียดดังต่อไปนี้ 
- Battery LONG (12V 5AH)</t>
  </si>
  <si>
    <t>บริษัท แบงค็อก เมดิคอลส์ โปร จำกัด
(ราคา 1,000.00)</t>
  </si>
  <si>
    <t>ซื้อวัสดุซ่อมแซม จำนวน 4 รายการ
- กลอนประตู 4 นิ้ว (กลอนเรียนมนสแตนเลส ISON รุ่น 148 SS ขนาด 4 นิ้ว สีสแตนเลส)
- ลวดเชื่อมสแตนเลส 2.0 (GEMINI 308L 2.0 x 300 มม. 1 กก.) 
- มุ้งไฟเบอร์ สีเทา (ตาข่ายมุ้งลวดไฟเบอร์ สีเทา หน้ากว้าง 1.5 เมตร ความยาว 5 เมตร)
- มือหมุนบานเกล็ด (333 รุ่น A-007 สีบรอนซ์)</t>
  </si>
  <si>
    <t>ร้าสนไอดีเมด โดยนายมงคล จินดาธรรม
(ราคา 2,089.00)</t>
  </si>
  <si>
    <t>ร้าน ส.วรุณ ราคา 19,976 บาท</t>
  </si>
  <si>
    <t>ซ63/68 ลงวันที่ 1 พ.ย. 2567</t>
  </si>
  <si>
    <t>ร้าน ส.วรุณ ราคา 16,550 บาท</t>
  </si>
  <si>
    <t>ซ64/68 ลงวันที่ 1 พ.ย. 2567</t>
  </si>
  <si>
    <t>ร้าน ส.วรุณ ราคา 64,515 บาท</t>
  </si>
  <si>
    <t>ซ65/68 ลงวันที่ 1 พ.ย. 2567</t>
  </si>
  <si>
    <t>ร้าน ส.วรุณ ราคา 5,850 บาท</t>
  </si>
  <si>
    <t>ซ66/68 ลงวันที่ 1 พ.ย. 2567</t>
  </si>
  <si>
    <t>บริษัท อาทรพาณิชย์ จำกัด ราคา 8,040 บาท</t>
  </si>
  <si>
    <t>จ37/68 ลงวันที่ 1 พ.ย. 2567</t>
  </si>
  <si>
    <t>บริษัท กู๊ดไลฟ์ (ประเทศไทย) จำกัด ราคา 76,330 บาท</t>
  </si>
  <si>
    <t>ซ74/68 ลงวันที่ 1 พ.ย. 2567</t>
  </si>
  <si>
    <t>บริษัท เวิลด์ รีเสิร์ช เคมีคัล จำกัด ราคา 45,500 บาท</t>
  </si>
  <si>
    <t>ซ76/68 ลงวันที่ 1 พ.ย. 2567</t>
  </si>
  <si>
    <t>ซื้อบัตรเปล่าและหมึกริบบอนสี (รุ่น YMCKOK) จำนวน 2 รายการ โดยวิธีเฉพาะเจาะจง</t>
  </si>
  <si>
    <t>1.บริษัท อิออส การ์ด เทคโนโลยี จำกัด/ราคาที่เสนอ 33,384 บาท</t>
  </si>
  <si>
    <t>ซื้อวัสดุเพื่อใช้ในการติดตั้งและซ่อมแซมงานระบบไฟฟ้าอาคารวิทยาลัยพยาบาล จำนวน 22 รายการ โดยวิธีเฉพาะเจาะจง</t>
  </si>
  <si>
    <t>1.บริษัท ฮาร์ดแวร์โปรดักส์ แอนด์ เอ็นจิเนียริ่ง จำกัด/ราคาที่เสนอ 15,042.06บาท</t>
  </si>
  <si>
    <t>1.บริษัท ฮาร์ดแวร์โปรดักส์ แอนด์ เอ็นจิเนียริ่ง จำกัด/ราคาที่ตกลงซื้อ/จ้าง 15,042.06บาท</t>
  </si>
  <si>
    <t>ประกวดราคาจ้างจ้างซ่อมแซมและบำรุงรักษาเครื่องปรับอากาศแบบแยกส่วน (Split Type) และระบบ VRV/VRF ประจำปีงบประมาณ 2568 จำนวน 1 งาน ด้วยวิธีประกวดราคาอิเล็กทรอนิกส์ (e-bidding)</t>
  </si>
  <si>
    <t>1.บริษัท อิทธิ เอ็นจิเนียริ่ง แอนด์ ซัพพลายส์ จำกัด/ราคาที่เสนอ945,000.00 บาท</t>
  </si>
  <si>
    <t>1.บริษัท อิทธิ เอ็นจิเนียริ่ง แอนด์ ซัพพลายส์ จำกัด/ราคาที่ตกลงซื้อ/จ้าง945,000.00 บาท</t>
  </si>
  <si>
    <t>จัดซื้อวัสดุการแพทย์-ข้อเข่าเทียม</t>
  </si>
  <si>
    <t>บจก.บางกอก เฮลธ์ฯ / 66,875</t>
  </si>
  <si>
    <t>จ้างเหมาซ่อมแซมครุภัณฑ์การแพทย์ รายการ ยูนิตทันตกรรม ห้องที่ ๑๕ จำนวน ๑ งาน โดยวิธีเฉพาะเจาะจง</t>
  </si>
  <si>
    <t>บริษัท สยามเดนท์ จำกัด 5,700</t>
  </si>
  <si>
    <t>41/2568 ลงวันที่ 4 พ.ย. 2567</t>
  </si>
  <si>
    <t>จ้างเหมาซ่อมแซมครุภัณฑ์การแพทย์ รายการ ยูนิตทันตกรรม ห้องที่ ๑๖ จำนวน ๑ งาน โดยวิธีเฉพาะเจาะจง</t>
  </si>
  <si>
    <t>บริษัท สยามเดนท์ จำกัด 6,500</t>
  </si>
  <si>
    <t>42/2568 ลงวันที่ 4 พ.ย. 2567</t>
  </si>
  <si>
    <t>ซื้อวัสดุก่อสร้าง จำนวน 5 รายการ</t>
  </si>
  <si>
    <t>ร้านชัยรุ่งเรือง  ราคา 18,850 บาท</t>
  </si>
  <si>
    <t>ซื้อวัสดุการแพทย์ รายการหลอดทดสอบทางชีวภาพสำหรับเครื่องนึ่งไอน้ำ</t>
  </si>
  <si>
    <t>บจก.บอร์เนียว เมดิคัล   ราคา 17,720 บาท</t>
  </si>
  <si>
    <t>จ้างเหมาบริการรถตู้โดยสารปรับอากาศ (ไป-กลับ)</t>
  </si>
  <si>
    <t>นายธานินทร์ แจ้งถิ่น   ราคา 38,500 บาท</t>
  </si>
  <si>
    <t>นายทิวากรณ์ ทองสายใหญ่  ราคา 3,200 บาท</t>
  </si>
  <si>
    <t>ซื้อแจ็คน้ำตัวผู้ จำนวน 1 ชิ้น</t>
  </si>
  <si>
    <t>บจก. แอ็คเตออน (ประเทศไทย)     ราคา 1,300 บาท</t>
  </si>
  <si>
    <t>จ้างตรวจวิเคราะห์คุณภาพน้ำ โดยวิธีเฉพาะเจาะจง</t>
  </si>
  <si>
    <t>ซื้อครุภัณฑ์ โดยวิธีเฉพาะเจาะจง</t>
  </si>
  <si>
    <t>ห้างหุ้นส่วนจำกัด ไทยเสรี มาร์เก็ตติ้ง กรุ๊ป ราคา 73,250 บาท</t>
  </si>
  <si>
    <t>บริษัท เอ.ที.พี.อินเตอร์เมดิคอล จำกัด
(ราคา 33,000.00)</t>
  </si>
  <si>
    <t>ห้างหุ้นส่วนอินสทรูเม้นส์ แล็ป
(ราคา 53,360.00)</t>
  </si>
  <si>
    <t>ซ่อมครุภัณฑ์กีฬา</t>
  </si>
  <si>
    <t>ห้างหุ้นส่วนจำกัด ปิยโชคเซอร์วิส ราคา 11,000 บาท</t>
  </si>
  <si>
    <t>จ38/68 ลงวันที่ 4 พ.ย. 2567</t>
  </si>
  <si>
    <t>บจก.เวิลด์ เมดดิคอลฯ / 188,320</t>
  </si>
  <si>
    <t>จัดซื้อวัสดุก่อสร้าง-ฝาถังพักชักโครก</t>
  </si>
  <si>
    <t>ร้านเอสเคฮาร์ดแวร์ / 787</t>
  </si>
  <si>
    <t>จ้างเหมาสอบเทียบเครื่องมือแพทย์ ประจำปีงบประมาณ 2568</t>
  </si>
  <si>
    <t>บจก.เก้าสยามเมดิคอล / 456,300</t>
  </si>
  <si>
    <t>นายธานินทร์ แจ้งถิ่น   ราคา 7,000 บาท</t>
  </si>
  <si>
    <t>ร้านประสานวัสดุภัณฑ์ / 17,440</t>
  </si>
  <si>
    <t>จ้างซัก-รีดผ้าม่านอาคารวิชาการ โดยวิธีเฉพาะเจาะจง</t>
  </si>
  <si>
    <t>นำสินผ้าม่าน ราคา 3,490 บาท</t>
  </si>
  <si>
    <t>31/2568 ลงวันที่ 5 พ.ย. 2567</t>
  </si>
  <si>
    <t>บริษัท เมดไลน์ จำกัด ราคา 60,000 บาท</t>
  </si>
  <si>
    <t>ภ.008/2568 ลงวันที่ 5 พ.ย. 2567</t>
  </si>
  <si>
    <t>บริษัท แปซิฟิค เฮลธ์แคร์ (ไทยแลนด์) จำกัด ราคา 60,000 บาท</t>
  </si>
  <si>
    <t>ภ.009/2568 ลงวันที่ 5 พ.ย. 2567</t>
  </si>
  <si>
    <t>องค์การเภสัชกรรม ราคา 96,000 บาท</t>
  </si>
  <si>
    <t>บริษัท ฟาร์มาแลนด์ (1982) จำกัด ราคา 26,000 บาท</t>
  </si>
  <si>
    <t>จ้างจ้างสอบเทียบสำหรับตู้ปลอดเชื้อระดับ BSC class ll จำนวน 2 งาน ประจำปีงบประมาณ พ.ศ.2568 โดยวิธีเฉพาะเจาะจง</t>
  </si>
  <si>
    <t>บริษัท แอร์โฟล แคลลิเบรชั่น จำกัด
9,000.00</t>
  </si>
  <si>
    <t>(จ)052/68 ลงวันที่ 05 พ.ย. 2567</t>
  </si>
  <si>
    <t>ซื้อครุภัณฑ์สำนักงาน - เครื่องหุ้มรองเท้าอัตโนมัติ จำนวน 1 เครื่อง ประจำปีงบประมาณ พ.ศ.2568 โดยวิธีเฉพาะเจาะจง</t>
  </si>
  <si>
    <t>บริษัท เทคโนติค จำกัด
31,993.00</t>
  </si>
  <si>
    <t>(ซ)030/68 ลงวันที่ 05 พ.ย. 2567</t>
  </si>
  <si>
    <t>ซื้อจัดซื้อวัสดุงานบ้านงานครัว จำนวน 11 รายการ ประจำปีงบประมาณ พ.ศ. 2568 โดยวิธีเฉพาะเจาะจง</t>
  </si>
  <si>
    <t>ห้างหุ้นส่วนจำกัด ไมโคร ซัม เอ็นเตอร์ไพร์ส
31,318.90</t>
  </si>
  <si>
    <t>(ซ)032/68 ลงวันที่ 05 พ.ย. 2567</t>
  </si>
  <si>
    <t>ซื้อจัดซื้อวัสดุคอมพิวเตอร์ จำนวน 2 รายการ ประจำปีงบประมาณ พ.ศ. 2568 โดยวิธีเฉพาะเจาะจง</t>
  </si>
  <si>
    <t>ห้างหุ้นส่วนจำกัด โปรออฟฟิศ เอ็นเตอร์ไพร์ส
8,025.00</t>
  </si>
  <si>
    <t>(ซ)028/68 ลงวันที่ 05 พ.ย. 2567</t>
  </si>
  <si>
    <t>ซื้อจัดซื้อวัสดุงานบ้านงานครัว จำนวน 5 รายการ ประจำปีงบประมาณ พ.ศ. 2568 โดยวิธีเฉพาะเจาะจง</t>
  </si>
  <si>
    <t>ห้างหุ้นส่วนจำกัด พลภัณฑ์ ซัพพลาย แอนด์ เซอรร์วิส
54,630.00</t>
  </si>
  <si>
    <t>(ซ)027/68 ลงวันที่ 05 พ.ย. 2567</t>
  </si>
  <si>
    <t>ซื้อจัดซื้อโลหิตและส่วนประกอบโลหิตและน้ำยาตรวจทางธนาคารเลือด จำนวน 10 รายการ ประจำปีงบประมาณ พ.ศ.2568 โดยวิธีเฉพาะเจาะจง</t>
  </si>
  <si>
    <t>สภากาชาดไทย
82,330.00</t>
  </si>
  <si>
    <t>(ซ)029/68 ลงวันที่ 05 พ.ย. 2567</t>
  </si>
  <si>
    <t>ซื้อจัดซื้อวัสดุวิทยาศาสตร์และการแพทย์ จำนวน 4 รายการ ประจำปีงบประมาณ พ.ศ. 2568 โดยวิธีเฉพาะเจาะจง</t>
  </si>
  <si>
    <t>(ซ)025/68 ลงวันที่ 05 พ.ย. 2567</t>
  </si>
  <si>
    <t>ซื้อวัสดุสำนักงาน - ถังดับเพลิงชนิดผงเคมีแห้ง จำนวน 6 ชุด ประจำปีงบประมาณ พ.ศ.2568 โดยวิธีเฉพาะเจาะจง</t>
  </si>
  <si>
    <t>ห้างหุ้นส่วนจำกัด ไมโคร ซัม เอ็นเตอร์ไพร์ส
5,694.60</t>
  </si>
  <si>
    <t>(ซ)031/68 ลงวันที่ 05 พ.ย. 2567</t>
  </si>
  <si>
    <t>ซื้อจัดซื้อวัสดุสำนักงาน จำนวน 13 รายการ ประจำปีงบประมาณ พ.ศ. 2568 โดยวิธีเฉพาะเจาะจง</t>
  </si>
  <si>
    <t>ห้างหุ้นส่วนจำกัด โปรออฟฟิศ เอ็นเตอร์ไพร์ส
30,165.44</t>
  </si>
  <si>
    <t>(ซ)026/68) ลงวันที่ 05 พ.ย. 2567</t>
  </si>
  <si>
    <t>ห้างหุ้นส่วนจำกัด เชียงใหม่พรภัณฑ์
(ราคา 14,850.00)</t>
  </si>
  <si>
    <t>ห้างหุ้นส่วนจำกัด เชียงใหม่พรภัณฑ์
(ราคา 14,850.00)
เลขประจำตัวผู้เสียภาษี : 0503529000499</t>
  </si>
  <si>
    <t>บริษัท เกตซ์ เฮลท์แคร์ (ประเทศไทย) จำกัด
(ราคา 28,248.00)</t>
  </si>
  <si>
    <t>บริษัท เพื่อนเรียนสเตย์เนอรี่เชียงใหม่ จำกัด
(ราคา 30,400.00)</t>
  </si>
  <si>
    <t>บริษัท เกรซแลนด์ อินเตอร์เนชั่นแนล เชียงใหม่ จำกัด
(ราคา 14,000.00)</t>
  </si>
  <si>
    <t>ห้างหุ้นส่วนจำกัด ว.ชุติวัฒน์ ราคา 198,000 บาท</t>
  </si>
  <si>
    <t>จ40/68 ลงวันที่ 5 พ.ย. 2567</t>
  </si>
  <si>
    <t>จ้างซ่อมแซมและบำรุงรักษาเครื่องช่วยพยุงการทำงานของหัวใจและปอด ยี่ห้อ BIO-CONSOLE รุ่น 560 ประจำปีงบประมาณ 2568 จำนวน 2 เครื่อง โดยวิธีเฉพาะเจาะจง</t>
  </si>
  <si>
    <t>1.บริษัท ดีเคเอสเอช (ประเทศไทย) จำกัด/ราคาที่เสนอ 40,000บาท</t>
  </si>
  <si>
    <t>1.บริษัท ดีเคเอสเอช (ประเทศไทย) จำกัด/ราคาที่ตกลงซื้อ/จ้าง 40,000บาท</t>
  </si>
  <si>
    <t>เลขที่ พ.43/68
 ลงวันที่ 05 พ.ย. 2567</t>
  </si>
  <si>
    <t>ซื้อสบู่เหลวล้างมือชนิดใช้กับเครื่องกดสบู่ จำนวน 750 ขวด โดยวิธีเฉพาะเจาะจง</t>
  </si>
  <si>
    <t>1.บริษัท ฉัตรแก้ว โปรดักส์ จำกัด/ราคาที่เสนอ 262,500 บาท</t>
  </si>
  <si>
    <t>1.บริษัท ฉัตรแก้ว โปรดักส์ จำกัด/ราคาที่ตกลงซื้อ/จ้าง 262,500 บาท</t>
  </si>
  <si>
    <t>เลขที่ พ.42/68
 ลงวันที่ 05 พ.ย. 2567</t>
  </si>
  <si>
    <t>ซื้อPHILIPS หลอดไฟ Master LED Tube 600mm. 8w 865 T8 จำนวน 50 หลอด โดยวิธีเฉพาะเจาะจง</t>
  </si>
  <si>
    <t>1.บริษัท เอนเนอรอน คอนซัลแท้นท์ จำกัด/ราคาที่เสนอ 12,572.50บาท</t>
  </si>
  <si>
    <t>1.บริษัท เอนเนอรอน คอนซัลแท้นท์ จำกัด/ราคาที่ตกลงซื้อ/จ้าง 12,572.50บาท</t>
  </si>
  <si>
    <t>เลขที่ พ.44/68
 ลงวันที่ 05 พ.ย. 2567</t>
  </si>
  <si>
    <t>ซื้ออุปกรณ์สำหรับตรวจสอบคุณภาพน้ำ จำนวน 3 รายการ โดยวิธีเฉพาะเจาะจง</t>
  </si>
  <si>
    <t>1.บริษัท บลู อควา โซลูชั่น จำกัด/ราคาที่เสนอ 13,353.60 บาท</t>
  </si>
  <si>
    <t>1.บริษัท บลู อควา โซลูชั่น จำกัด/ราคาที่ตกลงซื้อ/จ้าง 13,353.60 บาท</t>
  </si>
  <si>
    <t>เลขที่ พ.41/68
 ลงวันที่ 05 พ.ย. 2567</t>
  </si>
  <si>
    <t>จัดซื้อวัสดุงานบ้าน-งานครัว(คงคลัง) 19 รายการ</t>
  </si>
  <si>
    <t>บจก.แม็พ ซัพพลาย / 125,360</t>
  </si>
  <si>
    <t>จัดซื้อวัสดุงานบ้าน-งานครัว-ไส้กรองน้ำดื่มสำหรับตู้ทำน้ำเย็น 4110-002-0002/11</t>
  </si>
  <si>
    <t>บจก.พี เอส วี ยูนิเทค / 2,782</t>
  </si>
  <si>
    <t>จัดซื้อวัสดุก่อสร้าง-สะดืออ่างซิงค์และท่อน้ำทิ้ง 11 ชุด</t>
  </si>
  <si>
    <t>จัดซื้อวัสดุการแพทย์-ท่อระบายของเหลวออกจากแผลหลังการผ่าตัด</t>
  </si>
  <si>
    <t>บจก.เทคโนเมดิคัล / 7,900</t>
  </si>
  <si>
    <t>จัดซื้อวัสดุสำนักงาน-กระดาษความร้อน ขนาด 80*75 มม. 350 ม้วน</t>
  </si>
  <si>
    <t>บจก.มายด์ แอนด์ แคร์ / 24,500</t>
  </si>
  <si>
    <t>จัดซื้อวัสดุก่อสร้าง-โช้คฝังบานประตูอลูมิเนียม</t>
  </si>
  <si>
    <t>ร้านเอสเคฮาร์ดแวร์ / 3,500</t>
  </si>
  <si>
    <t>จัดซื้อวัสดุก่อสร้าง-ยางเปิด-ปิดทางออกน้ำชักโครก</t>
  </si>
  <si>
    <t>ร้านเอสเคฮาร์ดแวร์ / 2,760</t>
  </si>
  <si>
    <t>จ้างทำสติ๊กเกอร์ยาวิสัญญี 5 รายการ</t>
  </si>
  <si>
    <t>หจก.ภาสิน / 5,250</t>
  </si>
  <si>
    <t>ค.โฆษณาและเผยแพร่ 1 รายการ</t>
  </si>
  <si>
    <t xml:space="preserve">บ.สหพานิช เชียงใหม่ จำกัด 15,890 บาท </t>
  </si>
  <si>
    <t>เลขที่ พด.ซ.043 ลว 6 พ.ย. 2567</t>
  </si>
  <si>
    <t>ค.สำนักงาน (ค.ต่ำกว่าเกณฑ์) 3 รายการ</t>
  </si>
  <si>
    <t>ร้านอู่ทองเครื่องเรือนเชียงใหม่  37,550 บาท</t>
  </si>
  <si>
    <t>เลขที่ พด.ซ.044 ลว 6 พ.ย. 2567</t>
  </si>
  <si>
    <t>ร้านนิรมล 2 / 15,220</t>
  </si>
  <si>
    <t>จ้างเหมาบริการ</t>
  </si>
  <si>
    <t>หจก. 17 คอมมูเทค / 59,492</t>
  </si>
  <si>
    <t>ซื้อครุภัณฑ์งานบ้านงานครัว (เครื่องทำน้ำอุ่น) จำนวน 2 เครื่อง โดยวิธีเฉพาะเจาะจง</t>
  </si>
  <si>
    <t>นายกันตินันท์ พงษ์คำ ราคา 7,600 บาท</t>
  </si>
  <si>
    <t>ซื้อครุภัณฑ์การเกษตร และครุภัณฑ์ก่อสร้าง จำนวน 6 รายการ โดยวิธีเฉพาะเจาะจง</t>
  </si>
  <si>
    <t>ร้านพงษ์คำเซอร์วิส ราคา 99,805 บาท</t>
  </si>
  <si>
    <t>ซื้อครุภัณฑ์ต่ำกว่าเกณฑ์งานบ้านงานครัว จำนวน 2 รายการ ประจำปีงบประมาณ พ.ศ.2568 โดยวิธีเฉพาะเจาะจง</t>
  </si>
  <si>
    <t>ห้างหุ้นส่วนจำกัด ไมโคร ซัม เอ็นเตอร์ไพร์ส
6,741.00</t>
  </si>
  <si>
    <t>(ซ)046/68 ลงวันที่ 06 พ.ย. 2567</t>
  </si>
  <si>
    <t>บริษัท อาทรพาณิชย์ จำกัด ราคา 5,110 บาท</t>
  </si>
  <si>
    <t>จ45/68 ลงวันที่ 6 พ.ย. 2567</t>
  </si>
  <si>
    <t>จัดซื้อวัสดุการแพทย์-เลนส์แก้วตาเทียมเฉพาะบุคคล</t>
  </si>
  <si>
    <t>บจก.ซิลลิค ฟาร์มา / 32,000</t>
  </si>
  <si>
    <t>จัดซื้อวัสดุก่อสร้าง-ข้อต่อตรง 3 อัน</t>
  </si>
  <si>
    <t>ร้านเอสเคฮาร์ดแวร์ / 660</t>
  </si>
  <si>
    <t>จัดซื้อครุภัณฑ์การแพทย์-เครื่องอุ่นสารละลาย 1 เครื่อง</t>
  </si>
  <si>
    <t>บจก.ไอโซเทค อินสตรูเมนท์ฯ / 96,300</t>
  </si>
  <si>
    <t>จ้างเหมาซ่อมครุภัณฑ์สำนักงาน รายการ เครื่องปรับอากาศห้องเอกซเรย์ ชั้น ๖ (ตึกใหม่) จำนวน ๑ งาน โดยวิธีเฉพาะเจาะจง</t>
  </si>
  <si>
    <t>บริษัท มหาทรัพย์ แอร์ เซอร์วิส จำกัด 30,495</t>
  </si>
  <si>
    <t>48/2568 ลงวันที่ 7 พ.ย. 2567</t>
  </si>
  <si>
    <t>ซื้อวัสดุงานบ้านงานครัว รายการฟิล์มถนอมอาหาร</t>
  </si>
  <si>
    <t>ร้านชัยรุ่งเรือง  ราคา 7,908 บาท</t>
  </si>
  <si>
    <t>ซื้อถังน้ำพลาสติก จำนวน 2 ถัง</t>
  </si>
  <si>
    <t>บจก. วิธวินท์ เทรดดิ้ง  รคา 1,070 บาท</t>
  </si>
  <si>
    <t>ซื้อวัสดุ จำนวน 3 รายการ</t>
  </si>
  <si>
    <t>บริษัท ฮอสพ์เมทพลัส จำกัด ราคาที่เสนอ 18,225 บาท</t>
  </si>
  <si>
    <t>บริษัท ฮอสพ์เมทพลัส จำกัด ราคาที่ตกลง  18,225 บาท</t>
  </si>
  <si>
    <t>เลขที่ ภ33 /2568 ลงวันที่ 7 พ.ย. 2567</t>
  </si>
  <si>
    <t>บริษัท พรอส ฟาร์มา จำกัด ราคาที่เสนอ 9,477.80 บาท</t>
  </si>
  <si>
    <t>บริษัท พรอส ฟาร์มา จำกัด ราคาที่ตกลง  9,477.80 บาท</t>
  </si>
  <si>
    <t>เลขที่ ภ32 /2568 ลงวันที่ 7 พ.ย. 2567</t>
  </si>
  <si>
    <t>บริษัท ฟาร์มีน่า จำกัด ราคาที่เสนอ 39,000 บาท</t>
  </si>
  <si>
    <t>บริษัท ฟาร์มีน่า จำกัด ราคาที่ตกลง  39,000 บาท</t>
  </si>
  <si>
    <t>เลขที่ ภ31 /2568 ลงวันที่ 7 พ.ย. 2567</t>
  </si>
  <si>
    <t>ซื้อยา จำนวน 6 รายการ</t>
  </si>
  <si>
    <t>บริษัท สหแพทย์เภสัช จำกัด ราคาที่เสนอ 10,624 บาท</t>
  </si>
  <si>
    <t>บริษัท สหแพทย์เภสัช จำกัด ราคาที่ตกลง  10,624 บาท</t>
  </si>
  <si>
    <t>เลขที่ ภ29 /2568 ลงวันที่ 7 พ.ย. 2567</t>
  </si>
  <si>
    <t>บริษัท ที.โอ.เคมีคอลส์ (1979) จำกัด ราคาที่เสนอ 10,582.20 บาท</t>
  </si>
  <si>
    <t>บริษัท ที.โอ.เคมีคอลส์ (1979) จำกัด ราคาที่ตกลง  10,582.20 บาท</t>
  </si>
  <si>
    <t>เลขที่ ภ30 /2568 ลงวันที่ 7 พ.ย. 2567</t>
  </si>
  <si>
    <t xml:space="preserve">ซื้อยาและเวชภัณฑ์ จำนวน 11 รายการ </t>
  </si>
  <si>
    <t>บริษัท ซิลลิค ฟาร์มา จำกัด ราคาที่เสนอ 74,038.20 บาท</t>
  </si>
  <si>
    <t>บริษัท ซิลลิค ฟาร์มา จำกัด ราคาที่ตกลง  74,038.20 บาท</t>
  </si>
  <si>
    <t>เลขที่ ภ28 /2568 ลงวันที่ 7 พ.ย. 2567</t>
  </si>
  <si>
    <t>ซื้อวัสดุงานบ้านงานครัว จำนวน 5 รายการ โดยวิธีเฉพาะเจาะจง</t>
  </si>
  <si>
    <t>ห้างหุ้นส่วนจำกัด ไทยเสรี มาร์เก็ตติ้ง กรุ๊ป ราคา 2,120 บาท</t>
  </si>
  <si>
    <t>0020/2568  07 พ.ย. 2567</t>
  </si>
  <si>
    <t>ห้างหุ้นส่วนจำกัด วัน-อ๊อฟ คอฟฟี่ ฟาร์ม สเตย์ ราคา 1,926 บาท</t>
  </si>
  <si>
    <t>0021/2568  07 พ.ย. 2567</t>
  </si>
  <si>
    <t xml:space="preserve">บริษัท เอ ซี อี คอมเมอร์เชียล จำกัด
(ราคา 642,000.00)
</t>
  </si>
  <si>
    <t xml:space="preserve">บริษัท ฟอร์แคส ซายน์เอนซ์ คอนซัลแตนท์ จำกัด
(ราคา 875,000.00)
</t>
  </si>
  <si>
    <t>กระดาษถ่ายเอกสาร A4 70 แกรม</t>
  </si>
  <si>
    <t>ห้างหุ้นส่วนจำกัด ลิขิตศิลป์
(ราคา 13,500.00)</t>
  </si>
  <si>
    <t>ห้างหุ้นส่วนจำกัด ลิขิตศิลป์
(ราคา 13,500.00)
เลขประจำตัวผู้เสียภาษี : 0503516000070</t>
  </si>
  <si>
    <t>บริษัท ฟุคุโชว์ อินเตอร์เนชั่นแนล จำกัด ราคา 64,200 บาท</t>
  </si>
  <si>
    <t>บริษัท ไดรว์ เด็นทั่ล อินคอร์ปอเรชั่น จำกัด ราคา 15,600 บาท</t>
  </si>
  <si>
    <t>ซ56/68 ลงวันที่ 7 พ.ย. 2567</t>
  </si>
  <si>
    <t>บริษัท ยูนิตี้ เด็นตัล จำกัด ราคา 11,300 บาท</t>
  </si>
  <si>
    <t>ซ57/68 ลงวันที่ 7 พ.ย. 2567</t>
  </si>
  <si>
    <t>บริษัท เกตซ์ เฮลท์แคร์ (ประเทศไทย) จำกัด ราคา 83,460 บาท</t>
  </si>
  <si>
    <t>ซ58/68 ลงวันที่ 7 พ.ย. 2567</t>
  </si>
  <si>
    <t>บริษัท แอคคิว เมดดิคอล จำกัด ราคา 25,000 บาท</t>
  </si>
  <si>
    <t>ซ59/68 ลงวันที่ 7 พ.ย. 2567</t>
  </si>
  <si>
    <t>จ้างเหมาบริการดูแลและบำรุงรักษาเครื่องไตเทียม</t>
  </si>
  <si>
    <t>บจก.นิคคิโซ เมดิคัล / 23,112</t>
  </si>
  <si>
    <t>จัดซื้อวัสดุการแพทย์-ชุดผ่าตัดสะโพก</t>
  </si>
  <si>
    <t>บจก.บางกอกยูนิเทรด / 25,000</t>
  </si>
  <si>
    <t>จัดซื้อวัสดุการแพทย์-สกรูยึดกระดูก 33 รายการ</t>
  </si>
  <si>
    <t>บจก.เอ็ม ดี ซีฯ / 114,930</t>
  </si>
  <si>
    <t>จัดซื้อวัสดุก่อสร้าง-ยางมะตอย 3 ถุง</t>
  </si>
  <si>
    <t>จัดซื้อวัสดุการแพทย์-เครื่องช่วยฟัง 3 เครื่อง</t>
  </si>
  <si>
    <t>บจก.เอียร์โทนฯ / 27,000</t>
  </si>
  <si>
    <t>จัดซื้อวัสดุสำนักงาน- 3 รายการ สำหรับงานจราจร</t>
  </si>
  <si>
    <t>จัดซื้อวัสดุเครื่องแต่งกาย-ชุดปฏิบัติงานเจ้าหน้าที่รักษาความปลอดภัย</t>
  </si>
  <si>
    <t>นางสาวสุรีรัตน์ ทองออน / 16,800</t>
  </si>
  <si>
    <t>จ้างจัดทำแฟ้มเวชระเบียนผู้ป่วยนอก 35,000 แฟ้ม</t>
  </si>
  <si>
    <t>บจก.เวลเซิร์ฟ ดิจิ / 359,250</t>
  </si>
  <si>
    <t>จ้างซ่่อมอุปกรณ์ห้องผ่าตัดศัลยกรรม จำนวน 3 รายการ</t>
  </si>
  <si>
    <t>บริษัท ไกเนติค เอ็มเอ็มเอส เอ็นเตอร์ไพร์ส จำกัด เป็นเงิน 6,580 บาท</t>
  </si>
  <si>
    <t>ซ่อมแซมห้องปฏิบัติงาน Home Ward</t>
  </si>
  <si>
    <t>บจก.รุ่งเรืองกิจการช่าง  ราคา 304,094 บาท</t>
  </si>
  <si>
    <t>ซื้อวัสดุอื่นๆ จำนวน 2 รายการ</t>
  </si>
  <si>
    <t>บจก.ออฟฟิศเมท (ไทย)  ราคา 25,995.08 บาท</t>
  </si>
  <si>
    <t>ค.สำนักงาน (ค.ต่ำกว่าเกณฑ์) 1 รายการ</t>
  </si>
  <si>
    <t>บ.สหพานิช เชียงใหม่ จำกัด 159,800 บาท</t>
  </si>
  <si>
    <t>เลขที่ พด.ซ.005 ลว 8 พ.ย. 2567</t>
  </si>
  <si>
    <t>วัสดุทางการแพทย์ที่ไม่ใช่ยา</t>
  </si>
  <si>
    <t>บริษัท วิทยาศรม จำกัด / 82,850</t>
  </si>
  <si>
    <t>ซื้อแบตเตอรี่รถยนต์ โดยวิธีเฉพาะเจาะจง</t>
  </si>
  <si>
    <t>รุ่งเรืองทรัพย์วัสดุ โดย นส.วิลาวรรณ  พรหมมาเหล็ก ราคา 3,750 บาท</t>
  </si>
  <si>
    <t>32/2568 ลงวันที่ 8 พ.ย. 2567</t>
  </si>
  <si>
    <t xml:space="preserve">บริษัท ดีเคเอสเอช (ประเทศไทย) จำกัด
(ราคา 810,000.00)
</t>
  </si>
  <si>
    <t>รีโมทนำเสนอแบบไร้สาย Spotlight Presentatio Remote</t>
  </si>
  <si>
    <t>บริษัท ชิชาง คอมพิวเตอร์ จำกัด
(ราคา 2,380.00)</t>
  </si>
  <si>
    <t>บริษัท ชิชาง คอมพิวเตอร์ จำกัด
(ราคา 2,380.00)
เลขประจำตัวผู้เสียภาษี : 0505534003524</t>
  </si>
  <si>
    <t>จัดซื้อครุภัณฑ์การแพทย์-เตียงเคลื่อนย้ายผู้ป่วยปรับระดับมือหมุน</t>
  </si>
  <si>
    <t>บจก.บริการซ่อมและขายฯ / 70,000</t>
  </si>
  <si>
    <t>จัดซื้อวัสดุการแพทย์-วัสดุพีวีเอ ชนิดมีก้านจับสำหรับซับน้ำลูกตา</t>
  </si>
  <si>
    <t>หจก.โปรเสิร์ท ซัพพลาย / 126,000</t>
  </si>
  <si>
    <t>จัดซื้อวัสดุคอมพิวเตอร์-อุปกรณ์อ่านบัตรเอนกประสงค์</t>
  </si>
  <si>
    <t>บจก.ออพติไมซ์โซลูชั่น / 23,540</t>
  </si>
  <si>
    <t>จัดซื้อวัสดุเครื่องแต่งกาย-ชุดปฏิบัติงานพนักงานขับรถ จำนวน 2 งาน</t>
  </si>
  <si>
    <t>จัดซื้อวัสดุการแพทย์-ชุดตรวจวันเสต็ป anti-HIV จำนวน 2 เครื่อง</t>
  </si>
  <si>
    <t>บจก.คอมเมอร์เชียล ซายส์ / 6,160</t>
  </si>
  <si>
    <t>จ้างเหมาบริการยานพาหนะ-โครงการประชุมเชิงปฏิบัติการ Thailand 1st WHO SPECS 2030</t>
  </si>
  <si>
    <t>นายบรรณพต หวังนิยม / 3,500</t>
  </si>
  <si>
    <t>วัสดุคอมพิวเตอร์หมึกเครื่องพิมพ์ จำนวน 11 รายการ</t>
  </si>
  <si>
    <t>1.)ห้างหุ้นส่วนจำกัด สมาร์ท แวลู่ เป็นเงิน 210,362.- บาท 2.)บริษัท เค เค เมดิคอล จำกัด เป็นเงิน 220,700.- บาท 3.)บริษัท อธิชัย เมติคอล จำกัด เป็นเงิน 235,300.- บาท</t>
  </si>
  <si>
    <t>ห้างหุ้นส่วนจำกัด สมาร์ท แวลู่ เป็นเงิน 210,362.- บาท</t>
  </si>
  <si>
    <t>จ้างเหมากั้นห้องประชุมและห้องคลังวัสดุสำนักงาน</t>
  </si>
  <si>
    <t>นางสาวมานิตา คนีเฟล  ราคา 130,000 บาท</t>
  </si>
  <si>
    <t>ซื้อวัสดุงานบ้้านงานครัว 3 รายการ</t>
  </si>
  <si>
    <t>ร้านศรีชัยพานิช  ราคา 57,600 บาท</t>
  </si>
  <si>
    <t>ซื้อ COTTON DENTAL ROLL 1.5"L NON STERILE</t>
  </si>
  <si>
    <t>บริษัท ไบโอคอททอน จำกัด, 6,700.00 บาท</t>
  </si>
  <si>
    <t>เลขที่ 120/2568, วันที่ 11 พ.ย. 2567</t>
  </si>
  <si>
    <t>ซื้อ HEPATITIS B VACCINE 20 MCG/1 ML PREFILLED SYR., NEUTRAL INSULIN 100 IU/ML,10 ML</t>
  </si>
  <si>
    <t>บริษัท ซิลลิค ฟาร์มา จำกัด, 3,691.50 บาท</t>
  </si>
  <si>
    <t>เลขที่ 121/2568, วันที่ 11 พ.ย. 2567</t>
  </si>
  <si>
    <t>ซื้อ ISOPHANE INSULIN 100 IU/ML,10ML, ISOPHANE INSULIN+SOLUBLE INSULIN 100IU/ML,10ML</t>
  </si>
  <si>
    <t>บริษัท เบอร์ลินฟาร์มาซูติคอลอินดัสตรี้ จำกัด, 1,600.00 บาท</t>
  </si>
  <si>
    <t>เลขที่ 122/2568, วันที่ 11 พ.ย. 2567</t>
  </si>
  <si>
    <t>ซื้อ TETANUS TOXOID 0.5 ML INJECTION</t>
  </si>
  <si>
    <t>บริษัท มาสุ จำกัด, 2,100.00 บาท</t>
  </si>
  <si>
    <t>เลขที่ 123/2568, วันที่ 11 พ.ย. 2567</t>
  </si>
  <si>
    <t>เลขที่ 124/2568, วันที่ 11 พ.ย. 2567</t>
  </si>
  <si>
    <t>ซื้อ SODIUM VALPROATE CR 200 MG TABLET, SALBUTAMOL INHALER 0.1 MG X 200 DOSE</t>
  </si>
  <si>
    <t>บริษัท ดีทแฮล์ม เคลเลอร์ โลจีสติกส์ จำกัด, 36,348.20 บาท</t>
  </si>
  <si>
    <t>เลขที่ 125/2568, วันที่ 11 พ.ย. 2567</t>
  </si>
  <si>
    <t>ซื้อ THEOPHYLLINE 200 MG SR TABLET, FLUTICASONE FUROATE 27.5 MCG/1 DOSE (120 DOSE)</t>
  </si>
  <si>
    <t>บริษัท ซิลลิค ฟาร์มา จำกัด, 12,637.50 บาท</t>
  </si>
  <si>
    <t>เลขที่ 126/2568, วันที่ 11 พ.ย. 2567</t>
  </si>
  <si>
    <t>ซื้อ HYDROCHLOROTHIAZIDE 25 MG TABLET, RIFAMPICIN 300 MG CAPSULE</t>
  </si>
  <si>
    <t>องค์การเภสัชกรรม, 1,855.00 บาท</t>
  </si>
  <si>
    <t>เลขที่ 127/2568, วันที่ 11 พ.ย. 2567</t>
  </si>
  <si>
    <t>ซื้อ DIPOTASSIUM CLORAZEPATE 5 MG CAPSULE</t>
  </si>
  <si>
    <t>บริษัท โปลิฟาร์ม  จำกัด, 24,500.00 บาท</t>
  </si>
  <si>
    <t>เลขที่ 128/2568, วันที่ 11 พ.ย. 2567</t>
  </si>
  <si>
    <t>ซื้อ ORAL REHYDRATION SALTS, ACETYLCYSTEINE GRANULES 100 MG</t>
  </si>
  <si>
    <t>บริษัท บี.เอ็ล.ฮั้ว จำกัด, 7,490.00 บาท</t>
  </si>
  <si>
    <t>เลขที่ 129/2568, วันที่ 11 พ.ย. 2567</t>
  </si>
  <si>
    <t>ซื้อ METRONIDAZOLE 200 MG TABLET, VITAMIN B 1-6-12 TABLET</t>
  </si>
  <si>
    <t>บริษัท สหแพทย์เภสัช (Medic Pharma) จำกัด, 8,881.00 บาท</t>
  </si>
  <si>
    <t>เลขที่ 130/2568, วันที่ 11 พ.ย. 2567</t>
  </si>
  <si>
    <t>ซื้อ RABIES VACCINE 0.5 ML INJECTION</t>
  </si>
  <si>
    <t>บริษัท ไบโอวาลิส จำกัด, 8,250.00 บาท</t>
  </si>
  <si>
    <t>เลขที่ 131/2568, วันที่ 11 พ.ย. 2567</t>
  </si>
  <si>
    <t>ซื้อ LAMOTRIGINE 25 MG TABLET, TIZANIDINE 2 MG TABLET</t>
  </si>
  <si>
    <t>บริษัท เอฟ.ซี.พี. จำกัด, 19,581.00 บาท</t>
  </si>
  <si>
    <t>เลขที่ 132/2568, วันที่ 11 พ.ย. 2567</t>
  </si>
  <si>
    <t>ซื้อ 0.9% NORMAL SALINE SOLUTION (ล้างแผล)100ML</t>
  </si>
  <si>
    <t>บริษัท เอ.เอ็น.บี. ลาบอราตอรี่ จำกัด, 6,000.00 บาท</t>
  </si>
  <si>
    <t>เลขที่ 133/2568, วันที่ 11 พ.ย. 2567</t>
  </si>
  <si>
    <t>ซื้อ ASPIRIN 81 MG EC TABLET, FENOFIBRATE 200 MG CAPSULE</t>
  </si>
  <si>
    <t>บริษัท ที.โอ.เคมิคอลส์ (1979) จำกัด, 6,000.00 บาท</t>
  </si>
  <si>
    <t>เลขที่ 134/2568, วันที่ 11 พ.ย. 2567</t>
  </si>
  <si>
    <t>ซื้อ CONFORMING BANDAGE 2", CONFORMING BANDAGE 3", DISPOSABLE SYRINGE 3ML 100'S/กล่อง, DISPOSABLE SYRINGE 10ML 100'S/กล่อง, DISPOSABLE SYRINGE 50 ML</t>
  </si>
  <si>
    <t>ห้างหุ้นส่วนจำกัด บี. ดี. เครื่องมือแพทย์, 18,174.00 บาท</t>
  </si>
  <si>
    <t>เลขที่ 135/2568, วันที่ 11 พ.ย. 2567</t>
  </si>
  <si>
    <t>ซื้อ RISPERIDONE 2 MG TABLET</t>
  </si>
  <si>
    <t>องค์การเภสัชกรรม, 240,000.00 บาท</t>
  </si>
  <si>
    <t>เลขที่ 136/2568, วันที่ 11 พ.ย. 2567</t>
  </si>
  <si>
    <t>ซื้อ HALOPERIDOL DECANOATE 50 MG/ML INJECTION</t>
  </si>
  <si>
    <t>บริษัท แอตแลนติค ฟาร์มาซูติคอล จำกัด, 31,500.00 บาท</t>
  </si>
  <si>
    <t>เลขที่ 137/2568, วันที่ 11 พ.ย. 2567</t>
  </si>
  <si>
    <t>ซื้อ OLMESARTAN MEDOXOMIL 40 MG TABLET</t>
  </si>
  <si>
    <t>บริษัท ซิลลิค ฟาร์มา จำกัด, 32,902.50 บาท</t>
  </si>
  <si>
    <t>เลขที่ 138/2568, วันที่ 11 พ.ย. 2567</t>
  </si>
  <si>
    <t>ซื้อ OLANZAPINE 10 MG TABLET</t>
  </si>
  <si>
    <t>บริษัท ซิลลิค ฟาร์มา จำกัด, 15,408.00 บาท</t>
  </si>
  <si>
    <t>เลขที่ 139/2568, วันที่ 11 พ.ย. 2567</t>
  </si>
  <si>
    <t>จ้างเหมาตกแต่งภายในอาคารผู้ป่วยนอกและห้องสันทนาการ</t>
  </si>
  <si>
    <t xml:space="preserve">หจก.เบสท์ เมดิคอล (แพร่) 496,700 บาท </t>
  </si>
  <si>
    <t>เลขที่ ส.042 ลว 11 พ.ย. 2567</t>
  </si>
  <si>
    <t>บริษัท โปลิฟาร์ม จำกัด ราคาที่เสนอ 5,550 บาท</t>
  </si>
  <si>
    <t>บริษัท โปลิฟาร์ม จำกัด ราคาที่ตกลง  5,550 บาท</t>
  </si>
  <si>
    <t>เลขที่ ภ24 /2568 ลงวันที่ 11 พ.ย. 2567</t>
  </si>
  <si>
    <t>ซื้อครุภัณฑ์วิทยาศาสตร์และการแพทย์ โดยวิธีเฉพาะเจาะจง</t>
  </si>
  <si>
    <t>ห้างหุ้นส่วนจำกัด อินสทรูเม้นท์ แล็ป ราคา 28,700 บาท</t>
  </si>
  <si>
    <t>0022/2568  11 พ.ย. 2567</t>
  </si>
  <si>
    <t>ซื้อครุภัณฑ์โฆษณาและเผยแพร่ (โทรทัศน์ LED TV แบบ Smart TV) จำนวน 3 เครื่อง โดยวิธีเฉพาะเจาะจง</t>
  </si>
  <si>
    <t>ร้านพงษ์คำเซอร์วิส ราคา 52,500 บาท</t>
  </si>
  <si>
    <t>0023/2568  11 พ.ย. 2567</t>
  </si>
  <si>
    <t>จ้างบำรุงรักษาห้องแยกโรค อาคารถอนพิษยา ชั้น 1 โดยวิธีเฉพาะเจาะจง</t>
  </si>
  <si>
    <t>บริษัท พร้อมท์ โอเปอร์เรชั่น เอ็นจิเนียริ่ง จำกัด ราคา 26,429 บาท</t>
  </si>
  <si>
    <t>0024/2568  11 พ.ย. 2567</t>
  </si>
  <si>
    <t>ห้างหุ้นส่วนจำกัด ทัตเทพพิบูล ราคา 1,400 บาท</t>
  </si>
  <si>
    <t>0025/2568  11 พ.ย. 2567</t>
  </si>
  <si>
    <t>ซื้อยาจำนวน 2 รายการ โดยวิธีเฉพาะเจาะจง</t>
  </si>
  <si>
    <t>บริษัท เซ็นทรัลโพลีเทรดดิ้ง จำกัด ราคา 27,500 บาท</t>
  </si>
  <si>
    <t>บริษัท บีเจเอช เมดิคอล จำกัด ราคา 12,000 บาท</t>
  </si>
  <si>
    <t>ซื้อเวชภัณฑ์ที่มิใช่ยาจำนวน 3 รายการ โดยวิธีเฉพาะเจาะจง</t>
  </si>
  <si>
    <t>บริษัท ไทยก๊อส จำกัด ราคา 6,750 บาท</t>
  </si>
  <si>
    <t>บริษัท เมดไลน์ จำกัด ราคา 30,500 บาท</t>
  </si>
  <si>
    <t>ซื้อยาจำนวน 3 รายการ โดยวิธีเฉพาะเจาะจง</t>
  </si>
  <si>
    <t>บริษัท เซ็นทรัลโพลีเทรดดิ้ง จำกัด ราคา 13,850 บาท</t>
  </si>
  <si>
    <t>ซื้อเวชภัณฑ์ที่มิใช่ยาจำนวน 10 รายการ โดยวิธีเฉพาะเจาะจง</t>
  </si>
  <si>
    <t>ห้างหุ้นส่วนจำกัด ยู.เอ็ม.แอล.ซัพพลาย ราคา 34,425 บาท</t>
  </si>
  <si>
    <t>บริษัท เซ็นทรัลโพลีเทรดดิ้ง จำกัด ราคา 6,420 บาท</t>
  </si>
  <si>
    <t>บริษัท เซ็นทรัลโพลีเทรดดิ้ง จำกัด ราคา 40,000 บาท</t>
  </si>
  <si>
    <t>ภ.020/2568 ลงวันที่ 11 พ.ย. 2567</t>
  </si>
  <si>
    <t>บริษัท เอ.เอ็น.บี.ลาบอราตอรี่  จำกัด ราคา 2,000 บาท</t>
  </si>
  <si>
    <t>ภ.021/2568 ลงวันที่ 11 พ.ย. 2567</t>
  </si>
  <si>
    <t>บริษัท แอตแลนติค ฟาร์มาซูติคอล จำกัด ราคา 4,860 บาท</t>
  </si>
  <si>
    <t>ภ.022/2568 ลงวันที่ 11 พ.ย. 2567</t>
  </si>
  <si>
    <t>บริษัท พรอส ฟาร์มา จำกัด ราคา 53,385.20 บาท</t>
  </si>
  <si>
    <t>ภ.023/2568 ลงวันที่ 11 พ.ย. 2567</t>
  </si>
  <si>
    <t>ห้างหุ้นส่วนจำกัด ภิญโญฟาร์มาซี ราคา 5,950 บาท</t>
  </si>
  <si>
    <t>ภ.024/2568 ลงวันที่ 11 พ.ย. 2567</t>
  </si>
  <si>
    <t>บริษัท ดีเคเอสเอช (ประเทศไทย) จำกัด ราคา 80,357 บาท</t>
  </si>
  <si>
    <t>บริษัท เอ.เอ็น.บี.ลาบอราตอรี่  จำกัด ราคา 5,640 บาท</t>
  </si>
  <si>
    <t>ภ.025/2568 ลงวันที่ 11 พ.ย. 2567</t>
  </si>
  <si>
    <t>บริษัท แอตแลนติค ฟาร์มาซูติคอล จำกัด ราคา 17,800 บาท</t>
  </si>
  <si>
    <t>ภ.026/2568 ลงวันที่ 11 พ.ย. 2567</t>
  </si>
  <si>
    <t>บริษัท เซ็นทรัลโพลีเทรดดิ้ง จำกัด ราคา 2,150 บาท</t>
  </si>
  <si>
    <t>ภ.027/2568 ลงวันที่ 11 พ.ย. 2567</t>
  </si>
  <si>
    <t>ซื้อยาจำนวน 16 รายการ โดยวิธีเฉพาะเจาะจง</t>
  </si>
  <si>
    <t>องค์การเภสัชกรรม ราคา 48,314.35 บาท</t>
  </si>
  <si>
    <t>ภ.028/2568 ลงวันที่ 11 พ.ย. 2567</t>
  </si>
  <si>
    <t>จ้างพิมพ์ใบเสร็จรับเงินและซองเงินเดือน จำนวน 1 งาน ประจำปีงบประมาณ พ.ศ.2568  โดยวิธีเฉพาะเจาะจง</t>
  </si>
  <si>
    <t>บริษัท  คอมฟอร์ม จำกัด
71,904.00</t>
  </si>
  <si>
    <t>(จ)053/68 ลงวันที่ 11 พ.ย. 2567</t>
  </si>
  <si>
    <t>ซื้อวัสดุก่อสร้าง จำนวน 22 รายการ ประจำปีงบประมาณ พ.ศ. 2568 โดยวิธีเฉพาะเจาะจง</t>
  </si>
  <si>
    <t>บริษัท ธนวรรณ อินเตอร์เทรด จำกัด
35,138.80</t>
  </si>
  <si>
    <t>(ซ)056/68 ลงวันที่ 11 พ.ย. 2567</t>
  </si>
  <si>
    <t>ซื้อวัสดุคอมพิวเตอร์ จำนวน ๘ รายการ ประจำปีงบประมาณ พ.ศ. ๒๕๖๘ โดยวิธีเฉพาะเจาะจง</t>
  </si>
  <si>
    <t>บริษัท เอทีแซด โกลบอล จำกัด
92,620.00</t>
  </si>
  <si>
    <t>(ซ)048/68 ลงวันที่ 11 พ.ย. 2567</t>
  </si>
  <si>
    <t>ซื้อวัสดุงานบ้านงานครัว จำนวน 9 รายการ ประจำปีงบประมาณ พ.ศ. 2568 โดยวิธีเฉพาะเจาะจง</t>
  </si>
  <si>
    <t>บริษัท กอบทอง พาณิชย์ จำกัด
32,750.00</t>
  </si>
  <si>
    <t>(ซ)054/68 ลงวันที่ 11 พ.ย. 2567</t>
  </si>
  <si>
    <t>ซื้อจัดซื้อวัสดุไฟฟ้าเเละวิทยุ จำนวน 19 รายการ ประจำปีงบประมาณ พ.ศ. 2568 โดยวิธีเฉพาะเจาะจง</t>
  </si>
  <si>
    <t>บริษัท ธนวรรณ อินเตอร์เทรด จำกัด
35,213.70</t>
  </si>
  <si>
    <t>(ซ)053/68 ลงวันที่ 11 พ.ย. 2567</t>
  </si>
  <si>
    <t>ซื้อครุภัณฑ์ต่ำกว่าเกณฑ์ไฟฟ้าและวิทยุ-อุปกรณ์จั๊มสตาร์ทแบตเตอรี่ จำนวน 1 เครื่อง ประจำปีงบประมาณ พ.ศ.2568  โดยวิธีเฉพาะเจาะจง</t>
  </si>
  <si>
    <t>(ซ)049/68 ลงวันที่ 11 พ.ย. 2567</t>
  </si>
  <si>
    <t>ซื้อวัสดุไฟฟ้าเเละวิทยุ จำนวน 4 รายการ ประจำปีงบประมาณ พ.ศ. 2568 โดยวิธีเฉพาะเจาะจง</t>
  </si>
  <si>
    <t>บริษัท ธนวรรณ อินเตอร์เทรด จำกัด
14,851.60</t>
  </si>
  <si>
    <t>(ซ)052/68 ลงวันที่ 11 พ.ย. 2567</t>
  </si>
  <si>
    <t>ซื้อวัสดุยานพาหนะและขนส่ง จำนวน 3 รายการ ประจำปีงบประมาณ พ.ศ.2568 โดยวิธีเฉพาะเจาะจง</t>
  </si>
  <si>
    <t>บริษัท สมาร์ท เบสท์บายส์ จำกัด
26,536.00</t>
  </si>
  <si>
    <t>(ซ)047/68 ลงวันที่ 11 พ.ย. 2567</t>
  </si>
  <si>
    <t>ซื้อวัสดุวิทยาศาสตร์และการแพทย์ จำนวน 2 รายการ ประจำปีงบประมาณ พ.ศ. 2568 โดยวิธีเฉพาะเจาะจง</t>
  </si>
  <si>
    <t>องค์การเภสัชกรรม
17,248.40</t>
  </si>
  <si>
    <t>(ซ)055/68 ลงวันที่ 11 พ.ย. 2567</t>
  </si>
  <si>
    <t>ซื้อครุภัณฑ์ต่ำกว่าเกณฑ์โฆษณาและเผยแพร่-ชุดลำโพงไมค์หนีบไร้สาย จำนวน 1 ชุด ประจำปีงบประมาณ พ.ศ.2568  โดยวิธีเฉพาะเจาะจง</t>
  </si>
  <si>
    <t>บริษัท สยามอาร์บีพี จำกัด
7,998.00</t>
  </si>
  <si>
    <t>(ซ)050/68 ลงวันที่ 11 พ.ย. 2567</t>
  </si>
  <si>
    <t>ซื้อจัดซื้อวัสดุวิทยาศาสตร์และการแพทย์ - ปากกาทำเครื่องหมายบริเวณผ่าตัด จำนวน 50 ชิ้น ประจำปีงบประมาณ พ.ศ. 2568 โดยวิธีเฉพาะเจาะจง</t>
  </si>
  <si>
    <t>บริษัท เทคโนเมดิคัล จำกัด (มหาชน)
3,250.00</t>
  </si>
  <si>
    <t>(ซ)051/68 ลงวันที่ 11 พ.ย. 2567</t>
  </si>
  <si>
    <t>จ้างผลิตวิดิทัศน์ความรู้ความเป็นมาของโรคหัวใจและหลอดเลือดของสถาบันโรคทรวงอก จำนวน 1 งาน โดยวิธีเฉพาะเจาะจง</t>
  </si>
  <si>
    <t>1.บริษัท บิ๊ก ครีเอทีฟ จำกัด/ราคาที่เสนอ  45,000.00  บาท</t>
  </si>
  <si>
    <t>1.บริษัท บิ๊ก ครีเอทีฟ จำกัด/ราคาที่ตกลงซื้อ/จ้าง   45,000.00  บาท</t>
  </si>
  <si>
    <t>เลขที่ พ.49/68
 ลงวันที่ 11 พ.ย. 2567</t>
  </si>
  <si>
    <t>จ้างซ่อมแซมท่อระบบสุขาภิบาลอาคารบ้านพักเลขที่ 74/2 จำนวน 1 งาน โดยวิธีเฉพาะเจาะจง</t>
  </si>
  <si>
    <t>1.บริษัท พีเอสที7 วอเตอร์เซอร์วิส จำกัด/ราคาที่เสนอ  25,894.00 บาท</t>
  </si>
  <si>
    <t>1.บริษัท พีเอสที7 วอเตอร์เซอร์วิส จำกัด/ราคาที่ตกลงซื้อ/จ้าง   25,894.00  บาท</t>
  </si>
  <si>
    <t>เลขที่ พ.47/68
 ลงวันที่ 11 พ.ย. 2567</t>
  </si>
  <si>
    <t>จ้างซ่อมแซมผนังห้องพักแพทย์ หลุ่มงานรังสีวิทยา อาคาร 6 ชั้น 1 จำนวน 1 งาน โดยวิธีเฉพาะเจาะจง</t>
  </si>
  <si>
    <t>1.ห้างหุ้นส่วนจำกัด โออาร์เอส เทรดดิ้ง (2549)/ราคาที่เสนอ 41,853.05 บาท</t>
  </si>
  <si>
    <t>1.ห้างหุ้นส่วนจำกัด โออาร์เอส เทรดดิ้ง (2549)/ราคาที่ตกลงซื้อ/จ้าง 41,853.05 บาท</t>
  </si>
  <si>
    <t>เลขที่ พ.50/68
 ลงวันที่ 11 พ.ย. 2567</t>
  </si>
  <si>
    <t>จ้างซ่อมแซมท่อน้ำประปาและท่อระบายน้ำทิ้ง ห้องที่ 10 อาคารบ้านพักเลขที่ 131 จำนวน 1 งาน โดยวิธีเฉพาะเจาะจง</t>
  </si>
  <si>
    <t>1.บริษัท พีเอสที7 วอเตอร์เซอร์วิส จำกัด/ราคาที่เสนอ 11941.2 บาท</t>
  </si>
  <si>
    <t>1.บริษัท พีเอสที7 วอเตอร์เซอร์วิส จำกัด/ราคาที่ตกลงซื้อ/จ้าง 11941.2 บาท</t>
  </si>
  <si>
    <t>เลขที่ พ.48/68
 ลงวันที่ 11 พ.ย. 2567</t>
  </si>
  <si>
    <t>จ้างติดตั้งเครื่องปรับอากาศหน่วยงานซักฟอก จำนวน 1 งาน โดยวิธีเฉพาะเจาะจง</t>
  </si>
  <si>
    <t>1.บริษัท ติวานนท์แอร์เซ็นเตอร์ จำกัด/ราคาที่เสนอ 20,426.30 บาท</t>
  </si>
  <si>
    <t>1.บริษัท ติวานนท์แอร์เซ็นเตอร์ จำกัด/ราคาที่ตกลงซื้อ/จ้าง 20,426.30 บาท</t>
  </si>
  <si>
    <t>เลขที่ พ.51/68
 ลงวันที่ 11 พ.ย. 2567</t>
  </si>
  <si>
    <t>ซื้อแก๊สทางการแพทย์ (ชนิดบรรจุท่อ) จำนวน ๑,๘๖๐ ท่อ โดยวิธีเฉพาะเจาะจง</t>
  </si>
  <si>
    <t>1.บริษัท แอร์ ลิควิด (ประเทศไทย) จำกัด/ราคาที่เสนอ465,000 บาท</t>
  </si>
  <si>
    <t>1.บริษัท แอร์ ลิควิด (ประเทศไทย) จำกัด/ราคาที่ตกลงซื้อ/จ้าง465,000 บาท</t>
  </si>
  <si>
    <t>เลขที่ พ.46/68
 ลงวันที่ 11 พ.ย. 2567</t>
  </si>
  <si>
    <t>ซื้ออุปกรณ์เพื่อใช้ในการเพิ่มไฟสำรองสำหรับตู้เย็นแช่ยา กลุ่มงานเภสัช จำนวน 3 รายการ โดยวิธีเฉพาะเจาะจง</t>
  </si>
  <si>
    <t>1.บริษัท ฮาร์ดแวร์โปรดักส์ แอนด์ เอ็นจิเนียริ่ง จำกัด/ราคาที่เสนอ 11,235บาท</t>
  </si>
  <si>
    <t>1.บริษัท ฮาร์ดแวร์โปรดักส์ แอนด์ เอ็นจิเนียริ่ง จำกัด/ราคาที่ตกลงซื้อ/จ้าง 11,235บาท</t>
  </si>
  <si>
    <t>เลขที่ พ.56/68
 ลงวันที่ 11 พ.ย. 2567</t>
  </si>
  <si>
    <t>ซื้อกระป๋องเก็บปัสสาวะฝาสีเหลือง ขนาด ๖๐ ml. ๑๐๐๐s จำนวน ๑๒,๐๐๐ ชิ้น โดยวิธีเฉพาะเจาะจง</t>
  </si>
  <si>
    <t>1.บริษัท เซสท์ - เมด จำกัด/ราคาที่เสนอ 15,600 บาท</t>
  </si>
  <si>
    <t>1.บริษัท เซสท์ - เมด จำกัด/ราคาที่ตกลงซื้อ/จ้าง 15,600 บาท</t>
  </si>
  <si>
    <t>เลขที่ พ.45/68
 ลงวันที่ 11 พ.ย. 2567</t>
  </si>
  <si>
    <t>ซื้อล้อเปล่ายาง PU ขนาด 5 นิ้ว  จำนวน 50 ล้อ โดยวิธีเฉพาะเจาะจง</t>
  </si>
  <si>
    <t>1.บริษัท ทองมงคลพาณิชย์ จำกัด/ราคาที่ตกลงซื้อ/จ้าง 13,000 บาท</t>
  </si>
  <si>
    <t>1.บริษัท ทองมงคลพาณิชย์ จำกัด/ราคาที่ตกลงซื้อ/จ้าง 13,000</t>
  </si>
  <si>
    <t>เลขที่ พ.52/68
 ลงวันที่ 11 พ.ย. 2567</t>
  </si>
  <si>
    <t>จ้างซ่อมแซมและบำรุงรักษาเครื่องเอกซเรย์คอมพิวเตอร์ ยี่ห้อ SIEMENS รุ่น Somatom Definition Flash  แบบรวมอะไหล่  S N73538 จำนวน 1 เครื่อง ประจำปีงบประมาณ 2568 โดยวิธีเฉพาะเจาะจง</t>
  </si>
  <si>
    <t>1.บริษัท ซีเมนส์ เฮลท์แคร์ จำกัด/ราคาที่เสนอ 2,038,000 บาท</t>
  </si>
  <si>
    <t>1.บริษัท ซีเมนส์ เฮลท์แคร์ จำกัด/ราคาที่ตกลงซื้อ/จ้าง 2,038,000 บาท</t>
  </si>
  <si>
    <t>เลขที่ 13/2568
 ลงวันที่ 11 พ.ย. 2567</t>
  </si>
  <si>
    <t>ร้านเอ็นทีเคซัพพลายแอนด์เซอร์วิส โดยนางสาวณัฐริกา เตจา
(ราคา 600.00)</t>
  </si>
  <si>
    <t>ร้านเอ็นทีเคซัพพลายแอนด์เซอร์วิส โดยนางสาวณัฐริกา เตจา
(ราคา 600.00)
เลขประจำตัวผู้เสียภาษี : 1509966000392</t>
  </si>
  <si>
    <t>บริษัท เอ็กซ์แล็บ จำกัด
(ราคา 12,000.00)</t>
  </si>
  <si>
    <t>บริษัท เอ็มพี เมดกรุ๊ป จำกัด
(ราคา 3,600.00)</t>
  </si>
  <si>
    <t>บริษัท ไนน์ โกลเด้นท์ กรุ๊ป จำกัด
(ราคา 11,400.00)</t>
  </si>
  <si>
    <t>บริษัท ไนน์ โกลเด้นท์ กรุ๊ป จำกัด
(ราคา 11,400.00)
เลขประจำตัวผู้เสียภาษี : 0575553000420</t>
  </si>
  <si>
    <t>บริษัท ซี เมดิค จำกัด
(ราคา 9,300.00)</t>
  </si>
  <si>
    <t>บริษัท เฟิร์มเมอร์ จำกัด
(ราคา 242,100.00)</t>
  </si>
  <si>
    <t>จ้างก่อสร้างงานปรับภูมิทัศน์ด้านหลังโรงพยาบาล จำนวน 1 งาน</t>
  </si>
  <si>
    <t>1.บจก.กุลชัยการโยธา / 25,870,000
2.หจก.ชัยโย คอนกรีต / 25,970,000
3.บจก.ที.ดี.ดี. ก่อสร้าง / 26,789,000</t>
  </si>
  <si>
    <t>บจก.กุลชัยการโยธา / 25,870,000</t>
  </si>
  <si>
    <t>จัดซื้อวัสดุการแพทย์(คงคลัง)-ท่อช่วยหายใจ 16 รายการ</t>
  </si>
  <si>
    <t>บจก.สเวนนอร่า เมด / 38,300</t>
  </si>
  <si>
    <t>จ้างเหมาเปลี่ยนกระเบื้องพื้นห้องน้ำ หอพักพยาบาล 306</t>
  </si>
  <si>
    <t>ร้านเอสเคฮาร์ดแวร์ / 11,000</t>
  </si>
  <si>
    <t>จ้างปรับปรุงระบบการสแกนเข้า-ออก งานประจำวัน โดยวิธีเฉพาะเจาะจง</t>
  </si>
  <si>
    <t>ห้างหุ้นส่วนจำกัด เอ็นพี เทค โซลูชั่น ราคา 6,420 บาท</t>
  </si>
  <si>
    <t>35/2568 ลงวันที่ 12 พ.ย. 2567</t>
  </si>
  <si>
    <t>ซื้อวัสดุโฆษณาและเผยแพร่ โดยวิธีเฉพาะเจาะจง</t>
  </si>
  <si>
    <t>ร้านเอ็มสกาย โดย นายตรีภพ  ทองสมุทร ราคา 3,610 บาท</t>
  </si>
  <si>
    <t>33/2568 ลงวันที่ 12 พ.ย. 2567</t>
  </si>
  <si>
    <t>โชคอนันต์วัสดุ โดย นายพีรพัฒน์  สิงห์ปั้น ราคา 17,433 บาท</t>
  </si>
  <si>
    <t>34/2568 ลงวันที่ 12 พ.ย. 2567</t>
  </si>
  <si>
    <t>ซื้อวัสดุคอมพิวเตอร์ จำนวน ๑๒ รายการ ประจำปีงบประมาณ พ.ศ. ๒๕๖๘ โดยวิธีเฉพาะเจาะจง</t>
  </si>
  <si>
    <t>บริษัท เอทีแซด โกลบอล จำกัด
208,300.00</t>
  </si>
  <si>
    <t>031/2568 ลงวันที่ 12 พ.ย. 2567</t>
  </si>
  <si>
    <t>บริษัท แพลททินั่ม อินเตอร์ พริ้น แอนด์ ซัพพลาย จำกัด ราคา 13,500 บาท</t>
  </si>
  <si>
    <t>ซ99/68 ลงวันที่ 12 พ.ย. 2567</t>
  </si>
  <si>
    <t>วัสดุงานบ้านงานครัวสำรองคลัง</t>
  </si>
  <si>
    <t>วิธีประกวดราคาอิเล็กทรอนิกส์ (e-bidding)</t>
  </si>
  <si>
    <t>บริษัท เอ็น พี เค มาสเตอร์แพลน จำกัด ราคา 41,900 บาท</t>
  </si>
  <si>
    <t>ซ100/68 ลงวันที่ 12 พ.ย. 2567</t>
  </si>
  <si>
    <t>บริษัท วินเนอร์ เปเปอร์ จำกัด ราคา 15,408 บาท</t>
  </si>
  <si>
    <t>จ้างซ่อมแซมท่อจ่ายน้ำประปาในห้องน้ำผู้ป่วยพิเศษ อาคาร 6 ชั้น 2 ห้อง VIP และซ่อมแซมท่อเมนจ่ายน้ำประปาเข้าถังเก็บน้ำอาคารจอดรถ 7 ชั้น จำนวน 2 งาน โดยวิธีเฉพาะเจาะจง</t>
  </si>
  <si>
    <t>1.บริษัท พีเอสที7 วอเตอร์เซอร์วิส จำกัด/ราคาที่เสนอ 13,203.800 บาท</t>
  </si>
  <si>
    <t>1.บริษัท พีเอสที7 วอเตอร์เซอร์วิส จำกัด/ราคาที่ตกลงซื้อ/จ้าง 13,203.80 บาท</t>
  </si>
  <si>
    <t>เลขที่ พ.53/68
 ลงวันที่ 12 พ.ย. 2567</t>
  </si>
  <si>
    <t>ซื้ออุปกรณ์ซ่อมแซมลิฟต์โดยสารอาคาร ๒ และอาคารลานจอดรถ จำนวน ๒ รายการ โดยวิธีเฉพาะเจาะจง</t>
  </si>
  <si>
    <t>เลขที่ พ.54/68
 ลงวันที่ 12 พ.ย. 2567</t>
  </si>
  <si>
    <t>ซื้อจารบีเชลล์ จำนวน ๒ ถัง โดยวิธีเฉพาะเจาะจง</t>
  </si>
  <si>
    <t>1.ห้างหุ้นส่วนจำกัด ธนการรุ่งโรจน์/ราคาที่เสนอ 15,160 บาท</t>
  </si>
  <si>
    <t>1.ห้างหุ้นส่วนจำกัด ธนการรุ่งโรจน์/ราคาที่ตกลงซื้อ/จ้าง 15,160 บาท</t>
  </si>
  <si>
    <t>เลขที่ พ.55/68
 ลงวันที่ 12 พ.ย. 2567</t>
  </si>
  <si>
    <t>จัดซื้อวัสดุก่อสร้าง-แอร์โรเทป ท่อยาง 4 รายการ จำนวน 1 งาน ประจำปีงบประมาณ 2568</t>
  </si>
  <si>
    <t>ร้านเอสเคฮาร์ดแวร์ / 3,266</t>
  </si>
  <si>
    <t>จัดซื้อวัสดุการแพทย์-สำหรับผ่าตัด 3 รายการ</t>
  </si>
  <si>
    <t>บจก.แม็กซิมฯ / 355,000</t>
  </si>
  <si>
    <t>จ้างเหมาซ่อมแซมฝ้าเพดานห้องพัก 708 และรอยแตกร้าวของผนังด้านนอกอาคารหอพัก 7 ชั้น</t>
  </si>
  <si>
    <t>บจก.โปรบิลด์ฯ / 484,913.30</t>
  </si>
  <si>
    <t>ซื้อวัสดุยานพาหนะและขนส่ง</t>
  </si>
  <si>
    <t>ร้านศรีชัยพานิช  ราคา 28,400 บาท</t>
  </si>
  <si>
    <t>ซื้อวัสดุงานบ้านงานครัว จำนวน 1 รายการ</t>
  </si>
  <si>
    <t>ร้านศรีชัยพานิช  ราคา 52,500 บาท</t>
  </si>
  <si>
    <t>ซื้อวัสดุงานบ้านงานครัวจำนวน 39 รายการ</t>
  </si>
  <si>
    <t>บริษัท ปัณณวัฒน์ บิสซิเนส จำกัด</t>
  </si>
  <si>
    <t>ซื้อวัสดุก่อสร้าง จำนวน 9 รายการ</t>
  </si>
  <si>
    <t>ร้านศรีชัยพานิช  ราคา 58,620 บาท</t>
  </si>
  <si>
    <t>ซื้อ LORAZEPAM 0.5 MG TABLET</t>
  </si>
  <si>
    <t>บริษัท โปลิฟาร์ม  จำกัด, 6,300.00 บาท</t>
  </si>
  <si>
    <t>เลขที่ 140/2568, วันที่ 13 พ.ย. 2567</t>
  </si>
  <si>
    <t>ซื้อ ARIPIPRAZOLE 10 MG TABLET</t>
  </si>
  <si>
    <t>บริษัท ซิลลิค ฟาร์มา จำกัด, 190,995.00 บาท</t>
  </si>
  <si>
    <t>เลขที่ 141/2568, วันที่ 13 พ.ย. 2567</t>
  </si>
  <si>
    <t>ซื้อ TOPIRAMATE 100 MG TABLET</t>
  </si>
  <si>
    <t>บริษัท ดีเคเอสเอช (ประเทศไทย) จำกัด, 56,913.30 บาท</t>
  </si>
  <si>
    <t>เลขที่ 142/2568, วันที่ 13 พ.ย. 2567</t>
  </si>
  <si>
    <t>ซื้อ DICLOFENAC SODIUM 25 MG TABLET</t>
  </si>
  <si>
    <t>บริษัท ที เอ็น พี เฮลท์แคร์ จำกัด, 2,200.00 บาท</t>
  </si>
  <si>
    <t>เลขที่ 143/2568, วันที่ 13 พ.ย. 2567</t>
  </si>
  <si>
    <t>ซื้อ EZETIMIBE 10 MG TABLET</t>
  </si>
  <si>
    <t>บริษัท ซิลลิค ฟาร์มา จำกัด, 48,150.00 บาท</t>
  </si>
  <si>
    <t>เลขที่ 144/2568, วันที่ 13 พ.ย. 2567</t>
  </si>
  <si>
    <t>บริษัท ดีเคเอสเอช (ประเทศไทย) จำกัด, 6,960.00 บาท</t>
  </si>
  <si>
    <t>เลขที่ 145/2568, วันที่ 13 พ.ย. 2567</t>
  </si>
  <si>
    <t>ซื้อ BETAHISTINE 6 MG TABLET</t>
  </si>
  <si>
    <t>บริษัท เอสพีเอส เมดิคอล จำกัด, 2,500.00 บาท</t>
  </si>
  <si>
    <t>เลขที่ 146/2568, วันที่ 13 พ.ย. 2567</t>
  </si>
  <si>
    <t>ซื้อ HALOPERIDOL 5 MG TABLET</t>
  </si>
  <si>
    <t>องค์การเภสัชกรรม, 14,800.00 บาท</t>
  </si>
  <si>
    <t>เลขที่ 147/2568, วันที่ 13 พ.ย. 2567</t>
  </si>
  <si>
    <t>ซื้อ NORTRIPTYLINE 25 MG TABLET</t>
  </si>
  <si>
    <t>บริษัท คอนดรักส์ อินเตอร์เนชั่นแนล จำกัด, 23,400.00 บาท</t>
  </si>
  <si>
    <t>เลขที่ 148/2568, วันที่ 13 พ.ย. 2567</t>
  </si>
  <si>
    <t>ซื้อ PALIPERIDONE PALMITATE 350 MG INJECTION, PALIPERIDONE PALMITATE 525 MG INJECTION</t>
  </si>
  <si>
    <t>บริษัท ดีเคเอสเอช (ประเทศไทย) จำกัด, 121,910.45 บาท</t>
  </si>
  <si>
    <t>เลขที่ 149/2568, วันที่ 13 พ.ย. 2567</t>
  </si>
  <si>
    <t>ว.สำนักงาน 2 รายการ</t>
  </si>
  <si>
    <t>ร้านอู่ทองเครื่องเรือนเชียงใหม่ 9,800 บาท</t>
  </si>
  <si>
    <t>เลขที่ พด.ซ.045 ลว 13 พ.ย. 2567</t>
  </si>
  <si>
    <t>ว.ก่อสร้าง 3 รายการ</t>
  </si>
  <si>
    <t>หจก. ก.พัฒนสิน 157,000 บาท</t>
  </si>
  <si>
    <t>เลขที่ พด.ซ.039 ลว 13 พ.ย. 2567</t>
  </si>
  <si>
    <t>ร้านประสานวัสดุภัณฑ์ / 15,500</t>
  </si>
  <si>
    <t>วัสดุก่อสร้าง</t>
  </si>
  <si>
    <t>บริษัท มุกทองรวมช่าง จำกัด / 25,387</t>
  </si>
  <si>
    <t>ร้านนิรมล 2 / 5,700</t>
  </si>
  <si>
    <t>จ้างเหมาสกรีนชุดผู้ป่วย จำนวน ๓๖๐ ชุด</t>
  </si>
  <si>
    <t>ร้านพีพีสปอร์ต ราคาที่เสนอ 5,400 บาท</t>
  </si>
  <si>
    <t>ร้านพีพีสปอร์ต ราคาที่ตกลง  5,400 บาท</t>
  </si>
  <si>
    <t>เลขที่ 146 /2568 ลงวันที่ 13 พ.ย. 2567</t>
  </si>
  <si>
    <t xml:space="preserve">จ้างเหมาต่ออายุพื้นที่เก็บข้อมูลและเว็บไซต์โรงพยาบาลระบบ GTW Back Office ปีงบประมาณ พ.ศ. ๒๕๖๘ และจ้างเหมาบริการบำรุงรักษาโปรแกรมบริหารจัดการงานโรงพยาบาล  ระบบ GTW Back Office </t>
  </si>
  <si>
    <t>บจก. โกทูวิน โซลูชั่นส์ ราคาที่เสนอ 23,000 บาท</t>
  </si>
  <si>
    <t>บจก. โกทูวิน โซลูชั่นส์ ราคาที่ตกลง  23,000 บาท</t>
  </si>
  <si>
    <t>เลขที่ 147 /2568 ลงวันที่ 13 พ.ย. 2567</t>
  </si>
  <si>
    <t>เช่าจ้างเหมาเช่าระบบกล้องวงจรปิด จำนวน ๑๐ เดือน</t>
  </si>
  <si>
    <t>นาโนลิ้งค์ ราคาที่เสนอ 312,000 บาท</t>
  </si>
  <si>
    <t>นาโนลิ้งค์ ราคาที่ตกลง  312,000 บาท</t>
  </si>
  <si>
    <t>เลขที่ 148 /2568 ลงวันที่ 13 พ.ย. 2567</t>
  </si>
  <si>
    <t>จ้างปรับปรุงอาคาร SER Room เพื่อรองรับการประชุมแบบ Multi-Function       โดยวิธีเฉพาะเจาะจง</t>
  </si>
  <si>
    <t>นายกันตินันท์ พงษ์คำ ราคา 74,360 บาท</t>
  </si>
  <si>
    <t>0026/2568  13 พ.ย. 2567</t>
  </si>
  <si>
    <t>ซื้อครุภัณฑ์คอมพิวเตอร์ - เครื่องพิมพ์พล็อตเตอร์ จำนวน 1 ชุด  ประจำปีงบประมาณ พ.ศ. 2568   โดยวิธีเฉพาะเจาะจง</t>
  </si>
  <si>
    <t>บริษัท เทคไชนิ่ง จำกัด
320,000.00</t>
  </si>
  <si>
    <t>032/2568 ลงวันที่ 13 พ.ย. 2567</t>
  </si>
  <si>
    <t>จ้างเปลี่ยนถัง pressure tank พร้อมอุปกรณ์ของระบบน้ำ RO จำนวน ๑ งาน ประจำปีงบประมาณ พ.ศ. ๒๕๖๘ โดยวิธีเฉพาะเจาะจง</t>
  </si>
  <si>
    <t>บริษัท เกท์ทิงเก (ไทยแลนด์) จำกัด
23,968.00</t>
  </si>
  <si>
    <t>(จ)054/68 ลงวันที่ 13 พ.ย. 2567</t>
  </si>
  <si>
    <t>บริษัท เมโทร เมดิคอล จำกัด
12,500.00</t>
  </si>
  <si>
    <t>(ซ)057/68 ลงวันที่ 13 พ.ย. 2567</t>
  </si>
  <si>
    <t>บริษัท อินโดไชน่า เฮลท์ แคร์ จำกัด
235,339.70</t>
  </si>
  <si>
    <t>ซ(ว)066/68 ลงวันที่ 13 พ.ย. 2567</t>
  </si>
  <si>
    <t>บริษัท อัลลายแอนซ์ ฟาร์มา จำกัด
79,073.00</t>
  </si>
  <si>
    <t>ซ(ว)069/68 ลงวันที่ 13 พ.ย. 2567</t>
  </si>
  <si>
    <t>ซื้อวัสดุสำนักงาน-ร่มกอล์ฟ จำนวน 3 คัน ประจำปีงบประมาณ พ.ศ.2568  โดยวิธีเฉพาะเจาะจง</t>
  </si>
  <si>
    <t>ห้างหุ้นส่วนจำกัด ไมโคร ซัม เอ็นเตอร์ไพร์ส
1,765.50</t>
  </si>
  <si>
    <t>(ซ)059/68 ลงวันที่ 13 พ.ย. 2567</t>
  </si>
  <si>
    <t>ซื้อวัสดุสำนักงาน-สติ๊กเกอร์ไดเร็คเทอร์มอล ดวงเปล่า จำนวน 50,000 ดวง ประจำปีงบประมาณ พ.ศ.2568 โดยวิธีเฉพาะเจาะจง</t>
  </si>
  <si>
    <t>บริษัท โรงงานอุตสาหกรรมกระดาษบางปะอิน จำกัด
40,000.00</t>
  </si>
  <si>
    <t>(ซ)060/68 ลงวันที่ 13 พ.ย. 2567</t>
  </si>
  <si>
    <t>นายพิรุณ โพธิวงค์
(ราคา 7,805.00)</t>
  </si>
  <si>
    <t>ห้างหุ้นส่วนจำกัด ท.ไทยเจริญผล ราคา 36,000 บาท</t>
  </si>
  <si>
    <t>ซ88/68 ลงวันที่ 13 พ.ย. 2567</t>
  </si>
  <si>
    <t>บริษัท ไทยเทปกาวอุตสาหกรรม จำกัด ราคา 37,200 บาท</t>
  </si>
  <si>
    <t>ซ90/68 ลงวันที่ 13 พ.ย. 2567</t>
  </si>
  <si>
    <t>บริษัท กู๊ดไลฟ์ (ประเทศไทย) จำกัด ราคา 35,883.50 บาท</t>
  </si>
  <si>
    <t>ซ91/68 ลงวันที่ 13 พ.ย. 2567</t>
  </si>
  <si>
    <t>บริษัท อาทรพาณิชย์ จำกัด ราคา 13,335 บาท</t>
  </si>
  <si>
    <t>ซ92/68 ลงวันที่ 13 พ.ย. 2567</t>
  </si>
  <si>
    <t>นายวิโรจน์ อภิชนบุตร ราคา 5,910 บาท</t>
  </si>
  <si>
    <t>ซ98/68 ลงวันที่ 13 พ.ย. 2567</t>
  </si>
  <si>
    <t>บริษัท ดีเคเอสเอช (ประเทศไทย) จำกัด ราคา 4680,00 บาท</t>
  </si>
  <si>
    <t>ซ102/68 ลงวันที่ 13 พ.ย. 2567</t>
  </si>
  <si>
    <t>เปลี่ยนหน้าต่างอาคารวิจัยประสาท (ตึก 9)</t>
  </si>
  <si>
    <t>ธัญกร ซัพพลาย ราคา 120,000 บาท</t>
  </si>
  <si>
    <t>จ50/68 ลงวันที่ 13 พ.ย. 2567</t>
  </si>
  <si>
    <t>จ้างเหมารถตู้</t>
  </si>
  <si>
    <t>นายศกุลวัฒน์ วามะลุน ราคา 15,000 บาท</t>
  </si>
  <si>
    <t>จ51/68 ลงวันที่ 13 พ.ย. 2567</t>
  </si>
  <si>
    <t>นางสาววราภรณ์ สิงห์กุ ราคา 15,000 บาท</t>
  </si>
  <si>
    <t>จ52/68 ลงวันที่ 13 พ.ย. 2567</t>
  </si>
  <si>
    <t>นายทอง จันทร์นวล ราคา 5,000 บาท</t>
  </si>
  <si>
    <t>จ53/68 ลงวันที่ 13 พ.ย. 2567</t>
  </si>
  <si>
    <t>นายวีระศักดิ์ คะตะวงศ์ ราคา 5,000 บาท</t>
  </si>
  <si>
    <t>จ54/68 ลงวันที่ 13 พ.ย. 2567</t>
  </si>
  <si>
    <t>ซื้อชุดถุงบรรจุเกล็ดโลหิตที่ใช้สำหรับในการทำ Pooled Platelet พร้อมชุดกรองเม็ดเลือดขาวและน้ำยาสำหรับเก็บเกล็ดโลหิต จำนวน 200 ชุด โดยวิธีเฉพาะเจาะจง</t>
  </si>
  <si>
    <t>1บริษัท ซิลลิค ฟาร์มา จำกัด./ราคาที่เสนอ 181,900.00 บาท</t>
  </si>
  <si>
    <t>1.บริษัท ซิลลิค ฟาร์มา จำกัด/ราคาที่ตกลงซื้อ/จ้าง 181,900.00 บาท</t>
  </si>
  <si>
    <t>เลขที่ พ.58/68
 ลงวันที่ 13 พ.ย. 2567</t>
  </si>
  <si>
    <t>ซื้อชุดเจาะเก็บเกล็ดโลหิต จำนวน 80 ชุด โดยวิธีเฉพาะเจาะจง</t>
  </si>
  <si>
    <t>1.บริษัท ซิลลิค ฟาร์มา จำกัด/ราคาที่เสนอ 487,920.00 บาท</t>
  </si>
  <si>
    <t>1.บริษัท ซิลลิค ฟาร์มา จำกัด/ราคาที่ตกลงซื้อ/จ้าง 487,920.00 บาท</t>
  </si>
  <si>
    <t>เลขที่ พ.60/68
 ลงวันที่ 13 พ.ย. 2567</t>
  </si>
  <si>
    <t>ซื้อถุงบรรจุโลหิต แบบ 4 ถุง แบบ Top and Bottom System จำนวน 1,300 ถุง  โดยวิธีเฉพาะเจาะจง</t>
  </si>
  <si>
    <t>1.บริษัท เอ็มมีเน้นซ์ อินเตอร์เนชั่นแนล จำกัด/ราคาที่เสนอ 465,244.00 บาท</t>
  </si>
  <si>
    <t>1.บริษัท เอ็มมีเน้นซ์ อินเตอร์เนชั่นแนล จำกัด/ราคาที่ตกลงซื้อ/จ้าง 465,244.00 บาท</t>
  </si>
  <si>
    <t>เลขที่ พ.59/68
 ลงวันที่ 13 พ.ย. 2567</t>
  </si>
  <si>
    <t>ซื้อคลอรีนประเภทน้ำในระบบบำบัดน้ำเสีย จำนวน ๑๒,๐๐๐ กิโลกรัม  โดยวิธีเฉพาะเจาะจง</t>
  </si>
  <si>
    <t>1.บริษัท บลู อควา โซลูชั่น จำกัด/ราคาที่เสนอ 192,600 บาท</t>
  </si>
  <si>
    <t>1.บริษัท บลู อควา โซลูชั่น จำกัด/ราคาที่ตกลงซื้อ/จ้าง 192,600 บาท</t>
  </si>
  <si>
    <t>เลขที่ พ.57/68
 ลงวันที่ 13 พ.ย. 2567</t>
  </si>
  <si>
    <t>จัดซื้อครุภัณฑ์การแพทย์-เรื่องจี้ห้ามเลือดและตัดเนื้อเยื่อด้วยไฟฟ้า</t>
  </si>
  <si>
    <t>บจก.ไอดีเอส เมดิคอลฯ / 495,000</t>
  </si>
  <si>
    <t>จัดซื้อวัสดุการแพทย์-น้ำยา 3 รายการ</t>
  </si>
  <si>
    <t>บจก.แท็คแมนฯ / 252,480</t>
  </si>
  <si>
    <t>จัดซื้อวัสดุการแพทย์-เจลสำหรับเครื่องเลเซอร์รักษาตาแห้ง</t>
  </si>
  <si>
    <t>บจก.ทิพย์จักษุ / 15,000</t>
  </si>
  <si>
    <t>จัดซื้อวัสดุก่อสร้าง-จารบีกันน้ำทนความร้อนสูง 2 ถัง</t>
  </si>
  <si>
    <t>บจก.แท็คแมนฯ / 18,190</t>
  </si>
  <si>
    <t>จัดซื้อวัสดุการแพทย์-เครื่องช่วยฟัง 2 เครื่อง</t>
  </si>
  <si>
    <t>บจก.เอียร์โทนฯ / 18,000</t>
  </si>
  <si>
    <t>จัดซื้อวัสดุการแพทย์-เครื่องช่วยฟัง 5 เครื่อง</t>
  </si>
  <si>
    <t>บจก.ออดิเมด / 45,000</t>
  </si>
  <si>
    <t>บจก.สยาม เฮียร์ริ่ง / 18,000</t>
  </si>
  <si>
    <t>จัดซื้อวัสดุการแพทย์-น้ำยาล้างเครื่องไตเทียม</t>
  </si>
  <si>
    <t>บจก.นิคคิโซ เมดิคัล / 5,750</t>
  </si>
  <si>
    <t>จัดซื้อวัสดุงานบ้าน-งานครัว ถังขยะใบใหญ่พร้อมล้อเข็น 3 รายการ</t>
  </si>
  <si>
    <t>ร้านพลอยพาณิชย์ / 120,000</t>
  </si>
  <si>
    <t>จัดซื้อวัสดุงานบ้าน-งานครัว-ตะกร้าหูหิ้ว 30 ใบ</t>
  </si>
  <si>
    <t>บจก.มายด์ แอนด์ แคร์ / 5,850</t>
  </si>
  <si>
    <t>จัดซื้อวัสดุสำนักงาน-กุญแจล็อคประตู 1 ชุด</t>
  </si>
  <si>
    <t>ร้านเอสเคฮาร์ดแวร์ / 2,345</t>
  </si>
  <si>
    <t>จ้างจัดทำแฟ้มเวชระเบียนศูนย์โรคตาฯ สาขาสุขุมวิท บนรถเอกซเรย์เคลื่อนที่ จำนวน 1 งาน</t>
  </si>
  <si>
    <t>ตู้บานเลื่อนทึบ จำนวน 5 ตู้</t>
  </si>
  <si>
    <t>1.)บริษัท ดีสกาย บิซิเนส จำกัด เป็นเงิน 24,750.- บาท 2.)ห้างหุ้นส่วนจำกัด สมาร์ท แวลู่ (สำนักงานใหญ่) เป็นเงิน 51,000.- บาท 3.)บริษัท เค เค เมดิคอล จำกัด เป็นเงิน 54,900.- บาท</t>
  </si>
  <si>
    <t>บริษัท ดีสกาย บิซิเนส จำกัด เป็นเงิน 24,750.- บาท</t>
  </si>
  <si>
    <t>จ้างเหมาบริการตรวจเช็คระบบ Fire alarm system จำนวน ๑ งาน โดยวิธีเฉพาะเจาะจง</t>
  </si>
  <si>
    <t>บริษัท ไฟร์เทค โซลูชั่น แอนด์ เซอร์วิส จำกัด 90,950</t>
  </si>
  <si>
    <t>46/2568 ลงวันที่ 14 พ.ย. 2567</t>
  </si>
  <si>
    <t>จ้างเหมาเปลี่ยนอะไหล่ครุภัณฑ์ รายการ เครื่องปรับอากาศ (ปั๊มน้ำทิ้ง จำนวน ๑๓ ชุด) จำนวน ๑ รายการ โดยวิธีเฉพาะเจาะจง</t>
  </si>
  <si>
    <t>47/2568 ลงวันที่ 14 พ.ย. 2567</t>
  </si>
  <si>
    <t>จ้างเหมาบริการเปลี่ยนแบตเตอรี่ จำนวน ๑ งาน โดยวิธีเฉพาะเจาะจง</t>
  </si>
  <si>
    <t>นายเกษม  สุขสันต์รุ่งเรือง 56,200</t>
  </si>
  <si>
    <t>49/2568 ลงวันที่ 14 พ.ย. 2567</t>
  </si>
  <si>
    <t>ว.ก่อสร้าง 4 รายการ</t>
  </si>
  <si>
    <t>หจก. โปร เม็ททอลชีท (แม่แตง) 18,946.49 บาท</t>
  </si>
  <si>
    <t>เลขที่ พด.ซ.046 ลว 14 พ.ย. 2567</t>
  </si>
  <si>
    <t xml:space="preserve">ร้านเอื้อพรรณมูรพันธุ์ 13,800 บาท </t>
  </si>
  <si>
    <t>เลขที่ พด.ซ.047 ลว 14 พ.ย. 2567</t>
  </si>
  <si>
    <t xml:space="preserve">ร้านชัยเคมีคอล 58,800 บาท </t>
  </si>
  <si>
    <t>เลขที่ พด.ซ.048 ลว 14 พ.ย. 2567</t>
  </si>
  <si>
    <t>ว.ก่อสร้าง 60 รายการ</t>
  </si>
  <si>
    <t xml:space="preserve">บ.จือฮะเซนเตอร์ จำกัด 93,632.28 บาท </t>
  </si>
  <si>
    <t>เลขที่ พด.ซ.049 ลว 14 พ.ย. 2567</t>
  </si>
  <si>
    <t>ร้านลิงกินกล้วยโปรดักชั่นเฮาส์ 1,700 บาท</t>
  </si>
  <si>
    <t>เลขที่ พด.ซ.050 ลว 14 พ.ย. 2567</t>
  </si>
  <si>
    <t>จ้างซ่อมรถยนต์ราชการ</t>
  </si>
  <si>
    <t>บริษัท พิธานพาณิชย์ จำกัด / 9,639.63</t>
  </si>
  <si>
    <t>ร้านประสานวัสดุภัณฑ์ / 6,440</t>
  </si>
  <si>
    <t>วัสดุวิทยาศาสตร์และการแพทย์</t>
  </si>
  <si>
    <t>หาดใหญ่เซฟตี้เฟิร์ส / 18,900</t>
  </si>
  <si>
    <t>จ้างเหมาปรับปรุงห้องพยาบาลตึกผู้ป่วย IMC (ชั้น ๒) จำนวน ๑ งาน</t>
  </si>
  <si>
    <t>ร้านวีพีทีซัพพลายแอนด์คอนสตรัคชั่น ราคาที่เสนอ 324,408.90 บาท</t>
  </si>
  <si>
    <t>ร้านวีพีทีซัพพลายแอนด์คอนสตรัคชั่น ราคาที่ตกลง  289,200 บาท</t>
  </si>
  <si>
    <t>เลขที่ 153 /2568 ลงวันที่ 14 พ.ย. 2567</t>
  </si>
  <si>
    <t>จ้างทำสติกเกอร์ติดหน้าซองยา โดยวิธีเฉพาะเจาะจง</t>
  </si>
  <si>
    <t>ห้างหุ้นส่วนจำกัด เรือนภาพ ราคา 20,720 บาท</t>
  </si>
  <si>
    <t>0029/2568  14 พ.ย. 2567</t>
  </si>
  <si>
    <t>จ้างปรับปรุงห้องทำงานสำหรับแพทย์ โดยวิธีเฉพาะเจาะจง</t>
  </si>
  <si>
    <t>นางสาววรรณภา อินสอาด ราคา 137,000 บาท</t>
  </si>
  <si>
    <t>37/2568 ลงวันที่ 14 พ.ย. 2567</t>
  </si>
  <si>
    <t>จ้างซักรีดผ้าม่าน พร้อมซ่อมรางผ้าม่านที่ห้องทำงานสำหรับแพทย์ โดยวิธีเฉพาะเจาะจง</t>
  </si>
  <si>
    <t>นำสินผ้าม่าน ราคา 4,000 บาท</t>
  </si>
  <si>
    <t>40/2568 ลงวันที่ 14 พ.ย. 2567</t>
  </si>
  <si>
    <t>ห้างหุ้นส่วนจำกัด ดนตรีซินฮง ราคา 5,720 บาท</t>
  </si>
  <si>
    <t>39/2568 ลงวันที่ 14 พ.ย. 2567</t>
  </si>
  <si>
    <t>บริษัท ไฟท์ติ้ง กรุ๊ป คอร์ปอเรชั่น เซลส์แอนด์เซอร์วิสเซส จำกัด ราคา 84,000 บาท</t>
  </si>
  <si>
    <t>41/2568 ลงวันที่ 14 พ.ย. 2567</t>
  </si>
  <si>
    <t>ซื้อครุภัณฑ์และครุภัณฑ์ต่ำกว่าเกณฑ์งานบ้านงานครัว จำนวน 5 รายการ ประจำปีงบประมาณ  พ.ศ. 2568   โดยวิธีเฉพาะเจาะจง</t>
  </si>
  <si>
    <t>บริษัท เอสอาร์เอส แม็กซ์พลัส จำกัด
100,250.00</t>
  </si>
  <si>
    <t>(ซ)064/68 ลงวันที่ 14 พ.ย. 2567</t>
  </si>
  <si>
    <t>ห้างหุ้นส่วนจำกัด เชียงใหม่พรภัณฑ์
(ราคา 12,600.00)</t>
  </si>
  <si>
    <t>ห้างหุ้นส่วนจำกัด เชียงใหม่พรภัณฑ์
(ราคา 12,600.00)
เลขประจำตัวผู้เสียภาษี : 0503529000499</t>
  </si>
  <si>
    <t>บริษัท โฟโต้บัค จำกัด
(ราคา 69,990.00)</t>
  </si>
  <si>
    <t>บริษัท โฟโต้บัค จำกัด
(ราคา 69,990.00)
เลขประจำตัวผู้เสียภาษี : 0505545002036</t>
  </si>
  <si>
    <t>ห้างหุ้นส่วนจำกัด เชียงใหม่พรภัณฑ์
(ราคา 9,600.00)</t>
  </si>
  <si>
    <t>ห้างหุ้นส่วนจำกัด เชียงใหม่พรภัณฑ์
(ราคา 9,600.00)
เลขประจำตัวผู้เสียภาษี : 0503529000499</t>
  </si>
  <si>
    <t>ร้าน พี พี โฮมสแควร์ (09)โดย นางรุ่งนภา วัฒนไกร
(ราคา 8,217.50)</t>
  </si>
  <si>
    <t>ร้าน พี พี โฮมสแควร์ (09)โดย นางรุ่งนภา วัฒนไกร
(ราคา 8,217.50)
เลขประจำตัวผู้เสียภาษี : 3509900694279</t>
  </si>
  <si>
    <t>ซ่อมครุภัณฑ์โฆษณาและเผยแพร่</t>
  </si>
  <si>
    <t>บริษัท เจริญวรานนท์ จำกัด ราคา 5,000 บาท</t>
  </si>
  <si>
    <t>จ56/68 ลงวันที่ 14 พ.ย. 2567</t>
  </si>
  <si>
    <t>ห้างหุ้นส่วนจำกัด ไอ.เค.เอส. เทรดดิ้ง ราคา 35,000 บาท</t>
  </si>
  <si>
    <t>ซ77/68 ลงวันที่ 14 พ.ย. 2567</t>
  </si>
  <si>
    <t>บริษัท แล็บมาสเตอร์ แอ๊ดวานซ์ จำกัด ราคา 32,914.40 บาท</t>
  </si>
  <si>
    <t>ซ80/68 ลงวันที่ 14 พ.ย. 2567</t>
  </si>
  <si>
    <t>บริษัท แอดวานซ์ เมดิคอล คอร์ปอเรชั่น (ประเทศไทย) จำกัด ราคา 19,620 บาท</t>
  </si>
  <si>
    <t>ซ82/68 ลงวันที่ 14 พ.ย. 2567</t>
  </si>
  <si>
    <t>บริษัท เอส.ดี. ทันตเวช (1988) จำกัด ราคา 7,240 บาท</t>
  </si>
  <si>
    <t>ซ84/68 ลงวันที่ 14 พ.ย. 2567</t>
  </si>
  <si>
    <t>บริษัท แอคคอร์ด คอร์ปอเรชั่น จำกัด ราคา 49,998 บาท</t>
  </si>
  <si>
    <t>ซ87/68 ลงวันที่ 14 พ.ย. 2567</t>
  </si>
  <si>
    <t>บริษัท นิปปอนซันโซ่ (ไทยแลนด์) จำกัด ราคา 77,396.85 บาท</t>
  </si>
  <si>
    <t>ซ96/68 ลงวันที่ 14 พ.ย. 2567</t>
  </si>
  <si>
    <t>บริษัท เอส.ดี. เมดิเทค จำกัด ราคา 39,000 บาท</t>
  </si>
  <si>
    <t>ซ106/68 ลงวันที่ 14 พ.ย. 2567</t>
  </si>
  <si>
    <t>จ49/68 ลงวันที่ 14 พ.ย. 2567</t>
  </si>
  <si>
    <t>ซักผ้าม่าน</t>
  </si>
  <si>
    <t>ร้าน ม่านทานตะวัน ราคา 23,582.80 บาท</t>
  </si>
  <si>
    <t>จ46/68 ลงวันที่ 14 พ.ย. 2567</t>
  </si>
  <si>
    <t>ร้าน ม่านทานตะวัน ราคา 24,064.30 บาท</t>
  </si>
  <si>
    <t>จ้างทำทางลาดขึ้น-ลงลานจอดรถกับอาคารวิทยาลัย 6 ชั้น จำนวน 1 งาน โดยวิธีเฉพาะเจาะจง</t>
  </si>
  <si>
    <t>1บริษัท รวมพล เทรดดิ้ง (2005) จำกัด./ราคาที่เสนอ 470,719.75 บาท</t>
  </si>
  <si>
    <t>1.บริษัท รวมพล เทรดดิ้ง (2005) จำกัด/ราคาที่ตกลงซื้อ/จ้าง 470,719.75 บาท</t>
  </si>
  <si>
    <t>เลขที่ 19/2568
 ลงวันที่ 14 พ.ย. 2567</t>
  </si>
  <si>
    <t>จ้างซ่อมแซมปั๊มน้ำประปา ตัวที่ ๒ อาคาร ๗ (ชั้นใต้ดิน) โดยวิธีเฉพาะเจาะจง</t>
  </si>
  <si>
    <t>1.บริษัท พีเอสที7 วอเตอร์เซอร์วิส จำกัด/ราคาที่เสนอ 26,108.00 บาท</t>
  </si>
  <si>
    <t>1.บริษัท พีเอสที7 วอเตอร์เซอร์วิส จำกัด/ราคาที่ตกลงซื้อ/จ้าง 26,108.00 บาท</t>
  </si>
  <si>
    <t>เลขที่ พ.62/68
 ลงวันที่ 14 พ.ย. 2567</t>
  </si>
  <si>
    <t>จ้างซ่อมแซมเครื่องกำเนิดไฟฟ้าสำรองฉุกเฉิน อาคาร ๘ ชั้นใต้ดิน  โดยวิธีเฉพาะเจาะจง</t>
  </si>
  <si>
    <t>1.บริษัท คิวเทค พลัส จำกัด/ราคาที่เสนอ 33,384.00 บาท</t>
  </si>
  <si>
    <t>1.บริษัท คิวเทค พลัส จำกัด/ราคาที่ตกลงซื้อ/จ้าง 33,384.00 บาท</t>
  </si>
  <si>
    <t>เลขที่ พ.61/68
 ลงวันที่ 14 พ.ย. 2567</t>
  </si>
  <si>
    <t>จ้างที่ปรึกษาจ้างที่ปรึกษาด้านการจัดการพลังงานและระบบวิศวกรรม จำนวน 1 งาน ประจำปีงบประมาณ 2568 โดยวิธีเฉพาะเจาะจง</t>
  </si>
  <si>
    <t xml:space="preserve">จ้างที่ปรึกษาโดยวิธีเฉพาะเจาะจง (ค) </t>
  </si>
  <si>
    <t>1.บริษัท อินโนเวชั่น เทคโนโลยี จำกัด/ราคาที่เสนอ 2,000,000.00 บาท</t>
  </si>
  <si>
    <t>1.บริษัท อินโนเวชั่น เทคโนโลยี จำกัด/ราคาที่ตกลงซื้อ/จ้าง 2,000,000.00 บาท</t>
  </si>
  <si>
    <t>เลขที่ 20/2568
 ลงวันที่ 14 พ.ย. 2567</t>
  </si>
  <si>
    <t>จ้างซ่อมแซมและบำรุงรักษาระบบสารสนเทศเพื่อการบริหารจัดการโรงพยาบาล EMR จำนวน 1 งาน ประจำปีงบประมาณ 2568 โดยวิธีเฉพาะเจาะจง</t>
  </si>
  <si>
    <t>1บริษัท อีเอ็มอาร์ ซอฟท์ จำกัด/ราคาที่เสนอ 2,636,375บาท</t>
  </si>
  <si>
    <t>1.บริษัท อีเอ็มอาร์ ซอฟท์ จำกัด/ราคาที่ตกลงซื้อ/จ้าง 2,636,375บาท</t>
  </si>
  <si>
    <t>เลขที่22/2568
 ลงวันที่ 14 พ.ย. 2567</t>
  </si>
  <si>
    <t>ประกวดราคาซื้อชุดกล้องส่องตรวจและผ่าตัดระบบวีดีทัศน์ชนิด 3 มิติ สถาบันโรคทรวงอก ตำบลบางกระสอ อำเภอเมืองนนทบุรี จังหวัดนนทบุรี จำนวน 1 ชุด ด้วยวิธีประกวดราคาอิเล็กทรอนิกส์ (e-bidding)</t>
  </si>
  <si>
    <t>1.บริษัท ดีเคเอสเอช (ประเทศไทย) จำกัด/ราคาที่เสนอ4,845,000.00 บาท</t>
  </si>
  <si>
    <t>1.บริษัท ดีเคเอสเอช (ประเทศไทย) จำกัด/ราคาที่ตกลงซื้อ/จ้าง4,500,000.00 บาท</t>
  </si>
  <si>
    <t>เลขที่16/2568
 ลงวันที่14 พ.ย. 2567</t>
  </si>
  <si>
    <t>1.)บริษัท ดีทแฮล์ม เคลเลอร์ โลจิสติกส์ จำกัด เป็นเงิน 47,486.60 บาท 2.)บริษัท ดีซีเอช ออริกา (ประเทศไทย) จำกัด เป็นเงิน 52,579.10 บาท 3.)บริษัท เอ็ม ดี ซี (ประเทศไทย) จำกัด เป็นเงิน 55,051.50 บาท</t>
  </si>
  <si>
    <t xml:space="preserve">บริษัท ดีทแฮล์ม เคลเลอร์ โลจิสติกส์ จำกัด เป็นเงิน 47,486.60 บาท </t>
  </si>
  <si>
    <t>ซื้อเวชภัณฑ์ที่มิใช่ยา (วัสดุรากฟันเทียม) จำนวน ๑๗ รายการ (จำนวน ๑ งาน) โดยวิธีเฉพาะเจาะจง</t>
  </si>
  <si>
    <t>บริษัท สตรอแมนน์ กรุ๊ป (ประเทศไทย) จำกัด 64,178.60</t>
  </si>
  <si>
    <t>52/2568 ลงวันที่ 15 พ.ย. 2567</t>
  </si>
  <si>
    <t>ซื้อเวชภัณฑ์ที่มิใช่ยา (วัสดุรากฟันเทียม) จำนวน ๑๒ รายการ (จำนวน ๑ งาน) โดยวิธีเฉพาะเจาะจง</t>
  </si>
  <si>
    <t>บริษัท อิมแพลนเทียม จำกัด 15,580</t>
  </si>
  <si>
    <t>53/2568 ลงวันที่ 15 พ.ย. 2567</t>
  </si>
  <si>
    <t>จ้างเหมาบรรจุก๊าชดับเพลิง</t>
  </si>
  <si>
    <t>ตรวจสอบถังดับเพลิง</t>
  </si>
  <si>
    <t>บริษัท ลีดเดอร์ ไฟร์ เซฟตี้ จำกัด   ราคา 21,400 บาท</t>
  </si>
  <si>
    <t>ซื้อวัสดุการแพทย์ จำนวน 2 รายการ</t>
  </si>
  <si>
    <t>บจก.โกร๊ธ ซัพพลาย เมดิคัล  ราคา 6,750 บาท</t>
  </si>
  <si>
    <t>ซื้ื้อวัสดุการแพทย์ จำนวน 2 รายการ</t>
  </si>
  <si>
    <t>บจก.รังสิตอินดัสเทรียลแก๊ส  ราคา 7,318.8 บาท</t>
  </si>
  <si>
    <t>ซื้อวััสดุก่อสร้าง จำนวน 17 รายการ</t>
  </si>
  <si>
    <t>บจก.วัสดุและวิศวภัณฑ์ ราคา 97,412.8 บาท</t>
  </si>
  <si>
    <t>บริษัท ทาก้า เมด จำกัด  ราคา 15,408 บาท</t>
  </si>
  <si>
    <t>บริษัท แรพพอท จำกัด  ราคา 53,490 บาท</t>
  </si>
  <si>
    <t>นายธานินทร์ แจ้งถิ่น   ราคา 3,500 บาท</t>
  </si>
  <si>
    <t>ซื้อ MULTIVITAMIN TABLET</t>
  </si>
  <si>
    <t>องค์การเภสัชกรรม, 2,086.50 บาท</t>
  </si>
  <si>
    <t>เลขที่ 151/2568, วันที่ 15 พ.ย. 2567</t>
  </si>
  <si>
    <t>บริษัท เมดไลน์ จำกัด, 84,000.00 บาท</t>
  </si>
  <si>
    <t>เลขที่ 152/2568, วันที่ 15 พ.ย. 2567</t>
  </si>
  <si>
    <t>ซื้อ CLOTRIMAZOLE 1 % CREAM 15 GM</t>
  </si>
  <si>
    <t>บริษัท ซิลลิค ฟาร์มา จำกัด, 2,880.00 บาท</t>
  </si>
  <si>
    <t>เลขที่ 153/2568, วันที่ 15 พ.ย. 2567</t>
  </si>
  <si>
    <t>องค์การเภสัชกรรม, 12,840.00 บาท</t>
  </si>
  <si>
    <t>เลขที่ 154/2568, วันที่ 15 พ.ย. 2567</t>
  </si>
  <si>
    <t>ซื้อ BREXPIPRAZOLE 0.5 MG TABLET</t>
  </si>
  <si>
    <t>เลขที่ 155/2568, วันที่ 15 พ.ย. 2567</t>
  </si>
  <si>
    <t>ซื้อ ARTICAINE HCL 4% INJECTION (FORTE) 1.7 ML</t>
  </si>
  <si>
    <t>บริษัท ชูมิตร 1967 จำกัด, 15,000.00 บาท</t>
  </si>
  <si>
    <t>เลขที่ 156/2568, วันที่ 15 พ.ย. 2567</t>
  </si>
  <si>
    <t>ซื้อ NICERGOLINE 30 MG TABLET</t>
  </si>
  <si>
    <t>บริษัท ซิลลิค ฟาร์มา จำกัด, 20,865.00 บาท</t>
  </si>
  <si>
    <t>เลขที่ 157/2568, วันที่ 15 พ.ย. 2567</t>
  </si>
  <si>
    <t>จ้างเหมาซ่อมแซมปรับปรุงทาสีภายนอกอาคารผู้ป่วยนอก จำนวน ๑ งาน</t>
  </si>
  <si>
    <t>บจก. เอ็นเอสพีโฮมคอนสตรัคชั่น ราคาที่เสนอ 498,563.94 บาท</t>
  </si>
  <si>
    <t>บจก. เอ็นเอสพีโฮมคอนสตรัคชั่น ราคาที่ตกลง  495,000 บาท</t>
  </si>
  <si>
    <t>เลขที่ 152 /2568 ลงวันที่ 15 พ.ย. 2567</t>
  </si>
  <si>
    <t xml:space="preserve">จ้างเหมาซ่อมแซมปรับปรุงห้องทำงานรองผู้อำนวยการด้านการพยาบาล จำนวน ๑ งาน </t>
  </si>
  <si>
    <t>ร้านเอฟเวอร์กรีน ราคาที่เสนอ 306,000 บาท</t>
  </si>
  <si>
    <t>ร้านเอฟเวอร์กรีน ราคาที่ตกลง  300,000 บาท</t>
  </si>
  <si>
    <t>เลขที่ 163 /2568 ลงวันที่ 15 พ.ย. 2567</t>
  </si>
  <si>
    <t xml:space="preserve">ซื้อครุภัณฑ์การเกษตร รายการเครื่องสูบน้ำ จำนวน ๒ เครื่อง </t>
  </si>
  <si>
    <t>ร้าน โชครุ่งเรืองการพาณิชย์ ราคาที่เสนอ 18,000 บาท</t>
  </si>
  <si>
    <t>ร้าน โชครุ่งเรืองการพาณิชย์ ราคาที่ตกลง  18,000 บาท</t>
  </si>
  <si>
    <t>เลขที่ 157 /2568 ลงวันที่ 15 พ.ย. 2567</t>
  </si>
  <si>
    <t>ซื้อวัสดุคอมพิวเตอร์ จำนวน ๓ รายการ</t>
  </si>
  <si>
    <t>บจก.  สหไทยเซลล์ แอนด์ เซอร์วิส  ราคาที่เสนอ 8,550 บาท</t>
  </si>
  <si>
    <t>บจก.  สหไทยเซลล์ แอนด์ เซอร์วิส  ราคาที่ตกลง  8,550 บาท</t>
  </si>
  <si>
    <t>เลขที่ 161 /2568 ลงวันที่ 15 พ.ย. 2567</t>
  </si>
  <si>
    <t>ซื้อวัสดุงานบ้านงานครัว จำนวน ๓ รายการ</t>
  </si>
  <si>
    <t>บจก.  อีสานพลาสแพ็ค(1999)  ราคาที่เสนอ 19,077.50 บาท</t>
  </si>
  <si>
    <t>บจก.  อีสานพลาสแพ็ค(1999)  ราคาที่ตกลง 19,077.50 บาท</t>
  </si>
  <si>
    <t>เลขที่ 154 /2568 ลงวันที่ 15 พ.ย. 2567</t>
  </si>
  <si>
    <t xml:space="preserve">ซื้อครุภัณฑ์งานบ้านงานครัว รายการเตาแม่เหล็กไฟฟ้า จำนวน ๒ เครื่อง </t>
  </si>
  <si>
    <t>บจก. สหไทยเซลล์ แอนด์ เซอร์วิส ราคาที่เสนอ 7,000 บาท</t>
  </si>
  <si>
    <t>บจก. สหไทยเซลล์ แอนด์ เซอร์วิส ราคาที่ตกลง 7,000 บาท</t>
  </si>
  <si>
    <t>เลขที่ 158 /2568 ลงวันที่ 15 พ.ย. 2567</t>
  </si>
  <si>
    <t>ซื้อครุภัณฑ์งานบ้านงานครัว รายการเตาอบไมโครเวฟ จำนวน ๑ เตา</t>
  </si>
  <si>
    <t>หจก. ขอนแก่นไทยแลนด์ ราคาที่เสนอ 7,600 บาท</t>
  </si>
  <si>
    <t>หจก. ขอนแก่นไทยแลนด์ ราคาที่ตกลง  7,600 บาท</t>
  </si>
  <si>
    <t>เลขที่ 156 /2568 ลงวันที่ 15 พ.ย. 2567</t>
  </si>
  <si>
    <t>ซื้อวัสดุงานบ้านงานครัว จำนวน ๕ รายการ</t>
  </si>
  <si>
    <t>ร้านมิตรภาพพาณิชย์ ราคาที่เสนอ 9,906 บาท</t>
  </si>
  <si>
    <t>ร้านมิตรภาพพาณิชย์ ราคาที่ตกลง  9,906 บาท</t>
  </si>
  <si>
    <t>เลขที่ 159 /2568 ลงวันที่ 15 พ.ย. 2567</t>
  </si>
  <si>
    <t>ซื้อครุภัณฑ์งานบ้านงานครัว รายการเครื่องตัดหญ้า จำนวน ๑ เครื่อง</t>
  </si>
  <si>
    <t>หจก. รวมสาส์นขอนแก่น ราคาที่เสนอ 8,900 บาท</t>
  </si>
  <si>
    <t>หจก. รวมสาส์นขอนแก่น ราคาที่ตกลง  8,900 บาท</t>
  </si>
  <si>
    <t>เลขที่ 160 /2568 ลงวันที่ 15 พ.ย. 2567</t>
  </si>
  <si>
    <t>ซื้อวัสดุสำนักงาน จำนวน ๔ รายการ</t>
  </si>
  <si>
    <t>บริษัท ขอนแก่น คลังนานาธรรม จำกัด ราคาที่เสนอ 5,913 บาท</t>
  </si>
  <si>
    <t>บริษัท ขอนแก่น คลังนานาธรรม จำกัด ราคาที่ตกลง  5,913 บาท</t>
  </si>
  <si>
    <t>เลขที่ 162 /2568 ลงวันที่ 15 พ.ย. 2567</t>
  </si>
  <si>
    <t>ซื้อครุภัณฑ์สำนักงาน จำนวน ๓ รายการ</t>
  </si>
  <si>
    <t>บริษัท บุญมาครอง จำกัด ราคาที่เสนอ 47,900 บาท</t>
  </si>
  <si>
    <t>บริษัท บุญมาครอง จำกัด ราคาที่ตกลง  47,900 บาท</t>
  </si>
  <si>
    <t>เลขที่ 165 /2568 ลงวันที่ 15 พ.ย. 2567</t>
  </si>
  <si>
    <t xml:space="preserve">ประกวดราคาจ้างก่อสร้างงานก่อสร้างรั้วกำแพง(บ้านตะวันฉายและตึกบำบัดยาหญิง) โรงพยาบาลธัญญารักษ์ขอนแก่น ตำบลศิลา อำเภอเมืองขอนแก่น จังหวัดขอนแก่น 1 งาน </t>
  </si>
  <si>
    <t>บริษัท 3ดับเบิ้ลยู โปรเกรส จำกัด ราคาที่เสนอ 2,000,682.08 บาท</t>
  </si>
  <si>
    <t>บริษัท 3ดับเบิ้ลยู โปรเกรส จำกัด ราคาที่ตกลง  2,000,682.08 บาท</t>
  </si>
  <si>
    <t>เลขที่ 7 /2568 ลงวันที่ 15 พ.ย. 2567</t>
  </si>
  <si>
    <t>จ้างปรับปรุงอาคารสำหรับให้บริการผู้ป่วยฉุกเฉิน โรงพยาบาลธัญญารักษ์แม่ฮ่องสอนโดยวิธีเฉพาะเจาะจง</t>
  </si>
  <si>
    <t>ร้านอรณัฐ ราคา 282,850 บาท</t>
  </si>
  <si>
    <t>0062/2568  15 พ.ย. 2567</t>
  </si>
  <si>
    <t>จ้างปรับปรุงโรงจอดรถ โดยวิธีเฉพาะเจาะจง</t>
  </si>
  <si>
    <t>นางคำเอ้ย ขันธิ ราคา 57,900 บาท</t>
  </si>
  <si>
    <t>0030/2568  15 พ.ย. 2567</t>
  </si>
  <si>
    <t>จ้างปรับปรุงบริเวณด้านหลังร้านค้าสวัสดิการ โดยวิธีเฉพาะเจาะจง</t>
  </si>
  <si>
    <t>นางสาววรรณภา  อินสอาด ราคา 451,600 บาท</t>
  </si>
  <si>
    <t>7/2568 ลงวันที่ 15 พ.ย. 2567</t>
  </si>
  <si>
    <t>ซื้อครุภัณฑ์ต่ำกว่าเกณฑ์คอมพิวเตอร์ - เครื่องพิมพ์เช็ค จำนวน 1 เครื่อง ประจำปีงบประมาณ พ.ศ. 2568  โดยวิธีเฉพาะเจาะจง</t>
  </si>
  <si>
    <t>ห้างหุ้นส่วนจำกัด ไมโคร ซัม เอ็นเตอร์ไพร์ส
31,030.00</t>
  </si>
  <si>
    <t>(ซ)065/68 ลงวันที่ 15 พ.ย. 2567</t>
  </si>
  <si>
    <t>ซื้อครุภัณฑ์และครุภัณฑ์ต่ำกว่าเกณฑ์งานบ้านงานครัว จำนวน 3 รายการ ประจำปีงบประมาณ พ.ศ. 2568 โดยวิธีเฉพาะเจาะจง</t>
  </si>
  <si>
    <t>ห้างหุ้นส่วนสามัญศุภานี
48,130.00</t>
  </si>
  <si>
    <t>(ซ)066/68 ลงวันที่ 15 พ.ย. 2567</t>
  </si>
  <si>
    <t>ซื้อเวชภัณฑ์ยา Edoxaban 30 mg tablet จำนวน 10 กล่อง ประจำปีงบประมาณ พ.ศ.2568 โดยวิธีเฉพาะเจาะจง</t>
  </si>
  <si>
    <t>บริษัท ซิลลิค ฟาร์มา จำกัด
19,998.30</t>
  </si>
  <si>
    <t>ซื้อเวชภัณฑ์ยา Palbociclib 125 mg capsule จำนวน 12 กล่อง ประจำปีงบประมาณ พ.ศ.2568 โดยวิธีเฉพาะเจาะจง</t>
  </si>
  <si>
    <t>ซ(ว)076/68 ลงวันที่ 15 พ.ย. 2567</t>
  </si>
  <si>
    <t>ซ(ว)073/68 ลงวันที่ 15 พ.ย. 2567</t>
  </si>
  <si>
    <t>ซื้อเวชภัณฑ์ยา Sorafenib tosylate 200 mg tablet จำนวน 8 กล่อง ประจำปีงบประมาณ พ.ศ.2568 โดยวิธีเฉพาะเจาะจง</t>
  </si>
  <si>
    <t>บริษัท แอตแลนต้า เมดดิคแคร์ จำกัด
60,000.00</t>
  </si>
  <si>
    <t>ซ(ว)074/68 ลงวันที่ 15 พ.ย. 2567</t>
  </si>
  <si>
    <t>ซื้อเวชภัณฑ์ยา Temozolomide จำนวน 2 รายการ ประจำปีงบประมาณ พ.ศ.2568 โดยวิธีเฉพาะเจาะจง</t>
  </si>
  <si>
    <t>บริษัท อัลลายแอนซ์ ฟาร์มา จำกัด
224,700.00</t>
  </si>
  <si>
    <t>ซ(ว)077/68 ลงวันที่ 15 พ.ย. 2567</t>
  </si>
  <si>
    <t>ซ(ว)078/68 ลงวันที่ 15 พ.ย. 2567</t>
  </si>
  <si>
    <t>บริษัท เมดดิเพล็กซ์ (ไทยแลนด์) จำกัด
(ราคา 12,000.00)</t>
  </si>
  <si>
    <t xml:space="preserve">จ้างซ่อมเตาแก๊ส พร้อมเตาอบ ยี่ห้อ MEX รุ่น CMG469X (ซ่อมหัวเตาแก๊ส) จำนวน 1 งาน
</t>
  </si>
  <si>
    <t>ร้านไอดีเมด โดยนายมงคล จินดาธรรม
(ราคา 3,950.00)</t>
  </si>
  <si>
    <t>ห้างหุ้นส่วนจำกัด โฮมเนรมิต คอนสตรัคชั่น
(ราคา 26,008.00)</t>
  </si>
  <si>
    <t>ร้านเชียงใหม่สากลภัณฑ์
(ราคา 11,000.00)</t>
  </si>
  <si>
    <t>ร้านเชียงใหม่สากลภัณฑ์
(ราคา 11,000.00)
เลขประจำตัวผู้เสียภาษี : 3620500489326</t>
  </si>
  <si>
    <t>บริษัท เดรเกอร์ เมดิคัล (ประเทศไทย) จำกัด ราคา 5,885 บาท</t>
  </si>
  <si>
    <t>ซ107/68 ลงวันที่ 15 พ.ย. 2567</t>
  </si>
  <si>
    <t>บริษัท เอนวายเมด จำกัด ราคา 10,593 บาท</t>
  </si>
  <si>
    <t>ซ108/68 ลงวันที่ 15 พ.ย. 2567</t>
  </si>
  <si>
    <t>บริษัท แล็บมาสเตอร์ แอ๊ดวานซ์ จำกัด ราคา 55,510 บาท</t>
  </si>
  <si>
    <t>ซ109/68 ลงวันที่ 15 พ.ย. 2567</t>
  </si>
  <si>
    <t>บริษัท ลีดเดอร์ เมด จำกัด ราคา 25,300 บาท</t>
  </si>
  <si>
    <t>ซ110/68 ลงวันที่ 15 พ.ย. 2567</t>
  </si>
  <si>
    <t>บริษัท อุดม เมดิคอล อิควิปเม้นท์ จำกัด ราคา 37,000 บาท</t>
  </si>
  <si>
    <t>ซ121/68 ลงวันที่ 15 พ.ย. 2567</t>
  </si>
  <si>
    <t>บริษัท ฟอร์แคส ซายน์เอนซ์ คอนซัลแตนท์ จำกัด ราคา 120,000 บาท</t>
  </si>
  <si>
    <t>ซ122/68 ลงวันที่ 15 พ.ย. 2567</t>
  </si>
  <si>
    <t>บริษัท เมดเดฟ เฮ็ลธ์แคร์ จำกัด ราคา 13,370 บาท</t>
  </si>
  <si>
    <t>ซ123/68 ลงวันที่ 15 พ.ย. 2567</t>
  </si>
  <si>
    <t>บริษัท ซิลลิค ฟาร์มา จำกัด ราคา 20,700 บาท</t>
  </si>
  <si>
    <t>ซ124/68 ลงวันที่ 15 พ.ย. 2567</t>
  </si>
  <si>
    <t>บริษัท ฟิวเจอร์ เมดิคอล ซัพพลาย จำกัด ราคา 16,800 บาท</t>
  </si>
  <si>
    <t>ซ125/68 ลงวันที่ 15 พ.ย. 2567</t>
  </si>
  <si>
    <t>เปลี่ยนกระจกประตูทางเข้าอาคารเฉลิมพระเกียรติฯ</t>
  </si>
  <si>
    <t>ร้าน เพอร์เฟ็ค ราคา 40,660 บาท</t>
  </si>
  <si>
    <t>จ41/68 ลงวันที่ 15 พ.ย. 2567</t>
  </si>
  <si>
    <t>ปรับปรุงห้องกลุ่มงานวิสัญญีวิทยา ชั้น 3 อาคารรัชมงคล</t>
  </si>
  <si>
    <t>เอ็น เอส อินเตอร์กรุ๊ป ราคา 26,750 บาท</t>
  </si>
  <si>
    <t>จ42/68 ลงวันที่ 15 พ.ย. 2567</t>
  </si>
  <si>
    <t>แก้ไขโถปัสสาวะอุดตัน ห้องน้ำชาย อาคารวิศวบริการ</t>
  </si>
  <si>
    <t>ห้างหุ้นส่วนจำกัด อาร์.อาร์.ไอ. เซอร์วิส ราคา 6,420 บาท</t>
  </si>
  <si>
    <t>จ43/68 ลงวันที่ 15 พ.ย. 2567</t>
  </si>
  <si>
    <t>ติดสติ๊กเกอร์กระจกกรองแสงด้านหลังห้องผ่าตัด</t>
  </si>
  <si>
    <t>บริษัท นวัฒนะ บิลเดอร์ จำกัด ราคา 66,768 บาท</t>
  </si>
  <si>
    <t>จ44/68 ลงวันที่ 15 พ.ย. 2567</t>
  </si>
  <si>
    <t>เปลี่ยนชักโครกห้องน้ำ</t>
  </si>
  <si>
    <t>ห้างหุ้นส่วนจำกัด พี โอ แอล ดีวิลอปเมนท์ ราคา 44,405 บาท</t>
  </si>
  <si>
    <t>จ47/68 ลงวันที่ 15 พ.ย. 2567</t>
  </si>
  <si>
    <t>ติดตั้งโคมไฟชนิดพาแนล อาคารจักษุ ชั้น 4</t>
  </si>
  <si>
    <t>บริษัท อดิศัยสัมพันธ์พานิช จำกัด ราคา 32,859.70 บาท</t>
  </si>
  <si>
    <t>จ48/68 ลงวันที่ 15 พ.ย. 2567</t>
  </si>
  <si>
    <t>ทำความสะอาดฝ้าและเปลี่ยนโช๊คประตูห้องผ่าตัด</t>
  </si>
  <si>
    <t>บริษัท แอร์พลัส แอ๊พพลาย จำกัด ราคา 12,947 บาท</t>
  </si>
  <si>
    <t>จ57/68 ลงวันที่ 15 พ.ย. 2567</t>
  </si>
  <si>
    <t>จัดซื้อแบตเตอรี่แบบเติมน้ำกลั่น 12 โวลต์ ของระบบดับเพลิง 7110-059-0034/1</t>
  </si>
  <si>
    <t>ร้านเอสเคฮาร์ดแวร์ / 14,400</t>
  </si>
  <si>
    <t>จ้างเหมาซ่อมแซมครุภัณฑ์งานบ้าน-งานครัว-ตู้ทำน้ำเย็นและน้ำร้อน 4110-002-0002/7</t>
  </si>
  <si>
    <t>บจก.โคเวย์ (ประเทศไทย) / 7,700</t>
  </si>
  <si>
    <t>ซื้อเวชภัณฑ์ที่มิใช่ยา (วัสดุรากฟันเทียม) จำนวน ๖ รายการ (จำนวน ๑ งาน) โดยวิธีเฉพาะเจาะจง</t>
  </si>
  <si>
    <t>บริษัท ออสเทมส์ (ไทยแลนด์) จำกัด 18,000</t>
  </si>
  <si>
    <t>51/2568 ลงวันที่ 18 พ.ย. 2567</t>
  </si>
  <si>
    <t>ซื้อเวชภัณฑ์ที่มิใช่ยา (วัสดุรากฟันเทียม) จำนวน ๒ รายการ โดยวิธีเฉพาะเจาะจง</t>
  </si>
  <si>
    <t>บริษัท อุดม เมดิคอล อิควิปเม้นท์ จำกัด 6,635</t>
  </si>
  <si>
    <t>50/2568 ลงวันที่ 18 พ.ย. 2567</t>
  </si>
  <si>
    <t>ธนาคารกรุงไทย / 8,610</t>
  </si>
  <si>
    <t>บริษัท เซเว่น โปรอินเตอร์เทรด จำกัด ราคา 17,769 บาท</t>
  </si>
  <si>
    <t>0031/2568  18 พ.ย. 2567</t>
  </si>
  <si>
    <t>ซื้อวัสดุการเกษตร โดยวิธีเฉพาะเจาะจง</t>
  </si>
  <si>
    <t>ห้างหุ้นส่วนจำกัด เรือนเกษตร 2 ราคา 9,750 บาท</t>
  </si>
  <si>
    <t>0032/2568  18 พ.ย. 2567</t>
  </si>
  <si>
    <t>ร้านนพรัตน์การเกษตร ราคา 14,350 บาท</t>
  </si>
  <si>
    <t>42/2568 ลงวันที่ 18 พ.ย. 2567</t>
  </si>
  <si>
    <t>ซื้อครุภัณฑ์ต่ำกว่าเกณฑ์งานบ้านงานครัว - ตู้เย็น ขนาด 7 คิว จำนวน 1 เครื่อง ประจำปีงบประมาณ พ.ศ. 2568  โดยวิธีเฉพาะเจาะจง</t>
  </si>
  <si>
    <t>ห้างหุ้นส่วนจำกัด ไมโคร ซัม เอ็นเตอร์ไพร์ส
8,375.00</t>
  </si>
  <si>
    <t>(ซ)070/68 ลงวันที่ 18 พ.ย. 2567</t>
  </si>
  <si>
    <t xml:space="preserve">ซื้อวัสดุวิทยาศาสตร์และการแพทย์ - น้ำมันปั๊มแว๊คของเครื่องนึ่งฆ่าเชื้ออัตโนมัติ ชนิดอุณหภูมิต่ำด้วยไฮโดรเจนเปอร์ออกไซด์พลาสมา จำนวน 3 ขวด ประจำปีงบประมาณ พ.ศ.2568 </t>
  </si>
  <si>
    <t>บริษัท นำวิวัฒน์ เมดิคอล คอร์ปอเรชั่น จำกัด (มหาชน)
36,594.00</t>
  </si>
  <si>
    <t>(ซ)068/68 ลงวันที่ 18 พ.ย. 2567</t>
  </si>
  <si>
    <t>ซื้อครุภัณฑ์ต่ำกว่าเกณฑ์สำนักงาน - เครื่องคำนวณไฟฟ้า จำนวน 2 เครื่อง ประจำปีงบประมาณ พ.ศ. 2568  โดยวิธีเฉพาะเจาะจง</t>
  </si>
  <si>
    <t>ห้างหุ้นส่วนจำกัด ไมโคร ซัม เอ็นเตอร์ไพร์ส
5,885.00</t>
  </si>
  <si>
    <t>(ซ)069/68 ลงวันที่ 18 พ.ย. 2567</t>
  </si>
  <si>
    <t>ซื้อครุภัณฑ์ต่ำกว่าเกณฑ์สำนักงาน จำนวน 4 รายการ ประจำปีงบประมาณ พ.ศ. 2568  โดยวิธีเฉพาะเจาะจง</t>
  </si>
  <si>
    <t>บริษัท เซ็นทรัล เฟอร์นิเจอร์  เซ็นเตอร์ จำกัด
35,149.50</t>
  </si>
  <si>
    <t>จัดซื้อวัสดุการแพทย์-ชุดผ่าตัดข้อเข่าเทียม</t>
  </si>
  <si>
    <t>ซื้อวัสดุเครื่องดับเพลิง</t>
  </si>
  <si>
    <t>บริษัท ลีดเดอร์ ไฟร์ เซฟตี้ จำกัด   ราคา 117,914 บาท</t>
  </si>
  <si>
    <t>จ้างเหมาปรับปรุงหลังคาตึกทองเนื้อเก้า</t>
  </si>
  <si>
    <t>บจก.รุ่งเรืองกิจอินทรีเรียฯ   ราคา 291,735.50 บาท</t>
  </si>
  <si>
    <t>จ้างเหมาบริการซ่อมแซมเครื่องรับและแปลงสัญญาณภาพเป็นดิจิตอล</t>
  </si>
  <si>
    <t>บจก. อุดม เมดิคอล อิควิปเม้นท์    ราคา 87,000 บาท</t>
  </si>
  <si>
    <t>จ้างเหมาพิมพ์เอกสาร จำนวน 600 หน้า</t>
  </si>
  <si>
    <t>นางสาวการะเกด ลุนโล้   ราคา 12,000 บาท</t>
  </si>
  <si>
    <t>จ้างเหมาบริการซ่่อมแซมครุภัณฑ์ยานพาหนะ</t>
  </si>
  <si>
    <t>บริษัท สมเจริญชัยเซอร์วิส   ราคา 5,788.70 บาท</t>
  </si>
  <si>
    <t>ว.ยานพาหนะและขนส่ง 1 รายการ</t>
  </si>
  <si>
    <t xml:space="preserve">บ.เชียงใหม่ ณ.เอ็นจิเนียริ่ง จำกัด 56,710 บาท </t>
  </si>
  <si>
    <t>เลขที่ พด.ซ.051 ลว 19 พ.ย. 2567</t>
  </si>
  <si>
    <t>จ้างเหมาซ่อมครุภัณฑ์งานบ้านงานครัว รายการเครื่องตัดหญ้าแบบสะพาย จำนวน ๓ เครื่อง</t>
  </si>
  <si>
    <t>ร้านจิตติพัฒน์การช่าง ราคาที่เสนอ 6,200 บาท</t>
  </si>
  <si>
    <t>ร้านจิตติพัฒน์การช่าง ราคาที่ตกลง  6,200 บาท</t>
  </si>
  <si>
    <t xml:space="preserve">จ้างเหมาพิมพ์ฟอร์มปรอท จำนวน ๑๐๐ เล่ม </t>
  </si>
  <si>
    <t>บริษัท เคทีทีเอ็กซ์ จำกัด ราคาที่เสนอ 11,000 บาท</t>
  </si>
  <si>
    <t>บริษัท เคทีทีเอ็กซ์ จำกัด ราคาที่ตกลง 11,000 บาท</t>
  </si>
  <si>
    <t>เลขที่ 166 /2568 ลงวันที่ 19 พ.ย. 2567</t>
  </si>
  <si>
    <t>จ้างเหมาซ่อมแซมครุภัณฑ์การแพทย์ รายการเครื่องติดตามการทำงานของหัวใจ จำนวน ๑ เครื่อง</t>
  </si>
  <si>
    <t>ร้าน รุ้งญาดา การแพทย์ ราคาที่เสนอ 5,200 บาท</t>
  </si>
  <si>
    <t>ร้าน รุ้งญาดา การแพทย์ ราคาที่ตกลง 5,200 บาท</t>
  </si>
  <si>
    <t>เลขที่ 168 /2568 ลงวันที่ 19 พ.ย. 2567</t>
  </si>
  <si>
    <t>ซื้อครุภัณฑ์โรงงาน จำนวน ๔ รายการ</t>
  </si>
  <si>
    <t>ร้าน โชครุ่งเรืองการพาณิชย์ ราคาที่เสนอ 28,000 บาท</t>
  </si>
  <si>
    <t>ร้าน โชครุ่งเรืองการพาณิชย์ ราคาที่ตกลง  28,000 บาท</t>
  </si>
  <si>
    <t>เลขที่ 170 /2568 ลงวันที่ 19 พ.ย. 2567</t>
  </si>
  <si>
    <t>ซื้อครุภัณฑ์โรงงาน รายการเครื่องเจีย/ตัด แบบมือถือ จำนวน ๒ เครื่อง</t>
  </si>
  <si>
    <t>ร้าน โชครุ่งเรืองการพาณิชย์ ราคาที่เสนอ 10,600 บาท</t>
  </si>
  <si>
    <t>ร้าน โชครุ่งเรืองการพาณิชย์ ราคาที่ตกลง  10,600 บาท</t>
  </si>
  <si>
    <t>เลขที่ 173 /2568 ลงวันที่ 19 พ.ย. 2567</t>
  </si>
  <si>
    <t xml:space="preserve">ซื้อครุภัณฑ์ก่อสร้าง รายการเครื่องวัดสแกนผนัง จำนวน ๑ เครื่อง </t>
  </si>
  <si>
    <t>ร้าน โชครุ่งเรืองการพาณิชย์ ราคาที่เสนอ 35,000 บาท</t>
  </si>
  <si>
    <t>ร้าน โชครุ่งเรืองการพาณิชย์ ราคาที่ตกลง  35,000 บาท</t>
  </si>
  <si>
    <t>เลขที่ 174 /2568 ลงวันที่ 19 พ.ย. 2567</t>
  </si>
  <si>
    <t xml:space="preserve">ซื้อครุภัณฑ์ยานพาหนะและขนส่ง รายการจักรยานสามล้อไฟฟ้า จำนวน ๔ คัน </t>
  </si>
  <si>
    <t>หจก. เอสอีบีอิเล็กทรอนิกส์ ราคาที่เสนอ 192,000 บาท</t>
  </si>
  <si>
    <t>หจก. เอสอีบีอิเล็กทรอนิกส์ ราคาที่ตกลง  192,000 บาท</t>
  </si>
  <si>
    <t>เลขที่ 178 /2568 ลงวันที่ 19 พ.ย. 2567</t>
  </si>
  <si>
    <t xml:space="preserve">ซื้อวัสดุวิทยาศาสตร์และการแพทย์ จำนวน ๓ รายการ </t>
  </si>
  <si>
    <t>หจก. มหาจักร การแพทย์ (ประเทศไทย) ราคาที่เสนอ 23,400 บาท</t>
  </si>
  <si>
    <t>หจก. มหาจักร การแพทย์ (ประเทศไทย) ราคาที่ตกลง  23,400 บาท</t>
  </si>
  <si>
    <t>เลขที่ 175 /2568 ลงวันที่ 19 พ.ย. 2567</t>
  </si>
  <si>
    <t>ซื้อครุภัณฑ์สำนักงาน จำนวน ๒ รายการ</t>
  </si>
  <si>
    <t>ร้านโชครุ่งเรืองการพาณิชย์ ราคาที่เสนอ 82,000 บาท</t>
  </si>
  <si>
    <t>ร้านโชครุ่งเรืองการพาณิชย์ ราคาที่ตกลง  82,000 บาท</t>
  </si>
  <si>
    <t>เลขที่ 176 /2568 ลงวันที่ 19 พ.ย. 2567</t>
  </si>
  <si>
    <t>ซื้อวัสดุสำนักงาน จำนวน ๖ รายการ</t>
  </si>
  <si>
    <t>บริษัท บุ๊คเน็ท จำกัด ราคาที่เสนอ 60,407 บาท</t>
  </si>
  <si>
    <t>บริษัท บุ๊คเน็ท จำกัด ราคาที่ตกลง  60,407 บาท</t>
  </si>
  <si>
    <t>เลขที่ 177 /2568 ลงวันที่ 19 พ.ย. 2567</t>
  </si>
  <si>
    <t>ซื้อครุภัณฑ์สำรวจ จำนวน ๒ รายการ</t>
  </si>
  <si>
    <t>ร้าน โชครุ่งเรืองการพาณิชย์ ราคาที่เสนอ 20,300 บาท</t>
  </si>
  <si>
    <t>ร้าน โชครุ่งเรืองการพาณิชย์ ราคาที่ตกลง  20,300 บาท</t>
  </si>
  <si>
    <t>เลขที่ 171 /2568 ลงวันที่ 19 พ.ย. 2567</t>
  </si>
  <si>
    <t>จ้างบำรุงรักษาและต่อสัญญาลิขสิทธิ์ระบบ HOSXP โดยวิธีเฉพาะเจาะจง</t>
  </si>
  <si>
    <t>บริษัท บางกอก เมดิคอล ซอฟแวร์ จำกัด ราคา 37,905 บาท</t>
  </si>
  <si>
    <t>0033/2568  19 พ.ย. 2567</t>
  </si>
  <si>
    <t>ซื้อวัสดุครุภัณฑ์วิทยาศาสตร์และการแพทย์ 2 รายการ ชุดเกจ์วัดแรงดันออกซิเจน จำนวน 2 ชุด โดยวิธีเฉพาะเจาะจง</t>
  </si>
  <si>
    <t>ห้างหุ้นส่วนจำกัด อินสทรูเม้นท์ แล็ป ราคา 26,300 บาท</t>
  </si>
  <si>
    <t>0034/2568  19 พ.ย. 2567</t>
  </si>
  <si>
    <t>จ้างเหมาสูบสิ่งปฏิกูลภายในโรงพยาบาลธัญญารักษ์อุดรธานี โดยวิธีเฉพาะเจาะจง</t>
  </si>
  <si>
    <t>นาย ประหยัด พาคาม ราคา 60,000 บาท</t>
  </si>
  <si>
    <t>43/2568 ลงวันที่ 19 พ.ย. 2567</t>
  </si>
  <si>
    <t xml:space="preserve">บริษัท ดีเคเค ดิไวซ์ จำกัด
(ราคา 945,345.00)
</t>
  </si>
  <si>
    <t xml:space="preserve">บริษัท ดีเคเค ดิไวซ์ จำกัด
(ราคา 995,100.00)
</t>
  </si>
  <si>
    <t>บริษัท ดีเคเค ดิไวซ์ จำกัด
(ราคา 2,682,490.00)</t>
  </si>
  <si>
    <t>ซื้อกระดาษชำระ 2 ชั้น 300 เมตร จำนวน 1,980 ม้วน โดยวิธีเฉพาะเจาะจง</t>
  </si>
  <si>
    <t>1.บริษัท แอคทีฟ ทีม (1999) จำกัด/ราคาที่เสนอ 99,000.00 บาท</t>
  </si>
  <si>
    <t>1.บริษัท แอคทีฟ ทีม (1999) จำกัด/ราคาที่ตกลงซื้อ/จ้าง 99,000.00 บาท</t>
  </si>
  <si>
    <t>เลขที่ พ.64/68
 ลงวันที่ 19 พ.ย. 2567</t>
  </si>
  <si>
    <t>ซื้อก๊อกน้ำระบบเซ็นเซอร์อ่างล้างมือพร้อมติดตั้ง จำนวน 3 ชุด โดยวิธีเฉพาะเจาะจง</t>
  </si>
  <si>
    <t>1.ปิยะภัณฑ์/ราคาที่เสนอ22,440 บาท</t>
  </si>
  <si>
    <t>1.ปิยะภัณฑ์/ราคาที่ตกลงซื้อ/จ้าง 22,440 บาท</t>
  </si>
  <si>
    <t>เลขที่ พ.63/68
 ลงวันที่ 19 พ.ย. 2567</t>
  </si>
  <si>
    <t>จ้างซ่อมแซมและบำรุงรักษาเครื่องเอกซเรย์ตรวจสวนหัวใจ แบบรวมอะไหล่ ยี่ห้อ SIEMENS จำนวน 3 เครื่อง ประจำปีงบประมาณ 2568 โดยวิธีเฉพาะเจาะจง</t>
  </si>
  <si>
    <t>เฉพาะเจาะจง (ค)</t>
  </si>
  <si>
    <t>1.บริษัท ซีเมนส์ เฮลท์แคร์ จำกัด/ราคาที่เสนอ 4,504,500.00 บาท</t>
  </si>
  <si>
    <t>1.บริษัท ซีเมนส์ เฮลท์แคร์ จำกัด/ราคาที่ตกลงซื้อ/จ้าง 4,504,500.00 บาท</t>
  </si>
  <si>
    <t>เลขที่ 23/2568
 ลงวันที่ 19 พ.ย. 2567</t>
  </si>
  <si>
    <t xml:space="preserve">ประกวดราคาซื้อเครื่องตรวจและวินิจฉัยภาพในหลอดเลือดหัวใจด้วยคลื่นความถี่ใกล้เคียงแสงอินฟาเรด OCT  Optical Coherence Tomography  และโปรแกรมวิเคราะห์ค่าสรีรวิทยาของหลอดเลือดหัวใจ </t>
  </si>
  <si>
    <t>1.บริษัท ดีซีเอช ออริกา (ประเทศไทย) จำกัด/ราคาที่เสนอ7,800,000.00 บาท</t>
  </si>
  <si>
    <t>1.บริษัท ดีซีเอช ออริกา (ประเทศไทย) จำกัด/ราคาที่ตกลงซื้อ/จ้าง7,700,000.00 บาท</t>
  </si>
  <si>
    <t>จัดซื้อวัสดุการแพทย์(คงคลัง)-แผ่นเจลประคบตา</t>
  </si>
  <si>
    <t>บจก.เคนโกะ เดสุ / 474,000</t>
  </si>
  <si>
    <t>จัดซื้อวัสดุก่อสร้าง-โช๊คบานสวิง 2 ตัว</t>
  </si>
  <si>
    <t>ร้านเอสเคฮาร์ดแวร์ / 3,100</t>
  </si>
  <si>
    <t>ซื้อครุภัณฑ์คอมพิวเตอร์ จำนวน 4 รายการ โดยวิธีเฉพาะเจาะจง</t>
  </si>
  <si>
    <t>บริษัท ไอที ซิตี้ จำกัด (มหาชน) 100,000</t>
  </si>
  <si>
    <t>54/2568 ลงวันที่ 20 พ.ย. 2567</t>
  </si>
  <si>
    <t>จ้างเหมาซ่อมแซมลิฟต์โดยสาร</t>
  </si>
  <si>
    <t>บริษัท ลิฟต์ไทยเทค จำกัด   ราคา 2,140 บาท</t>
  </si>
  <si>
    <t>ซื้้อวัสดุสำนักงานจำนวน ๒ รายการ</t>
  </si>
  <si>
    <t>ร้านศรีชัยพานิช   ราคา 4,880 บาท</t>
  </si>
  <si>
    <t>ซ่อมแซมรถไฟฟ้า</t>
  </si>
  <si>
    <t>บริษัท เอ็น ที ดี เอ็นเตอร์ไพรส์     ราคา 27,713บาท</t>
  </si>
  <si>
    <t>ซื้อวัสดุงานบ้านงานครัว จำนวน ๙ รายการ</t>
  </si>
  <si>
    <t>ร้านศรีชัยพานิช   ราคา 55,450 บาท</t>
  </si>
  <si>
    <t>ซื้อวัสดุุการแพทย์ จำนวน 2 รายการ</t>
  </si>
  <si>
    <t>บจก.โกร๊ธ ซัพพลาย เมดิคอล   ราคา 9,000 บาท</t>
  </si>
  <si>
    <t>ซื้อวัสดุการแพทย์ รายการน้ำยาทำความสะอาดผสมเอนไซม์</t>
  </si>
  <si>
    <t>บจก.โพสเฮลท์แคร์   ราคา 4,000 บาท</t>
  </si>
  <si>
    <t>จ้างออกแบบผลิตและติดตั้งป้ายสื่อการประชาสัมพันธ์</t>
  </si>
  <si>
    <t>บจก.อินโนเวทฯ   ราคา 49,755 บาท</t>
  </si>
  <si>
    <t xml:space="preserve">ร้านเชียงฮง 21,000 บาท </t>
  </si>
  <si>
    <t>เลขที่ พด.ซ.053 ลว 20 พ.ย. 2567</t>
  </si>
  <si>
    <t>ว.งานบ้านงานครัว 4 รายการ</t>
  </si>
  <si>
    <t>ร้านปรียาพร 8,880 บาท</t>
  </si>
  <si>
    <t>เลขที่ พด.ซ.054 ลว 20 พ.ย. 2567</t>
  </si>
  <si>
    <t>ว.สำนักงาน 6 รายการ</t>
  </si>
  <si>
    <t>หจก.เชียงใหม่มานะพานิช 23,215 บาท</t>
  </si>
  <si>
    <t>เลขที่ พด.ซ.055 ลว 20 พ.ย. 2567</t>
  </si>
  <si>
    <t>ห้างหุ้นส่วนจำกัด อินสทรูเม้นท์ แล็ป ราคา 425 บาท</t>
  </si>
  <si>
    <t>0035/2568  20 พ.ย. 2567</t>
  </si>
  <si>
    <t>ห้างหุ้นส่วนจำกัด เรือนเกษตร 2 ราคา 1,500 บาท</t>
  </si>
  <si>
    <t>0036/2568  20 พ.ย. 2567</t>
  </si>
  <si>
    <t>ห้างหุ้นส่วนจำกัด สามหมอกการช่าง ราคา 1,048.60 บาท</t>
  </si>
  <si>
    <t>0037/2568  20 พ.ย. 2567</t>
  </si>
  <si>
    <t>บริษัท ที.โอ.เคมีคอลส์ (1979) จำกัด ราคา 5,400 บาท</t>
  </si>
  <si>
    <t>ภ.029/2568 ลงวันที่ 20 พ.ย. 2567</t>
  </si>
  <si>
    <t>บริษัท คอนติเนนเติล-ฟาร์ม จำกัด ราคา 3,600 บาท</t>
  </si>
  <si>
    <t>ภ.030/2568 ลงวันที่ 20 พ.ย. 2567</t>
  </si>
  <si>
    <t>บริษัท แอล.บี.เอส. แลบบอเรตอรี่ จำกัด ราคา 3,600 บาท</t>
  </si>
  <si>
    <t>ภ.031/2568 ลงวันที่ 20 พ.ย. 2567</t>
  </si>
  <si>
    <t>ซื้อยาจำนวน 6 รายการ โดยวิธีเฉพาะเจาะจง</t>
  </si>
  <si>
    <t>บริษัท เบอร์ลินฟาร์มาซูติคอลอินดัสตรี้ จำกัด ราคา 37,225 บาท</t>
  </si>
  <si>
    <t>ภ.032/2568 ลงวันที่ 20 พ.ย. 2567</t>
  </si>
  <si>
    <t>บริษัท โอสถ อินเตอร์ แลบบอราทอรีส์ จำกัด ราคา 3,200 บาท</t>
  </si>
  <si>
    <t>ภ.033/2568 ลงวันที่ 20 พ.ย. 2567</t>
  </si>
  <si>
    <t>ซื้อวัสดุวิทยาศาสตร์และการแพทย์ จำนวน 5 รายการ ประจำปีงบประมาณ พ.ศ. 2568  โดยวิธีเฉพาะเจาะจง</t>
  </si>
  <si>
    <t>บริษัท เอสอาร์เอส แม็กซ์พลัส จำกัด
18,663.90</t>
  </si>
  <si>
    <t>(ซ)071/68 ลงวันที่ 20 พ.ย. 2567</t>
  </si>
  <si>
    <t>ซื้อวัสดุวิทยาศาสตร์และการแพทย์ จำนวน 7 รายการ ประจำปีงบประมาณ พ.ศ. 2568 โดยวิธีเฉพาะเจาะจง</t>
  </si>
  <si>
    <t>ห้างหุ้นส่วนจำกัด ป.เวชชูปกรณ์
80,720.00</t>
  </si>
  <si>
    <t>(ซ)073/68 ลงวันที่ 20 พ.ย. 2567</t>
  </si>
  <si>
    <t>ซื้อวัสดุวิทยาศาสตร์และการแพทย์ - แผ่นทำความสะอาดหัวจี้ จำนวน 1 กล่อง  ประจำปีงบประมาณ พ.ศ. 2568 โดยวิธีเฉพาะเจาะจง</t>
  </si>
  <si>
    <t>บริษัท ดีเคเอสเอช (ประเทศไทย) จำกัด
5,885.00</t>
  </si>
  <si>
    <t>(ซ)072/68 ลงวันที่ 20 พ.ย. 2567</t>
  </si>
  <si>
    <t>บริษัท เบอร์ลิน เยอรมนี อิมพอร์ท จำกัด
(ราคา 10,000.00)</t>
  </si>
  <si>
    <t>บริษัท แบงค็อก เมดิคอลส์ โปร จำกัด
(ราคา 1,500.00)</t>
  </si>
  <si>
    <t>ห้างหุ้นส่วนจำกัด เวอร์แมค เอ็นจิเนียริ่ง แอนด์ ซัพพลาย
(ราคา 7,265.30)</t>
  </si>
  <si>
    <t>ห้างหุ้นส่วนจำกัด คาตะนะ ซัพพลาย
(ราคา 10,463.00)</t>
  </si>
  <si>
    <t xml:space="preserve">ห้างหุ้นส่วนจำกัด คาตะนะ ซัพพลาย
(ราคา 10,463.00)
เลขประจำตัวผู้เสียภาษี : 0503555002851
</t>
  </si>
  <si>
    <t>ร้านไอดีเมด โดยนายมงคล จินดาธรรม
(ราคา 16,350.00)</t>
  </si>
  <si>
    <t>บริษัท อดิศัยสัมพันธ์พานิช จำกัด ราคา 28,847.2 บาท</t>
  </si>
  <si>
    <t>ซ117/68 ลงวันที่ 20 พ.ย. 2567</t>
  </si>
  <si>
    <t>บริษัท อดิศัยสัมพันธ์พานิช จำกัด ราคา 24,075 บาท</t>
  </si>
  <si>
    <t>ซ119/68 ลงวันที่ 20 พ.ย. 2567</t>
  </si>
  <si>
    <t>ซื้อDexmedetomidine HCL 200 mcg / 2 ml (Hydex) โดยวิธีเฉพาะเจาะจง</t>
  </si>
  <si>
    <t>1.บริษัท อินโดไชน่า เฮลท์ แคร์ จำกัด/ราคาที่เสนอ 13,500 บาท</t>
  </si>
  <si>
    <t>1.บริษัท อินโดไชน่า เฮลท์ แคร์ จำกัด/ราคาที่ตกลงซื้อ/จ้าง 13,500 บาท</t>
  </si>
  <si>
    <t>เลขที่ ภต77/68
 ลงวันที่ 20 พ.ย. 2567</t>
  </si>
  <si>
    <t>จัดซื้อครุภัณฑ์สำนักงาน-เครื่องบันทึกเวลาปฏิบัติงานพร้อมโปรแกรม</t>
  </si>
  <si>
    <t>บจก.โปรเกรส เน็ตเวิร์คฯ / 147,125</t>
  </si>
  <si>
    <t>จ้างเหมาบริการและประกอบอาหารผู้ป่วยใน ประจำปี 2568</t>
  </si>
  <si>
    <t>บจก.เจ เอ็มไพร์ / 4,712,000</t>
  </si>
  <si>
    <t>จัดซื้อวัสดุการแพทย์-ใบมีดผ่าตัดสำหรับแยกชั้นกระจกตาเพื่อทำเลสิก</t>
  </si>
  <si>
    <t>บจก.อาร์เอ็กซ์ / 450,000</t>
  </si>
  <si>
    <t>จัดซื้อวัสดุการแพทย์-สายตัดติ่งเนื้อและเข็มฉีดยาผ่านกล้อง</t>
  </si>
  <si>
    <t>จัดซื้อวัสดุไฟฟ้าและวิทยุ 4 รายการ</t>
  </si>
  <si>
    <t>ร้านเอสเคฮาร์ดแวร์ / 31,100</t>
  </si>
  <si>
    <t>จ้างทำกระเป๋าใส่อุปกรณ์ยา 800 ใบ</t>
  </si>
  <si>
    <t>บจก.สหชัยอินเตอร์เทรด / 85,600</t>
  </si>
  <si>
    <t>วัสดุการแพทย์ จำนวน 12 รายการ</t>
  </si>
  <si>
    <t>บริษัท เมดิไทม์ จำกัด เป็นเงิน 494,275 บาท</t>
  </si>
  <si>
    <t>จ้างเหมาสืบค้นข้อมูล จำนวน 1 งาน</t>
  </si>
  <si>
    <t>นางวันเพ็ญ ใจปทุม ราคา 70,000 บาท</t>
  </si>
  <si>
    <t>จ้างเหมาสืืบค้นข้อมูล จำนวน 1 งาน</t>
  </si>
  <si>
    <t>น.ส.พนารัตน์ ทองหมั้น ราคา 70,000 บาท</t>
  </si>
  <si>
    <t>ซื้อ PALIPERIDONE 100 MG INJECTION, PALIPERIDONE PALMITATE 350 MG INJECTION, PALIPERIDONE PALMITATE 525 MG INJECTION</t>
  </si>
  <si>
    <t>บริษัท ดีเคเอสเอช (ประเทศไทย) จำกัด, 177,489.46 บาท</t>
  </si>
  <si>
    <t>เลขที่ 158/2568, วันที่ 21 พ.ย. 2567</t>
  </si>
  <si>
    <t>เลขที่ 159/2568, วันที่ 21 พ.ย. 2567</t>
  </si>
  <si>
    <t>เลขที่ 160/2568, วันที่ 21 พ.ย. 2567</t>
  </si>
  <si>
    <t>ซื้อ NAPROXEN 250 MG TABLET</t>
  </si>
  <si>
    <t>องค์การเภสัชกรรม, 26,750.00 บาท</t>
  </si>
  <si>
    <t>เลขที่ 161/2568, วันที่ 21 พ.ย. 2567</t>
  </si>
  <si>
    <t>เลขที่ 162/2568, วันที่ 21 พ.ย. 2567</t>
  </si>
  <si>
    <t>ซื้อ COLCHICINE 0.6 MG TABLET, ORPHENADRINE + PARACETAMOL TABLET</t>
  </si>
  <si>
    <t>บริษัท นิวไลฟ์ ฟาร์ม่า  จำกัด, 9,900.00 บาท</t>
  </si>
  <si>
    <t>เลขที่ 163/2568, วันที่ 21 พ.ย. 2567</t>
  </si>
  <si>
    <t>ซื้อ LEVOFLOXACIN 500 MG TABLET, MANIDIPINE 20 MG TABLET</t>
  </si>
  <si>
    <t>บริษัท พรอส ฟาร์มา จำกัด, 6,645.00 บาท</t>
  </si>
  <si>
    <t>เลขที่ 164/2568, วันที่ 21 พ.ย. 2567</t>
  </si>
  <si>
    <t xml:space="preserve">จ้างเหมาปรับปรุงห้องนอนผู้ป่วยตึกบำบัดยาหญิง จำนวน ๒ รายการ </t>
  </si>
  <si>
    <t>ร้านลัลล์แอนด์ลลิลเซนเตอร์ ราคาที่เสนอ 470,700 บาท</t>
  </si>
  <si>
    <t>ร้านลัลล์แอนด์ลลิลเซนเตอร์ ราคาที่ตกลง  460,000 บาท</t>
  </si>
  <si>
    <t>เลขที่ 182 /2568 ลงวันที่ 21 พ.ย. 2567</t>
  </si>
  <si>
    <t>จ้างเหมาทำป้ายอาคารพร้อมติดตั้ง จำนวน ๒ รายการ</t>
  </si>
  <si>
    <t>ร้านปอนด์ป้าย ราคาที่เสนอ 33,500 บาท</t>
  </si>
  <si>
    <t>ร้านปอนด์ป้าย ราคาที่ตกลง  33,500 บาท</t>
  </si>
  <si>
    <t>เลขที่ 180 /2568 ลงวันที่ 21 พ.ย. 2567</t>
  </si>
  <si>
    <t>จ้างเหมาซ่อมครุภัณฑ์ยานพาหนะและขนส่ง รายการรถยนต์หมายเลขทะเบียน ๑ท ๑๓๙๑ ขก จำนวน ๑ คัน</t>
  </si>
  <si>
    <t>สุปรรณ์ ธรรมมา ราคาที่เสนอ 12,370 บาท</t>
  </si>
  <si>
    <t>สุปรรณ์ ธรรมมา ราคาที่ตกลง 12,370 บาท</t>
  </si>
  <si>
    <t>เลขที่ 181 /2568 ลงวันที่ 21 พ.ย. 2567</t>
  </si>
  <si>
    <t xml:space="preserve">ซื้อครุภัณฑ์โรงงาน รายการเครื่องเติมอากาศแบบตีใต้น้ำ จำนวน ๒ เครื่อง  </t>
  </si>
  <si>
    <t>ร้าน โชครุ่งเรืองการพาณิชย์ ราคาที่เสนอ 92,020 บาท</t>
  </si>
  <si>
    <t>ร้าน โชครุ่งเรืองการพาณิชย์ ราคาที่ตกลง  92,020 บาท</t>
  </si>
  <si>
    <t>เลขที่ 190 /2568 ลงวันที่ 21 พ.ย. 2567</t>
  </si>
  <si>
    <t>ซื้อวัสดุงานบ้านงานครัว จำนวน ๑๐ รายการ</t>
  </si>
  <si>
    <t>ร้านโค้วกิมหยวย ราคาที่เสนอ 12,360 บาท</t>
  </si>
  <si>
    <t>ร้านโค้วกิมหยวย ราคาที่ตกลง  12,360 บาท</t>
  </si>
  <si>
    <t>เลขที่ 189 /2568 ลงวันที่ 21 พ.ย. 2567</t>
  </si>
  <si>
    <t>จ้างทำป้ายอะคริลิค ติดสติกเกอร์ ชื่อระบบสาธารณูปโภคต่างๆ โดยวิธีเฉพาะเจาะจง</t>
  </si>
  <si>
    <t>นิวอาร์ต ราคา 13820 บาท</t>
  </si>
  <si>
    <t>0038/2568  21 พ.ย. 2567</t>
  </si>
  <si>
    <t>ห้างหุ้นส่วนจำกัด ไทยเสรี มาร์เก็ตติ้ง กรุ๊ป ราคา 21,655 บาท</t>
  </si>
  <si>
    <t>0039/2568  21 พ.ย. 2567</t>
  </si>
  <si>
    <t>ห้างหุ้นส่วนจำกัด อินสทรูเม้นท์ แล็ป ราคา 15,000 บาท</t>
  </si>
  <si>
    <t>0040/2568  21 พ.ย. 2567</t>
  </si>
  <si>
    <t>ซื้อยาจำนวน 5 รายการ โดยวิธีเฉพาะเจาะจง</t>
  </si>
  <si>
    <t>บริษัท ดีทแฮล์ม เคลเลอร์ โลจิสติกส์ จำกัด ราคา 8,661.65 บาท</t>
  </si>
  <si>
    <t>ภ.034/2568 ลงวันที่ 21 พ.ย. 2567</t>
  </si>
  <si>
    <t>บริษัท เค.พี.เมดิคอล ซัพพลาย จำกัด
(ราคา 7,800.00)</t>
  </si>
  <si>
    <t>บริษัท เค.พี.เมดิคอล ซัพพลาย จำกัด
(ราคา 7,800.00)
เลขประจำตัวผู้เสียภาษี : 0525553000446</t>
  </si>
  <si>
    <t>บริษัท ดีเคเอสเอช (ประเทศไทย) จำกัด
(ราคา 14,509.20)</t>
  </si>
  <si>
    <t xml:space="preserve">ซื้อวัสดุการแพทย์ จำนวน 3 รายการ
- ก๊าซออกซิเจน ขนาด 2 คิว จำนวน 12 ท่อ
- ก๊าซออกซิเจน ขนาด 1.5 คิว จำนวน 14 ท่อ
- ก๊าซออกซิเจน ขนาด 1 คิว จำนวน 5 ท่อ
</t>
  </si>
  <si>
    <t>ห้างหุ้นส่วนจำกัด แม่ปิงอ๊อกซิเจน
(ราคา 1,930.00)</t>
  </si>
  <si>
    <t>ห้างหุ้นส่วนจำกัด แม่ปิงอ๊อกซิเจน
(ราคา 1,930.00)
เลขประจำตัวผู้เสียภาษี : 0503536002540</t>
  </si>
  <si>
    <t>บริษัท นิยมพานิช จำกัด
(ราคา 1,1570.00)</t>
  </si>
  <si>
    <t>บริษัท นิยมพานิช จำกัด
(ราคา 1,1570.00)
เลขประจำตัวผู้เสียภาษี : 0505492000034</t>
  </si>
  <si>
    <t>ห้างหุ้นส่วนจำกัด นิวหทัยแก๊ส
(ราคา 6,415.00)</t>
  </si>
  <si>
    <t>ห้างหุ้นส่วนจำกัด นิวหทัยแก๊ส
(ราคา 6,415.00)
เลขประจำตัวผู้เสียภาษี : 0503560000021</t>
  </si>
  <si>
    <t>บริษัท เคซีซีพี 2011 กรุ๊ป จำกัด
(ราคา 10,834.56)</t>
  </si>
  <si>
    <t>บริษัท เคซีซีพี 2011 กรุ๊ป จำกัด
(ราคา 10,834.56)
เลขประจำตัวผู้เสียภาษี : 0505554005085</t>
  </si>
  <si>
    <t>ห้างหุ้นส่วนจำกัด พรรษาเวชภัณฑ์
(ราคา 69,850.00)</t>
  </si>
  <si>
    <t>ห้างหุ้นส่วนจำกัด พรรษาเวชภัณฑ์
(ราคา 69,850.00)
เลขประจำตัวผู้เสียภาษี : 0563562000508</t>
  </si>
  <si>
    <t xml:space="preserve">เก้าอี้สำนักงาน รุ่น N251 (ขา C) จำนวน 2 ตัว
</t>
  </si>
  <si>
    <t>ห้างหุ้นส่วนจำกัด เชียงใหม่พรภัณฑ์
(ราคา 3,900.00)</t>
  </si>
  <si>
    <t>ห้างหุ้นส่วนจำกัด เชียงใหม่พรภัณฑ์
(ราคา 3,900.00)
เลขประจำตัวผู้เสียภาษี : 0503529000499</t>
  </si>
  <si>
    <t>บริษัท ออตโต บ๊อก เซาท์ อีสต์ เอเซีย จำกัด
(ราคา 20,000.00)</t>
  </si>
  <si>
    <t>บริษัท ออตโต บ๊อก เซาท์ อีสต์ เอเซีย จำกัด
(ราคา 20,000.00)
เลขประจำตัวผู้เสียภาษี : 105536120262</t>
  </si>
  <si>
    <t>บริษัท ซัมมิท เฮลธ์แคร์ จำกัด
(ราคา 21,438.61)</t>
  </si>
  <si>
    <t xml:space="preserve">โทรศัพท์ตั้งโต๊ะ ยี่ห้อพานาโซนิค รุ่น KXTS500 จำนวน 2 เครื่อง
</t>
  </si>
  <si>
    <t>บริษัท นิยมพานิช จำกัด
(ราคา 1,180.00)</t>
  </si>
  <si>
    <t>บริษัท นิยมพานิช จำกัด
(ราคา 1,180.00)
เลขประจำตัวผู้เสียภาษี : 0505492000034</t>
  </si>
  <si>
    <t xml:space="preserve">เครื่องคิดเลข ยี่ห้อ Casio รุ่น MX-120B จำนวน 1 เครื่อง
</t>
  </si>
  <si>
    <t>ห้างหุ้นส่วนจำกัด ลิขิตศิลป์ (สำนักงานใหญ่)
(ราคา 420.00)</t>
  </si>
  <si>
    <t>ห้างหุ้นส่วนจำกัด ลิขิตศิลป์ (สำนักงานใหญ่)
(ราคา 420.00)
เลขประจำตัวผู้เสียภาษี : 0503516000070</t>
  </si>
  <si>
    <t xml:space="preserve">บริษัท ดีเคเอสเอช (ประเทศไทย) จำกัด
(ราคา 8,560.00)
</t>
  </si>
  <si>
    <t xml:space="preserve">วัสดุโฆษณาและเผยแพร่_x000D_
</t>
  </si>
  <si>
    <t>บริษัท ทู ยู อิงค์ แอสเซท จำกัด ราคา 10,090.10 บาท</t>
  </si>
  <si>
    <t>ซ138/68 ลงวันที่ 21 พ.ย. 2567</t>
  </si>
  <si>
    <t>ซ่อมแซมฝ้าเพดานและผนัง</t>
  </si>
  <si>
    <t>ร้าน เพอร์เฟ็ค ราคา 60,990 บาท</t>
  </si>
  <si>
    <t>จ60/68 ลงวันที่ 21 พ.ย. 2567</t>
  </si>
  <si>
    <t xml:space="preserve">จ้างเหมารถตู้พร้อมน้ำมันเชื้อเพลิง โครงการจัดสอบการอ่านฟิล์มโรคปอดนิวโมโคนิโอซิสตามมาตรฐานองค์การแรงงานระหว่างประเทศ (NIOSH B </t>
  </si>
  <si>
    <t>1.นายสมภพ อานประยูร/ราคาที่เสนอ   44,680.00 บาท</t>
  </si>
  <si>
    <t>1.นายสมภพ อานประยูร/ราคาที่ตกลงซื้อ/จ้าง   44,680.00 บาท</t>
  </si>
  <si>
    <t>เลขที่ พ.81/68
 ลงวันที่ 21 พ.ย. 2567</t>
  </si>
  <si>
    <t>จ้างปรับปรุงห้องตรวจโรค อาคาร 8 ชั้น 3 จำนวน 1 งาน โดยวิธีเฉพาะเจาะจง</t>
  </si>
  <si>
    <t>1.บริษัท มหาสมุทร ดีเวลลอปเม้นท์ จำกัด/ราคาที่เสนอ 390,000.00 บาทบาท</t>
  </si>
  <si>
    <t>1.บริษัท มหาสมุทร ดีเวลลอปเม้นท์ จำกัด/ราคาที่ตกลงซื้อ/จ้าง 390,000.00 บาท</t>
  </si>
  <si>
    <t>เลขที่ พ.72/68
 ลงวันที่ 21 พ.ย. 2567</t>
  </si>
  <si>
    <t>จ้างซ่อมอุปกรณ์ระบบคอมพิวเตอร์ ชนิด Computer PC ยี่ห้อ HP ProDesk 600 G6 Desktop Mini PC จำนวน 1 งาน โดยวิธีเฉพาะเจาะจง</t>
  </si>
  <si>
    <t>1.บริษัท เอ พลัส คิงเทค จำกัด/ราคาที่เสนอ 14,445.00 บาท</t>
  </si>
  <si>
    <t>1.บริษัท เอ พลัส คิงเทค จำกัด/ราคาที่ตกลงซื้อ/จ้าง 14,445.00 บาท</t>
  </si>
  <si>
    <t>เลขที่ พ.80/68
 ลงวันที่ 21 พ.ย. 2567</t>
  </si>
  <si>
    <t>จ้างซ่อมแซมและบำรุงรักษาเครื่องนึ่งฆ่าเชื้อด้วยแรงดันไอน้ำ ยี่ห้อ NAMWIWAT รุ่น A995P-600L (แบบไม่รวมอะไหล่) ประจำปีงบประมาณ 2568 จำนวน 1 เครื่อง โดยวิธีเฉพาะเจาะจง</t>
  </si>
  <si>
    <t>1.บริษัท นำวิวัฒน์ เมดิคอล คอร์ปอเรชั่น จำกัด (มหาชน)/ราคาที่เสนอ 15,000.00 บาท</t>
  </si>
  <si>
    <t>1.บริษัท นำวิวัฒน์ เมดิคอล คอร์ปอเรชั่น จำกัด (มหาชน)/ราคาที่ตกลงซื้อ/จ้าง 15,000.00 บาท</t>
  </si>
  <si>
    <t>เลขที่ พ.79/68
 ลงวันที่ 21 พ.ย. 2567</t>
  </si>
  <si>
    <t>จ้างซ่อมแซมเครื่องติดบาร์โค๊ดอัตโนมัติ ยี่ห้อ Robo รุ่น BC-ROBO8000 จำนวน 1 งาน โดยวิธีเฉพาะเจาะจง</t>
  </si>
  <si>
    <t>1.บริษัท พี ซี แอล โฮลดิ้ง จำกัด (มหาชน)/ราคาที่เสนอ 42,000.00 บาท</t>
  </si>
  <si>
    <t>1.บริษัท พี ซี แอล โฮลดิ้ง จำกัด (มหาชน)/ราคาที่ตกลงซื้อ/จ้าง 42,000.00 บาท</t>
  </si>
  <si>
    <t>เลขที่ พ.83/68
 ลงวันที่ 21 พ.ย. 2567</t>
  </si>
  <si>
    <t>จ้างซ่อมแซมพื้นห้องตรวจกลุ่มงานเวชศาสตร์ฟื้นฟู อาคาร 8 ชั้น 4 จำนวน 1 งาน โดยวิธีเฉพาะเจาะจง</t>
  </si>
  <si>
    <t>1.ห้างหุ้นส่วนจำกัด โออาร์เอส เทรดดิ้ง (2549)/ราคาที่เสนอ 47,989.50 บาท</t>
  </si>
  <si>
    <t>1.ห้างหุ้นส่วนจำกัด โออาร์เอส เทรดดิ้ง (2549)/ราคาที่ตกลงซื้อ/จ้าง 47,989.50 บาท</t>
  </si>
  <si>
    <t>เลขที่ พ.82/68
 ลงวันที่ 21 พ.ย. 2567</t>
  </si>
  <si>
    <t>จ้างติดตั้งระบบระบายอากาศในห้องน้ำเจ้าหน้าที่และห้องน้ำผู้ป่วย อาคาร 9 ชั้น 1 โดยวิธีเฉพาะเจาะจง</t>
  </si>
  <si>
    <t>1.บริษัท รวมพล เทรดดิ้ง (2005) จำกัด/ราคาที่เสนอ 73,648.10 บาท</t>
  </si>
  <si>
    <t>1.บริษัท รวมพล เทรดดิ้ง (2005) จำกัด/ราคาที่ตกลงซื้อ/จ้าง 73,648.10 บาท</t>
  </si>
  <si>
    <t>เลขที่ พ.68/68
 ลงวันที่ 21 พ.ย. 2567</t>
  </si>
  <si>
    <t>ซื้อวัสดุคอมพิวเตอร์ จำนวน 4 รายการ โดยวิธีเฉพาะเจาะจง</t>
  </si>
  <si>
    <t>1.บริษัท ทู ยู อิงค์ แอสเซท จำกัด/ราคาที่เสนอ 80,132.30 บาท</t>
  </si>
  <si>
    <t>1.บริษัท ทู ยู อิงค์ แอสเซท จำกัด/ราคาที่ตกลงซื้อ/จ้าง 80,132.30 บาท</t>
  </si>
  <si>
    <t>เลขที่ พ.89/68
 ลงวันที่ 21 พ.ย. 2567</t>
  </si>
  <si>
    <t>ซื้ออาหารว่าง เครื่องดื่ม ผ้าเย็น และแก้วกระดาษ สำหรับผู้บริจาคโลหิต จำนวน 8 รายการ โดยวิธีเฉพาะเจาะจง</t>
  </si>
  <si>
    <t>1.ห้างหุ้นส่วนจำกัด ออร์ก้า 2009/ราคาที่เสนอ 182,104.80 บาท</t>
  </si>
  <si>
    <t>1.ห้างหุ้นส่วนจำกัด ออร์ก้า 2009/ราคาที่ตกลงซื้อ/จ้าง 182,104.80 บาท</t>
  </si>
  <si>
    <t>เลขที่ พ.71/68
 ลงวันที่ 21 พ.ย. 2567</t>
  </si>
  <si>
    <t>ซื้อน้ำยาปรับปรุงคุณภาพน้ำในระบบปรับอากาศแบบรวมศูนย์ (CHILLER) อาคาร ๗ และอาคาร ๘ จำนวน ๓ รายการ โดยวิธีเฉพาะเจาะจง</t>
  </si>
  <si>
    <t>1.บริษัท เพอร์เฟคเคมิคัล แอนด์ เซอร์วิส จำกัด/ราคาที่เสนอ 306,020.00 บาท</t>
  </si>
  <si>
    <t>1.บริษัท เพอร์เฟคเคมิคัล แอนด์ เซอร์วิส จำกัด/ราคาที่ตกลงซื้อ/จ้าง 306,020.00 บาท</t>
  </si>
  <si>
    <t>เลขที่ พ.69/68
 ลงวันที่ 21 พ.ย. 2567</t>
  </si>
  <si>
    <t>ซื้อCatheter NO.8 จำนวน 1,000 ซอง โดยวิธีเฉพาะเจาะจง</t>
  </si>
  <si>
    <t>1.บริษัท ไทยก๊อส จำกัด/ราคาที่เสนอ 28,000.00 บาท</t>
  </si>
  <si>
    <t>1.บริษัท ไทยก๊อส จำกัด/ราคาที่ตกลงซื้อ/จ้าง 28,000.00 บาท</t>
  </si>
  <si>
    <t>เลขที่ พ.77/68
 ลงวันที่ 21 พ.ย. 2567</t>
  </si>
  <si>
    <t>ซื้อSenn Miller Retractor Blunt 16cm-6 1/4  Blade Size 20x7 mm จำนวน 20 ชิ้น โดยวิธีเฉพาะเจาะจง</t>
  </si>
  <si>
    <t>1.บริษัท โอเอซิส เมดิคัล เซอร์วิส จำกัด/ราคาที่เสนอ 60,000.00 บาท</t>
  </si>
  <si>
    <t>1.บริษัท โอเอซิส เมดิคัล เซอร์วิส จำกัด/ราคาที่ตกลงซื้อ/จ้าง 60,000.00 บาท</t>
  </si>
  <si>
    <t>เลขที่ พ.73/68
 ลงวันที่ 21 พ.ย. 2567</t>
  </si>
  <si>
    <t>ซื้อSteam pack SteamPlus TM Steam Sterilizer Test Pack จำนวน 250 แพ็ค โดยวิธีเฉพาะเจาะจง</t>
  </si>
  <si>
    <t>1.บริษัท ไลออน อินเตอร์เมด จำกัด/ราคาที่เสนอ 55,000.00 บาท</t>
  </si>
  <si>
    <t>1.บริษัท ไลออน อินเตอร์เมด จำกัด/ราคาที่ตกลงซื้อ/จ้าง 55,000.00 บาท</t>
  </si>
  <si>
    <t>เลขที่ พ.76/68
 ลงวันที่ 21 พ.ย. 2567</t>
  </si>
  <si>
    <t>ซื้อพลาสติกคั่นแฟ้มPP A4 ชนิด 10 หยักสั้น จำนวน 1,500 ชุด  โดยวิธีเฉพาะเจาะจง</t>
  </si>
  <si>
    <t>1.บริษัท วีด้า เอ็นจิเนียริ่ง จำกัด/ราคาที่เสนอ 78,645 บาท</t>
  </si>
  <si>
    <t>1.บริษัท วีด้า เอ็นจิเนียริ่ง จำกัด/ราคาที่ตกลงซื้อ/จ้าง 78,645 บาท</t>
  </si>
  <si>
    <t>เลขที่ พ.74/68
 ลงวันที่ 21 พ.ย. 2567</t>
  </si>
  <si>
    <t>ซื้อSharpoint Stab Knife, ๑๕Degree, Straight จำนวน ๖๐ กล่อง โดยวิธีเฉพาะเจาะจง</t>
  </si>
  <si>
    <t>1บริษัท ซัมมิท เฮลธ์แคร์ จำกัด./ราคาที่เสนอ 64,800 บาท</t>
  </si>
  <si>
    <t>1.บริษัท ซัมมิท เฮลธ์แคร์ จำกัด/ราคาที่ตกลงซื้อ/จ้าง 64,800 บาท</t>
  </si>
  <si>
    <t>เลขที่ พ.70/68
 ลงวันที่ 21 พ.ย. 2567</t>
  </si>
  <si>
    <t>ซื้อซองบรรจุเวชภัณฑ์ปลอดเชื้อ จำนวน ๓ รายการ โดยวิธีเฉพาะเจาะจง</t>
  </si>
  <si>
    <t>1.บริษัท นำวิวัฒน์ เมดิคอล คอร์ปอเรชั่น จำกัด (มหาชน)/ราคาที่เสนอ 86,960.00 บาท</t>
  </si>
  <si>
    <t>1.บริษัท นำวิวัฒน์ เมดิคอล คอร์ปอเรชั่น จำกัด (มหาชน)/ราคาที่ตกลงซื้อ/จ้าง 86,960.00 บาท</t>
  </si>
  <si>
    <t>ประกวดราคาซื้อหัวตรวจหัวใจด้วยคลื่นเสียงสะท้อนความถี่สูงผ่านหลอดอาหาร สถาบันโรคทรวงอก ตำบลบางกระสอ อำเภอเมืองนนทบุรี จังหวัดนนทบุรี จำนวน 1 สาย ด้วยวิธีประกวดราคาอิเล็กทรอนิกส์ (e-</t>
  </si>
  <si>
    <t>1.บริษัท อิโนเวชั่นส์ จำกัด/ราคาที่เสนอ 1,595,000บาท</t>
  </si>
  <si>
    <t>1.บริษัท อิโนเวชั่นส์ จำกัด/ราคาที่ตกลงซื้อ/จ้าง 1,520,000 บาท</t>
  </si>
  <si>
    <t>เลขที่ 24/2568
 ลงวันที่ 21 พ.ย. 2567</t>
  </si>
  <si>
    <t>จัดซื้อวัสดุการแพทย์-ด้ามจี้ชนิดปลายปากอุปกรณ์สามารถยืดหดได้</t>
  </si>
  <si>
    <t>บจก.อินไทม์ เมดิคอล / 13,500</t>
  </si>
  <si>
    <t>จัดซื้อวัสดุการแพทย์-หัวตัดน้ำพร้อมสายต่อ 2 รายการ</t>
  </si>
  <si>
    <t>บจก.ดีเคเอสเอชฯ / 183,612</t>
  </si>
  <si>
    <t>จัดซื้อวัสดุการแพทย์-ชุดฟอกเลือด set hd 6,000 ชุด</t>
  </si>
  <si>
    <t>บจก.แคร์ โซลูชั่น / 120,000</t>
  </si>
  <si>
    <t>จัดซื้อวัสดุไฟฟ้าและวิทยุ 15 รายการ</t>
  </si>
  <si>
    <t>ร้านรุ่งเรืองวิศวภัณฑ์ / 431,960</t>
  </si>
  <si>
    <t>จ้างเหมาทำปกผ้าไหม 500 เล่ม</t>
  </si>
  <si>
    <t>คุณจินตนา สุขเกษม / 125,000</t>
  </si>
  <si>
    <t>จ้างเหมาเปลี่ยนกระเบื้องผนัง ห้อง IC ชั้น 2 จำนวน 1 งาน</t>
  </si>
  <si>
    <t>ร้านชัยณรงค์ การช่าง / 13,000</t>
  </si>
  <si>
    <t>จ้างเหมาเปลี่ยนกระเบื้องพื้นห้องน้ำ หอพักแพทย์ 3C</t>
  </si>
  <si>
    <t>ร้านเอสเคฮาร์ดแวร์ / 12,000</t>
  </si>
  <si>
    <t>จ้างเหมาซ่อมแซมและปรับปรุงอาคารยานยนต์และอาคารผลิตน้ำ</t>
  </si>
  <si>
    <t xml:space="preserve">นายวิวัฒน์  ดวงเดชา 227,716 บาท </t>
  </si>
  <si>
    <t>เลขที่ พด.จ.052 ลว 22 พ.ย. 2567</t>
  </si>
  <si>
    <t xml:space="preserve">ว.ก่อสร้าง 1 รายการ </t>
  </si>
  <si>
    <t xml:space="preserve">หจก. ก.พัฒนสิน 28,800 บาท </t>
  </si>
  <si>
    <t>เลขที่ พด.ซ.059 ลว 22 พ.ย. 2567</t>
  </si>
  <si>
    <t>จัดซื้อเครื่องกำเนิดไฟฟ้า</t>
  </si>
  <si>
    <t>บริษัท มัลติเฟส คอร์เปอเรชั่น จำกัด / 1,935,000</t>
  </si>
  <si>
    <t xml:space="preserve">ซื้อวัสดุงานบ้านงานครัว จำนวน ๔ รายการ </t>
  </si>
  <si>
    <t>บริษัท อีสานพลาสแพ็ค(1999) จำกัด ราคาที่เสนอ 43,150 บาท</t>
  </si>
  <si>
    <t>บริษัท อีสานพลาสแพ็ค(1999) จำกัด ราคาที่ตกลง  43,150 บาท</t>
  </si>
  <si>
    <t>เลขที่ 192 /2568 ลงวันที่ 22 พ.ย. 2567</t>
  </si>
  <si>
    <t xml:space="preserve">ซื้อวัสดุงานบ้านงานครัว จำนวน ๒๑ รายการ </t>
  </si>
  <si>
    <t>ร้านโค้วกิมหยวย ราคาที่เสนอ 28,746 บาท</t>
  </si>
  <si>
    <t>ร้านโค้วกิมหยวย ราคาที่ตกลง  28,746 บาท</t>
  </si>
  <si>
    <t>เลขที่ 194 /2568 ลงวันที่ 22 พ.ย. 2567</t>
  </si>
  <si>
    <t>ซื้อครุภัณฑ์สำนักงาน รายการชุดประตูแม่เหล็กไฟฟ้า จำนวน ๑ ชุด</t>
  </si>
  <si>
    <t>ร้าน เอ็น พี คอมพิวเตอร์ ราคาที่เสนอ 22,000 บาท</t>
  </si>
  <si>
    <t>ร้าน เอ็น พี คอมพิวเตอร์ ราคาที่ตกลง  22,000 บาท</t>
  </si>
  <si>
    <t>เลขที่ 193 /2568 ลงวันที่ 22 พ.ย. 2567</t>
  </si>
  <si>
    <t>ซื้อวัสดุเครื่องแต่งกาย จำนวน ๔ รายการ</t>
  </si>
  <si>
    <t>ร้านแม่คูณผ้าไทย ราคาที่เสนอ 41,150 บาท</t>
  </si>
  <si>
    <t>ร้านแม่คูณผ้าไทย ราคาที่ตกลง  41,150 บาท</t>
  </si>
  <si>
    <t>เลขที่ 191 /2568 ลงวันที่ 22 พ.ย. 2567</t>
  </si>
  <si>
    <t>ประกวดราคาซื้อครุภัณฑ์การแพทย์ รายการอุปกรณ์ฝึกความคิดความเข้าใจระบบดิจิทัลแบบสัมผัส จำนวน ๑ เครื่อง</t>
  </si>
  <si>
    <t>บจก. ออตโต บ๊อก เซาท์ อีสต์ เอเชีย ราคาที่เสนอ 945,000 บาท</t>
  </si>
  <si>
    <t>บจก. ออตโต บ๊อก เซาท์ อีสต์ เอเชีย ราคาที่ตกลง  945,000 บาท</t>
  </si>
  <si>
    <t>เลขที่ 8 /2568 ลงวันที่ 22 พ.ย. 2567</t>
  </si>
  <si>
    <t>จ้างเปลี่ยนชุดอุปกรณ์ประตูฉุกเฉินอาคารผู้ป่วยในบำบัดด้วยยาชาย  โดยวิธีเฉพาะเจาะจง</t>
  </si>
  <si>
    <t>นายศาสตรา  มาสีมี ราคา 8,000 บาท</t>
  </si>
  <si>
    <t>46/2567 ลงวันที่ 22 พ.ย. 2567</t>
  </si>
  <si>
    <t>ศรีเจริญพาณิชย์ ราคา 1,650 บาท</t>
  </si>
  <si>
    <t>45/2568 ลงวันที่ 22 พ.ย. 2567</t>
  </si>
  <si>
    <t>ห้างหุ้นส่วนจำกัด ยู.เอ็ม.แอล.ซัพพลาย ราคา 4,000 บาท</t>
  </si>
  <si>
    <t>44/2568 ลงวันที่ 22 พ.ย. 2567</t>
  </si>
  <si>
    <t>จ้างเหมาจัดทำเอกสารประชาสัมพันธ์ จำนวน ๔ รายการ ประจำปีงบประมาณ พ.ศ. ๒๕๖๘   โดยวิธีเฉพาะเจาะจง</t>
  </si>
  <si>
    <t>คลอง10ปริ้นติ้ง
21,239.50</t>
  </si>
  <si>
    <t>(จ)055/68 ลงวันที่ 22 พ.ย. 2567</t>
  </si>
  <si>
    <t>จ้างเหมาทำป้ายประชาสัมพันธ์ภายใต้โครงการ The 1st International Volunteer Day ๒๐๒๔ จำนวน ๒ ป้าย ประจำปีงบประมาณ พ.ศ. ๒๕๖๘  โดยวิธีเฉพาะเจาะจง</t>
  </si>
  <si>
    <t>บริษัท ดีดี โปรเซส จำกัด
9,500.00</t>
  </si>
  <si>
    <t>(จ)056/68 ลงวันที่ 22 พ.ย. 2567</t>
  </si>
  <si>
    <t>บริษัท วีเอส เมด พลัส จำกัด
26,700.00</t>
  </si>
  <si>
    <t>(ซ)075/68 ลงวันที่ 22 พ.ย. 2567</t>
  </si>
  <si>
    <t>ซื้อวัสดุวิทยาศาสตร์และการแพทย์ - เสื้อกาวน์พลาสติก จำนวน 2,000 ชิ้น ประจำปีงบประมาณ พ.ศ. 2568 โดยวิธีเฉพาะเจาะจง</t>
  </si>
  <si>
    <t>บริษัท ซีเอชเค ซัพพลาย แอนด์ เซอร์วิส จำกัด
18,000.00</t>
  </si>
  <si>
    <t>(ซ)074/68 ลงวันที่ 22 พ.ย. 2567</t>
  </si>
  <si>
    <t>ซื้อวัสดุวิทยาศาสตร์และการแพทย์ – ถุงหุ้มรองเท้า จำนวน 21 แพ็ค ประจำปีงบประมาณ พ.ศ. 2568  โดยวิธีเฉพาะเจาะจง</t>
  </si>
  <si>
    <t>บริษัท เทคโนติค จำกัด
9,212.70</t>
  </si>
  <si>
    <t>(ซ)077/68 ลงวันที่ 22 พ.ย. 2567</t>
  </si>
  <si>
    <t>ซื้อเวชภัณฑ์ยา Codeine phosphate 10 mg + Guaifenesin 100 mg tablet จำนวน 50 กล่อง ประจำปีงบประมาณ พ.ศ.2568 โดยวิธีเฉพาะเจาะจง</t>
  </si>
  <si>
    <t>บริษัท เอเชี่ยน ฟาร์มาซูติคัล จำกัด
77,500.00</t>
  </si>
  <si>
    <t>ซ(ว)084/68 ลงวันที่ 22 พ.ย. 2567</t>
  </si>
  <si>
    <t>ซื้อเวชภัณฑ์ยา Folic acid 5 mg tablet จำนวน 30 กล่อง ประจำปีงบประมาณ พ.ศ.2568 โดยวิธีเฉพาะเจาะจง</t>
  </si>
  <si>
    <t>บริษัท พาตาร์แลบ (2517)  จำกัด
6,600.00</t>
  </si>
  <si>
    <t>ซ(ว)083/68 ลงวันที่ 22 พ.ย. 2567</t>
  </si>
  <si>
    <t>ซื้อเวชภัณฑ์ยา Loperamide hydrochloride 2 mg capsule จำนวน 30 ขวด ประจำปีงบประมาณ พ.ศ.2568 โดยวิธีเฉพาะเจาะจง</t>
  </si>
  <si>
    <t>บริษัท ที.โอ.เคมีคอลส์ (1979) จำกัด
7,500.00</t>
  </si>
  <si>
    <t>ซ(ว)082/68 ลงวันที่ 22 พ.ย. 2567</t>
  </si>
  <si>
    <t>ซื้อเวชภัณฑ์ยา Loratadine 10 mg tablet จำนวน 50 กล่อง ประจำปีงบประมาณ พ.ศ.2568 โดยวิธีเฉพาะเจาะจง</t>
  </si>
  <si>
    <t>บริษัท ฟาร์มาดิกา จำกัด
2,500.00</t>
  </si>
  <si>
    <t>ซ(ว)088/68 ลงวันที่ 22 พ.ย. 2567</t>
  </si>
  <si>
    <t>ซื้อเวชภัณฑ์ยา Olanzapine 5 mg tablet จำนวน 60 กล่อง ประจำปีงบประมาณ พ.ศ.2568 โดยวิธีเฉพาะเจาะจง</t>
  </si>
  <si>
    <t>บริษัท เมดไลน์ จำกัด
63,900.00</t>
  </si>
  <si>
    <t>ซ(ว)087/68 ลงวันที่ 22 พ.ย. 2567</t>
  </si>
  <si>
    <t>ซื้อเวชภัณฑ์ยา Tranexamic acid 250 mg capsule จำนวน 50 กล่อง ประจำปีงบประมาณ พ.ศ.2568 โดยวิธีเฉพาะเจาะจง</t>
  </si>
  <si>
    <t>บริษัท อุยเฮง อินเตอร์เนชั่นแนล เฮลท์แคร์  จำกัด
15,515.00</t>
  </si>
  <si>
    <t>ซ(ว)086/68 ลงวันที่ 22 พ.ย. 2567</t>
  </si>
  <si>
    <t>ซื้อเวชภัณฑ์ยา Oral rehydration salts 5.5 g powder จำนวน 100 กล่อง ประจำปีปงบระมาณ พ.ศ.2568 โดยวิธีเฉพาะเจาะจง</t>
  </si>
  <si>
    <t>ซ(ว)085/68 ลงวันที่ 22 พ.ย. 2567</t>
  </si>
  <si>
    <t>ซื้อสารน้ำทางหลอดเลือดดำ จำนวน 2 รายการ ประจำปีงบประมาณ พ.ศ.2568 โดยวิธีเฉพาะเจาะจง</t>
  </si>
  <si>
    <t>บริษัท เยเนอรัล ฮอสปิตัล โปรดัคส์  จำกัด (มหาชน)
125,000.00</t>
  </si>
  <si>
    <t>ซ(ว)092/68 ลงวันที่ 22 พ.ย. 2567</t>
  </si>
  <si>
    <t>บริษัท แอตแลนต้า เมดดิคแคร์ จำกัด
14,750.00</t>
  </si>
  <si>
    <t>ซ(ว)091/68 ลงวันที่ 22 พ.ย. 2567</t>
  </si>
  <si>
    <t>ซื้อเวชภัณฑ์ยา Etoricoxib 90 mg tablet จำนวน 200 กล่อง ประจำปีงบประมาณ พ.ศ.2568 โดยวิธีเฉพาะเจาะจง</t>
  </si>
  <si>
    <t>บริษัท แปซิฟิค เฮลธ์แคร์ (ไทยแลนด์) จำกัด
34,000.00</t>
  </si>
  <si>
    <t>ซ(ว)090/68 ลงวันที่ 22 พ.ย. 2567</t>
  </si>
  <si>
    <t>บริษัท ซิลลิค ฟาร์มา จำกัด
5,291.50</t>
  </si>
  <si>
    <t>ซ(ว)089/68 ลงวันที่ 22 พ.ย. 2567</t>
  </si>
  <si>
    <t>ซื้อวัสดุวิทยาศาสตร์และการแพทย์ จำนวน 6 รายการ ประจำปีงบประมาณ พ.ศ. 2568 โดยวิธีเฉพาะเจาะจง</t>
  </si>
  <si>
    <t>ห้างหุ้นส่วนจำกัด กรีน เอ็ม ดี
84,900.00</t>
  </si>
  <si>
    <t>(ซ)080/68 ลงวันที่ 22 พ.ย. 2567</t>
  </si>
  <si>
    <t>ซื้อเวชภัณฑ์ยา Dexamethasone 4 mg tablet จำนวน 30 กล่อง ประจำปีงบประมาณ พ.ศ.2568 โดยวิธีเฉพาะเจาะจง</t>
  </si>
  <si>
    <t>บริษัท แอตแลนติค ฟาร์มาซูติคอล จำกัด
21,000.00</t>
  </si>
  <si>
    <t>ซ(ว)093/68 ลงวันที่ 22 พ.ย. 2567</t>
  </si>
  <si>
    <t>บริษัท เอสพีเอส เมดิคอล จำกัด
32,560.00</t>
  </si>
  <si>
    <t>ซ(ว)094/68 ลงวันที่ 22 พ.ย. 2567</t>
  </si>
  <si>
    <t>บริษัท ดีทแฮล์ม เคลเลอร์ โลจิสติกส์ จำกัด
21,849.40</t>
  </si>
  <si>
    <t>ซ(ว)095/68 ลงวันที่ 22 พ.ย. 2567</t>
  </si>
  <si>
    <t>ซื้อเวชภัณฑ์ยา Sodium picosulfate 10 mg + magnesium oxide 3.5 g + citric acid 12 g powder จำนวน 10 กล่อง ประจำปีงบประมาณ พ.ศ.2568 โดยวิธีเฉพาะเจาะจง</t>
  </si>
  <si>
    <t>บริษัท ดีเคเอสเอช (ประเทศไทย) จำกัด
2,568.00</t>
  </si>
  <si>
    <t>ซ(ว)081/68 ลงวันที่ 22 พ.ย. 2567</t>
  </si>
  <si>
    <t>ซื้อเวชภัณฑ์ยา Sterile water for injection 10 ml จำนวน 30 กล่อง ประจำปีงบประมาณ พ.ศ.2568 โดยวิธีเฉพาะเจาะจง</t>
  </si>
  <si>
    <t>ห้างหุ้นส่วนจำกัด ภิญโญฟาร์มาซี
2,940.00</t>
  </si>
  <si>
    <t>ซ(ว)079/68 ลงวันที่ 22 พ.ย. 2567</t>
  </si>
  <si>
    <t>ซื้อวัสดุสำนักงาน - สติ๊กเกอร์กระดาษบาร์โค๊ด 2 ชั้น จำนวน 50 ม้วน ประจำปีงบประมาณ พ.ศ. 2568 โดยวิธีเฉพาะเจาะจง</t>
  </si>
  <si>
    <t>หจก.พร้อมมิตร เมดซัพพลาย
52,965.00</t>
  </si>
  <si>
    <t>(ซ)076/68 ลงวันที่ 22 พ.ย. 2567</t>
  </si>
  <si>
    <t xml:space="preserve">ประกวดราคาซื้ออุปกรณ์ทวนสอบความถูกต้องของเครื่องเร่งอนุภาคปริมาณรังสีสูง  โรงพยาบาลมหาวชิราลงกรณธัญบุรี ตำบลบึงสนั่น อำเภอธัญบุรี จังหวัดปทุมธานี 1 ชุด ประจำปีงบประมาณ พ </t>
  </si>
  <si>
    <t>บริษัท พีที เฮลท์แคร์ จำกัด
2,750,000.00</t>
  </si>
  <si>
    <t>035/2568 ลงวันที่ 22 พ.ย. 2567</t>
  </si>
  <si>
    <t>บริษัท ฮวดหลีแบตเตอรี่ เชียงใหม่ จำกัด
(ราคา 11,000.00)</t>
  </si>
  <si>
    <t>จ้างเข้าเล่มรายงานตรวจสอบพัสดุประจำปี 2567 จำนวน 1 งาน</t>
  </si>
  <si>
    <t>บริษัท ยินดีทำป้ายแอนด์ดีไซน์ จำกัด
(ราคา 420.00)</t>
  </si>
  <si>
    <t>จ้างซ่อมเครื่องตรวจวิเคราะห์การนอนหลับชนิดความละเอียดสูง ยี่ห้อ Compumedics รุ่น Grael 4k PSGEEG จำนวน 1 งาน โดยวิธีเฉพาะเจาะจง</t>
  </si>
  <si>
    <t>1.ห้างหุ้นส่วนจำกัด โมส เม็ดดิคอล/ราคาที่เสนอ 11,800.00 บาท</t>
  </si>
  <si>
    <t>1.ห้างหุ้นส่วนจำกัด โมส เม็ดดิคอล/ราคาที่ตกลงซื้อ/จ้าง 11,800.00 บาท</t>
  </si>
  <si>
    <t>เลขที่ พ.84/68
 ลงวันที่ 22 พ.ย. 2567</t>
  </si>
  <si>
    <t>จ้างซ่อมแซมและบำรุงรักษาระบบตู้สาขาโทรศัพท์ ประจำปีงบประมาณ 2568 จำนวน 1 งาน โดยวิธีเฉพาะเจาะจง</t>
  </si>
  <si>
    <t>1.บริษัท คอมเซิร์ฟ สยาม จำกัด/ราคาที่เสนอ 80,000.00 บาท</t>
  </si>
  <si>
    <t>1.บริษัท คอมเซิร์ฟ สยาม จำกัด/ราคาที่ตกลงซื้อ/จ้าง 80,000.00 บาท</t>
  </si>
  <si>
    <t>เลขที่ พ.93/68
 ลงวันที่ 22 พ.ย. 2567</t>
  </si>
  <si>
    <t>จ้างซ่อมแซมหลังคาอาคารหน่วยงานประปา จำนวน 1 งาน โดยวิธีเฉพาะเจาะจง</t>
  </si>
  <si>
    <t>1.บริษัท รวมพล เทรดดิ้ง (2005) จำกัด/ราคาที่เสนอ 129,223.90 บาท</t>
  </si>
  <si>
    <t>1.บริษัท รวมพล เทรดดิ้ง (2005) จำกัด/ราคาที่ตกลงซื้อ/จ้าง 129,223.90 บาท</t>
  </si>
  <si>
    <t>เลขที่ พ.85/68
 ลงวันที่ 22 พ.ย. 2567</t>
  </si>
  <si>
    <t>ซื้อSTEAM CI,500 EA/BG/2BG/CAR จำนวน 230 ถุง โดยวิธีเฉพาะเจาะจง</t>
  </si>
  <si>
    <t>1.บริษัท ดีเคเอสเอช (ประเทศไทย) จำกัด/ราคาที่เสนอ 479,895.00 บาท</t>
  </si>
  <si>
    <t>1.บริษัท ดีเคเอสเอช (ประเทศไทย) จำกัด/ราคาที่ตกลงซื้อ/จ้าง 479,895.00 บาท</t>
  </si>
  <si>
    <t>เลขที่ พ.87/68
 ลงวันที่ 22 พ.ย. 2567</t>
  </si>
  <si>
    <t>ซื้อTotal 25OH Vitamin D จำนวน 6 กล่อง โดยวิธีเฉพาะเจาะจง</t>
  </si>
  <si>
    <t>1.บริษัท ซิลลิค ฟาร์มา จำกัด/ราคาที่เสนอ 104,400 บาท</t>
  </si>
  <si>
    <t>1.บริษัท ซิลลิค ฟาร์มา จำกัด/ราคาที่ตกลงซื้อ/จ้าง 104,400 บาท</t>
  </si>
  <si>
    <t>เลขที่ พ.86/68
 ลงวันที่ 22 พ.ย. 2567</t>
  </si>
  <si>
    <t>ซื้อชุดทดสอบทางชีวภาพสำเร็จรูปสำหรับเครื่องอบแก๊ส จำนวน 48 กล่อง โดยวิธีเฉพาะเจาะจง</t>
  </si>
  <si>
    <t>1.บริษัท ดีเคเอสเอช (ประเทศไทย) จำกัด/ราคาที่เสนอ366,196.80 บาท</t>
  </si>
  <si>
    <t>1.บริษัท ดีเคเอสเอช (ประเทศไทย) จำกัด/ราคาที่ตกลงซื้อ/จ้าง 366,196.80 บาท</t>
  </si>
  <si>
    <t>เลขที่ พ.88/68
 ลงวันที่ 22 พ.ย. 2567</t>
  </si>
  <si>
    <t>ซื้อยา จำนวน 1 รายการ</t>
  </si>
  <si>
    <t>บจก. แปซิฟิค เฮลธ์แคร์ (ไทยแลนด์)  ราคาที่เสนอ 40,000 บาท</t>
  </si>
  <si>
    <t>บจก. แปซิฟิค เฮลธ์แคร์ (ไทยแลนด์)  ราคาที่ตกลง 40,000 บาท</t>
  </si>
  <si>
    <t>เลขที่ ภ12 /2568 ลงวันที่ 24 ต.ค. 2567</t>
  </si>
  <si>
    <t>บริษัท อินแพคฟาร์มา  จำกัด ราคาที่เสนอ 27,151.25 บาท</t>
  </si>
  <si>
    <t>บริษัท อินแพคฟาร์มา  จำกัด ราคาที่ตกลง  27,151.25 บาท</t>
  </si>
  <si>
    <t>เลขที่ ภ11 /2568 ลงวันที่ 24 ต.ค. 2567</t>
  </si>
  <si>
    <t>จัดซื้อวัสดุการแพทย์-แก้วน้ำแสตนเลสสำหรับทำความสะอาดตา</t>
  </si>
  <si>
    <t>บจก.มายด์ แอนด์ แคร์ฯ / 7,000</t>
  </si>
  <si>
    <t>จัดซื้อวัสดุการแพทย์-ท่อต่อหลอดเลือดดำ 4 รายการ</t>
  </si>
  <si>
    <t>บจก.เอ็นแอล เมดดิคอล / 36,000</t>
  </si>
  <si>
    <t>จัดซื้อวัสดุการแพทย์-สำหรับซ่อมแซมครุภัณฑ์การแพทย์ 16 รก.</t>
  </si>
  <si>
    <t>ร้านเมดิคอล แอนด์ เทรนนิ่งฯ / 211,800</t>
  </si>
  <si>
    <t>จัดซื้อวัสดุการแพทย์-ชุดดมยาสลบเด็ก 2 รายการ</t>
  </si>
  <si>
    <t>บจก.แอคคิว เมดดิคอล / 16,500</t>
  </si>
  <si>
    <t>จัดซื้อวัสดุการแพทย์-น้ำยาอบฆ่าเชื้อสำหรับเครื่องไตเทียม</t>
  </si>
  <si>
    <t>บจก.เอช ดี เมดิคอล / 12,000</t>
  </si>
  <si>
    <t>จัดซื้อวัสดุการแพทย์-สารป้องกันการแข็งตัวของเลือดเฉพาะที่</t>
  </si>
  <si>
    <t>บจก.เอ็นแอล เมดดิคอล / 45,200</t>
  </si>
  <si>
    <t>จัดซื้อวัสดุการแพทย์-ชุดผ่าตัดกระดูกขาขวา</t>
  </si>
  <si>
    <t>บจก.สคิปา เมด / 25,450</t>
  </si>
  <si>
    <t>วัสดุการแพทย์ จำนวน 10 รายการ</t>
  </si>
  <si>
    <t>1.)บริษัท พลัส เมดิคอล ซัพพลาย จำกัด เป็นเงิน 210,500 บาท 2.)บริษัท อมรลักษณ์ เมดิคอล จำกัด เป็นเงิน 223,000 บาท 3.)ห้างหุ้นส่วนจำกัด แองโกล เซอร์วิส เป็นเงิน 230,000 บาท</t>
  </si>
  <si>
    <t xml:space="preserve">บริษัท พลัส เมดิคอล ซัพพลาย จำกัด เป็นเงิน 210,500 บาท </t>
  </si>
  <si>
    <t>วัสดุการแพทย์ จำนวน 9 รายการ</t>
  </si>
  <si>
    <t>1.)บริษัท ไทยก๊อส จำกัด เป็นเงิน 226,300 บาท 2.)ห้างหุ้นส่วนจำกัด ป.เวชชูปกรณ์ เป็นเงิน 255,300 บาท 3.)บริษัท พีซีเอส ควอลิตี้ เซอร์วิส จำกัด เป็นเงิน 280,800 บาท</t>
  </si>
  <si>
    <t xml:space="preserve">บริษัท ไทยก๊อส จำกัด เป็นเงิน 226,300 บาท </t>
  </si>
  <si>
    <t>วัสดุสำนักงาน (ตรายาง) จำนวน 24 รายการ</t>
  </si>
  <si>
    <t>1.)เอ็น ไฟว์ ซัพพลาย เป็นเงิน 5,570 บาท 2.)ร้านดิแอ็ดด์ เป็นเงิน 5,840 บาท 3.)ร้านออโต้อาร์ต เป็นเงิน 6,100 บาท</t>
  </si>
  <si>
    <t xml:space="preserve">เอ็น ไฟว์ ซัพพลาย เป็นเงิน 5,570 บาท </t>
  </si>
  <si>
    <t>วัสดุสำนักงาน  จำนวน 13 รายการ</t>
  </si>
  <si>
    <t>ห้างหุ้นส่วนจำกัด เอส เค เพาเวอร์ทู เป็นเงิน 16,028.60 บาท</t>
  </si>
  <si>
    <t>1.)บริษัท ไทคูณ เมดิคอล จำกัด เป็นเงิน 75,400 บาท 2.)ห้างหุ้นส่วนจำกัด โกลบอลเน็ตคอนซัลติ้งแอนด์เซลส์ เป็นเงิน 80,600 บาท 3.)บริษัท อินโน เอกเซล จำกัด เป็นเงิน 84,500 บาท</t>
  </si>
  <si>
    <t>บริษัท ไทคูณ เมดิคอล จำกัด เป็นเงิน 75,400 บาท</t>
  </si>
  <si>
    <t xml:space="preserve">บริษัท ดีเคเสเอช (ประเทศไทย) จำกัด เป็นเงิน 91,413.68 บาท </t>
  </si>
  <si>
    <t>1.)บริษัท บอร์เนียว เมดิคัล จำกัด เป็นเงิน 99,180 บาท 2.)บริษัท โสตถิวัฒน์ จำกัด เป็นเงิน 108,700 บาท 3.)บริษัท เอ็นโดเมด (1999) จำกัด เป็นเงิน 118,200 บาท</t>
  </si>
  <si>
    <t xml:space="preserve">บริษัท บอร์เนียว เมดิคัล จำกัด เป็นเงิน 99,180 บาท </t>
  </si>
  <si>
    <t>1. บริษัท ไทยก๊อส จำกัด เป็นเงิน 94,500 บาท 2.ห้างหุ้นส่วนจำกัด ป.เวชชูปกรณ์ เป็นเงิน 110,400 บาท 3. บริษัท พีซีเอส ควอลิตี้ เซอร์วิส จำกัด เป็นเงิน 124,200 บาท</t>
  </si>
  <si>
    <t xml:space="preserve">บริษัท ไทยก๊อส จำกัด เป็นเงิน 94,500 บาท </t>
  </si>
  <si>
    <t>วัสดุการแพทย์ จำนวน 3 รายการ</t>
  </si>
  <si>
    <t>บริษัท บอสส์ เมด เอ็นจิเนียริ่ง จำกัด เป็นเงิน 8,550.-บาท</t>
  </si>
  <si>
    <t>วัสดุเครื่องแต่งกาย จำนวน 100 ตัว</t>
  </si>
  <si>
    <t>บริษัท พาลาดิน เวิร์ดแวร์ จำกัด เป็นเงิน 45,000.- บาท</t>
  </si>
  <si>
    <t>จ้างซ่อมเครื่องสูบน้ำใต้ถุนอาคาร 90 ปี จำนวน 1 รายการ</t>
  </si>
  <si>
    <t>1. บริษัท โฟกัส เทค จำกัด (สำนักงานใหญ่) เป็นเงิน 33,384 บาท 2.บริษัท วายเนท จำกัด เป็นเงิน 37,718.57 บาท</t>
  </si>
  <si>
    <t>บริษัท โฟกัส เทค จำกัด (สำนักงานใหญ่) เป็นเงิน 33,384 บาท</t>
  </si>
  <si>
    <t>จ้างเหมาซ่อมแซมประตูบานเลื่อนอัตโนมัติ จำนวน ๑ งาน โดยวิธีเฉพาะเจาะจง</t>
  </si>
  <si>
    <t>นายเกษม  สุขสันต์รุ่งเรือง 18,500</t>
  </si>
  <si>
    <t>57/2568 ลงวันที่ 25 พ.ย. 2567</t>
  </si>
  <si>
    <t>ซื้อครุภัณฑ์สำนักงาน จำนวน 3 รายการ โดยวิธีเฉพาะเจาะจง</t>
  </si>
  <si>
    <t>บริษัท ถังทอง เทรดดิ้ง จำกัด 41,560</t>
  </si>
  <si>
    <t>56/2568 ลงวันที่ 25 พ.ย. 2567</t>
  </si>
  <si>
    <t>ว.งานบ้านงานครัว 2 รายการ</t>
  </si>
  <si>
    <t xml:space="preserve">ร้านอู่ทองเครื่องเรือนเชียงใหม่ 13,800 บาท </t>
  </si>
  <si>
    <t>เลขที่ พด.ซ.057 ลว 25 พ.ย. 2567</t>
  </si>
  <si>
    <t>ร้านสมบูรณ์สกรีน ราคา 11,840 บาท</t>
  </si>
  <si>
    <t>47/2568 ลงวันที่ 25 พ.ย. 2567</t>
  </si>
  <si>
    <t>จ้างพิมพ์แบบฟอร์ม Doctor order sheet โดยวิธีเฉพาะเจาะจง</t>
  </si>
  <si>
    <t>ร้านสมบูรณ์สกรีน ราคา 29,500 บาท</t>
  </si>
  <si>
    <t>48/2568 ลงวันที่ 25 พ.ย. 2567</t>
  </si>
  <si>
    <t>ซื้อวัสดุวิทยาศาสตร์และการแพทย์ - น้ำยาสกัดดีเอ็นเอ (QIAGEN Proteinase K) ปริมาตร ๒ มิลลิลิตร จำนวน ๑ ขวด ประจำปีงบประมาณ พ.ศ. ๒๕๖๘  โดยวิธีเฉพาะเจาะจง</t>
  </si>
  <si>
    <t>(ซ)081/68 ลงวันที่ 25 พ.ย. 2567</t>
  </si>
  <si>
    <t>จ้างเหมายานพาหนะพร้อมเชื้อเพลิง โครงการ Nursing services for top - of - mind patients จำนวน 1 คัน ประจำปีงบประมาณ พ.ศ.2568  โดยวิธีเฉพาะเจาะจง</t>
  </si>
  <si>
    <t>นาย สมภพ รัตนวิโรจน์
5,600.00</t>
  </si>
  <si>
    <t>(จ)058/68 ลงวันที่ 25 พ.ย. 2567</t>
  </si>
  <si>
    <t>จ้างเหมายานพาหนะพร้อมเชื้อเพลิง โครงการ The 1st International Volunteer Day 2024 จำนวน 3 คัน ประจำปีงบประมาณ พ.ศ.2568  โดยวิธีเฉพาะเจาะจง</t>
  </si>
  <si>
    <t>นาย สมภพ รัตนวิโรจน์
8,400.00</t>
  </si>
  <si>
    <t>(จ)057/68 ลงวันที่ 25 พ.ย. 2567</t>
  </si>
  <si>
    <t>ห้างหุ้นส่วนจำกัด เวอร์แมค เอ็นจิเนียริ่ง แอนด์ ซัพพลาย
(ราคา 10,700.00)</t>
  </si>
  <si>
    <t>บริษัท เอ็ม เอส จี เทคเมด กรุ๊ป จำกัด
(ราคา 358,100.00)</t>
  </si>
  <si>
    <t>บริษัท ไทยก๊อส จำกัด ราคา 48,000 บาท</t>
  </si>
  <si>
    <t>ซ126/68 ลงวันที่ 25 พ.ย. 2567</t>
  </si>
  <si>
    <t>บริษัท นูเด้นท์ จำกัด ราคา 10,905 บาท</t>
  </si>
  <si>
    <t>ซ127/68 ลงวันที่ 25 พ.ย. 2567</t>
  </si>
  <si>
    <t>บริษัท โอดอนเท็กซ์ จำกัด ราคา 6,099 บาท</t>
  </si>
  <si>
    <t>ซ130/68 ลงวันที่ 25 พ.ย. 2567</t>
  </si>
  <si>
    <t>บริษัท ไทยก๊อส จำกัด ราคา 48,250 บาท</t>
  </si>
  <si>
    <t>ซ132/68 ลงวันที่ 25 พ.ย. 2567</t>
  </si>
  <si>
    <t>บริษัท ออสเทมส์ (ไทยแลนด์) จำกัด ราคา 45,300 บาท</t>
  </si>
  <si>
    <t>ซ134/68 ลงวันที่ 25 พ.ย. 2567</t>
  </si>
  <si>
    <t>บริษัท วี อาร์ พี เด้นท์ จำกัด ราคา 21,750 บาท</t>
  </si>
  <si>
    <t>ซ135/68 ลงวันที่ 25 พ.ย. 2567</t>
  </si>
  <si>
    <t>บริษัท ทู ยู อิงค์ แอสเซท จำกัด ราคา 7,639.80 บาท</t>
  </si>
  <si>
    <t>ซ136/68 ลงวันที่ 25 พ.ย. 2567</t>
  </si>
  <si>
    <t>บริษัท อินเฮ้าส์ เด็นทัล อาร์ต จำกัด ราคา 42,269.51 บาท</t>
  </si>
  <si>
    <t>ซ143/68 ลงวันที่ 25 พ.ย. 2567</t>
  </si>
  <si>
    <t>บริษัท สายน้ำทิพย์เด็นตอลแลบอราตอรี่ จำกัด ราคา 52,645 บาท</t>
  </si>
  <si>
    <t>ซ144/68 ลงวันที่ 25 พ.ย. 2567</t>
  </si>
  <si>
    <t>บริษัท ซิลลิค ฟาร์มา จำกัด ราคา 304,950 บาท</t>
  </si>
  <si>
    <t>ซ151/68 ลงวันที่ 25 พ.ย. 2567</t>
  </si>
  <si>
    <t>บริษัท อุดม เมดิคอล อิควิปเม้นท์ จำกัด ราคา 397,140 บาท</t>
  </si>
  <si>
    <t>ซ152/68 ลงวันที่ 25 พ.ย. 2567</t>
  </si>
  <si>
    <t>บริษัท อุดม เมดิคอล อิควิปเม้นท์ จำกัด ราคา 794,280 บาท</t>
  </si>
  <si>
    <t>ซ153/68 ลงวันที่ 25 พ.ย. 2567</t>
  </si>
  <si>
    <t>ซื้อเครื่องชั่งน้ำหนักตั้งพื้น จำนวน 1 เครื่อง โดยวิธีเฉพาะเจาะจง</t>
  </si>
  <si>
    <t>1.บริษัท แกรนด์ สเกลส์ ซิสเท็ม จำกัด/ราคาที่เสนอ26,750.00 บาท</t>
  </si>
  <si>
    <t>1.บริษัท แกรนด์ สเกลส์ ซิสเท็ม จำกัด/ราคาที่ตกลงซื้อ/จ้าง 26,750.00 บาท</t>
  </si>
  <si>
    <t>เลขที่ พ.66/68
 ลงวันที่ 25 พ.ย. 2567</t>
  </si>
  <si>
    <t>ซื้อกล่องใส่ของมีคม ขนาด 5x7 นิ้ว จำนวน 3,000 ใบ โดยวิธีเฉพาะเจาะจง</t>
  </si>
  <si>
    <t>1.บริษัท ชิน เมดิคอล จำกัด/ราคาที่เสนอ 74,250.00 บาท</t>
  </si>
  <si>
    <t>1.บริษัท ชิน เมดิคอล จำกัด/ราคาที่ตกลงซื้อ/จ้าง74,250.00 บาท</t>
  </si>
  <si>
    <t>เลขที่ พ.94/68
 ลงวันที่ 25 พ.ย. 2567</t>
  </si>
  <si>
    <t>ซื้อSing-use injection needles Injector Force Max (25G) จำนวน 2 กล่อง โดยวิธีเฉพาะเจาะจง</t>
  </si>
  <si>
    <t>1.บริษัท โอลิมปัส (ประเทศไทย) จำกัด/ราคาที่เสนอ 15,000 บาท</t>
  </si>
  <si>
    <t>1.บริษัท โอลิมปัส (ประเทศไทย) จำกัด/ราคาที่ตกลงซื้อ/จ้าง 15,000 บาท</t>
  </si>
  <si>
    <t>เลขที่ พ.90/68
 ลงวันที่ 25 พ.ย. 2567</t>
  </si>
  <si>
    <t>ซื้อแผ่นกาวดักฝุ่นขนาด 26x45 นิ้ว ขนาด 30 ชั้น จำนวน 6 กล่อง โดยวิธีเฉพาะเจาะจง</t>
  </si>
  <si>
    <t>1.ห้างหุ้นส่วนจำกัด เอสพีพี เมดิคอล ซัพพลาย/ราคาที่เสนอ 36,000 บาท</t>
  </si>
  <si>
    <t>1.ห้างหุ้นส่วนจำกัด เอสพีพี เมดิคอล ซัพพลาย/ราคาที่ตกลงซื้อ/จ้าง 36,000 บาท</t>
  </si>
  <si>
    <t>เลขที่ พ.92/68
 ลงวันที่ 25 พ.ย. 2567</t>
  </si>
  <si>
    <t>ซื้อน้ำมันเชื้อเพลิง จำนวน 2 รายการ ประจำปีงบประมาณ 2568 โดยวิธีเฉพาะเจาะจง</t>
  </si>
  <si>
    <t>1.บริษัท บางจากกรีนเนท จำกัด/ราคาที่เสนอ 171,600.00 บาท</t>
  </si>
  <si>
    <t>1.บริษัท บางจากกรีนเนท จำกัด/ราคาที่ตกลงซื้อ/จ้าง 171,600.00 บาท</t>
  </si>
  <si>
    <t>เลขที่ 17/2568
 ลงวันที่ 25 พ.ย. 2567</t>
  </si>
  <si>
    <t>บจก.เก้าสยามเมดิคอล / 8,800</t>
  </si>
  <si>
    <t>จ้างเหมาบริการตรวจด้วยเครื่องเอกซเรย์เต้านม (Mammogram)</t>
  </si>
  <si>
    <t>บจก.ดิจิตอล แมมโมแกรมฯ / 200,000</t>
  </si>
  <si>
    <t>จ้างเหมาซ่อมแซมครุภัณฑ์สำนักงาน รายการ เครื่องปรับอากาศ จำนวน ๑ งาน โดยวิธีเฉพาะเจาะจง</t>
  </si>
  <si>
    <t>58/2568 ลงวันที่ 26 พ.ย. 2567</t>
  </si>
  <si>
    <t>ซื้อ Thermal ribbon จำนวน 280 ม้วน</t>
  </si>
  <si>
    <t>บริษัท สมาร์ท ไอเดนทิฟาย จำกัด  ราคา 56,052.20 บาท</t>
  </si>
  <si>
    <t>ซื้อวัสดุุคอมพิวเตอร์ จำนวน 6 รายการ</t>
  </si>
  <si>
    <t>ซื้อซองบรรจุยาและหมึกพิมพ์ จำนวน 60 ชุด</t>
  </si>
  <si>
    <t>บริษัท แคร์เทค โซลูชั่น จำกัด  ราคา 330,000 บาท</t>
  </si>
  <si>
    <t>จ้างเหมาซ่อมแซมปรับปรุงอาคารป้อมและห้องน้ำของเจ้าหน้าที่รักาความปลอดภัย</t>
  </si>
  <si>
    <t xml:space="preserve">นายวิวัฒน์  ดวงเดชา 288,100 บาท </t>
  </si>
  <si>
    <t>เลขที่ พด.จ.056 ลว 26 พ.ย. 2567</t>
  </si>
  <si>
    <t>ว.ไฟฟ้าและวิทยุ 14 รายการ</t>
  </si>
  <si>
    <t xml:space="preserve">ร้านอนุชิตการไฟฟ้า 80,441 บาท </t>
  </si>
  <si>
    <t>เลขที่ พด.ซ.061 ลว 26 พ.ย. 2567</t>
  </si>
  <si>
    <t xml:space="preserve">หจก.พอช.คอม 26,420 บาท </t>
  </si>
  <si>
    <t>เลขที่ พด.ซ.062 ลว 26 พ.ย. 2567</t>
  </si>
  <si>
    <t xml:space="preserve">หจก.เจริญทรัพย์ไพศาลเซอร์วิส 18,000 บาท </t>
  </si>
  <si>
    <t>เลขที่ พด.ซ.063 ลว 26 พ.ย. 2567</t>
  </si>
  <si>
    <t>ร้านประสานวัสดุภัณฑ์ / 39,995</t>
  </si>
  <si>
    <t>จ้างบำรุงรักษาเครื่องกำเนิดไฟฟ้า</t>
  </si>
  <si>
    <t>ธงชัย เอ็นจิเนียริ่ง/ 152,986</t>
  </si>
  <si>
    <t>จ้างบำรุงรักษาระบบระบายอากาศ</t>
  </si>
  <si>
    <t>บริษัท เอ็ม.ซี.ออโตเมชั่น แอนด์ เซอร์วิส จำกัด / 16,500</t>
  </si>
  <si>
    <t>จ้างเหมาย้ายพร้อมติดตั้งเครื่องปรับอากาศ จำนวน ๒ เครื่อง</t>
  </si>
  <si>
    <t>หจก. พีที แอร์ อิเล็คทริค แอนด์ เซอร์วิส ราคาที่เสนอ 16,424.50 บาท</t>
  </si>
  <si>
    <t>หจก. พีที แอร์ อิเล็คทริค แอนด์ เซอร์วิส ราคาที่ตกลง 16,424.50 บาท</t>
  </si>
  <si>
    <t>เลขที่ 195 /2568 ลงวันที่ 26 พ.ย. 2567</t>
  </si>
  <si>
    <t>ซื้อครุภัณฑ์สำนักงาน รายการพัดลมโคจร จำนวน 5 เครื่อง</t>
  </si>
  <si>
    <t>ร้าน โชครุ่งเรืองการพาณิชย์ ราคาที่เสนอ 10,500 บาท</t>
  </si>
  <si>
    <t>ร้าน โชครุ่งเรืองการพาณิชย์ ราคาที่ตกลง  10,500 บาท</t>
  </si>
  <si>
    <t>เลขที่ 199 /2568 ลงวันที่ 26 พ.ย. 2567</t>
  </si>
  <si>
    <t>ซื้อวัสดุงานบ้านงานครัว จำนวน ๘ รายการ</t>
  </si>
  <si>
    <t>ร้าน ศุภากร ราคาที่เสนอ 13,872 บาท</t>
  </si>
  <si>
    <t>ร้าน ศุภากร ราคาที่ตกลง  13,872 บาท</t>
  </si>
  <si>
    <t>เลขที่ 200 /2568 ลงวันที่ 26 พ.ย. 2567</t>
  </si>
  <si>
    <t>ซื้อวัสดุเครื่องแต่งกาย โดยวิธีเฉพาะเจาะจง</t>
  </si>
  <si>
    <t>ร้านพีพีโทรฟี่ ราคา 33,400 บาท</t>
  </si>
  <si>
    <t>0041/2568  26 พ.ย. 2567</t>
  </si>
  <si>
    <t>ห้างหุ้นส่วนจำกัด ไทยเสรี มาร์เก็ตติ้ง กรุ๊ป ราคา 28,050 บาท</t>
  </si>
  <si>
    <t>0042/2568  26 พ.ย. 2567</t>
  </si>
  <si>
    <t>บริษัท เอ็ม เอส จี เทคเมด กรุ๊ป จำกัด ราคา 86,850 บาท</t>
  </si>
  <si>
    <t>0043/2568  26 พ.ย. 2567</t>
  </si>
  <si>
    <t>จ้างติดตั้งรั้วคาวบอยรอบบริเวณบ้านพักข้าราชการ (ผู้อำนวยการ) ระดับ 8-9 จำนวน 1 งานโดยวิธีเฉพาะเจาะจง</t>
  </si>
  <si>
    <t>นางสาวธาริกา รวงข้าวอร่าม ราคา 74,625 บาท</t>
  </si>
  <si>
    <t>0044/2568  26 พ.ย. 2567</t>
  </si>
  <si>
    <t>ห้างหุ้นส่วนจำกัด ลานาลิติค วอเตอร์ เวอร์ค ราคา 34,500 บาท</t>
  </si>
  <si>
    <t>0045/2568  26 พ.ย. 2567</t>
  </si>
  <si>
    <t>ห้างหุ้นส่วนจำกัด เรือนเกษตร 2 ราคา 25,065 บาท</t>
  </si>
  <si>
    <t>0046/2568  26 พ.ย. 2567</t>
  </si>
  <si>
    <t>บริษัท นิยมพานิช จำกัด
(ราคา 7,120.00)</t>
  </si>
  <si>
    <t>บริษัท นิยมพานิช จำกัด
(ราคา 7,120.00)
เลขประจำตัวผู้เสียภาษี : 0505492000034</t>
  </si>
  <si>
    <t>เหยือกพลาสติกใส มีสเกล 1.85 ลิตร จำนวน 20 ใบ</t>
  </si>
  <si>
    <t>ห้างหุ้นส่วนจำกัด คาตะนะ ซัพพลาย
(ราคา 3,300.00)</t>
  </si>
  <si>
    <t>ห้างหุ้นส่วนจำกัด คาตะนะ ซัพพลาย
(ราคา 3,300.00)
เลขประจำตัวผู้เสียภาษี : 0503555002851</t>
  </si>
  <si>
    <t xml:space="preserve">ซื้อวัสดุงานบ้านงานครัว สำหรับกลุ่มงานโภชนศาสตร์ จำนวน 15 รายการ (ร้านกาแฟ)
</t>
  </si>
  <si>
    <t>บริษัท คัฟฟ่าคอฟฟี่เม็คเกอร์(เชียงใหม่)จำกัด
(ราคา 16,940.00)</t>
  </si>
  <si>
    <t xml:space="preserve">ซื้อวัสดุงานบ้านงานครัว สำหรับกลุ่มงานโภชนศาสตร์ จำนวน 6 รายการ (ร้านกาแฟ)
</t>
  </si>
  <si>
    <t>นางสาวภิรมญา อัตตศิริกุล
(ราคา 7,561.00)</t>
  </si>
  <si>
    <t>บริษัท ดีเคเอสเอช (ประเทศไทย) จำกัด ราคา 97,084.31 บาท</t>
  </si>
  <si>
    <t>ซ133/68 ลงวันที่ 26 พ.ย. 2567</t>
  </si>
  <si>
    <t>บริษัท ดีทแฮล์ม เคลเลอร์ โลจิสติกส์ จำกัด ราคา 99,000 บาท</t>
  </si>
  <si>
    <t>ซ154/68 ลงวันที่ 26 พ.ย. 2567</t>
  </si>
  <si>
    <t>บริษัท ดีทแฮล์ม เคลเลอร์ โลจิสติกส์ จำกัด ราคา 200,000 บาท</t>
  </si>
  <si>
    <t>ซ155/68 ลงวันที่ 26 พ.ย. 2567</t>
  </si>
  <si>
    <t>บริษัท เอ็ม ดี ซี (ประเทศไทย) จำกัด ราคา 96,000 บาท</t>
  </si>
  <si>
    <t>ซ156/68 ลงวันที่ 26 พ.ย. 2567</t>
  </si>
  <si>
    <t>บริษัท ดีเคเค ดิไวซ์ จำกัด ราคา 3,375,000 บาท</t>
  </si>
  <si>
    <t>ซ157/68 ลงวันที่ 26 พ.ย. 2567</t>
  </si>
  <si>
    <t>บริษัท ดีเคเค ดิไวซ์ จำกัด ราคา 2,100,000 บาท</t>
  </si>
  <si>
    <t>ซ158/68 ลงวันที่ 26 พ.ย. 2567</t>
  </si>
  <si>
    <t>บริษัท เอ ซี อี คอมเมอร์เชียล จำกัด ราคา 2,121,000 บาท</t>
  </si>
  <si>
    <t>ซ159/68 ลงวันที่ 26 พ.ย. 2567</t>
  </si>
  <si>
    <t>บริษัท ดีเคเอสเอช (ประเทศไทย) จำกัด ราคา 706,200 บาท</t>
  </si>
  <si>
    <t>ซ160/68 ลงวันที่ 26 พ.ย. 2567</t>
  </si>
  <si>
    <t>บริษัท ดีเคเอสเอช (ประเทศไทย) จำกัด ราคา 1,540,800 บาท</t>
  </si>
  <si>
    <t>ซ161/68 ลงวันที่ 26 พ.ย. 2567</t>
  </si>
  <si>
    <t>บริษัท ดีเคเอสเอช (ประเทศไทย) จำกัด ราคา 100,580 บาท</t>
  </si>
  <si>
    <t>ซ162/68 ลงวันที่ 26 พ.ย. 2567</t>
  </si>
  <si>
    <t>ซ163/68 ลงวันที่ 26 พ.ย. 2567</t>
  </si>
  <si>
    <t>บริษัท นำวิวัฒน์ เมดิคอล คอร์ปอเรชั่น จำกัด (มหาชน) ราคา 132,000 บาท</t>
  </si>
  <si>
    <t>ซ164/68 ลงวันที่ 26 พ.ย. 2567</t>
  </si>
  <si>
    <t>บริษัท ซิลลิค ฟาร์มา จำกัด ราคา 1,795,000 บาท</t>
  </si>
  <si>
    <t>ซ165/68 ลงวันที่ 26 พ.ย. 2567</t>
  </si>
  <si>
    <t>บริษัท ดีเคเอสเอช (ประเทศไทย) จำกัด ราคา 112,000 บาท</t>
  </si>
  <si>
    <t>ซ166/68 ลงวันที่ 26 พ.ย. 2567</t>
  </si>
  <si>
    <t>ห้างหุ้นส่วนจำกัด เจเอส เมดิคอล เอ็นจิเนียริ่ง ราคา 74,250 บาท</t>
  </si>
  <si>
    <t>บริษัท เวลล์คอนเซ็ปท์ จำกัด ราคา 140,000 บาท</t>
  </si>
  <si>
    <t>ซ168/68 ลงวันที่ 26 พ.ย. 2567</t>
  </si>
  <si>
    <t>บริษัท ลินเด้ (ประเทศไทย) จำกัด (มหาชน) ราคา 20,790 บาท</t>
  </si>
  <si>
    <t>ซ170/68 ลงวันที่ 26 พ.ย. 2567</t>
  </si>
  <si>
    <t>บริษัท บางกอกยูนิเทรด จำกัด ราคา 499,500 บาท</t>
  </si>
  <si>
    <t>ซ205/68 ลงวันที่ 26 พ.ย. 2567</t>
  </si>
  <si>
    <t>บริษัท ดีเคเอสเอช (ประเทศไทย) จำกัด ราคา 480,000 บาท</t>
  </si>
  <si>
    <t>ซ206/68 ลงวันที่ 26 พ.ย. 2567</t>
  </si>
  <si>
    <t>บริษัท ดีเคเอสเอช (ประเทศไทย) จำกัด ราคา 495,000 บาท</t>
  </si>
  <si>
    <t>ซ208/68 ลงวันที่ 26 พ.ย. 2567</t>
  </si>
  <si>
    <t>บริษัท ดีเคเอสเอช (ประเทศไทย) จำกัด ราคา 286,000 บาท</t>
  </si>
  <si>
    <t>ซ209/68 ลงวันที่ 26 พ.ย. 2567</t>
  </si>
  <si>
    <t>ติดตั้งประตู หน้าต่างอลูมิเนียม ม่านริ้ว PVC</t>
  </si>
  <si>
    <t>ห้างหุ้นส่วนจำกัด พี โอ แอล ดีวิลอปเมนท์ ราคา 286,540.65 บาท</t>
  </si>
  <si>
    <t>จ้างซ่อมแซมเครื่องกระตุกหัวใจ ยี่ห้อ Philips รุ่น Heartstart MRx จำนวน 1 งาน โดยวิธีเฉพาะเจาะจง</t>
  </si>
  <si>
    <t>1.บริษัท อิโนเวชั่นส์ จำกัด/ราคาที่เสนอ 15,000.00 บาท</t>
  </si>
  <si>
    <t>1.บริษัท อิโนเวชั่นส์ จำกัด/ราคาที่ตกลงซื้อ/จ้าง 15,000.00 บาท</t>
  </si>
  <si>
    <t>เลขที่ พ.95/68
 ลงวันที่ 26 พ.ย. 2567</t>
  </si>
  <si>
    <t>จ้างเหมาเติมเคมีถังดับเพลิง ขนาด 20 ปอนด์</t>
  </si>
  <si>
    <t>บจก.ก.นครปฐมสากล / 695.50</t>
  </si>
  <si>
    <t>จ้างเหมาซ่อมแซมครุภัณฑ์การแพทย์-เครื่องวัดความดันโลหิตและชีพจรอัตโนมัติ 6515-093-0004/84</t>
  </si>
  <si>
    <t>บจก.ไบโอแอคทีฟ อินเตอร์ / 1,500</t>
  </si>
  <si>
    <t xml:space="preserve">จ้างเหมาติดตั้งระบบประตู Access control system อาคารพักเจ้าหน้าที่ 1 และ 2 </t>
  </si>
  <si>
    <t>บจก.นวสุวิศวกรรม / 81,320</t>
  </si>
  <si>
    <t>จัดซื้อวัสดุการแพทย์-ชุดสายน้ำสำหรับฉีดสารซิลิโคน</t>
  </si>
  <si>
    <t>บจก.ดีเคเอสเอชฯ / 319,234.50</t>
  </si>
  <si>
    <t>จัดซื้อครุภัณฑ์การแพทย์-ตู้เพาะเลี้ยงเชื้อ</t>
  </si>
  <si>
    <t>บจก.มาเทอร์โน่ / 135,500</t>
  </si>
  <si>
    <t>จัดซื้อวัสดก่อสร้าง 52 รายการ</t>
  </si>
  <si>
    <t>ร้านพลอยพาณิชย์ / 471,810</t>
  </si>
  <si>
    <t>จัดซื้อครุภัณฑ์สำนักงานต่ำกว่าเกณฑ์-แท่นตัดกระดาษ B4</t>
  </si>
  <si>
    <t>บจก.มายด์ แอนด์ แคร์ฯ / 1,550</t>
  </si>
  <si>
    <t>จัดซื้อวัสดุการแพทย์-สำหรับทันตกรรม 5 รายการ</t>
  </si>
  <si>
    <t>บจก.นูเด้นท์ / 18,744</t>
  </si>
  <si>
    <t>จัดซื้อครุภัณฑ์งานบ้าน-งานครัวต่ำกว่าเกณฑ์-เครื่องทำน้ำอุ่น</t>
  </si>
  <si>
    <t>ร้านเอสเคฮาร์ดแวร์ / 4,050</t>
  </si>
  <si>
    <t>จัดซื้อวัสดุการแพทย์-กางเกงสำหรับใส่ส่องกล้องตรวจลำไส้ใหญ่</t>
  </si>
  <si>
    <t>บจก.ฟูจิฟิล์ม (ประเทศไทย) / 6,750</t>
  </si>
  <si>
    <t>ซื้อเวชภัณฑ์ที่มิใช่ยา (วัสดุการแพทย์ทั่วไป) จำนวน ๓ รายการ โดยวิธีเฉพาะเจาะจง</t>
  </si>
  <si>
    <t>เดอะ ก้าว ซัพพลาย 7,200</t>
  </si>
  <si>
    <t>60/2568 ลงวันที่ 27 พ.ย. 2567</t>
  </si>
  <si>
    <t>ซื้อเวชภัณฑ์ที่มิใช่ยา (วัสดุการแพทย์ทั่วไป) จำนวน ๒ รายการ โดยวิธีเฉพาะเจาะจง</t>
  </si>
  <si>
    <t>บริษัท ไทยก๊อส จำกัด 3,450</t>
  </si>
  <si>
    <t>61/2568 ลงวันที่ 27 พ.ย. 2567</t>
  </si>
  <si>
    <t>ซื้อเวชภัณฑ์ที่มิใช่ยา (วัสดุการแพทย์ทั่วไป)  จำนวน  1  รายการ โดยวิธีเฉพาะเจาะจง</t>
  </si>
  <si>
    <t>บริษัท มนต์ธนัท365 จำกัด 35,250</t>
  </si>
  <si>
    <t>62/2568 ลงวันที่ 27 พ.ย. 2567</t>
  </si>
  <si>
    <t>ซื้อเวชภัณฑ์ที่มิใช่ยา (วัสดุการแพทย์ทั่วไป) จำนวน ๑ รายการ โดยวิธีเฉพาะเจาะจง</t>
  </si>
  <si>
    <t>ห้างหุ้นส่วนจำกัด ดีว่า เฮลท์แคร์ 60,000</t>
  </si>
  <si>
    <t>63/2568 ลงวันที่ 27 พ.ย. 2567</t>
  </si>
  <si>
    <t>บริษัท ชูมิตร 1967 จำกัด 5,350</t>
  </si>
  <si>
    <t>64/2568 ลงวันที่ 27 พ.ย. 2567</t>
  </si>
  <si>
    <t>ซื้อเวชภัณฑ์ที่มิใช่ยา (วัสดุการแพทย์ทั่วไป) จำนวน  ๑  รายการ โดยวิธีเฉพาะเจาะจง</t>
  </si>
  <si>
    <t>บริษัท บลู แพลเนท เทรดดิ้ง จำกัด 11,000</t>
  </si>
  <si>
    <t>65/2568 ลงวันที่ 27 พ.ย. 2567</t>
  </si>
  <si>
    <t>จ้างเหมาตรวจสอบความถูกต้องของข้อมูล</t>
  </si>
  <si>
    <t>น.ส.ลภัสรดา ภูยานนท์ ราคา 30,000 บาท</t>
  </si>
  <si>
    <t>จ้างเหมาผู้เชี่ยวชาญตรวจสอบคุณภาพเครื่องมือ</t>
  </si>
  <si>
    <t>น.ส.ณัฐภาส ถาวรวงษ์ ราคา 3,000 บาท</t>
  </si>
  <si>
    <t>นางศศิพิมล วังรัตนากร ราคา 3,000 บาท</t>
  </si>
  <si>
    <t>นางบุบผา บุญญามณี ราคา 3,000 บาท</t>
  </si>
  <si>
    <t>จ้างทำตรายาง จำนวน 11 รายการ</t>
  </si>
  <si>
    <t>นางสาวรุ่งระวี แสงสุข  ราคา 11,610 บาท</t>
  </si>
  <si>
    <t>ซื้อ SEMAGLUTIDE 1 MG/ 0.74 ML INJECTION</t>
  </si>
  <si>
    <t>บริษัท ซิลลิค ฟาร์มา จำกัด, 12,840.00 บาท</t>
  </si>
  <si>
    <t>เลขที่ 165/2568, วันที่ 27 พ.ย. 2567</t>
  </si>
  <si>
    <t>ซื้อ SORBITOL 70% 5 KG</t>
  </si>
  <si>
    <t>บริษัท บี.เอ็ล.ฮั้ว จำกัด, 10,914.00 บาท</t>
  </si>
  <si>
    <t>เลขที่ 166/2568, วันที่ 27 พ.ย. 2567</t>
  </si>
  <si>
    <t>ซื้อ MEROPENEM 1 GM INJECTION</t>
  </si>
  <si>
    <t>บริษัท บี.เอ็ล.เอช. เทร็ดดิ้ง จำกัด, 4,761.50 บาท</t>
  </si>
  <si>
    <t>ซื้อ ETHYL ALCOHOL 95 % ; 18 LITRE</t>
  </si>
  <si>
    <t>องค์การเภสัชกรรม, 23,000.00 บาท</t>
  </si>
  <si>
    <t>เลขที่ 168/2568, วันที่ 27 พ.ย. 2567</t>
  </si>
  <si>
    <t>ซื้อ NICOTINE GUM 2 MG TABLET</t>
  </si>
  <si>
    <t>บริษัท พรอส ฟาร์มา จำกัด, 13,375.00 บาท</t>
  </si>
  <si>
    <t>เลขที่ 169/2568, วันที่ 27 พ.ย. 2567</t>
  </si>
  <si>
    <t>ซื้อ TOLPERISONE 50 MG TABLET</t>
  </si>
  <si>
    <t>บริษัท ไบโอฟาร์ม เคมิคัลส์ จำกัด, 26,400.00 บาท</t>
  </si>
  <si>
    <t>เลขที่ 170/2568, วันที่ 27 พ.ย. 2567</t>
  </si>
  <si>
    <t>ซื้อ TRIHEXYPHENIDYL 5 MG TABLET</t>
  </si>
  <si>
    <t>องค์การเภสัชกรรม, 33,812.00 บาท</t>
  </si>
  <si>
    <t>เลขที่ 171/2568, วันที่ 27 พ.ย. 2567</t>
  </si>
  <si>
    <t xml:space="preserve">นายหวัน  ทองม้วน  24,000 บาท </t>
  </si>
  <si>
    <t>เลขที่ พด.ซ.066 ลว 27 พ.ย. 2567</t>
  </si>
  <si>
    <t xml:space="preserve">จ้างซ่อมปั้มน้ำและซ่อมตู้ควบคุม </t>
  </si>
  <si>
    <t xml:space="preserve">หจก. ก.พัฒนสิน 3,000 บาท </t>
  </si>
  <si>
    <t>จ้างซ๋อมปั้มน้ำบาดาล บริเวณโรงสูบน้ำดิบ</t>
  </si>
  <si>
    <t xml:space="preserve">หจก. ก.พัฒนสิน 33,000 บาท </t>
  </si>
  <si>
    <t>เลขที่ พด.จ.068 ลว 27 พ.ย. 2567</t>
  </si>
  <si>
    <t>จ้างซ๋อมปั้มน้ำบาดาล บริเวณโรงผลิตน้ำดื่ม</t>
  </si>
  <si>
    <t xml:space="preserve">หจก. ก.พัฒนสิน 25,700 บาท </t>
  </si>
  <si>
    <t>เลขที่ พด.จ.069 ลว 27 พ.ย. 2567</t>
  </si>
  <si>
    <t xml:space="preserve">จ้างเหมาปรับภูมิทัศน์ทำลานศาลพระภูมิบริเวณอาคารป้อมเจ้าหน้าที่รักษาความปลอดภัย </t>
  </si>
  <si>
    <t xml:space="preserve">นางสาวจีรนันท์  พุทธปาน 59,000 บาท </t>
  </si>
  <si>
    <t>เลขที่ พด.จ.070 ลว 27 พ.ย. 2567</t>
  </si>
  <si>
    <t xml:space="preserve">ค.วิทยาศาสตร์การแพทย์ 1 รายการ </t>
  </si>
  <si>
    <t xml:space="preserve">ร้านพีเอ็นเมดิคอล 11,000 บาท </t>
  </si>
  <si>
    <t>เลขที่ พด.ซ.071 ลว 27 พ.ย. 2567</t>
  </si>
  <si>
    <t>ค.สำนักงาน 3 รายการ</t>
  </si>
  <si>
    <t xml:space="preserve">บ.สหพานิช เชียงใหม่ จำกัด 40,764 บาท </t>
  </si>
  <si>
    <t>เลขที่ พด.ซ.072 ลว 27 พ.ย. 2567</t>
  </si>
  <si>
    <t xml:space="preserve">บ.สหพานิช เชียงใหม่ จำกัด 46,800 บาท </t>
  </si>
  <si>
    <t>เลขที่ พด.ซ.073 ลว 27 พ.ย. 2567</t>
  </si>
  <si>
    <t xml:space="preserve">บ.สหพานิช เชียงใหม่ จำกัด 5,180 บาท </t>
  </si>
  <si>
    <t>เลขที่ พด.ซ.074 ลว 27 พ.ย. 2567</t>
  </si>
  <si>
    <t xml:space="preserve">ค.วิทยาศาสตร์การแพทย์ (ต่ำกว่าเกณฑ์) 1 รายการ </t>
  </si>
  <si>
    <t xml:space="preserve">บ.วรีย์ อินโนเทค แอนด์ ดีเวลลอปเมนท์ จำกัด 5,100 บาท </t>
  </si>
  <si>
    <t>เลขที่ พด.ซ.075 ลว 27 พ.ย. 2567</t>
  </si>
  <si>
    <t xml:space="preserve">ค.วิทยาศาสตร์การแพทย์ 2 รายกร </t>
  </si>
  <si>
    <t xml:space="preserve">ร้านพีเอ็นเมดิคอล 10,750 บาท </t>
  </si>
  <si>
    <t>เลขที่ พด.ซ.076 ลว 27 พ.ย. 2567</t>
  </si>
  <si>
    <t>ค.สำนักงาน 6 รายการ</t>
  </si>
  <si>
    <t xml:space="preserve">ร้านอู่ทองเครื่องเรือนเชียงใหม่  52,850 บาท </t>
  </si>
  <si>
    <t>เลขที่ พด.ซ.077 ลว 27 พ.ย. 2567</t>
  </si>
  <si>
    <t xml:space="preserve">ร้านเชียงฮง 36,000 บาท </t>
  </si>
  <si>
    <t>เลขที่ พด.ซ.078 ลว 27 พ.ย. 2567</t>
  </si>
  <si>
    <t xml:space="preserve">หจก.ลานนา อีคริปเมนท์ 75,000 บาท </t>
  </si>
  <si>
    <t>เลขที่ พด.ซ.079 ลว 27 พ.ย. 2567</t>
  </si>
  <si>
    <t xml:space="preserve">หจก.ลานนา อีคริปเมนท์ 4,500 บาท </t>
  </si>
  <si>
    <t>เลขที่ พด.ซ.080 ลว 27 พ.ย. 2567</t>
  </si>
  <si>
    <t xml:space="preserve">บ.โปรวิชั่น โพรไวเดอร์ จำกัด 29,900 บาท </t>
  </si>
  <si>
    <t>เลขที่ พด.ซ.081 ลว 27 พ.ย. 2567</t>
  </si>
  <si>
    <t xml:space="preserve">ซื้อวัสดุการเกษตร จำนวน ๒5 รายการ </t>
  </si>
  <si>
    <t>หจก. รวมสาส์นขอนแก่น ราคาที่เสนอ 68,055 บาท</t>
  </si>
  <si>
    <t>หจก. รวมสาส์นขอนแก่น ราคาที่ตกลง  68,055 บาท</t>
  </si>
  <si>
    <t xml:space="preserve">ซื้อวัสดุการศึกษา รายการ bubble tube ตู้ปลาจำลองพร้อมปลาจำลอง จำนวน ๑ ชุด </t>
  </si>
  <si>
    <t>บจก. พาเลซ โปรเจ็คท์ ราคาที่เสนอ 9,500 บาท</t>
  </si>
  <si>
    <t>บจก. พาเลซ โปรเจ็คท์ ราคาที่ตกลง  9,500 บาท</t>
  </si>
  <si>
    <t>เลขที่ 155 /2568 ลงวันที่ 27 พ.ย. 2567</t>
  </si>
  <si>
    <t xml:space="preserve">ซื้อครุภัณฑ์ยานพาหนะและขนส่ง รายการรถจักรยานยนต์ปิกอัพ จำนวน ๑ คัน </t>
  </si>
  <si>
    <t>บริษัท บี.เอ็กซ์ เซอร์วิส จำกัด ราคาที่เสนอ 85,000 บาท</t>
  </si>
  <si>
    <t>บริษัท บี.เอ็กซ์ เซอร์วิส จำกัด ราคาที่ตกลง  85,000 บาท</t>
  </si>
  <si>
    <t>เลขที่ 202 /2568 ลงวันที่ 27 พ.ย. 2567</t>
  </si>
  <si>
    <t>ซื้อวัสดุวิทยาศาสตร์และการแพทย์ จำนวน 8 รายการ โดยวิธีเฉพาะเจาะจง</t>
  </si>
  <si>
    <t>0048/2568  27 พ.ย. 2567</t>
  </si>
  <si>
    <t>ซื้อวัสดุสำนักงาน และวัสดุก่อสร้าง โดยวิธีเฉพาะเจาะจง</t>
  </si>
  <si>
    <t>บริษัท เซเว่น โปรอินเตอร์เทรด จำกัด ราคา 3,005 บาท</t>
  </si>
  <si>
    <t>0049/2568  27 พ.ย. 2567</t>
  </si>
  <si>
    <t>ซื้อวัสดุงานบ้านงานครัว และวัสดุสำนักงาน โดยวิธีเฉพาะเจาะจง</t>
  </si>
  <si>
    <t>ห้างหุ้นส่วนจำกัด ไทยเสรี มาร์เก็ตติ้ง กรุ๊ป ราคา 9,855 บาท</t>
  </si>
  <si>
    <t>0050/2568  27 พ.ย. 2567</t>
  </si>
  <si>
    <t>จ้างซ่อมแซมชุดขับเคลื่อนใบพัดเติมอากาศ ระบบบำบัดน้ำเสีย จำนวน ๑ งาน ประจำปีงบประมาณ พ.ศ. ๒๕๖๘ โดยวิธีเฉพาะเจาะจง</t>
  </si>
  <si>
    <t>บริษัท เวสท์วอเตอร์ อีเล็คทริค จำกัด
225,220.00</t>
  </si>
  <si>
    <t>040/2568 ลงวันที่ 27 พ.ย. 2567</t>
  </si>
  <si>
    <t>จ้างเหมาทำกระเป๋าใช้สำหรับบรรจุเอกสารสำหรับผู้เข้าร่วมโครงการ The 1st International Voluteer Day 2024  จำนวน 1 งาน ประจำปีงบประมาณ พ.ศ.2568 โดยวิธีเฉพาะเจาะจง</t>
  </si>
  <si>
    <t>บริษัท แฮปปี้เนส ครีเอท จำกัด
17,334.00</t>
  </si>
  <si>
    <t>(จ)059/68 ลงวันที่ 27 พ.ย. 2567</t>
  </si>
  <si>
    <t>จ้างเหมาซ่อมตู้แช่เย็นขนาด 2 ประตูพร้อมระบบบันทึกและติดตามอุณหภูมิ จำนวน 1 งาน ประจำปีงบประมาณ พ.ศ. 2568  โดยวิธีเฉพาะเจาะจง</t>
  </si>
  <si>
    <t>บริษัท เทนส์ไซส์ จำกัด
18,725.00</t>
  </si>
  <si>
    <t>(จ)060/68 ลงวันที่ 27 พ.ย. 2567</t>
  </si>
  <si>
    <t xml:space="preserve">จ้างเหมาทำกระเป๋าหรือสิ่งที่ใช้บรรจุเอกสาร ในโครงการอบรมให้ความรู้เพื่อส่งเสริมสุขภาพของบุคลากรในชุมชนโรงพยาบาลมหาวชิราลงกรณธัญบุรี </t>
  </si>
  <si>
    <t>ร้าน มิสเตอร์ แบ็ค
8,500.00</t>
  </si>
  <si>
    <t>(จ)061/68 ลงวันที่ 27 พ.ย. 2567</t>
  </si>
  <si>
    <t>ซื้อวัสดุก่อสร้าง จำนวน 8 รายการ ประจำปีงบประมาณ พ.ศ. 2568 โดยวิธีเฉพาะเจาะจง</t>
  </si>
  <si>
    <t>บริษัท ธนวรรณ อินเตอร์เทรด จำกัด
28,226.60</t>
  </si>
  <si>
    <t>(ซ)094/68 ลงวันที่ 27 พ.ย. 2567</t>
  </si>
  <si>
    <t>ซื้อวัสดุงานบ้านงานครัว จำนวน 4 รายการ ประจำปีงบประมาณ พ.ศ. 2568 โดยวิธีเฉพาะเจาะจง</t>
  </si>
  <si>
    <t>บริษัท เอ็นซีพี พลาสติกแอนด์แพคเกจจิ้ง  จำกัด
43,549.00</t>
  </si>
  <si>
    <t>(ซ)091/68 ลงวันที่ 27 พ.ย. 2567</t>
  </si>
  <si>
    <t>บริษัท ธนวรรณ อินเตอร์เทรด จำกัด
14,348.70</t>
  </si>
  <si>
    <t>(ซ)092/68 ลงวันที่ 27 พ.ย. 2567</t>
  </si>
  <si>
    <t>ซื้อวัสดุวิทยาศาสตร์และการแพทย์ - ผ้ายืดตาข่ายคลุมแผล จำนวน 10 กล่อง ประจำปีงบประมาณ พ.ศ. 2568 โดยวิธีเฉพาะเจาะจง</t>
  </si>
  <si>
    <t>บริษัท เทคโนเมดิคัล จำกัด (มหาชน)
18,000.00</t>
  </si>
  <si>
    <t>(ซ)085/68 ลงวันที่ 27 พ.ย. 2567</t>
  </si>
  <si>
    <t>ซื้อวัสดุวิทยาศาสตร์และการแพทย์ - แผ่นตรวจสอบน้ำตาลในเลือด จำนวน 40 กล่อง ประจำปีงบประมาณ พ.ศ. 2568 โดยวิธีเฉพาะเจาะจง</t>
  </si>
  <si>
    <t>บริษัท ดีเคเอสเอช (ประเทศไทย) จำกัด
18,832.00</t>
  </si>
  <si>
    <t>(ซ)088/68 ลงวันที่ 27 พ.ย. 2567</t>
  </si>
  <si>
    <t>ซื้อวัสดุวิทยาศาสตร์และการแพทย์ - ถุงใส่อาหารทางสายยาง จำนวน 10,000 ชิ้น ประจำปีงบประมาณ พ.ศ. 2568 โดยวิธีเฉพาะเจาะจง</t>
  </si>
  <si>
    <t>บริษัท บีเวอร์ เมดิคอล อินดัสตรี้ จำกัด
65,000.00</t>
  </si>
  <si>
    <t>(ซ)089/68 ลงวันที่ 27 พ.ย. 2567</t>
  </si>
  <si>
    <t>ซื้อวัสดุวิทยาศาสตร์และการแพทย์ จำนวน 4 รายการ ประจำปีงบประมาณ พ.ศ. 2568 โดยวิธีเฉพาะเจาะจง</t>
  </si>
  <si>
    <t>บริษัท นำวิวัฒน์ เมดิคอล คอร์ปอเรชั่น จำกัด (มหาชน)
39,690.00</t>
  </si>
  <si>
    <t>(ซ)087/68 ลงวันที่ 27 พ.ย. 2567</t>
  </si>
  <si>
    <t>ซื้อโลหิตและส่วนประกอบโลหิตและน้ำยาตรวจางธนาคารเลือด จำนวน 10 รายการ ประจำปีงบประมาณ พ.ศ.2568 โดยวิธีเฉพาะเจาะจง</t>
  </si>
  <si>
    <t>สภากาชาดไทย
61,780.00</t>
  </si>
  <si>
    <t>(ซ)084/68 ลงวันที่ 27 พ.ย. 2567</t>
  </si>
  <si>
    <t>ซื้อวัสดุวิทยาศาสตร์และการแพทย์ จำนวน 5 รายการ ประจำปีงบประมาณ พ.ศ. 2568 โดยวิธีเฉพาะเจาะจง</t>
  </si>
  <si>
    <t>บริษัท แปซิฟิค เฮลธ์แคร์ (ไทยแลนด์) จำกัด
44,940.00</t>
  </si>
  <si>
    <t>(ซ)086/68 ลงวันที่ 27 พ.ย. 2567</t>
  </si>
  <si>
    <t>ซื้อวัสดุวิทยาศาสตร์และการแพทย์-HCG+B II ELECSYS จำนวน 400 เทสต์ ประจำปีงบประมาณ พ.ศ.2568 โดยวิธีเฉพาะเจาะจง</t>
  </si>
  <si>
    <t>บริษัท ดีเคเอสเอช (ประเทศไทย) จำกัด
47,080.00</t>
  </si>
  <si>
    <t>(ซ)093/68 ลงวันที่ 27 พ.ย. 2567</t>
  </si>
  <si>
    <t>ซื้อเวชภัณฑ์สำเร็จรูป จำนวน 3 รายการ ประจำปีงบประมาณ พ.ศ.2568  โดยวิธีเฉพาะเจาะจง</t>
  </si>
  <si>
    <t>สถาบันเทคโนโลยีนิวเคลียร์แห่งชาติ (องค์การมหาชน)
4,761.50</t>
  </si>
  <si>
    <t>(ซ)096/68 ลงวันที่ 27 พ.ย. 2567</t>
  </si>
  <si>
    <t>ซื้อจัดซื้อวัสดุสำนักงาน จำนวน 2 รายการ ประจำปีงบประมาณ พ.ศ. 2568 โดยวิธีเฉพาะเจาะจง</t>
  </si>
  <si>
    <t>บริษัท เบทเทอร์แพ็คพลัส จำกัด
87,500.00</t>
  </si>
  <si>
    <t>(ซ)090/68 ลงวันที่ 27 พ.ย. 2567</t>
  </si>
  <si>
    <t>บริษัท ดีเคเอสเอช (ประเทศไทย) จำกัด
(ราคา 438,565.00)</t>
  </si>
  <si>
    <t>บริษัท ดีเคเอสเอช (ประเทศไทย) จำกัด
(ราคา 438,900.00)</t>
  </si>
  <si>
    <t>บริษัท ดีเคเอสเอช (ประเทศไทย) จำกัด
(ราคา 364,400.00)</t>
  </si>
  <si>
    <t>บริษัท อินจีเนียส เทคโนโลยี จำกัด
(ราคา 80,000.00)</t>
  </si>
  <si>
    <t>บริษัท ริโซ่ (ประเทศไทย) จำกัด ราคา 59,129.81 บาท</t>
  </si>
  <si>
    <t>ซ172/68 ลงวันที่ 27 พ.ย. 2567</t>
  </si>
  <si>
    <t>ร้าน ส.วรุณ ราคา 25,500 บาท</t>
  </si>
  <si>
    <t>ซ177/68 ลงวันที่ 27 พ.ย. 2567</t>
  </si>
  <si>
    <t>บริษัท ดีเคเค ดิไวซ์ จำกัด ราคา 1,420,000 บาท</t>
  </si>
  <si>
    <t>ซ191/68 ลงวันที่ 27 พ.ย. 2567</t>
  </si>
  <si>
    <t>บริษัท ไทยก๊อส จำกัด ราคา 38,400 บาท</t>
  </si>
  <si>
    <t>ซ192/68 ลงวันที่ 27 พ.ย. 2567</t>
  </si>
  <si>
    <t>บริษัท จอห์นสัน แอนด์ จอห์นสัน เมดเทค (ประเทศไทย) จำกัด ราคา 244,816 บาท</t>
  </si>
  <si>
    <t>ซ193/68 ลงวันที่ 27 พ.ย. 2567</t>
  </si>
  <si>
    <t>บริษัท ดีเคเอสเอช (ประเทศไทย) จำกัด ราคา 255,500 บาท</t>
  </si>
  <si>
    <t>ซ194/68 ลงวันที่ 27 พ.ย. 2567</t>
  </si>
  <si>
    <t>จ้างซ่อมรถขับเคลื่อนไฟฟ้าเคลื่อนย้ายขยะ จำนวน 1 งาน โดยวิธีเฉพาะเจาะจง</t>
  </si>
  <si>
    <t>1.บริษัท ซิลลิค ฟาร์มา จำกัด/ราคาที่เสนอ 32,100.00 บาท</t>
  </si>
  <si>
    <t>1.บริษัท ซิลลิค ฟาร์มา จำกัด/ราคาที่ตกลงซื้อ/จ้าง 32,100.00 บาท</t>
  </si>
  <si>
    <t>เลขที่ พ.97/68
 ลงวันที่ 27 พ.ย. 2567</t>
  </si>
  <si>
    <t>ประกวดราคาซื้อออกซิเจนเหลวทางการแพทย์ จำนวน 420 000 ลูกบาศก์เมตร ประจำปีงบประมาณ 2568 ด้วยวิธีประกวดราคาอิเล็กทรอนิกส์ (e-bidding)</t>
  </si>
  <si>
    <t>1.บริษัท ลินเด้ (ประเทศไทย ) จำกัด (มหาชน)/ราคาที่เสนอ 3,318,000บาท</t>
  </si>
  <si>
    <t>1.บริษัท ลินเด้ (ประเทศไทย ) จำกัด (มหาชน)/ราคาที่ตกลงซื้อ/จ้าง 3,318,000 บาท</t>
  </si>
  <si>
    <t>เลขที่ 26/2568
 ลงวันที่ 27 พ.ย. 2567</t>
  </si>
  <si>
    <t>จัดซื้อวัสดุการแพทย์-ตัวกรองเลือด จำนวน 5 รายการ</t>
  </si>
  <si>
    <t>บจก.ซิลลิค ฟาร์มา / 290,150</t>
  </si>
  <si>
    <t>จัดซื้อวัสดุการแพทย์-ก๊าซสำหรับฉีดกดในจอตา</t>
  </si>
  <si>
    <t>บจก.ดีเคเอสเอชฯ / 176,122</t>
  </si>
  <si>
    <t>จัดซื้อวัสดุการแพทย์-หัวแปรงเกี่ยวเนื้อเยื่อพังผืด 2 รายการ</t>
  </si>
  <si>
    <t>บจก.อาฟต้า เซอร์วิสฯ / 157,000</t>
  </si>
  <si>
    <t>จัดซื้อวัสดุไฟฟ้าและวิทยุ-เสาอากาศโทรทัศน์</t>
  </si>
  <si>
    <t>ร้านเอสเคฮาร์ดแวร์ / 460</t>
  </si>
  <si>
    <t>จัดซื้อครุภัณฑ์การแพทย์-เครื่องขยายคลองรากฟันชนิดไร้สาย 1 เครื่อง</t>
  </si>
  <si>
    <t>บจก.ดีดีเอส อินโนเทค / 39,900</t>
  </si>
  <si>
    <t>จัดซื้อครุภัณฑ์การแพทย์-เครื่องไมโครมอเตอร์สำหรับผ่าฟันคุดและงานรากเทียม 1 เครื่อง</t>
  </si>
  <si>
    <t>หจก.เอ็มมีเน้นซ์ / 120,000</t>
  </si>
  <si>
    <t>จ้างเหมาดูแลและบำรุงรักษาลิฟท์ อาคารหอพักบุคลากรทางการแพทย์ 7 ชั้น จำนวน 2 เครื่อง</t>
  </si>
  <si>
    <t>บมจ.โคเน่ / 64,114.40</t>
  </si>
  <si>
    <t>จ้างเหมาซ่อมท่อเมนประปา ห้องพัก 508 อาคารพักพยาบาล</t>
  </si>
  <si>
    <t>ร้านเอสเคฮาร์ดแวร์ / 8,000</t>
  </si>
  <si>
    <t>ซื้อวัสดุทันตกรรม จำนวน 3 รายการ</t>
  </si>
  <si>
    <t>ซื้อวัสดุไฟฟ้าและวิทยุ จำนวน 26 รายการ</t>
  </si>
  <si>
    <t>บจก.วัสดุและวิศวภัณฑ์  ราคา 93,764.1  บาท</t>
  </si>
  <si>
    <t>ซื้อ SALBUTAMOL INHALER 0.1 MG X 200 DOSE</t>
  </si>
  <si>
    <t>บริษัท ดีทแฮล์ม เคลเลอร์ โลจีสติกส์ จำกัด, 3,145.80 บาท</t>
  </si>
  <si>
    <t>เลขที่ 172/2568, วันที่ 28 พ.ย. 2567</t>
  </si>
  <si>
    <t>ซื้อ LORAZEPAM 2 MG TABLET</t>
  </si>
  <si>
    <t>บริษัท เซ็นทรัลโพลีเทรดดิ้ง จำกัด, 19,500.00 บาท</t>
  </si>
  <si>
    <t>เลขที่ 173/2568, วันที่ 28 พ.ย. 2567</t>
  </si>
  <si>
    <t>ซื้อ VITAMIN B COMPLEX TABLET</t>
  </si>
  <si>
    <t>บริษัท สหแพทย์เภสัช (Medic Pharma) จำกัด, 21,400.00 บาท</t>
  </si>
  <si>
    <t>เลขที่ 175/2568, วันที่ 28 พ.ย. 2567</t>
  </si>
  <si>
    <t>ซื้อ PRAVASTATIN 40 MG TABLET</t>
  </si>
  <si>
    <t>บริษัท ซิลลิค ฟาร์มา จำกัด, 16,478.00 บาท</t>
  </si>
  <si>
    <t>เลขที่ 176/2568, วันที่ 28 พ.ย. 2567</t>
  </si>
  <si>
    <t>จ้างเหมาทำป้ายชื่อและป้ายหน้าห้องตรวจ จำนวน ๒ รายการ</t>
  </si>
  <si>
    <t>เลขที่ 204 /2568 ลงวันที่ 28 พ.ย. 2567</t>
  </si>
  <si>
    <t>จ้างเหมาทำป้ายอะคริลิค จำนวน ๘ รายการ</t>
  </si>
  <si>
    <t>ร้านซูเปอร์ฟาสต์พริ้นท์ติ้ง ราคาที่เสนอ 27,590 บาท</t>
  </si>
  <si>
    <t>ร้านซูเปอร์ฟาสต์พริ้นท์ติ้ง ราคาที่ตกลง  27,590 บาท</t>
  </si>
  <si>
    <t>เลขที่ 205 /2568 ลงวันที่ 28 พ.ย. 2567</t>
  </si>
  <si>
    <t>จ้างเหมาซ่อมแซมห้องน้ำผู้ป่วยตึก ๑ ก และ ๑ข</t>
  </si>
  <si>
    <t>บจก. เอ็นเอสพีโฮมคอนสตรัคชั่น ราคาที่เสนอ 57,330 บาท</t>
  </si>
  <si>
    <t>บจก. เอ็นเอสพีโฮมคอนสตรัคชั่น ราคาที่ตกลง  57,000 บาท</t>
  </si>
  <si>
    <t>เลขที่ 207 /2568 ลงวันที่ 28 พ.ย. 2567</t>
  </si>
  <si>
    <t>จ้างเหมาปรับปรุงห้องทำงานเจ้าหน้าที่คลินิกให้คำปรึกษาเฉพาะโรค จำนวน ๑ งาน</t>
  </si>
  <si>
    <t>นายสุขสวัสดิ์ อนุสี ราคาที่เสนอ 48,620 บาท</t>
  </si>
  <si>
    <t>นายสุขสวัสดิ์ อนุสี ราคาที่ตกลง  48,620 บาท</t>
  </si>
  <si>
    <t>เลขที่ 206 /2568 ลงวันที่ 28 พ.ย. 2567</t>
  </si>
  <si>
    <t>จ้างปรับปรุงซ่อมแซมอาคารผู้ป่วยจิตเวช (ดาหลา) โรงพยาบาลธัญญารักษ์แม่ฮ่องสอน จำนวน 1 งาน โดยวิธีเฉพาะเจาะจง</t>
  </si>
  <si>
    <t>นายกันตินันท์ พงษ์คำ ราคา 494,400 บาท</t>
  </si>
  <si>
    <t>0063/2568  28 พ.ย. 2567</t>
  </si>
  <si>
    <t>ห้างหุ้นส่วนจำกัด ไทยเสรี มาร์เก็ตติ้ง กรุ๊ป ราคา 266,859 บาท</t>
  </si>
  <si>
    <t>0047/2568  28 พ.ย. 2567</t>
  </si>
  <si>
    <t>ซื้อวัสดุก่อสร้าง จำนวน 14 รายการ โดยวิธีเฉพาะเจาะจง</t>
  </si>
  <si>
    <t>ห้างหุ้นส่วนจำกัด ทัตเทพพิบูล ราคา 1,308 บาท</t>
  </si>
  <si>
    <t>0051/2568  28 พ.ย. 2567</t>
  </si>
  <si>
    <t>ซื้อมิเตอร์น้ำ โดยวิธีเฉพาะเจาะจง</t>
  </si>
  <si>
    <t>บริษัทไทยพิพัฒน์ทูล แอนด์ โฮมมาร์ทจำกัด ราคา 7,100 บาท</t>
  </si>
  <si>
    <t>49/2568 ลงวันที่ 28 พ.ย. 2567</t>
  </si>
  <si>
    <t>ซื้อเวชภัณฑ์สำเร็จรูป จำนวน 2 รายการ ประจำปีงบประมาณ พ.ศ.2568  โดยวิธีเฉพาะเจาะจง</t>
  </si>
  <si>
    <t>สถาบันเทคโนโลยีนิวเคลียร์แห่งชาติ (องค์การมหาชน)
8,827.50</t>
  </si>
  <si>
    <t>(ซ)063/68 ลงวันที่ 28 พ.ย. 2567</t>
  </si>
  <si>
    <t>บริษัท สยามเดนท์ จำกัด
(ราคา 85,000.00)</t>
  </si>
  <si>
    <t>บริษัท โพสเฮลท์แคร์ จำกัด
(ราคา 5,100.00)</t>
  </si>
  <si>
    <t>บริษัท โตโยต้า เชียงใหม่ จำกัด
(ราคา 14230.79)</t>
  </si>
  <si>
    <t>บริษัท โตโยต้า เชียงใหม่ จำกัด
(ราคา 14230.79)
เลขประจำตัวผู้เสียภาษี : 0505547004346</t>
  </si>
  <si>
    <t>บริษัท ชิชาง คอมพิวเตอร์ (ประเทศไทย) จำกัด
(ราคา 35,000.00)</t>
  </si>
  <si>
    <t>บริษัท ชิชาง คอมพิวเตอร์ (ประเทศไทย) จำกัด
(ราคา 35,000.00)
เลขประจำตัวผู้เสียภาษี : 0505534003524</t>
  </si>
  <si>
    <t xml:space="preserve">ห้างหุ้นส่วนจำกัด วีลอฟท์ ดีเวลลอปเมนท์
(ราคา 99,800.00)
</t>
  </si>
  <si>
    <t>บริษัท ซีลเลอร์ เมดิคอล จำกัด
(ราคา 64,290.00)</t>
  </si>
  <si>
    <t>บริษัท เอ.ที.พี อินเตอร์ เมดิคอล จำกัด
(ราคา 21,000.00)</t>
  </si>
  <si>
    <t>บริษัท อี ฟอร์ แอล เอม จำกัด
(ราคา 3,060.00)</t>
  </si>
  <si>
    <t>บริษัท เทคเอซ จำกัด
(ราคา 9,000.00)</t>
  </si>
  <si>
    <t>บริษัท มิดเวสต์ เด็นตอลกรุ๊ป จำกัด
(ราคา 30,000.00)</t>
  </si>
  <si>
    <t xml:space="preserve">จารบี เบอร์ 2 ตราจระเข้ รุ่น SG306 ขนาด 20 Kg. จำนวน 1 ถัง
</t>
  </si>
  <si>
    <t>ร้านไอดีเมด โดยนายมลคล จินดาธรรม
(ราคา 2,650.00)</t>
  </si>
  <si>
    <t>นายพิกุล เรืองสวัสดิ์
(ราคา 102,000.00)</t>
  </si>
  <si>
    <t>บริษัท บอร์เนียว เมดิคัล จำกัด ราคา 52,950 บาท</t>
  </si>
  <si>
    <t>ซ190/68 ลงวันที่ 28 พ.ย. 2567</t>
  </si>
  <si>
    <t>นางสาวสิริพร สกุลเรืองรักษ์ ราคา 7,597 บาท</t>
  </si>
  <si>
    <t>ซ196/68 ลงวันที่ 28 พ.ย. 2567</t>
  </si>
  <si>
    <t xml:space="preserve">วัสดุคอมพิวเตอร์_x000D_
</t>
  </si>
  <si>
    <t>บริษัท ทู ยู อิงค์ แอสเซท จำกัด ราคา 98,440 บาท</t>
  </si>
  <si>
    <t>ซ197/68 ลงวันที่ 28 พ.ย. 2567</t>
  </si>
  <si>
    <t>บริษัท นำวิวัฒน์ เมดิคอล คอร์ปอเรชั่น จำกัด (มหาชน) ราคา 88,000 บาท</t>
  </si>
  <si>
    <t>ซ202/68 ลงวันที่ 28 พ.ย. 2567</t>
  </si>
  <si>
    <t>ซ่อมครุภัณฑ์วิทยาศาสตร์การแพทย์</t>
  </si>
  <si>
    <t>บริษัท เอ เอส ไซน์ จำกัด ราคา 10,700 บาท</t>
  </si>
  <si>
    <t>จ66/68 ลงวันที่ 28 พ.ย. 2567</t>
  </si>
  <si>
    <t>จัดซื้อครุภัณฑ์การแพทย์-เครื่องตัดและอุดคลองรากฟัน 1 เครื่อง</t>
  </si>
  <si>
    <t>บจก.ดีเคเอสเอชฯ / 80,250</t>
  </si>
  <si>
    <t>จัดซื้อครุภัณฑ์การแพทย์-เครื่องเกลารากฟัน 1 เครื่อง</t>
  </si>
  <si>
    <t>บจก.เอส.ดี.ทันตเวช(1988) / 50,000</t>
  </si>
  <si>
    <t>จัดซื้อวัสดุการแทพย์-สำหรับงานไตเทียม 3 รายการ</t>
  </si>
  <si>
    <t>บจก.ดีเคเอสเอชฯ / 146,000</t>
  </si>
  <si>
    <t>จ้างเหมาบริการทำความสะอาด โรงพยาบาลเมตตาประชารักษ์ (วัดไร่ขิง) จำนวน ๑ งาน (เดือนธันวาคม 2567)</t>
  </si>
  <si>
    <t>จัดซื้อวัสดุสำนักงาน-สติ๊กเกอร์ต่อเนื่อง 2 รายการ</t>
  </si>
  <si>
    <t>บจก.โมเดอร์น พริ้น เทคฯ / 396,600</t>
  </si>
  <si>
    <t>จัดซื้อวัสดุคอมพิวเตอร์-ผ้าหมึก Ribbon 30 กล่อง</t>
  </si>
  <si>
    <t>บจก.ออพติไมซ์โซลูชั่น / 12,519</t>
  </si>
  <si>
    <t>จัดซื้อวัสดุการแพทย์-สำหรับวินิจฉัยและรักษาโรคนิ่วฯ 8 รายการ</t>
  </si>
  <si>
    <t>จ้างทำงานแล็บทางทันตกรรม (จำนวน ๒ รายการ) โดยวิธีเฉพาะเจาะจง</t>
  </si>
  <si>
    <t>79/2568 ลงวันที่ 29 พ.ย. 2567</t>
  </si>
  <si>
    <t>จ้างทำงานแล็บทางทันตกรรม (จำนวน ๒๔ รายการ) โดยวิธีเฉพาะเจาะจง</t>
  </si>
  <si>
    <t>บริษัท เอฟ.ดับบลิว. เด็นโทเจเนซิส จำกัด 56,429.02</t>
  </si>
  <si>
    <t>80/2568 ลงวันที่ 29 พ.ย. 2567</t>
  </si>
  <si>
    <t>จ้างทำงานแล็บทางทันตกรรม (จำนวน ๒๘ รายการ) โดยวิธีเฉพาะเจาะจง</t>
  </si>
  <si>
    <t>บริษัท เอ็กซา ซีแลม จำกัด 21,575</t>
  </si>
  <si>
    <t>77/2568 ลงวันที่ 29 พ.ย. 2567</t>
  </si>
  <si>
    <t>ซื้อเวชภัณฑ์ที่มิใช่ยา (วัสดุรากฟันเทียม) จำนวน ๑ รายการ โดยวิธีเฉพาะเจาะจง</t>
  </si>
  <si>
    <t>บริษัท สตรอแมนน์ กรุ๊ป (ประเทศไทย) จำกัด 12,840</t>
  </si>
  <si>
    <t>ประกวดราคาซื้อเครื่องสแกนในช่องปาก ๓ มิติ สถาบันทันตกรรม ตำบลตลาดขวัญ อำเภอเมืองนนทบุรี จังหวัดนนทบุรี ๓ เครื่อง ด้วยวิธีประกวดราคาอิเล็กทรอนิกส์ (e-bidding)</t>
  </si>
  <si>
    <t>บริษัท ที เด็นทัลแลบ จำกัด 3,890,000</t>
  </si>
  <si>
    <t>4/2568 ลงวันที่ 29 พ.ย. 2567</t>
  </si>
  <si>
    <t>ซื้อวัสดุทันตกรรม จำนวน 30 รายการ</t>
  </si>
  <si>
    <t>บจก.เด็นท์-เมท  ราคา 33,570 บาท</t>
  </si>
  <si>
    <t>ซื้อวัสดุงานบ้านงานครัว รายการผ้าลายสอง</t>
  </si>
  <si>
    <t>ร้านชัยรุ่งเรือง   ราคา 4,200 บาท</t>
  </si>
  <si>
    <t>จ้างเหมาเปลี่ยนอุปกรณ์ไฟฟ้าแรงสูงที่ชำรุดและรื้อถอนระแนงโครงเหล็ก</t>
  </si>
  <si>
    <t>การไฟฟ้าส่วนภูมิภาคสาขารังสิต   ราคา 244,816  บาท</t>
  </si>
  <si>
    <t>จ้างซ่อมแซมห้องน้ำตึกอำนวยการ ชั้น 5</t>
  </si>
  <si>
    <t>ร้านนิชาพาณิชย์  ราคา 85,000 บาท</t>
  </si>
  <si>
    <t>จ้างออกแบบพร้อมจัดพิมพ์สื่อประชาสัมพันธ์</t>
  </si>
  <si>
    <t>บจก.คิวคัมเบอร์ (ประเทศไทย)    ราคา 500,000 บาท</t>
  </si>
  <si>
    <t>ซื้อหนังสือพิมพ์ จำนวน 4 รายการ</t>
  </si>
  <si>
    <t>นางสาวลัดดาวัลย์ จินดาชวลิตกุล   ราคา 5,030 บาท</t>
  </si>
  <si>
    <t>ซื้อ OLANZAPINE 10 MG TABLET, OLANZAPINE 5 MG TABLET</t>
  </si>
  <si>
    <t>บริษัท ซิลลิค ฟาร์มา จำกัด, 26,964.00 บาท</t>
  </si>
  <si>
    <t>เลขที่ 177/2568, วันที่ 29 พ.ย. 2567</t>
  </si>
  <si>
    <t>ซื้อ TRAZODONE 100 MG TABLET</t>
  </si>
  <si>
    <t>บริษัท ฟาร์มีน่า จำกัด, 72,500.00 บาท</t>
  </si>
  <si>
    <t>เลขที่ 178/2568, วันที่ 29 พ.ย. 2567</t>
  </si>
  <si>
    <t>ซื้อ SURGICAL CAP DISP.   1's, DISPOSABLE GLOVE SIZE XS 100'S/กล่อง, CONFORMING BANDAGE 3", CONFORMING BANDAGE 4"</t>
  </si>
  <si>
    <t>ห้างหุ้นส่วนจำกัด บี. ดี. เครื่องมือแพทย์, 14,292.00 บาท</t>
  </si>
  <si>
    <t>เลขที่ 179/2568, วันที่ 29 พ.ย. 2567</t>
  </si>
  <si>
    <t>ซื้อ LIDOCAINE HCL 1% : 20 ML INJECTION, TRIAMCINOLONE 0.1% ; 5 GM CREAM</t>
  </si>
  <si>
    <t>องค์การเภสัชกรรม, 1,385.70 บาท</t>
  </si>
  <si>
    <t>เลขที่ 180/2568, วันที่ 29 พ.ย. 2567</t>
  </si>
  <si>
    <t>ซื้อ ขวดบรรจุยาน้ำขนาด 1 ออนซ์, ขวดบรรจุยาน้ำขนาด 4 ออนซ์</t>
  </si>
  <si>
    <t>บริษัท ไคเฮง จำกัด, 39,500.00 บาท</t>
  </si>
  <si>
    <t>เลขที่ 181/2568, วันที่ 29 พ.ย. 2567</t>
  </si>
  <si>
    <t>ประกวดราคาจ้างเหมาบริการประกอบอาหาร (ปรุงสำเร็จ) สำหรับผู้ป่วยโรงพยาบาลธัญญารักษ์ขอนแก่น ปีงบประมาณ 2568 วันที่ 1 ธ.ค. 2567 ถึง 30 ก.ย. 2568 (10 เดือน)</t>
  </si>
  <si>
    <t>บริษัท เจ เอ็มไพร์ จำกัด ราคาที่เสนอ 14,965,828.80 บาท</t>
  </si>
  <si>
    <t>บริษัท เจ เอ็มไพร์ จำกัด ราคาที่ตกลง  14,965,828.80 บาท</t>
  </si>
  <si>
    <t>เลขที่ 58 /2568 (พ) ลงวันที่ 29 พ.ย. 2567</t>
  </si>
  <si>
    <t>ซื้อวัสดุไฟฟ้าและวิทยุ  โดยวิธีเฉพาะเจาะจง</t>
  </si>
  <si>
    <t>แม่ฮ่องสอนการไฟฟ้า ราคา 45,825 บาท</t>
  </si>
  <si>
    <t>0052/2568  29 พ.ย. 2567</t>
  </si>
  <si>
    <t>จ้างทำป้ายไวนิล โดยวิธีเฉพาะเจาะจง</t>
  </si>
  <si>
    <t>ร้าน ป้าย เอชดี โดยนายสัญชัย แซ่ลี้ ราคา 749 บาท</t>
  </si>
  <si>
    <t>50/2568 ลงวันที่ 29 พ.ย. 2567</t>
  </si>
  <si>
    <t>โชคอนันต์วัสดุ โดย นายพีรพัฒน์  สิงห์ปั้น ราคา 1,550 บาท</t>
  </si>
  <si>
    <t>51/2568 ลงวันที่ 29 พ.ย. 2567</t>
  </si>
  <si>
    <t>โชคอนันต์วัสดุ โดย นายพีรพัฒน์  สิงห์ปั้น ราคา 3,410 บาท</t>
  </si>
  <si>
    <t>52/2568 ลงวันที่ 29 พ.ย. 2567</t>
  </si>
  <si>
    <t>ซื้อวัสดุคอมพิวเตอร์ - แบตเตอรี่สำหรับ UPS จำนวน 100 ก้อน ประจำปีงบประมาณ พ.ศ.2568  โดยวิธีเฉพาะเจาะจง</t>
  </si>
  <si>
    <t>บริษัท เอ็นเนอร์เจติค จำกัด
109,140.00</t>
  </si>
  <si>
    <t>(ซ)097/68 ลงวันที่ 29 พ.ย. 2567</t>
  </si>
  <si>
    <t>ซื้อวัสดุคอมพิวเตอร์ - ผ้าหมึก แบบเรซิ่น ขนาด 110 มม. x 91 เมตร แกน 0.5 นิ้ว จำนวน 20 ม้วน ประจำปีงบประมาณ พ.ศ. 2568 โดยวิธีเฉพาะเจาะจง</t>
  </si>
  <si>
    <t>บริษัท โรงงานอุตสาหกรรมกระดาษบางปะอิน จำกัด
7,000.00</t>
  </si>
  <si>
    <t>(ซ)110/68 ลงวันที่ 29 พ.ย. 2567</t>
  </si>
  <si>
    <t>ซื้อวัสดุงานบ้านงานครัว 2 รายการ ประจำปีงบประมาณ พ.ศ. 2568 โดยวิธีเฉพาะเจาะจง</t>
  </si>
  <si>
    <t>(ซ)111/68 ลงวันที่ 29 พ.ย. 2567</t>
  </si>
  <si>
    <t>ซื้อวัสดุวิทยาศาสตร์และการแพทย์ จำนวน 10 รายการ ประจำปีงบประมาณ พ.ศ. 2568 โดยวิธีเฉพาะเจาะจง</t>
  </si>
  <si>
    <t>บริษัท อินเด็กซ์ เมดิคัล แอนด์ ซัพพลาย จำกัด
22,040.00</t>
  </si>
  <si>
    <t>(ซ)106/68 ลงวันที่ 29 พ.ย. 2567</t>
  </si>
  <si>
    <t>บริษัท ไบโอคอททอน จำกัด
12,400.00</t>
  </si>
  <si>
    <t>(ซ)108/68 ลงวันที่ 29 พ.ย. 2567</t>
  </si>
  <si>
    <t>องค์การเภสัชกรรม
10272.00</t>
  </si>
  <si>
    <t>ซ(ว)103/68 ลงวันที่ 29 พ.ย. 2567</t>
  </si>
  <si>
    <t>ซื้อเวชภัณฑ์ยา Ifosfamide sterile powder 1,000 mg injection จำนวน 300 vial ประจำปีงบประมาณ พ.ศ.2568 โดยวิธีเฉพาะเจาะจง</t>
  </si>
  <si>
    <t>บริษัท ซิลลิค ฟาร์มา จำกัด
369,150.00</t>
  </si>
  <si>
    <t>ซ(ว)104/68 ลงวันที่ 29 พ.ย. 2567</t>
  </si>
  <si>
    <t>ซื้อเวชภัณฑ์ยา Trastuzumab sterile powder 440 mg injection จำนวน 50 vial ประจำปีงบประมาณ พ.ศ.2568 โดยวิธีเฉพาะเจาะจง</t>
  </si>
  <si>
    <t>ซ(ว)105/68 ลงวันที่ 29 พ.ย. 2567</t>
  </si>
  <si>
    <t>ซื้อเวชภัณฑ์ยา Filgrastim sterile solution 300 mcg/ml injection จำนวน 300 ขวด ประจำปีงบประมาณ พ.ศ.2568 โดยวิธีเฉพาะเจาะจง</t>
  </si>
  <si>
    <t>บริษัท ซิลลิค ฟาร์มา จำกัด
128,400.00</t>
  </si>
  <si>
    <t>ซ(ว)106/68 ลงวันที่ 29 พ.ย. 2567</t>
  </si>
  <si>
    <t>ซื้อวัสดุวิทยาศาสตร์และการแพทย์ - Suremark Skin Marking Labels จำนวน 1 ม้วน ประจำปีงบประมาณ พ.ศ.2568  โดยวิธีเฉพาะเจาะจง</t>
  </si>
  <si>
    <t>บริษัท ดิสโป-เมด จำกัด
8,000.00</t>
  </si>
  <si>
    <t>(ซ)098/68 ลงวันที่ 29 พ.ย. 2567</t>
  </si>
  <si>
    <t>ซื้อวัสดุวิทยาศาสตร์และการแพทย์-แผ่นเทอร์โมพลาสติกชนิดหนาสำหรับรองศีรษะและลำคอ จำนวน 10 ชิ้น ประจำปีงบประมาณ พ.ศ.2568  โดยวิธีเฉพาะเจาะจง</t>
  </si>
  <si>
    <t>บริษัท บิซ ไลน์ จำกัด
35,000.00</t>
  </si>
  <si>
    <t>(ซ)099/68 ลงวันที่ 29 พ.ย. 2567</t>
  </si>
  <si>
    <t>บริษัท เทคโนเมดิคัล จำกัด (มหาชน)
4,900.00</t>
  </si>
  <si>
    <t>(ซ)104/68 ลงวันที่ 29 พ.ย. 2567</t>
  </si>
  <si>
    <t>บริษัท เอเอส โกลบอล เทค จำกัด
4,237.20</t>
  </si>
  <si>
    <t>(ซ)102/68 ลงวันที่ 29 พ.ย. 2567</t>
  </si>
  <si>
    <t>บริษัท โพสเฮลท์แคร์ จำกัด
22,170.00</t>
  </si>
  <si>
    <t>ซื้อวัสดุวิทยาศาสตร์และการแพทย์ - Tampon บรรจุ 2 ชิ้น ปลอดเชื้อ จำนวน 300 ซอง ประจำปีงบประมาณ พ.ศ. 2568 โดยวิธีเฉพาะเจาะจง</t>
  </si>
  <si>
    <t>ห้างหุ้นส่วนจำกัด โอเค168 ซัพพลาย
11,100.00</t>
  </si>
  <si>
    <t>(ซ)109/68 ลงวันที่ 29 พ.ย. 2567</t>
  </si>
  <si>
    <t>ห้างหุ้นส่วนจำกัด กรีน เอ็ม ดี
6,290.00</t>
  </si>
  <si>
    <t>(ซ)107/68 ลงวันที่ 29 พ.ย. 2567</t>
  </si>
  <si>
    <t>ซื้อวัสดุวิทยาศาสตร์และการแพทย์ - เข็มเจาะปลายนิ้ว จำนวน 10 กล่อง ประจำปีงบประมาณ พ.ศ. 2568 โดยวิธีเฉพาะเจาะจง</t>
  </si>
  <si>
    <t>บริษัท เอ.เอส.ที. เมดิคอล ซัพพลาย (ไทยแลนด์) จำกัด
10,500.00</t>
  </si>
  <si>
    <t>(ซ)100/68 ลงวันที่ 29 พ.ย. 2567</t>
  </si>
  <si>
    <t>บริษัท ไทยก๊อส จำกัด
59,400.00</t>
  </si>
  <si>
    <t>(ซ)103/68 ลงวันที่ 29 พ.ย. 2567</t>
  </si>
  <si>
    <t>ซื้อเวชภัณฑ์ยา Trastuzumab deruxtecan sterile powder 100 mg injection จำนวน 3 vial ประจำปีงบประมาณ พ.ศ.2568 โดยวิธีเฉพาะเจาะจง</t>
  </si>
  <si>
    <t>บริษัท ซิลลิค ฟาร์มา จำกัด
192,600.00</t>
  </si>
  <si>
    <t>ซ(ว)107/68 ลงวันที่ 29 พ.ย. 2567</t>
  </si>
  <si>
    <t>ซื้อวัสดุวิทยาศาสตร์และการแพทย์ - Cassette 100 RFID จำนวน 1 กล่อง ประจำปีงบประมาณ พ.ศ. 2568 โดยวิธีเฉพาะเจาะจง</t>
  </si>
  <si>
    <t>บริษัท รักไทย เทคโนโลยี จำกัด
22,500.00</t>
  </si>
  <si>
    <t>(ซ)105/68 ลงวันที่ 29 พ.ย. 2567</t>
  </si>
  <si>
    <t>บริษัท ทู ยู อิงค์ แอสเซท จำกัด ราคา 114,104.80 บาท</t>
  </si>
  <si>
    <t>ซ175/68 ลงวันที่ 29 พ.ย. 2567</t>
  </si>
  <si>
    <t>บริษัท แปซิฟิค เฮลธ์แคร์ (ไทยแลนด์) จำกัด ราคา 156,006 บาท</t>
  </si>
  <si>
    <t>ซ211/68 ลงวันที่ 29 พ.ย. 2567</t>
  </si>
  <si>
    <t>ซ213/68 ลงวันที่ 29 พ.ย. 2567</t>
  </si>
  <si>
    <t>ซ214/68 ลงวันที่ 29 พ.ย. 2567</t>
  </si>
  <si>
    <t>บริษัท กู๊ดไลฟ์ (ประเทศไทย) จำกัด ราคา 10,350 บาท</t>
  </si>
  <si>
    <t>ซ228/68 ลงวันที่ 29 พ.ย. 2567</t>
  </si>
  <si>
    <t>ร้าน ส.วรุณ ราคา 24,410 บาท</t>
  </si>
  <si>
    <t>ซ232/68 ลงวันที่ 29 พ.ย. 2567</t>
  </si>
  <si>
    <t>นางสาวสายสุนีย์ หมื่นหาญ ราคา 6,000 บาท</t>
  </si>
  <si>
    <t>ซ246/68 ลงวันที่ 29 พ.ย. 2567</t>
  </si>
  <si>
    <t>จ้างซ่อมเครื่องปริ้นเตอร์ Roland VP-๕๔๐i โดยวิธีเฉพาะเจาะจง</t>
  </si>
  <si>
    <t>1.บริษัท เอซิส คอมพิวเตอร์ จำกัด/ราคาที่เสนอ 65,002.50 บาท</t>
  </si>
  <si>
    <t>1.บริษัท เอซิส คอมพิวเตอร์ จำกัด/ราคาที่ตกลงซื้อ/จ้าง 65,002.50 บาท</t>
  </si>
  <si>
    <t>เลขที่ พ.103/68
 ลงวันที่ 29 พ.ย. 2567</t>
  </si>
  <si>
    <t>จ้างบำรุงรักษาระบบหล่อเย็น (Chiller) สำหรับ CT Scan โดยวิธีเฉพาะเจาะจง</t>
  </si>
  <si>
    <t>1.ห้างหุ้นส่วนจำกัด ภานุวัฒน์ เอ็นจิเนียริ่ง เซอร์วิส/ราคาที่เสนอ 81,320.00 บาท</t>
  </si>
  <si>
    <t>1.ห้างหุ้นส่วนจำกัด ภานุวัฒน์ เอ็นจิเนียริ่ง เซอร์วิส/ราคาที่ตกลงซื้อ/จ้าง 81,320.00 บาท</t>
  </si>
  <si>
    <t>เลขที่ พ.104/68
 ลงวันที่ 29 พ.ย. 2567</t>
  </si>
  <si>
    <t>ซื้อน้ำยาตรวจวิเคราะห์ทางห้องปฏิบัติการ จำนวน ๓ รายการ โดยวิธีเฉพาะเจาะจง</t>
  </si>
  <si>
    <t>1บริษัท ซีเมนส์ เฮลท์แคร์ จำกัด./ราคาที่เสนอ 189,000 บาท</t>
  </si>
  <si>
    <t>1บริษัท ซีเมนส์ เฮลท์แคร์ จำกัด./ราคาที่ตกลงซื้อ/จ้าง189,000 บาท</t>
  </si>
  <si>
    <t>ซื้อPROFESSIONAL BLADE จำนวน 20 กล่อง โดยวิธีเฉพาะเจาะจง</t>
  </si>
  <si>
    <t>1.บริษัท ดีเคเอสเอช (ประเทศไทย) จำกัด/ราคาที่เสนอ 160,500 บาท</t>
  </si>
  <si>
    <t>1.บริษัท ดีเคเอสเอช (ประเทศไทย) จำกัด/ราคาที่ตกลงซื้อ/จ้าง 160,500 บาท</t>
  </si>
  <si>
    <t>เลขที่ พ.102/68
 ลงวันที่ 29 พ.ย. 2567</t>
  </si>
  <si>
    <t>จัดซื้อวัสดุการแพทย์-เครื่องช่วยฟัง 2 รายการ</t>
  </si>
  <si>
    <t>บจก.เอียร์โทนฯ / 22,500</t>
  </si>
  <si>
    <t>142/2568(ซ)
2 ธ.ค. 67</t>
  </si>
  <si>
    <t>จัดซื้อวัสดุการแพทย์-กระดาษบันทึกคลื่นไฟฟ้าหัวใจ 6515-012-0001/20</t>
  </si>
  <si>
    <t>บจก.แอมเบสพลัส / 26,400</t>
  </si>
  <si>
    <t>143/2568(ซ)
2 ธ.ค. 67</t>
  </si>
  <si>
    <t>จัดซื้อวัสดุการแพทย์-ชุดแยงขยายท่อน้ำตาและสายซิลิโคน 2 รายการ</t>
  </si>
  <si>
    <t>หจก.โปรเสิร์ท ซัพพลาย / 55,260</t>
  </si>
  <si>
    <t>144/2568(ซ)
2 ธ.ค. 67</t>
  </si>
  <si>
    <t>จัดซื้อวัสดุการแพทย์-อุปกรณ์ป้องกันการสบฟันในขณะทำการส่องกล้อง</t>
  </si>
  <si>
    <t>บจก.เมด-ไอคอน / 2,500</t>
  </si>
  <si>
    <t>145/2568(ซ)
2 ธ.ค. 67</t>
  </si>
  <si>
    <t>จัดซื้อวัสดุการแทพย์-สำหรับการวินิจฉัยและรักษาโรคในระบบทางเดินน้ำดี</t>
  </si>
  <si>
    <t>บจก.เมด-ไอคอน / 342,100</t>
  </si>
  <si>
    <t>146/2568(ซ)
2 ธ.ค. 67</t>
  </si>
  <si>
    <t>จัดซื้อวัสดุไฟฟ้าและวิทยุ(คงคลัง)-จำนวน 7 รายการ</t>
  </si>
  <si>
    <t>บจก.แม็พ ซัพพลาย / 144,322</t>
  </si>
  <si>
    <t>147/2568(ซ)
2 ธ.ค. 67</t>
  </si>
  <si>
    <t>จัดซื้อวัสดุงานบ้าน-งานครัว-กระเป๋าชุดเช็ดตาหลังผ่าตัด 1,500 ใบ</t>
  </si>
  <si>
    <t>นายสาธิต พละโท / 141,000</t>
  </si>
  <si>
    <t>148/2568(ซ)
2 ธ.ค. 67</t>
  </si>
  <si>
    <t>จัดซื้อวัสดุการแพทย์-ผ้าคลุมปราศจากเชื้อชนิดใช้ครั้งเดียวทิ้ง 2 รายการ</t>
  </si>
  <si>
    <t>บจก.ไทยก๊อส / 83,500</t>
  </si>
  <si>
    <t>149/2568(ซ)
2 ธ.ค. 67</t>
  </si>
  <si>
    <t>จ้างเหมาเปลี่ยนถ่ายน้ำมันเครื่อง และซ่อมแซมรถยนต์ราชการ หมายเลขทะเบียน กน 8467 นครปฐม จำนวน 1 งาน</t>
  </si>
  <si>
    <t>บจก.โตโยต้าท่าจีนฯ / 40,825.85</t>
  </si>
  <si>
    <t>62/2568(จ)
2 ธ.ค. 67</t>
  </si>
  <si>
    <t>วัสดุคอมพิวเตอร์หมึกเครื่องพิมพ์ จำนวน 6 รายการ</t>
  </si>
  <si>
    <t xml:space="preserve">1.)ห้างหุ้นส่วนจำกัด สมาร์ท แวลู่ เป็นเงิน 83,400.- บาท 2.)ห้างหุ้นส่วนจำกัด เอส เค เพาเวอร์ ทู เป็นเงิน 92,500.- บาท 3.)ห้างหุ้นส่วนจำกัด เอ็น.แอล.ซัพพลาย แอนด์ อีควิปเม้นท์ เป็นเงิน 112,500.- บาท  </t>
  </si>
  <si>
    <t>ห้างหุ้นส่วนจำกัด สมาร์ท แวลู่ เป็นเงิน 83,400.- บาท</t>
  </si>
  <si>
    <t>ใบสั่งจ้าง สธ 0310.013/221 ลงวันที่ 2 ธ.ค.2567</t>
  </si>
  <si>
    <t>จ้างเหมาเปลี่ยนอะไหล่เครื่องเป่าแห้ง จำนวน 1 รายการ</t>
  </si>
  <si>
    <t xml:space="preserve">1. บริษัท นำวิวัฒน์ เมดิคอล คอร์ปอเรชั่น จำกัด (มหาชน) เป็นเงิน 11,181.50 บาท 2.บริษัท เจ ที เวิลดื จำกัด (สำนักงานใหญ่) เป็นเงิน 14,535.95 บาท 3.ห้างหุ้นส่วนจำกัด เบสท์ เมดิคอล (แพร่)เป็นเงิน 29,965.99 บาท  </t>
  </si>
  <si>
    <t>บริษัท นำวิวัฒน์ เมดิคอล คอร์ปอเรชั่น จำกัด (มหาชน) เป็นเงิน 11,181.50 บาท</t>
  </si>
  <si>
    <t>ใบสั่งจ้าง สธ 0310.013/222 ลงวันที่ 2 ธ.ค.2567</t>
  </si>
  <si>
    <t>ตู้เย็นสำหรับแช่ยา จำนวน 1 ตู้</t>
  </si>
  <si>
    <t>ห้างหุ้นส่วนจำกัด โปรออฟฟิศ เอ็นเตอร์ไพร์ส เป็นเงิน 8,990.- บาท</t>
  </si>
  <si>
    <t>ใบสั่งซื้อ สธ 0310.013/218 ลงวันที่ 2 ธ.ค.2567</t>
  </si>
  <si>
    <t>จ้างเหมาซ่อมครุภัณฑ์การแพทย์ รายการ เครื่องตัดและซีลซองบรรจุเวชภัณฑ์ จำนวน ๑ งาน โดยวิธีเฉพาะเจาะจง</t>
  </si>
  <si>
    <t>บริษัท ซีลเลอร์ เมดิคอล จำกัด 23,540</t>
  </si>
  <si>
    <t>66/2568 ลงวันที่ 2 ธ.ค. 2567</t>
  </si>
  <si>
    <t>จ้างเหมาบริการซ่อมแซมฝ้าเพดานห้องยา ชั้น ๒ อาคารศูนย์กลางด้านวิชาการทางทันตกรรมอาเซียน จำนวน ๑ งาน โดยวิธีเฉพาะเจาะจง</t>
  </si>
  <si>
    <t>บริษัท มหาทรัพย์ แอร์ เซอร์วิส จำกัด 98,500</t>
  </si>
  <si>
    <t>70/2568 ลงวันที่ 2 ธ.ค. 2567</t>
  </si>
  <si>
    <t>จ้างเหมารื้อชักโครกพร้อมติดตั้งใหม่  โดยวิธีเฉพาะเจาะจง</t>
  </si>
  <si>
    <t>นายเกษม  สุขสันต์รุ่งเรือง 6,000</t>
  </si>
  <si>
    <t>71/2568 ลงวันที่ 2 ธ.ค. 2567</t>
  </si>
  <si>
    <t>จ้างเหมาบริการซ่อมแซมเครื่องวัดความดันแบบสอดแขน จำนวน 1 งาน</t>
  </si>
  <si>
    <t>บจก. จำเริญแพทย์ภัณฑ์  ราคา 16,750 บาท</t>
  </si>
  <si>
    <t xml:space="preserve">ว.คอมพิวเตอร์ 8 รายการ </t>
  </si>
  <si>
    <t xml:space="preserve">บ.ชิชาง คอมพิวเตอร์ (ประเทศไทย) จำกัด 367,700 บาท </t>
  </si>
  <si>
    <t xml:space="preserve">บ.ริโก้ (ประเทศไทย) จำกัด 206,165 บาท </t>
  </si>
  <si>
    <t>ว.ก่อสร้าง 2 รายการ</t>
  </si>
  <si>
    <t xml:space="preserve">นายสุชาติ  กุณาวงค์  163,700 บาท </t>
  </si>
  <si>
    <t xml:space="preserve">ค.สำนักงาน 1 รายการ </t>
  </si>
  <si>
    <t xml:space="preserve">บ.ออฟฟิศ ซัพพลาย เซ็นเตอร์ จำกัด 18,739 บาท </t>
  </si>
  <si>
    <t xml:space="preserve">ร้านอนุชิตการไฟฟ้า  19,850 บาท </t>
  </si>
  <si>
    <t xml:space="preserve">บ.สยามยูเนี่ยนเคมีคอล จำกัด 60,348 บาท </t>
  </si>
  <si>
    <t xml:space="preserve">จ้างเหมาปรบภูมิทัศน์บริเวณหน้าหอผู้ป่วยนพบุรี อาคารพักพยาบาล 3 ชั้น หลังที่ 2 และอาคารพักแพทย์ 6 ชั้น </t>
  </si>
  <si>
    <t>นายสุชาติ  กุณาวงค์  38,000 บาท</t>
  </si>
  <si>
    <t xml:space="preserve">จ้างทำทันตกรรมประดิษฐ์ 16 รายการ </t>
  </si>
  <si>
    <t xml:space="preserve">บ.เอ็กซา ซีแลม จำกัด 12,420 บาท </t>
  </si>
  <si>
    <t xml:space="preserve">หจก.พอช.คอม  31,500 บาท </t>
  </si>
  <si>
    <t xml:space="preserve">บ.เชียงใหม่ แตนิโทเรียล ซัพพลาย จำกัด  43,741.60 บาท </t>
  </si>
  <si>
    <t>ว.สำนักงาน 32 รายการ</t>
  </si>
  <si>
    <t>หสม.รัตนผล  68,852 บาท</t>
  </si>
  <si>
    <t xml:space="preserve">ว.ก่อสร้าง 42 รายการ </t>
  </si>
  <si>
    <t xml:space="preserve">บ. จือฮะเซนเตอร์ จำกัด 44,892 บาท </t>
  </si>
  <si>
    <t>ว.สำนักงาน 5 รายการ</t>
  </si>
  <si>
    <t xml:space="preserve">หจก.เชียงใหม่มานะพานิช  14,180 บาท </t>
  </si>
  <si>
    <t>ว.ไฟฟ้าและวิทยุ 2 รายการ</t>
  </si>
  <si>
    <t xml:space="preserve">ร้านอนุชิตการไฟฟ้า  8,930 บาท </t>
  </si>
  <si>
    <t xml:space="preserve">ร้านอู่ทองเครื่องเรือนเชียงใหม่  10,200 บาท </t>
  </si>
  <si>
    <t>ว.สำนักงาน 14 รายการ</t>
  </si>
  <si>
    <t xml:space="preserve">หสม.รัตนผล  11,550 บาท </t>
  </si>
  <si>
    <t xml:space="preserve">บ.โพสเฮลท์แคร์ จำกัด 17,100 บาท </t>
  </si>
  <si>
    <t xml:space="preserve">ว.สำนักงาน 1 รายการ </t>
  </si>
  <si>
    <t xml:space="preserve">หจก.เชียงใหม่มานะพานิช  35,400 บาท </t>
  </si>
  <si>
    <t>หจก.พอช.คอม 31,500 บาท</t>
  </si>
  <si>
    <t>จ้างซ่อมรถจักรยานยนต์ จำนวน 1 รายการ โดยวิธีเฉพาะเจาะจง</t>
  </si>
  <si>
    <t>นายดวงดี จันทรังษี ราคา 2,400 บาท</t>
  </si>
  <si>
    <t>0058/2568  02 ธ.ค. 2567</t>
  </si>
  <si>
    <t>ห้างหุ้นส่วนจำกัด ทัตเทพพิบูล ราคา 700 บาท</t>
  </si>
  <si>
    <t>0055/2568  02 ธ.ค. 2567</t>
  </si>
  <si>
    <t>จ้างซ่อมบำรุงรถยนต์ราชการ  โดยวิธีเฉพาะเจาะจง</t>
  </si>
  <si>
    <t>ชาญยุทธ ชนะยนต์ ราคา 13,440 บาท</t>
  </si>
  <si>
    <t>0057/2568  02 ธ.ค. 2567</t>
  </si>
  <si>
    <t>วัสดุวิทยาศาสตร์และการแพทย์ (นายนิเวช ลอยมูล) จำนวน 1 รายการ
เลขที่โครงการ: 67119518739</t>
  </si>
  <si>
    <t>บริษัท เมดโทรนิค (ประเทศไทย) จำกัด
(ราคา 41,000.00)</t>
  </si>
  <si>
    <t>บริษัท เมดโทรนิค (ประเทศไทย) จำกัด
(ราคา 41,000.00)
เลขประจำตัวผู้เสียภาษี : 0105544015651</t>
  </si>
  <si>
    <t>ใบสั่งเลขที่ 155/2568   
ลงวันที่ 2 ธันวาคม 2567</t>
  </si>
  <si>
    <t>วัสดุทันตกรรม จำนวน 2 รายการ
- ยาชา 2 จำนวน 1 กล่อง
- ยาชา 4 จำนวน 3 กล่อง
เลขที่โครงการ: 67119386831</t>
  </si>
  <si>
    <t>บริษัท ชูมิตร 1967 จำกัด
(ราคา 2,750.00)</t>
  </si>
  <si>
    <t xml:space="preserve">บริษัท ชูมิตร 1967 จำกัด
(ราคา 2,750.00)
เลขประจำตัวผู้เสียภาษี : 0105511003700
</t>
  </si>
  <si>
    <t>ใบสั่งเลขที่ 156/2568   
ลงวันที่ 2 ธันวาคม 2567</t>
  </si>
  <si>
    <t>อุปกรณ์ช่วยเปิดปาก จำนวน 25 ชิ้น
เลขที่โครงการ: 67119386831</t>
  </si>
  <si>
    <t>บริษัท เจกู๊ดบิส จำกัด (สำนักงานใหญ่)
(ราคา 5,938.50)</t>
  </si>
  <si>
    <t>บริษัท เจกู๊ดบิส จำกัด (สำนักงานใหญ่)
(ราคา 5,938.50)
เลขประจำตัวผู้เสียภาษี : 0105567066014</t>
  </si>
  <si>
    <t>ใบสั่งเลขที่ 157/2568   
ลงวันที่ 2 ธันวาคม 2567</t>
  </si>
  <si>
    <t xml:space="preserve">วัสดุสำหรับปรับปรุงที่ทำการชั่วคราวหน่วยยานพาหนะ จำนวน 12 รายการ
</t>
  </si>
  <si>
    <t>บริษัท ฮกวัสดุ เชียงใหม่ จำกัด
(ราคา 1,273.00)</t>
  </si>
  <si>
    <t xml:space="preserve">บริษัท ฮกวัสดุ เชียงใหม่ จำกัด
(ราคา 1,273.00)
เลขประจำตัวผู้เสียภาษี : 0505561008540
</t>
  </si>
  <si>
    <t>ใบสั่งเลขที่ 158/2568   
ลงวันที่ 2 ธันวาคม 2567</t>
  </si>
  <si>
    <t>จ้างย้ายตู้แสดงสถานะควบคุมระบบดับเพลิง อาคาร 7 ชั้น 1 จำนวน 1 งาน โดยวิธีเฉพาะเจาะจง</t>
  </si>
  <si>
    <t>1.เอสเอเอ็น เซอร์วิส แอนด์ ซัพพลาย/ราคาที่เสนอ 187,250.00 บาท</t>
  </si>
  <si>
    <t>1เอสเอเอ็น เซอร์วิส แอนด์ ซัพพลาย./ราคาที่ตกลงซื้อ/จ้าง 187,250.00 บาท</t>
  </si>
  <si>
    <t>เลขที่ พ.105/68
 ลงวันที่ 02 ธ.ค. 2567</t>
  </si>
  <si>
    <t>ซื้อเครื่องตัดหญ้าแบบ 4 ล้อเข็น จำนวน 2 เครื่อง โดยวิธีเฉพาะเจาะจง</t>
  </si>
  <si>
    <t>1.ห้างหุ้นส่วนจำกัด ธนการรุ่งโรจน์/ราคาที่เสนอ 25,440.00 บาท</t>
  </si>
  <si>
    <t>1.ห้างหุ้นส่วนจำกัด ธนการรุ่งโรจน์/ราคาที่ตกลงซื้อ/จ้าง 25,440.00 บาท</t>
  </si>
  <si>
    <t>เลขที่ พ.65/68
 ลงวันที่ 02 ธ.ค. 2567</t>
  </si>
  <si>
    <t>จัดซื้อวัสดุการแพทย์-ท่อระบายลดความดันในลูกตาเฉพาะบุคคล</t>
  </si>
  <si>
    <t>151/2568(ซ)
3 ธ.ค. 67</t>
  </si>
  <si>
    <t>ร้านประสานวัสดุภัณฑ์ / 10,612</t>
  </si>
  <si>
    <t>จ้างเหมาบริการ BMS-HOSxp</t>
  </si>
  <si>
    <t>บริษัท บางกอก เมดิคอลซอฟแวร์ / 63,555</t>
  </si>
  <si>
    <t>ห้างหุ้นส่วนจำกัด อินสทรูเม้นท์ แล็ป ราคา 8,700 บาท</t>
  </si>
  <si>
    <t>0056/2568  03 ธ.ค. 2567</t>
  </si>
  <si>
    <t>จ้างซ่อมเครื่องควบคุมการให้สารละลายทางหลอดเลือดดำ (infusion pump จำนวน 2 เครื่อง)โดยวิธีเฉพาะเจาะจง</t>
  </si>
  <si>
    <t>ห้างหุ้นส่วนจำกัด อินสทรูเม้นท์ แล็ป ราคา 25,950 บาท</t>
  </si>
  <si>
    <t>0059/2568  03 ธ.ค. 2567</t>
  </si>
  <si>
    <t>ซื้อเวชภัณฑ์ที่มิใช่ยาจำนวน 2 รายการ โดยวิธีเฉพาะเจาะจง</t>
  </si>
  <si>
    <t>บริษัท ดีเคเอสเอช (ประเทศไทย) จำกัด ราคา 4,922 บาท</t>
  </si>
  <si>
    <t>ภ.037/2568 ลงวันที่ 3 ธ.ค. 2567</t>
  </si>
  <si>
    <t>บริษัท ทูร์ ไลน์ สเต็ป จำกัด ราคา 23,100 บาท</t>
  </si>
  <si>
    <t>ภ.036/2568 ลงวันที่ 3 ธ.ค. 2567</t>
  </si>
  <si>
    <t>ประกวดราคาจ้างปรับปรุงรถชีวอนามัย สำหรับการบริการตรวจอัลตร้าซาวด์เคลื่อนที่ จำนวน ๑ งาน ประจำปีงบประมาณ พ.ศ. ๒๕๖๘ ด้วยวิธีประกวดราคาอิเล็กทรอนิกส์ (e-bidding)</t>
  </si>
  <si>
    <t>บริษัท ไทย จีแอล จำกัด
1,988,000.00</t>
  </si>
  <si>
    <t>042/2568 ลงวันที่ 03 ธ.ค. 2567</t>
  </si>
  <si>
    <t>วัสดุการแพทย์ จำนวน 2 รายการ
เลขที่โครงการ: 67119490336</t>
  </si>
  <si>
    <t>บริษัท เอสเอ็น เมดิคอล อิควิปเม้นท์ จำกัด
(ราคา 143,492.00)</t>
  </si>
  <si>
    <t xml:space="preserve">บริษัท เอสเอ็น เมดิคอล อิควิปเม้นท์ จำกัด
(ราคา 143,492.00)
เลขประจำตัวผู้เสียภาษี : 0505556003471
</t>
  </si>
  <si>
    <t>ใบสั่งเลขที่ 159/2568   
ลงวันที่ 3 ธันวาคม 2567</t>
  </si>
  <si>
    <t>วัสดุแบบพิมพ์ จำนวน 2 รายการ
เลขที่โครงการ: 67119489207</t>
  </si>
  <si>
    <t>ร้านไอเอสดี ดีไซน์ โดยนายบุญมา บุญก้ำ
(ราคา 7,290.00)</t>
  </si>
  <si>
    <t>ร้านไอเอสดี ดีไซน์ โดยนายบุญมา บุญก้ำ
(ราคา 7,290.00)
เลขประจำตัวผู้เสียภาษี : 3501400610770</t>
  </si>
  <si>
    <t>ใบสั่งเลขที่ 160/2568   
ลงวันที่ 3 ธันวาคม 2567</t>
  </si>
  <si>
    <t>วัสดุการแพทย์ สำหรับกลุ่มงานประสาทรังสี จำนวน 2 รายการ
'- ชุด Syringe และสายต่ออุปกรณ์ จำนวน 75 ชุด
- สาย Coiled Extension จำนวน 100 ชิ้น
เลขที่โครงการ: 67119454375</t>
  </si>
  <si>
    <t>บริษัท ไทย จีแอล จำกัด
(ราคา 95,250.00)</t>
  </si>
  <si>
    <t xml:space="preserve">บริษัท ไทย จีแอล จำกัด
(ราคา 95,250.00)
เลขประจำตัวผู้เสียภาษี : 0105537073098
</t>
  </si>
  <si>
    <t>ใบสั่งเลขที่ 161/2568   
ลงวันที่ 3 ธันวาคม 2567</t>
  </si>
  <si>
    <t>1. Gauze ผ้าก๊อซพับ ขนาด "3x4"8 ชั้น (ห่อละ100 ชิ้น) จำนวน 300 ห่อ
2. Gauze ผ้าก๊อซพับ ขนาด "4x4"8 ชั้น (ห่อละ100 ชิ้น) จำนวน 120 ห่อ
3. สำลีก้อน ขนาด ๐.๓๕ กรัม (450 กรัม) เมเปิ้ล จำนวน 120 ห่อ
4. ไม้พันสำลี (ขนาด 6" เบอร์ L) (ห่อละ 100 ก้าน) จำนวน 100 ห่อ
5. Top Gauze (TOP DRESSING 3"x6" สเตอร์ไรด์) (ซองละ1ชิ้น)-VP จำนวน 500 ชิ้น
เลขที่โครงการ: 67119459468</t>
  </si>
  <si>
    <t>บริษัท ไฮแวน เมดิคอล จำกัด
(ราคา 95,250.00)</t>
  </si>
  <si>
    <t xml:space="preserve">บริษัท ไฮแวน เมดิคอล จำกัด
(ราคา 95,250.00)
เลขประจำตัวผู้เสียภาษี : 0135564020790
</t>
  </si>
  <si>
    <t>ใบสั่งเลขที่ 162/2568   
ลงวันที่ 3 ธันวาคม 2567</t>
  </si>
  <si>
    <t>Spore test จำนวน 3 กล่อง
เลขที่โครงการ: 67119459468</t>
  </si>
  <si>
    <t>บริษัท ดีเคเอสเอช (ประเทศไทย) จำกัด
(ราคา 21,828.00)</t>
  </si>
  <si>
    <t xml:space="preserve">บริษัท ดีเคเอสเอช (ประเทศไทย) จำกัด
(ราคา 21,828.00)
เลขประจำตัวผู้เสียภาษี : 0105523002118
</t>
  </si>
  <si>
    <t>ใบสั่งเลขที่ 163/2568   
ลงวันที่ 3 ธันวาคม 2567</t>
  </si>
  <si>
    <t xml:space="preserve">ตรวจวิเคราะห์เชื้อราในหน่วยงาน จำนวน 14 จุด
</t>
  </si>
  <si>
    <t>บริษัท เนชั่นแนล เฮลท์แคร์ ซิสเท็มส์ จำกัด
(ราคา 1,960.00)</t>
  </si>
  <si>
    <t xml:space="preserve">บริษัท เนชั่นแนล เฮลท์แคร์ ซิสเท็มส์ จำกัด
(ราคา 1,960.00)
เลขประจำตัวผู้เสียภาษี : 0105544070503
</t>
  </si>
  <si>
    <t>ใบสั่งเลขที่ 164/2568   
ลงวันที่ 3 ธันวาคม 2567</t>
  </si>
  <si>
    <t>ซื้อวัสดุสำนักงาน จำนวน 20 รายการ (เข้าคลัง)
เลขที่โครงการ: 67119450642</t>
  </si>
  <si>
    <t>ห้างหุ้นส่วนจำกัด ลิขิตศิลป์
(ราคา 41,903.67)</t>
  </si>
  <si>
    <t>ห้างหุ้นส่วนจำกัด ลิขิตศิลป์
(ราคา 41,903.67)
เลขประจำตัวผู้เสียภาษี : 0503516000070</t>
  </si>
  <si>
    <t>ใบสั่งเลขที่ 165/2568   
ลงวันที่ 3 ธันวาคม 2567</t>
  </si>
  <si>
    <t>ซื้อก๊าซไนตรัสออกไซด์ ขนาด 20 กิโลกรัม จำนวน 3 ท่อ
เลขที่โครงการ: 67119494870</t>
  </si>
  <si>
    <t>ใบสั่งเลขที่ 167/2568   
ลงวันที่ 3 ธันวาคม 2567</t>
  </si>
  <si>
    <t>วัสดุงานบ้านงานครัว จำนวน 5 รายการ 
1. ธงชาติไทย ขนาด ๑๒๐x๑๘๐ เซนติเมตร จำนวน 2 ผืน
2. ธงชาติไทย ขนาด ๘๐x๑๒๐ เซนติเมตร จำนวน 12 ผืน
3. ผ้าประดับรั้วขนาด กว้าง ๔๔ นิ้ว x ๖๐ หลา สีขาว จำนวน 3 ม้วน
4. ผ้าประดับรั้วขนาด กว้าง ๔๔ นิ้ว x ๖๐ หลา สีเหลือง จำนวน 2 ม้วน
5. ชุดพานทองน้อย ขนาด ๑๔ เซนติเมตร จำนวน 1 ชุด
เลขที่โครงการ: 67119443457</t>
  </si>
  <si>
    <t>ห้างหุ้นส่วนจำกัด คาตะนะ ซัพพลาย
(ราคา 6,729.00)</t>
  </si>
  <si>
    <t>ห้างหุ้นส่วนจำกัด คาตะนะ ซัพพลาย
(ราคา 6,729.00)
เลขประจำตัวผู้เสียภาษี : 0503555002851</t>
  </si>
  <si>
    <t>ใบสั่งเลขที่ 168/2568   
ลงวันที่ 3 ธันวาคม 2567</t>
  </si>
  <si>
    <t>ซื้อวัสดุไฟฟ้าและวิทยุ จำนวน 6 รายการ (เข้าคลัง)
เลขที่โครงการ: 67119457274</t>
  </si>
  <si>
    <t>บริษัท เอเชียการไฟฟ้า จำกัด
(ราคา 22,739.00)</t>
  </si>
  <si>
    <t xml:space="preserve">บริษัท เอเชียการไฟฟ้า จำกัด
(ราคา 22,739.00)
เลขประจำตัวผู้เสียภาษี : 0505558001301
</t>
  </si>
  <si>
    <t>ใบสั่งเลขที่ 169/2568   
ลงวันที่ 3 ธันวาคม 2567</t>
  </si>
  <si>
    <t>จ้างบำรุงรักษาเครื่องกำเนิดไฟฟ้าอาคาร 9, อาคาร 6 และอาคาร 2 ประจำปีงบประมาณ 2568 โดยวิธีเฉพาะเจาะจง</t>
  </si>
  <si>
    <t>1.บริษัท ไทยเทค เยนเนอเรเตอร์ จำกัด/ราคาที่เสนอ 89,559.00 บาท</t>
  </si>
  <si>
    <t>1.บริษัท ไทยเทค เยนเนอเรเตอร์ จำกัด/ราคาที่ตกลงซื้อ/จ้าง 89,559.00 บาท</t>
  </si>
  <si>
    <t>เลขที่ พ.107/68
 ลงวันที่ 03 ธ.ค. 2567</t>
  </si>
  <si>
    <t>จัดซื้อวัสดุการแพทย์-สายเลเซอร์ไม่ติดแกนไฟสำหรับผ่าตัดจอประสาทตา ขนาด 23-25 gauge แบบโค้ง จำนวน 20 กล่อง</t>
  </si>
  <si>
    <t>บจก.อินโนเทค เซอร์จิคอล / 1,300,000</t>
  </si>
  <si>
    <t>สญ.29/2568(ซ)
4 ธ.ค. 67</t>
  </si>
  <si>
    <t>จัดซื้อครุภัณฑ์งานบ้าน-งานครัว-ตู้ตั้งพื้นแสตนเลสพร้อมอ่างล้างมือ 2 ชุด</t>
  </si>
  <si>
    <t>หจก.ก้าวไกล เอ็นเตอร์ไพรส์ / 77,040</t>
  </si>
  <si>
    <t>สญ.30/2568(ซ)
4 ธ.ค. 67</t>
  </si>
  <si>
    <t>จัดซื้อครุภัณฑ์การแพทย์-เครื่องตรวจและติดตามคลื่นหัวใจและสัญญาณชีพ 1 เครื่อง</t>
  </si>
  <si>
    <t>บมจ.อี ฟอร์ แอล เอม / 180,000</t>
  </si>
  <si>
    <t>สญ.31/2568(ซ)
4 ธ.ค. 67</t>
  </si>
  <si>
    <t>จัดซื้อวัสดุการแพทย์-กรรไกรตัดเนื้อเยื่อใช้ร่วมกับเครื่องผ่าตัดจอตา รุ่น  Constellation จำนวน 3 รายการ</t>
  </si>
  <si>
    <t>บจก.ดีเคเอสเอชฯ / 693,039</t>
  </si>
  <si>
    <t>สญ.32/2568(ซ)
4 ธ.ค. 67</t>
  </si>
  <si>
    <t>จัดซื้อวัสดุการแพทย์-วัสดุที่ใช้ในการผ่าตัดส่องกล้องในท่อน้ำดี</t>
  </si>
  <si>
    <t>153/2568(ซ)
4 ธ.ค. 67</t>
  </si>
  <si>
    <t>จัดซื้อครุภัณฑ์สำนักงานต่ำกว่าเกณฑ์-เครื่องชั่งดิจิตอล</t>
  </si>
  <si>
    <t>บจก.มายด์ แอนด์ แคร์ฯ / 5,990</t>
  </si>
  <si>
    <t>154/2568(ซ)
4 ธ.ค. 67</t>
  </si>
  <si>
    <t>จัดซื้อวัสดุสำนักงาน-พาเลทพลาสติก 40 ชิ้น</t>
  </si>
  <si>
    <t>บจก.มายด์ แอนด์ แคร์ฯ / 39,660</t>
  </si>
  <si>
    <t>155/2568(ซ)
4 ธ.ค. 67</t>
  </si>
  <si>
    <t>จัดซื้อวัสดุการแพทย์-เสื้อคลุมผ่าตัด สำหรับใช้ครั้งเดียวทิ้ง 400 ชุด</t>
  </si>
  <si>
    <t>บจก.ไทยฮอสพิทอลฯ / 32,000</t>
  </si>
  <si>
    <t>156/2568(ซ)
4 ธ.ค. 67</t>
  </si>
  <si>
    <t>จัดซื้อวัสดุการแพทย์-วัสดุอุดรากฟัน 8 รายการ</t>
  </si>
  <si>
    <t>บจก.ดีเคเอสเอชฯ / 6,099</t>
  </si>
  <si>
    <t>158/2568(ซ)
4 ธ.ค. 67</t>
  </si>
  <si>
    <t>จัดซื้อครุภัณฑ์โฆษณาและเผยแพร่-LED SMART TV 55 นิ้ว 2 เครื่อง</t>
  </si>
  <si>
    <t>ร้านพลอยพาณิชย์ / 29,580</t>
  </si>
  <si>
    <t>159/2568(ซ)
4 ธ.ค. 67</t>
  </si>
  <si>
    <t>จัดซื้อครุภัณฑ์การแพทย์-เครื่องวัดความดันโลหิตชนิดบีบมือแบบปรอท</t>
  </si>
  <si>
    <t>บจก.ไบโอแอคทีฟ อินเตอร์ / 7,000</t>
  </si>
  <si>
    <t>160/2568(ซ)
4 ธ.ค. 67</t>
  </si>
  <si>
    <t>จัดซื้อวัสดุการแพทย์-น้ำยาล้างตัวกรองเลือด จำนวน 30 แกลลอน</t>
  </si>
  <si>
    <t>บจก.เมดิทอป / 40,500</t>
  </si>
  <si>
    <t>164/2568(ซ)
4 ธ.ค. 67</t>
  </si>
  <si>
    <t>จัดซื้อครุภัณฑ์การแพทย์ต่ำกว่าเกณฑ์-เครื่องกระตุ้นไฟฟ้า 3 เครื่อง</t>
  </si>
  <si>
    <t>บจก.จงที (ไทย) อิมปอร์ตฯ / 16,050</t>
  </si>
  <si>
    <t>165/2568(ซ)
4 ธ.ค. 67</t>
  </si>
  <si>
    <t>จัดซื้อวัสดุการแพทย์-สำหรับผ่าตัดเฉพาะรายบุคคล</t>
  </si>
  <si>
    <t>บจก.เมดเดฟ / 13,856.50</t>
  </si>
  <si>
    <t>166/2568(ซ)
4 ธ.ค. 67</t>
  </si>
  <si>
    <t>จ้างเหมาซ่อมแซมครุภัณฑ์การกีฬา-ชุดเล่นกล้ามเนื้อ 7810-004-0020/1 ลู่วิ่งไฟฟ้า 7810-004-0004/2,3</t>
  </si>
  <si>
    <t>บจก.สปอร์ตแอธล่อนฯ / 41,944</t>
  </si>
  <si>
    <t>63/2568(จ)
4 ธ.ค. 67</t>
  </si>
  <si>
    <t>จ้างเหมาซ่อมแซมใบพัดเติมอากาศโรงบำบัดน้ำเสีย 100000014604</t>
  </si>
  <si>
    <t>ร้านเอสเคฮาร์ดแวร์ / 32,000</t>
  </si>
  <si>
    <t>64/2568(จ)
4 ธ.ค. 67</t>
  </si>
  <si>
    <t>จ้างเหมาซ่อมแซมครุภัณฑ์การแพทย์-เครื่องล้างเครื่องมือและทำลายเชื้อ 6530-073-0001/1</t>
  </si>
  <si>
    <t>บจก.เวิลด์ เมดดิคอลฯ / 21,186</t>
  </si>
  <si>
    <t>65/2568(จ)
4 ธ.ค. 67</t>
  </si>
  <si>
    <t>จ้างเหมาบริการฉีดล้างบ่อน้ำดิบอาคารใหม่และอาคารเก่า จำนวน ๑ งาน โดยวิธีเฉพาะเจาะจง</t>
  </si>
  <si>
    <t>บริษัท พี.พี. เทคนิคอล เอ็นจิเนียริ่ง จำกัด 203,300</t>
  </si>
  <si>
    <t>78/2568 ลงวันที่ 4 ธ.ค. 2567</t>
  </si>
  <si>
    <t>ซื้อวัสดุก่อสร้าง จำนวน ๑ รายการ โดยวิธีเฉพาะเจาะจง</t>
  </si>
  <si>
    <t>ห้างหุ้นส่วนจำกัด ไมโคร ซัม เอ็นเตอร์ไพร์ส 561.75</t>
  </si>
  <si>
    <t>82/2568 ลงวันที่ 4 ธ.ค. 2567</t>
  </si>
  <si>
    <t>ซื้อวัสดุอุปกรณ์การแพทย์ จำนวน 4 รายการ</t>
  </si>
  <si>
    <t>หจก. อาร์ซีเค เมดิคอล ซัพพลาย     ราคา 28,860 บาท</t>
  </si>
  <si>
    <t>ซื้อวัสดุไฟฟ้าและวิทยุ จำนวน 8 รายการ</t>
  </si>
  <si>
    <t>ร้านชัยรุ่งเรือง    ราคา 81,965 บาท</t>
  </si>
  <si>
    <t>บจก.โพสเฮลท์แคร์  ราคา 8,000 บาท</t>
  </si>
  <si>
    <t>ซื้อวัสดุสำนักงาน จำนว 4 รายการ</t>
  </si>
  <si>
    <t>ร้านศรีชัยพานิช   ราคา 8,990 บาท</t>
  </si>
  <si>
    <t>ซื้อวัสดุสำนักงาน จำนวน 4 รายการ</t>
  </si>
  <si>
    <t>บริษัท กอบทอง จำกัด   ราคา 26,000 บาท</t>
  </si>
  <si>
    <t>ซื้อวัสดุสำนักงาน จำนวน 12 รายการ</t>
  </si>
  <si>
    <t>หจก.เอ็นเอสที    ราคา 11,356.98 บาท</t>
  </si>
  <si>
    <t>ซื้อวัสดุสำนักงาน จำนวน 18 รายการ</t>
  </si>
  <si>
    <t>หจก.เอ็นเอสที   ราคา 20,396.34 บาท</t>
  </si>
  <si>
    <t xml:space="preserve">ร้านเชียงฮง  28,880 บาท </t>
  </si>
  <si>
    <t>จ้างเหมาซ่อมครุภัณฑ์สำนักงาน รายการเครื่องปรับอากาศแบบแขวนใต้ฝ้า ขนาด ๔๘๐๐๐ บีทียู จำนวน ๒ เครื่อง</t>
  </si>
  <si>
    <t>หจก. พีที แอร์ อิเล็คทริค แอนด์ เซอร์วิส ราคา 14,552 บาท</t>
  </si>
  <si>
    <t>เลขที่ 223 /2568 ลงวันที่ 4 ธ.ค. 2567</t>
  </si>
  <si>
    <t xml:space="preserve">จ้างเหมาบริการซักรีดอัดกลีบผ้าปูโต๊ะแบบจีบ จำนวน ๓๐ ผืน </t>
  </si>
  <si>
    <t>เลขที่ 222 /2568 ลงวันที่ 4 ธ.ค. 2567</t>
  </si>
  <si>
    <t>ซื้อวัสดุการเกษตร จำนวน ๑๔ รายการ</t>
  </si>
  <si>
    <t>หจก. รวมสาส์นขอนแก่น ราคา 37,030 บาท</t>
  </si>
  <si>
    <t>เลขที่ 220 /2568 ลงวันที่ 4 ธ.ค. 2567</t>
  </si>
  <si>
    <t>ซื้อครุภัณฑ์คอมพิวเตอร์ รายการเครื่องพิมพ์แบบใช้ความร้อน จำนวน ๕ เครื่อง</t>
  </si>
  <si>
    <t>บจก. แอดวานซ์บิสซิเนสโซลูชั่น&amp;เซอร์วิสเซส  ราคา 34,775 บาท</t>
  </si>
  <si>
    <t>เลขที่ 217 /2568 ลงวันที่ 4 ธ.ค. 2567</t>
  </si>
  <si>
    <t>ซื้อวัสดุงานบ้านงานครัว จำนวน ๕๑ รายการ</t>
  </si>
  <si>
    <t>ร้าน ศุภากร ราคา 64,420 บาท</t>
  </si>
  <si>
    <t>เลขที่ 218 /2568 ลงวันที่ 4 ธ.ค. 2567</t>
  </si>
  <si>
    <t>ซื้อเวชภัณฑ์ จำนวน 2 รายการ</t>
  </si>
  <si>
    <t>บริษัท ซิลลิค ฟาร์มา จำกัด ราคา 6,634 บาท</t>
  </si>
  <si>
    <t>เลขที่ ภ47 /2568 ลงวันที่ 4 ธ.ค. 2567</t>
  </si>
  <si>
    <t>ซื้อวัสดุสำนักงาน จำนวน ๑๒ รายการ</t>
  </si>
  <si>
    <t>บริษัท ขอนแก่น คลังนานาธรรม จำกัด ราคา 21,893 บาท</t>
  </si>
  <si>
    <t>เลขที่ 221 /2568 ลงวันที่ 4 ธ.ค. 2567</t>
  </si>
  <si>
    <t>ซื้อวัสดุเครื่องแต่งกาย จำนวน ๗ รายการ</t>
  </si>
  <si>
    <t>หจก. รวมสาส์นขอนแก่น ราคา 23,260 บาท</t>
  </si>
  <si>
    <t>เลขที่ 219 /2568 ลงวันที่ 4 ธ.ค. 2567</t>
  </si>
  <si>
    <t>ซื้อวัสดุยานพาหนะและขนส่ง โดยวิธีเฉพาะเจาะจง</t>
  </si>
  <si>
    <t>ห้างหุ้นส่วนจำกัด ไทยเสรี มาร์เก็ตติ้ง กรุ๊ป ราคา 13,280 บาท</t>
  </si>
  <si>
    <t>0061/2568  04 ธ.ค. 2567</t>
  </si>
  <si>
    <t>ห้างหุ้นส่วนจำกัด อินสทรูเม้นท์ แล็ป ราคา 600 บาท</t>
  </si>
  <si>
    <t>0062/2568  04 ธ.ค. 2567</t>
  </si>
  <si>
    <t>ซื้อวัสดุงานบ้านงานครัว (กลุ่มงานโภชนศาสตร์) จำนวน 15 รายการ โดยวิธีเฉพาะเจาะจง</t>
  </si>
  <si>
    <t>ห้างหุ้นส่วนจำกัด ไทยเสรี มาร์เก็ตติ้ง กรุ๊ป ราคา 26,628 บาท</t>
  </si>
  <si>
    <t>0064/2568  04 ธ.ค. 2567</t>
  </si>
  <si>
    <t>จ้างซ่อมระบบกล้องวงจรปิดและตรวจเช็ดคระบบกล้องวงจรปิด โดยวิธีเฉพาะเจาะจง</t>
  </si>
  <si>
    <t>ห้างหุ้นส่วนจำกัด ยูดี เทคโนโลยี แอนด์ ซัพพลาย ราคา 9,800 บาท</t>
  </si>
  <si>
    <t>58/2568 ลงวันที่ 4 ธ.ค. 2567</t>
  </si>
  <si>
    <t>จ้างซ่อมบำรุงรักษารถยนต์ส่วนราชการ ทะเบียน นข 7831 อุดรธานี โดยวิธีเฉพาะเจาะจง</t>
  </si>
  <si>
    <t>บริษัท โตโยต้าอุดรธานี ผู้จำหน่ายโตโยต้า จำกัด ราคา 1,630.68 บาท</t>
  </si>
  <si>
    <t>61/2568 ลงวันที่ 4 ธ.ค. 2567</t>
  </si>
  <si>
    <t>โชคอนันต์วัสดุ โดย นายพีรพัฒน์  สิงห์ปั้น ราคา 14,677 บาท</t>
  </si>
  <si>
    <t>59/2568 ลงวันที่ 4 ธ.ค. 2567</t>
  </si>
  <si>
    <t>จ้างบำรุงรักษาเครื่องสำรองไฟฟ้า (UPS) สำหรับเครื่องเอกซเรย์ตรวจสวนหัวใจ ห้องสวนหัวใจ A, B, C, D และ ห้อง CT SCAN จำนวน 1 งาน ประจำปีงบประมาณ 2568 โดยวิธีเฉพาะเจาะจง</t>
  </si>
  <si>
    <t>1.บริษัท ชิโนซาวา (ประเทศไทย) จำกัด/ราคาที่เสนอ 214,000 บาท</t>
  </si>
  <si>
    <t>1.บริษัท ชิโนซาวา (ประเทศไทย) จำกัด/ราคาที่ตกลงซื้อ/จ้าง214,000 บาท</t>
  </si>
  <si>
    <t>เลขที่ พ.111/68
 ลงวันที่ 04 ธ.ค. 2567</t>
  </si>
  <si>
    <t>ซื้อSurgical Scrub Brush จำนวน 2000 ชิ้น  โดยวิธีเฉพาะเจาะจง</t>
  </si>
  <si>
    <t>1.บริษัท เทคโนเมดิคัล จำกัด (มหาชน)/ราคาที่เสนอ 100,000 บาท</t>
  </si>
  <si>
    <t>1.บริษัท เทคโนเมดิคัล จำกัด (มหาชน)/ราคาที่ตกลงซื้อ/จ้าง100,000 บาท</t>
  </si>
  <si>
    <t>เลขที่ พ.110/68
 ลงวันที่ 04 ธ.ค. 2567</t>
  </si>
  <si>
    <t>ซื้อวัสดุงานบ้าน จำนวน 23 รายการ โดยวิธีเฉพาะเจาะจง</t>
  </si>
  <si>
    <t>1.ห้างหุ้นส่วนจำกัด ออร์ก้า 2009/ราคาที่เสนอ 376,930.00 บาท</t>
  </si>
  <si>
    <t>1.ห้างหุ้นส่วนจำกัด ออร์ก้า 2009/ราคาที่ตกลงซื้อ/จ้าง 376,930.00 บาท</t>
  </si>
  <si>
    <t>เลขที่ พ.106/68
 ลงวันที่ 04 ธ.ค. 2567</t>
  </si>
  <si>
    <t>ซื้อหลอดแก๊สเอทธิลีนออกไซด์ ๑๐๐ % ขนาด ๓๔๐ กรัม จำนวน ๓๖ กล่อง โดยวิธีเฉพาะเจาะจง</t>
  </si>
  <si>
    <t>1.บริษัท นำวิวัฒน์ เมดิคอล คอร์ปอเรชั่น จำกัด (มหาชน)/ราคาที่เสนอ 192,240.00 บาท</t>
  </si>
  <si>
    <t>1.บริษัท นำวิวัฒน์ เมดิคอล คอร์ปอเรชั่น จำกัด (มหาชน)/ราคาที่ตกลงซื้อ/จ้าง 192,240.00 บาท</t>
  </si>
  <si>
    <t>เลขที่ พ.109/68
 ลงวันที่ 04 ธ.ค. 2567</t>
  </si>
  <si>
    <t>ซื้อห่อทดสอบการทำงานของเครื่องนึ่งไอน้ำ จำนวน ๓๖ กล่อง โดยวิธีเฉพาะเจาะจง</t>
  </si>
  <si>
    <t>1.บริษัท นำวิวัฒน์ เมดิคอล คอร์ปอเรชั่น จำกัด (มหาชน)/ราคาที่เสนอ129,600.00 บาท</t>
  </si>
  <si>
    <t>1.บริษัท นำวิวัฒน์ เมดิคอล คอร์ปอเรชั่น จำกัด (มหาชน)/ราคาที่ตกลงซื้อ/จ้าง 129,600.00 บาท</t>
  </si>
  <si>
    <t>เลขที่ พ.108/68
 ลงวันที่ 04 ธ.ค. 2567</t>
  </si>
  <si>
    <t>จัดซื้อวัสดุการแพทย์-แผ่นนำไฟฟ้าและกระดาษความร้อนสำหรับเครื่องกระตุกหัวใจ 2 รายการ</t>
  </si>
  <si>
    <t>บมจ.อี ฟอร์ แอล เอม / 39,000</t>
  </si>
  <si>
    <t>167/2568(ซ)
6 ธ.ค. 67</t>
  </si>
  <si>
    <t>จัดซื้อวัสดุการแพทย์-ใบมีดผ่าตัดเฉพาะรายบุคคล</t>
  </si>
  <si>
    <t>บจก.พี.เอส.ฮอสพิทอลฯ / 11,560</t>
  </si>
  <si>
    <t>169/2568(ซ)
6 ธ.ค. 67</t>
  </si>
  <si>
    <t>ซื้อเวชภัณฑ์ที่มิใช่ยา (วัสดุทันตกรรม) จำนวน ๑ รายการ โดยวิธีเฉพาะเจาะจง</t>
  </si>
  <si>
    <t>บริษัท อุดม เมดิคอล อิควิปเม้นท์ จำกัด 15,400</t>
  </si>
  <si>
    <t>72/2568 ลงวันที่ 6 ธ.ค. 2567</t>
  </si>
  <si>
    <t>ซื้อเวชภัณฑ์ยา โดยวิธีเฉพาะเจาะจง</t>
  </si>
  <si>
    <t>ห้างหุ้นส่วนจำกัด เซี่ยงไฮ้ทันตภัณฑ์ 4,200</t>
  </si>
  <si>
    <t>73/2568 ลงวันที่ 6 ธ.ค. 2567</t>
  </si>
  <si>
    <t>บริษัท โพสเฮลท์แคร์ จำกัด 48,600</t>
  </si>
  <si>
    <t>74/2568 ลงวันที่ 6 ธ.ค. 2567</t>
  </si>
  <si>
    <t>ซื้อเวชภัณฑ์ที่มิใช่ยา (วัสดุทันตกรรม) จำนวน ๒ รายการ โดยวิธีเฉพาะเจาะจง</t>
  </si>
  <si>
    <t>ห้างหุ้นส่วนจำกัด เซี่ยงไฮ้ทันตภัณฑ์ 35,250</t>
  </si>
  <si>
    <t>75/2568 ลงวันที่ 6 ธ.ค. 2567</t>
  </si>
  <si>
    <t>ซื้อเวชภัณฑ์ที่มิใช่ยา (วัสดุทันตกรรม) จำนวน ๔ รายการ โดยวิธีเฉพาะเจาะจง</t>
  </si>
  <si>
    <t>บริษัท บางกอกเด็นเท็ลสัพพลาย จำกัด 58,500</t>
  </si>
  <si>
    <t>76/2568 ลงวันที่ 6 ธ.ค. 2567</t>
  </si>
  <si>
    <t>ซื้อเวชภัณฑ์ที่มิใช่ยา (วัสดุการแพทย์ทั่วไป) จำนวน 4 รายการ โดยวิธีเฉพาะเจาะจง</t>
  </si>
  <si>
    <t>บริษัท เอส.เอ็น.โอ.มาร์เก็ตติ้ง จำกัด 132,400</t>
  </si>
  <si>
    <t>81/2568 ลงวันที่ 6 ธ.ค. 2567</t>
  </si>
  <si>
    <t>จ้างทำงานแล็บทางทันตกรรม (จำนวน ๖๖ รายการ) โดยวิธีเฉพาะเจาะจง</t>
  </si>
  <si>
    <t>บริษัท อินเฮ้าส์ เด็นทัล อาร์ต จำกัด 304,853.66</t>
  </si>
  <si>
    <t>102/2568 ลงวันที่ 6 ธ.ค. 2567</t>
  </si>
  <si>
    <t>จ้างเหมาบำรุงรักษาระบบคิวออนไลน์ ๑ ปี ประจำปีงบประมาณ พ.ศ. ๒๕๖๘ โดยวิธีเฉพาะเจาะจง</t>
  </si>
  <si>
    <t>บริษัท เทคโนโลยี อินฟราสตรัคเจอร์ จำกัด (มหาชน) 65,000</t>
  </si>
  <si>
    <t>103/2568 ลงวันที่ 6 ธ.ค. 2567</t>
  </si>
  <si>
    <t>จ้างเหมาบำรุงรักษาระบบรับ-ส่งและจัดเก็บภาพทางการแพทย์ ๑ ปี ประจำปีงบประมาณ พ.ศ. ๒๕๖๘  โดยวิธีเฉพาะเจาะจง</t>
  </si>
  <si>
    <t>บริษัท เจ.เอฟ.แอดวาน เมด จำกัด 490,000</t>
  </si>
  <si>
    <t>104/2568 ลงวันที่ 6 ธ.ค. 2567</t>
  </si>
  <si>
    <t>จ้างเหมาบำรุงรักษาระบบสารสนเทศโรงพยาบาล (HIS) ๑ ปี ประจำปีงบประมาณ พ.ศ. ๒๕๖๘  โดยวิธีเฉพาะเจาะจง</t>
  </si>
  <si>
    <t>บริษัท ซอฟต์แวร์คอนสตรัคเตอร์ จำกัด 250,000</t>
  </si>
  <si>
    <t>105/2568 ลงวันที่ 6 ธ.ค. 2567</t>
  </si>
  <si>
    <t>จ้างทำงานแล็บทางทันตกรรม (จำนวน ๕๐ รายการ) โดยวิธีเฉพาะเจาะจง</t>
  </si>
  <si>
    <t>บริษัท ที เด็นทัลแลบ จำกัด 315,670.6</t>
  </si>
  <si>
    <t>106/2568 ลงวันที่ 6 ธ.ค. 2567</t>
  </si>
  <si>
    <t>จ้างทำงานแล็บทางทันตกรรม (จำนวน ๒๖๐ รายการ) โดยวิธีเฉพาะเจาะจง</t>
  </si>
  <si>
    <t>บริษัท เด็นทาเนียร์ จำกัด 272,295.74</t>
  </si>
  <si>
    <t>107/2568 ลงวันที่ 6 ธ.ค. 2567</t>
  </si>
  <si>
    <t>จ้างทำงานแล็บทางทันตกรรม (จำนวน ๓๖๔ รายการ) โดยวิธีเฉพาะเจาะจง</t>
  </si>
  <si>
    <t>บริษัท สายน้ำทิพย์เด็นตอลแลบอราตอรี่ จำกัด 408,515</t>
  </si>
  <si>
    <t>108/2568 ลงวันที่ 6 ธ.ค. 2567</t>
  </si>
  <si>
    <t>จ้างทำงานแล็บทางทันตกรรม (งานทันตกรรมจัดฟัน) (จำนวน ๖ รายการ) โดยวิธีเฉพาะเจาะจง</t>
  </si>
  <si>
    <t>บริษัท อะไลน์ เทคโนโลยี (ประเทศไทย) จำกัด 96,209.32</t>
  </si>
  <si>
    <t>109/2568 ลงวันที่ 6 ธ.ค. 2567</t>
  </si>
  <si>
    <t>จ้างซ่อมระบบเครือข่ายคอมพิวเตอร์ตึกผู้ป่วยทองเนื้อเก่้า จำนวน 1 งาน</t>
  </si>
  <si>
    <t xml:space="preserve">บจก.คอมแคส    ราคา 41,023.80 บาท </t>
  </si>
  <si>
    <t>ซ่อมครุภัณฑ์คอมพิวเตอร์ จำนวน 1 งาน</t>
  </si>
  <si>
    <t>บจ.พี.ซี.เทค.เซอร์วิส  ราคา 2,835.50 บาท</t>
  </si>
  <si>
    <t>ซื้อวัสดุสำนักงานจำนวน 16 รายการ</t>
  </si>
  <si>
    <t>หจก. เอ็นเอสที ราคา 9,716.67 บาท</t>
  </si>
  <si>
    <t>จ้างเหมาซ่่อมแซมครุภัณฑ์ยานพาหนะ</t>
  </si>
  <si>
    <t>บริษัท โตโยต้าเภตรา  ราคา 15,809.25 บาท</t>
  </si>
  <si>
    <t>จ้างเหมาซ่อมแซมภายในอาคารริมน้ำ</t>
  </si>
  <si>
    <t>ร้านรุ่งทรัพย์ พาณิชย์  ราคา 484,314 บาท</t>
  </si>
  <si>
    <t>จ้างออกแบบผลิตและติดตั้งป้ายสื่อการประชาสัมพันธ์ฯ</t>
  </si>
  <si>
    <t>บจก.อินโนเวท ออร์แกไนซ์  ราคา 84,423 บาท</t>
  </si>
  <si>
    <t>นายทิวากรณ์ ทองสายใหญ่  ราคา 9,800 บาท</t>
  </si>
  <si>
    <t>นายทิวากรณ์ ทองสายใหญ่ ราคา 8,600 บาท</t>
  </si>
  <si>
    <t>นายทิวากรณ์ ทองสายใหญ่  ราคา 9,100 บาท</t>
  </si>
  <si>
    <t>ซื้อครุภัณฑ์กีฬา จำนวน 7 รายการ</t>
  </si>
  <si>
    <t>บจก.นอร์ท ฟิตเนส แอนด์ สปอร์ตส์   ราคา 498,700 บาท</t>
  </si>
  <si>
    <t>ซื้อวัสดุวิทยาศาตร์และการแพทย์ 1 รายการ</t>
  </si>
  <si>
    <t>บจก.เซสท์ เมด  ราคา 26,000 บาท</t>
  </si>
  <si>
    <t>บริษัท ยูเนียนเมดดิคอล (ประเทศไทย) จำกัด, 9,625.00 บาท</t>
  </si>
  <si>
    <t>เลขที่ 182/2568, วันที่ 6 ธ.ค. 2567</t>
  </si>
  <si>
    <t>บริษัท คอนดรักส์ อินเตอร์เนชั่นแนล จำกัด, 9,600.00 บาท</t>
  </si>
  <si>
    <t>เลขที่ 183/2568, วันที่ 6 ธ.ค. 2567</t>
  </si>
  <si>
    <t>ซื้อ PREDNISOLONE 5 MG TABLET, BROMHEXINE 8 MG TABLET</t>
  </si>
  <si>
    <t>บริษัท สหแพทย์เภสัช (Medic Pharma) จำกัด, 2,306.92 บาท</t>
  </si>
  <si>
    <t>เลขที่ 184/2568, วันที่ 6 ธ.ค. 2567</t>
  </si>
  <si>
    <t>ซื้อ NYSTATIN + DI-IODOHYDOXYQUIN + BENZALKONIUM CL, SIMETHICONE 80 MG TABLET</t>
  </si>
  <si>
    <t>บริษัท ที.แมน ฟาร์มาซูติคอล จำกัด (มหาชน), 2,580.00 บาท</t>
  </si>
  <si>
    <t>เลขที่ 185/2568, วันที่ 6 ธ.ค. 2567</t>
  </si>
  <si>
    <t>ซื้อ DIAZEPAM 5 MG TABLET, FOLIC ACID 5 MG TABLET</t>
  </si>
  <si>
    <t>องค์การเภสัชกรรม, 6,955.00 บาท</t>
  </si>
  <si>
    <t>เลขที่ 186/2568, วันที่ 6 ธ.ค. 2567</t>
  </si>
  <si>
    <t>เลขที่ 187/2568, วันที่ 6 ธ.ค. 2567</t>
  </si>
  <si>
    <t>จ้างเหมาบริการรถตู้ปรับอากาศพร้อมพนักงานขับรถรวมน้ำมันเชื้อเพลิง ไป - กลับ จ.ขอนแก่น-จ.นครสวรรค์และจ. อุทัยธานี วันที่ ๑๘ - ๒๑ ธ.ค. ๖๗ (๑ คัน/๔ วัน)</t>
  </si>
  <si>
    <t>นายยิ่งยศ ดอนโคตร ราคา 10,000 บาท</t>
  </si>
  <si>
    <t>เลขที่ 226 /2568 ลงวันที่ 6 ธ.ค. 2567</t>
  </si>
  <si>
    <t>ซื้อครุภัณฑ์สำนักงาน รายการพัดลมติดผนัง จำนวน ๓ เครื่อง</t>
  </si>
  <si>
    <t>ร้าน โชครุ่งเรืองการพาณิชย์ ราคา 6,000 บาท</t>
  </si>
  <si>
    <t>เลขที่ 224 /2568 ลงวันที่ 6 ธ.ค. 2567</t>
  </si>
  <si>
    <t xml:space="preserve">ซื้อวัสดุเครื่องแต่งกาย จำนวน ๒ รายการ </t>
  </si>
  <si>
    <t>ร้าน ศุภากร ราคา 7,872 บาท</t>
  </si>
  <si>
    <t>เลขที่ 227 /2568 ลงวันที่ 6 ธ.ค. 2567</t>
  </si>
  <si>
    <t>จ้างซ่อมบำรุงรักษารถยนต์ส่วนราชการ หมายเลขทะเบียน กม 5592 อุดรธานี โดยวิธีเฉพาะเจาะจง</t>
  </si>
  <si>
    <t>นาย วีระชัย มูลชาติ ราคา 2,350 บาท</t>
  </si>
  <si>
    <t>60/2568 ลงวันที่ 6 ธ.ค. 2567</t>
  </si>
  <si>
    <t>ซื้อกล้องส่องตรวจลำไส้ใหญ่ชนิดวีดิทัศน์แบบคมชุดสูง พร้อมชุดควบคุมสัญญาณภาพ จำนวน 1 ชุด
เลขที่โครงการ: 67109098883</t>
  </si>
  <si>
    <t>บริษัท เค.เพอร์ฟอร์แมนซ์ จำกัด 
(ราคา 3,797,000)</t>
  </si>
  <si>
    <t>บริษัท เค.เพอร์ฟอร์แมนซ์ จำกัด 
(ราคา 3,797,000)
เลขประจำตัวผู้เสียภาษี : 0105537015225</t>
  </si>
  <si>
    <t>สัญญาเลขที่ 34/2568   
ลงวันที่ 6 ธันวาคม 2567</t>
  </si>
  <si>
    <t xml:space="preserve">อะไหล่เครื่องติดตามการทำงานของหัวใจและสัญญาณชีพ 
ยี่ห้อ Nihon Kohden หมายเลขครุภัณฑ์ 6515-027-2001/3862 
โดยมีรายละเอียดดังต่อไปนี้
- Compatible NK : Adult finger clip,14 pin, 3m. 
(Compatible SpO2 Sensor Adult finger clip 14 pin 3m for Nihon Kohden (S2AF30-036)
</t>
  </si>
  <si>
    <t>ใบสั่งเลขที่ 170/2568   
ลงวันที่ 6 ธันวาคม 2567</t>
  </si>
  <si>
    <t xml:space="preserve">อะไหล่สำหรับถังเก็บอากาศเครื่องอัดอากาศทางการแพทย์ 
โดยมีรายละเอียดดังนี้
- ออโต้เดรน
</t>
  </si>
  <si>
    <t>บริษัท ซีเอ็นเค เทรดดิ้ง จำกัด
(ราคา 1,391.00)</t>
  </si>
  <si>
    <t>บริษัท ซีเอ็นเค เทรดดิ้ง จำกัด
(ราคา 1,391.00)
เลขประจำตัวผู้เสียภาษี : 0505547006021</t>
  </si>
  <si>
    <t>ใบสั่งเลขที่ 171/2568   
ลงวันที่ 6 ธันวาคม 2567</t>
  </si>
  <si>
    <t>บานประตูตู้ใต้อ่างล้างเครื่องมือ ห้องล้างเครื่องมือ สำหรับงานการพยาบาลผู้ป่วยพิเศษ ขนาด ๔๔.๕๐ x ๔๔ ซม. พร้อมติดตั้ง 
(บานประตูไม้ใต้ซิ้งค์น้ำห้องล้างเครื่องมือ)
เลขที่โครงการ: 67119430295</t>
  </si>
  <si>
    <t>ร้าน พีเอ็ม เมดิคอล โดยนายเพชร คำแสนใส
(ราคา 8,000.00)</t>
  </si>
  <si>
    <t xml:space="preserve">ร้าน พีเอ็ม เมดิคอล โดยนายเพชร คำแสนใส
(ราคา 8,000.00)
เลขประจำตัวผู้เสียภาษี : 3501300583746
</t>
  </si>
  <si>
    <t>ใบสั่งเลขที่ 172/2568   
ลงวันที่ 6 ธันวาคม 2567</t>
  </si>
  <si>
    <t>ตู้แร็คเก็บอุปกรณ์ห้องกล้องวงจรปิด พร้อมติดตั้ง (ตู้แร็คจัดเก็บอุปกรณ์ E1) 
โดยมีรายละเอียดดังนี้
- ตู้แร็ค ชนิดแขวนผนัง ขนาด 9U ความลึก 60 ซม.
- งานเชื่อมต่อหัวไฟเบอร์ออฟติก 12 เส้น
- ค่าแรงติดตั้ง
เลขที่โครงการ: 67119429909</t>
  </si>
  <si>
    <t>นายพิรุณ โพธิวงค์
(ราคา 13,800.00)</t>
  </si>
  <si>
    <t>นายพิรุณ โพธิวงค์
(ราคา 13,800.00)
เลขประจำตัวผู้เสียภาษี : 3570100029051</t>
  </si>
  <si>
    <t>ใบสั่งเลขที่ 173/2568   
ลงวันที่ 6 ธันวาคม 2567</t>
  </si>
  <si>
    <t>ตู้ควบคุมไฟฟ้า ชั้น ๓ อาคารอำนวยการ พร้อมติดตั้ง โดยมีรายละเอียดดังนี้ 
ตู้โหลด 24 ช่อง (Schneider) #Q03-100E224G/SN 
เมนเบรกเกอร์ 3 P 100 A Schneider 
เบรกเกอร์ลูกย่อย 1 P 16 A Schneider 
เบรกเกอร์ลูกย่อย 1 P 20 A Schneider 
เบรกเกอร์ลูกย่อย 1 P 32 A Schneider 
รางวายเวย์ 4 x 8 x 8 
สายไฟ THW 6 SQMM. THAIYAZAKI 
สายไฟ THW 4 SQMM. THAIYAZAKI 
สายไฟ THW 2.5 SQMM. THAIYAZAKI 
ค่าอุปกรณ์สิ้นเปลือง และอุปกรณ์เดินท่อสายไฟ 
ค่าดำเนินการ
เลขที่โครงการ: 67119429594</t>
  </si>
  <si>
    <t>ห้างหุ้นส่วนจำกัด เวอร์แมค เอ็นจิเนียริ่ง แอนด์ ซัพพลาย
(ราคา 47,561.50 )</t>
  </si>
  <si>
    <t xml:space="preserve">ห้างหุ้นส่วนจำกัด เวอร์แมค เอ็นจิเนียริ่ง แอนด์ ซัพพลาย
(ราคา 47,561.50 )
เลขประจำตัวผู้เสียภาษี : 0513565001301
</t>
  </si>
  <si>
    <t>ใบสั่งเลขที่ 174/2568   
ลงวันที่ 6 ธันวาคม 2567</t>
  </si>
  <si>
    <t xml:space="preserve">วัสดุสำหรับซ่อมแซม จำนวน 6 รายการ
- ชุดลูกลอยชักโครก (ชุดบิดชักโครก ก้าน พ.ต. SB) 
- ที่กดชักโครก แบบกดด้านหน้า งอ 70 องศา 
(อุปกรณ์ชักโครก รุ่นกดหน้าหม้อน้ำ SB K 2011 ปรับได้) " 
- ปุ่มกดชักโครก (แบบ 1 ปุ่ม LK011) 
- ก๊อกน้ำสนาม 2 หัว สแตนเลส เปิด-ปิดแยกอิสระ 4 หุน 
(ก๊อกคอสั้น 2 ทาง LK SS218T) " 
- กาวยาแนว สีขาวไข่มุก (ปูนยาแนวจระเข้พรีเมี่ยมพลัสเงิน 0710) 
- ชุดชักโครกแบบกดข้าง (อุปกรณ์ชักโครก รุ่นกดหน้าหม้อน้ำ SB K
2011 ปรับได้) 
เลขที่โครงการ: 67119429594
</t>
  </si>
  <si>
    <t>บริษัท ฮกวัสดุ เชียงใหม่ จำกัด
(ราคา 1,210.00 )</t>
  </si>
  <si>
    <t>บริษัท ฮกวัสดุ เชียงใหม่ จำกัด
(ราคา 1,210.00 )
เลขประจำตัวผู้เสียภาษี : 0505561008540</t>
  </si>
  <si>
    <t>ใบสั่งเลขที่ 175/2568   
ลงวันที่ 6 ธันวาคม 2567</t>
  </si>
  <si>
    <t>จ้างบำรุงรักษาดูแลระบบควบคุมอากาศปลอดเชื้อ ห้องความดันลบ งานจุลชีววิทยา ประจำปีงบประมาณ ๒๕๖๘ โดยวิธีเฉพาะเจาะจง</t>
  </si>
  <si>
    <t>1.บริษัท ไฮจินิค โซลูชั่น จำกัด/ราคาที่เสนอ 86,135 บาท</t>
  </si>
  <si>
    <t>1.บริษัท ไฮจินิค โซลูชั่น จำกัด/ราคาที่ตกลงซื้อ/จ้าง 86,135 บาท</t>
  </si>
  <si>
    <t>เลขที่ พ.113/68
 ลงวันที่ 06 ธ.ค. 2567</t>
  </si>
  <si>
    <t>ซื้อเครื่องพ่นหมอกควันกำจัดยุง จำนวน 1 เครื่อง โดยวิธีเฉพาะเจาะจง</t>
  </si>
  <si>
    <t>1.ห้างหุ้นส่วนจำกัด ธนการรุ่งโรจน์/ราคาที่เสนอ 38,350 บาท</t>
  </si>
  <si>
    <t>1.ห้างหุ้นส่วนจำกัด ธนการรุ่งโรจน์/ราคาที่ตกลงซื้อ/จ้าง 38,350 บาท</t>
  </si>
  <si>
    <t>เลขที่ พ.114/68
 ลงวันที่ 06 ธ.ค. 2567</t>
  </si>
  <si>
    <t>ซื้อCulture loop 1 ul sterile จำนวน 2000 ชิ้น โดยวิธีเฉพาะเจาะจง</t>
  </si>
  <si>
    <t>1.บริษัท แล็บมาสเตอร์ แอ๊ดวานซ์ จำกัด/ราคาที่เสนอ 3,100 บาท</t>
  </si>
  <si>
    <t>1.บริษัท แล็บมาสเตอร์ แอ๊ดวานซ์ จำกัด/ราคาที่ตกลงซื้อ/จ้าง 3,100 บาท</t>
  </si>
  <si>
    <t>เลขที่ สธ0316/
 ลงวันที่ 06 ธ.ค. 2567</t>
  </si>
  <si>
    <t>ซื้ออาหารเลี้ยงเชื้อ MacConkey Agar จำนวน ๙,๐๐๐ Plate โดยวิธีเฉพาะเจาะจง</t>
  </si>
  <si>
    <t>1.บริษัท ไบโอมีเดีย (ประเทศไทย) จำกั/ราคาที่เสนอ 90,000บาท</t>
  </si>
  <si>
    <t>1.บริษัท ไบโอมีเดีย (ประเทศไทย) จำกั/ราคาที่ตกลงซื้อ/จ้าง 90,000 บาท</t>
  </si>
  <si>
    <t>เลขที่ พ.112/68
 ลงวันที่ 06 ธ.ค. 2567</t>
  </si>
  <si>
    <t>ชุดควบคุมแรงดันและปรับอัตราการไหล (O2 Flowmetor 0-15l/m) จำนวน 20 ชุด</t>
  </si>
  <si>
    <t>วิิธีคัดเลือก</t>
  </si>
  <si>
    <t>บริษัท ไอดีเวลล์ จำกัด เป็นเงิน 49,000 บาท</t>
  </si>
  <si>
    <t xml:space="preserve">1.)บริษััท เจเอส วิชั่น จำกัด เป็นเงิน 87,863.90 บาท 2.)บริษัท เมดเฟิร์ส จำกัด เป็นเงิน 107,680 บาท 3.)บริษัท เพอร์เฟ็คท์ เซอจิคอล จำกัด เป็นเงิน 110,750 บาท </t>
  </si>
  <si>
    <t xml:space="preserve">บริษััท เจเอส วิชั่น จำกัด เป็นเงิน 87,863.90 บาท </t>
  </si>
  <si>
    <t>ใบสั่งซื้อ สธ 0310.013/237 ลงวันที่ 9 ธ.ค.2567</t>
  </si>
  <si>
    <t xml:space="preserve">1.)บริษัท ธวิสรุ่งเรือง จำกัด เป็นเงิน 25,900 บาท 2.)ลักษมา เจริญทรัพย์ เป็นเงิน 27,565 บาท 3.)เอ็น.เจ.เจ พรีเมี่ยมโปรดักส์ เป็นเงิน 29,890.45 บาท </t>
  </si>
  <si>
    <t xml:space="preserve">บริษัท ธวิสรุ่งเรือง จำกัด เป็นเงิน 25,900 บาท </t>
  </si>
  <si>
    <t>ใบสั่งซื้อ สธ 0310.013/233 ลงวันที่ 9 ธ.ค.2567</t>
  </si>
  <si>
    <t xml:space="preserve">วัสดุการแพทย์ จำนวน 2 รายการ </t>
  </si>
  <si>
    <t>1.บริษัท ไทยก๊อส จำกัด เป็นเงิน 6,200 บาท 2.ห้างหุ้นส่วนจำกัด ป.เวชชูปกรณ์ เป็นเงิน 7,100 บาท 3. บริษัท พีซีเอส เซอร์วิส จำกัด เป็นเงิน 7,700 บาท</t>
  </si>
  <si>
    <t xml:space="preserve">บริษัท ไทยก๊อส จำกัด เป็นเงิน 6,200 บาท </t>
  </si>
  <si>
    <t>ใบสั่งซื้อ สธ 0310.013/240 ลงวันที่ 9 ธ.ค.2567</t>
  </si>
  <si>
    <t xml:space="preserve">วัสดุการแพทย์ จำนวน 3 รายการ </t>
  </si>
  <si>
    <t>1.)บริษัท โกร๊ธ ซัพพลาย เมดิคอล จำกัด เป็นเงิน 82,50 บาท 2.)บริษัท โปร เทคนิคัล จำกัด เป็นเงิน 90,000 บาท 3.)บริษัท ริช อินโนเทค จำกัด เป็นเงิน 100,500 บาท</t>
  </si>
  <si>
    <t xml:space="preserve">บริษัท โกร๊ธ ซัพพลาย เมดิคอล จำกัด เป็นเงิน 82,50 บาท </t>
  </si>
  <si>
    <t>ใบสั่งซื้อ สธ 0310.013/243 ลงวันที่ 9 ธ.ค.2567</t>
  </si>
  <si>
    <t>ชุดควบคุมแรงดันและปรับอัตราการไหล (O2 Flowmetor 0-70l/m) จำนวน 3 ชุด</t>
  </si>
  <si>
    <t>1.)บริษัท ไอดีเวลล์ จำกัด เป็นเงิน 25,500 บาท 2.)ห้างหุ้นส่วนจำกัด วี ฮอนเนสท์ (สำนักงานใหญ่) เป็นเงิน 31,458 บาท 3.)บริษัท แกรนดี อินเตอร์เนชั่นแนล จำกัด เป็นเงิน 31,500 บาท</t>
  </si>
  <si>
    <t xml:space="preserve">บริษัท ไอดีเวลล์ จำกัด เป็นเงิน 25,500 บาท </t>
  </si>
  <si>
    <t>ใบสั่งซื้อ สธ 0310.013/235 ลงวันที่ 9 ธ.ค.2567</t>
  </si>
  <si>
    <t>จ้างเหมาเปลี่ยนแบตเตอรี่เครื่องตรวจหัวใจด้วยคลื่นเสียงความถี่สูง จำนวน 1 รายการ</t>
  </si>
  <si>
    <t>บริษัท อิโนเวชั่น จำกัด (สำนักงานใหญ่) เป็นเงิน 38,000.- บาท</t>
  </si>
  <si>
    <t>ใบสั่งซื้อ สธ 0310.013/254 ลงวันที่ 9 ธ.ค.2567</t>
  </si>
  <si>
    <t>ประกวดราคาซื้อกล้องจุลทรรศน์สำหรับงานทันตกรรมพร้อมชุดถ่ายทอดภาพสถาบันทันตกรรม  ตำบลตลาดขวัญ อำเภอเมืองนนทบุรี จังหวัดนนทบุรี ๑ เครื่อง ด้วยวิธีประกวดราคาอิเล็กทรอนิกส์ (e-</t>
  </si>
  <si>
    <t>ห้างหุ้นส่วนจำกัด เอ็มมีเน้นซ์ 1,850,000</t>
  </si>
  <si>
    <t>5/2568 ลงวันที่ 9 ธ.ค. 2567</t>
  </si>
  <si>
    <t>เลขที่ 188/2568, วันที่ 9 ธ.ค. 2567</t>
  </si>
  <si>
    <t>ซื้อ CLOTRIMAZOLE VAGINAL 0.1 GM TABLET, DOXAZOSIN 2 MG TABLET</t>
  </si>
  <si>
    <t>บริษัท โปลิฟาร์ม  จำกัด, 2,565.00 บาท</t>
  </si>
  <si>
    <t>เลขที่ 189/2568, วันที่ 9 ธ.ค. 2567</t>
  </si>
  <si>
    <t>ซื้อ HYOSCINE-N-BUTYLBROMIDE INJECTION, CYTISINICLINE 1.5 MG TABLET</t>
  </si>
  <si>
    <t>องค์การเภสัชกรรม, 15,470.00 บาท</t>
  </si>
  <si>
    <t>เลขที่ 190/2568, วันที่ 9 ธ.ค. 2567</t>
  </si>
  <si>
    <t>ซื้อ ETHAMBUTOL 400 MG TABLET, FLUPHENAZINE DECANOATE 25 MG/ML,1ML INJECTION, HALOPERIDOL 5 MG INJECTION ; 1 ml</t>
  </si>
  <si>
    <t>บริษัท แอตแลนติค ฟาร์มาซูติคอล จำกัด, 58,980.00 บาท</t>
  </si>
  <si>
    <t>เลขที่ 191/2568, วันที่ 9 ธ.ค. 2567</t>
  </si>
  <si>
    <t>ซื้อ VITAMIN C 100 MG TABLET, 50ซอง/BOX</t>
  </si>
  <si>
    <t>บริษัท พาตาร์แลบ (2517) จำกัด, 5,000.00 บาท</t>
  </si>
  <si>
    <t>เลขที่ 192/2568, วันที่ 9 ธ.ค. 2567</t>
  </si>
  <si>
    <t xml:space="preserve">หจก. ก.พัฒนสิน 205,300 บาท </t>
  </si>
  <si>
    <t xml:space="preserve">หจก.ลานนา อีคริปเมนท์  45,000 บาท </t>
  </si>
  <si>
    <t>จ้างทำนามมบัตรและป้ายพลาสวูด โดยวิธีเฉพาะเจาะจง</t>
  </si>
  <si>
    <t>ห้างหุ้นส่วนจำกัด เรือนภาพ ราคา 4,150 บาท</t>
  </si>
  <si>
    <t>0065/2568  09 ธ.ค. 2567</t>
  </si>
  <si>
    <t>จ้างปรับปรุงซ่อมแซมห้องปฏิบัติงานสำหรับบุคลากรภายในอาคารวิชาการ อาคารผู้ป่วยนอก และอาคารซ่อมบำรุง โดยวิธีเฉพาะเจาะจง</t>
  </si>
  <si>
    <t>นางสาววรรณภา  อินสอาด ราคา 144,500 บาท</t>
  </si>
  <si>
    <t>62/2568 ลงวันที่ 9 ธ.ค. 2567</t>
  </si>
  <si>
    <t>ประกวดราคาเช่าเช่ารถยนต์ประเภทรถตู้โดยสาร ขนาด ๑๒ ที่นั่ง จำนวน ๑ คัน         ด้วยวิธีประกวดราคาอิเล็กทรอนิกส์ (e-bidding)</t>
  </si>
  <si>
    <t>บริษัท ศรีวัฒน์ลิสซิ่ง จำกัด ราคา 1,484,940 บาท</t>
  </si>
  <si>
    <t>8/2568 ลงวันที่ 9 ธ.ค. 2567</t>
  </si>
  <si>
    <t>วัสดุคอมพิวเตอร์ จำนวน 3 รายการ ดังนี้
- ผ้าหมึกพิมพ์ OKI รุ่น ML๗๙๐ จำนวน 14 กล่อง
- แผ่น DVD-R 16X จำนวน จำนวน 300 แผ่น
- แบตเตอรี่ CMOS/BIOS MAXELL๓V (CR๒๐๓๒) จำนวน 7 ก้อน
เลขที่โครงการ: 67119459787</t>
  </si>
  <si>
    <t>ร้าน เอ็ม.บี.เอ็น คอม เทรดดิ้ง
(ราคา 7,468.00)</t>
  </si>
  <si>
    <t xml:space="preserve">ร้าน เอ็ม.บี.เอ็น คอม เทรดดิ้ง
(ราคา 7,468.00)
เลขประจำตัวผู้เสียภาษี : 1100200400867
</t>
  </si>
  <si>
    <t>ใบสั่งเลขที่ 179/2568   
ลงวันที่ 9 ธันวาคม 2567</t>
  </si>
  <si>
    <t xml:space="preserve">วัสดุสำหรับซ่อมแซม จำนวน 5 รายการ
สวิทช์กระตุก สีขาว (HACO สำหรับติดเพดาน) 
ซิลิโคน สีขาว (ซิลิโคนยาแนว TOA) 
มอเตอร์ส่ายพัดลม 16 นิ้ว 4.2/5 RPM แกนสั้น (Hatari ขนาด 16 นิ้ว) 
กลอนเรียบเล็กเหลี่ยมทองเหลือง ขนาด 4 นิ้ว สีนิกเกิลด้าน 
โช้คอัพประตูแบบตั้งค้าง 
</t>
  </si>
  <si>
    <t>ห้างหุ้นส่วนจำกัด วีลอฟท์ ดิเวลลอปเมนท์
(ราคา 1,700.00)</t>
  </si>
  <si>
    <t>ห้างหุ้นส่วนจำกัด วีลอฟท์ ดิเวลลอปเมนท์
(ราคา 1,700.00)
เลขประจำตัวผู้เสียภาษี : 0503567003718</t>
  </si>
  <si>
    <t>ใบสั่งเลขที่ 180/2568   
ลงวันที่ 9 ธันวาคม 2567</t>
  </si>
  <si>
    <t xml:space="preserve">ล้อบานหน้าต่างกระจกอลูมิเนียม งานการพยาบาลผู้ป่วยพิเศษ 
ห้องล้างเครื่องมือและทางเดิน โดยมีรายละเอียดดังนี้ 
- ล้อบานหน้าต่างกระจกอลูมิเนียม พร้อมติดตั้ง 
(ล้อกระจกบานเลื่อนหน้าต่าง 1 ชุด มี 2 บาน)
</t>
  </si>
  <si>
    <t>ร้านไอดีเมด โดยนายมลคล จิินดาธรรม
(ราคา 1,500.00)</t>
  </si>
  <si>
    <t>ร้านไอดีเมด โดยนายมงคล จินดาธรรม
(ราคา 1,500.00)
เลขประจำตัวผู้เสียภาษี : 3501400059623</t>
  </si>
  <si>
    <t>ใบสั่งเลขที่ 181/2568   
ลงวันที่ 9 ธันวาคม 2567</t>
  </si>
  <si>
    <t>จ้างปรับปรุงฝาผนัง งานการพยาบาลผู้ป่วยฉุกเฉิน โดยมีรายละเอียดดังนี้ 
- งานรื้อกระเบื้องผนังและขนทิ้ง ขนาด 78.05 ตร.ม. 
- งานฉาบผนัง (ปูนตราเสือมอร์ตาร์) ขนาด 78.05 ตร.ม. 
- งานทาสีรองพื้นปูนเก่า (TOA) ขนาด 78.05 ตร.ม. 
- งานทาสีจริง (TOA DURACLEAN) ขนาด 78.05 ตร.ม. 
- ค่าแรงรื้อถอนและติดตั้งอ่างล้างเครื่องมือ จำนวน 1 ชุด 
- ค่าแรงรื้อถอนและติดตั้งพัดลมดูดอากาศ จำนวน 3 ชุด 
- ค่าแรงรื้อถอนและติดตั้งหลอดไฟ จำนวน 1 ชุด 
- ค่าแรงรื้อถอนและติดตั้งผ้าม่านกั้น จำนวน 1 ชุด 
- ค่าแรงรื้อถอนและติดตั้งประตูสไลด์บานเดี่ยว จำนวน 1 ชุด 
- ค่าแรงรื้อถอนและติดตั้งสวิตช์เปิด-ปิดแอร์ จำนวน 3 ชุด
เลขที่โครงการ: 67119504276</t>
  </si>
  <si>
    <t>ห้างหุ้นส่วนจำกัด โฮมเนรมิต คอนสตรัคชั่น
(ราคา 88,430.50)</t>
  </si>
  <si>
    <t>ห้างหุ้นส่วนจำกัด โฮมเนรมิต คอนสตรัคชั่น
(ราคา 88,430.50)
เลขประจำตัวผู้เสียภาษี : 0503567000182</t>
  </si>
  <si>
    <t>ใบสั่งเลขที่ 182/2568   
ลงวันที่ 9 ธันวาคม 2567</t>
  </si>
  <si>
    <t xml:space="preserve">อะไหล่สำหรับครุภัณฑ์ทางการแพทย์ พร้อมติดตั้ง จำนวน ๔ รายการ โดยมีรายละเอียดดังนี้ 
๑.1 อะไหล่รถเข็นของสแตนเลส หมายเลขครุภัณฑ์ คต๓๙๒๐-๐๐๕-๑๑๐๒/๔๘-๙ 
โดยมีรายละเอียดดังนี้ 
- ล้อ ๓ นิ้ว แกนตั้ง พร้อมติดตั้ง (ล้อยาง 3 " สกรูหมุน TOYO RHINO) 
1.2 อะไหล่รถเข็นสแตนเลส ๒ ชั้น มีล้อ ราวกั้น ๔ ด้าน หมายเลขครุภัณฑ์ 
คต.๓๙๒๐-๐๐๕- ๑๓๓๒/๐๓๖๕ โดยมีรายละเอียดดังนี้ 
- ล้อ ๓ นิ้ว แกนตั้ง พร้อมติดตั้ง (ล้อยาง 3 " สกรูหมุน TOYO RHINO) 
1.3 อะไหล่รถทำการพยาบาล หมายเลขครุภัณฑ์ ๖๕๓๐-๐๑๓-๐๐๐๑/๓๑ , 
๖๕๓๐-๐๑๓- ๐๐๐๑/๓๕ โดยมีรายละเอียดดังนี้ 
- ล้อยาง ๓ นิ้ว พร้อมติดตั้ง (ล้อยาง 3 " สกรูหมุน TOYO RHINO) 
1.4 อะไหล่รถทำการพยาบาลสแตนเลส มี ๒ ชั้น หมายเลขครุภัณฑ์ 
๓๙๒๐-๐๐๕-๑๓๓๐/๑๔ โดยมีรายละเอียดดังนี้ 
- ล้อ ๓ นิ้ว แกนตั้ง พร้อมติดตั้ง (ล้อยาง 3 " สกรูหมุน TOYO RHINO) 
เลขที่โครงการ: 67119475578
</t>
  </si>
  <si>
    <t>ห้างหุ้นส่วนจำกัด เอสบี เอ็นโปร ทูลลิ่ง ซัพพลาย
(ราคา 5,350)</t>
  </si>
  <si>
    <t>ห้างหุ้นส่วนจำกัด เอสบี เอ็นโปร ทูลลิ่ง ซัพพลาย
(ราคา 5,350)
เลขประจำตัวผู้เสียภาษี : 051356000242</t>
  </si>
  <si>
    <t>ใบสั่งเลขที่ 183/2568   
ลงวันที่ 9 ธันวาคม 2567</t>
  </si>
  <si>
    <t>จ้างซ่อมเครื่องปรับอากาศ ชนิดแขวน ขนาด ๑๘๐๑๐ BTU ยี่ห้อ Daikin 
สำหรับงานการพยาบาลผู้ป่วยพิเศษ ห้อง ๘๑๒ หมายเลขครุภัณฑ์ 
๔๑๒๐-๐๐๑-๒๐๐๖/๔๘๖๑ โดยมีรายละเอียดดังนี้ 
- MOTOR FCU 4025324
เลขที่โครงการ: 67119473828</t>
  </si>
  <si>
    <t>ห้างหุ้นส่วนจำกัด เวอร์แมค เอ็นจิเนียริ่ง แอนด์ ซัพพลาย
(ราคา 5,735.20)</t>
  </si>
  <si>
    <t>ห้างหุ้นส่วนจำกัด เวอร์แมค เอ็นจิเนียริ่ง แอนด์ ซัพพลาย
(ราคา 5,735.20)
เลขประจำตัวผู้เสียภาษี : 0513565001301</t>
  </si>
  <si>
    <t>ใบสั่งเลขที่ 184/2568   
ลงวันที่ 9 ธันวาคม 2567</t>
  </si>
  <si>
    <t xml:space="preserve">ตู้แยกสายไฟ พร้อมติดตั้งและรื้อถอนของเดิม จำนวน ๒ ตู้ โดยมีรายละเอียดดังนี้ 
1.1 งานรื้อถอนตู้ไฟสวิทช์บรอด 
1.2 ตู้แยกสายไฟ บ่อสูบน้ำเสีย พร้อมติดตั้ง โดยมีรายละเอียดดังนี้ 
- ตู้สวิทช์บรอด แบบกันน้ำมีหลังคา KJL พร้อมติดตั้ง บ่อสูบน้ำเสีย 
- รางไฟและทอมินอลแบบมีหน้ากาก 30 ช่อง วายสายพร้อมติดตั้ง 
1.3 ตู้แยกสายไฟ บ่อตกตะกอน พร้อมติดตั้ง โดยมีรายละเอียดดังนี้ 
- ตู้สวิทช์บรอด แบบกันน้ำมีหลังคา KJL พร้อมติดตั้ง บ่อตกตะกอน 
- รางไฟและทอมินอลแบบมีหน้ากาก 30 ช่อง วายสายพร้อมติดตั้ง 
เลขที่โครงการ: 67119511267
</t>
  </si>
  <si>
    <t>นายอธิวัฒน์ แสนเกี๋ยง
(ราคา 7,300.00)</t>
  </si>
  <si>
    <t>นายอธิวัฒน์ แสนเกี๋ยง
(ราคา 7,300.00)
เลขประจำตัวผู้เสียภาษี : 1509901115667</t>
  </si>
  <si>
    <t>ใบสั่งเลขที่ 185/2568   
ลงวันที่ 9 ธันวาคม 2567</t>
  </si>
  <si>
    <t>ซื้อวัสดุก่อสร้าง จำนวน 5 รายการ
- สายชำระพร้อมหัวฉีด ยี่ห้อ HANG สีขาว จำนวน 9 ชุด
- กุญแจลูกบิดแบบมีลูก โครเมี่ยม ยี่ห้อ ISEO #8013 ss จำนวน 8 ชุด
- ก๊อกซิงโค้งยาว ก้านปัด ออกข้าง (ออกผนัง) MARENA R18 จำนวน 12 อัน
- ก๊อกซิงโค้งยาว ก้านปัด ออกตรง (ขึ้นจากซิ้งค์) MARINA R18    จำนวน 9 อัน
- เทปพันเกลียว ยี่ห้อน้ำไทย จำนวน 10 ม้วน
เลขที่โครงการ: 67119453566</t>
  </si>
  <si>
    <t>บริษัท ฮกวัสดุ เชียงใหม่ จำกัด
(ราคา 12,440.00)</t>
  </si>
  <si>
    <t>บริษัท ฮกวัสดุ เชียงใหม่ จำกัด
(ราคา 12,440.00)
เลขประจำตัวผู้เสียภาษี : 0505561008540</t>
  </si>
  <si>
    <t>ใบสั่งเลขที่ 186/2568   
ลงวันที่ 9 ธันวาคม 2567</t>
  </si>
  <si>
    <t>บริษัท เมดิทอป จำกัด ราคา 92,523.36 บาท</t>
  </si>
  <si>
    <t>ซ185/68 ลงวันที่ 9 ธ.ค. 2567</t>
  </si>
  <si>
    <t>ซ่อมครุภัณฑ์ยานพาหนะและขนส่ง</t>
  </si>
  <si>
    <t>ร้าน โชติธนารวมยนต์ ราคา 14,338 บาท</t>
  </si>
  <si>
    <t>จ70/68 ลงวันที่ 9 ธ.ค. 2567</t>
  </si>
  <si>
    <t>จ้างซ่อมแซมระบบปรับอากาศชนิดรวมศูนย์อาคาร 7 ชั้น 2 ทางเดินห้องพักแพทย์ จำนวน 1 งาน โดยวิธีเฉพาะเจาะจง</t>
  </si>
  <si>
    <t>1.บริษัท ทวีทรัพย์ เอ็นจิเนียริ่ง เเอร์ เซ็นเตอร์ จำกัด/ราคาที่เสนอ 11,342 บาท</t>
  </si>
  <si>
    <t>1.บริษัท ทวีทรัพย์ เอ็นจิเนียริ่ง เเอร์ เซ็นเตอร์ จำกัด/ราคาที่ตกลงซื้อ/จ้าง 11,342 บาท</t>
  </si>
  <si>
    <t>เลขที่ พ.122/68
 ลงวันที่ 09 ธ.ค. 2567</t>
  </si>
  <si>
    <t>จ้างติดตั้งเครื่องปรับอากาศอาคาร 8 ชั้น 3 หน่วยงานผู้ป่วยนอกศัลยกรรมทรวงอก จำนวน 1 งาน โดยวิธีเฉพาะเจาะจง</t>
  </si>
  <si>
    <t>1.บริษัท ติวานนท์แอร์เซ็นเตอร์ จำกัด/ราคาที่เสนอ 14,889.05 บาท</t>
  </si>
  <si>
    <t>1.บริษัท ติวานนท์แอร์เซ็นเตอร์ จำกัด/ราคาที่ตกลงซื้อ/จ้าง 14,889.05 บาท</t>
  </si>
  <si>
    <t>เลขที่ พ.126/68
 ลงวันที่ 09 ธ.ค. 2567</t>
  </si>
  <si>
    <t>ซื้ออุปกรณ์ทดสอบสมรรถภาพทางกายด้านสุขภาพในโครงการเชิงปฏิบัติการ Fit-D CCIT Healthy ชีวีมีสุข ประจำปีงบประมาณ 2568 จำนวน 2 รายการ โดยวิธีเฉพาะเจาะจง</t>
  </si>
  <si>
    <t>1.ห้างหุ้นส่วนจำกัด เพซ เพอฟอมเมินซ์/ราคาที่เสนอ 38,000 บาท</t>
  </si>
  <si>
    <t>1.ห้างหุ้นส่วนจำกัด เพซ เพอฟอมเมินซ์/ราคาที่ตกลงซื้อ/จ้าง 38000 บาท</t>
  </si>
  <si>
    <t>เลขที่ พ.116/68
 ลงวันที่ 09 ธ.ค. 2567</t>
  </si>
  <si>
    <t>ซื้อหมึกพิมพ์ CANON 052H สีดำ จำนวน 75 กล่อง โดยวิธีเฉพาะเจาะจง</t>
  </si>
  <si>
    <t>1.บริษัท ท็อป โพรไวเดอร์ ซิสเต็มส์ แอนด์ ซัพพลาย จำกัด/ราคาที่เสนอ 439,530บาท</t>
  </si>
  <si>
    <t>1.บริษัท ท็อป โพรไวเดอร์ ซิสเต็มส์ แอนด์ ซัพพลาย จำกัด/ราคาที่ตกลงซื้อ/จ้าง 439,530 บาท</t>
  </si>
  <si>
    <t>เลขที่ พ.115/68
 ลงวันที่ 09 ธ.ค. 2567</t>
  </si>
  <si>
    <t>ซื้อน้ำดื่มผู้ป่วย จำนวน ๓,๐๐๐ แพ็ค โดยวิธีเฉพาะเจาะจง</t>
  </si>
  <si>
    <t>1.บริษัท กรีน ฟิลด์ โพรดักชั่น จำกัด/ราคาที่เสนอ 125,190 บาท</t>
  </si>
  <si>
    <t>1./ราคาที่ตกลงซื้อ/จ้าง 125,190 บาท</t>
  </si>
  <si>
    <t>เลขที่ พ.118/68
 ลงวันที่ 09 ธ.ค. 2567</t>
  </si>
  <si>
    <t>ซื้อหลอดแก๊สเอทธิลีนออกไซด์ ขนาด 100 กรัม จำนวน 30 กล่อง โดยวิธีเฉพาะเจาะจง</t>
  </si>
  <si>
    <t>1.บริษัท ดีเคเอสเอช (ประเทศไทย) จำกัด/ราคาที่เสนอ 133,664.40 บาท</t>
  </si>
  <si>
    <t>1.บริษัท ดีเคเอสเอช (ประเทศไทย) จำกัด/ราคาที่ตกลงซื้อ/จ้าง 133,664.40 บาท</t>
  </si>
  <si>
    <t>เลขที่ พ.121/68
 ลงวันที่ 09 ธ.ค. 2567</t>
  </si>
  <si>
    <t>ซื้อRapid test for lnfluenza A/B and RSV Antigen cassette test จำนวน 500 Test โดยวิธีเฉพาะเจาะจง</t>
  </si>
  <si>
    <t>1.บริษัท คิว ไบโอซายน์ จำกัด/ราคาที่เสนอ 74,750 บาท</t>
  </si>
  <si>
    <t>1.บริษัท คิว ไบโอซายน์ จำกัด/ราคาที่ตกลงซื้อ/จ้าง 74,750 บาท</t>
  </si>
  <si>
    <t>เลขที่ พ.120/68
 ลงวันที่ 09 ธ.ค. 2567</t>
  </si>
  <si>
    <t>ซื้อสารห้ามเลือดชนิดผง Starsil hemostat 3GM จำนวน 20 ชุด โดยวิธีเฉพาะเจาะจง</t>
  </si>
  <si>
    <t>1.บริษัท ส.เจริญเภสัชเทรดดิ้ง จำกัด/ราคาที่เสนอ 96,000 บาท</t>
  </si>
  <si>
    <t>1.บริษัท ส.เจริญเภสัชเทรดดิ้ง จำกัด/ราคาที่ตกลงซื้อ/จ้าง 96,000 บาท</t>
  </si>
  <si>
    <t>เลขที่ พ.117/68
 ลงวันที่ 09 ธ.ค. 2567</t>
  </si>
  <si>
    <t>ซื้อกระดาษสี A๔ ๘๐ แกรม จำนวน ๒๐๐ รีม โดยวิธีเฉพาะเจาะจง</t>
  </si>
  <si>
    <t>1.ห้างหุ้นส่วนจำกัด บรรณสารสเตชั่นเนอรี่/ราคาที่เสนอ 39,530 บาท</t>
  </si>
  <si>
    <t>1.ห้างหุ้นส่วนจำกัด บรรณสารสเตชั่นเนอรี่/ราคาที่ตกลงซื้อ/จ้าง 39,530 บาท</t>
  </si>
  <si>
    <t>เลขที่ พ.119/68
 ลงวันที่ 09 ธ.ค. 2567</t>
  </si>
  <si>
    <t>จัดซื้อวัสดุการแพทย์-วัสดุสิ้นเปลืองสำหรับการทำเลสิกแก้ไขสายตา พร้อมไลเซ็นต์ (License) จำนวน 2 รายการ</t>
  </si>
  <si>
    <t>บจก.คาร์ล ไซสส์ / 6,880,000</t>
  </si>
  <si>
    <t>สญ.33/2568(ซ)
11 ธ.ค. 67</t>
  </si>
  <si>
    <t>จัดซื้อวัสดุการแพทย์-อุปกรณ์กรองเชื้อโรค 2 รายการ</t>
  </si>
  <si>
    <t>บจก.ดีเคเอสเอชฯ / 50,932</t>
  </si>
  <si>
    <t>สญ.34/2568(ซ)
11 ธ.ค. 67</t>
  </si>
  <si>
    <t>จัดซื้อครุภัณฑ์การแพทย์-เครื่องตัดเหงือกและหยุดเลือด 1 เครื่อง</t>
  </si>
  <si>
    <t>บจก.แอดวานซ์ เมดิคอลฯ / 69,000</t>
  </si>
  <si>
    <t>สญ.35/2568(ซ)
11 ธ.ค. 67</t>
  </si>
  <si>
    <t>จัดซื้อวัสดุการแพทย์-สำหรับใช้ผ่าตัดทางจอตา 4 รายการ</t>
  </si>
  <si>
    <t>บจก.ดีเคเอสเอชฯ / 352,672</t>
  </si>
  <si>
    <t>สญ.36/2568(ซ)
11 ธ.ค. 67</t>
  </si>
  <si>
    <t>จัดซื้อวัสดุการแพทย์-หัวสลายต้อกระจก 6 รายการ</t>
  </si>
  <si>
    <t>บจก.ดีเคเอสเอชฯ / 582,080</t>
  </si>
  <si>
    <t>สญ.37/2568(ซ)
11 ธ.ค. 67</t>
  </si>
  <si>
    <t>จัดซื้อครุภัณฑ์การแพทย์-เครื่องพ่นทราย</t>
  </si>
  <si>
    <t>บจก.นูโวเด้นท์ / 36,300</t>
  </si>
  <si>
    <t>สญ.38/2568(ซ)
11 ธ.ค. 67</t>
  </si>
  <si>
    <t>จ้างเหมาบำรุงรักษาและปรับเทียบเครื่องแก้ไขสายตาด้วยเลเซอร์และเครื่องแยกชั้นกระจกตา</t>
  </si>
  <si>
    <t>บจก.คาร์ล ไซสส์ / 4,200,000</t>
  </si>
  <si>
    <t>สญ.83/2568(จ)
11 ธ.ค. 67</t>
  </si>
  <si>
    <t>จัดซื้อวัสดุการแพทย์-หัวจี้ห้าเลือดและวัสดุหนุนลูกตา 6 รายการ</t>
  </si>
  <si>
    <t>บจก.อินโนเทค เซอร์จิคอล / 237,574.98</t>
  </si>
  <si>
    <t>175/2568(ซ)
11 ธ.ค. 67</t>
  </si>
  <si>
    <t>จัดซื้อครุภัณฑ์การแพทย์ต่ำกว่าเกณฑ์-5 รายการ</t>
  </si>
  <si>
    <t>บจก.ณรงค์ศักดิ์ครุภัณฑ์ฯ / 87,200</t>
  </si>
  <si>
    <t>176/2568(ซ)
11 ธ.ค. 67</t>
  </si>
  <si>
    <t>จัดซื้อวัสดุการแพทย์-สำหรับตรวจวิเคราะห์ทางห้องปฏิบัติการ 7 รายการ</t>
  </si>
  <si>
    <t>บจก.แอฟฟินิเทก / 199,162</t>
  </si>
  <si>
    <t>177/2568(ซ)
11 ธ.ค. 67</t>
  </si>
  <si>
    <t>จัดซื้อวัสดุการแพทย์-ใบมีดสำหรับผ่าตัดเฉพาะรายบุคคล</t>
  </si>
  <si>
    <t>บมจ.พี.เอส.ฮอสพิทอลฯ / 11,560</t>
  </si>
  <si>
    <t>180/2568(ซ)
11 ธ.ค. 67</t>
  </si>
  <si>
    <t>เช่าสิทธิ์การใช้งานโปรแกรมประชุมทางไกล Webex แบบรายปี จำนวน 2 สิทธิ์</t>
  </si>
  <si>
    <t>บจก.ไอซีที ดีเวลล็อปเม้นท์ / 23,450</t>
  </si>
  <si>
    <t>01/2568(เช่า)
11 ธ.ค. 67</t>
  </si>
  <si>
    <t>จ้างเหมาซ่อมครุภัณฑ์การแพทย์ รายการ กล้องถ่ายภาพรังสีในช่องปาก จำนวน ๑ งาน โดยวิธีเฉพาะเจาะจง</t>
  </si>
  <si>
    <t>บริษัท อุดม เมดิคอล อิควิปเม้นท์ จำกัด 4,500</t>
  </si>
  <si>
    <t>97/2568 ลงวันที่ 11 ธ.ค. 2567</t>
  </si>
  <si>
    <t>ซื้อเวชภัณฑ์ยา จำนวน ๒ รายการ โดยวิธีเฉพาะเจาะจง</t>
  </si>
  <si>
    <t>บริษัท ดีเคเอสเอช (ประเทศไทย) จำกัด 37,535.6</t>
  </si>
  <si>
    <t>86/2568 ลงวันที่ 11 ธ.ค. 2567</t>
  </si>
  <si>
    <t>ซื้อเวชภัณฑ์ที่มิใช่ยา (วัสดุทันตกรรม) จำนวน ๑๓ รายการ (จำนวน ๑ งาน) โดยวิธีเฉพาะเจาะจง</t>
  </si>
  <si>
    <t>บริษัท ยูนิตี้ เด็นตัล จำกัด 89,100</t>
  </si>
  <si>
    <t>89/2568 ลงวันที่ 11 ธ.ค. 2567</t>
  </si>
  <si>
    <t>บริษัท แอคคอร์ด คอร์ปอเรชั่น จำกัด 17,200</t>
  </si>
  <si>
    <t>87/2568 ลงวันที่ 11 ธ.ค. 2567</t>
  </si>
  <si>
    <t>บริษัท อุดม เมดิคอล อิควิปเม้นท์ จำกัด 19,500</t>
  </si>
  <si>
    <t>85/2568 ลงวันที่ 11 ธ.ค. 2567</t>
  </si>
  <si>
    <t>องค์การเภสัชกรรม 8,346</t>
  </si>
  <si>
    <t>88/2568 ลงวันที่ 11 ธ.ค. 2567</t>
  </si>
  <si>
    <t>ซื้อวัสดุรากเทียม จำนวน ๕ รายการ โดยวิธีเฉพาะเจาะจง</t>
  </si>
  <si>
    <t>บริษัท อุดม เมดิคอล อิควิปเม้นท์ จำกัด 86,300</t>
  </si>
  <si>
    <t>90/2568 ลงวันที่ 11 ธ.ค. 2567</t>
  </si>
  <si>
    <t>ซื้อเวชภัณฑ์ที่มิใช่ยา (วัสดุทันตกรรม) จำนวน  ๗  รายการ โดยวิธีเฉพาะเจาะจง</t>
  </si>
  <si>
    <t>บริษัท วี อาร์ พี เด้นท์ จำกัด 135,538</t>
  </si>
  <si>
    <t>91/2568 ลงวันที่ 11 ธ.ค. 2567</t>
  </si>
  <si>
    <t>ซื้อเวชภัณฑ์ที่มิใช่ยา (วัสดุทันตกรรม) จำนวน ๓๒ รายการ (จำนวน ๑ งาน) โดยวิธีเฉพาะเจาะจง</t>
  </si>
  <si>
    <t>บริษัท ดีเคเอสเอช (ประเทศไทย) จำกัด 261,347.50</t>
  </si>
  <si>
    <t>92/2568 ลงวันที่ 11 ธ.ค. 2567</t>
  </si>
  <si>
    <t>บริษัท ไบโอคอททอน จำกัด 60,000</t>
  </si>
  <si>
    <t>93/2568 ลงวันที่ 11 ธ.ค. 2567</t>
  </si>
  <si>
    <t>บริษัท เคมเทค เฮลท์แคร์  จำกัด 6,000</t>
  </si>
  <si>
    <t>94/2568 ลงวันที่ 11 ธ.ค. 2567</t>
  </si>
  <si>
    <t>บริษัท พีเอ็นเอ็น เมดิคอล เซอร์วิส กรุ๊ป จำกัด 33,000</t>
  </si>
  <si>
    <t>95/2568 ลงวันที่ 11 ธ.ค. 2567</t>
  </si>
  <si>
    <t>ซื้อเวชภัณฑ์ที่มิใช่ยา (วัสดุทันตกรรม) จำนวน ๑๒ รายการ โดยวิธีเฉพาะเจาะจง</t>
  </si>
  <si>
    <t>บริษัท ดีเคเอสเอช (ประเทศไทย) จำกัด 107,353.10</t>
  </si>
  <si>
    <t>96/2568 ลงวันที่ 11 ธ.ค. 2567</t>
  </si>
  <si>
    <t>องค์การเภสัชกรรม 40,050</t>
  </si>
  <si>
    <t>99/2568 ลงวันที่ 11 ธ.ค. 2567</t>
  </si>
  <si>
    <t>ซื้อเวชภัณฑ์ที่มิใช่ยา (วัสดุรากฟันเทียม) จำนวน ๒๗ รายการ (จำนวน ๑ งาน) โดยวิธีเฉพาะเจาะจง</t>
  </si>
  <si>
    <t>บริษัท อุดม เมดิคอล อิควิปเม้นท์ จำกัด 119,060</t>
  </si>
  <si>
    <t>100/2568 ลงวันที่ 11 ธ.ค. 2567</t>
  </si>
  <si>
    <t>ซื้อวัสดุวิทยาศาตร์และการแพทย์ 6 รายการ</t>
  </si>
  <si>
    <t>บจก.แรพพอท  ราคา 176,190บาท</t>
  </si>
  <si>
    <t>ซื้อวัสดุการเกษตร 35 รายการ</t>
  </si>
  <si>
    <t>ร้านศรีชัยพานิช ราคา 98,798 บาท</t>
  </si>
  <si>
    <t>จ้างซ่อมบำรุงรักษารถยนต์ส่วนราชการ ทะเบียน ผค 3894 อุดรธานี โดยวิธีเฉพาะเจาะจง</t>
  </si>
  <si>
    <t>นาย วีระชัย มูลชาติ ราคา 5,900 บาท</t>
  </si>
  <si>
    <t>64/2568 ลงวันที่ 11 ธ.ค. 2567</t>
  </si>
  <si>
    <t>จ้างเหมาเปลี่ยนหลังคาอาคารพักพยาบาลแฟลต C โดยวิธีเฉพาะเจาะจง</t>
  </si>
  <si>
    <t>นายบัณฑิต  มาสีมี ราคา 277,000 บาท</t>
  </si>
  <si>
    <t>63/2568 ลงวันที่ 11 ธ.ค. 2567</t>
  </si>
  <si>
    <t>จ้างปรับปรุงภูมิทัศน์บริเวณด้านหน้าอาคารผู้ป่วยนอก โดยวิธีเฉพาะเจาะจง</t>
  </si>
  <si>
    <t>นายบัณฑิต  มาสีมี ราคา 179,000 บาท</t>
  </si>
  <si>
    <t>67/2568 ลงวันที่ 11 ธ.ค. 2567</t>
  </si>
  <si>
    <t>บริษัทไทยพิพัฒน์ทูล แอนด์ โฮมมาร์ทจำกัด ราคา 12,905 บาท</t>
  </si>
  <si>
    <t>65/2568 ลงวันที่ 11 ธ.ค. 2567</t>
  </si>
  <si>
    <t>บริษัทไทยพิพัฒน์ทูล แอนด์ โฮมมาร์ทจำกัด ราคา 33,600 บาท</t>
  </si>
  <si>
    <t>66/2568 ลงวันที่ 11 ธ.ค. 2567</t>
  </si>
  <si>
    <t>บริษัท ดีเคเอสเอช (ประเทศไทย) จำกัด ราคา 3,124.40 บาท</t>
  </si>
  <si>
    <t>ภ.038/2568 ลงวันที่ 11 ธ.ค. 2567</t>
  </si>
  <si>
    <t>บริษัท ดีเคเอสเอช (ประเทศไทย) จำกัด ราคา 9,501.60 บาท</t>
  </si>
  <si>
    <t>ภ.039/2568 ลงวันที่ 11 ธ.ค. 2567</t>
  </si>
  <si>
    <t>บริษัท ที.แมน ฟาร์มาซูติคอล จำกัด (มหาชน) ราคา 10,000 บาท</t>
  </si>
  <si>
    <t>ภ.040/2568 ลงวันที่ 11 ธ.ค. 2567</t>
  </si>
  <si>
    <t>บริษัท เอสอีไอ เมดิคัล จำกัด (มหาชน)
6,800.00</t>
  </si>
  <si>
    <t>(ซ)120/68 ลงวันที่ 11 ธ.ค. 2567</t>
  </si>
  <si>
    <t>ซื้อเวชภัณฑ์ยา Dactinomycin sterile powder 0.5 mg injection จำนวน 12 vial ประจำปีงบประมาณ พ.ศ.2568 โดยวิธีเฉพาะเจาะจง</t>
  </si>
  <si>
    <t>บริษัท ดีทแฮล์ม เคลเลอร์ โลจิสติกส์ จำกัด
44,024.38</t>
  </si>
  <si>
    <t>ซ(ว)109/68 ลงวันที่ 11 ธ.ค. 2567</t>
  </si>
  <si>
    <t>ซื้อเวชภัณฑ์ยา Imatinib mesilate 100 mg tablet จำนวน 10 กล่อง ประจำปีงบประมาณ พ.ศ.2568 โดยวิธีเฉพาะเจาะจง</t>
  </si>
  <si>
    <t>บริษัท แอตแลนต้า เมดดิคแคร์ จำกัด
5,200.00</t>
  </si>
  <si>
    <t>ซ(ว)110/68 ลงวันที่ 11 ธ.ค. 2567</t>
  </si>
  <si>
    <t>ซ(ว)111/68 ลงวันที่ 11 ธ.ค. 2567</t>
  </si>
  <si>
    <t>ซื้อวัสดุสำนักงาน จำนวน 5 รายการ สำหรับโครงการ The 1st International Volunteer Day 2024 ประจำปีงบประมาณ พ.ศ.2568  โดยวิธีเฉพาะเจาะจง</t>
  </si>
  <si>
    <t>บริษัท ดีดี โปรเซส จำกัด
17,790.00</t>
  </si>
  <si>
    <t>(ซ)117/68 ลงวันที่ 11 ธ.ค. 2567</t>
  </si>
  <si>
    <t>จ้างเหมาจัดทำเอกสารประชาสัมพันธ์ จำนวน 1 งาน ในโครงการจัดทำสื่อความรู้โรคมะเร็งสำหรับประชาชน และผู้มารับบริการ ประจำปีงบประมาณ พ.ศ.2568  โดยวิธีเฉพาะเจาะจง</t>
  </si>
  <si>
    <t>แอลฟ่าดีไซน์
260.00</t>
  </si>
  <si>
    <t>(จ)062/68 ลงวันที่ 11 ธ.ค. 2567</t>
  </si>
  <si>
    <t>ซื้อวัสดุวิทยาศาสตร์และการแพทย์ จำนวน 2 รายการ ประจำปีงบประมาณ พ.ศ.2568  โดยวิธีเฉพาะเจาะจง</t>
  </si>
  <si>
    <t>บริษัท บิซ ไลน์ จำกัด
244,200.00</t>
  </si>
  <si>
    <t>(ซ)118/68 ลงวันที่ 11 ธ.ค. 2567</t>
  </si>
  <si>
    <t xml:space="preserve">ซื้อวัสดุวิทยาศาสตร์และการแพทย์ - อุปกรณ์ให้อาหารผ่านทางหน้าท้อง ชนิดใช้วิธีการยึดบางส่วนของกระเพาะอาหารติดกับผนังหน้าท้อง ขนาด 24 Fr. x 3 cm. จำนวน 2 ชิ้น </t>
  </si>
  <si>
    <t>บริษัท ไทย เมดิคอล นอร์ทอีสต์ จำกัด
32,100.00</t>
  </si>
  <si>
    <t>(ซ)119/68 ลงวันที่ 11 ธ.ค. 2567</t>
  </si>
  <si>
    <t>วัสดุการแพทย์ จำนวน 5 รายการ (เข้าคลัง)
เลขที่โครงการ: 67119503897</t>
  </si>
  <si>
    <t>ใบสั่งเลขที่ 187/2568   
ลงวันที่ 11 ธันวาคม 2567</t>
  </si>
  <si>
    <t>อุปกรณ์ช่วยระบายน้ำในช่องสมอง (Medium Pressure)
เลขที่โครงการ: 67129070999</t>
  </si>
  <si>
    <t>ใบสั่งเลขที่ 189/2568   
ลงวันที่ 11 ธันวาคม 2567</t>
  </si>
  <si>
    <t xml:space="preserve">วัสดุสำนักงานสำหรับโครงการอบรมเชิงปฏิบัติการ บทบาทพยาบาลกับการช่วยฟื้นคืนชีพ
</t>
  </si>
  <si>
    <t>ห้างหุ้นส่วนจำกัด ลิขิตศิลป์
(ราคา 2,700.00)</t>
  </si>
  <si>
    <t>ห้างหุ้นส่วนจำกัด ลิขิตศิลป์
(ราคา 2,700.00)
เลขประจำตัวผู้เสียภาษี : 0503516000070</t>
  </si>
  <si>
    <t>ใบสั่งเลขที่ 190/2568   
ลงวันที่ 11 ธันวาคม 2567</t>
  </si>
  <si>
    <t>เครื่องอัลตร้าซาวด์เพื่อการรักษา (Therapeutic Ultrasound SONOPULS 190)
เลขที่โครงการ: 67129016903</t>
  </si>
  <si>
    <t>บริษัท เอ็นราฟ-โนเนียส เมดิคอล อิควิปเมนท์ จำกัด
(ราคา 98,500.00)</t>
  </si>
  <si>
    <t>บริษัท เอ็นราฟ-โนเนียส เมดิคอล อิควิปเมนท์ จำกัด
(ราคา 98,500.00)
เลขประจำตัวผู้เสียภาษี : 0105532102502</t>
  </si>
  <si>
    <t>ใบสั่งเลขที่ 191/2568   
ลงวันที่ 11 ธันวาคม 2567</t>
  </si>
  <si>
    <t>บจก.ดีเคเอสเอชฯ / 2,407,232.50</t>
  </si>
  <si>
    <t>สญ.39/2568(ซ)
12 ธ.ค. 67</t>
  </si>
  <si>
    <t>จัดซื้อครุภัณฑ์การแพทย์-เครื่องวิเคราะห์ผิวกระจกตาและชั้นน้ำตาความละเอียดสูง Topographer โรงพยาบาลเมตตาประชารักษ์ (วัดไร่ขิง) ตำบลไร่ขิง อำเภอสามพราน จังหวัดนครปฐม 1 เครื่อง</t>
  </si>
  <si>
    <t>1.บจก.อาร์ เอ็กซ์ / 1,900,000
2.บจก.คาร์ล ไซสส์ / 2,000,000</t>
  </si>
  <si>
    <t>บจก.อาร์ เอ็กซ์ / 1,900,000</t>
  </si>
  <si>
    <t>สญ.40/2568(ซ)
12 ธ.ค. 67</t>
  </si>
  <si>
    <t>จัดซื้อวัสดุการแพทย์-ท่อระบายลดความดันในลูกตาเฉพาะรายบุคคล</t>
  </si>
  <si>
    <t>181/2568(ซ)
12 ธ.ค. 67</t>
  </si>
  <si>
    <t>182/2568(ซ)
12 ธ.ค. 67</t>
  </si>
  <si>
    <t>จ้างเหมาบริการ BMS-HOSxP Activate รายปี 2568</t>
  </si>
  <si>
    <t>บจก.บางกอก เมดิคอล ซอฟต์แวร์ / 63,555</t>
  </si>
  <si>
    <t>66/2568(จ)
12 ธ.ค. 67</t>
  </si>
  <si>
    <t>ซื้อเวชภัณฑ์ที่มิใช่ยา (วัสดุรากฟันเทียม) จำนวน ๒๓ รายการ (จำนวน ๑ งาน) โดยวิธีเฉพาะเจาะจง</t>
  </si>
  <si>
    <t>บริษัท สตรอแมนน์ กรุ๊ป (ประเทศไทย) จำกัด 60,945.06</t>
  </si>
  <si>
    <t>112/2568 ลงวันที่ 12 ธ.ค. 2567</t>
  </si>
  <si>
    <t>จ้างซ่อมรถไฟฟ้า</t>
  </si>
  <si>
    <t>บ.เอ็น ที ดี เอ็นเตอร์ไพรส์  ราคา 114,704 บาท</t>
  </si>
  <si>
    <t>นายธานินทร์ แจ้งถิ่น  ราคา 10,500 บาท</t>
  </si>
  <si>
    <t xml:space="preserve">จ้างเหมาปรับปรุงซ่อมแซมหอผู้ป่วยราชพฤกษ์ </t>
  </si>
  <si>
    <t xml:space="preserve">หจก. ปป.ก่อสร้าง  498,700 บาท </t>
  </si>
  <si>
    <t>จ้างก่อสร้างเสาธงสูง 9 เมตร (ตอกเสาเข็ม)</t>
  </si>
  <si>
    <t xml:space="preserve">หจก. ปป.ก่อสร้าง  142,000 บาท </t>
  </si>
  <si>
    <t xml:space="preserve">จ้างเหมาปรับปรุงฐานรับรองหม้อแปลงไฟฟ้าอาคารผู้ป่วยนอก 3 ชั้น </t>
  </si>
  <si>
    <t xml:space="preserve">บ.เชียงใหม่ ณ.เอ็นจิเนียริ่ง จำกัด 197,950 บาท </t>
  </si>
  <si>
    <t>ว.ก่อสร้าง 5 รายการ</t>
  </si>
  <si>
    <t xml:space="preserve">หาจก.โปร เม็ททอลชีท (แม่แตง) 29,532 บาท </t>
  </si>
  <si>
    <t xml:space="preserve">จ้างผลิตไฟล์เสียงสำหรับประกอบคลิปวีดีโอนำเสนอ </t>
  </si>
  <si>
    <t>จัดซื้อวัสดุงานบ้านงานครัว</t>
  </si>
  <si>
    <t>ร้านพี่น้องร่วมค้า / 88,205</t>
  </si>
  <si>
    <t>บริษัท มุกทองรวมช่าง จำกัด / 42,120</t>
  </si>
  <si>
    <t>หจก. เอส เอส คอทตอนไทย / 8,400</t>
  </si>
  <si>
    <t>ร้านประสานวัสดุภัณฑ์ / 13,622</t>
  </si>
  <si>
    <t>บริษัท มุกทองรวมช่าง จำกัด / 15,225</t>
  </si>
  <si>
    <t xml:space="preserve">ซื้อวัสดุก่อสร้าง จำนวน ๑๒ รายการ </t>
  </si>
  <si>
    <t>หจก. หาญวัสดุและบริการ ราคา 20,803 บาท</t>
  </si>
  <si>
    <t>เลขที่ 233 /2568 ลงวันที่ 12 ธ.ค. 2567</t>
  </si>
  <si>
    <t>ซื้อวัสดุคอมพิวเตอร์ จำนวน ๒ รายการ</t>
  </si>
  <si>
    <t>หจก. เวิร์ลอิงค์เทรดดิ้ง ราคา 65,900 บาท</t>
  </si>
  <si>
    <t>เลขที่ 230 /2568 ลงวันที่ 12 ธ.ค. 2567</t>
  </si>
  <si>
    <t>ซื้อครุภัณฑ์งานบ้านงานครัว รายการเครื่องทำน้ำร้อน-น้ำเย็น แบบต่อท่อ ขนาด ๒ ก๊อก จำนวน ๒ เครื่อง</t>
  </si>
  <si>
    <t>บริษัท อินเตอร์ วอเตอร์ ทรีทเม้นท์ จำกัด ราคา 46,000 บาท</t>
  </si>
  <si>
    <t>เลขที่ 231 /2568 ลงวันที่ 12 ธ.ค. 2567</t>
  </si>
  <si>
    <t>ซื้อวัสดุงานบ้านงานครัว จำนวน ๑๘ รายการ</t>
  </si>
  <si>
    <t>ร้านแม่คูณผ้าไทย ราคา 32,600 บาท</t>
  </si>
  <si>
    <t>เลขที่ 232 /2568 ลงวันที่ 12 ธ.ค. 2567</t>
  </si>
  <si>
    <t>ซื้อครุภัณฑ์งานบ้านงานครัว รายการเครื่องทำน้ำร้อน - น้ำเย็น ขนาด ๒ ก๊อก จำนวน ๑ เครื่อง</t>
  </si>
  <si>
    <t>หจก. ขอนแก่นไทยแลนด์ ราคา 5,500 บาท</t>
  </si>
  <si>
    <t>เลขที่ 237 /2568 ลงวันที่ 12 ธ.ค. 2567</t>
  </si>
  <si>
    <t>ซื้อครุภัณฑ์ไฟฟ้าและวิทยุ รายการชุดไมค์ลอยดิจิตอล มือถือคู่ ย่าน UHF สำหรับห้องประชุมรับส่งสัญญาณได้ไม่ต่ำกว่า ๑๒๐ เมตร จำนวน ๒ ชุด</t>
  </si>
  <si>
    <t>บริษัท สหไทยเซลล์ แอนด์ เซอร์วิส จำกัด ราคา 105,000 บาท</t>
  </si>
  <si>
    <t>เลขที่ 235 /2568 ลงวันที่ 12 ธ.ค. 2567</t>
  </si>
  <si>
    <t>ซื้อครุภัณฑ์ไฟฟ้าและวิทยุ รายการเครื่องรับส่ง - วิทยุ ระบบ VHF/FM จำนวน ๒ เครื่อง</t>
  </si>
  <si>
    <t>บริษัท สหไทยเซลล์ แอนด์ เซอร์วิส จำกัด ราคา 17,800 บาท</t>
  </si>
  <si>
    <t>เลขที่ 234 /2568 ลงวันที่ 12 ธ.ค. 2567</t>
  </si>
  <si>
    <t>ซื้อครุภัณฑ์การแพทย์ รายการเครื่องชั่งน้ำหนักแบบดิจิทัลพร้อมที่วัดส่วนสูง จำนวน ๑ เครื่อง</t>
  </si>
  <si>
    <t>หจก. มหาจักร การแพทย์ (ประเทศไทย) ราคา 15,000 บาท</t>
  </si>
  <si>
    <t>เลขที่ 229 /2568 ลงวันที่ 12 ธ.ค. 2567</t>
  </si>
  <si>
    <t>บจก. นิวฟาร์มา (ประเทศไทย) ราคา 159,600 บาท</t>
  </si>
  <si>
    <t>เลขที่ ภ54 /2568 ลงวันที่ 12 ธ.ค. 2567</t>
  </si>
  <si>
    <t>บริษัท พรอส ฟาร์มา จำกัด ราคา 12,620 บาท</t>
  </si>
  <si>
    <t>เลขที่ ภ52 /2568 ลงวันที่ 12 ธ.ค. 2567</t>
  </si>
  <si>
    <t>ซื้อยา จำนวน 4 รายการ</t>
  </si>
  <si>
    <t>บริษัท สหแพทย์เภสัช จำกัด ราคา 22,292 บาท</t>
  </si>
  <si>
    <t>เลขที่ ภ51 /2568 ลงวันที่ 12 ธ.ค. 2567</t>
  </si>
  <si>
    <t xml:space="preserve">ซื้อยา จำนวน 1 รายการ </t>
  </si>
  <si>
    <t>บจก. แปซิฟิค เฮลธ์แคร์ (ไทยแลนด์) ราคา 40,000 บาท</t>
  </si>
  <si>
    <t>เลขที่ ภ53 /2568 ลงวันที่ 12 ธ.ค. 2567</t>
  </si>
  <si>
    <t xml:space="preserve">ซื้อยาและเวชภัณฑ์ จำนวน 3 รายการ </t>
  </si>
  <si>
    <t>บริษัท ดีเคเอสเอช (ประเทศไทย) จำกัด ราคา 41,941.86 บาท</t>
  </si>
  <si>
    <t>เลขที่ ภ57 /2568 ลงวันที่ 12 ธ.ค. 2567</t>
  </si>
  <si>
    <t>บริษัท สยามฟาร์มาซูติคอล จำกัด ราคา 35,031.80 บาท</t>
  </si>
  <si>
    <t>เลขที่ ภ55 /2568 ลงวันที่ 12 ธ.ค. 2567</t>
  </si>
  <si>
    <t>บจก. เบอร์ลินฟาร์มาซูติคอลอินดัสตรี้ ราคา 11,800 บาท</t>
  </si>
  <si>
    <t>เลขที่ ภ56 /2568 ลงวันที่ 12 ธ.ค. 2567</t>
  </si>
  <si>
    <t>บริษัท เอ็มพี เมดกรุ๊ป จำกัด ราคา 40,125 บาท</t>
  </si>
  <si>
    <t>เลขที่ ภ61 /2568 ลงวันที่ 12 ธ.ค. 2567</t>
  </si>
  <si>
    <t>บริษัท พีเอ็มแอล พลัส  จำกัด ราคา 7,200 บาท</t>
  </si>
  <si>
    <t>เลขที่ ภ59 /2568 ลงวันที่ 12 ธ.ค. 2567</t>
  </si>
  <si>
    <t xml:space="preserve">ซื้อวัสดุสำนักงาน จำนวน ๒๐ รายการ </t>
  </si>
  <si>
    <t>บริษัท ขอนแก่น คลังนานาธรรม จำกัด ราคา 50,986 บาท</t>
  </si>
  <si>
    <t>เลขที่ 236 /2568 ลงวันที่ 12 ธ.ค. 2567</t>
  </si>
  <si>
    <t>ห้างหุ้นส่วนจำกัด ไทยเสรี มาร์เก็ตติ้ง กรุ๊ป ราคา 4,955 บาท</t>
  </si>
  <si>
    <t>0066/2568  12 ธ.ค. 2567</t>
  </si>
  <si>
    <t>0067/2568  12 ธ.ค. 2567</t>
  </si>
  <si>
    <t>จ้างซ่อมบำรุงรถยนต์ราชการ หมายเลขทะเบียน กข 898 แม่ฮ่องสอน โดยวิธีเฉพาะเจาะจง</t>
  </si>
  <si>
    <t>ชาญยุทธ ชนะยนต์ ราคา 7,360 บาท</t>
  </si>
  <si>
    <t>0068/2568  12 ธ.ค. 2567</t>
  </si>
  <si>
    <t>ประกวดราคาซื้อรถยนต์ ขนาด 1 ตัน กระบอกสูบไม่ต่ำกว่า 2,400 ซีซี ขับเคลื่อน 4 ล้อ แบบดับเบิ้ลแค็บ พร้อมหลังคา ด้วยวิธีประกวดราคาอิเล็กทรอนิกส์ (e-bidding)</t>
  </si>
  <si>
    <t>1) บริษัท โตโยต้า ล้านนา จำกัด ราคา 1,088,000 บาท
2) บริษัทแกรนด์ ไดร์ฟ จำกัด ราคา 1,088,000 บาท</t>
  </si>
  <si>
    <t>บริษัท โตโยต้า ล้านนา จำกัด ราคา 1,088,000 บาท</t>
  </si>
  <si>
    <t>เป็นผู้มีคุณสมบัติและข้อเสนอทางเทคนิคถูกต้องครบถ้วนและเป็นผู้เสนอราคาต่ำสุด</t>
  </si>
  <si>
    <t>0065/2568  12 ธ.ค. 2567</t>
  </si>
  <si>
    <t>วัสดุการแพทย์ จำนวน 1 รายการ (เข้าคลัง) RED DOT 50 ถุง
เลขที่โครงการ: 67119503897</t>
  </si>
  <si>
    <t>บริษัท ดีเคเอสเอช (ประเทศไทย) จำกัด
(ราคา 34,775.00)</t>
  </si>
  <si>
    <t>บริษัท ดีเคเอสเอช (ประเทศไทย) จำกัด
(ราคา 34,775.00)
เลขประจำตัวผู้เสียภาษี : 0105523002118</t>
  </si>
  <si>
    <t>ใบสั่งเลขที่ 192/2568   
ลงวันที่ 12 ธันวาคม 2567</t>
  </si>
  <si>
    <t>บริษัท เกรซแลนด์ อินเตอร์เนชั่นแนล (เชียงใหม่) จำกัด
(ราคา 34,570.00)</t>
  </si>
  <si>
    <t>บริษัท เกรซแลนด์ อินเตอร์เนชั่นแนล (เชียงใหม่) จำกัด
(ราคา 34,570.00)
เลขประจำตัวผู้เสียภาษี : 0505562009582</t>
  </si>
  <si>
    <t>ใบสั่งเลขที่ 193/2568   
ลงวันที่ 12 ธันวาคม 2567</t>
  </si>
  <si>
    <t>ซื้อสำลีก้อนชุบแอลกอฮอล์ ชนิด 8 หลุม/แผง จำนวน 2,400 แผง
เลขที่โครงการ: 67119495685</t>
  </si>
  <si>
    <t>บริษัท อินเด็กซ์ เมดิคัล แอนด์ ซัพพลาย จำกัด
(ราคา 9,600.00)</t>
  </si>
  <si>
    <t>บริษัท อินเด็กซ์ เมดิคัล แอนด์ ซัพพลาย จำกัด
(ราคา 9,600.00)
เลขประจำตัวผู้เสียภาษี : 0105553049406</t>
  </si>
  <si>
    <t>ใบสั่งเลขที่ 196/2568   
ลงวันที่ 12 ธันวาคม 2567</t>
  </si>
  <si>
    <t>ซื้อวัสดุการแพทย์ จำนวน 2 รายการ เข้าคลัง
1.ถุงมือใช้แล้วทิ้ง No.s จำนวน 677 กล่อง
2.ถุงมือใช้แล้วทิ้ง No.m จำนวน 60 กล่อง
เลขที่โครงการ: 67119495685</t>
  </si>
  <si>
    <t>ห้างหุ้นส่วนจำกัด อินสทรูเม้นส์ แล็ป
(ราคา 58,960.00)</t>
  </si>
  <si>
    <t>ห้างหุ้นส่วนจำกัด อินสทรูเม้นส์ แล็ป
(ราคา 58,960.00)
เลขประจำตัวผู้เสียภาษี : 0503525000401</t>
  </si>
  <si>
    <t>ใบสั่งเลขที่ 197/2568   
ลงวันที่ 12 ธันวาคม 2567</t>
  </si>
  <si>
    <t>จ้างซ่อมแซมเครื่องปรับอากาศแบบรวมศูนย์ (Chiller) อาคาร 7 ชั้นใต้ดินตัวที่ 1 และตัวที่ 3 จำนวน 1 งาน โดยวิธีเฉพาะเจาะจง</t>
  </si>
  <si>
    <t>1.บริษัท เอส.ที.เอ็ม เอ็นจิเนียริ่งซิสเต็ม จำกัด/ราคาที่เสนอ 149,842.80 บาท</t>
  </si>
  <si>
    <t>1.บริษัท เอส.ที.เอ็ม เอ็นจิเนียริ่งซิสเต็ม จำกัด/ราคาที่ตกลงซื้อ/จ้าง 149,842.80 บาท</t>
  </si>
  <si>
    <t>เลขที่ พ.125/68
 ลงวันที่ 12 ธ.ค. 2567</t>
  </si>
  <si>
    <t>จ้างซ่อมเครื่องตรวจวิเคราะห์การนอนหลับชนิดความละเอียดสูง หมายเลขครุภัณฑ์ ๖๕๓๐-๐๑๓-๐๐๐๑-๓๗๖ โดยวิธีเฉพาะเจาะจง</t>
  </si>
  <si>
    <t>1.บริษัท สมิท เมดิคอล จำกัด/ราคาที่เสนอ 86,400 บาท</t>
  </si>
  <si>
    <t>1.บริษัท สมิท เมดิคอล จำกัด/ราคาที่ตกลงซื้อ/จ้าง 86,400 บาท</t>
  </si>
  <si>
    <t>เลขที่ พ.128/68
 ลงวันที่ 12 ธ.ค. 2567</t>
  </si>
  <si>
    <t>จ้างตัดเสื้อสูทสีขาวสำหรับแพทย์สถาบันโรคทรวงอก จำนวน 10 ตัว ประจำปีงบประมาณ 2568 โดยวิธีเฉพาะเจาะจง</t>
  </si>
  <si>
    <t>1.บริษัท ทรงสมัยนนทบุรี จำกัด/ราคาที่เสนอ 17,120 บาท</t>
  </si>
  <si>
    <t>1.บริษัท ทรงสมัยนนทบุรี จำกัด/ราคาที่ตกลงซื้อ/จ้าง 17,120 บาท</t>
  </si>
  <si>
    <t>เลขที่ พ.124/68
 ลงวันที่ 12 ธ.ค. 2567</t>
  </si>
  <si>
    <t>ซื้อสเปรย์ฆ่าเชื้อสำหรับพื้นผิว ขนาด 1 ลิตร จำนวน 20 ขวด โดยวิธีเฉพาะเจาะจง</t>
  </si>
  <si>
    <t>1.บริษัท อัลตร้า เมดิคอล เทคโนโลยี จำกัด/ราคาที่เสนอ 40,000 บาท</t>
  </si>
  <si>
    <t>1.บริษัท อัลตร้า เมดิคอล เทคโนโลยี จำกัด/ราคาที่ตกลงซื้อ/จ้าง40,000 บาท</t>
  </si>
  <si>
    <t>เลขที่ พ.130/68
 ลงวันที่ 12 ธ.ค. 2567</t>
  </si>
  <si>
    <t>ซื้อMicroscope slide frosted 72 Pcs (ปลายฟ้า) จำนวน 500 กล่อง  โดยวิธีเฉพาะเจาะจง</t>
  </si>
  <si>
    <t>1.บริษัท โอเชี่ยนเมด จำกัด/ราคาที่เสนอ 17,390 บาท</t>
  </si>
  <si>
    <t>1.บริษัท โอเชี่ยนเมด จำกัด/ราคาที่ตกลงซื้อ/จ้าง 17,390 บาท</t>
  </si>
  <si>
    <t>เลขที่ พ.131/68
 ลงวันที่ 12 ธ.ค. 2567</t>
  </si>
  <si>
    <t>ซื้ออาหารเลี้ยงเชื้อเตรียมสำเร็จรูป Chocolate Agar จำนวน 9,000 Plate โดยวิธีเฉพาะเจาะจง</t>
  </si>
  <si>
    <t>1.บริษัท ไบโอมีเดีย (ประเทศไทย) จำกัด/ราคาที่เสนอ 126,000 บาท</t>
  </si>
  <si>
    <t>1.บริษัท ไบโอมีเดีย (ประเทศไทย) จำกัด/ราคาที่ตกลงซื้อ/จ้าง 126,000 บาท</t>
  </si>
  <si>
    <t>เลขที่ พ.133/68
 ลงวันที่ 12 ธ.ค. 2567</t>
  </si>
  <si>
    <t>ซื้อวัสดุสำนักงาน จำนวน ๕๔ รายการ โดยวิธีเฉพาะเจาะจง</t>
  </si>
  <si>
    <t>1.ห้างหุ้นส่วนจำกัด บรรณสารสเตชั่นเนอรี่/ราคาที่เสนอ 403269.07 บาท</t>
  </si>
  <si>
    <t>1.ห้างหุ้นส่วนจำกัด บรรณสารสเตชั่นเนอรี่/ราคาที่ตกลงซื้อ/จ้าง 403,269.07 บาท</t>
  </si>
  <si>
    <t>เลขที่ พ.129/68
 ลงวันที่ 12 ธ.ค. 2567</t>
  </si>
  <si>
    <t>นายธานินทร์ แจ้งถิ่น  ราคา 14,000 บาท</t>
  </si>
  <si>
    <t>นายทิวากรณ์ ทองสายใหญ่ ราคา 9,000 บาท</t>
  </si>
  <si>
    <t>นายทิวากรณ์ ทองสายใหญ่ ราคา 10,500 บาท</t>
  </si>
  <si>
    <t>นายทิวากรณ์ ทองสายใหญ่  ราคา 3,500 บาท</t>
  </si>
  <si>
    <t>ซื้อวัสดุสำนักงาน จำนวน 17 รายการ</t>
  </si>
  <si>
    <t>ห้างหุ้นส่วนจำกัด เอ็นเอสที  ราคา 11,085.74 บาท</t>
  </si>
  <si>
    <t>ซื้อวัสดุสำนักงาน จำนวน 16 รายการ</t>
  </si>
  <si>
    <t>ห้างหุ้นส่วนจำกัด เอ็นเอสที  ราคา 23,699.47 บาท</t>
  </si>
  <si>
    <t>ซื้อวัสดุสำนักงาน จำนวน 13 รายการ</t>
  </si>
  <si>
    <t>ห้างหุ้นส่วนจำกัด เอ็นเอสที  ราคา 16,666.32 บาท</t>
  </si>
  <si>
    <t>ห้างหุ้นส่วนจำกัด เอ็นเอสที  ราคา 9,333.08 บาท</t>
  </si>
  <si>
    <t>นางสาวมานิตา คนีเฟล  ราคา 50,400 บาท</t>
  </si>
  <si>
    <t>บริษัท มุกทองรวมช่าง จำกัด / 48,550</t>
  </si>
  <si>
    <t>ร้านนิรมล 2 / 20,660</t>
  </si>
  <si>
    <t>ร้านเทมการพิมพ์ / 18,000</t>
  </si>
  <si>
    <t xml:space="preserve">จ้างเหมาปรับปรุงโรงเก็บวัสดุชำรุดรอจำหน่าย จำนวน ๑ งาน </t>
  </si>
  <si>
    <t>นายสุขสวัสดิ์ อนุสี ราคา 73,640 บาท</t>
  </si>
  <si>
    <t>เลขที่ 238 /2568 ลงวันที่ 13 ธ.ค. 2567</t>
  </si>
  <si>
    <t>จ้างซ่อมเครื่องเจียร 3 นิ้ว โดยวิธีเฉพาะเจาะจง</t>
  </si>
  <si>
    <t>ร้านน้องไดนาโม ราคา 1,050 บาท</t>
  </si>
  <si>
    <t>0070/2568  13 ธ.ค. 2567</t>
  </si>
  <si>
    <t>จ้างติดสติกเกอร์กระจกห้องฉุกเฉิน ผู้ป่วยนอก โดยวิธีเฉพาะเจาะจง</t>
  </si>
  <si>
    <t>นายกันตินันท์ พงษ์คำ ราคา 10,620 บาท</t>
  </si>
  <si>
    <t>0074/2568  13 ธ.ค. 2567</t>
  </si>
  <si>
    <t>ห้างหุ้นส่วนจำกัด ทัตเทพพิบูล ราคา 24,810 บาท</t>
  </si>
  <si>
    <t>0069/2568  13 ธ.ค. 2567</t>
  </si>
  <si>
    <t>แม่ฮ่องสอนการไฟฟ้า ราคา 1,070 บาท</t>
  </si>
  <si>
    <t>0071/2568  13 ธ.ค. 2567</t>
  </si>
  <si>
    <t>ซื้อวัสดุงานบ้านงานครัว จำนวน 6 รายการโดยวิธีเฉพาะเจาะจง</t>
  </si>
  <si>
    <t>ห้างหุ้นส่วนจำกัด ไทยเสรี มาร์เก็ตติ้ง กรุ๊ป ราคา 6,270 บาท</t>
  </si>
  <si>
    <t>0072/2568  13 ธ.ค. 2567</t>
  </si>
  <si>
    <t>ซื้อวัสดุงานบ้านงานครัว จำนวน 12 รายการโดยวิธีเฉพาะเจาะจง</t>
  </si>
  <si>
    <t>ห้างหุ้นส่วนจำกัด ไทยเสรี มาร์เก็ตติ้ง กรุ๊ป ราคา 11,230 บาท</t>
  </si>
  <si>
    <t>0073/2568  13 ธ.ค. 2567</t>
  </si>
  <si>
    <t>ซื้อวัสดุสำนักงาน - กระดาษถ่ายเอกสาร 80 แกรม เอ 4 จำนวน 3,000 รีม ประจำปีงบประมาณ พ.ศ. 2568 โดยวิธีเฉพาะเจาะจง</t>
  </si>
  <si>
    <t>บริษัท โรงงานอุตสาหกรรมกระดาษบางปะอิน จำกัด
294,000.00</t>
  </si>
  <si>
    <t>045/2568 ลงวันที่ 13 ธ.ค. 2567</t>
  </si>
  <si>
    <t>แก๊สหุงต้ม ขนาด 48 กิโลกรัม จำนวน 4 ถัง
เลขที่โครงการ: 67129123802</t>
  </si>
  <si>
    <t>ห้างหุ้นส่วนจำกัด นิวหทัยแก๊ส
(ราคา 5,920.00)</t>
  </si>
  <si>
    <t>ห้างหุ้นส่วนจำกัด นิวหทัยแก๊ส
(ราคา 5,920.00)
เลขประจำตัวผู้เสียภาษี : 0503560000021</t>
  </si>
  <si>
    <t>ใบสั่งเลขที่ 198/2568   
ลงวันที่ 13 ธันวาคม 2567</t>
  </si>
  <si>
    <t xml:space="preserve">ซื้อวัสดุการแพทย์ จำนวน 4 รายการ
- ก๊าซออกซิเจน ขนาด 6 คิว จำนวน 3 ท่อ
- ก๊าซออกซิเจน ขนาด 2 คิว จำนวน 17 ท่อ
- ก๊าซออกซิเจน ขนาด 1.5 คิว จำนวน 18 ท่อ
- ก๊าซออกซิเจน ขนาด 1 คิว จำนวน 3 ท่อ
</t>
  </si>
  <si>
    <t>ห้างหุ้นส่วนจำกัด แม่ปิงอ๊อกซิเจน
(ราคา 2,810.00)</t>
  </si>
  <si>
    <t>ห้างหุ้นส่วนจำกัด แม่ปิงอ๊อกซิเจน
(ราคา 2,810.00)
เลขประจำตัวผู้เสียภาษี : 0503536002540</t>
  </si>
  <si>
    <t>ใบสั่งเลขที่ 199/2568   
ลงวันที่ 13 ธันวาคม 2567</t>
  </si>
  <si>
    <t>โครงการจัดหาวัสดุหน่วยความจำ RAM เพื่อรองรับการให้บริการของคอมพิวเตอร์แม่ข่าย
เลขที่โครงการ: 67129011178</t>
  </si>
  <si>
    <t>บริษัท ชิชาง คอมพิวเตอร์ (ประเทศไทย) จำกัด
(ราคา 54,800.00)</t>
  </si>
  <si>
    <t>บริษัท ชิชาง คอมพิวเตอร์ (ประเทศไทย) จำกัด
(ราคา 54,800.00)
เลขประจำตัวผู้เสียภาษี : 0505534003524</t>
  </si>
  <si>
    <t>ใบสั่งเลขที่ 200/2568   
ลงวันที่ 13 ธันวาคม 2567</t>
  </si>
  <si>
    <t>ซ่อมประตูทางเข้าหอผู้ป่วย ICU ศัลยกรรม</t>
  </si>
  <si>
    <t>ร้าน เพอร์เฟ็ค ราคา 20,330 บาท</t>
  </si>
  <si>
    <t>จ73/68 ลงวันที่ 13 ธ.ค. 2567</t>
  </si>
  <si>
    <t>ติดตั้งราวแขวนม่านอาบน้ำ หอผู้ป่วยกุมาร</t>
  </si>
  <si>
    <t>เอ็น เอส อินเตอร์กรุ๊ป ราคา 5,885 บาท</t>
  </si>
  <si>
    <t>จ74/68 ลงวันที่ 13 ธ.ค. 2567</t>
  </si>
  <si>
    <t>เปลี่ยนชักโครกห้องหัวหน้ากลุ่มงานโภชนศาสตร์</t>
  </si>
  <si>
    <t>ร้าน เพอร์เฟ็ค ราคา 9,095 บาท</t>
  </si>
  <si>
    <t>จ75/68 ลงวันที่ 13 ธ.ค. 2567</t>
  </si>
  <si>
    <t>ซ่อมประตูกระจกอัตโนมัติเข้าแผนก X-ray</t>
  </si>
  <si>
    <t>บริษัท เอส บี พี คอน จำกัด ราคา 16,585 บาท</t>
  </si>
  <si>
    <t>จ76/68 ลงวันที่ 13 ธ.ค. 2567</t>
  </si>
  <si>
    <t>เปลี่ยนเฟล็กท่อน้ำเสีย อาคารเฉลิมพระเกียรติฯ</t>
  </si>
  <si>
    <t>บริษัท อา อา ไอ เซอร์วิส จำกัด ราคา 13,225.20 บาท</t>
  </si>
  <si>
    <t>จ77/68 ลงวันที่ 13 ธ.ค. 2567</t>
  </si>
  <si>
    <t>ร้าน ม่านทานตะวัน ราคา 10,325.50 บาท</t>
  </si>
  <si>
    <t>จ78/68 ลงวันที่ 13 ธ.ค. 2567</t>
  </si>
  <si>
    <t>จ้างซ่อมแซมท่อน้ำประปา,งานย้ายท่อน้ำประปา และซ่อมท่อประปาในห้องน้ำอาคาร โดยวิธีเฉพาะเจาะจง</t>
  </si>
  <si>
    <t>นายบัณฑิต  มาสีมี ราคา 98,000 บาท</t>
  </si>
  <si>
    <t>37/2568 ลงวันที่ 14 ธ.ค. 2567</t>
  </si>
  <si>
    <t>จัดซื้อครุภัณฑ์การแพทย์-เครื่องผ่าตัดต้อกระจกด้วยความถี่สูง (phacoemulsification machine) โรงพยาบาลเมตตาประชารักษ์ (วัดไร่ขิง) ตำบลไร่ขิง อำเภอสามพราน จังหวัดนครปฐม 2 เครื่อง</t>
  </si>
  <si>
    <t>1.บจก.ดีเคเอสเอชฯ / 4,990,000
2.บจก.คาร์ล ไซสส์ / 5,000,000</t>
  </si>
  <si>
    <t>บจก.ดีเคเอสเอชฯ / 4,990,000</t>
  </si>
  <si>
    <t>สญ.41/2568(ซ)
16 ธ.ค. 67</t>
  </si>
  <si>
    <t>จัดซื้อวัสดุการแพทย์(คงคลัง)-ฟองน้ำปิดแผลทางการแพทย์ 10 ชิ้น</t>
  </si>
  <si>
    <t>บจก.แอดวานซ์ ลิเนียร์ / 5,800</t>
  </si>
  <si>
    <t>186/2568(ซ)
16 ธ.ค. 67</t>
  </si>
  <si>
    <t>จัดซื้อวัสดุการแพทย์(คงคลัง)-ขวดแก้วสีชาและขวดแก้วใส 2 รายการ</t>
  </si>
  <si>
    <t>บจก.เบทเทอร์แพ็คพลัส / 77,900</t>
  </si>
  <si>
    <t>187/2568(ซ)
16 ธ.ค. 67</t>
  </si>
  <si>
    <t>จัดซื้อวัสดุการแพทย์(คงคลัง)-ขวด Redon ขนาด 400 CC.</t>
  </si>
  <si>
    <t>บจก.ทริมเมอร์ / 9,660</t>
  </si>
  <si>
    <t>188/2568(ซ)
16 ธ.ค. 67</t>
  </si>
  <si>
    <t>จัดซื้อวัสดุการแพทย์(คงคลัง)-ถุงมือยางทางการแพทย์ปราศจากเชื้อ 2 รก.</t>
  </si>
  <si>
    <t>บจก.โอเร็กซ์ เทรดดิ้ง / 243,425</t>
  </si>
  <si>
    <t>189/2568(ซ)
16 ธ.ค. 67</t>
  </si>
  <si>
    <t>จัดซื้อวัสดุการแพทย์(คงคลัง)-Gauze vaseline sterile 4*4 100 ซอง</t>
  </si>
  <si>
    <t>บจก.ไบโอคอททอน / 5,000</t>
  </si>
  <si>
    <t>190/2568(ซ)
16 ธ.ค. 67</t>
  </si>
  <si>
    <t>จัดซื้อวัสดุการแพทย์(คงคลัง)-ท่อเจาะคอพลาสติก 3 รายการ</t>
  </si>
  <si>
    <t>บจก.เจ เอส วิชั่น / 23,540</t>
  </si>
  <si>
    <t>191/2568(ซ)
16 ธ.ค. 67</t>
  </si>
  <si>
    <t>จัดซื้อครุภัณฑ์โฆษณาและเผยแพร่-LED SMART TV 50 นิ้ว 1 เครื่อง</t>
  </si>
  <si>
    <t>บจก.ศรีสัสดิ์ อีเล็คทริคฯ / 14,900</t>
  </si>
  <si>
    <t>192/2568(ซ)
16 ธ.ค. 67</t>
  </si>
  <si>
    <t>จัดซื้อวัสดุการแพทย์-ทูนิเก้คัฟสำหรับรัดขาขนาดใหญ่</t>
  </si>
  <si>
    <t>บจก.เซฟเฮลท์ / 9,900</t>
  </si>
  <si>
    <t>193/2568(ซ)
16 ธ.ค. 67</t>
  </si>
  <si>
    <t>จ้างเหมาซ่อมแซมท่อน้ำประปา ห้องเก้บเอกสาร อาคารมูลนิธิ จำนวน 1 รายการ</t>
  </si>
  <si>
    <t>ร้านเพอร์เฟ็ค เป็นเงิน 89,500 บาท</t>
  </si>
  <si>
    <t>ใบสั่งจ้าง สธ 0310.013/266 ลงวันที่ 16 ธ.ค.2567</t>
  </si>
  <si>
    <t>จ้างเหมาเปลี่ยนอะไหล่เครื่อง Infusion Pump จำนวน 1 รายการ</t>
  </si>
  <si>
    <t>1.)บริษัท เวิลด์เทค ค้าส่ง เครื่องมือแพทย์ จำกัด เป็นเงิน 8,000 บาท 2.)หจก.เอ็มไพร์ เมดิแครื เป็นเงิน 8,800 บาท 3.)ห้างหุ้นส่วนจำกัด ไบโอเทค กรุ๊ป เป็นเงิน 9,300 บาท</t>
  </si>
  <si>
    <t>บริษัท เวิลด์เทค ค้าส่ง เครื่องมือแพทย์ จำกัด เป็นเงิน 8,000 บาท</t>
  </si>
  <si>
    <t>ใบสั่งจ้าง สธ 0310.013/278 ลงวันที่ 16 ธ.ค.2567</t>
  </si>
  <si>
    <t>จ้างเหมาซ่อมแซมฝ้าเพดาน ห้อง Data Center ชั้น ๗ อาคารศูนย์กลางด้านวิชาการทางทันตกรรมอาเซียน จำนวน ๑ งาน โดยวิธีเฉพาะเจาะจง</t>
  </si>
  <si>
    <t>บริษัท มหาทรัพย์ แอร์ เซอร์วิส จำกัด 50,000</t>
  </si>
  <si>
    <t>116/2568 ลงวันที่ 16 ธ.ค. 2567</t>
  </si>
  <si>
    <t>จ้างเหมาซ่อมครุภัณฑ์การแพทย์ รายการ ยูนิตทำฟัน ห้องเบอร์ ๑๕ ชั้น ๕ จำนวน ๑ งาน โดยวิธีเฉพาะเจาะจง</t>
  </si>
  <si>
    <t>บริษัท สยามเดนท์ จำกัด 2,500</t>
  </si>
  <si>
    <t>118/2568 ลงวันที่ 16 ธ.ค. 2567</t>
  </si>
  <si>
    <t>จ้างเหมาเทคอนกรีต ติดตั้งอุปกรณ์ระบบน้ำและซ่อมแซมระบบท่อส่งน้ำเสีย</t>
  </si>
  <si>
    <t>นายสถิตย์ ศรีวีระวานิชกุล  ราคา 84,480 บาท</t>
  </si>
  <si>
    <t>ซื้อครุภัณฑ์ไฟฟ้าและวิทยุ รายการหม้อแปลงไฟฟ้าพร้อมติดตั้ง</t>
  </si>
  <si>
    <t>การไฟฟ้าส่วนภูมภาค สาขารังสิต  ราคา 857,776.20 บาท</t>
  </si>
  <si>
    <t>จ้างเหมาเก็บรวบรวมข้อมูล</t>
  </si>
  <si>
    <t>นางสมลักษณ์ กอกุลจันทร์  ราคา 40,000 บาท</t>
  </si>
  <si>
    <t>จ้้างเหมาซ่อมแซมห้องควบคุมไฟฟ้าตึกอำนวยการและตึกฝึกอบรม</t>
  </si>
  <si>
    <t>บจก.ไบร์ท ครีเอชั่น  ราคา 333,861.40 บาท</t>
  </si>
  <si>
    <t>บจก.เอ็นพีเค เอ็นเตอร์ไพร์สเทรดดิ้ง ราคา 60,000 บาท</t>
  </si>
  <si>
    <t>จ้างซ่อมแซมระบบสายแรงต่ำหม้อแปลงไฟฟ้า ขนาด 800kVA</t>
  </si>
  <si>
    <t>นายสมาวิษฐ สสิกาญจน์  ราคา 69,500 บาท</t>
  </si>
  <si>
    <t>จ้างซ่อมเครื่องปรับอากาศ จำนวน 1 งาน</t>
  </si>
  <si>
    <t>ห้างหุ้นส่วนจำกัด สำเร็จดี แอร์ แอนด์ เซอร์วิส   ราคา 117,892.60 บาท</t>
  </si>
  <si>
    <t>ซื้อแบตเตอรี่เครื่องสำรองไฟ ขนาด 12V 9AH</t>
  </si>
  <si>
    <t>บจ. ไทย อินดัสเทค  ราคา 14,980บาท</t>
  </si>
  <si>
    <t>ซื้อวัสดุไฟฟ้าและวิทยุ จำนวน 12 รายการ</t>
  </si>
  <si>
    <t>ร้านชัยรุ่งเรือง  ราคา 74,166 บาท</t>
  </si>
  <si>
    <t>จ้างผลิตและติดตั้งป้ายแนะนำ</t>
  </si>
  <si>
    <t>นางสาวไพลิน พิลารักษ์  ราคา 36,500 บาท</t>
  </si>
  <si>
    <t>ซื้อ CLOBETASOL PROPIONATE 0.05% 15 G CREAM, UREA 10 %,35 GM CREAM</t>
  </si>
  <si>
    <t>บริษัท ซิลลิค ฟาร์มา จำกัด, 6,960.00 บาท</t>
  </si>
  <si>
    <t>เลขที่ 193/2568, วันที่ 16 ธ.ค. 2567</t>
  </si>
  <si>
    <t>ซื้อ PARACETAMOL 500 MG TABLET</t>
  </si>
  <si>
    <t>บริษัท เซ็นทรัลโพลีเทรดดิ้ง จำกัด, 6,000.00 บาท</t>
  </si>
  <si>
    <t>เลขที่ 194/2568, วันที่ 16 ธ.ค. 2567</t>
  </si>
  <si>
    <t>ซื้อ VORTIOXETINE 10 MG TABLET</t>
  </si>
  <si>
    <t>บริษัท บี.เอ็ล.ฮั้ว จำกัด, 79,222.80 บาท</t>
  </si>
  <si>
    <t>เลขที่ 195/2568, วันที่ 16 ธ.ค. 2567</t>
  </si>
  <si>
    <t>เลขที่ 196/2568, วันที่ 16 ธ.ค. 2567</t>
  </si>
  <si>
    <t>ซื้อ MASK พ่นยาผู้ใหญ่, DISPOSABLE SYRINGE 5ML 100'S/กล่อง, DISPOSABLE SYRINGE 20ML 50'S/กล่อง</t>
  </si>
  <si>
    <t>ห้างหุ้นส่วนจำกัด บี. ดี. เครื่องมือแพทย์, 10,900.00 บาท</t>
  </si>
  <si>
    <t>เลขที่ 197/2568, วันที่ 16 ธ.ค. 2567</t>
  </si>
  <si>
    <t>ซื้อ PSEUDOEPHEDRINE HCL 60 MG TABLET</t>
  </si>
  <si>
    <t>สำนักงานคณะกรรมการอาหารและยา, 635.00 บาท</t>
  </si>
  <si>
    <t>เลขที่ 198/2568, วันที่ 16 ธ.ค. 2567</t>
  </si>
  <si>
    <t>เลขที่ 199/2568, วันที่ 16 ธ.ค. 2567</t>
  </si>
  <si>
    <t>จ้างเหมาจัดเก็บขยะติดเชื้อ</t>
  </si>
  <si>
    <t>โรงพยาบาลสงขลา / 1,800</t>
  </si>
  <si>
    <t xml:space="preserve">จ้างเหมาซ่อมเก้าอี้โครงเหล็กและเก้าอี้เบาะจำนวน ๒ รายการ </t>
  </si>
  <si>
    <t>ร้านที่นอนฟอร์ยู ราคา 10,400 บาท</t>
  </si>
  <si>
    <t>เลขที่ 242 /2568 ลงวันที่ 16 ธ.ค. 2567</t>
  </si>
  <si>
    <t>จ้างเหมาซ่อมครุภัณฑ์ยานพาหนะและขนส่ง รายการรถยนต์หมายเลขทะเบียน ๑ท ๑๓๙๑ ขอนแก่น จำนวน ๑ คัน</t>
  </si>
  <si>
    <t>หจก. ไทยรัฐยางยนต์ ราคา 12,800 บาท</t>
  </si>
  <si>
    <t>เลขที่ 240 /2568 ลงวันที่ 16 ธ.ค. 2567</t>
  </si>
  <si>
    <t>จ้างเหมาซ่อมครุภัณฑ์ยานพาหนะและขนส่ง รายการรถยนต์หมายเลขทะเบียน กน ๗๐๓ ขอนแก่น จำนวน ๑ คัน</t>
  </si>
  <si>
    <t>สุปรรณ์ ธรรมมา ราคา 14,140 บาท</t>
  </si>
  <si>
    <t>เลขที่ 241 /2568 ลงวันที่ 16 ธ.ค. 2567</t>
  </si>
  <si>
    <t>ซื้อวัสดุงานบ้านงานครัว จำนวน ๔ รายการ</t>
  </si>
  <si>
    <t>ร้านมิตรภาพพาณิชย์ ราคา 13,780 บาท</t>
  </si>
  <si>
    <t>เลขที่ 243 /2568 ลงวันที่ 16 ธ.ค. 2567</t>
  </si>
  <si>
    <t>1) บริษัท ไอโครเทค จำกัด ราคา 3,500,000 บาท
2) บริษัท แลบคอนเนคชั่น จำกัด ราคา 3,498,700 บาท</t>
  </si>
  <si>
    <t>บริษัท แลบคอนเนคชั่น จำกัด ราคา 3,498,700 บาท</t>
  </si>
  <si>
    <t>0066/2568  16 ธ.ค. 2567</t>
  </si>
  <si>
    <t>ห้างหุ้นส่วนจำกัด สหครุภัณฑ์เวชภัณฑ์ ราคา 14,400 บาท</t>
  </si>
  <si>
    <t>69/2568 ลงวันที่ 16 ธ.ค. 2567</t>
  </si>
  <si>
    <t>โชคอนันต์วัสดุ โดย นายพีรพัฒน์  สิงห์ปั้น ราคา 14,610 บาท</t>
  </si>
  <si>
    <t>70/2568 ลงวันที่ 16 ธ.ค. 2567</t>
  </si>
  <si>
    <t>ซื้อครุภัณฑ์สำนักงาน โดยวิธีเฉพาะเจาะจง</t>
  </si>
  <si>
    <t>เอส พี เฟอร์นิเจอร์ ราคา 55,800 บาท</t>
  </si>
  <si>
    <t>68/2568 ลงวันที่ 16 ธ.ค. 2567</t>
  </si>
  <si>
    <t>ซื้อวัสดุวิทยาศาสตร์และการแพทย์ - อะไหล่สำหรับรถเข็นจ่ายยาอัจฉริยะ SMT จำนวน 2 รายการ ประจำปีงบประมาณ พ.ศ. 2568  โดยวิธีเฉพาะเจาะจง</t>
  </si>
  <si>
    <t>บริษัท ธเนศพัฒนา จำกัด
14,766.00</t>
  </si>
  <si>
    <t>(ซ)134/68 ลงวันที่ 16 ธ.ค. 2567</t>
  </si>
  <si>
    <t>ซื้อวัสดุวิทยาศาสตร์และการแพทย์ จำนวน 2 รายการ ประจำปีงบประมาณ พ.ศ.2568 โดยวิธีเฉพาะเจาะจง</t>
  </si>
  <si>
    <t>บริษัท สยามอาร์บีพี จำกัด
9,360.00</t>
  </si>
  <si>
    <t>(ซ)135/68 ลงวันที่ 16 ธ.ค. 2567</t>
  </si>
  <si>
    <t>แอลฟ่าดีไซน์
1,250.00</t>
  </si>
  <si>
    <t>(จ)063/68 ลงวันที่ 16 ธ.ค. 2567</t>
  </si>
  <si>
    <t>ซื้อวัสดุงานบ้านงานครัว จำนวน 2 รายการ ประจำปีงบประมาณ พ.ศ. 2568 โดยวิธีเฉพาะเจาะจง</t>
  </si>
  <si>
    <t>บริษัท อินโนโว เทรดดิ้ง จำกัด
50,718.00</t>
  </si>
  <si>
    <t>(ซ)131/68 ลงวันที่ 16 ธ.ค. 2567</t>
  </si>
  <si>
    <t>ซื้อวัสดุไฟฟ้าเละวิทยุ จำนวน 7 รายการ  ประจำปีงบประมาณ พ.ศ. 2568 โดยวิธีเฉพาะเจาะจง</t>
  </si>
  <si>
    <t>บริษัท ธนวรรณ อินเตอร์เทรด จำกัด
24,449.50</t>
  </si>
  <si>
    <t>(ซ)132/68 ลงวันที่ 16 ธ.ค. 2567</t>
  </si>
  <si>
    <t xml:space="preserve">บริษัท พีเอ็มแอล พลัส  จำกัด
6,600.00
</t>
  </si>
  <si>
    <t>ซ(ว)112/68 ลงวันที่ 16 ธ.ค. 2567</t>
  </si>
  <si>
    <t>ซื้อเวชภัณฑ์ยา Isophane insulin (NHP   Isophane protamine insulin) sterile susp 100 iu/1 ml (10 ml) จำนวน 20 ขวด ประจำปีงบประมาณ พ.ศ.2568  โดยวิธีเฉพาะเจาะจง</t>
  </si>
  <si>
    <t>บริษัท ซิลลิค ฟาร์มา จำกัด
2,461.00</t>
  </si>
  <si>
    <t>ซ(ว)113/68 ลงวันที่ 16 ธ.ค. 2567</t>
  </si>
  <si>
    <t>ซื้อเวชภัณฑ์ยา Methyl salicylate cream 30 g cream จำนวน 300 หลอด ประจำปีงบประมาณ พ.ศ.2568 โดยวิธีเฉพาะเจาะจง</t>
  </si>
  <si>
    <t>โรงงานเภสัชกรรมทหาร ศูนย์การอุตสาหกรรมป้องกันประเทศและพลังงานทหาร 4,350.00</t>
  </si>
  <si>
    <t>ซ(ว)114/68 ลงวันที่ 16 ธ.ค. 2567</t>
  </si>
  <si>
    <t>ซื้อเวชภัณฑ์ยา Clarithromycin 250 mg tablet จำนวน 10 กล่อง ประจำปีงบประมาณ พ.ศ.2568 โดยวิธีเฉพาะเจาะจง</t>
  </si>
  <si>
    <t>บริษัท เมดไลน์ จำกัด
5,350.00</t>
  </si>
  <si>
    <t>ซ(ว)115/68 ลงวันที่ 16 ธ.ค. 2567</t>
  </si>
  <si>
    <t>บริษัท ดีเคเอสเอช (ประเทศไทย) จำกัด
69,550.00</t>
  </si>
  <si>
    <t>(ซ)130/68 ลงวันที่ 16 ธ.ค. 2567</t>
  </si>
  <si>
    <t>บริษัท รีโซลิค จำกัด
5,960.00</t>
  </si>
  <si>
    <t>(ซ)129/68 ลงวันที่ 16 ธ.ค. 2567</t>
  </si>
  <si>
    <t>บริษัท อินไทม์ เมดิคอล จำกัด
15,000.00</t>
  </si>
  <si>
    <t>(ซ)128/68 ลงวันที่ 16 ธ.ค. 2567</t>
  </si>
  <si>
    <t>ซื้อวิทยาศาสตร์และการแพทย์ - สายสัญญาณสำหรับหัววัดรังสี (Interconnection cable) จำนวน 2 ชุด ประจำปีงบประมาณ พ.ศ.2568  โดยวิธีเฉพาะเจาะจง</t>
  </si>
  <si>
    <t>บริษัท กมลสุโกศล อีเล็คทริค จำกัด
250,000.00</t>
  </si>
  <si>
    <t>(ซ)133/68 ลงวันที่ 16 ธ.ค. 2567</t>
  </si>
  <si>
    <t>บัตรพนักงาน พร้อมสายคล้องบัตร จำนวน ๒ รายการ ดังนี้
- บัตรพนักงาน (DGT PRINTING) พิมพ์สี ๒ ด้าน หนา ๐.๗๖ มม. จำนวน 308 ใบ
- สายคล้องบัตรพนักงาน ๑๐ มม. สีเขียวหยก สกรีนชื่อโรงพยาบาลประสาทเชียงใหม่ มีกระดุมล็อค (กลม) 
พิมพ์โลโก้ โรงพยาบาลประสาทเชียงใหม่ จำนวน 500 เส้น
เลขที่โครงการ: 67129217732</t>
  </si>
  <si>
    <t>บริษัท ยินดีทำป้ายแอนด์ดีไซน์ จำกัด
(ราคา 45,020.00)</t>
  </si>
  <si>
    <t>บริษัท ยินดีทำป้ายแอนด์ดีไซน์ จำกัด
(ราคา 45,020.00)
เลขประจำตัวผู้เสียภาษี : 0505567003876</t>
  </si>
  <si>
    <t>ใบสั่งเลขที่ 202/2568   
ลงวันที่ 16 ธันวาคม 2567</t>
  </si>
  <si>
    <t>วัสดุงานบ้านงานครัว จำนวน 21 รายการ
เลขที่โครงการ: 67119490798</t>
  </si>
  <si>
    <t>ห้างหุ้นส่วนจำกัด คาตะนะ ซัพพลาย
(ราคา 52,600.00)</t>
  </si>
  <si>
    <t>ห้างหุ้นส่วนจำกัด คาตะนะ ซัพพลาย
(ราคา 52,600.00)
เลขประจำตัวผู้เสียภาษี : 0503555002851</t>
  </si>
  <si>
    <t>ใบสั่งเลขที่ 203/2568   
ลงวันที่ 16 ธันวาคม 2567</t>
  </si>
  <si>
    <t>เครื่องคำนวณ 12 หลัก มีกระดาษบันทึก ยี่ห้อ CASIO รุ่น FR-2650 PC จำนวน 2 เครื่อง
เลขที่โครงการ: 67129009022</t>
  </si>
  <si>
    <t>ร้านเอ็นทีเคซัพพลายแอนด์เซอร์วิส โดยนางสาวณัฐริกา เตจา
(ราคา 9,400.00)</t>
  </si>
  <si>
    <t xml:space="preserve">ร้านเอ็นทีเคซัพพลายแอนด์เซอร์วิส โดยนางสาวณัฐริกา เตจา
(ราคา 9,400.00)
เลขประจำตัวผู้เสียภาษี : 1509966000392
</t>
  </si>
  <si>
    <t>ใบสั่งเลขที่ 206/2568   
ลงวันที่ 16 ธันวาคม 2567</t>
  </si>
  <si>
    <t>จัดซื้อวัสดุการแพทย์-วงแหวนเสริมกระจกตา 40 ชิ้น</t>
  </si>
  <si>
    <t>บจก.อาร์ เอ็กซ์ / 720,000</t>
  </si>
  <si>
    <t>สญ.42/2568(ซ)
17 ธ.ค. 67</t>
  </si>
  <si>
    <t>จัดซื้อวัสดุการแพทย์-ใบมีดผ่าตัด 2 รายการ</t>
  </si>
  <si>
    <t>บจก.ดีเคเอสเอชฯ / 696,655.92</t>
  </si>
  <si>
    <t>สญ.43/2568(ซ)
17 ธ.ค. 67</t>
  </si>
  <si>
    <t>จัดซื้อวัสดุสำนักงาน-สติ๊กเกอร์สำหรับพิมพ์วันหมดอายุ</t>
  </si>
  <si>
    <t>หจก.ภาสิน / 254,500</t>
  </si>
  <si>
    <t>194/2568(ซ)
17 ธ.ค. 67</t>
  </si>
  <si>
    <t>จัดซื้อวัสดุสำนักงาน-ประดับรั้วโรงพยาบาล 9 รายการ</t>
  </si>
  <si>
    <t>ร้านเอสเคฮาร์ดแวร์ / 24,066</t>
  </si>
  <si>
    <t>195/2568(ซ)
17 ธ.ค. 67</t>
  </si>
  <si>
    <t>จัดซื้อวัสดุการแพทย์-สำหรับผ่าตัดรายบุคคล</t>
  </si>
  <si>
    <t>บจก.ซิลลิค ฟาร์มา/ 49,000</t>
  </si>
  <si>
    <t>196/2568(ซ)
17 ธ.ค. 67</t>
  </si>
  <si>
    <t>197/2568(ซ)
17 ธ.ค. 67</t>
  </si>
  <si>
    <t>จัดซื้อวัสดุเชื้อเพลิงและหล่อลื่น-แก๊สหุงต้ม 48 กก.</t>
  </si>
  <si>
    <t>199/2568(ซ)
17 ธ.ค. 67</t>
  </si>
  <si>
    <t>เช่าพร้อมติดตั้งอุปกรณ์ถ่ายทอดสัญญาณในการฝึกอบรม</t>
  </si>
  <si>
    <t>ร้านเอ.พี.เมดิคอล เซอร์วิส / 19,000</t>
  </si>
  <si>
    <t>02/2568(เช่า)
17 ธ.ค. 67</t>
  </si>
  <si>
    <t xml:space="preserve">ครุภััณฑ์สำนักงาน จำนวน 2 รายการ </t>
  </si>
  <si>
    <t>ห้างหุ้นส่วนจำกัด สมาร์ท แวลู่ (สำนักงานใหญ่) เป็นเงิน 80,000.- บาท</t>
  </si>
  <si>
    <t>ใบสั่งซื้อ สธ 0310.013/250 ลงวันที่ 17 ธ.ค.2567</t>
  </si>
  <si>
    <t xml:space="preserve">ประกวดราคาซื้อเครื่องเลเซอร์งานทันตกรรม สำหรับการใช้งานกับเนื้อเยื่อ กระดูก และฟัน  All Tissues Er Cr  YSGG Laser  สถาบันทันตกรรม ตำบลตลาดขวัญ อำเภอเมืองนนทบุรี จังหวัดนนทบุรี ๑ เครื่อง </t>
  </si>
  <si>
    <t>บริษัท บีดีเอช เมดิคอล ซัพพลาย จำกัด 4,815,000</t>
  </si>
  <si>
    <t>6/2568 ลงวันที่ 17 ธ.ค. 2567</t>
  </si>
  <si>
    <t>จ้างออกแบบและจัดพิมพ์สื่อประชาสัมพันธ์ฯ</t>
  </si>
  <si>
    <t>บจก.คิวคัมเบอร์ (ประเทศไทย)  ราคา 499,200 บาท</t>
  </si>
  <si>
    <t>ค่าน้ำมันเชื้อเพลิง พ.ย.67</t>
  </si>
  <si>
    <t>ธนาคารกรุงไทย / 16,290</t>
  </si>
  <si>
    <t>จ้างเหมาซ่อมครุภัณฑ์งานบ้านงานครัว รายการผ้าม่านจีบรางยู จำนวน ๑ งาน</t>
  </si>
  <si>
    <t>เลขที่ 246 /2568 ลงวันที่ 17 ธ.ค. 2567</t>
  </si>
  <si>
    <t>จ้างเหมาซ่อมครุภัณฑ์ยานพาหนะและขนส่ง รายการรถพยาบาล หมายเลขทะเบียน นข ๓๖๗ ขก จำนวน ๑ คัน</t>
  </si>
  <si>
    <t>เลขที่ 245 /2568 ลงวันที่ 17 ธ.ค. 2567</t>
  </si>
  <si>
    <t>ซื้อวัสดุคอมพิวเตอร์ รายการฮาร์สดิส SSD M.2 ขนาด 1 เทราไบต์ (TB) จำนวน ๒ ชิ้น</t>
  </si>
  <si>
    <t>บริษัท เฟล็กซี่ โซลูชั่น จำกัด ราคา 9,200 บาท</t>
  </si>
  <si>
    <t>เลขที่ 249 /2568 ลงวันที่ 17 ธ.ค. 2567</t>
  </si>
  <si>
    <t>ซื้อเวชภัณฑ์ จำนวน 4 รายการ</t>
  </si>
  <si>
    <t>โปรเกรสเมดิคอลซายน์ ราคา 5,570 บาท</t>
  </si>
  <si>
    <t>เลขที่ ภ62 /2568 ลงวันที่ 17 ธ.ค. 2567</t>
  </si>
  <si>
    <t>ซื้อวัสดุยานพาหนะและขนส่ง - อะไหล่กล่องควบคุมประตูลิฟต์ สำหรับเครื่องลิฟต์ No.๖ จำนวน ๑ ชุด ประจำปีงบประมาณ พ.ศ. ๒๕๖๘ โดยวิธีเฉพาะเจาะจง</t>
  </si>
  <si>
    <t>บริษัท โอทิส เอเลเวเทอร์ (ประเทศไทย) จำกัด
53,500.00</t>
  </si>
  <si>
    <t>(ซ)136/68 ลงวันที่ 17 ธ.ค. 2567</t>
  </si>
  <si>
    <t>ซื้อเวชภัณฑ์สำเร็จรูป MDP จำนวน 4 Kits ประจำปีงบประมาณ พ.ศ.2568 โดยวิธีเฉพาะเจาะจง</t>
  </si>
  <si>
    <t>บริษัท ไบโอจีนีเทค จำกัด
28,800.00</t>
  </si>
  <si>
    <t>(ซ)137/68 ลงวันที่ 17 ธ.ค. 2567</t>
  </si>
  <si>
    <t>ซื้อครุภัณฑ์วิทยาศาสตร์และการแพทย์ - เครื่องผลิตอากาศทางการแพทย์ จำนวน 1 เครื่อง ประจำปีงบประมาณ พ.ศ. 2568 โดยวิธีเฉพาะเจาะจง</t>
  </si>
  <si>
    <t>บริษัท บางกอกอินเตอร์คอน จำกัด
297,460.00</t>
  </si>
  <si>
    <t>046/2568 ลงวันที่ 17 ธ.ค. 2567</t>
  </si>
  <si>
    <t>ซื้อวัสดุวิทยาศาสตรการแพทย์(นายนิเวช ลอยมูล) จำนวน 1 ราย
เลขที่โครงการ: 67129293024</t>
  </si>
  <si>
    <t>บริษัท ดีเคเอสเอช (ประเทศไทย) จำกัด 
(ราคา 41,000.00)</t>
  </si>
  <si>
    <t>บริษัท ดีเคเอสเอช (ประเทศไทย) จำกัด
(ราคา 41,000.00)
เลขประจำตัวผู้เสียภาษี : 0105523002118</t>
  </si>
  <si>
    <t>ใบสั่งเลขที่ 208/2568   
ลงวันที่ 17 ธันวาคม 2567</t>
  </si>
  <si>
    <t xml:space="preserve">ซื้อวัสดุวิทยาศาสตรการแพทย์(นายอนุชา จิระวัฒนกุล) จำนวน 1 ราย
เลขที่โครงการ: 67129277033
</t>
  </si>
  <si>
    <t>บริษัท บางกอกยูนิเทรด จำกัด
(ราคา 84,000.00)</t>
  </si>
  <si>
    <t>บริษัท บางกอกยูนิเทรด จำกัด
(ราคา 84,000.00)
เลขประจำตัวผู้เสียภาษี : 0105513000422</t>
  </si>
  <si>
    <t>ใบสั่งเลขที่ 209/2568   
ลงวันที่ 17 ธันวาคม 2567</t>
  </si>
  <si>
    <t xml:space="preserve">ซื้อแผ่น DVD-R 16X จำนวน 50 แผ่น
</t>
  </si>
  <si>
    <t>ร้านเอ็ม.บี.เอ็น คอม เทรดดิ้ง
(ราคา 295.00)</t>
  </si>
  <si>
    <t>ร้านเอ็ม.บี.เอ็น คอม เทรดดิ้ง
(ราคา 295.00)
เลขประจำตัวผู้เสียภาษี : 1100200400867</t>
  </si>
  <si>
    <t>ใบสั่งเลขที่ 210/2568   
ลงวันที่ 17 ธันวาคม 2567</t>
  </si>
  <si>
    <t>อะไหล่สำหรับยูนิตทำฟัน พร้อมชุดกล้องถ่ายในช่องปากและอุปกรณ์ 
บันทึกข้อมูลยี่ห้อ J.morita รุ่น Actus XI๙๐๐๐ พร้อมติดตั้ง หมายเลขครุภัณฑ์ 
๖๕๒๐-๐๐๗-๐๐๐๑/๕๕-๑ โดยมีรายละเอียดดังนี้ 
- AIR REGULATOR 
- AIR FILTER WATER SEPARATOR 
- AIR FILTER ๕ MICRON 
- SALIVA SUCTION 
- BEARING FOR HIGH SPEED HANDPIECE 
- POLYURETHANE TUBE AND FITTING
เลขที่โครงการ: 67129199983</t>
  </si>
  <si>
    <t>บริษัท ดี เดนท์ เซอร์วิส จำกัด
(ราคา 19,600.00)</t>
  </si>
  <si>
    <t>บริษัท ดี เดนท์ เซอร์วิส จำกัด
(ราคา 19,600.00)
เลขประจำตัวผู้เสียภาษี : 0125553007142</t>
  </si>
  <si>
    <t>ใบสั่งเลขที่ 211/2568   
ลงวันที่ 17 ธันวาคม 2567</t>
  </si>
  <si>
    <t>ซื้ออะไหล่สำหรับครุภัณฑ์การแพทย์ จำนวน 1 รายการ โดยมีรายละเอียดดังนี้ 
อะไหล่เครื่องติดตามการทำงานของหัวใจและสัญญาณชีพ ยี่ห้อ Mindray 
รุ่น BeneVision N๑๒ หมายเลขครุภัณฑ์ ๖๕๑๕-๐๒๗-๒๐๐๑/๖๕๖๔ , ๖๕๑๕-๐๒๗-๒๐๐๑/๖๖๖๔ โดยมีรายละเอียดดังนี้ 
- Original ๗ pin Adult Finger SpO๒ Sensor for Mindray Ref:๕๑๒F
เลขที่โครงการ: 67129189054</t>
  </si>
  <si>
    <t>บริษัท แบงค็อก เมดิคอลส์ โปร จำกัด
(ราคา 9,000.00)</t>
  </si>
  <si>
    <t>บริษัท แบงค็อก เมดิคอลส์ โปร จำกัด
(ราคา 9,000.00)
เลขประจำตัวผู้เสียภาษี : 0125560013012</t>
  </si>
  <si>
    <t>ใบสั่งเลขที่ 212/2568   
ลงวันที่ 17 ธันวาคม 2567</t>
  </si>
  <si>
    <t>ซื้ออะไหล่สำหรับครุภัณฑ์การแพทย์ จำนวน 1 รายการ โดยมีรายละเอียดดังนี้ 
อะไหล่เครื่องติดตามสัญญาณชีพ MONITOR ยี่ห้อ NIHON KOHDEN 
รุ่น Life scope BSM๖๓๐๑ หมายเลขครุภัณฑ์ ๖๕๑๕-๐๒๗-๒๐๐๒/๕๔-๑ 
โดยมีรายละเอียดดังนี้ 
- Compatible NK : Adult finger clip ๑๔ pin, ๓m.
เลขที่โครงการ: 67129189054</t>
  </si>
  <si>
    <t>ใบสั่งเลขที่ 213/2568   
ลงวันที่ 17 ธันวาคม 2567</t>
  </si>
  <si>
    <t>จ้างเหมาสอบเทียบเครื่องมือห้องปฏิบัติการพร้อมใบรับรอง จำนวน 196 ชิ้น ประจำปีงบประมาณ 2568 โดยวิธีเฉพาะเจาะจง</t>
  </si>
  <si>
    <t>1.บริษัท คริสตัล คาลิเบรชั่น เซลส์แอนด์เซอร์วิส จำกัด/ราคาที่เสนอ 161,891 บาท</t>
  </si>
  <si>
    <t>1.บริษัท คริสตัล คาลิเบรชั่น เซลส์แอนด์เซอร์วิส จำกัด/ราคาที่ตกลงซื้อ/จ้าง 161,891 บาท</t>
  </si>
  <si>
    <t>เลขที่ พ.143/68
 ลงวันที่ 17 ธ.ค. 2567</t>
  </si>
  <si>
    <t>จ้างล้างทำความสะอาดถังพักน้ำประปาอาคารต่างๆ ประจำปีงบประมาณ ๒๕๖๘ โดยวิธีเฉพาะเจาะจง</t>
  </si>
  <si>
    <t>1.บริษัท พีเอสที7 วอเตอร์เซอร์วิส จำกัด/ราคาที่เสนอ 89,077.50  บาท</t>
  </si>
  <si>
    <t>1.บริษัท พีเอสที7 วอเตอร์เซอร์วิส จำกัด/ราคาที่ตกลงซื้อ/จ้าง 89,077.50 บาท</t>
  </si>
  <si>
    <t>เลขที่ พ.135/68
 ลงวันที่ 17 ธ.ค. 2567</t>
  </si>
  <si>
    <t>ซื้อซื้อ Battery Chuphotic UB1275-270w  จำนวน 50 หน่วย  โดยวิธีเฉพาะเจาะจง</t>
  </si>
  <si>
    <t>1.บริษัท ชูโฟทิค จำกัด/ราคาที่เสนอ 33,705 บาท</t>
  </si>
  <si>
    <t>1.บริษัท ชูโฟทิค จำกัด/ราคาที่ตกลงซื้อ/จ้าง 33,705 บาท</t>
  </si>
  <si>
    <t>เลขที่ พ.136/68
 ลงวันที่ 17 ธ.ค. 2567</t>
  </si>
  <si>
    <t>ซื้อชุดโปรแกรม AnyDesk Advanced จำนวน ๑ สิทธิ์ โดยวิธีเฉพาะเจาะจง</t>
  </si>
  <si>
    <t>1.บริษัท โมเดิร์นเซฟ อินเตอร์เทรด จำกัด/ราคาที่เสนอ 39,911บาท</t>
  </si>
  <si>
    <t>1.บริษัท โมเดิร์นเซฟ อินเตอร์เทรด จำกัด/ราคาที่ตกลงซื้อ/จ้าง 39,911 บาท</t>
  </si>
  <si>
    <t>เลขที่ พ.134/68
 ลงวันที่ 17 ธ.ค. 2567</t>
  </si>
  <si>
    <t>ซื้อวัสดุทางการแพทย์ จำนวน 4 รายการ โดยวิธีเฉพาะเจาะจง</t>
  </si>
  <si>
    <t>1.บริษัท ซัมมิท เฮลธ์แคร์ จำกัด/ราคาที่เสนอ 367,130 บาท</t>
  </si>
  <si>
    <t>1.บริษัท ซัมมิท เฮลธ์แคร์ จำกัด/ราคาที่ตกลงซื้อ/จ้าง367,130 บาท</t>
  </si>
  <si>
    <t>เลขที่ พ.139/68
 ลงวันที่ 17 ธ.ค. 2567</t>
  </si>
  <si>
    <t>ซื้อRapid test for Influenza A,B Antigen test จำนวน 1,000 test โดยวิธีเฉพาะเจาะจง</t>
  </si>
  <si>
    <t>1.บริษัท เอ็มพี เมดกรุ๊ป จำกัด/ราคาที่เสนอ 69,000 บาท</t>
  </si>
  <si>
    <t>1.บริษัท เอ็มพี เมดกรุ๊ป จำกัด/ราคาที่ตกลงซื้อ/จ้าง 69,000 บาท</t>
  </si>
  <si>
    <t>เลขที่ พ.142/68
 ลงวันที่ 17 ธ.ค. 2567</t>
  </si>
  <si>
    <t>ซื้ออาหารเลี้ยงเชื้อ Sheep Blood Agar จำนวน ๙,๐๐๐ Plate โดยวิธีเฉพาะเจาะจง</t>
  </si>
  <si>
    <t>1.บริษัท ไบโอมีเดีย (ประเทศไทย) จำกัด/ราคาที่เสนอ 112,500 บาท</t>
  </si>
  <si>
    <t>1.บริษัท ไบโอมีเดีย (ประเทศไทย) จำกัด/ราคาที่ตกลงซื้อ/จ้าง 112,500 บาท</t>
  </si>
  <si>
    <t>เลขที่ พ.138/68
 ลงวันที่ 17 ธ.ค. 2567</t>
  </si>
  <si>
    <t>ซื้อสติ๊กเกอร์ จำนวน 2 รายการ โดยวิธีเฉพาะเจาะจง</t>
  </si>
  <si>
    <t>1.บริษัท แพลททินั่ม อินเตอร์ พริ้น แอนด์ ซัพพลาย จำกัด/ราคาที่เสนอ 233,000 บาท</t>
  </si>
  <si>
    <t>1.บริษัท แพลททินั่ม อินเตอร์ พริ้น แอนด์ ซัพพลาย จำกัด/ราคาที่ตกลงซื้อ/จ้าง 233,000 บาท</t>
  </si>
  <si>
    <t>เลขที่ พ.140/68
 ลงวันที่ 17 ธ.ค. 2567</t>
  </si>
  <si>
    <t>ซื้อวัสดุสำนักงาน จำนวน 2 รายการ โดยวิธีเฉพาะเจาะจง</t>
  </si>
  <si>
    <t>1.บริษัท จีนอส ซอฟท์แวร์ อินเทลลิเจ้นซ์ จำกัด/ราคาที่เสนอ 236,470 บาท</t>
  </si>
  <si>
    <t>1.บริษัท จีนอส ซอฟท์แวร์ อินเทลลิเจ้นซ์ จำกัด/ราคาที่ตกลงซื้อ/จ้าง 236,470 บาท</t>
  </si>
  <si>
    <t>เลขที่ พ.141/68
 ลงวันที่ 17 ธ.ค. 2567</t>
  </si>
  <si>
    <t>ซื้อวัสดุแบบพิมพ์ จำนวน ๙ รายการ โดยวิธีเฉพาะเจาะจง</t>
  </si>
  <si>
    <t>1.บริษัท แพลททินั่ม อินเตอร์ พริ้น แอนด์ ซัพพลาย จำกัด/ราคาที่เสนอ 495,800 บาท</t>
  </si>
  <si>
    <t>1.บริษัท แพลททินั่ม อินเตอร์ พริ้น แอนด์ ซัพพลาย จำกัด/ราคาที่ตกลงซื้อ/จ้าง 495,800 บาท</t>
  </si>
  <si>
    <t>เลขที่ พ.137/68
 ลงวันที่ 17 ธ.ค. 2567</t>
  </si>
  <si>
    <t xml:space="preserve">จัดซื้อครุภัณฑ์การแพทย์-เครื่องวิเคราะห์ลูกตาส่วนหน้าความละเอียดสูงพร้อมวัดความยาวลูกตาอัตโนมัติ และระบบประเมินการมองเห็นของคนไข้ Anterior Segment Tomography and Wavefront Aberrometry with Optical Biometry โรงพยาบาลเมตตาประชารักษ์(วัดไร่ขิง) ตำบลไร่ขิง อำเภอสามพราน จังหวัดนครปฐม 2 เครื่อง </t>
  </si>
  <si>
    <t>1.บจก.อาร์ เอ็กซ์ / 6,190,000
2.บจก.คาร์ล ไซสส์ / 6,300,000</t>
  </si>
  <si>
    <t>บจก.อาร์ เอ็กซ์ / 6,190,000</t>
  </si>
  <si>
    <t>สญ.44/2568(ซ)
18 ธ.ค. 67</t>
  </si>
  <si>
    <t>บ.เอ็น ที ดี เอ็นเตอร์ไพร์ จำกัด   ราคา 6,420 บาท</t>
  </si>
  <si>
    <t>ซื้อวัสดุโฆษณาและเผยแพร่ จำนวน ๑ รายการ</t>
  </si>
  <si>
    <t>บริษัท เจ ที เอ็ม คอปอเรชั่นจำกัด  ราคา 15,500 บาท</t>
  </si>
  <si>
    <t>ซื้อวัสดุงานบ้านงานครัว 3 รายการ</t>
  </si>
  <si>
    <t>ร้านชัยรุ่งเรือง   ราคา 17,060 บาท</t>
  </si>
  <si>
    <t>ห้างหุ้นส่วนจำกัด เอ็นเอสที   ราคา 22,291.31 บาท</t>
  </si>
  <si>
    <t>ซื้อวัสดุก่อสร้าง จำนวน 3 รายการ</t>
  </si>
  <si>
    <t>บจก.เท็คแมน(ไทยแลนด์)   ราคา 40,767 บาท</t>
  </si>
  <si>
    <t>จ้างเหมาซ่อมแซมระบบไฟฟ้าอาคารริมน้ำ</t>
  </si>
  <si>
    <t>บจก.รุ่งเรืองกิจอินทีเรียแอนด์คอนสตรัคชั่น   ราคา 385,000 บาท</t>
  </si>
  <si>
    <t>หจก.เอ็นเอสที  ราคา 13,316.15 บาท</t>
  </si>
  <si>
    <t>จ้างเหมาทำสนามเปตอง สบยช. เพื่อส่งเสริมสุขภาพ จำนวน 1 งาน</t>
  </si>
  <si>
    <t>ร้านกรพาณิชย์  ราคา 293,000 บาท</t>
  </si>
  <si>
    <t>จ้างทำกระเป๋าเอกสาร</t>
  </si>
  <si>
    <t>บจก.168 ซัพพลายฯ  ราคา 117,100 บาท</t>
  </si>
  <si>
    <t>จ้างเหมาทำปกวุฒิบัตร</t>
  </si>
  <si>
    <t>องค์การสงเคราะห์ทหารผ่านศึก  ราคา 54,000 บาท</t>
  </si>
  <si>
    <t>ซื้อวัสดุไฟฟ้าและวิทยุ จำนวน ๑๓ รายการ</t>
  </si>
  <si>
    <t>หจก. หาญวัสดุและบริการ ราคา 20,558 บาท</t>
  </si>
  <si>
    <t>เลขที่ 250 /2568 ลงวันที่ 18 ธ.ค. 2567</t>
  </si>
  <si>
    <t>บจก. ดีทแฮล์ม เคลเลอร์ โลจิสติกส์ ราคา 37,631.90 บาท</t>
  </si>
  <si>
    <t>เลขที่ ภ63 /2568 ลงวันที่ 18 ธ.ค. 2567</t>
  </si>
  <si>
    <t>บริษัท ไบโอวาลิส จำกัด ราคา 5,200 บาท</t>
  </si>
  <si>
    <t>เลขที่ ภ66 /2568 ลงวันที่ 18 ธ.ค. 2567</t>
  </si>
  <si>
    <t>จ้างซ่อมเครื่องปรับอากาศ ห้องพักเจ้าหน้าที่ อาคารบำบัดด้วยยาชาย ชั้น 1 โดยวิธีเฉพาะเจาะจง</t>
  </si>
  <si>
    <t>อ.รุ่งเรืองแอร์ ราคา 1,250 บาท</t>
  </si>
  <si>
    <t>71/2568 ลงวันที่ 18 ธ.ค. 2567</t>
  </si>
  <si>
    <t>ร้านสมบูรณ์สกรีน ราคา 8,850 บาท</t>
  </si>
  <si>
    <t>73/2568 ลงวันที่ 18 ธ.ค. 2567</t>
  </si>
  <si>
    <t>บริษัท อุดรพลาสติก จำกัด ราคา 7,500 บาท</t>
  </si>
  <si>
    <t>72/2568 ลงวันที่ 18 ธ.ค. 2567</t>
  </si>
  <si>
    <t>โกลบอล ออฟฟิศ ซัพพลายส์ ราคา 50,000 บาท</t>
  </si>
  <si>
    <t>74/2568 ลงวันที่ 18 ธ.ค. 2567</t>
  </si>
  <si>
    <t>บริษัท เซ็นทรัลโพลีเทรดดิ้ง จำกัด ราคา 5,250 บาท</t>
  </si>
  <si>
    <t>ภ.041/2568 ลงวันที่ 18 ธ.ค. 2567</t>
  </si>
  <si>
    <t>ซื้อวัสดุก่อสร้าง จำนวน 23 รายการ ประจำปีงบประมาณ พ.ศ. 2568 โดยวิธีเฉพาะเจาะจง</t>
  </si>
  <si>
    <t>บริษัท ธนวรรณ อินเตอร์เทรด จำกัด
30,302.40</t>
  </si>
  <si>
    <t>(ซ)142/68 ลงวันที่ 18 ธ.ค. 2567</t>
  </si>
  <si>
    <t>ซื้อครุภัณฑ์วิทยาศาสตร์และการแพทย์ - หม้อต้มพาราฟิน จำนวน ๑ หม้อ ประจำปีงบประมาณ พ.ศ. ๒๕๖๘ โดยวิธีเฉพาะเจาะจง</t>
  </si>
  <si>
    <t>บริษัท อินทิเกรทเต็ด เมดิคอล เซอร์วิส จำกัด
53,000.00</t>
  </si>
  <si>
    <t>(ซ)145/68 ลงวันที่ 18 ธ.ค. 2567</t>
  </si>
  <si>
    <t>บริษัท ดีเคเอสเอช (ประเทศไทย) จำกัด
2,140.00</t>
  </si>
  <si>
    <t>(ซ)139/68 ลงวันที่ 18 ธ.ค. 2567</t>
  </si>
  <si>
    <t>ซื้อวัสดุวิทยาศาสตร์และการแพทย์ - ชุดอุปกรณ์กล่อง PDI ๓.๐ สำหรับใช้ร่วมกับ Daily QA ๓ จำนวน ๑ ชุด ประจำปีงบประมาณ พ.ศ. ๒๕๖๘ โดยวิธีเฉพาะเจาะจง</t>
  </si>
  <si>
    <t>บริษัท กมลสุโกศล อีเล็คทริค จำกัด
99,000.00</t>
  </si>
  <si>
    <t>(ซ)146/68 ลงวันที่ 18 ธ.ค. 2567</t>
  </si>
  <si>
    <t>บริษัท วาเลนไทน์ กรุ๊ป จำกัด
6,240.00</t>
  </si>
  <si>
    <t>(ซ)143/68 ลงวันที่ 18 ธ.ค. 2567</t>
  </si>
  <si>
    <t>ซื้อเวชภัณฑ์ยา Lactulose syrup 66.7% 100 ml จำนวน 300 ขวด ประจำปีงบประมาณ พ.ศ.2568 โดยวิธีเฉพาะเจาะจง</t>
  </si>
  <si>
    <t>บริษัท เบอร์ลินฟาร์มาซูติคอลอินดัสตรี้ จำกัด
15,408.00</t>
  </si>
  <si>
    <t>ซ(ว)120/68 ลงวันที่ 18 ธ.ค. 2567</t>
  </si>
  <si>
    <t xml:space="preserve">บริษัท อาร์เอ็กซ์ จำกัด
149,479.00
</t>
  </si>
  <si>
    <t>ซ(ว)121/68 ลงวันที่ 18 ธ.ค. 2567</t>
  </si>
  <si>
    <t>บริษัท พรอส ฟาร์มา จำกัด
46,114.00</t>
  </si>
  <si>
    <t>ซ(ว)122/68 ลงวันที่ 18 ธ.ค. 2567</t>
  </si>
  <si>
    <t>ซ(ว)123/68 ลงวันที่ 18 ธ.ค. 2567</t>
  </si>
  <si>
    <t>ซื้อเวชภัณฑ์ยา Methimazole 5 mg tablet จำนวน 10 กล่อง ประจำปีงบประมาณ พ.ศ.2568 โดยวิธีเฉพาะเจาะจง</t>
  </si>
  <si>
    <t>บริษัท เอสพีเอส เมดิคอล จำกัด
3,500.00</t>
  </si>
  <si>
    <t>ซ(ว)124/68 ลงวันที่ 18 ธ.ค. 2567</t>
  </si>
  <si>
    <t>ซื้อเวชภัณฑ์ยา Pancreatin Ezm 200 mg + simethicone 40 mg tablet จำนวน 5 กล่อง ประจำปีงบประมาณ พ.ศ.2568  โดยวิธีเฉพาะเจาะจง</t>
  </si>
  <si>
    <t>บริษัท ดีทแฮล์ม เคลเลอร์ โลจิสติกส์ จำกัด
5,350.00</t>
  </si>
  <si>
    <t>ซ(ว)125/68 ลงวันที่ 18 ธ.ค. 2567</t>
  </si>
  <si>
    <t>ซื้อสารน้ำทางหลอดเลือดดำ จำนวน 3 รายการ ประจำปีงบประมาณ พ.ศ.2568 โดยวิธีเฉพาะเจาะจง</t>
  </si>
  <si>
    <t>บริษัท เยเนอรัล ฮอสปิตัล โปรดัคส์  จำกัด (มหาชน)
98,000.00</t>
  </si>
  <si>
    <t>ซ(ว)126/68 ลงวันที่ 18 ธ.ค. 2567</t>
  </si>
  <si>
    <t>ซื้อเวชภัณฑ์ยา Mesalazine rectal suppository 1,000 mg จำนวน 10 กล่อง ประจำปีงบประมาณ พ.ศ.2568 โดยวิธีเฉพาะเจาะจง</t>
  </si>
  <si>
    <t>บริษัท ดีเคเอสเอช (ประเทศไทย) จำกัด
48,845.50</t>
  </si>
  <si>
    <t>ซ(ว)127/68 ลงวันที่ 18 ธ.ค. 2567</t>
  </si>
  <si>
    <t>ซื้อวัสดุวิทยาศาสตร์และการแพทย์ จำนวน 3 รายการ ประจำปีงบประมาณ พ.ศ. 2568 โดยวิธีเฉพาะเจาะจง</t>
  </si>
  <si>
    <t>บริษัท เกท์ทิงเก (ไทยแลนด์) จำกัด
37,750.00</t>
  </si>
  <si>
    <t>(ซ)144/68 ลงวันที่ 18 ธ.ค. 2567</t>
  </si>
  <si>
    <t>จ้างเหมารายเดือนพนักงานช่วยเหลือคนไข้ จำนวน 1 อัตรา
เลขที่โครงการ: 67129196950</t>
  </si>
  <si>
    <t>นายสุรชัย มูลสมบัติ
(ราคา 86,400.00)</t>
  </si>
  <si>
    <t>นายสุรชัย มูลสมบัติ
(ราคา 86,400.00)
เลขประจำตัวผู้เสียภาษี : 3501500037133</t>
  </si>
  <si>
    <t>ใบสั่งเลขที่ 214/2568   
ลงวันที่ 18 ธันวาคม 2567</t>
  </si>
  <si>
    <t xml:space="preserve">วัสดุสำหรับโครงการเสริมสร้างองค์กรแห่งความสุข ประจำปีงบประมาณ 2568
</t>
  </si>
  <si>
    <t>ห้างหุ้นส่วนจำกัด ลิขิศิลป์
(ราคา 952.00)</t>
  </si>
  <si>
    <t>ห้างหุ้นส่วนจำกัด ลิขิศิลป์
(ราคา 952.00)
เลขประจำตัวผู้เสียภาษี : 0503516000070</t>
  </si>
  <si>
    <t>ใบสั่งเลขที่ 215/2568   
ลงวันที่ 18 ธันวาคม 2567</t>
  </si>
  <si>
    <t>บริษัท แปซิฟิค เฮลธ์แคร์ (ไทยแลนด์) จำกัด ราคา 145,800 บาท</t>
  </si>
  <si>
    <t>ซ327/68 ลงวันที่ 18 ธ.ค. 2567</t>
  </si>
  <si>
    <t>ซักผ้าม่านพับ</t>
  </si>
  <si>
    <t>ร้าน ม่านทานตะวัน ราคา 19,741.50 บาท</t>
  </si>
  <si>
    <t>จ79/68 ลงวันที่ 18 ธ.ค. 2567</t>
  </si>
  <si>
    <t>จัดซื้อวัสดุการแพทย์-ผงขัดฟัน 4 กระปุก</t>
  </si>
  <si>
    <t>บจก.เด็นท์-เมท / 4,400</t>
  </si>
  <si>
    <t>203/2568(ซ)
19 ธ.ค. 67</t>
  </si>
  <si>
    <t>จัดซื้อวัสดุการแพทย์-ก้านหัวยิงวัดความดันลูกตาแบบมือถือ</t>
  </si>
  <si>
    <t>บจก.อาฟต้า เซอร์วิสฯ / 368,000</t>
  </si>
  <si>
    <t>204/2568(ซ)
19 ธ.ค. 67</t>
  </si>
  <si>
    <t>จัดซื้อครุภัณฑ์การแพทย์-รถเข็นสแตนเลส 3 ชั้น 4 คัน</t>
  </si>
  <si>
    <t>บจก.ณรงค์ศักดิ์ครุภัณฑ์ฯ / 44,000</t>
  </si>
  <si>
    <t>205/2568(ซ)
19 ธ.ค. 67</t>
  </si>
  <si>
    <t>จัดซื้อวัสดุการแพทย์-2 รายการ สำหรับตรวจสอบประสิทธิภาพการทำให้ปราศจากเชื้อของเครื่องไฮโดรเจนเปอร์ออกไซด์</t>
  </si>
  <si>
    <t>บจก.ดีเคเอสเอชฯ / 42,500.40</t>
  </si>
  <si>
    <t>206/2568(ซ)
19 ธ.ค. 67</t>
  </si>
  <si>
    <t>จัดซื้อวัสดุการแพทย์-กระดาษบันทึกคลื่นไฟฟ้าหัวใจ 6515-012-0001/23</t>
  </si>
  <si>
    <t>บจก.ไอดีเอส เมดิคอลฯ / 4,000</t>
  </si>
  <si>
    <t>207/2568(ซ)
19 ธ.ค. 67</t>
  </si>
  <si>
    <t>จัดซื้อวัสดุการแพทย์-ชุดช่วยหายใจชนิดบีบมือสำหรับผู้ใหญ่</t>
  </si>
  <si>
    <t>บจก.ไอดีเวลล์ / 9,000</t>
  </si>
  <si>
    <t>208/2568(ซ)
19 ธ.ค. 67</t>
  </si>
  <si>
    <t>จัดซื้อวัสดุการแพทย์(คงคลัง)-แผ่นปิดรักษาแผลไฟไฟหม้ 3 กล่อง</t>
  </si>
  <si>
    <t>บจก.ดีเคเอสเอชฯ / 9,630</t>
  </si>
  <si>
    <t>209/2568(ซ)
19 ธ.ค. 67</t>
  </si>
  <si>
    <t>จัดซื้อวัสดุการแพทย์(คงคลัง)-Intrasite gel 25g 3 กล่อง</t>
  </si>
  <si>
    <t>บจก.ดีทแฮล์ม เคลเลอร์ฯ / 7,864.50</t>
  </si>
  <si>
    <t>210/2568(ซ)
19 ธ.ค. 67</t>
  </si>
  <si>
    <t>จัดซื้อวัสดุการแพทย์(คงคลัง)-ท่อเจาะคอ 7 รายการ</t>
  </si>
  <si>
    <t>บจก.ชัยศิริเวชภัณฑ์ / 33,250</t>
  </si>
  <si>
    <t>211/2568(ซ)
19 ธ.ค. 67</t>
  </si>
  <si>
    <t>จัดซื้อครุภัณฑ์การแพทย์-เครื่องนับแยกชนิดเม็ดเลือดขาว</t>
  </si>
  <si>
    <t>บจก.ทัชแล็บ 2013 / 19,500</t>
  </si>
  <si>
    <t>212/2568(ซ)
19 ธ.ค. 67</t>
  </si>
  <si>
    <t xml:space="preserve">หจก.โปร เม็ททอลชีท (แม่แตง) 23,090.60 บาท </t>
  </si>
  <si>
    <t xml:space="preserve">ร้านอู่ทองเครื่องเรือนเชียงใหม่  11,500 บาท </t>
  </si>
  <si>
    <t>ว.สำนักงาน 11 รายการ</t>
  </si>
  <si>
    <t xml:space="preserve">หสม.รัตนผล 5,656 บาท </t>
  </si>
  <si>
    <t xml:space="preserve">บ.โพสเฮลท์แคร์ จำกัด 6,800 บาท </t>
  </si>
  <si>
    <t>บริษัท มุกทองรวมช่าง จำกัด / 77,404</t>
  </si>
  <si>
    <t>ร้านประสานวัสดุภัณฑ์ / 21,240</t>
  </si>
  <si>
    <t>จ้างเหมาซ่อมครุภัณฑ์โฆษณาและเผยแพร่ รายการระบบโทรทัศน์วงจรปิด (ตึก IMC) จำนวน ๑ งาน</t>
  </si>
  <si>
    <t>นาโนลิ้งค์ ราคา 17,762 บาท</t>
  </si>
  <si>
    <t>เลขที่ 253 /2568 ลงวันที่ 19 ธ.ค. 2567</t>
  </si>
  <si>
    <t>บริษัท เมดไลน์ จำกัด ราคา 82,190 บาท</t>
  </si>
  <si>
    <t>เลขที่ ภ67 /2568 ลงวันที่ 19 ธ.ค. 2567</t>
  </si>
  <si>
    <t>บริษัท ฟาร์มีน่า จำกัด ราคา 32,000 บาท</t>
  </si>
  <si>
    <t>เลขที่ ภ71 /2568 ลงวันที่ 19 ธ.ค. 2567</t>
  </si>
  <si>
    <t>บริษัท เซเว่น โปรอินเตอร์เทรด จำกัด ราคา 174,942 บาท</t>
  </si>
  <si>
    <t>0075/2568  19 ธ.ค. 2567</t>
  </si>
  <si>
    <t xml:space="preserve">ซื้อวัสดุงานบ้านงานครัว สำหรับกลุ่มงานโภชนศาสตร์ จำนวน 8 รายการ
</t>
  </si>
  <si>
    <t>นางสาวภิรมญา อัตตศิริกุล
(ราคา 7,729.00)</t>
  </si>
  <si>
    <t>นางสาวภิรมญา อัตตศิริกุล
(ราคา 7,729.00)
เลขประจำตัวผู้เสียภาษี : 1529900567831</t>
  </si>
  <si>
    <t>ใบสั่งเลขที่ 216/2568   
ลงวันที่ 19 ธันวาคม 2567</t>
  </si>
  <si>
    <t xml:space="preserve">ซื้อวัสดุงานบ้านงานครัว สำหรับกลุ่มงานโภชนศาสตร์ จำนวน 21 รายการ
</t>
  </si>
  <si>
    <t>นางสาวภิรมญา อัตตศิริกุล
(ราคา 10,082.00)</t>
  </si>
  <si>
    <t>นางสาวภิรมญา อัตตศิริกุล
(ราคา 10,082.00)
เลขประจำตัวผู้เสียภาษี : 1529900567831</t>
  </si>
  <si>
    <t>ใบสั่งเลขที่ 217/2568   
ลงวันที่ 19 ธันวาคม 2567</t>
  </si>
  <si>
    <t xml:space="preserve">ซื้อวัสดุงานบ้านงานครัว สำหรับกลุ่มงานโภชนศาสตร์ จำนวน 11 รายการ
</t>
  </si>
  <si>
    <t>บริษัท คัฟฟ่าคอฟฟี่เม็คเกอร์(เชียงใหม่)จำกัด
(ราคา 13,200.00)</t>
  </si>
  <si>
    <t>บริษัท คัฟฟ่าคอฟฟี่เม็คเกอร์(เชียงใหม่)จำกัด
(ราคา 13,200.00)
เลขประจำตัวผู้เสียภาษี : 0505564016136</t>
  </si>
  <si>
    <t>ใบสั่งเลขที่ 218/2568   
ลงวันที่ 19 ธันวาคม 2567</t>
  </si>
  <si>
    <t>ซื้อเครื่องมืออุปกรณ์ที่ใช้ในการผ่าตัด ด้ามจี้ห้ามเลือดชนิดไบโพล่า จำนวน 1 ชุด
เลขที่โครงการ: 67129251983</t>
  </si>
  <si>
    <t>บริษัท พิทักษ์ ไบโอ เซอร์จิคอล จำกัด
(ราคา 487,200.00)</t>
  </si>
  <si>
    <t>บริษัท พิทักษ์ ไบโอ เซอร์จิคอล จำกัด
(ราคา 487,200.00)
เลขประจำตัวผู้เสียภาษี : 0735554004508</t>
  </si>
  <si>
    <t>ใบสั่งเลขที่ 219/2568   
ลงวันที่ 19 ธันวาคม 2567</t>
  </si>
  <si>
    <t>ซื้อน้ำยาและวัสดุวิทยาศาสตร์ สำหรับการตรวจวิเคราะห์ทางห้องปฏิบัติการ จำนวน 4 รายการ
เลขที่โครงการ: 67129257773</t>
  </si>
  <si>
    <t>บริษัท เฟิร์มเมอร์ จำกัด
(ราคา 8,075.00)</t>
  </si>
  <si>
    <t>บริษัท เฟิร์มเมอร์ จำกัด
(ราคา 8,075.00)
เลขประจำตัวผู้เสียภาษี : 0105535062200</t>
  </si>
  <si>
    <t>ใบสั่งเลขที่ 220/2568   
ลงวันที่ 19 ธันวาคม 2567</t>
  </si>
  <si>
    <t>ซื้อน้ำยาและวัสดุวิทยาศาสตร์ สำหรับการตรวจวิเคราะห์ทางห้องปฏิบัติการ จำนวน 2 รายการ
เลขที่โครงการ: 67129257773</t>
  </si>
  <si>
    <t>บริษัท เมดวัน จำกัด
(ราคา 85,600.00)</t>
  </si>
  <si>
    <t>บริษัท เมดวัน จำกัด
(ราคา 85,600.00)
เลขประจำตัวผู้เสียภาษี : 0105542035271</t>
  </si>
  <si>
    <t>ใบสั่งเลขที่ 221/2568   
ลงวันที่ 19 ธันวาคม 2567</t>
  </si>
  <si>
    <t>ซื้อน้ำยาและวัสดุวิทยาศาสตร์ สำหรับการตรวจวิเคราะห์ทางห้องปฏิบัติการ จำนวน 3 รายการ
เลขที่โครงการ: 67129257773</t>
  </si>
  <si>
    <t>บริษัท เอ็มพี เมดกรุ๊ป จำกัด
(ราคา 12,725.00)</t>
  </si>
  <si>
    <t>บริษัท เอ็มพี เมดกรุ๊ป จำกัด
(ราคา 12,725.00)
เลขประจำตัวผู้เสียภาษี : 0105551050121</t>
  </si>
  <si>
    <t>ใบสั่งเลขที่ 222/2568   
ลงวันที่ 19 ธันวาคม 2567</t>
  </si>
  <si>
    <t>ซื้อน้ำยาและวัสดุวิทยาศาสตร์ สำหรับการตรวจวิเคราะห์ทางห้องปฏิบัติการ จำนวน 5 รายการ
เลขที่โครงการ: 67129257773</t>
  </si>
  <si>
    <t>บริษัท เค.เอส.ซายน์ กรุ๊ป จำกัด
(ราคา 37,200.00)</t>
  </si>
  <si>
    <t>บริษัท เค.เอส.ซายน์ กรุ๊ป จำกัด
(ราคา 37,200.00)
เลขประจำตัวผู้เสียภาษี : 0575540000604</t>
  </si>
  <si>
    <t>ใบสั่งเลขที่ 223/2568   
ลงวันที่ 19 ธันวาคม 2567</t>
  </si>
  <si>
    <t>บริษัท เอิร์ธ ซายน์ ไดแอกโนสติก จำกัด
(ราคา 23,473.00)</t>
  </si>
  <si>
    <t>บริษัท เอิร์ธ ซายน์ ไดแอกโนสติก จำกัด
(ราคา 23,473.00)
เลขประจำตัวผู้เสียภาษี : 0505553006410</t>
  </si>
  <si>
    <t>ใบสั่งเลขที่ 224/2568   
ลงวันที่ 19 ธันวาคม 2567</t>
  </si>
  <si>
    <t>1.1 จ้างรื้อถอนเครื่องปรับอากาศ ชนิดแขวน 13040 BTU ยี่ห้อ Daikin 
งานประชาสัมพันธ์ หมายเลขครุภัณฑ์ ๔๑๒๐-๐๐๑-๐๐๐๕/๐๒๖๑ 
1.2 ติดตั้งเครื่องปรับอากาศ ชนิดแขวน 13040 BTU ยี่ห้อ Daikin หมายเลขครุภัณฑ์ ๔๑๒๐-๐๐๑-๐๐๐๕/๐๒๖๑ สำหรับงานเวชระเบียน ชั้น ๒ 
โดยมีรายละเอียดดังนี้ 
- ติดตั้งท่อน้ำยา 4 เมตร 
- ติดตั้งเมนไฟฟ้า (ของเดิม)
เลขที่โครงการ: 67129286456</t>
  </si>
  <si>
    <t>ห้างหุ้นส่วนจำกัด เวอร์แมค เอ็นจิเนียริ่ง แอนด์ ซัพพลาย
(ราคา 8,560.00)</t>
  </si>
  <si>
    <t>ห้างหุ้นส่วนจำกัด เวอร์แมค เอ็นจิเนียริ่ง แอนด์ ซัพพลาย
(ราคา 8,560.00)
เลขประจำตัวผู้เสียภาษี : 0513565001301</t>
  </si>
  <si>
    <t>ใบสั่งเลขที่ 225/2568   
ลงวันที่ 19 ธันวาคม 2567</t>
  </si>
  <si>
    <t>ตู้ควบคุมไฟฟ้าสำหรับเครื่องปรับอากาศ อาคาร ๓ ชั้น ๒ พร้อมติดตั้ง โดยมีรายละเอียดดังนี้
ตู้โหลด 24 ช่อง (Schneider) #Q03-100E224G/SN
เมนเบรกเกอร์ 3P 50A (Schneider) EZC100F
เซอร์กิต 3P 63A (Schneider) #Q0363VSO
เซอร์กิต 3P 32A (Schneider) #Q03332VSC6T
รางวายเวย์ 2 x 4 (KJL) 5K
สาย IEC 01 THW #16 (ดำ 10 x 4)
สาย IEC 01 THW #10 (เขียว)
ค่าท่อ PVC , อุปกรณ์ย่อยอื่นๆ
เดินเมนไฟฟ้า 380 THW #4 (25 x 4)+#2.5
- 25 เมตร
- เมนแอร์ห้องกิจกรรมบำบัด
ค่าแรงและค่าบริการ
เลขที่โครงการ: 67129283449</t>
  </si>
  <si>
    <t>ห้างหุ้นส่วนจำกัด เวอร์แมค เอ็นจิเนียริ่ง แอนด์ ซัพพลาย
(ราคา 37,236.00)</t>
  </si>
  <si>
    <t>ห้างหุ้นส่วนจำกัด เวอร์แมค เอ็นจิเนียริ่ง แอนด์ ซัพพลาย
(ราคา 37,236.00)
เลขประจำตัวผู้เสียภาษี : 0513565001301</t>
  </si>
  <si>
    <t>ใบสั่งเลขที่ 226/2568   
ลงวันที่ 19 ธันวาคม 2567</t>
  </si>
  <si>
    <t>ซ่อมแซมประตูอัตโนมัติ ทางเข้าหน้าศูนย์เปล อาคารรัชมงคล</t>
  </si>
  <si>
    <t>บริษัท พระราม 999 จำกัด ราคา 43,000 บาท</t>
  </si>
  <si>
    <t>จ86/68 ลงวันที่ 19 ธ.ค. 2567</t>
  </si>
  <si>
    <t>ทาสีหอผู้ป่วยพิเศษ 5 ห้อง 4515</t>
  </si>
  <si>
    <t>ห้างหุ้นส่วนจำกัด พี โอ แอล ดีวิลอปเมนท์ ราคา 17,612.20 บาท</t>
  </si>
  <si>
    <t>จ87/68 ลงวันที่ 19 ธ.ค. 2567</t>
  </si>
  <si>
    <t>ซ่อมท่อโสโครกกลุ่มงานประสาทวิทยา</t>
  </si>
  <si>
    <t>ธัญกร ซัพพลาย ราคา 74,000 บาท</t>
  </si>
  <si>
    <t>จ88/68 ลงวันที่ 19 ธ.ค. 2567</t>
  </si>
  <si>
    <t>จ้างตรวจสภาพชุดตู้คอนโทรล เครื่องสูบน้ำและอุปกรณ์อื่นๆ จำนวน ๑ งาน ประจำปีงบประมาณ ๒๕๖๘ โดยวิธีเฉพาะเจาะจง</t>
  </si>
  <si>
    <t>1.ห้างหุ้นส่วนจำกัด วรรณชัย เอ็นจิเนียริ่ง/ราคาที่เสนอ 48,150บาท</t>
  </si>
  <si>
    <t>1.ห้างหุ้นส่วนจำกัด วรรณชัย เอ็นจิเนียริ่ง/ราคาที่ตกลงซื้อ/จ้าง 48,150 บาท</t>
  </si>
  <si>
    <t>เลขที่ พ.145/68
 ลงวันที่ 19 ธ.ค. 2567</t>
  </si>
  <si>
    <t>ซื้อที่นอนฟองน้ำหุ้มผ้าหนังเทียม จำนวน ๑๕ หลัง โดยวิธีเฉพาะเจาะจง</t>
  </si>
  <si>
    <t>1.บริษัท อาทิตย์ ครุภัณฑ์การแพทย์ จำกัด/ราคาที่เสนอ 63,000 บาท</t>
  </si>
  <si>
    <t>1.บริษัท อาทิตย์ ครุภัณฑ์การแพทย์ จำกัด/ราคาที่ตกลงซื้อ/จ้าง 63,000 บาท</t>
  </si>
  <si>
    <t>เลขที่ พ.153/68
 ลงวันที่ 19 ธ.ค. 2567</t>
  </si>
  <si>
    <t>ซื้อSURGICAL GOWN DISPOSABLE SIZE L จำนวน 2,000 ตัว โดยวิธีเฉพาะเจาะจง</t>
  </si>
  <si>
    <t>1.บริษัท ไทยก๊อส จำกัด/ราคาที่เสนอ 190,000 บาท</t>
  </si>
  <si>
    <t>1.บริษัท ไทยก๊อส จำกัด/ราคาที่ตกลงซื้อ/จ้าง 190,000 บาท</t>
  </si>
  <si>
    <t>เลขที่ พ.147/68
 ลงวันที่ 19 ธ.ค. 2567</t>
  </si>
  <si>
    <t>ซื้อไหมเย็บแผล จำนวน 7 รายการ โดยวิธีเฉพาะเจาะจง</t>
  </si>
  <si>
    <t>1.บริษัท ดีเคเอสเอช (ประเทศไทย) จำกัด/ราคาที่เสนอ 254,018 บาท</t>
  </si>
  <si>
    <t>1.บริษัท ดีเคเอสเอช (ประเทศไทย) จำกัด/ราคาที่ตกลงซื้อ/จ้าง 254,018 บาท</t>
  </si>
  <si>
    <t>เลขที่ พ.148/68
 ลงวันที่ 19 ธ.ค. 2567</t>
  </si>
  <si>
    <t>ซื้อMIS Robust Tungsten Carbide Needle Holder Curved 36 mm. จำนวน 3 ชิ้น โดยวิธีเฉพาะเจาะจง</t>
  </si>
  <si>
    <t>1.บริษัท อี-ไซเมด จำกัด/ราคาที่เสนอ 413,250 บาท</t>
  </si>
  <si>
    <t>1.บริษัท อี-ไซเมด จำกัด/ราคาที่ตกลงซื้อ/จ้าง 413,250 บาท</t>
  </si>
  <si>
    <t>เลขที่ พ.150/68
 ลงวันที่ 19 ธ.ค. 2567</t>
  </si>
  <si>
    <t>ซื้อภาชนะรองรับสารคัดหลั่งจากช่องปอด ขนาด 0.8 ลิตร จำนวน 36 กล่อง โดยวิธีเฉพาะเจาะจง</t>
  </si>
  <si>
    <t>1.บริษัท อีควิป เฮลท์แคร์ จำกัด/ราคาที่เสนอ 281,664 บาท</t>
  </si>
  <si>
    <t>1.บริษัท อีควิป เฮลท์แคร์ จำกัด/ราคาที่ตกลงซื้อ/จ้าง 281,664 บาท</t>
  </si>
  <si>
    <t>เลขที่ พ.149/68
 ลงวันที่ 19 ธ.ค. 2567</t>
  </si>
  <si>
    <t>ซื้อProbe วัดอัตราการไหลของเลือด จำนวน 3 เส้น โดยวิธีเฉพาะเจาะจง</t>
  </si>
  <si>
    <t>1.บริษัท เอสเอ็มดี ไรส์ จำกัด (มหาชน)/ราคาที่เสนอ 420,000 บาท</t>
  </si>
  <si>
    <t>1.บริษัท เอสเอ็มดี ไรส์ จำกัด (มหาชน)/ราคาที่ตกลงซื้อ/จ้าง 420,000 บาท</t>
  </si>
  <si>
    <t>เลขที่ พ.151/68
 ลงวันที่ 19 ธ.ค. 2567</t>
  </si>
  <si>
    <t>ซื้ออุปกรณ์อุดหลอดลมชนิดซิลิโคน จำนวน 1 กล่อง โดยวิธีเฉพาะเจาะจง</t>
  </si>
  <si>
    <t>1.บริษัท เมดิทอป จำกัด/ราคาที่เสนอ 30,000 บาท</t>
  </si>
  <si>
    <t>1.บริษัท เมดิทอป จำกัด/ราคาที่ตกลงซื้อ/จ้าง 30,000 บาท</t>
  </si>
  <si>
    <t>เลขที่ พ.146/68
 ลงวันที่ 19 ธ.ค. 2567</t>
  </si>
  <si>
    <t>ซื้อสายจี้ระบบความเย็นใช้จ่ายกับเครื่องจี้ Cryo จำนวน ๕ เส้น โดยวิธีเฉพาะเจาะจง</t>
  </si>
  <si>
    <t>1.บริษัท นิว ไลฟ์เมด จำกัด/ราคาที่เสนอ 95,000 บาท</t>
  </si>
  <si>
    <t>1.บริษัท นิว ไลฟ์เมด จำกัด/ราคาที่ตกลงซื้อ/จ้าง 95,000 บาท</t>
  </si>
  <si>
    <t>เลขที่ พ.152/68
 ลงวันที่ 19 ธ.ค. 2567</t>
  </si>
  <si>
    <t>จ้างบำรุงรักษาเครื่องผลิตน้ำบริสุทธิ์ (RO) ยี่ห้อ Aqua Uno  โดยวิธีเฉพาะเจาะจง</t>
  </si>
  <si>
    <t>1บริษัท เนฟโฟรแคร์ (ประเทศไทย) จำกัด./ราคาที่เสนอ 31,160.00 บาท</t>
  </si>
  <si>
    <t>1.บริษัท เนฟโฟรแคร์ (ประเทศไทย) จำกัด/ราคาที่ตกลงซื้อ/จ้าง 31,160.00 บาท</t>
  </si>
  <si>
    <t>เลขที่ พ.144/68
 ลงวันที่ 19 ธ.ค. 2567</t>
  </si>
  <si>
    <t>จัดซื้อครุภัณฑ์การแพทย์-เครื่องผ่าตัดน้ำวุ้นลูกตาพร้อมเลเซอร์ (Vitrectomy Machinewith Laser) โรงพยาบาลเมตตาประชารักษ์(วัดไร่ขิง) ตำบลไร่ขิงอำเภอสามพราน จังหวัดนครปฐม 2 เครื่อง</t>
  </si>
  <si>
    <t>1.บจก.ดีเคเอสเอชฯ / 8,796,000
2.บจก.คาร์ล ไซส์ส / 8,800,000</t>
  </si>
  <si>
    <t>บจก.ดีเคเอสเอชฯ / 8,796,000</t>
  </si>
  <si>
    <t>สญ.45/2568(ซ)
20 ธ.ค. 67</t>
  </si>
  <si>
    <t>จัดซื้อวัสดุการแพทย์-หัวกรอสำหรับงานครอบฟัน 3 รายการ</t>
  </si>
  <si>
    <t>บจก.นูโวเด้นท์ / 12,200</t>
  </si>
  <si>
    <t>215/2568(ซ)
20 ธ.ค. 67</t>
  </si>
  <si>
    <t>จัดซื้อวัสดุการแพทย์-ผงพิมพ์ปากและแผ่นยางกันน้ำลาย</t>
  </si>
  <si>
    <t>บจก.ดีเอส ออลล์ / 2,750</t>
  </si>
  <si>
    <t>216/2568(ซ)
20 ธ.ค. 67</t>
  </si>
  <si>
    <t>จัดซื้อวัสดุการแพทย์-สารทดแทนกระดูก 5 กล่อง</t>
  </si>
  <si>
    <t>บจก.เคเอส เมดิคอล / 17,655</t>
  </si>
  <si>
    <t>217/2568(ซ)
20 ธ.ค. 67</t>
  </si>
  <si>
    <t>จ้างเหมาซ่อมแซมครุภัณฑ์การแพทย์-เครื่องล้างด้วยคลื่นความถี่สูง 6520-008-0002/16</t>
  </si>
  <si>
    <t>บจก.อาร์ พลาสม่า เทค / 26,750</t>
  </si>
  <si>
    <t>67/2568(จ)
20 ธ.ค. 67</t>
  </si>
  <si>
    <t>ซื้อเวชภัณฑ์ที่มิใช่ยา (วัสดุการแพทย์ทั่วไป) จำนวน ๔ รายการ โดยวิธีเฉพาะเจาะจง</t>
  </si>
  <si>
    <t>บริษัท ดีเคเอสเอช (ประเทศไทย) จำกัด 42,907</t>
  </si>
  <si>
    <t>120/2568 ลงวันที่ 20 ธ.ค. 2567</t>
  </si>
  <si>
    <t>บริษัท ไทยก๊อส จำกัด 42,000</t>
  </si>
  <si>
    <t>121/2568 ลงวันที่ 20 ธ.ค. 2567</t>
  </si>
  <si>
    <t>บริษัท บุนย์วานิช อินเตอร์เนชั่นแนล จำกัด 15,000</t>
  </si>
  <si>
    <t>122/2568 ลงวันที่ 20 ธ.ค. 2567</t>
  </si>
  <si>
    <t>บริษัท เอส.ดี.ทันตเวช (1988) จำกัด 9,400</t>
  </si>
  <si>
    <t>123/2568 ลงวันที่ 20 ธ.ค. 2567</t>
  </si>
  <si>
    <t>ร้านประสานวัสดุภัณฑ์ / 25,850</t>
  </si>
  <si>
    <t>ซื้อครุภัณฑ์คอมพิวเตอร์ จำนวน ๒ รายการ</t>
  </si>
  <si>
    <t>บริษัท เฟล็กซี่ โซลูชั่น จำกัด ราคา 87,270 บาท</t>
  </si>
  <si>
    <t>เลขที่ 254 /2568 ลงวันที่ 20 ธ.ค. 2567</t>
  </si>
  <si>
    <t>ซื้อครุภัณฑ์งานบ้านงานครัว จำนวน ๒ รายการ</t>
  </si>
  <si>
    <t>หจก. รวมสาส์นขอนแก่น ราคา 30,800 บาท</t>
  </si>
  <si>
    <t>เลขที่ 255 /2568 ลงวันที่ 20 ธ.ค. 2567</t>
  </si>
  <si>
    <t>จ้างทำป้ายโฟมบอร์ดพิมพ์ละเอียดและจ้างทำป้ายไวนิล          จำนวน 4 รายการ โดยวิธีเฉพาะเจาะจง</t>
  </si>
  <si>
    <t>ห้างหุ้นส่วนจำกัด เรือนภาพ ราคา 3,333 บาท</t>
  </si>
  <si>
    <t>0076/2568  20 ธ.ค. 2567</t>
  </si>
  <si>
    <t>จ้างเหมาเวทีพร้อมเครื่องเสียง โดยวิธีเฉพาะเจาะจง</t>
  </si>
  <si>
    <t>นางมะลิวัลย์  คำสิงห์วงษ์ ราคา 50,000 บาท</t>
  </si>
  <si>
    <t>77/2568 ลงวันที่ 20 ธ.ค. 2567</t>
  </si>
  <si>
    <t>ร้าน ป้าย เอชดี โดยนายสัญชัย แซ่ลี้ ราคา 270 บาท</t>
  </si>
  <si>
    <t>75/2568 ลงวันที่ 20 ธ.ค. 2567</t>
  </si>
  <si>
    <t>ห้างหุ้นส่วนจำกัด ดนตรีซินฮง ราคา 8,500 บาท</t>
  </si>
  <si>
    <t>76/2568 ลงวันที่ 20 ธ.ค. 2567</t>
  </si>
  <si>
    <t>นาย วีระชัย มูลชาติ ราคา 22,500 บาท</t>
  </si>
  <si>
    <t>78/2568 ลงวันที่ 20 ธ.ค. 2567</t>
  </si>
  <si>
    <t>ซื้อผ้าสี่เหลี่ยมสีขาว สำหรับห่อชุดเครื่องมืออุปกรณ์ทางการแพทย์ จำนวน 6 รายการ  โดยวิธีเฉพาะเจาะจง</t>
  </si>
  <si>
    <t>1.บริษัท รัตนาแอ็พแพเร็ล แคร์ จำกัด/ราคาที่เสนอ 56,466 บาท</t>
  </si>
  <si>
    <t>1.บริษัท รัตนาแอ็พแพเร็ล แคร์ จำกัด/ราคาที่ตกลงซื้อ/จ้าง 56,466 บาท</t>
  </si>
  <si>
    <t>เลขที่ พ.154/68
 ลงวันที่ 20 ธ.ค. 2567</t>
  </si>
  <si>
    <t>ซื้อบอลลูนถ่างขยายท่อทางเดินหายใจ จำนวน 2 รายการ โดยวิธีเฉพาะเจาะจง</t>
  </si>
  <si>
    <t>1.บริษัท ดีเคเอสเอช (ประเทศไทย) จำกัด/ราคาที่เสนอ 149,992.60 บาท</t>
  </si>
  <si>
    <t>1.บริษัท ดีเคเอสเอช (ประเทศไทย) จำกัด/ราคาที่ตกลงซื้อ/จ้าง 149,992.60 บาท</t>
  </si>
  <si>
    <t>เลขที่ พ.155/68
 ลงวันที่ 20 ธ.ค. 2567</t>
  </si>
  <si>
    <t>ซื้อเวชภัณฑ์และยา จำนวน 3 รายการ</t>
  </si>
  <si>
    <t>องค์การเภสัชกรรม ราคา 6,077.60 บาท</t>
  </si>
  <si>
    <t>เลขที่ ภ35 /2568 ลงวันที่ 22 พ.ย. 2567</t>
  </si>
  <si>
    <t xml:space="preserve">ซื้อยา จำนวน 6 รายการ </t>
  </si>
  <si>
    <t>หจก. ภิญโญฟาร์มาซี ราคา 12,900 บาท</t>
  </si>
  <si>
    <t>เลขที่ ภ41 /2568 ลงวันที่ 22 พ.ย. 2567</t>
  </si>
  <si>
    <t>ซื้อเวชภัณฑ์และยา จำนวน 15 รายการ</t>
  </si>
  <si>
    <t>บริษัท ดีเคเอสเอช (ประเทศไทย) จำกัด ราคา 111,865.29 บาท</t>
  </si>
  <si>
    <t>เลขที่ ภ38 /2568 ลงวันที่ 22 พ.ย. 2567</t>
  </si>
  <si>
    <t>บริษัท เซ็นทรัลโพลีเทรดดิ้ง จำกัด ราคา 28,530 บาท</t>
  </si>
  <si>
    <t>เลขที่ ภ39 /2568 ลงวันที่ 22 พ.ย. 2567</t>
  </si>
  <si>
    <t>ซื้อยาและเวชภัณฑ์ จำนวน 2 รายการ</t>
  </si>
  <si>
    <t>บริษัท เอ.เอ็น.บี.ลาบอราตอรี่  จำกัด ราคา 9,095 บาท</t>
  </si>
  <si>
    <t>เลขที่ ภ40 /2568 ลงวันที่ 22 พ.ย. 2567</t>
  </si>
  <si>
    <t>บริษัท แอตแลนติค ฟาร์มาซูติคอล จำกัด ราคา 25,466 บาท</t>
  </si>
  <si>
    <t>เลขที่ ภ43 /2568 ลงวันที่ 22 พ.ย. 2567</t>
  </si>
  <si>
    <t>บริษัท เมดไลน์ จำกัด ราคา 69,750 บาท</t>
  </si>
  <si>
    <t>เลขที่ ภ37 /2568 ลงวันที่ 22 พ.ย. 2567</t>
  </si>
  <si>
    <t>ร้าน ป้าย เอชดี โดยนายสัญชัย แซ่ลี้ ราคา 3,959 บาท</t>
  </si>
  <si>
    <t>81/2568 ลงวันที่ 23 ธ.ค. 2567</t>
  </si>
  <si>
    <t>โชคอนันต์วัสดุ โดย นายพีรพัฒน์  สิงห์ปั้น ราคา 12,000 บาท</t>
  </si>
  <si>
    <t>80/2568 ลงวันที่ 23 ธ.ค. 2567</t>
  </si>
  <si>
    <t>โชคอนันต์วัสดุ โดย นายพีรพัฒน์  สิงห์ปั้น ราคา 5,440 บาท</t>
  </si>
  <si>
    <t>79/2568 ลงวันที่ 23 ธ.ค. 2567</t>
  </si>
  <si>
    <t>ครุภัณฑ์สำนักงาน จำนวน 5 รายการ</t>
  </si>
  <si>
    <t>บริษัท อรวรรณ อินเตอร์เทรด จำกัด เป็นเงิน 42,500.- บาท</t>
  </si>
  <si>
    <t>ใบสั่งซื้อ สธ 0310.013/299 ลงวันที่ 23 ธ.ค.2567</t>
  </si>
  <si>
    <t>จ้างเหมาซ่อมครุภัณฑ์การแพทย์ รายการ เครื่องขูดหินปูน จำนวน ๑ งาน  โดยวิธีเฉพาะเจาะจง</t>
  </si>
  <si>
    <t>บริษัท แอ๊คเตออน (ประเทศไทย) จำกัด 7,200</t>
  </si>
  <si>
    <t>119/2568 ลงวันที่ 23 ธ.ค. 2567</t>
  </si>
  <si>
    <t>ซื้ออุปกรณ์ทางการแพทย์ รายการ แผ่นกระตุกหัวใจ จำนวน ๑ แผ่น  โดยวิธีเฉพาะเจาะจง</t>
  </si>
  <si>
    <t>บริษัท พี บลิค จำกัด 5,500</t>
  </si>
  <si>
    <t>110/2568 ลงวันที่ 23 ธ.ค. 2567</t>
  </si>
  <si>
    <t>บริษัท ถังทอง เทรดดิ้ง จำกัด 760</t>
  </si>
  <si>
    <t>124/2568 ลงวันที่ 23 ธ.ค. 2567</t>
  </si>
  <si>
    <t>ซื้อวัสดุกีฬา จำนวน 10 รายการ</t>
  </si>
  <si>
    <t>ร้านศรีชัยพานิช  ราคา 55,000 บาท</t>
  </si>
  <si>
    <t>จ้างเหมาเช่าเครื่องเสียง</t>
  </si>
  <si>
    <t>นายมาโนช สุขเกษม  ราคา 55,000 บาท</t>
  </si>
  <si>
    <t>ห้างหุ้นส่วนจำกัด เอ็นเอสที  ราคา 10,190.68 บาท</t>
  </si>
  <si>
    <t>ซื้อวัสดุสำนักงาน จำนวน 5 รายการ</t>
  </si>
  <si>
    <t>ห้างหุ้นส่วนจำกัด เอ็นเอสที  ราคา 12,084.58 บาท</t>
  </si>
  <si>
    <t>จ้างซ่อมแซมและเปลี่ยนไฟ LED ห้องประชุมชั้น 5 จำนวน 1 งาน</t>
  </si>
  <si>
    <t>บจ.เร็กซ์คอน  ราคา 97,220.20 บาท</t>
  </si>
  <si>
    <t>จ้างเหมาซ่อมแซมพื้น ทาสีและระบบประปาอาคารริมน้ำ</t>
  </si>
  <si>
    <t>บจก.รุ่งเรืองกิจอินทีเรียแอนด์คอนสตรัคชั่น  ราคา 459,383.74 บาท</t>
  </si>
  <si>
    <t>จ้างสอบเทียบเครื่องมือกายภาพบำบัด จำนวน 1 งาน ประจำปีงบประมาณ พ.ศ.2568 โดยวิธีเฉพาะเจาะจง</t>
  </si>
  <si>
    <t>บริษัท อินทิเกรทเต็ด เมดิคอล เซอร์วิส จำกัด
10,500.00</t>
  </si>
  <si>
    <t>(จ)065/68 ลงวันที่ 23 ธ.ค. 2567</t>
  </si>
  <si>
    <t>จ้างทำตรายาง จำนวน 1 งาน ประจำปีงบประมาณ พ.ศ. 2568  โดยวิธีเฉพาะเจาะจง</t>
  </si>
  <si>
    <t>ห้างหุ้นส่วนจำกัด ไมโคร ซัม เอ็นเตอร์ไพร์ส
5,457.00</t>
  </si>
  <si>
    <t>(จ)066/68 ลงวันที่ 23 ธ.ค. 2567</t>
  </si>
  <si>
    <t>จ้างทำป้ายชื่อสำนักงาน จำนวน ๑ งาน ประจำปีงบประมาณ พ.ศ. ๒๕๖๘ โดยวิธีเฉพาะเจาะจง</t>
  </si>
  <si>
    <t>บริษัท ดีดี โปรเซส จำกัด
4,600.00</t>
  </si>
  <si>
    <t>(จ)064/68 ลงวันที่ 23 ธ.ค. 2567</t>
  </si>
  <si>
    <t>ซื้อครุภัณฑ์ต่ำกว่าเกณฑ์โฆษณาและเผยแพร่ - ชุดลำโพง ไมค์ไร้สาย จำนวน 1 ชุด ประจำปีงบประมาณ พ.ศ. 2568 โดยวิธีเฉพาะเจาะจง</t>
  </si>
  <si>
    <t>บริษัท สยามอาร์บีพี จำกัด
3,210.00</t>
  </si>
  <si>
    <t>(ซ)151/68 ลงวันที่ 23 ธ.ค. 2567</t>
  </si>
  <si>
    <t>ซื้อครุภัณฑ์วิทยาศาสตร์และการแพทย์ - ตู้เย็นแบบยืนใช้สำหรับแช่เวชภัณฑ์ทางยาและผลิตภัณฑ์  ทางชีวภาพ จำนวน ๑ ตู้ ประจำปีงบประมาณ พ.ศ. ๒๕๖๘ โดยวิธีเฉพาะเจาะจง</t>
  </si>
  <si>
    <t>บริษัท เทนส์ไซส์ จำกัด
330,000.00</t>
  </si>
  <si>
    <t>047/2568 ลงวันที่ 23 ธ.ค. 2567</t>
  </si>
  <si>
    <t>ซ(ว)128/68 ลงวันที่ 23 ธ.ค. 2567</t>
  </si>
  <si>
    <t>ซ(ว)130/68 ลงวันที่ 23 ธ.ค. 2567</t>
  </si>
  <si>
    <t>ซื้อเวชภัณฑ์ยา Nystatin oral suspension 100000 iu/ml (12 ml) จำนวน 50 ขวด ประจำปีงบประมาณ พ.ศ.2568 โดยวิธีเฉพาะเจาะจง</t>
  </si>
  <si>
    <t>บริษัท คอนติเนนเติล-ฟาร์ม จำกัด
1,500.00</t>
  </si>
  <si>
    <t>ซ(ว)129/68 ลงวันที่ 23 ธ.ค. 2567</t>
  </si>
  <si>
    <t>ซื้อเวชภัณฑ์ยา Lidocaine hydrochloride topical solution 20 mg/ml (100 ml) จำนวน 500 ขวด ประจำปีงบประมาณ พ.ศ.2568 โดยวิธีเฉพาะเจาะจง</t>
  </si>
  <si>
    <t>บริษัท แอปคาร์ ฟาร์มาแลป (ประเทศไทย) จำกัด
103,500.00</t>
  </si>
  <si>
    <t>ซ(ว)131/68 ลงวันที่ 23 ธ.ค. 2567</t>
  </si>
  <si>
    <t>ซื้อเวชภัณฑ์ยา Etoposide sterile solution 100 mg/5 ml injection จำนวน 500 vial ประจำปีงบประมาณ พ.ศ.2568 โดยวิธีเฉพาะเจาะจง</t>
  </si>
  <si>
    <t>บริษัท คอสม่า เทรดดิ้ง  จำกัด
54,500.00</t>
  </si>
  <si>
    <t>ซ(ว)141/68 ลงวันที่ 23 ธ.ค. 2567</t>
  </si>
  <si>
    <t>บริษัท ซิลลิค ฟาร์มา จำกัด
296,925.00</t>
  </si>
  <si>
    <t>ซ(ว)140/68 ลงวันที่ 23 ธ.ค. 2567</t>
  </si>
  <si>
    <t>บริษัท แอตแลนต้า เมดดิคแคร์ จำกัด
155,000.00</t>
  </si>
  <si>
    <t>ซ(ว)139/68 ลงวันที่ 23 ธ.ค. 2567</t>
  </si>
  <si>
    <t>ซื้อเวชภัณฑ์ยา Pemetrexed disodium sterile powder 500 mg injection จำนวน 30 vial ประจำปีงบประมาณ พ.ศ.2568 โดยวิธีเฉพาะเจาะจง</t>
  </si>
  <si>
    <t>บริษัท แปซิฟิค เฮลธ์แคร์ (ไทยแลนด์) จำกัด
163,710.00</t>
  </si>
  <si>
    <t>ซ(ว)138/68 ลงวันที่ 23 ธ.ค. 2567</t>
  </si>
  <si>
    <t>บริษัท ซิลลิค ฟาร์มา จำกัด
35,654.50</t>
  </si>
  <si>
    <t>ซ(ว)135/68 ลงวันที่ 23 ธ.ค. 2567</t>
  </si>
  <si>
    <t>บริษัท แอตแลนติค ฟาร์มาซูติคอล จำกัด
12,300.00</t>
  </si>
  <si>
    <t>ซ(ว)134/68 ลงวันที่ 23 ธ.ค. 2567</t>
  </si>
  <si>
    <t>ซื้อเวชภัณฑ์ยา Cefazolin sodium sterile powder 1 g injection จำนวน 10 กล่อง ประจำปีงบประมาณ พ.ศ.2568 โดยวิธีเฉพาะเจาะจง</t>
  </si>
  <si>
    <t>บริษัท ที.พี.ดรัก แลบบอราทอรี่ส์ (1969) จำกัด
8,500.00</t>
  </si>
  <si>
    <t>ซ(ว)133/68 ลงวันที่ 23 ธ.ค. 2567</t>
  </si>
  <si>
    <t>องค์การเภสัชกรรม
6,604.90</t>
  </si>
  <si>
    <t>ซ(ว)132/68 ลงวันที่ 23 ธ.ค. 2567</t>
  </si>
  <si>
    <t>บริษัท ยูนีซัน จำกัด
6,634.00</t>
  </si>
  <si>
    <t>ซ(ว)137/68 ลงวันที่ 23 ธ.ค. 2567</t>
  </si>
  <si>
    <t>ซื้อเวชภัณฑ์ยา SmofKabiven peripheral 1,000 Kcal 1,448 ml injection จำนวน 96 ถุง ประจำปีงบประมาณ พ.ศ.2568 โดยวิธีเฉพาะเจาะจง</t>
  </si>
  <si>
    <t>บริษัท ซิลลิค ฟาร์มา จำกัด
96,556.80</t>
  </si>
  <si>
    <t>ซ(ว)136/68 ลงวันที่ 23 ธ.ค. 2567</t>
  </si>
  <si>
    <t>ซื้อวัสดุสำนักงาน - ซองบรรจุยาสำหรับเครื่องนับและจ่ายยาอัตโนมัติ จำนวน ๑๒ ม้วน ประจำปีงบประมาณ พ.ศ. ๒๕๖๘ โดยวิธีเฉพาะเจาะจง</t>
  </si>
  <si>
    <t>บริษัท ธเนศพัฒนา จำกัด
66,000.00</t>
  </si>
  <si>
    <t>(ซ)148/68 ลงวันที่ 23 ธ.ค. 2567</t>
  </si>
  <si>
    <t>ซื้อวัสดุสำนักงาน - พาเลทพลาสติก จำนวน 6 แผ่น ประจำปีงบประมาณ พ.ศ.2568  โดยวิธีเฉพาะเจาะจง</t>
  </si>
  <si>
    <t>ห้างหุ้นส่วนจำกัด ไมโคร ซัม เอ็นเตอร์ไพร์ส
8,025.00</t>
  </si>
  <si>
    <t>(ซ)150/68 ลงวันที่ 23 ธ.ค. 2567</t>
  </si>
  <si>
    <t>ชุดซาฟารี เสื้อ+กางเกง</t>
  </si>
  <si>
    <t>นายประพิศ ทวีนาท
(ราคา 5,000.00)</t>
  </si>
  <si>
    <t>นายประพิศ ทวีนาท
(ราคา 5,000.00)
เลขประจำตัวผู้เสียภาษี : 020119048146</t>
  </si>
  <si>
    <t>ใบสั่งเลขที่ 228/2568   
ลงวันที่ 23 ธันวาคม 2567</t>
  </si>
  <si>
    <t>แบบพิมพ์ Chiangmai Neurological Hospital Anesthetic record ขนาด A4 จำนวน 20 เล่ม
- ชั้นที่ ๑ กระดาษปอนด์ขาว 60 แกรม พิมพ์ดำ 2 หน้า
- ชั้นที่ 2 กระดาษปอนด์เขียว 60 แกรม พิมพ์ดำ 2 หน้า
1 เล่ม มี 50 ชุด 100 ใบ เข้าเล่มกาวหัว ปกน้ำตาล พิมพ์ดำ</t>
  </si>
  <si>
    <t>ร้าน ไอเอสดี ดีไซน์ โดยนายบุญมา บุญก้ำ
(ราคา 3,600.00)</t>
  </si>
  <si>
    <t>ร้าน ไอเอสดี ดีไซน์ โดยนายบุญมา บุญก้ำ
(ราคา 3,600.00)
เลขประจำตัวผู้เสียภาษี : 3501400610770</t>
  </si>
  <si>
    <t>ใบสั่งเลขที่ 229/2568   
ลงวันที่ 23 ธันวาคม 2567</t>
  </si>
  <si>
    <t>1. เก้าอี้แถว 4 ที่นั่ง จำนวน 5 แถว
2. เก้าอี้สำนักงาน DRIVER (DV/C) Size : W51xD57xH83 cm จำนวน 10 ตัว
เลขที่โครงการ: 67129257743</t>
  </si>
  <si>
    <t>ห้างหุ้นส่วนจำกัด เชียงใหม่พรภัณฑ์
(ราคา 47,500.00)</t>
  </si>
  <si>
    <t>ห้างหุ้นส่วนจำกัด เชียงใหม่พรภัณฑ์
(ราคา 47,500.00)
เลขประจำตัวผู้เสียภาษี : 0503529000499</t>
  </si>
  <si>
    <t>ใบสั่งเลขที่ 230/2568   
ลงวันที่ 23 ธันวาคม 2567</t>
  </si>
  <si>
    <t>จ้างซ่อมรถส่วนกลาง จำนวน ๒ คัน (กห-3026 ชม.,นค-8078 ชม.)
เลขที่โครงการ: 67129262397</t>
  </si>
  <si>
    <t>บริษัท โตโยต้า เชียงใหม่ จำกัด
(ราคา 13,394.69)</t>
  </si>
  <si>
    <t>บริษัท โตโยต้า เชียงใหม่ จำกัด
(ราคา 13,394.69)
เลขประจำตัวผู้เสียภาษี : 0505547004346</t>
  </si>
  <si>
    <t>ใบสั่งเลขที่ 231/2568   
ลงวันที่ 23 ธันวาคม 2567</t>
  </si>
  <si>
    <t>จ้างบำรุงรักษาเครื่องเตรียมชิ้นเนื้อ เครื่องตัดชิ้นเนื้อเยือกแข็ง เครื่องเตรียมบล็อกชิ้นเนื้อ เครื่องตัดบล็อกชิ้นเนื้อ โดยวิธีเฉพาะเจาะจง</t>
  </si>
  <si>
    <t>1.บริษัท แรพพอท จำกัด/ราคาที่เสนอ 55,516.15 บาท</t>
  </si>
  <si>
    <t>1.บริษัท แรพพอท จำกัด/ราคาที่ตกลงซื้อ/จ้าง 55,516.15บาท</t>
  </si>
  <si>
    <t>เลขที่ พ.160/68
 ลงวันที่ 23 ธ.ค. 2567</t>
  </si>
  <si>
    <t>จ้างบำรุงรักษาโต๊ะตัดชิ้นเนื้อ จำนวน ๑ เครื่อง ประจำปีงบประมาณ ๒๕๖๘ โดยวิธีเฉพาะเจาะจง</t>
  </si>
  <si>
    <t>1.บริษัท พยาธิภัณฑ์อินเตอร์เนชั่นแนล จำกัด/ราคาที่เสนอ 14,500 บาท</t>
  </si>
  <si>
    <t>1./ราคาที่ตกลงซื้อ/จ้าง 14,500 บาท</t>
  </si>
  <si>
    <t>เลขที่ พ.159/68
 ลงวันที่ 23 ธ.ค. 2567</t>
  </si>
  <si>
    <t>จ้างเช่าเครื่องปั่นตกตะกอนความเร็วสูง (high speed centrifuge) โครงการวิจัยเรื่องวิธีทางเลือกในการลดความขุ่นของซีรั่มในหลอดทดลองโดยใช้ตัวกรองสารละลายสำหรับหลอ</t>
  </si>
  <si>
    <t>1.บริษัท ไอโครเทค จำกัด/ราคาที่เสนอ 55,300 บาท</t>
  </si>
  <si>
    <t>1.บริษัท ไอโครเทค จำกัด/ราคาที่ตกลงซื้อ/จ้าง 55,300 บาท</t>
  </si>
  <si>
    <t>เลขที่ พ.157/68
 ลงวันที่ 23 ธ.ค. 2567</t>
  </si>
  <si>
    <t>ซื้อสายจี้ระบบความร้อนใช้กับเครื่อง APC จำนวน 15 เส้น  โดยวิธีเฉพาะเจาะจง</t>
  </si>
  <si>
    <t>1.บริษัท นิว ไลฟ์เมด จำกัด/ราคาที่เสนอ 277,500 บาท</t>
  </si>
  <si>
    <t>1.บริษัท นิว ไลฟ์เมด จำกัด/ราคาที่ตกลงซื้อ/จ้าง 277,500 บาท</t>
  </si>
  <si>
    <t>เลขที่ พ.156/68
 ลงวันที่ 23 ธ.ค. 2567</t>
  </si>
  <si>
    <t>ซื้ออุปกรณ์ยึดหัวใจ Stabilizer ชนิด Star fish และ Stabilizer evolution จำนวน ๒ รายการ โดยวิธีเฉพาะเจาะจง</t>
  </si>
  <si>
    <t>1.บริษัท ดีเคเอสเอช (ประเทศไทย) จำกัด/ราคาที่เสนอ 450,000 บาท</t>
  </si>
  <si>
    <t>1.บริษัท ดีเคเอสเอช (ประเทศไทย) จำกัด/ราคาที่ตกลงซื้อ/จ้าง 450,000 บาท</t>
  </si>
  <si>
    <t>เลขที่ พ.158/68
 ลงวันที่ 23 ธ.ค. 2567</t>
  </si>
  <si>
    <t>จ้างเหมาบริการตรวจด้วยเครื่องตรวจสนามแม่เหล็กไฟฟ้าความเข้มสูง (MRI) (เพิ่มเติม) จำนวน 1 งาน โดยวิธีเฉพาะเจาะจง</t>
  </si>
  <si>
    <t>1.บริษัท บางนา พี.ซี. อิมเมจจิ้ง เซ็นเตอร์ จำกัด/ราคาที่เสนอ 82,400 บาท</t>
  </si>
  <si>
    <t>1.บริษัท บางนา พี.ซี. อิมเมจจิ้ง เซ็นเตอร์ จำกัด/ราคาที่ตกลงซื้อ/จ้าง 82,400 บาท</t>
  </si>
  <si>
    <t>เลขที่ พ.275/68
 ลงวันที่ 23 ธ.ค. 2567</t>
  </si>
  <si>
    <t>จ้างเหมาซ่อมแซมครุภัณฑ์สำนักงาน รายการ ลิฟต์โดยสาร สถาบันทันตกรรม จำนวน ๑ งาน โดยวิธีเฉพาะเจาะจง</t>
  </si>
  <si>
    <t>บริษัท อินเทค เดลต้า ซิสเทม  จำกัด 237,336.7</t>
  </si>
  <si>
    <t>137/2568 ลงวันที่ 24 ธ.ค. 2567</t>
  </si>
  <si>
    <t>บริษัท อุดม เมดิคอล อิควิปเม้นท์ จำกัด 38,255</t>
  </si>
  <si>
    <t>134/2568 ลงวันที่ 24 ธ.ค. 2567</t>
  </si>
  <si>
    <t>ซื้อเวชภัณฑ์ที่มิใช่ยา (วัสดุรากฟันเทียม) จำนวน ๑๕ รายการ (จำนวน ๑ งาน) โดยวิธีเฉพาะเจาะจง</t>
  </si>
  <si>
    <t>บริษัท สตรอแมนน์ กรุ๊ป (ประเทศไทย) จำกัด 95,636.60</t>
  </si>
  <si>
    <t>135/2568 ลงวันที่ 24 ธ.ค. 2567</t>
  </si>
  <si>
    <t>ห้างหุ้นส่วนจำกัด เอ็นเอสที  ราคา 5,975.95 บาท</t>
  </si>
  <si>
    <t>จ้างเหมาซ่อมแซมอาคารสำนักงานโรงบำบัดน้ำเสีย</t>
  </si>
  <si>
    <t>บจก.ตั้งกิมฮง เอ็นจิเนียริ่ง  ราคา 313,724 บาท</t>
  </si>
  <si>
    <t>จ้างซ่อมและเปลี่ยนหลอดไฟ โดมอเนกประสงค์</t>
  </si>
  <si>
    <t>นางสาวมานิตา คนีเฟล   ราคา 114,000 บาท</t>
  </si>
  <si>
    <t>ซื้อวัสดุไฟฟ้าและวิทยุ จำนวน 16 รายการ</t>
  </si>
  <si>
    <t>ร้านศรีชัยพานิช  ราคา 187,240 บาท</t>
  </si>
  <si>
    <t>จ้างเหมาตกแต่งสถานที่จัดกิจกรรม</t>
  </si>
  <si>
    <t>บจก.อินโนเวท ออร์แกไนซ์  ราคา 20,000 บาท</t>
  </si>
  <si>
    <t>จ้างเหมาตกแต่งสถานที่ภายนอกอาคาร</t>
  </si>
  <si>
    <t>บจก.อินโนเวท ออร์แกไนซ์ ราคา 100,000 บาท</t>
  </si>
  <si>
    <t>เลขที่ 200/2568, วันที่ 24 ธ.ค. 2567</t>
  </si>
  <si>
    <t>ซื้อ CLINDAMYCIN 300 MG CAPSULE, PROPRANOLOL 10 MG TABLET</t>
  </si>
  <si>
    <t>องค์การเภสัชกรรม, 5,050.00 บาท</t>
  </si>
  <si>
    <t>เลขที่ 201/2568, วันที่ 24 ธ.ค. 2567</t>
  </si>
  <si>
    <t>เลขที่ 202/2568, วันที่ 24 ธ.ค. 2567</t>
  </si>
  <si>
    <t>องค์การเภสัชกรรม, 96,000.00 บาท</t>
  </si>
  <si>
    <t>เลขที่ 204/2568, วันที่ 24 ธ.ค. 2567</t>
  </si>
  <si>
    <t>บริษัท ดีเคเอสเอช (ประเทศไทย) จำกัด, 42,083.10 บาท</t>
  </si>
  <si>
    <t>เลขที่ 205/2568, วันที่ 24 ธ.ค. 2567</t>
  </si>
  <si>
    <t xml:space="preserve">ว.สำนักงาน 9 รายการ </t>
  </si>
  <si>
    <t xml:space="preserve">บ.เพื่อนเรือนสเตชั่นเนอรี่เชียงใหม่ จำกัด 26,918 บาท </t>
  </si>
  <si>
    <t xml:space="preserve">หจก.โปร เม็ททอลชีท (แม่แตง) 37,150.40 บาท </t>
  </si>
  <si>
    <t>ค.วิทยาศาสตร์การแพทย์</t>
  </si>
  <si>
    <t xml:space="preserve">หจก.ลานนา อีคริปเมนท์  18,500 บาท </t>
  </si>
  <si>
    <t xml:space="preserve">ร้านลิงกินกล้วยโปรดักชั่นเฮ้าส์ 9,239 บาท </t>
  </si>
  <si>
    <t>จ้างผลิตไฟล์เสียงสำหรับประกอบคลิปวีดีโอนำเสนอแนะนำหน่วยงาน</t>
  </si>
  <si>
    <t xml:space="preserve">ร้านลิงกินกล้วยโปรดักชั่นเฮ้าส์ 6,200 บาท </t>
  </si>
  <si>
    <t>จ้างซ่อมแซมและเปลี่ยนอะไหล่ป้ายสมเหลี่ยมหยุดตรวจของโรงพยาบาลธัญญารักษ์เชียงใหม่</t>
  </si>
  <si>
    <t xml:space="preserve">หจก.เชียงใหม่การดับเพลิง 8,800 บาท </t>
  </si>
  <si>
    <t>จ้างตรวจเช็คและซ่อมเครื่องวัดความดันดิจิตอล</t>
  </si>
  <si>
    <t xml:space="preserve">หจก.เจริญทรัพย์ไพศาลเซอร์วิส 7,500 บาท </t>
  </si>
  <si>
    <t>จ้างเหมาปรรับปรุงภูมิทัศน์บริเวณป้อมยามทางเข้าและศาลเสด็จพ่อกรุงพาลีนคราช</t>
  </si>
  <si>
    <t xml:space="preserve">นายวิวัฒน์  ดวงเดชา  65,000 บาท </t>
  </si>
  <si>
    <t>ซื้อแก๊สหุงต้ม ขนาด 15 กิโลกรัม จำนวน 2 ถัง</t>
  </si>
  <si>
    <t>ห้างหุ้นส่วนจำกัด นิวหทัยแก๊ส
(ราคา 990.00)</t>
  </si>
  <si>
    <t>ห้างหุ้นส่วนจำกัด นิวหทัยแก๊ส
(ราคา 990.00)
เลขประจำตัวผู้เสียภาษี : 0503560000021</t>
  </si>
  <si>
    <t>ใบสั่งเลขที่ 234/2568   
ลงวันที่ 24 ธันวาคม 2567</t>
  </si>
  <si>
    <t>จ้างซ่อมแซมท่อเมนจ่ายน้ำประปางานจุลชีววิทยา อาคาร 9 ชั้น 4 และอาคารบ้านพักเลขที่ ๗๔/๑ ห้องที่ ๑๒ และห้องที่ ๒๘  โดยวิธีเฉพาะเจาะจง</t>
  </si>
  <si>
    <t>1.บริษัท พีเอสที7 วอเตอร์เซอร์วิส จำกัด/ราคาที่เสนอ 11,235 บาท</t>
  </si>
  <si>
    <t>1.บริษัท พีเอสที7 วอเตอร์เซอร์วิส จำกัด/ราคาที่ตกลงซื้อ/จ้าง 11,235 บาท</t>
  </si>
  <si>
    <t>เลขที่ พ.163/68
 ลงวันที่ 24 ธ.ค. 2567</t>
  </si>
  <si>
    <t>ซื้อผ้าซับช่องท้อง 12 x 12 ปลอดเชื้อ จำนวน 1,200 ห่อ  โดยวิธีเฉพาะเจาะจง</t>
  </si>
  <si>
    <t>1.บริษัท ไทยก๊อส จำกัด/ราคาที่เสนอ 108,000 บาท</t>
  </si>
  <si>
    <t>1.บริษัท ไทยก๊อส จำกัด/ราคาที่ตกลงซื้อ/จ้าง 108,000 บาท</t>
  </si>
  <si>
    <t>เลขที่ พ.164/68
 ลงวันที่ 24 ธ.ค. 2567</t>
  </si>
  <si>
    <t>1.บริษัท อีควิป เฮลท์แคร์ จำกัด/ราคาที่เสนอ 236,160 บาท</t>
  </si>
  <si>
    <t>1.บริษัท อีควิป เฮลท์แคร์ จำกัด/ราคาที่ตกลงซื้อ/จ้าง 236,160 บาท</t>
  </si>
  <si>
    <t>เลขที่ พ.162/68
 ลงวันที่ 24 ธ.ค. 2567</t>
  </si>
  <si>
    <t>ซื้ออุปกรณ์จับกล้อง Endoscope จำนวน ๒ ชุด โดยวิธีเฉพาะเจาะจง</t>
  </si>
  <si>
    <t>1.บริษัท ซัมมิท เฮลธ์แคร์ จำกัด/ราคาที่เสนอ 440,000 บาท</t>
  </si>
  <si>
    <t>1.บริษัท ซัมมิท เฮลธ์แคร์ จำกัด/ราคาที่ตกลงซื้อ/จ้าง 440,000 บาท</t>
  </si>
  <si>
    <t>เลขที่ พ.161/68
 ลงวันที่ 24 ธ.ค. 2567</t>
  </si>
  <si>
    <t>จัดซื้อวัสดุการแพทย์-ใบมีดเจาะกระจกตา ขนาด 1.0 mm.</t>
  </si>
  <si>
    <t>บจก.ดีเคเอสเอชฯ / 216,097.20</t>
  </si>
  <si>
    <t>สญ.46/2568(ซ)
25 ธ.ค. 67</t>
  </si>
  <si>
    <t>จัดซื้อครุภัณฑ์การแพทย์-เครื่องปั่นตกตะกอนเม็ดเลือดแดง 1 เครื่อง</t>
  </si>
  <si>
    <t>บจก.ทัชแล็บ 2013 / 214,000</t>
  </si>
  <si>
    <t>สญ.47/2568(ซ)
25 ธ.ค. 67</t>
  </si>
  <si>
    <t>จัดซื้อครุภัณฑ์การแพทย์-ตู้เย็นเก็บสารควบคุมคุณภาพ ๒-๘ องศาเซลเซียส</t>
  </si>
  <si>
    <t>บจก.ทัชแล็บ 2013 / 265,000</t>
  </si>
  <si>
    <t>สญ.48/2568(ซ)
25 ธ.ค. 67</t>
  </si>
  <si>
    <t>จัดซื้อวัสดุการแพทย์-น้ำยาและกระดาษสบฟัน 3 รายการ</t>
  </si>
  <si>
    <t>บจก.โฮมเด้นท์กรุ๊ป / 3,660</t>
  </si>
  <si>
    <t>222/2568(ซ)
25 ธ.ค. 67</t>
  </si>
  <si>
    <t>จัดซื้อวัสดุไฟฟ้าและวิทยุ-สปอร์ตไลท์ 2 รายการ</t>
  </si>
  <si>
    <t>ร้านเอสเคฮาร์ดแวร์ / 2,200</t>
  </si>
  <si>
    <t>223/2568(ซ)
25 ธ.ค. 67</t>
  </si>
  <si>
    <t>จัดซื้อวัสดุการแพทย์-วัสดุเย็บแผล 1 รายการ</t>
  </si>
  <si>
    <t>บจก.ซัมมิท เฮลธ์แคร์ / 195,800</t>
  </si>
  <si>
    <t>224/2568(ซ)
25 ธ.ค. 67</t>
  </si>
  <si>
    <t>บจก.ออดิเมด / 36,000</t>
  </si>
  <si>
    <t>225/2568(ซ)
25 ธ.ค. 67</t>
  </si>
  <si>
    <t>226/2568(ซ)
25 ธ.ค. 67</t>
  </si>
  <si>
    <t>จ้างทำตรายาง 2 รายการ</t>
  </si>
  <si>
    <t>บจก.นครชัยศรีรุ่งเรืองการพิมพ์ / 22,855.20</t>
  </si>
  <si>
    <t>68/2568(จ)
25 ธ.ค. 67</t>
  </si>
  <si>
    <t>จ้างเหมาซ่อมแซมครุภัณฑ์การแพทย์-เครื่องวัดความดันโลหิต และชีพจรอัตโนมัติ 6515-093-0004/65</t>
  </si>
  <si>
    <t>บจก.ไบโอแอคทีฟฯ / 5,000</t>
  </si>
  <si>
    <t>69/2568(จ)
25 ธ.ค. 67</t>
  </si>
  <si>
    <t>จ้างเหมาซ่อมแซมครุภัณฑ์การแพทย์-ตู้ระบายสีตาปลอม 7110-002-0043/14</t>
  </si>
  <si>
    <t>ร้านจงรัก อลูมิเนียม / 3,210</t>
  </si>
  <si>
    <t>70/2568(จ)
25 ธ.ค. 67</t>
  </si>
  <si>
    <t xml:space="preserve">ประกวดราคาซื้อเครื่องขูดหินปูนและเครื่องพ่นขจัดคราบไบโอฟิล์มบริเวณเหนือเหงือกและใต้เหงือก Air flow prophylaxis device  สถาบันทันตกรรม ตำบลตลาดขวัญ อำเภอเมืองนนทบุรี จังหวัดนนทบุรี  ๑๐ เครื่อง </t>
  </si>
  <si>
    <t>บริษัท แอคคอร์ด คอร์ปอเรชั่น จำกัด 3,800,000</t>
  </si>
  <si>
    <t>7/2568 ลงวันที่ 25 ธ.ค. 2567</t>
  </si>
  <si>
    <t xml:space="preserve">ร้านเดชการช่าง  7,500 บาท </t>
  </si>
  <si>
    <t>ค.สำนักงาน (ต่ำกว่าเกณฑ์) 1 รายการ</t>
  </si>
  <si>
    <t xml:space="preserve">หสม.รัตนผล  9,000 บาท </t>
  </si>
  <si>
    <t xml:space="preserve">ร้านอู่ทองเครื่องเรือนเชียงใหม่ 3,150 บาท </t>
  </si>
  <si>
    <t xml:space="preserve">บ.นภดลพานิช จำกัด  29,250 บาท </t>
  </si>
  <si>
    <t>จ้างซ่อมครุภัณฑ์คอมพิวเตอร์</t>
  </si>
  <si>
    <t>ร้าน ไอทีโมบาย คาเฟ่ / 11,330</t>
  </si>
  <si>
    <t>จ้างเหมาซ่อมครุภัณฑ์การแพทย์ รายการเครื่องตรวจคลื่นไฟฟ้าหัวใจ จำนวน ๑ เครื่อง</t>
  </si>
  <si>
    <t>ร้าน รุ้งญาดา การแพทย์ ราคา 18,500 บาท</t>
  </si>
  <si>
    <t>เลขที่ 259 /2568 ลงวันที่ 25 ธ.ค. 2567</t>
  </si>
  <si>
    <t>ซื้อวัสดุก่อสร้าง รายการโครงตะแกรงครอบช่องพัดลมระบายอากาศ จำนวน ๑๐ ชิ้น</t>
  </si>
  <si>
    <t>นายภาคิน อยู่เย็น ราคา 8,500 บาท</t>
  </si>
  <si>
    <t>เลขที่ 261 /2568 ลงวันที่ 25 ธ.ค. 2567</t>
  </si>
  <si>
    <t>บริษัท สหไทยเซลล์ แอนด์ เซอร์วิส จำกัด ราคา 5,414 บาท</t>
  </si>
  <si>
    <t>เลขที่ 260 /2568 ลงวันที่ 25 ธ.ค. 2567</t>
  </si>
  <si>
    <t>องค์การเภสัชกรรม ราคา 20,824.84 บาท</t>
  </si>
  <si>
    <t>เลขที่ ภ60 /2568 ลงวันที่ 25 ธ.ค. 2567</t>
  </si>
  <si>
    <t>จ้างซ่อมเครื่องควบคุมการให้สารละลายทางหลอดเลือดดำ (Infusion pump) โดยวิธีเฉพาะเจาะจง</t>
  </si>
  <si>
    <t>ห้างหุ้นส่วนจำกัด อินสทรูเม้นท์ แล็ป ราคา 3,500 บาท</t>
  </si>
  <si>
    <t>0077/2568  25 ธ.ค. 2567</t>
  </si>
  <si>
    <t>ร้านพีพีโทรฟี่ ราคา 1,700 บาท</t>
  </si>
  <si>
    <t>0078/2568  25 ธ.ค. 2567</t>
  </si>
  <si>
    <t>ซื้อครุภัณฑ์ต่ำกว่าเกณฑ์งานบ้านงานครัว-ตู้แขวนเสื้อผ้า จำนวน 1 ตู้ ประจำปีงบประมาณ พ.ศ.2568  โดยวิธีเฉพาะเจาะจง</t>
  </si>
  <si>
    <t>บริษัท เซ็นทรัล เฟอร์นิเจอร์  เซ็นเตอร์ จำกัด
8,025.00</t>
  </si>
  <si>
    <t>(ซ)160/68 ลงวันที่ 25 ธ.ค. 2567</t>
  </si>
  <si>
    <t>บริษัท เวล เมด 1969 จำกัด
18,190.00</t>
  </si>
  <si>
    <t>(ซ)155/68 ลงวันที่ 25 ธ.ค. 2567</t>
  </si>
  <si>
    <t>ซื้อวัสดุวิทยาศาสตร์และการแพทย์ จำนวน 9 รายการ ประจำปีงบประมาณ พ.ศ.2568 โดยวิธีเฉพาะเจาะจง</t>
  </si>
  <si>
    <t>บริษัท แล็บมาสเตอร์ แอ๊ดวานซ์ จำกัด
45,820.00</t>
  </si>
  <si>
    <t>(ซ)154/68 ลงวันที่ 25 ธ.ค. 2567</t>
  </si>
  <si>
    <t>บริษัท ดีเคเอสเอช (ประเทศไทย) จำกัด
7,704.00</t>
  </si>
  <si>
    <t>(ซ)153/68 ลงวันที่ 25 ธ.ค. 2567</t>
  </si>
  <si>
    <t>บริษัท ดีเคเอสเอช (ประเทศไทย) จำกัด
40,961.70</t>
  </si>
  <si>
    <t>(ซ)152/68 ลงวันที่ 25 ธ.ค. 2567</t>
  </si>
  <si>
    <t>ซื้อวัสดุสำนักงาน-พวงมาลาดอกไม้แห้ง จำนวน 2 พวง ประจำปีงบประมาณ พ.ศ.2568  โดยวิธีเฉพาะเจาะจง</t>
  </si>
  <si>
    <t>ห้างหุ้นส่วนจำกัด ไมโคร ซัม เอ็นเตอร์ไพร์ส
7,276.00</t>
  </si>
  <si>
    <t>(ซ)159/68 ลงวันที่ 25 ธ.ค. 2567</t>
  </si>
  <si>
    <t>ซ่อมยูนิตทันตกรรม</t>
  </si>
  <si>
    <t>บริษัท ทันตภัณฑ์ไทย (ที.ดี.พี.) จำกัด ราคา 9,600 บาท</t>
  </si>
  <si>
    <t>จ89/68 ลงวันที่ 25 ธ.ค. 2567</t>
  </si>
  <si>
    <t>จ้างซ่อมแซมและบำรุงรักษาอุปกรณ์ระบบ Network System และ Security จำนวน 1 งาน ประจำปีงบประมาณ 2568 โดยวิธีเฉพาะเจาะจง</t>
  </si>
  <si>
    <t>1.บริษัท ยูนิเวอร์แซล อินฟอร์เมชั่น เทคโนโลยี จำกัด/ราคาที่เสนอ 1,880,953 บาท</t>
  </si>
  <si>
    <t>1.บริษัท ยูนิเวอร์แซล อินฟอร์เมชั่น เทคโนโลยี จำกัด/ราคาที่ตกลงซื้อ/จ้าง 1,880,953 บาท</t>
  </si>
  <si>
    <t>เลขที่ 27/2568
 ลงวันที่ 25 ธ.ค. 2567</t>
  </si>
  <si>
    <t>สญ.07/2568(ช)
26 ธ.ค. 67</t>
  </si>
  <si>
    <t>จัดซื้อครุภัณฑ์โฆษณาและเผยแพร่ต่ำกว่าเกณฑ์-LED TV 32 นิ้ว 4 เครื่อง</t>
  </si>
  <si>
    <t>บจก.ศรีสัสดิ์ อีเล็คทริคฯ / 27,600</t>
  </si>
  <si>
    <t>227/2568(ซ)
26 ธ.ค. 67</t>
  </si>
  <si>
    <t>จัดซื้อวัสดุการแพทย์-สายจี้ห้ามเลือด</t>
  </si>
  <si>
    <t>บจก.อินโนเทค เซอร์จิคอล / 8,000</t>
  </si>
  <si>
    <t>228/2568(ซ)
26 ธ.ค. 67</t>
  </si>
  <si>
    <t>จัดซื้อวัสดุการแพทย์(คงคลัง)-เข็มสำหรับฉีดยา 6 รายการ</t>
  </si>
  <si>
    <t>บจก.โอเร็กซ์ เทรดดิ้ง / 75,242.40</t>
  </si>
  <si>
    <t>229/2568(ซ)
26 ธ.ค. 67</t>
  </si>
  <si>
    <t>จัดซื้อวัสดุไฟฟ้าและวิทยุ-ถ่าน 1.2V. 650mAh. 2 ก้อน</t>
  </si>
  <si>
    <t>ร้านเอสเคฮาร์ดแวร์ / 530</t>
  </si>
  <si>
    <t>230/2568(ซ)
26 ธ.ค. 67</t>
  </si>
  <si>
    <t>จัดซื้อวัสดุการแพทย์-หัวจี้ขนตา</t>
  </si>
  <si>
    <t>บจก.เมดิแคร์ฯ / 57,000</t>
  </si>
  <si>
    <t>231/2568(ซ)
26 ธ.ค. 67</t>
  </si>
  <si>
    <t>จัดซื้อวัสดุการแพทย์-สายจี้ห้ามเลือดและที่ขูดจี้</t>
  </si>
  <si>
    <t>บจก.ซันตาเทก / 7,740</t>
  </si>
  <si>
    <t>232/2568(ซ)
26 ธ.ค. 67</t>
  </si>
  <si>
    <t>จัดซื้อวัสดุการแพทย์-ไทเทเนียมและผงห้ามเลือด</t>
  </si>
  <si>
    <t>บจก.สเปเชียล เมด / 22,470</t>
  </si>
  <si>
    <t>233/2568(ซ)
26 ธ.ค. 67</t>
  </si>
  <si>
    <t>จ้างเปลี่ยนสะดืออ่างทองเหลืองแบบคันโยก</t>
  </si>
  <si>
    <t>ร้านชัยณรงค์ การช่าง / 15,000</t>
  </si>
  <si>
    <t>71/2568(จ)
26 ธ.ค. 67</t>
  </si>
  <si>
    <t>จ้างเหมาปรับแต่งหน้าต่างบานกระทุ้งห้องพัก อาคารหอพัก 7 ชั้น</t>
  </si>
  <si>
    <t>ร้านจงรัก อลูมิเนียม / 1,070</t>
  </si>
  <si>
    <t>72/2568(จ)
26 ธ.ค. 67</t>
  </si>
  <si>
    <t>จ้างเหมาบำรุงรักษา Website สถาบันทันตกรรม ๑ ปี โดยวิธีเฉพาะเจาะจง</t>
  </si>
  <si>
    <t>นายพัฒนา  ลีลารัศมี 72,000</t>
  </si>
  <si>
    <t>145/2568 ลงวันที่ 26 ธ.ค. 2567</t>
  </si>
  <si>
    <t>ซื้อเวชภัณฑ์ที่มิใช่ยา (วัสดุทันตกรรม) จำนวน ๓ รายการ โดยวิธีเฉพาะเจาะจง</t>
  </si>
  <si>
    <t>บริษัท นูเด้นท์ จำกัด 7,480</t>
  </si>
  <si>
    <t>130/2568 ลงวันที่ 26 ธ.ค. 2567</t>
  </si>
  <si>
    <t>ซื้อเวชภัณฑ์ที่มิใช่ยา (วัสดุทันตกรรม) จำนวน ๗ รายการ โดยวิธีเฉพาะเจาะจง</t>
  </si>
  <si>
    <t>บจก. โอดอนเท็กซ์ 14,000</t>
  </si>
  <si>
    <t>129/2568 ลงวันที่ 26 ธ.ค. 2567</t>
  </si>
  <si>
    <t>บริษัท เดนทัล วิชั่น (ประเทศไทย) จำกัด 53,400</t>
  </si>
  <si>
    <t>128/2568 ลงวันที่ 26 ธ.ค. 2567</t>
  </si>
  <si>
    <t>บริษัท เอส.ดี.ทันตเวช (1988) จำกัด 14,640</t>
  </si>
  <si>
    <t>127/2568 ลงวันที่ 26 ธ.ค. 2567</t>
  </si>
  <si>
    <t>ซื้อเวชภัณฑ์ที่มิใช่ยา (วัสดุทันตกรรม) จำนวน  ๑  รายการ โดยวิธีเฉพาะเจาะจง</t>
  </si>
  <si>
    <t>บริษัท ชูมิตร 1967 จำกัด 13,400</t>
  </si>
  <si>
    <t>126/2568 ลงวันที่ 26 ธ.ค. 2567</t>
  </si>
  <si>
    <t>บริษัท โฮมเด้นท์กรุ๊ป จำกัด 17,500</t>
  </si>
  <si>
    <t>125/2568 ลงวันที่ 26 ธ.ค. 2567</t>
  </si>
  <si>
    <t>ซื้อเวชภัณฑ์ที่มิใช่ยา (วัสดุทันตกรรม) จำนวน ๑๗ รายการ (จำนวน ๑ งาน) โดยวิธีเฉพาะเจาะจง</t>
  </si>
  <si>
    <t>บริษัท พรีเมียร์เมดสพลาย จำกัด 39,000</t>
  </si>
  <si>
    <t>131/2568 ลงวันที่ 26 ธ.ค. 2567</t>
  </si>
  <si>
    <t>ซื้อเวชภัณฑ์ที่มิใช่ยา (วัสดุทันตกรรม) จำนวน ๑๑ รายการ (จำนวน ๑ งาน) โดยวิธีเฉพาะเจาะจง</t>
  </si>
  <si>
    <t>บริษัท ดีเคเอสเอช (ประเทศไทย) จำกัด 373,751</t>
  </si>
  <si>
    <t>117/2568 ลงวันที่ 26 ธ.ค. 2567</t>
  </si>
  <si>
    <t>ซื้อเวชภัณฑ์ยา จำนวน ๑ รายการ โดยวิธีเฉพาะเจาะจง</t>
  </si>
  <si>
    <t>บริษัท ชูมิตร 1967 จำกัด 37,200</t>
  </si>
  <si>
    <t>132/2568 ลงวันที่ 26 ธ.ค. 2567</t>
  </si>
  <si>
    <t>ซื้อครุภัณฑ์สำนักงาน จำนวน ๔ รายการ โดยวิธีเฉพาะเจาะจง</t>
  </si>
  <si>
    <t>บริษัท ถังทอง เทรดดิ้ง จำกัด 17,785</t>
  </si>
  <si>
    <t>114/2568 ลงวันที่ 26 ธ.ค. 2567</t>
  </si>
  <si>
    <t>ห้างหุ้นส่วนจำกัด ไมโคร ซัม เอ็นเตอร์ไพร์ส 6,420</t>
  </si>
  <si>
    <t>138/2568 ลงวันที่ 26 ธ.ค. 2567</t>
  </si>
  <si>
    <t>ซื้อวัสดุงานบ้านงานครัว รายการแก้วกระดาษ จำนวน 30,000 ใบ</t>
  </si>
  <si>
    <t>ร้านศรีชัยพานิช  ราคา 10,500 บาท</t>
  </si>
  <si>
    <t>ซื้อวัสดุยานพาหนะและขนส่ง จำนวน ๑ รายการ</t>
  </si>
  <si>
    <t>ร้านศรีชัยพานิช ราคา 19,800 บาท</t>
  </si>
  <si>
    <t>ซื้อวัสดุการเกษตร จำนวน 5 รายการ</t>
  </si>
  <si>
    <t>ร้านชัยรุ่งเรือง  ราคา 23,720 บาท</t>
  </si>
  <si>
    <t>บริษัท โตโยต้าเภตรา จำกัด  ราคา 11,172.04 บาท</t>
  </si>
  <si>
    <t>ซื้อ CARBAMAZEPINE CR 200 MG TABLET</t>
  </si>
  <si>
    <t>บริษัท ซิลลิค ฟาร์มา จำกัด, 4,740.10 บาท</t>
  </si>
  <si>
    <t>เลขที่ 207/2568, วันที่ 26 ธ.ค. 2567</t>
  </si>
  <si>
    <t>ซื้อ CALAMINE LOTION 60 ML, POVIDONE IODINE SOLUTION 10%,15ML</t>
  </si>
  <si>
    <t>องค์การเภสัชกรรม, 2,033.00 บาท</t>
  </si>
  <si>
    <t>เลขที่ 208/2568, วันที่ 26 ธ.ค. 2567</t>
  </si>
  <si>
    <t>ซื้อ BUDESONIDE 200 MCG/ 1 DOSE MDI</t>
  </si>
  <si>
    <t>บริษัท ดีทแฮล์ม เคลเลอร์ โลจีสติกส์ จำกัด, 1,733.40 บาท</t>
  </si>
  <si>
    <t>เลขที่ 209/2568, วันที่ 26 ธ.ค. 2567</t>
  </si>
  <si>
    <t>ซื้อ 0.9%NSS IV SOLUTION ; 1,000 ML</t>
  </si>
  <si>
    <t>บริษัท เอ.เอ็น.บี. ลาบอราตอรี่ จำกัด, 20,000.00 บาท</t>
  </si>
  <si>
    <t>เลขที่ 210/2568, วันที่ 26 ธ.ค. 2567</t>
  </si>
  <si>
    <t>ซื้อ D-5-NSS IV SOLUTION 1000 ML</t>
  </si>
  <si>
    <t>บริษัท วี.แอนด์.วี.กรุงเทพฯ จำกัด, 4,650.00 บาท</t>
  </si>
  <si>
    <t>เลขที่ 211/2568, วันที่ 26 ธ.ค. 2567</t>
  </si>
  <si>
    <t>ซื้อ PHENYTOIN SODIUM SR 100 MG CAPSULE</t>
  </si>
  <si>
    <t>บริษัท ซิลลิค ฟาร์มา จำกัด, 6,591.20 บาท</t>
  </si>
  <si>
    <t>เลขที่ 212/2568, วันที่ 26 ธ.ค. 2567</t>
  </si>
  <si>
    <t>เลขที่ 213/2568, วันที่ 26 ธ.ค. 2567</t>
  </si>
  <si>
    <t>เลขที่ 214/2568, วันที่ 26 ธ.ค. 2567</t>
  </si>
  <si>
    <t>ซื้อ PALIPERIDONE PALMITATE 525 MG INJECTION</t>
  </si>
  <si>
    <t>บริษัท ดีเคเอสเอช (ประเทศไทย) จำกัด, 80,227.53 บาท</t>
  </si>
  <si>
    <t>เลขที่ 215/2568, วันที่ 26 ธ.ค. 2567</t>
  </si>
  <si>
    <t>บริษัท วิทยาศรม จำกัด / 23,570</t>
  </si>
  <si>
    <t>จัดซื้อครุภัณฑ์คอมพิวเตอร์</t>
  </si>
  <si>
    <t>หจก.บี.พี ไอที โซลูชั่น / 413,100</t>
  </si>
  <si>
    <t xml:space="preserve">จ้างตัดชุดปฏิบัติงานเจ้าหน้าที่ (ชุดหัตถการ) สำหรับใช้ในการปฏิบัติงานภายในกลุ่มงานพยาธิวิทยาคลินิกและเทคนิคการแพทย์ </t>
  </si>
  <si>
    <t>1.บริษัท รัตนาแอ็พแพเร็ล แคร์ จำกัด/ราคาที่เสนอ 50,932 บาท</t>
  </si>
  <si>
    <t>1.บริษัท รัตนาแอ็พแพเร็ล แคร์ จำกัด/ราคาที่ตกลงซื้อ/จ้าง 37,400 บาท</t>
  </si>
  <si>
    <t>เลขที่ พ.166/68
 ลงวันที่ 26 ธ.ค. 2567</t>
  </si>
  <si>
    <t>จ้างซ่อมแซมถนนทางเข้าสถาบันโรคทรวงอก จำนวน 1 งาน โดยวิธีเฉพาะเจาะจง</t>
  </si>
  <si>
    <t>1.บริษัท รวมพล เทรดดิ้ง (2005) จำกัด/ราคาที่เสนอ 37,450 บาท</t>
  </si>
  <si>
    <t>1.บริษัท รวมพล เทรดดิ้ง (2005) จำกัด/ราคาที่ตกลงซื้อ/จ้าง 37,450บาท</t>
  </si>
  <si>
    <t>เลขที่ พ.165/68
 ลงวันที่ 26 ธ.ค. 2567</t>
  </si>
  <si>
    <t>จัดซื้อวัสดุการแพทย์-ใบมีดผ่าตัดทางจักษุชนิดคมด้านเดียว</t>
  </si>
  <si>
    <t>บจก.ซัมมิท เฮลธ์แคร์ / 139,200</t>
  </si>
  <si>
    <t>สญ.49/2568(ซ)
27 ธ.ค. 67</t>
  </si>
  <si>
    <t xml:space="preserve">จัดซื้อครุภัณฑ์การแพทย์-กล้องจุลทรรศน์ปรับมุมแสง Slit-lamp Microscope With High Resolution lmaging System And Second Observation Tube โรงพยาบาลเมตตาประชารักษ์ (วัดไร่ขิง) ตำบลไร่ขิง อำเภอสามพราน จังหวัดนครปฐม 5 เครื่อง </t>
  </si>
  <si>
    <t>บจก.ป.เคมีอุปกรณ์ / 8,970,000</t>
  </si>
  <si>
    <t>สญ.50/2568(ซ)
27 ธ.ค. 67</t>
  </si>
  <si>
    <t>จ้างเหมาบริการตรวจด้วยเครื่องเอกซเรย์คอมพิวเตอร์ความเร็วสูง ขนาดไม่น้อยกว่า 16 slices จำนวน 1 งาน</t>
  </si>
  <si>
    <t>บจก.สีมา เฮลธ์แคร์ / 1,322,070</t>
  </si>
  <si>
    <t>สญ.84/2568(จ)
27 ธ.ค. 67</t>
  </si>
  <si>
    <t>จ้างเหมาบริการตรวจวินิจฉัยผู้ป่วยด้วยเครื่องตรวจอวัยวะภายในด้วยสนามแม่เหล็กไฟฟ้า (MRI)</t>
  </si>
  <si>
    <t>บจก.เพอร์เฟ็คท์ เมดิคอล, / 684,360</t>
  </si>
  <si>
    <t>สญ.85/2568(จ)
27 ธ.ค. 67</t>
  </si>
  <si>
    <t>เช่าสิทธิ์การใช้งานโปรแกรมและบริการสอบออนไลน์</t>
  </si>
  <si>
    <t>บจก.ดีเวอร์ฮูด เอชที / 46,750</t>
  </si>
  <si>
    <t>03/2568(เช่า)
27 ธ.ค. 67</t>
  </si>
  <si>
    <t>1.)บริษัท ดีเคเอสเอช (ประเทศไทย) จำกัด เป็นเงิน 84,312.- บาท 2.)เอ็น.เจ.เจ พรีเมี่ยมโปรดักส์ เป็นเงิน 89,024 บาท 3.)บริษัท ธวิสรุ่งเรือง จำกัด เป็นเงิน 96,300 บาท</t>
  </si>
  <si>
    <t xml:space="preserve">บริษัท ดีเคเอสเอช (ประเทศไทย) จำกัด เป็นเงิน 84,312.- บาท </t>
  </si>
  <si>
    <t>ใบสั่งซื้อ สธ 0310.013/321 ลงวันที่ 27 ธ.ค.2567</t>
  </si>
  <si>
    <t>บริษัท ดีเคเอสเอช (ประเทศไทย) จำกัด เป็นเงิน 71,422.50 บาท</t>
  </si>
  <si>
    <t>ใบสั่งซื้อ สธ 0310.013/314 ลงวันที่ 27 ธ.ค.2567</t>
  </si>
  <si>
    <t xml:space="preserve">1.)บริษัท พนาเมด (ประเทศไทย) จำกัด เป็นเงิน 4,000 บาท 2.)บริษัท ซิกซ์อินฟีนิท จำกัด เป็นเงิน 7,000 บาท </t>
  </si>
  <si>
    <t xml:space="preserve">บริษัท พนาเมด (ประเทศไทย) จำกัด เป็นเงิน 4,000 บาท </t>
  </si>
  <si>
    <t>ใบสั่งซื้อ สธ 0310.013/313 ลงวันที่ 27 ธ.ค.2567</t>
  </si>
  <si>
    <t>1.)บริษัท บอร์เนียว เมดิคัล จำกัด เป็นเงิน 96,250 บาท 2.)บริษัท  เอ็นโดเมด (1999) จำกัด เป็นเงิน 105,875 บาท 3.)บริษัท โสตถิวัฒน์ จำกัด เป็นเงิน 108,500 บาท</t>
  </si>
  <si>
    <t xml:space="preserve">บริษัท บอร์เนียว เมดิคัล จำกัด เป็นเงิน 96,250 บาท </t>
  </si>
  <si>
    <t>จ้างบำรุงรักษา ระบบห้อง ARI CLINIC จำนวน 1 รายการ</t>
  </si>
  <si>
    <t>บริษัท เอส.ซี.อาร์.ซัพพลาย จำกัด เป็นเงิน 203,300. บาท</t>
  </si>
  <si>
    <t>ใบสั่งซื้อ สธ 0310.013/385 ลงวันที่ 27 ธ.ค. 2567</t>
  </si>
  <si>
    <t>ครุภัณฑ์การแพทย์ จำนวน 4 รายการ</t>
  </si>
  <si>
    <t>ห้างหุ้นส่วนจำกัด เอส.ที.เมดิคอล แอนด์ เซอร์วิส เป็นเงิน 10,980.- บาท</t>
  </si>
  <si>
    <t>ใบสั่งซื้อ สธ 0310.013/335 ลงวันที่ 27 ธ.ค.2567</t>
  </si>
  <si>
    <t>โต๊ะประชุม จำนวน 1 ตัว</t>
  </si>
  <si>
    <t>ห้้างหุ้นส่วนจำกัด สมาร์ท แวลู่ (สำนักงานใหญ่) เป็นเงิน 15,900.- บาท</t>
  </si>
  <si>
    <t>ใบสั่งซื้อ สธ 0310.013/324 ลงวันที่ 27 ธ.ค.2567</t>
  </si>
  <si>
    <t xml:space="preserve">จ้างเหมาเปลี่ยนอะไหล่เครื่อง Hi-Flow จำนวน 1 รายการ </t>
  </si>
  <si>
    <t>บริษัท เอ็นโดเมด เซอร์วิส จำกัด เป็นเงิน 93,000 บาท</t>
  </si>
  <si>
    <t>ใบสั่งจ้าง สธ 0310.013/323 ลงวันที่ 27 ธ.ค.2567</t>
  </si>
  <si>
    <t>ซื้อครุภัณฑ์การแพทย์  โดยวิธีเฉพาะเจาะจง</t>
  </si>
  <si>
    <t>บริษัท นูโวเด้นท์ จำกัด 75,180</t>
  </si>
  <si>
    <t>136/2568 ลงวันที่ 27 ธ.ค. 2567</t>
  </si>
  <si>
    <t>บริษัท สตรอแมนน์ กรุ๊ป (ประเทศไทย) จำกัด 72,802.80</t>
  </si>
  <si>
    <t>142/2568 ลงวันที่ 27 ธ.ค. 2567</t>
  </si>
  <si>
    <t>จ้างเหมาซ่อมแซมปรับปรุงห้องกิจกรรมบำบัด ตึกพลอยไทย</t>
  </si>
  <si>
    <t>ร้านค้ารวมวัสดุ  ราคา 467,750 บาท</t>
  </si>
  <si>
    <t>จ้างเหมาออกแบบผลิตและติดตั้งป้ายอาคาร</t>
  </si>
  <si>
    <t>บจก.อินโนเวทฯ  ราคา 376,800.50 บาท</t>
  </si>
  <si>
    <t>นางสาวลัดดาวัลย์ จินดาชวลิตกุล  ราคา 5,390 บาท</t>
  </si>
  <si>
    <t>ซื้อครุภัณฑ์การเกษตร รายการเครื่องชั่งน้ำหนักแบบดิจิทัล ขนาดไม่น้อยกว่า ๓๐๐ กิโลกรัม จำนวน ๑ เครื่อง</t>
  </si>
  <si>
    <t>หจก.  มหาจักร การแพทย์ (ประเทศไทย) ราคา 10,100 บาท</t>
  </si>
  <si>
    <t>เลขที่ 266 /2568 ลงวันที่ 27 ธ.ค. 2567</t>
  </si>
  <si>
    <t>จ้างเหมาเปลี่ยนถ่ายน้ำมันเครื่องและเช็คระยะรถยนต์ส่วนกลาง หมายเลขทะเบียน นค 5604 จำนวน 1 งาน ประจำปีงบประมาณ พ.ศ.2568 โดยวิธีเฉพาะเจาะจง</t>
  </si>
  <si>
    <t>บริษัท โตโยต้า พีเอส เอนเตอร์ไพรซ์ จำกัด
5,117.81</t>
  </si>
  <si>
    <t>(จ)068/68 ลงวันที่ 27 ธ.ค. 2567</t>
  </si>
  <si>
    <t>จ้างเหมาทำโครง Backdrop พร้อมงานบริการพิมพ์ผ้า Backdrop จำนวน 1 งาน ประจำปีงบประมาณ พ.ศ.2568 โดยวิธีเฉพาะเจาะจง</t>
  </si>
  <si>
    <t>ห้างหุ้นส่วนจำกัด ไมโคร ซัม เอ็นเตอร์ไพร์ส
27,820.00</t>
  </si>
  <si>
    <t>(จ)067/68 ลงวันที่ 27 ธ.ค. 2567</t>
  </si>
  <si>
    <t>ซื้อครุภัณฑ์คอมพิวเตอร์ - เครื่องสแกนเนอร์ สำหรับงานเก็บเอกสารระดับศูนย์บริการ แบบที่ ๒ จำนวน ๑ เครื่อง ประจำปีงบประมาณ พ.ศ. ๒๕๖๘ โดยวิธีเฉพาะเจาะจง</t>
  </si>
  <si>
    <t>พาวเวอร์คอมพ์
27,000.00</t>
  </si>
  <si>
    <t>(ซ)161/68 ลงวันที่ 27 ธ.ค. 2567</t>
  </si>
  <si>
    <t>ซื้อวัสดุงานบ้านงานครัว 16 รายการ ประจำปีงบประมาณ พ.ศ. 2568 โดยวิธีเฉพาะเจาะจง</t>
  </si>
  <si>
    <t>ห้างหุ้นส่วนจำกัด ไมโคร ซัม เอ็นเตอร์ไพร์ส
42,275.70</t>
  </si>
  <si>
    <t>(ซ)167/68 ลงวันที่ 27 ธ.ค. 2567</t>
  </si>
  <si>
    <t>ซื้อเวชภัณฑ์ยา Ondansetron hydrochloride sterile solution 8 mg/4 ml injection จำนวน 400 กล่อง ประจำปีงบประมาณ พ.ศ.2568 โดยวิธีเฉพาะเจาะจง</t>
  </si>
  <si>
    <t>บริษัท ดีทแฮล์ม เคลเลอร์ โลจิสติกส์ จำกัด
18,404.00</t>
  </si>
  <si>
    <t>ซ(ว)148/68 ลงวันที่ 27 ธ.ค. 2567</t>
  </si>
  <si>
    <t>บริษัท แรพพอท จำกัด
224,700.00</t>
  </si>
  <si>
    <t>(ซ)168/68 ลงวันที่ 27 ธ.ค. 2567</t>
  </si>
  <si>
    <t>ซื้อวัสดุวิทยาศาสตร์และการแพทย์ - แผ่นแปะแผลกดทับ ขนาด 4 x 4 นิ้ว แบบหนา จำนวน 10 กล่อง ประจำปีงบประมาณ พ.ศ. 2568 โดยวิธีเฉพาะเจาะจง</t>
  </si>
  <si>
    <t>บริษัท ดีเคเอสเอช (ประเทศไทย) จำกัด
5,350.00</t>
  </si>
  <si>
    <t>(ซ)162/68 ลงวันที่ 27 ธ.ค. 2567</t>
  </si>
  <si>
    <t>บริษัท ซิลลิค ฟาร์มา จำกัด
124,804.80</t>
  </si>
  <si>
    <t>ซ(ว)143/68 ลงวันที่ 27 ธ.ค. 2567</t>
  </si>
  <si>
    <t>บริษัท แปซิฟิค เฮลธ์แคร์ (ไทยแลนด์) จำกัด
462,850.00</t>
  </si>
  <si>
    <t>ซ(ว)144/68 ลงวันที่ 27 ธ.ค. 2567</t>
  </si>
  <si>
    <t xml:space="preserve">บริษัท พีเอ็มแอล พลัส  จำกัด
63,750.00
</t>
  </si>
  <si>
    <t>ซ(ว)145/68 ลงวันที่ 27 ธ.ค. 2567</t>
  </si>
  <si>
    <t>ซื้อเวชภัณฑ์ยา Ondansetron hydrochloride 8 mg tablet จำนวน 400 กล่อง ประจำปีงบประมาณ พ.ศ.2568 โดยวิธีเฉพาะเจาะจง</t>
  </si>
  <si>
    <t>บริษัท เมดไลน์ จำกัด
171,200.00</t>
  </si>
  <si>
    <t>ซ(ว)146/68 ลงวันที่ 27 ธ.ค. 2567</t>
  </si>
  <si>
    <t>ซื้อเวชภัณฑ์ยา Urea cream 10% 100 g จำนวน 1,000 หลอด ประจำปีงบประมาณ พ.ศ.2568 โดยวิธีเฉพาะเจาะจง</t>
  </si>
  <si>
    <t>บริษัท ซิลลิค ฟาร์มา จำกัด
83,000.00</t>
  </si>
  <si>
    <t>ซ(ว)147/68 ลงวันที่ 27 ธ.ค. 2567</t>
  </si>
  <si>
    <t>ซื้อเวชภัณฑ์ยา Atropine sulfate sterile solution 0.6 mg/ml (1 ml) injection จำนวน 10 กล่อง ประจำปีงบประมาณ พ.ศ.2568 โดยวิธีเฉพาะเจาะจง</t>
  </si>
  <si>
    <t>องค์การเภสัชกรรม
2,675.00</t>
  </si>
  <si>
    <t>ซ(ว)149/68 ลงวันที่ 27 ธ.ค. 2567</t>
  </si>
  <si>
    <t>ซื้อวัสดุคอมพิวเตอร์ - ผ้าหมึก OKI ML5790 จำนวน 3 กล่อง  ประจำปีงบประมาณ พ.ศ. 2568 โดยวิธีเฉพาะเจาะจง</t>
  </si>
  <si>
    <t>ห้างหุ้นส่วนจำกัด วี.เอส.พี เซอร์วิส แอนด์ ซัพพลาย
1,380.30</t>
  </si>
  <si>
    <t>(ซ)165/68 ลงวันที่ 27 ธ.ค. 2567</t>
  </si>
  <si>
    <t>ห้างหุ้นส่วนจำกัด กรีน เอ็ม ดี
8,400.00</t>
  </si>
  <si>
    <t>(ซ)163/68 ลงวันที่ 27 ธ.ค. 2567</t>
  </si>
  <si>
    <t>ซื้อวัสดุวิทยาศาสตร์และการแพทย์ - เจลอัลตร้าซาวด์ ขนาด 5 KG. จำนวน 4 แกลลอน ประจำปีงบประมาณ พ.ศ. 2568 โดยวิธีเฉพาะเจาะจง</t>
  </si>
  <si>
    <t>บริษัท ไพรม์เมดิคอล จำกัด
3,600.00</t>
  </si>
  <si>
    <t>(ซ)164/68 ลงวันที่ 27 ธ.ค. 2567</t>
  </si>
  <si>
    <t>ซื้อวัสดุสำนักงาน จำนวน 2 รายการ ประจำปีงบประมาณ พ.ศ.2568 โดยวิธีเฉพาะเจาะจง</t>
  </si>
  <si>
    <t>บริษัท ดีดี โปรเซส จำกัด
11,760.00</t>
  </si>
  <si>
    <t>(ซ)169/68 ลงวันที่ 27 ธ.ค. 2567</t>
  </si>
  <si>
    <t>ซื้อวัสดุสำนักงาน จำนวน 21 รายการ ประจำปีงบประมาณ พ.ศ. 2568 โดยวิธีเฉพาะเจาะจง</t>
  </si>
  <si>
    <t>ห้างหุ้นส่วนจำกัด โปรออฟฟิศ เอ็นเตอร์ไพร์ส
23,388.06</t>
  </si>
  <si>
    <t>(ซ)166/68 ลงวันที่ 27 ธ.ค. 2567</t>
  </si>
  <si>
    <t>บริษัท ธนบุรีอ๊อกซิเย็น จำกัด
297,000.00</t>
  </si>
  <si>
    <t>048/2568 ลงวันที่ 27 ธ.ค. 2567</t>
  </si>
  <si>
    <t>จ้างกำจัดขยะกิ่งไม้ภายในสถาบันโรคทรวงอกและบ้านพักเจ้าหน้าที่ ประจำปีงบประมาณ พ.ศ. 2568 โดยวิธีเฉพาะเจาะจง</t>
  </si>
  <si>
    <t>1.นายพชรพล ปาวิชัย/ราคาที่เสนอ 50,000บาท</t>
  </si>
  <si>
    <t>1.นายพชรพล ปาวิชัย/ราคาที่ตกลงซื้อ/จ้าง 50,000 บาท</t>
  </si>
  <si>
    <t>เลขที่ พ.168/68
 ลงวันที่ 27 ธ.ค. 2567</t>
  </si>
  <si>
    <t>จ้างซ่อมแซมเครื่อง IABP ยี่ห้อ DATASCOPE จำนวน 1 งาน โดยวิธีเฉพาะเจาะจง</t>
  </si>
  <si>
    <t>1.บริษัท รุ่งแสงวรจักร (1992) จำกัด/ราคาที่เสนอ 23,283.20 บาท</t>
  </si>
  <si>
    <t>1บริษัท รุ่งแสงวรจักร (1992) จำกัด./ราคาที่ตกลงซื้อ/จ้าง 23,283.20 บาท</t>
  </si>
  <si>
    <t>เลขที่ พ.167/68
 ลงวันที่ 27 ธ.ค. 2567</t>
  </si>
  <si>
    <t xml:space="preserve">ประกวดราคาจ้างเหมาบริการตรวจด้วยเครื่องตรวจสนามแม่เหล็กไฟฟ้าความเข้มสูง MRI จำนวน ๑ งาน ระยะเวลา ๓๓ เดือน ตั้งแต่วันที่ ๑ มกราคม ๒๕๖๘ ถึงวันที่ ๓๐ กันยายน ๒๕๗๐  </t>
  </si>
  <si>
    <t>1บริษัท ประชาชื่น อิมเมจจิ้ง เซ็นเตอร์ จำกัด/ราคาที่เสนอ 82,488,000 บาท</t>
  </si>
  <si>
    <t>1.บริษัท ประชาชื่น อิมเมจจิ้ง เซ็นเตอร์ จำกัด/ราคาที่ตกลงซื้อ/จ้าง 82,488,000 บาท</t>
  </si>
  <si>
    <t>เลขที่ 98/2568(พ)
 ลงวันที่ 27 ธ.ค. 2567</t>
  </si>
  <si>
    <t xml:space="preserve">ประกวดราคาซื้อชุดศูนย์กลางเฝ้าติดตามการทำงานของหัวใจพร้อมเครื่องติดตามชนิดไร้สาย  Telemetry  1 เครื่องศูนย์กลาง 14 เครื่องติดตาม สถาบันโรคทรวงอก ตำบลบางกระสอ อำเภอเมืองนนทบุรี จังหวัดนนทบุรี </t>
  </si>
  <si>
    <t>1.บริษัท โซวิค จำกัด/ราคาที่เสนอ 557,0000 บาท</t>
  </si>
  <si>
    <t>1.บริษัท โซวิค จำกัด/ราคาที่ตกลงซื้อ/จ้าง 5,500,000 บาท</t>
  </si>
  <si>
    <t>เลขที่ 25/2568
 ลงวันที่ 27 ธ.ค. 2567</t>
  </si>
  <si>
    <t>จัดซื้อวัสดุสำนักงาน(คงคลัง)-60 รายการ</t>
  </si>
  <si>
    <t>บจก.เคที ทูลลิ่ง / 178,040</t>
  </si>
  <si>
    <t>สญ.51/2568(ซ)
2 ม.ค. 68</t>
  </si>
  <si>
    <t>จัดซื้อวัสดุสำนักงาน-พาร์ทิชั่นพร้อมติดตั้ง 18 ชุด</t>
  </si>
  <si>
    <t>บจก.มายด์ แอนด์ แคร์ฯ / 158,400</t>
  </si>
  <si>
    <t>236/2568(ซ)
2 ม.ค. 68</t>
  </si>
  <si>
    <t>จัดซื้อวัสดุการแพทย์-อุปกรณ์กรองเชื้อโรค สำหรับต่อกับท่อช่วยหายใจ</t>
  </si>
  <si>
    <t>บจก.ดีเคเอสเอชฯ / 3,680.80</t>
  </si>
  <si>
    <t>237/2568(ซ)
2 ม.ค. 68</t>
  </si>
  <si>
    <t>จัดซื้อสายเบรครถเข็นผู้ป่วยแบบนั่ง 6530-016-0001/16,63,188</t>
  </si>
  <si>
    <t>ร้านเอสเคฮาร์ดแวร์ / 1,960</t>
  </si>
  <si>
    <t>238/2568(ซ)
2 ม.ค. 68</t>
  </si>
  <si>
    <t>239/2568(ซ)
2 ม.ค. 68</t>
  </si>
  <si>
    <t>จ้างทำงานแล็บทางทันตกรรม (จำนวน ๑๐๑ รายการ) โดยวิธีเฉพาะเจาะจง</t>
  </si>
  <si>
    <t>บริษัท อินเฮ้าส์ เด็นทัล อาร์ต จำกัด 445,639.51</t>
  </si>
  <si>
    <t>133/2568 ลงวันที่ 2 ม.ค. 2568</t>
  </si>
  <si>
    <t>จ้างทำงานแล็บทางทันตกรรม (จำนวน ๑๑๔ รายการ) โดยวิธีเฉพาะเจาะจง</t>
  </si>
  <si>
    <t>บริษัท สายน้ำทิพย์เด็นตอลแลบอราตอรี่ จำกัด 121,330</t>
  </si>
  <si>
    <t>140/2568 ลงวันที่ 2 ม.ค. 2568</t>
  </si>
  <si>
    <t>จ้างทำงานแล็บทางทันตกรรม (จำนวน ๕๘ รายการ) โดยวิธีเฉพาะเจาะจง</t>
  </si>
  <si>
    <t>บริษัท เอ็กซา ซีแลม จำกัด 64,174.5</t>
  </si>
  <si>
    <t>143/2568 ลงวันที่ 2 ม.ค. 2568</t>
  </si>
  <si>
    <t>จ้างทำงานแล็บทางทันตกรรม (จำนวน ๑๐ รายการ) โดยวิธีเฉพาะเจาะจง</t>
  </si>
  <si>
    <t>บริษัท เอฟ.ดับบลิว. เด็นโทเจเนซิส จำกัด 62,065.35</t>
  </si>
  <si>
    <t>144/2568 ลงวันที่ 2 ม.ค. 2568</t>
  </si>
  <si>
    <t>ห้างหุ้นส่วนจำกัด อินสทรูเม้นท์ แล็ป ราคา 856 บาท</t>
  </si>
  <si>
    <t>0079/2568  02 ม.ค. 2568</t>
  </si>
  <si>
    <t>ห้างหุ้นส่วนจำกัด สามหมอกการช่าง ราคา 588.50 บาท</t>
  </si>
  <si>
    <t>0080/2568  02 ม.ค. 2568</t>
  </si>
  <si>
    <t>ซื้อวัสดุวิทยาศาสตร์และการแพทย์ - สายต่อ pump hose tubing จำนวน 100 สาย ประจำปีงบประมาณ พ.ศ.2568 โดยวิธีเฉพาะเจาะจง</t>
  </si>
  <si>
    <t>บริษัท คิวที อินสตรูเมนท์ (ประเทศไทย) จำกัด
214,000.00</t>
  </si>
  <si>
    <t>049/2568 ลงวันที่ 02 ม.ค. 2568</t>
  </si>
  <si>
    <t>บริษัท ท้อปไลน์ โพรดักส์ จำกัด ราคา 5,000 บาท</t>
  </si>
  <si>
    <t>จ91/68 ลงวันที่ 2 ม.ค. 2568</t>
  </si>
  <si>
    <t>บริษัท ท้อปไลน์ โพรดักส์ จำกัด ราคา 11,500 บาท</t>
  </si>
  <si>
    <t>จ92/68 ลงวันที่ 2 ม.ค. 2568</t>
  </si>
  <si>
    <t>จ้างซ่อมเตียงเคลื่อนย้ายผู้ป่วย ยี่ห้อ HUNTLEIGH รุ่น LG50  จำนวน 1 งาน โดยวิธีเฉพาะเจาะจง</t>
  </si>
  <si>
    <t>1.บริษัท ออริจิเนเตอร์ จำกัด/ราคาที่เสนอ 18,050 บาท</t>
  </si>
  <si>
    <t>1.บริษัท ออริจิเนเตอร์ จำกัด/ราคาที่ตกลงซื้อ/จ้าง 18,050 บาท</t>
  </si>
  <si>
    <t>เลขที่ พ.171/68
 ลงวันที่ 02 ม.ค. 2568</t>
  </si>
  <si>
    <t>ซื้อวัสดุคอมพิวเตอร์ DVD R 16X พร้อมซอง จำนวน 4,500 แผ่น โดยวิธีเฉพาะเจาะจง</t>
  </si>
  <si>
    <t>1.บริษัท วีด้า เอ็นจิเนียริ่ง จำกัด/ราคาที่เสนอ 41,168.25 บาท</t>
  </si>
  <si>
    <t>1.บริษัท วีด้า เอ็นจิเนียริ่ง จำกัด/ราคาที่ตกลงซื้อ/จ้าง 41,168.25 บาท</t>
  </si>
  <si>
    <t>เลขที่ พ.169/68
 ลงวันที่ 02 ม.ค. 2568</t>
  </si>
  <si>
    <t>ซื้อไส้ตัวตัดเย็บเนื้อเยื่อ จำนวน ๘ รายการ โดยวิธีเฉพาะเจาะจง</t>
  </si>
  <si>
    <t>1.บริษัท ดีเคเอสเอช (ประเทศไทย) จำกัด/ราคาที่เสนอ 142,310 บาท</t>
  </si>
  <si>
    <t>1.บริษัท ดีเคเอสเอช (ประเทศไทย) จำกัด/ราคาที่ตกลงซื้อ/จ้าง 142,310 บาท</t>
  </si>
  <si>
    <t>เลขที่ พ.170/68
 ลงวันที่ 02 ม.ค. 2568</t>
  </si>
  <si>
    <t>จัดซื้อครุภัณฑ์การแพทย์-เก้าอี้สำหรับเจาะเก็บเกล็ดเลือด 1 ตัว</t>
  </si>
  <si>
    <t>บจก.เอ็มไพร์ ไซแอนติฟิค / 65,000</t>
  </si>
  <si>
    <t>240/2568(ซ)
3 ม.ค. 68</t>
  </si>
  <si>
    <t>จัดซื้อวัสดุสำนักงาน 2 รายการ</t>
  </si>
  <si>
    <t xml:space="preserve">บจก.นางสาวหัสยา พงษ์สุระ / 2,500
</t>
  </si>
  <si>
    <t>241/2568(ซ)
3 ม.ค. 68</t>
  </si>
  <si>
    <t>บจก.สมใจบิซกรุ๊ป / 2,400</t>
  </si>
  <si>
    <t>242/2568(ซ)
3 ม.ค. 68</t>
  </si>
  <si>
    <t>จัดซื้อครุภัณฑ์การแพทย์-เก้าอี้นั่งตรวจปรับระดับได้ 1 ตัว</t>
  </si>
  <si>
    <t>บจก.ยูนิเวอร์แซล ควอลิตี้ / 15,000</t>
  </si>
  <si>
    <t>243/2568(ซ)
3 ม.ค. 68</t>
  </si>
  <si>
    <t>เช่ารถยนต์ จำนวน 5 คัน (ประจำเดือนกุมภาพันธ์ 2568)</t>
  </si>
  <si>
    <t>สญ.08/2568(ช)
3 ม.ค. 68</t>
  </si>
  <si>
    <t>หจก.ส. มีเดีย / 668,405.10</t>
  </si>
  <si>
    <t>สญ.52/2568(ซ)
3 ม.ค. 68</t>
  </si>
  <si>
    <t>จ้างซ่อมแซมกล้องวงจรปิด อาคารขวัญระมิงค์ 3 จุด</t>
  </si>
  <si>
    <t>หจก.เดอะเบสท์ ซิสเทมส์แอนเซอร์วิส จำนวน 15000 บาท</t>
  </si>
  <si>
    <t>ถูกต้องตามข้อกำหนด และราคาต่ำสุด</t>
  </si>
  <si>
    <t>เลขที่ พด.จ.121/68 ลว 3 ม.ค. 2568</t>
  </si>
  <si>
    <t>จ้างติดตั้งสาย IP Phone เพิ่มเติม ประจำกลุ่มงานวิจัย ถ่ายทอด และสนับสนุนวิชาการ</t>
  </si>
  <si>
    <t>หจก.เดอะเบสท์ ซิสเทมส์แอนเซอร์วิส จำนว 8500 บาท</t>
  </si>
  <si>
    <t>เลขที่ พด.จ.122/68 ลว 3 ม.ค. 2568</t>
  </si>
  <si>
    <t xml:space="preserve">ว.การเกษตร </t>
  </si>
  <si>
    <t>ร้านเอื้อพรรณมูรพันธุ์ จำนวน 115175 บาท</t>
  </si>
  <si>
    <t>เลขที่ พด.ซ..120/68 ลว 3 ม.ค. 2568</t>
  </si>
  <si>
    <t>จ้างทำทันตกรรมประดิษฐ 2 รายการ</t>
  </si>
  <si>
    <t>บจก.เอ็กซา ซีแลม จำนวน 2650 บาท</t>
  </si>
  <si>
    <t>เลขที่ พด.จ.123/68 ลว 3 ม.ค. 2568</t>
  </si>
  <si>
    <t>ซื้อเวชภัณฑ์และยา จำนวน 5 รายการ</t>
  </si>
  <si>
    <t>บจก. ดีเคเอสเอช (ประเทศไทย) ราคา 32,742 บาท</t>
  </si>
  <si>
    <t>เลขที่ ภ75/2568 ลงวันที่ 3 ม.ค. 2568</t>
  </si>
  <si>
    <t xml:space="preserve">ซื้อยา จำนวน 3 รายการ </t>
  </si>
  <si>
    <t>บจก. เซ็นทรัลโพลีเทรดดิ้ง ราคา 29,400 บาท</t>
  </si>
  <si>
    <t>เลขที่ ภ74/2568 ลงวันที่ 3 ม.ค. 2568</t>
  </si>
  <si>
    <t>ซื้อยาและเวชภัณฑ์ จำนวน 7 รายการ</t>
  </si>
  <si>
    <t>องค์การเภสัชกรรม ราคา 9,242.70 บาท</t>
  </si>
  <si>
    <t>เลขที่ ภ45/2568 ลงวันที่ 3 ม.ค. 2568</t>
  </si>
  <si>
    <t>ซื้อครุภัณฑ์สำนักงาน รายการเครื่องปรับอากาศ จำนวน ๓ รายการ พร้อมติดตั้ง</t>
  </si>
  <si>
    <t>หจก.  พีที แอร์ อิเล็คทริค แอนด์ เซอร์วิส ราคา 461,300 บาท</t>
  </si>
  <si>
    <t>เลขที่ 269/2568 ลงวันที่ 3 ม.ค. 2568</t>
  </si>
  <si>
    <t>จ้างซ่อมเครื่องทำน้ำร้อน-น้ำเย็น โดยวิธีเฉพาะเจาะจง</t>
  </si>
  <si>
    <t>ร้านเอ็ม สกาย โดยนายตรีภพ  ทองสมุทร ราคา 2,800 บาท</t>
  </si>
  <si>
    <t>82/2568 ลงวันที่ 3 ม.ค. 2568</t>
  </si>
  <si>
    <t xml:space="preserve">จ้างเปลี่ยนพื้นกระเบื้องห้องน้ำ งานการพยาบาลผู้ป่วยพิเศษห้อง ๘๐๖ (อาคาร 8 ชั้น ห้อง 806) โดยมีรายละเอียดดังนี้
1.1 จำนวนพื้นที่ 2.5 x 1.40 เมตร (3.5 ตรม.) ประกอบด้วย
(1) รื้อถอนกระเบื้องงานเดิม 3.5 ตร.ม. (พร้อมขนทิ้ง)
(2) รื้อถอนชักโครกเดิม จำนวน 1 ชุด (พร้อมติดตั้งชักโครกเดิม)
(3) ปูกระเบื้องพื้นใหม่ ขนาด 20 x 20 ซม.
เลขที่โครงการ: 67129329491
</t>
  </si>
  <si>
    <t>ห้างหุ้นส่วนจำกัด วีลอฟท์ ดีเวลลอปเมนท์ 
(ราคา 5,850.00)</t>
  </si>
  <si>
    <t>ห้างหุ้นส่วนจำกัด วีลอฟท์ ดีเวลลอปเมนท์ 
(ราคา 5,850.00)
เลขประจำตัวผู้เสียภาษี : 0503567003718</t>
  </si>
  <si>
    <t xml:space="preserve">อะไหล่สำหรับตู้เก็บสายดับเพลิงอาคาร 8 ชั้น พร้อมติดตั้ง โดยมีรายละเอียดดังนี้
- ยางขอบตู้เก็บสายดับเพลิง (ยางขอบกระจกตู้ดับเพลิง ตัว S) (เมตรละ)
</t>
  </si>
  <si>
    <t>ห้างหุ้นส่วนจำกัด เชียงใหม่อุปกรณ์ดับเพลิง
(ราคา 481.50)</t>
  </si>
  <si>
    <t xml:space="preserve">ห้างหุ้นส่วนจำกัด เชียงใหม่อุปกรณ์ดับเพลิง
(ราคา 481.50)
เลขประจำตัวผู้เสียภาษี : 0503538005007
</t>
  </si>
  <si>
    <t>จ้างทำกระเป๋า จำนวน 70 ใบ โครงการอบรม การอ่านภาพรังสีทรวงอกสำหรับพยาบาล ประจำปีงบประมาณ พ.ศ. 2568 โดยวิธีเฉพาะเจาะจง</t>
  </si>
  <si>
    <t>1.บริษัท เจ.เจ. แบคอินดัสตรี จำกัด/ราคาที่เสนอ 14,000.00 บาท</t>
  </si>
  <si>
    <t>1.บริษัท เจ.เจ. แบคอินดัสตรี จำกัด/ราคาที่ตกลงซื้อ/จ้าง 14,000.00 บาท</t>
  </si>
  <si>
    <t>เลขที่พ.173/68 
ลงวันที่03 ม.ค. 2568</t>
  </si>
  <si>
    <t>ซื้อวัสดุงานบ้าน จำนวน ๒ รายการ  โดยวิธีเฉพาะเจาะจง</t>
  </si>
  <si>
    <t>1.บริษัท แอคทีฟ ทีม (1999) จำกัด/ราคาที่เสนอ 119,840 บาท</t>
  </si>
  <si>
    <t>1บริษัท แอคทีฟ ทีม (1999) จำกัด./ราคาที่ตกลงซื้อ/จ้าง 119,840บาท</t>
  </si>
  <si>
    <t>เลขที่ พ.174/68
 ลงวันที่ 03 ม.ค. 2568</t>
  </si>
  <si>
    <t xml:space="preserve">จ้างตรวจเช็ค ซ่อม และเปลี่ยนอะไหล่รถยนต์ กว2398 ชม </t>
  </si>
  <si>
    <t>ร้านครองเซอร์วิส จำนวน 7380</t>
  </si>
  <si>
    <t>ร้านครองเซอร์วิส จำนวน 7381</t>
  </si>
  <si>
    <t>ประกวดราคาซื้อสายสวนเพื่อการขยายหลอดเลือดโคโรนารี่ด้วยบอลลูนชนิดบอลลูนบางพิเศษ จำนวน 215 เส้น ด้วยวิธีประกวดราคาอิเล็กทรอนิกส์ (e-bidding)</t>
  </si>
  <si>
    <t>1.บริษัท ฮอสปิแคร์ จำกัด/ราคาที่เสนอ 1,311,500 บาท</t>
  </si>
  <si>
    <t>1.บริษัท ฮอสปิแคร์ จำกัด/ราคาที่ตกลงซื้อ/จ้าง 1,290,000 บาท</t>
  </si>
  <si>
    <t>เลขที่ 109/2568
 ลงวันที่ 04 ม.ค. 2568</t>
  </si>
  <si>
    <t>จัดซื้อวัสดุการแพทย์-อุปกรณ์ทำหมันชาย 2 รายการ</t>
  </si>
  <si>
    <t>บจก.ซีแมกซ์ ซัพพลายฯ / 33,900</t>
  </si>
  <si>
    <t>244/2568(ซ)
6 ม.ค. 68</t>
  </si>
  <si>
    <t>จัดซื้อวัสดุไฟฟ้าและวิทยุ-สวิตซ์ดึงฉุกเฉินในห้องน้ำ 2 ชุด</t>
  </si>
  <si>
    <t>ร้านเอสเคฮาร์ดแวร์ / 6,760</t>
  </si>
  <si>
    <t>245/2568(ซ)
6 ม.ค. 68</t>
  </si>
  <si>
    <t>จัดซื้อวัสดุการแพทย์-แท่งโลหะดามกระดูก 5 รายการ</t>
  </si>
  <si>
    <t>บจก.บางกอก ยูนิเทรด / 309,928</t>
  </si>
  <si>
    <t>246/2568(จ)
6 ม.ค. 68</t>
  </si>
  <si>
    <t>จัดซื้อสายพาน V-BELT ร่อง A49 สำหรับซ่อมแซมเครื่องล้างและฆ่าเชื้อวัสดุการแพทย์ 6520-008-0003/1</t>
  </si>
  <si>
    <t>ร้านเอสเคฮาร์ดแวร์ / 250</t>
  </si>
  <si>
    <t>249/2568(จ)
6 ม.ค. 68</t>
  </si>
  <si>
    <t>จัดซื้อสายโทรศัพท์บ้านสำเร็จรูปสำหรับโทรศัพท์ 5805-001-000/4/57
5805-001-0001/16/59</t>
  </si>
  <si>
    <t>ร้านเอสเคฮาร์ดแวร์ / 400</t>
  </si>
  <si>
    <t>250/2568(จ)
6 ม.ค. 68</t>
  </si>
  <si>
    <t>จ้างเหมาเปลี่ยนพื้นกระเบื้องห้องน้ำหอพักเจ้าหน้าที่ 1 ห้อง 1402</t>
  </si>
  <si>
    <t>73/2568(จ)
6 ม.ค. 68</t>
  </si>
  <si>
    <t>จ้างเหมาซ่อมแซมครุภัณฑ์การแพทย์-เครื่องกรองน้ำบริสุทธิ์ระบบ RO 4610-001-0004/2</t>
  </si>
  <si>
    <t>บจก.เอส แอนด์ เจฯ / 17,655</t>
  </si>
  <si>
    <t>74/2568(จ)
6 ม.ค. 68</t>
  </si>
  <si>
    <t>จ้างเหมาซ่อมแซมครุภัณฑ์การแพทย์-เปลี่ยนถาดป้อนซองเครื่องซีลซองสเตอร์ไรด์ 3540-001-0002/1</t>
  </si>
  <si>
    <t>บจก.เมทต้า อีควิปเม้นท์ / 2,700</t>
  </si>
  <si>
    <t>75/2568(จ)
6 ม.ค. 68</t>
  </si>
  <si>
    <t>ซื้อวัสดุคอมพิวเตอร์ จำนวน ๖ รายการ โดยวิธีเฉพาะเจาะจง</t>
  </si>
  <si>
    <t>บริษัท ที.เอ็น. แม็คเน็ท เซ็นเตอร์ จำกัด 130,614.90</t>
  </si>
  <si>
    <t>68/2568 ลงวันที่ 6 ม.ค. 2568</t>
  </si>
  <si>
    <t>จ้างเหมาซ่อมครุภัณฑ์การแพทย์ รายการ ยูนิตทันตกรรม ห้องเบอร์ ๖ ชั้น ๓ จำนวน ๑ งาน โดยวิธีเฉพาะเจาะจง</t>
  </si>
  <si>
    <t>141/2568 ลงวันที่ 6 ม.ค. 2568</t>
  </si>
  <si>
    <t>ซื้อครุภัณฑ์โฆษณาและเผยแพร่ รายการ กล้องถ่ายภาพดิจิตอลพร้อมเลนส์ จำนวน 1 ชุด โดยวิธีเฉพาะเจาะจง</t>
  </si>
  <si>
    <t>บริษัท อีซีมอลล์ จำกัด 48,200</t>
  </si>
  <si>
    <t>115/2568 ลงวันที่ 6 ม.ค. 2568</t>
  </si>
  <si>
    <t>ซื้อครุภัณฑ์สำนักงาน รายการ ตู้กันความชื้น ๕๐ ลิตร จำนวน ๑ ตู้ โดยวิธีเฉพาะเจาะจง</t>
  </si>
  <si>
    <t>บริษัท อีซีมอลล์ จำกัด 3,990</t>
  </si>
  <si>
    <t>113/2568 ลงวันที่ 6 ม.ค. 2568</t>
  </si>
  <si>
    <t>นายธานินทร์ แจ้งถิ่น  ราคา 9,000 บาท</t>
  </si>
  <si>
    <t>นายธานินทร์ แจ้งถิ่น  ราคา 12,000 บาท</t>
  </si>
  <si>
    <t>จ้างสอบเทียบเครื่องมือแพทย์</t>
  </si>
  <si>
    <t>บริษัท พาราไซแอนติฟิค จำกัด / 85,279</t>
  </si>
  <si>
    <t>ร้านประสานวัสดุภัณฑ์ / 7,750</t>
  </si>
  <si>
    <t>จ้างเหมาติดตั้งวอลเปเปอร์ภายในตึกผู้ป่วย ๔ ก จำนวน ๑ งาน</t>
  </si>
  <si>
    <t>ร้าน พิไลวัลย์ ผ้าม่าน ราคา 335,000 บาท</t>
  </si>
  <si>
    <t>เลขที่ 274/2568 ลงวันที่ 6 ม.ค. 2568</t>
  </si>
  <si>
    <t>บริษัท ห้องปฏิบัติการกลาง (ประเทศไทย) จำกัด ราคา 18,279.88 บาท</t>
  </si>
  <si>
    <t>0081/2568  06 ม.ค. 2568</t>
  </si>
  <si>
    <t>ห้างหุ้นส่วนจำกัด ไทยเสรี มาร์เก็ตติ้ง กรุ๊ป ราคา 19,750 บาท</t>
  </si>
  <si>
    <t>0082/2568  06 ม.ค. 2568</t>
  </si>
  <si>
    <t>สายสวนหลอดเลือดขนาดเล็กและยาวพิเศษ เพื่อการรักษาขนาด ๑.๒ Fr. (MAGIC flow related microcath) จำนวน 13 เส้น
เลขที่โครงการ: 67129423323</t>
  </si>
  <si>
    <t>บริษัท อินโน เมดดิ ดีไวเซส จำกัด
(ราคา 292,110.00)</t>
  </si>
  <si>
    <t>บริษัท อินโน เมดดิ ดีไวเซส จำกัด
(ราคา 292,110.00)
เลขประจำตัวผู้เสียภาษี : 0125555014740</t>
  </si>
  <si>
    <t>ชุดอุปกรณ์เย็บปิดรอยเจาะผนังหลอดเลือด
เลขที่โครงการ: 67129423323</t>
  </si>
  <si>
    <t>บริษัท ดีเคเอสเอช (ประเทศไทย) จำกัด
(ราคา 60,000.00)</t>
  </si>
  <si>
    <t>บริษัท ดีเคเอสเอช (ประเทศไทย) จำกัด
(ราคา 60,000.00)
เลขประจำตัวผู้เสียภาษี : 0105523002118</t>
  </si>
  <si>
    <t>สายสวนหลอดเลือดนำทางชนิดนุ่มและยาวพิเศษ ขนาด ๕ Fr.
เลขที่โครงการ: 67129427451</t>
  </si>
  <si>
    <t>บริษัท ฟอร์แคส ซายน์เอนซ์ คอนซัลแตนท์ จำกัด
(ราคา 416,000.00)</t>
  </si>
  <si>
    <t>บริษัท ฟอร์แคส ซายน์เอนซ์ 
คอนซัลแตนท์ จำกัด
(ราคา 416,000.00)
เลขประจำตัวผู้เสียภาษี : 125548003061</t>
  </si>
  <si>
    <t>อะไหล่สำหรับเครื่องช่วยหายใจชนิดปริมาตร เคลื่อนที่ได้ พร้อมติดตั้ง 
หมายเลขครุภัณฑ์ ๖๕๑๕-๐๐๓-๒๑๐๑/๕๖-๑ โดยมีรายละเอียดดังนี้ 
- HT๗๐ PLUS SINGLE BOARD COMP ROHS
เลขที่โครงการ: 67129347393</t>
  </si>
  <si>
    <t>บริษัท ไพรม์เมดิคอล จำกัด
(ราคา 68,000.00)</t>
  </si>
  <si>
    <t>บริษัท ไพรม์เมดิคอล จำกัด
(ราคา 68,000.00)
เลขประจำตัวผู้เสียภาษี : 0105533030751</t>
  </si>
  <si>
    <t>อะไหล่สำหรับเครื่องล้างมือ ยี่ห้อ STEELCO รุ่น DS๘๐๐ พร้อมติดตั้ง หมายเลขครุภัณฑ์ ๖๕๑๕-๐๓๙-๑๒๐๕/๕๗-๑ โดยมีรายละเอียดดังนี้ 
- บอร์ด 
- ค่าบริการตรวจซ่อมพร้อมทดสอบเครื่อง
เลขที่โครงการ: 67129340146</t>
  </si>
  <si>
    <t>บริษัท นำวิวัฒน์ เมดิคอล 
คอร์ปอเรชัน จำกัด (มหาชน)
(ราคา 89,794.40)</t>
  </si>
  <si>
    <t>บริษัท นำวิวัฒน์ เมดิคอล 
คอร์ปอเรชัน จำกัด (มหาชน)
(ราคา 89,794.40)
เลขประจำตัวผู้เสียภาษี : 0107565000654</t>
  </si>
  <si>
    <t>โช๊คบานประตูห้องพักแพทย์ งานพัฒนาคุณภาพ พร้อมติดตั้ง 
(โช๊คบานสวิง)</t>
  </si>
  <si>
    <t>ร้านเอสพีอลูมิเนียม 
โดยนายสิงหา ชุ่มใจ
(ราคา 2,140.00)</t>
  </si>
  <si>
    <t>ร้านเอสพีอลูมิเนียม 
โดยนายสิงหา ชุ่มใจ
(ราคา 2,140.00)
เลขประจำตัวผู้เสียภาษี : 1501100082232</t>
  </si>
  <si>
    <t>เครื่องอบแห้งสายยางและอุปกรณ์การแพทย์แบบมีประตูเปิด 1 บาน ขนาดไม่น้อยกว่า 600 ลิตร จำนวน 1 เครื่อง
เลขที่โครงการ: 67129418493</t>
  </si>
  <si>
    <t>บริษัท ซีลเลอร์ เมดิคอล จำกัด
(ราคา 130,000.00)</t>
  </si>
  <si>
    <t>บริษัท ซีลเลอร์ เมดิคอล จำกัด
(ราคา 130,000.00)
เลขประจำตัวผู้เสียภาษี : 0105562154390</t>
  </si>
  <si>
    <t>จ้างซ่อมแซมเครื่องช่วยหายใจ ยี่ห้อ BENNETT รุ่น ๘๔๐ หมายเลขครุภัณฑ์ ๖๕๑๕-๐๒๖-๐๐๐๑-๓๑ โดยวิธีเฉพาะเจาะจง</t>
  </si>
  <si>
    <t>1.บริษัท โซวิค จำกัด/ราคาที่เสนอ 38,475.00 บาท</t>
  </si>
  <si>
    <t>1.บริษัท โซวิค จำกัด/ราคาที่ตกลงซื้อ/จ้าง 38,475.00 บาท</t>
  </si>
  <si>
    <t>เลขที่พ.175/68 
ลงวันที่06 ม.ค. 2568</t>
  </si>
  <si>
    <t>จ้างเหมาซ่อมแซมชุดขยายสัญญาณทีวี 7730-007-0004/17,30
7440-059-0002/1</t>
  </si>
  <si>
    <t>บจก.นวสุวิศวกรรม / 10,593</t>
  </si>
  <si>
    <t>76/2568(จ)
7 ม.ค. 68</t>
  </si>
  <si>
    <t>จ้างเหมาซ่อมแซมครุภัณฑ์การแพทย์-เปลี่ยนแบตเตอรี่เตียงสำหรับผ่าตัด 6530-005-0011/18</t>
  </si>
  <si>
    <t>บจก.บริการซ่อมและขายฯ / 51,895</t>
  </si>
  <si>
    <t>77/2568(จ)
7 ม.ค. 68</t>
  </si>
  <si>
    <t>จ้างเหมาซ่อมแซมครุภัณฑ์การแพทย์-เปลี่ยนระบบควบคุมความเย็นตู้แช่เย็นสำหรับเก็บน้ำยา  4110-003-0002/3,8</t>
  </si>
  <si>
    <t>บจก.มาเทอร์โน่ / 21,507</t>
  </si>
  <si>
    <t>78/2568(จ)
7 ม.ค. 68</t>
  </si>
  <si>
    <t>จ้างเหมาเปลี่ยนสะดืออ่างล้างเครื่องมือชนิดทองเหลือง</t>
  </si>
  <si>
    <t>ร้านชัยณรงค์ การช่าง / 7,500</t>
  </si>
  <si>
    <t>79/2568(จ)
7 ม.ค. 68</t>
  </si>
  <si>
    <t>จัดซื้อวัสดุการแพทย์-สำหรับการผ่าตัดทางจอตา 6 รายการ</t>
  </si>
  <si>
    <t>บจก.ดีเคเอสเอชฯ / 3,263,607</t>
  </si>
  <si>
    <t>สญ.53/2568(ซ)
7 ม.ค. 68</t>
  </si>
  <si>
    <t>ชุดลูกกระทุ้งเบรก (อะไหล่ลิฟท์) จำนวน 2 ชุด</t>
  </si>
  <si>
    <t>บริษัท ว.เกียรติ แอนด์ ฟูจิ จำกัด เป็นเงิน 190,460.- บาท</t>
  </si>
  <si>
    <t>ใบสั่งซื้อ สธ 0310.013/345 วันที่ 7 ม.ค. 2568</t>
  </si>
  <si>
    <t>ครุภัณฑ์สำนักงาน (ผ้าม่าน) จำนวน 2 ชุด</t>
  </si>
  <si>
    <t>1.)บริษัท ไพบูลย์ผ้าม่าน จำกัด (สำนักงานใหญ่) เป็นเงิน 16,189.10 บาท 2.)บริษัท พัชชา กรุ๊ป 1993 จำกัด เป็นราคา 19,741.50 บาท 3.)บริษัท มุ้งจีบพีเค จำกัด เป็นเงิน 22,074.10 บาท</t>
  </si>
  <si>
    <t>บริษัท ไพบูลย์ผ้าม่าน จำกัด (สำนักงานใหญ่) เป็นเงิน 16,189.10 บาท</t>
  </si>
  <si>
    <t>ใบสั่งซื้อ สธ 0310.013/346 ลงวันที่ 7 ม.ค. 2568</t>
  </si>
  <si>
    <t>วัสดุคอมพิวเตอร์หมึกเครื่องพิมพ์ จำนวน 3 รายการ</t>
  </si>
  <si>
    <t xml:space="preserve">1.)ห้างหุ้นส่วนจำกัด สมาร์ท แวลู่ เป็นเงิน 414,090.- บาท 2.)บริษัท เค เค เมดิคอล จำกัด เป็นเงิน 422,000.- บาท   3.)บริษัท อธิชัย เมดิคอล จำกัด เป็นเงิน 435,000.- บาท  </t>
  </si>
  <si>
    <t>ห้างหุ้นส่วนจำกัด สมาร์ท แวลู่ เป็นเงิน 414,090.- บาท</t>
  </si>
  <si>
    <t>ใบสั่งจ้าง สธ 0310.013 /349 ลงวันที่ 7 ม.ค. 2568</t>
  </si>
  <si>
    <t>บริษัท นูโวเด้นท์ จำกัด 200,410</t>
  </si>
  <si>
    <t>151/2568 ลงวันที่ 7 ม.ค. 2568</t>
  </si>
  <si>
    <t>ซื้อเวชภัณฑ์ที่มิใช่ยา (วัสดุการแพทย์ทั่วไป) จำนวน ๑๑ รายการ (จำนวน ๑ งาน) โดยวิธีเฉพาะเจาะจง</t>
  </si>
  <si>
    <t>บริษัท บลู แพลเนท เทรดดิ้ง จำกัด 110,590</t>
  </si>
  <si>
    <t>165/2568 ลงวันที่ 7 ม.ค. 2568</t>
  </si>
  <si>
    <t>จ้างเหมาซ่อมแซมโรงผสมดินและเรือนเพาะชำงานเกษตรบำบัด</t>
  </si>
  <si>
    <t>ร้านเจริญรัตน์  ราคา 485,000 บาท</t>
  </si>
  <si>
    <t>บจก.ไบโอเซน  ราคา 34,650 บาท</t>
  </si>
  <si>
    <t>จ้างเหมาซ่อมบำรุงรักษาเครื่องนึ่ง</t>
  </si>
  <si>
    <t>บริษัท นำวิวัฒน์ เมดิคอล คอร์เปเรชั่น จำกัด  ราคา 17,200 บาท</t>
  </si>
  <si>
    <t>นายธานินทร์ แจ้งถิ่น   ราคา 10,500 บาท</t>
  </si>
  <si>
    <t xml:space="preserve">โรอัพ ขนาด 80x200 เซนติเมตร วัสดุ pp ฟิล์ม เคลือบด้าน
</t>
  </si>
  <si>
    <t>บริษัท ยินดีทำป้ายแอนด์ดีไซน์ จำกัด
(ราคา 2,600.00)</t>
  </si>
  <si>
    <t xml:space="preserve">บริษัท ยินดีทำป้ายแอนด์ดีไซน์ จำกัด
(ราคา 2,600.00)
เลขประจำตัวผู้เสียภาษี : 0505567003876
</t>
  </si>
  <si>
    <t>วัสดุการแพทย์สำหรับกลุ่มงานทันตกรรม จำนวน 3 รายการ
เลขที่โครงการ: 67129264254</t>
  </si>
  <si>
    <t>บริษัท ดีเคเอสเอช (ประเทศไทย) จำกัด
(ราคา 10,807.00)</t>
  </si>
  <si>
    <t>บริษัท ดีเคเอสเอช (ประเทศไทย) จำกัด
(ราคา 10,807.00)
เลขประจำตัวผู้เสียภาษี : 0105523002118</t>
  </si>
  <si>
    <t>วัสดุการแพทย์สำหรับกลุ่มงานทันตกรรม จำนวน 5 รายการ
เลขที่โครงการ: 67129264254</t>
  </si>
  <si>
    <t>ห้างหุ้นส่วนจำกัด เซียงไฮ้ทันตภัณฑ์
(ราคา 3,430.00)</t>
  </si>
  <si>
    <t>ห้างหุ้นส่วนจำกัด เซียงไฮ้ทันตภัณฑ์
(ราคา 3,430.00)
เลขประจำตัวผู้เสียภาษี : 0103512003035</t>
  </si>
  <si>
    <t>จ้างซ่อมแซมเครื่องช่วยหายใจ ยี่ห้อ BENNETT รุ่น 980 จำนวน 1 เครื่อง โดยวิธีเฉพาะเจาะจง</t>
  </si>
  <si>
    <t>1.บริษัท โซวิค จำกัด/ราคาที่เสนอ 37,350.00 บาท</t>
  </si>
  <si>
    <t>1.บริษัท โซวิค จำกัด/ราคาที่ตกลงซื้อ/จ้าง 37,350.00 บาท</t>
  </si>
  <si>
    <t>เลขที่พ.176/68 
ลงวันที่07 ม.ค. 2568</t>
  </si>
  <si>
    <t>ซื้อบัตรขาวเปล่าและริบบอนสี จำนวน 2 รายการ  โดยวิธีเฉพาะเจาะจง</t>
  </si>
  <si>
    <t>1.บริษัท อิออส การ์ด เทคโนโลยี จำกัด/ราคาที่เสนอ 10,165.00 บาท</t>
  </si>
  <si>
    <t>บริษัท อิออส การ์ด เทคโนโลยี จำกัด/ราคาที่ตกลงซื้อ/จ้าง 10,165.00 บาท</t>
  </si>
  <si>
    <t>เลขที่พ.177/68 
ลงวันที่07 ม.ค. 2568</t>
  </si>
  <si>
    <t>ซื้อพลาสติกคลุมแผงควบคุม X-ray จำนวน 2,000 ชิ้น และพลาสติกคลุมพื้นกันน้ำซึม จำนวน 5,000 ชิ้น  โดยวิธีเฉพาะเจาะจง</t>
  </si>
  <si>
    <t>1.บริษัท ไทย เมด - เทค จำกัด/ราคาที่เสนอ 58,000.00 บาท</t>
  </si>
  <si>
    <t>1.บริษัท ไทย เมด - เทค จำกัด/ราคาที่ตกลงซื้อ/จ้าง 58,000.00 บาท</t>
  </si>
  <si>
    <t>เลขที่พ.184/68 
ลงวันที่07 ม.ค. 2568</t>
  </si>
  <si>
    <t>ซื้อลิ้นหัวใจเทียมชนิดทำจากเนื้อเยื่อหัวใจหมู Epic plus จำนวน 2 อัน โดยวิธีเฉพาะเจาะจง</t>
  </si>
  <si>
    <t>1.บริษัท แอ๊บบอต เมดิคัล (ประเทศไทย) จำกัด/ราคาที่เสนอ 90,000.00 บาท</t>
  </si>
  <si>
    <t>1.บริษัท แอ๊บบอต เมดิคัล (ประเทศไทย) จำกัด/ราคาที่ตกลงซื้อ/จ้าง 90,000.00 บาท</t>
  </si>
  <si>
    <t>เลขที่พ.178/68
 ลงวันที่07 ม.ค. 2568</t>
  </si>
  <si>
    <t>ซื้อชุดน้ำยาสำหรับเพาะเชื้อวัณโรคและมัยโคแบคทีเรีย สำหรับเครื่องตรวจวิเคราะห์อัตโนมัติ BD BACTEC MGIT  จำนวน 2 รายการ โดยวิธีเฉพาะเจาะจง</t>
  </si>
  <si>
    <t>1.บริษัท ซิลลิค ฟาร์มา จำกัด/ราคาที่เสนอ 43,870 บาท</t>
  </si>
  <si>
    <t>1.บริษัท ซิลลิค ฟาร์มา จำกัด/ราคาที่ตกลงซื้อ/จ้าง 43,870 บาท</t>
  </si>
  <si>
    <t>เลขที่ พ.179/68
 ลงวันที่ 07 ม.ค. 2568</t>
  </si>
  <si>
    <t>ซื้อแถบตรวจระดับ Ketone (Blood Ketone Test Strip)  จำนวน 400 Test โดยวิธีเฉพาะเจาะจง</t>
  </si>
  <si>
    <t>1บริษัท เมดแลบ จำกัด./ราคาที่เสนอ 37,600 บาท</t>
  </si>
  <si>
    <t>1.บริษัท เมดแลบ จำกัด/ราคาที่ตกลงซื้อ/จ้าง 37,600 บาท</t>
  </si>
  <si>
    <t>เลขที่ พ.181/68
 ลงวันที่ 07 ม.ค. 2568</t>
  </si>
  <si>
    <t>ซื้อหลอดแก๊สเอทธิลีนออกไซด์ ขนาด 170 กรัม จำนวน 24 กล่อง โดยวิธีเฉพาะเจาะจง</t>
  </si>
  <si>
    <t>1.บริษัท นำวิวัฒน์ เมดิคอล คอร์ปอเรชั่น จำกัด (มหาชน)/ราคาที่เสนอ 64,800 บาท</t>
  </si>
  <si>
    <t>1.บริษัท นำวิวัฒน์ เมดิคอล คอร์ปอเรชั่น จำกัด (มหาชน)/ราคาที่ตกลงซื้อ/จ้าง 64,800 บาท</t>
  </si>
  <si>
    <t>เลขที่ พ.182/68
 ลงวันที่ 07 ม.ค. 2568</t>
  </si>
  <si>
    <t>ซื้อสติ๊กเกอร์ PP และหมีกพิมพ์ชนิดแว๊กซ์เรซิ่น จำนวน 2 รายการ โดยวิธีเฉพาะเจาะจง</t>
  </si>
  <si>
    <t>1.บริษัท สเกลส์ อินเตอร์เนชั่นแนล แอนด์ เซอร์วิส จำกัด/ราคาที่เสนอ 48,720 บาท</t>
  </si>
  <si>
    <t>1.บริษัท สเกลส์ อินเตอร์เนชั่นแนล แอนด์ เซอร์วิส จำกัด/ราคาที่ตกลงซื้อ/จ้าง 48,720 บาท</t>
  </si>
  <si>
    <t>เลขที่ พ.180/68
 ลงวันที่ 07 ม.ค. 2568</t>
  </si>
  <si>
    <t>ซื้อBreathing Circuit 1.8 m จำนวน 250 ชิ้น โดยวิธีเฉพาะเจาะจง</t>
  </si>
  <si>
    <t>1.บริษัท เดรเกอร์ เมดิคัล (ประเทศไทย) จำกัด/ราคาที่เสนอ 65,000 บาท</t>
  </si>
  <si>
    <t>1.บริษัท เดรเกอร์ เมดิคัล (ประเทศไทย) จำกัด/ราคาที่ตกลงซื้อ/จ้าง 65,000 บาท</t>
  </si>
  <si>
    <t>เลขที่ พ.183/68
 ลงวันที่ 07 ม.ค. 2568</t>
  </si>
  <si>
    <t xml:space="preserve">วัสดุการแพทย์ จำนวน 1 รายการ </t>
  </si>
  <si>
    <t>1.)บริษัท ดีทแฮล์ม เคลเลอร์ โลจิสติกส์ จำกัด เป็นเงิน 98,568.40 บาท 2.)บริษัท ดีซีเอช ออริกา (ประเทศไทย) จำกัด เป็นเงิน 108,944.12 บาท 3.)บริษัท เอ็ม ดี ซี (ประเทศไทย) จำกัด เป็นเงิน 113,906.85 บาท</t>
  </si>
  <si>
    <t xml:space="preserve">บริษัท ดีทแฮล์ม เคลเลอร์ โลจิสติกส์ จำกัด เป็นเงิน 98,568.40 บาท </t>
  </si>
  <si>
    <t>ใบสั่งซื้อ สธ 0310.013/365 ลงวันที่ 8 ม.ค. 2568</t>
  </si>
  <si>
    <t>1.)บริษัท เทคโนเมดิคัล จำกัด (มหาชน) เป็นเงิน 21,200 บาท  2.)บริษัท สามอย่าง จำกัด เป็นเงิน 36,000 บาท 3.)ดับเบิลยู.เค แอนด์ เอ็ม อินเตอร์เนชั่นแนล เป็นเงิน 40,0000 บาท</t>
  </si>
  <si>
    <t xml:space="preserve">บริษัท เทคโนเมดิคัล จำกัด (มหาชน) เป็นเงิน 21,200 บาท  </t>
  </si>
  <si>
    <t>ใบสั่งซื้อ สธ 0310.013/361 ลงวันที่ 8 ม.ค. 2568</t>
  </si>
  <si>
    <t>ตู้เหล็กเก็บเอกสารแบบตั้งโต๊ะ 12 ลิ้นชัก จำนวน 3 ตู้</t>
  </si>
  <si>
    <t>1.)บริษัท ไอคอนิค เฟอร์นิเจอร์ จำกัด เป็นเงิน 8,070.- บาท 2.)ห้างหุ้นส่วนจำกัด วรัชณา (สำนักงานใหญ่) เป็นเงิน 10,914.- บาท 3.)บริษัท ไตรทิพย์เดคคอเรท จำกัด เป็นเงิน 14,445.-บาท</t>
  </si>
  <si>
    <t>บริษัท ไอคอนิค เฟอร์นิเจอร์ จำกัด เป็นเงิน 8,070.- บาท</t>
  </si>
  <si>
    <t>ใบสั่งซื้อ สธ 0310.013/352 ลงวันที่ 8 ม.ค. 2568</t>
  </si>
  <si>
    <t>จ้างเหมาหุ้มฉนวนห่อแอร์และซ่อมแซมฝ้าเพดาน จำนวน 1 งาน</t>
  </si>
  <si>
    <t>1.)บริษัท เทรนเนอร์ยี่ จำกัด เป็นเงิน 37,450.- บาท 2.)บริษัท อินโนเวชั่น เทคโนโลยี จำกัด เป็นเงิน 40,660.- บาท 3.)บริษัท winner light corporation co.,ltd. เป็นเงิน 42,586.- บาท</t>
  </si>
  <si>
    <t>บริษัท เทรนเนอร์ยี่ จำกัด เป็นเงิน 37,450.- บาท</t>
  </si>
  <si>
    <t>ใบสั่งจ้าง สธ 0310.013/358 ลงวันที่ 8 ม.ค. 2568</t>
  </si>
  <si>
    <t>จ้างเหมาย้ายเครื่อง Compressor Air จำนวน 1 งาน</t>
  </si>
  <si>
    <t>1.)บริษัท เทรนเนอร์ยี่ จำกัด เป็นเงิน 32,100.- บาท 2.)บริษัท อินโนเวชั่น เทคโนโลยี จำกัด เป็นเงิน 38,520.- บาท 3.)บริษัท winner light corporation co.,ltd. เป็นเงิน 35,000.- บาท</t>
  </si>
  <si>
    <t>บริษัท เทรนเนอร์ยี่ จำกัด เป็นเงิน 32,100.- บาท</t>
  </si>
  <si>
    <t>ใบสั่งจ้าง สธ 0310.013/354 ลงวันที่ 8 ม.ค. 2568</t>
  </si>
  <si>
    <t>จ้างเหมาเปลี่ยนอะไหล่เครื่อง Infusion Pump Air Sensor Door จำนวน 1 รายการ</t>
  </si>
  <si>
    <t>บริษัท จำเริญแพทย์ภัณฑ์ จำกัด เป็นเงิน 10,780.- บาท</t>
  </si>
  <si>
    <t>ใบสั่งจ้าง สธ 0310.013/359 ลงวันที่ 8 ม.ค. 2568</t>
  </si>
  <si>
    <t>จ้างเหมาเปลี่ยนอะไหล่เครื่อง Feeding Pump จำนวน 1 รายการ</t>
  </si>
  <si>
    <t>บริษัท อะวอร์ดอินเตอร์เทรด จำกัด เป็นเงิน 3,424.- บาท</t>
  </si>
  <si>
    <t>ใบสั่งจ้าง สธ 0310.013/355 ลงวันที่ 8 ม.ค. 2568</t>
  </si>
  <si>
    <t>จ้างเหมาเปลี่ยนอะไหล่เครื่อง weight scale boby จำนวน 1 รายการ</t>
  </si>
  <si>
    <t>บริษัท เอสเอ็มดี ไรส์ จำกัด เป็นเงิน 14,250.- บาท</t>
  </si>
  <si>
    <t>ใบสั่งจ้าง สธ 0310.013/485 ลงวันที่ 8 ม.ค. 2568</t>
  </si>
  <si>
    <t>จ้างเหมาเปลี่ยนอะไหล่เครื่อง Tripple Syringe จำนวน 1 รายการ</t>
  </si>
  <si>
    <t>ห้างหุ้นส่วนจำกัด อาร์.บี.เดนทัล กรุ๊ป เป็นเงิน 56,000.- บาท</t>
  </si>
  <si>
    <t>ใบสั่งจ้าง สธ 0310.013/444 ลงวันที่ 8 ม.ค. 2568</t>
  </si>
  <si>
    <t>ซื้อครุภัณฑ์งานบ้านงานครัว รายการผ้าม่านแบบจีบ พร้อมอุปกรณ์และติดตั้ง จำนวน ๘ ชุด</t>
  </si>
  <si>
    <t>พิไลวัลย์ ผ้าม่าน ราคา 44,000 บาท</t>
  </si>
  <si>
    <t>เลขที่ 275/2568 ลงวันที่ 8 ม.ค. 2568</t>
  </si>
  <si>
    <t>จ้างซ่อมแซมรั้วบริเวณบ้านพักจำลองชุมชนบำบัด โดยวิธีเฉพาะเจาะจง</t>
  </si>
  <si>
    <t>นายเข้ม  เกณฑ์กระโทก ราคา 298,000 บาท</t>
  </si>
  <si>
    <t>86/2568 ลงวันที่ 8 ม.ค. 2568</t>
  </si>
  <si>
    <t xml:space="preserve">ประกวดราคาซื้อจัดซื้อครุภัณฑ์การแพทย์รายการเตียงเฟาว์เลอร์ชนิดมือหมุน แบบ ก. โรงพยาบาลธัญญารักษ์อุดรธานี ตำบลหนองไผ่ อำเภอเมือง จังหวัดอุดรธานี ๗๕ เตียง  </t>
  </si>
  <si>
    <t>บริษัท ดูวอนไทย จำกัด ราคา 1,384,850 บาท</t>
  </si>
  <si>
    <t>9/2568 , 10/2568 ลงวันที่ 8 ม.ค. 2568</t>
  </si>
  <si>
    <t>ซื้อวัสดุคอมพิวเตอร์-หมึกพิมพ์ (Refill Ribbon) จำนวน 12 ม้วน ประจำปีงบประมาณ พ.ศ.2568 โดยวิธีเฉพาะเจาะจง</t>
  </si>
  <si>
    <t>บริษัท ธเนศพัฒนา จำกัด
54,000.00</t>
  </si>
  <si>
    <t>(ซ)183/68 ลงวันที่ 08 ม.ค. 2568</t>
  </si>
  <si>
    <t>ซื้อวัสดุสำนักงาน จำนวน 35 รายการ ประจำปีงบประมาณ พ.ศ.2568  โดยวิธีเฉพาะเจาะจง</t>
  </si>
  <si>
    <t>ห้างหุ้นส่วนสามัญศุภานี
292,950.00</t>
  </si>
  <si>
    <t>(ซ)178/68 ลงวันที่ 08 ม.ค. 2568</t>
  </si>
  <si>
    <t>ซื้ออะไหล่รถกอล์ฟไฟฟ้า จำนวน 3 รายการ ประจำปีงบประมาณ พ.ศ.2568 โดยวิธีเฉพาะเจาะจง</t>
  </si>
  <si>
    <t>บริษัท ทาดาไลฟ์ จำกัด
127,223.00</t>
  </si>
  <si>
    <t>(ซ)177/68 ลงวันที่ 08 ม.ค. 2568</t>
  </si>
  <si>
    <t>ซื้อแก๊สไนตรัสออกไซด์ จำนวน 4 ท่อ ประจำปีงบประมาณ พ.ศ.2568  โดยวิธีเฉพาะเจาะจง</t>
  </si>
  <si>
    <t>บริษัท รังสิตอินดัสเทรียลแก๊ส จำกัด
21,400.00</t>
  </si>
  <si>
    <t>บริษัท รังสิต อินดัสเทรียล จำกัด
21,400.00</t>
  </si>
  <si>
    <t>(ซ)181/68 ลงวันที่ 08 ม.ค. 2568</t>
  </si>
  <si>
    <t>ซื้อวัสดุวิทยาศาสตร์และการแพทย์-แบตเตอรี่สำหรับฉีดสารทึบรังสี จำนวน 1 ชุด ประจำปีงบประมาณ พ.ศ.2568 โดยวิธีเฉพาะเจาะจง</t>
  </si>
  <si>
    <t>บริษัท ไบโอมีเดีย จำกัด
48,453.00</t>
  </si>
  <si>
    <t>(ซ)182/68 ลงวันที่ 08 ม.ค. 2568</t>
  </si>
  <si>
    <t>บริษัท เอส.ดี. เมดิเทค จำกัด ราคา 13,000 บาท</t>
  </si>
  <si>
    <t>ซ362/68 ลงวันที่ 8 ม.ค. 2568</t>
  </si>
  <si>
    <t>บริษัท วิน แอนด์ เวลล์ มีเดีย โพรดักส์ จำกัด ราคา 21,000 บาท</t>
  </si>
  <si>
    <t>ซ363/68 ลงวันที่ 8 ม.ค. 2568</t>
  </si>
  <si>
    <t>บริษัท วิน แอนด์ เวลล์ มีเดีย โพรดักส์ จำกัด ราคา 85,100 บาท</t>
  </si>
  <si>
    <t>ซ364/68 ลงวันที่ 8 ม.ค. 2568</t>
  </si>
  <si>
    <t>บริษัท วิน แอนด์ เวลล์ มีเดีย โพรดักส์ จำกัด ราคา 69,200 บาท</t>
  </si>
  <si>
    <t>ซ365/68 ลงวันที่ 8 ม.ค. 2568</t>
  </si>
  <si>
    <t>บริษัท สยามเวิร์ค เทคโนโลยี จำกัด  ราคา 20,865 บาท</t>
  </si>
  <si>
    <t>ซ366/68 ลงวันที่ 8 ม.ค. 2568</t>
  </si>
  <si>
    <t>จ้างเหมาเปลี่ยนฉนวนหุ้มท่อน้ำเย็นระบบปรับอากาศด้วยน้ำเย็น</t>
  </si>
  <si>
    <t>บจก.บุญเอกวิศวกรรม / 240,279.20</t>
  </si>
  <si>
    <t>80/2568(จ)
9 ม.ค. 68</t>
  </si>
  <si>
    <t>ซื้อวัสดุก่อสร้าง จำนวน 12 รายการ</t>
  </si>
  <si>
    <t>บริษัท วัสดุและวิศวภัณฑ์ จำกัด  ราคา 36,433.50 บาท</t>
  </si>
  <si>
    <t>จ้างเหมาซ่อมแซมท่อเมนประปาห้องประชุม ชั้น 5</t>
  </si>
  <si>
    <t>นายสถิตย์ ศรีวีระวานิชกุล    ราคา 39,750 บาท</t>
  </si>
  <si>
    <t>ซื้อ AESCIN TABLET 20 MG</t>
  </si>
  <si>
    <t>บริษัท ซิลลิค ฟาร์มา จำกัด, 2,856.90 บาท</t>
  </si>
  <si>
    <t>เลขที่ 206/2568, วันที่ 9 ม.ค. 2568</t>
  </si>
  <si>
    <t>ซื้อ VENLAFAXINE HCL 75 MG CAPSULE  (L), FLUPENTIXOL+MELITRACEN TABLET (L)</t>
  </si>
  <si>
    <t>บริษัท ยูเนียนเมดดิคอล (ประเทศไทย) จำกัด, 43,667.50 บาท</t>
  </si>
  <si>
    <t>เลขที่ 216/2568, วันที่ 9 ม.ค. 2568</t>
  </si>
  <si>
    <t>เลขที่ 217/2568, วันที่ 9 ม.ค. 2568</t>
  </si>
  <si>
    <t>ซื้อ PREGABALIN 25 MG CAPSULE (L), DONEPEZIL 5 MG TABLET</t>
  </si>
  <si>
    <t>บริษัท ที.โอ.เคมิคอลส์ (1979) จำกัด, 13,898.00 บาท</t>
  </si>
  <si>
    <t>เลขที่ 218/2568, วันที่ 9 ม.ค. 2568</t>
  </si>
  <si>
    <t>ซื้อ OMEPRAZOLE IV. 40 MG INJECTION</t>
  </si>
  <si>
    <t>บริษัท ไบโอฟาร์ม เคมิคัลส์ จำกัด, 1,861.80 บาท</t>
  </si>
  <si>
    <t>เลขที่ 219/2568, วันที่ 9 ม.ค. 2568</t>
  </si>
  <si>
    <t>ซื้อ RISPERIDONE 1MG/1ML,100ML SOLUTION, MICRONIZED PURIFIED FLAVONOID TABLET</t>
  </si>
  <si>
    <t>บริษัท ดีเคเอสเอช (ประเทศไทย) จำกัด, 22,256.00 บาท</t>
  </si>
  <si>
    <t>เลขที่ 220/2568, วันที่ 9 ม.ค. 2568</t>
  </si>
  <si>
    <t>ซื้อ DULOXETINE 30 MG CAPSULE, SELENIUM SULFIDE 2.5% ;120 ML</t>
  </si>
  <si>
    <t>บริษัท ซิลลิค ฟาร์มา จำกัด, 22,063.40 บาท</t>
  </si>
  <si>
    <t>เลขที่ 221/2568, วันที่ 9 ม.ค. 2568</t>
  </si>
  <si>
    <t>ซื้อ CLOBAZAM 5 MG TABLET</t>
  </si>
  <si>
    <t>บริษัท ดีเคเอสเอช (ประเทศไทย) จำกัด, 1,625.33 บาท</t>
  </si>
  <si>
    <t>เลขที่ 222/2568, วันที่ 9 ม.ค. 2568</t>
  </si>
  <si>
    <t>ซื้อ OLANZAPINE 10 MG TABLET (L)</t>
  </si>
  <si>
    <t>บริษัท เมดไลน์ จำกัด, 92,500.00 บาท</t>
  </si>
  <si>
    <t>เลขที่ 223/2568, วันที่ 9 ม.ค. 2568</t>
  </si>
  <si>
    <t>ซื้อ INFUSION SET, สายสวนปัสสาวะ เบอร์ 14 (NELATON)</t>
  </si>
  <si>
    <t>ห้างหุ้นส่วนจำกัด บี. ดี. เครื่องมือแพทย์, 15,450.00 บาท</t>
  </si>
  <si>
    <t>เลขที่ 224/2568, วันที่ 9 ม.ค. 2568</t>
  </si>
  <si>
    <t>จ้างปรับปรุงร้านค้าสวัสดิการ</t>
  </si>
  <si>
    <t>หจก.ปป.ก่อสร้าง จำนวน 353000 บาท</t>
  </si>
  <si>
    <t>เลขที่ 58/2569 ลว 9 ม.ค. 2568</t>
  </si>
  <si>
    <t>บจก. สยามฟาร์มาซูติคอล ราคา 7,918 บาท</t>
  </si>
  <si>
    <t>เลขที่ ภ76/2568 ลงวันที่ 9 ม.ค. 2568</t>
  </si>
  <si>
    <t>บจก.  ทูร์ ไลน์ สเต็ป ราคา 11,350 บาท</t>
  </si>
  <si>
    <t>เลขที่ ภ81/2568 ลงวันที่ 9 ม.ค. 2568</t>
  </si>
  <si>
    <t xml:space="preserve">ซื้อยา จำนวน 5 รายการ </t>
  </si>
  <si>
    <t>องค์การเภสัชกรรม ราคา 66,172 บาท</t>
  </si>
  <si>
    <t>เลขที่ ภ72/2568 ลงวันที่ 9 ม.ค. 2568</t>
  </si>
  <si>
    <t>บจก.  ซิลลิค ฟาร์มา ราคา 113,034 บาท</t>
  </si>
  <si>
    <t>เลขที่ ภ78/2568 ลงวันที่ 9 ม.ค. 2568</t>
  </si>
  <si>
    <t>จ้างซ่อมแซมท่อส่งประปาบริเวณหน้าแฟลตชมจันทร์ และมิเตอร์บาดาล จำนวน 1 งาน โดยวิธีเฉพาะเจาะจง</t>
  </si>
  <si>
    <t>ห้างหุ้นส่วนจำกัด เอส วี ช่างสุขาภิบาล 59 ราคา 2,713.52 บาท</t>
  </si>
  <si>
    <t>0083/2568  09 ม.ค. 2568</t>
  </si>
  <si>
    <t>จ้างซ่อมแซมตู้ฆ่าเชื้อโรคด้วยรังสียูวี โดยวิธีเฉพาะเจาะจง</t>
  </si>
  <si>
    <t>นายกันตินันท์ พงษ์คำ ราคา 5,750 บาท</t>
  </si>
  <si>
    <t>0084/2568  09 ม.ค. 2568</t>
  </si>
  <si>
    <t>จ้างปรับปรุงระบบบ่อพักน้ำเสียบ่อที่ ๒ บ่อที่ ๓ โรงผสมคลอรีน และโรงเก็บเครื่องกำเนิดไฟฟ้า ขนาด ๕๐ กิโลวัตต์ โดยวิธีเฉพาะเจาะจง</t>
  </si>
  <si>
    <t>นายบัณฑิต  มาสีมี ราคา 431,480 บาท</t>
  </si>
  <si>
    <t>11/2568 ลงวันที่ 9 ม.ค. 2568</t>
  </si>
  <si>
    <t>บริษัท ดีเคเอสเอช (ประเทศไทย) จำกัด ราคา 8,560 บาท</t>
  </si>
  <si>
    <t>ภ.035/2568 ลงวันที่ 9 ม.ค. 2568</t>
  </si>
  <si>
    <t>บริษัท อดิศัยสัมพันธ์พานิช จำกัด ราคา 6,955 บาท</t>
  </si>
  <si>
    <t>ซ371/68 ลงวันที่ 9 ม.ค. 2568</t>
  </si>
  <si>
    <t>ธัญกร ซัพพลาย ราคา 12,000 บาท</t>
  </si>
  <si>
    <t>ซ372/68 ลงวันที่ 9 ม.ค. 2568</t>
  </si>
  <si>
    <t xml:space="preserve">จ้างพิมพ์หนังสือ Clinical Electrocardiography In Acute Coronary Syndrome จำนวน 500 เล่ม โครงการวิกฤตโรคหัวใจ ปลอดภัยทั่วไทย (Save Thais from Heart Diseases) ประจำปีงบประมาณ 2568 </t>
  </si>
  <si>
    <t>1.บริษัท สุขุมวิทการพิมพ์ จำกัด/ราคาที่เสนอ 60,000.00 บาท</t>
  </si>
  <si>
    <t>1.บริษัท สุขุมวิทการพิมพ์ จำกัด/ราคาที่ตกลงซื้อ/จ้าง 60,000.00 บาท</t>
  </si>
  <si>
    <t>เลขที่พ.187/68 
ลงวันที่09 ม.ค. 2568</t>
  </si>
  <si>
    <t>จ้างทำกระเป๋าใส่เอกสาร จำนวน 350 ใบ โครงการวิกฤตโรคหัวใจ ปลอดภัยทั่วไทย (Save Thais from Heart Diseases) ประจำปีงบประมาณ 2568 โดยวิธีเฉพาะเจาะจง</t>
  </si>
  <si>
    <t>1.บริษัท เจ.เจ. แบคอินดัสตรี จำกัด/ราคาที่เสนอ 28,000.00 บาท</t>
  </si>
  <si>
    <t>1.บริษัท เจ.เจ. แบคอินดัสตรี จำกัด/ราคาที่ตกลงซื้อ/จ้าง 28,000.00 บาท</t>
  </si>
  <si>
    <t>เลขที่พ.186/68 
ลงวันที่09 ม.ค. 2568</t>
  </si>
  <si>
    <t>ประกวดราคาซื้อชุดเจาะเก็บเกล็ดโลหิต จำนวน 650 ชุด ด้วยวิธีประกวดราคาอิเล็กทรอนิกส์ (e-bidding)</t>
  </si>
  <si>
    <t>1.บริษัท ซิลลิค ฟาร์มา จำกัด/ราคาที่เสนอ3,964,350.00 บาท</t>
  </si>
  <si>
    <t>1.บริษัท ซิลลิค ฟาร์มา/ราคาที่ตกลงซื้อ/จ้าง 3,964,350.00 บาท</t>
  </si>
  <si>
    <t>เลขที่ 28/2568
 ลงวันที่ 09 ม.ค. 2568</t>
  </si>
  <si>
    <t>ประกวดราคาซื้อชุดปอดเทียม (Membrane oxygenator) สำหรับผู้ใหญ่ จำนวน 446 ชิ้น ด้วยวิธีประกวดราคาอิเล็กทรอนิกส์ (e-bidding)</t>
  </si>
  <si>
    <t>1.บริษัท วีว่า เมดิก้า(ประเทศไทย) จำกัด/ราคาที่เสนอ 2,230,000.00 บาท</t>
  </si>
  <si>
    <t>1.บริษัท วีว่า เมดิก้า(ประเทศไทย) จำกัด/ราคาที่ตกลงซื้อ/จ้าง 2,096,200.00บาท</t>
  </si>
  <si>
    <t>เลขที่ 29/2568
 ลงวันที่ 09 ม.ค. 2568</t>
  </si>
  <si>
    <t>จัดซื้อวัสดุการแพทย์-ด้ามกรอ 4 รายการ</t>
  </si>
  <si>
    <t>หจก.เอ็มมีเน้นซ์ / 107,600</t>
  </si>
  <si>
    <t>260/2568(ช)
10 ม.ค. 68</t>
  </si>
  <si>
    <t>จัดซื้อวัสดุการแพทย์-อุปกรณ์ขัดทำความสะอาดเปลือกตา</t>
  </si>
  <si>
    <t>บจก.ทรานส์เมดิคฯ / 150,000</t>
  </si>
  <si>
    <t>263/2568(ซ)
10 ม.ค. 68</t>
  </si>
  <si>
    <t>จ้างเหมาบริการยานพาหนะ-โครงการสนับสนุนตรวจราชการ</t>
  </si>
  <si>
    <t>นายบรรณพต หวังนิยม / 12,000</t>
  </si>
  <si>
    <t>81/2568(จ)
10 ม.ค. 68</t>
  </si>
  <si>
    <t>จ้างเหมารถบัสรวมน้ำมันเชื้อเพลิงพร้อมพนักงานขับรถ จำนวน 1 งาน</t>
  </si>
  <si>
    <t>หจก.ส.นรินทร์ ทัวร์ / 144,000</t>
  </si>
  <si>
    <t>82/2568(จ)
10 ม.ค. 68</t>
  </si>
  <si>
    <t>จ้างเหมาติดตั้งผ้าม่านและพาทิชั่น จำนวน 1 งาน</t>
  </si>
  <si>
    <t>นายสถิตย์ ศรีวีระวานิชกุล  ราคา 163,750 บาท</t>
  </si>
  <si>
    <t>จ้างเหมาติดตั้งกริ่งอาคารเรือนนอนทองเนื้อเก้าและเขียวส่อง</t>
  </si>
  <si>
    <t>ร้านรุ่งทรัพย์ พาณิชย์  ราคา 289,000 บาท</t>
  </si>
  <si>
    <t>ซื้อวัสดุวิทยาศาสตร์ รายการคลอรีนน้ำ 10%</t>
  </si>
  <si>
    <t>ร้านเสริมศิริ ซัพพลาย  ราคา 37,320 บาท</t>
  </si>
  <si>
    <t>จ้างเหมาปรับปรุงผนังโถงทางเดิน ชั้น 2 ตึกอำนวยการ</t>
  </si>
  <si>
    <t>หจก.33 พาเวอร์เฟรม   ราคา 342,400 บาท</t>
  </si>
  <si>
    <t>เฉพาะจาะจง</t>
  </si>
  <si>
    <t>บริษัท เมิร์จ เอ็นเตอร์ไพรส์ จำกัด / 498,000</t>
  </si>
  <si>
    <t>ร้านนิรมล 2 / 5,150</t>
  </si>
  <si>
    <t>บริษัท มุกทองรวมช่าง จำกัด / 80,058</t>
  </si>
  <si>
    <t>บริษัท สมิหลา เซอร์วิส จำกัด / 10,700</t>
  </si>
  <si>
    <t>ค่าน้ำมันเชื้อเพลิง ธ.ค.67</t>
  </si>
  <si>
    <t>ธนาคารกรุงไทย / 16,240</t>
  </si>
  <si>
    <t xml:space="preserve">ซื้อครุภัณฑ์กีฬา รายการชั้นวางเคตเทิลเบล จำนวน ๑ ชุด </t>
  </si>
  <si>
    <t>บจก. สหไทยเซลล์ แอนด์ เซอร์วิส ราคา 5,000 บาท</t>
  </si>
  <si>
    <t>เลขที่ 277/2568 ลงวันที่ 10 ม.ค. 2568</t>
  </si>
  <si>
    <t xml:space="preserve">ซื้อครุภัณฑ์สำนักงาน จำนวน ๒ รายการ </t>
  </si>
  <si>
    <t>บจก. บุญมาครอง ราคา 41,700 บาท</t>
  </si>
  <si>
    <t>เลขที่ 276/2568 ลงวันที่ 10 ม.ค. 2568</t>
  </si>
  <si>
    <t>ซื้อครุภัณฑ์โฆษณาและเผยแพร่ รายการโทรทัศน์ แอล อี ดี (LED TV) แบบ Smart TV ขนาด ๗๕ นิ้ว โดยวิธีเฉพาะเจาะจง</t>
  </si>
  <si>
    <t>ห้างหุ้นส่วนจำกัด หนองคายแอร์ ราคา 33,900 บาท</t>
  </si>
  <si>
    <t>89/2568 ลงวันที่ 10 ม.ค. 2568</t>
  </si>
  <si>
    <t>ซื้อเครื่องกระตุกหัวใจอัตโนมัติ โดยวิธีเฉพาะเจาะจง</t>
  </si>
  <si>
    <t>บริษัท เนชั่นแนล เฮลท์แคร์ ซิสเท็มส์ จำกัด ราคา 50,000 บาท</t>
  </si>
  <si>
    <t>88/2568 ลงวันที่ 10 ม.ค. 2568</t>
  </si>
  <si>
    <t>จ้างปรับปรุงประสิทธิภาพถังวิเคราะห์ปริมาณรังสี (Beam Scanner) จำนวน 1 งาน ประจำปีงบประมาณ พ.ศ.2568  โดยวิธีเฉพาะเจาะจง</t>
  </si>
  <si>
    <t>บริษัท พรีเมียร์ บิสสิเนส จำกัด
200,000.00</t>
  </si>
  <si>
    <t>(จ)070/68 ลงวันที่ 10 ม.ค. 2568</t>
  </si>
  <si>
    <t>จ้างซ่อมไม้กั้นรถยนต์ จำนวน ๑ งาน ประจำปีงบประมาณ พ.ศ. ๒๕๖๘ โดยวิธีเฉพาะเจาะจง</t>
  </si>
  <si>
    <t>บริษัท เอสอาร์เอส แม็คพลัส จำกัด
24,800.00</t>
  </si>
  <si>
    <t>(จ)069/68 ลงวันที่ 10 ม.ค. 2568</t>
  </si>
  <si>
    <t>ซื้อวัสดุงานบ้านงานครัว - สบู่เหลวล้างมือ ขนาด 5 ลิตร จำนวน 50 แกลลอน ประจำปีงบประมาณ พ.ศ. 2568 โดยวิธีเฉพาะเจาะจง</t>
  </si>
  <si>
    <t>บริษัท โพสเฮลท์แคร์ จำกัด
16,000.00</t>
  </si>
  <si>
    <t>(ซ)190/68 ลงวันที่ 10 ม.ค. 2568</t>
  </si>
  <si>
    <t>ซื้อโลหิตและส่วนประกอบโลหิต จำนวน 10 รายการ ประจำปีงบประมาณ พ.ศ.2568 โดยวิธีเฉพาะเจาะจง</t>
  </si>
  <si>
    <t>สภากาชาดไทย
63,330.00</t>
  </si>
  <si>
    <t>(ซ)185/68 ลงวันที่ 10 ม.ค. 2568</t>
  </si>
  <si>
    <t>ซื้อวัสดุวิทยาศาสตร์และการแพทย์ - Fixomull Stretch 10 cm. x 10 m.จำนวน 30 กล่อง  ประจำปีงบประมาณ พ.ศ. 2568 โดยวิธีเฉพาะเจาะจง</t>
  </si>
  <si>
    <t>บริษัท ดีเคเอสเอช (ประเทศไทย) จำกัด
14,766.00</t>
  </si>
  <si>
    <t>(ซ)189/68 ลงวันที่ 10 ม.ค. 2568</t>
  </si>
  <si>
    <t>ซื้อวัสดุวิทยาศาสตร์และการแพทย์ - คลิปหนีบเส้นเลือด Medium จำนวน 1 กล่อง ประจำปีงบประมาณ พ.ศ. 2568 โดยวิธีเฉพาะเจาะจง</t>
  </si>
  <si>
    <t>บริษัท ซัมมิท เฮลธ์แคร์ จำกัด
7,200.00</t>
  </si>
  <si>
    <t>(ซ)188/68 ลงวันที่ 10 ม.ค. 2568</t>
  </si>
  <si>
    <t>ซื้อวัสดุวิทยาศาสตร์และการแพทย์ - ชุดให้เลือด จำนวน 1,000 จุด ประจำปีงบประมาณ พ.ศ. 2568 โดยวิธีเฉพาะเจาะจง</t>
  </si>
  <si>
    <t>บริษัท ไทยเพียวดีไวซ์ จำกัด
20,000.00</t>
  </si>
  <si>
    <t>(ซ)187/68 ลงวันที่ 10 ม.ค. 2568</t>
  </si>
  <si>
    <t>ซื้อครุภัณฑ์สำนักงาน-เครื่องปรับอากาศแบบแขวน (ระบบ Inverter) ขนาด 36,000 บีทียู จำนวน 2 เครื่อง ประจำปีงบประมาณ พ.ศ.2568  โดยวิธีเฉพาะเจาะจง</t>
  </si>
  <si>
    <t>บริษัท เอสอาร์เอส แม็คพลัส จำกัด
107,200.00</t>
  </si>
  <si>
    <t>(ซ)195/68 ลงวันที่ 10 ม.ค. 2568</t>
  </si>
  <si>
    <t>ซื้อครุภัณฑ์ต่ำกว่าเกณฑ์สำนักงาน - บอร์ดเสียบกระดาษโปสเตอร์ ขนาด ๖๐ x ๘๐ เซนติเมตร จำนวน ๑๐ อัน ประจำปีงบประมาณ พ.ศ. ๒๕๖๘ โดยวิธีเฉพาะเจาะจง</t>
  </si>
  <si>
    <t>ห้างหุ้นส่วนจำกัด ไมโคร ซัม เอ็นเตอร์ไพร์ส
50,290.00</t>
  </si>
  <si>
    <t>(ซ)184/68 ลงวันที่ 10 ม.ค. 2568</t>
  </si>
  <si>
    <t>ซื้อน้ำยาตรวจวิเคราะห์ Rheumatoid Factor จำนวน 150 test โดยวิธีเฉพาะเจาะจง</t>
  </si>
  <si>
    <t>1.บริษัท ไลฟ์ ไอ-เทค จำกัด/ราคาที่เสนอ 15,000.00 บาท</t>
  </si>
  <si>
    <t>1.บริษัท ไลฟ์ ไอ-เทค จำกัด/ราคาที่ตกลงซื้อ/จ้าง 15,000.00 บาท</t>
  </si>
  <si>
    <t>เลขที่พ.190/68 
ลงวันที่10 ม.ค. 2568</t>
  </si>
  <si>
    <t>จ้างตัดชุดปฏิบัติงานเจ้าหน้าที่จ่ายกลาง จำนวน ๑๕ ชุด ประจำปีงบประมาณ ๒๕๖๘ โดยวิธีเฉพาะเจาะจง</t>
  </si>
  <si>
    <t>1.บริษัท รัตนาแอ็พแพเร็ล แคร์ จำกัด/ราคาที่เสนอ 11,235 บาท</t>
  </si>
  <si>
    <t>1.บริษัท รัตนาแอ็พแพเร็ล แคร์ จำกัด/ราคาที่ตกลงซื้อ/จ้าง 11,235 บาท</t>
  </si>
  <si>
    <t>เลขที่ พ.188/68
 ลงวันที่ 10 ม.ค. 2568</t>
  </si>
  <si>
    <t>จ้างซ่อมแซมห้องน้ำเจ้าหน้าที่อาคาร 7 ชั้น 5 จำนวน 1 งาน โดยวิธีเฉพาะเจาะจง</t>
  </si>
  <si>
    <t>1.บริษัท เอส บี พี คอน จำกัด/ราคาที่เสนอ 499,117.55 บาท</t>
  </si>
  <si>
    <t>1.บริษัท เอส บี พี คอน จำกัด/ราคาที่ตกลงซื้อ/จ้าง 499,117.55 บาท</t>
  </si>
  <si>
    <t>เลขที่ 31/2568
 ลงวันที่ 10 ม.ค. 2568</t>
  </si>
  <si>
    <t>ซื้อต่ออายุซอฟแวร์โปรแกรมจัดการสำนักงาน (Microsoft Office 365) จำนวน 11 License  โดยวิธีเฉพาะเจาะจง</t>
  </si>
  <si>
    <t>1.บริษัท เอ็มไอเอสโอ ดิจิทัล จำกัด/ราคาที่เสนอ 40,900.75 บาท</t>
  </si>
  <si>
    <t>1.บริษัท เอ็มไอเอสโอ ดิจิทัล จำกัด/ราคาที่ตกลงซื้อ/จ้าง 40,900.75 บาท</t>
  </si>
  <si>
    <t xml:space="preserve">ซื้อครุภัณฑ์หมวดสินทรัพย์-Software (โปรแกรมคอมพิวเตอร์) รายการโปรแกรมระบบสารสนเทศทางการแพทย์อิเล็กทรอนิกส์ IPD Paperless จำนวน ๑ โปรแกรม </t>
  </si>
  <si>
    <t>บจก.  เมิร์จ เอ็นเตอร์ไพรส์ ราคา 498,000 บาท</t>
  </si>
  <si>
    <t>เลขที่ 340/2568 ลงวันที่ 11 ก.พ. 2568</t>
  </si>
  <si>
    <t>จัดซื้อวัสดุการแพทย์-สำหรับการผ่าตัดศัลยกรรมด้วยกล้อง 8 รายการ</t>
  </si>
  <si>
    <t>บจก.ดีเคเอสเอชฯ / 315,222</t>
  </si>
  <si>
    <t>265/2568(ซ)
13 ม.ค. 68</t>
  </si>
  <si>
    <t>จัดซื้อวัสดุการแพทย์-หัวจี้เข็มปลายแหลม 20 ชิ้น</t>
  </si>
  <si>
    <t>บจก.เครื่องมือแพทย์ฯ / 3,000</t>
  </si>
  <si>
    <t>266/2568(ซ)
13 ม.ค. 68</t>
  </si>
  <si>
    <t>จัดซื้อวัสดุการแพทย์-สายดูดของเหลวและสารคัดหลั่ง 100 เส้น</t>
  </si>
  <si>
    <t>บจก.เอทีแซด โกลบอล / 2,900</t>
  </si>
  <si>
    <t>267/2568(ซ)
13 ม.ค. 68</t>
  </si>
  <si>
    <t>จัดซื้อวัสดุการแพทย์-ใบมีดกำจัดขนก่อนผ่าตัด</t>
  </si>
  <si>
    <t>บมจ.เทคโนเมดิคัล / 6,000</t>
  </si>
  <si>
    <t>268/2568(ซ)
13 ม.ค. 68</t>
  </si>
  <si>
    <t>จัดซื้อวัสดุการแพทย์-สายวัดความอิ่มตัวออกซิเจนในเลือด</t>
  </si>
  <si>
    <t>เมดิคอล แอนด์ เทรนนิ่งฯ / 138,000</t>
  </si>
  <si>
    <t>269/2568(ซ)
13 ม.ค. 68</t>
  </si>
  <si>
    <t>จัดซื้อวัสดุการแพทย์(คงคลัง)-สำลีก้อนชุบแอลกอฮอลล์ 40,000 แผง</t>
  </si>
  <si>
    <t>บจก.โอเร็กซ์ เทรดดิ้ง / 180,000</t>
  </si>
  <si>
    <t>270/2568(ซ)
13 ม.ค. 68</t>
  </si>
  <si>
    <t>จัดซื้อวัสดุการแพทย์-กรรไกรและอุปกรณ์หนีบหลอดเลือด 5 รายการ</t>
  </si>
  <si>
    <t>บจก.ดีเคเอสเอชฯ / 173,340</t>
  </si>
  <si>
    <t>271/2568(ซ)
13 ม.ค. 68</t>
  </si>
  <si>
    <t>จัดซื้อวัสดุการแพทย์-ใบมีดเจาะกระจกตา 1 รายการ</t>
  </si>
  <si>
    <t>บจก.แม็กซิมอินเตอร์ฯ / 101,160</t>
  </si>
  <si>
    <t>สญ.54/2568(ซ)
13 ม.ค. 68</t>
  </si>
  <si>
    <t>จัดซื้อครุภัณฑ์การแพทย์-เตียงผู้ป่วยชนิดสามไกฯ 20 ตัว</t>
  </si>
  <si>
    <t>บจก.โอลีฟอุปกรณ์ทางแพทย์ / 900,000</t>
  </si>
  <si>
    <t>สญ.55/2568(ซ)
13 ม.ค. 68</t>
  </si>
  <si>
    <t>1.)บริษัท โกร๊ธ ซัพพลาย เมดิคอล จำกัด เป็นเงิน 3,000 บาท 2.)บริษัท โปร เทคนิเคิล จำกัด เป็นเงิน 3,600 บาท 3.)บริษัท ริช อินโนเทค จำกัด เป็นเงิน 4,200 บาท</t>
  </si>
  <si>
    <t xml:space="preserve">บริษัท โกร๊ธ ซัพพลาย เมดิคอล จำกัด เป็นเงิน 3,000 บาท </t>
  </si>
  <si>
    <t>ใบสั่งซื้อ สธ 0310.013/413 ลงวันที่ 13 ม.ค. 2568</t>
  </si>
  <si>
    <t>1.)บริษัท เอส.เอ็น.โอ.มาร์เก็ตติ้ง จำกัด เป็นเงิน 63,250 บาท 2.)ห้างหุ้นส่วนจำกัด ปวริศา เอ็นจิเนียริ่ง แอนด์ ซัพพลาย เป็นเงิน 67,650 บาท 3.)บริษัท โรงหล่อจั้วหลี จำกัด เป็นเงิน 69,850 บาท</t>
  </si>
  <si>
    <t xml:space="preserve">บริษัท เอส.เอ็น.โอ.มาร์เก็ตติ้ง จำกัด เป็นเงิน 63,250 บาท </t>
  </si>
  <si>
    <t>ใบสั่งซื้อ สธ 0310.013 / 415 ลงวันที่ 13 ม.ค. 2568</t>
  </si>
  <si>
    <t>ชุดช่วยหายใจชนิดมือบีบสำหรับผู้ใหญ่ (Ambu Bag) จำนวน 20 ชุด</t>
  </si>
  <si>
    <t>บริษัท บอสส์ เมด เอ็นจิเนียริ่ง จำกัด เป็นเงิน 77,600 บาท</t>
  </si>
  <si>
    <t>ใบสั่งซื้อ สธ 0310.013/411 ลงวันที่ 13 ม.ค. 2568</t>
  </si>
  <si>
    <t>ชุดปฏิบัติการ Laboratory ปักโลโก้ 1 จุด 1 สี จำนวน 18 ชุด</t>
  </si>
  <si>
    <t>1.)บริษัท ซีพี แฟบริคส์ จำกัด เป็นเงิน 14,445.- บาท 2.)โชคทวีทรัพย์ ซัพพลาย เป็นเงิน 13,680.- บาท 3.)ร้านบุญเจริญพาณิชย์ เป็นเงิน 13,860.- บาท</t>
  </si>
  <si>
    <t>บริษัท ซีพี แฟบริคส์ จำกัด เป็นเงิน 14,445.- บาท</t>
  </si>
  <si>
    <t>ใบสั่งซื้อ สธ 0310.013/388 ลงวันที่ 13 ม.ค. 2568</t>
  </si>
  <si>
    <t>รถเข็็นโครงอ่างคู่ พร้อมกะละมัง จำนวน 7 ชุด</t>
  </si>
  <si>
    <t>บริษัท ที ที เอส พี เทรดดิ้ง จำกัด เป็นเงิน 52,010.- บาท</t>
  </si>
  <si>
    <t>ใบสั่งซื้อ สธ 0310.013/384 ลงวันที่ 13 ม.ค. 2568</t>
  </si>
  <si>
    <t xml:space="preserve">วัสดุงานบ้าน จำนวน 4 รายการ </t>
  </si>
  <si>
    <t>บริษัท ที ที เอส พี เทรดดิ้ง จำกัด เป็นเงิน 33,052.30 บาท</t>
  </si>
  <si>
    <t>ใบสั่งซื้อ สธ 0310.013/389 ลงวันที่ 13 ม.ค. 2568</t>
  </si>
  <si>
    <t>วัสดุก่อสร้าง จำนวน 2 รายการ</t>
  </si>
  <si>
    <t>1.)บริษัท ที ที เอส พี เทรดดิ้ง จำกัด เป็นเงิน 1,177.- บาท 2.)บอร์น 2000 เป็นเงิน 1,390.- บาท 3.)ห้างหุ้นส่วนจำกัด เอส เค เพาเวอร์ทู 1,670.- บาท</t>
  </si>
  <si>
    <t>บริษัท ที ที เอส พี เทรดดิ้ง จำกัด เป็นเงิน 1,177.- บาท</t>
  </si>
  <si>
    <t>ใบสั่งซื้อ สธ 0310.013/382 ลงวันที่ 13 ม.ค. 2568</t>
  </si>
  <si>
    <t>วัสดุก่อสร้้าง จำนวน 4 รายการ</t>
  </si>
  <si>
    <t>1.)บอร์น 2000 เป็นเงิน 3,665.82 บาท 2.)ดับบลิว.เค.กรุ๊ป เป็นเงิน 4,595.- บาท 3.)ห้างหุ้นส่วนจำกัด วิชิตอิมปอร์ต เป็นเงิน 6,580.- บาท</t>
  </si>
  <si>
    <t>บอร์น 2000 เป็นเงิน 3,665.82 บาท</t>
  </si>
  <si>
    <t>ใบสั่งซื้อ สธ 0310.013/383 วันที่ 13 ม.ค. 2568</t>
  </si>
  <si>
    <t>จ้างซ่อมพื้นห้องน้ำหอพักหญิงห้อง 2/1 จำนวน 1 รายการ</t>
  </si>
  <si>
    <t>1.)บริษัท บีโอเวิลด์ จำกัด เป็นเงิน 99,831 บาท 2.)บริษัท แอสกาด เทคโนโลยี จำกัด เป็นเงิน 160,500 บาท 3.)บริษัท วีเอ็น การ์เด้น ทูล แอนด์ คอนส์ จำกัด เป็นเงิน 181,900 บาท</t>
  </si>
  <si>
    <t xml:space="preserve">บริษัท บีโอเวิลด์ จำกัด เป็นเงิน 99,831 บาท </t>
  </si>
  <si>
    <t>ใบสั่งจ้าง สธ 0310.013 /378 ลงวันที่ 13 ม.ค. 2568</t>
  </si>
  <si>
    <t>1.)บริษัท ที ที เอส พี เทรดดิ้ง จำกัด เป็นเงิน 4,130.20 บาท 2.)บอร์น 2000 เป็นเงิน 4,890.- บาท 3.)ห้างหุ้นส่วนจำกัด เอส เค เพาเวอร์ทู 5,720.- บาท</t>
  </si>
  <si>
    <t>บริษัท ที ที เอส พี เทรดดิ้ง จำกัด เป็นเงิน 4,130.20 บาท</t>
  </si>
  <si>
    <t>ใบสั่งจ้าง สธ 0310.013 /390 ลงวันที่ 13 ม.ค. 2568</t>
  </si>
  <si>
    <t>1.)บริษัท ที ที เอส พี เทรดดิ้ง จำกัด เป็นเงิน 1,519.40 บาท 2.)บอร์น 2000 เป็นเงิน 2,730.- บาท 3.)ห้างหุ้นส่วนจำกัด เอส เค เพาเวอร์ทู 4,130.- บาท</t>
  </si>
  <si>
    <t>บริษัท ที ที เอส พี เทรดดิ้ง จำกัด เป็นเงิน 1,519.40 บาท</t>
  </si>
  <si>
    <t>ใบสั่งจ้าง สธ 0310.013/396 ลงวันที่ 13 ม.ค. 2568</t>
  </si>
  <si>
    <t xml:space="preserve">ค.คอมพิวเตอร์ </t>
  </si>
  <si>
    <t>บจก.อะแวร์ คอร์ปอเรชั่น จำนวน 350000 บาท</t>
  </si>
  <si>
    <t>จ้างเหมาเบาะติดผนัง ห้องแยกบำบัดผู้ป่วย (Isolate room) อาคารผู้ป่วยนอก 3 ชั้น</t>
  </si>
  <si>
    <t>ร้านอู่ทองเครื่องเรื่อน จำนวน 162955 บาท</t>
  </si>
  <si>
    <t>จ้างเหมาทำกระจกนิรภัยทั้งประตูและหน้าต่าง ห้องแยกบำบัดผู้ป่วย (Isolate room) อาคารผู้ป่วยนอก 3 ชั้น</t>
  </si>
  <si>
    <t>ร้านเอ็มเออลูมิเนียม จำนวน 26040 บาท</t>
  </si>
  <si>
    <t>จ้างเปลี่ยนถ่ายน้ำมันเครื่องรถยนต์ ทะเบียน งย 2455 เชียงใหม่</t>
  </si>
  <si>
    <t>หจก.นพรัตน์ การยาง จำนวน 1670 บาท</t>
  </si>
  <si>
    <t>จ้างเปลี่ยนถ่ายน้ำมันเครื่องรถยนต์ ทะเบียน ขห 1473 เชียงใหม่</t>
  </si>
  <si>
    <t>หจก.นพรัตน์ การยาง จำนวน 1480 บาท</t>
  </si>
  <si>
    <t>บจก. นิวฟาร์มา (ประเทศไทย) ราคา 8,000 บาท</t>
  </si>
  <si>
    <t>เลขที่ ภ79/2568 ลงวันที่ 13 ม.ค. 2568</t>
  </si>
  <si>
    <t>ซื้อครุภัณฑ์สำนักงาน รายการเครื่องโทรศัพท์สำนักงานไร้สาย จำนวน ๓ เครื่อง</t>
  </si>
  <si>
    <t>บจก. สหไทยเซลล์ แอนด์ เซอร์วิส ราคา 5,070 บาท</t>
  </si>
  <si>
    <t>เลขที่ 279/2568 ลงวันที่ 13 ม.ค. 2568</t>
  </si>
  <si>
    <t>ซื้อวัสดุสำนักงาน จำนวน ๓๙ รายกา</t>
  </si>
  <si>
    <t>บจก. ขอนแก่น คลังนานาธรรม ราคา 17,304 บาท</t>
  </si>
  <si>
    <t>เลขที่ 280/2568 ลงวันที่ 13 ม.ค. 2568</t>
  </si>
  <si>
    <t>จ้างเหมาเชื่อมระบบไฟฟ้าสำรองกับอาคารวิชาการและบ้านพักรับรอง จำนวน 1 งาน โดยวิธีเฉพาะเจาะจง</t>
  </si>
  <si>
    <t>นายเข้ม เกณฑ์กระโทก ราคา 219,480 บาท</t>
  </si>
  <si>
    <t>90/2568 ลงวันที่ 13 ม.ค. 2568</t>
  </si>
  <si>
    <t>จ้างเหมาปรับปรุงภายในบ้านพักเจ้าหน้าที่ (อาคารปาริชาติ,อาคารคำมอกหลวง) จำนวน ๑ งาน ประจำปีงบประมาณ พ.ศ. ๒๕๖๘ โดยวิธีเฉพาะเจาะจง</t>
  </si>
  <si>
    <t>บริษัท กรีนเฮลท์ จำกัด
127,800.00</t>
  </si>
  <si>
    <t>(จ)071/68 ลงวันที่ 13 ม.ค. 2568</t>
  </si>
  <si>
    <t>ประกวดราคาซื้อจัดซื้อน้ำยาตรวจวิเคราะห์ยีนส์กลายพันธุ์ (EGFR mutation) จำนวน 2 รายการ ประจำปีงบประมาณ พ.ศ.2568 ด้วยวิธีประกวดราคาอิเล็กทรอนิกส์ (e-bidding)</t>
  </si>
  <si>
    <t>บริษัท ดีทแฮล์ม เคลเลอร์ โลจิสติกส์ จำกัด
1,092,000.00</t>
  </si>
  <si>
    <t>056/2568 ลงวันที่ 13 ม.ค. 2568</t>
  </si>
  <si>
    <t>จ้างเหมาบันทึกข้อมูล</t>
  </si>
  <si>
    <t>นายธีรวัจน์ โกมลพฤตินันท์ ราคา 5,000 บาท</t>
  </si>
  <si>
    <t>จ102/68 ลงวันที่ 13 ม.ค. 2568</t>
  </si>
  <si>
    <t>จ้างซ่อมเครื่องอัลตร้าซาวด์ ยี่ห้อ ENRAF-NONIUS รุ่น Sonopuls 492 จำนวน 1 งาน โดยวิธีเฉพาะเจาะจง</t>
  </si>
  <si>
    <t>1.บริษัท ชินกฤช จำกัด/ราคาที่เสนอ 27,000.00 บาท</t>
  </si>
  <si>
    <t>1.บริษัท ชินกฤช จำกัด/ราคาที่ตกลงซื้อ/จ้าง 27,000.00 บาท</t>
  </si>
  <si>
    <t>จ้างซ่อมเครื่องช่วยหายใจ ยี่ห้อ PHILIPS รุ่น V60 จำนวน 1 งาน โดยวิธีเฉพาะเจาะจง</t>
  </si>
  <si>
    <t>จ้างซ่อมเครื่อง Defibrillator ยี่ห้อ Philips รุ่น Heartstart Intrepid จำนวน 1 งาน โดยวิธีเฉพาะเจาะจง</t>
  </si>
  <si>
    <t>ซื้อเจลอัลตราซาวน์ ชนิดบรรจุถัง 5 กิโลกรัม จำนวน 15 แกลลอน โดยวิธีเฉพาะเจาะจง</t>
  </si>
  <si>
    <t>1.บริษัท ไอดีเอส เมดิคอล ซิสเต็มส์ (ประเทศไทย) จำกัด/ราคาที่เสนอ 10,620.00 บาท</t>
  </si>
  <si>
    <t>1.บริษัท ไอดีเอส เมดิคอล ซิสเต็มส์ (ประเทศไทย) จำกัด/ราคาที่ตกลงซื้อ/จ้าง 10,620.00 บาท</t>
  </si>
  <si>
    <t>ซื้อสายลวดนำสายสวนเพื่อการขยายหลอดเลือดโคโรนารี่ จำนวน 200 เส้น โดยวิธีเฉพาะเจาะจง</t>
  </si>
  <si>
    <t>1.บริษัท ไพรม์เมดิคอล จำกัด/ราคาที่เสนอ 400,000.00 บาท</t>
  </si>
  <si>
    <t>1.บริษัท ไพรม์เมดิคอล จำกัด/ราคาที่ตกลงซื้อ/จ้าง 400,000.00 บาท</t>
  </si>
  <si>
    <t>ซื้อสายสวนหลอดเลือดนำทางเพื่อการขยายหลอดเลือดโคโรนารี่ Support จำนวน 200 เส้น โดยวิธีเฉพาะเจาะจง</t>
  </si>
  <si>
    <t>1.บริษัท ไพรม์เมดิคอล จำกัด/ราคาที่เสนอ 480,000.00 บาท</t>
  </si>
  <si>
    <t>1.บริษัท ไพรม์เมดิคอล จำกัด/ราคาที่ตกลงซื้อ/จ้าง 480,000.00 บาท</t>
  </si>
  <si>
    <t>ซื้อสายมินิโพรบสแกน 360 องศา จำนวน 2 สาย โดยวิธีเฉพาะเจาะจง</t>
  </si>
  <si>
    <t>1.บริษัท โอลิมปัส (ประเทศไทย) จำกัด/ราคาที่เสนอ 424,320.00 บาท</t>
  </si>
  <si>
    <t>1.บริษัท โอลิมปัส (ประเทศไทย) จำกัด/ราคาที่ตกลงซื้อ/จ้าง 424,320.00 บาท</t>
  </si>
  <si>
    <t>ซื้อPressure Bag Clear cuff 500mlจำนวน 50 ชิ้น โดยวิธีเฉพาะเจาะจง</t>
  </si>
  <si>
    <t>1.บริษัท เจ เอส วิชั่น จำกัด/ราคาที่เสนอ 85,000.00 บาท</t>
  </si>
  <si>
    <t>1.บริษัท เจ เอส วิชั่น จำกัด/ราคาที่ตกลงซื้อ/จ้าง 85,000.00 บาท</t>
  </si>
  <si>
    <t>เลขที่พ.194/68 
ลงวันที่ 13 ม.ค. 2568</t>
  </si>
  <si>
    <t>เลขที่พ.192/68
 ลงวันที่ 13 ม.ค. 2568</t>
  </si>
  <si>
    <t>เลขที่พ.191/68 
ลงวันที่ 13 ม.ค. 2568</t>
  </si>
  <si>
    <t>เลขที่พ.196/68
 ลงวันที่ 13 ม.ค. 2568</t>
  </si>
  <si>
    <t>เลขที่พ.197/68 
ลงวันที่ 13 ม.ค. 2568</t>
  </si>
  <si>
    <t>เลขที่พ.198/68
 ลงวันที่ 13 ม.ค. 2568</t>
  </si>
  <si>
    <t>เลขที่พ.193/68 
ลงวันที่ 13 ม.ค. 2568</t>
  </si>
  <si>
    <t>เลขที่พ.195/68 
ลงวันที่ 13 ม.ค. 2568</t>
  </si>
  <si>
    <t>จัดซื้อครุภัณฑ์การแพทย์-เครื่องนึ่งฆ่าเชื้อด้วยไอน้ำความดันสูง 1 เครื่อง</t>
  </si>
  <si>
    <t>บจก.ทัขแล็บ2013 / 495,000</t>
  </si>
  <si>
    <t>สญ.56/2568(ซ)
14 ม.ค. 68</t>
  </si>
  <si>
    <t>จัดซื้อวัสดุสำนักงาน-สำหรับโครงการพัฒนาบุคลากรฯ 3 รายการ</t>
  </si>
  <si>
    <t>นายเทวัญ ทาไว / 8,500</t>
  </si>
  <si>
    <t>274/2568(ซ)
14 ม.ค. 68</t>
  </si>
  <si>
    <t>จัดซื้อสายพานมอเตอร์เติมอากาศ B-50 สำหรับซ่อมระบบปรับอากาศด้วยน้ำเย็น 4120-059-0002/1</t>
  </si>
  <si>
    <t>ร้านเอสเคฮาร์ดแวร์ / 360</t>
  </si>
  <si>
    <t>275/2568(ซ)
14 ม.ค. 68</t>
  </si>
  <si>
    <t>วัสดุก่อสร้าง จำนวน 5 รายการ</t>
  </si>
  <si>
    <t>1.)บริษัท ที ที เอส พี เทรดดิ้ง จำกัด เป็นเงิน 7,928.70 บาท 2.)บอร์น 2000 เป็นเงิน 9,230.- บาท 3.)ห้างหุ้นส่วนจำกัด เอส เค เพาเวอร์ทู 11,370.- บาท</t>
  </si>
  <si>
    <t>บริษัท ที ที เอส พี เทรดดิ้ง จำกัด เป็นเงิน 7,928.70 บาท</t>
  </si>
  <si>
    <t>ใบสั่งจ้าง สธ 0310.013/412 ลงวันที่ 14 ม.ค. 2568</t>
  </si>
  <si>
    <t>จ้างทำงานแล็บทางทันตกรรม (จำนวน ๑๓๙ รายการ) โดยวิธีเฉพาะเจาะจง</t>
  </si>
  <si>
    <t>บริษัท พี ซี เด็นตัล แลป จำกัด 420,980.80</t>
  </si>
  <si>
    <t>165/2568 ลงวันที่ 14 ม.ค. 2568</t>
  </si>
  <si>
    <t>จ้างทำงานแล็บทางทันตกรรม (จำนวน ๘๐ รายการ)  โดยวิธีเฉพาะเจาะจง</t>
  </si>
  <si>
    <t>บริษัท เคดีแอล จำกัด 438,437.85</t>
  </si>
  <si>
    <t>166/2568 ลงวันที่ 14 ม.ค. 2568</t>
  </si>
  <si>
    <t>จ้างทำงานแล็บทางทันตกรรม (จำนวน ๔๓๑ รายการ)  โดยวิธีเฉพาะเจาะจง</t>
  </si>
  <si>
    <t>บริษัท สายน้ำทิพย์เด็นตอลแลบอราตอรี่ จำกัด 494,970</t>
  </si>
  <si>
    <t>167/2568 ลงวันที่ 14 ม.ค. 2568</t>
  </si>
  <si>
    <t>จ้างผลิตและติดตั้งป้ายประจำห้อง</t>
  </si>
  <si>
    <t>บจก.อินโนเวท ออร์แกไนซ์ ราคา 13,803 บาท</t>
  </si>
  <si>
    <t>นายธานินทร์ แจ้งถิ่น   ราคา 14,000 บาท</t>
  </si>
  <si>
    <t>นายธานินทร์ แจ้งถิ่น  ราคา 3,500 บาท</t>
  </si>
  <si>
    <t>นายธานินทร์ แจ้งถิ่น  ราคา 3,000 บาท</t>
  </si>
  <si>
    <t>ซื้อวัสดุสำนักงาน จำนวน 8 รายการ</t>
  </si>
  <si>
    <t>หจก.เอ็นเอสที  ราคา 4,492.40 บาท</t>
  </si>
  <si>
    <t>ซื้อครุภัณฑ์คอมพิวเตอร์  โดยวิธีเฉพาะเจาะจง</t>
  </si>
  <si>
    <t>บริษัท แอดไวซ์ แม่ฮ่องสอน จำกัด ราคา 366,700 บาท</t>
  </si>
  <si>
    <t>0086/2568  14 ม.ค. 2568</t>
  </si>
  <si>
    <t>ห้างหุ้นส่วนจำกัด อินสทรูเม้นท์ แล็ป ราคา 6,760 บาท</t>
  </si>
  <si>
    <t>0085/2568  14 ม.ค. 2568</t>
  </si>
  <si>
    <t>จ้างทำสติกเกอร์และจ้างทำป้ายอะคริลิค จำนวน 3 รายการ  โดยวิธีเฉพาะเจาะจง</t>
  </si>
  <si>
    <t>ร้านปื๊ดดีไซน์ ราคา 3,790 บาท</t>
  </si>
  <si>
    <t xml:space="preserve">ประกวดราคาซื้อเครื่องตรวจวิเคราะห์สารเคมีและตรวจนับตะกอนในปัสสาวะ (Fully Automate Urinalysis Analyzer) จำนวน ๑ เครื่อง ประจำปีงบประมาณ พ.ศ. ๒๕๖๘ ด้วยวิธีประกวดราคาอิเล็กทรอนิกส์ </t>
  </si>
  <si>
    <t>บริษัท อินเตอร์ คอร์ปอเรชั่น  จำกัด
1,400,000.00</t>
  </si>
  <si>
    <t>058/2568 ลงวันที่ 14 ม.ค. 2568</t>
  </si>
  <si>
    <t>ประกวดราคาซื้อครุภัณฑ์คอมพิวเตอร์-เครื่องพิมพ์อักษรลงบนตลับชิ้นเนื้อ ชนิดเลเซอร์ จำนวน 1 เครื่อง ประจำปีงบประมาณ พ.ศ. 2568 ด้วยวิธีประกวดราคาอิเล็กทรอนิกส์ (e-bidding)</t>
  </si>
  <si>
    <t>บริษัท ดีเคเอสเอช (ประเทศไทย) จำกัด
1,387,000.00</t>
  </si>
  <si>
    <t>057/2568 ลงวันที่ 14 ม.ค. 2568</t>
  </si>
  <si>
    <t>จ้างซ่อมแซมเครื่องช่วยหายใจ ยี่ห้อ BENNETT รุ่น ๘๔๐ หมายเลขครุภัณฑ์ ๖๕๑๕-๐๒๖-๐๐๐๑-๖๒ โดยวิธีเฉพาะเจาะจง</t>
  </si>
  <si>
    <t>เลขที่พ.199/68 
ลงวันที่14 ม.ค. 2568</t>
  </si>
  <si>
    <t>จ้างซ่อมแซมและบำรุงรักษาระบบสารบรรณอิเล็กทรอนิกส์ พร้อมอุปกรณ์ จำนวน 1 งาน ประจำปีงบประมาณ 2568 โดยวิธีเฉพาะเจาะจง</t>
  </si>
  <si>
    <t>1.บริษัท ไอ ทาซ โซลูชั่นส์ จำกัด/ราคาที่เสนอ 232,190.00 บาท</t>
  </si>
  <si>
    <t>1.บริษัท ไอ ทาซ โซลูชั่นส์ จำกัด/ราคาที่ตกลงซื้อ/จ้าง 232,190.00 บาท</t>
  </si>
  <si>
    <t>เลขที่32/2568
 ลงวันที่14 ม.ค. 2568</t>
  </si>
  <si>
    <t>จ้างซ่อมเครื่อง LIGHT SOURCE ยี่ห้อ OLYMPUS รุ่น CVL-๑๙๐ โดยวิธีเฉพาะเจาะจง</t>
  </si>
  <si>
    <t>1.ห้างหุ้นส่วนจำกัด โมส เม็ดดิคอล/ราคาที่เสนอ 32,000.00 บาท</t>
  </si>
  <si>
    <t>1.ห้างหุ้นส่วนจำกัด โมส เม็ดดิคอล/ราคาที่ตกลงซื้อ/จ้าง 32,000.00 บาท</t>
  </si>
  <si>
    <t>เลขที่พ.200/68 
ลงวันที่14 ม.ค. 2568</t>
  </si>
  <si>
    <t>เลขที่พ.201/68 
ลงวันที่14 ม.ค. 2568</t>
  </si>
  <si>
    <t xml:space="preserve">จ้างเหมารถบัสปรับอากาศ VIP 2 ชั้น พร้อมน้ำมันเชื้อเพลิง จำนวน 2 รุ่น รุ่นละ 4 คัน โครงการ พัฒนาศักยภาพบุคลากร เพื่อเสริมสร้างวัฒนธรรมองค์กรที่ดี ประจำปีงบประมาณ พ.ศ. 2568 </t>
  </si>
  <si>
    <t>1.ห้างหุ้นส่วนจำกัด เอกอุดมทัวร์/ราคาที่เสนอ 160,000.00 บาท</t>
  </si>
  <si>
    <t>1.ห้างหุ้นส่วนจำกัด เอกอุดมทัวร์/ราคาที่ตกลงซื้อ/จ้าง 160,000.00 บาท</t>
  </si>
  <si>
    <t>เลขที่พ.202/68
 ลงวันที่14 ม.ค. 2568</t>
  </si>
  <si>
    <t>จ้างเหมารถตู้ปรับอากาศพร้อมน้ำมันเชื้อเพลิง จำนวน 2 รุ่น รุ่นละ 1 คัน โครงการ พัฒนาศักยภาพบุคลากร เพื่อเสริมสร้างวัฒนธรรมองค์กรที่ดี ประจำปีงบประมาณ พ.ศ. 2568 โดยวิธีเฉพาะเจาะจง</t>
  </si>
  <si>
    <t>1.นายรัตน์ ฟ้ารุ่งเรือง/ราคาที่เสนอ 15,000.00 บาท</t>
  </si>
  <si>
    <t>1.นายรัตน์ ฟ้ารุ่งเรือง/ราคาที่ตกลงซื้อ/จ้าง 15,000.00 บาท</t>
  </si>
  <si>
    <t>เลขที่พ.203/68 
ลงวันที่14 ม.ค. 2568</t>
  </si>
  <si>
    <t>ซื้อBushing O-ring (Puritan) จำนวน 20 ชิ้น โดยวิธีเฉพาะเจาะจง</t>
  </si>
  <si>
    <t>1.ห้างหุ้นส่วนจำกัด โมส เม็ดดิคอล/ราคาที่เสนอ 13,800.00 บาท</t>
  </si>
  <si>
    <t>1.ห้างหุ้นส่วนจำกัด โมส เม็ดดิคอล/ราคาที่ตกลงซื้อ/จ้าง 13,800.00 บาท</t>
  </si>
  <si>
    <t>เลขที่พ.206/68
 ลงวันที่14 ม.ค. 2568</t>
  </si>
  <si>
    <t>จัดซื้อวัสดุการแพทย์-สหรับผู้ป่วยฟอกเลือด 2 รายการ</t>
  </si>
  <si>
    <t>บจก.ซิลลิค ฟาร์มา/ 423,000</t>
  </si>
  <si>
    <t>สญ.57/2568(ซ)
15 ม.ค. 68</t>
  </si>
  <si>
    <t>หจก.บรรณสาร สเตชั่นเนอรี่ / 184,060.68</t>
  </si>
  <si>
    <t>สญ.58/2568(ซ)
15 ม.ค. 68</t>
  </si>
  <si>
    <t>ค.งานบ้านงานครัว</t>
  </si>
  <si>
    <t>บจก.สหพานิช เชียงใหม่ จำนว 23290 บาท</t>
  </si>
  <si>
    <t>ร้านอนุชิตการไฟฟ้า จำนวน 13500 บาท</t>
  </si>
  <si>
    <t>จ้างเหมาทำประตูพร้อมหน้าต่าง และมุ้งลวด ของงานยานยนต์</t>
  </si>
  <si>
    <t>ร้านเอ็มเออลูมิเนียม จำนวน 23744 บาท</t>
  </si>
  <si>
    <t>จ้างเหมาทำประตูพร้อมหน้าต่าง อาคารป้อมยามของเจ้าหน้าที่รักษาความปลอดภัย</t>
  </si>
  <si>
    <t>ร้านเอ็มเออลูมิเนียม จำนวน 14700 บาท</t>
  </si>
  <si>
    <t>จ้างซ่อมแซมเพดาน หลังคา และทาสี อาคารผู้ป่วยนวรัฐ</t>
  </si>
  <si>
    <t>นายวิวัฒน์ ดวงเดชา จำนวน 84740 บาท</t>
  </si>
  <si>
    <t>จ้างเปลี่ยนถ่ายน้ำมันเครื่องรถยนต์ ทะเบียน กห 790 เชียงใหม่</t>
  </si>
  <si>
    <t>หจก.นพรัตน์ การยาง จำนว 1480 บาท</t>
  </si>
  <si>
    <t>ร้านประสานวัสดุภัณฑ์ / 50,960</t>
  </si>
  <si>
    <t>วัสดุสำนักงาน (สติ๊กเกอร์ไดเร็ค)</t>
  </si>
  <si>
    <t>หจก. พี.เอส. เมดิเทค / 8,250</t>
  </si>
  <si>
    <t>ร้านนิรมล 2 / 6,937</t>
  </si>
  <si>
    <t>จ้างเหมาซ่อมแซมครุภัณฑ์ยานพาหนะและขนส่ง (นข ๓๖๗ ขอนแก่น) จำนวน ๑ งาน</t>
  </si>
  <si>
    <t>สุปรรณ์ ธรรมมา ราคา 7,090 บาท</t>
  </si>
  <si>
    <t>เลขที่ 287/2568 ลงวันที่ 15 ม.ค. 2568</t>
  </si>
  <si>
    <t xml:space="preserve">จ้างเหมาซ่อมแซมครุภัณฑ์การแพทย์ รายการเครื่องติดตามการทำงานของหัวใจ จำนวน ๑ รายการ </t>
  </si>
  <si>
    <t>รุ้งญาดา การแพทย์ ราคา 5,200 บาท</t>
  </si>
  <si>
    <t>เลขที่ 285/2568 ลงวันที่ 15 ม.ค. 2568</t>
  </si>
  <si>
    <t>จ้างเหมาผลิตสื่อ VDO แนะนำโรงพยาบาลธัญญารักษ์ขอนแก่น ความยาวไม่เกิน ๕ นาที จำนวน ๑ งาน</t>
  </si>
  <si>
    <t>นาย พงศธร พุทธโคตร ราคา 50,000 บาท</t>
  </si>
  <si>
    <t>เลขที่ 286/2568 ลงวันที่ 15 ม.ค. 2568</t>
  </si>
  <si>
    <t>ซื้อครุภัณฑ์งานบ้านงานครัว รายการเครื่องทำน้ำอุ่น พร้อมติดตั้ง จำนวน 2 เครื่อง</t>
  </si>
  <si>
    <t>หจก. ขอนแก่นไทยแลนด์ ราคา 10,980 บาท</t>
  </si>
  <si>
    <t>เลขที่ 281/2568 ลงวันที่ 15 ม.ค. 2568</t>
  </si>
  <si>
    <t xml:space="preserve">ซื้อวัสดุไฟฟ้าและวิทยุ จำนวน ๑ รายการ </t>
  </si>
  <si>
    <t>บจก. ขอนแก่น คลังนานาธรรม ราคา 7,050 บาท</t>
  </si>
  <si>
    <t>เลขที่ 284/2568 ลงวันที่ 15 ม.ค. 2568</t>
  </si>
  <si>
    <t>บจก. แอตแลนติค ฟาร์มาซูติคอล ราคา 9,250 บาท</t>
  </si>
  <si>
    <t>เลขที่ ภ84/2568 ลงวันที่ 15 ม.ค. 2568</t>
  </si>
  <si>
    <t>บจก. เบอร์ลินฟาร์มาซูติคอลอินดัสตรี้  ราคา 6,000 บาท</t>
  </si>
  <si>
    <t>เลขที่ ภ85/2568 ลงวันที่ 15 ม.ค. 2568</t>
  </si>
  <si>
    <t>ซื้อยาและเวชภัณฑ์ จำนวน 6 รายการ</t>
  </si>
  <si>
    <t>บจก. ดีเคเอสเอช (ประเทศไทย) ราคา 203,721.58 บาท</t>
  </si>
  <si>
    <t>เลขที่ ภ88/2568 ลงวันที่ 15 ม.ค. 2568</t>
  </si>
  <si>
    <t>บจก. ที.โอ.เคมีคอลส์ (1979)  ราคา 8,209.20 บาท</t>
  </si>
  <si>
    <t>เลขที่ ภ86/2568 ลงวันที่ 15 ม.ค. 2568</t>
  </si>
  <si>
    <t>ซื้อวัสดุสำนักงาน จำนวน 5 รายการ โดยวิธีเฉพาะเจาะจง</t>
  </si>
  <si>
    <t>ห้างหุ้นส่วนจำกัด ไทยเสรี มาร์เก็ตติ้ง กรุ๊ป ราคา 1,858 บาท</t>
  </si>
  <si>
    <t>0087/2568  15 ม.ค. 2568</t>
  </si>
  <si>
    <t>องค์การเภสัชกรรม ราคา 144,000 บาท</t>
  </si>
  <si>
    <t>ภ.062/2568 ลงวันที่ 15 ม.ค. 2568</t>
  </si>
  <si>
    <t>ซื้อยาจำนวน 9 รายการ โดยวิธีเฉพาะเจาะจง</t>
  </si>
  <si>
    <t>องค์การเภสัชกรรม ราคา 62,528.80 บาท</t>
  </si>
  <si>
    <t>ภ.042/2568 ลงวันที่ 15 ม.ค. 2568</t>
  </si>
  <si>
    <t>ซื้อเวชภัณฑ์ที่มิใช่ยาจำนวน 4 รายการ โดยวิธีเฉพาะเจาะจง</t>
  </si>
  <si>
    <t>บริษัท ไทยก๊อส จำกัด ราคา 17,200 บาท</t>
  </si>
  <si>
    <t>ภ.043/2568 ลงวันที่ 15 ม.ค. 2568</t>
  </si>
  <si>
    <t>บริษัท พรอส ฟาร์มา จำกัด ราคา 26,500 บาท</t>
  </si>
  <si>
    <t>ภ.044/2568 ลงวันที่ 15 ม.ค. 2568</t>
  </si>
  <si>
    <t>ภ.045/2568 ลงวันที่ 15 ม.ค. 2568</t>
  </si>
  <si>
    <t>บริษัท เซ็นทรัลโพลีเทรดดิ้ง จำกัด ราคา 11,200 บาท</t>
  </si>
  <si>
    <t>ภ.046/2568 ลงวันที่ 15 ม.ค. 2568</t>
  </si>
  <si>
    <t>บริษัท บี.เอ็ล.ฮั้ว จำกัด ราคา 684.80 บาท</t>
  </si>
  <si>
    <t>ภ.047/2568 ลงวันที่ 15 ม.ค. 2568</t>
  </si>
  <si>
    <t>บริษัท เซ็นทรัลโพลีเทรดดิ้ง จำกัด ราคา 2,670 บาท</t>
  </si>
  <si>
    <t>ภ.048/2568 ลงวันที่ 15 ม.ค. 2568</t>
  </si>
  <si>
    <t>บริษัท บีเจเอช เมดิคอล จำกัด ราคา 24,000 บาท</t>
  </si>
  <si>
    <t>ภ.049/2568 ลงวันที่ 15 ม.ค. 2568</t>
  </si>
  <si>
    <t>บริษัท เอ.เอ็น.บี.ลาบอราตอรี่  จำกัด ราคา 13,040 บาท</t>
  </si>
  <si>
    <t>ภ.050/2568 ลงวันที่ 15 ม.ค. 2568</t>
  </si>
  <si>
    <t>ภ.051/2568 ลงวันที่ 15 ม.ค. 2568</t>
  </si>
  <si>
    <t>ซื้อวัสดุวิทยาศาสตร์และการแพทย์ - ถุงมือไม่มีแป้ง No.6.5 (Sterile) จำนวน 20 กล่อง  ประจำปีงบประมาณ พ.ศ. 2568 โดยวิธีเฉพาะเจาะจง</t>
  </si>
  <si>
    <t>บริษัท เทคโนเมดิคัล จำกัด (มหาชน)
15,000.00</t>
  </si>
  <si>
    <t>(ซ)197/68 ลงวันที่ 15 ม.ค. 2568</t>
  </si>
  <si>
    <t>ซื้อวัสดุวิทยาศาสตร์และการแพทย์ - สาย Suction ข้อต่อตรง ขนาด 6 มม. x 300 ซม. Sterile จำนวน 100 กล่อง ประจำปีงบประมาณ พ.ศ. 2568 โดยวิธีเฉพาะเจาะจง</t>
  </si>
  <si>
    <t>บริษัท เมโทร เมดิคอล จำกัด
8,000.00</t>
  </si>
  <si>
    <t>(ซ)196/68 ลงวันที่ 15 ม.ค. 2568</t>
  </si>
  <si>
    <t>วัสดุวิทยาศาสตร์ และการแพทย์สำหรับศูนย์รังสีร่วมรักษา จำนวน 3 รายการ
- สายสวนเพื่อการขยายหลอดเลือดแดงส่วนปลายด้วยขดลวด จำนวน 3 ชุด
- สายสวนเพื่อการขยายหลอดเลือดแดงส่วนปลายด้วยบอลลูน ขนาดของบอลลูน ๒-๑๐ มม. จำนวน 3 ชุด
- ชุดสายสวนและอุปกรณ์เพื่อป้องกันลิ่มเลือดอุดตันหลอดเลือดส่วนปลาย จำนวน 3 ชุด
เลขที่โครงการ: 68019055897</t>
  </si>
  <si>
    <t>บริษัท ดีเคเอสเอช (ประเทศไทย) จำกัด
(ราคา 289,710.00)</t>
  </si>
  <si>
    <t>บริษัท ดีเคเอสเอช (ประเทศไทย) จำกัด
(ราคา 289,710.00)
เลขประจำตัวผู้เสียภาษี : 0105523002118</t>
  </si>
  <si>
    <t>อุปกรณ์ขยายบอลลูน จำนวน 3 ชุด
เลขที่โครงการ: 68019055897</t>
  </si>
  <si>
    <t>บริษัท ไบโอเมดิคอล แอนด์ อินดัสทรี จำกัด
(ราคา 6,600)</t>
  </si>
  <si>
    <t>บริษัท ไบโอเมดิคอล แอนด์ อินดัสทรี จำกัด
(ราคา 6,600)
เลขประจำตัวผู้เสียภาษี : 0405565001729</t>
  </si>
  <si>
    <t>อะไหล่สำหรับเครื่องฟอกอากาศ ยี่ห้อ STAR-AIRS รุ่น VAPM ๔๐๐ จำนวน ๕๐ เครื่อง
โดยมีรายละเอียด ดังนี้
 - PRE Filter + ตะแกรง ๒ ด้าน (synthetic) G๔:๑๒"x๒๔"x๑"(๒๘๙x๕๙๔x๒๒mm)
จำนวน ๕๐ ชิ้น
 - Synthetic cabon + ตะแกรง ๒ ด้าน (synthetic) G๔:๑๒"x๒๔"x๑/๒"(๒๘๙x๕๙๔x๑๒mm) จำนวน ๕๐ ชิ้น
 - SB Secondary Filter (Header) F๘ (๙๐-๙๕%) (Synthetic) ๑๒"x๒๔"x๔"(๒๘๙x๕๙๔x๙๕mm) จำนวน ๕๐ ชิ้น
 - หลอดไฟฆ่าเชื้อ ๘W.t ๕UVC ฆ่าไรฝุ่น จำนวน ๕๐ ชิ้น
เลขที่โครงการ: 68019070189</t>
  </si>
  <si>
    <t>บริษัท สตาร์ (ประเทศไทย) จำกัด
(ราคา 157,825.00)</t>
  </si>
  <si>
    <t>บริษัท สตาร์ (ประเทศไทย) จำกัด
(ราคา 157,825.00)
เลขประจำตัวผู้เสียภาษี : 0105526050211</t>
  </si>
  <si>
    <t>อะไหล่สำหรับเครื่องฟอกอากาศ ยี่ห้อ CARRIER AIR PURIFER รุ่น CARR-AP ๑๖๕๑T-UV จำนวน ๑ เครื่อง
โดยมีรายละเอียด ดังนี้
 - PRE FILTER [CARR-AP๑๖๕๑T-UV] จำนวน ๑ ชิ้น
 - HEPA FILTER ๑๒x๒๔x๑๒ [CARR-AP๑๖๕๑T-UV] จำนวน
๑ ชิ้น
 - NANO-SILVER TITANIUM FILTER [CARR-AP๑๖๕๑T-UV] จำนวน ๑ ชิ้น
เลขที่โครงการ: 68019070189</t>
  </si>
  <si>
    <t>ห้างหุ้นส่วนจำกัด อิษฎ์นันทน์
(ราคา 19,810.00)</t>
  </si>
  <si>
    <t>ห้างหุ้นส่วนจำกัด อิษฎ์นันทน์
(ราคา 19,810.00)
เลขประจำตัวผู้เสียภาษี : 0103521009261</t>
  </si>
  <si>
    <t xml:space="preserve">ซื้อวัสดุการแพทย์ จำนวน 3 รายการ 
-ก๊าซออกซิเจน ขนาด 1 คิว จำนวน 1 ท่อ
-ก๊าซออกซิเจน ขนาด 1.5 คิว จำนวน 10 ท่อ
-ก๊าซออกซิเจน ขนาด 2 คิว จำนวน 9 ท่อ
</t>
  </si>
  <si>
    <t>ห้างหุ้นส่วนจำกัด แม่ปิงออกซิเจน
(ราคา 1,280.00)</t>
  </si>
  <si>
    <t>ห้างหุ้นส่วนจำกัด แม่ปิงออกซิเจน
(ราคา 1,280.00)
เลขประจำตัวผู้เสียภาษี : 0503536002540</t>
  </si>
  <si>
    <t xml:space="preserve">ซื้อโทรศัพท์ไร้สายระบบดิจิตอล ยี่ห้อ PANASONIC TELEPHONE # KX - TG3611BXB
</t>
  </si>
  <si>
    <t>บริษัท ชิชาง คอมพิวเตอร์ (ประเทศไทย) จำกัด
(ราคา 1,490.00)</t>
  </si>
  <si>
    <t>บริษัท ชิชาง คอมพิวเตอร์ (ประเทศไทย) จำกัด
(ราคา 1,490.00)
เลขประจำตัวผู้เสียภาษี : 0505534003524</t>
  </si>
  <si>
    <t>ซื้อวัสดุสำหรับกลุ่มงานเภสัชกรรม จำนวน 2 รายการ
-สติ๊กเกอร์เนื้อเทอร์มอล ST-DT ขนาด 8.5 x 8.5 ซม. พิมพ์สีเขียวอ่อน 1 ม้วน บรรจุ 500 ดวง แกน 38 มิล
-สติ๊กเกอร์เนื้อเทอร์มอล ST-DT ขนาด 7.6 x 4.8 ซม. ไม่พิมพ์ 1 ม้วน แกน 38 มิล บรรจุ 1,000 ดวง แกน 38 มิล
เลขที่โครงการ: 68019074347</t>
  </si>
  <si>
    <t>บริษัท เอ.ที.พี.อินเตอร์เมดิคอล จำกัด
(ราคา 99,500.00)</t>
  </si>
  <si>
    <t>บริษัท เอ.ที.พี.อินเตอร์เมดิคอล จำกัด
(ราคา 99,500.00)
เลขประจำตัวผู้เสียภาษี : 0505546001971</t>
  </si>
  <si>
    <t>สายรัดข้อมือผู้ป่วยนอนโรงพยาบาล จำนวน 20 กล่อง
เลขที่โครงการ: 68019086069</t>
  </si>
  <si>
    <t>ห้างหุ้นส่วนจำกัดไอทูบี ซัพพลาย
(ราคา 7,000.00)</t>
  </si>
  <si>
    <t>ห้างหุ้นส่วนจำกัดไอทูบี ซัพพลาย
(ราคา 7,000.00)
เลขประจำตัวผู้เสียภาษี : 0503558003280</t>
  </si>
  <si>
    <t xml:space="preserve">วัสดุสำนักงาน สำหรับโครงการวิจัย เรื่องการพัฒนาโปรแกรมการดูแลระยะเปลี่ยนผ่าน 
ผู้ป่วยโรคหลอดเลือดสมองระยะท้ายของโรงพยาบาลประสาทเชียงใหม่ จำนวน 5 รายการ
</t>
  </si>
  <si>
    <t>ห้างหุ้นส่วนจำกัด ลิขิตศิลป์
(ราคา 1,797.00)</t>
  </si>
  <si>
    <t>ห้างหุ้นส่วนจำกัด ลิขิตศิลป์
(ราคา 1,797.00)
เลขประจำตัวผู้เสียภาษี : 0503516000070</t>
  </si>
  <si>
    <t xml:space="preserve">ถ่ายเอกสาร สำหรับโครงการวิจัย เรื่องการพัฒนาโปรแกรมการดูแลระยะเปลี่ยนผ่าน 
ผู้ป่วยโรคหลอดเลือดสมองระยะท้ายของโรงพยาบาลประสาทเชียงใหม่ จำนวน 5 รายการ
</t>
  </si>
  <si>
    <t>ร้านนครพิงค์งานป้าย 2 
โดยนางกรรณิการ์ สุขพี้
(ราคา 5,000.00)</t>
  </si>
  <si>
    <t>ร้านนครพิงค์งานป้าย 2 
โดยนางกรรณิการ์ สุขพี้
(ราคา 5,000.00)
เลขประจำตัวผู้เสียภาษี : 1570700171715</t>
  </si>
  <si>
    <t>โซฟา สำหรับผู้รับบริการ (โซฟา 1 ที่นั่ง หุ้มหนังเทียม)
เลขที่โครงการ: 68019077208</t>
  </si>
  <si>
    <t>ห้างหุ้นส่วนจำกัด เชียงใหม่พรภัณฑ์
(ราคา 70,800.00)</t>
  </si>
  <si>
    <t>ห้างหุ้นส่วนจำกัด เชียงใหม่พรภัณฑ์
(ราคา 70,800.00)
เลขประจำตัวผู้เสียภาษี : 0503529000499</t>
  </si>
  <si>
    <t>จัดซื้อวัสดุงานบ้าน-งานครัว-สำหรับหอผู้ป่วยสามัญและพิเศา จำนวน 3 รก.</t>
  </si>
  <si>
    <t>ร้านพลอยพาณิชย์ / 35,480</t>
  </si>
  <si>
    <t>280/2568(ซ)
16 ม.ค. 68</t>
  </si>
  <si>
    <t>จ้างเหมาซ่อมแซมครุภัณฑ์สำนักงาน รายการ เครื่องปรับอากาศ อาคารศูนย์กลางด้านวิชาการทางทันตกรรมในอาเซียน จำนวน ๑ งาน โดยวิธีเฉพาะเจาะจง</t>
  </si>
  <si>
    <t>บริษัท มหาทรัพย์ แอร์ เซอร์วิส จำกัด 5,136</t>
  </si>
  <si>
    <t>168/2568 ลงวันที่ 16 ม.ค. 2568</t>
  </si>
  <si>
    <t>บริษัท บอร์เนียว เมดิคัล จำกัด 32,780</t>
  </si>
  <si>
    <t>156/2568 ลงวันที่ 16 ม.ค. 2568</t>
  </si>
  <si>
    <t>บริษัท ดีเอส ซัพพลาย แอนด์ เอ็นจิเนียริ่ง จำกัด 12,786.50</t>
  </si>
  <si>
    <t>158/2568 ลงวันที่ 16 ม.ค. 2568</t>
  </si>
  <si>
    <t>ห้างหุ้นส่วนจำกัด ไมโคร ซัม เอ็นเตอร์ไพร์ส 15,408</t>
  </si>
  <si>
    <t>157/2568 ลงวันที่ 16 ม.ค. 2568</t>
  </si>
  <si>
    <t>ซื้อเวชภัณฑ์ยา จำนวน ๕ รายการ โดยวิธีเฉพาะเจาะจง</t>
  </si>
  <si>
    <t>บริษัท บลู แพลเนท เทรดดิ้ง จำกัด 30,720</t>
  </si>
  <si>
    <t>150/2568 ลงวันที่ 16 ม.ค. 2568</t>
  </si>
  <si>
    <t>ซื้อเวชภัณฑ์ที่มิใช่ยา (วัสดุทันตกรรม) จำนวน ๑๒ รายการ (จำนวน ๑ งาน) โดยวิธีเฉพาะเจาะจง</t>
  </si>
  <si>
    <t>บริษัท ดีเอส ออลล์ จำกัด 81,230</t>
  </si>
  <si>
    <t>153/2568 ลงวันที่ 16 ม.ค. 2568</t>
  </si>
  <si>
    <t>บริษัท บลู แพลเนท เทรดดิ้ง จำกัด 55,550</t>
  </si>
  <si>
    <t>154/2568 ลงวันที่ 16 ม.ค. 2568</t>
  </si>
  <si>
    <t>เดอะ ก้าว ซัพพลาย 38,530</t>
  </si>
  <si>
    <t>155/2568 ลงวันที่ 16 ม.ค. 2568</t>
  </si>
  <si>
    <t>บริษัท ไดรว์ เด็นทั่ล อินคอร์ปอเรชั่น จำกัด 53,900</t>
  </si>
  <si>
    <t>152/2568 ลงวันที่ 16 ม.ค. 2568</t>
  </si>
  <si>
    <t>จ้างออกแบบและผลิต ป้าย Roll up</t>
  </si>
  <si>
    <t>บจก.อินโนเวท ออร์แกไนซ์  ราคา 11,791.40 บาท</t>
  </si>
  <si>
    <t>ซื้อวัสดุการแพทย์ รายการกระเป๋าใส่อุปกรณ์</t>
  </si>
  <si>
    <t>บริษัท ทิพย์รัตน์ ซัพพลาย จำกัด    ราคา 6,000 บาท</t>
  </si>
  <si>
    <t>จ้้างเหมาซ่อมแซมเครื่องนึ่ง</t>
  </si>
  <si>
    <t>บริิษัท นำวิวัฒน์ เมดิคอล คอร์ปอเรชั่น จำกัด    ราคา 18,864.10 บาท</t>
  </si>
  <si>
    <t>ซื้อครุุภััณฑ์สำนักงาน รายการเก้าอี้สำนักงาน จำนวน 2 ตัว</t>
  </si>
  <si>
    <t>บริษัท ออฟฟิศ ดีปเปอร์ จำกัด     ราคา 6,600 บาท</t>
  </si>
  <si>
    <t>ซื้อครุภัณฑ์สำนักงาน จำนวน 9 ตัว</t>
  </si>
  <si>
    <t>บจ.ออฟฟิศเมท (ไทย)    ราคา 39,520 บาท</t>
  </si>
  <si>
    <t>จ้้างเปลี่ยนชุดแมกเนติกส์ คอนเทคเตอร์</t>
  </si>
  <si>
    <t>หจก.เอ็น พี เจนเนอเรชั่น   ราคา 19,795 บาท</t>
  </si>
  <si>
    <t>จ้างซ่อมแซมและติดตั้งเครื่องปรับอากาศ จำนวน 1 งาน</t>
  </si>
  <si>
    <t>หจก.สำเร็จดี แอร์ แอนด์ เซอร์วิส   ราคา 59,641.80 บาท</t>
  </si>
  <si>
    <t>นายทิวากรณ์ ทองสายใหญ่   ราคา 14,000 บาท</t>
  </si>
  <si>
    <t>ร้าน เอี้ยฮั่วฮง / 32,250</t>
  </si>
  <si>
    <t>วัสดุการเกษตร</t>
  </si>
  <si>
    <t>บริษัท มุกทองรวมช่าง จำกัด / 42,370</t>
  </si>
  <si>
    <t>ร้านนิรมล 2 / 27,945</t>
  </si>
  <si>
    <t>ร้านประสานวัสดุภัณฑ์ / 22,274</t>
  </si>
  <si>
    <t>จ้างเหมาบริการรถตู้ปรับอากาศพร้อมพนักงานขับรถ ไป - กลับ จ.ขอนแก่น-จ.อุทัยธานี และจังหวัดใกล้เคียง รวมน้ำมันเชื้อเพลิง (รุ่นที่ ๑ ระหว่างวันที่ ๒๘ - ๓๑ ม.ค. ๒๕๖๘ (๘ คัน/๔ วัน)</t>
  </si>
  <si>
    <t>นายยิ่งยศ ดอนโคตร ราคา 90,415 บาท</t>
  </si>
  <si>
    <t>เลขที่ 292/2568 ลงวันที่ 16 ม.ค. 2568</t>
  </si>
  <si>
    <t>บริษัท บีเจเอช เมดิคอล จำกัด ราคา 8,400 บาท</t>
  </si>
  <si>
    <t>ภ.052/2568 ลงวันที่ 16 ม.ค. 2568</t>
  </si>
  <si>
    <t>ภ.054/2568 ลงวันที่ 16 ม.ค. 2568</t>
  </si>
  <si>
    <t>บริษัท บี.เอ็ล.ฮั้ว จำกัด ราคา 1,926 บาท</t>
  </si>
  <si>
    <t>ภ.055/2568 ลงวันที่ 16 ม.ค. 2568</t>
  </si>
  <si>
    <t>บริษัท ที.แมน ฟาร์มาซูติคอล จำกัด (มหาชน) ราคา 3,650 บาท</t>
  </si>
  <si>
    <t>ภ.056/2568 ลงวันที่ 16 ม.ค. 2568</t>
  </si>
  <si>
    <t>บริษัท คอนติเนนเติล-ฟาร์ม จำกัด ราคา 5,400 บาท</t>
  </si>
  <si>
    <t>ภ.057/2568 ลงวันที่ 16 ม.ค. 2568</t>
  </si>
  <si>
    <t>บริษัท เซ็นทรัลโพลีเทรดดิ้ง จำกัด ราคา 80,000 บาท</t>
  </si>
  <si>
    <t>ภ.058/2568 ลงวันที่ 16 ม.ค. 2568</t>
  </si>
  <si>
    <t>บริษัท พีเอ็มแอล พลัส  จำกัด ราคา 3,200 บาท</t>
  </si>
  <si>
    <t>ภ.059/2568 ลงวันที่ 16 ม.ค. 2568</t>
  </si>
  <si>
    <t>บริษัท แอตแลนติค ฟาร์มาซูติคอล จำกัด ราคา 23,200 บาท</t>
  </si>
  <si>
    <t>ภ.060/2568 ลงวันที่ 16 ม.ค. 2568</t>
  </si>
  <si>
    <t>บริษัท ดีทแฮล์ม เคลเลอร์ โลจิสติกส์ จำกัด ราคา 8,025 บาท</t>
  </si>
  <si>
    <t>ภ.061/2568 ลงวันที่ 16 ม.ค. 2568</t>
  </si>
  <si>
    <t>บริษัท สยามฟาร์มาซูติคอล จำกัด ราคา 3,552.40 บาท</t>
  </si>
  <si>
    <t>ภ.053/2568 ลงวันที่ 16 ม.ค. 2568</t>
  </si>
  <si>
    <t>ปรับปรุงระบบสัญญาณเตือนอัคคีภัย</t>
  </si>
  <si>
    <t>บริษัท สแควร์ ไนน์ กรุ๊ป จำกัด ราคา 6,420 บาท</t>
  </si>
  <si>
    <t>จ101/68 ลงวันที่ 16 ม.ค. 2568</t>
  </si>
  <si>
    <t>ทดสอบโหลดน้ำหนักลิฟท์โดยสาร E3 ติดกับห้องเจาะเลือด</t>
  </si>
  <si>
    <t>บริษัท ไพโอเนียร์ลิฟท์ แอนด์ เครน จำกัด ราคา 26,750 บาท</t>
  </si>
  <si>
    <t>จ103/68 ลงวันที่ 16 ม.ค. 2568</t>
  </si>
  <si>
    <t>จ้างเหมาเก็บรวบรวมข้อมูลวิจัยฯ จ.นครศรีธรรมราช</t>
  </si>
  <si>
    <t>นางสาววชิราพร เรือนคำ ราคา 82,000 บาท</t>
  </si>
  <si>
    <t>จ104/68 ลงวันที่ 16 ม.ค. 2568</t>
  </si>
  <si>
    <t>ติดตั้งตะแกรงดักขยะบ่อพักน้ำทิ้ง</t>
  </si>
  <si>
    <t>ธัญกร ซัพพลาย ราคา 56,000 บาท</t>
  </si>
  <si>
    <t>จ97/68 ลงวันที่ 16 ม.ค. 2568</t>
  </si>
  <si>
    <t>นายบรรณพต หวังนิยม / 10,500</t>
  </si>
  <si>
    <t>83/2568(จ)
17 ม.ค. 68</t>
  </si>
  <si>
    <t>จ้างเปลี่ยนล้อเตียงผู้ป่วย จำนวน 1 รายการ</t>
  </si>
  <si>
    <t>บริษัท แฮปปี้ดี จำกัด เป็นเงิน 40,446.- บาท</t>
  </si>
  <si>
    <t>ใบสั่งจ้าง สธ 0310.013/420 ลงวันที่ 17 ม.ค. 2568</t>
  </si>
  <si>
    <t>วัสดุคอมพิวเตอร์หมึกเครื่องพิมพ์ จำนวน 5 รายการ</t>
  </si>
  <si>
    <t xml:space="preserve">บริษัท ที.เอ็น.แม็คเน็ท เซ็นเตอร์ จำกัด เป็นเงิน 50,418.40 บาท </t>
  </si>
  <si>
    <t>ใบสั่งซื้อ สธ 0310.013/421 ลงวันที่ 17 ม.ค. 2568</t>
  </si>
  <si>
    <t xml:space="preserve">วัสดุการแพทย์ จำนวน 12 รายการ </t>
  </si>
  <si>
    <t>บริษัท บอสส์ เมด เอ็นจิเนียริ่ง จำกัด เป็นเงิน 73,295 บาท</t>
  </si>
  <si>
    <t>ใบสั่งซื้อ สธ 0310.013/425 ลงวันที่ 17 ม.ค. 2568</t>
  </si>
  <si>
    <t>จ้างเหมาเปลี่ยนประตูหน้าห้อง Lab จำนวน 1 รายการ</t>
  </si>
  <si>
    <t>1.)บริษัท ดีลอฟฟ์ จำกัด เป็นเงิน 15,515 บาท 2.)บริษัท นวัฒนะ   บิลเตอร์ จำกัด (สำนักงานใหญ่) เป็นเงิน 17,120 บาท 3.)นายณัฐวุฒิ พรมชื่น เป็นเงิน 19,000 บาท</t>
  </si>
  <si>
    <t>บริษัท ดีลอฟฟ์ จำกัด เป็นเงิน 15,515 บาท</t>
  </si>
  <si>
    <t>ใบสั่งจ้าง สธ 0310.013 /429 ลงวันที่ 17 ม.ค. 2568</t>
  </si>
  <si>
    <t>เครื่องควบคุมการไหลของสารน้ำทางหลอดเลือดดำแบบอัตโนมัติพร้อมชุดให้สารละลายทางหลอดเลือดดำ จำนวน 3 เครื่อง</t>
  </si>
  <si>
    <t>1.)บริษัท โมเดิร์น แบรนด์ส จำกัด เป็นเงิน 150,000.- บาท 2.)บริษัท อินเทลเดฟ เมดิคอล จำกัด (สำนักงานใหญ่) เป็นเงิน 201,000.- บาท 3.)บริษัท พรีฮอส เทรดดิ้ง จำกัด เป็นเงิน 208,650.- บาท</t>
  </si>
  <si>
    <t>บริษัท โมเดิร์น แบรนด์ส จำกัด เป็นเงิน 150,000.- บาท</t>
  </si>
  <si>
    <t>ใบสั่งซื้อ สธ 0310.013/430 ลงวันที่ 17 ม.ค. 2568</t>
  </si>
  <si>
    <t>จ้างซ่อมเครื่องคอมพิวเตอร์และเครื่องปริ๊นเตอร์ จำนวน 3 รายการ</t>
  </si>
  <si>
    <t>1.)บริษัท เอสเอสเอ็น โซลูชั่น จำกัด (สำนักงานใหญ่) เป็นเงิน 27,520.40 บาท 2.)ร้านเอก 4 เอ ซัพพลาย จำกัด เป็นเงิน 32,335.40 บาท 3)บริษัท มีสุข เทค จำกัด เป็นเงิน 35,310.- บาท</t>
  </si>
  <si>
    <t>บริษัท เอสเอสเอ็น โซลูชั่น จำกัด (สำนักงานใหญ่) เป็นเงิน 27,520.40 บาท</t>
  </si>
  <si>
    <t>ใบสั่งจ้าง สธ 0310.013/431 ลงวันที่ 17 ม.ค. 2568</t>
  </si>
  <si>
    <t>จ้างซ่อมเครื่องปริ๊นเตอร์ จำนวน 1 งาน</t>
  </si>
  <si>
    <t>1.)บริษัท เอสเอสเอ็น โซล฿ชั่น จำกัด (สำนักงานใหญ่) เป็นเงิน 5,350.- บาท 2.)บริษัท เอก 4 เอ ซัพพลาย จำกัด เป็นเงิน 6,420.- บาท 3.)บริษัท มีสุข เทค จำกัด เป็นเงิน 8,560.- บาท</t>
  </si>
  <si>
    <t>บริษัท เอสเอสเอ็น โซล฿ชั่น จำกัด (สำนักงานใหญ่) เป็นเงิน 5,350.- บาท</t>
  </si>
  <si>
    <t>ซื้อครุภัณฑ์การแพทย์ รายการ เครื่องฉีด Gutta percha จำนวน ๓ เครื่อง โดยวิธีเฉพาะเจาะจง</t>
  </si>
  <si>
    <t>ห้างหุ้นส่วนจำกัด เซี่ยงไฮ้ทันตภัณฑ์ 40,500</t>
  </si>
  <si>
    <t>146/2568 ลงวันที่ 17 ม.ค. 2568</t>
  </si>
  <si>
    <t>ซื้อครุภัณฑ์การแพทย์ รายการ เครื่องวัดความยาวรากฟัน จำนวน ๒ เครื่อง โดยวิธีเฉพาะเจาะจง</t>
  </si>
  <si>
    <t>บริษัท สยามเดนท์ จำกัด 66,000</t>
  </si>
  <si>
    <t>147/2568 ลงวันที่ 17 ม.ค. 2568</t>
  </si>
  <si>
    <t>ซื้อ NORMAL SALINE SOLUTION 500 ML ล้างแผล</t>
  </si>
  <si>
    <t>บริษัท เยเนอรัล ฮอสปิตัล โปรดัคส์ จำกัด (มหาชน), 12,000.00 บาท</t>
  </si>
  <si>
    <t>เลขที่ 225/2568, วันที่ 17 ม.ค. 2568</t>
  </si>
  <si>
    <t>ซื้อ LEVOFLOXACIN 500 MG TABLET, ATORVASTATIN 40 MG  TABLET</t>
  </si>
  <si>
    <t>บริษัท พรอส ฟาร์มา จำกัด, 4,251.00 บาท</t>
  </si>
  <si>
    <t>เลขที่ 226/2568, วันที่ 17 ม.ค. 2568</t>
  </si>
  <si>
    <t>ซื้อ CLONAZEPAM 2 MG TABLET</t>
  </si>
  <si>
    <t>บริษัท คอนดรักส์ อินเตอร์เนชั่นแนล จำกัด, 16,500.00 บาท</t>
  </si>
  <si>
    <t>เลขที่ 227/2568, วันที่ 17 ม.ค. 2568</t>
  </si>
  <si>
    <t>ซื้อ OSELTAMIVIR CAP. 75 MG, TUSSIS (BROWN MIXTURE) 60 ML</t>
  </si>
  <si>
    <t>องค์การเภสัชกรรม, 13,142.00 บาท</t>
  </si>
  <si>
    <t>เลขที่ 228/2568, วันที่ 17 ม.ค. 2568</t>
  </si>
  <si>
    <t>ซื้อ สำลีชุบแอลกอฮอล์ 0.35 G. 100 แผง/กล่อง STERILE</t>
  </si>
  <si>
    <t>บริษัท อินเด็กซ์ เมดิคัล แอนด์ ซัพพลาย จำกัด, 10,500.00 บาท</t>
  </si>
  <si>
    <t>เลขที่ 229/2568, วันที่ 17 ม.ค. 2568</t>
  </si>
  <si>
    <t>เลขที่ 230/2568, วันที่ 17 ม.ค. 2568</t>
  </si>
  <si>
    <t>ซื้อ SURGICAL GLOVE NO.6.5, SURGICAL GLOVE NO.7.5, SURGICAL GLOVE NO.8</t>
  </si>
  <si>
    <t>เลขที่ 231/2568, วันที่ 17 ม.ค. 2568</t>
  </si>
  <si>
    <t>ซื้อ สำลีพันก้าน 6นิ้ว,5ชิ้น/ถุง STERILE VP, GAUZE PAD(TOP DRESSING) 3X6", ก๊อส 3"x3"x8ชั้น 5ชิ้น/ถุง STERILE, ก๊อส 2"x2"x8ชั้น 5ชิ้น/ถุง STERILE, สำลีก้อน 0.35 G. 3ก้อน/ถุง STERILE</t>
  </si>
  <si>
    <t>บริษัท ไบโอคอททอน จำกัด, 9,530.00 บาท</t>
  </si>
  <si>
    <t>เลขที่ 232/2568, วันที่ 17 ม.ค. 2568</t>
  </si>
  <si>
    <t>ซื้อ ETIFOXINE HCL 50 MG CAPSULE</t>
  </si>
  <si>
    <t>บริษัท ดีเคเอสเอช (ประเทศไทย) จำกัด, 4,601.00 บาท</t>
  </si>
  <si>
    <t>เลขที่ 233/2568, วันที่ 17 ม.ค. 2568</t>
  </si>
  <si>
    <t>ซื้อครุภัณฑ์กีฬา จำนวน ๓ รายการ</t>
  </si>
  <si>
    <t>ร้านของเล่นเด็กบ้านพี่ริว ราคา 47,700 บาท</t>
  </si>
  <si>
    <t>เลขที่ 296/2568 ลงวันที่ 17 ม.ค. 2568</t>
  </si>
  <si>
    <t>ซื้อวัสดุงานบ้านงานครัว จำนวน 8 รายการ</t>
  </si>
  <si>
    <t>ร้าน ศุภากร ราคา 17,520 บาท</t>
  </si>
  <si>
    <t>เลขที่ 295/2568 ลงวันที่ 17 ม.ค. 2568</t>
  </si>
  <si>
    <t>องค์การเภสัชกรรม ราคา 9,984.60 บาท</t>
  </si>
  <si>
    <t>เลขที่ ภ80/2568 ลงวันที่ 17 ม.ค. 2568</t>
  </si>
  <si>
    <t xml:space="preserve">ซื้อยา จำนวน 9 รายการ </t>
  </si>
  <si>
    <t>บจก. ซิลลิค ฟาร์มา ราคา 32,889.22 บาท</t>
  </si>
  <si>
    <t>เลขที่ ภ89/2568 ลงวันที่ 17 ม.ค. 2568</t>
  </si>
  <si>
    <t>ซื้อวัสดุเครื่องแต่งกาย จำนวน ๒ รายการ</t>
  </si>
  <si>
    <t>ร้าน ศุภากร ราคา 9,840 บาท</t>
  </si>
  <si>
    <t>เลขที่ 294/2568 ลงวันที่ 17 ม.ค. 2568</t>
  </si>
  <si>
    <t>จ้างซ่อมรถยนต์ส่วนราชการ หมายเลขทะเบียน กม 5592 อุดรธานี โดยวิธีเฉพาะเจาะจง</t>
  </si>
  <si>
    <t>95/2568 ลงวันที่ 17 ม.ค. 2568</t>
  </si>
  <si>
    <t>ร้าน ป้าย เอชดี โดยนายสัญชัย แซ่ลี้ ราคา 920 บาท</t>
  </si>
  <si>
    <t>96/2568 ลงวันที่ 17 ม.ค. 2568</t>
  </si>
  <si>
    <t>เทพเจริญ ราคา 1,055 บาท</t>
  </si>
  <si>
    <t>97/2568 ลงวันที่ 17 ม.ค. 2568</t>
  </si>
  <si>
    <t>ซื้อวัสดุกีฬา โดยวิธีเฉพาะเจาะจง</t>
  </si>
  <si>
    <t>ฮะเช่งเชียง ราคา 2,520 บาท</t>
  </si>
  <si>
    <t>93/2568 ลงวันที่ 17 ม.ค. 2568</t>
  </si>
  <si>
    <t>โชคอนันต์วัสดุ โดย นายพีรพัฒน์  สิงห์ปั้น ราคา 2,360 บาท</t>
  </si>
  <si>
    <t>92/2568 ลงวันที่ 17 ม.ค. 2568</t>
  </si>
  <si>
    <t>ห้างหุ้นส่วนจำกัด ยู.เอ็ม.แอล.ซัพพลาย ราคา 6,400 บาท</t>
  </si>
  <si>
    <t>94/2568 ลงวันที่ 17 ม.ค. 2568</t>
  </si>
  <si>
    <t>โชคอนันต์วัสดุ โดย นายพีรพัฒน์  สิงห์ปั้น ราคา 72,897 บาท</t>
  </si>
  <si>
    <t>91/2568 ลงวันที่ 17 ม.ค. 2568</t>
  </si>
  <si>
    <t>จ้างเหมาจัดทำเอกสารประชาสัมพันธ์ จำนวน 1 งาน ในโครงการจัดทำสื่อความรู้โรคมะเร็งสำหรับประชาชน และผู้มารับบริการ ประจำปีงบประมาณ พ.ศ.2568 โดยวิธีเฉพาะเจาะจง</t>
  </si>
  <si>
    <t>ร้านแอลฟ่าดีไซน์
1,300.00</t>
  </si>
  <si>
    <t>(จ)072/68 ลงวันที่ 17 ม.ค. 2568</t>
  </si>
  <si>
    <t>จ้างซ่อมสัญญาณ Nurse Call หอผู้ป่วยพิเศษอายุรกรรมและศัลยกรรม จำนวน 1 งาน ประจำปีประมาณ พ.ศ.2568 โดยวิธีเฉพาะเจาะจง</t>
  </si>
  <si>
    <t>บริษัท โฟร์เทิร์น จำกัด
48,257.00</t>
  </si>
  <si>
    <t>(จ)073/68 ลงวันที่ 17 ม.ค. 2568</t>
  </si>
  <si>
    <t>ซื้อวัสดุก่อสร้าง จำนวน 7 รายการ ประจำปีงบประมาณ พ.ศ. 2568 โดยวิธีเฉพาะเจาะจง</t>
  </si>
  <si>
    <t>บริษัท ธนวรรณ อินเตอร์เทรด จำกัด
10,764.20</t>
  </si>
  <si>
    <t>(ซ)198/68 ลงวันที่ 17 ม.ค. 2568</t>
  </si>
  <si>
    <t>ซื้อวัสดุยานพาหนะและขนส่ง - อะไหล่แผง LIMIT CAR BOARD II (LCB II) สำหรับเครื่องลิฟต์ No.๑ จำนวน ๑ ชุด ประจำปีงบประมาณ พ.ศ. ๒๕๖๘ โดยวิธีเฉพาะเจาะจง</t>
  </si>
  <si>
    <t>บริษัท โอทิส เอเลเวเทอร์ (ประเทศไทย) จำกัด
69,550.00</t>
  </si>
  <si>
    <t>(ซ)203/68 ลงวันที่ 17 ม.ค. 2568</t>
  </si>
  <si>
    <t>ซื้อวัสดุครุภัณฑ์วิทยาสตร์และการแพทย์ จำนวน 4 รายการ ประจำปีงบประมาณ พ.ศ.2568 โดยวิธีเฉพาะเจาะจง</t>
  </si>
  <si>
    <t>บริษัท ดิส-เมด จำกัด
55,500.00</t>
  </si>
  <si>
    <t>(ซ)199/68 ลงวันที่ 17 ม.ค. 2568</t>
  </si>
  <si>
    <t>บริษัท รังสิตอินดัสเทรียลแก๊ส จำกัด
2,300.50</t>
  </si>
  <si>
    <t>(ซ)202/68 ลงวันที่ 17 ม.ค. 2568</t>
  </si>
  <si>
    <t>ซื้อเวชภัณฑ์ยา Alpelisib 250 mg (200 mg + 50 mg) tablet จำนวน 2 กล่อง ประจำปีงบประมาณ พ.ศ.2568 โดยวิธีเฉพาะเจาะจง</t>
  </si>
  <si>
    <t>บริษัทซิลลิค ฟาร์มา จำกัด
73,402.00</t>
  </si>
  <si>
    <t>ซ(ว)150/68 ลงวันที่ 17 ม.ค. 2568</t>
  </si>
  <si>
    <t>ซื้อเวชภัณฑ์ Palbociclib 125 mg capsule จำนวน 4 กล่อง ประจปีงบประมาณ พ.ศ.2568 โดยวิธีเฉพาะเจาะจง</t>
  </si>
  <si>
    <t>บริษัท ซิลลิค ฟาร์มา จำกัด
22,440.04</t>
  </si>
  <si>
    <t>ซ(ว)151/68 ลงวันที่ 17 ม.ค. 2568</t>
  </si>
  <si>
    <t>ซื้อเวชภัณฑ์ยา Imatinib mesilate 100 mg tablet จำนวน 20 กล่อง ประจำปีงบประมาณ พ.ศ.2568 โดยวิธีเฉพาะเจาะจง</t>
  </si>
  <si>
    <t>บริษัท ซิลลิค ฟาร์มา จำกัด
68,480.00</t>
  </si>
  <si>
    <t>ซ(ว)152/68 ลงวันที่ 17 ม.ค. 2568</t>
  </si>
  <si>
    <t>ซื้อเวชภัณฑ์ยา Lidocaine hydrochloride + Epinephrine sterile solution 20 mg/1 ml + 5 mcg/ 1 ml (1200,000) ,20 ml จำนวน 300 ขวด ประจำปีงบประมาณ พ.ศ.2568 โดยวิธีเฉพาะเจาะจง</t>
  </si>
  <si>
    <t>บริษัท บี.เอ็ล.เอช.เทรดดิ้ง จำกัด
13,482.00</t>
  </si>
  <si>
    <t>ซ(ว)156/68 ลงวันที่ 17 ม.ค. 2568</t>
  </si>
  <si>
    <t>ซ(ว)155/68 ลงวันที่ 17 ม.ค. 2568</t>
  </si>
  <si>
    <t>ซื้อเวชภัณฑ์ยา Pertuzumab sterile solution 420 mg/14 ml injection จำนวน 6 vial ประจำปีงบประมาณ พ.ศ.2568 โดยวิธีเฉพาะเจาะจง</t>
  </si>
  <si>
    <t>บริษัท ดีเคเอสเอช (ประเทศไทย) จำกัด
417,300.00</t>
  </si>
  <si>
    <t>ซ(ว)154/68 ลงวันที่ 17 ม.ค. 2568</t>
  </si>
  <si>
    <t>ซื้อเวชภัณฑ์ยา Netupitant 300 mg + palonosetron 0.5 mg capsule จำนวน 15 กล่อง ประจำปีงบประมาณ พ.ศ.2568  โดยวิธีเฉพาะเจาะจง</t>
  </si>
  <si>
    <t>บริษัท ดีเคเอสเอช (ประเทศไทย) จำกัด 
36,112.50</t>
  </si>
  <si>
    <t>ซ(ว)153/68 ลงวันที่ 17 ม.ค. 2568</t>
  </si>
  <si>
    <t>ซื้อวัสดุวิทยาศาสตร์และการแพทย์ จำนวน 3 รายการ ประจำปีงบประมาณ พ.ศ.2568  โดยวิธีเฉพาะเจาะจง</t>
  </si>
  <si>
    <t>บริษัท พี ซี แอล โฮลดิ้ง จำกัด
55,010.00</t>
  </si>
  <si>
    <t>(ซ)201/68 ลงวันที่ 17 ม.ค. 2568</t>
  </si>
  <si>
    <t>บริษัท ตะวัน แม็ค ไวสซ์ จำกัด
50,932.00</t>
  </si>
  <si>
    <t>(ซ)207/68 ลงวันที่ 17 ม.ค. 2568</t>
  </si>
  <si>
    <t>ไม้กวาดทางมะพร้าว ไม่ตัดปลาย จำนวน 4 อัน
เลขที่โครงการ: 68019301594</t>
  </si>
  <si>
    <t>ห้างหุ้นส่วนจำกัด คาตะนะ ซัพพลาย
(ราคา 276.00)</t>
  </si>
  <si>
    <t>วัสดุสำหรับประชาสัมพันธ์ จำนวน ๓ รายการ ดังนี้
- โรอัพ ๘๐ x ๒๐๐ cm จำนวน 1 ชิ้น
- ฟิวเจอร์บอร์ด + ด้ามจับ ๑๒๐ cm จำนวน 5 ชิ้น
- ไวนิล ๑๐๐ x ๓๐๐ cm จำนวน 1 ชิ้น
เลขที่โครงการ: 68019301594</t>
  </si>
  <si>
    <t>บริษัท ยินดีทำป้ายแอนด์ดีไซน์ จำกัด
(ราคา 3,160.00)</t>
  </si>
  <si>
    <t>วัสดุสำหรับงานจราจร จำนวน 8 รายการ
เลขที่โครงการ: 68019301594</t>
  </si>
  <si>
    <t>ห้างหุ้นส่วนจำกัด วีลอฟท์ ดีเวลลอปเมนท์
(ราคา 13,315.00)</t>
  </si>
  <si>
    <t>นายธีรวัจน์ โกมลพฤตินันท์ ราคา 37,500 บาท</t>
  </si>
  <si>
    <t>จ100/68 ลงวันที่ 17 ม.ค. 2568</t>
  </si>
  <si>
    <t>บริษัท อาทรพาณิชย์ จำกัด ราคา 6,269 บาท</t>
  </si>
  <si>
    <t>ซ381/68 ลงวันที่ 17 ม.ค. 2568</t>
  </si>
  <si>
    <t>บริษัท อาทรพาณิชย์ จำกัด ราคา 5,100 บาท</t>
  </si>
  <si>
    <t>ซ382/68 ลงวันที่ 17 ม.ค. 2568</t>
  </si>
  <si>
    <t>บริษัท แปซิฟิค เฮลธ์แคร์ (ไทยแลนด์) จำกัด ราคา 57,780 บาท</t>
  </si>
  <si>
    <t>ซ389/68 ลงวันที่ 17 ม.ค. 2568</t>
  </si>
  <si>
    <t>บ.โพสเฮลท์แคร์ จก. ราคา 48,750 บาท</t>
  </si>
  <si>
    <t>ซ392/68 ลงวันที่ 17 ม.ค. 2568</t>
  </si>
  <si>
    <t>บริษัท โอดอนเท็กซ์ จำกัด ราคา 46,380 บาท</t>
  </si>
  <si>
    <t>ซ393/68 ลงวันที่ 17 ม.ค. 2568</t>
  </si>
  <si>
    <t>ห้างหุ้นส่วนจำกัด ว.ชุติวัฒน์ ราคา 48,000 บาท</t>
  </si>
  <si>
    <t>จ112/68 ลงวันที่ 17 ม.ค. 2568</t>
  </si>
  <si>
    <t>ซ403/68 ลงวันที่ 17 ม.ค. 2568</t>
  </si>
  <si>
    <t>เวชภัณฑ์ที่มิใช่ยา</t>
  </si>
  <si>
    <t>บริษัท ดีเคเอสเอช (ประเทศไทย) จำกัด ราคา 75,600 บาท</t>
  </si>
  <si>
    <t>ซ405/68 ลงวันที่ 17 ม.ค. 2568</t>
  </si>
  <si>
    <t>บริษัท สุวรรณสยามเทรดดิ้ง จำกัด ราคา 17,334 บาท</t>
  </si>
  <si>
    <t>ซ406/68 ลงวันที่ 17 ม.ค. 2568</t>
  </si>
  <si>
    <t>ห้างหุ้นส่วนจำกัด บี.ดี.เครื่องมือแพทย์  ราคา 27,750 บาท</t>
  </si>
  <si>
    <t>ซ408/68 ลงวันที่ 17 ม.ค. 2568</t>
  </si>
  <si>
    <t>บริษัท ทีเอ็นเอ็มซี จำกัด ราคา 82,443.50 บาท</t>
  </si>
  <si>
    <t>ซ415/68 ลงวันที่ 17 ม.ค. 2568</t>
  </si>
  <si>
    <t>จ110/68 ลงวันที่ 17 ม.ค. 2568</t>
  </si>
  <si>
    <t>จัดซื้อวัสดุงานบ้าน-งานครัว-นาฬิกาแขวนผนัง 44 เรือน</t>
  </si>
  <si>
    <t>ร้านเอสเคฮาร์ดแวร์ / 35,200</t>
  </si>
  <si>
    <t>281/2568(ซ)
20 ม.ค. 68</t>
  </si>
  <si>
    <t>จัดซื้อวัสดุการแพทย์-ไม้เท้าสำหรับคนตาบอดแบบพับได้ 80 อัน</t>
  </si>
  <si>
    <t>บจก.อินไนน์ เมด / 34,240</t>
  </si>
  <si>
    <t>282/2568(ซ)
20 ม.ค. 68</t>
  </si>
  <si>
    <t>จัดซื้อวัสดุการแพทย์(คงคลัง)-Aquacel 4 รายการ</t>
  </si>
  <si>
    <t>บจก.ดีเคเอสเอชฯ / 26,904.08</t>
  </si>
  <si>
    <t>284/2568(ซ)
20 ม.ค. 68</t>
  </si>
  <si>
    <t>จัดซื้อวัสดุการแพทย์(คงคลัง)-ฝาครอบตา 2 รายการ</t>
  </si>
  <si>
    <t>บจก.ไฮแวน เมดิคอล / 31,900</t>
  </si>
  <si>
    <t>285/2568(ซ)
20 ม.ค. 68</t>
  </si>
  <si>
    <t>จัดซื้อวัสดุการแพทย์(คงคลัง)-เฝือกพลาสติก 2 รายการ</t>
  </si>
  <si>
    <t>บจก.พีซี เมดิคอล / 31,714.80</t>
  </si>
  <si>
    <t>286/2568(ซ)
20 ม.ค. 68</t>
  </si>
  <si>
    <t>จัดซื้อวัสดุการแพทย์(คงคลัง)-แผ่นฟิล์มปูก่อนผ่าตัด 4 รายการ</t>
  </si>
  <si>
    <t>บจก.ดีทแฮล์ม เคลเลอร์ฯ / 33,250.25</t>
  </si>
  <si>
    <t>287/2568(ซ)
20 ม.ค. 68</t>
  </si>
  <si>
    <t>จัดซื้อวัสดุการแพทย์(คงคลัง)-แผ่นฟิล์มปูก่อนผ่าตัดและแผ่นอิเลคโทรด</t>
  </si>
  <si>
    <t>บจก.ดีเคเอสเอชฯ / 66,768</t>
  </si>
  <si>
    <t>288/2568(ซ)
20 ม.ค. 68</t>
  </si>
  <si>
    <t>จัดซื้อวัสดุการแพทย์(คงคลัง)-สำลีก้อน 0.35 กรัม 3,000 ซอง</t>
  </si>
  <si>
    <t>บจก.ไฮแวน เมดิคอล / 27,000</t>
  </si>
  <si>
    <t>289/2568(ซ)
20 ม.ค. 68</t>
  </si>
  <si>
    <t>จัดซื้อวัสดุการแพทย์(คงคลัง)-เจลอัลตราซาวด์ 8 แกลลอน</t>
  </si>
  <si>
    <t>บจก.เอส ที เพอร์เฟ็คชั่น / 9,600</t>
  </si>
  <si>
    <t>290/2568(ซ)
20 ม.ค. 68</t>
  </si>
  <si>
    <t>จัดซื้อวัสดุการแพทย์(คงคลัง)-วัสดุห้ามเลือดภายในโพรงจมูก</t>
  </si>
  <si>
    <t>บจก.ดีเคเอสเอชฯ / 12,840</t>
  </si>
  <si>
    <t>291/2568(ซ)
20 ม.ค. 68</t>
  </si>
  <si>
    <t>จ้างเหมาซ่อมแซมครุภัณฑ์การแพทย์-ยูนิตทำฟัน 6520-004-0001/6</t>
  </si>
  <si>
    <t>หจก.ซีเอส เมดิคอลฯ / 56,800</t>
  </si>
  <si>
    <t>84/2568(จ)
20 ม.ค. 68</t>
  </si>
  <si>
    <t>จ้างทำงานแล็บทางทันตกรรม (จำนวน ๑๘ รายการ) โดยวิธีเฉพาะเจาะจง</t>
  </si>
  <si>
    <t>บริษัท เอ็กซา ซีแลม จำกัด 22,890</t>
  </si>
  <si>
    <t>191/2568 ลงวันที่ 20 ม.ค. 2568</t>
  </si>
  <si>
    <t>จ้างทำงานแล็บทางทันตกรรม (งานทันตกรรมจัดฟัน) (จำนวน ๒ รายการ) โดยวิธีเฉพาะเจาะจง</t>
  </si>
  <si>
    <t>บริษัท อะไลน์ เทคโนโลยี (ประเทศไทย) จำกัด 81,357.45</t>
  </si>
  <si>
    <t>192/2568 ลงวันที่ 20 ม.ค. 2568</t>
  </si>
  <si>
    <t>จ้างทำงานแล็บทางทันตกรรม (จำนวน ๑๖๒ รายการ) โดยวิธีเฉพาะเจาะจง</t>
  </si>
  <si>
    <t>บริษัท พี ซี เด็นตัล แลป จำกัด 470,607.40</t>
  </si>
  <si>
    <t>193/2568 ลงวันที่ 20 ม.ค. 2568</t>
  </si>
  <si>
    <t>จ้างทำงานแล็บทางทันตกรรม (จำนวน ๓๔ รายการ)  โดยวิธีเฉพาะเจาะจง</t>
  </si>
  <si>
    <t>บริษัท เอฟ.ดับบลิว. เด็นโทเจเนซิส จำกัด 104,056.64</t>
  </si>
  <si>
    <t>194/2568 ลงวันที่ 20 ม.ค. 2568</t>
  </si>
  <si>
    <t>จ้างทำงานแล็บทางทันตกรรม (จำนวน ๒๖ รายการ) โดยวิธีเฉพาะเจาะจง</t>
  </si>
  <si>
    <t>บริษัท อินเฮ้าส์ เด็นทัล อาร์ต จำกัด 159,178.18</t>
  </si>
  <si>
    <t>195/2568 ลงวันที่ 20 ม.ค. 2568</t>
  </si>
  <si>
    <t>บริษัท เอ็กซ์ พี โปรเฟสชั่นนอล จำกัด 8,132</t>
  </si>
  <si>
    <t>173/2568 ลงวันที่ 20 ม.ค. 2568</t>
  </si>
  <si>
    <t>ซื้อเวชภัณฑ์ที่มิใช่ยา (วัสดุวิทยาศาสตร์การแพทย์) จำนวน ๑ รายการ โดยวิธีเฉพาะเจาะจง</t>
  </si>
  <si>
    <t>บริษัท บลู แพลเนท เทรดดิ้ง จำกัด 1,400</t>
  </si>
  <si>
    <t>171/2568 ลงวันที่ 20 ม.ค. 2568</t>
  </si>
  <si>
    <t>ซื้อเวชภัณฑ์ที่มิใช่ยา (วัสดุการแพทย์ทั่วไป) จำนวน ๖ รายการ โดยวิธีเฉพาะเจาะจง</t>
  </si>
  <si>
    <t>บริษัท บลู แพลเนท เทรดดิ้ง จำกัด 27,760</t>
  </si>
  <si>
    <t>170/2568 ลงวันที่ 20 ม.ค. 2568</t>
  </si>
  <si>
    <t>ซื้อเวชภัณฑ์ที่มิใช่ยา (วัสดุรากฟันเทียม) จำนวน ๔ รายการ โดยวิธีเฉพาะเจาะจง</t>
  </si>
  <si>
    <t>บริษัท ออสเทมส์ (ไทยแลนด์) จำกัด 11,250</t>
  </si>
  <si>
    <t>174/2568 ลงวันที่ 20 ม.ค. 2568</t>
  </si>
  <si>
    <t>จ้างเหมาพัฒนาฐานข้อมูลต้นแบบช่วยวินิจฉัยคัดกรองโรคทางทันตกรรมและพัฒนา UX/UI และส่วนต่อประสานผู้ใช้ (User Interface) สำหรับใช้งาน โดยวิธีเฉพาะเจาะจง</t>
  </si>
  <si>
    <t>เฉพาะเจาะจง (ซ) กรณีอื่นตามที่กำหนดในกฎกระทรวง หมวด 4</t>
  </si>
  <si>
    <t>สำนักงานพัฒนาวิทยาศาสตร์และเทคโนโลยีแห่งชาติ 300,000</t>
  </si>
  <si>
    <t>164/2568 ลงวันที่ 20 ม.ค. 2568</t>
  </si>
  <si>
    <t>ว.สำนักงาน</t>
  </si>
  <si>
    <t>หจก.อาร์เอส โปรดักส์ ซัพพลาย จำนวน 42800 บาท</t>
  </si>
  <si>
    <t>ค.สำนักงาน</t>
  </si>
  <si>
    <t>ร้านไอเอสดี ดีไซน์ จำนวน 47500 บาท</t>
  </si>
  <si>
    <t>ร้านไอเอสดี ดีไซน์ จำนวน 16500 บาท</t>
  </si>
  <si>
    <t>ค.งานบ้านงานครัว (ค.ต่ำกว่าเกณฑ์)</t>
  </si>
  <si>
    <t>บจก.สหพานิช เชียงใหม่ จำนวน 4590 บาท</t>
  </si>
  <si>
    <t>จ้างเหมาปรับปรุงห้องนอนผู้ป่วยตึกผู้ป่วย ๔ ข จำนวน ๑ งาน</t>
  </si>
  <si>
    <t>ร้าน วีพีที ซัพพลาย แอนด์ คอนสตรัคชั่น ราคา 390,000 บาท</t>
  </si>
  <si>
    <t>เลขที่ 300/2568 ลงวันที่ 20 ม.ค. 2568</t>
  </si>
  <si>
    <t>จ้างซ่อมแผงควบคุมวงจรเซ็นเซอร์ตู้กดน้ำร้อน-น้ำเย็น โดยวิธีเฉพาะเจาะจง</t>
  </si>
  <si>
    <t>ร้านเอ็มสกาย โดย นายตรีภพ  ทองสมุทร ราคา 2,800 บาท</t>
  </si>
  <si>
    <t>98/2568 ลงวันที่ 20 ม.ค. 2568</t>
  </si>
  <si>
    <t>บริษัท จอห์นสัน แอนด์ จอห์นสัน จำกัด
54,633.13</t>
  </si>
  <si>
    <t>(ซ)208/68 ลงวันที่ 20 ม.ค. 2568</t>
  </si>
  <si>
    <t>ซื้อวัสดุวิทยาศาสตร์และการแพทย์ - น้ำยาทำความสะอาดเครื่องมือแพทย์ไม่มีส่วนผสมของเอ็นไซม์ จำนวน 2 กล่อง  ประจำปีงบประมาณ พ.ศ. 2568 โดยวิธีเฉพาะเจาะจง</t>
  </si>
  <si>
    <t>บริษัท เค.เพอร์เฟอร์แมนซ์ จำกัด 
25,000.00</t>
  </si>
  <si>
    <t>(ซ)209/68 ลงวันที่ 20 ม.ค. 2568</t>
  </si>
  <si>
    <t>แก๊สหุงต้ม ขนาด 48 กิโลกรัม จำนวน 4 ถัง
เลขที่โครงการ: 68019230918</t>
  </si>
  <si>
    <t>บริษัท พีที เมดิคอล จำกัด ราคา 72,500 บาท</t>
  </si>
  <si>
    <t>ซ397/68 ลงวันที่ 20 ม.ค. 2568</t>
  </si>
  <si>
    <t>จ111/68 ลงวันที่ 20 ม.ค. 2568</t>
  </si>
  <si>
    <t>จ้างเหมาจัดทำแบบเชิงวิศวกรรม</t>
  </si>
  <si>
    <t>บริษัท เซ็ค เซอร์วิส แอนด์ เอ็นจิเนียริ่ง จำกัด ราคา 100,000 บาท</t>
  </si>
  <si>
    <t>จ115/68 ลงวันที่ 20 ม.ค. 2568</t>
  </si>
  <si>
    <t>จ้างเหมาขนส่งเครื่องมือวิจัยฯ ครั้งที่ 2</t>
  </si>
  <si>
    <t>บริษัท มหานครมิทอล จำกัด ราคา 30,000 บาท</t>
  </si>
  <si>
    <t>จ117/68 ลงวันที่ 20 ม.ค. 2568</t>
  </si>
  <si>
    <t>ย้ายอุปกรณ์ Smoke Detector อาคารเฉลิมพระเกียรติฯ</t>
  </si>
  <si>
    <t>บริษัท สแควร์ ไนน์ กรุ๊ป จำกัด ราคา 5,350 บาท</t>
  </si>
  <si>
    <t>จ118/68 ลงวันที่ 20 ม.ค. 2568</t>
  </si>
  <si>
    <t>จ้างทาสีผนังและระเบียงอาคารพักพยาบาล ห้อง 208</t>
  </si>
  <si>
    <t>86/2568(จ)
21 ม.ค. 68</t>
  </si>
  <si>
    <t>จ้างเหมาซ่อมแซมครุภัณฑ์โรงงาน-ซ่อมแซมปั๊มน้ำของระบบบำบัดน้ำเสียและบ่อสูบอาคารบริการทางการแพทย์ 6115-059-0004/1</t>
  </si>
  <si>
    <t>บจก.แอดวาน วอเตอร์ กรุ๊ป / 44,940</t>
  </si>
  <si>
    <t>87/2568(จ)
21 ม.ค. 68</t>
  </si>
  <si>
    <t>จ้างทำตรายาง 13 รายการ</t>
  </si>
  <si>
    <t>บจก.นครชัยศรีรุ่งเรืองการพิมพ์ / 14,723.20</t>
  </si>
  <si>
    <t>88/2568(จ)
21 ม.ค. 68</t>
  </si>
  <si>
    <t>จ้างเปลี่ยนกระเบื้องห้องน้ำ ชั้น 1 อาคารบริการ 4 ชั้น</t>
  </si>
  <si>
    <t>ร้านพลอยพาณิชย์ / 15,000</t>
  </si>
  <si>
    <t>89/2568(จ)
21 ม.ค. 68</t>
  </si>
  <si>
    <t>จัดซื้อครุภัณฑ์การแพทย์-เครื่องรักษาโรคตาด้วยแสงเลเซอร์แบบแพทเทิน  (Ophthalmic Pattern Laser) โรงพยาบาลเมตตาประชารักษ์ (วัดไร่ขิง)  ตำบลไร่ขิง อำเภอสามพราน  จังหวัดนครปฐม 1 เครื่อง</t>
  </si>
  <si>
    <t>1.บจก.อาฟต้า เซอร์วิสฯ / 3,488,000
2.บจก.คาร์ล ไซส์ส / 3,493,000</t>
  </si>
  <si>
    <t>บจก.อาฟต้า เซอร์วิสฯ / 3,488,000</t>
  </si>
  <si>
    <t>สญ.59/2568(ซ)
21 ม.ค. 68</t>
  </si>
  <si>
    <t>จัดซื้อวัสดุการแพทย์-ใบมีดผ่าตัดเปลี่ยนกระจกตาผู้บริจาค และผู้รับบริจาค 15 รายการ</t>
  </si>
  <si>
    <t>1.บจก.พี.เอส.ฮอสพิทอลฯ / 1,184,900
2.บจก.ซินเนอร์ เทรดดิ้ง / 1,291,500</t>
  </si>
  <si>
    <t>บจก.พี.เอส.ฮอสพิทอลฯ / 1,184,900</t>
  </si>
  <si>
    <t>สญ.60/2568(ซ)
21 ม.ค. 68</t>
  </si>
  <si>
    <t>จัดซื้อครุภัณฑ์การแพทย์-ยูนิตทำฟันฯ 3 เครื่อง</t>
  </si>
  <si>
    <t>บจก.เอส.ดี.ทันตเวช (1988) /1,647,000</t>
  </si>
  <si>
    <t>สญ.61/2568(ซ)
21 ม.ค. 68</t>
  </si>
  <si>
    <t>จัดซื้อวัสดุการแพทย์(คงคลัง)-กระบอกเก็บปัสสาวะ</t>
  </si>
  <si>
    <t>ร้านเอสเคฮาร์ดแวร์ / 43,500</t>
  </si>
  <si>
    <t>295/2568(ซ)
21 ม.ค. 68</t>
  </si>
  <si>
    <t>จัดซื้อวัสดุการแพทย์-วัสดุอุดฟันสีเหมือนฟัน 2 รายการ</t>
  </si>
  <si>
    <t>บจก.นูโวเด้นท์ / 2,160</t>
  </si>
  <si>
    <t>296/2568(ซ)
21 ม.ค. 68</t>
  </si>
  <si>
    <t>จัดซื้อวัสดุการแพทย์-สำหรับยึดครอบฟัน 2 รายการ</t>
  </si>
  <si>
    <t>บจก.ดีเคเอสเอชฯ / 5,296.50</t>
  </si>
  <si>
    <t>297/2568(ซ)
21 ม.ค. 68</t>
  </si>
  <si>
    <t>จัดซื้อวัสดุก่อสร้าง-วาล์วน้ำ 4 อัน</t>
  </si>
  <si>
    <t>ร้านเอสเคฮาร์ดแวร์ / 1,920</t>
  </si>
  <si>
    <t>298/2568(ซ)
21 ม.ค. 68</t>
  </si>
  <si>
    <t>บจก.เอียร์โทนฯ / 31,500</t>
  </si>
  <si>
    <t>299/2568(ซ)
21 ม.ค. 68</t>
  </si>
  <si>
    <t>จัดซื้อวัสดุการแพทย์-เครื่องช่วยฟัง 1 รายการ</t>
  </si>
  <si>
    <t>บจก.เอียร์โทนฯ / 9,000</t>
  </si>
  <si>
    <t>300/2568(ซ)
21 ม.ค. 68</t>
  </si>
  <si>
    <t>บจก.สยาม เฮียร์ริ่ง / 58,500</t>
  </si>
  <si>
    <t>301/2568(ซ)
21 ม.ค. 68</t>
  </si>
  <si>
    <t>บจก.สยาม เฮียร์ริ่ง / 9,000</t>
  </si>
  <si>
    <t>302/2568(ซ)
21 ม.ค. 68</t>
  </si>
  <si>
    <t>บจก.ออดิเมด / 22,500</t>
  </si>
  <si>
    <t>303/2568(ซ)
21 ม.ค. 68</t>
  </si>
  <si>
    <t>304/2568(ซ)
21 ม.ค. 68</t>
  </si>
  <si>
    <t>จ้างเหมาซ่อมแซมครุภัณฑ์สำนักงาน รายการ เครื่องปรับอากาศ อาคารสถาบันทันตกรรม (จำนวน ๑๗ เครื่อง) จำนวน ๑ งาน โดยวิธีเฉพาะเจาะจง</t>
  </si>
  <si>
    <t>บริษัท มหาทรัพย์ แอร์ เซอร์วิส จำกัด 209,720</t>
  </si>
  <si>
    <t>196/2568 ลงวันที่ 21 ม.ค. 2568</t>
  </si>
  <si>
    <t>จ้างเหมาซ่อมแซมท่อน้ำทิ้งในเสาอลูมิเนียมคอมโพสิต อาคารศูนย์กลางด้านวิชาการทางทันตกรรมในอาเชียน จำนวน ๑ งาน โดยวิธีเฉพาะเจาะจง</t>
  </si>
  <si>
    <t>บริษัท แอดวานซ์ แมททีเรียล เซอร์วิส จำกัด 117,700</t>
  </si>
  <si>
    <t>197/2568 ลงวันที่ 21 ม.ค. 2568</t>
  </si>
  <si>
    <t>ซื้อเวชภัณฑ์ที่มิใช่ยา (วัสดุรากฟันเทียม) จำนวน  ๒๓ รายการ (จำนวน ๑ งาน) โดยวิธีเฉพาะเจาะจง</t>
  </si>
  <si>
    <t>บริษัท สตรอแมนน์ กรุ๊ป (ประเทศไทย) จำกัด 94,168.56</t>
  </si>
  <si>
    <t>190/2568 ลงวันที่ 21 ม.ค. 2568</t>
  </si>
  <si>
    <t>ซื้ื้อวัสดุก่อสร้าง จำนวน 18 รายการ</t>
  </si>
  <si>
    <t>บริษัท วัสดุและวิศวภัณฑ์ จำกัด     ราคา 99,938 บาท</t>
  </si>
  <si>
    <t>จ้างติดตั้งเครื่องวัดการใช้ไฟฟ้า อาคารจอดรถ</t>
  </si>
  <si>
    <t>บริษัท ทริปเปิ้ล โซลูชั่น จำกัด        ราคา 29,960 บาท</t>
  </si>
  <si>
    <t>จ้างเหมาบำรุงรักษาตู้แช่</t>
  </si>
  <si>
    <t>บริษัท เมดิคูล                           ราคา 4,280 บาท</t>
  </si>
  <si>
    <t>จ้างซ่อมบำรุงรักษาเครื่องสำรองไฟ จำนวน 1 งาน</t>
  </si>
  <si>
    <t>บจ.ซินโดม อิเลคทรอนิคส์ อินดัสทรี   ราคา 67,000 บาท</t>
  </si>
  <si>
    <t>จ้างเหมาซ่อมแซมเคาร์เตอร์ อาคารหอพักเจ้าหน้าที่</t>
  </si>
  <si>
    <t>บจก.ตั้งกิมฮงเอ็นจิเนีริ่ง           ราคา 335,445 บาท</t>
  </si>
  <si>
    <t>นายธานินทร์ แจ้งถิ่น               ราคา 3,000 บาท</t>
  </si>
  <si>
    <t>เลขที่ 234/2568, วันที่ 21 ม.ค. 2568</t>
  </si>
  <si>
    <t>ซื้อ QUETIAPINE XR TABLET  50 MG</t>
  </si>
  <si>
    <t>บริษัท ดีเคเอสเอช (ประเทศไทย) จำกัด, 35,331.40 บาท</t>
  </si>
  <si>
    <t>เลขที่ 235/2568, วันที่ 21 ม.ค. 2568</t>
  </si>
  <si>
    <t>ซื้อ OLANZAPINE 5 MG TABLET, BREXPIPRAZOLE 0.5 MG TABLET</t>
  </si>
  <si>
    <t>บริษัท ซิลลิค ฟาร์มา จำกัด, 52,965.00 บาท</t>
  </si>
  <si>
    <t>เลขที่ 236/2568, วันที่ 21 ม.ค. 2568</t>
  </si>
  <si>
    <t>ซื้อ ATENOLOL 50 MG TABLET, LACTULOSE SYRUP</t>
  </si>
  <si>
    <t>บริษัท เบอร์ลินฟาร์มาซูติคอลอินดัสตรี้ จำกัด, 5,170.00 บาท</t>
  </si>
  <si>
    <t>เลขที่ 237/2568, วันที่ 21 ม.ค. 2568</t>
  </si>
  <si>
    <t>บริษัท ฟาร์ม่า อินโนวา จำกัด, 8,960.00 บาท</t>
  </si>
  <si>
    <t>เลขที่ 238/2568, วันที่ 21 ม.ค. 2568</t>
  </si>
  <si>
    <t>ซื้อ PERPHENAZINE 4 MG TABLET</t>
  </si>
  <si>
    <t>บริษัท เซ็นทรัลโพลีเทรดดิ้ง จำกัด, 7,000.00 บาท</t>
  </si>
  <si>
    <t>เลขที่ 239/2568, วันที่ 21 ม.ค. 2568</t>
  </si>
  <si>
    <t>เลขที่ 240/2568, วันที่ 21 ม.ค. 2568</t>
  </si>
  <si>
    <t>ซื้อ SILYMARIN 140 MG TABLET</t>
  </si>
  <si>
    <t>บริษัท ฟาร์มาแลนด์ (1982) จำกัด, 47,250.00 บาท</t>
  </si>
  <si>
    <t>เลขที่ 241/2568, วันที่ 21 ม.ค. 2568</t>
  </si>
  <si>
    <t>ซื้อ METHYL SALICYLATE 15 GM CREAM</t>
  </si>
  <si>
    <t>องค์การเภสัชกรรม, 2,782.00 บาท</t>
  </si>
  <si>
    <t>เลขที่ 242/2568, วันที่ 21 ม.ค. 2568</t>
  </si>
  <si>
    <t>เลขที่ 243/2568, วันที่ 21 ม.ค. 2568</t>
  </si>
  <si>
    <t>เลขที่ 244/2568, วันที่ 21 ม.ค. 2568</t>
  </si>
  <si>
    <t>ซื้อ CONFORMING BANDAGE 3", HYPODERMIC NEEDLE DISP.NO.18X1.5" 100'S/กล่อง</t>
  </si>
  <si>
    <t>ห้างหุ้นส่วนจำกัด บี. ดี. เครื่องมือแพทย์, 3,570.00 บาท</t>
  </si>
  <si>
    <t>เลขที่ 245/2568, วันที่ 21 ม.ค. 2568</t>
  </si>
  <si>
    <t>ซื้อวัสดุก่อสร้าง จำนวน ๔๑ รายการ</t>
  </si>
  <si>
    <t>หจก. หาญวัสดุและบริการ ราคา 49,736 บาท</t>
  </si>
  <si>
    <t>เลขที่ 302/2568 ลงวันที่ 21 ม.ค. 2568</t>
  </si>
  <si>
    <t>บริษัท อาร์ดี เมดแคร์ จำกัด ราคา 10,000 บาท</t>
  </si>
  <si>
    <t>เลขที่ 303/2568 ลงวันที่ 21 ม.ค. 2568</t>
  </si>
  <si>
    <t>หจก.  ขอนแก่นอุปกรณ์การแพทย์ ราคา 8,560 บาท</t>
  </si>
  <si>
    <t>เลขที่ 301/2568 ลงวันที่ 21 ม.ค. 2568</t>
  </si>
  <si>
    <t>จ้างซ่อมแซมพื้นกระเบื้องอาคารผู้ป่วยนอก ชั้น 2 โดยวิธีเฉพาะเจาะจง</t>
  </si>
  <si>
    <t>นายอรรถพร เกิดชัยมงคล ราคา 13,300 บาท</t>
  </si>
  <si>
    <t>0088/2568  21 ม.ค. 2568</t>
  </si>
  <si>
    <t>จ้างซ่อมแซมระบบท่อเมนน้ำประปาภายในโรงพยาบาลธัญญารักษ์แม่ฮ่องสอน จำนวน 1 งาน โดยวิธีเฉพาะเจาะจง</t>
  </si>
  <si>
    <t>ห้างหุ้นส่วนจำกัด เอส วี ช่างสุขาภิบาล 59 ราคา 144,813 บาท</t>
  </si>
  <si>
    <t>0089/2568  21 ม.ค. 2568</t>
  </si>
  <si>
    <t>ซื้อเวชภัณฑ์ยา Zoledronic acid sterile solution 4 mg/5 ml injection จำนวน 100 ขวด ประจำปีงบประมาณ พ.ศ.2568 โดยวิธีเฉพาะเจาะจง</t>
  </si>
  <si>
    <t>บริษัท ซิลลิค ฟาร์มา จำกัด
107,000.00</t>
  </si>
  <si>
    <t>ซ(ว)159/68 ลงวันที่ 21 ม.ค. 2568</t>
  </si>
  <si>
    <t>บริษัท ดืทแฮล์ม เคลเลอร์ โลจิสติกส์ จำกัด
44,024.38</t>
  </si>
  <si>
    <t>ซ(ว)158/68 ลงวันที่ 21 ม.ค. 2568</t>
  </si>
  <si>
    <t>ซื้อวัสดุวิทยาศาสตร์และการแพทย์-Across Gel AHG (IgG+C3d) Card จำนวน 10 กล่อง ประจำปีงบประมาณ พ.ศ.2568 โดยวิธีเฉพาะเจาะจง</t>
  </si>
  <si>
    <t>บริษัท แอดวานซ์ ไดแอกนอสติก จำกัด
100,000.00</t>
  </si>
  <si>
    <t>(ซ)214/68 ลงวันที่ 21 ม.ค. 2568</t>
  </si>
  <si>
    <t>ซื้อครุภัณฑ์ต่ำกว่าเกณฑ์วิทยาศาสตร์และการแพทย์-รถเข็นผู้ป่วยสแตนเลส จำนวน 10 คัน ประจำปีงบประมาณ พ.ศ.2568 โดยวิธีเฉพาะเจาะจง</t>
  </si>
  <si>
    <t>บริษัท สยาม ทรอลี่ โปรเกรสชั่น จำกัด
75,000.00</t>
  </si>
  <si>
    <t>(ซ)213/68 ลงวันที่ 21 ม.ค. 2568</t>
  </si>
  <si>
    <t>1. เก้าอี้สำนักงาน ขา C (Hi-class รุ่น N251 LADY) จำนวน 2 ตัว
2. เก้าอี้สำนักงาน มีล้อ ปรับระดับได้ (Hi-class รุ่น N249 LADY) จำนวน 3 ตัว
เลขที่โครงการ: 68019126725</t>
  </si>
  <si>
    <t>ห้างหุ้นส่วนจำกัด เชียงใหม่พรภัณฑ์
(ราคา 9,750.00)</t>
  </si>
  <si>
    <t>ห้างหุ้นส่วนจำกัด เชียงใหม่พรภัณฑ์
(ราคา 9,750.00)
เลขประจำตัวผู้เสียภาษี : 0503529000499</t>
  </si>
  <si>
    <t xml:space="preserve">ชุดไมโครโฟนไร้สาย ไมค์ 4 ตัว สำหรับเครื่องขยายเสียง ชนิดเคลื่อนย้าย ลากจูง ยี่ห้อ XXL รุ่น SL-15V-BT รายละเอียดดังนี้ 
- คลื่น UHF แบบปรับความถี่ได้มากถึง 200 ความถี่ 
- คลื่นความถี่ถูกกฎหมายตามข้อกำหนดของ กสทช 
เลขที่โครงการ: 68019229356
</t>
  </si>
  <si>
    <t>ห้างหุ้นส่วนจำกัด พรีซิชั่น โปรดักซ์ เทรดดิ้ง
(ราคา 5,240.00)</t>
  </si>
  <si>
    <t>ห้างหุ้นส่วนจำกัด พรีซิชั่น โปรดักซ์ เทรดดิ้ง
(ราคา 5,240.00)
เลขประจำตัวผู้เสียภาษี : 0103537038495</t>
  </si>
  <si>
    <t>เจลอัลตร้าซาวด์ แบบแกลลอน ขนาด 5 กิโลกรัม</t>
  </si>
  <si>
    <t>บริษัท ไอดีเอส เมดิคอล ซิสเต็มส์ (ประเทศไทย) จำกัด
(ราคา 650.00)</t>
  </si>
  <si>
    <t>บริษํท ไอดีเอส เมดิคอล ซิสเต็มส์ (ประเทศไทย) จำกัด
(ราคา 650.00)
เลขประจำตัวผู้เสียภาษี : 0105556093287</t>
  </si>
  <si>
    <t>นายวิโรจน์ อภิชนบุตร ราคา 17,500 บาท</t>
  </si>
  <si>
    <t>ซ390/68 ลงวันที่ 21 ม.ค. 2568</t>
  </si>
  <si>
    <t>บริษัท กู๊ดไลฟ์ (ประเทศไทย) จำกัด ราคา 31,149 บาท</t>
  </si>
  <si>
    <t>ซ402/68 ลงวันที่ 21 ม.ค. 2568</t>
  </si>
  <si>
    <t>บริษัท อินเฮ้าส์ เด็นทัล อาร์ต จำกัด ราคา 59,238.11 บาท</t>
  </si>
  <si>
    <t>ซ424/68 ลงวันที่ 21 ม.ค. 2568</t>
  </si>
  <si>
    <t>บริษัท สายน้ำทิพย์เด็นตอลแลบอราตอรี่ จำกัด ราคา 50,965 บาท</t>
  </si>
  <si>
    <t>ซ425/68 ลงวันที่ 21 ม.ค. 2568</t>
  </si>
  <si>
    <t>ซ่อมแซมระบบสัญญาณเตือนอัคคีภัย</t>
  </si>
  <si>
    <t>บริษัท สแควร์ ไนน์ กรุ๊ป จำกัด ราคา 78,324 บาท</t>
  </si>
  <si>
    <t>จ99/68 ลงวันที่ 21 ม.ค. 2568</t>
  </si>
  <si>
    <t>จ้างเหมาผู้ช่วยนักวิจัยระดับปริญญาโทฯ จ.เชียงราย</t>
  </si>
  <si>
    <t>นางอุดมพร บุญรอด ราคา 72,000 บาท</t>
  </si>
  <si>
    <t>จ107/68 ลงวันที่ 21 ม.ค. 2568</t>
  </si>
  <si>
    <t>จ้างเหมาผู้ช่วยนักวิจัยระดับปริญญาโทฯ จ.นครศรีธรรมราช</t>
  </si>
  <si>
    <t>จ108/68 ลงวันที่ 21 ม.ค. 2568</t>
  </si>
  <si>
    <t>ซื้อBOWIE-DICK PLUS TEST PACK 6PK/BG จำนวน 400 ชิ้น โดยวิธีเฉพาะเจาะจง</t>
  </si>
  <si>
    <t>1.บริษัท ดีเคเอสเอช (ประเทศไทย) จำกัด/ราคาที่เสนอ 115,560.00 บาท</t>
  </si>
  <si>
    <t>1.บริษัท ดีเคเอสเอช (ประเทศไทย) จำกัด/ราคาที่ตกลงซื้อ/จ้าง 115,560.00 บาท</t>
  </si>
  <si>
    <t>ซื้อATTEST SUPER RAPID 5 PCD,5 CTRLS จำนวน 10 กล่อง โดยวิธีเฉพาะเจาะจง</t>
  </si>
  <si>
    <t>1.บริษัท ดีเคเอสเอช (ประเทศไทย) จำกัด/ราคาที่เสนอ 107,000.00 บาท</t>
  </si>
  <si>
    <t>1.บริษัท ดีเคเอสเอช (ประเทศไทย) จำกัด/ราคาที่ตกลงซื้อ/จ้าง 107,000.00 บาท</t>
  </si>
  <si>
    <t>ซื้อเยื่อบุหัวใจจากวัว Bovine Pericardial Patch จำนวน 16 ชิ้น โดยวิธีเฉพาะเจาะจง</t>
  </si>
  <si>
    <t>1.บริษัท เอ็ดวาร์ดส์ ไลฟ์ไซเอ็นซ์ (ประเทศไทย) จำกัด/ราคาที่เสนอ 176,000.00 บาท</t>
  </si>
  <si>
    <t>1.บริษัท เอ็ดวาร์ดส์ ไลฟ์ไซเอ็นซ์ (ประเทศไทย) จำกัด/ราคาที่ตกลงซื้อ/จ้าง 176,000.00 บาท</t>
  </si>
  <si>
    <t>ซื้อแผ่นน้ำยาตรวจหาแอนติบอดีและตรวจความเข้ากันได้ จำนวน 17,280 TEST โดยวิธีเฉพาะเจาะจง</t>
  </si>
  <si>
    <t>1.บริษัท เบตเตอร์ เมดิคอล แคร์ จำกัด/ราคาที่เสนอ 314,323.20 บาท</t>
  </si>
  <si>
    <t>1.บริษัท เบตเตอร์ เมดิคอล แคร์ จำกัด/ราคาที่ตกลงซื้อ/จ้าง 314,323.20 บาท</t>
  </si>
  <si>
    <t>ซื้อสายสวนเพื่อการรักษาหลอดเลือดโคโรนารี่ด้วยขดลวดเคลือบยาต้านการตีบซ้ำ Drug Eluting Stent ชนิดบางพิเศษเคลือบยา Sirolimus จำนวน 20 เส้น โดยวิธีเฉพาะเจาะจง</t>
  </si>
  <si>
    <t>1.บริษัท อัลลายแอนซ์ ฟาร์มา จำกัด/ราคาที่เสนอ 490,000.00 บาท</t>
  </si>
  <si>
    <t>1.บริษัท อัลลายแอนซ์ ฟาร์มา จำกัด/ราคาที่ตกลงซื้อ/จ้าง 490,000.00 บาท</t>
  </si>
  <si>
    <t>ซื้อECG set 10 Lead (ECG FULL LEAD) จำนวน 1 เส้น โดยวิธีเฉพาะเจาะจง</t>
  </si>
  <si>
    <t>1.ห้างหุ้นส่วนจำกัด โมส เม็ดดิคอล/ราคาที่เสนอ 8,500.00 บาท</t>
  </si>
  <si>
    <t>1.ห้างหุ้นส่วนจำกัด โมส เม็ดดิคอล/ราคาที่ตกลงซื้อ/จ้าง 8,500.00 บาท</t>
  </si>
  <si>
    <t>ซื้อBattery Infusion TERUMO LM 700 ขนาด 7.2V 2600mAh จำนวน 20 ชิ้น โดยวิธีเฉพาะเจาะจง</t>
  </si>
  <si>
    <t>1.ห้างหุ้นส่วนจำกัด โมส เม็ดดิคอล/ราคาที่เสนอ 35,000.00 บาท</t>
  </si>
  <si>
    <t>1.ห้างหุ้นส่วนจำกัด โมส เม็ดดิคอล/ราคาที่ตกลงซื้อ/จ้าง 35,000.00 บาท</t>
  </si>
  <si>
    <t>ซื้อสาย EKG 5 Lead Grabber AAMI Tele Philips จำนวน 5 เส้น โดยวิธีเฉพาะเจาะจง</t>
  </si>
  <si>
    <t>1.ห้างหุ้นส่วนจำกัด โมส เม็ดดิคอล/ราคาที่เสนอ 21,500.00 บาท</t>
  </si>
  <si>
    <t>1.ห้างหุ้นส่วนจำกัด โมส เม็ดดิคอล/ราคาที่ตกลงซื้อ/จ้าง 21,500.00 บาท</t>
  </si>
  <si>
    <t>ซื้อน้ำยาล้างมือสำหรับทำหัตถการในห้องผ่าตัดชนิดแห้ง จำนวน ๔๕ ขวด โดยวิธีเฉพาะเจาะจง</t>
  </si>
  <si>
    <t>1.บริษัท ดีเคเอสเอช (ประเทศไทย) จำกัด/ราคาที่เสนอ 57,780.00 บาท</t>
  </si>
  <si>
    <t>1.บริษัท ดีเคเอสเอช (ประเทศไทย) จำกัด/ราคาที่ตกลงซื้อ/จ้าง 57,780.00 บาท</t>
  </si>
  <si>
    <t>ซื้อน้ำยาล้างทำความสะอาดเครื่องมือแพทย์ ขนาด บรรจุ ๕ ลิตร จำนวน ๗ แกลลอน โดยวิธีเฉพาะเจาะจง</t>
  </si>
  <si>
    <t>1.บริษัท อัลตร้า เมดิคอล เทคโนโลยี จำกัด/ราคาที่เสนอ 38,500.00 บาท</t>
  </si>
  <si>
    <t>1.บริษัท อัลตร้า เมดิคอล เทคโนโลยี จำกัด/ราคาที่ตกลงซื้อ/จ้าง 38,500.00 บาท</t>
  </si>
  <si>
    <t>ซื้อเครื่องมือถ่ายกระดูกซี่โครง (Rib Spreader, ๔๐/๓๐ mm.) จำนวน ๑ ชิ้น โดยวิธีเฉพาะเจาะจง</t>
  </si>
  <si>
    <t>1.บริษัท โกสินทร์เวชภัณฑ์ จำกัด/ราคาที่เสนอ 58,000.00 บาท</t>
  </si>
  <si>
    <t>1.บริษัท โกสินทร์เวชภัณฑ์ จำกัด/ราคาที่ตกลงซื้อ/จ้าง 58,000.00 บาท</t>
  </si>
  <si>
    <t>จ้างซ่อมแซมและบำรุงรักษาอุปกรณ์ห้อง Data Center อาคาร 7 ชั้นลอย และอาคาร 5 ชั้น 2 จำนวน 1 งาน ประจำปีงบประมาณ 2568 โดยวิธีเฉพาะเจาะจง</t>
  </si>
  <si>
    <t>1.บริษัท ไซเท็ม คอร์ปอเรชั่น จำกัด/ราคาที่เสนอ 808,306.89 บาท</t>
  </si>
  <si>
    <t>1.บริษัท ไซเท็ม คอร์ปอเรชั่น จำกัด/ราคาที่ตกลงซื้อ/จ้าง 808,306.89 บาท</t>
  </si>
  <si>
    <t>จ้างซ่อมแซมและบำรุงรักษาระบบซอฟต์แวร์บริหารจัดการคิวอุปกรณ์และ Application CCIT Connect จำนวน 1 งาน ประจำปีงบประมาณ 2568 โดยวิธีเฉพาะเจาะจง</t>
  </si>
  <si>
    <t>1.บริษัท จีนอส ซอฟท์แวร์ อินเทลลิเจ้นซ์ จำกัด/ราคาที่เสนอ 1,682,059.25 บาท</t>
  </si>
  <si>
    <t>1.บริษัท จีนอส ซอฟท์แวร์ อินเทลลิเจ้นซ์ จำกัด/ราคาที่ตกลงซื้อ/จ้าง 1,682,059.25 บาท</t>
  </si>
  <si>
    <t>ประกวดราคาซื้อลิ้นหัวใจเทียมชนิดเนื้อเยื่อทำจากเยื่อบุหัวใจวัวที่ผ่านการรักษาเนื้อเยื่อทำให้กำจัดตัวเกาะแคลเซียมได้อย่างน้อย 2 จุด จำนวน 150 อัน ด้วยวิธีประกวดราคาอิเล็กทรอนิกส์ (e-bidding)</t>
  </si>
  <si>
    <t>1.บริษัท เอ็ดวาร์ดส์ ไลฟ์ไซเอ็นซ์ (ประเทศไทย) จำกัด/ราคาที่เสนอ 9,900,000.00บาท</t>
  </si>
  <si>
    <t>1.บริษัท เอ็ดวาร์ดส์ ไลฟ์ไซเอ็นซ์ (ประเทศไทย) จำกัด/ราคาที่ตกลงซื้อ/จ้าง 9,600,000.00บาท</t>
  </si>
  <si>
    <t>เลขที่ 38/2568
 ลงวันที่ 21 ม.ค. 2568</t>
  </si>
  <si>
    <t xml:space="preserve">ประกวดราคาซื้อเครื่องเอกซเรย์ทั่วไประบบดิจิตอล แบบ 2 แผ่นรับภาพ พร้อมชุดเตียงเอกซเรย์และชุดถ่ายเอกซเรย์ท่ายืน สถาบันโรคทรวงอก ตำบลบางกระสอ อำเภอเมืองนนทบุรี </t>
  </si>
  <si>
    <t>1.บริษัท เจ.เอฟ.แอดวาน เมด จำกัด/ราคาที่เสนอ 9,480,000.00 บาท</t>
  </si>
  <si>
    <t>1.บริษัท เจ.เอฟ.แอดวาน เมด จำกัด/ราคาที่ตกลงซื้อ/จ้าง 9,400,000.00 บาท</t>
  </si>
  <si>
    <t>เลขที่ 39/2568
 ลงวันที่ 21 ม.ค. 2568</t>
  </si>
  <si>
    <t>ประกวดราคาซื้อถุงบรรจุโลหิต แบบ 4 ถุง แบบ Top and Bottom System จำนวน 7,000 ถุง  ด้วยวิธีประกวดราคาอิเล็กทรอนิกส์ (e-bidding)</t>
  </si>
  <si>
    <t>1.บริษัท เคทู เมดิคอล (ประเทศไทย) จำกัด/ราคาที่เสนอ 2,450,000.00บาท</t>
  </si>
  <si>
    <t>1.บริษัท เคทู เมดิคอล (ประเทศไทย) จำกัด/ราคาที่ตกลงซื้อ/จ้าง 2,415,000.00 บาท</t>
  </si>
  <si>
    <t>เลขที่ 33/2568
 ลงวันที่ 21 ม.ค. 2568</t>
  </si>
  <si>
    <t>ซื้อวัสดุสำนักงาน จำนวน 2 รายการ ด้วยวิธี ตลาดอิเล็กทรอนิกส์(e-market)</t>
  </si>
  <si>
    <t>ตลาดอิเล็กทรอนิกส์ (e-market)</t>
  </si>
  <si>
    <t>1.ห้างหุ้นส่วนจำกัด บรรณสารสเตชั่นเนอรี่/ราคาที่เสนอ 570,310 บาท</t>
  </si>
  <si>
    <t>1.ห้างหุ้นส่วนจำกัด บรรณสารสเตชั่นเนอรี่/ราคาที่ตกลงซื้อ/จ้าง 570,310บาท</t>
  </si>
  <si>
    <t>เลขที่ 42/2568
 ลงวันที่ 21 ม.ค. 2568</t>
  </si>
  <si>
    <t>ประกวดราคาซื้อไหมเย็บแผล จำนวน 3 รายการ ด้วยวิธีประกวดราคาอิเล็กทรอนิกส์ (e-bidding)</t>
  </si>
  <si>
    <t>1.บริษัท ซัมมิท เฮลธ์แคร์ จำกัด/ราคาที่เสนอ 1,702,350 บาท</t>
  </si>
  <si>
    <t>1.บริษัท ซัมมิท เฮลธ์แคร์ จำกัด/ราคาที่ตกลงซื้อ/จ้าง 1,599,990 บาท</t>
  </si>
  <si>
    <t>เลขที่ 37/2568
 ลงวันที่ 21 ม.ค. 2568</t>
  </si>
  <si>
    <t>ประกวดราคาซื้อวัสดุทางการแพทย์ จำนวน 3 รายการ ด้วยวิธีประกวดราคาอิเล็กทรอนิกส์ (e-bidding)</t>
  </si>
  <si>
    <t>1.บริษัท ซัมมิท เฮลธ์แคร์ จำกัด/ราคาที่เสนอ 847,000 บาท</t>
  </si>
  <si>
    <t>1.บริษัท ซัมมิท เฮลธ์แคร์ จำกัด/ราคาที่ตกลงซื้อ/จ้าง 822,500 บาท</t>
  </si>
  <si>
    <t>เลขที่ 40/2568
 ลงวันที่ 21 ม.ค. 2568</t>
  </si>
  <si>
    <t>ประกวดราคาซื้อหัวตรวจด้วยคลื่นเสียงความถี่สูง แบบ 2 หัวตรวจ จำนวน 1 ชุด ด้วยวิธีประกวดราคาอิเล็กทรอนิกส์ (e-bidding)</t>
  </si>
  <si>
    <t>1.บริษัท อิโนเวชั่นส์ จำกัด/ราคาที่เสนอ 555,000 บาท</t>
  </si>
  <si>
    <t>1 บริษัท อิโนเวชั่นส์ จำกัด/ราคาที่ตกลงซื้อ/จ้าง 520,000 บาท</t>
  </si>
  <si>
    <t>เลขที่35/2568 
ลงวันที่ 21 ม.ค. 2568</t>
  </si>
  <si>
    <t>เลขที่36/2568
 ลงวันที่ 21 ม.ค. 2568</t>
  </si>
  <si>
    <t>เลขที่พ.209/68 
ลงวันที่ 21 ม.ค. 2568</t>
  </si>
  <si>
    <t>เลขที่พ.211/68 
ลงวันที่ 21 ม.ค. 2568</t>
  </si>
  <si>
    <t>เลขที่พ.210/68 
ลงวันที่ 21 ม.ค. 2568</t>
  </si>
  <si>
    <t>เลขที่พ.208/68 
ลงวันที่ 21 ม.ค. 2568</t>
  </si>
  <si>
    <t>เลขที่พ.207/68
 ลงวันที่ 21 ม.ค. 2568</t>
  </si>
  <si>
    <t>เลขที่สธ0316/ 
ลงวันที่ 21 ม.ค. 2568</t>
  </si>
  <si>
    <t>เลขที่พ.205/68
 ลงวันที่ 21 ม.ค. 2568</t>
  </si>
  <si>
    <t>เลขที่พ.212/68 
ลงวันที่ 21 ม.ค. 2568</t>
  </si>
  <si>
    <t>เลขที่พ.215/68 
ลงวันที่ 21 ม.ค. 2568</t>
  </si>
  <si>
    <t>เลขที่พ.214/68 
ลงวันที่ 21 ม.ค. 2568</t>
  </si>
  <si>
    <t>เลขที่พ.213/68
 ลงวันที่ 21 ม.ค. 2568</t>
  </si>
  <si>
    <t>จัดซื้อวัสดุการแพทย์-สำหรับผ่าตัดลำไส้ผ่านกล้อง 11 รายการ</t>
  </si>
  <si>
    <t>บจก.จอห์นสัน แอนด์ จอห์นสันฯ / 436,988</t>
  </si>
  <si>
    <t>305/2568(ซ)
22 ม.ค. 68</t>
  </si>
  <si>
    <t>จัดซื้อวัสดุการแพทย์-ทางทันตกรรม 9 รายการ</t>
  </si>
  <si>
    <t>บจก.เอ-แฟคทอรี่ / 6,700</t>
  </si>
  <si>
    <t>306/2568(ซ)
22 ม.ค. 68</t>
  </si>
  <si>
    <t>จัดซื้อวัสดุก่อสร้าง-ฝาถังพักชักโครกและชุดมือกด</t>
  </si>
  <si>
    <t>ร้านเอสเคฮาร์ดแวร์ / 1,352</t>
  </si>
  <si>
    <t>307/2568(ซ)
22 ม.ค. 68</t>
  </si>
  <si>
    <t>หจก.เซี่ยงไฮ้ทันตภัณฑ์ / 2,910</t>
  </si>
  <si>
    <t>308/2568(ซ)
22 ม.ค. 68</t>
  </si>
  <si>
    <t>จัดซื้อวัสดุการแพทย์-เปลสนาม 1 ชุด</t>
  </si>
  <si>
    <t>บจก.สกิล เมดิคอล / 4,500</t>
  </si>
  <si>
    <t>309/2568(ซ)
22 ม.ค. 68</t>
  </si>
  <si>
    <t>จัดซื้อวัสดุสำนักงาน-โครงการอบรมเชิงปฏิบัติการฯ 14 รายการ</t>
  </si>
  <si>
    <t>บจก.สมใจบิซกรุ๊ป / 5,159</t>
  </si>
  <si>
    <t>313/2568(ซ)
22 ม.ค. 68</t>
  </si>
  <si>
    <t>จัดซื้อวัสดุการแพทย์-ชุดผ่าสำหรับผ่าตัดทางจักษุ 5 รายการ</t>
  </si>
  <si>
    <t>บจก.รอยัล แอร์ไลน์ฯ / 6,507,210</t>
  </si>
  <si>
    <t>สญ.62/2568(ซ)
22 ม.ค. 68</t>
  </si>
  <si>
    <t>จัดซื้อครุภัณฑ์สำนักงาน-โซฟาปรับไฟฟ้า 8 ตัว</t>
  </si>
  <si>
    <t>บจก.เอส อี อาร์ ที / 280,000</t>
  </si>
  <si>
    <t>สญ.63/2568(ซ)
22 ม.ค. 68</t>
  </si>
  <si>
    <t>จ้างเหมาจัดทำกระเป๋าเอกสารประกอบการประชุม-โครงการวิชาการพยาบาลจักษุวิทยา ครั้งที่ 13</t>
  </si>
  <si>
    <t>บจก.เจ.เจ.แบค อินดัสตรี / 12,000</t>
  </si>
  <si>
    <t>90/2568(จ)
22 ม.ค. 68</t>
  </si>
  <si>
    <t>จ้างเหมายานพาหนะ-โครงการวิชาการพยาบาลจักษุวิทยา ครั้งที่ 13</t>
  </si>
  <si>
    <t>นายบรรณพต หวังนิยม / 6,000</t>
  </si>
  <si>
    <t>91/2568(จ)
22 ม.ค. 68</t>
  </si>
  <si>
    <t>จ้างทำสิ่งพิมพ์ประกอบการประชุม-โครงการวิชาการพยาบาลจักษุวิทยาฯ</t>
  </si>
  <si>
    <t>บจก.เพชรเกษมพริ้นติ้ง กรุ๊ป / 20,000</t>
  </si>
  <si>
    <t>92/2568(จ)
22 ม.ค. 68</t>
  </si>
  <si>
    <t>ซื้อเวชภัณฑ์ที่มิใช่ยา (เอกซ์เรย์) จำนวน ๓ รายการ โดยวิธีเฉพาะเจาะจง</t>
  </si>
  <si>
    <t>บริษัท ดีเคเอสเอช (ประเทศไทย) จำกัด 79,715</t>
  </si>
  <si>
    <t>169/2568 ลงวันที่ 22 ม.ค. 2568</t>
  </si>
  <si>
    <t>บริษัท อุดม เมดิคอล อิควิปเม้นท์ จำกัด 29,090</t>
  </si>
  <si>
    <t>175/2568 ลงวันที่ 22 ม.ค. 2568</t>
  </si>
  <si>
    <t>ซื้อเวชภัณฑ์ที่มิใช่ยา (วัสดุรากฟันเทียม) จำนวน ๑๑ รายการ (จำนวน ๑ งาน)  โดยวิธีเฉพาะเจาะจง</t>
  </si>
  <si>
    <t>บริษัท อิมแพลนเทียม จำกัด 9,020</t>
  </si>
  <si>
    <t>176/2568 ลงวันที่ 22 ม.ค. 2568</t>
  </si>
  <si>
    <t>ซื้อเวชภัณฑ์ที่มิใช่ยา (วัสดุรากฟันเทียม) จำนวน ๒๑ รายการ (จำนวน ๑ งาน) โดยวิธีเฉพาะเจาะจง</t>
  </si>
  <si>
    <t>บริษัท สตรอแมนน์ กรุ๊ป (ประเทศไทย) จำกัด 92,135.56</t>
  </si>
  <si>
    <t>177/2568 ลงวันที่ 22 ม.ค. 2568</t>
  </si>
  <si>
    <t>จ้างเหมาบริการเดินสายสัญญาณ</t>
  </si>
  <si>
    <t>บจ.คอมพ์แคส เทคโนโลยี  ราคา 161,077.20 บาท</t>
  </si>
  <si>
    <t>วัสดุใช้ในโครงการ การเรียนการสอนแพทย์เฉพาะทางด้านเวชศาสตร์ครอบครัวการเสพติด ประจำปี 2567</t>
  </si>
  <si>
    <t>บจก.เพื่อนเรียนสเตชั่นเนอรี่ เชียงใหม่ จำนวนส 8300 บาท</t>
  </si>
  <si>
    <t>นายวิวัฒน์ ดวงเดชา จำนว 45000 บาท</t>
  </si>
  <si>
    <t>วัสดุใช้ในโครงการพัฒนาศักยภาพบุคลากรทางการพยาบาล</t>
  </si>
  <si>
    <t>ศูนย์หนังสือแห่งจุฬาลงกรณ์มหาวิทยาลัย จำนวน 4716 บาท</t>
  </si>
  <si>
    <t>ซื้อชุดหนังสือ E-book ในโครงการพัฒนาศักยภาพบุคลากรทางการพยาบาล กิจกรรมที่ 4</t>
  </si>
  <si>
    <t xml:space="preserve">ศูนย์หนังสือแห่งจุฬาลงกรณ์มหาวิทยาลัย จำนวสน 16284 บาท </t>
  </si>
  <si>
    <t>จ้างเหมาปรับปรุงห้องพยาบาล ชั้น ๒ ตึกบำบัดยาหญิง จำนวน ๑ งาน</t>
  </si>
  <si>
    <t>นายสุขสวัสดิ์ อนุสี ราคา 138,080 บาท</t>
  </si>
  <si>
    <t>เลขที่ 305/2568 ลงวันที่ 22 ม.ค. 2568</t>
  </si>
  <si>
    <t>ซื้อครุภัณฑ์การแพทย์ รายการเครื่องหมุนเหวี่ยงให้สารละลายตกตะกอน จำนวน ๑ เครื่อง</t>
  </si>
  <si>
    <t>หจก. มหาจักร การแพทย์ (ประเทศไทย) ราคา 77,500 บาท</t>
  </si>
  <si>
    <t>เลขที่ 304/2568 ลงวันที่ 22 ม.ค. 2568</t>
  </si>
  <si>
    <t xml:space="preserve">ซื้อวัสดุ จำนวน 1 รายการ </t>
  </si>
  <si>
    <t>บจก. แคร์เทค โซลูชั่น  ราคา 220,000 บาท</t>
  </si>
  <si>
    <t>เลขที่ ภ44/2568 ลงวันที่ 22 พ.ย. 2567</t>
  </si>
  <si>
    <t>บริษัทไทยพิพัฒน์ทูล แอนด์ โฮมมาร์ทจำกัด ราคา 16,420 บาท</t>
  </si>
  <si>
    <t>99/2568 ลงวันที่ 22 ม.ค. 2568</t>
  </si>
  <si>
    <t>ซื้อครุภัณฑ์โฆษณาและเผยแพร่ รายการโทรทัศน์ แอล อี ดี (LED TV) แบบ Smart TV ขนาด ๖๕ นิ้ว  โดยวิธีเฉพาะเจาะจง</t>
  </si>
  <si>
    <t>ห้างหุ้นส่วนจำกัด หนองคายแอร์ ราคา 26,000 บาท</t>
  </si>
  <si>
    <t>100/2568 ลงวันที่ 22 ม.ค. 2568</t>
  </si>
  <si>
    <t>จ้างเหมาซ่อมแซมครุภัณฑ์การแพทย์-เครื่องติดตามการทำงานของหัวใจ 6515-079-0001/17,18</t>
  </si>
  <si>
    <t>บจก.ไบโอแอคทีฟ อินเตอร์ / 16,000</t>
  </si>
  <si>
    <t>93/2568(จ)
23 ม.ค. 68</t>
  </si>
  <si>
    <t>จ้างเหมาซ่อมแซมครุภัณฑ์การแพทย์-เครื่องผลิตน้ำบริสุทธิ์ RO แบบเคลื่อนที่ 6515-149-0002/2</t>
  </si>
  <si>
    <t>บจก.เมดิทอป / 16,050</t>
  </si>
  <si>
    <t>94/2568(จ)
23 ม.ค. 68</t>
  </si>
  <si>
    <t>จ้างเหมาซ่อมแซมครุภัณฑ์สำนักงาน-ลิฟต์โดยสาร 7110-059-00032/1-9</t>
  </si>
  <si>
    <t>บจก.ไดมอนด์ เอลลิเวเตอร์ / 52,002</t>
  </si>
  <si>
    <t>95/2568(จ)
23 ม.ค. 68</t>
  </si>
  <si>
    <t>จัดซื้อวัสดุไฟฟ้าและวิทยุ-โคมไฟติดผนังทรงกระบอก 7 โคม</t>
  </si>
  <si>
    <t>ร้านเอสเคฮาร์ดแวร์ / 7,350</t>
  </si>
  <si>
    <t>314/2568(ซ)
23 ม.ค. 68</t>
  </si>
  <si>
    <t>จัดซื้อวัสดุสำนักงาน-โครงการผู้สูงวัย 11 รายการ</t>
  </si>
  <si>
    <t>องค์การค้าของ สกสค. / 5,000</t>
  </si>
  <si>
    <t>315/2568(ซ)
23 ม.ค. 68</t>
  </si>
  <si>
    <t>จัดซื้อวัสดุการแพทย์-ทางทันตกรรม 8 รายการ</t>
  </si>
  <si>
    <t>บจก.ไดรว์ เด็นทั่ลฯ / 5,395</t>
  </si>
  <si>
    <t>316/2568(ซ)
23 ม.ค. 68</t>
  </si>
  <si>
    <t>จัดซื้อวัสดุไฟฟ้าและวิทยุ-โคมไฟส่องถนน 4 โคม</t>
  </si>
  <si>
    <t>ร้านเอสเคฮาร์ดแวร์ / 9,036</t>
  </si>
  <si>
    <t>317/2568(ซ)
23 ม.ค. 68</t>
  </si>
  <si>
    <t>จัดซื้อวัสดุสำนักงาน-โครงการประชุมวิชาการฟื้นฟูความรู้ฯ 12 รายการ</t>
  </si>
  <si>
    <t>บจก.สมใจบิซกรุ๊ป / 5,165</t>
  </si>
  <si>
    <t>318/2568(ซ)
23 ม.ค. 68</t>
  </si>
  <si>
    <t>จัดซื้อวัสดุการแพทย์-สายวัดคลื่นไฟฟ้าหัวใจสำหรับซ่อมแซมเครื่องตรวจคลื่นหัวใจ 6515-012-0001/16</t>
  </si>
  <si>
    <t>เมดิคอล แอนด์ เทรนนิ่งฯ / 19,820</t>
  </si>
  <si>
    <t>319/2568(ซ)
23 ม.ค. 68</t>
  </si>
  <si>
    <t>จัดซื้อวัสดุการแพทย์-ผ้ารองแขนสำหรับเครื่องวัดความดันโลหิตและชีพจรอัตโนมัติ 6515-093-0004/40,64,68,69,81,82,83,84,86,89,99,101</t>
  </si>
  <si>
    <t>บจก.ไบโอแอคทีฟ อินเตอร์ / 39,600</t>
  </si>
  <si>
    <t>320/2568(ซ)
23 ม.ค. 68</t>
  </si>
  <si>
    <t>จัดซื้อวัสดุเชื้อเพลิงและหล่อลื่น-แก๊สหุงต้ม ขนาด 48 กก.</t>
  </si>
  <si>
    <t>321/2568(ซ)
23 ม.ค. 68</t>
  </si>
  <si>
    <t>จัดซื้อวัสดุการแพทย์-ที่วางแขนรถเข็นผู้ป่วย6530-016-0001/239 2 อัน</t>
  </si>
  <si>
    <t>ร้านเอสเคฮาร์ดแวร์ / 1,200</t>
  </si>
  <si>
    <t>322/2568(ซ)
23 ม.ค. 68</t>
  </si>
  <si>
    <t>จัดซื้อครุภัณฑ์การแพทย์-ชุดดูดของเหลวในช่องปอด</t>
  </si>
  <si>
    <t>บจก.ไอดีเวลล์ / 18,500</t>
  </si>
  <si>
    <t>323/2568(ซ)
23 ม.ค. 68</t>
  </si>
  <si>
    <t>ซื้อเวชภัณฑ์ที่มิใช่ยา (วัสดุรากฟันเทียม) จำนวน ๒๐ รายการ (จำนวน ๑ งาน) โดยวิธีเฉพาะเจาะจง</t>
  </si>
  <si>
    <t>บริษัท สตรอแมนน์ กรุ๊ป (ประเทศไทย) จำกัด 88,837.82</t>
  </si>
  <si>
    <t>188/2568 ลงวันที่ 23 ม.ค. 2568</t>
  </si>
  <si>
    <t>บริษัท เอ็กซ์ พี โปรเฟสชั่นนอล จำกัด 6,462.80</t>
  </si>
  <si>
    <t>189/2568 ลงวันที่ 23 ม.ค. 2568</t>
  </si>
  <si>
    <t>ซื้อเวชภัณฑ์ที่มิใช่ยา (วัสดุวิทยาศาสตร์การแพทย์) จำนวน ๑  รายการ โดยวิธีเฉพาะเจาะจง</t>
  </si>
  <si>
    <t>ห้างหุ้นส่วนจำกัด ดีว่า เฮลท์แคร์ 3,840</t>
  </si>
  <si>
    <t>180/2568 ลงวันที่ 23 ม.ค. 2568</t>
  </si>
  <si>
    <t>ซื้อเวชภัณฑ์ที่มิใช่ยา (วัสดุการแพทย์ทั่วไป) จำนวน  ๒ รายการ โดยวิธีเฉพาะเจาะจง</t>
  </si>
  <si>
    <t>179/2568 ลงวันที่ 23 ม.ค. 2568</t>
  </si>
  <si>
    <t>บริษัท สตรอแมนน์ กรุ๊ป (ประเทศไทย) จำกัด 88,985.48</t>
  </si>
  <si>
    <t>199/2568 ลงวันที่ 23 ม.ค. 2568</t>
  </si>
  <si>
    <t>จ้างเหมาซ่อมแซมอาคารผู้ป่วยฟื้นฟูสมรรถภาพ</t>
  </si>
  <si>
    <t>บริษัท ตั้งกิมฮง เอ็นจิเนียริ่ง จำกัด   ราคา 497,571.40 บาท</t>
  </si>
  <si>
    <t>บริษัท วัสดุและวิศวภัณฑ์ จำกัด    ราคา 77,307.50 บาท</t>
  </si>
  <si>
    <t>ซื้อวัสดุสำนักงาน  โดยวิธีเฉพาะเจาะจง</t>
  </si>
  <si>
    <t>บริษัท เซเว่น โปรอินเตอร์เทรด จำกัด ราคา 650 บาท</t>
  </si>
  <si>
    <t>0091/2568  23 ม.ค. 2568</t>
  </si>
  <si>
    <t>ซื้อครุภัณฑ์การแพทย์ รายการเครื่องควบคุมการให้สารละลายทางหลอดเลือดดำ (Infusion pump) โดยวิธีเฉพาะเจาะจง</t>
  </si>
  <si>
    <t>ห้างหุ้นส่วนจำกัด สหครุภัณฑ์เวชภัณฑ์ ราคา 86,000 บาท</t>
  </si>
  <si>
    <t>101/2568 ลงวันที่ 23 ม.ค. 2568</t>
  </si>
  <si>
    <t>ซื้อเครื่องฟอกอากาศ จำนวน 25 เครื่อง
เลขที่โครงการ: 68019102982</t>
  </si>
  <si>
    <t>บริษัท โคเวย์ (ประเทศไทย) จำกัด
(ราคา 464,250.00)</t>
  </si>
  <si>
    <t>บริษัท โคเวย์ (ประเทศไทย) จำกัด
(ราคา 464,250.00)
เลขประจำตัวผู้เสียภาษี : 0105546101627</t>
  </si>
  <si>
    <t xml:space="preserve">ซื้อวัสดุงานบ้านงานครัว สำหรับกลุ่มงานโภชนศาสตร์ จำนวน 7 รายการ
</t>
  </si>
  <si>
    <t>นางสาวภิรมญา อัตตศิริกุล
(ราคา 8,941.00)</t>
  </si>
  <si>
    <t>นางสาวภิรมญา อัตตศิริกุล
(ราคา 8,941.00)
เลขประจำตัวผู้เสียภาษี : 1529900567831</t>
  </si>
  <si>
    <t xml:space="preserve">ซื้อโทรศัพท์ตั้งโต๊ะ จำนวน 1 เครื่อง
</t>
  </si>
  <si>
    <t>บริษัท นิยมพานิช จำกัด
(ราคา 590.00)</t>
  </si>
  <si>
    <t>บริษัท นิยมพานิช จำกัด
(ราคา 590.00)
เลขประจำตัวผู้เสียภาษี : 0505492000034</t>
  </si>
  <si>
    <t xml:space="preserve">หนามกันนกบนคานในโรงอาหารพร้อมติดตั้ง
</t>
  </si>
  <si>
    <t>ห้างหุ้นส่วนจำกัด เบิร์ด-เทค นอร์ท
(16,012.00)</t>
  </si>
  <si>
    <t>ห้างหุ้นส่วนจำกัด เบิร์ด-เทค นอร์ท
(ราคา 16,012.00)
เลขประจำตัวผู้เสียภาษี : 0992003698029</t>
  </si>
  <si>
    <t>บริษัท ดีเคเอสเอช (ประเทศไทย) จำกัด ราคา 153,620 บาท</t>
  </si>
  <si>
    <t>ซ434/68 ลงวันที่ 23 ม.ค. 2568</t>
  </si>
  <si>
    <t>บริษัท จอห์นสัน แอนด์ จอห์นสัน เมดเทค (ประเทศไทย) จำกัด ราคา 51,788 บาท</t>
  </si>
  <si>
    <t>ซ435/68 ลงวันที่ 23 ม.ค. 2568</t>
  </si>
  <si>
    <t>ซ436/68 ลงวันที่ 23 ม.ค. 2568</t>
  </si>
  <si>
    <t>บริษัท ซัมมิท เฮลธ์แคร์ จำกัด ราคา 688,440 บาท</t>
  </si>
  <si>
    <t>ซ437/68 ลงวันที่ 23 ม.ค. 2568</t>
  </si>
  <si>
    <t>บริษัท จอห์นสัน แอนด์ จอห์นสัน เมดเทค (ประเทศไทย) จำกัด ราคา 55,725.60 บาท</t>
  </si>
  <si>
    <t>ซ440/68 ลงวันที่ 23 ม.ค. 2568</t>
  </si>
  <si>
    <t>บริษัท เค.พี.กรุ๊ป (2012) จำกัด ราคา 110,000 บาท</t>
  </si>
  <si>
    <t>ซ441/68 ลงวันที่ 23 ม.ค. 2568</t>
  </si>
  <si>
    <t>บริษัท ดีเคเอสเอช (ประเทศไทย) จำกัด ราคา 10,272 บาท</t>
  </si>
  <si>
    <t>ซ442/68 ลงวันที่ 23 ม.ค. 2568</t>
  </si>
  <si>
    <t>บริษัท จอห์นสัน แอนด์ จอห์นสัน เมดเทค (ประเทศไทย) จำกัด ราคา 158,788 บาท</t>
  </si>
  <si>
    <t>ซ443/68 ลงวันที่ 23 ม.ค. 2568</t>
  </si>
  <si>
    <t>บริษัท เมติคูลี่ จำกัด ราคา 43,500 บาท</t>
  </si>
  <si>
    <t>ซ444/68 ลงวันที่ 23 ม.ค. 2568</t>
  </si>
  <si>
    <t>บริษัท ดีเคเอสเอช (ประเทศไทย) จำกัด ราคา 51,360 บาท</t>
  </si>
  <si>
    <t>ซ452/68 ลงวันที่ 23 ม.ค. 2568</t>
  </si>
  <si>
    <t>จ้างเหมาเก็บรวบรวมข้อมูลวิจัยฯ จ.ฉะเชิงเทรา</t>
  </si>
  <si>
    <t>นางตุลยา เรือนคำ ราคา 132,000 บาท</t>
  </si>
  <si>
    <t>จ109/68 ลงวันที่ 23 ม.ค. 2568</t>
  </si>
  <si>
    <t>ซ่อมโซฟา</t>
  </si>
  <si>
    <t>ห้างหุ้นส่วนจำกัด จี ดับเบิ้ลยู (1996) ราคา 14,445 บาท</t>
  </si>
  <si>
    <t>จ116/68 ลงวันที่ 23 ม.ค. 2568</t>
  </si>
  <si>
    <t>ห้างหุ้นส่วนจำกัด เอ็น.เอส.ยู ทรานสปอร์ต ราคา 39,200 บาท</t>
  </si>
  <si>
    <t>จ121/68 ลงวันที่ 23 ม.ค. 2568</t>
  </si>
  <si>
    <t>สอบเทียบเครื่องมือทางห้องปฏิบัติการ</t>
  </si>
  <si>
    <t>บริษัท คริสตัล คาลิเบรชั่น เซลส์แอนด์เซอร์วิส จำกัด ราคา 94,750 บาท</t>
  </si>
  <si>
    <t>จ122/68 ลงวันที่ 23 ม.ค. 2568</t>
  </si>
  <si>
    <t>จ้างบำรุงรักษาระบบปรับอากาศและระบายอากาศห้องแยกโรค อาคาร ๒ ชั้น ๓ และชั้น ๕  โดยวิธีเฉพาะเจาะจง</t>
  </si>
  <si>
    <t>1.บริษัท วินด์ชิลล์ จำกัด/ราคาที่เสนอ 79,500.00 บาท</t>
  </si>
  <si>
    <t>1.บริษัท วินด์ชิลล์ จำกัด/ราคาที่ตกลงซื้อ/จ้าง 79,500.00 บาท</t>
  </si>
  <si>
    <t>เลขที่พ.225/68
 ลงวันที่23 ม.ค. 2568</t>
  </si>
  <si>
    <t>จ้างเหมารถตู้พร้อมน้ำมันเชื้อเพลิง จำนวน 1 คัน เพื่อตรวจราชการกรณีปกติ เขตสุขภาพที่ 4 ครั้งที่ 1 ประจำปีงบประมาณ 2568 จังหวัดสระบุรี โดยวิธีเฉพาะเจาะจง</t>
  </si>
  <si>
    <t>1.นายสิทธิชัย จงมั่งคั่ง/ราคาที่เสนอ 12,000.00 บาท</t>
  </si>
  <si>
    <t>1.นายสิทธิชัย จงมั่งคั่ง/ราคาที่ตกลงซื้อ/จ้าง 12,000.00 บาท</t>
  </si>
  <si>
    <t>เลขที่พ.226/68
 ลงวันที่23 ม.ค. 2568</t>
  </si>
  <si>
    <t>ซื้อหลอดไฟ LED BULB 18w.E27 A80 6500K ชนิดแสง Day Light จำนวน 20 หลอด โดยวิธีเฉพาะเจาะจง</t>
  </si>
  <si>
    <t>1.บริษัท เอนเนอรอน คอนซัลแท้นท์ จำกัด/ราคาที่เสนอ 2,033.00 บาท</t>
  </si>
  <si>
    <t>1.บริษัท เอนเนอรอน คอนซัลแท้นท์ จำกัด/ราคาที่ตกลงซื้อ/จ้าง 2,033.00 บาท</t>
  </si>
  <si>
    <t>เลขที่สธ0316/
 ลงวันที่23 ม.ค. 2568</t>
  </si>
  <si>
    <t>ซื้อน้ำยาทำความเย็นสำหรับเติมเครื่องปรับอากาศภายในสถาบันฯ จำนวน ๒ รายการ  โดยวิธีเฉพาะเจาะจง</t>
  </si>
  <si>
    <t>1.บริษัท ติวานนท์แอร์เซ็นเตอร์ จำกัด/ราคาที่เสนอ 15,515.00 บาท</t>
  </si>
  <si>
    <t>1.บริษัท ติวานนท์แอร์เซ็นเตอร์ จำกัด/ราคาที่ตกลงซื้อ/จ้าง 15,515.00 บาท</t>
  </si>
  <si>
    <t>เลขที่พ.265/68 
ลงวันที่23 ม.ค. 2568</t>
  </si>
  <si>
    <t>ซื้อวัสดุช่างไฟฟ้า จำนวน 23 รายการ โดยวิธีเฉพาะเจาะจง</t>
  </si>
  <si>
    <t>1.บริษัท เอนเนอรอน คอนซัลแท้นท์ จำกัด/ราคาที่เสนอ 99,766.80 บาท</t>
  </si>
  <si>
    <t>1.บริษัท เอนเนอรอน คอนซัลแท้นท์ จำกัด/ราคาที่ตกลงซื้อ/จ้าง 99,766.80 บาท</t>
  </si>
  <si>
    <t>เลขที่พ.222/68 
ลงวันที่23 ม.ค. 2568</t>
  </si>
  <si>
    <t>ซื้อRapid test for Identification of M.tuberculosis complex (Capilia TB Neo) จำนวน 5 กล่อง โดยวิธีเฉพาะเจาะจง</t>
  </si>
  <si>
    <t>1.บริษัท อี ฟอร์ แอล เอม จำกัด (มหาชน)/ราคาที่เสนอ 59,652.50 บาท</t>
  </si>
  <si>
    <t>1.บริษัท อี ฟอร์ แอล เอม จำกัด (มหาชน)/ราคาที่ตกลงซื้อ/จ้าง 59,652.50 บาท</t>
  </si>
  <si>
    <t>เลขที่พ.229/68
 ลงวันที่23 ม.ค. 2568</t>
  </si>
  <si>
    <t>ซื้อBattery Syringe Terumo TE ขนาด 9.6V 1700 mA จำนวน 70 ก้อน โดยวิธีเฉพาะเจาะจง</t>
  </si>
  <si>
    <t>1.ห้างหุ้นส่วนจำกัด โมส เม็ดดิคอล/ราคาที่เสนอ 84,000.00 บาท</t>
  </si>
  <si>
    <t>1.ห้างหุ้นส่วนจำกัด โมส เม็ดดิคอล/ราคาที่ตกลงซื้อ/จ้าง 84,000.00 บาท</t>
  </si>
  <si>
    <t>เลขที่พ.223/68
 ลงวันที่23 ม.ค. 2568</t>
  </si>
  <si>
    <t>ซื้อDiagnogreen injection 25 mg. (1x10 set) จำนวน 1 กล่อง โดยวิธีเฉพาะเจาะจง</t>
  </si>
  <si>
    <t>1.บริษัท ซิลลิค ฟาร์มา จำกัด/ราคาที่เสนอ 19,260.00 บาท</t>
  </si>
  <si>
    <t>1.บริษัท ซิลลิค ฟาร์มา จำกัด/ราคาที่ตกลงซื้อ/จ้าง 19,260.00 บาท</t>
  </si>
  <si>
    <t>เลขที่พ.224/68 
ลงวันที่23 ม.ค. 2568</t>
  </si>
  <si>
    <t>ซื้อตู้อุ่นน้ำเกลือ จำนวน 1 ตู้ โดยวิธีเฉพาะเจาะจง</t>
  </si>
  <si>
    <t>1.บริษัท เมดิคูล จำกัด/ราคาที่เสนอ 181,900.00 บาท</t>
  </si>
  <si>
    <t>1.บริษัท เมดิคูล จำกัด/ราคาที่ตกลงซื้อ/จ้าง 181,900.00 บาท</t>
  </si>
  <si>
    <t>เลขที่พ.218/68 
ลงวันที่23 ม.ค. 2568</t>
  </si>
  <si>
    <t>ซื้อแบตเตอรี่เลื่อย DE SOUTTER MEDICAL SB704 STERILE BATTERY PACK จำนวน 6 ก้อน โดยวิธีเฉพาะเจาะจง</t>
  </si>
  <si>
    <t>1.บริษัท เอ็ม ดี ซี (ประเทศไทย) จำกัด/ราคาที่เสนอ 300,000.00 บาท</t>
  </si>
  <si>
    <t>1.บริษัท เอ็ม ดี ซี (ประเทศไทย) จำกัด/ราคาที่ตกลงซื้อ/จ้าง 300,000.00 บาท</t>
  </si>
  <si>
    <t>เลขที่พ.219/68 
ลงวันที่23 ม.ค. 2568</t>
  </si>
  <si>
    <t>ซื้อสายสวนและอุปกรณ์เพื่อป้องกันลิ่มเลือดอุดตันที่ส่วนปลายของหลอดเลือด จำนวน 2 เส้น โดยวิธีเฉพาะเจาะจง</t>
  </si>
  <si>
    <t>1.บริษัท ดีเคเอสเอช (ประเทศไทย) จำกัด/ราคาที่เสนอ 96,000.00 บาท</t>
  </si>
  <si>
    <t>1.บริษัท ดีเคเอสเอช (ประเทศไทย) จำกัด/ราคาที่ตกลงซื้อ/จ้าง 96,000.00 บาท</t>
  </si>
  <si>
    <t>เลขที่พ.220/68 
ลงวันที่23 ม.ค. 2568</t>
  </si>
  <si>
    <t>ซื้อPads Adult for FRED easy จำนวน 6 ชุด โดยวิธีเฉพาะเจาะจง</t>
  </si>
  <si>
    <t>1.บริษัท ออริจิเนเตอร์ จำกัด/ราคาที่เสนอ 18,900.00 บาท</t>
  </si>
  <si>
    <t>1.บริษัท ออริจิเนเตอร์ จำกัด/ราคาที่ตกลงซื้อ/จ้าง 18,900.00 บาท</t>
  </si>
  <si>
    <t>เลขที่พ.227/68 
ลงวันที่23 ม.ค. 2568</t>
  </si>
  <si>
    <t>ซื้อน้ำยาเคลือบและเร่งแห้ง จำนวน 7 แกลลอน โดยวิธีเฉพาะเจาะจง</t>
  </si>
  <si>
    <t>1.บริษัท เค.เอ็ม. อินโนเวท (1996) จำกัด/ราคาที่เสนอ 14,700.00 บาท</t>
  </si>
  <si>
    <t>1.บริษัท เค.เอ็ม. อินโนเวท (1996) จำกัด/ราคาที่ตกลงซื้อ/จ้าง 14,700.00 บาท</t>
  </si>
  <si>
    <t>เลขที่พ.228/68 
ลงวันที่23 ม.ค. 2568</t>
  </si>
  <si>
    <t>ซื้อวัสดุทางทันตกรรม จำนวน 11 รายการ โดยวิธีเฉพาะเจาะจง</t>
  </si>
  <si>
    <t>1.บริษัท ดีเอส ออลล์ จำกัด/ราคาที่เสนอ 79,702.50 บาท</t>
  </si>
  <si>
    <t>1.บริษัท ดีเอส ออลล์ จำกัด/ราคาที่ตกลงซื้อ/จ้าง 79,702.50 บาท</t>
  </si>
  <si>
    <t>เลขที่พ.230/68 
ลงวันที่23 ม.ค. 2568</t>
  </si>
  <si>
    <t>ซื้ออุปกรณ์เก็บชิ้นเนื้อที่ใช้ร่วมกับอัลตร้าซาวน์ทางหลอดลม จำนวน ๗๐ กล่อง โดยวิธีเฉพาะเจาะจง</t>
  </si>
  <si>
    <t>1.บริษัท โอลิมปัส (ประเทศไทย) จำกัด/ราคาที่เสนอ 412,300.00 บาท</t>
  </si>
  <si>
    <t>1.บริษัท โอลิมปัส (ประเทศไทย) จำกัด/ราคาที่ตกลงซื้อ/จ้าง 412,300.00 บาท</t>
  </si>
  <si>
    <t>เลขที่พ.231/68
 ลงวันที่23 ม.ค. 2568</t>
  </si>
  <si>
    <t>ซื้อเข็มดูดเจาะชิ้นเนื้อสำหรับ TBNA จำนวน ๑๐ กล่อง โดยวิธีเฉพาะเจาะจง</t>
  </si>
  <si>
    <t>1.บริษัท โอลิมปัส (ประเทศไทย) จำกัด/ราคาที่เสนอ 265,000.00 บาท</t>
  </si>
  <si>
    <t>1.บริษัท โอลิมปัส (ประเทศไทย) จำกัด/ราคาที่ตกลงซื้อ/จ้าง 265,000.00 บาท</t>
  </si>
  <si>
    <t>เลขที่พ.232/68 
ลงวันที่23 ม.ค. 2568</t>
  </si>
  <si>
    <t>ซื้อBH UNIVERSAL SET DRAPE SD W/P จำนวน ๒ รายการ โดยวิธีเฉพาะเจาะจง</t>
  </si>
  <si>
    <t>1.บริษัท เบลสซิ่ง เฮ้ลธ์ (ไทยแลนด์) จำกัด/ราคาที่เสนอ 54,570.00 บาท</t>
  </si>
  <si>
    <t>1.บริษัท เบลสซิ่ง เฮ้ลธ์ (ไทยแลนด์) จำกัด/ราคาที่ตกลงซื้อ/จ้าง 54,570.00 บาท</t>
  </si>
  <si>
    <t>เลขที่พ.230/68
 ลงวันที่23 ม.ค. 2568</t>
  </si>
  <si>
    <t>ซื้อถังแก๊สคาร์บอนไดออกไซด์พร้อมบรรจุแก๊ส จำนวน ๑ ถัง โดยวิธีเฉพาะเจาะจง</t>
  </si>
  <si>
    <t>1.บริษัท นิว ไลฟ์เมด จำกัด/ราคาที่เสนอ 13,000.00 บาท</t>
  </si>
  <si>
    <t>1.บริษัท นิว ไลฟ์เมด จำกัด/ราคาที่ตกลงซื้อ/จ้าง 13,000.00 บาท</t>
  </si>
  <si>
    <t>เลขที่พ.233/68
 ลงวันที่23 ม.ค. 2568</t>
  </si>
  <si>
    <t>ซื้อสายสวนและอุปกรณ์เพื่อการขยายลิ้นหัวใจด้วยบอลลูนธรรมดา จำนวน ๑๐ เส้น โดยวิธีเฉพาะเจาะจง</t>
  </si>
  <si>
    <t>1.บริษัท ไทย เมด - เทค จำกัด/ราคาที่เสนอ 165,000.00 บาท</t>
  </si>
  <si>
    <t>1.บริษัท ไทย เมด - เทค จำกัด/ราคาที่ตกลงซื้อ/จ้าง 165,000.00 บาท</t>
  </si>
  <si>
    <t>เลขที่พ.234/68 
ลงวันที่23 ม.ค. 2568</t>
  </si>
  <si>
    <t>จ้างรื้อโครงเหล็กทางลาดขึ้นลงบันไดอาคารบริการ 4 ชั้น</t>
  </si>
  <si>
    <t>ร้านชัยณรงค์ การช่าง / 28,600</t>
  </si>
  <si>
    <t>จ้างเหมาตัดชุดปฏิบัติงานศัลยกรรมสำหรับผ่าตัดทันตกรรม จำนวน ๑ รายการ โดยวิธีเฉพาะเจาะจง</t>
  </si>
  <si>
    <t>ทีซี ดีไซน์ 14,000</t>
  </si>
  <si>
    <t>181/2568 ลงวันที่ 24 ม.ค. 2568</t>
  </si>
  <si>
    <t>บริษัท สตรอแมนน์ กรุ๊ป (ประเทศไทย) จำกัด 93,083.58</t>
  </si>
  <si>
    <t>198/2568 ลงวันที่ 24 ม.ค. 2568</t>
  </si>
  <si>
    <t>ร้านศรีชัยพานิช  ราคา 36,765 บาท</t>
  </si>
  <si>
    <t>จ้างเหมาติดตั้งผ้าม่านและซ่อมแซมสีผนังห้องทำงาน</t>
  </si>
  <si>
    <t>นายสถิตย์ ศรีวีระวานิชกุล  ราคา   27,550 บาท</t>
  </si>
  <si>
    <t>ซื้อครุภัณฑ์คอมพิวเตอร์ จำนวน 10 ตัว</t>
  </si>
  <si>
    <t>บริษัท คอมพ์แคส เทคโนโลยี จำกัด   ราคา 29,425 บาท</t>
  </si>
  <si>
    <t>ซื้อ COLD/HOT PACK</t>
  </si>
  <si>
    <t>บริษัท ดีเคเอสเอช (ประเทศไทย) จำกัด, 1,926.00 บาท</t>
  </si>
  <si>
    <t>เลขที่ 246/2568, วันที่ 24 ม.ค. 2568</t>
  </si>
  <si>
    <t>ซื้อ ISOPHANE INSULIN+SOLUBLE INSULIN 100IU/ML,10ML, AMLODIPINE 5 MG TABLET</t>
  </si>
  <si>
    <t>บริษัท เบอร์ลินฟาร์มาซูติคอลอินดัสตรี้ จำกัด, 10,600.00 บาท</t>
  </si>
  <si>
    <t>เลขที่ 247/2568, วันที่ 24 ม.ค. 2568</t>
  </si>
  <si>
    <t>ซื้อ BENZATHINE PEN G 1.2 M IU. INJECTION</t>
  </si>
  <si>
    <t>องค์การเภสัชกรรม, 1,200.00 บาท</t>
  </si>
  <si>
    <t>เลขที่ 248/2568, วันที่ 24 ม.ค. 2568</t>
  </si>
  <si>
    <t>บริษัท ดีเคเอสเอช (ประเทศไทย) จำกัด, 104,838.60 บาท</t>
  </si>
  <si>
    <t>เลขที่ 249/2568, วันที่ 24 ม.ค. 2568</t>
  </si>
  <si>
    <t>บริษัท โปลิฟาร์ม  จำกัด, 21,000.00 บาท</t>
  </si>
  <si>
    <t>เลขที่ 250/2568, วันที่ 24 ม.ค. 2568</t>
  </si>
  <si>
    <t>จ้างซ่อมแซมรั้วบริเวณป้อมยามทางเข้าโรงพยาบาล</t>
  </si>
  <si>
    <t>นายวิวัฒน์ ดวงเดชา จำนว 101700 บาท</t>
  </si>
  <si>
    <t>จ้างเหมารถยนตู้โดยสารปรับอากาศ 12 ที่นั่ง พร้อมพนักงานขับและน้ำมันเชื้อเพลิง โครงการการเรียนการสอนแพทย์เฉพาะทางด้านเวชศาสตร์ครอบครัวการเสพติด ประจำปี 2567</t>
  </si>
  <si>
    <t>นายปิยณัฐ จันทร์จรมานิตย์ จำนวน 24000 บาท</t>
  </si>
  <si>
    <t>จัดซื้อวัสดุการเกษตร</t>
  </si>
  <si>
    <t>ร้านเทียนทองพันธ์ไม้ / 13,420</t>
  </si>
  <si>
    <t>ร้านเทียนทองพันธุ์ไม้ / 48,535</t>
  </si>
  <si>
    <t>ร้านประสานวัสดุภัณฑ์ / 53,671</t>
  </si>
  <si>
    <t>จ้างเหมาบริการติดตั้งสายสัญญาณเครือข่ายภายใน (LAN) จำนวน ๑ งาน</t>
  </si>
  <si>
    <t>บจก. แอดวานซ์ บิสซิเนส โซลูชั่น แอนด์ เซอร์วิสเซส ราคา 152,368 บาท</t>
  </si>
  <si>
    <t>เลขที่ 310/2568 ลงวันที่ 24 ม.ค. 2568</t>
  </si>
  <si>
    <t>ซื้อวัสดุกีฬา จำนวน ๓ รายการ</t>
  </si>
  <si>
    <t>บจก.  ขอนแก่น คลังนานาธรรม ราคา 14,340 บาท</t>
  </si>
  <si>
    <t>เลขที่ 311/2568 ลงวันที่ 24 ม.ค. 2568</t>
  </si>
  <si>
    <t>บริษัท เฟล็กซี่ โซลูชั่น จำกัด ราคา 96,000 บาท</t>
  </si>
  <si>
    <t>เลขที่ 309/2568 ลงวันที่ 24 ม.ค. 2568</t>
  </si>
  <si>
    <t>ซื้อวัสดุงานบ้านงานครัว จำนวน 4 รายการ</t>
  </si>
  <si>
    <t>ร้าน ศุภากร ราคา 11,700 บาท</t>
  </si>
  <si>
    <t>เลขที่ 314/2568 ลงวันที่ 24 ม.ค. 2568</t>
  </si>
  <si>
    <t>ซื้อวัสดุงานบ้านงานครัว จำนวน 7 รายการ</t>
  </si>
  <si>
    <t>ร้าน โค้วกิมหยวย ราคา 9,070 บาท</t>
  </si>
  <si>
    <t>เลขที่ 316/2568 ลงวันที่ 24 ม.ค. 2568</t>
  </si>
  <si>
    <t xml:space="preserve">ซื้อวัสดุวิทยาศาสตร์และการแพทย์ จำนวน ๑ รายการ </t>
  </si>
  <si>
    <t>บจก. ท็อป เวิร์ล เทรด ราคา 6,000 บาท</t>
  </si>
  <si>
    <t>เลขที่ 315/2568 ลงวันที่ 24 ม.ค. 2568</t>
  </si>
  <si>
    <t>ซื้อวัสดุสำนักงาน จำนวน ๑ รายการ</t>
  </si>
  <si>
    <t>บจก. โมเดอร์น พริ้นเทค แอนด์ เลเบิ้ล ราคา 32,000 บาท</t>
  </si>
  <si>
    <t>เลขที่ 313/2568 ลงวันที่ 24 ม.ค. 2568</t>
  </si>
  <si>
    <t>ซื้อวัสดุสำนักงาน จำนวน ๑๘ รายการ</t>
  </si>
  <si>
    <t>บจก. ขอนแก่น คลังนานาธรรม  ราคา 48,098 บาท</t>
  </si>
  <si>
    <t>เลขที่ 312/2568 ลงวันที่ 24 ม.ค. 2568</t>
  </si>
  <si>
    <t>ร้าน ศุภากร ราคา 9,360 บาท</t>
  </si>
  <si>
    <t>เลขที่ 317/2568 ลงวันที่ 24 ม.ค. 2568</t>
  </si>
  <si>
    <t xml:space="preserve">ซื้อครุภัณฑ์ยานพาหนะและขนส่ง รายการรถโดยสาร ขนาด 12 ที่นั่ง (ดีเซล) ปริมาตรกระบอกสูบไม่ต่ำกว่า 2,400 ซีซี หรือกำลังเครื่องยนต์สูงสุดไม่ต่ำกว่า 90 กิโลวัตต์ จำนวน 1 คัน  </t>
  </si>
  <si>
    <t>บจก. โตโยต้าอมตะ  ราคา 1,457,900 บาท</t>
  </si>
  <si>
    <t>บจก. โตโยต้าอมตะ  ราคา 1,450,000 บาท</t>
  </si>
  <si>
    <t>เลขที่ 9/2568 ลงวันที่ 24 มี.ค. 2568</t>
  </si>
  <si>
    <t>บริษัท สยามยูเนี่ยนเคมีคอล จำกัด ราคา 24,729.84 บาท</t>
  </si>
  <si>
    <t>0092/2568  24 ม.ค. 2568</t>
  </si>
  <si>
    <t>ฮะเช่งเชียง ราคา 9,713 บาท</t>
  </si>
  <si>
    <t>102/2568 ลงวันที่ 24 ม.ค. 2568</t>
  </si>
  <si>
    <t>ร้าน ป้าย เอชดี โดยนายสัญชัย แซ่ลี้ ราคา 1,230 บาท</t>
  </si>
  <si>
    <t>103/2568 ลงวันที่ 24 ม.ค. 2568</t>
  </si>
  <si>
    <t>ซื้อเครื่องช่วยการเคลื่อนไหวข้อไหล่อย่างต่อเนื่อง จำนวน 1 เครื่อง 
เลขที่โครงการ: 67129394094</t>
  </si>
  <si>
    <t>วิธี e-bidding</t>
  </si>
  <si>
    <t>บริษัท เมดิ ออลล์ จำกัด
(ราคา 417,000.00)</t>
  </si>
  <si>
    <t>บริษัท เมดิ ออลล์ จำกัด
(ราคา 417,000.00)
เลขประจำตัวผู้เสียภาษี : 0505565017381</t>
  </si>
  <si>
    <t xml:space="preserve">ซื้อวัสดุงานบ้านงานครัว สำหรับกลุ่มงานโภชนศาสตร์ จำนวน 25 รายการ
</t>
  </si>
  <si>
    <t xml:space="preserve">นางสาวภิรมญา อัตตศิริกุล
(ราคา 10,932.00)
</t>
  </si>
  <si>
    <t>นางสาวภิรมญา อัตตศิริกุล
(ราคา 10,932.00)
เลขประจำตัวผู้เสียภาษี : 1529900567831</t>
  </si>
  <si>
    <t>บริษัท คัฟฟ่าคอฟฟี่เม็คเกอร์ (เชียงใหม่) จำกัด
(ราคา 14,280.00)</t>
  </si>
  <si>
    <t>บริษัท คัฟฟ่าคอฟฟี่เม็คเกอร์ (เชียงใหม่) จำกัด
(ราคา 14,280.00)
เลขประจำตัวผู้เสียภาษี : 
0505564016136</t>
  </si>
  <si>
    <t>ซื้อก๊าซไนตรัสออกไซด์ ขนาด 20 กิโลกรัม จำนวน 3 ท่อ
เลขที่โครงการ: 68019386461</t>
  </si>
  <si>
    <t>จ้างบำรุงรักษาระบบปรับอากาศและระบบระบายอากาศ จำนวน ๑ งาน 
โดยมีรายละเอียดดังนี้
 - หอผู้ป่วยหนักศัลยกรรม (ICU Surg) จำนวน ๔ ชุด                
 - งานการพยาบาลผู้ป่วยอุบัติเหตุและฉุกเฉิน จำนวน ๑ ชุด          
 - ห้องพิเศษงานการพยาบาลผู้ป่วยอายุรกรรม จำนวน ๔ ชุด       
- กลุ่มงานทันตกรรม จำนวน ๒ ชุด
เลขที่โครงการ: 68019359848</t>
  </si>
  <si>
    <t>ห้างหุ้นส่วนจำกัด เวอร์แมค เอ็นจิเนียริ่ง แอนด์ ซัพพลาย
(ราคา 23,540.00)</t>
  </si>
  <si>
    <t xml:space="preserve">ห้างหุ้นส่วนจำกัด เวอร์แมค เอ็นจิเนียริ่ง แอนด์ ซัพพลาย
(ราคา 23,540.00)
เลขประจำตัวผู้เสียภาษี : </t>
  </si>
  <si>
    <t>บริษัท ซิลลิค ฟาร์มา จำกัด ราคา 119,000 บาท</t>
  </si>
  <si>
    <t>ซ445/68 ลงวันที่ 24 ม.ค. 2568</t>
  </si>
  <si>
    <t>เฉพาะเจาะจง ม.56(2)(ค)</t>
  </si>
  <si>
    <t>บริษัท นำวิวัฒน์ เมดิคอล คอร์ปอเรชั่น จำกัด (มหาชน) ราคา 480,000 บาท</t>
  </si>
  <si>
    <t>ซ446/68 ลงวันที่ 24 ม.ค. 2568</t>
  </si>
  <si>
    <t>บริษัท นำวิวัฒน์ เมดิคอล คอร์ปอเรชั่น จำกัด (มหาชน) ราคา 210,000 บาท</t>
  </si>
  <si>
    <t>ซ447/68 ลงวันที่ 24 ม.ค. 2568</t>
  </si>
  <si>
    <t>บ.โพสเฮลท์แคร์ จก. ราคา 150,000 บาท</t>
  </si>
  <si>
    <t>ซ448/68 ลงวันที่ 24 ม.ค. 2568</t>
  </si>
  <si>
    <t>บริษัท ดีเคเอสเอช (ประเทศไทย) จำกัด ราคา 161,500 บาท</t>
  </si>
  <si>
    <t>ซ449/68 ลงวันที่ 24 ม.ค. 2568</t>
  </si>
  <si>
    <t>บริษัท ดีเคเอสเอช (ประเทศไทย) จำกัด ราคา 1,043,000 บาท</t>
  </si>
  <si>
    <t>ซ467/68 ลงวันที่ 24 ม.ค. 2568</t>
  </si>
  <si>
    <t>บริษัท ดีเคเอสเอช (ประเทศไทย) จำกัด ราคา 970,000 บาท</t>
  </si>
  <si>
    <t>ซ468/68 ลงวันที่ 24 ม.ค. 2568</t>
  </si>
  <si>
    <t>ซ469/68 ลงวันที่ 24 ม.ค. 2568</t>
  </si>
  <si>
    <t>บริษัท ฟุคุโชว์ อินเตอร์เนชั่นแนล จำกัด ราคา 55,640 บาท</t>
  </si>
  <si>
    <t>ซ476/68 ลงวันที่ 24 ม.ค. 2568</t>
  </si>
  <si>
    <t>บริษัท เค.พี.กรุ๊ป (2012) จำกัด ราคา 50,000 บาท</t>
  </si>
  <si>
    <t>ซ477/68 ลงวันที่ 24 ม.ค. 2568</t>
  </si>
  <si>
    <t>บริษัท อินโนมูฟ จำกัด ราคา 70,620 บาท</t>
  </si>
  <si>
    <t>จ123/68 ลงวันที่ 24 ม.ค. 2568</t>
  </si>
  <si>
    <t>ติดตั้งระบบไฟฟ้าเมนหลักและเมนย่อย หน่วยงานโภชนศาสตร์</t>
  </si>
  <si>
    <t>บริษัท กรีนเฮมพ์ จำกัด (สำนักงานใหญ่) ราคา 393,398.60 บาท</t>
  </si>
  <si>
    <t>จ125/68 ลงวันที่ 24 ม.ค. 2568</t>
  </si>
  <si>
    <t>จ้างซ่อมแซมฝ้าเพดานห้องน้ำและห้องเปลี่ยนเสื้อผ้า อาคาร6 ชั้น 4 และฝ้าเพดานโรงล้างภาชนะอาคารโภชนบริการ(โรงครัว) โดยวิธีเฉพาะเจาะจง</t>
  </si>
  <si>
    <t>1.ห้างหุ้นส่วนจำกัด โออาร์เอส เทรดดิ้ง (2549)/ราคาที่เสนอ 39,964.50 บาท</t>
  </si>
  <si>
    <t>1.ห้างหุ้นส่วนจำกัด โออาร์เอส เทรดดิ้ง (2549)/ราคาที่ตกลงซื้อ/จ้าง 39,964.50 บาท</t>
  </si>
  <si>
    <t>เลขที่พ.243/68
 ลงวันที่24 ม.ค. 2568</t>
  </si>
  <si>
    <t>เช่าระบบ Web Application Report for Pathology จำนวน ๑ ระบบ โดยวิธีเฉพาะเจาะจง</t>
  </si>
  <si>
    <t>1.บริษัท หนุมานไอที จำกัด/ราคาที่เสนอ 395,250.00 บาท</t>
  </si>
  <si>
    <t>1.บริษัท หนุมานไอที จำกัด/ราคาที่ตกลงซื้อ/จ้าง 395,250.00 บาท</t>
  </si>
  <si>
    <t>เลขที่พ.236/68
 ลงวันที่24 ม.ค. 2568</t>
  </si>
  <si>
    <t>ซื้อท่อนำสายสวนเข้าหลอดเลือด จำนวน 1,000 ชิ้น โดยวิธีเฉพาะเจาะจง</t>
  </si>
  <si>
    <t>1.บริษัท ดีเคเอสเอช (ประเทศไทย) จำกัด/ราคาที่เสนอ 480,000.00 บาท</t>
  </si>
  <si>
    <t>1.บริษัท ดีเคเอสเอช (ประเทศไทย) จำกัด/ราคาที่ตกลงซื้อ/จ้าง 480,000.00 บาท</t>
  </si>
  <si>
    <t>เลขที่พ.240/68
 ลงวันที่24 ม.ค. 2568</t>
  </si>
  <si>
    <t>ซื้อข้อต่อสำหรับทำหัตถการสวนหัวใจ จำนวน 2,000 ชิ้น โดยวิธีเฉพาะเจาะจง</t>
  </si>
  <si>
    <t>เลขที่พ.241/68 
ลงวันที่24 ม.ค. 2568</t>
  </si>
  <si>
    <t>ซื้อท่อนำสารละลายชนิดทนแรงดันสูง จำนวน 3,500 ชิ้น โดยวิธีเฉพาะเจาะจง</t>
  </si>
  <si>
    <t>1.บริษัท เอ็ดวาร์ดส์ ไลฟ์ไซเอ็นซ์ (ประเทศไทย) จำกัด/ราคาที่เสนอ 315,000.00 บาท</t>
  </si>
  <si>
    <t>1.บริษัท เอ็ดวาร์ดส์ ไลฟ์ไซเอ็นซ์ (ประเทศไทย) จำกัด/ราคาที่ตกลงซื้อ/จ้าง 315,000.00 บาท</t>
  </si>
  <si>
    <t>เลขที่พ.242/68 
ลงวันที่24 ม.ค. 2568</t>
  </si>
  <si>
    <t>ซื้อTubing Clamp 20.5 cm - 8  จำนวน 10 ชิ้น โดยวิธีเฉพาะเจาะจง</t>
  </si>
  <si>
    <t>1.บริษัท โอเอซิส เมดิคัล เซอร์วิส จำกัด/ราคาที่เสนอ 38,700.00 บาท</t>
  </si>
  <si>
    <t>1.บริษัท โอเอซิส เมดิคัล เซอร์วิส จำกัด/ราคาที่ตกลงซื้อ/จ้าง 38,700.00 บาท</t>
  </si>
  <si>
    <t>เลขที่พ.239/68 
ลงวันที่24 ม.ค. 2568</t>
  </si>
  <si>
    <t>ซื้อวัสดุทางทันตกรรม จำนวน 5 รายการ โดยวิธีเฉพาะเจาะจง</t>
  </si>
  <si>
    <t>1.บริษัท เด็นทัล สเปซ จำกัด/ราคาที่เสนอ 176,926.00 บาท</t>
  </si>
  <si>
    <t>1.บริษัท เด็นทัล สเปซ จำกัด/ราคาที่ตกลงซื้อ/จ้าง 176,926.00 บาท</t>
  </si>
  <si>
    <t>เลขที่พ.235/68 
ลงวันที่24 ม.ค. 2568</t>
  </si>
  <si>
    <t>ซื้อน้ำยาสำหรับวัดค่าฮีโมโกบินและค่าอิ่มตัวของออกซินเจนในเลือด จำนวน 800 ชิ้น โดยวิธีเฉพาะเจาะจง</t>
  </si>
  <si>
    <t>1.บริษัท ทรานส์เมดิค (ประเทศไทย) จำกัด/ราคาที่เสนอ 100,000.00 บาท</t>
  </si>
  <si>
    <t>1.บริษัท ทรานส์เมดิค (ประเทศไทย) จำกัด/ราคาที่ตกลงซื้อ/จ้าง 100,000.00 บาท</t>
  </si>
  <si>
    <t>เลขที่พ.243/68 
ลงวันที่24 ม.ค. 2568</t>
  </si>
  <si>
    <t>ซื้อวัสดุช่างไม้ จำนวน 12 รายการ โดยวิธีเฉพาะเจาะจง</t>
  </si>
  <si>
    <t>1.บริษัท ฮาร์ดแวร์โปรดักส์ แอนด์ เอ็นจิเนียริ่ง จำกัด/ราคาที่เสนอ 44,565.50 บาท</t>
  </si>
  <si>
    <t>1.บริษัท ฮาร์ดแวร์โปรดักส์ แอนด์ เอ็นจิเนียริ่ง จำกัด/ราคาที่ตกลงซื้อ/จ้าง 44,565.50 บาท</t>
  </si>
  <si>
    <t>เลขที่พ.238/68 
ลงวันที่24 ม.ค. 2568</t>
  </si>
  <si>
    <t>ซื้อสายสวนและอุปกรณ์สำหรับเจาะเยื่อหุ้มหัวใจ จำนวน 25 ชุด โดยวิธีเฉพาะเจาะจง</t>
  </si>
  <si>
    <t>1.บริษัท ดีเคเอสเอช (ประเทศไทย) จำกัด/ราคาที่เสนอ 109,675.00 บาท</t>
  </si>
  <si>
    <t>1.บริษัท ดีเคเอสเอช (ประเทศไทย) จำกัด/ราคาที่ตกลงซื้อ/จ้าง 109,675.00 บาท</t>
  </si>
  <si>
    <t>เลขที่พ.237/68 
ลงวันที่24 ม.ค. 2568</t>
  </si>
  <si>
    <t>ประกวดราคาซื้อวัสดุงานบ้าน จำนวน 3 รายการ ด้วยวิธีประกวดราคาอิเล็กทรอนิกส์ (e-bidding)</t>
  </si>
  <si>
    <t>1.บริษัท แอคทีฟ ทีม (1999) จำกัด/ราคาที่เสนอ 1,258,800.00 บาท</t>
  </si>
  <si>
    <t>1.บริษัท แอคทีฟ ทีม (1999) จำกัด/ราคาที่ตกลงซื้อ/จ้าง 1,258,800.00 บาท</t>
  </si>
  <si>
    <t>เลขที่ 41/2568
 ลงวันที่ 24 ม.ค. 2568</t>
  </si>
  <si>
    <t>ประกวดราคาซื้อแผ่นทดสอบและแผ่นน้ำยาตรวจหมู่โลหิต จำนวน 2 รายการ ด้วยวิธีประกวดราคาอิเล็กทรอนิกส์ (e-bidding)</t>
  </si>
  <si>
    <t>1.บริษัท ไนซ์ เมดิคอล เทรดดิ้ง จำกัด/ราคาที่เสนอ2,024,000.00 บาท</t>
  </si>
  <si>
    <t>1.บริษัท ไนซ์ เมดิคอล เทรดดิ้ง จำกัด/ราคาที่ตกลงซื้อ/จ้าง 2,024,000.00 บาท</t>
  </si>
  <si>
    <t>เลขที่ 34/2568
 ลงวันที่ 24 ม.ค. 2568</t>
  </si>
  <si>
    <t>จัดซื้อวัสดุการแพทย์-น้ำยาตรวจวิเคราะห์ทางห้องปฏิบัติการเคมีคลินิก 4 รก.</t>
  </si>
  <si>
    <t>บจก.เฟิร์มเมอร์ / 492,560</t>
  </si>
  <si>
    <t>325/2568(ซ)
27 ม.ค. 68</t>
  </si>
  <si>
    <t>จัดซื้อวัสดุการแพทย์-ที่คีบสำหรับจับไหมและที่ถอนขนตา</t>
  </si>
  <si>
    <t>หจก.เอสพีพี เมดิคอลฯ / 117,400</t>
  </si>
  <si>
    <t>326/2568(ซ)
27 ม.ค. 68</t>
  </si>
  <si>
    <t>จัดซื้อวัสดุการแพทย์-น้ำยาตรวจวิเคราะห์ทางห้องปฏิบัติการอิมมูโนภูมิคุ้มกันวิทยา 6 รายการ</t>
  </si>
  <si>
    <t>บจก.เฟิร์มเมอร์ / 494,400</t>
  </si>
  <si>
    <t>327/2568(ซ)
27 ม.ค. 68</t>
  </si>
  <si>
    <t>จัดซื้อวัสดุสำนักงาน-โช๊คอัพเก้าอี้ 7110-001-0003/66/65</t>
  </si>
  <si>
    <t>328/2568(ซ)
27 ม.ค. 68</t>
  </si>
  <si>
    <t>จ้างเหมาซ่อมแซมครุภัณฑ์การแพทย์-เครื่องเลเซอร์รักษาโรคจอประสาทตา 6515-082-0005/4</t>
  </si>
  <si>
    <t>บจก.อาฟต้า เซอร์วิสฯ / 45,000</t>
  </si>
  <si>
    <t>97/2568(จ)
27 ม.ค. 68</t>
  </si>
  <si>
    <t>จ้างเหมาซ่อมแซมครุภัณฑ์การแพทย์-เครื่องให้ความอุ่น 6515-267-0001/1</t>
  </si>
  <si>
    <t>บจก.เก้าสยามเมดิคอล / 28,000</t>
  </si>
  <si>
    <t>98/2568(จ)
27 ม.ค. 68</t>
  </si>
  <si>
    <t>จ้างเหมางานทาสีฝ้าเพดานบริเวณบันไดเลื่อน อาคารเลิศประชารักษ์</t>
  </si>
  <si>
    <t>ร้านเอสเคฮาร์ดแวร์ / 20,800</t>
  </si>
  <si>
    <t>99/2568(จ)
27 ม.ค. 68</t>
  </si>
  <si>
    <t>จ้างเหมาซ่อมแซมครุภัณฑ์การแพทย์-เครื่องวัดความดันโลหิตและชีพจรอัตโนมัติ 6515-093-0004/77</t>
  </si>
  <si>
    <t>บจก.เก้าสยามเมดิคอล / 22,000</t>
  </si>
  <si>
    <t>100/2568(จ)
27 ม.ค. 68</t>
  </si>
  <si>
    <t>จ้างเหมาเปลี่ยนตัวหนีบกระจกประตูทางเข้าอาคารเลิศประชารักษ์</t>
  </si>
  <si>
    <t>ร้านชัยณรงค์ การช่าง / 9,800</t>
  </si>
  <si>
    <t>101/2568(จ)
27 ม.ค. 68</t>
  </si>
  <si>
    <t>จ้างเปลี่ยนกระเบื้องห้องน้ำหอพักเจ้าหน้าที่ 1 ห้อง 1502</t>
  </si>
  <si>
    <t>102/2568(จ)
27 ม.ค. 68</t>
  </si>
  <si>
    <t>เครื่องฉายสไลด์สำหรับทดสอบสายตาชนิดจอ TFT LCD จำนวน 1 เครื่อง</t>
  </si>
  <si>
    <t>บริษัท แกรนดี อินเตอร์เนชั่นแนล จำกัด เป็นเงิน 99,000.- บาท</t>
  </si>
  <si>
    <t>ใบสั่งซื้อ สธ 0310.013/449 ลงวันที่ 27 ม.ค. 2568</t>
  </si>
  <si>
    <t>เก้าอี้สำนักงาน จำนวน 69 ตัว</t>
  </si>
  <si>
    <t>1.)ห้างหุ้นส่วนจำกัด สมาร์ท แวลู่ เป็นเงิน 262,200.- บาท 2.)ห้างหุ้นส่วนจำกัด เอส เค เพาเวอร์ทู เป็นเงิน 309,394.50 3.)ห้างหุ้นส่วนจำกัด เอ็น.แอล.ซัพพลาย แอนด์ อีควิปเม้นท์ เป็นเงิน 313,777.50 บาท</t>
  </si>
  <si>
    <t>ห้างหุ้นส่วนจำกัด สมาร์ท แวลู่ เป็นเงิน 262,200.- บาท</t>
  </si>
  <si>
    <t>ใบสั่งซื้อ สธ 0310.013/451 ลงวันที่ 27 ม.ค. 2568</t>
  </si>
  <si>
    <t>ก๊อกน้ำอ่างซิงค์ติดอ่าง จำนวน 1 ชุด</t>
  </si>
  <si>
    <t>1.)บริษัท ที ที เอส พี เทรดดิ้ง จำกัด เป็นเงิน 1,391.- บาท 2.)บอร์น 2000 เป็นเงิน 1,490.- บาท 3.)ห้างหุ้นส่วนจำกัด เอส เค เพาเวอร์ทู 1,650.- บาท</t>
  </si>
  <si>
    <t>บริษัท ที ที เอส พี เทรดดิ้ง จำกัด เป็นเงิน 1,391.- บาท</t>
  </si>
  <si>
    <t>ใบสั่งซื้อ สธ 0310.013/446 ลงวันที่ 27 ม.ค. 2568</t>
  </si>
  <si>
    <t>จ้างเหมาซ่อมแซมกระเบื้อง ชั้น ๘ อาคารศูนย์กลางด้านวิชาการทางทันตกรรมในอาเซียน จำนวน ๑ งาน โดยวิธีเฉพาะเจาะจง</t>
  </si>
  <si>
    <t>นายเกษม  สุขสันต์รุ่งเรือง 15,000</t>
  </si>
  <si>
    <t>201/2568 ลงวันที่ 27 ม.ค. 2568</t>
  </si>
  <si>
    <t>บริษัท ไทยฮอสพิทอล โปรดักส์ จำกัด 12,000</t>
  </si>
  <si>
    <t>182/2568 ลงวันที่ 27 ม.ค. 2568</t>
  </si>
  <si>
    <t>ซื้อเวชภัณฑ์ที่มิใช่ยา (วัสดุทันตกรรม) จำนวน ๕ รายการ โดยวิธีเฉพาะเจาะจง</t>
  </si>
  <si>
    <t>บริษัท เด็นท์-เมท จำกัด 51,500</t>
  </si>
  <si>
    <t>183/2568 ลงวันที่ 27 ม.ค. 2568</t>
  </si>
  <si>
    <t>บริษัท ดีเอส ออลล์ จำกัด 11,100</t>
  </si>
  <si>
    <t>184/2568 ลงวันที่ 27 ม.ค. 2568</t>
  </si>
  <si>
    <t>บริษัท แอ๊คเตออน (ประเทศไทย) จำกัด 81,000</t>
  </si>
  <si>
    <t>185/2568 ลงวันที่ 27 ม.ค. 2568</t>
  </si>
  <si>
    <t>ซื้อเวชภัณฑ์ที่มิใช่ยา (วัสดุรากฟันเทียม) จำนวน ๑๖ รายการ (จำนวน ๑ งาน) โดยวิธีเฉพาะเจาะจง</t>
  </si>
  <si>
    <t>บริษัท สตรอแมนน์ กรุ๊ป (ประเทศไทย) จำกัด 94,617.96</t>
  </si>
  <si>
    <t>200/2568 ลงวันที่ 27 ม.ค. 2568</t>
  </si>
  <si>
    <t>ซื้อวัสดุการเกษตร จำนวน 17 รายการ</t>
  </si>
  <si>
    <t>ร้านชัยรุ่งเรือง  ราคา 29,175 บาท</t>
  </si>
  <si>
    <t>จ้างเหมาซ่อมแซมห้องน้ำผู้ป่วยนอก อาคารอำนวยการ</t>
  </si>
  <si>
    <t>บจก.ก้าวเอ็นเตอร์ไพรส์   ราคา 369,150 บาท</t>
  </si>
  <si>
    <t>จ้างเหมาซ่อมแซมฝ้าเพดานและทาสี อาคารประยูร</t>
  </si>
  <si>
    <t>ร้านรุ่งทรัพย์พาณิชย์  ราคา 185,400 บาท</t>
  </si>
  <si>
    <t>บจก.เอ แอนด์ เอ นีโอเทคโนโลยี จำนวน 96000 บาท</t>
  </si>
  <si>
    <t>ค.คอมพิวเตอร์ (ค.ต่ำกว่าเกณฑ์)</t>
  </si>
  <si>
    <t>บจก.เอ แอนด์ เอ นีโอเทคโนโลยี จำนวน 84500 บาท</t>
  </si>
  <si>
    <t>ว.คอมพิวเตอร์</t>
  </si>
  <si>
    <t>หจก.พอชคอม จำนวน 27630 บาท</t>
  </si>
  <si>
    <t>ว.วิทยาศาสตร์การแพทย์</t>
  </si>
  <si>
    <t>บจก.เอ.ที.พี.อินเตอร์เมดิคอล จำนวน 5400 บาท</t>
  </si>
  <si>
    <t>ร้านกู๊ดลาเบล จำนวน 6900 บาท</t>
  </si>
  <si>
    <t>ว.ไฟฟ้าและวิทยุ</t>
  </si>
  <si>
    <t>ร้านอนุชิตการไฟฟ้า จำนวน 10658 บาท</t>
  </si>
  <si>
    <t>ว.งานบ้านงานครัว</t>
  </si>
  <si>
    <t>ชัยเคมีคอล จำนวน 58800 บาท</t>
  </si>
  <si>
    <t>ร้านอนุชิตการไฟฟ้า จำนวน 60108 บาท</t>
  </si>
  <si>
    <t>ว.ก่อสร้าง</t>
  </si>
  <si>
    <t>บจก.จือฮะ เซนเตอร์ จำนวน 43413 บาท</t>
  </si>
  <si>
    <t>หจก.ก.พัฒนสิน จำนวน 30000 บาท</t>
  </si>
  <si>
    <t>หจก.เชียงใหม่มานะพานิช จำนวน 6578 บาท</t>
  </si>
  <si>
    <t>ค.สำนักงาน (ค.ต่ำกว่าเกณฑ์)</t>
  </si>
  <si>
    <t>ร้านอู่ทองเครื่องเรื่อน จำนวน 6300 บาท</t>
  </si>
  <si>
    <t>ร้าน เอี้ยฮั่วฮง / 71,637</t>
  </si>
  <si>
    <t>บจก. ซิลลิค ฟาร์มา ราคา 14,618.64 บาท</t>
  </si>
  <si>
    <t>เลขที่ ภ70ธ.ค. 2567 ลงวันที่ 27 ธ.ค. 2567</t>
  </si>
  <si>
    <t>ซื้อครุภัณฑ์ยานพาหนะและขนส่ง จำนวน ๑ รายการ</t>
  </si>
  <si>
    <t>หจก. หาญวัสดุและบริการ ราคา 11,000 บาท</t>
  </si>
  <si>
    <t>เลขที่ 318/2568 ลงวันที่ 27 ม.ค. 2568</t>
  </si>
  <si>
    <t>บจก. ไฮแวน เมดิคอล ราคา 15,750 บาท</t>
  </si>
  <si>
    <t>เลขที่ ภ94/2568 ลงวันที่ 27 ม.ค. 2568</t>
  </si>
  <si>
    <t>บจก. ซิลลิค ฟาร์มา ราคา 13,231.20 บาท</t>
  </si>
  <si>
    <t>เลขที่ ภ93/2568 ลงวันที่ 27 ม.ค. 2568</t>
  </si>
  <si>
    <t>บจก. สยามฟาร์มาซูติคอล ราคา 5,039.70 บาท</t>
  </si>
  <si>
    <t>เลขที่ ภ92/2568 ลงวันที่ 27 ม.ค. 2568</t>
  </si>
  <si>
    <t>บจก. เซ็นทรัลโพลีเทรดดิ้ง ราคา 12,250 บาท</t>
  </si>
  <si>
    <t>เลขที่ ภ91/2568 ลงวันที่ 27 ม.ค. 2568</t>
  </si>
  <si>
    <t>องค์การเภสัชกรรม ราคา 39,322.50 บาท</t>
  </si>
  <si>
    <t>เลขที่ ภ82/2568 ลงวันที่ 27 ม.ค. 2568</t>
  </si>
  <si>
    <t>บจก. อินแพคฟาร์มา ราคา 27,606 บาท</t>
  </si>
  <si>
    <t>เลขที่ ภ95/2568 ลงวันที่ 27 ม.ค. 2568</t>
  </si>
  <si>
    <t>ซื้อเวชภัณฑ์และยา จำนวน 2 รายการ</t>
  </si>
  <si>
    <t>บจก. เอ.เอ็น.บี.ลาบอราตอรี่ ราคา 9,095 บาท</t>
  </si>
  <si>
    <t>เลขที่ ภ90/2568 ลงวันที่ 27 ม.ค. 2568</t>
  </si>
  <si>
    <t>ซื้อยาจำนวน 4 รายการ โดยวิธีเฉพาะเจาะจง</t>
  </si>
  <si>
    <t>บริษัท เซ็นทรัลโพลีเทรดดิ้ง จำกัด ราคา 32,200 บาท</t>
  </si>
  <si>
    <t>ภ.063/2568 ลงวันที่ 27 ม.ค. 2568</t>
  </si>
  <si>
    <t>บริษัท ไทยก๊อส จำกัด ราคา 4,200 บาท</t>
  </si>
  <si>
    <t>ภ.064/2568 ลงวันที่ 27 ม.ค. 2568</t>
  </si>
  <si>
    <t>ห้างหุ้นส่วนจำกัด ยู.เอ็ม.แอล.ซัพพลาย ราคา 16,110 บาท</t>
  </si>
  <si>
    <t>ภ.065/2568 ลงวันที่ 27 ม.ค. 2568</t>
  </si>
  <si>
    <t>บริษัท บี แอนด์ บี จำกัด
26,215.00</t>
  </si>
  <si>
    <t>(ซ)220/68 ลงวันที่ 27 ม.ค. 2568</t>
  </si>
  <si>
    <t>ซื้อครุภัณฑ์ไฟฟ้าและวิทยุ-Digital Wireless Guide Systems จำนวน 1 ชุด ประจำปีงบประมาณ พ.ศ.2568 โดยวิธีเฉพาะเจาะจง</t>
  </si>
  <si>
    <t>บริษัท ไสคลาด จำกัด
253,536.50</t>
  </si>
  <si>
    <t>(ซ)222/68 ลงวันที่ 27 ม.ค. 2568</t>
  </si>
  <si>
    <t>ซื้อครุภัณฑ์ยานพาหนะและขนส่ง - รถจักรยานไฟฟ้ามีที่สำหรับคนซ้อน จำนวน ๒ คัน ประจำปีงบประมาณ พ.ศ. ๒๕๖๘ โดยวิธีเฉพาะเจาะจง</t>
  </si>
  <si>
    <t>ห้างหุ้นส่วนจำกัด ไมโคร ซัม เอ็นเตอร์ไพร์ส
60,990.00</t>
  </si>
  <si>
    <t>(ซ)215/68 ลงวันที่ 27 ม.ค. 2568</t>
  </si>
  <si>
    <t>บริษัท เวเลอร์ เฮลธ์ จำกัด
72,600.00</t>
  </si>
  <si>
    <t>(ซ)218/68 ลงวันที่ 27 ม.ค. 2568</t>
  </si>
  <si>
    <t>ห้างหุ้นส่วนจำกัด ป.เวชชูปกรณ์
42,690.00</t>
  </si>
  <si>
    <t>(ซ)219/68 ลงวันที่ 27 ม.ค. 2568</t>
  </si>
  <si>
    <t>ซื้อวัสดุวิทยาศาสตร์และการแพทย์ จำนวน 8 รายการ ประจำปีงบประมาณ พ.ศ. 2568 โดยวิธีเฉพาะเจาะจง</t>
  </si>
  <si>
    <t>บริษัท นำวิวัฒน์ เมดิคอล คอร์ปอเรชั่น จำกัด (มหาชน)
66,173.00</t>
  </si>
  <si>
    <t>(ซ)217/68 ลงวันที่ 27 ม.ค. 2568</t>
  </si>
  <si>
    <t>บริษัท เวิลด์โก้ จำกัด
18,000.00</t>
  </si>
  <si>
    <t>(ซ)223/68 ลงวันที่ 27 ม.ค. 2568</t>
  </si>
  <si>
    <t xml:space="preserve">ซื้อวัสดุวิทยาศาสตร์และการแพทย์-อุปกรณ์ระบุตำแหน่งในเต้านมหลังเจาะ สำหรับเครื่องเอกซเรย์เต้านมระบบดิจิตอลเอกซเรย์เต้านมระบบดิจิตอลประสิทธิภาพสูงสามมิติ </t>
  </si>
  <si>
    <t>บริษัท ซีเค เมดิคอล จำกัด
42,000.00</t>
  </si>
  <si>
    <t>(ซ)230/68 ลงวันที่ 27 ม.ค. 2568</t>
  </si>
  <si>
    <t>ซื้อเวชภัณฑ์ยา Trastuzumab deruxtecan sterile powder 100 mg injection จำนวน 2 vial ประจำปีงบประมาณ พ.ศ.2568 โดยวิธีเฉพาะเจาะจง</t>
  </si>
  <si>
    <t>ซ(ว)170/68 ลงวันที่ 27 ม.ค. 2568</t>
  </si>
  <si>
    <t>ซื้อเวชภัณฑ์ยา Megestrol acetate oral suspension 40 mg/ml (120 ml) จำนวน 2 ขวด ประจำปีงบประมาณ พ.ศ.2568 โดยวิธีเฉพาะเจาะจง</t>
  </si>
  <si>
    <t>บริษัท อเมริกัน ไต้หวัน ไบโอฟาร์ม จำกัด
3,188.60</t>
  </si>
  <si>
    <t>ซ(ว)171/68 ลงวันที่ 27 ม.ค. 2568</t>
  </si>
  <si>
    <t>ซื้อเวชภัณฑ์ยา Vincristine sulfate sterile solution 2 mg/2 ml injection จำนวน 30 vial ประจำปีงบประมาณ พ.ศ.2568 โดยวิธีเฉพาะเจาะจง</t>
  </si>
  <si>
    <t>บริษัท มาสุ จำกัด
6,600.00</t>
  </si>
  <si>
    <t>ซ(ว)172/68 ลงวันที่ 27 ม.ค. 2568</t>
  </si>
  <si>
    <t>ซื้อวัสดุสำนักงาน จำนวน 9 รายการ ประจำปีงบประมาณ พ.ศ. 2568 โดยวิธีเฉพาะเจาะจง</t>
  </si>
  <si>
    <t>ห้างหุ้นส่วนจำกัด โปรออฟฟิศ เอ็นเตอร์ไพร์ส
6,777.38</t>
  </si>
  <si>
    <t>(ซ)221/68 ลงวันที่ 27 ม.ค. 2568</t>
  </si>
  <si>
    <t>ซื้อครุภัณฑ์ต่ำกว่าเกณฑ์สำนักงาน-รถเข็นอุปกรณ์ศิลปะบำบัด จำนวน 3 คัน ประจำปีงบประมาณ พ.ศ.2568 โดยวิธีเฉพาะเจาะจง</t>
  </si>
  <si>
    <t>ห้างหุ้นส่วนจำกัด ไมโคร ซัม เอ็นเตอร์ไพร์ส
11,877.00</t>
  </si>
  <si>
    <t>(ซ)216/68 ลงวันที่ 27 ม.ค. 2568</t>
  </si>
  <si>
    <t>ซื้อครุภัณฑ์ต่ำกว่าเกณฑ์สำนักงาน-ตู้บานเลื่อนกระจกสูง จำนวน 1 ตู้ ประจำปีงบประมาณ พ.ศ.2568  โดยวิธีเฉพาะเจาะจง</t>
  </si>
  <si>
    <t>บริษัท เซ็นทรัล เฟอร์นิเจอร์ เซ็นเตอร์ จำกัด
8,774.00</t>
  </si>
  <si>
    <t>(ซ)231/68 ลงวันที่ 27 ม.ค. 2568</t>
  </si>
  <si>
    <t xml:space="preserve">อะไหล่สำหรับเครื่องสำรองไฟ ๘๐๐ VA ยี่ห้อ ZIRCON รุ่น iCT-๒ หมายเลขครุภัณฑ์ คต7440-019-0002/16663 
โดยมีรายละเอียดดังนี้ 
- ZIRCON BATTERY UPS ๑๒V ๙.๐Ah
</t>
  </si>
  <si>
    <t>บริษัท ชิชาง คอมพิวเตอร์ (ประเทศไทย) จำกัด
(ราคา 1,850.00)</t>
  </si>
  <si>
    <t>บริษัท ชิชาง คอมพิวเตอร์ (ประเทศไทย) จำกัด
(ราคา 1,850.00)
เลขประจำตัวผู้เสียภาษี : 0513565001301</t>
  </si>
  <si>
    <t xml:space="preserve">ซื้อวัสดุสำหรัับซ่อมแซม จำนวน 2 รายการ
1. มิเตอร์น้ำ ขนาด ½” จำนวน 1 ตัว 
2. วาล์วผนัง จำนวน 1 ตัว 
</t>
  </si>
  <si>
    <t>บริษัท ฮกวัสดุ เชียงใหม่ จำกัด
(ราคา 830.00)</t>
  </si>
  <si>
    <t>บริษัท ฮกวัสดุ เชียงใหม่ จำกัด
(ราคา 830.00)
เลขประจำตัวผู้เสียภาษี : 0505561008540</t>
  </si>
  <si>
    <t>อะไหล่เครื่องดมยาสลบพร้อมเครื่องช่วยหายใจและวิเคราะห์แก๊ส 
ยี่ห้อ GE HEAL THCARE รุ่น AISYS CS๒ หมายเลขครุภัณฑ์ 
๖๕๑๕-๐๐๑-๐๐๐๑/๐๗๖๑ โดยมีรายละเอียดดังนี้ 
- Bellow, Adult
เลขที่โครงการ: 68019419824</t>
  </si>
  <si>
    <t>บริษัท อี ฟอร์ แอล เอม จำกัด (มหาชน)
(ราคา 13,475.00)</t>
  </si>
  <si>
    <t>บริษัท อี ฟอร์ แอล เอม จำกัด (มหาชน)
(ราคา 13,475.00)
เลขประจำตัวผู้เสียภาษี : 0107551000142</t>
  </si>
  <si>
    <t>บริษัท สวัสดี เมดิคอล ๒๐๑๑ (ไทยแลนด์) จำกัด ราคา 23,400 บาท</t>
  </si>
  <si>
    <t>ซ438/68 ลงวันที่ 27 ม.ค. 2568</t>
  </si>
  <si>
    <t>บริษัท ท้อปไลน์ โพรดักส์ จำกัด ราคา 15,100 บาท</t>
  </si>
  <si>
    <t>จ120/68 ลงวันที่ 27 ม.ค. 2568</t>
  </si>
  <si>
    <t>บริษัท อาทรพาณิชย์ จำกัด ราคา 5,496 บาท</t>
  </si>
  <si>
    <t>ซ461/68 ลงวันที่ 27 ม.ค. 2568</t>
  </si>
  <si>
    <t>บริษัท ดีเคเอสเอช (ประเทศไทย) จำกัด ราคา 1,001,520 บาท</t>
  </si>
  <si>
    <t>ซ471/68 ลงวันที่ 27 ม.ค. 2568</t>
  </si>
  <si>
    <t>บริษัท ผล พาลาเดียม จำกัด ราคา 346,400 บาท</t>
  </si>
  <si>
    <t>ซ472/68 ลงวันที่ 27 ม.ค. 2568</t>
  </si>
  <si>
    <t>บริษัท ซิตี้ เมดิคอล ซัพพลาย จำกัด ราคา 146,875 บาท</t>
  </si>
  <si>
    <t>ซ473/68 ลงวันที่ 27 ม.ค. 2568</t>
  </si>
  <si>
    <t>บริษัท ไพส์ซีส เมดิคอล จำกัด ราคา 190,000 บาท</t>
  </si>
  <si>
    <t>ซ474/68 ลงวันที่ 27 ม.ค. 2568</t>
  </si>
  <si>
    <t>บริษัท ดีเคเอสเอช (ประเทศไทย) จำกัด ราคา 12,500 บาท</t>
  </si>
  <si>
    <t>ซ489/68 ลงวันที่ 27 ม.ค. 2568</t>
  </si>
  <si>
    <t>บริษัท ฟุคุโชว์ อินเตอร์เนชั่นแนล จำกัด ราคา 119,000 บาท</t>
  </si>
  <si>
    <t>ซ495/68 ลงวันที่ 27 ม.ค. 2568</t>
  </si>
  <si>
    <t>จ้างเหมาซ่อมครุภัณฑ์การแพทย์ รายการ ยูนิตทันตกรรม ห้องเบอร์ ๑๕ ชั้น ๕ จำนวน ๑ งาน โดยวิธีเฉพาะเจาะจง</t>
  </si>
  <si>
    <t>บริษัท สยามเดนท์ จำกัด 6,000</t>
  </si>
  <si>
    <t>205/2568 ลงวันที่ 28 ม.ค. 2568</t>
  </si>
  <si>
    <t>ซื้อครุภัณฑ์การแพทย์ รายการ เครื่อง Endo Motor จำนวน 4 เครื่อง โดยวิธีเฉพาะเจาะจง</t>
  </si>
  <si>
    <t>บริษัท เด็นท์-เมท จำกัด 200,000</t>
  </si>
  <si>
    <t>148/2568 ลงวันที่ 28 ม.ค. 2568</t>
  </si>
  <si>
    <t>บริษัท เซนิทิส จำกัด 15,194</t>
  </si>
  <si>
    <t>186/2568 ลงวันที่ 28 ม.ค. 2568</t>
  </si>
  <si>
    <t>ซื้อเวชภัณฑ์ที่มิใช่ยา (วัสดุทันตกรรม) จำนวน ๒๗ รายการ (จำนวน ๑ งาน) โดยวิธีเฉพาะเจาะจง</t>
  </si>
  <si>
    <t>บริษัท แอคคอร์ด คอร์ปอเรชั่น จำกัด 329,450</t>
  </si>
  <si>
    <t>187/2568 ลงวันที่ 28 ม.ค. 2568</t>
  </si>
  <si>
    <t>บริษัท สตรอแมนน์ กรุ๊ป (ประเทศไทย) จำกัด 94,001.64</t>
  </si>
  <si>
    <t>204/2568 ลงวันที่ 28 ม.ค. 2568</t>
  </si>
  <si>
    <t>ห้างหุ้นส่วนจำกัด เอ็นเอสที           ราคา 2,173.86 บาท</t>
  </si>
  <si>
    <t>จ้างเหมาซ่อมแซมหน้าต่างและช่องแสงอาคารริมน้ำ</t>
  </si>
  <si>
    <t>บริษัท รุ่งเรืองกิจการช่าง จำกัด   ราคา 482,998 บาท</t>
  </si>
  <si>
    <t>ร้านเอื้อพรรณมูรพันธุ์ จำนวน 11335 บาท</t>
  </si>
  <si>
    <t>จ้างซ่อมแซมเครื่องพิมพ์ Multifunction ยี่ห้อ HP ของงานทันตกรรม</t>
  </si>
  <si>
    <t>หจก.พอชคอม จำนวน 2990 บาท</t>
  </si>
  <si>
    <t>ร้านนิรมล 2 / 10,185</t>
  </si>
  <si>
    <t>จ้างเหมาติดตั้งเครื่องปรับอากาศ จำนวน ๑ งาน</t>
  </si>
  <si>
    <t>หจก. พีที แอร์ อิเล็คทริค แอนด์ เซอร์วิส ราคา 34,133 บาท</t>
  </si>
  <si>
    <t>เลขที่ 331/2568 ลงวันที่ 28 ม.ค. 2568</t>
  </si>
  <si>
    <t>จ้างปรับปรุงห้องประชุมดอกสักเป็นห้องปฏิบัติงาน โดยวิธีเฉพาะเจาะจง</t>
  </si>
  <si>
    <t>นายกันตินันท์ พงษ์คำ ราคา 10,944 บาท</t>
  </si>
  <si>
    <t>0094/2568  28 ม.ค. 2568</t>
  </si>
  <si>
    <t>โชคอนันต์วัสดุ โดย นายพีรพัฒน์  สิงห์ปั้น ราคา 4,390 บาท</t>
  </si>
  <si>
    <t>104/2568 ลงวันที่ 28 ม.ค. 2568</t>
  </si>
  <si>
    <t>โชคอนันต์วัสดุ โดย นายพีรพัฒน์  สิงห์ปั้น ราคา 4,500 บาท</t>
  </si>
  <si>
    <t>105/2568 ลงวันที่ 28 ม.ค. 2568</t>
  </si>
  <si>
    <t>จ้างซ่อมระบบกล้องวงจรปิด โดยวิธีเฉพาะเจาะจง</t>
  </si>
  <si>
    <t>ห้างหุ้นส่วนจำกัด ยูดี เทคโนโลยี แอนด์ ซัพพลาย ราคา 11,700 บาท</t>
  </si>
  <si>
    <t>106/2568 ลงวันที่ 28 ม.ค. 2568</t>
  </si>
  <si>
    <t>ซื้อวัสดุไฟฟ้าและวิทยุ - แบตเตอรี่ ขนาด 12V 200Ah จำนวน 7 ลูก ประจำปีงบประมาณ พ.ศ.2568  โดยวิธีเฉพาะเจาะจง</t>
  </si>
  <si>
    <t>บริษัท ธนวรรณ อินเตอร์เทรด จำกัด
53,928.00</t>
  </si>
  <si>
    <t>(ซ)234/68 ลงวันที่ 28 ม.ค. 2568</t>
  </si>
  <si>
    <t>ซื้อวัสดุไฟฟ้าและวิทยุ จำนวน 12 รายการ ประจำปีงบประมาณ พ.ศ. 2568 โดยวิธีเฉพาะเจาะจง</t>
  </si>
  <si>
    <t>บริษัท ธนวรรณ อินเตอร์เทรด จำกัด
22,443.25</t>
  </si>
  <si>
    <t>(ซ)236/68 ลงวันที่ 28 ม.ค. 2568</t>
  </si>
  <si>
    <t xml:space="preserve">ซื้อวัสดุวิทยาศาสตร์และการแพทย์ - ชุด ENCOR ENSPRIE BIOPSY KIT สำหรับเครื่องเอกซเรย์เต้านมระบบดิจิตอล จำนวน ๑๒ ชุด ประจำปีงบประมาณ พ.ศ. ๒๕๖๘ </t>
  </si>
  <si>
    <t>บริษัท ซีเค เมดิคอล จำกัด
192,000.00</t>
  </si>
  <si>
    <t>(ซ)235/68 ลงวันที่ 28 ม.ค. 2568</t>
  </si>
  <si>
    <t>บริษัท ดีเคเอสเอช (ประเทศไทย) จำกัด
13,226.45</t>
  </si>
  <si>
    <t>ซ(ว)173/68 ลงวันที่ 28 ม.ค. 2568</t>
  </si>
  <si>
    <t>ซื้อวัสดุวิทยาศาสตร์และการแพทย์ จำนวน 4 รายการ ประจำปีงบประมาณ พ.ศ.2568 โดยวิธีเฉพาะเจาะจง</t>
  </si>
  <si>
    <t>บริษัท แล็บมาสเตอร์ แอ๊ดวานซ์ จำกัด
30,500.00</t>
  </si>
  <si>
    <t>(ซ)237/68 ลงวันที่ 28 ม.ค. 2568</t>
  </si>
  <si>
    <t>ซื้อวัสดุวิทยาศาสตร์และการแพทย์-เม็ดน้ำยาทดสอบคลอรีน จำนวน 3 แพ็ค ประจำปีงบประมาณ พ.ศ.2568 โดยวิธีเฉพาะเจาะจง</t>
  </si>
  <si>
    <t>บริษัท ธนวรรณ อินเตอร์เทรด จำกัด
6,099.00</t>
  </si>
  <si>
    <t>(ซ)232/68 ลงวันที่ 28 ม.ค. 2568</t>
  </si>
  <si>
    <t>ประกวดราคาซื้อจัดซื้อเวชภัณฑ์สำเร็จรูป จำนวน 3 รายการ ประจำปีงบประมาณ พ.ศ.2568 ด้วยวิธีประกวดราคาอิเล็กทรอนิกส์ (e-bidding)</t>
  </si>
  <si>
    <t>บริษัท ไบโอจีนีเทค จำกัด
976,400.00</t>
  </si>
  <si>
    <t>059/2568 ลงวันที่ 28 ม.ค. 2568</t>
  </si>
  <si>
    <t>Edwards Disposable transducer with integral flush device 
(EDWARDS-TRUWAVE DISPOSABLE PRESURE TRANSDUCER) 
จำนวน 10 ชิ้น
เลขที่โครงการ: 68019335793</t>
  </si>
  <si>
    <t>บริษัท เอ็ดวาร์ดส์ ไลฟ์ไซเอ็นซ์ (ประเทศไทย) จำกัด
(ราคา 10,000.00)</t>
  </si>
  <si>
    <t>บริษัท เอ็ดวาร์ดส์ ไลฟ์ไซเอ็นซ์ (ประเทศไทย) จำกัด
(ราคา 10,000.00)
เลขประจำตัวผู้เสียภาษี : 0105544082684</t>
  </si>
  <si>
    <t>แบตเตอรี่เครื่องติดตามการทำงานของหัวใจและสัญญาณชีพ  
- รุ่น Vismo PVM-๒๗๐๑        จำนวน  ๗  ชุด           
- รุ่น Life Scope BSM-๖๓๐๑    จำนวน  ๒  ชุด     
- รุ่น Life Scope BSM-๓๕๖๒    จำนวน  ๖  ชุด 
- รุ่น Vismo PVM-2701 
(Battery Supply Repack Nihon Kohden รุ่น PVM-2701)  
- รุ่น Life Scope BSM-๖๓๐๑ (Battery Supply Repack 9.6V 2900mAh) 
สำหรับ Bedside Monitor/Nihon Kohden รุ่น Life Scope BSM-6301)  
- รุ่น Life Scope BSM-๓๕๖๒ (Battery Supply Repack 9.6V 2900mAh  
สำหรับ Bedside Monitor/Nihon Kohden รุ่น Life Scope BSM-3562) 
เลขที่โครงการ: 68019404993</t>
  </si>
  <si>
    <t>ร้านบลู อิเล็คทริค 
โดยนางสาวปริยาภรณ์ ดวงแก้ว
(ราคา 253,000.00)</t>
  </si>
  <si>
    <t>ร้านบลู อิเล็คทริค 
โดยนางสาวปริยาภรณ์ ดวงแก้ว
(ราคา 253,000.00)
เลขประจำตัวผู้เสียภาษี : 1549900184045</t>
  </si>
  <si>
    <t xml:space="preserve">ซื้อวัสืดุซ่อมแซมสำหรับงานไฟฟ้า
1. เต้ารับคู่ 3 ขา มีกราวด์ สีแดง จำนวน 1 ตัว 
2. สวิตซ์กระตุกติดเพดานกลม สีขาว จำนวน 2 ตัว 
3. โคมไฟ LED ขนาด 40 W จำนวน 2 ชุด 
4. ซิลิโคน สีขาว จำนวน 2 หลอด 
5. หลอด LED Dim Switch 3 steps 9 W จำนวน 4 หลอด
</t>
  </si>
  <si>
    <t>บริษัท เอเซียการไฟฟ้า จำกัด
(ราคา 4,160.00)</t>
  </si>
  <si>
    <t>บริษัท เอเซียการไฟฟ้า จำกัด
(ราคา 4,160.00)
เลขประจำตัวผู้เสียภาษี : 0505558001301</t>
  </si>
  <si>
    <t>จ้างซ่อมเครื่องกำเนิดไฟฟ้าขนาด ๓๒๐ KVA (๒๕๖ KW) 
ยี่ห้อ CATERPILLAR รุ่น S๔๐๘ (อาคาร ๘ ชั้น) 
หมายเลขครุภัณฑ์ ๖๑๑๕-๐๐๑-๐๐๑๓/๗ โดยมีรายละเอียดดังนี้ 
- ซ่อมสวิตซ์มอร์เตอร์ไฟฟ้าแม่เหล็ก
เลขที่โครงการ: 68019406895</t>
  </si>
  <si>
    <t>บริษัท เมโทรแมชีนเนอรี่ จำกัด
(ราคา 14,978.93)</t>
  </si>
  <si>
    <t>บริษัท เมโทรแมชีนเนอรี่ จำกัด
(ราคา 14,978.93)
เลขประจำตัวผู้เสียภาษี : 0105519004454</t>
  </si>
  <si>
    <t>อะไหล่เครื่องสำรองไฟ ขนาด ๖kVA ยี่ห้อ Server Pro (อุปกรณ์ประกอบชุดอุปกรณ์ฝึกเดินด้วยระบบคอมพิวเตอร์) หมายเลขครุภัณฑ์ 
๖๕๓๐-๐๐๔-๑๗๐๑/๐๑(๓)๖๒ โดยมีรายละเอียดดังนี้ 
1.1 REPAIR COST OF UPS BCN MODEL SERVER (WINNER PRO+) 
๖KVA ประกอบด้วย 
- Power Board 
- Control Board 
- Charger Board 
- Display Board
เลขที่โครงการ: 68019419035</t>
  </si>
  <si>
    <t>บริษัท อินทิเกรทเต็ด เมดิคอลเซอร์วิส จำกัด
(ราคา 42,000.00)</t>
  </si>
  <si>
    <t>บริษัท อินทิเกรทเต็ด เมดิคอลเซอร์วิส จำกัด
(ราคา 42,000.00)
เลขประจำตัวผู้เสียภาษี : 0105541024861</t>
  </si>
  <si>
    <t>Spherasorb (Sodalime) ๕L 
(Spherasorb ๕L #2175000)
เลขที่โครงการ: 68019394068</t>
  </si>
  <si>
    <t>บริษัท เจพีพี แคร์ จำกัด (สำนักงานใหญ่)
(ราคา 6,000.00)</t>
  </si>
  <si>
    <t>บริษัท เจพีพี แคร์ จำกัด (สำนักงานใหญ่)
(ราคา 6,000.00)
เลขประจำตัวผู้เสียภาษี : 0105551131369</t>
  </si>
  <si>
    <t>ประกวดราคาซื้อวัสดุงานบ้าน จำนวน 7 รายการ ด้วยวิธีประกวดราคาอิเล็กทรอนิกส์ (e-bidding)</t>
  </si>
  <si>
    <t>1.บริษัท อีโคแบ๊กส์ จำกัด/ราคาที่เสนอ 1,015,500 บาท</t>
  </si>
  <si>
    <t>1.บริษัท อีโคแบ๊กส์ จำกัด/ราคาที่ตกลงซื้อ/จ้าง 1,015,500 บาท</t>
  </si>
  <si>
    <t>เลขที่ 43/2568
 ลงวันที่ 28 ม.ค. 2568</t>
  </si>
  <si>
    <t>ประกวดราคาซื้อขวดเพาะเชื้อจากเลือดแบบอัตโนมัติ (BACTEC PLASTIC PLUS AEROBIC/F) จำนวน 150 กล่อง ด้วยวิธีประกวดราคาอิเล็กทรอนิกส์ (e-bidding)</t>
  </si>
  <si>
    <t>1.บริษัท ซิลลิค ฟาร์มา จำกัด/ราคาที่เสนอ 642,000 บาท</t>
  </si>
  <si>
    <t>1.บริษัท ซิลลิค ฟาร์มา จำกัด/ราคาที่ตกลงซื้อ/จ้าง 642,000 บาท</t>
  </si>
  <si>
    <t>เลขที่ 44/2568
 ลงวันที่ 28 ม.ค. 2568</t>
  </si>
  <si>
    <t>จ้างทำงานแล็บทางทันตกรรม (จำนวน ๑๐๙ รายการ) โดยวิธีเฉพาะเจาะจง</t>
  </si>
  <si>
    <t>บริษัท พี ซี เด็นตัล แลป จำกัด 434,452.10</t>
  </si>
  <si>
    <t>209/2568 ลงวันที่ 29 ม.ค. 2568</t>
  </si>
  <si>
    <t>ซื้อเวชภัณฑ์ที่มิใช่ยา (วัสดุรากฟันเทียม) จำนวน ๒๔ รายการ (จำนวน ๑ งาน) โดยวิธีเฉพาะเจาะจง</t>
  </si>
  <si>
    <t>บริษัท สตรอแมนน์ กรุ๊ป (ประเทศไทย) จำกัด 85,332.50</t>
  </si>
  <si>
    <t>206/2568 ลงวันที่ 29 ม.ค. 2568</t>
  </si>
  <si>
    <t>ซื้อวัสดุสำนักงาน จำนวน ๓ รายการ โดยวิธีเฉพาะเจาะจง</t>
  </si>
  <si>
    <t>ห้างหุ้นส่วนจำกัด ไมโคร ซัม เอ็นเตอร์ไพร์ส 11,791.40</t>
  </si>
  <si>
    <t>203/2568 ลงวันที่ 29 ม.ค. 2568</t>
  </si>
  <si>
    <t>จ้างเหมาต่อท่อระบบบำบัดน้ำเสียอาคารโรงยิมถึงแนวท่อน้ำเสียอาคารอำนวยการ</t>
  </si>
  <si>
    <t>ร้านกรพาณิชย์   ราคา 294,700 บาท</t>
  </si>
  <si>
    <t>จ้างเหมาซ่อมแซมครุภัณฑ์วิยาศาสตร</t>
  </si>
  <si>
    <t>บริษัท พรีซิสซ่า จำกัด  ราคา 61,525 บาท</t>
  </si>
  <si>
    <t>ซื้อวัสดุวิทยาศาตร์และการแพทย์ 2 รายการ</t>
  </si>
  <si>
    <t>บจก.เอ็มพี เมดกรุ๊ป   ราคา 88,750 บาท</t>
  </si>
  <si>
    <t>ซื้อวัสดุวิทยาศาตร์และการแพทย์ 3 รายการ</t>
  </si>
  <si>
    <t>บจก.เวลเกท เอ.ดี.เทค   ราคา 17,500 บาท</t>
  </si>
  <si>
    <t>บจก.ดีซีเอช ออริกา (ประเทศไทย)   ราคา 15,600 บาท</t>
  </si>
  <si>
    <t>นางสาวลัดดาวัลย์ จินดาชวลิตกุล   ราคา 4,880 บาท</t>
  </si>
  <si>
    <t>ซื้อ NICERGOLINE 30 MG TABLET, OLMESARTAN MEDOXOMIL 40 MG TABLET</t>
  </si>
  <si>
    <t>บริษัท ซิลลิค ฟาร์มา จำกัด, 33,651.50 บาท</t>
  </si>
  <si>
    <t>เลขที่ 255/2568, วันที่ 29 ม.ค. 2568</t>
  </si>
  <si>
    <t>ซื้อ IBUPROFEN 400 MG TABLET, RISPERIDONE 1MG/1ML,100ML SOLUTION</t>
  </si>
  <si>
    <t>บริษัท ดีเคเอสเอช (ประเทศไทย) จำกัด, 26,124.00 บาท</t>
  </si>
  <si>
    <t>เลขที่ 256/2568, วันที่ 29 ม.ค. 2568</t>
  </si>
  <si>
    <t>เลขที่ 257/2568, วันที่ 29 ม.ค. 2568</t>
  </si>
  <si>
    <t>ซื้อ OMEPRAZOLE 20 MG EC CAPSULE</t>
  </si>
  <si>
    <t>องค์การเภสัชกรรม, 6,600.00 บาท</t>
  </si>
  <si>
    <t>เลขที่ 258/2568, วันที่ 29 ม.ค. 2568</t>
  </si>
  <si>
    <t>ซื้อ SODIUM VALPROATE CR 200 MG TABLET</t>
  </si>
  <si>
    <t>บริษัท ดีทแฮล์ม เคลเลอร์ โลจีสติกส์ จำกัด, 35,000.00 บาท</t>
  </si>
  <si>
    <t>เลขที่ 259/2568, วันที่ 29 ม.ค. 2568</t>
  </si>
  <si>
    <t>บจก.ออฟฟิศ ซัพพลาย เซ็นเตอร์ จำนวน 18739 บาท</t>
  </si>
  <si>
    <t>จ้างซ่อมเครื่องปรับอากาศของหน่วยงานต่างๆภายในโรงพยาบาลธัญญารักษ์เชียงใหม่</t>
  </si>
  <si>
    <t>หจก.เชียงใหม่บูรณ์พันธ์แอร์2001 จำนวน 39269 บาท</t>
  </si>
  <si>
    <t>ซื้อครุภัณฑ์งานบ้านงานครัว จำนวน ๒ รายการ พร้อมอุปกรณ์และติดตั้ง</t>
  </si>
  <si>
    <t>ร้าน พิไลวัลย์ ผ้าม่าน ราคา 127,200 บาท</t>
  </si>
  <si>
    <t>เลขที่ 320/2568 ลงวันที่ 29 ม.ค. 2568</t>
  </si>
  <si>
    <t>ซื้อครุภัณฑ์สำนักงาน รายการเครื่องสแกนใบหน้าเพื่อบันทึกเวลางาน จำนวน ๑๐ เครื่อง</t>
  </si>
  <si>
    <t>บจก. โกทูวิน โซลูชั่นส์ ราคา 45,000 บาท</t>
  </si>
  <si>
    <t>เลขที่ 319/2568 ลงวันที่ 29 ม.ค. 2568</t>
  </si>
  <si>
    <t>ซื้อครุภัณฑ์ จำนวน 10 รายการ โดยวิธีเฉพาะเจาะจง</t>
  </si>
  <si>
    <t>บริษัท สยามโกลบอลเฮ้าส์ จำกัด (มหาชน) ราคา 67,510 บาท</t>
  </si>
  <si>
    <t>0095/2568  29 ม.ค. 2568</t>
  </si>
  <si>
    <t>ซื้อครุภัณฑ์ก่อสร้าง รถเข็นปูนล้อคู่แบบยกดั้มได้ จำนวน 1 คัน โดยวิธีเฉพาะเจาะจง</t>
  </si>
  <si>
    <t>บริษัท สยามโกลบอลเฮ้าส์ จำกัด (มหาชน) ราคา 2,800 บาท</t>
  </si>
  <si>
    <t>0094/2568  29 ม.ค. 2568</t>
  </si>
  <si>
    <t>ซื้อครุภัณฑ์คอมพิวเตอร์ทดแทนของเดิมที่มีอายุการใช้งานเกิน ๕ ปี และเพื่อเพิ่มประสิทธิภาพ จำนวน ๕ รายการ
เลขที่โครงการ: 68019095095</t>
  </si>
  <si>
    <t>บริษัท ชิชาง คอมพิวเตอร์ (ประเทศไทย) จำกัด
(ราคา 146,750.00)</t>
  </si>
  <si>
    <t xml:space="preserve">บริษัท ชิชาง คอมพิวเตอร์ (ประเทศไทย) จำกัด
(ราคา 146,750.00)
เลขประจำตัวผู้เสียภาษี : 0505534003524
</t>
  </si>
  <si>
    <t>จ้างรื้อถอนและติดตั้ง ตู้เครื่องวัดพลังงานไฟฟ้า (Inverter Box) สีเทา 
หมายเลขครุภัณฑ์ ๖๑๑๕-๐๐๑-๐๐๑๔/๐๑(๒.๑)๖๒ , ๖๑๑๕-๐๐๑-๐๐๑๔/๐๑(๑.๑)๖๒ , ๖๑๑๕-๐๐๑-๐๐๑๔/๐๑(๓.๑)๖๒ โดยมีรายละเอียดดังนี้
- ค่าแรงรื้อถอน / ติดตั้ง ระบบไฟฟ้าอินเวอร์เตอร์ 50kw จำนวน 3 ตู้
- อุปกรณ์อื่นๆ เช่น ชุดประกอบส่งของ จำนวน 3 ตู้
เลขที่โครงการ: 68019411642</t>
  </si>
  <si>
    <t>บนิษัท ทีเอสดับบลิว เอ็นจิเนียริ่ง จำกัด
(ราคา 20,330.00)</t>
  </si>
  <si>
    <t>บนิษัท ทีเอสดับบลิว เอ็นจิเนียริ่ง จำกัด
(ราคา 20,330.00)
เลขประจำตัวผู้เสียภาษี : 0515559000332</t>
  </si>
  <si>
    <t>ใบมีดสำหรับโกนผมและขน (surgical clipper blade) 
(BD SURGICAL CLIPPER BLADE,GENERAL USE (BDH)
เลขที่โครงการ: 68019341612</t>
  </si>
  <si>
    <t>บริษัท ซัมมิท เฮลธ์แคร์ จำกัด
(ราคา 16,500.00)</t>
  </si>
  <si>
    <t>บริษัท ซัมมิท เฮลธ์แคร์ จำกัด
(ราคา 16,500.00)
เลขประจำตัวผู้เสียภาษี : 0105543064186</t>
  </si>
  <si>
    <t>จัดซื้อวัสดุการแพทย์-ชุดตรวจวิเคราะห์ทางห้องปฏิบัติการภูมิคุ้มกันวิทยา จำนวน 5 รายการ</t>
  </si>
  <si>
    <t>บจก.ทัชแล็บ 2013 / 376,500</t>
  </si>
  <si>
    <t>334/2568(ซ)
30 ม.ค. 68</t>
  </si>
  <si>
    <t>จัดซื้อวัสดุการแพทย์-สำหรับยึดครอบฟันชั่วคราว 1 ชุด</t>
  </si>
  <si>
    <t>บจก.ดีเอส ออลล์ / 1,860</t>
  </si>
  <si>
    <t>335/2568(ซ)
30 ม.ค. 68</t>
  </si>
  <si>
    <t>จัดซื้อวัสดุก่อสร้าง-ใช้สำหรับซ่อมถังน้ำซอฟ 5 รายการ</t>
  </si>
  <si>
    <t>ร้านเอสเคฮาร์ดแวร์ / 6,897</t>
  </si>
  <si>
    <t>336/2568(ซ)
30 ม.ค. 68</t>
  </si>
  <si>
    <t>จ้างทำป้ายอะคริลิคประชาสัมพันธ์ในลิฟต์โดยสาร 26 ชิ้น</t>
  </si>
  <si>
    <t>ร้านท๊อป มาร์เก็ตติ้ง / 51,039</t>
  </si>
  <si>
    <t>103/2568(จ)
30 ม.ค. 68</t>
  </si>
  <si>
    <t>จัดซื้อวัสดุการแพทย์ จำนวน 13 รายการ</t>
  </si>
  <si>
    <t>บจก.ไบโอคอททอน / 249,460</t>
  </si>
  <si>
    <t>สญ.64/2568(ซ)
30 ม.ค. 68</t>
  </si>
  <si>
    <t>บจก.เจ.เอ็น.ซี. มาร์เก็ตติ้ง / 1,701,900</t>
  </si>
  <si>
    <t>สญ.65/2568(ซ)
30 ม.ค. 68</t>
  </si>
  <si>
    <t>จ้างเหมาซ่อมครุภัณฑ์การแพทย์ รายการ เครื่องปั๊มน้ำอัตโนมัติ จำนวน ๑ งาน โดยวิธีเฉพาะเจาะจง</t>
  </si>
  <si>
    <t>บริษัท นิธิ ธัญ คอมเมอร์เชียล จำกัด 17,869</t>
  </si>
  <si>
    <t>211/2568 ลงวันที่ 30 ม.ค. 2568</t>
  </si>
  <si>
    <t>บริษัท สตรอแมนน์ กรุ๊ป (ประเทศไทย) จำกัด 98,326.58</t>
  </si>
  <si>
    <t>210/2568 ลงวันที่ 30 ม.ค. 2568</t>
  </si>
  <si>
    <t>จ้างบริการต่ออายุโดเมนเนม www.pmnidat.go.th</t>
  </si>
  <si>
    <t>บริษัท ที.เอช.นิค  ราคา 856 บาท</t>
  </si>
  <si>
    <t>ซื้อครุภัณฑ์สำนักงาน รายการเครื่องปรับอากาศ จำนวน 2 เครื่อง</t>
  </si>
  <si>
    <t>หจก.สำเร็จดี แอร์ แอนด์ เซอร์วิส    ราคา 183,740.40 บาท</t>
  </si>
  <si>
    <t>เช่าพื้นที่โดเมนเนม www.pmnidat.go.th ฯ</t>
  </si>
  <si>
    <t>ร้านแอลเอ็นดับเบิ้ลยู โฮสติ้ง ฯ   ราคา 3,053.78 บาท</t>
  </si>
  <si>
    <t>จ้างติดตั้งชุดล็อคประตูดิจิตอล</t>
  </si>
  <si>
    <t>นางสาวมานิตา คนีเฟล  ราคา 24,700 บาท</t>
  </si>
  <si>
    <t>ซื้อครุภัณฑ์สำนักงาน จำนวน 6 ตัว</t>
  </si>
  <si>
    <t>นางสาวมานิตา คนีเฟล  ราคา 15,600 บาท</t>
  </si>
  <si>
    <t>ซื้อ FLUMAZENIL 0.5MG/5ML INJECTION</t>
  </si>
  <si>
    <t>องค์การเภสัชกรรม, 12,401.30 บาท</t>
  </si>
  <si>
    <t>เลขที่ 251/2568, วันที่ 30 ม.ค. 2568</t>
  </si>
  <si>
    <t>ซื้อ AMIODARONE 150 MG/ 3 ML INJECTION, NALOXONE HCL 0.4MG/ML INJECTION</t>
  </si>
  <si>
    <t>ห้างหุ้นส่วนจำกัด ภิญโญฟาร์มาซี, 11,550.00 บาท</t>
  </si>
  <si>
    <t>เลขที่ 252/2568, วันที่ 30 ม.ค. 2568</t>
  </si>
  <si>
    <t>เลขที่ 253/2568, วันที่ 30 ม.ค. 2568</t>
  </si>
  <si>
    <t>ซื้อ DOPAMINE 250 MG INJECTION, AMOXYCILLIN+CLAVULANATE 1.2GM INJECTION</t>
  </si>
  <si>
    <t>บริษัท สยามฟาร์มาซูติคอล จำกัด, 2,270.54 บาท</t>
  </si>
  <si>
    <t>เลขที่ 254/2568, วันที่ 30 ม.ค. 2568</t>
  </si>
  <si>
    <t>จ้างรื้อ ย้าย พร้อมติดตั้งเครื่องปรับอากาศหอผู้ป่วยพิงครัตน์และนพบุรี</t>
  </si>
  <si>
    <t>หจก.เชียงใหม่บูรณ์พันธ์แอร์2001 จำนวน 99349.5 บาท</t>
  </si>
  <si>
    <t xml:space="preserve">จ้างตรวจเช็ค ซ่อม และเปลี่ยนอะไหล่รถยนต์ กว2394 ชม </t>
  </si>
  <si>
    <t>ร้านครองเซอร์วิส จำนวน 2160 บาท</t>
  </si>
  <si>
    <t>ห้างหุ้นส่วนจำกัด อินสทรูเม้นท์ แล็ป ราคา 9,170 บาท</t>
  </si>
  <si>
    <t>0096/2568  30 ม.ค. 2568</t>
  </si>
  <si>
    <t>บริษัท เอ.เอ็น.บี.ลาบอราตอรี่  จำกัด ราคา 38,400 บาท</t>
  </si>
  <si>
    <t>ภ.066/2568 ลงวันที่ 30 ม.ค. 2568</t>
  </si>
  <si>
    <t>บริษัท ชิชาง คอมพิวเตอร์ (ประเทศไทย) จำกัด
(ราคา 3,350.00)</t>
  </si>
  <si>
    <t>บริษัท ชิชาง คอมพิวเตอร์ (ประเทศไทย) จำกัด
(ราคา 3,350.00)
เลขประจำตัวผู้เสียภาษี : 0505534003524</t>
  </si>
  <si>
    <t xml:space="preserve">จ้างปรับปรุงดาดฟ้า ชั้น ๒ อาคารอำนวยการ จำนวน ๑ งาน โดยมีรายละเอียดดังนี้ 
1.1 งานทำระบบกันซึม (งานทำระบบกันซึมด้วยน้ำยากันซึม Vista Neothane-WB111) 
ชั้น ๒ อาคารอำนวยการ โดยมีรายละเอียดดังนี้ 
- พื้นที่ดาดฟ้าหน้าตึก ขนาดพื้นที่ 7.6 x 12.8 เมตร 
- พื้นที่ระเบียงด้านหน้า ขนาดพื้นที่ 2.1 x 22.4 เมตร 
- พื้นที่ระเบียงด้านข้าง ขนาดพื้นที่ 1.6 x 4.2 เมตร 
- งานฉาบผนังห้องทรัพยากรบุคคลและทาสีขาว ขนาดพื้นที่ 0.8 x 3.3 เมตร 
1.2 งานปรับพื้นน้ำขัง ด้านหน้าชั้น ๒ อาคารอำนวยการ (งานปรับพื้นน้ำขังด้านหน้าตึก อาคารอำนวยการ ชั้น 2 ขนาดพื้นที่ 7.6 x 12.8 เมตร) 
เลขที่โครงการ: 68019480916
</t>
  </si>
  <si>
    <t>ห้างหุ้นส่วนจำกัด เอสบี เอ็นโปร 
ทูลลิ่ง ซัพพลาย
(ราคา 121,070.50)</t>
  </si>
  <si>
    <t>ห้างหุ้นส่วนจำกัด เอสบี เอ็นโปร ทูลลิ่ง ซัพพลาย
(ราคา 121,070.50)
เลขประจำตัวผู้เสียภาษี : 051356000242</t>
  </si>
  <si>
    <t>ระบบบริการตรวจจับและตอบสนองต่อภัยคุกคาม (Managed Detection and Response MDR) ของระบบบริการแม่ข่าย 
๑ ปี GrowPro MDR Plus service 1 year per Server endpoint, includes 30 days of data retention
- CDC SOC Platform to Operate CyberSec for Hospital 7x24x365 with Monthly summary report 
- Send email to inform member with key artifacts and Line Alert (Urgent)
เลขที่โครงการ: 68019447794</t>
  </si>
  <si>
    <t>บริษัท ชิชาง คอมพิวเตอร์ (ประเทศไทย) จำกัด
(ราคา 70,000.00)</t>
  </si>
  <si>
    <t>บริษัท ชิชาง คอมพิวเตอร์ (ประเทศไทย) จำกัด
(ราคา 70,000.00)
เลขประจำตัวผู้เสียภาษี : 0505534003524</t>
  </si>
  <si>
    <t xml:space="preserve">จ้างถอดเทปการรวบรวมข้อมูลสำหรับการดำเนินงานการศึกษาวิจัย เรื่องการพัฒนาโปรแกรมการดูแลระยะเปลี่ยนผ่าน 
ผู้ป่วยโรคหลอดเลือดสมองระยะท้ายของโรงพยาบาลประสาทเชียงใหม่
</t>
  </si>
  <si>
    <t>นายวินัย แสงโย
(ราคา 5,000.00)</t>
  </si>
  <si>
    <t>นายวินัย แสงโย
(ราคา 5,000.00)
เลขประจำตัวผู้เสียภาษี : 1502000049897</t>
  </si>
  <si>
    <t>จ้างเหมาวิเคราะห์ข้อมูลสำหรับการดำเนินงานการศึกษาวิจัย เรื่องการพัฒนาโปรแกรมการดูแลระยะเปลี่ยนผ่าน 
ผู้ป่วยโรคหลอดเลือดสมองระยะท้ายของโรงพยาบาลประสาทเชียงใหม่
เลขที่โครงการ: 68019493480</t>
  </si>
  <si>
    <t>นายวินัย แสงโย
(ราคา 10,000.00)</t>
  </si>
  <si>
    <t>นายวินัย แสงโย
(ราคา 10,000.00)
เลขประจำตัวผู้เสียภาษี : 1502000049897</t>
  </si>
  <si>
    <t>บริษัท เกท์ทิงเก (ไทยแลนด์) จำกัด ราคา 6,420 บาท</t>
  </si>
  <si>
    <t>ซ428/68 ลงวันที่ 30 ม.ค. 2568</t>
  </si>
  <si>
    <t>ซ429/68 ลงวันที่ 30 ม.ค. 2568</t>
  </si>
  <si>
    <t>บริษัท เกท์ทิงเก (ไทยแลนด์) จำกัด ราคา 53,500 บาท</t>
  </si>
  <si>
    <t>ซ430/68 ลงวันที่ 30 ม.ค. 2568</t>
  </si>
  <si>
    <t>ซ431/68 ลงวันที่ 30 ม.ค. 2568</t>
  </si>
  <si>
    <t>บริษัท ดีเคเอสเอช (ประเทศไทย) จำกัด ราคา 8,774 บาท</t>
  </si>
  <si>
    <t>ซ432/68 ลงวันที่ 30 ม.ค. 2568</t>
  </si>
  <si>
    <t>บริษัท แปซิฟิค เฮลธ์แคร์ (ไทยแลนด์) จำกัด ราคา 11,400 บาท</t>
  </si>
  <si>
    <t>ซ433/68 ลงวันที่ 30 ม.ค. 2568</t>
  </si>
  <si>
    <t>บริษัท พีทูพีเฮลธ์แคร์ จำกัด ราคา 245,000 บาท</t>
  </si>
  <si>
    <t>ซ475/68 ลงวันที่ 30 ม.ค. 2568</t>
  </si>
  <si>
    <t>ร้าน ส.วรุณ ราคา 58,075 บาท</t>
  </si>
  <si>
    <t>ซ478/68 ลงวันที่ 30 ม.ค. 2568</t>
  </si>
  <si>
    <t>บริษัท ทีเอ็นเอ็มซี จำกัด ราคา 7,543.50 บาท</t>
  </si>
  <si>
    <t>ซ480/68 ลงวันที่ 30 ม.ค. 2568</t>
  </si>
  <si>
    <t>บริษัท ซี.ซี.วาย เทคโนโลยี จำกัด ราคา 32,000 บาท</t>
  </si>
  <si>
    <t>ซ484/68 ลงวันที่ 30 ม.ค. 2568</t>
  </si>
  <si>
    <t>บริษัท ซี.ซี.วาย เทคโนโลยี จำกัด ราคา 48,000 บาท</t>
  </si>
  <si>
    <t>ซ485/68 ลงวันที่ 30 ม.ค. 2568</t>
  </si>
  <si>
    <t>บริษัท ยูแฟม คลีนิค จำกัด ราคา 23,000 บาท</t>
  </si>
  <si>
    <t>ซ486/68 ลงวันที่ 30 ม.ค. 2568</t>
  </si>
  <si>
    <t>บ.โพสเฮลท์แคร์ จก. ราคา 396,000 บาท</t>
  </si>
  <si>
    <t>ซ493/68 ลงวันที่ 30 ม.ค. 2568</t>
  </si>
  <si>
    <t>บริษัท ดีเคเอสเอช (ประเทศไทย) จำกัด ราคา 72,760 บาท</t>
  </si>
  <si>
    <t>ซ496/68 ลงวันที่ 30 ม.ค. 2568</t>
  </si>
  <si>
    <t>บริษัท ซิลลิค ฟาร์มา จำกัด ราคา 37,450 บาท</t>
  </si>
  <si>
    <t>ซ497/68 ลงวันที่ 30 ม.ค. 2568</t>
  </si>
  <si>
    <t>จ้างซ่อมเครื่อง IABP ยี่ห้อ DATA SCOPE รุ่น CS300 หมายเลขครุภัณฑ์ 6515-031-0001-1  โดยวิธีเฉพาะเจาะจง</t>
  </si>
  <si>
    <t>1.บริษัท เกท์ทิงเก (ไทยแลนด์) จำกัด/ราคาที่เสนอ 213,465.00 บาท</t>
  </si>
  <si>
    <t>1.บริษัท เกท์ทิงเก (ไทยแลนด์) จำกัด/ราคาที่ตกลงซื้อ/จ้าง 213,465.00 บาท</t>
  </si>
  <si>
    <t>จ้างซ่อมเครื่อง IABP ยี่ห้อ MAQUET รุ่น Cardio Save หมายเลขครุภัณฑ์ 6515-027-0004-4 โดยวิธีเฉพาะเจาะจง</t>
  </si>
  <si>
    <t>1.บริษัท เกท์ทิงเก (ไทยแลนด์) จำกัด/ราคาที่เสนอ 146,376.00 บาท</t>
  </si>
  <si>
    <t>1.บริษัท เกท์ทิงเก (ไทยแลนด์) จำกัด/ราคาที่ตกลงซื้อ/จ้าง 146,376.00 บาท</t>
  </si>
  <si>
    <t>จ้างตัดชุดเจ้าหน้าที่ผ่าตัดสำหรับสวมใส่เข้าเขตปลอดเชื้อ จำนวน 150 ชุด โดยวิธีเฉพาะเจาะจง</t>
  </si>
  <si>
    <t>1.บริษัท รัตนาแอ็พแพเร็ล แคร์ จำกัด/ราคาที่เสนอ 104,325.00 บาท</t>
  </si>
  <si>
    <t>1.บริษัท รัตนาแอ็พแพเร็ล แคร์ จำกัด/ราคาที่ตกลงซื้อ/จ้าง 104,325.00 บาท</t>
  </si>
  <si>
    <t>ซื้อสายสวนเพื่อการขยายหลอดเลือดแดงส่วนปลายด้วยขดลวดชนิดขยายด้วยตัวเอง จำนวน 13 เส้น โดยวิธีเฉพาะเจาะจง</t>
  </si>
  <si>
    <t>1.บริษัท ดีเคเอสเอช (ประเทศไทย) จำกัด/ราคาที่เสนอ 494,000.00 บาท</t>
  </si>
  <si>
    <t>1.บริษัท ดีเคเอสเอช (ประเทศไทย) จำกัด/ราคาที่ตกลงซื้อ/จ้าง 494,000.00 บาท</t>
  </si>
  <si>
    <t>ซื้อวัสดุอุปกรณ์ จำนวน 5 รายการ โครงการตระหนักรู้ รอบรู้ รู้ทันภาวะสุขภาพ CCIT Health Literacy Station ประจำปีงบประมาณ พ.ศ. 2568  โดยวิธีเฉพาะเจาะจง</t>
  </si>
  <si>
    <t>1.เพิ่มพูนการค้า/ราคาที่เสนอ 14,480.00 บาท</t>
  </si>
  <si>
    <t>1.เพิ่มพูนการค้า/ราคาที่ตกลงซื้อ/จ้าง 14,480.00 บาท</t>
  </si>
  <si>
    <t>ซื้อวัสดุช่างเชื่อม จำนวน ๑๖ รายการ โดยวิธีเฉพาะเจาะจง</t>
  </si>
  <si>
    <t>1.บริษัท ฮาร์ดแวร์โปรดักส์ แอนด์ เอ็นจิเนียริ่ง จำกัด/ราคาที่เสนอ 86,958.90 บาท</t>
  </si>
  <si>
    <t>1.บริษัท ฮาร์ดแวร์โปรดักส์ แอนด์ เอ็นจิเนียริ่ง จำกัด/ราคาที่ตกลงซื้อ/จ้าง 86,958.90 บาท</t>
  </si>
  <si>
    <t>ซื้อเข็มแทงเส้นเลือดสำหรับทำหัตถการ No.๑๘ ยาว ๗ cm. จำนวน ๑,๕๐๐ ชิ้น โดยวิธีเฉพาะเจาะจง</t>
  </si>
  <si>
    <t>1.บริษัท ดีเคเอสเอช (ประเทศไทย) จำกัด/ราคาที่เสนอ 150,000.00 บาท</t>
  </si>
  <si>
    <t>1.บริษัท ดีเคเอสเอช (ประเทศไทย) จำกัด/ราคาที่ตกลงซื้อ/จ้าง 150,000.00 บาท</t>
  </si>
  <si>
    <t>ซื้อสายกระตุ้นหัวใจชนิดชั่วคราว Bipolar Electrode Catheter มีบอลลูนที่ปลายสาย จำนวน ๗๕ ชิ้น โดยวิธีเฉพาะเจาะจง</t>
  </si>
  <si>
    <t>1.บริษัท เอ็ดวาร์ดส์ ไลฟ์ไซเอ็นซ์ (ประเทศไทย) จำกัด/ราคาที่เสนอ 262,500.00 บาท</t>
  </si>
  <si>
    <t>1.บริษัท เอ็ดวาร์ดส์ ไลฟ์ไซเอ็นซ์ (ประเทศไทย) จำกัด/ราคาที่ตกลงซื้อ/จ้าง 262,500.00 บาท</t>
  </si>
  <si>
    <t>ซื้อสายสวนเพื่อการขยายหลอดเลือดโคโรนารี่ด้วยขดลวดหุ้มกราฟต์ จำนวน ๔ เส้น โดยวิธีเฉพาะเจาะจง</t>
  </si>
  <si>
    <t>1.บริษัท ไบโอโทรนิค (ประเทศไทย) จำกัด/ราคาที่เสนอ 260,000.00 บาท</t>
  </si>
  <si>
    <t>1.บริษัท ไบโอโทรนิค (ประเทศไทย) จำกัด/ราคาที่ตกลงซื้อ/จ้าง 260,000.00 บาท</t>
  </si>
  <si>
    <t>เลขที่พ.248/68 
ลงวันที่ 30 ม.ค. 2568</t>
  </si>
  <si>
    <t>เลขที่พ.249/68 
ลงวันที่ 30 ม.ค. 2568</t>
  </si>
  <si>
    <t>เลขที่พ.250/68 
ลงวันที่ 30 ม.ค. 2568</t>
  </si>
  <si>
    <t>เลขที่พ.259/68 
ลงวันที่ 30 ม.ค. 2568</t>
  </si>
  <si>
    <t>เลขที่พ.252/68
 ลงวันที่ 30 ม.ค. 2568</t>
  </si>
  <si>
    <t>เลขที่พ.256/68 
ลงวันที่ 30 ม.ค. 2568</t>
  </si>
  <si>
    <t>เลขที่พ.253/68 
ลงวันที่ 30 ม.ค. 2568</t>
  </si>
  <si>
    <t>เลขที่พ.254/68 
ลงวันที่ 30 ม.ค. 2568</t>
  </si>
  <si>
    <t>เลขที่พ.255/68 
ลงวันที่ 30 ม.ค. 2568</t>
  </si>
  <si>
    <t>จัดซื้อครุภัณฑ์การแพทย์-ชุดอุปกรณ์ประเมินฝึกการเคลื่อนไหว ข้อศอก ข้อมือและนิ้วมือ (Hand Function set)</t>
  </si>
  <si>
    <t>บจก.พี.ที.โปรดักส์ฯ / 380,000</t>
  </si>
  <si>
    <t>สญ.66/2568(ซ)
31 ม.ค. 68</t>
  </si>
  <si>
    <t>จ้างเหมาพนักงานโครงการสำรวจสภาวะตาบอด ตาเลือนรางฯ</t>
  </si>
  <si>
    <t>นางสาวเจนจิรา เอี่ยมนุ่ม / 93,440</t>
  </si>
  <si>
    <t>105/2568(จ)
31 ม.ค. 68</t>
  </si>
  <si>
    <t>จัดซื้อครุภัณฑ์สำนักงานต่ำกว่าเกณฑ์-เก้าอี้สแตนเลสหัวกลม 20 ตัว</t>
  </si>
  <si>
    <t>บจก.มายด์ แอนด์ แคร์ฯ / 5,600</t>
  </si>
  <si>
    <t>337/2568(ซ)
31 ม.ค. 68</t>
  </si>
  <si>
    <t>จัดซื้อครุภัณฑ์การแพทย์-เครื่องชั่งน้ำหนักวัดส่วนสูงชนิดดิจิตอลพร้อมวัดดัชนีมวลกาย 1 เครื่อง</t>
  </si>
  <si>
    <t>บจก.รีโซลิค / 25,000</t>
  </si>
  <si>
    <t>338/2568(ซ)
31 ม.ค. 68</t>
  </si>
  <si>
    <t xml:space="preserve">วัสดุการแพทย์ จำนวน 4 รายการ </t>
  </si>
  <si>
    <t>บริษัท ดีเคเอสเอช (ประเทศไทย) จำกัด เป็นเงิน 14,177.50 บาท</t>
  </si>
  <si>
    <t>ใบสั่งซื้อ สธ 0310.013/451 ลงวันที่ 31 ม.ค. 2568</t>
  </si>
  <si>
    <t xml:space="preserve">วัสดุการแพทย์ จำนวน 7 รายการ </t>
  </si>
  <si>
    <t>1.)ห้างหุ้นส่วนจำกัด พฤกษะวัน เทรดดิ้ง เป็นเงิน 12,580 บาท 2.)บริษัท ไนน์ เนเชอรอล เทรดดิ้ง จำกัด เป็นเงิน 14,900 บาท 3.)บริษัท พรอสเพอริเทค จำกัด เป็นเงิน 15,040 บาท</t>
  </si>
  <si>
    <t xml:space="preserve">ห้างหุ้นส่วนจำกัด พฤกษะวัน เทรดดิ้ง เป็นเงิน 12,580 บาท </t>
  </si>
  <si>
    <t>ใบสั่งซื้อ สธ 0310.013/473 ลงวันที่ 31 ม.ค. 2568</t>
  </si>
  <si>
    <t>บริษัท ดีเคเอสเอช (ประเทศไทย) จำกัด เป็นเงิน 57,675 บาท</t>
  </si>
  <si>
    <t>ใบสั่งซื้อ สธ 0310.013/468 ลงวันที่ 31 ม.ค. 2568</t>
  </si>
  <si>
    <t>จ้างเหมาเปลี่ยน Oxygen sensor เครื่องดมยาสลบ จำนวน 4 เครื่อง</t>
  </si>
  <si>
    <t>บริษัท อี ฟอร์ แอล เอม จำกัด (มหาชน) เป็นเงิน 41,800 บาท</t>
  </si>
  <si>
    <t>ใบสั่งจ้าง สธ 0310.013/484 ลงวันที่ 31 ม.ค. 2568</t>
  </si>
  <si>
    <t>รถเข็นทำหัตถการ จำนวน 1 คัน</t>
  </si>
  <si>
    <t xml:space="preserve">ห้างหุ้นส่วนจำกัด เอส เค เพาเวอร์ทู 26,750.- บาท </t>
  </si>
  <si>
    <t>ใบสั่งซื้อ สธ 0310.013/488 ลงวันที่ 31 ม.ค. 2568</t>
  </si>
  <si>
    <t>จ้างซ่อมแซมฝ้าเพดานและท่อน้ำประปา จำนวน 1 รายการ</t>
  </si>
  <si>
    <t>1.)ร้านเพอร์เฟ็ค เป็นเงิน 95,000 บาท 2.)บริาัท รีเบิธ 888 จำกัด (มหาชน) เป็นเงิน 97,900 บาท 3.)บริษัทโกรว์ ไลน์เอจ จำกัด เป็นเงิน 98,400 บาท</t>
  </si>
  <si>
    <t>ร้านเพอร์เฟ็ค เป็นเงิน 95,000 บาท</t>
  </si>
  <si>
    <t>ใบสั่งจ้าง สธ 0310.013/481 ลงวันที่ 31 ม.ค. 2568</t>
  </si>
  <si>
    <t>จ้างซ่อมท่อน้ำทิ้ง (บริเวณหม้อสตีมใหญ่) จำนวน 1 รายการ</t>
  </si>
  <si>
    <t xml:space="preserve">1.)บริษัท ทวีเจริญวัฒนา จำกัด เป็นเงิน 94,000 บาท 2.)บริษัท รีเบิธ 888 จำกัด (สำนักงานใหญ่) เป็นเงิน 98,900 บาท 3.)บริษัท โกรว์ ไลน์เอจ จำกัด เป็นเงิน1,199,500 บาท </t>
  </si>
  <si>
    <t xml:space="preserve">บริษัท ทวีเจริญวัฒนา จำกัด เป็นเงิน 94,000 บาท </t>
  </si>
  <si>
    <t>ใบสั่งจ้าง สธ 0310.013/460 ลงวันที่ 31 ม.ค. 2568</t>
  </si>
  <si>
    <t>จ้างซ่อมแซมกระเบื้องผนังห้องน้ำ จำนวน 1 รายการ</t>
  </si>
  <si>
    <t xml:space="preserve">1.)เอ็น เอส อินเตอร์กรุ๊ป เป็นเงิน 38,000 บาท 2.)บริษัท โกรว์ ไลน์เอจ จำกัด เป็นเงิน 41,300 บาท </t>
  </si>
  <si>
    <t>อ็น เอส อินเตอร์กรุ๊ป เป็นเงิน 38,000 บาท</t>
  </si>
  <si>
    <t>ใบสั่งจ้าง สธ 0310.013/477 ลงวันที่ 31 ม.ค. 2568</t>
  </si>
  <si>
    <t xml:space="preserve">จ้างซ่อมผนังห้องน้ำ และหน้าต่าง ห้องเก็บของ จำนวน 1 รายการ </t>
  </si>
  <si>
    <t>1.)บริษัท นีโอเวิลด์ จำกัด เป็นเงิน 72,760 บาท 2.)บริษัท เอ็นวี การ์เด้นทูล แอนด์ คอนส์ จำกัด เป็นเงิน 88,788.60 บาท 3.)บริษัท บาย โมเดิร์น พร็พเพอร์ตี้ จำกัด เป็นเงิน 90,950 บาท</t>
  </si>
  <si>
    <t xml:space="preserve">บริษัท นีโอเวิลด์ จำกัด เป็นเงิน 72,760 บาท </t>
  </si>
  <si>
    <t>ใบสั่งจ้าง สธ 0310.013 /462 ลงวันที่ 31 ม.ค. 2568</t>
  </si>
  <si>
    <t>จ้างเหมาซ่อมครุภัณฑ์การแพทย์ รายการ เตาเผา จำนวน ๑ งาน โดยวิธีเฉพาะเจาะจง</t>
  </si>
  <si>
    <t>บริษัท พีที พาร์ทเนอร์ จำกัด 144,664</t>
  </si>
  <si>
    <t>178/2568 ลงวันที่ 31 ม.ค. 2568</t>
  </si>
  <si>
    <t>จ้างเหมาซ่อมครุภัณฑ์การแพทย์ รายการ กล้องจุลทรรศน์สำหรับงานทางทันตกรรม จำนวน ๑ งาน โดยวิธีเฉพาะเจาะจง</t>
  </si>
  <si>
    <t>บริษัท คาร์ล ไซส์ส จำกัด 14,445</t>
  </si>
  <si>
    <t>202/2568 ลงวันที่ 31 ม.ค. 2568</t>
  </si>
  <si>
    <t>ซื้อวัสดุทางทันตกรรม จำนวน ๑ รายการ โดยวิธีเฉพาะเจาะจง</t>
  </si>
  <si>
    <t>ห้างหุ้นส่วนจำกัด ไมโคร ซัม เอ็นเตอร์ไพร์ส 13,800</t>
  </si>
  <si>
    <t>208/2568 ลงวันที่ 31 ม.ค. 2568</t>
  </si>
  <si>
    <t>บริษัท สตรอแมนน์ กรุ๊ป (ประเทศไทย) จำกัด 95,069.50</t>
  </si>
  <si>
    <t>212/2568 ลงวันที่ 31 ม.ค. 2568</t>
  </si>
  <si>
    <t>จ้างเหมาบำรุงรักษาตู้สาขาโทรศัพท์ (IP PHONE) ประจำปีงบประมาณ พ.ศ. ๒๕๖๘ โดยวิธีเฉพาะเจาะจง</t>
  </si>
  <si>
    <t>บริษัท โฟร์สตาร์ เนทเวอร์ค จำกัด 26,750</t>
  </si>
  <si>
    <t>223/2568 ลงวันที่ 31 ม.ค. 2568</t>
  </si>
  <si>
    <t>จ้างเหมาบำรุงรักษาระบบกล้องวงจรปิดตึกใหม่ ประจำปีงบประมาณ พ.ศ. ๒๕๖๘ โดยวิธีเฉพาะเจาะจง</t>
  </si>
  <si>
    <t>บริษัท โอกามิ เอนเตอร์ไพรส์ จำกัด 63,130</t>
  </si>
  <si>
    <t>224/2568 ลงวันที่ 31 ม.ค. 2568</t>
  </si>
  <si>
    <t>เช่าใช้ระบบตอบรับโทรศัพท์พร้อมระบบฝากข้อความเสียง ๘ วงจร ประจำปีงบประมาณ พ.ศ. ๒๕๖๘ โดยวิธีเฉพาะเจาะจง</t>
  </si>
  <si>
    <t>บริษัท โฟร์สตาร์ เนทเวอร์ค จำกัด 60,990</t>
  </si>
  <si>
    <t>222/2568 ลงวันที่ 31 ม.ค. 2568</t>
  </si>
  <si>
    <t>จ้างเหมาซ่อมแซมครุภัณฑ์งานบ้านงานครัว รายการเครื่องกรองสแตนเลส แบบ ๒ ท่อ ๖ เครื่อง จำนวน ๑ งาน</t>
  </si>
  <si>
    <t>บจก. อินเตอร์ วอเตอร์ ทรีทเม้นท์  ราคา 9,630 บาท</t>
  </si>
  <si>
    <t>เลขที่ 326/2568 ลงวันที่ 31 ม.ค. 2568</t>
  </si>
  <si>
    <t>จ้างเหมาซ่อมแซมตึกผู้ป่วย ๔ก และตึกบำบัดยาหญิง จำนวน ๒ งาน</t>
  </si>
  <si>
    <t>นายสุขสวัสดิ์ อนุสี ราคา 9,880 บาท</t>
  </si>
  <si>
    <t>เลขที่ 330/2568 ลงวันที่ 31 ม.ค. 2568</t>
  </si>
  <si>
    <t xml:space="preserve">จ้างเหมาซักรีดอัดกลีบผ้าม่านแบบจีบ จำนวน ๑ งาน </t>
  </si>
  <si>
    <t>พิไลวัลย์ ผ้าม่าน ราคา 5,080 บาท</t>
  </si>
  <si>
    <t>เลขที่ 327/2568 ลงวันที่ 31 ม.ค. 2568</t>
  </si>
  <si>
    <t>จ้างเหมาบริการรถตู้ปรับอากาศพร้อมพนักงานขับรถ รวมน้ำมันเชื้อเพลิง ไป-กลับ จ.ขอนแก่น - จ.อุบลราชธานี ในระหว่างวันที่ ๓ - ๕ กุมภาพันธ์ ๒๕๖๘ (๑คัน/๓วัน) จำนวน ๑ งาน</t>
  </si>
  <si>
    <t>นายเสกสันติ์ หลานวงษ์ ราคา 9,000 บาท</t>
  </si>
  <si>
    <t>เลขที่ 329/2568 ลงวันที่ 31 ม.ค. 2568</t>
  </si>
  <si>
    <t xml:space="preserve">จ้างเหมาบำรุงรักษาครุภัณฑ์ไฟฟ้าและวิทยุ รายการเครื่องกำเนิดไฟฟ้า จำนวน ๑ งาน </t>
  </si>
  <si>
    <t>บจก.  ไทยเทค เยนเนอเรเตอร์ ราคา 72,653 บาท</t>
  </si>
  <si>
    <t>เลขที่ 328/2568 ลงวันที่ 31 ม.ค. 2568</t>
  </si>
  <si>
    <t>ห้างหุ้นส่วนจำกัด ไทยเสรี มาร์เก็ตติ้ง กรุ๊ป ราคา 1,434 บาท</t>
  </si>
  <si>
    <t>0097/2568  31 ม.ค. 2568</t>
  </si>
  <si>
    <t>ประกวดราคาซื้อจัดซื้อเวชภัณฑ์ยา Cyclophosphamide sterile powder 1 g injection จำนวน 2,000 vial ประจำปีงบประมาณ พ.ศ.2568 ด้วยวิธีประกวดราคาอิเล็กทรอนิกส์ (e-bidding)</t>
  </si>
  <si>
    <t>บริษัท ซิลลิค ฟาร์มา จำกัด
845,300.00</t>
  </si>
  <si>
    <t>061/2568 ลงวันที่ 31 ม.ค. 2568</t>
  </si>
  <si>
    <t>ประกวดราคาซื้อเวชภัณฑ์ยา Trastuzumab sterile powder 440 mg injection จำนวน 240 vial ประจำปีงบประมาณ พ.ศ.2568 ด้วยวิธีประกวดราคาอิเล็กทรอนิกส์ (e-bidding)</t>
  </si>
  <si>
    <t>บริษัท บางกอก เฮลธ์ ซัพพลายส์ จำกัด
1,771,920.00</t>
  </si>
  <si>
    <t>060/2568 ลงวันที่ 31 ม.ค. 2568</t>
  </si>
  <si>
    <t>ซื้อวัสดุก่อสร้าง-สวิทซ์ลูกลอยพลาสติกพร้อมสายเคเบิล จำนวน 4 ลูก ประจำปีงบประมาณ พ.ศ.2568 โดยวิธีเฉพาะเจาะจง</t>
  </si>
  <si>
    <t>บริษัท ธนวรรณ อินเตอร์เทรด จำกัด
13,696.00</t>
  </si>
  <si>
    <t>(ซ)243/68 ลงวันที่ 31 ม.ค. 2568</t>
  </si>
  <si>
    <t>ซื้อครุภัณฑ์งานบ้านงานครัว จำนวน 2 รายการ ประจำปีงบประมาณ พ.ศ. 2568  โดยวิธีเฉพาะเจาะจง</t>
  </si>
  <si>
    <t>ห้างหุ้นส่วนจำกัด ไมโคร ซัม เอ็นเตอร์ไพร์ส
69,550.00</t>
  </si>
  <si>
    <t>(ซ)238/68 ลงวันที่ 31 ม.ค. 2568</t>
  </si>
  <si>
    <t>ซื้อแก๊สออกซิเจนทางการแพทย์ 1.5 คิว จำนวน 80 ท่อ ประจำปีงบประมาณ พ.ศ. 2568 โดยวิธีเฉพาะเจาะจง</t>
  </si>
  <si>
    <t>บริษัท รังสิตอินดัสเทรียลแก๊ส จำกัด
10,272.00</t>
  </si>
  <si>
    <t>(ซ)242/68 ลงวันที่ 31 ม.ค. 2568</t>
  </si>
  <si>
    <t>ซื้อครุภัณฑ์วิทยาศาสตร์และการแพทย์-กล่องบรรจุยา (Medication Cassette) จำนวน 4 กล่อง ประจำปีงบประมาณ พ.ศ.2568  โดยวิธีเฉพาะเจาะจง</t>
  </si>
  <si>
    <t>บริษัท ธเนศพัฒนา จำกัด
200,000.00</t>
  </si>
  <si>
    <t>(ซ)240/68 ลงวันที่ 31 ม.ค. 2568</t>
  </si>
  <si>
    <t>ซื้อครุภัณฑ์ต่ำกว่าเกณฑ์สำนักงาน - ตู้วางรองเท้า จำนวน 2 ตู้ ประจำปีงบประมาณ พ.ศ.2568 โดยวิธีเฉพาะเจาะจง</t>
  </si>
  <si>
    <t>บริษัท เซ็นทรัล เฟอร์นิเจอร์ เซ็นเตอร์ จำกัด
9,972.40</t>
  </si>
  <si>
    <t>(ซ)239/68 ลงวันที่ 31 ม.ค. 2568</t>
  </si>
  <si>
    <t>ซื้อวัสดุเชื้อเพลิงและหล่อลื่น-แก๊สหุงต้ม จำนวน 9 ถัง ประจำปีงบประมาณ พ.ศ.2568 โดยวิธีเฉพาะเจาะจง</t>
  </si>
  <si>
    <t xml:space="preserve">บริษัท รังสิตอินดัสเทรียลแก๊ส จำกัด
16,515.45	</t>
  </si>
  <si>
    <t>(ซ)241/68 ลงวันที่ 31 ม.ค. 2568</t>
  </si>
  <si>
    <t>ซื้อเครื่องปัตตาเลี่ยนไฟฟ้าแบบตัดผมหรือตกแต่งผม พร้อมหวี
จำนวน 1 เครื่อง
ยี่ห้อ Philips รุ่น HC3525/15 Hair Clipper 3000 series
เลขที่โครงการ: 68019493480</t>
  </si>
  <si>
    <t>บริษัท เกรซแลนด์ อินเตอร์เนชั่นแนล (เชียงใหม่) จำกัด
(ราคา 1,990.00)</t>
  </si>
  <si>
    <t>บริษัท เกรซแลนด์ อินเตอร์เนชั่นแนล (เชียงใหม่) จำกัด
(ราคา 1,990.00)
เลขประจำตัวผู้เสียภาษี : 0505562009582</t>
  </si>
  <si>
    <t>บริษัท จอห์นสัน แอนด์ จอห์นสัน เมดเทค (ประเทศไทย) จำกัด ราคา 40,000 บาท</t>
  </si>
  <si>
    <t>ซ463/68 ลงวันที่ 31 ม.ค. 2568</t>
  </si>
  <si>
    <t>บริษัท จอห์นสัน แอนด์ จอห์นสัน เมดเทค (ประเทศไทย) จำกัด ราคา 83,100 บาท</t>
  </si>
  <si>
    <t>ซ464/68 ลงวันที่ 31 ม.ค. 2568</t>
  </si>
  <si>
    <t>บริษัท ทีเอ็นเอ็มซี จำกัด ราคา 26,800 บาท</t>
  </si>
  <si>
    <t>ซ491/68 ลงวันที่ 31 ม.ค. 2568</t>
  </si>
  <si>
    <t>จ128/68 ลงวันที่ 31 ม.ค. 2568</t>
  </si>
  <si>
    <t>นางสาวสุวรรณา สุขสุวรรณ ราคา 15,000 บาท</t>
  </si>
  <si>
    <t>จ132/68 ลงวันที่ 31 ม.ค. 2568</t>
  </si>
  <si>
    <t>จัดซื้อวัสดุสำนักงาน</t>
  </si>
  <si>
    <t>ร้านนิรมล 2 / 1,165</t>
  </si>
  <si>
    <t>จัดซื้อวัสดุคอมพิวเตอร์-หมึกพิมพ์ 5 รายการ</t>
  </si>
  <si>
    <t>1.บจก.ท็อป โพรไวเดอร์ฯ / 3,817,485
2.บจก.เฮลท์แคร์ โซลูชั่นฯ / 4,018,859.25</t>
  </si>
  <si>
    <t>บจก.ท็อป โพรไวเดอร์ฯ / 3,817,485</t>
  </si>
  <si>
    <t>สญ.77/2568(ซ)
3 ก.พ. 68</t>
  </si>
  <si>
    <t>จ้างเหมาบริการยานพาหนะ-โครงการสนับสนุนการตรวจราชการฯ</t>
  </si>
  <si>
    <t>106/2568(จ)
3 ก.พ. 68</t>
  </si>
  <si>
    <t>จ้างเหมาซ่อมครุภัณฑ์โรงงาน-ปั๊มน้ำหอพัก 7125-062-0017/1</t>
  </si>
  <si>
    <t>ร้านรุ่งเรืองวิศวภัณฑ์ / 37,346</t>
  </si>
  <si>
    <t>107/2568(จ)
3 ก.พ. 68</t>
  </si>
  <si>
    <t>จัดซื้อวัสดุงานบ้าน-งานครัว-น้ำดื่มบรรจุขวดพลาสติกใส ขนา 600 มล.</t>
  </si>
  <si>
    <t>หจก.อุตสาหกรรมน้ำดื่ม / 100,152</t>
  </si>
  <si>
    <t>340/2568(ซ)
3 ก.พ. 68</t>
  </si>
  <si>
    <t>จัดซื้อวัสดุการแพทย์-วงแหวนที่ใช้ร่วมกับประคบอุ่นเปลือกตา 100 กล่อง</t>
  </si>
  <si>
    <t>บจก.ทีอาร์บี เชอร์เม็ดดิก้าฯ / 101,650</t>
  </si>
  <si>
    <t>341/2568(ซ)
3 ก.พ. 68</t>
  </si>
  <si>
    <t>จัดซื้อวัสดุการแพทย์-อุปกรณ์ที่ใช้สำหรับผ่าตัดทางศัลยกรรม 16 รายการ</t>
  </si>
  <si>
    <t>บจก.เอ็ม.บี.ดีฯ / 327,080</t>
  </si>
  <si>
    <t>342/2568(ช)
3 ก.พ. 68</t>
  </si>
  <si>
    <t>จัดซื้อวัสดุการแพทย์(คงคลัง)-สายต่อตรง ขนาด 7*7 มม.</t>
  </si>
  <si>
    <t>บจก.ชัยศิริเวชภัณฑ์ / 1,440</t>
  </si>
  <si>
    <t>343/2568(ซ)
3 ก.พ. 68</t>
  </si>
  <si>
    <t>จัดซื้อวัสดุการแพทย์(คงคลัง)-สายดูดเสมหะระบบปิด เบอร์ 14</t>
  </si>
  <si>
    <t>บจก.สไปโร เมด / 33,000</t>
  </si>
  <si>
    <t>344/2568(ซ)
3 ก.พ. 68</t>
  </si>
  <si>
    <t>จัดซื้อวัสดุการแพทย์(คงคลัง)-แป้มและถุงอุจจาระ 3 รายการ</t>
  </si>
  <si>
    <t>บจก.ดีเคเอสเอชฯ / 4,590.30</t>
  </si>
  <si>
    <t>345/2568(ซ)
3 ก.พ. 68</t>
  </si>
  <si>
    <t>จัดซื้อวัสดุการแพทย์(คงคลัง)-กระดาษม้วนสำหรับใช้บันทึกข้อมูล RK</t>
  </si>
  <si>
    <t>บจก.โมเดอร์น พริ้นเทคฯ / 60,480</t>
  </si>
  <si>
    <t>346/2568(ซ)
3 ก.พ. 68</t>
  </si>
  <si>
    <t>จัดซื้อวัสดุการแพทย์(คงคลัง)-หมวกคลุมผมใยสังเคราะห์ 3 รายการ</t>
  </si>
  <si>
    <t>บจก.เวลธี เมดิคอล ซัพพลาย / 25,359</t>
  </si>
  <si>
    <t>347/2568(ซ)
3 ก.พ. 68</t>
  </si>
  <si>
    <t>จัดซื้อวัสดุการแพทย์(คงคลัง)-หูฟังทางการแพทย์ ผู้ใหญ่ 8 กล่อง</t>
  </si>
  <si>
    <t>บจก.ดีเคเอสเอชฯ / 33,384</t>
  </si>
  <si>
    <t>348/2568(ซ)
3 ก.พ. 68</t>
  </si>
  <si>
    <t>จัดซื้อวัสดุการแพทย์(คงคลัง)-แผ่นปิดตา eye pad 500 กล่อง</t>
  </si>
  <si>
    <t>บจก.ไทย ก๊อส / 62,500</t>
  </si>
  <si>
    <t>349/2568(ซ)
3 ก.พ. 68</t>
  </si>
  <si>
    <t>จัดซื้อวัสดุการแพทย์(คงคลัง)-กระดาษย้อมสีกระจกตา 50 กล่อง</t>
  </si>
  <si>
    <t>บจก.อินโนเทค เซอร์จิคอล / 92,500</t>
  </si>
  <si>
    <t>350/2568(ซ)
3 ก.พ. 68</t>
  </si>
  <si>
    <t>บริษัท สตรอแมนน์ กรุ๊ป (ประเทศไทย) จำกัด 92,223.30</t>
  </si>
  <si>
    <t>213/2568 ลงวันที่ 3 ก.พ. 2568</t>
  </si>
  <si>
    <t>ซื้อวัสดุสำนักงาน รายการ กระดาษถ่ายเอกสาร A4 70g จำนวน  1 รายการ โดยวิธีเฉพาะเจาะจง</t>
  </si>
  <si>
    <t>ห้างหุ้นส่วนจำกัด ไมโคร ซัม เอ็นเตอร์ไพร์ส 194,740</t>
  </si>
  <si>
    <t>207/2568 ลงวันที่ 3 ก.พ. 2568</t>
  </si>
  <si>
    <t>จ้างเหมาทำชิ้นงาน (จำนวน ๖ รายการ) โดยวิธีเฉพาะเจาะจง</t>
  </si>
  <si>
    <t>บริษัท ที เด็นทัลแลบ จำกัด 30,000</t>
  </si>
  <si>
    <t>225/2568 ลงวันที่ 3 ก.พ. 2568</t>
  </si>
  <si>
    <t>จ้างเหมาซ่อมครุภัณฑ์การแพทย์ รายการ รถขับเคลื่อนไฟฟ้าชนิดเดินตามพร้อมตู้สแตนเลส จำนวน ๑ งาน โดยวิธีเฉพาะเจาะจง</t>
  </si>
  <si>
    <t>บริษัท สยาม ทรอลี่ โปรเกรสชั่น จำกัด 5,510.50</t>
  </si>
  <si>
    <t>226/2568 ลงวันที่ 3 ก.พ. 2568</t>
  </si>
  <si>
    <t>จ้างทำงานแล็บทางทันตกรรม (จำนวน ๑๖๑ รายการ) โดยวิธีเฉพาะเจาะจง</t>
  </si>
  <si>
    <t>บริษัท พี ซี เด็นตัล แลป จำกัด 493,157.65</t>
  </si>
  <si>
    <t>229/2568 ลงวันที่ 3 ก.พ. 2568</t>
  </si>
  <si>
    <t>จ้างเหมาตัดเย็บผ้าสำหรับงานทันตกรรม จำนวน ๔ รายการ โดยวิธีเฉพาะเจาะจง</t>
  </si>
  <si>
    <t>ร้าน ทีซี ดีไซน์ 75,299</t>
  </si>
  <si>
    <t>214/2568 ลงวันที่ 3 ก.พ. 2568</t>
  </si>
  <si>
    <t>จ้างทำงานแล็บทางทันตกรรม (จำนวน ๔๑ รายการ) โดยวิธีเฉพาะเจาะจง</t>
  </si>
  <si>
    <t>บริษัท ที เด็นทัลแลบ จำกัด 231,799.50</t>
  </si>
  <si>
    <t>230/2568 ลงวันที่ 3 ก.พ. 2568</t>
  </si>
  <si>
    <t>จ้างทำงานแล็บทางทันตกรรม (จำนวน ๑๖ รายการ) โดยวิธีเฉพาะเจาะจง</t>
  </si>
  <si>
    <t>บริษัท เอฟ.ดับบลิว. เด็นโทเจเนซิส จำกัด 37,578.40</t>
  </si>
  <si>
    <t>231/2568 ลงวันที่ 3 ก.พ. 2568</t>
  </si>
  <si>
    <t>จ้างทำงานแล็บทางทันตกรรม (จำนวน ๗๒ รายการ) โดยวิธีเฉพาะเจาะจง</t>
  </si>
  <si>
    <t>บริษัท เด็นทาเนียร์ จำกัด 74,300.80</t>
  </si>
  <si>
    <t>232/2568 ลงวันที่ 3 ก.พ. 2568</t>
  </si>
  <si>
    <t>บริษัท เคดีแอล จำกัด 69,699.80</t>
  </si>
  <si>
    <t>233/2568 ลงวันที่ 3 ก.พ. 2568</t>
  </si>
  <si>
    <t>จ้างเหมาซ่อมครุภัณฑ์การแพทย์ รายการ เครื่องนึ่งฆ่าเชื้อขนาดใหญ่ชนิดตั้งโต๊ะ จำนวน ๑ งาน โดยวิธีเฉพาะเจาะจง</t>
  </si>
  <si>
    <t>บริษัท เทคนิคอล วิน กรุ๊ป จำกัด 9,656.75</t>
  </si>
  <si>
    <t>238/2568 ลงวันที่ 3 ก.พ. 2568</t>
  </si>
  <si>
    <t>จ้างเหมาซ่อมแซมท่อน้ำประปาแตก ชั้น ๕ อาคารศูนย์กลางด้านวิชาการทางทันตกรรมในอาเซียน จำนวน ๑ งาน โดยวิธีเฉพาะเจาะจง</t>
  </si>
  <si>
    <t>นายพรชัย ภิญโญรัตนโยธิน 30,000</t>
  </si>
  <si>
    <t>279/2568 ลงวันที่ 3 ก.พ. 2568</t>
  </si>
  <si>
    <t>ซื้อเวชภัณฑ์ที่มิใช่ยา (วัสดุรากฟันเทียม) จำนวน ๒๒ รายการ (จำนวน ๑ งาน) โดยวิธีเฉพาะเจาะจง</t>
  </si>
  <si>
    <t>บริษัท ออสเทมส์ (ไทยแลนด์) จำกัด 89,295</t>
  </si>
  <si>
    <t>227/2568 ลงวันที่ 3 ก.พ. 2568</t>
  </si>
  <si>
    <t>ซื้อเวชภัณฑ์ที่มิใช่ยา (วัสดุรากฟันเทียม) จำนวน ๕ รายการ โดยวิธีเฉพาะเจาะจง</t>
  </si>
  <si>
    <t>บริษัท อุดม เมดิคอล อิควิปเม้นท์ จำกัด 15,410</t>
  </si>
  <si>
    <t>228/2568 ลงวันที่ 3 ก.พ. 2568</t>
  </si>
  <si>
    <t>215/2568 ลงวันที่ 3 ก.พ. 2568</t>
  </si>
  <si>
    <t>บริษัท ดีเคเอสเอช (ประเทศไทย) จำกัด 12,840</t>
  </si>
  <si>
    <t>216/2568 ลงวันที่ 3 ก.พ. 2568</t>
  </si>
  <si>
    <t>ซื้อเวชภัณฑ์ที่มิใช่ยา (วัสดุรากฟันเทียม) จำนวน ๑๐ รายการ (จำนวน ๑ งาน) โดยวิธีเฉพาะเจาะจง</t>
  </si>
  <si>
    <t>บริษัท ออสเทมส์ (ไทยแลนด์) จำกัด 37,335</t>
  </si>
  <si>
    <t>234/2568 ลงวันที่ 3 ก.พ. 2568</t>
  </si>
  <si>
    <t>ซื้อเวชภัณฑ์ที่มิใช่ยา (วัสดุรากฟันเทียม) จำนวน ๓๔ รายการ (จำนวน ๑ งาน)  โดยวิธีเฉพาะเจาะจง</t>
  </si>
  <si>
    <t>บริษัท อิมแพลนเทียม จำกัด 54,150</t>
  </si>
  <si>
    <t>235/2568 ลงวันที่ 3 ก.พ. 2568</t>
  </si>
  <si>
    <t>ซื้อเวชภัณฑ์ยา จำนวน ๓ รายการ โดยวิธีเฉพาะเจาะจง</t>
  </si>
  <si>
    <t>บริษัท ที.โอ.เคมีคอลส์ (1979) จำกัด 4,710</t>
  </si>
  <si>
    <t>217/2568 ลงวันที่ 3 ก.พ. 2568</t>
  </si>
  <si>
    <t>ห้างหุ้นส่วนจำกัด เซี่ยงไฮ้ทันตภัณฑ์ 11,850</t>
  </si>
  <si>
    <t>218/2568 ลงวันที่ 3 ก.พ. 2568</t>
  </si>
  <si>
    <t>ซื้อเวชภัณฑ์ที่มิใช่ยา (วัสดุทันตกรรม) จำนวน ๖ รายการ โดยวิธีเฉพาะเจาะจง</t>
  </si>
  <si>
    <t>บริษัท วี อาร์ พี เด้นท์ จำกัด 59,718</t>
  </si>
  <si>
    <t>219/2568 ลงวันที่ 3 ก.พ. 2568</t>
  </si>
  <si>
    <t>บริษัท ดีเคเอสเอช (ประเทศไทย) จำกัด 159,109</t>
  </si>
  <si>
    <t>221/2568 ลงวันที่ 3 ก.พ. 2568</t>
  </si>
  <si>
    <t>บริษัท เอส.เอ็น.โอ.มาร์เก็ตติ้ง จำกัด 109,350</t>
  </si>
  <si>
    <t>220/2568 ลงวันที่ 3 ก.พ. 2568</t>
  </si>
  <si>
    <t>บริษัท เอ็กซ์ พี โปรเฟสชั่นนอล จำกัด 4,066</t>
  </si>
  <si>
    <t>236/2568 ลงวันที่ 3 ก.พ. 2568</t>
  </si>
  <si>
    <t>บริษัท อุดม เมดิคอล อิควิปเม้นท์ จำกัด 13,180</t>
  </si>
  <si>
    <t>237/2568 ลงวันที่ 3 ก.พ. 2568</t>
  </si>
  <si>
    <t>ซื้อเวชภัณฑ์ที่มิใช่ยา (วัสดุทันตกรรม)  จำนวน ๑ รายการ โดยวิธีเฉพาะเจาะจง</t>
  </si>
  <si>
    <t>บริษัท สตรอแมนน์ กรุ๊ป (ประเทศไทย) จำกัด 11,449</t>
  </si>
  <si>
    <t>239/2568 ลงวันที่ 3 ก.พ. 2568</t>
  </si>
  <si>
    <t>ซื้ออุปกรณ์ส่งเสริมทันตสุขภาพ จำนวน ๑ รายการ โดยวิธีเฉพาะเจาะจง</t>
  </si>
  <si>
    <t>บริษัท ดีเคเอสเอช (ประเทศไทย) จำกัด 18,580</t>
  </si>
  <si>
    <t>240/2568 ลงวันที่ 3 ก.พ. 2568</t>
  </si>
  <si>
    <t>นายธานินทร์ แจ้งถิ่น           ราคา 7,000 บาท</t>
  </si>
  <si>
    <t>จัดซื้อวัสดุคอมพิวเตอร์</t>
  </si>
  <si>
    <t>ร้านประสานวัสดุภัณฑ์ / 13,026</t>
  </si>
  <si>
    <t>ร้านประสานวัสดุภัณฑ์ / 8,504</t>
  </si>
  <si>
    <t>ร้านนิรมล 2 / 315</t>
  </si>
  <si>
    <t>จ้างซ่อมแซมภายในห้องพยาบาลและห้องผู้ป่วย โดยวิธีเฉพาะเจาะจง</t>
  </si>
  <si>
    <t>นางสาววรรณภา  อินสอาด ราคา 26,000 บาท</t>
  </si>
  <si>
    <t>112/2568 ลงวันที่ 3 ก.พ. 2568</t>
  </si>
  <si>
    <t>จ้างทำสื่อประชาสัมพันธ์ โดยวิธีเฉพาะเจาะจง</t>
  </si>
  <si>
    <t>ร้าน ป้าย เอชดี โดยนายสัญชัย แซ่ลี้ ราคา 10,486 บาท</t>
  </si>
  <si>
    <t>107/2568 ลงวันที่ 3 ก.พ. 2568</t>
  </si>
  <si>
    <t>ซื้อวัสดุก่อสร้าง จำนวน 17 รายการ ประจำปีงบประมาณ พ.ศ. 2568 โดยวิธีเฉพาะเจาะจง</t>
  </si>
  <si>
    <t>บริษัท ธนวรรณ อินเตอร์เทรด จำกัด
30,676.90</t>
  </si>
  <si>
    <t>(ซ)246/68 ลงวันที่ 03 ก.พ. 2568</t>
  </si>
  <si>
    <t>ซื้อโลหิตและส่วนประกอบโลหิต จำนวน 11 รายการ ประจำปีงบประมาณ พ.ศ.2568 โดยวิธีเฉพาะเจาะจง</t>
  </si>
  <si>
    <t>สภากาชาดไทย
57,350.00</t>
  </si>
  <si>
    <t>(ซ)244/68 ลงวันที่ 03 ก.พ. 2568</t>
  </si>
  <si>
    <t>ซื้อเวชภัณฑ์ยา Thyrotropin alfa sterile powder 0.9 mg injection จำนวน 3 กล่อง ประจำปีงบประมาณ พ.ศ.2568 โดยวิธีเฉพาะเจาะจง</t>
  </si>
  <si>
    <t xml:space="preserve">บริษัท ดีเคเอสเอช (ประเทศไทย) จำกัด
176,550.00 </t>
  </si>
  <si>
    <t>ซ(ว)178/68 ลงวันที่ 03 ก.พ. 2568</t>
  </si>
  <si>
    <t>ซื้อเวชภัณฑ์ยา Baclofen 10 mg tablet จำนวน 10 กล่อง ประจำปีงบประมาณ พ.ศ.2568 โดยวิธีเฉพาะเจาะจง</t>
  </si>
  <si>
    <t>ซ(ว)179/68 ลงวันที่ 03 ก.พ. 2568</t>
  </si>
  <si>
    <t>ซื้อเวชภัณฑ์ยา Domperidone maleate 10 mg tablet จำนวน 100 กล่อง ประจำปีงบประมาณ พ.ศ.2568 โดยวิธีเฉพาะเจาะจง</t>
  </si>
  <si>
    <t>บริษัท พีเอ็มแอล พลัส จำกัด
10,000.00</t>
  </si>
  <si>
    <t>ซ(ว)180/68 ลงวันที่ 03 ก.พ. 2568</t>
  </si>
  <si>
    <t>ซื้อเวชภัณฑ์ยา Dexamethasone sterile solution 8 mg/2 ml injection จำนวน 1,000 กล่อง ประจำปีงบประมาณ พ.ศ.2568 โดยวิธีเฉพาะเจาะจง</t>
  </si>
  <si>
    <t>บริษัท ที.พี.ดรัก แลบบอราทอรี่ส์ (1969) จำกัด
83,000.00</t>
  </si>
  <si>
    <t>ซ(ว)181/68 ลงวันที่ 03 ก.พ. 2568</t>
  </si>
  <si>
    <t>ซื้อเวชภัณฑ์ยา Omeprazole EC 20 mg capsule จำนวน 60 กล่อง ประจำปีงบประมาณ พ.ศ.2568 โดยวิธีเฉพาะเจาะจง</t>
  </si>
  <si>
    <t>บริษัท เบอร์ลินฟาร์มาซูติคอลอินดัสตรี้ จำกัด
13,020.00</t>
  </si>
  <si>
    <t>ซ(ว)182/68 ลงวันที่ 03 ก.พ. 2568</t>
  </si>
  <si>
    <t>ซื้อเวชภัณฑ์ยา Sodium chloride 300 mg tablet จำนวน 200 ขวด ประจำปีงบประมาณ พ.ศ.2568 โดยวิธีเฉพาะเจาะจง</t>
  </si>
  <si>
    <t>บริษัท ฟาร์มาฮอฟ จำกัด
22,000.00</t>
  </si>
  <si>
    <t>ซ(ว)183/68 ลงวันที่ 03 ก.พ. 2568</t>
  </si>
  <si>
    <t>ซื้อเวชภัณฑ์ยา Phenytoin sodium sterile solution 250 mg/5 ml injection จำนวน 50 vial ประจำปีงบประมาณ พ.ศ.2568 โดยวิธีเฉพาะเจาะจง</t>
  </si>
  <si>
    <t>บริษัท ยูนิเวอร์แซล เมดิคอล อินดัสตรี จำกัด
10,000.00</t>
  </si>
  <si>
    <t>ซ(ว)184/68 ลงวันที่ 03 ก.พ. 2568</t>
  </si>
  <si>
    <t>บริษัท ซิลลิค ฟาร์มา จำกัด
6,045.85</t>
  </si>
  <si>
    <t>ซ(ว)185/68 ลงวันที่ 03 ก.พ. 2568</t>
  </si>
  <si>
    <t>บริษัท เอ็มพี เมดกรุ๊ป จำกัด ราคา 17,800 บาท</t>
  </si>
  <si>
    <t>ซ455/68 ลงวันที่ 3 ก.พ. 2568</t>
  </si>
  <si>
    <t>บริษัท ดีเคเอสเอช (ประเทศไทย) จำกัด ราคา 26,750 บาท</t>
  </si>
  <si>
    <t>ซ457/68 ลงวันที่ 3 ก.พ. 2568</t>
  </si>
  <si>
    <t>บริษัท ฟอร์แคส ซายน์เอนซ์ คอนซัลแตนท์ จำกัด ราคา 5,350 บาท</t>
  </si>
  <si>
    <t>ซ458/68 ลงวันที่ 3 ก.พ. 2568</t>
  </si>
  <si>
    <t>บริษัท ฟอร์แคส ซายน์เอนซ์ คอนซัลแตนท์ จำกัด ราคา 70,000 บาท</t>
  </si>
  <si>
    <t>ซ459/68 ลงวันที่ 3 ก.พ. 2568</t>
  </si>
  <si>
    <t>บริษัท ฟอร์แคส ซายน์เอนซ์ คอนซัลแตนท์ จำกัด ราคา 96,000 บาท</t>
  </si>
  <si>
    <t>ซ460/68 ลงวันที่ 3 ก.พ. 2568</t>
  </si>
  <si>
    <t>บริษัท ฮีสโตเซ็นเตอร์ (ไทยแลนด์) จำกัด ราคา 22,700.03 บาท</t>
  </si>
  <si>
    <t>ซ462/68 ลงวันที่ 3 ก.พ. 2568</t>
  </si>
  <si>
    <t>บริษัท โอดอนเท็กซ์ จำกัด ราคา 58,890 บาท</t>
  </si>
  <si>
    <t>ซ465/68 ลงวันที่ 3 ก.พ. 2568</t>
  </si>
  <si>
    <t>บริษัท เอส.ดี. เมดิเทค จำกัด ราคา 6,500 บาท</t>
  </si>
  <si>
    <t>ซ470/68 ลงวันที่ 3 ก.พ. 2568</t>
  </si>
  <si>
    <t>บริษัท จำเริญแพทย์ภัณฑ์ จำกัด ราคา 58,000 บาท</t>
  </si>
  <si>
    <t>ซ503/68 ลงวันที่ 3 ก.พ. 2568</t>
  </si>
  <si>
    <t>บริษัท ดีเคเอสเอช (ประเทศไทย) จำกัด ราคา 46,138.40 บาท</t>
  </si>
  <si>
    <t>ซ504/68 ลงวันที่ 3 ก.พ. 2568</t>
  </si>
  <si>
    <t>บริษัท คุ้ก เมดิคอล (ประเทศไทย) จำกัด ราคา 136,000 บาท</t>
  </si>
  <si>
    <t>ซ528/68 ลงวันที่ 3 ก.พ. 2568</t>
  </si>
  <si>
    <t>จ้างเหมาหลักสูตรอบรมดับเพลงขั้นต้นฯ</t>
  </si>
  <si>
    <t>บริษัท ไฟร์คิลเล่อร์ เอ็นจิเนียริ่ง แอนด์ เซอร์วิส จำกัด ราคา 48,150 บาท</t>
  </si>
  <si>
    <t>จ126/68 ลงวันที่ 3 ก.พ. 2568</t>
  </si>
  <si>
    <t>ซ่อมประตูทางเข้าหอผู้ป่วย ICU ประสาทวิทยา</t>
  </si>
  <si>
    <t>จ127/68 ลงวันที่ 3 ก.พ. 2568</t>
  </si>
  <si>
    <t>บริษัท ฮีโน่สยามนคร จำกัด ราคา 17,595.72 บาท</t>
  </si>
  <si>
    <t>จ130/68 ลงวันที่ 3 ก.พ. 2568</t>
  </si>
  <si>
    <t>จ้างเหมาเปลี่ยนชักโครกห้องน้ำชาย ชั้น 1</t>
  </si>
  <si>
    <t>ร้านเอสเคฮาร์ดแวร์ / 4,880</t>
  </si>
  <si>
    <t>108/2568(จ)
4 ก.พ. 68</t>
  </si>
  <si>
    <t>จัดซื้อวัสดุการแพทย์-หัวกรอสำหรับงานครอบฟัน</t>
  </si>
  <si>
    <t>บจก.นูโวเด้นท์ / 3,600</t>
  </si>
  <si>
    <t>351/2568(ซ)
4 ก.พ. 68</t>
  </si>
  <si>
    <t>จัดซื้อวัสดุการแพทย์-สำหรับผ่าตัด</t>
  </si>
  <si>
    <t>บจก.บางกอก ยูนิเทรด / 66,875</t>
  </si>
  <si>
    <t>352/2568(ซ)
4 ก.พ. 68</t>
  </si>
  <si>
    <t>จ้างเหมาบันทึกข้อมูลและวิเคราะห์ข้อมูล</t>
  </si>
  <si>
    <t>นางสมลักษณ์ กอกุลจันทร์  ราคา 20,000 บาท</t>
  </si>
  <si>
    <t>ซื้อวัสดุทันตกรรม จำนวน 12 รายการ</t>
  </si>
  <si>
    <t>บริษัท เด็นท์-เมท จำกัด   ราคา 11,900 บาท</t>
  </si>
  <si>
    <t>บจก.เมด-วัน  ราคา 37,985 บาท</t>
  </si>
  <si>
    <t>ซื้อวัสดุวิทยาศาตร์และการแพทย์ 4 รายการ</t>
  </si>
  <si>
    <t>บจก.เอ.ที.เมดิแคร์  ราคา 5,645 บาท</t>
  </si>
  <si>
    <t>จ้างเหมาซ่อมแซมระบบไฟฟ้าและระบบปรับอากาศ</t>
  </si>
  <si>
    <t>นายวิญญู กาญจนพูนพล  ราคา 495,700 บาท</t>
  </si>
  <si>
    <t>เลขที่ 260/2568, วันที่ 4 ก.พ. 2568</t>
  </si>
  <si>
    <t>ซื้อ ซองบรรจุเวชภัณฑ์ปลอดเชื้อเรียบ 3"X200M, ซองบรรจุเวชภัณฑ์ปลอดเชื้อเรียบ 4"X200M</t>
  </si>
  <si>
    <t>บริษัท อินเด็กซ์ เมดิคัล แอนด์ ซัพพลาย จำกัด, 4,770.00 บาท</t>
  </si>
  <si>
    <t>เลขที่ 261/2568, วันที่ 4 ก.พ. 2568</t>
  </si>
  <si>
    <t>บริษัท เซ็นทรัลโพลีเทรดดิ้ง จำกัด, 14,500.00 บาท</t>
  </si>
  <si>
    <t>เลขที่ 262/2568, วันที่ 4 ก.พ. 2568</t>
  </si>
  <si>
    <t>เลขที่ 263/2568, วันที่ 4 ก.พ. 2568</t>
  </si>
  <si>
    <t>ซื้อ FLUTICASONE FUROATE 27.5 MCG/1 DOSE (120 DOSE), ESCITALOPRAM 10 MG TABLET</t>
  </si>
  <si>
    <t>บริษัท ซิลลิค ฟาร์มา จำกัด, 38,413.00 บาท</t>
  </si>
  <si>
    <t>เลขที่ 264/2568, วันที่ 4 ก.พ. 2568</t>
  </si>
  <si>
    <t>บริษัท เยเนอรัล ฮอสปิตัล โปรดัคส์ จำกัด (มหาชน), 36,000.00 บาท</t>
  </si>
  <si>
    <t>เลขที่ 265/2568, วันที่ 4 ก.พ. 2568</t>
  </si>
  <si>
    <t>บริษัท พรอส ฟาร์มา จำกัด, 10,272.00 บาท</t>
  </si>
  <si>
    <t>เลขที่ 266/2568, วันที่ 4 ก.พ. 2568</t>
  </si>
  <si>
    <t>ซื้อ AMOXYCILLIN 500 MG CAPSULE, TRIHEXYPHENIDYL 2 MG TABLET</t>
  </si>
  <si>
    <t>องค์การเภสัชกรรม, 41,703.00 บาท</t>
  </si>
  <si>
    <t>เลขที่ 267/2568, วันที่ 4 ก.พ. 2568</t>
  </si>
  <si>
    <t>ว.โฆษณาและเผยแพร่</t>
  </si>
  <si>
    <t>ลิงกินกล้วยโปรดักส์ชั่นเฮ้าส์ จำนวน 6450 บาท</t>
  </si>
  <si>
    <t>ลิงกินกล้วยโปรดักส์ชั่นเฮ้าส์</t>
  </si>
  <si>
    <t>เลขที่ พด.ซ.165/68 ลง 4 ก.พ. 2568</t>
  </si>
  <si>
    <t xml:space="preserve">จ้างตรวจวิเคราะห์คุณภาพน้ำอุปโภค บริโภค ในโครงการพัฒนาคุณภาพของสิ่งแวดล้อมในการดูแลผู้ป่วย (ENV) </t>
  </si>
  <si>
    <t>บจก.ห้องปฏิบัติการกลาง (ประเทศไทย) จำนวน 26439.7 บาท</t>
  </si>
  <si>
    <t>บจก.ห้องปฏิบัติการกลาง (ประเทศไทย)</t>
  </si>
  <si>
    <t>เลขที่ พด.จ.166/68 ลง 4 ก.พ. 2568</t>
  </si>
  <si>
    <t>หมึกจีนธุรกิจ จำนวน 6250  บาท</t>
  </si>
  <si>
    <t>หมึกจีนธุรกิจ</t>
  </si>
  <si>
    <t>เลขที่ พด.ซ.167/68 ลง 4 ก.พ. 2568</t>
  </si>
  <si>
    <t>จ้างเปลี่ยนถ่ายน้ำมันเครื่องรถยนต์ ทะเบียน 5ท-5643 เชียงใหม่</t>
  </si>
  <si>
    <t>หจก.นพรัตน์ การยาง จำนวน 1150 บาท</t>
  </si>
  <si>
    <t>หจก.นพรัตน์ การยาง</t>
  </si>
  <si>
    <t>เลขที่ พด.จ.169/68 ลง 4 ก.พ. 2568</t>
  </si>
  <si>
    <t>จ้างเหมาซ่อมแซมอาคารงานยานยนต์</t>
  </si>
  <si>
    <t>นายวิวัฒน์ ดวงเดชา จำนวน 68900 บาท</t>
  </si>
  <si>
    <t>นายวิวัฒน์ ดวงเดชา</t>
  </si>
  <si>
    <t>เลขที่ พด.จ.172/68 ลง 4 ก.พ. 2568</t>
  </si>
  <si>
    <t>ร้านอนุชิตการไฟฟ้า จำนวน 16800 บาท</t>
  </si>
  <si>
    <t>ร้านอนุชิตการไฟฟ้า</t>
  </si>
  <si>
    <t>เลขที่ พด.ซ.173/68 ลง 4 ก.พ. 2568</t>
  </si>
  <si>
    <t>จ้างเปลี่ยนถ่ายน้ำมันเครื่องรถยนต์ ทะเบียน นง-7387 เชียงใหม่</t>
  </si>
  <si>
    <t>เลขที่ พด.จ.170/68 ลง 4 ก.พ. 2568</t>
  </si>
  <si>
    <t>จ้างเปลี่ยนถ่ายน้ำมันเครื่องรถยนต์ ทะเบียน ขว-6911 เชียงใหม่</t>
  </si>
  <si>
    <t>เลขที่ พด.จ.171/68 ลง 4 ก.พ. 2568</t>
  </si>
  <si>
    <t>จ้างตรวจสภาพรถราชการ (ขน 8884 สงขลา)</t>
  </si>
  <si>
    <t>หจก. ประพีชชัยบริการ / 200</t>
  </si>
  <si>
    <t>ห้างหุ้นส่วนจำกัด ไทยเสรี มาร์เก็ตติ้ง กรุ๊ป ราคา 8,115 บาท</t>
  </si>
  <si>
    <t>0098/2568  04 ก.พ. 2568</t>
  </si>
  <si>
    <t xml:space="preserve">จ้างทำป้ายโฟมบอร์ด คำประกาศสิทธิและข้อพึงปฏิบัติของผู้ป่วย โดยวิธีเฉพาะเจาะจง   </t>
  </si>
  <si>
    <t>ร้านปื๊ดดีไซน์ ราคา 1,140 บาท</t>
  </si>
  <si>
    <t>0099/2568  04 ก.พ. 2568</t>
  </si>
  <si>
    <t xml:space="preserve">จ้างสกรีนเสื้อกีฬา  โดยวิธีเฉพาะเจาะจง  </t>
  </si>
  <si>
    <t>ร้านพีพีโทรฟี่ ราคา 3,600 บาท</t>
  </si>
  <si>
    <t>0100/2568  04 ก.พ. 2568</t>
  </si>
  <si>
    <t xml:space="preserve">จ้างซ่อมรถยนต์ทางราชการ โดยวิธีเฉพาะเจาะจง  </t>
  </si>
  <si>
    <t>บริษัท โตโยต้า ล้านนา จำกัด ราคา 33,505.87 บาท</t>
  </si>
  <si>
    <t>0101/2568  04 ก.พ. 2568</t>
  </si>
  <si>
    <t>บริษัท เซ็นทรัลโพลีเทรดดิ้ง จำกัด ราคา 1,750 บาท</t>
  </si>
  <si>
    <t>ภ.067/2568 ลงวันที่ 4 ก.พ. 2568</t>
  </si>
  <si>
    <t>ซื้อชุดระบบไม้แขนกั้นรถยนต์อัตโนมัติ พร้อมอุปกรณ์ติดตั้งครบชุด บัตรเข้า - ออก จำนวน ๓๐๐ บัตร และอุปกรณ์ติดตั้ง สายไฟฟ้าลงดิน อุปกรณ์เชื่อมสายต่างๆ 
เลขที่โครงการ : 68019499385</t>
  </si>
  <si>
    <t>ร้านพิพัฒน์พงศ์เซอร์วิส 
โดยนายพิพัฒน์พงศ์ วันเพ็ญ
(ราคา 100,000.00)</t>
  </si>
  <si>
    <t>ร้านพิพัฒน์พงศ์เซอร์วิส 
โดยนายพิพัฒน์พงศ์ วันเพ็ญ
(ราคา 100,000.00)
เลขประจำตัวผู้เสียภาษี : 3501200280717</t>
  </si>
  <si>
    <t>ใบสั่งซื้อเลขที่ 303/2568   
ลงวันที่ 4 กุมภาพันธ์ 2568</t>
  </si>
  <si>
    <t>บริษัท เอส.ดี. เมดิเทค จำกัด ราคา 10,400 บาท</t>
  </si>
  <si>
    <t>ซ505/68 ลงวันที่ 4 ก.พ. 2568</t>
  </si>
  <si>
    <t>บริษัท กู๊ดไลฟ์ (ประเทศไทย) จำกัด ราคา 97,896 บาท</t>
  </si>
  <si>
    <t>ซ509/68 ลงวันที่ 4 ก.พ. 2568</t>
  </si>
  <si>
    <t>ซ510/68 ลงวันที่ 4 ก.พ. 2568</t>
  </si>
  <si>
    <t>ร้าน ส.วรุณ ราคา 65,720 บาท</t>
  </si>
  <si>
    <t>ซ511/68 ลงวันที่ 4 ก.พ. 2568</t>
  </si>
  <si>
    <t>บริษัท ออฟฟิศเมท (ไทย) จำกัด ราคา 11,342 บาท</t>
  </si>
  <si>
    <t>ซ512/68 ลงวันที่ 4 ก.พ. 2568</t>
  </si>
  <si>
    <t>บริษัท แอคคอร์ด คอร์ปอเรชั่น จำกัด ราคา 81,446 บาท</t>
  </si>
  <si>
    <t>ซ518/68 ลงวันที่ 4 ก.พ. 2568</t>
  </si>
  <si>
    <t>บริษัท ไลฟ์ ไซเอนซ์ เอพี จำกัด ราคา 14,466.40 บาท</t>
  </si>
  <si>
    <t>ซ519/68 ลงวันที่ 4 ก.พ. 2568</t>
  </si>
  <si>
    <t>ซ524/68 ลงวันที่ 4 ก.พ. 2568</t>
  </si>
  <si>
    <t>บริษัท แปซิฟิค เฮลธ์แคร์ (ไทยแลนด์) จำกัด ราคา 132,894 บาท</t>
  </si>
  <si>
    <t>ซ525/68 ลงวันที่ 4 ก.พ. 2568</t>
  </si>
  <si>
    <t>บริษัท บอสส์ เมด เอ็นจิเนียริ่ง จำกัด ราคา 8,560 บาท</t>
  </si>
  <si>
    <t>ซ526/68 ลงวันที่ 4 ก.พ. 2568</t>
  </si>
  <si>
    <t>บริษัท เอส.ดี. เมดิเทค จำกัด ราคา 28,000 บาท</t>
  </si>
  <si>
    <t>ซ527/68 ลงวันที่ 4 ก.พ. 2568</t>
  </si>
  <si>
    <t>บริษัท ดีเคเอสเอช (ประเทศไทย) จำกัด ราคา 76,291 บาท</t>
  </si>
  <si>
    <t>ซ530/68 ลงวันที่ 4 ก.พ. 2568</t>
  </si>
  <si>
    <t>จ้างสอบเทียบตู้ปลอดเชื้อ ประจำปีงบประมาณ 2568 จำนวน 1 งาน โดยวิธีเฉพาะเจาะจง</t>
  </si>
  <si>
    <t>1.บริษัท แอร์โฟล แคลลิเบรชั่น จำกัด/ราคาที่เสนอ 45,140.00 บาท</t>
  </si>
  <si>
    <t>1.บริษัท แอร์โฟล แคลลิเบรชั่น จำกัด/ราคาที่ตกลงซื้อ/จ้าง 41,890.00 บาท</t>
  </si>
  <si>
    <t>ซื้อป้ายข้อมือผู้ป่วย สำหรับผู้ใหญ่สีขาว ขนาดกว้าง ๒๙ มิลลิเมตร x ยาว ๒๗๕ มิลลิเมตร จำนวน ๘,๐๐๐ เส้น โดยวิธีเฉพาะเจาะจง</t>
  </si>
  <si>
    <t>1.บริษัท ท็อป โปรไวเดอร์ ซิสเท็ม กรุ๊ป จำกัด/ราคาที่เสนอ 86,400.00 บาท</t>
  </si>
  <si>
    <t>1.บริษัท ท็อป โปรไวเดอร์ ซิสเท็ม กรุ๊ป จำกัด/ราคาที่ตกลงซื้อ/จ้าง 86,400.00 บาท</t>
  </si>
  <si>
    <t>ซื้อSpO2 Adult Clip For Masimo จำนวน ๒๐ ชิ้น โดยวิธีเฉพาะเจาะจง</t>
  </si>
  <si>
    <t>1.ห้างหุ้นส่วนจำกัด โมส เม็ดดิคอล/ราคาที่เสนอ 130,000.00 บาท</t>
  </si>
  <si>
    <t>1.ห้างหุ้นส่วนจำกัด โมส เม็ดดิคอล/ราคาที่ตกลงซื้อ/จ้าง 130,000.00 บาท</t>
  </si>
  <si>
    <t>ซื้อวัสดุทางการแพทย์ จำนวน ๖ รายการ โดยวิธีเฉพาะเจาะจง</t>
  </si>
  <si>
    <t>1.ห้างหุ้นส่วนจำกัด โมส เม็ดดิคอล/ราคาที่เสนอ 442,750.00 บาท</t>
  </si>
  <si>
    <t>1.ห้างหุ้นส่วนจำกัด โมส เม็ดดิคอล/ราคาที่ตกลงซื้อ/จ้าง 442,750.00 บาท</t>
  </si>
  <si>
    <t>จัดซื้อวัสดุการแพทย์-อุปกรณ์เย็บเหงือกและกันลิ้น</t>
  </si>
  <si>
    <t>บจก.เอส.ดี.ทันตเวช(1988) / 15,300</t>
  </si>
  <si>
    <t>354/2568(ช)
5 ก.พ. 68</t>
  </si>
  <si>
    <t>จัดซื้อวัสดุการแพทย์-อุปกรณ์ขยายคลองรากฟัน 6 รายการ</t>
  </si>
  <si>
    <t>บจก.ดีเคเอสเอชฯ / 43,442</t>
  </si>
  <si>
    <t>355/2568(ช)
5 ก.พ. 68</t>
  </si>
  <si>
    <t>จัดซื้อวัสดุการแพทย์- หลอดบรรจุแก๊สเอทิลีนออกไซด์ 100%</t>
  </si>
  <si>
    <t>บจก.ดีเคเอสเอชฯ / 445,547</t>
  </si>
  <si>
    <t>356/2568(ช)
5 ก.พ. 68</t>
  </si>
  <si>
    <t>จัดซื้อวัสดุสำนักงาน-สำหรับโครงการอบรมเชิงปฏิบัติการฟื้นฟูสมรรถภาพทางการมองเห็นสำหรับผู้ป่วยโรคต้อหิน จำนวน 80 ชุด</t>
  </si>
  <si>
    <t>นางสาวหัสยา  พงษ์สุระ / 24,000</t>
  </si>
  <si>
    <t>358/2568(ช)
5 ก.พ. 68</t>
  </si>
  <si>
    <t>จัดซื้อวัสดุสำนักงาน-สำหรับโครงการอบรมเชิงปฏิบัติการฟื้นฟูสมรรถภาพทางการมองเห็นสำหรับผู้ป่วยโรคต้อหิน จำนวน 1 รายการ</t>
  </si>
  <si>
    <t>359/2568(ซ)
5 ก.พ. 68</t>
  </si>
  <si>
    <t>จัดซื้อวัสดุการแพทย์-สำหรับโครงการอบรมเชิงปฏิบัติการฟื้นฟูสมรรถภาพทางการมองเห็นสำหรับผู้ป่วยโรคต้อหิน 6 รายการ</t>
  </si>
  <si>
    <t>บจก.เอส เอ็ม ซี เอส / 22,924</t>
  </si>
  <si>
    <t>360/2568(ซ)
5 ก.พ. 68</t>
  </si>
  <si>
    <t>เช่าเครื่องควบคุมการให้สารละลายทางหลอดเลือดดำ 20 เครื่อง</t>
  </si>
  <si>
    <t>1.บจก.เก้าสยามเมดิคอล / 891,000
2.บจก.เคพีไฟว์ / 1,000,000</t>
  </si>
  <si>
    <t>บจก.เก้าสยามเมดิคอล / 891,000</t>
  </si>
  <si>
    <t>สญ.09/2568(ช)
5 ก.พ. 68</t>
  </si>
  <si>
    <t>จ้างเหมาถ่ายเอกสาร-โครงการสำรวจสภาวะตาบอด ตาเลือนรางฯ</t>
  </si>
  <si>
    <t>นางสาวพจนา เชยพร / 200,060</t>
  </si>
  <si>
    <t>109/2568(จ)
5 ก.พ. 68</t>
  </si>
  <si>
    <t>จ้างเหมาผลิตสื่อแผ่นพับ-โครงการผลิตสื่อสุขภาพ 4 รายการ</t>
  </si>
  <si>
    <t>นางสาวสุธาทิพย์ นามสวัสดิ์ / 65,000</t>
  </si>
  <si>
    <t>110/2568(จ)
5 ก.พ. 68</t>
  </si>
  <si>
    <t>จ้างเหมาบริการยานพาหนะ-โครงการสำรวจสภาวะตาบอด ตาเลือนรางและโรคตาที่เป็นปัญหาสาธารณสุขฯ จังหวัดเชียงใหม่</t>
  </si>
  <si>
    <t>นายพิพันธ์ เอกณรงค์พันธ์ / 192,500</t>
  </si>
  <si>
    <t>111/2568(จ)
5 ก.พ. 68</t>
  </si>
  <si>
    <t>จ้างเหมาเปลี่ยนกระเบื้องห้องน้ำ อาคารพักเจ้าหน้าที่</t>
  </si>
  <si>
    <t>112/2568(จ)
5 ก.พ. 68</t>
  </si>
  <si>
    <t xml:space="preserve">วัสดุการแพทย์ จำนวน 10 รายการ         </t>
  </si>
  <si>
    <t>บริษัท เมดิไทม์ จำกัด เป็นเงิน 85,255.- บาท</t>
  </si>
  <si>
    <t>บริษัท เมดิไทม์ จำกัด เป็นเงิน 85,255 บาท</t>
  </si>
  <si>
    <t>ใบสั่งซื้อ สธ 0310.013/496 ลงวันที่ 5 ก.พ. 2568</t>
  </si>
  <si>
    <t>ชุดเครื่องผ้าสำหรับผ่าตัดเล็ก จำนวน 20 ชุด</t>
  </si>
  <si>
    <t xml:space="preserve">บริษัท ซีพี แฟบริคส์ จำกัด เป็นเงิน 68,300.-บาท </t>
  </si>
  <si>
    <t>ใบสั่งซื้อ สธ 0310.013/495 ลงวันที่ 5 ก.พ. 2568</t>
  </si>
  <si>
    <t>บริษัท พี ซี เด็นตัล แลป จำกัด 67,452.80</t>
  </si>
  <si>
    <t>241/2568 ลงวันที่ 5 ก.พ. 2568</t>
  </si>
  <si>
    <t>ซื้อครุภัณฑ์การเกษตร</t>
  </si>
  <si>
    <t>นายสถิตย์ ศรีวีระวานิชกุล  ราคา 16,560 บาท</t>
  </si>
  <si>
    <t>จ้างเหมาเปลี่ยนฉนวนหุ้มท่อแอร์และซ่อมแซมฝ้าตึกเพชรและทับทิม</t>
  </si>
  <si>
    <t>นางสาวมานิตา คนีเฟล ราคา 387,000 บาท</t>
  </si>
  <si>
    <t>ซื้อวัสดุทันตกรรม จำนวน 2 รายการ</t>
  </si>
  <si>
    <t>บริษัท ดีเอส ออลล์ จำกัด  ราคา 21,000 บาท</t>
  </si>
  <si>
    <t>ซื้อวัสดุก่อสร้าง จำนวน 11 รายการ</t>
  </si>
  <si>
    <t>ร้านศรีชัยพานิช  ราคา 32,466 บาท</t>
  </si>
  <si>
    <t>ซื้อวัสดุทันตกรรม จำนวน 8 รายการ</t>
  </si>
  <si>
    <t>ห้างหุ้นส่วนจำกัด แอคคิวเรท พลัส  ราคา 6,300 บาท</t>
  </si>
  <si>
    <t>ซื้อวัสดุสำนักงาน จำนวน 2 รายการ</t>
  </si>
  <si>
    <t>ห้างหุ้นส่วนจำกัด เอ็นเอสที ราคา 2,295.15 บาท</t>
  </si>
  <si>
    <t>นายธานินทร์ แจ้งถิ่น ราคา 3,500 บาท</t>
  </si>
  <si>
    <t>นายธานินทร์ แจ้งถิ่น  ราคา 7,000 บาท</t>
  </si>
  <si>
    <t>นายธานินทร์ แจ้งถิ่น</t>
  </si>
  <si>
    <t>ซื้อยา จำนวน 5 รายการ</t>
  </si>
  <si>
    <t>บจก. แอตแลนติค ฟาร์มาซูติคอล  ราคา 20,165 บาท</t>
  </si>
  <si>
    <t>เลขที่ ภ105/2568 ลงวันที่ 5 ก.พ. 2568</t>
  </si>
  <si>
    <t>บจก. พรอส ฟาร์มา ราคา 10,325 บาท</t>
  </si>
  <si>
    <t>เลขที่ ภ104/2568 ลงวันที่ 5 ก.พ. 2568</t>
  </si>
  <si>
    <t>บจก. ฟาร์มีน่า ราคา 11,120 บาท</t>
  </si>
  <si>
    <t>เลขที่ ภ103/2568 ลงวันที่ 5 ก.พ. 2568</t>
  </si>
  <si>
    <t>บจก. โปลิฟาร์ม ราคา 6,665 บาท</t>
  </si>
  <si>
    <t>เลขที่ ภ100/2568 ลงวันที่ 5 ก.พ. 2568</t>
  </si>
  <si>
    <t>บจก. แปซิฟิค เฮลธ์แคร์ (ไทยแลนด์)  ราคา 40,000 บาท</t>
  </si>
  <si>
    <t>เลขที่ ภ101/2568 ลงวันที่ 5 ก.พ. 2568</t>
  </si>
  <si>
    <t>ซื้อเวชภัณฑ์และยา จำนวน 7 รายการ</t>
  </si>
  <si>
    <t>บจก. ดีเคเอสเอช (ประเทศไทย) ราคา 46,438 บาท</t>
  </si>
  <si>
    <t>เลขที่ ภ99/2568 ลงวันที่ 5 ก.พ. 2568</t>
  </si>
  <si>
    <t>บจก. สยามฟาร์มาซูติคอล  ราคา 24,116.73 บาท</t>
  </si>
  <si>
    <t>เลขที่ ภ106/2568 ลงวันที่ 5 ก.พ. 2568</t>
  </si>
  <si>
    <t>จ้างซ่อมแซมระบบประตูเปิด-ปิดอัตโนมัติ โดยวิธีเฉพาะเจาะจง</t>
  </si>
  <si>
    <t>นางสาววรรณภา  อินสอาด ราคา 17,000 บาท</t>
  </si>
  <si>
    <t>116/2568 ลงวันที่ 5 ก.พ. 2568</t>
  </si>
  <si>
    <t>จ้างซ่อมแซมระบบประปา โดยวิธีเฉพาะเจาะจง</t>
  </si>
  <si>
    <t>นายเข้ม เกณฑ์กระโทก ราคา 66,500 บาท</t>
  </si>
  <si>
    <t>115/2568 ลงวันที่ 5 ก.พ. 2568</t>
  </si>
  <si>
    <t>โชคอนันต์วัสดุ โดย นายพีรพัฒน์  สิงห์ปั้น ราคา 40,830 บาท</t>
  </si>
  <si>
    <t>114/2568 ลงวันที่ 5 ก.พ. 2568</t>
  </si>
  <si>
    <t>ซื้อครุภัณฑ์สำนักงาน รายการเครื่องปรับอากาศ ขนาดไม่น้อยกว่า ๒๔,๐๐๐ บีทียู จำนวน ๑ เครื่อง โดยวิธีเฉพาะเจาะจง</t>
  </si>
  <si>
    <t>ห้างหุ้นส่วนจำกัด หนองคายแอร์ ราคา 24,900 บาท</t>
  </si>
  <si>
    <t>117/2568 ลงวันที่ 5 ก.พ. 2568</t>
  </si>
  <si>
    <t>บริษัท อัลลายแอนซ์ ฟาร์มา จำกัด
123,050.00</t>
  </si>
  <si>
    <t>ซ(ว)186/68 ลงวันที่ 05 ก.พ. 2568</t>
  </si>
  <si>
    <t>ซื้อเวชภัณฑ์ยา Hepatitis B vaccine (HB) 20  mcg/ml (1 ml) injection จำนวน 30 vial ประจำปีงบประมาณ พ.ศ.2568 โดยวิธีเฉพาะเจาะจง</t>
  </si>
  <si>
    <t>บริษัท ดีเคเอสเอช (ประเทศไทย) จำกัด
7,383.00</t>
  </si>
  <si>
    <t>ซ(ว)187/68 ลงวันที่ 05 ก.พ. 2568</t>
  </si>
  <si>
    <t>องค์การเภสัชกรรม
11,099.20</t>
  </si>
  <si>
    <t>ซ(ว)188/68 ลงวันที่ 05 ก.พ. 2568</t>
  </si>
  <si>
    <t>ห้างหุ้นส่วนจำกัด ภิญโญฟาร์มาซี
17,325.00</t>
  </si>
  <si>
    <t>ซ(ว)189/68 ลงวันที่ 05 ก.พ. 2568</t>
  </si>
  <si>
    <t>ประกวดราคาซื้อจัดซื้อเวชภัณฑ์ยา Gemcitabine จำนวน 2 รายการ ประจำปีงบประมาณ พ.ศ.2568 ด้วยวิธีประกวดราคาอิเล็กทรอนิกส์ (e-bidding)</t>
  </si>
  <si>
    <t>บริษัท โมเดิร์น แบรนด์ส จำกัด
955,724.00</t>
  </si>
  <si>
    <t>062/2568 ลงวันที่ 05 ก.พ. 2568</t>
  </si>
  <si>
    <t>จ้างเหมาจัดทำเอกสารประชาสัมพันธ์ จำนวน 1 งาน โครงการจัดทำสื่อความรู้โรคมะเร็งสำหรับประชาชน และผู้มารับบริการ ประจำปีงบประมาณ พ.ศ.2568  โดยวิธีเฉพาะเจาะจง</t>
  </si>
  <si>
    <t>แอลฟ่าดีไซน์
1,300.00</t>
  </si>
  <si>
    <t>(จ)074/68 ลงวันที่ 05 ก.พ. 2568</t>
  </si>
  <si>
    <t>ซื้อวัสดุไฟฟ้าและวิทยุ - ปลั๊กไฟยาว 3 เมตร 5 ช่อง จำนวน 30 อัน  ประจำปีงบประมาณ พ.ศ. 2568 โดยวิธีเฉพาะเจาะจง</t>
  </si>
  <si>
    <t>ห้างหุ้นส่วนจำกัด ไมโคร ซัม เอ็นเตอร์ไพร์ส
11,235.00</t>
  </si>
  <si>
    <t>(ซ)252/68 ลงวันที่ 05 ก.พ. 2568</t>
  </si>
  <si>
    <t>ซื้อสารรังสีมาตรฐาน Co-57,Ba-133,Cs-137 สำหรับสอบเทียบเครื่อง Dose Calibrator จำนวน 1 ชุด ประจำปีงบประมาณ พ.ศ.2568  โดยวิธีเฉพาะเจาะจง</t>
  </si>
  <si>
    <t>บริษัท โกลบอล เมดิเคิล โซลูชั่น (ประเทศไทย) จำกัด
139,100.00</t>
  </si>
  <si>
    <t>(ซ)248/68 ลงวันที่ 05 ก.พ. 2568</t>
  </si>
  <si>
    <t> ซื้อตาข่ายกันนก พร้อมติดตั้ง จำนวน 1 งาน
 โดยมีรายละเอียด ดังนี้ 
 - ติดตั้ง ตึก ๘ ชั้น ๔ 
จำนวน ๗๓ ตารางเมตรเมตร     
 - ติดตั้ง ตึก ๑๔ ดาดฟ้า 
จำนวน ๗๐ ตารางเมตร 
 - ติดตั้ง ตึกอำนวยการ 
จำนวน ๖๐ ตารางเมตร
เลขที่โครงการ : 68019605539</t>
  </si>
  <si>
    <t>ห้างหุ้นส่วนสามัญ เบิร์ด-เทค นอร์ท
(ราคา 103,000.00)</t>
  </si>
  <si>
    <t>ห้างหุ้นส่วนสามัญ เบิร์ด-เทค นอร์ท
(ราคา 103,000.00)
เลขประจำตัวผู้เสียภาษี : 0992003698029</t>
  </si>
  <si>
    <t>ใบสั่งซื้อเลขที่ 305/2568   
ลงวันที่ 5 กุมภาพันธ์ 2568</t>
  </si>
  <si>
    <t>นายวิโรจน์ อภิชนบุตร ราคา 6,070 บาท</t>
  </si>
  <si>
    <t>ซ531/68 ลงวันที่ 5 ก.พ. 2568</t>
  </si>
  <si>
    <t>จัดซื้อวัสดุการแพทย์-ไหมถักสีดำ สำหรับงานทันตกรรม 4 รายการ</t>
  </si>
  <si>
    <t>บจก.อุดม เมดิคอลฯ / 27,500</t>
  </si>
  <si>
    <t>363/2568(ซ)
6 ก.พ. 68</t>
  </si>
  <si>
    <t xml:space="preserve">จัดซื้อครุภัณฑ์คอมพิวเตอร์-เครื่องพิมพ์ชนิด Dot Matrix Printer แบบแคร่สั้น จำนวน ๕ เครื่อง </t>
  </si>
  <si>
    <t>บจก.ไอซีที ดีเวลล็อปเม้นท์ / 120,000</t>
  </si>
  <si>
    <t>364/2568(ซ)
6 ก.พ. 68</t>
  </si>
  <si>
    <t xml:space="preserve">วัสดุการแพทย์ จำนวน 3 รายการ         </t>
  </si>
  <si>
    <t>บริษัท เมดิไทม์ จำกัด เป็นเงิน 22,000.- บาท</t>
  </si>
  <si>
    <t>ใบสั่งซื้อ สธ 0310.013/499 ลงวันที่ 6 ก.พ. 2568</t>
  </si>
  <si>
    <t xml:space="preserve">วัสดุการแพทย์ จำนวน 5 รายการ         </t>
  </si>
  <si>
    <t>บริษัท เมดิไทม์ จำกัด เป็นเงิน 99,675.- บาท</t>
  </si>
  <si>
    <t>บริษัท เมดิไทม์ จำกัด เป็นเงิน 99,675 บาท</t>
  </si>
  <si>
    <t>ใบสั่งซื้อ สธ 0310.013/504 ลงวันที่ 6 ก.พ. 2568</t>
  </si>
  <si>
    <t>1.)บริษัท บีเวอร์ เมดิคอล อินดัสตรี้ จำกัด เป็นเงิน 20,000.- บาท 2.)บริษัท ที.เจ.เค อินโนเวท จำกัด เป็นเงิน 29,000.- บาท 3.)บริษัท วีเอ็มดี (เวท เมดิเคิล ดีไวซ์) จำกัด เป็นเงิน 33,230.- บาท</t>
  </si>
  <si>
    <t xml:space="preserve">1. บริษัท บีเวอร์ เมดิคอล อินดัสตรี้ จำกัด เป็นเงิน 20,000.- บาท </t>
  </si>
  <si>
    <t>ใบสั่งซื้อ สธ 0310.013/498 ลงวันที่ 6 ก.พ. 2568</t>
  </si>
  <si>
    <t xml:space="preserve">บริษัท ไทยก๊อส จำกัด เป็นเงิน 148,800.- บาท </t>
  </si>
  <si>
    <t>ใบสั่งซื้อ สธ 0310.013/502 ลงวันที่ 6 ก.พ. 2568</t>
  </si>
  <si>
    <t>จ้างเหมาติดตั้งเสาอลูมิเนียม</t>
  </si>
  <si>
    <t>นางสาวมานิตา คนีเฟล</t>
  </si>
  <si>
    <t>นายธานินทร์ แจ้งถิ่น ราคา 7,000 บาท</t>
  </si>
  <si>
    <t>นายธานินทร์ แจ้งถิ่น ราคา 3,000 บาท</t>
  </si>
  <si>
    <t>ซื้อวัสดุวิทยาศาตร์และการแพทย์ 9 รายการ</t>
  </si>
  <si>
    <t>บจก.แล็บมาเตอร์ แอ๊ดวานซ์  ราคา 30,335 บาท</t>
  </si>
  <si>
    <t>ร้านเจ เอ็นพี กรุ๊ป ราคา 22,800 บาท</t>
  </si>
  <si>
    <t xml:space="preserve">จ้างทำป้ายโฟมบอร์ด ป้ายไวนิลพร้อมขาตั้ง และพิมพ์แผ่นพับ โดยวิธีเฉพาะเจาะจง  </t>
  </si>
  <si>
    <t>ห้างหุ้นส่วนจำกัด เรือนภาพ ราคา 5,788 บาท</t>
  </si>
  <si>
    <t>0102/2568  06 ก.พ. 2568</t>
  </si>
  <si>
    <t>เครื่องทำลมแห้ง (Air Dryer) จำนวน ๑ ชุด โดยมีรายละเอียดดังนี้
 Donaldson - Refrigeration compressed air dryer  Model : DCT ๑๒๕ AB
   - Capacity at ๗ bar flow rates ๑๒๕ m๓/hr
   - Connection ๑"
   - Pressure drop ๐.๑๖ bar
   - Power consumption ๐.๗๓ Kw
   - Pressure dew point ๓ C
เลขที่โครงการ : 68019587236</t>
  </si>
  <si>
    <t>ห้างหุ้นส่วนจำกัด ดี เอส เชียงใหม่ ซัพพลาย
(ราคา 91,538.50)</t>
  </si>
  <si>
    <t>ห้างหุ้นส่วนจำกัด ดี เอส เชียงใหม่ ซัพพลาย
(ราคา 91,538.50)
เลขประจำตัวผู้เสียภาษี : 0503556002391</t>
  </si>
  <si>
    <t>ใบสั่งซื้อเลขที่ 306/2568   
ลงวันที่ 6 กุมภาพันธ์ 2568</t>
  </si>
  <si>
    <t>กระดาษปริ้นส์ EKG ขนาด A๔ 
(EKG Paper For Edan SE-๑๒ ๒๑๐x๒๙๕x๑๕๐ Sheets)
เลขที่โครงการ : 68019539387</t>
  </si>
  <si>
    <t>บริษัท ทีเอ็น เน็ตเวิร์ก โซลูชั่น จำกัด
(ราคา 5,400.00)</t>
  </si>
  <si>
    <t>บริษัท ทีเอ็น เน็ตเวิร์ก โซลูชั่น จำกัด
(ราคา 5,400.00)
เลขประจำตัวผู้เสียภาษี : 0505559007884</t>
  </si>
  <si>
    <t>ใบสั่งซื้อเลขที่ 307/2568   
ลงวันที่ 6 กุมภาพันธ์ 2568</t>
  </si>
  <si>
    <t>วัสดุการแพทย์สำหรับหน่วยจ่ายกลางและซักฟอก จำนวน ๑ รายการ 
- Syring Gavage (ไซริ้งแก้วขนาด ๕๐ ซีซี เออริเกต) จำนวน  ๓  โหล
เลขที่โครงการ : 68019518928</t>
  </si>
  <si>
    <t>บริษัท ไฮแวน เมดิคอล จำกัด
(ราคา 9,000.00)</t>
  </si>
  <si>
    <t>บริษัท ไฮแวน เมดิคอล จำกัด
(ราคา 9,000.00)
เลขประจำตัวผู้เสียภาษี : 0135564020790</t>
  </si>
  <si>
    <t>ใบสั่งซื้อเลขที่ 308/2568   
ลงวันที่ 6 กุมภาพันธ์ 2568</t>
  </si>
  <si>
    <t>ซื้อวัสดุก่อสร้าง จำนวน ๒ รายการ
๑. ถุงทราย ขนาด ๐.๕ กิโลกรัม จำนวน ๒๐ อัน
๒. ถุงทราย ขนาด ๑.๐ กิโลกรัม จำนวน ๒๐ อัน
เลขที่โครงการ : 68019507804</t>
  </si>
  <si>
    <t>ห้างหุ้นส่วนจำกัด วีอาร์ ซัพพอร์ต
(ราคา 7,800.00)</t>
  </si>
  <si>
    <t>ห้างหุ้นส่วนจำกัด วีอาร์ ซัพพอร์ต
(ราคา 7,800.00)
เลขประจำตัวผู้เสียภาษี : 024354000263</t>
  </si>
  <si>
    <t>ใบสั่งซื้อเลขที่ 309/2568   
ลงวันที่ 6 กุมภาพันธ์ 2568</t>
  </si>
  <si>
    <t>1. งานปรับปรุงพื้นที่ลานจอดรถ บริเวณหน้าอาคาร ๖ (รวมค่าไถกลบ) โดยมีรายละเอียดดังนี้
- หิน 3/4 จำนวน 40 ลบ.ม.
2. งานปรับปรุงพื้นที่ลานจอดรถ บริเวณหลังอาคาร ๑๔ (รวมค่าไถกลบ) โดยมีรายละเอียดดังนี้
- ดิน  จำนวน 90 ลบ.ม.
- หิน 3/4  จำนวน 45 ลบ.ม.
เลขที่โครงการ : 68029088580</t>
  </si>
  <si>
    <t>นายพิกุล เรืองสวัสดิ์
(ราคา 72,000.00)</t>
  </si>
  <si>
    <t>นายพิกุล เรืองสวัสดิ์
(ราคา 72,000.00)
เลขประจำตัวผู้เสียภาษี : 3501200272099</t>
  </si>
  <si>
    <t>ใบสั่งซื้อเลขที่ 311/2568   
ลงวันที่ 6 กุมภาพันธ์ 2568</t>
  </si>
  <si>
    <t xml:space="preserve">อะไหล่เครื่องคอมพิวเตอร์ ยี่ห้อ HP รุ่น Pro Tower ๒๘๐ G๙ Desktop PC 
หมายเลขครุภัณฑ์ 7440-001-0007/26967 โดยมีรายละเอียดดังนี้ 
- Ram 8GB 3200MHz DDR4 พร้อมติดตั้ง
</t>
  </si>
  <si>
    <t xml:space="preserve">บริษัท อินโนคราฟท์ จำกัด
(ราคา 1,500.00)
</t>
  </si>
  <si>
    <t xml:space="preserve">บริษัท อินโนคราฟท์ จำกัด
(ราคา 1,500.00)
เลขประจำตัวผู้เสียภาษี : 0545559000316
</t>
  </si>
  <si>
    <t>ใบสั่งซื้อเลขที่ 314/2568   
ลงวันที่ 6 กุมภาพันธ์ 2568</t>
  </si>
  <si>
    <t>จ้างซ่อมอะไหล่เครื่องกระตุกหัวใจ DEFIBRILATOR BIPHASIC 
หมายเลขครุภัณฑ์ ๖๕๑๕-๐๒๗-๓๐๐๒/๕๕-๒ โดยมีรายละเอียดดังนี้ 
- สาย paddle
เลขที่โครงการ : 68019552167</t>
  </si>
  <si>
    <t xml:space="preserve">ร้านบลูอิเล็คทริค 
โดยนางสาวปริยาภรณ์ ดวงแก้ว
(ราคา 17,500.00)
</t>
  </si>
  <si>
    <t>ร้านบลูอิเล็คทริค โดยนางสาวปริยาภรณ์ ดวงแก้ว
(ราคา 17,500.00)
เลขประจำตัวผู้เสียภาษี : 1549900184045</t>
  </si>
  <si>
    <t>ใบสั่งซื้อเลขที่ 315/2568   
ลงวันที่ 6 กุมภาพันธ์ 2568</t>
  </si>
  <si>
    <t>ระบบประชุมทางไกล Video Conference 
โปรแกรมประชุมออนไลน์ (Zoom Workplace Pro) 
- ระยะเวลา 1 ปี 
Description : 
Zoom Workplace Pro - Subscription License 
(1 Year) 
- รองรับการประชุมได้สูงสุด 100 คนต่อครั้ง 
- Host ประชุมได้ 1 คน (1 ลิขสิทธิ์ต่อ 1 Host) 
- รองรับกระดาน Whiteboard สำหรับแชร์ไอเดีย จำนวน 
3 กระดาน 
- บริการ Mail and Calendar เข้าถึงอีเมลและปฏิทินที่ใช้ในการทำงานผ่านโปรแกรม Zoom 
(รองรับ Gmail และ Microsoft 365) 
- มีระบบ AI Companion สรุปเนื้อหาการประชุม เนื้อหาแชท และมีพื้นที่บนคลาวด์ 5 GB
เลขที่โครงการ : 68029020919</t>
  </si>
  <si>
    <t xml:space="preserve">บริษัท อาซ์คมี โซลูชั่น แอนด์คอนซัลแทนท์ จำกัด
(ราคา 7,500.00)
</t>
  </si>
  <si>
    <t>บริษัท อาซ์คมี โซลูชั่น แอนด์คอนซัลแทนท์ จำกัด
(ราคา 7,500.00)
เลขประจำตัวผู้เสียภาษี : 0105547151105</t>
  </si>
  <si>
    <t>ใบสั่งซื้อเลขที่ 316/2568   
ลงวันที่ 6 กุมภาพันธ์ 2568</t>
  </si>
  <si>
    <t>ซื้อวัสดุสำนักงาน จำนวน 17 รายการ (ของเข้าคลัง)
เลขที่โครงการ : 68029021633</t>
  </si>
  <si>
    <t xml:space="preserve">ห้างหุ้นส่วนจำกัด ลิขิตศิลป์
(ราคา 17,288.58)
</t>
  </si>
  <si>
    <t xml:space="preserve">ห้างหุ้นส่วนจำกัด ลิขิตศิลป์
(ราคา 17,288.58)
เลขประจำตัวผู้เสียภาษี : 0503516000070
</t>
  </si>
  <si>
    <t>ใบสั่งซื้อเลขที่ 317/2568   
ลงวันที่ 6 กุมภาพันธ์ 2568</t>
  </si>
  <si>
    <t>Roll up ขนาด 80x200 cm. ปริ้นละเอียด เคลือบด้าน สำหรับโครงการสนับสนุนการพยาบาลเฉพาะทางการพยาบาล
ผู้สูงอายุในเขตพื้นที่ภาคเหนือ ภายใต้โครงการส่งเสริมให้ผู้สูงอายุเข้าถึงระบบและนวัตกรรมการดูแลสุขภาพ
โรงพยาบาลประสาทเชียงใหม่ กรมการแพทย์
เลขที่โครงการ : 68019585537</t>
  </si>
  <si>
    <t>บริษัท ยินดีทำป้ายแอนด์ดีไซน์ จำกัด
(ราคา 7,000.00)</t>
  </si>
  <si>
    <t>บริษัท ยินดีทำป้ายแอนด์ดีไซน์ จำกัด
(ราคา 7,000.00)
เลขประจำตัวผู้เสียภาษี : 0505567003876</t>
  </si>
  <si>
    <t>ใบสั่งซื้อเลขที่ 318/2568   
ลงวันที่ 6 กุมภาพันธ์ 2568</t>
  </si>
  <si>
    <t>จ้างตัดเครื่องแต่งกายชุดฟอร์มพยาบาล ชาย/หญิง จำนวน 411 คน ประจำปีงบประมาณ 2568 โดยวิธีเฉพาะเจาะจง</t>
  </si>
  <si>
    <t>1.ร้านตัดชุดพยาบาลภัสสร/ราคาที่เสนอ 349,350.00 บาท</t>
  </si>
  <si>
    <t>1.ร้านตัดชุดพยาบาลภัสสร/ราคาที่ตกลงซื้อ/จ้าง 349,350.00 บาท</t>
  </si>
  <si>
    <t>เลขที่48/2568 
ลงวันที่06 ก.พ. 2568</t>
  </si>
  <si>
    <t>จ้างจ้างซ่อมแซมระบบแรงดันลบหน่วยงานจุลชีววิทยา ห้องตรวจเชื้อ TB จำนวน ๑ งาน โดยวิธีเฉพาะเจาะจง</t>
  </si>
  <si>
    <t>1.บริษัท เมเจอร์ แอร์คอนดิชั่นนิ่ง จำกัด/ราคาที่เสนอ 25,252.00 บาท</t>
  </si>
  <si>
    <t>1.บริษัท เมเจอร์ แอร์คอนดิชั่นนิ่ง จำกัด/ราคาที่ตกลงซื้อ/จ้าง 25,252.00 บาท</t>
  </si>
  <si>
    <t>เลขที่พ.267/68 ล
งวันที่06 ก.พ. 2568</t>
  </si>
  <si>
    <t>ซื้อเครื่องมือใช้สำหรับการผ่าตัดทางศัลยกรรมทั่วไปทางช่องอก จำนวน 3 รายการ โดยวิธีเฉพาะเจาะจง</t>
  </si>
  <si>
    <t>1.บริษัท เบตเตอร์ เมดิคอล แคร์ จำกัด/ราคาที่เสนอ 160,980.00 บาท</t>
  </si>
  <si>
    <t>1.บริษัท เบตเตอร์ เมดิคอล แคร์ จำกัด/ราคาที่ตกลงซื้อ/จ้าง 160,980.00 บาท</t>
  </si>
  <si>
    <t>เลขที่พ.266/68
 ลงวันที่06 ก.พ. 2568</t>
  </si>
  <si>
    <t>ประกวดราคาซื้อลิ้นหัวใจเทียมทำจากหัวใจหมู (Hancock ll) จำนวน 15 อัน ด้วยวิธีประกวดราคาอิเล็กทรอนิกส์ (e-bidding)</t>
  </si>
  <si>
    <t>1.บริษัท ดีเคเค ดิไวซ์ จำกัด/ราคาที่เสนอ 675,000 บาท</t>
  </si>
  <si>
    <t>1.บริษัท ดีเคเค ดิไวซ์ จำกัด/ราคาที่ตกลงซื้อ/จ้าง 667,500 บาท</t>
  </si>
  <si>
    <t>เลขที่ 47/2568
 ลงวันที่ 06 ก.พ. 2568</t>
  </si>
  <si>
    <t xml:space="preserve">ประกวดราคาซื้อสายสวนเพื่อการขยายหลอดเลือดแดงใหญ่ Aorta ด้วยขดลวดหุ้มกราฟต์ พร้อมเส้นเลือดเทียมสำหรับการผ่าตัดหลอดเลือดแดงใหญ่ในช่องอกและช่องท้อง (Thoracic Hybrid stent </t>
  </si>
  <si>
    <t>1.บริษัท เมดิทอป จำกัด/ราคาที่เสนอ 4,480,000 บาท</t>
  </si>
  <si>
    <t>1.บริษัท เมดิทอป จำกัด/ราคาที่ตกลงซื้อ/จ้าง 4,256,000 บาท</t>
  </si>
  <si>
    <t>เลขที่ 50/2568
 ลงวันที่ 06 ก.พ. 2568</t>
  </si>
  <si>
    <t>ประกวดราคาซื้อสายสวนเพื่อการขยายหลอดเลือดแดงใหญ่ Aorta ด้วยขดลวดหุ้มกราฟต์ จำนวน 13 ชิ้น ด้วยวิธีประกวดราคาอิเล็กทรอนิกส์ (e-bidding)</t>
  </si>
  <si>
    <t>1.บริษัท เมดิทอป จำกัด/ราคาที่เสนอ 2,925,000 บาท</t>
  </si>
  <si>
    <t>1.บริษัท เมดิทอป จำกัด/ราคาที่ตกลงซื้อ/จ้าง 2,535,000 บาท</t>
  </si>
  <si>
    <t>เลขที่ 49/2568
 ลงวันที่ 06 ก.พ. 2568</t>
  </si>
  <si>
    <t>จัดซื้อวัสดุสำนักงาน-สำหรับโครงการสำรวจสภาวะตาบอด ตาเลือนรางและโรคตาที่เป็นปัญหาสาธารณสุข 41 รายการ</t>
  </si>
  <si>
    <t>บจก.สมใจ บิซกรุ๊ป / 32,993.35</t>
  </si>
  <si>
    <t>365/2568(ซ)
7 ก.พ. 68</t>
  </si>
  <si>
    <t>จัดซื้อวัสดุการแพทย์-วัสดุทางทันตกรรม 5 รายการ</t>
  </si>
  <si>
    <t>บจก.ดีเคเอสเอชฯ / 26,215</t>
  </si>
  <si>
    <t>366/2568(ซ)
7 ก.พ. 68</t>
  </si>
  <si>
    <t>จัดซื้อวัสดุการแพทย์-แผ่นกระดาษกรองชนิดแห้ง  2 กล่อง</t>
  </si>
  <si>
    <t>บจก.ดีเคเอสเอชฯ / 19,474</t>
  </si>
  <si>
    <t>367/2568(ซ)
7 ก.พ. 68</t>
  </si>
  <si>
    <t>จัดซื้อวัสดุการแพทย์-ชุดอุปกรณ์วงจรหายใจและสายให้ออกซิเจนสำหรับเครื่องให้ออกซิเจน 2 รายการ</t>
  </si>
  <si>
    <t>บจก.เมดิทอป / 150,000</t>
  </si>
  <si>
    <t>368/2568(ซ)
7 ก.พ. 68</t>
  </si>
  <si>
    <t>จัดซื้อวัสดุการแพทย์-ชุดสายช่วยหายใจขาเข้า 2 รายการ</t>
  </si>
  <si>
    <t>บจกสไปโร เมด / 320,000</t>
  </si>
  <si>
    <t>369/2568(ซ)
7 ก.พ. 68</t>
  </si>
  <si>
    <t>จัดซื้อวัสดุการแพทย์(คงคลัง)-หน้ากากอนามัย ชนิดใช้ครั้งเดียวทิ้ง 3,000 ก.</t>
  </si>
  <si>
    <t>บจก.แม็พ ซัพพลาย / 219,000</t>
  </si>
  <si>
    <t>370/2568(ซ)
7 ก.พ. 68</t>
  </si>
  <si>
    <t>จัดซื้อวัสดุการแพทย์-น้ำยาล้างเครื่องมือด้วยมือ 15 แกลลอน</t>
  </si>
  <si>
    <t>บจก.โพสเฮลท์แคร์ / 14,400</t>
  </si>
  <si>
    <t>371/2568(ซ)
7 ก.พ. 68</t>
  </si>
  <si>
    <t>จัดซื้อวัสดุการแพทย์-กล่องสำหรับใส่เครื่องมือทางผ่าตัด 3 รายการ</t>
  </si>
  <si>
    <t>372/2568(ซ)
7 ก.พ. 68</t>
  </si>
  <si>
    <t>จัดซื้อวัสดุการแพทย์(คงคลัง)-ซองบรรจุเวชภัณฑ์ปลอดเชื้อ 11 รายการ</t>
  </si>
  <si>
    <t>บจก.เรียลเมดคอร์ป / 438,550</t>
  </si>
  <si>
    <t>373/2568(ซ)
7 ก.พ. 68</t>
  </si>
  <si>
    <t>จัดซื้อวัสดุการแพทย์(คงคลัง)-Elastic , K-band 5 รายการ</t>
  </si>
  <si>
    <t>บจก.ไทย ก๊อส / 25,180</t>
  </si>
  <si>
    <t>377/2568(ซ)
7 ก.พ. 68</t>
  </si>
  <si>
    <t>จัดซื้อวัสดุการแพทย์-ทางห้องปฏิบัติการ 14 รายการ</t>
  </si>
  <si>
    <t>บจก.เอซีซีที / 72,280</t>
  </si>
  <si>
    <t>378/2568(ซ)
7 ก.พ. 68</t>
  </si>
  <si>
    <t>จัดซื้อวัสดุการแพทย์-อุปกรณ์สำหรับใส่วงแหวนถุงหุ้มเลนส์</t>
  </si>
  <si>
    <t>บจก.ทรานส์เมดิค(ประเทศไทย) / 46,000</t>
  </si>
  <si>
    <t>379/2568(ซ)
7 ก.พ. 68</t>
  </si>
  <si>
    <t>จัดซื้อวัสดุการแพทย์-หลอดไฟสำหรับกล้องผ่าตัดไมโครสโคป 8 หลอด</t>
  </si>
  <si>
    <t>บจก.คาร์ล ไซสส์ / 499,219</t>
  </si>
  <si>
    <t>380/2568(จ)
7 ก.พ. 68</t>
  </si>
  <si>
    <t>จัดซื้อวัสดุคอมพิวเตอร์-ผ้าหมึก Riboon LQ-590 40 กล่อง</t>
  </si>
  <si>
    <t>บจก.ออพติไมซ์โซลูชั่น / 16,692</t>
  </si>
  <si>
    <t>381/2568(ซ)
7 ก.พ. 68</t>
  </si>
  <si>
    <t>จัดซื้อวัสดุการแพทย์-ผ้าปิดปากและจมูกสำหรับการผ่าตัดพร้อมพลาสติก</t>
  </si>
  <si>
    <t>บจก.ดีเคเอสเอชฯ / 1,605</t>
  </si>
  <si>
    <t>382/2568(ซ)
7 ก.พ. 68</t>
  </si>
  <si>
    <t>จัดซื้อครุภัณฑ์การแพทย์-เครื่องดูดเสมหะ 1 เครื่อง</t>
  </si>
  <si>
    <t>บจก.สกิล เมดิคอล / 11,800</t>
  </si>
  <si>
    <t>383/2568(ซ)
7 ก.พ. 68</t>
  </si>
  <si>
    <t>จัดซื้อวัสดุไฟฟ้าและวิทยุ-แบตเตอรี่รถขนอุปกรณ์ 2362-001-0001/1-5</t>
  </si>
  <si>
    <t>บจก.ซิลลิค ฟาร์มา / 53,500</t>
  </si>
  <si>
    <t>384/2568(ซ)
7 ก.พ. 68</t>
  </si>
  <si>
    <t>จัดซื้อวัสดุการแพทย์-ท่อระบายน้ำลดความดันลูกตา</t>
  </si>
  <si>
    <t>385.1/2568(ซ)
7 ก.พ. 68</t>
  </si>
  <si>
    <t>จ้างเหมาเก็บขยะ ประจำเดือน ม.ค. 68</t>
  </si>
  <si>
    <t>สำนักงานเทศบาลตำบลเกาะแต้ว / 3,000</t>
  </si>
  <si>
    <t xml:space="preserve">ซื้อครุภัณฑ์สำนักงาน  โดยวิธีเฉพาะเจาะจง  </t>
  </si>
  <si>
    <t>ห้างหุ้นส่วนจำกัด ไทยเสรี มาร์เก็ตติ้ง กรุ๊ป ราคา 90,070 บาท</t>
  </si>
  <si>
    <t>0103/2568  07 ก.พ. 2568</t>
  </si>
  <si>
    <t>ห้างหุ้นส่วนจำกัด ไทยเสรี มาร์เก็ตติ้ง กรุ๊ป ราคา 16,900 บาท</t>
  </si>
  <si>
    <t>บริษัท แอตแลนติค ฟาร์มาซูติคอล จำกัด ราคา 3,000 บาท</t>
  </si>
  <si>
    <t>ภ.068/2568 ลงวันที่ 7 ก.พ. 2568</t>
  </si>
  <si>
    <t>ซื้อเก้าอี้สำนักงาน มีที่วางแขน มีโช๊คปรับสูง-ต่ำได้ จำนวน 3 ตัว
เลขที่โครงการ : 68029037126</t>
  </si>
  <si>
    <t xml:space="preserve">ห้างหุ้นส่วนจำกัด เชียงใหม่พรภัณฑ์
(ราคา 8,850.00)
</t>
  </si>
  <si>
    <t xml:space="preserve">ห้างหุ้นส่วนจำกัด เชียงใหม่พรภัณฑ์
(ราคา 8,850.00)
เลขประจำตัวผู้เสียภาษี : 0503529000499
</t>
  </si>
  <si>
    <t>ใบสั่งซื้อเลขที่ 319/2568   
ลงวันที่ 7 กุมภาพันธ์ 2568</t>
  </si>
  <si>
    <t>ซื้อวัสดุการแพทย์ 2 รายการ
๑. ถุงมือใช้แล้วทิ้ง No.s 
จำนวน ๗๒๔ กล่อง
๒. เทปผ้านุ่มโพลีเอสเตอร์ ขนาด ๑ นิ้ว จำนวน ๗๒ ม้วน
เลขที่โครงการ : 68029038273</t>
  </si>
  <si>
    <t>ห้างหุ้นส่วนจำกัด อินสทรูเม้นท์ แล็ป
(ราคา 71,672.00)</t>
  </si>
  <si>
    <t>ห้างหุ้นส่วนจำกัด อินสทรูเม้นท์ แล็ป
(ราคา 71,672.00)
เลขประจำตัวผู้เสียภาษี : 0503525000401</t>
  </si>
  <si>
    <t>ใบสั่งซื้อเลขที่ 320/2568   
ลงวันที่ 7 กุมภาพันธ์ 2568</t>
  </si>
  <si>
    <t>ซื้อวัสดุการแพทย์ 2 รายการ
๑. แผ่นวัดน้ำตาลในเลือด  จำนวน ๑๓๘ กล่อง
๒. เข็มเจาะน้ำตาลในเลือด    จำนวน ๑๘๘ กล่อง
เลขที่โครงการ : 68029038273</t>
  </si>
  <si>
    <t xml:space="preserve">บริษัท เอสเอ็น เมดิคอล อิควิปเม้นท์ จำกัด
(ราคา 83,504.00)
</t>
  </si>
  <si>
    <t xml:space="preserve">บริษัท เอสเอ็น เมดิคอล อิควิปเม้นท์ จำกัด
(ราคา 83,504.00)
เลขประจำตัวผู้เสียภาษี : 0505556003471
</t>
  </si>
  <si>
    <t>ใบสั่งซื้อเลขที่ 321/2568   
ลงวันที่ 7 กุมภาพันธ์ 2568</t>
  </si>
  <si>
    <t>ซื้อวัสดุการแพทย์ 9 รายการ
๑. สายยาง DURA ๒๐๐          จำนวน ๒ กล่อง
  ๒. ฟิล์มปิดแผลกันน้ำ
จำนวน ๑,๑๐๐ แผ่น
  ๓. หมวกใช้แล้วทิ้ง (๑๐๐ชิ้น)  จำนวน ๒๙ ห่อ
  ๔. แก้วยาน้ำ จำนวน ๑๘ ใบ
  ๕. แก้วยาเม็ด จำนวน ๓๓ ใบ
  ๖. ทราคีออสโตมี่ทิ้ว ๕=๙ จำนวน ๖ ชุด
  ๗. ทราคีออสโตมี่ทิ้ว ๗=๑๑ จำนวน ๗ ชุด
  ๘. เจลร้อน-เย็น จำนวน ๕ กล่อง
  ๙. พลาสเตอร์ใส ขนาด ๑๙x๗๒ mm จำนวน ๓๘ กล่อง
เลขที่โครงการ : 68029038273</t>
  </si>
  <si>
    <t>บริษัท เกรซแลนด์ อินเตอร์เนชั่นแนล (เชียงใหม่) จำกัด
(ราคา 32,344.00)</t>
  </si>
  <si>
    <t>บริษัท เกรซแลนด์ อินเตอร์เนชั่นแนล (เชียงใหม่) จำกัด
(ราคา 32,344.00)
เลขประจำตัวผู้เสียภาษี : 0505562009582</t>
  </si>
  <si>
    <t>ใบสั่งซื้อเลขที่ 322/2568   
ลงวันที่ 7 กุมภาพันธ์ 2568</t>
  </si>
  <si>
    <t>บริษัท ฟอร์แคส ซายน์เอนซ์ คอนซัลแตนท์ จำกัด ราคา 495,000 บาท</t>
  </si>
  <si>
    <t>ซ520/68 ลงวันที่ 7 ก.พ. 2568</t>
  </si>
  <si>
    <t>บริษัท ไอเมด ลาบอราทอรี่ จำกัด ราคา 110,250 บาท</t>
  </si>
  <si>
    <t>ซ521/68 ลงวันที่ 7 ก.พ. 2568</t>
  </si>
  <si>
    <t>บริษัท เอ็ม ดี ซี (ประเทศไทย) จำกัด ราคา 224,000 บาท</t>
  </si>
  <si>
    <t>ซ522/68 ลงวันที่ 7 ก.พ. 2568</t>
  </si>
  <si>
    <t>บริษัท เอ ซี อี คอมเมอร์เชียล จำกัด ราคา 2,721,000 บาท</t>
  </si>
  <si>
    <t>ซ523/68 ลงวันที่ 7 ก.พ. 2568</t>
  </si>
  <si>
    <t>บริษัท อินโนมูฟ จำกัด ราคา 11,930.50 บาท</t>
  </si>
  <si>
    <t>จ137/68 ลงวันที่ 7 ก.พ. 2568</t>
  </si>
  <si>
    <t>เฉพาะเจาะจง ม.56(2)(ซ)</t>
  </si>
  <si>
    <t>ศูนย์บริการโลหิตแห่งชาติ สภากาชาดไทย ราคา 139,900 บาท</t>
  </si>
  <si>
    <t>ซ538/68 ลงวันที่ 7 ก.พ. 2568</t>
  </si>
  <si>
    <t>ห้างหุ้นส่วนจำกัด เมดิแคร์ ซัพพลาย ราคา 86,884 บาท</t>
  </si>
  <si>
    <t>ซ542/68 ลงวันที่ 7 ก.พ. 2568</t>
  </si>
  <si>
    <t>บริษัท ซีซีซี เซอร์วิส แอนด์ ซัพพลาย จำกัด ราคา 9,640 บาท</t>
  </si>
  <si>
    <t>ซ543/68 ลงวันที่ 7 ก.พ. 2568</t>
  </si>
  <si>
    <t>บริษัท อาทรพาณิชย์ จำกัด ราคา 8,178 บาท</t>
  </si>
  <si>
    <t>ซ544/68 ลงวันที่ 7 ก.พ. 2568</t>
  </si>
  <si>
    <t>ซื้อสายสวนเพื่อการขยายหลอดเลือดโคโรนารี่ด้วยบอลลูนชนิดทนแรงดันสูงขนาดใหญ่พิเศษ จำนวน 55 ชิ้น โดยวิธีเฉพาะเจาะจง</t>
  </si>
  <si>
    <t>1.บริษัท พีทูพีเฮลธ์แคร์ จำกัด/ราคาที่เสนอ 203,500 บาท</t>
  </si>
  <si>
    <t>1.บริษัท พีทูพีเฮลธ์แคร์ จำกัด/ราคาที่ตกลงซื้อ/จ้าง 203,500 บาท</t>
  </si>
  <si>
    <t>เลขที่ พ.274/68
 ลงวันที่ 07 ก.พ. 2568</t>
  </si>
  <si>
    <t>ซื้อC.Diff GDH+Toxin A+Toxin B Rapid Test จำนวน 10 กล่อง  โดยวิธีเฉพาะเจาะจง</t>
  </si>
  <si>
    <t>1.บริษัท ทิพย์บรรพต กรุ๊ป จำกัด/ราคาที่เสนอ 30,000.00 บาท</t>
  </si>
  <si>
    <t>1.บริษัท ทิพย์บรรพต กรุ๊ป จำกัด/ราคาที่ตกลงซื้อ/จ้าง 30,000.00 บาท</t>
  </si>
  <si>
    <t>เลขที่พ.272/68 
ลงวันที่07 ก.พ. 2568</t>
  </si>
  <si>
    <t>ซื้อวัสดุของเครื่องผลิตสุญญากาศ จำนวน 7 รายการ โดยวิธีเฉพาะเจาะจง</t>
  </si>
  <si>
    <t>1.บริษัท เอส. คอมเพรสด์ แอร์ จำกัด/ราคาที่เสนอ 161,677.00 บาท</t>
  </si>
  <si>
    <t>1.บริษัท เอส. คอมเพรสด์ แอร์ จำกัด/ราคาที่ตกลงซื้อ/จ้าง 161,677.00 บาท</t>
  </si>
  <si>
    <t>เลขที่พ.271/68 
ลงวันที่07 ก.พ. 2568</t>
  </si>
  <si>
    <t>385.2/2568(ซ)
8 ก.พ. 68</t>
  </si>
  <si>
    <t>จ้างเหมาเปลี่ยนกระเบื้องผนังและโถปัสสาวะชาย</t>
  </si>
  <si>
    <t>ร้านเอสเคฮาร์ดแวร์ / 15,500</t>
  </si>
  <si>
    <t>115/2568(จ)
10 ก.พ. 68</t>
  </si>
  <si>
    <t>บจก.ไดครอส / 120,500</t>
  </si>
  <si>
    <t>สญ.68/2568(ซ)
10 ก.พ. 68</t>
  </si>
  <si>
    <t>จัดซื้อวัสดุการแพทย์(คงคลัง)-กระบอกฉีดยา 3 รายการ</t>
  </si>
  <si>
    <t>บจก.โซว เมดิคอส / 136,500</t>
  </si>
  <si>
    <t>สญ.69/2568(ซ)
10 ก.พ. 68</t>
  </si>
  <si>
    <t>จัดซื้อวัสดุงานบ้าน-งานครัว-ชุดฝึกทักษะ 3 รายการ</t>
  </si>
  <si>
    <t>นางสาวหัสยา  พงษ์สุระ / 8,500</t>
  </si>
  <si>
    <t>386/2568(ซ)
10 ก.พ. 68</t>
  </si>
  <si>
    <t>จัดซื้อวัสดุการแพทย์-อุปกรณ์ดูดจ่ายสารละลายอัตโนมัติ</t>
  </si>
  <si>
    <t>บจก.เอซีซีที / 44,800</t>
  </si>
  <si>
    <t>387/2568(ซ)
10 ก.พ. 68</t>
  </si>
  <si>
    <t>จัดซื้อวัสดุการแพทย์-วัสดุทางทันตกรรม 3 รายการ</t>
  </si>
  <si>
    <t>บจก.ไดรว์ เด็นทั่ลฯ / 10,600</t>
  </si>
  <si>
    <t>388/2568(ซ)
10 ก.พ. 68</t>
  </si>
  <si>
    <t>จัดซื้อวครุภัณฑ์การแพทย์ต่ำกว่าเกณฑ์-เครื่องวัดความดันโลหิตดิจิตอลแบบพกพา จำนวน 3 เครื่อง</t>
  </si>
  <si>
    <t>บจก.ไบโอแอคทีฟ อินเตอร์ / 12,000</t>
  </si>
  <si>
    <t>389/2568(ซ)
10 ก.พ. 68</t>
  </si>
  <si>
    <t>จ้างทำงานแล็บทางทันตกรรม (จำนวน ๑๕๗ รายการ) โดยวิธีเฉพาะเจาะจง</t>
  </si>
  <si>
    <t>บริษัท พี ซี เด็นตัล แลป จำกัด 476,150</t>
  </si>
  <si>
    <t>246/2568 ลงวันที่ 10 ก.พ. 2568</t>
  </si>
  <si>
    <t>ซื้อเวชภัณฑ์ที่มิใช่ยา (วัสดุรากฟันเทียม) จำนวน ๘ รายการ  โดยวิธีเฉพาะเจาะจง</t>
  </si>
  <si>
    <t>บริษัท ออสเทมส์ (ไทยแลนด์) จำกัด 24,300</t>
  </si>
  <si>
    <t>242/2568 ลงวันที่ 10 ก.พ. 2568</t>
  </si>
  <si>
    <t>บริษัท อิมแพลนเทียม จำกัด 29,780</t>
  </si>
  <si>
    <t>243/2568 ลงวันที่ 10 ก.พ. 2568</t>
  </si>
  <si>
    <t>จ้างเหมาซ่อมแซมครุภัณฑ์ยานพาหนะ</t>
  </si>
  <si>
    <t>บ.เอ็น ที ดี เอ็นเตอร์ไพร์  ราคา 54,356 บาท</t>
  </si>
  <si>
    <t>จ้างเหมาวางรางระบายน้ำอาคารฝึกอบรม</t>
  </si>
  <si>
    <t>บจก.รุ่งเรืองกิจการช่าง ราคา 317,255 บาท</t>
  </si>
  <si>
    <t>จ้างเหมาซ่อมแซมปรับปรุงห้องทำงาน ตึกอำนวยการ</t>
  </si>
  <si>
    <t>บจก.ตั้งกิมฮง เอ็นจิเนียริ่ง  ราคา 144,771 บาท</t>
  </si>
  <si>
    <t>นายทิวากรณ์ ทองสายใหญ่    ราคา 14,000 บาท</t>
  </si>
  <si>
    <t>นายสถิตย์ ศรีวีระวานิชกุล       ราคา 82,139 บาท</t>
  </si>
  <si>
    <t>จ้างเหมาบริิการซ่อมแซมครุภัณฑ์วิทยาศาสตร์</t>
  </si>
  <si>
    <t>นายทิวากรณ์ ทองสายใหญ่  ราคา 5,000 บาท</t>
  </si>
  <si>
    <t>ซื้อวัสดุสำนักงาน รายการแผงเสียบบัตร</t>
  </si>
  <si>
    <t>ร้านทีเอ็มที  ราคา 17,880 บาท</t>
  </si>
  <si>
    <t>จ้างเหมาซ่อมแซมห้องน้ำชายและหญิงอาคารริมน้ำ</t>
  </si>
  <si>
    <t>บริษัท รุ่งเรืองกิจอินทีเรียแอนด์คอนสตรัคชั่น จำกัด  ราคา 454,584.15 บาท</t>
  </si>
  <si>
    <t>ซื้อ FENOFIBRATE 100 MG CAPSULE</t>
  </si>
  <si>
    <t>บริษัท เมดไลน์ จำกัด, 6,420.00 บาท</t>
  </si>
  <si>
    <t>เลขที่ 268/2568, วันที่ 10 ก.พ. 2568</t>
  </si>
  <si>
    <t>ซื้อ LAMOTRIGINE 25 MG TABLET, LAMOTRIGINE 100 MG TABLET</t>
  </si>
  <si>
    <t>บริษัท เอฟ.ซี.พี. จำกัด, 41,088.00 บาท</t>
  </si>
  <si>
    <t>เลขที่ 269/2568, วันที่ 10 ก.พ. 2568</t>
  </si>
  <si>
    <t>ซื้อ CALCIUM CARBONATE 1000 MG TABLET</t>
  </si>
  <si>
    <t>บริษัท พรอส ฟาร์มา จำกัด, 2,354.00 บาท</t>
  </si>
  <si>
    <t>เลขที่ 270/2568, วันที่ 10 ก.พ. 2568</t>
  </si>
  <si>
    <t>ซื้อ CYTISINICLINE 1.5 MG TABLET, RIFAMPICIN 450 MG CAPSULE</t>
  </si>
  <si>
    <t>องค์การเภสัชกรรม, 30,230.00 บาท</t>
  </si>
  <si>
    <t>เลขที่ 271/2568, วันที่ 10 ก.พ. 2568</t>
  </si>
  <si>
    <t>ซื้อ CLOZAPINE 100 MG TABLET</t>
  </si>
  <si>
    <t>บริษัท ฟาร์มีน่า จำกัด, 42,500.00 บาท</t>
  </si>
  <si>
    <t>เลขที่ 272/2568, วันที่ 10 ก.พ. 2568</t>
  </si>
  <si>
    <t>เลขที่ 273/2568, วันที่ 10 ก.พ. 2568</t>
  </si>
  <si>
    <t>เลขที่ 274/2568, วันที่ 10 ก.พ. 2568</t>
  </si>
  <si>
    <t>ซื้อ L-THYROXINE SODIUM 100 MCG TABLET, MEDICINAL CHARCOAL 250 MG TABLET</t>
  </si>
  <si>
    <t>บริษัท เอสพีเอส เมดิคอล จำกัด, 4,750.00 บาท</t>
  </si>
  <si>
    <t>เลขที่ 276/2568, วันที่ 10 ก.พ. 2568</t>
  </si>
  <si>
    <t>จ้างซ่อมแซมปั๊มน้ำประปาที่สูบขึ้นบ้านพัก</t>
  </si>
  <si>
    <t>วัสดุใช้ในโครงการฝึกอบรมการพยาบาลเฉพาะทาง</t>
  </si>
  <si>
    <t xml:space="preserve">หจก.ทู ฟอร์ ช๊อป จำนวน 9000 บาท </t>
  </si>
  <si>
    <t>หจก.ทู ฟอร์ ช๊อป</t>
  </si>
  <si>
    <t>จัดซื้อวัสดุทางการแพทย์ที่ไม่ใช่ยา</t>
  </si>
  <si>
    <t>บริษัท วิทยาศรม จำกัด / 19,735</t>
  </si>
  <si>
    <t>ร้านนิรมล 2 / 1,950</t>
  </si>
  <si>
    <t>ซื้อวัสดุไฟฟ้าและวิทยุ จำนวน 14 รายการ</t>
  </si>
  <si>
    <t>หจก. หาญวัสดุและบริการ ราคา 28,112 บาท</t>
  </si>
  <si>
    <t>เลขที่ 339/2568 ลงวันที่ 10 ก.พ. 2568</t>
  </si>
  <si>
    <t>ห้างหุ้นส่วนจำกัด ไทยเสรี มาร์เก็ตติ้ง กรุ๊ป ราคา 46,900 บาท</t>
  </si>
  <si>
    <t>โต๊ะเจาะเลือด จำนวน ๔ ตัว
เลขที่โครงการ : 68019126045</t>
  </si>
  <si>
    <t>บริษัท อัลเจนเทค จำกัด
(ราคา 36,915.00)</t>
  </si>
  <si>
    <t>บริษัท อัลเจนเทค จำกัด
(ราคา 36,915.00)
เลขประจำตัวผู้เสียภาษี : 0505553003127</t>
  </si>
  <si>
    <t>ใบสั่งซื้อเลขที่ 323/2568   
ลงวันที่ 10 กุมภาพันธ์ 2568</t>
  </si>
  <si>
    <t xml:space="preserve">จ้างตัดเครื่องแต่งกายชุดฟอร์ม ผู้ช่วยพยาบาล จำนวน 29 คน ชุดพนักงานช่วยเหลือคนไข้ พนักงานช่วยการพยาบาล และพนักงานพิมพ์ ส3 (ปฏิบัติหน้าที่พนักงานช่วยเหลือคนไข้) ชาย/หญิง จำนวน 45 </t>
  </si>
  <si>
    <t>1.บริษัท ท้อปไลน์ โพรดักส์ จำกัด/ราคาที่เสนอ 103,500.00 บาท</t>
  </si>
  <si>
    <t>1.บริษัท ท้อปไลน์ โพรดักส์ จำกัด/ราคาที่ตกลงซื้อ/จ้าง 103,500.00 บาท</t>
  </si>
  <si>
    <r>
      <t xml:space="preserve">บริษัท จำเริญแพทย์ภัณฑ์  </t>
    </r>
    <r>
      <rPr>
        <b/>
        <sz val="16"/>
        <rFont val="TH SarabunIT๙"/>
        <family val="2"/>
      </rPr>
      <t>ราคา 5,350 บาท</t>
    </r>
  </si>
  <si>
    <t>เลขที่พ.273/68 
ลงวันที่ 10 ก.พ. 2568</t>
  </si>
  <si>
    <t>0105/2568 ลงวันที่ 10 ก.พ. 2568</t>
  </si>
  <si>
    <t>เลขที่ พด.ซ.176/68 ลงวันที่ 10 ก.พ. 2568</t>
  </si>
  <si>
    <t>เลขที่ พด.จ.174/68 ลงวันที่ 10 ก.พ. 2568</t>
  </si>
  <si>
    <t>เลขที่ พด.ซ.175/68 ลงวันที่ 10 ก.พ. 2568</t>
  </si>
  <si>
    <t>จ้างเหมาซ่อมแซมครุภัณฑ์สำนักงาน-ลิฟต์โดยสาร 7110-059-00032/5</t>
  </si>
  <si>
    <t>บจก.ไดมอนด์ เอลลิเวเตอร์ / 20,223</t>
  </si>
  <si>
    <t>116/2568(จ)
11 ก.พ. 68</t>
  </si>
  <si>
    <t>จ้างเหมาซ่อมแซมครุภัณฑ์การแพทย์-เครื่องให้สารละลายทางหลอดเลือดดำ 6515-122-0001/28</t>
  </si>
  <si>
    <t>บจก.เก้าสยามเมดิคอล / 3,800</t>
  </si>
  <si>
    <t>117/2568(จ)
11 ก.พ. 68</t>
  </si>
  <si>
    <t>จ้างเหมาซ่อมแซมครุภัณฑ์โรงงาน-เครื่องกำเนิดไฟฟ้า 4410-001-0001/3</t>
  </si>
  <si>
    <t>บจก.เวิลด์ เมดิคอลฯ / 97,541.20</t>
  </si>
  <si>
    <t>118/2568(จ)
11 ก.พ. 68</t>
  </si>
  <si>
    <t>จัดซื้อวัสดุการแพทย์-วงแหวนที่ใช้ร่วมกับแว่นประคบอุ่นที่เปลือกตา 300 กล่อง</t>
  </si>
  <si>
    <t>บจก.ทีอาร์บี เชอร์เม็ดดิก้าฯ / 304,950</t>
  </si>
  <si>
    <t>392/2568(ซ)
11 ก.พ. 68</t>
  </si>
  <si>
    <t>จัดซื้อวัสดุการแพทย์-เลนส์กล้องส่องตรวจภายในสำหรับชุดโต๊ะเก้าอี้ตรวจหูคอจมูกพร้อมชุดถ่ายทอดสัญญาณภาพ 6515-145-0002/2</t>
  </si>
  <si>
    <t>บจก.ซีดับบลิว เฮลท์แคร์ / 43,500</t>
  </si>
  <si>
    <t>393/2568(ซ)
11 ก.พ. 68</t>
  </si>
  <si>
    <t>จัดซื้อวัสดุการแพทย์-แผ่นตรวจสอบระบบพรีแวค</t>
  </si>
  <si>
    <t>บจก.ดีเคเอสเอชฯ / 458,388</t>
  </si>
  <si>
    <t>394/2568(ซ)
11 ก.พ. 68</t>
  </si>
  <si>
    <t>ร้ายสมัยไทย / 13,420</t>
  </si>
  <si>
    <t>จัดซื้อวัสดุก่อสร้าง</t>
  </si>
  <si>
    <t>บริษัท มุกทองร่วมช่าง จำกัด / 46,120</t>
  </si>
  <si>
    <t>จ้างซ่อมรถราชการ (ขต 9128 สงขลา)</t>
  </si>
  <si>
    <t>บริษัท พีวีเค มอเตอร์ จำกัด / 11,640</t>
  </si>
  <si>
    <t>จ้างซ่อมรถราชการ (ขน 8884 สงขลา)</t>
  </si>
  <si>
    <t>บริษัท ชูเกียรติยนต์ จำกัด / 7,813</t>
  </si>
  <si>
    <t xml:space="preserve">จ้างเหมาสอบเทียบ (Calibration) และบำรุงรักษาเชิงป้องกัน (Preventive Maintenance) เครื่องมือแพทย์แบบเหมาจ่าย จำนวน ๑ งาน </t>
  </si>
  <si>
    <t>บจก. เนชั่นแนล เฮลท์แคร์ ซิสเท็มส์  ราคา 57,000 บาท</t>
  </si>
  <si>
    <t>เลขที่ 345/2568 ลงวันที่ 11 ก.พ. 2568</t>
  </si>
  <si>
    <t xml:space="preserve">ซื้อวัสดุการเกษตร จำนวน ๑๐ รายการ </t>
  </si>
  <si>
    <t>หจก. รวมสาส์นขอนแก่น ราคา 38,070 บาท</t>
  </si>
  <si>
    <t>เลขที่ 341/2568 ลงวันที่ 11 ก.พ. 2568</t>
  </si>
  <si>
    <t>บจก. บิสเน็ตเวิร์ค ราคา 102,750 บาท</t>
  </si>
  <si>
    <t>เลขที่ 342/2568 ลงวันที่ 11 ก.พ. 2568</t>
  </si>
  <si>
    <t xml:space="preserve">ซื้อวัสดุไฟฟ้าและวิทยุ จำนวน 1 รายการ </t>
  </si>
  <si>
    <t>บจก. เพรซออน เทคโนโลยี ราคา 14,400 บาท</t>
  </si>
  <si>
    <t>เลขที่ 344/2568 ลงวันที่ 11 ก.พ. 2568</t>
  </si>
  <si>
    <t>ซื้อครุภัณฑ์ไฟฟ้าและวิทยุ จำนวน ๑ รายการ</t>
  </si>
  <si>
    <t>บจก. สหไทยเซลล์ แอนด์ เซอร์วิส  ราคา 75,900 บาท</t>
  </si>
  <si>
    <t>เลขที่ 343/2568 ลงวันที่ 11 ก.พ. 2568</t>
  </si>
  <si>
    <t>บจก. ซิลลิค ฟาร์มา ราคา 27,447.64 บาท</t>
  </si>
  <si>
    <t>เลขที่ ภ109/2568 ลงวันที่ 11 ก.พ. 2568</t>
  </si>
  <si>
    <t>บริษัท เอเบิ้ล เมดิคอล จำกัด ราคา 5,700 บาท</t>
  </si>
  <si>
    <t>เลขที่ ภ110/2568 ลงวันที่ 11 ก.พ. 2568</t>
  </si>
  <si>
    <t>บริษัท นิวฟาร์มา (ประเทศไทย)  จำกัด ราคา 138,600 บาท</t>
  </si>
  <si>
    <t>เลขที่ ภ107/2568 ลงวันที่ 11 ก.พ. 2568</t>
  </si>
  <si>
    <t>องค์การเภสัชกรรม ราคา 8,174.80 บาท</t>
  </si>
  <si>
    <t>เลขที่ ภ98/2568 ลงวันที่ 11 ก.พ. 2568</t>
  </si>
  <si>
    <t>บริษัท เมดไลน์ จำกัด ราคา 50,980 บาท</t>
  </si>
  <si>
    <t>เลขที่ ภ108/2568 ลงวันที่ 11 ก.พ. 2568</t>
  </si>
  <si>
    <t xml:space="preserve">ซื้อครุภัณฑ์กีฬา โดยวิธีเฉพาะเจาะจง  </t>
  </si>
  <si>
    <t>ห้างหุ้นส่วนจำกัด ไทยเสรี มาร์เก็ตติ้ง กรุ๊ป ราคา 17,580 บาท</t>
  </si>
  <si>
    <t>0106/2568  11 ก.พ. 2568</t>
  </si>
  <si>
    <t>ห้างหุ้นส่วนจำกัด ไทยเสรี มาร์เก็ตติ้ง กรุ๊ป ราคา 3,500 บาท</t>
  </si>
  <si>
    <t>0107/2568  11 ก.พ. 2568</t>
  </si>
  <si>
    <t>จ้างซ่อมเครื่องปริ้นเตอร์ โดยวิธีเฉพาะเจาะจง</t>
  </si>
  <si>
    <t>หจก.ดี.ไอที ไซเบอร์ พลัส ราคา 400 บาท</t>
  </si>
  <si>
    <t>118/2568 ลงวันที่ 11 ก.พ. 2568</t>
  </si>
  <si>
    <t>จ้างทำความสะอาดถังสำรองน้ำอาคารพักพยาบาล โดยวิธีเฉพาะเจาะจง</t>
  </si>
  <si>
    <t>อ.ธนพลอิเล็กทรอนิกส์ ราคา 20,000 บาท</t>
  </si>
  <si>
    <t>120/2568 ลงวันที่ 11 ก.พ. 2568</t>
  </si>
  <si>
    <t>โชคอนันต์วัสดุ โดย นายพีรพัฒน์  สิงห์ปั้น ราคา 5,945 บาท</t>
  </si>
  <si>
    <t>119/2568 ลงวันที่ 11 ก.พ. 2568</t>
  </si>
  <si>
    <t>โชคอนันต์วัสดุ โดย นายพีรพัฒน์  สิงห์ปั้น ราคา 28,615 บาท</t>
  </si>
  <si>
    <t>121/2568 ลงวันที่ 11 ก.พ. 2568</t>
  </si>
  <si>
    <t>โชคอนันต์วัสดุ โดย นายพีรพัฒน์  สิงห์ปั้น ราคา 68,732 บาท</t>
  </si>
  <si>
    <t>122/2568 ลงวันที่ 11 ก.พ. 2568</t>
  </si>
  <si>
    <t xml:space="preserve">จ้างโครงการวิจัย เรื่อง ปัจจัยที่สัมพันธ์กับการเจาะเลือดมากกว่า 1 ครั้ง ในผู้ป่วยมะเร็งที่มารับบริการแบบผู้ป่วยนอก ในโรงพยาบาลมหาวชิราลงกรณธัญบุรี จำนวน 1 งาน </t>
  </si>
  <si>
    <t>นางสาวสุภาพรรณ เจริญสุข
13,000.00</t>
  </si>
  <si>
    <t>(จ)075/68 ลงวันที่ 11 ก.พ. 2568</t>
  </si>
  <si>
    <t>ซื้อวัสดุคอมพิวเตอร์ จำนวน 2 รายการ ประจำปีงบประมาณ พ.ศ. 2568 โดยวิธีเฉพาะเจาะจง</t>
  </si>
  <si>
    <t>(ซ)266/68 ลงวันที่ 11 ก.พ. 2568</t>
  </si>
  <si>
    <t>ซื้อครุภัณฑ์คอมพิวเตอร์ จำนวน ๒ รายการ ประจำปีงบประมาณ พ.ศ. ๒๕๖๘ โดยวิธีเฉพาะเจาะจง</t>
  </si>
  <si>
    <t>บริษัท เบทเทอร์แพ็คพลัส จำกัด
56,500.00</t>
  </si>
  <si>
    <t>(ซ)257/68 ลงวันที่ 11 ก.พ. 2568</t>
  </si>
  <si>
    <t>(ซ)267/68 ลงวันที่ 11 ก.พ. 2568</t>
  </si>
  <si>
    <t>ซื้อวัสดุงานบ้านงานครัว จำนวน 8 รายการ ประจำปีงบประมาณ พ.ศ. 2568 โดยวิธีเฉพาะเจาะจง</t>
  </si>
  <si>
    <t>บริษัท ธนวรรณ อินเตอร์เทรด จำกัด
9,681.36</t>
  </si>
  <si>
    <t>(ซ)253/68 ลงวันที่ 11 ก.พ. 2568</t>
  </si>
  <si>
    <t>บริษัท เทคโนเมดิคัล จำกัด (มหาชน)
9,000.00</t>
  </si>
  <si>
    <t>(ซ)255/68 ลงวันที่ 11 ก.พ. 2568</t>
  </si>
  <si>
    <t>ซื้อวัสดุวิทยาศาสตร์และการแพทย์ - IV SET 20 DROPS WITH 21 G NEEDLE จำนวน 10,000 ชิ้น  โดยวิธีเฉพาะเจาะจง</t>
  </si>
  <si>
    <t>บริษัท บีเวอร์ เมดิคอล อินดัสตรี้ จำกัด
84,000.00</t>
  </si>
  <si>
    <t>(ซ)265/68 ลงวันที่ 11 ก.พ. 2568</t>
  </si>
  <si>
    <t>ซื้อวัสดุวิทยาศาสตร์และการแพทย์ - หมวกคลุมผมตัวหนอน จำนวน 10,000 ชิ้น ประจำปีงบประมาณ พ.ศ. 2568 โดยวิธีเฉพาะเจาะจง</t>
  </si>
  <si>
    <t>บริษัท เคเอส โกลเด้น จำกัด
6,500.00</t>
  </si>
  <si>
    <t>(ซ)254/68 ลงวันที่ 11 ก.พ. 2568</t>
  </si>
  <si>
    <t>ซื้อเวชภัณฑ์ยา Bupivacaine hydrochloride 0.5% 10 ml injection จำนวน 15 กล่อง ประจำปีงบประมาณ พ.ศ.2568 โดยวิธีเฉพาะเจาะจง</t>
  </si>
  <si>
    <t>บริษัท เจ เอส วิชั่น จำกัด
6,262.50</t>
  </si>
  <si>
    <t>ซ(ว)190/68 ลงวันที่ 11 ก.พ. 2568</t>
  </si>
  <si>
    <t>ซื้อเวชภัณฑ์ยา Pembrolizumab sterile solution 100 mg 4 ml injection จำนวน 20 vial ประจำปีงบประมาณ พ.ศ.2568 โดยวิธีเฉพาะเจาะจง</t>
  </si>
  <si>
    <t>เฉพาะเจาะจง (ค) มีผู้ประกอบการที่มีคุณสมบัติเพียงรายเดียว</t>
  </si>
  <si>
    <t>บริษัท ซิลลิค ฟาร์มา จำกัด
1,990,200.00</t>
  </si>
  <si>
    <t>064/2568 ลงวันที่ 11 ก.พ. 2568</t>
  </si>
  <si>
    <t>ประกวดราคาซื้อครุภัณฑ์โฆษณาและเผยแพร่ จำนวน ๑๒ รายการ ประจำปีงบประมาณ พ.ศ. ๒๕๖๘ ด้วยวิธีประกวดราคาอิเล็กทรอนิกส์ (e-bidding)</t>
  </si>
  <si>
    <t>บริษัท พีเค เซอร์วิส โซลูชั่น จำกัด
2,880,000.00</t>
  </si>
  <si>
    <t>063/2568 ลงวันที่ 11 ก.พ. 2568</t>
  </si>
  <si>
    <t>ซื้อวัสดุการแพทย์สำหรับกลุ่มงานทันตกรรม จำนวน ๒๘ รายการ 
เลขที่โครงการ : 68019502930</t>
  </si>
  <si>
    <t xml:space="preserve">บริษัท ไดรว์ เด็นทั่ล อินคอร์ปอเรชั่น จำกัด
(ราคา 62,715.00)
</t>
  </si>
  <si>
    <t xml:space="preserve">บริษัท ไดรว์ เด็นทั่ล อินคอร์ปอเรชั่น จำกัด
(ราคา 62,715.00)
เลขประจำตัวผู้เสียภาษี : 0105558174284
</t>
  </si>
  <si>
    <t>ใบสั่งซื้อเลขที่ 326/2568   
ลงวันที่ 11 กุมภาพันธ์ 2568</t>
  </si>
  <si>
    <t>ซื้อวัสดุงานบ้านงานครัว จำนวน ๖ รายการ 
๑ กรวยกรองน้ำพลาสติก ขนาด ๕ นิ้ว จำนวน ๑๗ ใบ
๒ ถุงรองกระโถน ๙x๑๘ นิ้ว แบบบาง จำนวน ๓๕ ห่อ
๓ ถุงใส่ช้อน จำนวน ๗ กิโลกรัม 
๔ ถุงร้อน ขนาด ๑๖x๒๔ นิ้ว จำนวน ๒๑ ห่อ
๕ ถุงร้อน ขนาด ๖x๙ นิ้ว จำนวน ๔๕ ห่อ
๖ น้ำยาล้างจานถังใหญ่ ขนาด ๒๐ ลิตร จำนวน ๔ ถัง
เลขที่โครงการ : 68029013180</t>
  </si>
  <si>
    <t>ห้างหุ้นส่วนจำกัด คาตะนะ ซัพพลาย
(ราคา 10,239.00)</t>
  </si>
  <si>
    <t>ห้างหุ้นส่วนจำกัด คาตะนะ ซัพพลาย
(ราคา 10,239.00)
เลขประจำตัวผู้เสียภาษี : 0503555002851</t>
  </si>
  <si>
    <t>ใบสั่งซื้อเลขที่ 327/2568   
ลงวันที่ 11 กุมภาพันธ์ 2568</t>
  </si>
  <si>
    <t>ซื้อวัสดุการแพทย์สำหรับกลุ่มงานทันตกรรม จำนวน ๒๘ รายการ
เลขที่โครงการ : 68019502930</t>
  </si>
  <si>
    <t xml:space="preserve">บริษัท แอคคอร์ด คอร์ปอเรชั่น จำกัด
(ราคา 62,715.00)
</t>
  </si>
  <si>
    <t xml:space="preserve">บริษัท แอคคอร์ด คอร์ปอเรชั่น จำกัด
(ราคา 62,715.00)
เลขประจำตัวผู้เสียภาษี : 0105520012376
</t>
  </si>
  <si>
    <t>ใบสั่งซื้อเลขที่ 328/2568   
ลงวันที่ 11 กุมภาพันธ์ 2568</t>
  </si>
  <si>
    <t xml:space="preserve">บริษัท นูโวเด้นท์ จำกัด 
(ราคา 62,715.00)
</t>
  </si>
  <si>
    <t>บริษัท นูโวเด้นท์ จำกัด 
(ราคา 62,715.00)
เลขประจำตัวผู้เสียภาษี : 0115547004366</t>
  </si>
  <si>
    <t>ใบสั่งซื้อเลขที่ 329/2568   
ลงวันที่ 11 กุมภาพันธ์ 2568</t>
  </si>
  <si>
    <t>บริษัท ดาร์ฟี่ (ประเทศไทย) จำกัด
(ราคา 62,715.00)</t>
  </si>
  <si>
    <t>บริษัท ดาร์ฟี่ (ประเทศไทย) จำกัด
(ราคา 62,715.00)
เลขประจำตัวผู้เสียภาษี : 0105530051030</t>
  </si>
  <si>
    <t>ใบสั่งซื้อเลขที่ 330/2568   
ลงวันที่ 11 กุมภาพันธ์ 2568</t>
  </si>
  <si>
    <t>น้ำยาและวัสดุวิทยาศาสตร์ สำหรับการตรวจวิเคราะห์ทางห้องปฏิบัติการ จำนวน 4 รายการ
เลขที่โครงการ : 68029086219</t>
  </si>
  <si>
    <t>บริษัท เอ็มพี เมดกรุ๊ป จำกัด
(ราคา 16,150.00)</t>
  </si>
  <si>
    <t xml:space="preserve">บริษัท เอ็มพี เมดกรุ๊ป จำกัด
(ราคา 16,150.00)
เลขประจำตัวผู้เสียภาษี : 0105551050121
</t>
  </si>
  <si>
    <t>ใบสั่งซื้อเลขที่ 331/2568   
ลงวันที่ 11 กุมภาพันธ์ 2568</t>
  </si>
  <si>
    <t>น้ำยาและวัสดุวิทยาศาสตร์ สำหรับการตรวจวิเคราะห์ทางห้องปฏิบัติการ จำนวน 2 รายการ
เลขที่โครงการ : 68029086219</t>
  </si>
  <si>
    <t>บริษัท แอฟฟินิเทก จำกัด
(ราคา 30,289.73)</t>
  </si>
  <si>
    <t>บริษัท แอฟฟินิเทก จำกัด
(ราคา 30,289.73)
เลขประจำตัวผู้เสียภาษี : 0105538010031</t>
  </si>
  <si>
    <t>ใบสั่งซื้อเลขที่ 332/2568   
ลงวันที่ 11 กุมภาพันธ์ 2568</t>
  </si>
  <si>
    <t xml:space="preserve">บริษัท เค.เอส.ซายน์ กรุ๊ป จำกัด
(ราคา 13,950.00)
</t>
  </si>
  <si>
    <t xml:space="preserve">บริษัท เค.เอส.ซายน์ กรุ๊ป จำกัด
(ราคา 13,950.00)
เลขประจำตัวผู้เสียภาษี : 0575540000604
</t>
  </si>
  <si>
    <t>ใบสั่งซื้อเลขที่ 333/2568   
ลงวันที่ 11 กุมภาพันธ์ 2568</t>
  </si>
  <si>
    <t>บริษัท เฟิร์มเมอร์ จำกัด
(ราคา 169,100.00)</t>
  </si>
  <si>
    <t>บริษัท เฟิร์มเมอร์ จำกัด
(ราคา 169,100.00)
เลขประจำตัวผู้เสียภาษี : 0105535062200</t>
  </si>
  <si>
    <t>ใบสั่งซื้อเลขที่ 334/2568   
ลงวันที่ 11 กุมภาพันธ์ 2568</t>
  </si>
  <si>
    <t xml:space="preserve">จ้างเหมารถพร้อมน้ำมันเชื้อเพลิง จำนวน 1 งาน โครงการการพัฒนาศักยภาพการทำงานเป็นทีมเพื่อคุณภาพการบริการที่ดี ประจำปีงบประมาณ 2568 </t>
  </si>
  <si>
    <t>1.สยามนคร เซอร์วิส/ราคาที่เสนอ 62,000 บาท</t>
  </si>
  <si>
    <t>1.สยามนคร เซอร์วิส/ราคาที่ตกลงซื้อ/จ้าง 62,000 บาท</t>
  </si>
  <si>
    <t>เลขที่ พ.281/68
 ลงวันที่ 11 ก.พ. 2568</t>
  </si>
  <si>
    <t>ซื้อเครื่องกรองน้ำ RO พร้อมถังเก็บ ขนาด 100 ลิตร จำนวน 1 เครื่อง โดยวิธีเฉพาะเจาะจง</t>
  </si>
  <si>
    <t>1.บริษัท ฟิลเตอร์ ซัพพลาย จำกัด/ราคาที่เสนอ 18,725 บาท</t>
  </si>
  <si>
    <t>1.บริษัท ฟิลเตอร์ ซัพพลาย จำกัด/ราคาที่ตกลงซื้อ/จ้าง 18,725 บาท</t>
  </si>
  <si>
    <t>เลขที่ พ.276/68
 ลงวันที่ 11 ก.พ. 2568</t>
  </si>
  <si>
    <t>ซื้อถ่านชาร์จ ขนาด AAA 950 mAh. 1.2V. (1 แพ๊ค บรรจุ 4 ก้อน) จำนวน 30 แพ็ค โดยวิธีเฉพาะเจาะจง</t>
  </si>
  <si>
    <t>1.บริษัท พีซีจีเอช อินโนเวชั่น จำกัด/ราคาที่เสนอ 23,754 บาท</t>
  </si>
  <si>
    <t>1.บริษัท พีซีจีเอช อินโนเวชั่น จำกัด/ราคาที่ตกลงซื้อ/จ้าง 23,754 บาท</t>
  </si>
  <si>
    <t>เลขที่ พ.277/68
 ลงวันที่ 11 ก.พ. 2568</t>
  </si>
  <si>
    <t>จ้างซ่อมแซม Cooling Tower อาคาร 8 ชั้นดาดฟ้า ตัวที่ ๒ จำนวน ๑ งาน  โดยวิธีเฉพาะเจาะจง</t>
  </si>
  <si>
    <t>1.บริษัท คิวเทค พลัส จำกัด/ราคาที่เสนอ 19,581.00 บาท</t>
  </si>
  <si>
    <t>1.บริษัท คิวเทค พลัส จำกัด/ราคาที่ตกลงซื้อ/จ้าง 19,581.00 บาท</t>
  </si>
  <si>
    <t>จ้างซ่อมแซมระบบปรับอากาศชนิดรวมศูนย์ อาคาร ๘ ชั้น ๕ กลุ่มงานการพยาบาลผู้ป่วยนอก ห้องหัวหน้า จำนวน ๑ งาน โดยวิธีเฉพาะเจาะจง</t>
  </si>
  <si>
    <t>1.บริษัท ทวีทรัพย์ เอ็นจิเนียริ่ง เเอร์ เซ็นเตอร์ จำกัด/ราคาที่เสนอ 12,305.00 บาท</t>
  </si>
  <si>
    <t>1.บริษัท ทวีทรัพย์ เอ็นจิเนียริ่ง เเอร์ เซ็นเตอร์ จำกัด/ราคาที่ตกลงซื้อ/จ้าง 12,305.00 บาท</t>
  </si>
  <si>
    <t>ประกวดราคาซื้อลิ้นหัวใจเทียมชนิดจานแบน 2 แผ่น ปิด-เปิด ที่จุดหมุนตัวแผ่นลิ้นหัวใจนูนขึ้น จำนวน 50 อัน ด้วยวิธีประกวดราคาอิเล็กทรอนิกส์ (e-bidding)</t>
  </si>
  <si>
    <t>1.บริษัท ดีเคเค ดิไวซ์ จำกัด/ราคาที่เสนอ 1428450 บาท</t>
  </si>
  <si>
    <t>1.บริษัท ดีเคเค ดิไวซ์ จำกัด/ราคาที่ตกลงซื้อ/จ้าง 1,375,000 บาท</t>
  </si>
  <si>
    <t>เลขที่ 53/2568
 ลงวันที่ 11 ก.พ. 2568</t>
  </si>
  <si>
    <t>ประกวดราคาเช่าเครื่องตรวจวิเคราะห์แบบอัตโนมัติตรวจหาการกลายพันธุ์ของยีนมะเร็ง พร้อมน้ำยาตรวจวิเคราะห์ จำนวน 2 รายการ ด้วยวิธีประกวดราคาอิเล็กทรอนิกส์ (e-bidding)</t>
  </si>
  <si>
    <t>1.บริษัท ดีทแฮล์ม เคลเลอร์ โลจิสติกส์ จำกัด/ราคาที่เสนอ 1,189,800 บาท</t>
  </si>
  <si>
    <t>1.บริษัท ดีทแฮล์ม เคลเลอร์ โลจิสติกส์ จำกัด/ราคาที่ตกลงซื้อ/จ้าง 1,189,800บาท</t>
  </si>
  <si>
    <t>เลขที่ 51/2568
 ลงวันที่ 11 ก.พ. 2568</t>
  </si>
  <si>
    <t>จัดซื้อครุภัณฑ์การแพทย์-เครื่องจี้ซีลเส้นเลือดและตัดเลาะด้วยไฟฟ้า ระบบอัตโนมัติพร้อมห้ามเลือดในระบบทางเดินอาหาร และก๊าซอาร์กอนระบบควบคุมความลึก จำนวน 1 เครื่อง</t>
  </si>
  <si>
    <t>1.บจก.ซินเทค เมดิแคร์ / 3,465,000
2.บจก.ดีดี คลินิก / 3,498,500
3.บจก.วีเมด อินเตอร์เทรด / 3,589,000</t>
  </si>
  <si>
    <t>บจก.ซินเทค เมดิแคร์ / 3,465,000</t>
  </si>
  <si>
    <t>สญ.71/2568(ซ)
17 ก.พ. 68</t>
  </si>
  <si>
    <t>จัดซื้อวัสดุการแพทย์(คงคลัง)-กระบอกฉีดยา 1 รายการ</t>
  </si>
  <si>
    <t>บจก.แปซิฟิค เฮลธ์แคร์ฯ / 96,000</t>
  </si>
  <si>
    <t>สญ.73/2568(ซ)
13 ก.พ. 68</t>
  </si>
  <si>
    <t>จัดซื้อวัสดุการแพทย์-ใบมีดเจาะกระจกตาแบบสลิล 5 รายการ</t>
  </si>
  <si>
    <t>บจก.ดีเคเอสเอชฯ / 2,894,146</t>
  </si>
  <si>
    <t>สญ.72/2568(ซ)
13 ก.พ. 68</t>
  </si>
  <si>
    <t>จ้างเหมาเช่ารถตู้  จำนวน ๑ งาน โดยวิธีเฉพาะเจาะจง</t>
  </si>
  <si>
    <t>นายฮากีม รักษ์ปราชญ์ 37,800</t>
  </si>
  <si>
    <t>249/2568 ลงวันที่ 13 ก.พ. 2568</t>
  </si>
  <si>
    <t>จ้างทำป้าย โดยวิธีเฉพาะเจาะจง</t>
  </si>
  <si>
    <t>ร้าน ป้าย เอชดี โดยนายสัญชัย แซ่ลี้ ราคา 13,589 บาท</t>
  </si>
  <si>
    <t>123/2568 ลงวันที่ 13 ก.พ. 2568</t>
  </si>
  <si>
    <t xml:space="preserve">ซื้อวัสดุการแพทย์ จำนวน 3 รายการ 
-ก๊าซออกซิเจน ขนาด 2 คิว จำนวน 9 ท่อ
-ก๊าซออกซิเจน ขนาด 1.5 คิว จำนวน 8 ท่อ
-ก๊าซออกซิเจน ขนาด 1 คิว จำนวน 1 ท่อ
</t>
  </si>
  <si>
    <t xml:space="preserve">ห้างหุ้นส่วนจำกัด แม่ปิงอ๊อกซิเจน
(ราคา 1,160.00)
</t>
  </si>
  <si>
    <t>ห้างหุ้นส่วนจำกัด แม่ปิงอ๊อกซิเจน
(ราคา 1,160.00)
เลขประจำตัวผู้เสียภาษี : 0503536002540</t>
  </si>
  <si>
    <t>ใบสั่งซื้อเลขที่ 335/2568   
ลงวันที่ 13 กุมภาพันธ์ 2568</t>
  </si>
  <si>
    <t xml:space="preserve">1. ซิงค์น้ำล้างมือ (ซิงค์สแตนเลส 3 หลุม พร้อมก๊อกน้ำ สะดืออ่างและสายน้ำทิ้ง ขนาด กว้าง 70x ยาว 180x สูง 80 ซม.)
- ผลิตจากสแตนเลสเกรด 304 หนา 1.2 mm (+/-0.05mm)
- มีการ์ดกั้น ออกแบบแผ่นกั้นที่เพิ่มขึ้น ป้องกันความสกปรกของผนัง
- ขนาดหลุม: 50x50 cm หลุมลึก: 25cm
- ขนาดแผ่นกั้น: 15 cm
- พร้อมก๊อกน้ำ สะดืออ่าง และสายทิ้ง จำนวน 3 ชุด
2. ผ้าใบกันฝนบริเวณหลังร้านค้าสวัสดิการ พร้อมติดตั้ง 
จำนวน ๓ ผืน โดยมีรายละเอียดดังนี้
๒.๑ ผ้าใบกันสาด ขนาด สูง 1.35 x กว้าง 2.85 เมตร 
ความหนา 0.50 มิล จำนวน 1 ผืน
๒.๒ ผ้าใบกันสาด ขนาด สูง 1.35 x กว้าง 3.40 เมตร 
ความหนา 0.50 มิล จำนวน 1 ผืน
๒.๒ ผ้าใบกันสาด ขนาด สูง 1.35 x กว้าง 3.75 เมตร 
ความหนา 0.50 มิล จำนวน 1 ผืน
</t>
  </si>
  <si>
    <t>ห้างหุ้นส่วนจำกัด ลานนา อีควิปเมนท์
(ราคา 46,650.00)</t>
  </si>
  <si>
    <t>ห้างหุ้นส่วนจำกัด ลานนา อีควิปเมนท์
(ราคา 46,650.00)
เลขประจำตัวผู้เสียภาษี : 0503564001897</t>
  </si>
  <si>
    <t>ใบสั่งซื้อเลขที่ 336/2568   
ลงวันที่ 13 กุมภาพันธ์ 2568</t>
  </si>
  <si>
    <t xml:space="preserve">รถเข็นสแตนเลสเคลียร์เศษอาหารแบบมีฝาปิดกันนก 
โดยมีรายละเอียดดังนี้ 
- ขนาดโดยประมาณ 70x70x95 ซม. 
- ทำด้วยแผ่นสแตนเลส เกรด 304 หนา 1.2 มิล 
- แป๊ปกลมสแตนเลสเกรด 304 ขนาด 1 นิ้ว หนา 1.5 มิล 
- มีช่องเคลีย์เศษอาหาร 1 ช่อง 
- มีรถเข็นดึงเข้าออกได้เพื่อทิ้งขยะ 
- รถเข็นมีล้อ ขนาด 5 นิ้ว จำนวน 4 ล้อ หมุน 2 ล้อ ตาย 2 ล้อ 
- มีฝาปิดช่องเคลีย์เศษอาหารเพื่อป้องสัตว์
</t>
  </si>
  <si>
    <t>ห้างหุ้นส่วนจำกัด เอสบี เอ็นโปร ทูลลิ่ง ซัพพลาย
(ราคา 42,265.00)</t>
  </si>
  <si>
    <t>ห้างหุ้นส่วนจำกัด เอสบี เอ็นโปร ทูลลิ่ง ซัพพลาย
(ราคา 42,265.00)
เลขประจำตัวผู้เสียภาษี : 0513563000242</t>
  </si>
  <si>
    <t>ใบสั่งซื้อเลขที่ 337/2568   
ลงวันที่ 13 กุมภาพันธ์ 2568</t>
  </si>
  <si>
    <t>ขวดรองรับเลือดและสารคัดหลั่ง (LINER SUCTION 
3000cc. Disposable / CDR LINER 3L) (LINER CANNSTR SUCT 3000CC DISP 1 กล่อง/50 ชิ้น)
เลขที่โครงการ : 68029177711</t>
  </si>
  <si>
    <t>บริษัท เทคโนเมดิคัล จำกัด (มหาชน)
(ราคา 42,265.00)</t>
  </si>
  <si>
    <t>บริษัท เทคโนเมดิคัล จำกัด (มหาชน)
(ราคา 42,265.00)
เลขประจำตัวผู้เสียภาษี : 0107559000117</t>
  </si>
  <si>
    <t>ใบสั่งซื้อเลขที่ 339/2568   
ลงวันที่ 13 กุมภาพันธ์ 2568</t>
  </si>
  <si>
    <t>ซื้อเครื่องชั่งน้ำหนักรถเข็นรถนอนอัตโนมัติระบบดิจิตอล พร้อมโปรแกรม จำนวน ๑ เครื่อง
เลขที่โครงการ : 68019493034</t>
  </si>
  <si>
    <t xml:space="preserve">บริษัท เอ็กซเปอร์ต เทคโนโลยี 
ดีเวลลอปเม้นท์ จำกัด
(ราคา 139,900.00)
</t>
  </si>
  <si>
    <t>บริษัท เอ็กซเปอร์ต เทคโนโลยี 
ดีเวลลอปเม้นท์ จำกัด
(ราคา 139,900.00)
เลขประจำตัวผู้เสียภาษี : 0105558136692</t>
  </si>
  <si>
    <t>ใบสั่งซื้อเลขที่ 340/2568   
ลงวันที่ 13 กุมภาพันธ์ 2568</t>
  </si>
  <si>
    <t>ซื้อวัสดุไฟฟ้าและวิทยุ จำนวน ๔ รายการ 
 ๑. ถ่านอัลคาไลท์ AAA   จำนวน ๑๕๒ ก้อน
 ๒. หลอดประหยัดไฟ Led ๙ watt จำนวน ๓๐ หลอด
 ๓. หลอดไฟฟลูออเรสเซนต์ Led ๘-๑๖w (ยาว) จำนวน  ๕๓ หลอด
 ๔. ปลั๊กไฟราง ๒ ขา ๕ ช่อง ยาว  ๕ เมตร จำนวน  ๖  อัน
เลขที่โครงการ : 68029067587</t>
  </si>
  <si>
    <t>บริษัท เอเซียการไฟฟ้า จำกัด
(ราคา 15,649.00)</t>
  </si>
  <si>
    <t>บริษัท เอเซียการไฟฟ้า จำกัด
(ราคา 15,649.00)
เลขประจำตัวผู้เสียภาษี : 0505558001301</t>
  </si>
  <si>
    <t>ใบสั่งซื้อเลขที่ 341/2568   
ลงวันที่ 13 กุมภาพันธ์ 2568</t>
  </si>
  <si>
    <t>จ้างเหมาจัดพิมพ์หนังสือและจัดทำไฟล์อิเล็กทรอนิกส์ฯ</t>
  </si>
  <si>
    <t>บริษัท ธนาเพรส จำกัด ราคา 85,000 บาท</t>
  </si>
  <si>
    <t>จ143/68 ลงวันที่ 13 ก.พ. 2568</t>
  </si>
  <si>
    <t>ประกวดราคาซื้ออุปกรณ์ชุดกรองฟองอากาศในทางเดินเลือดแดง (Bubble Trap) จำนวน 400 อัน ด้วยวิธีประกวดราคาอิเล็กทรอนิกส์ (e-bidding)</t>
  </si>
  <si>
    <t>1.บริษัท ดีเคเอสเอช (ประเทศไทย) จำกัด/ราคาที่เสนอ 520,000 บาท</t>
  </si>
  <si>
    <t>1.บริษัท ดีเคเอสเอช (ประเทศไทย) จำกัด/ราคาที่ตกลงซื้อ/จ้าง 440,000 บาท</t>
  </si>
  <si>
    <t>เลขที่ 52/2568
 ลงวันที่ 13 ก.พ. 2568</t>
  </si>
  <si>
    <t>เลขที่พ.278/68 
ลงวันที่ 11 ก.พ. 2568</t>
  </si>
  <si>
    <t>เลขที่พ.279/68
 ลงวันที่ 11 ก.พ. 2568</t>
  </si>
  <si>
    <t>จ้างเหมาบำรุงรักษาปรับเทียบเครื่องมือแพทย์ จำนวน 6 รายการ</t>
  </si>
  <si>
    <t>บจก.คาร์ล ไซสส์ / 192,600</t>
  </si>
  <si>
    <t>สญ.86/2568(จ)
14 ก.พ. 68</t>
  </si>
  <si>
    <t>จัดซื้อครุภัณฑ์การแพทย์-ตู้เย็นแช่ยา แบบ 2 ประตู</t>
  </si>
  <si>
    <t>หจก.สามชัยอินเตอร์คูลลิ่ง / 29,960</t>
  </si>
  <si>
    <t>402/2568(ซ)
14 ก.พ. 68</t>
  </si>
  <si>
    <t>จัดซื้อครุภัณฑ์การแพทย์-เครื่องดูดเสมหะไฟฟ้า ประสิทธิภาพสูง</t>
  </si>
  <si>
    <t>บจก.ภรณ์อนงค์ เซอร์จิคอล / 35,000</t>
  </si>
  <si>
    <t>403/2568(ซ)
14 ก.พ. 68</t>
  </si>
  <si>
    <t>เครื่องเขย่าสารละลาย จำนวน 3 เครื่อง</t>
  </si>
  <si>
    <t>บริษัท บอสส์ เมด เอ็นจิเนียริ่ง จำกัด เป็นเงิน 54,570.- บาท</t>
  </si>
  <si>
    <t>ใบสั่งซื้อ สธ 0310.013/511 ลงวันที่ 14 ก.พ. 2568</t>
  </si>
  <si>
    <t>ตู้แช่เย็น จำนวน 1 ตู้</t>
  </si>
  <si>
    <t>บริษัท แอดวานซ์ เน็ตเวิร์ค คอร์ป จำกัด เป็นเงิน 49,000.- บาท</t>
  </si>
  <si>
    <t>ใบสั่งซื้อ สธ 0310.013/515 ลงวันที่ 14 ก.พ. 2568</t>
  </si>
  <si>
    <t>ตู้แช่ทำความเย็น 3 ประตูบานทึบ ขนาดบรรจุภายนอก ไม่น้อยกว่า 54 คิว จำนวน 1 ตู้</t>
  </si>
  <si>
    <t>บริษัท แอดวานซ์ เน็ตเวิร์ค คอร์ป จำกัด เป็นเงิน 57,000.- บาท</t>
  </si>
  <si>
    <t>ใบสั่งซื้อ สธ 0310.013/512 ลงวันที่ 14 ก.พ. 2568</t>
  </si>
  <si>
    <t>ตู้เย็น 2 ประตู ขนาดไม่น้อยกว่า 14 คิว จำนวน 1 ตู้</t>
  </si>
  <si>
    <t>บริษัท ที ที เอส พี เทรดดิ้ง จำกัด เป็นเงิน 14,500.- บาท</t>
  </si>
  <si>
    <t>ใบสั่งซื้อ สธ 0310.013/522 ลงวันที่ 14 ก.พ. 2568</t>
  </si>
  <si>
    <t>บริษัท จำเริญแพทย์ภัณฑ์ จำกัด เป็นเงิน 3,140.- บาท</t>
  </si>
  <si>
    <t>ใบสั่งจ้าง สธ 0310.013/519 ลงวันที่ 14 ก.พ. 2568</t>
  </si>
  <si>
    <t>จ้างเหมาเช่ารถตู้ จำนวน ๑ งาน โดยวิธีเฉพาะเจาะจง</t>
  </si>
  <si>
    <t>นาย ยิ่งยศ ไชยชนะ 7,200</t>
  </si>
  <si>
    <t>244/2568 ลงวันที่ 14 ก.พ. 2568</t>
  </si>
  <si>
    <t>จ้างเหมาจัดทำสื่อวิดีทัศน์ จำนวน ๑ รายการ โดยวิธีเฉพาะเจาะจง</t>
  </si>
  <si>
    <t>นายพีรพล  นิศามณีวงศ์ 4,000</t>
  </si>
  <si>
    <t>248/2568 ลงวันที่ 14 ก.พ. 2568</t>
  </si>
  <si>
    <t>จ้างเหมาจัดทำป้าย Roll up จำนวน ๑ งาน โดยวิธีเฉพาะเจาะจง</t>
  </si>
  <si>
    <t>บริษัท ทำถูก จำกัด 3,633.72</t>
  </si>
  <si>
    <t>250/2568 ลงวันที่ 14 ก.พ. 2568</t>
  </si>
  <si>
    <t>จ้างเหมาเช่ารถตู้ โดยวิธีเฉพาะเจาะจง</t>
  </si>
  <si>
    <t>นายยิ่งยศ  ไชยชนะ 3,600</t>
  </si>
  <si>
    <t>252/2568 ลงวันที่ 14 ก.พ. 2568</t>
  </si>
  <si>
    <t>นายยิ่งยศ  ไชยชนะ 4,800</t>
  </si>
  <si>
    <t>254/2568 ลงวันที่ 14 ก.พ. 2568</t>
  </si>
  <si>
    <t>ซื้อวัสดุทางทันตกรรม จำนวน ๓ รายการ โดยวิธีเฉพาะเจาะจง</t>
  </si>
  <si>
    <t>เดอะ ก้าว ซัพพลาย 12,500</t>
  </si>
  <si>
    <t>256/2568 ลงวันที่ 14 ก.พ. 2568</t>
  </si>
  <si>
    <t>ซื้อวัสดุก่อสร้าง จำนวน 13 รายการ</t>
  </si>
  <si>
    <t>บริษัท วัสดุและวิศวภัณฑ์ จำกัด   ราคา 83,930 บาท</t>
  </si>
  <si>
    <t>จ้างเหมาติดตั้งโคมไฟ LED ตึกอำนวยการ ชั้น 4</t>
  </si>
  <si>
    <t>นางสาวมานิตา คนีเฟล  ราคา 56,000 บาท</t>
  </si>
  <si>
    <t>ซื้อวัสดุไฟฟ้าและวิทยุ จำนวน 7 รายการ</t>
  </si>
  <si>
    <t>ร้านชัยรุ่งเรือง  ราคา 32,700 บาท</t>
  </si>
  <si>
    <t>ซื้อวัสดุวิทยาศาสตร์และการแพทย์ 2 รายการ</t>
  </si>
  <si>
    <t>บจก.ฟอร์จูน ไซแอนทิฟิค   ราคา 58,208 บาท</t>
  </si>
  <si>
    <t>จัดซื้อน้ำมันเชื้อเพลิง ประจำเดือน ม.ค. 68</t>
  </si>
  <si>
    <t>ธนาคารกรุงไทย จำกัด (มหาชน) / 11,700</t>
  </si>
  <si>
    <t>ร้านประสานวัสดุภัณฑ์ / 9,111</t>
  </si>
  <si>
    <t>ร้านนิรมล 2 / 1,860</t>
  </si>
  <si>
    <t xml:space="preserve">จ้างปรับปรุงระบบเปิด-ปิด ประตูอัตโนมัติอาคารถอนพิษยา ชั้น 2 จำนวน 1 งาน  โดยวิธีเฉพาะเจาะจง  </t>
  </si>
  <si>
    <t>นายกันตินันท์ พงษ์คำ ราคา 26,950 บาท</t>
  </si>
  <si>
    <t>0071/2568  14 ก.พ. 2568</t>
  </si>
  <si>
    <t>ซื้อพาเลทพลาสติก โดยวิธีเฉพาะเจาะจง</t>
  </si>
  <si>
    <t>ศรีเจริญพาณิชย์ ราคา 9,000 บาท</t>
  </si>
  <si>
    <t>124/2568 ลงวันที่ 14 ก.พ. 2568</t>
  </si>
  <si>
    <t>ซื้อกล่องพลาสติก โดยวิธีเฉพาะเจาะจง</t>
  </si>
  <si>
    <t>ศรีเจริญพาณิชย์ ราคา 3,600 บาท</t>
  </si>
  <si>
    <t>125/2568 ลงวันที่ 14 ก.พ. 2568</t>
  </si>
  <si>
    <t>บริษัท เซ็นทรัลโพลีเทรดดิ้ง จำกัด ราคา 30,800 บาท</t>
  </si>
  <si>
    <t>ภ.069/2568 ลงวันที่ 14 ก.พ. 2568</t>
  </si>
  <si>
    <t>ห้างหุ้นส่วนจำกัด ยู.เอ็ม.แอล.ซัพพลาย ราคา 3,600 บาท</t>
  </si>
  <si>
    <t>ภ.070/2568 ลงวันที่ 14 ก.พ. 2568</t>
  </si>
  <si>
    <t>บริษัท แอตแลนติค ฟาร์มาซูติคอล จำกัด ราคา 11,000 บาท</t>
  </si>
  <si>
    <t>ภ.073/2568 ลงวันที่ 14 ก.พ. 2568</t>
  </si>
  <si>
    <t>บริษัท ดีทแฮล์ม เคลเลอร์ โลจิสติกส์ จำกัด ราคา 4,622.40 บาท</t>
  </si>
  <si>
    <t>ภ.071/2568 ลงวันที่ 14 ก.พ. 2568</t>
  </si>
  <si>
    <t>บริษัท นิวฟาร์มา (ประเทศไทย)  จำกัด ราคา 161,000 บาท</t>
  </si>
  <si>
    <t>ภ.072/2568 ลงวันที่ 14 ก.พ. 2568</t>
  </si>
  <si>
    <t>ซื้อครุภัณฑ์คอมพิวเตอร์ โดยวิธีเฉพาะเจาะจง</t>
  </si>
  <si>
    <t>ห้างหุ้นส่วนจำกัด ยูดี เทคโนโลยี แอนด์ ซัพพลาย ราคา 343,500 บาท</t>
  </si>
  <si>
    <t>12/2568 ลงวันที่ 14 ก.พ. 2568</t>
  </si>
  <si>
    <t>จ้างบำรุงรักษาระบบเครือข่ายไร้สาย Wi-fi จำนวน 39 เครื่อง (เดือนกุมภาพันธ์ - กันยายน 2568) จำนวน 1 งาน ประจำปีงบประมาณ พ.ศ.2568  โดยวิธีเฉพาะเจาะจง</t>
  </si>
  <si>
    <t>บริษัท เทเลเน็ท ซัพพลาย จำกัด
148,850.00</t>
  </si>
  <si>
    <t>(จ)077/68 ลงวันที่ 14 ก.พ. 2568</t>
  </si>
  <si>
    <t>ซื้อวัสดุแบบพิมพ์ จำนวน 2 รายการ โดยวิธีเฉพาะเจาะจง
1 ป้ายท้ายเตียง จำนวน  ๑,๒๐๐  แผ่น
2 แบบพิมพ์คาร์เดท B  จำนวน  ๒๑ ห่อ
เลขที่โครงการ : 68029086264</t>
  </si>
  <si>
    <t>ร้านไอเอสดี ไซน์ โดยนายบุญมา บุญก้ำ
(ราคา 7,590.00)</t>
  </si>
  <si>
    <t>ร้านไอเอสดี ไซน์ 
โดยนายบุญมา บุญก้ำ
(ราคา 7,590.00)
เลขประจำตัวผู้เสียภาษี : 3501400610770</t>
  </si>
  <si>
    <t>ใบสั่งซื้อเลขที่ 342/2568   
ลงวันที่ 14 กุมภาพันธ์ 2568</t>
  </si>
  <si>
    <t xml:space="preserve">จ้างเหมาทำป้ายไวนิล จำนวน 2 รายการ
- ป้ายไวนิล “อยู่ระหว่างก่อสร้าง” ขนาด 300x100 เซนติเมตร จำนวน 1 ชิ้น
- ป้ายไวนิล “ขอสงวนพื้นที่จอดรถ” ขนาด 300x100 เซนติเมตร จำนวน 2 ชิ้น
</t>
  </si>
  <si>
    <t>บริษัท ยินดีทำป้ายแอนด์ดีไซน์ จำกัด
(ราคา 1,350.00)</t>
  </si>
  <si>
    <t>บริษัท ยินดีทำป้ายแอนด์ดีไซน์ จำกัด
(ราคา 1,350.00)
เลขประจำตัวผู้เสียภาษี : 0505567003876</t>
  </si>
  <si>
    <t>ใบสั่งซื้อเลขที่ 343/2568   
ลงวันที่ 14 กุมภาพันธ์ 2568</t>
  </si>
  <si>
    <t>บริษัท นิวไลฟ์เมด จำกัด ราคา 60,000 บาท</t>
  </si>
  <si>
    <t>ซ554/68 ลงวันที่ 14 ก.พ. 2568</t>
  </si>
  <si>
    <t>บริษัท สแตนดาร์ด ออร์โธซิส จำกัด ราคา 18,900 บาท</t>
  </si>
  <si>
    <t>ซ555/68 ลงวันที่ 14 ก.พ. 2568</t>
  </si>
  <si>
    <t>บริษัท เอ็น-จอย เซ็นเตอร์ จำกัด ราคา 66,000 บาท</t>
  </si>
  <si>
    <t>ซ556/68 ลงวันที่ 14 ก.พ. 2568</t>
  </si>
  <si>
    <t>บริษัท อีซีเอส เอ็นเนอร์ยี่ โซลูชั่น จำกัด ราคา 11,128 บาท</t>
  </si>
  <si>
    <t>ซ560/68 ลงวันที่ 14 ก.พ. 2568</t>
  </si>
  <si>
    <t>ธัญกร ซัพพลาย ราคา 18,000 บาท</t>
  </si>
  <si>
    <t>ซ562/68 ลงวันที่ 14 ก.พ. 2568</t>
  </si>
  <si>
    <t>ร้าน ส.วรุณ ราคา 13,000 บาท</t>
  </si>
  <si>
    <t>ซ564/68 ลงวันที่ 14 ก.พ. 2568</t>
  </si>
  <si>
    <t>ร้าน ส.วรุณ ราคา 39,300 บาท</t>
  </si>
  <si>
    <t>ซ565/68 ลงวันที่ 14 ก.พ. 2568</t>
  </si>
  <si>
    <t>จ้างซ่อมแซมเครื่องช่วยหายใจ ยี่ห้อ BENNETT รุ่น 840 เลขครุภัณฑ์ 6515-026-0001-64 จำนวน 1 งาน โดยวิธีเฉพาะเจาะจง</t>
  </si>
  <si>
    <t>1.บริษัท โซวิค จำกัด/ราคาที่เสนอ 38,475 บาท</t>
  </si>
  <si>
    <t>1.บริษัท โซวิค จำกัด/ราคาที่ตกลงซื้อ/จ้าง 38,475 บาท</t>
  </si>
  <si>
    <t>เลขที่ พ.280/68
 ลงวันที่ 14 ก.พ. 2568</t>
  </si>
  <si>
    <t>จ้างซ่อมตู้เก็บสารเคมี ยี่ห้อ ECOSAFE รุ่น AF5-2X จำนวน 1 งาน โดยวิธีเฉพาะเจาะจง</t>
  </si>
  <si>
    <t>1.บริษัท แบงเทรดดิ้ง 1992 จำกัด/ราคาที่เสนอ 30,000 บาท</t>
  </si>
  <si>
    <t>1.บริษัท แบงเทรดดิ้ง 1992 จำกัด/ราคาที่ตกลงซื้อ/จ้าง 30,000 บาท</t>
  </si>
  <si>
    <t>เลขที่ พ.286/68
 ลงวันที่ 14 ก.พ. 2568</t>
  </si>
  <si>
    <t>จ้างซ่อมแซมเครื่องปรับอากาศกลุ่มงานรังสีวิทยา ห้อง Server CT จำนวน ๒ เครื่อง โดยวิธีเฉพาะเจาะจง</t>
  </si>
  <si>
    <t>1.บริษัท ติวานนท์แอร์เซ็นเตอร์ จำกัด/ราคาที่เสนอ 21,507 บาท</t>
  </si>
  <si>
    <t>1.บริษัท ติวานนท์แอร์เซ็นเตอร์ จำกัด/ราคาที่ตกลงซื้อ/จ้าง 21,507 บาท</t>
  </si>
  <si>
    <t>เลขที่ พ.285/68
 ลงวันที่ 14 ก.พ. 2568</t>
  </si>
  <si>
    <t>ซื้อหลอดเก็บตัวอย่างปราศจากเชื้อ (Culture Tube ๒๕ ml, sterile) จำนวน ๕๐ กล่อง โดยวิธีเฉพาะเจาะจง</t>
  </si>
  <si>
    <t>1.บริษัท เซสท์ - เมด จำกัด/ราคาที่เสนอ 165,000 บาท</t>
  </si>
  <si>
    <t>1.บริษัท เซสท์ - เมด จำกัด/ราคาที่ตกลงซื้อ/จ้าง 165,000 บาท</t>
  </si>
  <si>
    <t>เลขที่ พ.282/68
 ลงวันที่ 14 ก.พ. 2568</t>
  </si>
  <si>
    <t>ซื้อวัสดุสำนักงาน จำนวน 6 รายการ โดยวิธีเฉพาะเจาะจง</t>
  </si>
  <si>
    <t>1.บีเอ็น มาร์เก็ตติ้ง ซัพพลาย/ราคาที่เสนอ 13,867.20 บาท</t>
  </si>
  <si>
    <t>1.บีเอ็น มาร์เก็ตติ้ง ซัพพลาย/ราคาที่ตกลงซื้อ/จ้าง 13,867.20 บาท</t>
  </si>
  <si>
    <t>เลขที่ พ.296/68
 ลงวันที่ 14 ก.พ. 2568</t>
  </si>
  <si>
    <t>ซื้อEndobronchial Procedure Kit และ Bronchoscope adapter จำนวน ๒ รายการ โดยวิธีเฉพาะเจาะจง</t>
  </si>
  <si>
    <t>1.บริษัท ดีเคเอสเอช (ประเทศไทย) จำกัด/ราคาที่เสนอ 211,325 บาท</t>
  </si>
  <si>
    <t>1.บริษัท ดีเคเอสเอช (ประเทศไทย) จำกัด/ราคาที่ตกลงซื้อ/จ้าง 211,325 บาท</t>
  </si>
  <si>
    <t>เลขที่ พ.283/68
 ลงวันที่ 14 ก.พ. 2568</t>
  </si>
  <si>
    <t>ซื้อเส้นเลือดเทียมแบบเส้นตรง จำนวน ๑๕ เส้น โดยวิธีเฉพาะเจาะจง</t>
  </si>
  <si>
    <t>1.บริษัท ดีเคเอสเอช (ประเทศไทย) จำกัด/ราคาที่เสนอ 176,550 บาท</t>
  </si>
  <si>
    <t>1.บริษัท ดีเคเอสเอช (ประเทศไทย) จำกัด/ราคาที่ตกลงซื้อ/จ้าง 176,550 บาท</t>
  </si>
  <si>
    <t>เลขที่ พ.284/68
 ลงวันที่ 14 ก.พ. 2568</t>
  </si>
  <si>
    <t>จัดซื้อครุภัณฑ์สำนักงานต่ำกว่าเกณฑ์-โทรศัพท์ head phone 3 เครื่อง</t>
  </si>
  <si>
    <t>บจก.มายด์ แอนด์ แคร์ฯ / 14,400</t>
  </si>
  <si>
    <t>406/2568(ซ)
17 ก.พ. 68</t>
  </si>
  <si>
    <t>บจก.เอียร์โทน(ประเทศไทย) / 27,000</t>
  </si>
  <si>
    <t>410/2568(ซ)
17 ก.พ. 68</t>
  </si>
  <si>
    <t>จัดซื้อวัสดุการแพทย์-เครื่องช่วยฟัง 5 รายการ</t>
  </si>
  <si>
    <t>บจก.ออดิเมด / 49,500</t>
  </si>
  <si>
    <t>411/2568(ซ)
17 ก.พ. 68</t>
  </si>
  <si>
    <t>บจก.สยาม เฮียร์ริ่ง / 13,500</t>
  </si>
  <si>
    <t>412/2568(ซ)
17 ก.พ. 68</t>
  </si>
  <si>
    <t>จัดซื้อวัสดุเครื่องแต่งกาย-ชุดปฏิบัติงานแพทย์ประจำบ้าน 35 ชุด</t>
  </si>
  <si>
    <t>บจก.ท้อปไลน์ โพรดักส์ / 19,250</t>
  </si>
  <si>
    <t>413/2568(ซ)
17 ก.พ. 68</t>
  </si>
  <si>
    <t>จ้างเหมาบริการยานพาหนะ-โครงการสำรวจสภาวะตาบอด ตาเลือนรางและโรคตาที่เป็นปัญหาสาธารณสุขฯ จังหวัดหนองบัวลำภู</t>
  </si>
  <si>
    <t>นายพิพันธ์ เอกณรงค์พันธ์ / 187,000</t>
  </si>
  <si>
    <t>119/2568(จ)
17 ก.พ. 68</t>
  </si>
  <si>
    <t>จ้างเหมาบริการยานพาหนะ-โครงการสนับสนุนการตรวจราชการฯ จ.สมุทรสงคราม</t>
  </si>
  <si>
    <t>120/2568(จ)
17 ก.พ. 68</t>
  </si>
  <si>
    <t>จ้างเหมาบริการยานพาหนะ-โครงการสนับสนุนการตรวจราชการฯ จ.สมุทรสาคร</t>
  </si>
  <si>
    <t>121/2568(จ)
17 ก.พ. 68</t>
  </si>
  <si>
    <t>บจก.เอฟเวอร์ฟร้อนท์ / 11,556</t>
  </si>
  <si>
    <t>404/2568(ซ)
17 ก.พ. 68</t>
  </si>
  <si>
    <t>ซื้อเวชภัณฑ์ที่มิใช่ยา (วัสดุรากฟันเทียม) จำนวน ๔๒ รายการ (จำนวน ๑ งาน) โดยวิธีเฉพาะเจาะจง</t>
  </si>
  <si>
    <t>บริษัท สตรอแมนน์ กรุ๊ป (ประเทศไทย) จำกัด 126,444.04</t>
  </si>
  <si>
    <t>255/2568 ลงวันที่ 17 ก.พ. 2568</t>
  </si>
  <si>
    <t>ซื้อเวชภัณฑ์ที่มิใช่ยา (วัสดุรากฟันเทียม) จำนวน  ๙๓ รายการ (จำนวน ๑ งาน) โดยวิธีเฉพาะเจาะจง</t>
  </si>
  <si>
    <t>บริษัท สตรอแมนน์ กรุ๊ป (ประเทศไทย) จำกัด 492,565.94</t>
  </si>
  <si>
    <t>251/2568 ลงวันที่ 17 ก.พ. 2568</t>
  </si>
  <si>
    <t>จ้างเหมารื้อถอนห้องน้ำและปรับปรุงพื้นที่บริเวณทางเข้าตึกหยก</t>
  </si>
  <si>
    <t>ร้านเจริญรัตน์  ราคา 279,800 บาท</t>
  </si>
  <si>
    <t>จ้างเหมาบริการรถตู้ปรับอากาศพร้อมพนักงานขับรถ รวมน้ำมันเชื้อเพลิง ไป - กลับ จังหวัดขอนแก่น - จังหวัดร้อยเอ็ด ในระหว่างวันที่ ๑๘ - ๒๐ กุมภาพันธ์ ๒๕๖๘ (๑คัน/๓วัน) จำนวน ๑ งาน</t>
  </si>
  <si>
    <t>นายเสกสันติ์ หลานวงษ์ ราคา 12,000 บาท</t>
  </si>
  <si>
    <t>เลขที่ 363/2568 ลงวันที่ 17 ก.พ. 2568</t>
  </si>
  <si>
    <t xml:space="preserve">จ้างซ่อมแซมพื้นกระเบื้องอาคารผู้ป่วย ชั้น 2 โดยวิธีเฉพาะเจาะจง  </t>
  </si>
  <si>
    <t>นายอรรถพร เกิดชัยมงคล ราคา 38,300 บาท</t>
  </si>
  <si>
    <t>011/2568    17 ก.พ. 2568</t>
  </si>
  <si>
    <t>0109/2568  17 ก.พ. 2568</t>
  </si>
  <si>
    <t xml:space="preserve">จ้างซ่อมท่อระบายน้ำทิ้งอ่างล้างจาน งานการพยาบาลผู้ป่วยพิเศษ โดยมีรายละเอียดดังนี้
- ทะลวงท่อน้ำทิ้งอุดตัน
</t>
  </si>
  <si>
    <t>ร้าน P.P clean Drain cleaning service โดยนายจรูญศักดิ์ บูรณะเลิศไพศาล
(ราคา 2,000.00)</t>
  </si>
  <si>
    <t>ร้าน P.P clean Drain cleaning service 
โดยนายจรูญศักดิ์ บูรณะเลิศไพศาล
(ราคา 2,000.00)
เลขประจำตัวผู้เสียภาษี : 3509900698363</t>
  </si>
  <si>
    <t>ใบสั่งซื้อเลขที่ 344/2568   
ลงวันที่ 17 กุมภาพันธ์ 2568</t>
  </si>
  <si>
    <t>ซ่อมเปลี่ยนอะไหล่เครื่องนึ่งเครื่องมือ Getinge Model GE ๒๖๑๒Ec-๑/B๒๐๑๒ 
ขนาด ๕๖๐ ลิตร หมายเลขครุภัณฑ์ ๖๕๓๐-๐๐๔-๐๐๐๑/๔ 
โดยมีรายละเอียดดังนี้ 
- Repair Kit Pump Lema 50 จำนวน 1 ตัว 
- ซ่อมชุดท่อ Drian Jacket จำนวน 1 ชุด 
- เปลี่ยนชุดท่อ Drian Boiler จำนวน 2 ชุด 
- เปลี่ยน Air Regulator จำนวน 1 ชุด 
- ตรวจเช็คระบบภายในตัวเครื่อง 
- ตรวจเช็คการทำงานของเครื่องพร้อมทดสอบการทำงาน
เลขที่โครงการ : 68029111245</t>
  </si>
  <si>
    <t>ร้านเทวา เซอร์วิส
โดยนายพงษ์เทวา ทัตโถมะ
(ราคา 43,500.00)</t>
  </si>
  <si>
    <t>ร้านเทวา เซอร์วิส
โดยนายพงษ์เทวา ทัตโถมะ
(ราคา 43,500.00)
เลขประจำตัวผู้เสียภาษี : 5500600040956</t>
  </si>
  <si>
    <t>ใบสั่งซื้อเลขที่ 345/2568   
ลงวันที่ 17 กุมภาพันธ์ 2568</t>
  </si>
  <si>
    <t>อะไหล่สำหรับยูนิตทำฟัน พร้อมชุดกล้องถ่ายในช่องปากและอุปกรณ์บันทึกข้อมูล ยี่ห้อ J.morita รุ่น Actus XI๙๐๐๐ หมายเลขครุภัณฑ์ 
๖๕๒๐-๐๐๗-๐๐๐๑/๕๕-๑ พร้อมติดตั้ง โดยมีรายละเอียดดังนี้ 
- DENTAL OPERATING LIGHT LED
เลขที่โครงการ : 68029105308</t>
  </si>
  <si>
    <t>บริษัท ดี เดนท์ เซอร์วิส จำกัด
(ราคา 19,500.00)</t>
  </si>
  <si>
    <t>บริษัท ดี เดนท์ เซอร์วิส จำกัด
(ราคา 19,500.00)
เลขประจำตัวผู้เสียภาษี : 
0125553007142</t>
  </si>
  <si>
    <t>ใบสั่งซื้อเลขที่ 346/2568   
ลงวันที่ 17 กุมภาพันธ์ 2568</t>
  </si>
  <si>
    <t xml:space="preserve">1. อะไหล่สำหรับเครื่องคอมพิวเตอร์ ยี่ห้อ LENOVO รุ่น v50t 
หมายเลขครุภัณฑ์ 7440-001-0007/18564 โดยมีรายละเอียดดังนี้ 
- KINGSTON RAM 8GB 3200MHz DDR4 (Non-ECC CL22 DIMM 1Rx8) 
(KVR32N22S8/8 FOR DESKTOP)
2. อะไหล่สำหรับเครื่องคอมพิวเตอร์ ยี่ห้อ Acer รุ่น Veriton M4660G 
หมายเลขครุภัณฑ์ 7440-001-0007/13462 โดยมีรายละเอียดดังนี้ 
- KINGSTON RAM 8GB 3200MHz DDR4 (Non-ECC CL22 DIMM 1Rx8) 
(KVR32N22S8/8 FOR DESKTOP)
เลขที่โครงการ : </t>
  </si>
  <si>
    <t>บริษัท ชิชาง คอมพิวเตอร์ (ประเทศไทย) จำกัด
(ราคา 1,180.00)</t>
  </si>
  <si>
    <t>บริษัท ชิชาง คอมพิวเตอร์ (ประเทศไทย) จำกัด
(ราคา 1,180.00)
เลขประจำตัวผู้เสียภาษี : 
0505534003524</t>
  </si>
  <si>
    <t>ใบสั่งซื้อเลขที่ 347/2568   
ลงวันที่ 17 กุมภาพันธ์ 2568</t>
  </si>
  <si>
    <t xml:space="preserve">อะไหล่เครื่องคัดกรองผู้ป่วยอัตโนมัติ ยี่ห้อ Expert Smart Easy OPD รุ่น Expert Smart Easy OPD Smart BP Box 
หมายเลขครุภัณฑ์ 7440-007-0001/0166 โดยมีรายละเอียดดังต่อไปนี้ 
- Battery SPA 12V 5.5AH
</t>
  </si>
  <si>
    <t>บริษัท แบงค็อก เมดิคอลส์ โปร จำกัด
(ราคา 1,020.00)</t>
  </si>
  <si>
    <t>บริษัท แบงค็อก เมดิคอลส์ โปร จำกัด
(ราคา 1,020.00)
เลขประจำตัวผู้เสียภาษี : 0125560013012</t>
  </si>
  <si>
    <t>ใบสั่งซื้อเลขที่ 348/2568   
ลงวันที่ 17 กุมภาพันธ์ 2568</t>
  </si>
  <si>
    <t xml:space="preserve">1. ประตูมุ้งลวดเสริมกรอบอลูมิเนียม พร้อมติดตั้งขนาด กว้าง 1.17 เมตร x สูง 1.98 เมตร
2. กุญแจบานสวิงประตูบานเลื่อน พร้อมติดตั้ง (กุญแจประตูบานแขวน)
</t>
  </si>
  <si>
    <t>ร้านเอสพีอลูมิเนียม โดยนายสิงหา ชุ่มใจ
(ราคา 2,621.50)</t>
  </si>
  <si>
    <t>ร้านเอสพีอลูมิเนียม โดยนายสิงหา ชุ่มใจ
(ราคา 2,621.50)
เลขประจำตัวผู้เสียภาษี : 1501100082232</t>
  </si>
  <si>
    <t>ใบสั่งซื้อเลขที่ 349/2568   
ลงวันที่ 17 กุมภาพันธ์ 2568</t>
  </si>
  <si>
    <t>จ้างรายงานขออนุมัติดำเนินการจ้างซ่อมแซมเครื่องอุ่นเลือด ยี่ห้อ KW รุ่น WPFD๓/๖ จำนวน 1 งาน โดยวิธีเฉพาะเจาะจง</t>
  </si>
  <si>
    <t>1.บริษัท เอ็มมีเน้นซ์ อินเตอร์เนชั่นแนล จำกัด/ราคาที่เสนอ 30,000.00 บาท</t>
  </si>
  <si>
    <t>1.บริษัท เอ็มมีเน้นซ์ อินเตอร์เนชั่นแนล จำกัด/ราคาที่ตกลงซื้อ/จ้าง 30,000.00 บาท</t>
  </si>
  <si>
    <t>เลขที่พ.287/68
 ลงวันที่ 17 ก.พ. 2568</t>
  </si>
  <si>
    <t>จัดซื้อวัสดุการแพทย์-ใบมีดเจาะกระจกตาแบบ crescent knife</t>
  </si>
  <si>
    <t>บจก.อินโนเทค เซอร์จิคอล / 173,400</t>
  </si>
  <si>
    <t>สญ.74/2568(ซ)
18 ก.พ. 68</t>
  </si>
  <si>
    <t>เครื่องปริ๊นเตอร์ สำหรับพิมพ์ใบเสร็จ จำนวน 12 เครื่อง</t>
  </si>
  <si>
    <t>1.)บริษัท บางกอก เน็ตเวิร์ค โซลูชั่น จำกัด เป็นเงิน 22,400.-บาท 2.)ห้างหุ้นส่วนจำกัด เอ็น แอล กรุ๊ป เป็นเงิน 23,900.- บาท 3.)บริษัท ดูดรีมดิฟเฟอเรนซ์ จำกัด เป็นเงิน 24,000.- บาท</t>
  </si>
  <si>
    <t>บริษัท บางกอก เน็ตเวิร์ค โซลูชั่น จำกัด เป็นเงิน 22,400.-บาท</t>
  </si>
  <si>
    <t>ใบสั่งซื้อ สธ 0310.013/532 ลงวันที่ 18 ก.พ. 2568</t>
  </si>
  <si>
    <t>ตู้เก็บเครื่องมือแพทย์เคลื่อนที่ (Mobile cabinet) จำนวน 7 ชุด</t>
  </si>
  <si>
    <t>1.)บริษัท เต็นท์-เมท จำกัด เป็นเงิน 224,000.- บาท 2.)บริษัท วีเลิฟเฮลท์ จำกัด เป็นเงิน 248,500.- บาท 3.)บริษัท โทรฟี จำกัด เป็นเงิน 257,600.- บาท</t>
  </si>
  <si>
    <t>บริษัท เต็นท์-เมท จำกัด เป็นเงิน 224,000.- บาท</t>
  </si>
  <si>
    <t>ใบสั่งซื้อ สธ 0310.013/533 ลงวันที่ 18 ก.พ. 2568</t>
  </si>
  <si>
    <t xml:space="preserve">จ้างเหมาเก็บรวบรวมข้อมูลและวิเคราะห์ข้อมูล โครงการวิจัย การศึกษาการกลายพันธ์ของยีน BRCA ในผู้ป่วยมะเร็งเต้านม ในโรงพยาบาลมหาวชิราลงกรณธัญบุรี จำนวน 1 งาน ประจำปีงบประมาณ พ.ศ.2568 </t>
  </si>
  <si>
    <t>(จ)079/68 ลงวันที่ 18 ก.พ. 2568</t>
  </si>
  <si>
    <t>จ้างเหมาเก็บรวบรวมข้อมูลและวิเคราะห์ข้อมูล โครงการวิจัย ความชุกและปัจจัยที่มีความสัมพันธ์กับภาวะไขมันในเลือดผิดปกติในบุคคลากรโรงพยาบาลมหาวชิราลงกรณธัญ</t>
  </si>
  <si>
    <t>(จ)085/68 ลงวันที่ 18 ก.พ. 2568</t>
  </si>
  <si>
    <t>จ้างเหมาเก็บรวบรวมข้อมูลและวิเคราะห์ข้อมูล โครงการวิจัย การศึกษาความชุกของการให้เลือดผู้ป่วยมะเร็งศีรษะและคอและรูปแบบที่มีผลต่อการเปลี่ยนแปลงฮีโมโกลบินห</t>
  </si>
  <si>
    <t>นางสาวสุภาพรรณ เจริญสุข
15,000.00</t>
  </si>
  <si>
    <t>(จ)081/68 ลงวันที่ 18 ก.พ. 2568</t>
  </si>
  <si>
    <t xml:space="preserve">จ้างเหมาโครงการวิจัย เรื่อง การประเมินปริมาณรังสีที่ผิวผู้ป่วยจากการถ่ายภาพเอกซเรย์ทรวงอกในโรงพยาบาลมหาวชิราลงกรณธัญบุรี </t>
  </si>
  <si>
    <t>นางสาวชัญชกร ไทยวัฒนา
22,000.00</t>
  </si>
  <si>
    <t>(จ)083/68 ลงวันที่ 18 ก.พ. 2568</t>
  </si>
  <si>
    <t>ซื้อวัสดุงานบ้านงานครัว - ชุดเซ็ทอำนวยความสะดวกผู้ป่วยห้องพิเศษ จำนวน ๕๐๐ ชุด ประจำปีงบประมาณ พ.ศ. ๒๕๖๘ โดยวิธีเฉพาะเจาะจง</t>
  </si>
  <si>
    <t>ห้างหุ้นส่วนจำกัด เซนส์ทิส
74,900.00</t>
  </si>
  <si>
    <t>(ซ)272/68 ลงวันที่ 18 ก.พ. 2568</t>
  </si>
  <si>
    <t>ห้างหุ้นส่วนจำกัด พลภัณฑ์ ซัพพลาย แอนด์ เซอรร์วิส
28,350.00</t>
  </si>
  <si>
    <t>(ซ)279/68 ลงวันที่ 18 ก.พ. 2568</t>
  </si>
  <si>
    <t>(ซ)274/68 ลงวันที่ 18 ก.พ. 2568</t>
  </si>
  <si>
    <t>ซื้อวัสดุวิทยาศาสตร์และการแพทย์ - Spinocan G ขนาด 25 x 3 1/2 นิ้ว จำนวน 25 ชิ้น ประจำปีงบประมาณ พ.ศ. 2568 โดยวิธีเฉพาะเจาะจง</t>
  </si>
  <si>
    <t>บริษัท ดีเคเอสเอช (ประเทศไทย) จำกัด
1,337.50</t>
  </si>
  <si>
    <t>(ซ)277/68 ลงวันที่ 18 ก.พ. 2568</t>
  </si>
  <si>
    <t>บริษัท วาเลนไทน์ กรุ๊ป จำกัด
47,500.00</t>
  </si>
  <si>
    <t>(ซ)278/68 ลงวันที่ 18 ก.พ. 2568</t>
  </si>
  <si>
    <t>ซื้อวัสดุวิทยาศาสตร์และการแพทย์ - ชุดให้ความชื้นระบบปิดพร้อมหัวต่อ จำนวน 100 ชุด  ประจำปีงบประมาณ พ.ศ. 2568 โดยวิธีเฉพาะเจาะจง</t>
  </si>
  <si>
    <t>บริษัท สเตอลีน เฮลท์ จำกัด
7,000.00</t>
  </si>
  <si>
    <t>(ซ)275/68 ลงวันที่ 18 ก.พ. 2568</t>
  </si>
  <si>
    <t>ซื้อสารน้ำทางหลอดเลือดดำ จำนวน 5 รายการ ประจำปีงบประมาณ พ.ศ.2568 โดยวิธีเฉพาะเจาะจง</t>
  </si>
  <si>
    <t>บริษัท ซิลลิค ฟาร์มา จำกัด
72,950.00</t>
  </si>
  <si>
    <t>ซ(ว)194/68 ลงวันที่ 18 ก.พ. 2568</t>
  </si>
  <si>
    <t>ซื้อวัสดุวิทยาศาสตร์และการแพทย์ - แผ่นกาวดักฝุ่น ขนาด 26 x 45 นิ้ว จำนวน 2 กล่อง ประจำปีงบประมาณ พ.ศ. 2568 โดยวิธีเฉพาะเจาะจง</t>
  </si>
  <si>
    <t>บริษัท เอเอส โกลบอล เทค จำกัด
4,429.80</t>
  </si>
  <si>
    <t>(ซ)276/68 ลงวันที่ 18 ก.พ. 2568</t>
  </si>
  <si>
    <t>ซื้อครุภัณฑ์วิทยาศาสตร์และการแพทย์ - ระบบ Video intercom จำนวน 1 ชุด ประจำปีงบประมาณ พ.ศ.2568 โดยวิธีเฉพาะเจาะจง</t>
  </si>
  <si>
    <t>บริษัท บิซ อินโน เทค จำกัด
48,150.00</t>
  </si>
  <si>
    <t>(ซ)271/68 ลงวันที่ 18 ก.พ. 2568</t>
  </si>
  <si>
    <t>ซื้อครุภัณฑ์ต่ำกว่าเกณฑ์สำนักงาน - ตู้ล็อกเกอร์ ขนาด 12 ประตู จำนวน 3 ตู้ ประจำปีงบประมาณ พ.ศ.2568  โดยวิธีเฉพาะเจาะจง</t>
  </si>
  <si>
    <t>บริษัท เวิร์ค สเตชั่น ออฟฟิศ (ประเทศไทย) จำกัด
29,880.00</t>
  </si>
  <si>
    <t>(ซ)273/68 ลงวันที่ 18 ก.พ. 2568</t>
  </si>
  <si>
    <t>ซื้อวัสดุเชื้อเพลิงและแก๊สหุงต้ม จำนวน 2 รายการ
- แก๊สหุงต้ม ขนาด 15 กิโลกรัม จำนวน 2 ถัง
- แก๊สหุงต้ม ขนาด 48 กิโลกรัม จำนวน 4 ถัง
เลขที่โครงการ : 68029213711</t>
  </si>
  <si>
    <t xml:space="preserve">ห้างหุ้นส่วนจำกัด นิวหทัยแก๊ส
(ราคา 6,940.00)
</t>
  </si>
  <si>
    <t xml:space="preserve">ห้างหุ้นส่วนจำกัด นิวหทัยแก๊ส
(ราคา 6,940.00)
เลขประจำตัวผู้เสียภาษี : 0503560000021
</t>
  </si>
  <si>
    <t>ใบสั่งซื้อเลขที่ 350/2568   
ลงวันที่ 18 กุมภาพันธ์ 2568</t>
  </si>
  <si>
    <t>จ้างเปลี่ยนอะไหล่เครื่องเอกซเรย์คอมพิวเตอร์ความเร็วสูงชนิด 64 ภาพ ยี่ห้อ GE 
รุ่น Optima 660 หมายเลขครุภัณฑ์ ๖๕๒๕-๐๐๒-๐๐๐๓/๕๔-๑ 
โดยมีรายละเอียดดังนี้
- เปลี่ยนอะไหล่ RAID Controller จำนวน 1 ชิ้น
เลขที่โครงการ : 68029328265</t>
  </si>
  <si>
    <t>บริษัท ยีอี เมดิคอล ซิสเต็มส์ (ประเทศไทย) จำกัด
(ราคา 171,000.00)</t>
  </si>
  <si>
    <t>บริษัท ยีอี เมดิคอล ซิสเต็มส์ (ประเทศไทย) จำกัด
(ราคา 171,000.00)
เลขประจำตัวผู้เสียภาษี : 0105537073098</t>
  </si>
  <si>
    <t>ใบสั่งซื้อเลขที่ 352/2568   
ลงวันที่ 18 กุมภาพันธ์ 2568</t>
  </si>
  <si>
    <t>บริษัท อาทรพาณิชย์ จำกัด ราคา 6,440 บาท</t>
  </si>
  <si>
    <t>ซ547/68 ลงวันที่ 18 ก.พ. 2568</t>
  </si>
  <si>
    <t>จ้างเหมาตรวจวัดสมรรถภาพทางกาย</t>
  </si>
  <si>
    <t>นางสาวอัญรินทร์ สิทธิโภคินรัตน์ ราคา 10,000 บาท</t>
  </si>
  <si>
    <t>จ141/68 ลงวันที่ 18 ก.พ. 2568</t>
  </si>
  <si>
    <t>จ้างซ่อมแซมเครื่องปรับอากาศแบบรวมศูนย์ (Chiller) อาคาร ๗ ชั้นใต้ดิน ตัวที่ ๓ โดยวิธีเฉพาะเจาะจง</t>
  </si>
  <si>
    <t>1.บริษัท เอส.ที.เอ็ม เอ็นจิเนียริ่งซิสเต็ม จำกัด/ราคาที่เสนอ 81,876.40 บาท</t>
  </si>
  <si>
    <t>1.บริษัท เอส.ที.เอ็ม เอ็นจิเนียริ่งซิสเต็ม จำกัด/ราคาที่ตกลงซื้อ/จ้าง 81,876.40 บาท</t>
  </si>
  <si>
    <t>เลขที่ พ.298/68
 ลงวันที่ 18 ก.พ. 2568</t>
  </si>
  <si>
    <t>จ้างซ่อมแซมระบบปรับอากาศชนิดรวมศูนย์ อาคาร ๗ ชั้น ๓ ห้องผ่าตัด ๑ จำนวน ๑ งาน โดยวิธีเฉพาะเจาะจง</t>
  </si>
  <si>
    <t>1บริษัท สุขเกษม แอร์ แอนด์ เซอร์วิส จำกัด/ราคาที่เสนอ 12,519 บาท</t>
  </si>
  <si>
    <t>1.บริษัท สุขเกษม แอร์ แอนด์ เซอร์วิส จำกัด/ราคาที่ตกลงซื้อ/จ้าง 12,519 บาท</t>
  </si>
  <si>
    <t>เลขที่ พ.295/68
 ลงวันที่ 18 ก.พ. 2568</t>
  </si>
  <si>
    <t>ซื้อสารห้ามเลือดชนิด FLOSEAL FASTPREP 5 ML จำนวน 20 ชิ้น โดยวิธีเฉพาะเจาะจง</t>
  </si>
  <si>
    <t>1.บริษัท ซิลลิค ฟาร์มา จำกัด/ราคาที่เสนอ 235,400 บาท</t>
  </si>
  <si>
    <t>1.บริษัท ซิลลิค ฟาร์มา จำกัด/ราคาที่ตกลงซื้อ/จ้าง 235,400 บาท</t>
  </si>
  <si>
    <t>เลขที่ พ.293/68
 ลงวันที่ 18 ก.พ. 2568</t>
  </si>
  <si>
    <t>ซื้อชุดอุปกรณ์เย็บปิดรอยเจาะผนังหลอดเลือด จำนวน ๗๐ ชิ้น โดยวิธีเฉพาะเจาะจง</t>
  </si>
  <si>
    <t>1.บริษัท ซิลลิค ฟาร์มา จำกัด/ราคาที่เสนอ 364,000 บาท</t>
  </si>
  <si>
    <t>1.บริษัท ซิลลิค ฟาร์มา จำกัด/ราคาที่ตกลงซื้อ/จ้าง 364,000 บาท</t>
  </si>
  <si>
    <t>เลขที่ พ.292/68
 ลงวันที่ 18 ก.พ. 2568</t>
  </si>
  <si>
    <t>ซื้อท่อนำสายสวนเข้าหลอดเลือดชนิดยาวพิเศษ จำนวน ๓๕๐ เส้น โดยวิธีเฉพาะเจาะจง</t>
  </si>
  <si>
    <t>1.บริษัท ดีทแฮล์ม เคลเลอร์ โลจิสติกส์ จำกัด/ราคาที่เสนอ 449,400 บาท</t>
  </si>
  <si>
    <t>1.บริษัท ดีทแฮล์ม เคลเลอร์ โลจิสติกส์ จำกัด/ราคาที่ตกลงซื้อ/จ้าง 449,400 บาท</t>
  </si>
  <si>
    <t>เลขที่ พ.291/68
 ลงวันที่ 18 ก.พ. 2568</t>
  </si>
  <si>
    <t>ซื้อสายสวนหัวใจเพื่อการวิเคราะห์คลื่นไฟฟ้าภายในห้องหัวใจโดยการสร้างภาพสามมิติ จำนวน 10 เส้น โดยวิธีเฉพาะเจาะจง</t>
  </si>
  <si>
    <t>1.บริษัท จอห์นสัน แอนด์ จอห์นสัน เมดเทค (ประเทศไทย) จำกัด/ราคาที่เสนอ 495,000 บาท</t>
  </si>
  <si>
    <t>1.บริษัท จอห์นสัน แอนด์ จอห์นสัน เมดเทค (ประเทศไทย) จำกัด/ราคาที่ตกลงซื้อ/จ้าง 495,000 บาท</t>
  </si>
  <si>
    <t>เลขที่ พ.299/68
 ลงวันที่ 18 ก.พ. 2568</t>
  </si>
  <si>
    <t>ซื้อวัสดุช่างประปา จำนวน ๒๑ รายการ โดยวิธีเฉพาะเจาะจง</t>
  </si>
  <si>
    <t>1.บริษัท ฮาร์ดแวร์โปรดักส์ แอนด์ เอ็นจิเนียริ่ง จำกัด/ราคาที่เสนอ 119,577.85 บาท</t>
  </si>
  <si>
    <t>1.บริษัท ฮาร์ดแวร์โปรดักส์ แอนด์ เอ็นจิเนียริ่ง จำกัด/ราคาที่ตกลงซื้อ/จ้าง 119,577.85 บาท</t>
  </si>
  <si>
    <t>เลขที่ พ.290/68
 ลงวันที่ 18 ก.พ. 2568</t>
  </si>
  <si>
    <t>ซื้อแก๊สวาล์วมือหมุน ขนาด 48 กิโลกรัม/ถัง จำนวน 12 ถัง  โดยวิธีเฉพาะเจาะจง</t>
  </si>
  <si>
    <t>1.ห้างหุ้นส่วนจำกัด พ.ติวานนท์แก๊ส/ราคาที่เสนอ 20,520 บาท</t>
  </si>
  <si>
    <t>1.ห้างหุ้นส่วนจำกัด พ.ติวานนท์แก๊ส/ราคาที่ตกลงซื้อ/จ้าง 20,520 บาท</t>
  </si>
  <si>
    <t>เลขที่ พ.288/68
 ลงวันที่ 18 ก.พ. 2568</t>
  </si>
  <si>
    <t>ซื้อผ้าสี่เหลี่ยมสีฟ้า 2 ชั้น จำนวน 4 รายการ โดยวิธีเฉพาะเจาะจง</t>
  </si>
  <si>
    <t>1.บริษัท รัตนาแอ็พแพเร็ล แคร์ จำกัด/ราคาที่เสนอ 128,600.00 บาท</t>
  </si>
  <si>
    <t>1.บริษัท รัตนาแอ็พแพเร็ล แคร์ จำกัด/ราคาที่ตกลงซื้อ/จ้าง 128,600.00 บาท</t>
  </si>
  <si>
    <t>ประกวดราคาซื้อขอบลิ้นหัวใจเทียม Tri-Ad™ 2.0 Adams Tricuspid Band จำนวน 60 อัน ด้วยวิธีประกวดราคาอิเล็กทรอนิกส์ (e-bidding)</t>
  </si>
  <si>
    <t>1.บริษัท ดีเคเค ดิไวซ์ จำกัด/ราคาที่เสนอ 1,080,000.00 บาท</t>
  </si>
  <si>
    <t>1.บริษัท ดีเคเค ดิไวซ์ จำกัด/ราคาที่ตกลงซื้อ/จ้าง 1,050,000.00 บาท</t>
  </si>
  <si>
    <t>ประกวดราคาซื้อชุดสายยางและปอดเทียมเพื่อพยุงหัวใจและปอดที่ใช้ภายนอกชนิดใช้ได้หลายวัน จำนวน 20 ชุด ด้วยวิธีประกวดราคาอิเล็กทรอนิกส์ (e-bidding)</t>
  </si>
  <si>
    <t>1.บริษัท เกท์ทิงเก (ไทยแลนด์) จำกัด/ราคาที่เสนอ 2,263,800.00 บาท</t>
  </si>
  <si>
    <t>1.บริษัท เกท์ทิงเก (ไทยแลนด์) จำกัด/ราคาที่ตกลงซื้อ/จ้าง 2,220,000.00 บาท</t>
  </si>
  <si>
    <t>ประกวดราคาซื้อสารห้ามเลือด จำนวน 5 รายการ ด้วยวิธีประกวดราคาอิเล็กทรอนิกส์ (e-bidding)</t>
  </si>
  <si>
    <t>1.บริษัท จอห์นสัน แอนด์ จอห์นสัน เมดเทค (ประเทศไทย) จำกัด/ราคาที่เสนอ 2,219,925 บาท</t>
  </si>
  <si>
    <t>1.บริษัท จอห์นสัน แอนด์ จอห์นสัน เมดเทค (ประเทศไทย) จำกัด/ราคาที่ตกลงซื้อ/จ้าง 2,150,000 บาท</t>
  </si>
  <si>
    <t>เลขที่ 56/2568
 ลงวันที่ 18 ก.พ. 2568</t>
  </si>
  <si>
    <t>ประกวดราคาซื้อชุดสายยางและปอดเทียมเพื่อพยุงหัวใจและปอดที่ใช้ภายนอกชนิดชั่วคราว จำนวน 25 ชุด ด้วยวิธีประกวดราคาอิเล็กทรอนิกส์ (e-bidding)</t>
  </si>
  <si>
    <t>1.บริษัท ดีเคเค ดิไวซ์ จำกัด/ราคาที่เสนอ 1,800,000 บาท</t>
  </si>
  <si>
    <t>1.บริษัท ดีเคเค ดิไวซ์ จำกัด/ราคาที่ตกลงซื้อ/จ้าง 1,775,000 บาท</t>
  </si>
  <si>
    <t>เลขที่ 54/2568
 ลงวันที่ 18 ก.พ. 2568</t>
  </si>
  <si>
    <t>ประกวดราคาซื้อลิ้นหัวใจเทียมชนิดเนื้อเยื่อทำจากเยื่อบุหัวใจวัวชิ้นเดียวชนิดโครงไม่ได้ทำจากโลหะ จำนวน 15 อัน ด้วยวิธีประกวดราคาอิเล็กทรอนิกส์ (e-bidding)</t>
  </si>
  <si>
    <t>1.บริษัท ดีเคเค ดิไวซ์ จำกัด/ราคาที่เสนอ 945,0000 บาท</t>
  </si>
  <si>
    <t>1.บริษัท ดีเคเค ดิไวซ์/ราคาที่ตกลงซื้อ/จ้าง 915,000 บาท</t>
  </si>
  <si>
    <t>เลขที่ 58/2568
 ลงวันที่ 18 ก.พ. 2568</t>
  </si>
  <si>
    <t>จัดซื้อวัสดุโฆษณาและเผยแพร่-สำหรับซ่อมแซมเครื่องตัดสติกเกอร์ 6730-004-0001/1 จำนวน 3 รายการ</t>
  </si>
  <si>
    <t>ร้านเอสเคฮาร์ดแวร์ / 4,020</t>
  </si>
  <si>
    <t>416/2568(ซ)
19 ก.พ. 68</t>
  </si>
  <si>
    <t>จัดซื้อวัสดุการแพทย์-สารคงรูปสำหรับเป็นแม่พิมพ์ตาปลอม 10 ถุง</t>
  </si>
  <si>
    <t>บจก.ทันตบริภัณฑ์แต้ก๊กใช้ / 2,140</t>
  </si>
  <si>
    <t>417/2568(ซ)
19 ก.พ. 68</t>
  </si>
  <si>
    <t>จัดซื้อครุภัณฑ์สำนักงานต่ำกว่าเกณฑ์-โต๊ะและเก้าอี้ 5 รายการ</t>
  </si>
  <si>
    <t>บจก.บัวหลวงเฟอร์นิเจอร์ / 25,710</t>
  </si>
  <si>
    <t>418/2568(ซ)
19 ก.พ. 68</t>
  </si>
  <si>
    <t>จ้างเหมาตกแต่งสถานที่-โครงการอบรมเชิงปฏิบัติการฟื้นฟูสมรรถภาพฯ</t>
  </si>
  <si>
    <t>บจก.ธัญเทพนคร / 15,000</t>
  </si>
  <si>
    <t>122/2568(จ)
19 ก.พ. 68</t>
  </si>
  <si>
    <t>จ้างเหมาซ่อมแซมครุภัณฑ์การแพทย์-ระบบก๊าซทางการแพทย์ 6115-059-0003/1</t>
  </si>
  <si>
    <t>หจก.เพอร์เฟคไปป์ไลน์ / 3,210</t>
  </si>
  <si>
    <t>123/2568(จ)
19 ก.พ. 68</t>
  </si>
  <si>
    <t>จ้างเหมาบริการบำรุงรักษาห้องเตรียมยาเคมีบำบัด</t>
  </si>
  <si>
    <t>บจก.ไทย อินเตอร์ฟิล / 44,833</t>
  </si>
  <si>
    <t>124/2568(จ)
19 ก.พ. 68</t>
  </si>
  <si>
    <t>บริษัท สคิปา เมด จำกัด เป็นเงิน 23,000.- บาท</t>
  </si>
  <si>
    <t>ใบสั่งซื้อ สธ 0310.013/545 ลงวันที่ 19 ก.พ. 2568</t>
  </si>
  <si>
    <t xml:space="preserve">วัสดุการแพทย์ จำนวน 1 รายการ         </t>
  </si>
  <si>
    <t>1.)บริษัท โพสเฮลท์แคร์ จำกัด เป็นเงิน 8,000.- บาท 2.)ห้างหุ้นส่วนจำกัด เพิ่มธนทรัพย์ 2005 เป็นเงิน 14,000.- บาท 3.)บริษัท ไท เทค ดาต้าวิชั่นส์ จำกัด เป็นเงิน 15,000.- บาท</t>
  </si>
  <si>
    <t xml:space="preserve">1.บริษัท โพสเฮลท์แคร์ จำกัด เป็นเงิน 8,000 บาท </t>
  </si>
  <si>
    <t>ใบสั่งซื้อ สธ 0310.013/543 ลงวันที่ 19 ก.พ. 2568</t>
  </si>
  <si>
    <t>บริษัท เอฟ.ซี.พี.จำกัด เป็นเงิน 21,858.- บาท</t>
  </si>
  <si>
    <t>ใบสั่งซื้อ สธ 0310.013/537 ลงวันที่ 19 ก.พ. 2568</t>
  </si>
  <si>
    <t>บริษัท ดีเคเอสเอช (ประเทศไทย) จำกัด เป็นเงิน 85,600.- บาท</t>
  </si>
  <si>
    <t>ใบสั่งซื้อ สธ 0310.013/548 ลงวันที่ 19 ก.พ. 2568</t>
  </si>
  <si>
    <t>ม่านพร้อมราง จำนวน 1 รายการ</t>
  </si>
  <si>
    <t>ห้างหุ้นส่วนจำกัด ปรีชาผ้าม่าน เป็นเงิน 18,400.- บาท</t>
  </si>
  <si>
    <t>ใบสั่งซื้อ สธ 0310.013/539 ลงวันที่ 19 ก.พ. 2568</t>
  </si>
  <si>
    <t>จ้างเหมาเปลี่ยนอะไหล่เครื่องสูบน้ำ CHP (No.1) จำนวน 1 รายการ</t>
  </si>
  <si>
    <t>บริษัท เทรนเนอร์ยี่ จำกัด เป็นเงิน 66,340.- บาท</t>
  </si>
  <si>
    <t>ใบสั่งจ้าง สธ 0310.013/540 ลงวันที่ 19 ก.พ. 2568</t>
  </si>
  <si>
    <t>วัสดุงานบ้าน จำนวน 5 รายการ</t>
  </si>
  <si>
    <t>บริษัท ที ที เอส พี เทรดดิ้ง จำกัด เป็นเงิน 99,938.- บาท</t>
  </si>
  <si>
    <t>ใบสั่งจ้าง สธ 0310.013/561 ลงวันที่ 19 ก.พ. 2568</t>
  </si>
  <si>
    <t>จ้างเหมาซ่อมแซมฝ้าห้องประชุม 9 ชั้น 5 อาคารอำนวยการ</t>
  </si>
  <si>
    <t>บริษัท รุ่งเรืองกิจการช่าง จำกัด  ราคา 484,827.70 บาท</t>
  </si>
  <si>
    <t>ซื้อ MAGNESIUM SULFATE 10% INJECTION : 10ML, FUROSEMIDE 10 MG/ML IN 2-ML INJECTION</t>
  </si>
  <si>
    <t>บริษัท แอตแลนติค ฟาร์มาซูติคอล จำกัด, 2,070.00 บาท</t>
  </si>
  <si>
    <t>เลขที่ 277/2568, วันที่ 19 ก.พ. 2568</t>
  </si>
  <si>
    <t>ซื้อ PHENYTOIN INFA TAB 50 MG, OLANZAPINE 10 MG TABLET</t>
  </si>
  <si>
    <t>บริษัท ซิลลิค ฟาร์มา จำกัด, 23,759.35 บาท</t>
  </si>
  <si>
    <t>เลขที่ 278/2568, วันที่ 19 ก.พ. 2568</t>
  </si>
  <si>
    <t>ซื้อ MIRTAZAPINE 15 MG SOL TABLET (L), QUETIAPINE 100 MG TABLET</t>
  </si>
  <si>
    <t>บริษัท เมดไลน์ จำกัด, 63,000.00 บาท</t>
  </si>
  <si>
    <t>เลขที่ 279/2568, วันที่ 19 ก.พ. 2568</t>
  </si>
  <si>
    <t>ซื้อ ELASTIC BANDAGE 2", ELASTIC BANDAGE 6", STOMACH TUBE NO.12 (DUODENAL TUBE)</t>
  </si>
  <si>
    <t>ห้างหุ้นส่วนจำกัด บี. ดี. เครื่องมือแพทย์, 1,840.00 บาท</t>
  </si>
  <si>
    <t>เลขที่ 280/2568, วันที่ 19 ก.พ. 2568</t>
  </si>
  <si>
    <t>ซื้อ หญ้าดอกขาว สเปรย์  15 ซีซี</t>
  </si>
  <si>
    <t>บริษัท ที.แมน ฟาร์มาซูติคอล จำกัด (มหาชน), 10,500.00 บาท</t>
  </si>
  <si>
    <t>เลขที่ 281/2568, วันที่ 19 ก.พ. 2568</t>
  </si>
  <si>
    <t>เลขที่ 282/2568, วันที่ 19 ก.พ. 2568</t>
  </si>
  <si>
    <t>ซื้อ CIPROFLOXACIN 500 MG TABLET, DOMPERIDONE MALEATE 10 MG TABLET</t>
  </si>
  <si>
    <t>บริษัท ชุมชนเภสัชกรรม จำกัด (มหาชน), 3,550.00 บาท</t>
  </si>
  <si>
    <t>เลขที่ 283/2568, วันที่ 19 ก.พ. 2568</t>
  </si>
  <si>
    <t>ซื้อ TOPIRAMATE 50 MG TABLET (L)</t>
  </si>
  <si>
    <t>บริษัท เมดไลน์ จำกัด, 60,000.00 บาท</t>
  </si>
  <si>
    <t>เลขที่ 284/2568, วันที่ 19 ก.พ. 2568</t>
  </si>
  <si>
    <t>ว.วัสดุคอมพิวเตอร์</t>
  </si>
  <si>
    <t>บจก.ชิชาง คอมพิวเตอร์ (ประทศไทย) จำนวน 304300 บาท</t>
  </si>
  <si>
    <t>บจก.ชิชาง คอมพิวเตอร์ (ประทศไทย)</t>
  </si>
  <si>
    <t>เลขที่ พด.ซ.177/68 ลง 19 ก.พ. 2568</t>
  </si>
  <si>
    <t>ร้านเชียงฮง จำนวน 6600 บาท</t>
  </si>
  <si>
    <t>ร้านเชียงฮง</t>
  </si>
  <si>
    <t>เลขที่ พด.ซ.178/68 ลง 19 ก.พ. 2568</t>
  </si>
  <si>
    <t>ร้านอู่ทองเครื่องเรือนเชียงใหม่ จำนวน 32130 บาท</t>
  </si>
  <si>
    <t>ร้านอู่ทองเครื่องเรือนเชียงใหม่</t>
  </si>
  <si>
    <t>เลขที่ พด.ซ.179/68 ลง 19 ก.พ. 2568</t>
  </si>
  <si>
    <t>ร้านเชียงฮง จำนวน 8790 บาท</t>
  </si>
  <si>
    <t>เลขที่ พด.ซ.180/68 ลง 19 ก.พ. 2568</t>
  </si>
  <si>
    <t>หสม.รัตนผล จำนวน 11100 บาท</t>
  </si>
  <si>
    <t>หสม.รัตนผล</t>
  </si>
  <si>
    <t>เลขที่ พด.ซ.181/68 ลง 19 ก.พ. 2568</t>
  </si>
  <si>
    <t>ร้านอนุชิตการไฟฟ้า จำนวน 42085 บาท</t>
  </si>
  <si>
    <t>เลขที่ พด.ซ.182/68 ลง 19 ก.พ. 2568</t>
  </si>
  <si>
    <t>บจก.จือฮะ เซนเตอร์ จำนวน 24990.65 บาท</t>
  </si>
  <si>
    <t>บจก.จือฮะ เซนเตอร์</t>
  </si>
  <si>
    <t>เลขที่ พด.ซ.183/68 ลง 19 ก.พ. 2568</t>
  </si>
  <si>
    <t>ว.เครื่องแต่งกาย</t>
  </si>
  <si>
    <t>บจก.ทรงเสน่ห์ เอ็ม.เจ จำนวน 38400 บาท</t>
  </si>
  <si>
    <t>บจก.ทรงเสน่ห์ เอ็ม.เจ</t>
  </si>
  <si>
    <t>เลขที่ พด.ซ.184/68 ลง 19 ก.พ. 2568</t>
  </si>
  <si>
    <t>จ้างเหมาปรับเกลี่ยพื้นที่ และงานขุดดินหลุมฝังขยะ (บริเวณถังเก็บน้ำประปา) จำนวน ๑ งาน</t>
  </si>
  <si>
    <t>บจก. เอ็นเอสพี โฮม คอนสตรัคชั่น ราคา 46,000 บาท</t>
  </si>
  <si>
    <t>เลขที่ 369/2568 ลงวันที่ 19 ก.พ. 2568</t>
  </si>
  <si>
    <t xml:space="preserve">ซื้อวัสดุการเกษตร จำนวน 3 รายการ </t>
  </si>
  <si>
    <t>หจก. รวมสาส์นขอนแก่น ราคา 13,740 บาท</t>
  </si>
  <si>
    <t>เลขที่ 374/2568 ลงวันที่ 19 ก.พ. 2568</t>
  </si>
  <si>
    <t>ซื้อครุภัณฑ์คอมพิวเตอร์ รายการคอมพิวเตอร์ All In One สำหรับงานสำนักงาน จำนวน ๑๐ เครื่อง</t>
  </si>
  <si>
    <t>บจก. เฟล็กซี่ โซลูชั่น ราคา 200,000 บาท</t>
  </si>
  <si>
    <t>เลขที่ 375/2568 ลงวันที่ 19 ก.พ. 2568</t>
  </si>
  <si>
    <t xml:space="preserve">ซื้อวัสดุงานบ้านงานครัว จำนวน 2 รายการ </t>
  </si>
  <si>
    <t>ร้านมิตรภาพพาณิชย์ ราคา 5,870 บาท</t>
  </si>
  <si>
    <t>เลขที่ 371/2568 ลงวันที่ 19 ก.พ. 2568</t>
  </si>
  <si>
    <t>ร้านมิตรภาพพาณิชย์ ราคา 5,290 บาท</t>
  </si>
  <si>
    <t>เลขที่ 370/2568 ลงวันที่ 19 ก.พ. 2568</t>
  </si>
  <si>
    <t>ซื้อวัสดุงานบ้านงานครัว จำนวน 3 รายการ</t>
  </si>
  <si>
    <t>ร้านแม่คูณผ้าไทย ราคา 14,300 บาท</t>
  </si>
  <si>
    <t>เลขที่ 373/2568 ลงวันที่ 19 ก.พ. 2568</t>
  </si>
  <si>
    <t>ซื้อวัสดุสำนักงาน จำนวน 1 รายการ</t>
  </si>
  <si>
    <t>บจก.  ขอนแก่น คลังนานาธรรม ราคา 5,640 บาท</t>
  </si>
  <si>
    <t>เลขที่ 372/2568 ลงวันที่ 19 ก.พ. 2568</t>
  </si>
  <si>
    <t>ร้าน ป้าย เอชดี โดยนายสัญชัย แซ่ลี้ ราคา 500 บาท</t>
  </si>
  <si>
    <t>126/2568 ลงวันที่ 19 ก.พ. 2568</t>
  </si>
  <si>
    <t>จ้างซ่อมแซมอาคารพักพยาบาล แฟลต บี ห้อง 3/1 โดยวิธีเฉพาะเจาะจง</t>
  </si>
  <si>
    <t>นางสาววรรณภา  อินสอาด ราคา 150,700 บาท</t>
  </si>
  <si>
    <t>129/2568 ลงวันที่ 19 ก.พ. 2568</t>
  </si>
  <si>
    <t>เช่าบริการระบบเครือข่ายของหน่วยงานใช้ ไฟร์วอลล์ (Firewall) โดยวิธีเฉพาะเจาะจง</t>
  </si>
  <si>
    <t>บริษัท มอนสเตอร์ ออนไลน์ จำกัด ราคา 70,513 บาท</t>
  </si>
  <si>
    <t>130/2568 ลงวันที่ 19 ก.พ. 2568</t>
  </si>
  <si>
    <t>ซื้อวัสดุวิทยาศาสตร์และการแพทย์  โดยวิธีเฉพาะเจาะจง</t>
  </si>
  <si>
    <t>บริษัท เอสวีอาร์ เมด จำกัด ราคา 101,175 บาท</t>
  </si>
  <si>
    <t>127/2568 ลงวันที่ 19 ก.พ. 2568</t>
  </si>
  <si>
    <t>ซื้อกระดาษ A๔ สีฟ้า ๒๑๐x๒๙๗ mm ๕๕๕ sheets โดยวิธีเฉพาะเจาะจง</t>
  </si>
  <si>
    <t>โชคอนันต์วัสดุ โดย นายพีรพัฒน์  สิงห์ปั้น ราคา 16,000 บาท</t>
  </si>
  <si>
    <t>128/2568 ลงวันที่ 19 ก.พ. 2568</t>
  </si>
  <si>
    <t>ซื้อครุภัณฑ์และครุภัณฑ์ต่ำกว่าเกณฑ์งานบ้านงานครัว จำนวน 4 รายการ ประจำปีงบประมาณ พ.ศ. 2568  โดยวิธีเฉพาะเจาะจง</t>
  </si>
  <si>
    <t>ห้างหุ้นส่วนจำกัด ไมโคร ซัม เอ็นเตอร์ไพร์ส
101,329.00</t>
  </si>
  <si>
    <t>(ซ)280/68 ลงวันที่ 19 ก.พ. 2568</t>
  </si>
  <si>
    <t>ซื้อเวชภัณฑ์ยา Pertuzumab sterile solution 420 mg/14 ml injection จำนวน 4 กล่อง ประจำปีงบประมาณ พ.ศ.2568 โดยวิธีเฉพาะเจาะจง</t>
  </si>
  <si>
    <t>บริษัท ดีเคเอสเอช (ประเทศไทย) จำกัด
278,200.00</t>
  </si>
  <si>
    <t>ซ(ว)195/68 ลงวันที่ 19 ก.พ. 2568</t>
  </si>
  <si>
    <t>บริษัท ซิลลิค ฟาร์มา จำกัด
187,131.23</t>
  </si>
  <si>
    <t>ซ(ว)196/68 ลงวันที่ 19 ก.พ. 2568</t>
  </si>
  <si>
    <t>ซื้อเวชภัณฑ์ยา Sunitinib malate 12.5 mg capsule จำนวน 3 กล่อง ประจำปีงบประมาณ พ.ศ.2568 โดยวิธีเฉพาะเจาะจง</t>
  </si>
  <si>
    <t>บริษัท ดีทแฮล์ม เคลเลอร์ โลจิสติกส์ จำกัด
39,322.50</t>
  </si>
  <si>
    <t>ซ(ว)197/68 ลงวันที่ 19 ก.พ. 2568</t>
  </si>
  <si>
    <t>ซื้อวัสดุวิทยาศาสตร์และการแพทย์ - อะไหล่ตู้เย็นแช่เวชภัณฑ์ หมายเลขครุภัณฑ์ ๔๑๑๐-๐๐๑-๐๐๓ มวธ. ๐๐๑/๖๑ จำนวน ๕ รายการ ประจำปีงบประมาณ พ.ศ. ๒๕๖๘ โดยวิธีเฉพาะเจาะจง</t>
  </si>
  <si>
    <t>บริษัท เทนส์ไซส์ จำกัด
19,581.00</t>
  </si>
  <si>
    <t>(ซ)281/68 ลงวันที่ 19 ก.พ. 2568</t>
  </si>
  <si>
    <t>ประกวดราคาซื้อจัดซื้อวัสดุคอมพิวเตอร์-หมึกพิมพ์ จำนวน 5 รายการ ประจำปีงบประมาณ พ.ศ.2568 ด้วยวิธีประกวดราคาอิเล็กทรอนิกส์ (e-bidding)</t>
  </si>
  <si>
    <t>บริษัท ท็อป โปรไวเดอร์ ซิสเท็ม กรุ๊ป จำกัด
1,148,700.00</t>
  </si>
  <si>
    <t>065/2568 ลงวันที่ 19 ก.พ. 2568</t>
  </si>
  <si>
    <t>๑. ชุด Syringe และสายต่ออุปกรณ์ จำนวน ๗๕ ชุด ๑ ชุด  ประกอบด้วย                             
- กระบอกใส่สารทึบรังสีขนาด ๒๐๐ มิลลิลิตร (syringe) ๒ อัน       
- สาย Coiled Extension Tubing                               
- สาย Y-Tubing Adapter-Dual Check Valves                  
๒. สาย Coiled Extension Tubing จำนวน ๑๐๐ ชิ้น
เลขที่โครงการ : 68029227005</t>
  </si>
  <si>
    <t xml:space="preserve">บริษัท ไทย จีแอล จำกัด
(ราคา 95,250.00)
</t>
  </si>
  <si>
    <t>ใบสั่งซื้อเลขที่ 355/2568   
ลงวันที่ 19 กุมภาพันธ์ 2568</t>
  </si>
  <si>
    <t>จ้างถ่ายเอกสารในโครงการสนับสนุนการพยาบาลเฉพาะทางการพยาบาลผู้สูงอายุในเขตพื้นที่ภาคเหนือ 
ภายใต้โครงการส่งเสริมให้ผู้สูงอายุเข้าถึงระบบและนวัตกรรมการดูแลสุขภาพ โรงพยาบาลประสาทเชียงใหม่ 
กรมการแพทย์ รายละเอียดดังนี้ 
- ถ่ายเอกสารสี แผ่นละ 3 บาท จำนวน 120 ชุด (ชุดละ 10 แผ่น) 
- ถ่ายเอกสารสี แผ่นละ 5 บาท จำนวน 120 ชุด (ชุดละ 5 แผ่น) 
- ถ่ายเอกสารขาว-ดำ แผ่นละ 0.50 สตางค์ จำนวน 2,000 แผ่น 
- ถ่ายเอกสารเข้าเล่ม จำนวน 120 เล่ม (เล่มละ 20 บาท)
เลขที่โครงการ : 68019581323</t>
  </si>
  <si>
    <t>ร้านนครพิงค์งานป้าย 2 
โดยนางกรรณิการ์ สุขพี้
(ราคา 10,000.00)</t>
  </si>
  <si>
    <t>ร้านนครพิงค์งานป้าย 2 
โดยนางกรรณิการ์ สุขพี้
(ราคา 10,000.00)
เลขประจำตัวผู้เสียภาษี : 1570700171715</t>
  </si>
  <si>
    <t>ใบสั่งซื้อเลขที่ 356/2568   
ลงวันที่ 19 กุมภาพันธ์ 2568</t>
  </si>
  <si>
    <t>บริษัท นำวิวัฒน์ เมดิคอล คอร์ปอเรชั่น จำกัด (มหาชน) ราคา 15,408 บาท</t>
  </si>
  <si>
    <t>ซ550/68 ลงวันที่ 19 ก.พ. 2568</t>
  </si>
  <si>
    <t>บริษัท วิคตัส เอเธอนั่ม จำกัด ราคา 141,000 บาท</t>
  </si>
  <si>
    <t>ซ576/68 ลงวันที่ 19 ก.พ. 2568</t>
  </si>
  <si>
    <t>บริษัท ซานยู คอร์โพเรท จำกัด ราคา 130,000 บาท</t>
  </si>
  <si>
    <t>ซ578/68 ลงวันที่ 19 ก.พ. 2568</t>
  </si>
  <si>
    <t>จ้างเหมาเปลี่ยนกระเบื้องพื้นพร้อมยาแนวห้องซักล้าง ชั้น 8</t>
  </si>
  <si>
    <t>ร้านเอสเคฮาร์ดแวร์ / 9,500</t>
  </si>
  <si>
    <t>125/2568(จ)
20 ก.พ. 68</t>
  </si>
  <si>
    <t>จ้างเหมาเปลี่ยนกระเบื้องผนังห้องน้ำ OPD ทั่วไป ชั้น 3</t>
  </si>
  <si>
    <t>ร้านเอสเคฮาร์ดแวร์ / 11,0000</t>
  </si>
  <si>
    <t>126/2568(จ)
20 ก.พ. 68</t>
  </si>
  <si>
    <t>จัดซื้อวัสดุก่อสร้าง-กุญแจล็อคประตูบานอลูมิเนียม 2 ชุด</t>
  </si>
  <si>
    <t>ร้านเอสเคฮาร์ดแวร์ / 1,040</t>
  </si>
  <si>
    <t>419/2568(ซ)
20 ก.พ. 68</t>
  </si>
  <si>
    <t>จ้างเหมาทำป้าย Roll up จำนวน ๑ งาน โดยวิธีเฉพาะเจาะจง</t>
  </si>
  <si>
    <t>บริษัท ทำถูก จำกัด 3,188.60</t>
  </si>
  <si>
    <t>273/2567 ลงวันที่ 20 ก.พ. 2568</t>
  </si>
  <si>
    <t>บริษัท วัสดุและวิศวภัณฑ์ จำกัด  ราคา 8,709.80 บาท</t>
  </si>
  <si>
    <t>จ้างเหมาซ่อมแซมอาคารเรือนนอนตึกโอปอล</t>
  </si>
  <si>
    <t>ร้านค้ารวมวัสดุ ราคา 374,300 บาท</t>
  </si>
  <si>
    <t>จ้างตรวจเช็ค ซ่อม และเปลี่ยนอะไหล่เตารีดไอน้ำอุตสาหกรรมของงานหน่วยจ่ายกลาง</t>
  </si>
  <si>
    <t>บจก.เชียงใหม่ ณเอ็นจิเนียริ่ง จำนวน 1200 บาท</t>
  </si>
  <si>
    <t>บจก.เชียงใหม่ ณเอ็นจิเนียริ่ง</t>
  </si>
  <si>
    <t>เลขที่ พด.จ.187/68 ลง 20 ก.พ. 2568</t>
  </si>
  <si>
    <t>จ้างตรวจเช็ค ซ่อม และเปลี่ยนอะไหล่รถมอเตอร์ไซค์พ่วงข้าง ยี่ห้อ Ryuka รุ่น Bull-2</t>
  </si>
  <si>
    <t>บจก.มือหนึ่งมอเตอร์ จำนวน 7880 บาท</t>
  </si>
  <si>
    <t>บจก.มือหนึ่งมอเตอร์</t>
  </si>
  <si>
    <t>เลขที่ พด.จ.188/68 ลง 20 ก.พ. 2568</t>
  </si>
  <si>
    <t>ซื้อครุภัณฑ์วิทยาศาสตร์และการแพทย์ จำนวน ๑ รายการ</t>
  </si>
  <si>
    <t>หจก. มหาจักร การแพทย์ (ประเทศไทย) ราคา 9,000 บาท</t>
  </si>
  <si>
    <t>เลขที่ 377/2568 ลงวันที่ 20 ก.พ. 2568</t>
  </si>
  <si>
    <t>ซื้อครุภัณฑ์สำนักงาน จำนวน 1 รายการ</t>
  </si>
  <si>
    <t>บริษัท บุญมาครอง จำกัด ราคา 22,500 บาท</t>
  </si>
  <si>
    <t>เลขที่ 376/2568 ลงวันที่ 20 ก.พ. 2568</t>
  </si>
  <si>
    <t xml:space="preserve">จ้างเดินระบบกราวด์เครื่องซักผ้า-อบผ้า โดยวิธีเฉพาะเจาะจง  </t>
  </si>
  <si>
    <t>นายกันตินันท์ พงษ์คำ ราคา 7,000 บาท</t>
  </si>
  <si>
    <t>0110/2568  20 ก.พ. 2568</t>
  </si>
  <si>
    <t>จ้างติดตั้งไทม์เมอร์เปิด-ปิด เครื่องปรับอากาศ โดยวิธีเฉพาะเจาะจง</t>
  </si>
  <si>
    <t>ห้างหุ้นส่วนจำกัด หนองคายแอร์ ราคา 6,000 บาท</t>
  </si>
  <si>
    <t>131/2568 ลงวันที่ 20 ก.พ. 2568</t>
  </si>
  <si>
    <t>ซื้อครุภัณฑ์คอมพิวเตอร์และอุปกรณ์คอมพิวเตอร์ สำหรับงานคอมพิวเตอร์ กลุ่มงานดิจิทัลการแพทย์ จำนวน ๒ รายการ 
สำหรับโครงการปรับปรุงประสิทธิภาพระบบเครือข่าย และคอมพิวเตอร์แม่ข่าย เพื่อรองรับสายสัญญาณ Fiber Optic 
จำนวน 2 รายการ 
เลขที่โครงการ : 67129472523</t>
  </si>
  <si>
    <t>บริษัท ชิชาง คอมพิวเตอร์ (ประเทศไทย) จำกัด
(ราคา 81,000.00)</t>
  </si>
  <si>
    <t xml:space="preserve">บริษัท ชิชาง คอมพิวเตอร์ (ประเทศไทย) จำกัด
(ราคา 81,000.00)
เลขประจำตัวผู้เสียภาษี : 0505534003524
</t>
  </si>
  <si>
    <t>สัญญาเลขที่ 39/2568   
ลงวันที่ 20 กุมภาพันธ์ 2568</t>
  </si>
  <si>
    <t>จ้างออกแบบปรับปรุงพื้นที่บริการผู้ป่วยนอก (OPD) ชั้น ๑ ของอาคาร ๑ อาคาร ๒ และอาคาร ๓ จำนวน ๑ งาน
เลขที่โครงการ : 68019419786</t>
  </si>
  <si>
    <t>บริษัท อยู่ดี กรุ๊ป จำกัด
(ราคา 69,500.00)</t>
  </si>
  <si>
    <t>บริษัท อยู่ดี กรุ๊ป จำกัด
(ราคา 69,500.00)
เลขประจำตัวผู้เสียภาษี : 0105553137607</t>
  </si>
  <si>
    <t>สัญญาเลขที่ 40/2568   
ลงวันที่ 20 กุมภาพันธ์ 2568</t>
  </si>
  <si>
    <t>บัตรไม้กั้นรถยนต์อัตโนมัติ จำนวน 50 ใบ
เลขที่โครงการ : 68029380433</t>
  </si>
  <si>
    <t>ร้านพิพัฒน์พงศ์เซอร์วิส 
โดยนายพิพัฒน์พงศ์ วันเพ็ญ
(ราคา 7,500.00)</t>
  </si>
  <si>
    <t>ร้านพิพัฒน์พงศ์เซอร์วิส 
โดยนายพิพัฒน์พงศ์ วันเพ็ญ
(ราคา 7,500.00)
เลขประจำตัวผู้เสียภาษี : 3501200280717</t>
  </si>
  <si>
    <t>ใบสั่งซื้อเลขที่ 357/2568   
ลงวันที่ 20 กุมภาพันธ์ 2568</t>
  </si>
  <si>
    <t>ซื้อ Maltodextrin Caleen-BLDe (1,000g) จำนวน 180 ถุง
เลขที่โครงการ : 68029319639</t>
  </si>
  <si>
    <t xml:space="preserve">บริษัท บ้านโป่ง โนวิเทท จำกัด
(ราคา 25,200.00)
</t>
  </si>
  <si>
    <t xml:space="preserve">บริษัท บ้านโป่ง โนวิเทท จำกัด
(ราคา 25,200.00)
เลขประจำตัวผู้เสียภาษี : 0105557171001
</t>
  </si>
  <si>
    <t>ใบสั่งซื้อเลขที่ 358/2568   
ลงวันที่ 20 กุมภาพันธ์ 2568</t>
  </si>
  <si>
    <t>ซื้อวัสดุวิทยาศาสตร์ทางการแพทย์ สำหรับกลุ่มงานทันตกรรม
๑. Strawberry v-varnish premium จำนวน ๕๐ ชิ้น            
๒. Top vision mouth mirror front surface จำนวน ๑ ชิ้น        
๓. Rubber dam punch ivory ๑๖omm จำนวน ๑ ชิ้น              
๔. Mirror handles จำนวน ๖ ชิ้น
เลขที่โครงการ : 68029246472</t>
  </si>
  <si>
    <t>บริษัท วิ อาร์ พี เด้นท์ จำกัด
(ราคา 5,800.00)</t>
  </si>
  <si>
    <t>บริษัท วิ อาร์ พี เด้นท์ จำกัด
(ราคา 5,800.00)
เลขประจำตัวผู้เสียภาษี : 0105536112375</t>
  </si>
  <si>
    <t>ใบสั่งซื้อเลขที่ 359/2568   
ลงวันที่ 20 กุมภาพันธ์ 2568</t>
  </si>
  <si>
    <t>๑. สายสวนหลอดเลือดขนาดเล็กและยาวพิเศษเพื่อการรักษา ขนาด ๑.๒Fr จำนวน ๑๐ เส้น 
๒. สายสวนหลอดเลือดขนาดเล็กและยาวพิเศษเพื่อการรักษา ขนาด ๑.๕Fr จำนวน ๕ เส้น 
๓. สายลวดนำสายสวนหลอดเลือดขนาดเล็กพิเศษ ส่วนต้นทำจากสแตนเลส ส่วนปลายทำจาก 
ไนตินอล ขนาด ๐.๐๐๗ และ๐.๐๐๘ นิ้ว จำนวน ๕ เส้น
เลขที่โครงการ : 68029255549</t>
  </si>
  <si>
    <t>บริษัท อินโน เมดดิ ดีไวเซส จำกัด
(ราคา 381,200.00)</t>
  </si>
  <si>
    <t>บริษัท อินโน เมดดิ ดีไวเซส จำกัด
(ราคา 381,200.00)
เลขประจำตัวผู้เสียภาษี : 0125555014740</t>
  </si>
  <si>
    <t>ใบสั่งซื้อเลขที่ 360/2568   
ลงวันที่ 20 กุมภาพันธ์ 2568</t>
  </si>
  <si>
    <t>วัสดุวิทยาศาสตร์การแพทย์ (นางมุกดา จันทะวงค์) จำนวน ๑ รายการ
เลขที่โครงการ : 68029324819</t>
  </si>
  <si>
    <t>บริษัท ดีเคเอสเอช (ประเทศไทย) จำกัด
(ราคา 15,000.00)</t>
  </si>
  <si>
    <t>บริษัท ดีเคเอสเอช (ประเทศไทย) จำกัด
(ราคา 15,000.00)
เลขประจำตัวผู้เสียภาษี : 0105523002118</t>
  </si>
  <si>
    <t>ใบสั่งซื้อเลขที่ 361/2568   
ลงวันที่ 20 กุมภาพันธ์ 2568</t>
  </si>
  <si>
    <t>เอ็น เอส อินเตอร์กรุ๊ป ราคา 5,350 บาท</t>
  </si>
  <si>
    <t>ซ572/68 ลงวันที่ 20 ก.พ. 2568</t>
  </si>
  <si>
    <t>ซ่อมประตูกระจกบานเลื่อนอัตโนมัติแผนกทันตกรรม</t>
  </si>
  <si>
    <t>ร้าน เพอร์เฟ็ค ราคา 37,450 บาท</t>
  </si>
  <si>
    <t>จ138/68 ลงวันที่ 20 ก.พ. 2568</t>
  </si>
  <si>
    <t>แก้ไขงานท่อน้ำทิ้ง Stroke Unit</t>
  </si>
  <si>
    <t>จ140/68 ลงวันที่ 20 ก.พ. 2568</t>
  </si>
  <si>
    <t>ปรับปรุงตู้คอนโทรลและเปลี่ยนอุปกรณ์</t>
  </si>
  <si>
    <t>บริษัท  ที.ซี.เอ็ม. เวสท์วอเตอร์  จำกัด ราคา 60,776 บาท</t>
  </si>
  <si>
    <t>จ142/68 ลงวันที่ 20 ก.พ. 2568</t>
  </si>
  <si>
    <t>เปลี่ยนชักโครกหอผู้ป่วยเวชกรรมฟื้นฟู</t>
  </si>
  <si>
    <t>ห้างหุ้นส่วนจำกัด พี โอ แอล ดีวิลอปเมนท์ ราคา 19,260 บาท</t>
  </si>
  <si>
    <t>จ145/68 ลงวันที่ 20 ก.พ. 2568</t>
  </si>
  <si>
    <t>ซ่อมห้องล้างอุปกรณ์ห้องครัวงานโภชนาการ</t>
  </si>
  <si>
    <t>นายธวัชชัย  บัวดก ราคา 66,030 บาท</t>
  </si>
  <si>
    <t>จ147/68 ลงวันที่ 20 ก.พ. 2568</t>
  </si>
  <si>
    <t>เปลี่ยนโถชักโครกห้องน้ำเจ้าหน้าที่งานจ่ายกลาง</t>
  </si>
  <si>
    <t>ร้าน เพอร์เฟ็ค ราคา 22,470 บาท</t>
  </si>
  <si>
    <t>จ148/68 ลงวันที่ 20 ก.พ. 2568</t>
  </si>
  <si>
    <t>ซ่อมครุภัณฑ์การแพทย์</t>
  </si>
  <si>
    <t>บริษัท เซสท์-เมด จำกัด ราคา 13,910 บาท</t>
  </si>
  <si>
    <t>จ149/68 ลงวันที่ 20 ก.พ. 2568</t>
  </si>
  <si>
    <t>ประกวดราคาซื้อขอบลิ้นหัวใจเทียม (Valve ring) ตำแหน่งไมตรัล/ไทรคัสปิดชนิดโครงทำจาก Elgiloy จำนวน 120 อัน ด้วยวิธีประกวดราคาอิเล็กทรอนิกส์ (e-bidding)</t>
  </si>
  <si>
    <t>1.บริษัท เอ็ดวาร์ดส์ ไลฟ์ไซเอ็นซ์ (ประเทศไทย) จำกัด/ราคาที่เสนอ 2,160,000.00 บาท</t>
  </si>
  <si>
    <t>1.บริษัท เอ็ดวาร์ดส์ ไลฟ์ไซเอ็นซ์ (ประเทศไทย) จำกัด/ราคาที่ตกลงซื้อ/จ้าง 2,112,000.00 บาท</t>
  </si>
  <si>
    <t xml:space="preserve">ประกวดราคาซื้อลิ้นหัวใจเทียมชนิดจานแบน 2 แผ่น ปิด-เปิดสำหรับผู้ป่วยที่มีขนาดลิ้นหัวใจเล็กหรือใหญ่มากเป็นพิเศษ จำนวน 68 อัน </t>
  </si>
  <si>
    <t>1.บริษัท แอ๊บบอต เมดิคัล (ประเทศไทย) จำกัด/ราคาที่เสนอ 1,836,000.00 บาท</t>
  </si>
  <si>
    <t>1.บริษัท แอ๊บบอต เมดิคัล (ประเทศไทย) จำกัด/ราคาที่ตกลงซื้อ/จ้าง 1,832,600.00 บาท</t>
  </si>
  <si>
    <t>ประกวดราคาซื้อกาวสำหรับศัลยกรรม จำนวน 2 รายการ ด้วยวิธีประกวดราคาอิเล็กทรอนิกส์ (e-bidding)</t>
  </si>
  <si>
    <t>1.บริษัท ซิลลิค ฟาร์มา จำกัด/ราคาที่เสนอ 1,882,500 บาท</t>
  </si>
  <si>
    <t>1.บริษัท ซิลลิค ฟาร์มา จำกัด/ราคาที่ตกลงซื้อ/จ้าง 1,747,500 บาท</t>
  </si>
  <si>
    <t>เลขที่ 59/2568
 ลงวันที่ 20 ก.พ. 2568</t>
  </si>
  <si>
    <t>ประกวดราคาซื้อชุดสายยางประกอบการไหลเวียนโลหิตภายนอกร่างกาย จำนวน 900 ชุด ด้วยวิธีประกวดราคาอิเล็กทรอนิกส์ (e-bidding)</t>
  </si>
  <si>
    <t>1.บริษัท ดีเคเอสเอช (ประเทศไทย) จำกัด/ราคาที่เสนอ 2,070,000 บาท</t>
  </si>
  <si>
    <t>1.บริษัท ดีเคเอสเอช (ประเทศไทย) จำกัด/ราคาที่ตกลงซื้อ/จ้าง 1,980,000 บาท</t>
  </si>
  <si>
    <t>เลขที่ 60/2568
 ลงวันที่ 20 ก.พ. 2568</t>
  </si>
  <si>
    <t>เลขที่พ.294/68
 ลงวันที่ 18 ก.พ. 2568</t>
  </si>
  <si>
    <t>เลขที่57/2568 
ลงวันที่ 18 ก.พ. 2568</t>
  </si>
  <si>
    <t>เลขที่55/2568 
ลงวันที่ 18 ก.พ. 2568</t>
  </si>
  <si>
    <t>เลขที่61/2568 
ลงวันที่ 20 ก.พ. 2568</t>
  </si>
  <si>
    <t>เลขที่62/2568 
ลงวันที่ 20 ก.พ. 2568</t>
  </si>
  <si>
    <t>จัดซื้อวัสดุการแพทย์-อาหารเลี้ยงเชื้อ จำนวน 20 รายการ</t>
  </si>
  <si>
    <t>บจก.เอซีซีที / 252,450</t>
  </si>
  <si>
    <t>สญ.75/2568(ซ)
21 ก.พ. 68</t>
  </si>
  <si>
    <t>จ้างเหมาย้ายจุดประกาศเสียงตามสายภายในอาคารพร้อมเดินสายและติดตั้งจุดใหม่ ชั้น ๒ อาคารศูนย์กลางด้านวิชาการทางทันตกรรมในอาเซียน จำนวน ๑ งาน โดยวิธีเฉพาะเจาะจง</t>
  </si>
  <si>
    <t>บริษัท เอ็น เอ็น สตูดิโอ โซลูชั่น จำกัด 66,714.50</t>
  </si>
  <si>
    <t>259/2568 ลงวันที่ 21 ก.พ. 2568</t>
  </si>
  <si>
    <t>จ้างเหมาซ่อมครุภัณฑ์การแพทย์ รายการ เครื่องเทียบสีฟัน จำนวน ๑ งาน โดยวิธีเฉพาะเจาะจง</t>
  </si>
  <si>
    <t>บริษัท พีที พาร์ทเนอร์ จำกัด 20,330</t>
  </si>
  <si>
    <t>257/2568 ลงวันที่ 21 ก.พ. 2568</t>
  </si>
  <si>
    <t>จ้างเหมาซ่อมครุภัณฑ์การแพทย์ รายการ ยูนิตทันตกรรม ห้องเบอร์ ๑๕ ชั้น ๕ (สายไมโครมอเตอร์) จำนวน ๑ งาน โดยวิธีเฉพาะเจาะจง</t>
  </si>
  <si>
    <t>บริษัท สยามเดนท์ จำกัด 8,500</t>
  </si>
  <si>
    <t>260/2568 ลงวันที่ 21 ก.พ. 2568</t>
  </si>
  <si>
    <t>จ้างเหมาซ่อมครุภัณฑ์การแพทย์ รายการ เครื่องวัดความยาวรากฟัน จำนวน ๑ งาน โดยวิธีเฉพาะเจาะจง</t>
  </si>
  <si>
    <t>บริษัท สยามเดนท์ จำกัด 2,000</t>
  </si>
  <si>
    <t>266/2568 ลงวันที่ 21 ก.พ. 2568</t>
  </si>
  <si>
    <t>ซื้อวัสดุก่อสร้าง จำนวน ๙ รายการ โดยวิธีเฉพาะเจาะจง</t>
  </si>
  <si>
    <t>บริษัท พีซีจีเอช อินโนเวชั่น จำกัด 40,525</t>
  </si>
  <si>
    <t>253/2568 ลงวันที่ 21 ก.พ. 2568</t>
  </si>
  <si>
    <t>บริษัท แอคคอร์ด คอร์ปอเรชั่น จำกัด 17,650</t>
  </si>
  <si>
    <t>261/2568 ลงวันที่ 21 ก.พ. 2568</t>
  </si>
  <si>
    <t>บริษัท ดีเคเอสเอช (ประเทศไทย) จำกัด 13,353.60</t>
  </si>
  <si>
    <t>262/2568 ลงวันที่ 21 ก.พ. 2568</t>
  </si>
  <si>
    <t>ซื้อเวชภัณฑ์ที่มิใช่ยา (วัสดุการแพทย์ทั่วไป)  จำนวน  ๑  รายการ โดยวิธีเฉพาะเจาะจง</t>
  </si>
  <si>
    <t>264/2568 ลงวันที่ 21 ก.พ. 2568</t>
  </si>
  <si>
    <t>ซื้อเวชภัณฑ์ที่มิใช่ยา (วัสดุการแพทย์ทั่วไป) จำนวน  ๒  รายการ โดยวิธีเฉพาะเจาะจง</t>
  </si>
  <si>
    <t>บริษัท บลู แพลเนท เทรดดิ้ง จำกัด 2,700</t>
  </si>
  <si>
    <t>263/2568 ลงวันที่ 21 ก.พ. 2568</t>
  </si>
  <si>
    <t>บริษัท ซีลเลอร์ เมดิคอล จำกัด 39,100</t>
  </si>
  <si>
    <t>265/2568 ลงวันที่ 21 ก.พ. 2568</t>
  </si>
  <si>
    <t>ซื้อวัสดุทางการแพทย์ จำนวน ๒ รายการ โดยวิธีเฉพาะเจาะจง</t>
  </si>
  <si>
    <t>บริษัท ดีเคเอสเอช (ประเทศไทย) จำกัด 10,466.40</t>
  </si>
  <si>
    <t>278/2568 ลงวันที่ 21 ก.พ. 2568</t>
  </si>
  <si>
    <t>ซื้อ METHYLPHENIDATE EXTENDED RELEASE 18 MG TABLET, METHYLPHENIDATE EXTENDED RELEASE 36 MG TABLET</t>
  </si>
  <si>
    <t>สำนักงานคณะกรรมการอาหารและยา, 11,400.00 บาท</t>
  </si>
  <si>
    <t>เลขที่ 285/2568, วันที่ 21 ก.พ. 2568</t>
  </si>
  <si>
    <t>จ้างเหมาทำแนวกันไฟป่าพร้อมขุดหลุมฝังกลบ บริเวณรอบๆรั้วโรงพยาบาลธัญญารักษ์เชียงใหม่</t>
  </si>
  <si>
    <t>นายบุญช่วย ศรีบุญเป็ง จำนวน 67000 บาท</t>
  </si>
  <si>
    <t>นายบุญช่วย ศรีบุญเป็ง</t>
  </si>
  <si>
    <t>เลขที่ พด.จ.186/68 ลง 21 ก.พ. 2568</t>
  </si>
  <si>
    <t>ร้านนิรมล 2 / 29,930</t>
  </si>
  <si>
    <t>จ้างทำสติ๊กเกอร์</t>
  </si>
  <si>
    <t>ร้าน วีเอ็นดีไซน์ / 8,360</t>
  </si>
  <si>
    <t>จัดซื้อวัสดุไฟฟ้าและวิทยุ</t>
  </si>
  <si>
    <t>ร้านนิรมล 2 / 450</t>
  </si>
  <si>
    <t>บริษัท บุญมาครอง จำกัด ราคา 24,000 บาท</t>
  </si>
  <si>
    <t>เลขที่ 382/2568 ลงวันที่ 21 ก.พ. 2568</t>
  </si>
  <si>
    <t>จ้างซ่อมแซมหลังคาฝ้าเพดาน ระบบไฟฟ้าส่องสว่าง และปิดช่องระบายอากาศ เรือนนอน ๓ โดยวิธีเฉพาะเจาะจง</t>
  </si>
  <si>
    <t>นายบัณฑิต  มาสีมี ราคา 395,455 บาท</t>
  </si>
  <si>
    <t>13/2568 ลงวันที่ 21 ก.พ. 2568</t>
  </si>
  <si>
    <t>ประกวดราคาซื้อจัดซื้อเวชภัณฑ์ยา Capecitabine 500 mg tablet จำนวน 1,250 กล่อง ประจำปีงบประมาณ พ.ศ.2568 ด้วยวิธีประกวดราคาอิเล็กทรอนิกส์ (e-bidding)</t>
  </si>
  <si>
    <t>บริษัท อัลลายแอนซ์ ฟาร์มา จำกัด
1,237,125.00</t>
  </si>
  <si>
    <t>066/2568 ลงวันที่ 21 ก.พ. 2568</t>
  </si>
  <si>
    <t xml:space="preserve">ซื้อวัสดุสำหรับกลุ่มงานเภสัชกรรม จำนวน 7 รายการ
- ซองซิปใส ขนาด 15x23 เซนติเมตร จำนวน 50 กิโลกรัม 
- ซองซิปสีชา ขนาด 13x20 เซนติเมตร จำนวน 50 กิโลกรัม
- ซองซิปใส ขนาด 1๐x1๕ เซนติเมตร จำนวน 50 กิโลกรัม
- ซองซิปสีชา ขนาด 1๐x1๕ เซนติเมตร จำนวน 50 กิโลกรัม
- ซองซิปใส ขนาด 9x13 เซนติเมตร จำนวน 50 กิโลกรัม
- ซองซิปใส ขนาด 8x12 เซนติเมตร จำนวน 50 กิโลกรัม
- ซองซิปสีชา ขนาด 8x12 เซนติเมตร จำนวน 50 กิโลกรัม 
เลขที่โครงการ : 68029315786
</t>
  </si>
  <si>
    <t>บริษัท เอ.ที.พี.อินเตอร์เมดิคอล จำกัด
(ราคา 38,000.00)</t>
  </si>
  <si>
    <t>บริษัท เอ.ที.พี.อินเตอร์เมดิคอล จำกัด
(ราคา 38,000.00)
เลขประจำตัวผู้เสียภาษี : 0505546001971</t>
  </si>
  <si>
    <t>ใบสั่งซื้อเลขที่ 362/2568   
ลงวันที่ 21 กุมภาพันธ์ 2568</t>
  </si>
  <si>
    <t>บริษัท อินเฮ้าส์ เด็นทัล อาร์ต จำกัด ราคา 74,360.70 บาท</t>
  </si>
  <si>
    <t>ซ592/68 ลงวันที่ 21 ก.พ. 2568</t>
  </si>
  <si>
    <t>บริษัท สายน้ำทิพย์เด็นตอลแลบอราตอรี่ จำกัด ราคา 33,415 บาท</t>
  </si>
  <si>
    <t>ซ593/68 ลงวันที่ 21 ก.พ. 2568</t>
  </si>
  <si>
    <t>วิธีตลาดอิเล็กทรอนิกส์</t>
  </si>
  <si>
    <t>บริษัท อนันต์ แอนด์ ซันส์ เทรดดิ้ง จำกัด ราคา 88,326 บาท</t>
  </si>
  <si>
    <t>ซ595/68 ลงวันที่ 21 ก.พ. 2568</t>
  </si>
  <si>
    <t>ซื้อตัวทดสอบความสะอาด จำนวน 2 รายการ โดยวิธีเฉพาะเจาะจง</t>
  </si>
  <si>
    <t>1.บริษัท เอโดส ฟาร์มา จำกัด/ราคาที่เสนอ 224,700 บาท</t>
  </si>
  <si>
    <t>1.บริษัท เอโดส ฟาร์มา จำกัด/ราคาที่ตกลงซื้อ/จ้าง 224,700 บาท</t>
  </si>
  <si>
    <t>เลขที่ พ.301/68
 ลงวันที่ 21 ก.พ. 2568</t>
  </si>
  <si>
    <t>ซื้อแปรงปัดสนิม จำนวน 2 รายการ โดยวิธีเฉพาะเจาะจง</t>
  </si>
  <si>
    <t>1.บริษัท อีทีเอ็ม เมดีเคิล จำกัด/ราคาที่เสนอ 24,000 บาท</t>
  </si>
  <si>
    <t>1.บริษัท อีทีเอ็ม เมดีเคิล จำกัด/ราคาที่ตกลงซื้อ/จ้าง 24,000 บาท</t>
  </si>
  <si>
    <t>เลขที่ พ.302/68
 ลงวันที่ 21 ก.พ. 2568</t>
  </si>
  <si>
    <t>ซื้อชุดตรวจวิเคราะห์ความเป็นกรด-ด่าง ก๊าซและอิเลคโทรไลท์ในเลือด (Blood gas) จำนวน 4,500 Test โดยวิธีเฉพาะเจาะจง</t>
  </si>
  <si>
    <t>1.บริษัท เอส.อี. ซัพพลาย จำกัด/ราคาที่เสนอ 202,500 บาท</t>
  </si>
  <si>
    <t>1.บริษัท เอส.อี. ซัพพลาย จำกัด/ราคาที่ตกลงซื้อ/จ้าง 202,500 บาท</t>
  </si>
  <si>
    <t>เลขที่ พ.305/68
 ลงวันที่ 21 ก.พ. 2568</t>
  </si>
  <si>
    <t>ซื้ออุปกรณ์ระบบกรองอากาศ ห้องความดันลบ ll จำนวน ๔ รายการ โดยวิธีเฉพาะเจาะจง</t>
  </si>
  <si>
    <t>1.บริษัท เมเจอร์ แอร์คอนดิชั่นนิ่ง จำกัด/ราคาที่เสนอ 118,556 บาท</t>
  </si>
  <si>
    <t>1.บริษัท เมเจอร์ แอร์คอนดิชั่นนิ่ง จำกัด/ราคาที่ตกลงซื้อ/จ้าง 118,556 บาท</t>
  </si>
  <si>
    <t>เลขที่ พ.304/68
 ลงวันที่ 21 ก.พ. 2568</t>
  </si>
  <si>
    <t>เลขที่ พ.303/68
 ลงวันที่ 21 ก.พ. 2568</t>
  </si>
  <si>
    <t>ซื้อลวดนำทางสายสวนหัวใจ จำนวน 1,500 เส้น โดยวิธีเฉพาะเจาะจง</t>
  </si>
  <si>
    <t>1.บริษัท ไทย เมด - เทค จำกัด/ราคาที่เสนอ 360,000 บาท</t>
  </si>
  <si>
    <t>1.บริษัท ไทย เมด - เทค จำกัด/ราคาที่ตกลงซื้อ/จ้าง 360,000 บาท</t>
  </si>
  <si>
    <t>เลขที่ พ.306/68
 ลงวันที่ 21 ก.พ. 2568</t>
  </si>
  <si>
    <t>ซื้อต่ออายุโปรแกรม Microsoft 365 Business Standard จำนวน 40 หน่วย โดยวิธีเฉพาะเจาะจง</t>
  </si>
  <si>
    <t>1.บริษัท เอ็มไอเอสโอ ดิจิทัล จำกัด/ราคาที่เสนอ 148,730 บาท</t>
  </si>
  <si>
    <t>1.บริษัท เอ็มไอเอสโอ ดิจิทัล จำกัด/ราคาที่ตกลงซื้อ/จ้าง 148,730 บาท</t>
  </si>
  <si>
    <t>เลขที่ พ.300/68
 ลงวันที่ 21 ก.พ. 2568</t>
  </si>
  <si>
    <t>ประกวดราคาซื้อชุดสายยางนำเลือดและสารละลายเพื่อรักษากล้ามเนื้อหัวใจ (Blood Cardioplegia Set) จำนวน 900 ชุด  ด้วยวิธีประกวดราคาอิเล็กทรอนิกส์ (e-bidding)</t>
  </si>
  <si>
    <t>1.บริษัท ดีเคเอสเอช (ประเทศไทย) จำกัด/ราคาที่เสนอ 1,170,000.00 บาท</t>
  </si>
  <si>
    <t>1.บริษัท ดีเคเอสเอช (ประเทศไทย) จำกัด/ราคาที่ตกลงซื้อ/จ้าง 1,080,000.00 บาท</t>
  </si>
  <si>
    <t>เลขที่66/2568 
ลงวันที่21 ก.พ. 2568</t>
  </si>
  <si>
    <t>บริษัท ออสเทมส์ (ไทยแลนด์) จำกัด 4,700</t>
  </si>
  <si>
    <t>270/2568 ลงวันที่ 24 ก.พ. 2568</t>
  </si>
  <si>
    <t>ซื้อเวชภัณฑ์ที่มิใช่ยา (วัสดุรากฟันเทียม) จำนวน  ๖  รายการ (จำนวน ๑ งาน) โดยวิธีเฉพาะเจาะจง</t>
  </si>
  <si>
    <t>บริษัท อุดม เมดิคอล อิควิปเม้นท์ จำกัด 24,890</t>
  </si>
  <si>
    <t>271/2568 ลงวันที่ 24 ก.พ. 2568</t>
  </si>
  <si>
    <t>ซื้อเวชภัณฑ์ที่มิใช่ยา (วัสดุรากฟันเทียม) จำนวน ๑๙ รายการ โดยวิธีเฉพาะเจาะจง</t>
  </si>
  <si>
    <t>บริษัท อิมแพลนเทียม จำกัด 32,658</t>
  </si>
  <si>
    <t>272/2568 ลงวันที่ 24 ก.พ. 2568</t>
  </si>
  <si>
    <t>ซื้อครุภัณฑ์สำนักงาน รายการถังเก็บน้ำไฟเบอร์กลาส ขนาดความจุ 2,500 ลิตร จำนวน 4 ใบ</t>
  </si>
  <si>
    <t>นายสถิตย์ ศรีวีระวานิชกุล ราคา 44,000 บาท</t>
  </si>
  <si>
    <t>ซื้อขวดน้ำดื่มพร้อมฝา จำนวน 20150 ขวด</t>
  </si>
  <si>
    <t>บจ.ที.ซี.เค อินเตอร์เนชั่นแนล  ราคา 53,901.25 บาท</t>
  </si>
  <si>
    <t>จ้างซ่อมแซมและย้ายจุดผ่านสายสัญญาณ Internet อาคารโภชนาการ</t>
  </si>
  <si>
    <t>หจก.เดอะเบสท์ซิสเทมส์แอนด์เซอร์วิส จำนวน 9600 บาท</t>
  </si>
  <si>
    <t>หจก.เดอะเบสท์ซิสเทมส์แอนด์เซอร์วิส</t>
  </si>
  <si>
    <t>เลขที่ พด.จ.189/68 ลง 24 ก.พ. 2568</t>
  </si>
  <si>
    <t>ว.วิทยาศาสตร์การแพยท์</t>
  </si>
  <si>
    <t>ร้านเดชการช่าง จำนวน 16000 บาท</t>
  </si>
  <si>
    <t>ร้านเดชการช่าง</t>
  </si>
  <si>
    <t>เลขที่ พด.ซ.190/68 ลง 24 ก.พ. 2568</t>
  </si>
  <si>
    <t>ร้านเชียงฮง จำนวน 5000 บาท</t>
  </si>
  <si>
    <t>เลขที่ พด.ซ.191/68 ลง 24 ก.พ. 2568</t>
  </si>
  <si>
    <t>ร้านนพรัตน์การเกษตร ราคา 22,080 บาท</t>
  </si>
  <si>
    <t>132/2568 ลงวันที่ 24 ก.พ. 2568</t>
  </si>
  <si>
    <t>จ้างเหมารถตู้โดยสารปรับอากาศ (ไป-กลับ) โดยวิธีเฉพาะเจาะจง</t>
  </si>
  <si>
    <t>นายเสถียร  คำแสนโคตร ราคา 7,000 บาท</t>
  </si>
  <si>
    <t>133/2568 ลงวันที่ 24 ก.พ. 2568</t>
  </si>
  <si>
    <t>ซื้อวัสดุเชื้อเพลิงและหล่อลื่น โดยวิธีเฉพาะเจาะจง</t>
  </si>
  <si>
    <t>โชคอนันต์วัสดุ โดย นายพีรพัฒน์  สิงห์ปั้น ราคา 2,000 บาท</t>
  </si>
  <si>
    <t>134/2568 ลงวันที่ 24 ก.พ. 2568</t>
  </si>
  <si>
    <t>ซื้อเติมเคมีดับเพลิงชนิดผงเคมีแห้ง ขนาด ๑๕ ปอนด์ โดยวิธีเฉพาะเจาะจง</t>
  </si>
  <si>
    <t>วรางคณา พาณิชย์ ราคา 3,000 บาท</t>
  </si>
  <si>
    <t>135/2568 ลงวันที่ 24 ก.พ. 2568</t>
  </si>
  <si>
    <t>ประกวดราคาซื้อจัดซื้อเวชภัณฑ์ยา Cisplatin sterile solution 50 mg/50 ml injection จำนวน 3,600 vial ประจำปีงบประมาณ พ.ศ.2568 ด้วยวิธีประกวดราคาอิเล็กทรอนิกส์ (e-bidding)</t>
  </si>
  <si>
    <t>บริษัท โมเดิร์น แบรนด์ส จำกัด
924,480.00</t>
  </si>
  <si>
    <t>067/2568 ลงวันที่ 24 ก.พ. 2568</t>
  </si>
  <si>
    <t>ซื้อครุภัณฑ์ต่ำกว่าเกณฑ์งานบ้านงานครัว-ไมโครเวฟสำหรับผู้ป่วยและญาติ จำนวน 12 เครื่อง ประจำปีงบประมาณ พ.ศ.2568  โดยวิธีเฉพาะเจาะจง</t>
  </si>
  <si>
    <t>ห้างหุ้นส่วนจำกัด ไมโคร ซัม เอ็นเตอร์ไพร์ส
41,088.00</t>
  </si>
  <si>
    <t>(ซ) 288/68 ลงวันที่ 24 ก.พ. 2568</t>
  </si>
  <si>
    <t>ซ(ว)199/68 ลงวันที่ 24 ก.พ. 2568</t>
  </si>
  <si>
    <t>ซื้อเวชภัณฑ์สำเร็จรูป - MAG3 จำนวน 4 ขวด ประจำปีงบประมาณ พ.ศ.2568 โดยวิธีเฉพาะเจาะจง</t>
  </si>
  <si>
    <t>สถาบันเทคโนโลยีนิวเคลียร์แห่งชาติ (องค์การมหาชน)
6,420.00</t>
  </si>
  <si>
    <t>(ซ)287/68 ลงวันที่ 24 ก.พ. 2568</t>
  </si>
  <si>
    <t>ซ(ว)198/68 ลงวันที่ 24 ก.พ. 2568</t>
  </si>
  <si>
    <t>บริษัท อัลลายแอนซ์ ฟาร์มา จำกัด
246,100.00</t>
  </si>
  <si>
    <t>ซ(ว)200/68 ลงวันที่ 24 ก.พ. 2568</t>
  </si>
  <si>
    <t>บริษัท ซิลลิค ฟาร์มา จำกัด
241,820.00</t>
  </si>
  <si>
    <t>ซ(ว)201/68 ลงวันที่ 24 ก.พ. 2568</t>
  </si>
  <si>
    <t>บริษัท อินโดไชน่า เฮลท์ แคร์ จำกัด
165,680.00</t>
  </si>
  <si>
    <t>ซ(ว)202/68 ลงวันที่ 24 ก.พ. 2568</t>
  </si>
  <si>
    <t>ซื้อวัสดุสำนักงาน - ปากกาเจล 0.5 มม. สีน้ำเงิน จำนวน 36 ด้าม ประจำปีงบประมาณ พ.ศ. 2568 โดยวิธีเฉพาะเจาะจง</t>
  </si>
  <si>
    <t>ห้างหุ้นส่วนจำกัด ไมโคร ซัม เอ็นเตอร์ไพร์ส
1,694.88</t>
  </si>
  <si>
    <t>(ซ)282/68 ลงวันที่ 24 ก.พ. 2568</t>
  </si>
  <si>
    <t>ซื้อชุดเครื่องมือยึดจับกะโหลกศีรษะในการผ่าตัด จำนวน 1 ชุด 
ยี่ห้อ DORO รุ่น DORO QR3 HEADREST SYSTEM 
เลขที่โครงการ : 68019058822</t>
  </si>
  <si>
    <t>บริษัท ดีดี คลีนิก จำกัด 
(ราคา 665,500.00)</t>
  </si>
  <si>
    <t>บริษัท ดีดี คลีนิก จำกัด 
(ราคา 665,500.00)
เลขประจำตัวผู้เสียภาษี : 0505556011228</t>
  </si>
  <si>
    <t>สัญญาเลขที่ 41/2568   
ลงวันที่ 24 กุมภาพันธ์ 2568</t>
  </si>
  <si>
    <t xml:space="preserve">แบตเตอรี่สำหรับเครื่องให้สารละลายทางหลอดเลือดดำ ผลิตภัณฑ์ Mindray รุ่น VP๕ (Mindray Rechargeable Li-on Battery Pack 7.4V 4800mAh) จำนวน 20 ก้อน 
เลขที่โครงการ : 68029321035
</t>
  </si>
  <si>
    <t>บริษัท แบงค็อก เมดิคอลส์ โปร จำกัด
(ราคา 86,000.00)</t>
  </si>
  <si>
    <t>บริษัท แบงค็อก เมดิคอลส์ โปร จำกัด
(ราคา 86,000.00)
เลขประจำตัวผู้เสียภาษี : 0125560013012</t>
  </si>
  <si>
    <t>ใบสั่งซื้อเลขที่ 364/2568   
ลงวันที่ 24 กุมภาพันธ์ 2568</t>
  </si>
  <si>
    <t xml:space="preserve">ซื้อวัสดุสำหรับกลุ่มงานโภชนศาสตร์ จำนวน 7 รายการ
-ฟอยล์อลูมิเนียม Ligo กว้าง 45.7 ซม. x ยาว 7.6 ม. จำนวน 6 ม้วน
-ไม้พายพลาสติกใหญ่ No.1 ยาว 32 ซม จำนวน 2 อัน
-กระดานไวท์บอร์ดแบบแขวน ธรรมดา 120x80 ซม. จำนวน 2 อัน
-เครื่องผสมอาหาร 4.8 ลิตร Tefal 800w QB150138 จำนวน 1 เครื่อง
-ขวดพลาสติก ขนาด 140 ซีซี (150 ใบ / แพ็ค) จำนวน 5 แพ็ค
-ทัพพีเมลามีน สีขาว จำนวน 20 อัน
-ผ้าไมโครไฟเบอร์เช็ดกระจก จำนวน 12 ผืน
เลขที่โครงการ : 68029342840
</t>
  </si>
  <si>
    <t>ห้างหุ้นส่วนจำกัด คาตะนะ ซัพพลาย
(ราคา 10,735.00)</t>
  </si>
  <si>
    <t>ห้างหุ้นส่วนจำกัด คาตะนะ ซัพพลาย
(ราคา 10,735.00)
เลขประจำตัวผู้เสียภาษี : 
0503555002851</t>
  </si>
  <si>
    <t>ใบสั่งซื้อเลขที่ 365/2568   
ลงวันที่ 24 กุมภาพันธ์ 2568</t>
  </si>
  <si>
    <t xml:space="preserve">ซื้อป้ายไวนิล x stand ขนาด 60 x 160 cm "โครงการสัปดาห์โรคลมชัก ประจำปีงบประมาณ 2568" จำนวน 6 ชุด
</t>
  </si>
  <si>
    <t>บริษัท ยินดีทำป้ายแอนด์ดีไซน์ จำกัด
(ราคา 3,000.00)</t>
  </si>
  <si>
    <t>บริษัท ยินดีทำป้ายแอนด์ดีไซน์ จำกัด
(ราคา 3,000.00)
เลขประจำตัวผู้เสียภาษี : 0505567003876</t>
  </si>
  <si>
    <t>ใบสั่งซื้อเลขที่ 366/2568   
ลงวันที่ 24 กุมภาพันธ์ 2568</t>
  </si>
  <si>
    <t>จ้างเหมาเปลี่ยนไส้กรองน้ำดื่มRO และเปลี่ยนไส้กรองน้ำเครื่องกดน้ำร้อนน้ำเย็นชนิดที่มีเครื่องกรองน้ำระบบ RO จำนวน 1 งาน
เลขที่โครงการ : 68029349968</t>
  </si>
  <si>
    <t>ห้างหุ้นส่วนจำกัด นอร์ทเทอร์น เอกซ์โพเรชั่น
(ราคา 18,420.00)</t>
  </si>
  <si>
    <t>ห้างหุ้นส่วนจำกัด นอร์ทเทอร์น เอกซ์โพเรชั่น
(ราคา 18,420.00)
เลขประจำตัวผู้เสียภาษี : 
0503528000134</t>
  </si>
  <si>
    <t>ใบสั่งซื้อเลขที่ 367/2568   
ลงวันที่ 24 กุมภาพันธ์ 2568</t>
  </si>
  <si>
    <t>จ้างปรับปรุงพื้นห้องน้ำ ห้องประชุม ๗/๑ โดยมีรายละเอียดดังนี้ 
- งานรื้อกระเบื้องเดิมและขนทิ้ง จำนวน 1 งาน 
- งานรื้อสุขภัณฑ์เดิมและขนทิ้ง จำนวน 1 งาน 
- งานกันซึมซีเมนต์เบส ยี่ห้อจระเข้ จำนวน 1 งาน 
- งานปูกระเบื้อง เคนเนดไวท์ เกรด C กันลื่น 40 x 40 จำนวน 9.79 ตร.ม. 
- ปูนทราย + ปูนกาว + ยาวแนว จำนวน 9.79 ตร.ม. 
- ตะแกรงดักกลิ่นสแตนเลส ยี่ห้อ ฟินิกซ์ FN-1012 จำนวน 2 ชุด 
- งานติดตั้งสุขภัณฑ์ TF-2689-SCW-WT-O ยี่ห้อ American Standard จำนวน 1 ชุด 
- สายชำระ F75006-WTADY จำนวน 1 ชุด
เลขที่โครงการ : 68029287000</t>
  </si>
  <si>
    <t>ห้างหุ้นส่วนจำกัด โฮมเนรมิต คอนสตรัคชั่น
(ราคา 22,426.56)</t>
  </si>
  <si>
    <t>ห้างหุ้นส่วนจำกัด โฮมเนรมิต คอนสตรัคชั่น
(ราคา 22,426.56)
เลขประจำตัวผู้เสียภาษี : 
0503567000182</t>
  </si>
  <si>
    <t>ใบสั่งซื้อเลขที่ 368/2568   
ลงวันที่ 24 กุมภาพันธ์ 2568</t>
  </si>
  <si>
    <t>จ้างเปลี่ยนอะไหล่ปั๊มน้ำ สำหรับเครื่องนึ่งฆ่าเชื้อโรคด้วยไอน้ำ และฟอร์มัลดีไฮด์ ชนิด ๒ ประตู ยี่ห้อ GETINGE รุ่น HS ER-๒/B๓๕๑๑ จุ ๕๖๐ ลิตร 
หมายเลขครุภัณฑ์ ๖๕๓๐-๐๐๑-๑๓๒๐/๐๖๖๐ โดยมีรายละเอียดดังนี้
จ้างเปลี่ยนอุปกรณ์สำหรับปั๊มน้ำ Softener&amp;RO ดังรายการต่อไปนี้
- Pressure Tank Grundfos ขนาด 24 ลิตร จำนวน 1 ชุด
- Pressure Tank Grundfos ขนาด 18 ลิตร จำนวน 1 ชุด
- Checke valve 1 1/4 นิ้ว พร้อมนิปเปิลลด จำนวน 1 ชุด
- ลูกลอยถังเก็บน้ำ ขนาด 3/4 นิ้ว จำนวน 2 ชุด
- Auto drain aircompressor จำนวน 1 ชุด
เลขที่โครงการ : 68029261348</t>
  </si>
  <si>
    <t>บริษัท เกท์ทิงเก (ไทยแลนด์) จำกัด
(ราคา 69,550.00)</t>
  </si>
  <si>
    <t>บริษัท เกท์ทิงเก (ไทยแลนด์) จำกัด
(ราคา 69,550.00)
เลขประจำตัวผู้เสียภาษี : 0105552103636</t>
  </si>
  <si>
    <t>ใบสั่งซื้อเลขที่ 369/2568   
ลงวันที่ 24 กุมภาพันธ์ 2568</t>
  </si>
  <si>
    <t>จ้างซ่อมเครื่องปรับอากาศชนิดแยกส่วนแบบ VRV ขนาด ๑๒๓๐๐ BTU 
ยี่ห้อ Daikin VRV A SERIES หมายเลขครุภัณฑ์ ๔๑๒๐-๐๐๒-๐๐๐๓/๐๒(๓)๖๑ 
โดยมีรายละเอียดดังนี้ 
- เปลี่ยนมอเตอร์ชุดแฟนคอยส์ด้านใน
เลขที่โครงการ : 68029262610</t>
  </si>
  <si>
    <t>ห้างหุ้นส่วนจำกัด เวอร์แมค เอ็นจิเนียริ่ง แอนด์ ซัพพลาย
(ราคา 6,420.00)</t>
  </si>
  <si>
    <t>ห้างหุ้นส่วนจำกัด เวอร์แมค เอ็นจิเนียริ่ง แอนด์ ซัพพลาย
(ราคา 6,420.00)
เลขประจำตัวผู้เสียภาษี : 
0513565001301</t>
  </si>
  <si>
    <t>ใบสั่งซื้อเลขที่ 370/2568   
ลงวันที่ 24 กุมภาพันธ์ 2568</t>
  </si>
  <si>
    <t xml:space="preserve">จ้างปรับปรุงซ่อมแซมหลังคาและปล่องดูดควัน จำนวน 1 งาน โดยมีรายละเอียดดังนี้ 
1.1 งานแก้ไขแผ่นครอบหลังคาเมทัลชีทฮูดรั่ว 
- แผ่นครอบหลังคาเมทัล 12 เมตร 
- Protection 
- วัสดุสิ้นเปลือง สกรูเมทัลชีท 
- ซิลิโคน
1.2 งานล้างฮูดทำความสะอาดระบบดูดควัน 3 ชุด โรงอาหาร 
- ฮูดที่ 1 , 2 และ 3 ในโรงอาหารของโรงพยาบาล ขนาดโดยประมาณเป็นฮูด 
แบบฝาชี กว้าง 0.9 เมตร ยาว 1 เมตร 
- Protection 
- อุปกรณ์ทำความสะอาด น้ำยาล้างฮูดสูตรพิเศษ 
- น้ำยาขจัดคราบไขมัน
</t>
  </si>
  <si>
    <t>ห้างหุ้นส่วนจำกัด เอสบี เอ็นโปร 
ทูลลิ่ง ซัพพลาย
(ราคา 24,075.00)</t>
  </si>
  <si>
    <t>ห้างหุ้นส่วนจำกัด เอสบี เอ็นโปร 
ทูลลิ่ง ซัพพลาย
(ราคา 24,075.00)
เลขประจำตัวผู้เสียภาษี : 0513563000242</t>
  </si>
  <si>
    <t>ใบสั่งซื้อเลขที่ 371/2568   
ลงวันที่ 24 กุมภาพันธ์ 2568</t>
  </si>
  <si>
    <t xml:space="preserve">จ้างทำฝาปิดท่อ บริเวณห้องครัว (ตะแกรงปิดท่อสแตนเลส ขนาด 90x50 ซม.) พร้อมติดตั้ง
</t>
  </si>
  <si>
    <t>ห้างหุ้นส่วนจำกัด ลานนา อีควิปเมนท์
(ราคา 19,000.00)</t>
  </si>
  <si>
    <t>ห้างหุ้นส่วนจำกัด ลานนา อีควิปเมนท์
(ราคา 19,000.00)
เลขประจำตัวผู้เสียภาษี : 0503564001897</t>
  </si>
  <si>
    <t>ใบสั่งซื้อเลขที่ 372/2568   
ลงวันที่ 24 กุมภาพันธ์ 2568</t>
  </si>
  <si>
    <t xml:space="preserve">1.งานทาสีโรงอาหาร โดยมีรายละเอียดดังนี้ 
- งานเตรียมผิวผนังและทำความสะอาดผนังเดิม จำนวน 85 ตารางเมตร 
- งานทาสีรองพื้น TOA ไฮโดรควิก 1 เที่ยว จำนวน 85 ตารางเมตร 
- งานทาสีจริง TOA Shieild - one กึ่งเงา ภายนอก,ภายใน 2 เที่ยว 
จำนวน 85 ตารางเมตร
2.งานปรับปรุงระบบไฟฟ้า โดยมีรายละเอียดดังนี้ 
- ชุดรางนีออน LED PHILIPS T8 BN015C SET 18 วัตต์ DAYLIGHT จำนวน 10 ชุด 
- สายไฟ THW 1x1.5 BCC ความยาว 100 เมตร จำนวน 2 ม้วน 
- ท่อ PVC ขาว 16 มิลลิเมตร จำนวน 30 ท่อ 
- ก้ามปู จำนวน 10 ถุง 
- สกรูปากสว่าน จำนวน 2 แพ็ค 
- สวิตซ์ 1 ช่อง จำนวน 2 ชุด 
- บล็อกลอย 2x4 นิ้ว จำนวน 2 ชุด 
- ชุดตู้คอนซูมเมอร์ยูนิต 4 ช่อง เมน 32 แอมป์ SCHNEIDER จำนวน ๑ ชุด 
- งานรื้อถอนพัดลม จำนวน 4 ชุด
</t>
  </si>
  <si>
    <t>นายวรชัย ใจกาศ
(ราคา 66,049.00)</t>
  </si>
  <si>
    <t>นายวรชัย ใจกาศ
(ราคา 66,049.00)
เลขประจำตัวผู้เสียภาษี : 
1500900168262</t>
  </si>
  <si>
    <t>ใบสั่งซื้อเลขที่ 373/2568   
ลงวันที่ 24 กุมภาพันธ์ 2568</t>
  </si>
  <si>
    <t>1. ขดลวดค้ำยันที่ใช้กับหลอดเลือดภายในกะโหลกศีรษะสำหรับปิดกั้นหลอดเลือดสมองโป่งพอง จำนวน 1 ชุด
2. สายสวนหลอดเลือดขนาดเล็กและยาวพิเศษสำหรับใส่ขดลวดค้ำยัน จำนวน 3 เส้น
เลขที่โครงการ : 68029257638</t>
  </si>
  <si>
    <t>บริษัท ดีเคเอสเอช (ประเทศไทย) จำกัด
(ราคา 259,475.00)</t>
  </si>
  <si>
    <t>บริษัท ดีเคเอสเอช (ประเทศไทย) จำกัด
(ราคา 259,475.00)
เลขประจำตัวผู้เสียภาษี : 
0105523002118</t>
  </si>
  <si>
    <t>ใบสั่งซื้อเลขที่ 374/2568   
ลงวันที่ 24 กุมภาพันธ์ 2568</t>
  </si>
  <si>
    <t>1. สายสำหรับฉีดสารทึบรังสีชนิดทนแรงดัน จำนวน 100 เส้น
2. กระบอกฉีดสารทึบรังสีขนาด ๑๕๐ มิลลิลิตร จำนวน 100 อัน
เลขที่โครงการ : 68029257638</t>
  </si>
  <si>
    <t>บริษัท อินจีเนียส เทคโนโลยี จำกัด
(ราคา 80,000.00)
เลขประจำตัวผู้เสียภาษี : 
0105553049759</t>
  </si>
  <si>
    <t>ใบสั่งซื้อเลขที่ 375/2568   
ลงวันที่ 24 กุมภาพันธ์ 2568</t>
  </si>
  <si>
    <t>สายสวนหลอดเลือดดำส่วนกลาง (CENTRAL VENOUS-CATHETR SET.S) ชนิด ๓ หาง (certofix TRIO ๗๒๐ eco) จำนวน 10 ชิ้น
เลขที่โครงการ : 68029318898</t>
  </si>
  <si>
    <t>บริษัท ดีเคเอสเอช (ประเทศไทย) จำกัด
(ราคา 9,630.00)</t>
  </si>
  <si>
    <t>บริษัท ดีเคเอสเอช (ประเทศไทย) จำกัด
(ราคา 9,630.00)
เลขประจำตัวผู้เสียภาษี : 
0105523002118</t>
  </si>
  <si>
    <t>ใบสั่งซื้อเลขที่ 376/2568   
ลงวันที่ 24 กุมภาพันธ์ 2568</t>
  </si>
  <si>
    <t xml:space="preserve">Posequat pad (สูตรไม่มีแอลกอฮอล์) จำนวน 6 กระปุก
</t>
  </si>
  <si>
    <t>บริษัท โพสเฮลท์แคร์ จำกัด
(ราคา 2,388.00)</t>
  </si>
  <si>
    <t>บริษัท โพสเฮลท์แคร์ จำกัด
(ราคา 2,388.00)
เลขประจำตัวผู้เสียภาษี : 
0105530002250</t>
  </si>
  <si>
    <t>ใบสั่งซื้อเลขที่ 377/2568   
ลงวันที่ 24 กุมภาพันธ์ 2568</t>
  </si>
  <si>
    <t>บริษัท ไอดีเอส เมดิคอล ซิสเต็มส์ (ประเทศไทย) จำกัด ราคา 50,000 บาท</t>
  </si>
  <si>
    <t>ซ602/68 ลงวันที่ 24 ก.พ. 2568</t>
  </si>
  <si>
    <t>ซ603/68 ลงวันที่ 24 ก.พ. 2568</t>
  </si>
  <si>
    <t>จ้างเหมาบันทึกข้อมูล จ.เลย ครั้งที่ 2</t>
  </si>
  <si>
    <t>นางสาวทัชชญา เนตรนิยม ราคา 60,750 บาท</t>
  </si>
  <si>
    <t>จ156/68 ลงวันที่ 24 ก.พ. 2568</t>
  </si>
  <si>
    <t>นางสาวขวัญจิตต์ ประเสริฐทรง ราคา 8,000 บาท</t>
  </si>
  <si>
    <t>จ157/68 ลงวันที่ 24 ก.พ. 2568</t>
  </si>
  <si>
    <t>จ้างเหมาจัดเตรียมต้นฉบับการตีพิมพ์ฯ ฉบับภาษาอังกฤษ</t>
  </si>
  <si>
    <t>นางสาวขวัญจิตต์ ประเสริฐทรง ราคา 12,000 บาท</t>
  </si>
  <si>
    <t>จ159/68 ลงวันที่ 24 ก.พ. 2568</t>
  </si>
  <si>
    <t>จ้างเหมาวิเคราะห์ข้อมูล</t>
  </si>
  <si>
    <t>นางสาวขวัญจิตต์ ประเสริฐทรง ราคา 5,000 บาท</t>
  </si>
  <si>
    <t>จ160/68 ลงวันที่ 24 ก.พ. 2568</t>
  </si>
  <si>
    <t>จัดซื้อแบตเตอรี่และแผ่นอิเล็กโทรดสำหรับเครื่องกระตุกหัวใจ 6515-083-0001/17</t>
  </si>
  <si>
    <t>บจก.เก้าสยามเมดิคอล / 32,000</t>
  </si>
  <si>
    <t>421/2568(ซ)
25 ก.พ. 68</t>
  </si>
  <si>
    <t>จัดซื้อแบตเตอรี่และแผ่นอิเล็กโทรดสำหรับเครื่องกระตุกหัวใจ 6515-083-0001/16</t>
  </si>
  <si>
    <t>422/2568(ซ)
25 ก.พ. 68</t>
  </si>
  <si>
    <t>จัดซื้อวัสดุการแพทย์-จำนวน 2 รายการ (น้ำยา AB)</t>
  </si>
  <si>
    <t>1.บจก.ซี วี พี เมดิคอลฯ / 660,000
2.บจก.อีออนเมด / 720,000</t>
  </si>
  <si>
    <t>บจก.ซี วี พี เมดิคอลฯ / 660,000</t>
  </si>
  <si>
    <t>สญ.76/2568(ซ)
25 ก.พ. 68</t>
  </si>
  <si>
    <t xml:space="preserve">วัสดุการแพทย์ จำนวน 6 รายการ         </t>
  </si>
  <si>
    <t>บริษัท ดีเคเอสเอช (ประเทศไทย) จำกัด เป็นเงิน 19,260.- บาท</t>
  </si>
  <si>
    <t>ใบสั่งซื้อ สธ 0310.013/583 ลงวันที่ 25 ก.พ. 2568</t>
  </si>
  <si>
    <t>จ้างเหมาติดตั้งโคมไฟนีออนคู่ ห้องปฏิบัติการทางทันตกรรม ชั้น ๕ อาคารศูนย์กลางด้านวิชาการทางทันตกรรมในอาเซียน จำนวน ๑ งาน โดยวิธีเฉพาะเจาะจง</t>
  </si>
  <si>
    <t>นายพิทยา  ภูครองทอง 6,300</t>
  </si>
  <si>
    <t>269/2568 ลงวันที่ 25 ก.พ. 2568</t>
  </si>
  <si>
    <t>จ้างเหมาซ่อมแซมลิฟต์โดยสาร อาคารสถาบันทันตกรรม จำนวน ๑ งาน โดยวิธีเฉพาะเจาะจง</t>
  </si>
  <si>
    <t>บริษัท อินเทค เดลต้า ซิสเทม  จำกัด 11,021</t>
  </si>
  <si>
    <t>267/2568 ลงวันที่ 25 ก.พ. 2568</t>
  </si>
  <si>
    <t>จ้างเหมาซ่อมแซมพื้นกระเบื้องยาง ห้องเบอร์ ๑๔ ชั้น ๕ อาคารศูนย์กลางด้านวิชาการทางทันตกรรมในอาเซียน จำนวน ๑ งาน โดยวิธีเฉพาะเจาะจง</t>
  </si>
  <si>
    <t>นายเกษม  สุขสันต์รุ่งเรือง 6,500</t>
  </si>
  <si>
    <t>268/2568 ลงวันที่ 25 ก.พ. 2568</t>
  </si>
  <si>
    <t>จ้้างเหมาจัดทำป้ายและแผนผังจราจร</t>
  </si>
  <si>
    <t>ร้านเจริญรัตน์  ราคา 488,530 บาท</t>
  </si>
  <si>
    <t>ซื้อวััสดุงานบ้านงานครัว 8 รายการ</t>
  </si>
  <si>
    <t>ร้านศรีชัยพานิช  ราคา 21,385 บาท</t>
  </si>
  <si>
    <t>ซื้อครุภัณฑ์สำนักงาน จำนวน 3 รายการ</t>
  </si>
  <si>
    <t>นางสาวมานิตา คนีเฟล  ราคา 48,000 บาท</t>
  </si>
  <si>
    <t>นางสาวณัฐสิมา พิมพ์ทองหลาง  ราคา 21,000 บาท</t>
  </si>
  <si>
    <t>นายธานินทร์ แจ้งถิ่น ราคา 30,000 บาท</t>
  </si>
  <si>
    <t>นายธานินทร์ แจ้งถิ่น  ราคา 49,000 บาท</t>
  </si>
  <si>
    <t>นายทิวากรณ์ ทองสายใหญ่  ราคา 5,600 บาท</t>
  </si>
  <si>
    <t>ซื้อ SURGICAL FACE MASK DISP.50'S/กล่อง</t>
  </si>
  <si>
    <t>บริษัท เมดิเมท เอเชีย จำกัด, 30,000.00 บาท</t>
  </si>
  <si>
    <t>เลขที่ 286/2568, วันที่ 25 ก.พ. 2568</t>
  </si>
  <si>
    <t>ซื้อ POTASSIUM CHLORIDE 20 MEq (1.5GM/10ML), SODIUM CHLORIDE 0.9% , 5 ML</t>
  </si>
  <si>
    <t>บริษัท ฟาร์ม่า อินโนวา จำกัด, 3,175.00 บาท</t>
  </si>
  <si>
    <t>เลขที่ 287/2568, วันที่ 25 ก.พ. 2568</t>
  </si>
  <si>
    <t>ซื้อ SALBUTAMOL 2 MG TABLET, BISACODYL 5 MG TABLET, VITAMIN C 500 MG TABLET</t>
  </si>
  <si>
    <t>บริษัท ที.แมน ฟาร์มาซูติคอล จำกัด (มหาชน), 10,875.00 บาท</t>
  </si>
  <si>
    <t>เลขที่ 288/2568, วันที่ 25 ก.พ. 2568</t>
  </si>
  <si>
    <t>ซื้อ HYDROCORTISONE RECTAL SUPPOSITORY</t>
  </si>
  <si>
    <t>บริษัท คอนติเนนเติล-ฟาร์ม จำกัด, 3,100.00 บาท</t>
  </si>
  <si>
    <t>เลขที่ 289/2568, วันที่ 25 ก.พ. 2568</t>
  </si>
  <si>
    <t>องค์การเภสัชกรรม, 3,000.00 บาท</t>
  </si>
  <si>
    <t>เลขที่ 290/2568, วันที่ 25 ก.พ. 2568</t>
  </si>
  <si>
    <t>จ้างเหมาบริการรถตู้ปรับอากาศพร้อมพนักงานขับรถ รวมน้ำมันเชื้อเพลิง ไป - กลับ จังหวัดขอนแก่น - จังหวัดกาฬสินธุ์ ในระหว่างวันที่ ๒๖ - ๒๘ กุมภาพันธ์ ๒๕๖๘ (๑คัน/๓วัน)</t>
  </si>
  <si>
    <t>นายเสกสันติ์ หลานวงษ์ ราคา 90,415 บาท</t>
  </si>
  <si>
    <t>เลขที่ 391/2568 ลงวันที่ 25 ก.พ. 2568</t>
  </si>
  <si>
    <t>จ้างเหมาปรับปรุงติดตั้งประตูอลูมิเนียมบานสวิง (ห้องแยกโรค ความดันลบ) ตึกผู้ป่วย 4ก จำนวน ๑ งาน</t>
  </si>
  <si>
    <t>นายสุขสวัสดิ์ อนุสี ราคา 36,000 บาท</t>
  </si>
  <si>
    <t>เลขที่ 389/2568 ลงวันที่ 25 ก.พ. 2568</t>
  </si>
  <si>
    <t xml:space="preserve">จ้างเหมาซ่อมแซมครุภัณฑ์โฆษณาและเผยแพร่ จำนวน ๒ งาน </t>
  </si>
  <si>
    <t>ร้าน นาโนลิ้งค์ ราคา 17,751.30 บาท</t>
  </si>
  <si>
    <t>เลขที่ 390/2568 ลงวันที่ 25 ก.พ. 2568</t>
  </si>
  <si>
    <t>จ้างเหมาซ่อมแซมห้องทำงานเจ้าหน้าที่บ้านตะวันฉายและบ้านแสงอรุณ จำนวน ๒ งาน</t>
  </si>
  <si>
    <t>ร้านที่นอนฟอร์ยู ราคา 9,600 บาท</t>
  </si>
  <si>
    <t>เลขที่ 388/2568 ลงวันที่ 25 ก.พ. 2568</t>
  </si>
  <si>
    <t>จ้างเหมาซ่อมแซมครุภัณฑ์สำนักงาน รายการเก้าอี้ไม้และชุดรับแขก จำนวน ๒ งาน</t>
  </si>
  <si>
    <t>ร้านที่นอนฟอร์ยู ราคา 9,500 บาท</t>
  </si>
  <si>
    <t>เลขที่ 387/2568 ลงวันที่ 25 ก.พ. 2568</t>
  </si>
  <si>
    <t>ซื้อวัสดุก่อสร้าง จำนวน ๘ รายการ</t>
  </si>
  <si>
    <t>หจก. หาญวัสดุและบริการ ราคา 6,249 บาท</t>
  </si>
  <si>
    <t>เลขที่ 385/2568 ลงวันที่ 25 ก.พ. 2568</t>
  </si>
  <si>
    <t xml:space="preserve">ซื้อวัสดุการเกษตร โดยวิธีเฉพาะเจาะจง  </t>
  </si>
  <si>
    <t>ห้างหุ้นส่วนจำกัด อุดมอะไหล่ ราคา 1,020 บาท</t>
  </si>
  <si>
    <t>0111/2568  25 ก.พ. 2568</t>
  </si>
  <si>
    <t>ห้างหุ้นส่วนจำกัด เชียงใหม่การดับเพลิง ราคา 1,650 บาท</t>
  </si>
  <si>
    <t>0112/2568  25 ก.พ. 2568</t>
  </si>
  <si>
    <t>ซื้อวัสดุยานพาหนะและขนส่ง - กระจกโค้งจราจร ขนาด 32 นิ้ว จำนวน 2 อัน ประจำปีงบประมาณ พ.ศ.2568   โดยวิธีเฉพาะเจาะจง</t>
  </si>
  <si>
    <t>บริษัท ธนวรรณ อินเตอร์เทรด จำกัด
3,616.60</t>
  </si>
  <si>
    <t>(ซ)289/68 ลงวันที่ 25 ก.พ. 2568</t>
  </si>
  <si>
    <t xml:space="preserve">ซื้อวัสดุงานบ้านงานครัว สำหรับกลุ่มงานโภชนศาสตร์ จำนวน 7 รายการ (คาเฟ่)
</t>
  </si>
  <si>
    <t>นางสาวภิรมญา อัตตศิริกุล
(ราคา 7,562.00)</t>
  </si>
  <si>
    <t>นางสาวภิรมญา อัตตศิริกุล
(ราคา 7,562.00)
เลขประจำตัวผู้เสียภาษี : 
1529900567831</t>
  </si>
  <si>
    <t>ใบสั่งซื้อเลขที่ 378/2568   
ลงวันที่ 25 กุมภาพันธ์ 2568</t>
  </si>
  <si>
    <t>ซื้อตู้เซฟนิรภัย จำนวน 2 ตู้
เลขที่โครงการ : 68029377023</t>
  </si>
  <si>
    <t>ห้างหุ้นส่วนจำกัด เชียงใหม่พรภัณฑ์
(ราคา 14,300.00)</t>
  </si>
  <si>
    <t>ห้างหุ้นส่วนจำกัด เชียงใหม่พรภัณฑ์
(ราคา 14,300.00)
เลขประจำตัวผู้เสียภาษี : 
0503529000499</t>
  </si>
  <si>
    <t>ใบสั่งซื้อเลขที่ 379/2568   
ลงวันที่ 25 กุมภาพันธ์ 2568</t>
  </si>
  <si>
    <t>อะไหล่เครื่องเฝ้าติดตามการทำงานของสัญญาณชีพขณะผ่าตัดพร้อม 
ชุดวัดก๊าซดมยาสลบ ยี่ห้อ EDAN รุ่น elite V๖ หมายเลขครุภัณฑ์ 
๖๕๑๕-๐๒๗-๒๐๐๑/๖๐-๑ โดยมีรายละเอียดดังนี้ 
- Edan Skin Original Temperature Probe ๒-Pin Adut 
- Original ๓ Lead ECG cable, AHA Clip for Edan
เลขที่โครงการ : 68029262970</t>
  </si>
  <si>
    <t>บริษัท แบงค็อก เมดิคอลส์ โปร จำกัด
(ราคา 11,000.00)</t>
  </si>
  <si>
    <t>บริษัท แบงค็อก เมดิคอลส์ โปร จำกัด
(ราคา 11,000.00)
เลขประจำตัวผู้เสียภาษี : 0125560013012</t>
  </si>
  <si>
    <t>ใบสั่งซื้อเลขที่ 380/2568   
ลงวันที่ 25 กุมภาพันธ์ 2568</t>
  </si>
  <si>
    <t xml:space="preserve">1.อะไหล่หม้อต้มน้ำเครื่องช่วยหายใจ ยี่ห้อ Fisher &amp; Paykel 
หมายเลขครุภัณฑ์ ๖๕๓๐-๐๐๔-๔๑๐๔/๖๐-๑ โดยมีรายละเอียดดังนี้ 
- Fisher &amp; Paykel Healthcare ๙๐๐MR๘๕๘ TEMPERATURE 
2.อะไหล่เครื่องติดตามการทำงานของหัวใจและสัญญาณชีพ ยี่ห้อ Nihon Kohden รุ่น PVM-๒๗๐๑ หมายเลขครุภัณฑ์ ๖๕๑๕-๐๒๗-๒๐๐๑/๕๖-๑ โดยมีรายละเอียดดังนี้ 
- BP ๑๘ NIBP CONNECTOR (A๑๐) 
3.อะไหล่เครื่องติดตามการทำงานของหัวใจและสัญญาณชีพ ยี่ห้อ Nihon Kohden รุ่น PVM-๒๗๐๑ (จอ ๑๐") หมายเลขครุภัณฑ์ บจ.๖๕๑๕-๐๒๗-๒๐๐๑/๔๐๖๒ โดยมีรายละเอียดดังนี้ 
- Compatible NK : Adult finger clip,๑๔ pin, ๓m. 
เลขที่โครงการ : 68029262065
</t>
  </si>
  <si>
    <t>บริษัท แบงค็อก เมดิคอลส์ โปร จำกัด
(ราคา 14,000.00)</t>
  </si>
  <si>
    <t>บริษัท แบงค็อก เมดิคอลส์ โปร จำกัด
(ราคา 14,000.00)
เลขประจำตัวผู้เสียภาษี : 0125560013012</t>
  </si>
  <si>
    <t>ใบสั่งซื้อเลขที่ 381/2568   
ลงวันที่ 25 กุมภาพันธ์ 2568</t>
  </si>
  <si>
    <t xml:space="preserve">อะไหล่สำหรับเครื่องสำรองไฟ ๘๐๐ VA ยี่ห้อ ZIRCON รุ่น iCT-๒ หมายเลขครุภัณฑ์ คต7440-019-0002/16763 , คต7440-019-0002/16863 และอะไหล่สำหรับเครื่องสำรองไฟ ยี่ห้อ ZIRCON 
รุ่น iCT-1 หมายเลขครุภัณฑ์ คต7440-019-0002/24565 , คต7440-019-0002/23965 , คต7440-019-0002/24465 โดยมีรายละเอียดดังนี้
- ZIRCON BATTERY UPS ๑๒V ๙.๐Ah
</t>
  </si>
  <si>
    <t>บริษัท ชิชาง คอมพิวเตอร์ (ประเทศไทย) จำกัด
(ราคา 4,450.00)</t>
  </si>
  <si>
    <t>บริษัท ชิชาง คอมพิวเตอร์ (ประเทศไทย) จำกัด
(ราคา 4,450.00)
เลขประจำตัวผู้เสียภาษี : 0505534003524</t>
  </si>
  <si>
    <t>ใบสั่งซื้อเลขที่ 382/2568   
ลงวันที่ 25 กุมภาพันธ์ 2568</t>
  </si>
  <si>
    <t>อะไหล่สำหรับเตียงผ่าตัดเฉพาะทางศัลยกรรมประสาท หมายเลขครุภัณฑ์ ๖๕๓๐-๐๐๑-๐๐๐๘/๑ พร้อมติดตั้ง โดยมีรายละเอียดดังนี้ 
- ชุดกระบอกสูบไฮดรอลิคช่วงหลังด้านขวา (Cyliner Back Right B#2)
- โช๊คสำหรับการปรับขึ้น - ลง ส่วนสะโพก (Cylinder Seat B#2)
เลขที่โครงการ : 68029280315</t>
  </si>
  <si>
    <t>บริษัท ที อี คิว จำกัด
(ราคา 224,400.00)</t>
  </si>
  <si>
    <t>บริษัท ที อี คิว จำกัด
(ราคา 224,400.00)
เลขประจำตัวผู้เสียภาษี : 0105509000588</t>
  </si>
  <si>
    <t>ใบสั่งซื้อเลขที่ 383/2568   
ลงวันที่ 25 กุมภาพันธ์ 2568</t>
  </si>
  <si>
    <t>อะไหล่สำหรับโคมไฟผ่าตัด ชนิดคู่ ๒ โคม (Amsco) พร้อมติดตั้ง หมายเลขครุภัณฑ์ ๖๕๓๐-๐๐๕-๔๒๑๑/๑ โดยมีรายละเอียดดังนี้
- kit, SQ-Track Brush Housing (ชุดแปรงถ่านสำหรับโคมไฟผ่าตัด 
รุ่น Quantum) ประกอบด้วย
- Brush Housing Assembly จำนวน 1 อัน
- Brush Center จำนวน 1 อัน
- Brush จำนวน 2 อัน
เลขที่โครงการ : 68029261707</t>
  </si>
  <si>
    <t xml:space="preserve">บริษัท ที อี คิว จำกัด
(ราคา 15,000.00)
</t>
  </si>
  <si>
    <t>บริษัท ที อี คิว จำกัด
(ราคา 15,000.00)
เลขประจำตัวผู้เสียภาษี : 
0105509000588</t>
  </si>
  <si>
    <t>ใบสั่งซื้อเลขที่ 384/2568   
ลงวันที่ 25 กุมภาพันธ์ 2568</t>
  </si>
  <si>
    <t>จ้างปรับปรุงห้องน้ำผู้พิการและห้องน้ำเจ้าหน้าที่ข้างห้องฉุกเฉินชั้น ๑ อาคาร ๑ 
และอาคาร ๒ จำนวน ๒ งาน โดยมีรายละเอียดดังนี้ 
1.๑ งานปรับปรุงห้องน้ำผู้พิการ 
(รายละเอียดตามเอกสารแนบ)
1.๒ งานปรับปรุงห้องน้ำเจ้าหน้าที่ 
(รายละเอียดตามเอกสารแนบ)
เลขที่โครงการ : 68029406891</t>
  </si>
  <si>
    <t>ห้างหุ้นส่วนจำกัด โฮมเนรมิต คอนสตรัคชั่น
(ราคา 295,232.08.00)</t>
  </si>
  <si>
    <t>ห้างหุ้นส่วนจำกัด โฮมเนรมิต 
คอนสตรัคชั่น
(ราคา 295,232.08.00)
เลขประจำตัวผู้เสียภาษี : 0503567000182</t>
  </si>
  <si>
    <t>ใบสั่งซื้อเลขที่ 385/2568   
ลงวันที่ 25 กุมภาพันธ์ 2568</t>
  </si>
  <si>
    <t>บริษัท กู๊ดไลฟ์ (ประเทศไทย) จำกัด ราคา 9,469 บาท</t>
  </si>
  <si>
    <t>ซ586/68 ลงวันที่ 25 ก.พ. 2568</t>
  </si>
  <si>
    <t>บริษัท นิปปอนซันโซ่ (ไทยแลนด์) จำกัด ราคา 66,295.66 บาท</t>
  </si>
  <si>
    <t>ซ589/68 ลงวันที่ 25 ก.พ. 2568</t>
  </si>
  <si>
    <t>บริษัท แพลททินั่ม อินเตอร์ พริ้น แอนด์ ซัพพลาย จำกัด ราคา 155,000 บาท</t>
  </si>
  <si>
    <t>ซ594/68 ลงวันที่ 25 ก.พ. 2568</t>
  </si>
  <si>
    <t>บริษัท เอ็น พี เค มาสเตอร์แพลน จำกัด ราคา 179,820 บาท</t>
  </si>
  <si>
    <t>ซ596/68 ลงวันที่ 25 ก.พ. 2568</t>
  </si>
  <si>
    <t>บริษัท พีเอส เอ็นจิเนียริ่ง คอนซัลแตนท์ จำกัด ราคา 22,400 บาท</t>
  </si>
  <si>
    <t>ซ597/68 ลงวันที่ 25 ก.พ. 2568</t>
  </si>
  <si>
    <t>ซื้อMUELLER HINTON AGAR (PLATE) จำนวน ๔๐๐ PACK โดยวิธีเฉพาะเจาะจง</t>
  </si>
  <si>
    <t>1.ห้างหุ้นส่วนจำกัด คลีนิคอล ไดแอกโนสติคส์/ราคาที่เสนอ 48,000 บาท</t>
  </si>
  <si>
    <t>1.ห้างหุ้นส่วนจำกัด คลีนิคอล ไดแอกโนสติคส์/ราคาที่ตกลงซื้อ/จ้าง 48,000 บาท</t>
  </si>
  <si>
    <t>เลขที่ พ.325/68
 ลงวันที่ 25 ก.พ. 2568</t>
  </si>
  <si>
    <t>จัดซื้อครุภัณฑ์การแพทย์-เครื่องวัดความดันชนิดสอดแขนและเครื่อง Smart BP link พร้อมระบบคัดกรองผู้ป่วยอัตโนมัติ จำนวน 4 เครื่อง</t>
  </si>
  <si>
    <t>บจก.เอ็กซ์เปอร์ต เทคโนโลยีฯ / 396,000</t>
  </si>
  <si>
    <t>สญ.77/2568(ซ)
26 ก.พ. 68</t>
  </si>
  <si>
    <t>จัดซื้อครุภัณฑ์การแพทย์-เครื่องตรวจวัดปริมาณและคุณภาพการมองเห็น  (Space Saving Chart) 1 เครื่อง</t>
  </si>
  <si>
    <t>บจก.นิวอาย เซอร์จิคอล / 250,000</t>
  </si>
  <si>
    <t>สญ.78/2568(ซ)
26 ก.พ. 68</t>
  </si>
  <si>
    <t>ซื้อวัสดุทันตกรรม รายการหัวทิปสำหรับตัดเนื้อเยื่อด้วยเลเซอร์</t>
  </si>
  <si>
    <t>บริษัท เอส.ดี. ทันตเวช (1988) จำกัด  ราคา 16,800 บาท</t>
  </si>
  <si>
    <t>จ้างเหมาซ่อมแซมพื้นตึกเพชร1และอาคารพักแพทย์</t>
  </si>
  <si>
    <t>นายสถิตย์ ศรีวีระวานิชกุล  ราคา 83,550 บาท</t>
  </si>
  <si>
    <t>นายธานินทร์ แจ้งถิ่น  ราคา 48,000 บาท</t>
  </si>
  <si>
    <t>นายธานินทร์ แจ้งถิ่น   ราคา 52,500 บาท</t>
  </si>
  <si>
    <t>จ้างเหมาปรับปรุงซ่อมแซมศาลากลางน้ำตึกทองเนื้อเก้า</t>
  </si>
  <si>
    <t>นางสาวมานิตา คนีเฟล  ราคา 190,700 บาท</t>
  </si>
  <si>
    <t>จ้างผลิตไฟล์เสียงสำหรับประกอบวิดีโอนำเสนอ</t>
  </si>
  <si>
    <t>ลิงกินกล้วยโปรดักส์ชั่นเฮ้าส์ จำนว 1700 บาท</t>
  </si>
  <si>
    <t>เลขที่ พด.จ.192/68 ลง 26 ก.พ. 2568</t>
  </si>
  <si>
    <t>จ้างซ่อมแซมเครื่องฉายแสงอุดฟัน ของงานทันตกรรม</t>
  </si>
  <si>
    <t>เจ เอส ซัพพลายแอนด์เซอร์วิส จำนวน 6300 บาท</t>
  </si>
  <si>
    <t>เจ เอส ซัพพลายแอนด์เซอร์วิส</t>
  </si>
  <si>
    <t>เลขที่ พด.จ.193/68 ลง 26 ก.พ. 2568</t>
  </si>
  <si>
    <t>หจก.กรีนบั๊คเซอร์วิส / 35,300</t>
  </si>
  <si>
    <t>ซื้อวัสดุงานบ้านงานครัว จำนวน 2 รายการ</t>
  </si>
  <si>
    <t>ร้าน โค้วกิมหยวย ราคา 8,925 บาท</t>
  </si>
  <si>
    <t>เลขที่ 393/2568 ลงวันที่ 26 ก.พ. 2568</t>
  </si>
  <si>
    <t xml:space="preserve">จ้างเติมสารเคมีดับเพลิง โดยวิธีเฉพาะเจาะจง  </t>
  </si>
  <si>
    <t>ห้างหุ้นส่วนจำกัด เชียงใหม่การดับเพลิง ราคา 4,225 บาท</t>
  </si>
  <si>
    <t>0113/2568  26 ก.พ. 2568</t>
  </si>
  <si>
    <t>องค์การเภสัชกรรม ราคา 23,280.36 บาท</t>
  </si>
  <si>
    <t>ภ.074/2568 ลงวันที่ 26 ก.พ. 2568</t>
  </si>
  <si>
    <t>ซื้อครุภัณฑ์วิทยาศาสตร์และการแพทย์ - รถเข็นทำหัตถการ จำนวน ๕ คัน ประจำปีงบประมาณ พ.ศ. ๒๕๖๘ โดยวิธีเฉพาะเจาะจง</t>
  </si>
  <si>
    <t>บริษัท สยามเอสซีไอ จำกัด
274,500.00</t>
  </si>
  <si>
    <t>068/2568 ลงวันที่ 26 ก.พ. 2568</t>
  </si>
  <si>
    <t>จ้างเหมาจัดทำพิมพ์สติกเกอร์ จำนวน 3 รายการ ประจำปีงบประมาณ พ.ศ.2568  โดยวิธีเฉพาะเจาะจง</t>
  </si>
  <si>
    <t>บริษัท เบทเทอร์แพ็คพลัส จำกัด
149,800.00</t>
  </si>
  <si>
    <t>(จ)086/68 ลงวันที่ 26 ก.พ. 2568</t>
  </si>
  <si>
    <t>ซ(ว)211/68 ลงวันที่ 26 ก.พ. 2568</t>
  </si>
  <si>
    <t>ซ(ว)208/68 ลงวันที่ 26 ก.พ. 2568</t>
  </si>
  <si>
    <t>บริษัท เยเนอรัล ฮอสปิตัล โปรดัคส์  จำกัด (มหาชน)
86,000.00</t>
  </si>
  <si>
    <t>ซ(ว)207/68 ลงวันที่ 26 ก.พ. 2568</t>
  </si>
  <si>
    <t>ซื้อเวชภัณฑ์ยา Potassium chloride syrup 500 mg/5 ml (240 ml) จำนวน 100 ขวด ประจำปีงบประมาณ พ.ศ.2568 โดยวิธีเฉพาะเจาะจง</t>
  </si>
  <si>
    <t>บริษัท พรีเมด ฟาร์มา พลัส จำกัด
7,000.00</t>
  </si>
  <si>
    <t>ซ(ว)210/68 ลงวันที่ 26 ก.พ. 2568</t>
  </si>
  <si>
    <t>บริษัท ที.แมน ฟาร์มาซูติคอล จำกัด (มหาชน)
4,080.00</t>
  </si>
  <si>
    <t>ซ(ว)209/68 ลงวันที่ 26 ก.พ. 2568</t>
  </si>
  <si>
    <t>ซื้อครุภัณฑ์วิทยาศาสตร์และการแพทย์ - โคมไฟส่องตรวจ จำนวน ๑ โคม ประจำปีงบประมาณ พ.ศ. ๒๕๖๘ โดยวิธีเฉพาะเจาะจง</t>
  </si>
  <si>
    <t>บริษัท เครื่องมือแพทย์สำหรับโรงพยาบาล จำกัด
42,000.00</t>
  </si>
  <si>
    <t>(ซ)290/68 ลงวันที่ 26 ก.พ. 2568</t>
  </si>
  <si>
    <t xml:space="preserve">ประกวดราคาซื้อชุดทวนสอบวิเคราะห์ปริมาณรังสีสำหรับตรวจสอบความถูกต้องแม่นยำของระบบเครื่องฉายรังสีแบบ 3 มิติขั้นสูง (Linear Accelerator Calibration and QA System) จำนวน 1 ชุด ประจำปีงบประมาณ </t>
  </si>
  <si>
    <t>บริษัท พีที เฮลท์แคร์ จำกัด
2,785,000.00</t>
  </si>
  <si>
    <t>069/2568 ลงวันที่ 26 ก.พ. 2568</t>
  </si>
  <si>
    <t>จ้างเหมาค้นหาช่องโหว่ระบบสารสนเทศ Vulnerability Assessment จำนวน 1 งาน
เลขที่โครงการ : 68029230103</t>
  </si>
  <si>
    <t>บริษัท ชิชาง คอมพิวเตอร์ (ประเทศไทย) จำกัด
(ราคา 20,000.00)</t>
  </si>
  <si>
    <t>บริษัท ชิชาง คอมพิวเตอร์ 
(ประเทศไทย) จำกัด
(ราคา 20,000.00)
เลขประจำตัวผู้เสียภาษี : 0505534003524</t>
  </si>
  <si>
    <t>ใบสั่งซื้อเลขที่ 386/2568   
ลงวันที่ 26 กุมภาพันธ์ 2568</t>
  </si>
  <si>
    <t>บริษัท เมดิทอป จำกัด ราคา 140,000 บาท</t>
  </si>
  <si>
    <t>ซ620/68 ลงวันที่ 26 ก.พ. 2568</t>
  </si>
  <si>
    <t>ทำความสะอาดกระจก ขอบเฟรม และแผ่นคอมโพสิท</t>
  </si>
  <si>
    <t>นายธวัชชัย  บัวดก ราคา 280,000 บาท</t>
  </si>
  <si>
    <t>จ164/68 ลงวันที่ 26 ก.พ. 2568</t>
  </si>
  <si>
    <t>เช่ารถยนต์ จำนวน 5 คัน (ประจำเดือนมีนาคม 2568)</t>
  </si>
  <si>
    <t>สญ.10/2568(ช)
27 ก.พ. 68</t>
  </si>
  <si>
    <t>บริษัท บลู แพลเนท เทรดดิ้ง จำกัด 24,525</t>
  </si>
  <si>
    <t>275/2568 ลงวันที่ 27 ก.พ. 2568</t>
  </si>
  <si>
    <t>ซื้อเวชภัณฑ์ที่มิใช่ยา (วัสดุทันตกรรม) จำนวน ๙ รายการ โดยวิธีเฉพาะเจาะจง</t>
  </si>
  <si>
    <t>บริษัท นูโวเด้นท์ จำกัด 126,925</t>
  </si>
  <si>
    <t>274/2568 ลงวันที่ 27 ก.พ. 2568</t>
  </si>
  <si>
    <t>ซื้อวัสดุการแพทย์  จำนวน ๓ รายการ โดยวิธีเฉพาะเจาะจง</t>
  </si>
  <si>
    <t>บริษัท ดีเคเอสเอช (ประเทศไทย) จำกัด 10,539.50</t>
  </si>
  <si>
    <t>277/2568 ลงวันที่ 27 ก.พ. 2568</t>
  </si>
  <si>
    <t>ซื้อวัสดุการแพทย์ จำนวน ๓ รายการ โดยวิธีเฉพาะเจาะจง</t>
  </si>
  <si>
    <t>บริษัท ไดรว์ เด็นทั่ล อินคอร์ปอเรชั่น จำกัด 8,400</t>
  </si>
  <si>
    <t>276/2568 ลงวันที่ 27 ก.พ. 2568</t>
  </si>
  <si>
    <t>จ้างเหมาบำรุงรักษาเครื่องตรวจแอลกอฮอล์และสารระเหย จำนวน 1 งาน</t>
  </si>
  <si>
    <t>บจก.เวิลด์เทค เอ็นเตอร์ไพรส์       ราคา 33,491 บาท</t>
  </si>
  <si>
    <t>ซื้อวัสดุก่อสร้าง รายการอ่างล้างหน้าพร้อมอุปกรณ์</t>
  </si>
  <si>
    <t>ร้านชัยรุ่งเรือง  ราคา 23,780 บาท</t>
  </si>
  <si>
    <t>ร้านนิรมล 2 / 2,470</t>
  </si>
  <si>
    <t>บริษัท สหแพทย์เภสัช จำกัด ราคา 7,990 บาท</t>
  </si>
  <si>
    <t>เลขที่ ภ123/2568 ลงวันที่ 27 ก.พ. 2568</t>
  </si>
  <si>
    <t xml:space="preserve">จ้างเหมารถตู้ปรับอากาศพร้อมพนักงานขับรถและน้ำมันเชื้อเพลิง  โดยวิธีเฉพาะเจาะจง  </t>
  </si>
  <si>
    <t>แม่ฮ่องสอน ที.เอ็น.แอนด์ แฟมิลี่ทัวร์ ราคา 126,000 บาท</t>
  </si>
  <si>
    <t>0114/2568  27 ก.พ. 2568</t>
  </si>
  <si>
    <t>ห้างหุ้นส่วนจำกัด อินสทรูเม้นท์ แล็ป ราคา 24,300 บาท</t>
  </si>
  <si>
    <t>0115/2568  27 ก.พ. 2568</t>
  </si>
  <si>
    <t>จ้างเปลี่ยนแบตเตอรี่โทรศัพท์เคลื่อนที่ โดยวิธีเฉพาะเจาะจง</t>
  </si>
  <si>
    <t>ร้านเอ็มสกาย โดย นายตรีภพ  ทองสมุทร ราคา 1,350 บาท</t>
  </si>
  <si>
    <t>136/2568 ลงวันที่ 27 ก.พ. 2568</t>
  </si>
  <si>
    <t>จ้างถ่ายเอกสารทางการแพทย์ โดยวิธีเฉพาะเจาะจง</t>
  </si>
  <si>
    <t>ร้านสมบูรณ์สกรีน ราคา 2,500 บาท</t>
  </si>
  <si>
    <t>137/2568 ลงวันที่ 27 ก.พ. 2568</t>
  </si>
  <si>
    <t>ซื้อครุภัณฑ์งานบ้านงานครัว - ตู้เย็น ขนาด 9 คิว จำนวน 3 เครื่อง ประจำปีงบประมาณ พ.ศ.2568  โดยวิธีเฉพาะเจาะจง</t>
  </si>
  <si>
    <t>บริษัท สยามอาร์บีพี จำกัด
39,000.00</t>
  </si>
  <si>
    <t>(ซ)295/68 ลงวันที่ 27 ก.พ. 2568</t>
  </si>
  <si>
    <t>ซื้อวัสดุไฟฟ้าและวิทยุ จำนวน 11 รายการ ประจำปีงบประมาณ พ.ศ. 2568 โดยวิธีเฉพาะเจาะจง</t>
  </si>
  <si>
    <t>บริษัท ธนวรรณ อินเตอร์เทรด จำกัด
26,585.22</t>
  </si>
  <si>
    <t>(ซ)296/68 ลงวันที่ 27 ก.พ. 2568</t>
  </si>
  <si>
    <t>จ้างติดตั้งเครื่องปรับอากาศงานระบบคอมพิวเตอร์ จำนวน 1 งาน โดยวิธีเฉพาะเจาะจง</t>
  </si>
  <si>
    <t>1.บริษัท ติวานนท์แอร์เซ็นเตอร์ จำกัด/ราคาที่เสนอ 27,606บาท</t>
  </si>
  <si>
    <t>1.บริษัท ติวานนท์แอร์เซ็นเตอร์ จำกัด/ราคาที่ตกลงซื้อ/จ้าง 27,606 บาท</t>
  </si>
  <si>
    <t>เลขที่ พ.319/68
 ลงวันที่ 27 ก.พ. 2568</t>
  </si>
  <si>
    <t>เช่าเครื่องเตรียมเซลล์บนสไลด์อัตโนมัติ พร้อมชุดน้ำยาเก็บรักษาสภาพเซลล์จากส่วนต่างๆของร่างกาย จำนวน 1,200 ชุด โดยวิธีเฉพาะเจาะจง</t>
  </si>
  <si>
    <t>เลขที่ 70/2568
 ลงวันที่ 27 ก.พ. 2568</t>
  </si>
  <si>
    <t>ซื้อเครื่องตรวจวัดการแข็งตัวของเลือด THE HEMOCHRON จำนวน 1 เครื่อง โดยวิธีเฉพาะเจาะจง</t>
  </si>
  <si>
    <t>1.บริษัท ทรานส์เมดิค (ประเทศไทย) จำกัด/ราคาที่เสนอ 380,000 บาท</t>
  </si>
  <si>
    <t>1.บริษัท ทรานส์เมดิค (ประเทศไทย) จำกัด/ราคาที่ตกลงซื้อ/จ้าง 380,000 บาท</t>
  </si>
  <si>
    <t>เลขที่ 64/2568
 ลงวันที่ 27 ก.พ. 2568</t>
  </si>
  <si>
    <t>ซื้อวัสดุวิทยาศาสตร์ จำนวน 2 รายการ โดยวิธีเฉพาะเจาะจง</t>
  </si>
  <si>
    <t>1.ห้างหุ้นส่วนจำกัด คลีนิคอล ไดแอกโนสติคส์/ราคาที่เสนอ 57,500 บาท</t>
  </si>
  <si>
    <t>1.ห้างหุ้นส่วนจำกัด คลีนิคอล ไดแอกโนสติคส์/ราคาที่ตกลงซื้อ/จ้าง 57,500 บาท</t>
  </si>
  <si>
    <t>เลขที่ พ.317/68
 ลงวันที่ 27 ก.พ. 2568</t>
  </si>
  <si>
    <t>ซื้อชุดวัดอัตราการไหลของออกซิเจนแบบติดผนัง ขนาด 0-15 ลิตร จำนวน 10 ชิ้น  โดยวิธีเฉพาะเจาะจง</t>
  </si>
  <si>
    <t>1.บริษัท อัลฟ่าเมด คอร์ปอเรชั่น จำกัด/ราคาที่เสนอ 23,500 บาท</t>
  </si>
  <si>
    <t>1.บริษัท อัลฟ่าเมด คอร์ปอเรชั่น จำกัด/ราคาที่ตกลงซื้อ/จ้าง 23,500 บาท</t>
  </si>
  <si>
    <t>เลขที่ พ.321/68
 ลงวันที่ 27 ก.พ. 2568</t>
  </si>
  <si>
    <t>ซื้อสายรัดข้อมือสำหรับกดห้ามเลือดที่ Distal Radial Artery จำนวน 50 ชิ้น  โดยวิธีเฉพาะเจาะจง</t>
  </si>
  <si>
    <t>1.บริษัท ดีเคเอสเอช (ประเทศไทย) จำกัด/ราคาที่เสนอ 47,500 บาท</t>
  </si>
  <si>
    <t>1.บริษัท ดีเคเอสเอช (ประเทศไทย) จำกัด/ราคาที่ตกลงซื้อ/จ้าง 47,500 บาท</t>
  </si>
  <si>
    <t>เลขที่ พ.320/68
 ลงวันที่ 27 ก.พ. 2568</t>
  </si>
  <si>
    <t>ซื้อSpecimens container non-sterile, screw red cap จำนวน 20,000 pcs. โดยวิธีเฉพาะเจาะจง</t>
  </si>
  <si>
    <t>1.บริษัท แล็บมาสเตอร์ แอ๊ดวานซ์ จำกัด/ราคาที่เสนอ 25,800 บาท</t>
  </si>
  <si>
    <t>1.บริษัท แล็บมาสเตอร์ แอ๊ดวานซ์ จำกัด/ราคาที่ตกลงซื้อ/จ้าง 25,800 บาท</t>
  </si>
  <si>
    <t>เลขที่ พ.318/68
 ลงวันที่ 27 ก.พ. 2568</t>
  </si>
  <si>
    <t>ซื้อชุดแทงเส้นเลือดเข้าทางแขนชนิดบางพิเศษ จำนวน 15 ชิ้น โดยวิธีเฉพาะเจาะจง</t>
  </si>
  <si>
    <t>1.บริษัท ดีเคเอสเอช (ประเทศไทย) จำกัด/ราคาที่เสนอ 37,500 บาท</t>
  </si>
  <si>
    <t>1.บริษัท ดีเคเอสเอช (ประเทศไทย) จำกัด/ราคาที่ตกลงซื้อ/จ้าง 37,500 บาท</t>
  </si>
  <si>
    <t>เลขที่ พ.314/68
 ลงวันที่ 27 ก.พ. 2568</t>
  </si>
  <si>
    <t>ซื้อPanel Filter For Fume Hood จำนวน ๑ Set โดยวิธีเฉพาะเจาะจง</t>
  </si>
  <si>
    <t>1.บริษัท สมาร์ทแมชชีน จำกัด/ราคาที่เสนอ 16,264 บาท</t>
  </si>
  <si>
    <t>1.บริษัท สมาร์ทแมชชีน จำกัด/ราคาที่ตกลงซื้อ/จ้าง 16,264 บาท</t>
  </si>
  <si>
    <t>เลขที่ พ.312/68
 ลงวันที่ 27 ก.พ. 2568</t>
  </si>
  <si>
    <t>ซื้อแผ่นทดสอบประสิทธิภาพทางเคมีภายในสำหรับเครื่องอบแก๊ส จำนวน 200 ซอง  โดยวิธีเฉพาะเจาะจง</t>
  </si>
  <si>
    <t>1.บริษัท นำวิวัฒน์ เมดิคอล คอร์ปอเรชั่น จำกัด (มหาชน)/ราคาที่เสนอ 170,000 บาท</t>
  </si>
  <si>
    <t>1.บริษัท นำวิวัฒน์ เมดิคอล คอร์ปอเรชั่น จำกัด (มหาชน)/ราคาที่ตกลงซื้อ/จ้าง 170,000 บาท</t>
  </si>
  <si>
    <t>เลขที่ พ.315/68
 ลงวันที่ 27 ก.พ. 2568</t>
  </si>
  <si>
    <t>ซื้อBattery Infution Terumo TE ขนาด 9.6V 1700mA จำนวน 30 ก้อน โดยวิธีเฉพาะเจาะจง</t>
  </si>
  <si>
    <t>1.ห้างหุ้นส่วนจำกัด โมส เม็ดดิคอล/ราคาที่เสนอ 48,000 บาท</t>
  </si>
  <si>
    <t>1.ห้างหุ้นส่วนจำกัด โมส เม็ดดิคอล/ราคาที่ตกลงซื้อ/จ้าง 48,000 บาท</t>
  </si>
  <si>
    <t>เลขที่ พ.307/68
 ลงวันที่ 27 ก.พ. 2568</t>
  </si>
  <si>
    <t>ซื้อCarbol fuchsin solution,Decolorize solution และ Methylene blue solution จำนวน 3 รายการ โดยวิธีเฉพาะเจาะจง</t>
  </si>
  <si>
    <t>1.บริษัท วายดี ไดซ์นอสติคส์ (ประเทศไทย) จำกัด/ราคาที่เสนอ 26,250 บาท</t>
  </si>
  <si>
    <t>1.บริษัท วายดี ไดซ์นอสติคส์ (ประเทศไทย) จำกัด/ราคาที่ตกลงซื้อ/จ้าง 26,250 บาท</t>
  </si>
  <si>
    <t>เลขที่ พ.322/68
 ลงวันที่ 27 ก.พ. 2568</t>
  </si>
  <si>
    <t>ซื้อแก๊สทางการแพทย์ จำนวน 3 รายการ โดยวิธีเฉพาะเจาะจง</t>
  </si>
  <si>
    <t>1.บริษัท อัลฟ่าเมด คอร์ปอเรชั่น จำกัด/ราคาที่เสนอ 87,000 บาท</t>
  </si>
  <si>
    <t>1.บริษัท อัลฟ่าเมด คอร์ปอเรชั่น จำกัด/ราคาที่ตกลงซื้อ/จ้าง 87,000 บาท</t>
  </si>
  <si>
    <t>เลขที่ พ.316/68
 ลงวันที่ 27 ก.พ. 2568</t>
  </si>
  <si>
    <t>ซื้อตัวกรองเชื้อโรค จำนวน ๒ รายการ โดยวิธีเฉพาะเจาะจง</t>
  </si>
  <si>
    <t>1.บริษัท เดรเกอร์ เมดิคัล (ประเทศไทย) จำกัด/ราคาที่เสนอ 42,250 บาท</t>
  </si>
  <si>
    <t>1.บริษัท เดรเกอร์ เมดิคัล (ประเทศไทย) จำกัด/ราคาที่ตกลงซื้อ/จ้าง 42,250 บาท</t>
  </si>
  <si>
    <t>เลขที่ พ.313/68
 ลงวันที่ 27 ก.พ. 2568</t>
  </si>
  <si>
    <t>ประกวดราคาซื้อระบบเครื่องติดบาร์โค้ดสติ๊กเกอร์อัตโนมัติ สำหรับห้องเจาะเลือด (Automated tube labeling system) จำนวน 1 ระบบ ด้วยวิธีประกวดราคาอิเล็กทรอนิกส์ (e-bidding)</t>
  </si>
  <si>
    <t>1.บริษัท เฟิร์มเมอร์ จำกัด/ราคาที่เสนอ 1,748,000.00 บาท</t>
  </si>
  <si>
    <t>1.บริษัท เฟิร์มเมอร์ จำกัด/ราคาที่ตกลงซื้อ/จ้าง 1,740,000.00 บาท</t>
  </si>
  <si>
    <t>เลขที่63/2568 
ลงวันที่27 ก.พ. 2568</t>
  </si>
  <si>
    <t>ประกวดราคาซื้อลูกโป่งเสริมความดันในหลอดเลือดแดง จำนวน 200 ชิ้น ด้วยวิธีประกวดราคาอิเล็กทรอนิกส์ (e-bidding)</t>
  </si>
  <si>
    <t>1.บริษัท เกท์ทิงเก (ไทยแลนด์) จำกัด/ราคาที่เสนอ 5,060,000 บาท</t>
  </si>
  <si>
    <t>1.บริษัท เกท์ทิงเก (ไทยแลนด์) จำกัด/ราคาที่ตกลงซื้อ/จ้าง 5,020,000 บาท</t>
  </si>
  <si>
    <t>เลขที่ 68/2568
 ลงวันที่ 27 ก.พ. 2568</t>
  </si>
  <si>
    <t>นางสาวลัดดวัลย์ จินดาชวลิต    ราคา 5,610 บาท</t>
  </si>
  <si>
    <t>ซื้อ SUCTION CATHETER NO.16, AIR WAY 80 MM. (สีเขียว), SCALP VEIN NO.21 50'S/กล่อง, INTRAVENOUS CATHETER NO.24 50'S/กล่อง</t>
  </si>
  <si>
    <t>ห้างหุ้นส่วนจำกัด บี. ดี. เครื่องมือแพทย์, 12,905.00 บาท</t>
  </si>
  <si>
    <t>เลขที่ 291/2568, วันที่ 28 ก.พ. 2568</t>
  </si>
  <si>
    <t>องค์การเภสัชกรรม, 102,720.00 บาท</t>
  </si>
  <si>
    <t>เลขที่ 292/2568, วันที่ 28 ก.พ. 2568</t>
  </si>
  <si>
    <t>เลขที่ 293/2568, วันที่ 28 ก.พ. 2568</t>
  </si>
  <si>
    <t>ซื้อ PANTOPRAZOLE 40 MG TABLET, LINAGLIPTIN 5 MG TABLET</t>
  </si>
  <si>
    <t>บริษัท ซิลลิค ฟาร์มา จำกัด, 92,137.70 บาท</t>
  </si>
  <si>
    <t>เลขที่ 294/2568, วันที่ 28 ก.พ. 2568</t>
  </si>
  <si>
    <t>เลขที่ 295/2568, วันที่ 28 ก.พ. 2568</t>
  </si>
  <si>
    <t>ซื้อ ARIPIPRAZOLE 5 MG TABLET (L), TOPIRAMATE 25 MG TABLET (L)</t>
  </si>
  <si>
    <t>บริษัท เมดไลน์ จำกัด, 88,800.00 บาท</t>
  </si>
  <si>
    <t>เลขที่ 296/2568, วันที่ 28 ก.พ. 2568</t>
  </si>
  <si>
    <t>ซื้อ MILK OF MAGNESIA ; 240 ML, RISPERIDONE 1 MG TABLET (GPO)</t>
  </si>
  <si>
    <t>องค์การเภสัชกรรม, 99,595.20 บาท</t>
  </si>
  <si>
    <t>เลขที่ 297/2568, วันที่ 28 ก.พ. 2568</t>
  </si>
  <si>
    <t>เลขที่ 298/2568, วันที่ 28 ก.พ. 2568</t>
  </si>
  <si>
    <t>หจก.ลานนา อีควิปเมนท์ จำนวน 168500 บาท</t>
  </si>
  <si>
    <t>หจก.ลานนา อีควิปเมนท์</t>
  </si>
  <si>
    <t>เลขที่ พด.ซ.196/68 ลง 28 ก.พ. 2568</t>
  </si>
  <si>
    <t>หจก.เชียงใหม่บูรณ์พันธ์แอร์2001 จำนวน 53600 บาท</t>
  </si>
  <si>
    <t>หจก.เชียงใหม่บูรณ์พันธ์แอร์2001</t>
  </si>
  <si>
    <t>เลขที่ พด.ซ.195/68 ลง 28 ก.พ. 2568</t>
  </si>
  <si>
    <t xml:space="preserve">จ้างเหมาบริการรถตู้ปรับอากาศพร้อมพนักงานขับรถ รวมน้ำมันเชื้อเพลิง ไป - กลับ จังหวัดขอนแก่น - จังหวัดมหาสารคาม ในระหว่างวันที่ ๓ - ๕ มีนาคม ๒๕๖๘ (๑คัน/๓วัน) จำนวน ๑ งาน </t>
  </si>
  <si>
    <t>นายเสกสันติ์ หลานวงษ์ ราคา 7,900 บาท</t>
  </si>
  <si>
    <t>เลขที่ 402/2568 ลงวันที่ 28 ก.พ. 2568</t>
  </si>
  <si>
    <t>จ้างเหมาบริการรถตู้ปรับอากาศพร้อมพนักงานขับรถ รวมน้ำมันเชื้อเพลิง ไป - กลับ จังหวัดขอนแก่น - จังหวัดพิษณุโลก ในระหว่างวันที่ ๕ - ๗ มีนาคม ๒๕๖๘ (๑คัน/๓วัน) จำนวน ๑ งาน</t>
  </si>
  <si>
    <t>นายยิ่งยศ ดอนโคตร ราคา 9,400 บาท</t>
  </si>
  <si>
    <t>เลขที่ 401/2568 ลงวันที่ 28 ก.พ. 2568</t>
  </si>
  <si>
    <t xml:space="preserve">ซื้อครุภัณฑ์การศึกษา รายการเครื่องมือประเมิน  DYNAMIC LOEWENSTEIN OCCUPATIONAL THERARY  COGNITIVE ASSESSMENT (OLOTCA) จำนวน ๑ ชุด  </t>
  </si>
  <si>
    <t>ร้านของเล่นเด็กบ้านพี่ริว ราคา 45,000 บาท</t>
  </si>
  <si>
    <t>เลขที่ 399/2568 ลงวันที่ 28 ก.พ. 2568</t>
  </si>
  <si>
    <t>ซื้อครุภัณฑ์สำนักงาน จำนวน 10 รายการ</t>
  </si>
  <si>
    <t>นางจูลจิลา มะยุโรวาส ราคา 210,200 บาท</t>
  </si>
  <si>
    <t>เลขที่ 398/2568 ลงวันที่ 28 ก.พ. 2568</t>
  </si>
  <si>
    <t>ห้างหุ้นส่วนจำกัด อินสทรูเม้นท์ แล็ป ราคา 2,650 บาท</t>
  </si>
  <si>
    <t>0116/2568  28 ก.พ. 2568</t>
  </si>
  <si>
    <t>บริษัท วิทยาศรม จำกัด ราคา 4,125 บาท</t>
  </si>
  <si>
    <t>ภ.075/2568 ลงวันที่ 28 ก.พ. 2568</t>
  </si>
  <si>
    <t>งานปรับปรุงพื้นที่บริเวณหลังอาคาร ๑๔ และบริเวณหน้าอาคาร ๖ 
โดยมีรายละเอียดดังนี้ 
- หินคลุก จำนวน 20 คิว (พร้อมงานปรับพื้นที่)
เลขที่โครงการ : 68029539950</t>
  </si>
  <si>
    <t xml:space="preserve">นายพิกุล เรืองสวัสดิ์
(ราคา 10,000.00)
</t>
  </si>
  <si>
    <t xml:space="preserve">นายพิกุล เรืองสวัสดิ์
(ราคา 10,000.00)
เลขประจำตัวผู้เสียภาษี : 3501200272099
</t>
  </si>
  <si>
    <t>ใบสั่งซื้อเลขที่ 392/2568   
ลงวันที่ 28 กุมภาพันธ์ 2568</t>
  </si>
  <si>
    <t xml:space="preserve">ชุดโต๊ะ และเก้าอี้สแตนเลสโรงอาหาร จำนวน 11 ชุด
</t>
  </si>
  <si>
    <t>ห้างหุ้นส่วนจำกัด เชียงใหม่ พรภัณฑ์
(ราคา 83,600.00)</t>
  </si>
  <si>
    <t>ห้างหุ้นส่วนจำกัด เชียงใหม่ พรภัณฑ์
(ราคา 83,600.00)
เลขประจำตัวผู้เสียภาษี : 0503529000499</t>
  </si>
  <si>
    <t>ใบสั่งซื้อเลขที่ 393/2568   
ลงวันที่ 28 กุมภาพันธ์ 2568</t>
  </si>
  <si>
    <t xml:space="preserve">ซื้อวัสดุงานบ้านงานครัว สำหรับกลุ่มงานโภชนศาสตร์ จำนวน 12 รายการ (คาเฟ่)
</t>
  </si>
  <si>
    <t>บริษัท คัฟฟ่าคอฟฟี่เม็คเกอร์(เชียงใหม่)จำกัด
(ราคา 83,600.00)</t>
  </si>
  <si>
    <t>บริษัท คัฟฟ่าคอฟฟี่เม็คเกอร์(เชียงใหม่)จำกัด
(ราคา 83,600.00)
เลขประจำตัวผู้เสียภาษี : 0505564016136</t>
  </si>
  <si>
    <t>ใบสั่งซื้อเลขที่ 394/2568   
ลงวันที่ 28 กุมภาพันธ์ 2568</t>
  </si>
  <si>
    <t>ฉากกั้นห้องครึ่งกระจก ลายไม้ เคลือบพีวีซี 
ขนาด ๘๐x๑๕๐ ซม. พร้อมติดตั้ง รายละเอียดดังนี้
- ติดตั้งบริเวณหน้าห้องฉุกเฉิน จำนวน ๑ แผ่น
- ติดตั้งบริเวณหน้าห้องกลุ่มงานพยาธิวิทยา จำนวน ๒ แผ่น
ฉากกั้นห้องครึ่งกระจก ลายไม้ เคลือบพีวีซี ขนาด ๑๐๐x๑๕๐ ซม. พร้อมติดตั้ง รายละเอียดดังนี้ 
- ติดตั้งบริเวณหน้าห้องกลุ่มงานพยาธิวิทยา จำนวน ๒ แผ่น 
เลขที่โครงการ : 68029325521</t>
  </si>
  <si>
    <t>บริษัท อัลเจนเทค จำกัด
(ราคา 83,600.00)</t>
  </si>
  <si>
    <t>บริษัท อัลเจนเทค จำกัด
(ราคา 83,600.00)
เลขประจำตัวผู้เสียภาษี : 0505553003127</t>
  </si>
  <si>
    <t>ใบสั่งซื้อเลขที่ 395/2568   
ลงวันที่ 28 กุมภาพันธ์ 2568</t>
  </si>
  <si>
    <t>ฉากกั้นห้องครึ่งกระจก ลายไม้ เคลือบพีวีซี 
ขนาด ๘๐x๑๕๐ ซม. พร้อมติดตั้ง รายละเอียดดังนี้ 
- ติดตั้งบริเวณหน้าห้องฉุกเฉิน 
เลขที่โครงการ : 68029325626</t>
  </si>
  <si>
    <t>บริษัท อัลเจนเทค จำกัด
(ราคา 83,600.00)n</t>
  </si>
  <si>
    <t>ใบสั่งซื้อเลขที่ 396/2568   
ลงวันที่ 28 กุมภาพันธ์ 2568</t>
  </si>
  <si>
    <t>จ้างซ่อมเครื่องเฝ้าติดตามของหัวใจแบบพกพา ยี่ห้อ PHILIPS รุ่น MX40 จำนวน 26 เครื่อง โดยวิธีเฉพาะเจาะจง</t>
  </si>
  <si>
    <t>1.ห้างหุ้นส่วนจำกัด โมส เม็ดดิคอล/ราคาที่เสนอ 335,400 บาท</t>
  </si>
  <si>
    <t>1.ห้างหุ้นส่วนจำกัด โมส เม็ดดิคอล/ราคาที่ตกลงซื้อ/จ้าง 335,400 บาท</t>
  </si>
  <si>
    <t>เลขที่ 72/2568
 ลงวันที่ 28 ก.พ. 2568</t>
  </si>
  <si>
    <t>จ้างถ่ายเอกสารแบบรูปรายการขาวดำ ขนาด A1 และขนาด A3 จำนวน 1 งาน โดยวิธีเฉพาะเจาะจง</t>
  </si>
  <si>
    <t>1.นาย ศิระ ปริยภูติภัค/ราคาที่เสนอ 18,725 บาท</t>
  </si>
  <si>
    <t>1.นาย ศิระ ปริยภูติภัค/ราคาที่ตกลงซื้อ/จ้าง 18,725 บาท</t>
  </si>
  <si>
    <t>เลขที่ พ.329/68
 ลงวันที่ 28 ก.พ. 2568</t>
  </si>
  <si>
    <t>ซื้อชุดเครื่องแท่งช่วยนำการใส่ท่อช่วยหายใจระบบวีดีทัศน์ (Video Light Stylet) จำนวน 1 เครื่อง โดยวิธีเฉพาะเจาะจง</t>
  </si>
  <si>
    <t>1.บริษัท ทริปเปิลพี อินโนเวชั่น จำกัด/ราคาที่เสนอ 350,000 บาท</t>
  </si>
  <si>
    <t>1.บริษัท ทริปเปิลพี อินโนเวชั่น จำกัด/ราคาที่ตกลงซื้อ/จ้าง 350,000 บาท</t>
  </si>
  <si>
    <t>เลขที่ 69/2568
 ลงวันที่ 28 ก.พ. 2568</t>
  </si>
  <si>
    <t>ซื้อสีย้อมเชื้อแบคทีเรียและเชื้อรา (Crystal violet, Gram lodine และ Safranin) จำนวน ๓ รายการ โดยวิธีเฉพาะเจาะจง</t>
  </si>
  <si>
    <t>1.ห้างหุ้นส่วนจำกัด คลีนิคอล ไดแอกโนสติคส์/ราคาที่เสนอ 40,900 บาท</t>
  </si>
  <si>
    <t>1.ห้างหุ้นส่วนจำกัด คลีนิคอล ไดแอกโนสติคส์/ราคาที่ตกลงซื้อ/จ้าง 40,900 บาท</t>
  </si>
  <si>
    <t>เลขที่ พ.330/68
 ลงวันที่ 28 ก.พ. 2568</t>
  </si>
  <si>
    <t>ซื้อโครง Standard Roll Up ขนาด ๘๐ X ๒๐๐ ซม. จำนวน ๑๐ ชุด โดยวิธีเฉพาะเจาะจง</t>
  </si>
  <si>
    <t>1.บริษัท เจ.เอฟ.มีเดียส์ จำกัด/ราคาที่เสนอ 24,610 บาท</t>
  </si>
  <si>
    <t>1.บริษัท เจ.เอฟ.มีเดียส์ จำกัด/ราคาที่ตกลงซื้อ/จ้าง 24,610 บาท</t>
  </si>
  <si>
    <t>เลขที่ พ.327/68
 ลงวันที่ 28 ก.พ. 2568</t>
  </si>
  <si>
    <t>ซื้อผ้าขนหนู 15 x30  นน. 3.5 ปอนด์/โหล คู่ สีขาว จำนวน 300 ผืน  โดยวิธีเฉพาะเจาะจง</t>
  </si>
  <si>
    <t>1.บริษัท รัตนาแอ็พแพเร็ล แคร์ จำกัด/ราคาที่เสนอ 18,600 บาท</t>
  </si>
  <si>
    <t>1.บริษัท รัตนาแอ็พแพเร็ล แคร์ จำกัด/ราคาที่ตกลงซื้อ/จ้าง 18,600 บาท</t>
  </si>
  <si>
    <t>เลขที่ พ.337/68
 ลงวันที่ 28 ก.พ. 2568</t>
  </si>
  <si>
    <t>ซื้ออุปกรณ์ให้น้ำยารักษาสภาพกล้ามเนื้อหัวใจชนิดย้อนทาง จำนวน 15 อัน  โดยวิธีเฉพาะเจาะจง</t>
  </si>
  <si>
    <t>1.บริษัท ดีเคเอสเอช (ประเทศไทย) จำกัด/ราคาที่เสนอ 51,000 บาท</t>
  </si>
  <si>
    <t>1.บริษัท ดีเคเอสเอช (ประเทศไทย) จำกัด/ราคาที่ตกลงซื้อ/จ้าง 51,000 บาท</t>
  </si>
  <si>
    <t>เลขที่ พ.344/68
 ลงวันที่ 28 ก.พ. 2568</t>
  </si>
  <si>
    <t>ซื้อกระดาษบันทึกผลการตรวจวิเคราะห์ทางการแพทย์ จำนวน 4 รายการ โดยวิธีเฉพาะเจาะจง</t>
  </si>
  <si>
    <t>1.บริษัท พนาเมด (ประเทศไทย) จำกัด/ราคาที่เสนอ 33,728 บาท</t>
  </si>
  <si>
    <t>1.บริษัท พนาเมด (ประเทศไทย) จำกัด/ราคาที่ตกลงซื้อ/จ้าง 33,728 บาท</t>
  </si>
  <si>
    <t>เลขที่ พ.328/68
 ลงวันที่ 28 ก.พ. 2568</t>
  </si>
  <si>
    <t>ซื้อเข็มเย็บแผลสแตนเลส จำนวน 4 รายการ โดยวิธีเฉพาะเจาะจง</t>
  </si>
  <si>
    <t>1.บริษัท พนาเมด (ประเทศไทย) จำกัด/ราคาที่เสนอ 60,000 บาท</t>
  </si>
  <si>
    <t>1.บริษัท พนาเมด (ประเทศไทย) จำกัด/ราคาที่ตกลงซื้อ/จ้าง 60,000 บาท</t>
  </si>
  <si>
    <t>เลขที่ พ.345/68
 ลงวันที่ 28 ก.พ. 2568</t>
  </si>
  <si>
    <t>ซื้อแก๊สทางการแพทย์ (ชนิดบรรจุท่อ) จำนวน ๕ รายการ โดยวิธีเฉพาะเจาะจง</t>
  </si>
  <si>
    <t>1.บริษัท แอร์ ลิควิด (ประเทศไทย) จำกัด/ราคาที่เสนอ 86,287.50 บาท</t>
  </si>
  <si>
    <t>1.บริษัท แอร์ ลิควิด (ประเทศไทย) จำกัด/ราคาที่ตกลงซื้อ/จ้าง 86,287.50 บาท</t>
  </si>
  <si>
    <t>เลขที่ พ.324/68
 ลงวันที่ 28 ก.พ. 2568</t>
  </si>
  <si>
    <t>ประกวดราคาซื้อเครื่องให้การรักษาด้วยสนามแม่เหล็กไฟฟ้า จำนวน 1 เครื่อง ด้วยวิธีประกวดราคาอิเล็กทรอนิกส์ (e-bidding)</t>
  </si>
  <si>
    <t>1.บริษัท บีทีแอล เมดิคอล เทคโนโลจีส์ จำกัด/ราคาที่เสนอ 898,000.00 บาท</t>
  </si>
  <si>
    <t>1.บริษัท บีทีแอล เมดิคอล เทคโนโลจีส์ จำกัด/ราคาที่ตกลงซื้อ/จ้าง 890,000.00 บาท</t>
  </si>
  <si>
    <t>ประกวดราคาซื้อสายสวนเพื่อการรักษาหลอดเลือดโคโรนารี่ด้วยขดลวดเคลือบยาต้านการตีบซ้ำ Drug Elusting Stent ชนิด BiolimusA9 ชนิดไม่มีโพลีเมอร์ จำนวน 30 เส้น ด้วยวิธีประกวดราคาอิเล็กทรอนิกส์ (e-bidding)</t>
  </si>
  <si>
    <t>1.บริษัท ไบโอโนว่า จำกัด/ราคาที่เสนอ 750,000.00 บาท</t>
  </si>
  <si>
    <t>1.บริษัท ไบโอโนว่า จำกัด/ราคาที่ตกลงซื้อ/จ้าง 720,000.00 บาท</t>
  </si>
  <si>
    <t>จัดซื้อวัสดุการแพทย์-ด้ามจี้ความร้อนชนิดพกพา 80 กล่อง</t>
  </si>
  <si>
    <t>บจก.อินโนเทค เซอร์จิคอล / 440,000</t>
  </si>
  <si>
    <t>จัดซื้อวัสดุสำนักงาน-โช๊คอัพเก้าอี้ 7110-059-0011/283</t>
  </si>
  <si>
    <t>จัดซื้อวัสดุการแพทย์ จำนวน 4 รายการ</t>
  </si>
  <si>
    <t>บจก.บางกอก เฮลธ์ ซัพพลายส์ / 66,875</t>
  </si>
  <si>
    <t>จัดซื้อวัสดุการแพทย์ จำนวน 1 รายการ</t>
  </si>
  <si>
    <t>บจก.บีเจเอส เมดิคอล / 17,000</t>
  </si>
  <si>
    <t>จัดซื้อวัสดุสำนักงาน-7 รก. โครงการระดับการมองเห็นที่เปลี่ยนแปลงฯ</t>
  </si>
  <si>
    <t>บจก.สมใจ บิซกรุ๊ป / 998</t>
  </si>
  <si>
    <t>จัดซื้อวัสดุการแพทย์-1 รก. โครงการศึกษาผลการรักษาด้วยการผ่าตัดฯ</t>
  </si>
  <si>
    <t>บจก.ดีเคเอสเอชฯ / 478,800</t>
  </si>
  <si>
    <t>จัดซื้อวัสดุสำนักงาน-7 รก. โครงการจัดทำทะเบียนผู้ป่วยใส่ตาปลอมฯ</t>
  </si>
  <si>
    <t>บจก.สมใจ บิซกรุ๊ป / 2,996</t>
  </si>
  <si>
    <t>จ้างเหมาบริการยานพาหนะ-โครงการสำรวจสภาวะตาบอด ตาเลือนรางและโรคตาที่เป็นปัญหาสาธารณสุขฯ จ.เชียงใหม่</t>
  </si>
  <si>
    <t>หจก.นิ่ม เฮง เส็งฯ / 172,000</t>
  </si>
  <si>
    <t>จ้างเหมาซ่อมแซมครุภัณฑ์สำนักงาน-ลิฟต์โดยสาร 7110-027-0002/2</t>
  </si>
  <si>
    <t>บจก.อัลฟลา อีเลเวเตอร์ / 278,200</t>
  </si>
  <si>
    <t>จ้างเหมาซ่อมแซมครุภัณฑ์โรงงาน-เปลี่ยนอะไหล่ระบบเชื้อเพลิงเครื่องกำเนิดไฟฟ้า 4410-001-0001/3</t>
  </si>
  <si>
    <t>บจก.ไทย ดอยซ์ 2559 / 227,474.51</t>
  </si>
  <si>
    <t>บจก.เดอะวิน โลจิสติกส์ / 143,800</t>
  </si>
  <si>
    <t>จ้างเหมาดำเนินการเก็บข้อมูลวิจัย-โครงการสำรวจสภาวะตาบอด ตาเลือนราง และโรคตาที่เป็นปัญหาสาธารณสุขฯ อ.สะเมิง จ.เชียงใหม่</t>
  </si>
  <si>
    <t>นางสิริลักษณ์ ชุ่มใจ / 50,000</t>
  </si>
  <si>
    <t>จ้างเหมาดำเนินการเก็บข้อมูลวิจัย-โครงการสำรวจสภาวะตาบอด ตาเลือนราง และโรคตาที่เป็นปัญหาสาธารณสุขฯ อ.ฝาง จ.เชียงใหม่</t>
  </si>
  <si>
    <t>นางธรรญชนก อินทนนท์ / 50,000</t>
  </si>
  <si>
    <t>จ้างเหมาจัดเก็บข้อมูล และจัดเตรียมต้นฉบับผลงานวิจัยโครงการระดับการมองเห็นที่เปลี่ยนแปลงและภาวะการมองเห็นฯ 1 งาน</t>
  </si>
  <si>
    <t>นายสุธีร์ ธิติภัทรกุล / 22,000</t>
  </si>
  <si>
    <t>จ้างเหมาวิเคราะห์ข้อมูลโครงการระดับการมองเห็นที่เปลี่ยนแปลงฯ</t>
  </si>
  <si>
    <t>นางสาวจุฬาภรณ์ พูลเอี่ยม / 10,000</t>
  </si>
  <si>
    <t>จ้างเหมาซ่อมแซมปั๊มน้ำหอพักเจ้าหน้าที่ 1 (0000-000-0013/1)</t>
  </si>
  <si>
    <t>ร้านเอสเคฮาร์ดแวร์ / 18,430</t>
  </si>
  <si>
    <t>วัสดุสำนักงาน (ตรายาง) จำนวน 19 รายการ</t>
  </si>
  <si>
    <t>1.)เอ็น ไฟว์ ซัพพลาย เป็นเงิน 9,140.- บาท 2.)ร้านดิแอ็ดด์ เป็นเงิน 9,305.- บาท 3.)AUTO ART เป็นเงิน 9,470.- บาท</t>
  </si>
  <si>
    <t xml:space="preserve">1.เอ็น ไฟว์ ซัพพลาย เป็นเงิน 9,140.- บาท </t>
  </si>
  <si>
    <t>บริษัท มหาสวัสดิ์เทคโนโลยี จำกัด 1,700</t>
  </si>
  <si>
    <t>บริษัท อุดม เมดิคอล อิควิปเม้นท์ จำกัด 4,800</t>
  </si>
  <si>
    <t>ซื้อเวชภัณฑ์ที่มิใช่ยา (วัสดุรากฟันเทียม) จำนวน ๓ รายการ โดยวิธีเฉพาะเจาะจง</t>
  </si>
  <si>
    <t>บริษัท ออสเทมส์ (ไทยแลนด์) จำกัด 9,290</t>
  </si>
  <si>
    <t>ซื้อเวชภัณฑ์ที่มิใช่ยา (วัสดุรากฟันเทียม) จำนวน  ๑๑๙ รายการ (จำนวน ๑ งาน) โดยวิธีเฉพาะเจาะจง</t>
  </si>
  <si>
    <t>บริษัท สตรอแมนน์ กรุ๊ป (ประเทศไทย) จำกัด 477,850.86</t>
  </si>
  <si>
    <t>จ้างเหมาพิมพ์เอกสาร</t>
  </si>
  <si>
    <t>นางสาวพัชชา ธารีจิตร  ราคา 6,000 บาท</t>
  </si>
  <si>
    <t>ซื้อวัสดุสำนักงาน 7 รายการ</t>
  </si>
  <si>
    <t>หจก.เอ็นเอสที ราคา 2,395.20. บาท</t>
  </si>
  <si>
    <t>จ้างซ่อมแซมเปลี่ยนอะไหล่รถยนต์ นง-7387 เชียงใหม่</t>
  </si>
  <si>
    <t>หจก.นพรัตน์ การยาง จำนวน 8000 บาท</t>
  </si>
  <si>
    <t>จ้างติดตั้งอุปกรณ์ในห้องฉุกเฉินพร้อมติดตั้ง  โดยวิธีเฉพาะเจาะจง</t>
  </si>
  <si>
    <t>นายกันตินันท์ พงษ์คำ ราคา 17,790 บาท</t>
  </si>
  <si>
    <t>ซื้อวัสดุงานบ้านงานครัว และวัสดุก่อสร้าง โดยวิธีเฉพาะเจาะจง</t>
  </si>
  <si>
    <t>ห้างหุ้นส่วนจำกัด ไทยเสรี มาร์เก็ตติ้ง กรุ๊ป ราคา 18,365 บาท</t>
  </si>
  <si>
    <t>ซื้อถังดับเพลิงชนิดน้ำยาเหลวระเหย โดยวิธีเฉพาะเจาะจง</t>
  </si>
  <si>
    <t>วรางคณา พาณิชย์ ราคา 5,400 บาท</t>
  </si>
  <si>
    <t>จ้างเหมาจัดทำซองซิปสีม่วงและถุงกระดาษ จำนวน 3 รายการ ประจำปีงบประมาณ พ.ศ.2568  โดยวิธีเฉพาะเจาะจง</t>
  </si>
  <si>
    <t>บริษัท เบทเทอร์แพ็คพลัส จำกัด
200,000.00</t>
  </si>
  <si>
    <t>ซื้อครุภัณฑ์ภัณฑ์โฆษณาและเผยแพร่ จำนวน 2 รายการ ประจำปีงบประมาณ พ.ศ.2568  โดยวิธีเฉพาะเจาะจง</t>
  </si>
  <si>
    <t>ห้างหุ้นส่วนจำกัด ไมโคร ซัม เอ็นเตอร์ไพร์ส
136,425.00</t>
  </si>
  <si>
    <t>ซื้อวัสดุและครุภัณฑ์ต่ำกว่าเกณฑ์งานบ้านงานครัว จำนวน 2 รายการ ประจำปีงบประมาณ พ.ศ.2568  โดยวิธีเฉพาะเจาะจง</t>
  </si>
  <si>
    <t>บริษัท สยามอาร์บีพี จำกัด
15,000.00</t>
  </si>
  <si>
    <t>ซื้อเวชภัณฑ์ยา Colchicine 0.6 mg tablet จำนวน 6 กล่อง ประจำปีงบประมาณ พ.ศ.2568 โดยวิธีเฉพาะเจาะจง</t>
  </si>
  <si>
    <t>บริษัท ที.โอ.เคมีคอลส์ (1979) จำกัด
2,160.00</t>
  </si>
  <si>
    <t>ซื้อครุภัณฑ์วิทยาศาสตร์และการแพทย์ จำนวน 2 รายการ ประจำปีงบประมาณ พ.ศ. 2568  โดยวิธีเฉพาะเจาะจง</t>
  </si>
  <si>
    <t>บริษัท สยามอาร์บีพี จำกัด
132,522.00</t>
  </si>
  <si>
    <t>ห้างหุ้นส่วนจำกัด ป.เวชชูปกรณ์
69,720.00</t>
  </si>
  <si>
    <t>ซื้อวัสดุวิทยาศาสตร์และการแพทย์ จำนวน 4 รายการ ประจำปีงบประมาณ พ.ศ.2568  โดยวิธีเฉพาะเจาะจง</t>
  </si>
  <si>
    <t>บริษัท เวชพงศ์โอสถ เทรดดิ้ง จำกัด
6,390.00</t>
  </si>
  <si>
    <t>ซื้อวัสดุวิทยาศาสตร์และการแพทย์-หน้ากากอนามัย KF94 จำนวน 350 กล่อง ประจำปีงบประมาณ พ.ศ.2568 โดยวิธีเฉพาะเจาะจง</t>
  </si>
  <si>
    <t>บริษัท เคเอส โกลเด้น จำกัด
14,000.00</t>
  </si>
  <si>
    <t>ซื้อครุภัณฑ์วิทยาศาสตร์และการแพทย์ - เครื่องสำรวจปริมาณรังสีแบบดิจิตอล จำนวน ๑ เครื่อง ประจำปีงบประมาณ พ.ศ. ๒๕๖๘ โดยวิธีเฉพาะเจาะจง</t>
  </si>
  <si>
    <t>บริษัท โกลบอล เมดิเคิล โซลูชั่น (ประเทศไทย) จำกัด
128,400.00</t>
  </si>
  <si>
    <t>ซื้อวัสดุวิทยาศาสตร์และการแพทย์ - หน้ากากอนามัย จำนวน 500 กล่อง ประจำปีงบประมาณ พ.ศ. 2568 โดยวิธีเฉพาะเจาะจง</t>
  </si>
  <si>
    <t>บริษัท เคเอส โกลเด้น จำกัด
19,500.00</t>
  </si>
  <si>
    <t>ซื้อวัสดุวิทยาศาสตร์และการแพทย์ - เจลล้างมือ จำนวน 20 แกลลอน ประจำปีงบประมาณ พ.ศ.2568  โดยวิธีเฉพาะเจาะจง</t>
  </si>
  <si>
    <t>บริษัท โพสเฮลท์แคร์ จำกัด
17,500.00</t>
  </si>
  <si>
    <t>บริษัท แล็บมาสเตอร์ แอ๊ดวานซ์ จำกัด
17,280.00</t>
  </si>
  <si>
    <t>ซื้อเวชภัณฑ์ยา Simvastatin 10 mg tablet จำนวน 30 กล่อง ประจำปีงบประมาณ พ.ศ.2568  โดยวิธีเฉพาะเจาะจง</t>
  </si>
  <si>
    <t>องค์การเภสัชกรรม
1,059.30</t>
  </si>
  <si>
    <t>ซื้อวัสดุสำนักงาน - เทปกันลื่น ขนาด 5 ซม.x 5 ม. สีเหลือง จำนวน 20 ม้วน  โดยวิธีเฉพาะเจาะจง</t>
  </si>
  <si>
    <t>ห้างหุ้นส่วนจำกัด ไมโคร ซัม เอ็นเตอร์ไพร์ส
1,819.00</t>
  </si>
  <si>
    <t>บริษัท สยามเวิร์ค เทคโนโลยี จำกัด  ราคา 408,312 บาท</t>
  </si>
  <si>
    <t>บริษัท ดีเคเอสเอช (ประเทศไทย) จำกัด ราคา 12,840 บาท</t>
  </si>
  <si>
    <t>บริษัท บีเวอร์ เมดิคอล อินดัสตรี้ จำกัด ราคา 6,500 บาท</t>
  </si>
  <si>
    <t>บริษัท ซีเอสที ซัพพลายส์ จำกัด ราคา 11,904 บาท</t>
  </si>
  <si>
    <t>บริษัท ดีเคเอสเอช (ประเทศไทย) จำกัด ราคา 162,000 บาท</t>
  </si>
  <si>
    <t>บริษัท เมติคูลี่ จำกัด ราคา 87,000 บาท</t>
  </si>
  <si>
    <t>บริษัท ดีเคเอสเอช (ประเทศไทย) จำกัด ราคา 228,445 บาท</t>
  </si>
  <si>
    <t>บริษัท ดีเคเอสเอช (ประเทศไทย) จำกัด ราคา 147,200 บาท</t>
  </si>
  <si>
    <t>บริษัท ซานยู คอร์โพเรท จำกัด ราคา 168,000 บาท</t>
  </si>
  <si>
    <t>ซื้อเส้นเลือดเทียมแบบเส้นแยกพิเศษ จำนวน 6 เส้น โดยวิธีเฉพาะเจาะจง</t>
  </si>
  <si>
    <t>1.บริษัท ดีเคเอสเอช (ประเทศไทย) จำกัด/ราคาที่เสนอ199,020.00 บาท</t>
  </si>
  <si>
    <t>1.บริษัท ดีเคเอสเอช (ประเทศไทย) จำกัด/ราคาที่ตกลงซื้อ/จ้าง 199,020.00 บาท</t>
  </si>
  <si>
    <t>ซื้อวัสดุทางทันตกรรม จำนวน ๑๕ รายการ โดยวิธีเฉพาะเจาะจง</t>
  </si>
  <si>
    <t>1.บริษัท แอคคอร์ด คอร์ปอเรชั่น จำกัด/ราคาที่เสนอ 83,550 บาท</t>
  </si>
  <si>
    <t>1.บริษัท แอคคอร์ด คอร์ปอเรชั่น จำกัด/ราคาที่ตกลงซื้อ/จ้าง 83,550 บาท</t>
  </si>
  <si>
    <t>ซื้อแผ่นปิดแผลชนิดยึดติดด้วยซิลิโคน จำนวน ๓ รายการ โดยวิธีเฉพาะเจาะจง</t>
  </si>
  <si>
    <t>1.บริษัท ดีเคเอสเอช (ประเทศไทย) จำกัด/ราคาที่เสนอ 78,110 บาท</t>
  </si>
  <si>
    <t>1.บริษัท ดีเคเอสเอช (ประเทศไทย) จำกัด/ราคาที่ตกลงซื้อ/จ้าง 78,110 บาท</t>
  </si>
  <si>
    <t>ซื้อฟิล์มดิจิตอลและ URM Perio tip H3 จำนวน 2 รายการ  โดยวิธีเฉพาะเจาะจง</t>
  </si>
  <si>
    <t>1.บริษัท แอ๊คเตออน (ประเทศไทย) จำกัด/ราคาที่เสนอ 48,200 บาท</t>
  </si>
  <si>
    <t>1.บริษัท แอ๊คเตออน (ประเทศไทย) จำกัด/ราคาที่ตกลงซื้อ/จ้าง 48,200 บาท</t>
  </si>
  <si>
    <t>ซื้อท่อนำสายสวนหัวใจใช้กับบอลลูนขยายเส้นเลือดแดงส่วนปลาย จำนวน 2 รายการ โดยวิธีเฉพาะเจาะจง</t>
  </si>
  <si>
    <t>1.บริษัท ดีเคเอสเอช (ประเทศไทย) จำกัด/ราคาที่เสนอ 37,750 บาท</t>
  </si>
  <si>
    <t>1.บริษัท ดีเคเอสเอช (ประเทศไทย) จำกัด/ราคาที่ตกลงซื้อ/จ้าง 37,750 บาท</t>
  </si>
  <si>
    <t>ซื้อเข็มฉีดยาชาและGelatamp จำนวน 4 รายการ  โดยวิธีเฉพาะเจาะจง</t>
  </si>
  <si>
    <t>1.บริษัท ดีเคเอสเอช (ประเทศไทย) จำกัด/ราคาที่เสนอ 13,326.85 บาท</t>
  </si>
  <si>
    <t>1.บริษัท ดีเคเอสเอช (ประเทศไทย) จำกัด/ราคาที่ตกลงซื้อ/จ้าง 13,326.85 บาท</t>
  </si>
  <si>
    <t>ซื้อSlide ปลายฝ้า 72 pcs. จำนวน 300 Box  โดยวิธีเฉพาะเจาะจง</t>
  </si>
  <si>
    <t>1.บริษัท เอ.ที. เมดิแคร์ จำกัด/ราคาที่เสนอ 10,200 บาท</t>
  </si>
  <si>
    <t>1.บริษัท เอ.ที. เมดิแคร์ จำกัด/ราคาที่ตกลงซื้อ/จ้าง 10,200 บาท</t>
  </si>
  <si>
    <t>ซื้อหัวเบอร์ จำนวน 5 รายการ  โดยวิธีเฉพาะเจาะจง</t>
  </si>
  <si>
    <t>1.บริษัท วี อาร์ พี เด้นท์ จำกัด/ราคาที่เสนอ 15,500 บาท</t>
  </si>
  <si>
    <t>1.บริษัท วี อาร์ พี เด้นท์ จำกัด/ราคาที่ตกลงซื้อ/จ้าง 15,500 บาท</t>
  </si>
  <si>
    <t>ซื้อDECONEX Prozyme Alka-X (๕L,๕.๔kg.) จำนวน ๑๕ แกลลอน โดยวิธีเฉพาะเจาะจง</t>
  </si>
  <si>
    <t>1.บริษัท นำวิวัฒน์ เมดิคอล คอร์ปอเรชั่น จำกัด (มหาชน)/ราคาที่เสนอ 49,500 บาท</t>
  </si>
  <si>
    <t>1.บริษัท นำวิวัฒน์ เมดิคอล คอร์ปอเรชั่น จำกัด (มหาชน)/ราคาที่ตกลงซื้อ/จ้าง 49,500 บาท</t>
  </si>
  <si>
    <t>ซื้อสารเคมี MATRIX-HCCA จำนวน 3 กล่อง โดยวิธีเฉพาะเจาะจง</t>
  </si>
  <si>
    <t>1.บริษัท ซิลลิค ฟาร์มา จำกัด/ราคาที่เสนอ 57,780 บาท</t>
  </si>
  <si>
    <t>1.บริษัท ซิลลิค ฟาร์มา จำกัด/ราคาที่ตกลงซื้อ/จ้าง 57,780 บาท</t>
  </si>
  <si>
    <t>จ้างบำรุงรักษาเครื่องสำรองไฟฟ้าสำหรับเครื่องเอกซเรย์ตรวจสวนหัวใจ แบบรวมอะไหล่ จำนวน 6 เครื่อง ประจำปีงบประมาณ 2568 โดยวิธีเฉพาะเจาะจง</t>
  </si>
  <si>
    <t>1.บริษัท โซโคเมค ยูพีเอส (ไทยแลนด์) จำกัด/ราคาที่เสนอ 253,429.50 บาท</t>
  </si>
  <si>
    <t>1.บริษัท โซโคเมค ยูพีเอส (ไทยแลนด์) จำกัด/ราคาที่ตกลงซื้อ/จ้าง 253,429.50 บาท</t>
  </si>
  <si>
    <t>จ้างดูแลและบำรุงรักษาระบบซอฟต์แวร์ อุปกรณ์และ Application TBVDOT ประจำปีงบประมาณ 2568  โดยวิธีเฉพาะเจาะจง</t>
  </si>
  <si>
    <t>1.บริษัท เอม โกลบอล อินโนเวชั่น จำกัด/ราคาที่เสนอ 193000 บาท</t>
  </si>
  <si>
    <t>1.บริษัท เอม โกลบอล อินโนเวชั่น จำกัด/ราคาที่ตกลงซื้อ/จ้าง 193000 บาท</t>
  </si>
  <si>
    <t>จัดซื้อวัสดุการแพทย์-อุปกรณ์กรอสนิมที่กระจกตา 1 อัน</t>
  </si>
  <si>
    <t>หจก.โปรเสิร์ทซัพพลาย / 9,800</t>
  </si>
  <si>
    <t>จัดซื้อวัสดุการแพทย์-เลนส์โฟมิเลอร์และเลนส์ 90D</t>
  </si>
  <si>
    <t>บจก.อินโนเทค เซอร์จิคอล / 84,200</t>
  </si>
  <si>
    <t>จัดซื้อวัสดุเครื่องแต่งกาย-ชุดปฏิบัติงานพยาบาล</t>
  </si>
  <si>
    <t>บจก.ท้อปไลน์ โพรดักส์ / 10,600</t>
  </si>
  <si>
    <t>จัดซื้อวัสดุการแพทย์-คลิปหนีบเลือด 3 รายการ</t>
  </si>
  <si>
    <t>หจก.เจ ดี ซัพพลาย / 112,350</t>
  </si>
  <si>
    <t>จัดซื้อวัสดุสำนักงาน- 3 รายการ</t>
  </si>
  <si>
    <t>ร้านพลอยพาณิชย์ / 46,550</t>
  </si>
  <si>
    <t>บจก.ดีเคเอสเอชฯ / 7,650.50</t>
  </si>
  <si>
    <t>จัดซื้อวัสดุการแพทย์ จำนวน 2 รายการ</t>
  </si>
  <si>
    <t>บจก.ซี เค เมดิคอล / 16,190</t>
  </si>
  <si>
    <t>จ้างเหมาซ่อมแซมเครื่องสำรองไฟระบบตู้สาขาโทรศัพท์5805-002-0001/6</t>
  </si>
  <si>
    <t>บจก.คาร์โก้ เทเลคอม / 36,000</t>
  </si>
  <si>
    <t>จ้างเช่าเครื่อง Assist Arm จำนวน 3 รายการ</t>
  </si>
  <si>
    <t>บริษัท เมดิไทม์ จำกัด เป็นเงิน 15,000.- บาท</t>
  </si>
  <si>
    <t>จ้างซ่อมท่อน้ำสะอาดใต้ฝ้า (ตึก10 ) จำนวน 1 รายการ</t>
  </si>
  <si>
    <t>ร้านเพอร์เฟ็ค เป็นเงิน 89,000.- บาท</t>
  </si>
  <si>
    <t>จ้างงว่อมท่อจ่ายน้ำระหว่างชั้น อาคาร กว. จำนวน 1 รายการ</t>
  </si>
  <si>
    <t>1.)เอ็น เอส อินเตอร์กรุ๊ป เป็นเงิน 96,000.- บาท 2.)บริษัทโกรว์ ไลน์เอจ จำกัด เป็นเงิน 99,000.- บาท 3.)บริษัท รีเบิธ 888 จำกัด (สำนักงานใหญ่) เป็นเงิน 108,000.- บาท</t>
  </si>
  <si>
    <t>เอ็น เอส อินเตอร์กรุ๊ป เป็นเงิน 96,000.- บาท</t>
  </si>
  <si>
    <t>ซื้อเวชภัณฑ์ที่มิใช่ยา (วัสดุรากฟันเทียม) จำนวน ๒๘ รายการ (จำนวน ๑ งาน) โดยวิธีเฉพาะเจาะจง</t>
  </si>
  <si>
    <t>บริษัท สตรอแมนน์ กรุ๊ป (ประเทศไทย) จำกัด 126,966.20</t>
  </si>
  <si>
    <t xml:space="preserve">ซื้อวัสดุก่อสร้าง จำนวน ๑๙ รายการ </t>
  </si>
  <si>
    <t>หจก.  หาญวัสดุและบริการ ราคา 5,779 บาท</t>
  </si>
  <si>
    <t xml:space="preserve">ซื้อวัสดุคอมพิวเตอร์ จำนวน ๒ รายการ </t>
  </si>
  <si>
    <t>หจก. เวิร์ลอิงค์เทรดดิ้ง ราคา 54,100 บาท</t>
  </si>
  <si>
    <t>ซื้อวัสดุคอมพิวเตอร์ จำนวน ๑ รายการ</t>
  </si>
  <si>
    <t>บจก. สหไทยเซลล์ แอนด์ เซอร์วิส  ราคา 10,695 บาท</t>
  </si>
  <si>
    <t>องค์การเภสัชกรรม ราคา 91,357.50 บาท</t>
  </si>
  <si>
    <t>บริษัท ฟาร์มีน่า จำกัด ราคา 11,230 บาท</t>
  </si>
  <si>
    <t>บริษัท ทูร์ ไลน์ สเต็ป จำกัด ราคา 7,100 บาท</t>
  </si>
  <si>
    <t>ห้างหุ้นส่วนจำกัด ภิญโญฟาร์มาซี ราคา 5,075 บาท</t>
  </si>
  <si>
    <t>บริษัท โปลิฟาร์ม จำกัด ราคา 8,880 บาท</t>
  </si>
  <si>
    <t>บริษัท ที.โอ.เคมีคอลส์ (1979) จำกัด ราคา 7,180 บาท</t>
  </si>
  <si>
    <t>บริษัท เมดไลน์ จำกัด ราคา 54,000 บาท</t>
  </si>
  <si>
    <t>ซื้อยาและเวชภัณฑ์ จำนวน 3 รายการ</t>
  </si>
  <si>
    <t>บริษัท ดีเคเอสเอช (ประเทศไทย) จำกัด ราคา 121,712.50 บาท</t>
  </si>
  <si>
    <t>บริษัท เซ็นทรัลโพลีเทรดดิ้ง จำกัด ราคา 32,440 บาท</t>
  </si>
  <si>
    <t>บริษัท ดีทแฮล์ม เคลเลอร์ โลจิสติกส์ จำกัด ราคา 27,820 บาท</t>
  </si>
  <si>
    <t>จ้างเหมารถปรับอากาศ พร้อมพนักงานขับรถและน้ำมันเชื้อพลิง โดยวิธีเฉพาะเจาะจง</t>
  </si>
  <si>
    <t>ห้างหุ้นส่วนจำกัด พัทธพร ธุรกิจ ราคา 450,000 บาท</t>
  </si>
  <si>
    <t>จ้างซ่อมบำรุงรักษารถยนต์ส่วนราชการ หมายเลขทะเบียน ผค 3894 อุดรธานี  โดยวิธีเฉพาะเจาะจง</t>
  </si>
  <si>
    <t>นาย วีระชัย มูลชาติ ราคา 2,600 บาท</t>
  </si>
  <si>
    <t>จ้างซ่อมบำรุงรักษารถยนต์ส่วนราชการ หมายเลขทะเบียน นข 3644 อุดรธานี โดยวิธีเฉพาะเจาะจง</t>
  </si>
  <si>
    <t>นาย วีระชัย มูลชาติ ราคา 2,650 บาท</t>
  </si>
  <si>
    <t>ร้านสมบูรณ์สกรีน ราคา 5,080 บาท</t>
  </si>
  <si>
    <t>จ้างพิมพ์แบบฟอร์ม Medication Reconciliation โดยวิธีเฉพาะเจาะจง</t>
  </si>
  <si>
    <t xml:space="preserve">สแตนดี้ขาตั้งเหล็ก ขนาด 85 x 180 cm จำนวน 1 ชุด
</t>
  </si>
  <si>
    <t>บริษัท ยินดีทำป้ายแอนด์ดีไซน์ จำกัด
(ราคา 850.00)</t>
  </si>
  <si>
    <t xml:space="preserve">บริษัท ยินดีทำป้ายแอนด์ดีไซน์ จำกัด
(ราคา 850.00)
เลขประจำตัวผู้เสียภาษี : 0505567003876
</t>
  </si>
  <si>
    <t xml:space="preserve">ไมโครเวฟ ขนาด 20 ลิตร แบบลูกบิด จำนวน 1 เครื่อง
ยี่ห้อ ซัมซุง รุ่น MS20A3010AL
</t>
  </si>
  <si>
    <t>บริษัท สหพานิช เชียงใหม่ จำกัด
(ราคา 1,950.00)</t>
  </si>
  <si>
    <t>บริษัท สหพานิช เชียงใหม่ จำกัด
(ราคา 1,950.00)
เลขประจำตัวผู้เสียภาษี : 0505535003471</t>
  </si>
  <si>
    <t>LINE BROADCAST GROUP
- ดูแลการประชาสัมพันธ์ กรุ๊บไลน์ จำนวน ๑ กลุ่ม/เดือน
Management Fee 
- ดำเนินการติดต่อ/ประสานงานกับเจ้าหน้าที่ระบบ Line OA 
- ดูแลหลังบ้าน การ Broadcast และการตั้งค่าต่างๆ
เลขที่โครงการ : 68039047164</t>
  </si>
  <si>
    <t>บริษัท แบล็คแคท เอเจนซี่ จำกัด
(ราคา 7,318.80)</t>
  </si>
  <si>
    <t>บริษัท แบล็คแคท เอเจนซี่ จำกัด
(ราคา 7,318.80)
เลขประจำตัวผู้เสียภาษี : 0505563006790</t>
  </si>
  <si>
    <t xml:space="preserve">จ้างซ่อมเปลี่ยนอะไหล่ประตูกระจกบานเลื่อน งานการพยาบาลผู้ป่วยผ่าตัด จำนวน 2 งาน โดยมีรายละเอียดดังนี้ 
- เปลี่ยนล้อประตูกระจกบานเลื่อน
- ซ่อมรางเลื่อนประตูกระจกบานเลื่อน
</t>
  </si>
  <si>
    <t xml:space="preserve">ร้านเอสพีอลูมิเนียม 
โดยนายสิงหา ชุ่มใจ
(ราคา 909.50)
</t>
  </si>
  <si>
    <t xml:space="preserve">ร้านเอสพีอลูมิเนียม 
โดยนายสิงหา ชุ่มใจ
(ราคา 909.50)
เลขประจำตัวผู้เสียภาษี : 1501100082232
</t>
  </si>
  <si>
    <t xml:space="preserve">อะไหล่เครื่องติดตามการทำงานของหัวใจและสัญญาณชีพ ยี่ห้อ Mindray รุ่น BeneVision N12 หมายเลขครุภัณฑ์ 6515-027-2001/5764 โดยมีรายละเอียดดังต่อไปนี้ 
- Original 7 pin Adult Finger SpO2 Sensor for Mindray Ref:512F
</t>
  </si>
  <si>
    <t>บริษัท แบงค็อก เมดิคอลส์ โปร จำกัด
(ราคา 4,500.00)</t>
  </si>
  <si>
    <t>บริษัท แบงค็อก เมดิคอลส์ โปร จำกัด
(ราคา 4,500.00)
เลขประจำตัวผู้เสียภาษี : 0125560013012</t>
  </si>
  <si>
    <t xml:space="preserve">อะไหล่สำหรับเครื่องคอมพิวเตอร์ ยี่ห้อ ASUS รุ่น PLENTY หมายเลขครุภัณฑ์ 
6525-004-1001/01(2.1)62 โดยมีรายละเอียดดังนี้ 
- SUMSUNG SSD 870 EVO SATA 2.5 1TB (#MZ-77E1T0BW)
</t>
  </si>
  <si>
    <t xml:space="preserve">บริษัท ชิชาง คอมพิวเตอร์ 
(ประเทศไทย) จำกัด
(ราคา 3,550.00)
</t>
  </si>
  <si>
    <t xml:space="preserve">บริษัท ชิชาง คอมพิวเตอร์ 
(ประเทศไทย) จำกัด
(ราคา 3,550.00)
เลขประจำตัวผู้เสียภาษี : 0505534003524
</t>
  </si>
  <si>
    <t>ห้างหุ้นส่วนจำกัด ไอ.เค.เอส. เทรดดิ้ง ราคา 21,000 บาท</t>
  </si>
  <si>
    <t>บริษัท ทีเอ็นเอ็มซี จำกัด ราคา 17,997.40 บาท</t>
  </si>
  <si>
    <t>บริษัท นำวิวัฒน์ เมดิคอล คอร์ปอเรชั่น จำกัด (มหาชน) ราคา 26,441.01 บาท</t>
  </si>
  <si>
    <t>ห้างหุ้นส่วนจำกัด เมดิแคร์ ซัพพลาย ราคา 90,736 บาท</t>
  </si>
  <si>
    <t>บริษัท ไบโอมีเดีย (ประเทศไทย) จำกัด ราคา 58,500 บาท</t>
  </si>
  <si>
    <t>บริษัท อาทรพาณิชย์ จำกัด ราคา 7,430 บาท</t>
  </si>
  <si>
    <t>บริษัท วีวี ดิสทริบิวชั่น จำกัด ราคา 24,000 บาท</t>
  </si>
  <si>
    <t>บริษัท คอนโทรล จี มีเดีย โซลูชั่น จำกัด ราคา 31,030 บาท</t>
  </si>
  <si>
    <t>ห้างหุ้นส่วนจำกัด อัครพล ราคา 11,128 บาท</t>
  </si>
  <si>
    <t>บริษัท ดีทแฮล์ม เคลเลอร์ โลจิสติกส์ จำกัด ราคา 11,609.50 บาท</t>
  </si>
  <si>
    <t>บริษัท ดีเคเอสเอช (ประเทศไทย) จำกัด ราคา 7,490 บาท</t>
  </si>
  <si>
    <t>บริษัท ฟุคุโชว์ อินเตอร์เนชั่นแนล จำกัด ราคา 32,500 บาท</t>
  </si>
  <si>
    <t>บริษัท อาทรพาณิชย์ จำกัด ราคา 7,360 บาท</t>
  </si>
  <si>
    <t>ร้าน ม่านทานตะวัน ราคา 25,647.90 บาท</t>
  </si>
  <si>
    <t>ซ่อมแซมปรับปรุงพื้นห้องละหมาด</t>
  </si>
  <si>
    <t>บริษัท พระราม 999 จำกัด ราคา 72,760 บาท</t>
  </si>
  <si>
    <t>จ้างเหมาจัดทำใบประกาศนียบัตร</t>
  </si>
  <si>
    <t>ร้าน พรไชยการพิมพ์ ราคา 16,146.30 บาท</t>
  </si>
  <si>
    <t>บริษัท ธนาเพรส จำกัด ราคา 62,000 บาท</t>
  </si>
  <si>
    <t>จ้างติดตั้งท่อเมนจ่ายน้ำประปาตึกสงฆ์ จำนวน 1 งาน โดยวิธีเฉพาะเจาะจง</t>
  </si>
  <si>
    <t>1.บริษัท พีเอสที7 วอเตอร์เซอร์วิส จำกัด/ราคาที่เสนอ31,565.00 บาท</t>
  </si>
  <si>
    <t>1.บริษัท พีเอสที7 วอเตอร์เซอร์วิส จำกัด/ราคาที่ตกลงซื้อ/จ้าง 31,565.00 บาท</t>
  </si>
  <si>
    <t>จ้างซ่อมระบบควบคุมอากาศปลอดเชื้อ (ห้อง Negative Pressure I) หน่วยงานจุลชีววิทยา จำนวน 1 งาน โดยวิธีเฉพาะเจาะจง</t>
  </si>
  <si>
    <t>1.บริษัท ไฮจินิค โซลูชั่น จำกัด/ราคาที่เสนอ10,646.50 บาท</t>
  </si>
  <si>
    <t>1.บริษัท ไฮจินิค โซลูชั่น จำกัด/ราคาที่ตกลงซื้อ/จ้าง 10,646.50 บาท</t>
  </si>
  <si>
    <t>ประกวดราคาซื้อสายลวดนำสายสวนเพื่อการขยายหลอดเลือดโคโรนารี่ชนิดตีบตันเรื้อรัง จำนวน 600 เส้น ด้วยวิธีประกวดราคาอิเล็กทรอนิกส์ (e-bidding)</t>
  </si>
  <si>
    <t>1.บริษัท ไพรม์เมดิคอล จำกัด/ราคาที่เสนอ 3,720,000.00 บาท</t>
  </si>
  <si>
    <t>1.บริษัท ไพรม์เมดิคอล จำกัด/ราคาที่ตกลงซื้อ/จ้าง 3,600,000.00 บาท</t>
  </si>
  <si>
    <t>ประกวดราคาซื้อสารทึบแสงความเข้มข้นไอโอดีน 370 (Non Ionic) จำนวน 2 รายการ ด้วยวิธีประกวดราคาอิเล็กทรอนิกส์ (e-bidding)</t>
  </si>
  <si>
    <t>1.บริษัท ดีเคเอสเอช (ประเทศไทย) จำกัด/ราคาที่เสนอ 2,547,135.00 บาท</t>
  </si>
  <si>
    <t>1.บริษัท ดีเคเอสเอช (ประเทศไทย) จำกัด/ราคาที่ตกลงซื้อ/จ้าง 2,547,135.00 บาท</t>
  </si>
  <si>
    <t>ประกวดราคาซื้อสายลวดนำสายสวนเพื่อการขยายหลอดเลือดโคโรนารี่ชนิดตีบตัน จำนวน 300 เส้น ด้วยวิธีประกวดราคาอิเล็กทรอนิกส์ (e-bidding)</t>
  </si>
  <si>
    <t>1.บริษัท ไพรม์เมดิคอล จำกัด/ราคาที่เสนอ 1,380,000.00 บาท</t>
  </si>
  <si>
    <t>1.บริษัท ไพรม์เมดิคอล จำกัด/ราคาที่ตกลงซื้อ/จ้าง 1,350,000.00 บาท</t>
  </si>
  <si>
    <t>ซื้อท่อต่อหลอดเลือดแดง (DLP Curved Tip Arterial cannulae ) โดยวิธีเฉพาะเจาะจง</t>
  </si>
  <si>
    <t>1.บริษัท ดีเคเอสเอช (ประเทศไทย) จำกัด/ราคาที่เสนอ 45,000 บาท</t>
  </si>
  <si>
    <t>1.บริษัท ดีเคเอสเอช (ประเทศไทย) จำกัด/ราคาที่ตกลงซื้อ/จ้าง 45,000 บาท</t>
  </si>
  <si>
    <t>ซื้ออุปกรณ์และวัสดุสิ้นเปลืองใช้ในการซ่อมแซม ติดตั้ง ระบบสุขาภิบาลตามหน่วยงานต่าง ๆ จำนวน 9 รายการ  โดยวิธีเฉพาะเจาะจง</t>
  </si>
  <si>
    <t>1.บริษัท ฮาร์ดแวร์โปรดักส์ แอนด์ เอ็นจิเนียริ่ง จำกัด/ราคาที่เสนอ 15,643.40 บาท</t>
  </si>
  <si>
    <t>1.บริษัท ฮาร์ดแวร์โปรดักส์ แอนด์ เอ็นจิเนียริ่ง จำกัด/ราคาที่ตกลงซื้อ/จ้าง 15,643.40 บาท</t>
  </si>
  <si>
    <t>ซื้อเครื่องติดตามการทำงานของหัวใจ จำนวน 1 เครื่อง โดยวิธีเฉพาะเจาะจง</t>
  </si>
  <si>
    <t>1.บริษัท โซวิค จำกัด/ราคาที่เสนอ 200,000 บาท</t>
  </si>
  <si>
    <t>1.บริษัท โซวิค จำกัด/ราคาที่ตกลงซื้อ/จ้าง 200,000 บาท</t>
  </si>
  <si>
    <t>จัดซื้อครุภัณฑ์การแพทย์-ชุดอุปกรณ์ฝึกด้านการรับรู้ ความคิด ความเข้าใจ(Cognition Training Set) 1 ชุด</t>
  </si>
  <si>
    <t>1.บจก.ออตโต บ๊อกฯ / 1,147,000
2.บจก.ซิสเต็ม คอนเนคเตอร์ / 1,149,000</t>
  </si>
  <si>
    <t>บจก.ออตโต บ๊อกฯ / 1,147,000</t>
  </si>
  <si>
    <t xml:space="preserve">จัดซื้อครุภัณฑ์สำนักงาน จำนวน 7 รายการ </t>
  </si>
  <si>
    <t>1.หจก.สุรินทร์อิเล็กทริกฯ / 588,500
2.บจก.เค.เอส.แอล.ออฟฟิชฯ / 686,800
3.บจก.ภัทรนวงษ์ฯ / 702,134</t>
  </si>
  <si>
    <t>หจก.สุรินทร์อิเล็กทริกฯ / 588,500</t>
  </si>
  <si>
    <t>จัดซื้อครุภัณฑ์การแพทย์-เครื่องวัดความดันโลหิตแบบอัตโนมัติวัดค่าความอิ่มตัวออกซิเจนในเลือด 2 เครื่อง</t>
  </si>
  <si>
    <t>บจก.รีโซลิค / 150,000</t>
  </si>
  <si>
    <t>จัดซื้อวัสดุการแพทย์-แก๊สหุงต้ม ขนาด 48 กก. 2 ถัง</t>
  </si>
  <si>
    <t>จัดซื้อครุภัณฑ์สำนักงานต่ำกว่าเกณฑ์-รถเข็นของ 1 คัน</t>
  </si>
  <si>
    <t>บจก.เจนบรรเจิด / 3,857.35</t>
  </si>
  <si>
    <t>จัดซื้อครุภัณฑ์สำนักงานต่ำกว่าเกณฑ์-ชุดเคาน์เตอร์ 2 รายการ</t>
  </si>
  <si>
    <t>บจก.มายด์ แอนด์ แคร์ฯ / 15,900</t>
  </si>
  <si>
    <t>บริษัท มนต์ธนัท365 จำกัด 3,170</t>
  </si>
  <si>
    <t>บริษัท เคมเทค เฮลท์แคร์  จำกัด 24,000</t>
  </si>
  <si>
    <t>ซื้อเวชภัณฑ์ที่มิใช่ยา (วัสดุรากฟันเทียม) จำนวน ๙๑ รายการ (จำนวน ๑ งาน) โดยวิธีเฉพาะเจาะจง</t>
  </si>
  <si>
    <t>บริษัท สตรอแมนน์ กรุ๊ป (ประเทศไทย) จำกัด 492,167.90</t>
  </si>
  <si>
    <t>ซื้อวัสดุทางการแพทย์แผนไทย จำนวน 1 รายการ</t>
  </si>
  <si>
    <t>หจก.อาร์ซีเค เมดิคอล ซัพพลาย    ราคา 35,600 บาท</t>
  </si>
  <si>
    <t>ซื้อครุภัณฑ์ทางการแพทย์แผนไทย จำนวน 2 รายการ</t>
  </si>
  <si>
    <t>หจก.อาร์ซีเค เมดิคอล ซัพพลาย    ราคา 176,000 บาท</t>
  </si>
  <si>
    <t>ซื้อครุภัณฑ์สำนักงาน รายการเครื่องสแกนใบหน้า</t>
  </si>
  <si>
    <t>นายวิญญู กาญจนพูนผล  ราคา 28,500 บาท</t>
  </si>
  <si>
    <t>ซื้อ ฟ้าทะลายโจร แคปซูล 350 มก. GPO, FOLIC ACID 5 MG TABLET, SIMVASTATIN 20 MG TABLET</t>
  </si>
  <si>
    <t>องค์การเภสัชกรรม, 8,153.40 บาท</t>
  </si>
  <si>
    <t>ซื้อ BUPROPION HCL EXTENDED RELEASE 150 MG</t>
  </si>
  <si>
    <t>ซื้อ PALIPERIDONE 3 MG TABLET, PALIPERIDONE PALMITATE 350 MG INJECTION</t>
  </si>
  <si>
    <t>บริษัท ดีเคเอสเอช (ประเทศไทย) จำกัด, 51,403.87 บาท</t>
  </si>
  <si>
    <t>ซื้อ CLOZAPINE 25 MG TABLET</t>
  </si>
  <si>
    <t>บริษัท ฟาร์มีน่า จำกัด, 16,800.00 บาท</t>
  </si>
  <si>
    <t>ซื้อ OXYGEN MASK WITH BAG ADULT, EXTENSION TUBE 18IN,100'S/กล่อง</t>
  </si>
  <si>
    <t>ห้างหุ้นส่วนจำกัด บี. ดี. เครื่องมือแพทย์, 5,960.00 บาท</t>
  </si>
  <si>
    <t>ซื้อ LURASIDONE HCI 40 MG TABLET</t>
  </si>
  <si>
    <t>บริษัท ดีเคเอสเอช (ประเทศไทย) จำกัด, 54,891.00 บาท</t>
  </si>
  <si>
    <t>ซื้อ TRANSPORE PLASTER 1 IN. 12'S/กล่อง</t>
  </si>
  <si>
    <t>บริษัท ดีเคเอสเอช (ประเทศไทย) จำกัด, 10,700.00 บาท</t>
  </si>
  <si>
    <t>ซ่อมแซมปรับปรุงห้อง นวก.สาธารณสุข</t>
  </si>
  <si>
    <t>นายสมภาค เอียดแก้ว / 13,500</t>
  </si>
  <si>
    <t>ซ่อมปรับปรุงห้องน้ำเจ้าหน้าที่ ตึกฉัตรชบา</t>
  </si>
  <si>
    <t>หจก.ทองมณี คอนสรั๊คชั่น / 171,060</t>
  </si>
  <si>
    <t>ร้านประสานวัสดุภัณฑ์ / 9,652</t>
  </si>
  <si>
    <t>จ้างเหมาซ่อมแซมครุภัณฑ์การแพทย์ รายการเครื่องควบคุมการให้สารละลายทางหลอดเลือดดำ จำนวน ๑ งาน</t>
  </si>
  <si>
    <t>บริษัท ดีเคเอสเอช (ประเทศไทย) จำกัด ราคา 5,285.80 บาท</t>
  </si>
  <si>
    <t xml:space="preserve">จ้างเหมาซ่อมแซมครุภัณฑ์การแพทย์ รายการเครื่องควบคุมการให้สารละลายทางหลอดเลือดดำ จำนวน ๑ งาน </t>
  </si>
  <si>
    <t>บริษัท ดีเคเอสเอช (ประเทศไทย) จำกัด ราคา 13,926.05 บาท</t>
  </si>
  <si>
    <t>บริษัท ดีเคเอสเอช (ประเทศไทย) จำกัด ราคา 7,013.85 บาท</t>
  </si>
  <si>
    <t>จ้างเหมาบริการเก็บตัวอย่างน้ำและข้อมูลสนามในระบบบำบัดน้ำเสีย ระหว่างเดือนกุมภาพันธ์ ๒๕๖๘ ถึงเดือนกันยายน ๒๕๖๘ จำนวน ๓ งวด</t>
  </si>
  <si>
    <t>หจก. เอ็นไวรอนเม้นทอล แลบบอราทอรี่ แอนด์ ซัพพลาย ราคา 17,750 บาท</t>
  </si>
  <si>
    <t>จ้างบำรุงรักษาระบบจัดเก็บฐานข้อมูลจราจรทางคอมพิวเตอร์  โดยวิธีเฉพาะเจาะจง</t>
  </si>
  <si>
    <t>บริษัท โทรคมนาคมแห่งชาติ จำกัด (มหาชน) ราคา 12,840 บาท</t>
  </si>
  <si>
    <t>ซื้อวัสดุวิทยาศาสตร์และการแพทย์ - หัวตรวจช่องท้อง C๑-๖D Probe , Convex Array จำนวน ๑ หัว ประจำปีงบประมาณ พ.ศ. ๒๕๖๘ โดยวิธีเฉพาะเจาะจง</t>
  </si>
  <si>
    <t>บริษัท ยีอี เมดิคอล ซิสเต็มส์ (ประเทศไทย) จำกัด
288,900.00</t>
  </si>
  <si>
    <t>จัดซื้อวัสดุการแพทย์-ชุดสีสำหรับการย้อมสีพิเศษ 2 ชุด</t>
  </si>
  <si>
    <t>มหาวิทยาลัยมหิดล / 8,000</t>
  </si>
  <si>
    <t>จัดซื้อวัสดุการแพทย์-สเปรย์โฟม Pre-Wash</t>
  </si>
  <si>
    <t>บจก.โอเร็กซ์ เทรดดิ้ง / 21,400</t>
  </si>
  <si>
    <t>จัดซื้อวัสดุการแพทย์-ทางทันตกรรม 4 รายการ</t>
  </si>
  <si>
    <t>บจก.วี อาร์ พี เด้นท์ / 4,540</t>
  </si>
  <si>
    <t>จัดซื้อวัสดุการแพทย์-กรอบสำหรับเลนส์สายตา 11 ชุด</t>
  </si>
  <si>
    <t>บจก.ฮอลลีวู้ด อินเตอร์ฯ / 27,500</t>
  </si>
  <si>
    <t>ซื้อเวชภัณฑ์ที่มิใช่ยา (วัสดุทันตกรรม) จำนวน  ๔ รายการ โดยวิธีเฉพาะเจาะจง</t>
  </si>
  <si>
    <t>บริษัท บางกอกเด็นเท็ลสัพพลาย จำกัด 58,650</t>
  </si>
  <si>
    <t>บริษัท นูเด้นท์ จำกัด 90,550</t>
  </si>
  <si>
    <t>บริษัท ไดรว์ เด็นทั่ล อินคอร์ปอเรชั่น จำกัด 37,750</t>
  </si>
  <si>
    <t>บริษัท โฮมเด้นท์กรุ๊ป จำกัด 34,500</t>
  </si>
  <si>
    <t>ซื้อเวชภัณฑ์ที่มิใช่ยา (วัสดุทันตกรรม) จำนวน  ๑๑ รายการ (จำนวน ๑ งาน) โดยวิธีเฉพาะเจาะจง</t>
  </si>
  <si>
    <t>บจก. โอดอนเท็กซ์ 34,600</t>
  </si>
  <si>
    <t>บริษัท เอส.ดี.ทันตเวช (1988) จำกัด 4,900</t>
  </si>
  <si>
    <t>องค์การเภสัชกรรม 5,564</t>
  </si>
  <si>
    <t>ซื้อเวชภัณฑ์ที่มิใช่ยา (วัสดุทันตกรรม) จำนวน  ๙  รายการ โดยวิธีเฉพาะเจาะจง</t>
  </si>
  <si>
    <t>บริษัท ดีเคเอสเอช (ประเทศไทย) จำกัด 170,772</t>
  </si>
  <si>
    <t>ซื้อเวชภัณฑ์ที่มิใช่ยา (วัสดุทันตกรรม) จำนวน  ๑๒ รายการ (จำนวน ๑ งาน) โดยวิธีเฉพาะเจาะจง</t>
  </si>
  <si>
    <t>บริษัท แอ๊คเตออน (ประเทศไทย) จำกัด 195,000</t>
  </si>
  <si>
    <t>ซื้อเวชภัณฑ์ที่มิใช่ยา (วัสดุรากฟันเทียม) จำนวน ๖๒ รายการ (จำนวน ๑ งาน) โดยวิธีเฉพาะเจาะจง</t>
  </si>
  <si>
    <t>บริษัท สตรอแมนน์ กรุ๊ป (ประเทศไทย) จำกัด 454,570.24</t>
  </si>
  <si>
    <t>ซื้อวัสดุสำนักงาน 8 รายการ</t>
  </si>
  <si>
    <t>ร้านทีเอ็มทีฯ  ราคา 20,890 บาท</t>
  </si>
  <si>
    <t>ร้านชัยรุ่งเรือง ราคา 2,700 บาท</t>
  </si>
  <si>
    <t>ซื้อวััสดุยานพาหนะและขนส่ง ยางรถไฟฟ้า</t>
  </si>
  <si>
    <t>ร้านชัยรุ่งเรือง  ราคา 36,500 บาท</t>
  </si>
  <si>
    <t>ซื้อครุภัณฑ์งานบ้านงานครัว รายการเครื่องชั่งแบบสปริง</t>
  </si>
  <si>
    <t>ร้านศรีชัยพานิช  ราคา 1,480 บาท</t>
  </si>
  <si>
    <t>ซื้อครุภัณฑ์สำนักงาน จำนวน 2 รายการ</t>
  </si>
  <si>
    <t>บริษัท ช.สยาม เฟอร์นิเจอร์ ซัพพลาย จำกัด  ราคา 53,093.40 บาท</t>
  </si>
  <si>
    <t>ซื้อครุภัณฑ์สำนักงาน รายการรถเข็นสแตนเลส 2 ชั้น จำนวน 1 คัน</t>
  </si>
  <si>
    <t>บริษัท เจนบรรเจิด จำกัด  ราคา 5,729.85 บาท</t>
  </si>
  <si>
    <t>จ้างซ่อมรถยนต์</t>
  </si>
  <si>
    <t>บริษัท โตโยต้าเภตรา  ราคา 17,590.80 บาท</t>
  </si>
  <si>
    <t>จ้างเหมาบริการรถตู้โดยสารปรับอากาศ</t>
  </si>
  <si>
    <t>ห้างวหุ้นส่วนสามัญ ที วี เค ทราเวล  ราคา 21,000 บาท</t>
  </si>
  <si>
    <t>ว.คอมพิวเคอร์</t>
  </si>
  <si>
    <t>บจก.ริโก้ (ประเทศไทย) จำนวน 146450 บาท</t>
  </si>
  <si>
    <t>หจก.พอชคอม จำนวน 42000 บาท</t>
  </si>
  <si>
    <t>หจก. เชียงใหม่มานะพานิช จำนวน 39400 บาท</t>
  </si>
  <si>
    <t>หสม.รัตนผล จำนวน 30462 บาท</t>
  </si>
  <si>
    <t>เชียงฮง จำนว 11115 บาท</t>
  </si>
  <si>
    <t>นายชาญวิทย์ จุปมาโท / 7,500</t>
  </si>
  <si>
    <t xml:space="preserve">ซื้อวัสดุการศึกษา จำนวน ๔ รายการ </t>
  </si>
  <si>
    <t>บจก. ขอนแก่นคลังนานาธรรม ราคา 5,550 บาท</t>
  </si>
  <si>
    <t>ซื้อวัสดุสำนักงาน จำนวน ๑๔ รายการ</t>
  </si>
  <si>
    <t>บริษัท ขอนแก่น คลังนานาธรรม จำกัด ราคา 32,906 บาท</t>
  </si>
  <si>
    <t>ซื้อครุภัณฑ์โฆษณาและเผยแพร่ จำนวน 2 รายการโทรทัศน์แอลอีดี (LED TV) แบบ SmaRt TV จำนวน 1 เครื่อง และขาตั้งโทรทัศน์ แบบมีล้อเลื่อน จำนวน 1 อัน        โดยวิธีเฉพาะเจาะจง</t>
  </si>
  <si>
    <t>บริษัท สยามโกลบอลเฮ้าส์ จำกัด (มหาชน) ราคา 26,990 บาท</t>
  </si>
  <si>
    <t>ซื้อวัสดุกีฬา และวัสดุดนตรี โดยวิธีเฉพาะเจาะจง</t>
  </si>
  <si>
    <t>ร้านพีพีโทรฟี่ ราคา 14,570 บาท</t>
  </si>
  <si>
    <t>โชคอนันต์วัสดุ โดย นายพีรพัฒน์  สิงห์ปั้น ราคา 66,110 บาท</t>
  </si>
  <si>
    <t>บริษัท บีเจเอช เมดิคอล จำกัด ราคา 10,200 บาท</t>
  </si>
  <si>
    <t>บริษัท ดีเคเอสเอช (ประเทศไทย) จำกัด ราคา 1,712 บาท</t>
  </si>
  <si>
    <t>บริษัท ดีเคเอสเอช (ประเทศไทย) จำกัด ราคา 12,631.35 บาท</t>
  </si>
  <si>
    <t>บริษัท ดีเคเอสเอช (ประเทศไทย) จำกัด ราคา 9,253.36 บาท</t>
  </si>
  <si>
    <t>บริษัท เอเบิ้ล เมดิคอล จำกัด ราคา 2,000 บาท</t>
  </si>
  <si>
    <t>บริษัท เทคโนเมดิคัล จำกัด (มหาชน) ราคา 23,800 บาท</t>
  </si>
  <si>
    <t>บริษัท ไทยก๊อส จำกัด ราคา 3,000 บาท</t>
  </si>
  <si>
    <t>บริษัท ทูร์ ไลน์ สเต็ป จำกัด ราคา 33,000 บาท</t>
  </si>
  <si>
    <t>ซื้อครุภัณฑ์การแพทย์ โดยวิธีเฉพาะเจาะจง</t>
  </si>
  <si>
    <t>ห้างหุ้นส่วนจำกัด สหครุภัณฑ์เวชภัณฑ์ ราคา 94,900 บาท</t>
  </si>
  <si>
    <t>๑. ท่อนำสายสวนเข้าหลอดเลือด จำนวน ๑๕๐ เส้น               
๒. ชุดอุปกรณ์เย็บปิดรอยเจาะผนังหลอดเลือด จำนวน ๒๐ ชุด       
๓. สายลวดนำสายสวนความยาว ๑๕๐ ซม. จำนวน ๑๕๐ เส้น
เลขที่โครงการ : 68029401637</t>
  </si>
  <si>
    <t>บริษัท ดีเคเอสเอช (ประเทศไทย) จำกัด
(ราคา 335,400.00)</t>
  </si>
  <si>
    <t xml:space="preserve">บริษัท ดีเคเอสเอช (ประเทศไทย) จำกัด
(ราคา 335,400.00)
เลขประจำตัวผู้เสียภาษี : </t>
  </si>
  <si>
    <t>๑. สายสวนนำเข้าหลอดเลือดชนิดยาวพิเศษ สำหรับชุดอุปกรณ์สลายลิ่มเลือด จำนวน ๑๐ เส้น      
๒. สายสวนหลอดเลือดขนาดเล็กและยาวพิเศษ เพื่อการรักษาขนาด๑.๗Fr ชนิด pre-shape จำนวน  ๑๐ เส้น                        
๓. ขดลวดค้ำยันที่ใช้กับหลอดเลือดภายในกะโหลกศีรษะสำหรับลากลิ่มเลือดในหลอดเลือดสมอง จำนวน ๒ ชุด
เลขที่โครงการ : 68029404982</t>
  </si>
  <si>
    <t>บริษัท ดีเคเอสเอช (ประเทศไทย) จำกัด
(ราคา 419,100.00)</t>
  </si>
  <si>
    <t>บริษัท ดีเคเอสเอช (ประเทศไทย) จำกัด
(ราคา 419,100.00)
เลขประจำตัวผู้เสียภาษี : 0105523002118</t>
  </si>
  <si>
    <t>ลวดเย็บผิวหนัง (Disposable skin staple) ขนาด ๓๕ Wide จำนวน ๓๐ กล่อง  (๑๘๐ ชิ้น) 
(MIC-AZ35WS/B6 SKIN STAPLER WIDE 35 COUNTS 6PCS/BOX (1 กล่อง บรรจุ 6 ชิ้น))
เลขที่โครงการ : 68029475768</t>
  </si>
  <si>
    <t>บริษัท ดีเคเอสเอช (ประเทศไทย) จำกัด
(ราคา 48,150.00 )</t>
  </si>
  <si>
    <t>บริษัท ดีเคเอสเอช (ประเทศไทย) จำกัด
(ราคา 48,150.00 )
เลขประจำตัวผู้เสียภาษี : 0105523002118</t>
  </si>
  <si>
    <t>๑. Vicryl (Novasorb) ๔/๐ติดเข็ม ขนาด ๑๖ mm. ๓/๘ cutting จำนวน ๑ กล่อง (๑๒ ชิ้น)                   
๒. Vicryl (Novasorb) ๓/๐ติดเข็ม ขนาด ๒๖ mm. ๑/๒ round จำนวน ๒๐ กล่อง (๒๔๐ ชิ้น)       
๓. Vicryl (Novasorb) ๒/๐ ติดเข็ม ขนาด ๓๐ mm. ๑/๒ round จำนวน ๒๐ กล่อง (๒๔๐ ชิ้น)       
๔. Silk ๒/๐  ๑๐x๗๕ cm จำนวน ๔ กล่อง (๔๘ชิ้น)                
๕. Silk ๓/๐  ๑๐x๗๕ cm จำนวน ๙ กล่อง (๑๐๘ ชิ้น)      
๖. Nylon (Sofilon) ๓/๐ ติดเข็ม ขนาด ๒๔ mm. ๓/๘  cutting จำนวน ๑๒ กล่อง (๑๔๔ ชิ้น)                 
๗. Silk ๒ ๑๘๐ cm. จำนวน ๑ กล่อง (๑๒ ชิ้น)                      
๘. Silk ๑ ติดเข็ม ขนาด ๓๗ mm. ๑/๒ round จำนวน ๑ กล่อง (๑๒ ชิ้น)                          
๙. Nylon (Sofilon) ๕/๐ ติดเข็ม ขนาด ๑๒ mm. ๓/๘ cutting จำนวน ๒ กล่อง (๒๔ ชิ้น)
เลขที่โครงการ : 68029478313</t>
  </si>
  <si>
    <t>บริษัท ดีเคเอสเอช (ประเทศไทย) จำกัด
(ราคา 62,926.70)</t>
  </si>
  <si>
    <t>บริษัท ดีเคเอสเอช (ประเทศไทย) จำกัด
(ราคา 62,926.70)
เลขประจำตัวผู้เสียภาษี : 0105523002118</t>
  </si>
  <si>
    <t>เก้าอี้แถว/เก้าอี้พักคอย 4 ที่นั่ง 
- เบาะสีส้ม จำนวน 9 ชุด
- เบาะสีเขียว จำนวน 11 ชุด
เลขที่โครงการ : 68039025959</t>
  </si>
  <si>
    <t>ห้างหุ้นส่วนจำกัด เชียงใหม่พรภัณฑ์
(ราคา 122,000.00)</t>
  </si>
  <si>
    <t>ห้างหุ้นส่วนจำกัด เชียงใหม่พรภัณฑ์
(ราคา 122,000.00)
เลขประจำตัวผู้เสียภาษี : 0503529000499</t>
  </si>
  <si>
    <t xml:space="preserve">ซื้อวัสดุสำนักงาน จำนวน 2 รายการ (ตรายาง รองผู้อำนวยการด้านการแพทย์)
</t>
  </si>
  <si>
    <t>ร้านตุ๊กตาบล็อก 
โดย นางสาวจันทร์เพ็ญ วงษ์ศา
(ราคา 370.00)</t>
  </si>
  <si>
    <t>ร้านตุ๊กตาบล็อก 
โดย นางสาวจันทร์เพ็ญ วงษ์ศา
(ราคา 370.00)
เลขประจำตัวผู้เสียภาษี : 3670300256352</t>
  </si>
  <si>
    <t xml:space="preserve">ซื้อวัสดุการแพทย์ จำนวน 4 รายการ 
-ก๊าชออกซิเจน ขนาด 6 คิว จำนวน 2 ท่อ
-ก๊าซออกซิเจน ขนาด 2 คิว จำนวน 18 ท่อ
-ก๊าซออกซิเจน ขนาด 1.5 คิว จำนวน 12 ท่อ
-ก๊าซออกซิเจน ขนาด 1 คิว จำนวน 2 ท่อ
</t>
  </si>
  <si>
    <t>ห้างหุ้นส่วนจำกัด แม่ปิงอ๊อกซิเจน
(ราคา 2,340.00)</t>
  </si>
  <si>
    <t>ห้างหุ้นส่วนจำกัด แม่ปิงอ๊อกซิเจน
(ราคา 2,340.00)
เลขประจำตัวผู้เสียภาษี : 0503536002540</t>
  </si>
  <si>
    <t>ร้าน ส.วรุณ ราคา 22,660 บาท</t>
  </si>
  <si>
    <t>นายจักรินทร์ โรมรัมย์ ราคา 16,000 บาท</t>
  </si>
  <si>
    <t>นายสิงขร ดีโปร่ง ราคา 16,000 บาท</t>
  </si>
  <si>
    <t>ซื้อDLP Coronary Artery Ostial Cannulae จำนวน ๒๕ อัน โดยวิธีเฉพาะเจาะจง</t>
  </si>
  <si>
    <t>1.บริษัท ดีเคเอสเอช (ประเทศไทย) จำกัด/ราคาที่เสนอ40,000.00 บาท</t>
  </si>
  <si>
    <t>1.บริษัท ดีเคเอสเอช (ประเทศไทย) จำกัด/ราคาที่ตกลงซื้อ/จ้าง 40,000.00 บาท</t>
  </si>
  <si>
    <t>ซื้ออุปกรณ์ทางการแพทย์ จำนวน ๓ รายการ โดยวิธีเฉพาะเจาะจง</t>
  </si>
  <si>
    <t>1.บริษัท ดีเคเอสเอช (ประเทศไทย) จำกัด/ราคาที่เสนอ231,000.00 บาท</t>
  </si>
  <si>
    <t>1.บริษัท ดีเคเอสเอช (ประเทศไทย) จำกัด/ราคาที่ตกลงซื้อ/จ้าง 231,000.00 บาท</t>
  </si>
  <si>
    <t>ประกวดราคาซื้อสายสวนเพื่อตรวจภายในของหลอดเลือดโคโรนารี่ด้วยการถ่ายภาพโดยคลื่นแสง จำนวน 65 ชิ้น ด้วยวิธีประกวดราคาอิเล็กทรอนิกส์ (e-bidding)</t>
  </si>
  <si>
    <t>1.บริษัท ดีซีเอช ออริกา (ประเทศไทย) จำกัด/ราคาที่เสนอ 2,015,000.00 บาท</t>
  </si>
  <si>
    <t>1.บริษัท ดีซีเอช ออริกา (ประเทศไทย) จำกัด/ราคาที่ตกลงซื้อ/จ้าง 1,917,500.00 บาท</t>
  </si>
  <si>
    <t>ซื้อMedium Body และวัสดุหาการสบฟัน Blumousse จำนวน 2 รายการ โดยวิธีเฉพาะเจาะจง</t>
  </si>
  <si>
    <t>1.บริษัท แอดวานซ์ เมดิคอล คอร์ปอเรชั่น (ประเทศไทย) จำกัด/ราคาที่เสนอ 16,000 บาท</t>
  </si>
  <si>
    <t>1.บริษัท แอดวานซ์ เมดิคอล คอร์ปอเรชั่น (ประเทศไทย) จำกัด/ราคาที่ตกลงซื้อ/จ้าง 16,000 บาท</t>
  </si>
  <si>
    <t>ซื้อท่อต่อหลอดเลือดแดง (EOPA 3D ARTERIAL CANNULAE) จำนวน 40 อัน โดยวิธีเฉพาะเจาะจง</t>
  </si>
  <si>
    <t>1.บริษัท ดีเคเอสเอช (ประเทศไทย) จำกัด/ราคาที่เสนอ 100,000 บาท</t>
  </si>
  <si>
    <t>1.บริษัท ดีเคเอสเอช (ประเทศไทย) จำกัด/ราคาที่ตกลงซื้อ/จ้าง 100,000 บาท</t>
  </si>
  <si>
    <t>ซื้อY Type Adapter จำนวน 20 อัน โดยวิธีเฉพาะเจาะจง</t>
  </si>
  <si>
    <t>1.บริษัท ดีเคเอสเอช (ประเทศไทย) จำกัด/ราคาที่เสนอ 20,000 บาท</t>
  </si>
  <si>
    <t>1.บริษัท ดีเคเอสเอช (ประเทศไทย) จำกัด/ราคาที่ตกลงซื้อ/จ้าง 20,000 บาท</t>
  </si>
  <si>
    <t>บจก.ซิลลิค ฟาร์มา / 490,000</t>
  </si>
  <si>
    <t>จัดซื้อวัสดุการแพทย์ จำนวน 6 รายการ</t>
  </si>
  <si>
    <t>บจก.เอ็มพี เมดกรุ๊ป / 439,190</t>
  </si>
  <si>
    <t>จัดซื้อครุภัณฑ์คอมพิวเตอร์-เครื่องสำรองไฟฟ้า ขนาด 6 kVA 1 เครื่อง</t>
  </si>
  <si>
    <t>บจก.เมโทรโปรเฟสชั่นฯ / 128,400</t>
  </si>
  <si>
    <t>จัดซื้อวัสดุสำนักงาน-ชั้นวางของหน้าห้องตรวจ 2 รายการ</t>
  </si>
  <si>
    <t>บจก.มายด์ แอนด์ แคร์ฯ / 13,990</t>
  </si>
  <si>
    <t>จัดซื้อวัสดุการแพทย์-ถ้วยพลาสติก Tomo cap</t>
  </si>
  <si>
    <t>บจก.อาฟต้า เซอร์วิสฯ / 7,700</t>
  </si>
  <si>
    <t>จัดซื้อวัสดุการแพทย์-ถังดับเพลิงสีเขียวชนิดสารฮาโลตรอน 3 ถัง</t>
  </si>
  <si>
    <t>ร้านพลอยพาณิชย์ / 55,500</t>
  </si>
  <si>
    <t>จัดซื้อวัสดุการแพทย์-น้ำยาล้างเครื่องมือชนิดผิวเรียบด้วยมือ 15 กล.</t>
  </si>
  <si>
    <t>บจก.บางกอกยูนิเทรด / 52,500</t>
  </si>
  <si>
    <t>จัดซื้อวัสดุการแพทย์-น้ำยาล้างเครื่องมือสำหรับเครื่องล้างที่ใช้คลื่นความถี่สูง 25 แกลลอน</t>
  </si>
  <si>
    <t>บจก.บาลานซ์ เมดิคอล 59 / 80,000</t>
  </si>
  <si>
    <t>จัดซื้อวัสดุการแพทย์-หลอดดูดน้ำลายแบบโลหะ 2 รายการ</t>
  </si>
  <si>
    <t>หจก.เซี่ยงไฮ้ทันตภัณฑ์ / 3,000</t>
  </si>
  <si>
    <t>จัดซื้อวัสดุงานบ้าน-งานครัว(คงคลัง)-หลอดพลาสติกชนิดงอได้ 100 ห่อ</t>
  </si>
  <si>
    <t>จัดซื้อวัสดุการแพทย์-ชุดตรวจ C-reactive protein 30 กล่อง</t>
  </si>
  <si>
    <t>บจก.เฟิร์มเมอร์ / 112,500</t>
  </si>
  <si>
    <t>จัดซื้อวัสดุการแพทย์(คงคลัง)-Foley Catheter 2 รายการ</t>
  </si>
  <si>
    <t>บจก.อินเตอร์ เมดิคอล / 2,800</t>
  </si>
  <si>
    <t>จัดซื้อวัสดุการแพทย์(คงคลัง)-เทปเหนียว 2 รายการ</t>
  </si>
  <si>
    <t>บจก.โอเร็กซ์ เทรดดิ้ง / 6,848</t>
  </si>
  <si>
    <t>จัดซื้อวัสดุการแพทย์(คงคลัง)-วัสดุเย็บแผล 1 รายการ</t>
  </si>
  <si>
    <t>บจก.ซัมมิท เฮลธ์แคร์ / 21,168</t>
  </si>
  <si>
    <t>จัดซื้อวัสดุการแพทย์-อุปกรณ์ตรวจเช็คความเป็นกรด-ด่าง</t>
  </si>
  <si>
    <t>ร้านเอสเคฮาร์ดแวร์ / 4,815</t>
  </si>
  <si>
    <t>จัดซื้อครุภัณฑ์สำนักงานต่ำกว่าเกณฑ์-ตู้เอกสาร 2 รายการ</t>
  </si>
  <si>
    <t>บจก.บัวหลวงเฟอร์นิเจอร์ / 6,500</t>
  </si>
  <si>
    <t>จ้างเหมารื้อถอนเครื่องปรับอากาศกลุ่มงานการพยาบาล</t>
  </si>
  <si>
    <t>จ้างพิมพ์วัสดุสำนักงานประเภทสิ่งพิมพ์-ใบขอรถส่วนกลางฯ 3 รก.</t>
  </si>
  <si>
    <t>บจก.ยูไนเต็ดโปรดักชั่นฯ / 49,701.50</t>
  </si>
  <si>
    <t>จ้างเหมาบริการยานพาหนะ-โครงการสนับสนุนตรวจราชการฯ จ.ประจวบฯ</t>
  </si>
  <si>
    <t>จ้างเหมาบริการยานพาหนะ-โครงการสนับสนุนตรวจราชการฯ จ.กาญจนบุรี</t>
  </si>
  <si>
    <t>จ้างเหมาบริการยานพาหนะ-โครงการอบรมเชิงปฏิบัติการหลักสูตรพยาบาลฯ</t>
  </si>
  <si>
    <t>นายบรรณพต หวังนิยม / 8,400</t>
  </si>
  <si>
    <t>จ้างเหมาซ่อมระบบ Chiller หมายเลข 1 อาคาร กัลยาณิวัฒนา จำนวน 1 งาน</t>
  </si>
  <si>
    <t>บริษัท เทรนเนอร์ยี่ จำกัด เป็นเงิน 99,000.- บาท</t>
  </si>
  <si>
    <t>จ้างเหมาซ่อมแซมครุภัณฑ์สำนักงาน รายการ ลิฟต์โดยสาร เบอร์ ๒ อาคารสถาบันทันตกรรม จำนวน ๑ งาน โดยวิธีเฉพาะเจาะจง</t>
  </si>
  <si>
    <t>บริษัท อินเทค เดลต้า ซิสเทม  จำกัด 218,280</t>
  </si>
  <si>
    <t>จ้างเหมาซ่อมแซมอาคารเฉลิมพระเกียรติ</t>
  </si>
  <si>
    <t>นางสาวมานิตา คนีเฟล  ราคา 47,000 บาท</t>
  </si>
  <si>
    <t>ซือสติกเกอร์ จำนวน 2 รายการ</t>
  </si>
  <si>
    <t>หจก.ซีเอฟมีเดีย 1999  ราคา 47,508 บาท</t>
  </si>
  <si>
    <t>ซือครุภัณฑ์การแพทย์ รายการสไลด์บอร์ด</t>
  </si>
  <si>
    <t>บริษัท ทิพย์รัตน์ ซัพพลาย จำกัด      ราคา 8,500 บาท</t>
  </si>
  <si>
    <t>จ้างทำบอร์ดทำเนียบผู้บริหารตึกอำนวยการ</t>
  </si>
  <si>
    <t>บจก.ร่งเรืองกิจอินทีเรียแอนด์คอนสตรัคชั่น  ราคา 157,183 บาท</t>
  </si>
  <si>
    <t>บริษัท เอลิสต์ ซัพพลาย สจำกัด ราคา 45,000 บาท</t>
  </si>
  <si>
    <t>ซื้อครุภัณฑ์งานบ้านงานครัว โดยวิธีเฉพาะเจาะจง</t>
  </si>
  <si>
    <t>วอเตอร์อีโคเทค ราคา 7,800 บาท</t>
  </si>
  <si>
    <t>จ้างเหมาเปลี่ยนอะไหล่รถยนต์ส่วนกลาง หมายเลขทะเบียน นค 5604 จำนวน 1 งาน หมายเลขครุภัณฑ์ 2310-004-0001 มวธ.003 ประจำปีงบประมาณ พ.ศ. 2568  โดยวิธีเฉพาะเจาะจง</t>
  </si>
  <si>
    <t>บริษัท โตโยต้า พีเอส เอนเตอร์ไพรซ์ จำกัด
15,644.03</t>
  </si>
  <si>
    <t>จ้างเหมาติดตั้งตะแกรงเหล็กระเบียงหอผู้ป่วยหญิง จำนวน ๑ งาน ประจำปีงบประมาณ พ.ศ. ๒๕๖๘ โดยวิธีเฉพาะเจาะจง</t>
  </si>
  <si>
    <t>นายนัธทวัฒน์ ประสงค์มณี
260,000.00</t>
  </si>
  <si>
    <t>ซื้อครุภัณฑ์ต่ำกว่าเกณฑ์สำนักงาน จำนวน 5 รายการ ประจำปีงบประมาณ พ.ศ. 2568 โดยวิธีเฉพาะเจาะจง</t>
  </si>
  <si>
    <t>บริษัท เซ็นทรัล เฟอร์นิเจอร์  เซ็นเตอร์ จำกัด
104,613.90</t>
  </si>
  <si>
    <t>ซื้อวัสดุไฟฟ้าและวิทยุ จำนวน 6 รายการ ประจำปีงบประมาณ พ.ศ. 2568 โดยวิธีเฉพาะเจาะจง</t>
  </si>
  <si>
    <t>บริษัท ธนวรรณ อินเตอร์เทรด จำกัด
23,261.80</t>
  </si>
  <si>
    <t>ซื้อวัสดุก่อสร้าง จำนวน 18 รายการ ประจำปีงบประมาณ พ.ศ. 2568 โดยวิธีเฉพาะเจาะจง</t>
  </si>
  <si>
    <t>บริษัท ธนวรรณ อินเตอร์เทรด จำกัด
26,311.30</t>
  </si>
  <si>
    <t>ซื้อครุภัณฑ์โฆษณาและเผยแพร่-โทรทัศน์ แอล อี ดี (LED TV) แบบ Smart TV ระดับความละเอียดจอภาพ 3840 x 2160 พิกเซล ขนาด 50 นิ้ว จำนวน 1 เครื่อง ประจำปีงบประมาณ พ.ศ.2568 โดยวิธีเฉพาะเจาะจง</t>
  </si>
  <si>
    <t>ห้างหุ้นส่วนจำกัด ไมโคร ซัม เอ็นเตอร์ไพร์ส
15,515.00</t>
  </si>
  <si>
    <t>ซื้อโลหิตและส่วนประกอบโลหิตและน้ำยาตรวจทางธนาคารเลือด จำนวน 12 รายการ ประจำปีงบประมาณ พ.ศ.2568 โดยวิธีเฉพาะเจาะจง</t>
  </si>
  <si>
    <t>สภากาชาดไทย
66,390.00</t>
  </si>
  <si>
    <t>บริษัท แอตแลนต้า เมดดิคแคร์ จำกัด
14,325.00</t>
  </si>
  <si>
    <t>ซื้อเวชภัณฑ์ยา Hydrocortisone 100 mg/2 ml injection จำนวน 70 vial ประจำปีงบประมาณ พ.ศ.2568 โดยวิธีเฉพาะเจาะจง</t>
  </si>
  <si>
    <t>ห้างหุ้นส่วนจำกัด ภิญโญฟาร์มาซี
3,360.00</t>
  </si>
  <si>
    <t>ซื้อเวชภัณฑ์ยา Urea cream 10% 35 g จำนวน 1,000 หลอด ประจำปีงบประมาณ พ.ศ.2568 โดยวิธีเฉพาะเจาะจง</t>
  </si>
  <si>
    <t>บริษัท ซิลลิค ฟาร์มา จำกัด
33,000.00</t>
  </si>
  <si>
    <t>ซื้อเวชภัณฑ์ยา Aluminium hydroxide + magnesium hydroxide oral susp 240 ml จำนวน 200 ขวด ประจำปีงบประมาณ พ.ศ.2568  โดยวิธีเฉพาะเจาะจง</t>
  </si>
  <si>
    <t>บริษัท พรีเมด ฟาร์มา พลัส จำกัด
3,852.00</t>
  </si>
  <si>
    <t>บริษัท เอสพีเอส เมดิคอล จำกัด
35,000.00</t>
  </si>
  <si>
    <t>บริษัท เบอร์ลินฟาร์มาซูติคอลอินดัสตรี้ จำกัด
5,382.10</t>
  </si>
  <si>
    <t>ซื้อเวชภัณฑ์ยา Tranexamic acid 250 mg/5 ml sterile solution injection จำนวน 60 กล่อง ประจำปีงบประมาณ พ.ศ.2568 โดยวิธีเฉพาะเจาะจง</t>
  </si>
  <si>
    <t>บริษัท อุยเฮง อินเตอร์เนชั่นแนล เฮลท์แคร์  จำกัด
11,427.60</t>
  </si>
  <si>
    <t>ซื้อเวชภัณฑ์ยา Cetuximab sterile solution 100 mg/20 ml injection จำนวน 10 vial ประจำปีงบประมาณ พ.ศ.2568 โดยวิธีเฉพาะเจาะจง</t>
  </si>
  <si>
    <t>บริษัท ดีเคเอสเอช (ประเทศไทย) จำกัด
96,995.50</t>
  </si>
  <si>
    <t>ซื้อวัสดุงานบ้านงานครัว สำหรับหน่วยจ่ายกลางและซักฟอก จำนวน 5 รายการ ดังนี้
- ผลิตภัณฑ์ขจัดด่างบนผ้า(ผลิตภัณฑ์ปรับสภาพผ้า กรีนมายด์ซาวร์ ขนาด 20 ลิตร) 2 แกลลอน
- ผลิตภัณฑ์ขจัดคราบไขมัน (ผลิตภัณฑ์ขจัดคราบไขมัน กรีนมายด์พาวเวอร์เอ ขนาด 20 ลิตร) 6 แกลลอน
- ผงซักผ้าสำหรับเครื่องซักผ้า (25 kg./กล่อง) 6 กล่อง
- ถุงมือผ่าตัด No.๖ Sterile Motex ไม่มีแป้ง 3 กล่อง
- ถุงมือผ่าตัด No.7.5 Sterile Motex ไม่มีแป้ง 3 กล่อง
เลขที่โครงการ : 68039014703</t>
  </si>
  <si>
    <t>ห้างหุ้นส่วนจำกัด พรรษาเวชภัณฑ์
(ราคา 28,940.00)</t>
  </si>
  <si>
    <t>ห้างหุ้นส่วนจำกัด พรรษาเวชภัณฑ์
(ราคา 28,940.00)
เลขประจำตัวผู้เสียภาษี : 0563562000508</t>
  </si>
  <si>
    <t>ซื้อวัสดุการแพทย์ สำหรับงานการพยาบาลผู้ป่วยผ่าตัด จำนวน 5 รายการ ดังนี้
- ใบมีดผ่าตัดสแตนเลส (FEATHER) เบอร์ ๑๑ (๑ กล่อง มี ๑๐๐ ชิ้น) 7 กล่อง
- ใบมีดผ่าตัดสแตนเลส (FEATHER) เบอร์ ๒๐ (๑ กล่อง มี ๑๐๐ ชิ้น) 5 กล่อง
- ถุงมือปราศจากเชื้อไม่มีแป้ง ชนิดขอบม้วน (MEDIGRIP PF STERILE GLVOE) เบอร์ ๖ (๑ กล่อง มี ๑๐๐ คู่) 4 กล่อง
- ถุงมือปราศจากเชื้อไม่มีแป้ง ชนิดขอบม้วน (MEDIGRIP PF STERILE GLVOE) เบอร์ ๖.๕ (๑ กล่อง มี ๑๐๐ คู่) 5 กล่อง
- ถุงมือปราศจากเชื้อไม่มีแป้ง ชนิดขอบม้วน (MEDIGRIP PF STERILE GLVOE) เบอร์ ๗ (๑ กล่อง มี ๑๐๐ คู่) 3 กล่อง
เลขที่โครงการ : 68039049721</t>
  </si>
  <si>
    <t>ห้างหุ้นส่วนจำกัด อินสทรูเม้นส์ แล็ป
(ราคา 30,000.00)</t>
  </si>
  <si>
    <t>ห้างหุ้นส่วนจำกัด อินสทรูเม้นส์ แล็ป
(ราคา 30,000.00)
เลขประจำตัวผู้เสียภาษี : 0503525000401</t>
  </si>
  <si>
    <t>เยื่อหุ้มสมองเทียม (ENT-CBD-5x5 Biodesign Duraplasty Graft)
เลขที่โครงการ : 68039052172</t>
  </si>
  <si>
    <t>บริษัท อิสเมด จำกัด
(ราคา 149,800.00)</t>
  </si>
  <si>
    <t>บริษัท อิสเมด จำกัด
(ราคา 149,800.00)
เลขประจำตัวผู้เสียภาษี : 0105548162224</t>
  </si>
  <si>
    <t>ซื้อ โปสเตอร์สแตนด์ ขนาด A๓ สีเงิน ฐานกลม เสาเดี่ยว (PS-ACY-A๓-SL) จำนวน ๓ ชุด
เลขที่โครงการ : 68039089826</t>
  </si>
  <si>
    <t>บริษัท นอร์ทเทิร์นอาร์ต จำกัด
(ราคา 6,720.00)</t>
  </si>
  <si>
    <t>บริษัท นอร์ทเทิร์นอาร์ต จำกัด
(ราคา 6,720.00)
เลขประจำตัวผู้เสียภาษี : 0505551005858</t>
  </si>
  <si>
    <t>บริษัท โซวิค จำกัด ราคา 32,000 บาท</t>
  </si>
  <si>
    <t>บริษัท เอส.ดี. เมดิเทค จำกัด ราคา 9,000 บาท</t>
  </si>
  <si>
    <t>บริษัท อิโนเวชั่นส์ จำกัด ราคา 7,000 บาท</t>
  </si>
  <si>
    <t>บริษัท เอส.ดี. เมดิเทค จำกัด ราคา 7,000 บาท</t>
  </si>
  <si>
    <t>ห้างหุ้นส่วนจำกัด เมดิแคร์ ซัพพลาย ราคา 87,205 บาท</t>
  </si>
  <si>
    <t>ประกวดราคาซื้อวัสดุคอมพิวเตอร์ จำนวน 6 รายการ ด้วยวิธีประกวดราคาอิเล็กทรอนิกส์ (e-bidding)</t>
  </si>
  <si>
    <t>1.บริษัท ทีเอ็นเอ็มซี จำกัด/ราคาที่เสนอ 3,081,600.00 บาท</t>
  </si>
  <si>
    <t>1.บริษัท ทีเอ็นเอ็มซี จำกัด/ราคาที่ตกลงซื้อ/จ้าง 2,985,300.00 บาท</t>
  </si>
  <si>
    <t>ประกวดราคาซื้อสายสวนเพื่อการขยายหลอดเลือดโคโรนารี่ด้วยบอลลูนชนิดใบมีดโลหะ จำนวน 80 เส้น ด้วยวิธีประกวดราคาอิเล็กทรอนิกส์ (e-bidding)</t>
  </si>
  <si>
    <t>1.บริษัท พีทูพีเฮลธ์แคร์ จำกัด/ราคาที่เสนอ 1,760,000.00 บาท</t>
  </si>
  <si>
    <t>1.บริษัท พีทูพีเฮลธ์แคร์ จำกัด/ราคาที่ตกลงซื้อ/จ้าง 1,720,000.00 บาท</t>
  </si>
  <si>
    <t>จัดซื้อวัสดุคอมพิวเตอร์-2 รก. โครงการประชุมวิชาการทางด้านเครื่องมือพิเศษฯ</t>
  </si>
  <si>
    <t>บจก.สมใจ บิซกรุ๊ป / 5,000</t>
  </si>
  <si>
    <t>จัดซื้อวัสดุสำนักงาน-10 รก. โครงการประชุมวิชาการทางด้านเครื่องมือพิเศษฯ</t>
  </si>
  <si>
    <t>บจก.สมใจ บิซกรุ๊ป / 8,645.50</t>
  </si>
  <si>
    <t>จัดซื้อวัสดุไฟฟ้าและวิทยุ-โคมไฟ LED แบบพาเนล 1 โคม</t>
  </si>
  <si>
    <t>จัดซื้อวัสดุการแพทย์-ผงกระดูกส่วนนอกสำหรับงานทันตกรรม</t>
  </si>
  <si>
    <t>บจก.อุดม เมดิคอลฯ / 11,700</t>
  </si>
  <si>
    <t>บจก.เฮียร์ไลฟ์ / 9,000</t>
  </si>
  <si>
    <t>บจก.ออดิเมด / 13,500</t>
  </si>
  <si>
    <t>จ้างเหมาตกแต่งสถานที่-โครงการวันไตโลก</t>
  </si>
  <si>
    <t>นางสาวสุรีรัตน์ ทองออน / 12,000</t>
  </si>
  <si>
    <t>จ้างเหมาจัดทำนิทรรศการ-โครงการประชุมวิชาการด้านเครื่องมือพิเศษฯ</t>
  </si>
  <si>
    <t>ร้านจินดารัตน์ เอ็กเพรส / 20,000</t>
  </si>
  <si>
    <t>จ้างเหมาตกแต่งสถานที่-โครงการประชุมวิชาการด้านเครื่องมือพิเศษฯ</t>
  </si>
  <si>
    <t>นางสาวสุรีรัตน์ ทองออน / 10,000</t>
  </si>
  <si>
    <t>จ้างทำงานแล็บทางทันตกรรม (จำนวน ๑๓ รายการ)  โดยวิธีเฉพาะเจาะจง</t>
  </si>
  <si>
    <t>บริษัท ที เด็นทัลแลบ จำกัด 85,119</t>
  </si>
  <si>
    <t>บริษัท เอ็กซา ซีแลม จำกัด 46,240</t>
  </si>
  <si>
    <t>จ้างทำงานแล็บทางทันตกรรม (จำนวน ๘ รายการ) โดยวิธีเฉพาะเจาะจง</t>
  </si>
  <si>
    <t>บริษัท เอฟ.ดับบลิว. เด็นโทเจเนซิส จำกัด 16,071.40</t>
  </si>
  <si>
    <t>จ้างทำงานแล็บทางทันตกรรม (จำนวน ๓๙ รายการ) โดยวิธีเฉพาะเจาะจง</t>
  </si>
  <si>
    <t>บริษัท เด็นทาเนียร์ จำกัด 41,901.20</t>
  </si>
  <si>
    <t>จ้างทำงานแล็บทางทันตกรรม (จำนวน ๖๔ รายการ) โดยวิธีเฉพาะเจาะจง</t>
  </si>
  <si>
    <t>บริษัท อินเฮ้าส์ เด็นทัล อาร์ต จำกัด 310,300.54</t>
  </si>
  <si>
    <t>จ้างทำงานแล็บทางทันตกรรม (จำนวน ๙๑ รายการ) โดยวิธีเฉพาะเจาะจง</t>
  </si>
  <si>
    <t>บริษัท เคดีแอล จำกัด 324,188.60</t>
  </si>
  <si>
    <t>จ้างทำงานแล็บทางทันตกรรม (จำนวน ๑๒๑ รายการ)  โดยวิธีเฉพาะเจาะจง</t>
  </si>
  <si>
    <t>บริษัท พี ซี เด็นตัล แลป จำกัด 351,187.92</t>
  </si>
  <si>
    <t>จ้างทำงานแล็บทางทันตกรรม (จำนวน ๔๗๗ รายการ) โดยวิธีเฉพาะเจาะจง</t>
  </si>
  <si>
    <t>บริษัท สายน้ำทิพย์เด็นตอลแลบอราตอรี่ จำกัด 494,465</t>
  </si>
  <si>
    <t>จ้างเหมาออกแบบผลิตและติดตั้งสื่อการประชาสัมพันธ์</t>
  </si>
  <si>
    <t>บจก.อินโนเวท ออร์แกไนซ์  ราคา 24,289 บาท</t>
  </si>
  <si>
    <t>สำนักงานคณะกรรมการอาหารและยา, 6,400.00 บาท</t>
  </si>
  <si>
    <t>บจก.เอ แอนด์ เอ นีโอเทคโนโลยี จำนวน 49000 บาท</t>
  </si>
  <si>
    <t>จ้างเหมารถยนตู้โดยสารปรับอากาศ 12 ที่นั่ง พร้อมพนักงานขับและน้ำมันเชื้อเพลิง โครงการบำบัดรักษาผู้ใช้ยาเสพติดสำหรับพยาบาลวิชาชีพ (5วัน)</t>
  </si>
  <si>
    <t>นายฐิติวุฒน์ สุนทร จำนวน 15000 บาท</t>
  </si>
  <si>
    <t>วัสดุในโครงการบำบัดรักษาผู้ใช้ยาเสพติดสำหรับพยาบาลวิชาชีพ (5วัน)</t>
  </si>
  <si>
    <t>หจก.ทูฟอร์ช็อป จำนวน 6000 บาท</t>
  </si>
  <si>
    <t>จ้างทำทันตกรรมประดิษฐ์ 2 รายการ</t>
  </si>
  <si>
    <t>บจก.เอ็กซา ซีแลม จำนวน 1230 บาท</t>
  </si>
  <si>
    <t>จ้างทำภาพพลิกโรคสมองติดยาและเส้นทางการเลิกยา โครงการบำบัดรักษาผู้ใช้ยาเสพติดสำหรับพยาบาลวิชาชีพ (5วัน)</t>
  </si>
  <si>
    <t>ร้าน HB COPY โดยนายณเรศ ดวงแก้ว จำนวน 9000 บาท</t>
  </si>
  <si>
    <t>จัดซื้อครุภัณฑ์ (เครื่องชั่งแบบแขวน)</t>
  </si>
  <si>
    <t>บริษัท วิทยาศรม จำกัด / 1,040</t>
  </si>
  <si>
    <t>จัดซื้อวัสดุทางการแพทย์ที่ไม่ใช่ยา 23 รายการ</t>
  </si>
  <si>
    <t>บริษัท วิทยาศรม จำกัด / 24,110</t>
  </si>
  <si>
    <t xml:space="preserve">ซื้อครุภัณฑ์การแพทย์ รายการเครื่องวัดอุณหภูมิ จำนวน ๒๐ เครื่อง </t>
  </si>
  <si>
    <t>ห้างหุ้นส่วนจำกัด ขอนแก่นอุปกรณ์การแพทย์ ราคา 35,952 บาท</t>
  </si>
  <si>
    <t>จ้างซ่อมรถยนต์ทางราชการ โดยวิธีเฉพาะเจาะจง</t>
  </si>
  <si>
    <t>ชาญยุทธ ชนะยนต์ ราคา 3,020 บาท</t>
  </si>
  <si>
    <t>จ้างบำรุงรักษาระบบบำบัดน้ำเสีย ระบบลิฟต์ส่งของ และระบบประปา                โดยวิธีเฉพาะเจาะจง</t>
  </si>
  <si>
    <t>จตุภัทรอิเลคทริค ราคา 28,500 บาท</t>
  </si>
  <si>
    <t>ห้างหุ้นส่วนจำกัด ไทยเสรี มาร์เก็ตติ้ง กรุ๊ป ราคา 80,436 บาท</t>
  </si>
  <si>
    <t>จ้างซ่อมเครื่องปริ้นเตอร์ รุ่น HPLaserJet M๑๑๓๒ โดยวิธีเฉพาะเจาะจง</t>
  </si>
  <si>
    <t>หจก.ดี.ไอที ไซเบอร์ พลัส ราคา 900 บาท</t>
  </si>
  <si>
    <t>จ้างซ่อม NOTEBOOK LENOVO Ideapa๓๑๕ITL๐๕ โดยวิธีเฉพาะเจาะจง</t>
  </si>
  <si>
    <t>หจก.ดี.ไอที ไซเบอร์ พลัส ราคา 2,500 บาท</t>
  </si>
  <si>
    <t>จ้างซ่อมแซมระบบท่อส่งน้ำประปาอาคารพักพยาบาล แฟลต ซี และซ่อมแซมท่อน้ำประปาบริเวณอาคารฟื้นฟูสมรรถภาพชาย โดยวิธีเฉพาะเจาะจง</t>
  </si>
  <si>
    <t>นางสาววรรณภา  อินสอาด ราคา 99,500 บาท</t>
  </si>
  <si>
    <t>ซื้อวัสดุงานบ้านงานครัว - ถุงซองช้อนส้อม จำนวน 50,000 ซอง ประจำปีงบประมาณ พ.ศ. 2568 โดยวิธีเฉพาะเจาะจง</t>
  </si>
  <si>
    <t>บริษัท เอเซีย เปเปอร์ แบค จำกัด
32,500.00</t>
  </si>
  <si>
    <t>ซื้อวัสดุงานบ้านงานครัว จำนวน 14 รายการ ประจำปีงบประมาณ พ.ศ.2568  โดยวิธีเฉพาะเจาะจง</t>
  </si>
  <si>
    <t>บริษัท สยามอาร์บีพี จำกัด
34,740.20</t>
  </si>
  <si>
    <t>ซื้อวัสดุวิทยาศาสตร์และการแพทย์ จำนวน 7 รายการ ประจำปีงบประมาณ พ.ศ.2568  โดยวิธีเฉพาะเจาะจง</t>
  </si>
  <si>
    <t>บริษัท สยามอาร์บีพี จำกัด
57,102.00</t>
  </si>
  <si>
    <t>ซื้อครุภัณฑ์สำนักงาน - ตู้เก็บของกลางแจ้ง จำนวน 1 ตู้ ประจำปีงบประมาณพ.ศ.2568 โดยวิธีเฉพาะเจาะจง</t>
  </si>
  <si>
    <t>ห้างหุ้นส่วนจำกัด ไมโคร ซัม เอ็นเตอร์ไพร์ส
48,150.00</t>
  </si>
  <si>
    <t>ซื้อวัสดุสำนักงาน จำนวน 15 รายการ ประจำปีงบประมาณ พ.ศ. 2568 โดยวิธีเฉพาะเจาะจง</t>
  </si>
  <si>
    <t>ห้างหุ้นส่วนจำกัด โปรออฟฟิศ เอ็นเตอร์ไพร์ส
38,699.76</t>
  </si>
  <si>
    <t>ประกวดราคาจ้างจ้างเหมาปรับปรุงประสิทธิภาพอุปกรณ์รับภาพอิเล็กทรอนิกส์สำหรับการประกันคุณภาพแผนการรักษา จำนวน 1 งาน ประจำปีงบประมาณ พ.ศ.2568 ด้วยวิธีประกวดราคาอิเล็กทรอนิกส์ (e-bidding)</t>
  </si>
  <si>
    <t>บริษัท อิเล็กต้า จำกัด
2,980,000.00</t>
  </si>
  <si>
    <t>หน้ากาก N๙๕ (8210 N95 PARTICULATE RESPIRATOR หน้ากากป้องกันการติดเชื้อ N95 รุ่น 8210 (ขนาดบรรจุ 20 ชิ้นต่อ 1 กล่อง))
เลขที่โครงการ : 68039095260</t>
  </si>
  <si>
    <t>บริษัท ดีเคเอสเอช (ประเทศไทย) จำกัด
(ราคา 9,758.40)</t>
  </si>
  <si>
    <t>ซื้อสายสวนหัวใจที่มีบอลลูนที่ปลายสายใช้สำหรับวัดขนาดของรูรั่วและหลอดเลือด จำนวน 5 เส้น โดยวิธีเฉพาะเจาะจง</t>
  </si>
  <si>
    <t>1.บริษัท แอ๊บบอต เมดิคัล (ประเทศไทย) จำกัด/ราคาที่เสนอ54,000.00 บาท</t>
  </si>
  <si>
    <t>1.บริษัท แอ๊บบอต เมดิคัล (ประเทศไทย) จำกัด/ราคาที่ตกลงซื้อ/จ้าง 54,000.00 บาท</t>
  </si>
  <si>
    <t>ประกวดราคาซื้ออุปกรณ์สำหรับพองบอลลูนพร้อม Hemostasis Valve Y Connector จำนวน 700 ชุด ด้วยวิธีประกวดราคาอิเล็กทรอนิกส์ (e-bidding)</t>
  </si>
  <si>
    <t>1.บริษัท เอเมส เมดิคอล จำกัด/ราคาที่เสนอ 1,351,000.00 บาท</t>
  </si>
  <si>
    <t>1.บริษัท เอเมส เมดิคอล จำกัด/ราคาที่ตกลงซื้อ/จ้าง 1,316,000.00 บาท</t>
  </si>
  <si>
    <t>ประกวดราคาซื้อชุดผ้าปูสำหรับทำหัตถการตรวจสวนหัวใจและหลอดเลือดพร้อมอุปกรณ์ จำนวน 300 ชุด ด้วยวิธีประกวดราคาอิเล็กทรอนิกส์ (e-bidding)</t>
  </si>
  <si>
    <t>1.บริษัท เวลล์คอนเซ็ปท์ จำกัด/ราคาที่เสนอ 735,000.00 บาท</t>
  </si>
  <si>
    <t>1.บริษัท เวลล์คอนเซ็ปท์ จำกัด/ราคาที่ตกลงซื้อ/จ้าง 735,000.00 บาท</t>
  </si>
  <si>
    <t>จัดซื้อวัสดุการแพทย์-ตลับทดน้ำเข้า-ออก สำหรับการผ่าตัดต้อกระจกจำนวน 2 รายการ</t>
  </si>
  <si>
    <t>บจก.ดีเคเอสเอชฯ / 15,418,272</t>
  </si>
  <si>
    <t>จ้างเหมาซ่อมแซมครุภัณฑ์สำนักงาน-ลิฟต์ส่งยา 7110-059-0033/1</t>
  </si>
  <si>
    <t>บจก.ไดมอนด์ เอลลิเวเตอร์ / 2,354</t>
  </si>
  <si>
    <t>จ้างเหมาเปลี่ยนโช๊คอัพและตัวหนีบกระจกบนล่างประตูหอผู้ป่วยพิเศษ 8</t>
  </si>
  <si>
    <t>ร้านชัยณรงค์ การช่าง / 16,000</t>
  </si>
  <si>
    <t>จ้างเหมาซ่อมแซมครุภัณฑ์การแพทย์-เครื่องเลเซอร์รักษาโรคจอประสาทตา 6515-082-0002/7</t>
  </si>
  <si>
    <t>จ้างเหมาซ่อมแซมครุภัณฑ์การแพทย์-เครื่องวัดความดันโลหิตและชีพจรอัตโนมัติ 6515-093-0004/64</t>
  </si>
  <si>
    <t>บจก.ไบโอแอคทีฟ อินเตอร์ / 9,000</t>
  </si>
  <si>
    <t>จ้างเหมาซ่อมแซมครุภัณฑ์สำนักงาน-ระบบปรับอากาศด้วยน้ำเย็น 4120-059-0001/1 จุดบริการ 21</t>
  </si>
  <si>
    <t>บจก.บุญเอก วิศวกรรม / 13,589</t>
  </si>
  <si>
    <t>จ้างเหมาซ่อมแซมครุภัณฑ์การแพทย์-เครื่องให้สารละลายทางหลอดดำ 6515-122-0001/40</t>
  </si>
  <si>
    <t>บจก.เก้าสยามเมดิคอล / 15,000</t>
  </si>
  <si>
    <t>จ้างเหมาซ่อมแซมครุภัณฑ์การแพทย์-เครื่องให้สารละลายทางหลอดดำ 6515-122-0001/39</t>
  </si>
  <si>
    <t>บจก.เก้าสยามเมดิคอล / 4,500</t>
  </si>
  <si>
    <t>จ้างเหมาซ่อมแซมครุภัณฑ์การแพทย์-เครื่องไตเทียม 6515-123-0001/12,13,14,15,16,18</t>
  </si>
  <si>
    <t>บจก.เนฟโฟรแคร์ฯ / 81,279</t>
  </si>
  <si>
    <t>จ้างเหมาซ่อมแซมครุภัณฑ์การแพทย์-กล้องจุลทรรศน์ส่องตรวจตา 6650-001-0002/32</t>
  </si>
  <si>
    <t>บจก.ป.เคมีอุปกรณ์ / 3,745</t>
  </si>
  <si>
    <t>จ้างเหมาซ่อมแซมครุภัณฑ์การแพทย์-เครื่องนึ่งฆ่าเชื้อด้วยระบบไมโครคอมพิวเตอร์ 6530-018-0003/1,2</t>
  </si>
  <si>
    <t>บจก.เวิล์ด เมดดิคอลฯ / 115,234.72</t>
  </si>
  <si>
    <t>จ้างทำตรายาง จำนวน ๑๖ อัน โดยวิธีเฉพาะเจาะจง</t>
  </si>
  <si>
    <t>ห้างหุ้นส่วนจำกัด ไมโคร ซัม เอ็นเตอร์ไพร์ส 2,707.10</t>
  </si>
  <si>
    <t>ซื้อกระเป๋าเอกสาร จำนวน ๑๒  ใบ  โดยวิธีเฉพาะเจาะจง</t>
  </si>
  <si>
    <t>เดอะ ก้าว ซัพพลาย 3,000</t>
  </si>
  <si>
    <t>จ้างเหมาทำชิ้นงาน (จำนวน  ๑๒ รายการ) โดยวิธีเฉพาะเจาะจง</t>
  </si>
  <si>
    <t>บริษัท ที เด็นทัลแลบ จำกัด 60,000</t>
  </si>
  <si>
    <t>ซื้อวัสดุไฟฟ้าและวิทยุ จำนวน  ๙  รายการ  โดยวิธีเฉพาะเจาะจง</t>
  </si>
  <si>
    <t>บริษัท พีซีจีเอช อินโนเวชั่น จำกัด 64,475</t>
  </si>
  <si>
    <t>บริษัท เอ็กซ์ พี โปรเฟสชั่นนอล จำกัด 4,750.80</t>
  </si>
  <si>
    <t>ซื้อเวชภัณฑ์ที่มิใช่ยา (วัสดุรากฟันเทียม) จำนวน ๑๘ รายการ (จำนวน ๑ งาน) โดยวิธีเฉพาะเจาะจง</t>
  </si>
  <si>
    <t>บริษัท สตรอแมนน์ กรุ๊ป (ประเทศไทย) จำกัด 41,287.02</t>
  </si>
  <si>
    <t>ร้านเทมการพิมพ์ / 5,500</t>
  </si>
  <si>
    <t>บริษัท มุกทองรวมช่าง จำกัด / 26,629</t>
  </si>
  <si>
    <t>จัดซื้อน้ำมันเชื้อเพลิง ประจำเดือน ก.พ. 68</t>
  </si>
  <si>
    <t>ธนาคารกรุงไทย จำกัด (มหาชน) / 15,290</t>
  </si>
  <si>
    <t>จ้างเหมาพิมพ์ใบเบิกอาหารประจำวัน จำนวน ๔๐ เล่ม</t>
  </si>
  <si>
    <t>บริษัท เคทีทีเอ็กซ์ จำกัด ราคา 7,000 บาท</t>
  </si>
  <si>
    <t>ซื้อวัสดุคอมพิวเตอร์ รายการพัดลมระบายความร้อนคอมพิวเตอร์แม่ข่าย จำนวน ๒ อัน</t>
  </si>
  <si>
    <t>บจก. บิสเน็ตเวิร์ค ราคา 5,000 บาท</t>
  </si>
  <si>
    <t>บจก. ขอนแก่น คลังนานาธรรม  ราคา 10,980 บาท</t>
  </si>
  <si>
    <t>หจก. ไพศาลดับเพลิง ราคา 12,305 บาท</t>
  </si>
  <si>
    <t xml:space="preserve">ซื้อครุภัณฑ์สำนักงาน รายการเก้าอี้สำนักงาน จำนวน ๒ ตัว </t>
  </si>
  <si>
    <t>บริษัท บุญมาครอง จำกัด ราคา 6,400 บาท</t>
  </si>
  <si>
    <t>วัสดุการแพทย์ สำหรับงานการพยาบาลผู้ป่วยผ่าตัด จำนวน 3 รายการ
1.Redon Bottle ๔๐๐ cc. LL adapter จำนวน 200 ชุด พร้อมสาย (Redivac Drain) Redon Drain Catheter CH-08 
จำนวน 200 เส้น
2.Silicone Reservoir Fluted Drain ๑๐๐ cc. จำนวน 30 ชุด
3. Silicone Soft-Drain Round Drain CH-๑๐ x ๑๐๐ cm. จำนวน 30 ชุด
เลขที่โครงการ : 68039018675</t>
  </si>
  <si>
    <t>บริษัท ทริมเมอร์ จำกัด
(ราคา 44,200.00)</t>
  </si>
  <si>
    <t>บริษัท ทริมเมอร์ จำกัด
(ราคา 44,200.00)
เลขประจำตัวผู้เสียภาษี : 0105548087575</t>
  </si>
  <si>
    <t>ซื้อกล่องพลาสติกล้อเลื่อนใส พร้อมฝาล็อก ขนาด 42 x 63 x 36.50 ซม. จำนวน 40 กล่อง
เลขที่โครงการ : 68039073763</t>
  </si>
  <si>
    <t>ห้างหุ้นส่วนจำกัด คาตะนะ ซัพพลาย
(ราคา 13,160.00)</t>
  </si>
  <si>
    <t>ห้างหุ้นส่วนจำกัด คาตะนะ ซัพพลาย
(ราคา 13,160.00)
เลขประจำตัวผู้เสียภาษี : 0503555002851</t>
  </si>
  <si>
    <t xml:space="preserve">เช่าระบบจัดเก็บพื้นที่สำหรับเว็บไซต์ (hosting) จำนวน 1 ปี
</t>
  </si>
  <si>
    <t>ห้างหุ้นส่วนจำกัดแอ๊ปเซิร์ฟ(สำนักงานใหญ่)
(ราคา 4,000.00)</t>
  </si>
  <si>
    <t>ห้างหุ้นส่วนจำกัดแอ๊ปเซิร์ฟ(สำนักงานใหญ่)
(ราคา 4,000.00)
เลขประจำตัวผู้เสียภาษี : 0503548004305</t>
  </si>
  <si>
    <t xml:space="preserve">เช่าโดเมนเนม ชื่อเว็บไซต์โรงพยาบาล (cmneuro.go.th) จำนวน 1 ปี
</t>
  </si>
  <si>
    <t>บริษัท ที.เอช.นิค.จำกัด
(ราคา 856.00)</t>
  </si>
  <si>
    <t>บริษัท ที.เอช.นิค.จำกัด
(ราคา 856.00)
เลขประจำตัวผู้เสียภาษี : 0135542000672</t>
  </si>
  <si>
    <t>บริษัท นำวิวัฒน์ เมดิคอล คอร์ปอเรชั่น จำกัด (มหาชน) ราคา 70,360 บาท</t>
  </si>
  <si>
    <t>บริษัท ดีเคเอสเอช (ประเทศไทย) จำกัด ราคา 55,558.68 บาท</t>
  </si>
  <si>
    <t>บริษัท เซสท์-เมด จำกัด ราคา 37,600 บาท</t>
  </si>
  <si>
    <t>ร้าน ส.วรุณ ราคา 6,500 บาท</t>
  </si>
  <si>
    <t>บริษัท เค.เอฟ.ดับบลิว ไมโครซายน์ เซอร์วิส จำกัด ราคา 13,910 บาท</t>
  </si>
  <si>
    <t>บริษัท ซี.ซี.วาย เทคโนโลยี จำกัด ราคา 83,500 บาท</t>
  </si>
  <si>
    <t>บริษัท เอส.เอ็ม.เคมีคอล ซัพพลาย จำกัด ราคา 26,300 บาท</t>
  </si>
  <si>
    <t>บริษัท อาทรพาณิชย์ จำกัด ราคา 7,910 บาท</t>
  </si>
  <si>
    <t>บริษัท อาทรพาณิชย์ จำกัด ราคา 8,208 บาท</t>
  </si>
  <si>
    <t>ห้างหุ้นส่วนจำกัด จี ดับเบิ้ลยู (1996) ราคา 14,980 บาท</t>
  </si>
  <si>
    <t>ซ่อมเครื่องมือทางทันตกรรม</t>
  </si>
  <si>
    <t>บริษัท ทันตภัณฑ์ไทย (ที.ดี.พี.) จำกัด ราคา 10,450 บาท</t>
  </si>
  <si>
    <t>นายธีรวัจน์ โกมลพฤตินันท์ ราคา 12,000 บาท</t>
  </si>
  <si>
    <t>ประกวดราคาซื้อสายสวนหลอดเลือดขนาดเล็กและยาวพิเศษใช้กับการขยายหลอดเลือดหัวใจที่มีความยุ่งยากซับซ้อน ชนิดขนาดเล็กแบบต่อขยายส่วนปลาย จำนวน 150 เส้น ด้วยวิธีประกวดราคาอิเล็กทรอนิกส์ (e-</t>
  </si>
  <si>
    <t>1.บริษัท พีทูพีเฮลธ์แคร์ จำกัด/ราคาที่เสนอ 1,380,000.00 บาท</t>
  </si>
  <si>
    <t>1.บริษัท พีทูพีเฮลธ์แคร์ จำกัด/ราคาที่ตกลงซื้อ/จ้าง 1,350,000.00 บาท</t>
  </si>
  <si>
    <t>ซื้อเครื่องวัดวิเคราะห์เครื่องอัลตราซาวด์ จำนวน 1 เครื่อง โดยวิธีเฉพาะเจาะจง</t>
  </si>
  <si>
    <t>1.บริษัท ทรีท เมด จำกัด/ราคาที่เสนอ 365,000 บาท</t>
  </si>
  <si>
    <t>1.บริษัท ทรีท เมด จำกัด/ราคาที่ตกลงซื้อ/จ้าง 365,000 บาท</t>
  </si>
  <si>
    <t>จัดซื้อครุภัณฑ์การแพทย์-เครืองวัดความโค้งของกระจกตาแบบมือถือ (Handheld Ref / Keratometer) 1 เครื่อง</t>
  </si>
  <si>
    <t>บจก.ฮอลลีวู้ด อินเตอร์ฯ / 450,000</t>
  </si>
  <si>
    <t>จัดซื้อครุภัณฑ์การแพทย์-รถเข็นอุปกรณ์เข้าเครื่องนึ่งฆ่าเชื้อจุลินทรีย์ด้วยไอน้ำระบบอัตโนมัติ ร่วมกับชั้นสำหรับบรรจุสิ่งของเข้าห้องนึ่ง 1 คัน</t>
  </si>
  <si>
    <t>บจก.แอคคิวเรทฯ / 234,250</t>
  </si>
  <si>
    <t>จัดซื้อครุภัณฑ์การแพทย์-เครื่องวัดกำลังแว่นตาแบบอัตโนมัติ   (Lensometer) 1 เครื่อง</t>
  </si>
  <si>
    <t>บจก.ฮอลลีวู้ด อินเตอร์ฯ / 250,000</t>
  </si>
  <si>
    <t>จ้างเหมาซ่อมแซมลิฟต์โดยสารอาคารอำนวยการ</t>
  </si>
  <si>
    <t>บจก.ทีเค เอลลิเวเตอร์ (ประเทศไทย) ราคา 92,409.48 บาท</t>
  </si>
  <si>
    <t>หสม.รัตนผล จำนวน 14940 บาท</t>
  </si>
  <si>
    <t>หจก.เชียงใหม่มานะพานิช จำนวน 5830 บาท</t>
  </si>
  <si>
    <t>ว.การเกษตร</t>
  </si>
  <si>
    <t>ร้านเอื้อพรรณมูรพันธ์ จำนวน 36740 บาท</t>
  </si>
  <si>
    <t>จ้างเหมาซ่อมแซมครุภัณฑ์สำนักงาน รายการเครื่องปรับอากาศ จำนวน ๔ เครื่อง</t>
  </si>
  <si>
    <t>หจก.  พีที แอร์ อิเล็คทริค แอนด์ เซอร์วิส ราคา 35,096 บาท</t>
  </si>
  <si>
    <t>จ้างเหมาซ่อมแซมครุภัณฑ์ยานพาหนะและขนส่ง รายการรถจักรยานไฟฟ้า แบบ ๓ ล้อ จำนวน ๓ คัน</t>
  </si>
  <si>
    <t>ร้านจิตติพัฒน์การช่าง ราคา 12,200 บาท</t>
  </si>
  <si>
    <t>บริษัท ไฮแวน เมดิคอล จำกัด ราคา 5,700 บาท</t>
  </si>
  <si>
    <t xml:space="preserve">ซื้อวัสดุเครื่องแต่งกาย จำนวน ๔ รายการ </t>
  </si>
  <si>
    <t>ร้าน ศุภากร ราคา 16,440 บาท</t>
  </si>
  <si>
    <t>ซื้อวัสดุวิทยาศาสตร์และการแพทย์ จำนวน 44 รายการ ประจำปีงบประมาณ พ.ศ. 2568  โดยวิธีเฉพาะเจาะจง</t>
  </si>
  <si>
    <t>บริษัท เจริญสุข ฟาร์มา ซัพพลาย จำกัด
103,300.00</t>
  </si>
  <si>
    <t>บริษัท พีเอ็มแอล พลัส  จำกัด
20,300.00</t>
  </si>
  <si>
    <t>ซื้อวัสดุวิทยาศาสตร์และการแพทย์ จำนวน 9 รายการ ประจำปีงบประมาณ พ.ศ. 2568 โดยวิธีเฉพาะเจาะจง</t>
  </si>
  <si>
    <t>บริษัท อินเด็กซ์ เมดิคัล แอนด์ ซัพพลาย จำกัด
24,450.00</t>
  </si>
  <si>
    <t>ซื้อวัสดุวิทยาศาสตร์และการแพทย์ - แผ่นตรวจสอบน้ำตาลในเลือด จำนวน 40 กล่อง  โดยวิธีเฉพาะเจาะจง</t>
  </si>
  <si>
    <t>ซื้อเวชภัณฑ์ยา Trastuzumab deruxtecan sterile powder 100 mg injection จำนวน 4 vial ประจำปีงบประมาณ พ.ศ.2568 โดยวิธีเฉพาะเจาะจง</t>
  </si>
  <si>
    <t>บริษัท ซิลลิค ฟาร์มา จำกัด
256,800.00</t>
  </si>
  <si>
    <t>ซื้อจัดซื้อเวชภัณฑ์ยา จำนวน 3 รายการ ประจำปีงบประมาณ พ.ศ.2568 โดยวิธีเฉพาะเจาะจง</t>
  </si>
  <si>
    <t>บริษัท ซิลลิค ฟาร์มา จำกัด
256,562.46</t>
  </si>
  <si>
    <t>ซื้อเวชภัณฑ์ยา Enzalutamide 40 mg capsule จำนวน 8 กล่อง ประจำปีงบประมาณ พ.ศ.2568 โดยวิธีเฉพาะเจาะจง</t>
  </si>
  <si>
    <t>บริษัท อินโดไชน่า เฮลท์ แคร์ จำกัด
44,800.00</t>
  </si>
  <si>
    <t>ซื้อเวชภัณฑ์ยา Leuprorelin acetate sterile powder 11.25 mg/pre-filled syringe จำนวน 30 กล่อง ประจำปีงบประมาณ พ.ศ.2568 โดยวิธีเฉพาะเจาะจง</t>
  </si>
  <si>
    <t>บริษัท ซิลลิค ฟาร์มา จำกัด
209,998.20</t>
  </si>
  <si>
    <t>ซื้อเวชภัณฑ์ยา Simethicone 120 mg tablet จำนวน 10 กล่อง ประจำปีงบประมาณ พ.ศ.2568 โดยวิธีเฉพาะเจาะจง</t>
  </si>
  <si>
    <t>บริษัท อาร์เอ็กซ์ จำกัด
5,885.00</t>
  </si>
  <si>
    <t>ห้างหุ้นส่วนจำกัด กรีน เอ็ม ดี
76,300.00</t>
  </si>
  <si>
    <t>ซื้อครุภัณฑ์วิทยาศาสตร์และการแพทย์ - ตู้ควบคุมความชื้น จำนวน ๑ ตู้ ประจำปีงบประมาณ พ.ศ. ๒๕๖๘ โดยวิธีเฉพาะเจาะจง</t>
  </si>
  <si>
    <t>บริษัท พีที เฮลท์แคร์ จำกัด
235,000.00</t>
  </si>
  <si>
    <t xml:space="preserve">ซื้ออะไหล่เครื่องติดตามการทำงานของหัวใจและสัญญาณชีพ ยี่ห้อ Mindray รุ่น BeneVision N๑๒ จำนวน 1 รายการ
เลขที่โครงการ : 68029513257
</t>
  </si>
  <si>
    <t>บริษัท เอสเอ็มดีไรส์ จำกัด (มหาชน)
(ราคา 9,000.00)</t>
  </si>
  <si>
    <t>บริษัท เอสเอ็มดีไรส์ จำกัด (มหาชน)
(ราคา 9,000.00)
เลขประจำตัวผู้เสียภาษี : 0107563000321</t>
  </si>
  <si>
    <t>อะไหล่เครื่องติดตามการทำงานของหัวใจและสัญญาณชีพ ยี่ห้อ Mindray 
รุ่น BeneVision N๑๒ หมายเลขครุภัณฑ์ ๖๕๑๕-๐๒๗-๒๐๐๑/๔๕๖๔ , 
๖๕๑๕-๐๒๗-๒๐๐๑/๔๖๖๔ , ๖๕๑๕-๐๒๗-๒๐๐๑/๕๓๖๔ 
โดยมีรายละเอียดดังนี้ 
- Original ๗ pin Adult Finger SpO๒ Sensor for Mindray Ref:๕๑๒F
เลขที่โครงการ : 68029513257</t>
  </si>
  <si>
    <t>บริษัท แบงค็อก เมดิคอลส์ โปร จำกัด
(ราคา 13,500.00)</t>
  </si>
  <si>
    <t>บริษัท แบงค็อก เมดิคอลส์ โปร จำกัด
(ราคา 13,500.00)
เลขประจำตัวผู้เสียภาษี : 0125560013012</t>
  </si>
  <si>
    <t>ซื้อหมอนรองกระดูกต้นคอเทียมชนิดมีรูใส่สกรูยึดข้อกระดูกส่วนบนและล่างได้(Zero-p) 1 ชุด นางสาวเยาวลักษณ์ ไชยวงค์
เลขที่โครงการ : 68039199022</t>
  </si>
  <si>
    <t>บริษัท บางกอกยูนิเทรด จำกัด
(ราคา 42,000.00)</t>
  </si>
  <si>
    <t>บริษัท บางกอกยูนิเทรด จำกัด
(ราคา 42,000.00)
เลขประจำตัวผู้เสียภาษี : 0105513000422</t>
  </si>
  <si>
    <t>บริษัท ลินเด้ (ประเทศไทย) จำกัด (มหาชน) ราคา 20,520 บาท</t>
  </si>
  <si>
    <t>บริษัท แปซิฟิค เฮลธ์แคร์ (ไทยแลนด์) จำกัด ราคา 1,001,520 บาท</t>
  </si>
  <si>
    <t>บริษัท อินจีเนียส เทคโนโลยี จำกัด ราคา 114,000 บาท</t>
  </si>
  <si>
    <t>บริษัท ซิลลิค ฟาร์มา จำกัด ราคา 1,515,000 บาท</t>
  </si>
  <si>
    <t>ห้างหุ้นส่วนจำกัด ท.ไทยเจริญผล ราคา 174,960 บาท</t>
  </si>
  <si>
    <t>ครุภัณฑ์การแพทย์ชุดอุปกรณ์การบำบัดความเย็นข้อไหล่ จำนวน 2 ชุด</t>
  </si>
  <si>
    <t>บริษัท ดีเคเอสเอช (ประเทศไทย) จำกัด เป็นเงิน 39,590.- บาท</t>
  </si>
  <si>
    <t>รถเข็นตะกร้าสแตนเลส 2 ชั้น จำนวน 1 คัน</t>
  </si>
  <si>
    <t>บริษัท ดีสกาย จำกัด บิชิเนส จำกัด เป็นเงิน 12,850.47 บาท</t>
  </si>
  <si>
    <t xml:space="preserve">วัสดุไฟฟ้า (บำรุงรักษาลิฟต์ อาคารมูลนิธิ ) ไมโครสวิทช์ประตูนอก จำนวน 10 ตัว </t>
  </si>
  <si>
    <t>บริษัท ว.เกียรติ แอนด์ ฟูจิ จำกัด เป็นเงิน 36,915.- บาท</t>
  </si>
  <si>
    <t>วัสดุการแพทย์ (รีโมทเตียงไฟฟ้า) จำนวน 1 รายการ</t>
  </si>
  <si>
    <t>1.)บริษัท แฮปปี้ดี จำกัด เป็นเงิน 18,190.- บาท 2.)บริษัท บาย โมเดิร์น พร็อพเพอร์ตี้ จำกัด เป็นเงิน 25,680.- บาท 3.)บริษัท แปลน บี จำกัด เป็นเงิน 28,890.- บาท</t>
  </si>
  <si>
    <t xml:space="preserve">บริษัท แฮปปี้ดี จำกัด เป็นเงิน 18,190.- บาท </t>
  </si>
  <si>
    <t>จ้างภายนอกดำเนินการจัดทำรายงานการจัดการพลังงาน ประจำปี 2567 จำนวน 1 งาน</t>
  </si>
  <si>
    <t>1.)บริษัท เอ็นจิเนียริ่ง โซลลูชั่น โพรวายเดอร์ จำกัด เป็นเงิน 32,100.- บาท 2)บริษัท เอ็นเนอร์ยี่อ็อฟติง จำกัด เป็นเงิน 42,800.- บาท</t>
  </si>
  <si>
    <t>บริษัท เอ็นจิเนียริ่ง โซลลูชั่น โพรวายเดอร์ จำกัด เป็นเงิน 32,100.- บาท</t>
  </si>
  <si>
    <t xml:space="preserve">จ้างเหมาบริการตรวจสอบแสงสว่างภายในอาคาร จำนวน 1 งาน </t>
  </si>
  <si>
    <t>บริษัท ไพน์ซีส เอโวลูชั่น จำกัด เป็นเงิน 14,830.20.- บาท</t>
  </si>
  <si>
    <t>จ้างซ่อมตู้เย็นแช่ยา จำนวน 1 รายการ</t>
  </si>
  <si>
    <t>1.)บริษัท เมดิคูล จำกัด เป็นเงิน 3,745.- บาท 2.)บริษัท เมดิคอล แคลิเบรชั่น จำกัด เป็นเงิน 4,494.- บาท 3.)บริษัท วีเวลล์ เฮลล์ 1595 จำกัด เป็นเงิน 4,815.- บาท</t>
  </si>
  <si>
    <t xml:space="preserve">บริษัท เมดิคูล จำกัด เป็นเงิน 3,745.- บาท </t>
  </si>
  <si>
    <t>จ้างซ่อมเตียงผู้ป่วย และเตียงไฟฟ้า จำนวน 1 รายการ</t>
  </si>
  <si>
    <t>1.)บริษัท บีโอเวิลด์ จำกัด เป็นเงิน 32,902.50 บาท 2.)บริษัท แปลน บี จำกัด เป็นเงิน 42,800.- บาท 3.)บริษัท บาย โมเดิร์น พร็อพเพอร์ตี้ จำกัด เป็นเงิน 48,150.- บาท</t>
  </si>
  <si>
    <t>บริษัท บีโอเวิลด์ จำกัด เป็นเงิน 32,902.50 บาท</t>
  </si>
  <si>
    <t>จ้างเหมาบริการตรวจสอบอาคารเพื่อความปลอดภัย จำนวน 1 งาน</t>
  </si>
  <si>
    <t xml:space="preserve">บริษัท พลัส บิลดิ้ง อินสเปคเตอร์ จำกัด เป็นเงิน 53,500.- บาท </t>
  </si>
  <si>
    <t>ค.ยานพาหนะและขนส่ง</t>
  </si>
  <si>
    <t>บริษัท วรีย์ อินโนเทค แอนด์ ดีเวลลอปเมนท์ 350000 บาท</t>
  </si>
  <si>
    <t>บจก.เอ แอนด์ เอ นีโอเทคโนโลยี จำนวน 259600 บาท</t>
  </si>
  <si>
    <t>ร้านประสานวัสดุภัณฑ์ / 17,212</t>
  </si>
  <si>
    <t>จัดซื้อสติ๊กเกอร์กรองแสง</t>
  </si>
  <si>
    <t>ร้าน วี เอ็น ดีไซน์ / 7,662</t>
  </si>
  <si>
    <t xml:space="preserve">จ้างเหมาทำโล่ประกาศเกียรติคุณ ข้าราชการดีเด่น จำนวน ๑๑ ชิ้น </t>
  </si>
  <si>
    <t>ร้าน โชครุ่งเรืองการพาณิชย์ ราคา 13,200 บาท</t>
  </si>
  <si>
    <t>จ้างเหมาซ่อมแซมระบบท่อระบายน้ำประปา (บ่อบำบัดน้ำเสีย) จำนวน ๑ งาน</t>
  </si>
  <si>
    <t>บริษัท เอ็นเอสพี โฮม คอนสตรัคชั่น จำกัด ราคา 13,500 บาท</t>
  </si>
  <si>
    <t>ซื้อครุภัณฑ์หมวดสินทรัพย์-Software (โปรแกรมคอมพิวเตอร์) รายการชุดโปรแกรมป้องกันไวรัสสำหรับเครื่องคอมพิวเตอร์</t>
  </si>
  <si>
    <t>บริษัท เฟล็กซี่ โซลูชั่น จำกัด ราคา 89,700 บาท</t>
  </si>
  <si>
    <t>จ้างบำรุงรักษาระบบไฟฟ้า โดยวิธีเฉพาะเจาะจง</t>
  </si>
  <si>
    <t>การไฟฟ้าส่วนภูมิภาค ราคา 29,639 บาท</t>
  </si>
  <si>
    <t>ซื้อวัสดุการแพทย์ สำหรับงานการพยาบาลผู้ป่วยผ่าตัด จำนวน 5 รายการ ดังนี้
- วัสดุห้ามเลือดชนิดดูดซึมเข้าร่างกายได้แบบบาง ขนาด ๗x๕x๐.๑ cm. (สปองโกสแตน สเปเซียล) 4 กล่อง
- วัสดุห้ามเลือดชนิดดูดซึมเข้าร่างกายได้แบบหนา ขนาด ๗x๕x๑ mm. (สปองโกสแตน สแตนดาร์ด) 8 กล่อง
- วัสดุห้ามเลือดชนิดขี้ผึ้ง ๒.๕ กรัม (ขี้ผึ้ง) 12 กล่อง
- วัสดุห้ามเลือดชนิดละลายได้แบบตาข่าย ขนาด ๕x๗.๕ cm. (เซอร์จิเซล ออริจินัล) 10 กล่อง
- วัสดุห้ามเลือดชนิดละลายได้แบบตาข่าย ขนาด 1x2 inch (เซอร์จิเซล ฟิบิลล่า) 2 กล่อง
เลขที่โครงการ : 68039159266</t>
  </si>
  <si>
    <t>บริษัท จอห์นสัน แอนด์ จอห์นสัน เมดเทค (ประเทศไทย) จำกัด
(ราคา 188,148.80)</t>
  </si>
  <si>
    <t>บริษัท จอห์นสัน แอนด์ จอห์นสัน เมดเทค (ประเทศไทย) จำกัด
(ราคา 188,148.80)
เลขประจำตัวผู้เสียภาษี : 0105565062194</t>
  </si>
  <si>
    <t>จ้างเหมาเก็บข้อมูลใน โครงการวิจัยการพัฒนาโปรแกรมการดูแลระยะเปลี่ยนผ่านผู้ป่วย โรคหลอดเลือดสมองระยะท้ายของโรงพยาบาลประสาทเชียงใหม่ จำนวน ๑ งาน
เลขที่โครงการ : 68029210026</t>
  </si>
  <si>
    <t>นางณิรินทร์ กุศลส่งชัยภักดิ์ 
(ราคา 10,000.00)</t>
  </si>
  <si>
    <t>นางณิรินทร์ กุศลส่งชัยภักดิ์ 
(ราคา 10,000.00)
เลขประจำตัวผู้เสียภาษี : 3501200146093</t>
  </si>
  <si>
    <t>จ้างเหมาผู้ช่วยนักวิจัย ในการพัฒนาโปรแกรมการดูแลระยะเปลี่ยนผ่านผู้ป่วย โรคหลอดเลือดสมองระยะท้ายของโรงพยาบาลประสาทเชียงใหม่ จำนวน ๑ งาน
เลขที่โครงการ : 68029149902</t>
  </si>
  <si>
    <t>นางณิรินทร์ กุศลส่งชัยภักดิ์ 
(ราคา 15,000.00)</t>
  </si>
  <si>
    <t>นางณิรินทร์ กุศลส่งชัยภักดิ์ 
(ราคา 15,000.00)
เลขประจำตัวผู้เสียภาษี : 3501200146093</t>
  </si>
  <si>
    <t>จ้างซ่อมแซมเครื่องยนต์สูบน้ำดับเพลิง ชั้นใต้ดิน อาคาร 8 จำนวน 1 งาน โดยวิธีเฉพาะเจาะจง</t>
  </si>
  <si>
    <t>1.บริษัท คิวเทค พลัส จำกัด/ราคาที่เสนอ80,250.00 บาท</t>
  </si>
  <si>
    <t>1.บริษัท คิวเทค พลัส จำกัด/ราคาที่ตกลงซื้อ/จ้าง 80,250.00 บาท</t>
  </si>
  <si>
    <t>จ้างซ่อมรถยนต์ตู้ ยี่ห้อโตโยต้า หมายเลขทะเบียน นง 7794 จำนวน 1 งาน โดยวิธีเฉพาะเจาะจง</t>
  </si>
  <si>
    <t>1.ร้าน วินวิศวยนต์/ราคาที่เสนอ13,600.00 บาท</t>
  </si>
  <si>
    <t>1.ร้าน วินวิศวยนต์/ราคาที่ตกลงซื้อ/จ้าง 13,600.00 บาท</t>
  </si>
  <si>
    <t>จ้างซ่อมแซมเครื่องปรับอากาศอาคาร 9 ชั้น 5 กลุ่มงานพยาธิวิทยากายวิภาค จำนวน 1 งาน โดยวิธีเฉพาะเจาะจง</t>
  </si>
  <si>
    <t>1.บริษัท ติวานนท์แอร์เซ็นเตอร์ จำกัด/ราคาที่เสนอ34,989.00 บาท</t>
  </si>
  <si>
    <t>1.บริษัท ติวานนท์แอร์เซ็นเตอร์ จำกัด/ราคาที่ตกลงซื้อ/จ้าง 34,989.00 บาท</t>
  </si>
  <si>
    <t>จ้างซ่อมแซมระบบสูบน้ำประปาอาคารบ้านพักเลขที่ 74/1 จำนวน 1 งาน โดยวิธีเฉพาะเจาะจง</t>
  </si>
  <si>
    <t>1.บริษัท พีเอสที7 วอเตอร์เซอร์วิส จำกัด/ราคาที่เสนอ13,589.00 บาท</t>
  </si>
  <si>
    <t>1.บริษัท พีเอสที7 วอเตอร์เซอร์วิส จำกัด/ราคาที่ตกลงซื้อ/จ้าง 13,589.00 บาท</t>
  </si>
  <si>
    <t>จ้างซ่อมแซมเครื่องปรับอากาศหอผู้ป่วยอาคาร 7 ชั้น 6 ห้อง 7610 และเครื่องปรับอากาศอาคารวิทยาลัยพยาบาล 6 ชั้น (วพ.2) ชั้น 2 งานตรวจพิเศษหัวใจ ห้อง 206 จำนวน 1</t>
  </si>
  <si>
    <t>1.บริษัท ติวานนท์แอร์เซ็นเตอร์ จำกัด/ราคาที่เสนอ15,943.00 บาท</t>
  </si>
  <si>
    <t>1.บริษัท ติวานนท์แอร์เซ็นเตอร์ จำกัด/ราคาที่ตกลงซื้อ/จ้าง 15,943.00 บาท</t>
  </si>
  <si>
    <t>จ้างซ่อมรถยนต์ตู้ ยี่ห้อโตโยต้า หมายเลขทะเบียน นจ 355 นนทบุรี จำนวน 1 งาน โดยวิธีเฉพาะเจาะจง</t>
  </si>
  <si>
    <t>1.วินวิศวยนต์/ราคาที่เสนอ35,500.00 บาท</t>
  </si>
  <si>
    <t>1.วินวิศวยนต์/ราคาที่ตกลงซื้อ/จ้าง 35,500.00 บาท</t>
  </si>
  <si>
    <t>ซื้อสายสัญญาณ Fiber optic ระบบบริหารและจัดการภาพทางการแพทย์โรคหัวใจ Cardiology Picture archiving and communication system (Cardiology PACS) พร้อมติดตั้ง จำนวน 3 เส้นทาง</t>
  </si>
  <si>
    <t>1.บริษัท ยูนิเวอร์แซล อินฟอร์เมชั่น เทคโนโลยี จำกัด/ราคาที่เสนอ224,700.00 บาท</t>
  </si>
  <si>
    <t>1.บริษัท ยูนิเวอร์แซล อินฟอร์เมชั่น เทคโนโลยี จำกัด/ราคาที่ตกลงซื้อ/จ้าง 224,700.00 บาท</t>
  </si>
  <si>
    <t>ซื้อเครื่องบีบกระตุ้นการไหลเวียนโลหิตด้วยแรงลมเป็นระยะ จำนวน 2 ชุด โดยวิธีเฉพาะเจาะจง</t>
  </si>
  <si>
    <t>1.บริษัท ซี แอนด์ เค บิสสิเนส ดีเวลลอปเมนท์ จำกัด/ราคาที่เสนอ160,000.00 บาท</t>
  </si>
  <si>
    <t>1.บริษัท ซี แอนด์ เค บิสสิเนส ดีเวลลอปเมนท์ จำกัด/ราคาที่ตกลงซื้อ/จ้าง 160,000.00 บาท</t>
  </si>
  <si>
    <t>ซื้อโทรศัพท์ไร้สาย จำนวน 30 เครื่อง โดยวิธีเฉพาะเจาะจง</t>
  </si>
  <si>
    <t>1.บริษัท สยาม โอ.เอ. แอนด์ เทเลคอม จำกัด/ราคาที่เสนอ44,700.00 บาท</t>
  </si>
  <si>
    <t>1.บริษัท สยาม โอ.เอ. แอนด์ เทเลคอม จำกัด/ราคาที่ตกลงซื้อ/จ้าง 44,700.00 บาท</t>
  </si>
  <si>
    <t>ซื้อMultifunction Electrode Pads (Defib PAD) จำนวน 300 ชิ้น โดยวิธีเฉพาะเจาะจง</t>
  </si>
  <si>
    <t>1.บริษัท อิโนเวชั่นส์ จำกัด/ราคาที่เสนอ480,000.00 บาท</t>
  </si>
  <si>
    <t>1.บริษัท อิโนเวชั่นส์ จำกัด/ราคาที่ตกลงซื้อ/จ้าง 480,000.00 บาท</t>
  </si>
  <si>
    <t>ซื้อซื้ออะไหล่ Stethoscope จำนวน ๓ รายการ โดยวิธีเฉพาะเจาะจง</t>
  </si>
  <si>
    <t>1.บริษัท ดีเคเอสเอช (ประเทศไทย) จำกัด/ราคาที่เสนอ81,512.60 บาท</t>
  </si>
  <si>
    <t>1.บริษัท ดีเคเอสเอช (ประเทศไทย) จำกัด/ราคาที่ตกลงซื้อ/จ้าง 81,512.60 บาท</t>
  </si>
  <si>
    <t>ซื้ออุปกรณ์ซ่อมแซมลิฟต์โดยสารอาคาร 8 ตัวที่ 4 จำนวน 2 ชุด โดยวิธีเฉพาะเจาะจง</t>
  </si>
  <si>
    <t>1.บริษัท ทีแอล เอ็นจิเนียริ่ง แอนด์ เซอร์วิส จำกัด/ราคาที่เสนอ14,445.00 บาท</t>
  </si>
  <si>
    <t>1.บริษัท ทีแอล เอ็นจิเนียริ่ง แอนด์ เซอร์วิส จำกัด/ราคาที่ตกลงซื้อ/จ้าง 14,445.00 บาท</t>
  </si>
  <si>
    <t>ซื้อสายสวนนำอุปกรณ์ผ่านเข้าหลอดเลือดโคโรนารี จำนวน ๒๕ เส้น โดยวิธีเฉพาะเจาะจง</t>
  </si>
  <si>
    <t>1.บริษัท วีว่า เมดิก้า(ประเทศไทย) จำกัด/ราคาที่เสนอ240,750.00 บาท</t>
  </si>
  <si>
    <t>1.บริษัท วีว่า เมดิก้า(ประเทศไทย) จำกัด/ราคาที่ตกลงซื้อ/จ้าง 240,750.00 บาท</t>
  </si>
  <si>
    <t>ประกวดราคาซื้อสายสวนเพื่อการขยายหลอดเลือดหัวใจด้วยบอลลูน จำนวน 500 เส้น ด้วยวิธีประกวดราคาอิเล็กทรอนิกส์ (e-bidding)</t>
  </si>
  <si>
    <t>1.บริษัท ไบโอโนว่า จำกัด/ราคาที่เสนอ 900,000.00 บาท</t>
  </si>
  <si>
    <t>1.บริษัท ไบโอโนว่า จำกัด/ราคาที่ตกลงซื้อ/จ้าง 900,000.00 บาท</t>
  </si>
  <si>
    <t>จ้างเหมาดำเนินการโครงการวิจัยเรื่อง การศึกษาผลของการตรวจภายในหลอดเลือดหัวใจโคโรนารีด้วยการถ่ายภาพคลื่นเสียงสะท้อนเปรียบเทียบ กับการบันทึกภาพหลอดเลือดด้วยรังสีเพื่อการขยายหลอดเลือดหัวใจด้วยบอลลูนและขดลวดในผู้ป่วยภาวะหัวใจขาดเลือดเฉียบพลันชนิดไม่พบการยกของคลื่นไฟฟ้าหัวใจ โดยวิธีเฉพาะเจาะจง</t>
  </si>
  <si>
    <t>1.นางสาวกิตติยา กลิ่นจำปา/ราคาที่เสนอ 36,500 บาท</t>
  </si>
  <si>
    <t>1.นางสาวกิตติยา กลิ่นจำปา/ราคาที่ตกลงซื้อ/จ้าง 36,500 บาท</t>
  </si>
  <si>
    <t>ซื้อหัวเบอร์และ Air motor จำนวน 9 รายการ  โดยวิธีเฉพาะเจาะจง</t>
  </si>
  <si>
    <t>1.ห้างหุ้นส่วนจำกัด เอ็มมีเน้นซ์/ราคาที่เสนอ 39,200 บาท</t>
  </si>
  <si>
    <t>1.ห้างหุ้นส่วนจำกัด เอ็มมีเน้นซ์/ราคาที่ตกลงซื้อ/จ้าง 39,200 บาท</t>
  </si>
  <si>
    <t>ซื้อหัวเบอร์ จำนวน 10 รายการ  โดยวิธีเฉพาะเจาะจง</t>
  </si>
  <si>
    <t>1.บริษัท บางกอกเด็นเท็ลสัพพลาย จำกัด/ราคาที่เสนอ 46,450 บาท</t>
  </si>
  <si>
    <t>1.บริษัท บางกอกเด็นเท็ลสัพพลาย จำกัด/ราคาที่ตกลงซื้อ/จ้าง 46,450 บาท</t>
  </si>
  <si>
    <t>ซื้อวัสดุทางทันตกรรม จำนวน 37 รายการ  โดยวิธีเฉพาะเจาะจง</t>
  </si>
  <si>
    <t>1.บริษัท เด็นท์-เมท จำกัด/ราคาที่เสนอ 73,815 บาท</t>
  </si>
  <si>
    <t>1.บริษัท เด็นท์-เมท จำกัด/ราคาที่ตกลงซื้อ/จ้าง 73,815 บาท</t>
  </si>
  <si>
    <t>ซื้อกระดาษวัดค่าคลอรีนในน้ำประปา จำนวน 6 ชุด  โดยวิธีเฉพาะเจาะจง</t>
  </si>
  <si>
    <t>1.ปิยะภัณฑ์/ราคาที่เสนอ 11,010 บาท</t>
  </si>
  <si>
    <t>1.ปิยะภัณฑ์/ราคาที่ตกลงซื้อ/จ้าง 11,010 บาท</t>
  </si>
  <si>
    <t>ซื้อSuction tube,Poole, ang 8mm, 25cm จำนวน 3 ชิ้น  โดยวิธีเฉพาะเจาะจง</t>
  </si>
  <si>
    <t>1.บริษัท ฟิวเจอร์ เมดิคอล ซัพพลาย จำกัด/ราคาที่เสนอ 16,500 บาท</t>
  </si>
  <si>
    <t>1.บริษัท ฟิวเจอร์ เมดิคอล ซัพพลาย จำกัด/ราคาที่ตกลงซื้อ/จ้าง 16,500 บาท</t>
  </si>
  <si>
    <t>จัดซื้อรีโมทเตียงผู้ป่วย 6530-005-0001/281</t>
  </si>
  <si>
    <t>บจก.ยูนิเวอร์แซล ควอลิตี้ / 1,300</t>
  </si>
  <si>
    <t>จ้างเหมาซ่อมแซมครุภัณฑ์ยานพาหนะ-อุปกรณ์ระบบท่อนำก๊าซออกซินเจนในรถพยาบาล 2310-001-0001/7</t>
  </si>
  <si>
    <t>ร้านเมดิคอล แอนด์ เทรนนิ่งฯ / 39,500</t>
  </si>
  <si>
    <t>จ้างเหมาจัดทำบอร์ดนิทรรศการและ Photo backdrop วันสุขภาพช่องปากโลก จำนวน ๑ งาน โดยวิธีเฉพาะเจาะจง</t>
  </si>
  <si>
    <t>บริษัท ทำถูก จำกัด 39,236.90</t>
  </si>
  <si>
    <t>จ้างเหมาตกแต่งสถานที่จัดงานพิธีเปิดวันสุขภาพช่องปากโลก จำนวน ๑ งาน โดยวิธีเฉพาะเจาะจง</t>
  </si>
  <si>
    <t>นายพีรพล  นิศามณีวงศ์ 25,000</t>
  </si>
  <si>
    <t>จ้างเหมาทำครุภัณฑ์สำนักงานพร้อมติดตั้ง</t>
  </si>
  <si>
    <t>หจก. 33 พาวเวอร์เฟรม  ราคา 416,444 บาท</t>
  </si>
  <si>
    <t>จ้างเหมาซ่อมแซมวางฐานเสาและติดตั้งเสาไฟถนน</t>
  </si>
  <si>
    <t>นายวิญญู กาาญจนพูนผล  ราคา 405,000 บาท</t>
  </si>
  <si>
    <t>จ้างซ่อมแซมกล้องวงจรปิด หอผู้ป่วยนิมมาน</t>
  </si>
  <si>
    <t>หจก.เดอะเบสท์ ซิสเทมส์แอนเซอร์วิส จำนวน 38500บาท</t>
  </si>
  <si>
    <t>จ้างซ่อมแซมกล้องวงจรปิด อาคารผู้ป่วยนอก 3 ชั้น</t>
  </si>
  <si>
    <t>หจก.เดอะเบสท์ ซิสเทมส์แอนเซอร์วิส จำนวน 15600 บาท</t>
  </si>
  <si>
    <t>จ้างเหมารื้อย้ายกล้องวงจรปิด อินเตอร์เน็ตและสายสัญญาณโทรศัพท์ IP PHONE ร้านค้าสวัสดิการ</t>
  </si>
  <si>
    <t>หจก.เดอะเบสท์ ซิสเทมส์แอนเซอร์วิส จำนวน 46700 บาท</t>
  </si>
  <si>
    <t>จ้างย้ายโทรศัพท์จากงานฐาติเยี่ยมเก่า ไปยังสถานที่ญาติเยี่ยมใหม่(อาคารผู้ป่วยนอก2ชั้นเดิม</t>
  </si>
  <si>
    <t>หจก.เดอะเบสท์ ซิสเทมส์แอนเซอร์วิส จำนว 2500 บาท</t>
  </si>
  <si>
    <t>จ้างรื้อย้ายพร้อมติดตั้งเครื่องปรับอากาศของร้านค้าสวัสดิการ</t>
  </si>
  <si>
    <t>หจก.เชียงใหม่บูรณ์พันธ์แอร์2001 จำนวน 10165 บาท</t>
  </si>
  <si>
    <t>บจก.เอ แอนด์ เอ นีโอเทคโนโลยี จำนวน 18000 บาท</t>
  </si>
  <si>
    <t>หจก.เซี่ยงไฮ้ทันคภัณฑ์ จำนวน 11570 บาท</t>
  </si>
  <si>
    <t>บจก.ดีเคเอสเอช (ประเทศไทย) จำนวน 7918 บาท</t>
  </si>
  <si>
    <t xml:space="preserve">จ้างเหมาซ่อมแซมสายส่งสัญญาณ Fiber optic จำนวน ๑ งาน  </t>
  </si>
  <si>
    <t>บจก. แอดวานซ์ บิสซิเนส โซลูชั่น แอนด์ เซอร์วิสเซส ราคา 32,367.50 บาท</t>
  </si>
  <si>
    <t>ซื้อวัสดุงานบ้านงานครัว จำนวน 9 รายการ</t>
  </si>
  <si>
    <t>ร้าน ศุภากร ราคา 24,216 บาท</t>
  </si>
  <si>
    <t>ซื้อครุภัณฑ์งานบ้านงานครัว รายการผ้าม่านแบบจีบ พร้อมอุปกรณ์และติดตั้ง จำนวน ๕ รายการ</t>
  </si>
  <si>
    <t>ร้าน พิไลวัลย์ ผ้าม่าน ราคา 27,000 บาท</t>
  </si>
  <si>
    <t>ซื้อครุภัณฑ์กีฬา จำนวน ๓ รายการ โดยวิธีเฉพาะเจาะจง</t>
  </si>
  <si>
    <t>บริษัท เอ็ม.ที.สปอร์ต (ไทยแลนด์) จำกัด ราคา 150,900 บาท</t>
  </si>
  <si>
    <t>ประกวดราคาจ้างจ้างเหมาประกอบและบริการอาหารผู้ป่วย ประจำปีงบประมาณ ๒๕๖๘ (๑ เมษายน ๒๕๖๘- ๓๐ กันยายน ๒๕๖๘) ด้วยวิธีประกวดราคาอิเล็กทรอนิกส์ (e-bidding)</t>
  </si>
  <si>
    <t>เอนกาย ราคา 3,365,370 บาท</t>
  </si>
  <si>
    <t>จ้างทำป้ายประชาสัมพันธ์ โครงการจัดทำสื่อความรู้โรคมะเร็งสำหรับประชาชน และผู้มารับบริการ จำนวน 1 งาน ประจำปีงบประมาณ พ.ศ.2568  โดยวิธีเฉพาะเจาะจง</t>
  </si>
  <si>
    <t>จ้างเปลี่ยนสารกรองน้ำ ระบบน้ำ RO จำนวน 1 งาน ประจำปีงบประมาณ พ.ศ.2568  โดยวิธีเฉพาะเจาะจง</t>
  </si>
  <si>
    <t>นาย กิตตินันท์ สุวรรณพาหุ
36,475.00</t>
  </si>
  <si>
    <t>จ้างซ่อมหัวสายสลิงกลอนประตูรถยนต์ส่วนกลาง หมายเลขทะเบียน นค 6589 จำนวน 1 งาน ประจำปีงบประมาณ พ.ศ.2568 โดยวิธีเฉพาะเจาะจง</t>
  </si>
  <si>
    <t>ห้างหุ้นส่วนจำกัด นันท์ธกิจ มอเตอร์
428.00</t>
  </si>
  <si>
    <t>จ้างจ้างทำป้ายไวนิลพร้อมออกแบบ จำนวน 4 ชิ้น เพื่อใช้ในบูทนิทรรศการแสดงความรู้และให้บริการในงาน Death Festival  ประจำปีงบประมาณ พ.ศ.2568 โดยวิธีเฉพาะเจาะจง โดยวิธีเฉพาะเจาะจง</t>
  </si>
  <si>
    <t>บริษัท ดีดี โปรเซส จำกัด
25,600.00</t>
  </si>
  <si>
    <t>ซื้อวัสดุคอมพิวเตอร์ - ชุดหมึกเครื่องพิมพ์เลเซอร์ 4 สี จำนวน 3 ชุด ประจำปีงบประมาณ พ.ศ.2568  โดยวิธีเฉพาะเจาะจง</t>
  </si>
  <si>
    <t>บริษัท สยามอาร์บีพี จำกัด
29,400.00</t>
  </si>
  <si>
    <t>ซื้อครุภัณฑ์ต่ำกว่าเกณฑ์งานบ้านงานครัว - เตาอบไฟฟ้า จำนวน ๑ เครื่อง ประจำปีงบประมาณ พ.ศ. ๒๕๖๘ โดยวิธีเฉพาะเจาะจง</t>
  </si>
  <si>
    <t>บริษัท สยามอาร์บีพี จำกัด
5,026.00</t>
  </si>
  <si>
    <t>ซื้อวัสดุวิทยาศาสตร์และการแพทย์-ชุดเข็มพร้อมลวดกำหนดตำแหน่งผ่าตัดเต้านม จำนวน 5 ชุด ประจำปีงบประมาณ พ.ศ.2568  โดยวิธีเฉพาะเจาะจง</t>
  </si>
  <si>
    <t>บริษัท เมดสเต็ป จำกัด
8,500.00</t>
  </si>
  <si>
    <t>ซื้อสมุนไพรยาชงหญ้าดอกขาว จำนวน 40 ถุง ประจำปีงบประมาณ พ.ศ.2568 โดยวิธีเฉพาะเจาะจง</t>
  </si>
  <si>
    <t>บริษัท ไทยเอฟดี จำกัด
2,400.00</t>
  </si>
  <si>
    <t>ซื้อเวชภัณฑ์ยา Petrolatum gelly 50 g จำนวน 10 แพ็ค ประจำปีงบประมาณ พ.ศ.2568 โดยวิธีเฉพาะเจาะจง</t>
  </si>
  <si>
    <t>บริษัท ดีเคเอสเอช (ประเทศไทย) จำกัด
5,564.00</t>
  </si>
  <si>
    <t>ซื้อเวชภัณฑ์ยา Dextromethorphan hydrobromide 15 mg tablet จำนวน 20 กล่อง ประจำปีงบประมาณ พ.ศ.2568 โดยวิธีเฉพาะเจาะจง</t>
  </si>
  <si>
    <t>บริษัท ซิลลิค ฟาร์มา จำกัด
3,700.00</t>
  </si>
  <si>
    <t>ซื้อเวชภัณฑ์ยา Dexamethasone 4 mg tablet จำนวน 20 กล่อง ประจำปีงบประมาณ พ.ศ.2568 โดยวิธีเฉพาะเจาะจง</t>
  </si>
  <si>
    <t>บริษัท แอตแลนติค ฟาร์มาซูติคอล จำกัด
14,000.00</t>
  </si>
  <si>
    <t>บริษัท เยเนอรัล ฮอสปิตัล โปรดัคส์  จำกัด (มหาชน)
148,000.00</t>
  </si>
  <si>
    <t>ซื้อเวชภัณฑ์ยา Digoxin 0.25 mg tablet จำนวน 2 กล่อง ประจำปีงบประมาณ พ.ศ.2568 โดยวิธีเฉพาะเจาะจง</t>
  </si>
  <si>
    <t>บริษัท เจ เอส วิชั่น จำกัด
1,722.70</t>
  </si>
  <si>
    <t>บริษัท โมเดิร์น แบรนด์ส จำกัด
246,100.00</t>
  </si>
  <si>
    <t>ห้างหุ้นส่วนจำกัด ภิญโญฟาร์มาซี
3,750.00</t>
  </si>
  <si>
    <t>ซื้อเวชภัณฑ์ยา Olanzapine 5 mg tablet จำนวน 30 กล่อง ประจำปีงบประมาณ พ.ศ.2568 โดยวิธีเฉพาะเจาะจง</t>
  </si>
  <si>
    <t>บริษัท เมดไลน์ จำกัด
31,950.00</t>
  </si>
  <si>
    <t>ซื้อวัสดุวิทยาศาสตร์และการแพทย์ - คลิปหนีบเพื่อหยุดเลือดในระบบทางเดินอาหาร จำนวน 20 ชิ้น  โดยวิธีเฉพาะเจาะจง</t>
  </si>
  <si>
    <t>บริษัท เมด - ไอคอน จำกัด
12,320.00</t>
  </si>
  <si>
    <t>ซื้อครุภัณฑ์ต่ำกว่าเกณฑ์สำนักงาน จำนวน ๓ รายการ ประจำปีงบประมาณ พ.ศ. ๒๕๖๘ โดยวิธีเฉพาะเจาะจง</t>
  </si>
  <si>
    <t>บริษัท สยามอาร์บีพี จำกัด
42,670.00</t>
  </si>
  <si>
    <t xml:space="preserve">กรมธรรม์ประกันภัยโดรนและต่ออายุใบขึ้นทะเบียน 
รายละเอียดดังนี้ 
- กรมธรรม์ประกันภัยคุ้มครองบุคคลที่ 3 วงเงิน 1,000,000 บาท 
- อบรมหลักสูตรผู้บังคับหรือปล่อยอากาศยานซึ่งไม่มีนักบิน เพื่อขึ้นทะเบียนฯ
</t>
  </si>
  <si>
    <t>บริษัท ซีเอ็มฟลายอิ้ง จำกัด
(ราคา 3,500.00)</t>
  </si>
  <si>
    <t>บริษัท ซีเอ็มฟลายอิ้ง จำกัด
(ราคา 3,500.00)
เลขประจำตัวผู้เสียภาษี : 0505562002553</t>
  </si>
  <si>
    <t xml:space="preserve">มือจับโหนสแตนเลสรถตู้ ดังนี้ 
- ทะเบียน นง-654 ชม. จำนวน 1 อัน 
- ทะเบียน นค-8078 ชม. จำนวน 1 อัน
</t>
  </si>
  <si>
    <t>ร้านพัฒนะแอร์ 
โดยนายพัฒ กันธวัฒนะ
(ราคา 2,400.00)</t>
  </si>
  <si>
    <t>ร้านพัฒนะแอร์ 
โดยนายพัฒ กันธวัฒนะ
(ราคา 2,400.00)
เลขประจำตัวผู้เสียภาษี : 3500100444091</t>
  </si>
  <si>
    <t>1.ล้อสายไฟ #๓*๒.๕*๓๐ (SUNTECH SA2530) จำนวน 7 อัน
2.สายไฟฟ้าVCT(สายมอเตอร์) #๓*๒.๕ สายอ่อนดำ จำนวน 2 ม้วน
3.บล็อกยาง+ปลั๊กกราว์คู่ ๔ ช่อง (SUNTECH RSD4 (เต้าเสียบ)) จำนวน 2 อัน
เลขที่โครงการ : 68039259915</t>
  </si>
  <si>
    <t>บริษัท มนตรีแมชชินทูลส์ จำกัด
(ราคา 28,050.00)</t>
  </si>
  <si>
    <t>บริษัท มนตรีแมชชินทูลส์ จำกัด
(ราคา 28,050.00)
เลขประจำตัวผู้เสียภาษี : 0505533000220</t>
  </si>
  <si>
    <t>บริษัท ซิลลิค ฟาร์มา จำกัด ราคา 29,960 บาท</t>
  </si>
  <si>
    <t>บริษัท จอห์นสัน แอนด์ จอห์นสัน เมดเทค (ประเทศไทย) จำกัด ราคา 175,373 บาท</t>
  </si>
  <si>
    <t>บริษัท ดีเคเอสเอช (ประเทศไทย) จำกัด ราคา 133,536 บาท</t>
  </si>
  <si>
    <t>บริษัท ดีเคเค ดิไวซ์ จำกัด ราคา 880,000 บาท</t>
  </si>
  <si>
    <t>บริษัท จอห์นสัน แอนด์ จอห์นสัน เมดเทค (ประเทศไทย) จำกัด ราคา 153,010 บาท</t>
  </si>
  <si>
    <t>บริษัท ดีเคเอสเอช (ประเทศไทย) จำกัด ราคา 84,530 บาท</t>
  </si>
  <si>
    <t>ร้าน ยูนิตี้ คอมเมอร์เชียล ราคา 40,000 บาท</t>
  </si>
  <si>
    <t>ซ่อมกล้องบันทึกเทปวีดีทัศน์</t>
  </si>
  <si>
    <t>บริษัท เจริญวรานนท์ จำกัด ราคา 28,000 บาท</t>
  </si>
  <si>
    <t>จ้างซ่อมเครื่องวัดอัตราการไหลของเลือดในเส้นเลือด ยี่ห้อ MEDISTIM รุ่น MiraQ Cardiac จำนวน 1 เครื่อง โดยวิธีเฉพาะเจาะจง</t>
  </si>
  <si>
    <t>1.บริษัท เอสเอ็มดี ไรส์ จำกัด (มหาชน)/ราคาที่เสนอ470,450.00 บาท</t>
  </si>
  <si>
    <t>1.บริษัท เอสเอ็มดี ไรส์ จำกัด (มหาชน)/ราคาที่ตกลงซื้อ/จ้าง 470,450.00 บาท</t>
  </si>
  <si>
    <t>จัดซื้อวัสดุงานบ้าน-งานครัว-ชุดของใช้ผุ้ป่วยประจำวัน 5,000 ชุด</t>
  </si>
  <si>
    <t>1.บจก.ไท-เวสท์ ออโต้ / 372,500
2.บจก.เอ็นเจ. พาวเวอร์ / 480,000
3.บจก.ยู เอส.ซัพพลายฯ / 487,500</t>
  </si>
  <si>
    <t>บจก.ไท-เวสท์ ออโต้ / 372,500</t>
  </si>
  <si>
    <t>จัดซื้อวัสดุการแพทย์-ชุดเจาะและชุดหัวสวนล้างทวาร</t>
  </si>
  <si>
    <t>บจก.ชัยศิริ เวชภัณฑ์ / 25,180</t>
  </si>
  <si>
    <t>จัดซื้อวัสดุการแพทย์(คงคลัง)-spongostan standard 6 กล่อง</t>
  </si>
  <si>
    <t>บจก.จอห์นสันฯ / 36,722.40</t>
  </si>
  <si>
    <t>จัดซื้อครุภัณฑ์โฆษณาและเผยแพร่ต่ำกว่าเกณฑ์-อินเตอร์คอม 5 ชุด</t>
  </si>
  <si>
    <t>บจก.มายด์ แอนด์ แคร์ฯ / 19,975</t>
  </si>
  <si>
    <t>จัดซื้อวัสดุการแพทย์-แว็กซ์หลอมทำตาปลอม 10 แพ็ค</t>
  </si>
  <si>
    <t>บจก.เอนเจล วอเตอร์ / 85,000</t>
  </si>
  <si>
    <t>จัดซื้อวัสดุการแพทย์-ชุดทดสอบตาบอดสี 1 ชุด</t>
  </si>
  <si>
    <t>บจก.ฮอลลีวู้ด อินเตอร์ฯ / 12,000</t>
  </si>
  <si>
    <t>บจก.วี.เค.การทอ / 12,450</t>
  </si>
  <si>
    <t>จ้างพิมพ์สมุดลงทะเบียนห้องผ่าตัด</t>
  </si>
  <si>
    <t>บจก.ยูไนเต็ดโปรดักชั่นฯ / 40,125</t>
  </si>
  <si>
    <t>จ้างเหมาบริการยานพาหนะ-โครงการสำรวจสภาวะตาบอด ตาเลือนรางและโรคตาที่เป็นปัญหาสาธารณสุขฯ จ.หนองบัวลำภู</t>
  </si>
  <si>
    <t>บจก.เดอะวิน โลจิสติกส์ / 113,000</t>
  </si>
  <si>
    <t>จ้างเหมาเปลี่ยนยางรถยนต์ราชการ 3ฆก-7354 กทม.</t>
  </si>
  <si>
    <t>ร้านเอสเคฮาร์ดแวร์ / 14,500</t>
  </si>
  <si>
    <t>จ้างเหมาซ่อมแซมประตูอัตโนมัติห้องฉีดยา</t>
  </si>
  <si>
    <t>ร้านชัยณรงค์ การช่าง / 22,000</t>
  </si>
  <si>
    <t>จ้างเหมาบริการดูแลเว็บไซต์</t>
  </si>
  <si>
    <t>บจก.เอเวนไพรส์ / 100,000</t>
  </si>
  <si>
    <t>จ้างเหมาเปลี่ยนกระเบื้องห้องน้ำชาย ชั้น M</t>
  </si>
  <si>
    <t>ร้านพลอยพาณิชย์ / 17,000</t>
  </si>
  <si>
    <t>จ้างเหมาทำแผงกระจกกั้นเคาน์เตอร์พยาบาล</t>
  </si>
  <si>
    <t>ร้านเอสเคฮาร์ดแวร์ / 100,100</t>
  </si>
  <si>
    <t>จ้างเหมาซ่อมแซมครุภัณฑ์การแพทย์-เครื่องถ่ายภาพจอประสาทตา 6515-051-0001/9</t>
  </si>
  <si>
    <t>บจก.พีพี เทค ซัพพลายฯ / 70,000</t>
  </si>
  <si>
    <t>จ้างเหมาบริการยานพาหนะ- โครงการพัฒนาเครือข่ายระบบบริการสุขภาพ สาขาตา จ.ขอนแก่น</t>
  </si>
  <si>
    <t>นายบรรณพต หวังนิยม / 9,900</t>
  </si>
  <si>
    <t>จ้างเหมาบริหารระบบและประเมินผลการเข้าฝึกอบรม</t>
  </si>
  <si>
    <t>บจก.ครีเอท ทู มีเดีย / 100,000</t>
  </si>
  <si>
    <t>จ้างเหมาบำรุงรักษาพร้อมเปลี่ยนแผงกรองอากาศห้องแยกโรค ชั้น 7-8</t>
  </si>
  <si>
    <t>บจก.เมเจอร์ แอร์คอนดิชั่นนิ่ง / 213,572</t>
  </si>
  <si>
    <t>จ้ดซื้อวัสดุงานบ้านงานครัว</t>
  </si>
  <si>
    <t>ร้านศรีชัยพานิช  ราคา 4,250 บาท</t>
  </si>
  <si>
    <t>จัดซื้อวัสดุยานพาหนะ (วัสดุจักรยาน)</t>
  </si>
  <si>
    <t>ร้านชัยรุ่งเรือง  ราคา 40,032 บาท</t>
  </si>
  <si>
    <t>จ้างเหมาซ่อมแซมครุภัณฑ์ยานพาหนะและขนส่ง</t>
  </si>
  <si>
    <t>บ.สมเจริญชัย เซอร์วิส  ราคา 4,440.50 บาท</t>
  </si>
  <si>
    <t>จ้างเหมาซ่อมแซมครุุภัณฑ์วิทยาศาสตร์และการแพทย์</t>
  </si>
  <si>
    <t>บจก. ดีเคเอสเอช (ประเทศไทย)  ราคา 8,025 บาท</t>
  </si>
  <si>
    <t>ห้างหุ้นส่วนจำกัด ไทยเสรี มาร์เก็ตติ้ง กรุ๊ป ราคา 3,650 บาท</t>
  </si>
  <si>
    <t>จ้างทำป้ายสติกเกอร์รีดพลาสวูด  โดยวิธีเฉพาะเจาะจง</t>
  </si>
  <si>
    <t>ห้างหุ้นส่วนจำกัด เรือนภาพ ราคา 500 บาท</t>
  </si>
  <si>
    <t>ซื้อหัวรับสัญญาณ LNB โดยวิธีเฉพาะเจาะจง</t>
  </si>
  <si>
    <t>ร้านเอ็มสกาย โดย นายตรีภพ  ทองสมุทร ราคา 1,400 บาท</t>
  </si>
  <si>
    <t>บริษัท ซิลลิค ฟาร์มา จำกัด
117,700.00</t>
  </si>
  <si>
    <t>บริษัท สยามฟาร์มาซูติคอล จำกัด
33,812.00</t>
  </si>
  <si>
    <t>ซื้อสมุนไพรยาขิง ชนิดชง ขนาด 2 กรัม จำนวน 30 ถุง ประจำปีงบประมาณ พ.ศ.2568 โดยวิธีเฉพาะเจาะจง</t>
  </si>
  <si>
    <t>บริษัท ไทยเอฟดี จำกัด
1,800.00</t>
  </si>
  <si>
    <t>ซื้อเวชภัณฑ์ยา Lansoprazole orodispersible 30 mg tablet จำนวน 10 กล่อง ประจำปีงบประมาณ พ.ศ.2568 โดยวิธีเฉพาะเจาะจง</t>
  </si>
  <si>
    <t>บริษัท ซิลลิค ฟาร์มา จำกัด
10,496.70</t>
  </si>
  <si>
    <t>ห้างหุ้นส่วนจำกัด เอ็น.เอส.ยู ทรานสปอร์ต ราคา 5,200 บาท</t>
  </si>
  <si>
    <t>จัดซื้อวัสดุการแพทย์-น้ำยาวัดระดับน้ำตาลเฉลี่ยสะสมในเลือด</t>
  </si>
  <si>
    <t>บจก.แอฟฟินิเทค / 456,000</t>
  </si>
  <si>
    <t>จ้างเหมาบำรุงรักษาเครื่องนับเม็ดยาอัตโนมัติ จำนวน 1 งาน</t>
  </si>
  <si>
    <t>บจก.เอ็มมีเน้นซ์ฯ / 8,025</t>
  </si>
  <si>
    <t>จ้างเหมาโฟโต้บูธ วันสุขภาพช่องปากโลก จำนวน ๑ งาน โดยวิธีเฉพาะเจาะจง</t>
  </si>
  <si>
    <t>นายภูมิพัฒน์  ว่องวุฒิกำจร 7,900</t>
  </si>
  <si>
    <t>บริษัท บลู แพลเนท เทรดดิ้ง จำกัด 36,780</t>
  </si>
  <si>
    <t>บริษัท ไดรว์ เด็นทั่ล อินคอร์ปอเรชั่น จำกัด 17,400</t>
  </si>
  <si>
    <t>ซื้อเวชภัณฑ์ที่มิใช่ยา (วัสดุรากฟันเทียม) จำนวน  ๕๙ รายการ (จำนวน ๑ งาน) โดยวิธีเฉพาะเจาะจง</t>
  </si>
  <si>
    <t>บริษัท สตรอแมนน์ กรุ๊ป (ประเทศไทย) จำกัด 374,919.44</t>
  </si>
  <si>
    <t>บริษัท สตรอแมนน์ กรุ๊ป (ประเทศไทย) จำกัด 56,716.42</t>
  </si>
  <si>
    <t>บริษัท เอ็กซ์ พี โปรเฟสชั่นนอล จำกัด 17,676.40</t>
  </si>
  <si>
    <t>บริษัท ออสเทมส์ (ไทยแลนด์) จำกัด 43,850</t>
  </si>
  <si>
    <t>บริษัท สตรอแมนน์ กรุ๊ป (ประเทศไทย) จำกัด 92,259.68</t>
  </si>
  <si>
    <t>ซื้อวัสดุการแพทย์ จำนวน  ๘  รายการ  โดยวิธีเฉพาะเจาะจง</t>
  </si>
  <si>
    <t>เดอะ ก้าว ซัพพลาย 19,932.80</t>
  </si>
  <si>
    <t>ประกวดราคาจ้างเหมาซ่อมแซมครุภัณฑ์สำนักงาน รายการ ลิฟท์โดยสาร ยี่ห้อ โคเน่  อาคารศูนย์กลางด้านวิชาการทางทันตกรรมในอาเซียน จำนวน ๔ ตัว</t>
  </si>
  <si>
    <t>1. บริษัท อี ซี จี คอร์ปอเรชั่น จำกัด  980,869.00
2. บริษัท เอเซียน เอเลเวเตอร์ จำกัด  1,432,000.00
3. บริษัท อธีนา โกร จำกัด  1,649,940.00</t>
  </si>
  <si>
    <t xml:space="preserve">บริษัท อี ซี จี คอร์ปอเรชั่น จำกัด  980,869.00
</t>
  </si>
  <si>
    <t>ซื้อวัสดุไฟฟ้าและวิทยุ</t>
  </si>
  <si>
    <t>หจก. เอ็น พี เจนเนอเรชั่น   ราคา 16,050 บาท</t>
  </si>
  <si>
    <t>จ้างเหมาซ่อมแซมเครื่องปรับอากาศ</t>
  </si>
  <si>
    <t>หจก.สำเร็จดีแอร์ แอนด์ เซอร์วิส      ราคา 215,616.77 บาท</t>
  </si>
  <si>
    <t>ซื้อ HYDROXYPROPYL METHYLCELLULOSE E/D,10ML, POLYMYXIN B + NEOMYCIN + GRAMICIDINE EYE DROP</t>
  </si>
  <si>
    <t>บริษัท แสงไทยเมดิคอล จำกัด, 2,313.60 บาท</t>
  </si>
  <si>
    <t>ซื้อ BETAMETHASONE 15 GM CREAM</t>
  </si>
  <si>
    <t>องค์การเภสัชกรรม, 1,605.00 บาท</t>
  </si>
  <si>
    <t>ซื้อ CHLORPROMAZINE 100 MG TABLET</t>
  </si>
  <si>
    <t>บริษัท แอตแลนติค ฟาร์มาซูติคอล จำกัด, 11,000.00 บาท</t>
  </si>
  <si>
    <t>ซื้อ RISPERIDONE 1MG/1ML,100ML SOLUTION</t>
  </si>
  <si>
    <t>บริษัท ดีเคเอสเอช (ประเทศไทย) จำกัด, 18,832.00 บาท</t>
  </si>
  <si>
    <t>ห้างหุ้นส่วนจำกัด ภิญโญฟาร์มาซี, 3,045.00 บาท</t>
  </si>
  <si>
    <t>ซื้อ OSELTAMIVIR CAP. 75 MG</t>
  </si>
  <si>
    <t>องค์การเภสัชกรรม, 18,750.00 บาท</t>
  </si>
  <si>
    <t>ซื้อ ATORVASTATIN 40 MG  TABLET, OFLOXACIN EAR DROP 0.3% ; 5 ML</t>
  </si>
  <si>
    <t>บริษัท พรอส ฟาร์มา จำกัด, 3,907.40 บาท</t>
  </si>
  <si>
    <t>บริษัท ดีทแฮล์ม เคลเลอร์ โลจีสติกส์ จำกัด, 2,247.00 บาท</t>
  </si>
  <si>
    <t>ซื้อ VENLAFAXINE HCL 75 MG CAPSULE</t>
  </si>
  <si>
    <t>บริษัท ซิลลิค ฟาร์มา จำกัด, 27,017.50 บาท</t>
  </si>
  <si>
    <t>สำนักงานคณะกรรมการอาหารและยา, 9,600.00 บาท</t>
  </si>
  <si>
    <t>จ้างเหมาทำป้ายแบรคดอป</t>
  </si>
  <si>
    <t>ร้าน แอส แซด ไอเดีย / 12,900</t>
  </si>
  <si>
    <t>จ้างเหมาพิมพ์ใบบันทึกกิจกรรมและการนัดหมายประจำตัวผู้ป่วย และบัตรนัดติดตามผลการรักษา จำนวน ๒ รายการ</t>
  </si>
  <si>
    <t>บจก. เคทีทีเอ็กซ์  ราคา 10,080 บาท</t>
  </si>
  <si>
    <t>ซื้อครุภัณฑ์โรงงาน จำนวน ๒ รายการ</t>
  </si>
  <si>
    <t>ร้านโชครุ่งเรืองการพาณิชย์ ราคา 14,790 บาท</t>
  </si>
  <si>
    <t>ซื้อวัสดุก่อสร้าง จำนวน ๓๔ รายการ</t>
  </si>
  <si>
    <t>หจก.  หาญวัสดุและบริการ ราคา 32,461 บาท</t>
  </si>
  <si>
    <t xml:space="preserve">ซื้อวัสดุไฟฟ้าและวิทยุ จำนวน ๑๖ รายการ </t>
  </si>
  <si>
    <t>หจก.  หาญวัสดุและบริการ ราคา 24,395 บาท</t>
  </si>
  <si>
    <t>บริษัท คิวไบโอซายน์ จำกัด ราคา 27,935.56 บาท</t>
  </si>
  <si>
    <t>บริษัท เอส.ดี. เมดิเทค จำกัด ราคา 14,000 บาท</t>
  </si>
  <si>
    <t>บริษัท ดีเคเอสเอช (ประเทศไทย) จำกัด ราคา 32,100 บาท</t>
  </si>
  <si>
    <t>บริษัท อัลฟ่า สแต็ค จำกัด ราคา 28,248 บาท</t>
  </si>
  <si>
    <t>บริษัท เจพีพี แคร์ จำกัด ราคา 22,000 บาท</t>
  </si>
  <si>
    <t>บริษัท ทีเอ็นเอ็มซี จำกัด ราคา 32,704.55 บาท</t>
  </si>
  <si>
    <t>บริษัท เฮาส์เซน เบอร์นสไตน์ จำกัด ราคา 9,550,000 บาท</t>
  </si>
  <si>
    <t>ศูนย์บริการโลหิตแห่งชาติ สภากาชาดไทย ราคา 182,250 บาท</t>
  </si>
  <si>
    <t>บริษัท ดีเคเอสเอช (ประเทศไทย) จำกัด ราคา 780,000 บาท</t>
  </si>
  <si>
    <t>จ้างซ่อมแซมท่อระบบสุขาภิบาล อาคาร ๗ ชั้น ๑๐ โดยวิธีเฉพาะเจาะจง</t>
  </si>
  <si>
    <t>1.บริษัท พีเอสที7 วอเตอร์เซอร์วิส จำกัด/ราคาที่เสนอ14,552.00 บาท</t>
  </si>
  <si>
    <t>1.บริษัท พีเอสที7 วอเตอร์เซอร์วิส จำกัด/ราคาที่ตกลงซื้อ/จ้าง 14,552.00 บาท</t>
  </si>
  <si>
    <t>ซื้อDisposable Electrosurgical Pencil with extendable blade and flexible electrode จำนวน 100 ชิ้น โดยวิธีเฉพาะเจาะจง</t>
  </si>
  <si>
    <t>1.บริษัท คอร์เด วัลวา จำกัด/ราคาที่เสนอ29,000.00 บาท</t>
  </si>
  <si>
    <t>1.บริษัท คอร์เด วัลวา จำกัด/ราคาที่ตกลงซื้อ/จ้าง 29,000.00 บาท</t>
  </si>
  <si>
    <t>ซื้ออุปกรณ์เจาะหลอดเลือดแดงใหญ่ (Aortic punch) จำนวน 12 กล่อง โดยวิธีเฉพาะเจาะจง</t>
  </si>
  <si>
    <t>1.บริษัท ดีเคเอสเอช (ประเทศไทย) จำกัด/ราคาที่เสนอ100,800.00 บาท</t>
  </si>
  <si>
    <t>1.บริษัท ดีเคเอสเอช (ประเทศไทย) จำกัด/ราคาที่ตกลงซื้อ/จ้าง 100,800.00 บาท</t>
  </si>
  <si>
    <t>ซื้อกระดาษห่อเครื่องมือแพทย์ จำนวน 4 รายการ โดยวิธีเฉพาะเจาะจง</t>
  </si>
  <si>
    <t>1.บริษัท นำวิวัฒน์ เมดิคอล คอร์ปอเรชั่น จำกัด (มหาชน)/ราคาที่เสนอ63,500.00 บาท</t>
  </si>
  <si>
    <t>1.บริษัท นำวิวัฒน์ เมดิคอล คอร์ปอเรชั่น จำกัด (มหาชน)/ราคาที่ตกลงซื้อ/จ้าง 63,500.00 บาท</t>
  </si>
  <si>
    <t>ซื้อVenous cannuIar (ท่อต่อหลอดเลือดดำ) ชั้นเดียว จำนวน ๕๐ อัน โดยวิธีเฉพาะเจาะจง</t>
  </si>
  <si>
    <t>1.บริษัท ดีเคเอสเอช (ประเทศไทย) จำกัด/ราคาที่เสนอ120,000.00 บาท</t>
  </si>
  <si>
    <t>1.บริษัท ดีเคเอสเอช (ประเทศไทย) จำกัด/ราคาที่ตกลงซื้อ/จ้าง 120,000.00 บาท</t>
  </si>
  <si>
    <t>ซื้อแผ่นนำไฟฟ้าสำหรับเครื่องจี้ไฟฟ้า จำนวน ๒๐๐ ชิ้น โดยวิธีเฉพาะเจาะจง</t>
  </si>
  <si>
    <t>1.บริษัท เครื่องมือแพทย์ (ประเทศไทย) จำกัด/ราคาที่เสนอ44,000.00 บาท</t>
  </si>
  <si>
    <t>1.บริษัท เครื่องมือแพทย์ (ประเทศไทย) จำกัด/ราคาที่ตกลงซื้อ/จ้าง 44,000.00 บาท</t>
  </si>
  <si>
    <t>ซื้อสายสวนเพื่อการขยายหลอดเลือดโคโรนารี่ด้วยบอลลูนขนาดใหญ่พิเศษ จำนวน ๘๕ ชิ้น โดยวิธีเฉพาะเจาะจง</t>
  </si>
  <si>
    <t>1.บริษัท ดีซีเอช ออริกา (ประเทศไทย) จำกัด/ราคาที่เสนอ297,500.00 บาท</t>
  </si>
  <si>
    <t>1.บริษัท ดีซีเอช ออริกา (ประเทศไทย) จำกัด/ราคาที่ตกลงซื้อ/จ้าง 297,500.00 บาท</t>
  </si>
  <si>
    <t>ประกวดราคาซื้อสายสวนเพื่อการรักษาหลอดเลือดโคโรนารี่ด้วยขดลวดเคลือบยาต้านการตีบซ้ำ Drug Eluting Stent ชนิด Everolimus โพลีเมอร์ชนิดสลายได้ จำนวน 150 เส้น  ด้วยวิธีประกวดราคาอิเล็กทรอนิกส์ (e-</t>
  </si>
  <si>
    <t>1.บริษัท พีทูพีเฮลธ์แคร์ จำกัด/ราคาที่เสนอ 4,575,000.00 บาท</t>
  </si>
  <si>
    <t>1.บริษัท พีทูพีเฮลธ์แคร์ จำกัด/ราคาที่ตกลงซื้อ/จ้าง 4,290,000.00 บาท</t>
  </si>
  <si>
    <t>ประกวดราคาซื้อลิ้นหัวใจเทียมทำจากเยื่อบุหัวใจวัวชนิดบรรจุแบบแห้ง (inspiris valve) จำนวน 5 อัน  ด้วยวิธีประกวดราคาอิเล็กทรอนิกส์ (e-bidding)</t>
  </si>
  <si>
    <t>1.บริษัท เอ็ดวาร์ดส์ ไลฟ์ไซเอ็นซ์ (ประเทศไทย) จำกัด/ราคาที่เสนอ 1,000,000.00 บาท</t>
  </si>
  <si>
    <t>1.บริษัท เอ็ดวาร์ดส์ ไลฟ์ไซเอ็นซ์ (ประเทศไทย) จำกัด/ราคาที่ตกลงซื้อ/จ้าง 997,500.00 บาท</t>
  </si>
  <si>
    <t>ประกวดราคาซื้อสายสวนหัวใจเพื่อวัดความดันในหลอดเลือดโคโรนารี่ จำนวน 80 ชิ้น ด้วยวิธีประกวดราคาอิเล็กทรอนิกส์ (e-bidding)</t>
  </si>
  <si>
    <t>1.บริษัท พีทูพีเฮลธ์แคร์ จำกัด/ราคาที่ตกลงซื้อ/จ้าง 1,640,000.00 บาท</t>
  </si>
  <si>
    <t>จ้างซ่อมแซมและบำรุงรักษาเครื่องคอมพิวเตอร์แม่ข่ายและอุปกรณ์ระบบคอมพิวเตอร์งานโรงพยาบาล (HIS Master Server) จำนวน 1 งาน ประจำปีงบประมาณ 2568 โดยวิธีเฉพาะเจาะจง</t>
  </si>
  <si>
    <t>1.บริษัท ยูนิเวอร์แซล อินฟอร์เมชั่น เทคโนโลยี จำกัด/ราคาที่เสนอ 1,694,000 บาท</t>
  </si>
  <si>
    <t>1.บริษัท ยูนิเวอร์แซล อินฟอร์เมชั่น เทคโนโลยี จำกัด/ราคาที่ตกลงซื้อ/จ้าง 1,694,000 บาท</t>
  </si>
  <si>
    <t>ประกวดราคาซื้อเครื่องดมยาสลบพร้อมเครื่องช่วยหายใจและเครื่องตรวจวัดคาร์บอนไดออกไซด์และยาดมสลบในลมหายใจออก จำนวน 1 เครื่อง ด้วยวิธีประกวดราคาอิเล็กทรอนิกส์ (e-bidding)</t>
  </si>
  <si>
    <t>1.บริษัท เมดิทอป จำกัด/ราคาที่เสนอ 1,990,000 บาท</t>
  </si>
  <si>
    <t>1.บริษัท เมดิทอป จำกัด/ราคาที่ตกลงซื้อ/จ้าง 1,970,000 บาท</t>
  </si>
  <si>
    <t>จัดซื้อวัสดุการแพทย์-ชุดตรวจการแข็งตัวของเลือด</t>
  </si>
  <si>
    <t>บจก.เฟิร์มเมอร์ / 499,200</t>
  </si>
  <si>
    <t>จ้างเหมาทำสื่อประชาสัมพันธ์ จำนวน ๑ งาน โดยวิธีเฉพาะเจาะจง</t>
  </si>
  <si>
    <t>บริษัท โฟร์ พี. แอดส์ (96) จำกัด 24,610</t>
  </si>
  <si>
    <t>จ้างเหมาดูแลบำรุงรักษาระบบจัดเก็บข้อมูลฯ(PACS System)</t>
  </si>
  <si>
    <t>บริษัท ฟูจิฟิล์ม(ประเทศไทย) จำกัด  ราคา 53,500 บาท</t>
  </si>
  <si>
    <t>จัดซื้อวัสดุการเกษตร จำนวน 14 รายการ</t>
  </si>
  <si>
    <t>ร้านชัยรุ่งเรือง  ราคา 29,880 บาท</t>
  </si>
  <si>
    <t>จัดซื้อวัสดุวิทยาศาตร์และการแพทย์ จำนวน 1 งาน</t>
  </si>
  <si>
    <t>บริษัท เอ็นพีเค เอ็นเตอร์ไพร์สเทรดดิ้ง จำกัด  ราคา 60,000 บาท</t>
  </si>
  <si>
    <t>ซื้อ CEFDINIR 100 MG CAPSULE</t>
  </si>
  <si>
    <t>บริษัท สยามฟาร์มาซูติคอล จำกัด, 5,350.00 บาท</t>
  </si>
  <si>
    <t>ซื้อ ACETYLCYSTEINE GRANULES 100 MG, ORAL REHYDRATION SALTS</t>
  </si>
  <si>
    <t>ซื้อ AMLODIPINE 10 MG TABLET</t>
  </si>
  <si>
    <t>บริษัท เบอร์ลินฟาร์มาซูติคอลอินดัสตรี้ จำกัด, 7,500.00 บาท</t>
  </si>
  <si>
    <t>ซื้อ FLUPHENAZINE DECANOATE 25 MG/ML,1ML INJECTION</t>
  </si>
  <si>
    <t>บริษัท นิวฟาร์มา (ประเทศไทย) จำกัด, 40,500.00 บาท</t>
  </si>
  <si>
    <t>ซื้อ PREGABALIN 75 MG CAPSULE (L)</t>
  </si>
  <si>
    <t>e-bidding ซื้อรวมกรมการแพทย์</t>
  </si>
  <si>
    <t>รายชื่อผู้เสนอราคาอยู่ที่กรมการแพทย์</t>
  </si>
  <si>
    <t>บริษัท ชุมชนเภสัชกรรม จำกัด (มหาชน), 1,575.00 บาท</t>
  </si>
  <si>
    <t>บริษัท มุกทองรวมช่าง จำกัด / 34,279</t>
  </si>
  <si>
    <t>จ้างเหมาบริการเอกซเรย์ปอดบุคลากรโรงพยาบาลธัญญารักษ์ขอนแก่น ๒ วัน จำนวน ๑ งาน</t>
  </si>
  <si>
    <t>หจก. เพชรรัตน์ เมดิเทค ราคา 24,800 บาท</t>
  </si>
  <si>
    <t>จ้างติดตั้งหลอดไฟหัวเตียงผู้ป่วย โดยวิธีเฉพาะเจาะจง</t>
  </si>
  <si>
    <t>นายกันตินันท์ พงษ์คำ ราคา 1,250 บาท</t>
  </si>
  <si>
    <t>จ้างติดตั้งเหล็กดัด บริเวณชั้น ๒ อาคารเรือนนอนและอาคารฟื้นฟูสมรรถภาพหญิง จำนวน ๑ งาน โดยวิธีเฉพาะเจาะจง</t>
  </si>
  <si>
    <t>สุพรรณ สุนิติโส ราคา 495,000 บาท</t>
  </si>
  <si>
    <t>จ้างทาสีภายนอกอาคารเรือนนอนและอาคารฟื้นฟูสมรรถภาพหญิง จำนวน ๑ งาน โดยวิธีเฉพาะเจาะจง</t>
  </si>
  <si>
    <t>นางสาววรรณภา  อินสอาด ราคา 460,000 บาท</t>
  </si>
  <si>
    <t>จ้างปรับปรุงซ่อมแซมโรงเรือนเพาะพันธุ์พืชผักและขยายพันธุ์กล้าไม้ โดยวิธีเฉพาะเจาะจง</t>
  </si>
  <si>
    <t>สุพรรณ สุนิติโส ราคา 296,200 บาท</t>
  </si>
  <si>
    <t>ซื้อวัสดุไฟฟ้าและวิทยุ จำนวน 9 รายการ ประจำปีงบประมาณ พ.ศ. 2568 โดยวิธีเฉพาะเจาะจง</t>
  </si>
  <si>
    <t>บริษัท ธนวรรณ อินเตอร์เทรด จำกัด
32,142.80</t>
  </si>
  <si>
    <t xml:space="preserve">ซื้อวัสดุวิทยาศาสตร์และการแพทย์ - แบตเตอรี่สำหรับเครื่องสำรองไฟเครื่องนึ่งฆ่าเชื้ออัตโนมัติพร้อมติดตั้ง จำนวน 32 ลูก หมายเลขครุภัณฑ์ 6515-038-0001 มวธ.001/62 สปสช. ประจำปีงบประมาณ พ.ศ.2568  </t>
  </si>
  <si>
    <t>บริษัท นำวิวัฒน์ เมดิคอล คอร์ปอเรชั่น จำกัด (มหาชน)
44,833.00</t>
  </si>
  <si>
    <t>ซื้อเวชภัณฑ์ยา Atorvastatin จำนวน 2 รายการ ประจำปีงบประมาณ พ.ศ.2568 โดยวิธีเฉพาะเจาะจง</t>
  </si>
  <si>
    <t>บริษัท พรอส ฟาร์มา จำกัด
2,983.80</t>
  </si>
  <si>
    <t>องค์การเภสัชกรรม
4,638.20</t>
  </si>
  <si>
    <t>ซื้อยาสมุนไพร จำนวน 2 รายการ ประจำปีงบประมาณ พ.ศ.2568 โดยวิธีเฉพาะเจาะจง</t>
  </si>
  <si>
    <t>องค์การเภสัชกรรม
2,033.00</t>
  </si>
  <si>
    <t>ซื้อวัสดุสำนักงาน-การ์ดโชว์เบอร์โทรศัพท์ของระบบตู้สาขา IP PBX จำนวน 1 การ์ด ประจำปีงบประมาณ พ.ศ.2568  โดยวิธีเฉพาะเจาะจง</t>
  </si>
  <si>
    <t>บริษัท จี.อาร์.ซัพพลาย (1997) จำกัด
10,165.00</t>
  </si>
  <si>
    <t>ร้าน ส.วรุณ ราคา 6,120 บาท</t>
  </si>
  <si>
    <t>บริษัท นิปปอนซันโซ่ (ไทยแลนด์) จำกัด ราคา 70,360.45 บาท</t>
  </si>
  <si>
    <t>บริษัท สายน้ำทิพย์เด็นตอลแลบอราตอรี่ จำกัด ราคา 35,760 บาท</t>
  </si>
  <si>
    <t>บริษัท อินเฮ้าส์ เด็นทัล อาร์ต จำกัด ราคา 33,020.20 บาท</t>
  </si>
  <si>
    <t xml:space="preserve">จัดซื้อครุภัณฑ์การแพทย์-ตู้เย็นเก็บเลือด 4 องศ(Blood Bank Refrigerator) จำนวน 1 เครื่องาเซลเซียส </t>
  </si>
  <si>
    <t>1.บจก.ไอเมด ลาบอราทอรี่ / 258,120
2.บจก.ทัชแล็บ 2013 / 670,000
3.บจก.เอ็กซ์แล็บ / 710,500</t>
  </si>
  <si>
    <t>บจก.ไอเมด ลาบอราทอรี่ / 258,120</t>
  </si>
  <si>
    <t>1.)บริษัท ดีเคเอสเอช (ประเทศไทย) จำกัด เป็นเงิน 7,704.- บาท 2.)บริษัท 101 เมดิแคร์ จำกัด เป็นเงิน 8,474,- บาท 3.)บริษัท โนว่า เฮลธ์แคร์ จำกัด เป็นเงิน 8,731.20 บาท</t>
  </si>
  <si>
    <t xml:space="preserve">1.บริษัท ดีเคเอสเอช (ประเทศไทย) จำกัด เป็นเงิน 7,704.- บาท </t>
  </si>
  <si>
    <t>จ้างติดตั้งราวสแตนเลสในห้องทรง ฯ ชั้น 8 และ 9 ตึกกัลยาณิวัฒนา จำนวน 1 รายการ</t>
  </si>
  <si>
    <t>ร้านเพอร์เฟ็ค เป็นเงิน 13,000.- บาท</t>
  </si>
  <si>
    <t>จ้างเหมาเปลี่ยนอะไหล่กล้อง Microscope ห้องผ่าตัด จำนวน 1 รายการ</t>
  </si>
  <si>
    <t>บริษัท บีเจเอช เมดิคอล จำกัด เป็นเงิน 22,500.- บาท</t>
  </si>
  <si>
    <t>ซื้อเวชภัณฑ์ที่มิใช่ยา (วัสดุรากฟันเทียม) จำนวน ๒๕ รายการ (จำนวน ๑ งาน) โดยวิธีเฉพาะเจาะจง</t>
  </si>
  <si>
    <t>บริษัท สตรอแมนน์ กรุ๊ป (ประเทศไทย) จำกัด 91,277.42</t>
  </si>
  <si>
    <t>ซื้อเวชภัณฑ์ที่มิใช่ยา (วัสดุรากฟันเทียม) จำนวน ๗๑ รายการ (จำนวน ๑ งาน) โดยวิธีเฉพาะเจาะจง</t>
  </si>
  <si>
    <t>บริษัท อิมแพลนเทียม จำกัด 97,160</t>
  </si>
  <si>
    <t>บริษัท เฟิร์มเมอร์ จำกัด  ราคา 6,000 บาท</t>
  </si>
  <si>
    <t>ซื้อวัสดุคอมพิวเตอร์ จำนวน 7 รายการ</t>
  </si>
  <si>
    <t>หจก. อีแอนด์เอส เอ็นเตอร์ไพรส์ กรุ๊ป (ประเทศไทย)  ราคา 31,404.50 บาท</t>
  </si>
  <si>
    <t>ซื้อวัสดุงานบ้านงานครัว จำนวน 18 รายการ</t>
  </si>
  <si>
    <t>ร้านชัยรุ่งเรือง  ราคา 16,824 บาท</t>
  </si>
  <si>
    <t>จ้างเหมาซ่อมแซมประตูสำนักงานและประตูห้องกิจกรรม</t>
  </si>
  <si>
    <t>บจก.ตั้งกิมฮงเอ็นจิเนียริ่ง  ราคา 56,068 บาท</t>
  </si>
  <si>
    <t>จ้างเหมาปรับปรุงซ่อมแซมห้องประชุมเล็ก ชั้น 2 อาคารประยูร</t>
  </si>
  <si>
    <t>บจก.ตั้งกิมฮงเอ็นจิเนียริ่ง  ราคา 129,042 บาท</t>
  </si>
  <si>
    <t>จ้างเหมาปรับปรุงพื้นที่ติดแนวรั้วโรงพยาบาลราชวิถี 2 (รังสิต)</t>
  </si>
  <si>
    <t>ร้านกรพาณิชย์  ราคา 287,500 บาท</t>
  </si>
  <si>
    <t>จ้างซ่อมแซมระบบ network บ้านพักหลังเดี่ยว 6 หลัง และบ้านพักเจ้าหน้าที่ หลังที่ 1</t>
  </si>
  <si>
    <t>หจก.เดอะเบสท์ ซิสเทมส์แอนเซอร์วิส จำนวน 125000 บาท</t>
  </si>
  <si>
    <t>ร้านอู่ทองเครื่องเรือนเชียงใหม่ จำนวน 14980 บาท</t>
  </si>
  <si>
    <t>บจก. ไทยเทค เยนเนอเรเตอร์  ราคา 90,843 บาท</t>
  </si>
  <si>
    <t>จ้างเหมาให้บริการทำให้ปราศจากเชื้ออุปกรณ์และเวชภัณฑ์ทางการแพทย์ ปีงบประมาณ พ.ศ. ๒๕๖๘ โดยวิธีเฉพาะเจาะจง</t>
  </si>
  <si>
    <t>บริษัท เนชั่นแนล เฮลท์แคร์ ซิสเท็มส์ จำกัด ราคา 1,176 บาท</t>
  </si>
  <si>
    <t>จ้างเหมาย้ายต้นไม้ พร้อมขุดหลุมปลูกต้นไม้ โดยวิธีเฉพาะเจาะจง</t>
  </si>
  <si>
    <t>นายมงคล  แสนบุดดา ราคา 15,500 บาท</t>
  </si>
  <si>
    <t>ซื้อก้อนอิฐประสาน โดยวิธีเฉพาะเจาะจง</t>
  </si>
  <si>
    <t>เทพเจริญ ราคา 24,000 บาท</t>
  </si>
  <si>
    <t>โชคอนันต์วัสดุ โดย นายพีรพัฒน์  สิงห์ปั้น ราคา 7,820 บาท</t>
  </si>
  <si>
    <t>ประกวดราคาซื้อจัดซื้อเวชภัณฑ์ยา Urea cream 10% 100 g จำนวน 9,000 หลอด ประจำปีงบประมาณ พ.ศ.2568 ด้วยวิธีประกวดราคาอิเล็กทรอนิกส์ (e-bidding)</t>
  </si>
  <si>
    <t>บริษัท ซิลลิค ฟาร์มา จำกัด
747,000.00</t>
  </si>
  <si>
    <t>จ้างพิมพ์รายงาน ในการพัฒนาโปรแกรมการดูแลระยะเปลี่ยนผ่านผู้ป่วย
โรคหลอดเลือดสมองระยะท้ายของโรงพยาบาลประสาทเชียงใหม่ จำนวน ๑ งาน
เลขที่โครงการ : 68029384852</t>
  </si>
  <si>
    <t>1. สติ๊กเกอร์ติดพลาสวูดติดขั้นบันได อาคาร ๕ ชั้น จำนวน 100 ขั้น
2. สติ๊กเกอร์ติดพลาสวูดติดขั้นบันได อาคาร 8 ชั้น จำนวน 192 ขั้น
3. บอร์ดในลิฟท์ ไซส์ A๓ ลิฟต์ละ ๒ บอร์ด x ลิฟต์ ๔ ตัวพร้อมติดตั้ง จำนวน 8 บอร์ด
4. ป้ายบอกทาง อาคาร ๘ ชั้น ขนาด ๑๐๐ x ๘๐ cm พร้อมติดตั้ง จำนวน 1 ชุด
เลขที่โครงการ : 68039250211</t>
  </si>
  <si>
    <t>บริษัท ยินดีทำป้ายแอนด์ดีไซน์ จำกัด
(ราคา 68,100.00)</t>
  </si>
  <si>
    <t>บริษัท ยินดีทำป้ายแอนด์ดีไซน์ จำกัด
(ราคา 68,100.00)
เลขประจำตัวผู้เสียภาษี : 0505563003876</t>
  </si>
  <si>
    <t xml:space="preserve">ซ่อมรถส่วนกลาง ทะเบียน ผอ-9538 ชม.
</t>
  </si>
  <si>
    <t>บริษัท เจริญมอเตอร์เชียงใหม่ จำกัด
(ราคา 3,850.00)</t>
  </si>
  <si>
    <t>บริษัท เจริญมอเตอร์เชียงใหม่ จำกัด
(ราคา 3,850.00)
เลขประจำตัวผู้เสียภาษี : 0505521000033</t>
  </si>
  <si>
    <t>บริษัท ซิลลิค ฟาร์มา จำกัด ราคา 64,200 บาท</t>
  </si>
  <si>
    <t>บริษัท ไทยก๊อส จำกัด ราคา 81,000 บาท</t>
  </si>
  <si>
    <t>บริษัท รีนอลพลัส จำกัด ราคา 38,391.60 บาท</t>
  </si>
  <si>
    <t>บริษัท ไอ.เจ.สยาม จำกัด ราคา 44,989.37 บาท</t>
  </si>
  <si>
    <t>ห้างหุ้นส่วนจำกัด เอ็น.เอส.ยู ทรานสปอร์ต ราคา 24,000 บาท</t>
  </si>
  <si>
    <t>งานแก้ไขระบบกล้องวงจรปิดห้องแรงดันลบ Stroke Unit</t>
  </si>
  <si>
    <t>นายศิริชัย อมรรัตน์พงษ์ ราคา 18,725 บาท</t>
  </si>
  <si>
    <t>ซ่อมปั๊มสูบน้ำใต้ดิน อาคารรัชมงคลโซนบี (ตัวที่ 1)</t>
  </si>
  <si>
    <t>บริษัท  ที.ซี.เอ็ม. เวสท์วอเตอร์  จำกัด ราคา 28,772.30 บาท</t>
  </si>
  <si>
    <t>จ้างเหมาปรับปรุงโครงหลังคาเหล็ก อาคาร 2 จำนวน 1 งาน โดยวิธีเฉพาะเจาะจง</t>
  </si>
  <si>
    <t>1.บริษัท ไทย ซันเน่ จำกัด/ราคาที่เสนอ489,150.50 บาท</t>
  </si>
  <si>
    <t>1.บริษัท ไทย ซันเน่ จำกัด/ราคาที่ตกลงซื้อ/จ้าง 489,150.50 บาท</t>
  </si>
  <si>
    <t>จ้างซ่อมเครื่องพ่นละอองยา ยี่ห้อ Aerogen Pro จำนวน 1 งาน โดยวิธีเฉพาะเจาะจง</t>
  </si>
  <si>
    <t>1.บริษัท ไอดีเอส เมดิคอล ซิสเต็มส์ (ประเทศไทย) จำกัด/ราคาที่เสนอ60,000.00 บาท</t>
  </si>
  <si>
    <t>1.บริษัท ไอดีเอส เมดิคอล ซิสเต็มส์ (ประเทศไทย) จำกัด/ราคาที่ตกลงซื้อ/จ้าง 60,000.00 บาท</t>
  </si>
  <si>
    <t>จ้างย้ายเมนจ่ายไฟฟ้าจาก Line Normal เป็น Line Emergency จำนวน 1 งาน โดยวิธีเฉพาะเจาะจง</t>
  </si>
  <si>
    <t>1.บริษัท อีคอน พลัส จำกัด/ราคาที่เสนอ14,980.00 บาท</t>
  </si>
  <si>
    <t>1.บริษัท อีคอน พลัส จำกัด/ราคาที่ตกลงซื้อ/จ้าง 14,980.00 บาท</t>
  </si>
  <si>
    <t>จ้างถอดและย้ายเครื่องเอกซเรย์ทั่วไป โดยวิธีเฉพาะเจาะจง</t>
  </si>
  <si>
    <t>1.ห้างหุ้นส่วนสามัญ เค.ที เมดิคอล มีเดีย/ราคาที่เสนอ60,000.00 บาท</t>
  </si>
  <si>
    <t>1.ห้างหุ้นส่วนสามัญ เค.ที เมดิคอล มีเดีย/ราคาที่ตกลงซื้อ/จ้าง 60,000.00 บาท</t>
  </si>
  <si>
    <t>ซื้อเครื่องอุ่นเลือดและสารละลาย จำนวน 2 เครื่อง โดยวิธีเฉพาะเจาะจง</t>
  </si>
  <si>
    <t>ซื้ออุปกรณ์ซ่อมปิดหลอดเลือด จำนวน 20 ชิ้น โดยวิธีเฉพาะเจาะจง</t>
  </si>
  <si>
    <t>1.บริษัท ดีเคเอสเอช (ประเทศไทย) จำกัด/ราคาที่เสนอ108,000.00 บาท</t>
  </si>
  <si>
    <t>1.บริษัท ดีเคเอสเอช (ประเทศไทย) จำกัด/ราคาที่ตกลงซื้อ/จ้าง 108,000.00 บาท</t>
  </si>
  <si>
    <t>ซื้อสายสวนหลอดเลือดนำทางเพื่อการขยายหลอดเลือดโคโรนารี่ชนิดลื่นพิเศษ จำนวน 120 เส้น โดยวิธีเฉพาะเจาะจง</t>
  </si>
  <si>
    <t>1.บริษัท ดีเคเอสเอช (ประเทศไทย) จำกัด/ราคาที่เสนอ300,000.00 บาท</t>
  </si>
  <si>
    <t>1.บริษัท ดีเคเอสเอช (ประเทศไทย) จำกัด/ราคาที่ตกลงซื้อ/จ้าง 300,000.00 บาท</t>
  </si>
  <si>
    <t>ซื้อซื้อเครื่องมือจับเข็มและจับเนื้อเยื้อ จำนวน 3 รายการ โดยวิธีเฉพาะเจาะจง</t>
  </si>
  <si>
    <t>1.บริษัท ไพรม์เมดิคอล จำกัด/ราคาที่เสนอ476,000.00 บาท</t>
  </si>
  <si>
    <t>1.บริษัท ไพรม์เมดิคอล จำกัด/ราคาที่ตกลงซื้อ/จ้าง 476,000.00 บาท</t>
  </si>
  <si>
    <t>ซื้อMIS Robust Tungsten Carbide Needle Holder จำนวน ๓ ชิ้น โดยวิธีเฉพาะเจาะจง</t>
  </si>
  <si>
    <t>1.บริษัท อี-ไซเมด จำกัด/ราคาที่เสนอ420,000.00 บาท</t>
  </si>
  <si>
    <t>1.บริษัท อี-ไซเมด จำกัด/ราคาที่ตกลงซื้อ/จ้าง 420,000.00 บาท</t>
  </si>
  <si>
    <t>ซื้อลวดนำทางสายสวนหัวใจชนิด Pre-Coating จำนวน ๑,๕๐๐ ชิ้น โดยวิธีเฉพาะเจาะจง</t>
  </si>
  <si>
    <t>1.บริษัท ดีเคเอสเอช (ประเทศไทย) จำกัด/ราคาที่เสนอ420,000.00 บาท</t>
  </si>
  <si>
    <t>1.บริษัท ดีเคเอสเอช (ประเทศไทย) จำกัด/ราคาที่ตกลงซื้อ/จ้าง 420,000.00 บาท</t>
  </si>
  <si>
    <t>ซื้อชุดประกอบการใช้งานสำหรับเครื่องฉีดสารทึบแสงสำหรับการตรวจหลอดเลือด Multi-Usesyring Kit Model A๒๐๐๐ จำนวน ๒๖๕ ชุด โดยวิธีเฉพาะเจาะจง</t>
  </si>
  <si>
    <t>1.บริษัท เมดิคอล โซลูชั่นส์ จำกัด/ราคาที่เสนอ397,500.00 บาท</t>
  </si>
  <si>
    <t>1.บริษัท เมดิคอล โซลูชั่นส์ จำกัด/ราคาที่ตกลงซื้อ/จ้าง 397,500.00 บาท</t>
  </si>
  <si>
    <t>ประกวดราคาซื้อเครื่องเฝ้าติดตามสัญญาณชีพผู้ป่วยภาวะวิกฤต ชนิดโมดูลพร้อมข้อมูลสนับสนุนทางคลินิก จำนวน 3 เครื่อง ด้วยวิธีประกวดราคาอิเล็กทรอนิกส์ (e-bidding)</t>
  </si>
  <si>
    <t>1.บริษัท โซวิค จำกัด/ราคาที่เสนอ 4,020,000 บาท</t>
  </si>
  <si>
    <t>1.บริษัท โซวิค จำกัด/ราคาที่ตกลงซื้อ/จ้าง 3,900,000 บาท</t>
  </si>
  <si>
    <t>ประกวดราคาซื้อสายสวนเพื่อการตรวจภายในหัวใจหรือหลอดเลือดโคโรนารี่ด้วยการถ่ายภาพคลื่นเสียงสะท้อน จำนวน 40 เส้น ด้วยวิธีประกวดราคาอิเล็กทรอนิกส์ (e-bidding)</t>
  </si>
  <si>
    <t>1.บริษัท เมดิทอป จำกัด/ราคาที่เสนอ 1,120,000 บาท</t>
  </si>
  <si>
    <t>1.บริษัท เมดิทอป จำกัด/ราคาที่ตกลงซื้อ/จ้าง 1,116,000 บาท</t>
  </si>
  <si>
    <t xml:space="preserve">ประกวดราคาซื้อสายสวนเพื่อการรักษาหลอดเลือดโคโรนารี่ด้วยขดลวดเคลือบยาต้านการตีบซ้ำ Drug Eluting Stent ชนิดที่เคลือบด้วยเทคโนโลยี Hybrid DES Solution และมีโพลีเมอร์ชนิดดูดซึมได้ จำนวน 100 เส้น </t>
  </si>
  <si>
    <t>1.บริษัท ไบโอโทรนิค (ประเทศไทย) จำกัด/ราคาที่เสนอ 2,840,000 บาท</t>
  </si>
  <si>
    <t>1.บริษัท ไบโอโทรนิค (ประเทศไทย) จำกัด/ราคาที่ตกลงซื้อ/จ้าง 2,700,000 บาท</t>
  </si>
  <si>
    <t>จัดซื้อครุภัณฑ์คอมพิวเตอร์-โครงการปรับปรุงระบบเครือข่ายโรงพยาบาลเมตตาประชารักษ์ (วัดไร่ขิง) รองรับความเร็ว 10 Gbps จำนวน 1 งาน</t>
  </si>
  <si>
    <t>1.บมจ.ทริปเปิลที บรอดแบนด์ / 2,054,400
2.บจก.พี.8 เอ็นจิเนียริ่ง / 2,366,000
3.บจก.สมาร์ท ซีเคียวริตี้ฯ / 2,500,000</t>
  </si>
  <si>
    <t>บมจ.ทริปเปิลที บรอดแบนด์ / 2,054,400</t>
  </si>
  <si>
    <t>จัดซื้อวัสดุการแพทย์-ปากคีบจับเนื้อเยื่อและกรรไกรตัดเนื้อเยื่อ 2 รก.</t>
  </si>
  <si>
    <t>หจก.โปรเสิร์ทซัพพลาย / 62,700</t>
  </si>
  <si>
    <t>จัดซื้อวัสดุการแพทย์-คีมจับเข็มและปากคีบจับไหม 2 รก.</t>
  </si>
  <si>
    <t>บจก.อินโนเทค เซอร์จิคอล / 77,235</t>
  </si>
  <si>
    <t>จัดซื้อวัสดุการแพทย์-วัสดุเย็บแผลแบบถักสำหรับเย็บกล้ามเนื้อตา</t>
  </si>
  <si>
    <t>บจก.เจ เอส วิชั่น / 39,097.80</t>
  </si>
  <si>
    <t>จัดซื้อวัสดุสำนักงาน-สติ๊กเกอร์ thermal 2 รก.</t>
  </si>
  <si>
    <t>หจก.ภาสิน / 38,400</t>
  </si>
  <si>
    <t>จัดซื้อวัสดุการแพทย์-เลนส์ตรวจวินิจฉัย 2 รก.</t>
  </si>
  <si>
    <t>บจก.อาฟต้า เซอร์วิสฯ / 41,700</t>
  </si>
  <si>
    <t>จัดซื้อวัสดุก่อสร้าง-กุญแจล็อคลิ้นชัก 3 ชุด</t>
  </si>
  <si>
    <t>ร้านเอสเคฮาร์ดแวร์ / 795</t>
  </si>
  <si>
    <t>จัดซื้อวัสดุเครื่องแต่งกาย-ชุดปฏิบัติงานพยาบาลไตเทียม</t>
  </si>
  <si>
    <t>บจก.ท้อปไลน์ โพรดักส์ / 5,100</t>
  </si>
  <si>
    <t>จัดซื้อวัสดุการแพทย์-เฝือกกึ่งสำเร็จรูป 3 รก.</t>
  </si>
  <si>
    <t>บจก.ดีเคเอสเอชฯ / 117,967.50</t>
  </si>
  <si>
    <t>จัดซื้อวัสดุคอมพิวเตอร์-2 รก. โครงการอบรมเชิงปฏิบัติการฯ</t>
  </si>
  <si>
    <t>บจก.สมใจบิซกรุ๊ป / 5,000</t>
  </si>
  <si>
    <t>จัดซื้อวัสดุสำนักงาน-14 รก. โครงการอบรมเชิงปฏิบัติการฯ</t>
  </si>
  <si>
    <t>บจก.สมใจบิซกรุ๊ป / 6,175.62</t>
  </si>
  <si>
    <t>จ้างเหมาซ่อมแซมครุภัณฑ์การแพทย์-เครื่องวัดความดันโลหิตและชีพจรอัตโนมัติ 6515-093-0004/73 โคมไฟสวมติดศีรษะ 6530-002-0005/12</t>
  </si>
  <si>
    <t>บจก.ไบโอแอคทีฟ อินเตอร์ / 3,800</t>
  </si>
  <si>
    <t>จ้างเหมาซ่อมแซมครุภัณฑ์สำนักงาน-ระบบปรับอากาศด้วยน้ำเย็น4120-059-0001/1 ชุดกระจายลมเย็น</t>
  </si>
  <si>
    <t>บจก.บุญเอก วิศวกรรม / 65,270</t>
  </si>
  <si>
    <t>จ้างเหมาซ่อมแซมครุภัณฑ์การแพทย์-เครื่องนึ่งฆ่าเชื้อด้วยระบบไมโครคอมพิวเตอร์ ชุดแปลงสัญญาณแรงดัน 6530-018-0003/2</t>
  </si>
  <si>
    <t>บจก.เวิล์ด เมดดิคอลฯ / 97,156</t>
  </si>
  <si>
    <t>จ้างเหมาซ่อมแซมครุภัณฑ์การแพทย์-ตู้เย็นเก็บยา 4110-003-0002/8</t>
  </si>
  <si>
    <t>บจก.มาเทอร์โน่ / 17,098.60</t>
  </si>
  <si>
    <t>หจก.เพอร์เฟคไปป์ไลน์ / 30,944.40</t>
  </si>
  <si>
    <t>จ้างเหมาเปลี่ยนกระเบื้องพื้นห้องน้ำหญิง ชั้น M</t>
  </si>
  <si>
    <t>ร้านพลอยพาณิชย์ / 14,000</t>
  </si>
  <si>
    <t>จ้างเหมาซ่อมแซมครุภัณฑ์การแพทย์-เก้าอี้นั่งตรวจ 7110-020-0003/33</t>
  </si>
  <si>
    <t>บจก.เฮลท์ตี้ โซลูชั่น / 5,136</t>
  </si>
  <si>
    <t>จ้างเหมาเปลี่ยนกระจกช่องแสงหน้าต่าง</t>
  </si>
  <si>
    <t>ร้านชัยณรงค์ การช่าง / 6,900</t>
  </si>
  <si>
    <t>1.)บริษัท ดีดี โปรเซส จำกัด เป็นเงิน 6,200.- บาท 2.)ห้างหุ้นส่วนจำกัด ทรี คัลเลอร์อาร์ต เป็นเงิน 6,340.- บาท</t>
  </si>
  <si>
    <t xml:space="preserve">1. บริษัท ดีดี โปรเซส จำกัด เป็นเงิน 6,200,- บาท </t>
  </si>
  <si>
    <t xml:space="preserve">วัสดุการแพทย์ จำนวน 14 รายการ </t>
  </si>
  <si>
    <t>ห้างหุ้นส่วนจำกัด วีอาร์ ซัพพอร์ต เป็นเงิน 70,550.- บาท</t>
  </si>
  <si>
    <t>บริษัท ธวิสรุ่งเรือง จำกัด เป็นเงิน 45,000.- บาท</t>
  </si>
  <si>
    <t>จ้างซ่อมฝ้าบริเวณเตียง 3 จำนวน 1 รายการ</t>
  </si>
  <si>
    <t>1.)บริษัท ดีลอฟฟ์ จำกัด เป็นเงิน 19,260.- บาท 2.)นายอนุชา สร้อยสน เป็นเงิน 23,000.- บาท 3.)บริษัท เอ็มเซีย จำกัด เป็นเงิน 24,075.- บาท</t>
  </si>
  <si>
    <t>บริษัท ดีลอฟฟ์ จำกัด เป็นเงิน 19,260.- บาท</t>
  </si>
  <si>
    <t>จ้างซ่อมฝ้าเพดาน ท่อน้ำทิ้ง จำนวน 1 รายการ</t>
  </si>
  <si>
    <t>1.)บริษัท ดีลอฟฟ์ จำกัด เป็นเงิน 57,780.- บาท 2.)นายอนุชา สร้อยสน เป็นเงิน 60,000.- บาท 3.)บริษัท เอ็มเซีย จำกัด เป็นเงิน 66,340.- บาท</t>
  </si>
  <si>
    <t>บริษัท ดีลอฟฟ์ จำกัด เป็นเงิน 57,780.- บาท</t>
  </si>
  <si>
    <t>1.)บอร์น 2000 (สำนักงานใหญ่) เป็นเงิน 14,248.12 บาท 2.)บริษัท รวมชัย เทรดดิ้ง จำกัด (สำนักงานใหญ่) เป็นเงิน 15,084.86 บาท 3.)บริษัท แกรนด์สยาม จำกัด (สำนักงานใหญ่) เป็นเงิน 15,087.- บาท</t>
  </si>
  <si>
    <t>บอร์น 2000 (สำนักงานใหญ่) เป็นเงิน 14,248.12 บาท</t>
  </si>
  <si>
    <t>บริษัท มุกทองรวมช่าง จำกัด / 60,700</t>
  </si>
  <si>
    <t>บริษัท อินแพคฟาร์มา  จำกัด ราคา 25,680 บาท</t>
  </si>
  <si>
    <t>องค์การเภสัชกรรม ราคา 46,172.50 บาท</t>
  </si>
  <si>
    <t>บริษัท เอเบิ้ล เมดิคอล จำกัด ราคา 7,600 บาท</t>
  </si>
  <si>
    <t>บริษัท เซ็นทรัลโพลีเทรดดิ้ง จำกัด ราคา 31,920 บาท</t>
  </si>
  <si>
    <t>บริษัท พรอส ฟาร์มา จำกัด ราคา 8,390 บาท</t>
  </si>
  <si>
    <t>ซื้อวัสดุวิทยาศาสตร์และการแพทย์ - อะไหล่สำหรับเครื่องเตรียมชิ้นเนื้ออัตโนมัติ POWER SUPPLY Unit จำนวน ๑ ชิ้น ประจำปีงบประมาณ พ.ศ. ๒๕๖๘ โดยวิธีเฉพาะเจาะจง</t>
  </si>
  <si>
    <t>บริษัท แรพพอท จำกัด
160,500.00</t>
  </si>
  <si>
    <t>ซื้ออาหารทางการแพทย์ สูตรมาตรฐาน ชนิดผง จำนวน 3 รายการ ประจำปีงบประมาณ พ.ศ.2568 โดยวิธีเฉพาะเจาะจง</t>
  </si>
  <si>
    <t>บริษัท ซิลลิค ฟาร์มา จำกัด
100,152.00</t>
  </si>
  <si>
    <t>ซื้อวัสดุสำนักงาน จำนวน 3 รายการ ประจำปีงบประมาณ พ.ศ. 2568  โดยวิธีเฉพาะเจาะจง</t>
  </si>
  <si>
    <t>ห้างหุ้นส่วนจำกัด ไมโคร ซัม เอ็นเตอร์ไพร์ส
62,274.00</t>
  </si>
  <si>
    <t xml:space="preserve">สติ๊กเกอร์ 83 ปี
</t>
  </si>
  <si>
    <t>บริษัท ยินดีทำป้ายแอนด์ดีไซน์ จำกัด
(ราคา 100.00)</t>
  </si>
  <si>
    <t>บริษัท ยินดีทำป้ายแอนด์ดีไซน์ จำกัด
(ราคา 100.00)
เลขประจำตัวผู้เสียภาษี : 0505563003876</t>
  </si>
  <si>
    <t xml:space="preserve">ซื้อกระดาษสำหรับเครื่องรูดบัตร EDC จำนวน 10 ห่อ
</t>
  </si>
  <si>
    <t>ห้างหุ้นส่วนจำกัด ลิขิตศิลป์
(ราคา 1,200.00)</t>
  </si>
  <si>
    <t>ห้างหุ้นส่วนจำกัด ลิขิตศิลป์
(ราคา 1,200.00)
เลขประจำตัวผู้เสียภาษี : 0503516000070</t>
  </si>
  <si>
    <t xml:space="preserve">ซื้อเก้าอี้สำนักงาน จำนวน 2 ตัว
</t>
  </si>
  <si>
    <t xml:space="preserve">ซื้อตะกร้าพลาสติก KEEP IN RW-8060 สีขาว จำนวน 13 ใบ
</t>
  </si>
  <si>
    <t>ห้างหุ้นส่วนจำกัด คาตะนะ ซัพพลาย
(ราคา 2,717.00)</t>
  </si>
  <si>
    <t>ห้างหุ้นส่วนจำกัด คาตะนะ ซัพพลาย
(ราคา 2,717.00)
เลขประจำตัวผู้เสียภาษี : 0503555002851</t>
  </si>
  <si>
    <t>ซื้อก๊าซไนตรัสออกไซด์ ขนาด 20 กิโลกรัม จำนวน 3 ท่อ
เลขที่โครงการ : 68039348315</t>
  </si>
  <si>
    <t>ซ่อมปั๊มสูบน้ำใต้ดิน อาคารรัชมงคลโซนบี (ตัวที่ 2)</t>
  </si>
  <si>
    <t>บริษัท  ที.ซี.เอ็ม. เวสท์วอเตอร์  จำกัด ราคา 29,200.30 บาท</t>
  </si>
  <si>
    <t>ห้างหุ้นส่วนจำกัด อัครพล ราคา 14,712.50 บาท</t>
  </si>
  <si>
    <t>ประกวดราคาเช่ารถโดยสาร ๑๒ ที่นั่ง จำนวน ๑ คัน ด้วยวิธีประกวดราคาอิเล็กทรอนิกส์ (e-bidding)</t>
  </si>
  <si>
    <t>1. บริษัท เค คาร์เรนทอล จำกัด  1,437,960.00
2. บริษัท เดอะ ไมดาส จำกัด  1,482,000.00
3. บริษัท แอ๊ดวานซ์ โกลบอล จำกัด  1,446,000.00</t>
  </si>
  <si>
    <t xml:space="preserve">1. บริษัท เค คาร์เรนทอล จำกัด  1,437,960.00
</t>
  </si>
  <si>
    <t>จัดซื้อวัสดุไฟฟ้าและวิทยุ-สวิตซ์ลูกลอยไฟฟ้า 1 ชุด</t>
  </si>
  <si>
    <t>ร้านเอสเคฮาร์ดแวร์ / 1,535</t>
  </si>
  <si>
    <t>จัดซื้อวัสดุการแพทย์-หลอดไฟเครื่องมือตรวจตา-หู 6515-096-0001/34</t>
  </si>
  <si>
    <t>บจก.ทีแอนด์พี โปรเทค / 2,500</t>
  </si>
  <si>
    <t>จัดซื้อวัสดุการแพทย์-น้ำยาตรวจเช็คความกระด้างของน้ำ</t>
  </si>
  <si>
    <t>บจก.เท็คแทน (ไทยแลนด์) / 2,140</t>
  </si>
  <si>
    <t>จ้างเหมาเปลี่ยนกระเบื้องพื้นห้องน้ำหญิง ชั้น 3</t>
  </si>
  <si>
    <t xml:space="preserve">จ้างเหมาซ่อมแซมประตูทางออกอาคารเลิศประชารักษ์ ชั้น 1 </t>
  </si>
  <si>
    <t>ร้านรุ่งเรืองวิศวภัณฑ์ / 74,075</t>
  </si>
  <si>
    <t>บริษัท วัสดุและวิศวภัณฑ์ จำกัด  ราคา 94,737.80 บาท</t>
  </si>
  <si>
    <t>ซื้อวัสดุสำนักงาน 12 รายการ</t>
  </si>
  <si>
    <t>บจก.เจนบรรเจิด  ราคา 9,214.84 บาท</t>
  </si>
  <si>
    <t>จ้างทำโล่ห์ประกาศเกียรติคุณ</t>
  </si>
  <si>
    <t>บจก.ไซน์ ดีไซน์  ราคา 6,420 บาท</t>
  </si>
  <si>
    <t>ร้านหมึกจีนธุรกิจ จำนวน  14400 บาท</t>
  </si>
  <si>
    <t>บจก.รัตนาแอ็พแพเร็ล แคร์ จำนวน 186300 บาท</t>
  </si>
  <si>
    <t>บจก.ทรงเสน่ห์ เอ็ม.เจ จำนวน 59000 บาท</t>
  </si>
  <si>
    <t>หจก.อินสทรูเม้นท์ แล็ป จำนวน 30000 บาท</t>
  </si>
  <si>
    <t>บจก.จือฮะ เซนเตอร์ จำนวน 86426 บาท</t>
  </si>
  <si>
    <t>นายสุชาติ กุณาวงค์ จำนวน 6600 บาท</t>
  </si>
  <si>
    <t>ลิงกินกล้วยโปรดักส์ชั่นเฮ้าส์ จำนวน 8400 บาท</t>
  </si>
  <si>
    <t>จ้างเหมาตรวจวิเคราะห์คุณภาพน้ำ</t>
  </si>
  <si>
    <t>มหาวิทยาลัยสงขลานครินทร์ / 26,940</t>
  </si>
  <si>
    <t>นายยิ่งยศ ดอนโคตร ราคา 13,100 บาท</t>
  </si>
  <si>
    <t>ซื้อวัสดุก่อสร้าง จำนวน ๓ รายการ</t>
  </si>
  <si>
    <t>หจก.  หาญวัสดุและบริการ ราคา 24,936 บาท</t>
  </si>
  <si>
    <t>ซื้อวัสดุก่อสร้าง จำนวน ๒๔ รายการ</t>
  </si>
  <si>
    <t>หจก.  หาญวัสดุและบริการ ราคา 15,812 บาท</t>
  </si>
  <si>
    <t xml:space="preserve">ซื้อวัสดุคอมพิวเตอร์ รายการโมดูลรับส่งสัญญาณ SFP 10 G จำนวน ๑๘ ชุด </t>
  </si>
  <si>
    <t>บจก. แอดวานซ์ บิสซิเนส โซลูชั่น แอนด์ เซอร์วิสเซส  ราคา 21,763.80 บาท</t>
  </si>
  <si>
    <t>ซื้อวัสดุสำนักงาน จำนวน ๒ รายการ</t>
  </si>
  <si>
    <t>บริษัท เคทีเอช เลเบิล จำกัด ราคา 12,519 บาท</t>
  </si>
  <si>
    <t>ซื้อวัสดุคอมพิวเตอร์ โดยวิธีเฉพาะเจาะจง</t>
  </si>
  <si>
    <t>กู๊ดลาเบล ราคา 6,400 บาท</t>
  </si>
  <si>
    <t>หจก.ดี.ไอที ไซเบอร์ พลัส ราคา 51,400 บาท</t>
  </si>
  <si>
    <t>ห้างหุ้นส่วนจำกัด สหครุภัณฑ์เวชภัณฑ์ ราคา 29,610 บาท</t>
  </si>
  <si>
    <t>ห้างหุ้นส่วนจำกัด ยู.เอ็ม.แอล.ซัพพลาย ราคา 15,200 บาท</t>
  </si>
  <si>
    <t>ซื้อวัสดุดนตรี โดยวิธีเฉพาะเจาะจง</t>
  </si>
  <si>
    <t>ห้างหุ้นส่วนจำกัด ดนตรีซินฮง ราคา 8,250 บาท</t>
  </si>
  <si>
    <t xml:space="preserve">ซื้อวัสดุอุปกรณ์ จัดกิจกรรมภาคฝึกปฏิบัติในโครงการสนับสนุนการพยาบาลเฉพาะทางการพยาบาลผู้สูงอายุในเขตพื้นที่ภาคเหนือ ภายใต้โครงการส่งเสริมให้ผู้สูงอายุเข้าถึงระบบและนวัตกรรมการดูแลสุขภาพโรงพยาบาลประสาทเชียงใหม่ กรมการแพทย์ จำนวน ๑ งาน
</t>
  </si>
  <si>
    <t>นางสาวภิรมญา อัตตศิริกุล
(ราคา 1,500.00)</t>
  </si>
  <si>
    <t>นางสาวภิรมญา อัตตศิริกุล
(ราคา 1,500.00)
เลขประจำตัวผู้เสียภาษี : 1529900567831</t>
  </si>
  <si>
    <t xml:space="preserve">จ้างทะลวงท่อน้ำทิ้งโถสุขภัณฑ์ ห้องน้ำผู้พิการ ห้องที่ 1 หลังห้องเวชระเบียน 
โดยมีรายละเอียดดังนี้ 
- ทะลวงโถชักโครกอุดตัน
</t>
  </si>
  <si>
    <t>ร้าน P.P clean Drain cleaning service 
โดยนายจรูญศักดิ์ บูรณะเลิศไพศาล
(ราคา 2,000.00)</t>
  </si>
  <si>
    <t>ซื้อซองบรรจุเวชภัณฑ์ชนิดเรียบ ขนาด 5 นิ้ว (4"x 200m) จำนวน 12 ม้วน
เลขที่โครงการ : 68039348315</t>
  </si>
  <si>
    <t>บริษัท ซีลเลอร์ เมดิคอล จำกัด
(ราคา 10,560.00)</t>
  </si>
  <si>
    <t>บริษัท ซีลเลอร์ เมดิคอล จำกัด
(ราคา 10,560.00)
เลขประจำตัวผู้เสียภาษี : 0105562154390</t>
  </si>
  <si>
    <t>ตู้เย็นสองประตู ยี่ห้อ ชาร์ป รุ่น SJ-XP470 TP ขนาด 15.2 คิว
เลขที่โครงการ : 68039447551</t>
  </si>
  <si>
    <t>บริษัท สหพานิช เชียงใหม่ จำกัด
(ราคา 13,600.00)</t>
  </si>
  <si>
    <t>บริษัท สหพานิช เชียงใหม่ จำกัด
(ราคา 13,600.00)
เลขประจำตัวผู้เสียภาษี : 0505535003471</t>
  </si>
  <si>
    <t>บริษัท ดีเคเอสเอช (ประเทศไทย) จำกัด ราคา 175,000 บาท</t>
  </si>
  <si>
    <t>บริษัท ดีเคเอสเอช (ประเทศไทย) จำกัด ราคา 390,000 บาท</t>
  </si>
  <si>
    <t>บริษัท ลินเด้ (ประเทศไทย) จำกัด (มหาชน) ราคา 14,310 บาท</t>
  </si>
  <si>
    <t>บริษัท อินโนเวทีฟ อิมเมจจิ้ง ซิสเต็มส์ จำกัด ราคา 75,000 บาท</t>
  </si>
  <si>
    <t>บริษัท เดรเกอร์ เมดิคัล (ประเทศไทย) จำกัด ราคา 10,914 บาท</t>
  </si>
  <si>
    <t>ซื้อชุดน้ำยา MolecuTech REBA Myco-ID จำนวน ๓ กล่อง โดยวิธีเฉพาะเจาะจง</t>
  </si>
  <si>
    <t>1.บริษัท วายดี ไดซ์นอสติคส์ (ประเทศไทย) จำกัด/ราคาที่เสนอ100,152.00 บาท</t>
  </si>
  <si>
    <t>1.บริษัท วายดี ไดซ์นอสติคส์ (ประเทศไทย) จำกัด/ราคาที่ตกลงซื้อ/จ้าง 100,152.00 บาท</t>
  </si>
  <si>
    <t>ซื้อสารห้ามเลือด Coseal Surgical Seal ant ๔ML จำนวน ๒๐ กล่อง โดยวิธีเฉพาะเจาะจง</t>
  </si>
  <si>
    <t>1.บริษัท ซิลลิค ฟาร์มา จำกัด/ราคาที่เสนอ321,000.00 บาท</t>
  </si>
  <si>
    <t>1.บริษัท ซิลลิค ฟาร์มา จำกัด/ราคาที่ตกลงซื้อ/จ้าง 321,000.00 บาท</t>
  </si>
  <si>
    <t>ซื้อเส้นเลือดเทียมชนิดเคลือบเจลาตินแบบเส้นตรง จำนวน ๔๐ เส้น โดยวิธีเฉพาะเจาะจง</t>
  </si>
  <si>
    <t>1.บริษัท ดีเคเอสเอช (ประเทศไทย) จำกัด/ราคาที่เสนอ480,000.00 บาท</t>
  </si>
  <si>
    <t>ประกวดราคาซื้อสายสวนเพื่อการขยายหลอดเลือดโคโรนารี่ด้วยบอลลูนชนิดแรงดันปกติ จำนวน 1,200 เส้น ด้วยวิธีประกวดราคาอิเล็กทรอนิกส์ (e-bidding)</t>
  </si>
  <si>
    <t>1.บริษัท ดีเคเค ดิไวซ์ จำกัด/ราคาที่เสนอ 2,340,000.00 บาท</t>
  </si>
  <si>
    <t>1.บริษัท ดีเคเค ดิไวซ์ จำกัด/ราคาที่ตกลงซื้อ/จ้าง 2,136,000.00 บาท</t>
  </si>
  <si>
    <t>ประกวดราคาซื้อสายสวนหลอดเลือดนำทางเพื่อการขยายหลอดเลือดโคโรนารี่ จำนวน 2,100 เส้น ด้วยวิธีประกวดราคาอิเล็กทรอนิกส์ (e-bidding)</t>
  </si>
  <si>
    <t>1.บริษัท ดีเคเค ดิไวซ์ จำกัด/ราคาที่เสนอ 4,389,000.00 บาท</t>
  </si>
  <si>
    <t>1.บริษัท ดีเคเค ดิไวซ์ จำกัด/ราคาที่ตกลงซื้อ/จ้าง 4,389,000.00 บาท</t>
  </si>
  <si>
    <t>ประกวดราคาซื้อสายลวดนำสายสวนเพื่อการขยายหลอดเลือดโคโรนารี่ชนิดคดเคี้ยว จำนวน 2,600 เส้น ด้วยวิธีประกวดราคาอิเล็กทรอนิกส์ (e-bidding)</t>
  </si>
  <si>
    <t>1.บริษัท ไพรม์เมดิคอล จำกัด/ราคาที่เสนอ 6,240,000.00 บาท</t>
  </si>
  <si>
    <t>1.บริษัท ไพรม์เมดิคอล จำกัด/ราคาที่ตกลงซื้อ/จ้าง 5,850,000.00 บาท</t>
  </si>
  <si>
    <t>ประกวดราคาซื้อสายสวนเพื่อการรักษาหลอดเลือดโคโรนารี่ด้วยขดลวดเคลือบยาต้านการตีบซ้ำ Drug Eluting Stent ชนิดโคบอลต์โครเมี่ยมเคลือบยา Everolimus จำนวน 80 ชิ้น  ด้วยวิธีประกวดราคาอิเล็กทรอนิกส์ (e-</t>
  </si>
  <si>
    <t>1.บริษัท ดีซีเอช ออริกา (ประเทศไทย) จำกัด/ราคาที่เสนอ 2,320,000.00 บาท</t>
  </si>
  <si>
    <t>1.บริษัท ดีซีเอช ออริกา (ประเทศไทย) จำกัด/ราคาที่ตกลงซื้อ/จ้าง 2,280,000.00 บาท</t>
  </si>
  <si>
    <t>ประกวดราคาซื้อสายสวนเพื่อการขยายหลอดเลือดโคโรนารี่ด้วยบอลลูนชนิดมีไนล่อนบนบอลลูน จำนวน 150 เส้น  ด้วยวิธีประกวดราคาอิเล็กทรอนิกส์ (e-bidding)</t>
  </si>
  <si>
    <t>1.บริษัท เอ็ม พี เอ็น เมดิแคร์ จำกัด/ราคาที่เสนอ 2,445,000.00 บาท</t>
  </si>
  <si>
    <t>1.บริษัท เอ็ม พี เอ็น เมดิแคร์ จำกัด/ราคาที่ตกลงซื้อ/จ้าง 2,400,000.00 บาท</t>
  </si>
  <si>
    <t>จ้างเหมาซ่อมครุภัณฑ์การแพทย์ รายการ ยูนิตทันตกรรม ห้องเบอร์ ๑๕ ชั้น ๔ จำนวน ๑ งาน โดยวิธีเฉพาะเจาะจง</t>
  </si>
  <si>
    <t>บริษัท สยามเดนท์ จำกัด 1,700</t>
  </si>
  <si>
    <t>จ้างเหมาซ่อมครุภัณฑ์การแพทย์ รายการ ยูนิตทันตกรรม ห้องเบอร์ ๑๖ ชั้น ๔ จำนวน ๑ งาน โดยวิธีเฉพาะเจาะจง</t>
  </si>
  <si>
    <t>จ้างซ่อมแซมกล้องวงจรปิด หอผู้ป่วยขวัญระมิงค์</t>
  </si>
  <si>
    <t>หจก.เดอะเบสท์ ซิสเทมส์แอนเซอร์วิส จำนวน 20200 บาท</t>
  </si>
  <si>
    <t>จ้างเหมาบันทึกข้อมูลลงคอมพิวเตอร์และวิเคราะห์ข้อมูล จำนวน ๑ งาน</t>
  </si>
  <si>
    <t>นางสาวจินตนา แก้วคง ราคา 30,000 บาท</t>
  </si>
  <si>
    <t xml:space="preserve">จ้างเหมาจัดทำสื่อประชาสัมพันธ์ รายการพัดพลาสติก จำนวน ๑๐๐ เล่ม </t>
  </si>
  <si>
    <t>บจก.  เคทีทีเอ็กซ์  ราคา 9,000 บาท</t>
  </si>
  <si>
    <t>บริษัท ดีทแฮล์ม เคลเลอร์ โลจิสติกส์ จำกัด ราคา 5,307.20 บาท</t>
  </si>
  <si>
    <t>บริษัท ซิลลิค ฟาร์มา จำกัด ราคา 11,235 บาท</t>
  </si>
  <si>
    <t>ซื้อครุภัณฑ์สำนักงาน รายการเครื่องปรับอากาศ จำนวน ๒ รายการ พร้อมติดตั้ง</t>
  </si>
  <si>
    <t>ห้างหุ้นส่วนจำกัด พีที แอร์ อิเล็คทริค แอนด์ เซอร์วิส ราคา 264,900 บาท</t>
  </si>
  <si>
    <t>ซื้อครุภัณฑ์โฆษณาและเผยแพร่ โดยวิธีเฉพาะเจาะจง</t>
  </si>
  <si>
    <t>ห้างหุ้นส่วนจำกัด ยูดี เทคโนโลยี แอนด์ ซัพพลาย ราคา 134,800 บาท</t>
  </si>
  <si>
    <t>จ้างเหมาปริ้นผ้าแคนวาสรูป รัชกาลที่ 10 พร้อมใส่กรอบหลุยส์บริเวณศาลาธรรมานุภาพ จำนวน 1 งาน ประจำปีงบประมาณ พ.ศ. 2568  โดยวิธีเฉพาะเจาะจง</t>
  </si>
  <si>
    <t>บริษัท ดีดี โปรเซส จำกัด
13,800.00</t>
  </si>
  <si>
    <t>จ้างปรับปรุงป้ายพระบรมฉายาลักษณ์ รัชกาลที่ 10 บริเวณหน้าอาคารกาญจนบารมี จำนวน 1 งาน ประจำปีงบประมาณ พ.ศ.2568  โดยวิธีเฉพาะเจาะจง</t>
  </si>
  <si>
    <t>บริษัท ดีดี โปรเซส จำกัด
98,900.00</t>
  </si>
  <si>
    <t>บริษัท ไทยสจ็วต เซอร์วิสเซ็ส จำกัด
14,594.80</t>
  </si>
  <si>
    <t>ซื้อวัสดุวิทยาศาสตร์และการแพทย์ จำนวน 3 รายการ ประจำปีงบประมาณ พ.ศ. 2568  โดยวิธีเฉพาะเจาะจง</t>
  </si>
  <si>
    <t>บริษัท โอลิมปัส (ประเทศไทย) จำกัด
54,000.00</t>
  </si>
  <si>
    <t>ซื้อแก๊สไนตรัสออกไซด์ จำนวน 3 ท่อ ประจำปีงบประมาณ พ.ศ.2568  โดยวิธีเฉพาะเจาะจง</t>
  </si>
  <si>
    <t>บริษัท รังสิตอินดัสเทรียลแก๊ส จำกัด
16,050.00</t>
  </si>
  <si>
    <t>บริษัท ดีเคเอสเอช (ประเทศไทย) จำกัด
386,548.20</t>
  </si>
  <si>
    <t>ซื้อวัสดุงานบ้านงานครัว จำนวน 3 รายการ ประจำปีงบประมาณ พ.ศ. 2568 โดยวิธีเฉพาะเจาะจง</t>
  </si>
  <si>
    <t>บริษัท อินโนโว เทรดดิ้ง จำกัด
57,139.00</t>
  </si>
  <si>
    <t xml:space="preserve">ป้ายไวนิล โครงการอัคคีภัย ขนาด 1x3 เมตร
</t>
  </si>
  <si>
    <t>บริษัท ยินดีทำป้ายแอนด์ดีไซน์ จำกัด
(ราคา 450.00)</t>
  </si>
  <si>
    <t>บริษัท ยินดีทำป้ายแอนด์ดีไซน์ จำกัด
(ราคา 450.00)
เลขประจำตัวผู้เสียภาษี : 0505567003876</t>
  </si>
  <si>
    <t>อะไหล่ลิฟต์โดยสาร ขนาด ๑๖๐๐ กก. ยี่ห้อ SWORD รุ่น S๗๐๐P (อาคารผู้ป่วยใน ๘ ชั้น ตัวที่ ๑) หมายเลขครุภัณฑ์ ๕๔๑๐-๐๐๕-๐๐๐๘/๔๓ พร้อมติดตั้ง โดยมีรายละเอียดดังนี้ 
- Door Lock ประตูนอกชั้น ๕ 
- ค่าดำเนินการเปลี่ยนอะไหล่
เลขที่โครงการ : 68039369164</t>
  </si>
  <si>
    <t>บริษัท แม็กเทค เอลลิเวเตอร์ แอนด์ เซอร์วิส จำกัด
(ราคา 8,560.00)</t>
  </si>
  <si>
    <t>บริษัท แม็กเทค เอลลิเวเตอร์ แอนด์ เซอร์วิส จำกัด
(ราคา 8,560.00)
เลขประจำตัวผู้เสียภาษี : 0105544041511</t>
  </si>
  <si>
    <t>ประกวดราคาซื้อสายลวดเพื่อวัดความดันในหลอดเลือดโคโรนารี่ จำนวน 50 เส้น ด้วยวิธีประกวดราคาอิเล็กทรอนิกส์ (e-bidding)</t>
  </si>
  <si>
    <t>1.บริษัท เมดิทอป จำกัด/ราคาที่เสนอ 1,100,000 บาท</t>
  </si>
  <si>
    <t>1.บริษัท เมดิทอป จำกัด/ราคาที่ตกลงซื้อ/จ้าง 1,025,000 บาท</t>
  </si>
  <si>
    <t>จัดซื้อวัสดุสำนักงาน-3 รก.โครงการพัฒนาเครือข่ายระบบบริการสุขภาพฯ</t>
  </si>
  <si>
    <t>บจก.มายด์ แอนด์ แคร์ฯ / 13,750</t>
  </si>
  <si>
    <t>จ้างเหมาจัดระบบการอบรมออนไลน์ จำนวน ๑ งาน โดยวิธีเฉพาะเจาะจง</t>
  </si>
  <si>
    <t>บริษัท เค.แอลอีดี มีเดีย จำกัด 45,000</t>
  </si>
  <si>
    <t>บริษัท ชูมิตร 1967 จำกัด 17,500</t>
  </si>
  <si>
    <t>บริษัท ดีเคเอสเอช (ประเทศไทย) จำกัด 55,426</t>
  </si>
  <si>
    <t>บริษัท ชูมิตร 1967 จำกัด 20,100</t>
  </si>
  <si>
    <t>ซื้อเวชภัณฑ์ที่มิใช่ยา (วัสดุทันตกรรม) จำนวน ๑๐ รายการ โดยวิธีเฉพาะเจาะจง</t>
  </si>
  <si>
    <t>บริษัท แอคคอร์ด คอร์ปอเรชั่น จำกัด 91,150</t>
  </si>
  <si>
    <t>บริษัท สตรอแมนน์ กรุ๊ป (ประเทศไทย) จำกัด 32,742</t>
  </si>
  <si>
    <t>บริษัท สตรอแมนน์ กรุ๊ป (ประเทศไทย) จำกัด 94,816.98</t>
  </si>
  <si>
    <t>บริษัท เอ็มพี เมดกรุ๊ป จำกัด ราคา 13,000 บาท</t>
  </si>
  <si>
    <t>ประกวดราคาซื้อโครงการส่งเสริมการผลิตไฟฟ้าจากพลังงานหมุนเวียนแบบมุ่งเป้ากับกองทุนพัฒนาไฟฟ้า เพื่อกิจการตามมาตรา 97(4) ประจำปีงบประมาณ พ.ศ.2567 ด้วยวิธีประกวดราคาอิเล็กทรอนิกส์ (e-bidding)</t>
  </si>
  <si>
    <t>1) บริษัท พีเจ โซลาร์เทค (ประเทศไทย) จำกัด ราคา 2,100,000 บาท 
2) บริษัท ทีซัส เอ็กเซลเล้นท์ เอ็นจิเนียริ่ง จำกัด ราคา 2,090,000 บาท</t>
  </si>
  <si>
    <t>บริษัท พีเจ โซลาร์เทค (ประเทศไทย) จำกัด ราคา 2,100,000 บาท</t>
  </si>
  <si>
    <t>บริษัทไทยพิพัฒน์ทูล แอนด์ โฮมมาร์ทจำกัด ราคา 5,258 บาท</t>
  </si>
  <si>
    <t>บริษัท เซ็นทรัลโพลีเทรดดิ้ง จำกัด ราคา 6,500 บาท</t>
  </si>
  <si>
    <t>ห้างหุ้นส่วนจำกัด ยู.เอ็ม.แอล.ซัพพลาย ราคา 3,000 บาท</t>
  </si>
  <si>
    <t>ห้างหุ้นส่วนจำกัด ยู.เอ็ม.แอล.ซัพพลาย ราคา 6,200 บาท</t>
  </si>
  <si>
    <t>บริษัท ดีเคเอสเอช (ประเทศไทย) จำกัด ราคา 15,000 บาท</t>
  </si>
  <si>
    <t>บริษัท จอห์นสัน แอนด์ จอห์นสัน เมดเทค (ประเทศไทย) จำกัด ราคา 6,120.40 บาท</t>
  </si>
  <si>
    <t>นายวิโรจน์ อภิชนบุตร ราคา 5,780 บาท</t>
  </si>
  <si>
    <t>บริษัท ทู ยู อิงค์ แอสเซท จำกัด ราคา 5,617.50 บาท</t>
  </si>
  <si>
    <t>ห้างหุ้นส่วนจำกัด อัครพล ราคา 17,655 บาท</t>
  </si>
  <si>
    <t>ร้าน ส.วรุณ ราคา 23,360 บาท</t>
  </si>
  <si>
    <t>บริษัท กู๊ดไลฟ์ (ประเทศไทย) จำกัด ราคา 65,826 บาท</t>
  </si>
  <si>
    <t>บริษัท ดีเคเอสเอช (ประเทศไทย) จำกัด ราคา 435,490 บาท</t>
  </si>
  <si>
    <t>นายอัมรุทฬ์ เชื้อจักร์ ราคา 17,000 บาท</t>
  </si>
  <si>
    <t>จ้างเหมาระบบบันทึกวิดีโอและตัดต่อ</t>
  </si>
  <si>
    <t>นายเอกรัฐ แก้วหลุย ราคา 150,000 บาท</t>
  </si>
  <si>
    <t>ร้าน ม่านทานตะวัน ราคา 7,736.10 บาท</t>
  </si>
  <si>
    <t>ร้าน ม่านทานตะวัน ราคา 10,539.50 บาท</t>
  </si>
  <si>
    <t>บริษัท วันฮันเดรด เมดิคัล จำกัด ราคา 35,926 บาท</t>
  </si>
  <si>
    <t>จัดซื้อครุภัณฑ์การแพทย์-ชุดฝึกการเคลื่อนไหวของข้อไหล่ ข้อศอก ข้อมือและนิ้วมือ (Occupational exercise set) จำนวน 1 ชุด</t>
  </si>
  <si>
    <t>1.บจก.ยูแฟมคลีนิค / 647,000
2.บจก.มอรัล เทรดดิ้ง / 649,800
3.บจก.สุพรีมเทรดดิ้ง 2000 / 650,000</t>
  </si>
  <si>
    <t>บจก.ยูแฟมคลีนิค / 647,000</t>
  </si>
  <si>
    <t>จัดซื้อครุภัณฑ์การแพทย์-ตู้แช่แข็งอุณหภูมิ -80 องศาเซลเซียส 1 เครื่อง</t>
  </si>
  <si>
    <t>1.บจก.มาเทอร์โน่ / 946,950
2.หจก.ออสโมซีสซายน์ / 949,625</t>
  </si>
  <si>
    <t>บจก.มาเทอร์โน่ / 946,950</t>
  </si>
  <si>
    <t>จัดซื้อครุภัณฑ์การแพทย์-เครื่องวัดความดันลูกตาชนิดไม่สัมผัสแบบอัตโนมัติ 1 เครื่อง</t>
  </si>
  <si>
    <t>1.บจก.อาฟต้า เซอร์วิสฯ / 643,000
2.บจก.คาร์ล ไซส์ส / 650,000</t>
  </si>
  <si>
    <t>บจก.อาฟต้า เซอร์วิสฯ / 643,000</t>
  </si>
  <si>
    <t>เช่ารถยนต์ จำนวน 5 คัน (ประจำเดือนเมษายน 2568)</t>
  </si>
  <si>
    <t>วัสดุก่อสร้าง จำนวน 8 รายการ</t>
  </si>
  <si>
    <t>1.)บอร์น 2000 (สำนักงานใหญ่) เป็นเงิน 12,432.33 บาท 2.)แบล็ค ฟอเรส เซอร์วิส (สำนักงานใหญ่) เป็นเงิน 12,792.92 บาท 3.)ห้างหุ้นส่วนจำกัด ทีเอสพี วัสดุ (สำนักงานใหญ่) เป้นเงิน 13,087.17 บาท</t>
  </si>
  <si>
    <t>บอร์น 2000 (สำนักงานใหญ่) เป็นเงิน 12,432.33 บาท</t>
  </si>
  <si>
    <t>วัสดุก่อสร้าง (ฝาชักโครก)  จำนวน 2 ชุด</t>
  </si>
  <si>
    <t>1.)บอร์น 2000 (สำนักงานใหญ่) เป็นเงิน 2,411. บาท 2.)ห้างหุ้นส่วนจำกัด ทีเอสพี วัสดุ (สำนักงานใหญ่) เป็นเงิน 2,546.60 บาท 3.)บริษัท แกรนด์สยาม จำกัด (สำนักงานใหญ่) เป็นเงิน 2,563.72 บาท</t>
  </si>
  <si>
    <t>บอร์น 2000 (สำนักงานใหญ่) เป็นเงิน 2,411. บาท</t>
  </si>
  <si>
    <t>จ้างซ่อมเครื่องลู่วิ่งไฟฟ้า จำนวน 1 รายการ</t>
  </si>
  <si>
    <t>1.)บริษัท ซีโนแมกซ์ เมดิคอล จำกัด เป็นเงิน 12,000.- บาท 2.)บริษัท เกิดผล เมดิคอล จำกัด เป็นเงิน 14,500.- บาท 3.)บริษัท วีนัส เมดิคัล (ประเทศไทย) จำกัด เป็นเงิน 15,700.- บาท</t>
  </si>
  <si>
    <t>บริษัท ซีโนแมกซ์ เมดิคอล จำกัด เป็นเงิน 12,000.- บาท</t>
  </si>
  <si>
    <t>จ้างทำงานแล็บทางทันตกรรม (จำนวน ๑ รายการ)  โดยวิธีเฉพาะเจาะจง</t>
  </si>
  <si>
    <t>บริษัท อีมาโก เวิร์คส์ ดิจิตอล แล็บ (ไทยแลนด์) จำกัด 64,200</t>
  </si>
  <si>
    <t>ซื้อเวชภัณฑ์ที่มิใช่ยา (วัสดุรากฟันเทียม) จำนวน ๒๖ รายการ (จำนวน ๑ งาน) โดยวิธีเฉพาะเจาะจง</t>
  </si>
  <si>
    <t>บริษัท สตรอแมนน์ กรุ๊ป (ประเทศไทย) จำกัด 457,960</t>
  </si>
  <si>
    <t>บริษัท สตรอแมนน์ กรุ๊ป (ประเทศไทย) จำกัด 98,266.66</t>
  </si>
  <si>
    <t>จ้างเหมาบริการรถตู้โดยสารปรับอากาศ (ไป-กลับ) ระหว่างวันที่ 1-4 เม.ย.68</t>
  </si>
  <si>
    <t>นายธานินทร์ แจ้งถิ่น  ราคา 35,000 บาท</t>
  </si>
  <si>
    <t>จ้างเหมาบริการรถตู้โดยสารปรับอากาศ (ไป-กลับ) ระหว่างวันที่ 8-11 เม.ย.68</t>
  </si>
  <si>
    <t>นายธานินทร์ แจ้งถิ่น  ราคา 42,000 บาท</t>
  </si>
  <si>
    <t>จ้างเหมาบริการรถตู้โดยสารปรับอากาศ (ไป-กลับ) ระหว่างวันที่ 17-25 เม.ย.68</t>
  </si>
  <si>
    <t>นายธานินทร์ แจ้งถิ่น  ราคา 15,500 บาท</t>
  </si>
  <si>
    <t>ซื้อวัสดุทันตกรรม จำนวน 10 รายการ</t>
  </si>
  <si>
    <t>บริษัท ดีเคเอสเอช(ประเทศไทย) จำกัด  ราคา 31,517.92 บาท</t>
  </si>
  <si>
    <t>ซื้อวัสดุการแพทย์ รายการแผ่นนำไฟฟ้า เครื่แงกระตุกหัวใจด้วยไฟฟ้าอัตโนมัติ</t>
  </si>
  <si>
    <t>ห้างหุ้นส่วนสามัญ จิตรเกื้อกูล       ราคา 10,700 บาท</t>
  </si>
  <si>
    <t>ซื้อวััสดุก่อสร้าง จำนวน 7 รายการ</t>
  </si>
  <si>
    <t>บริษัท วัสดุและวิศวภัณฑ์ จำกัด    ราคา 45,239.60 บาท</t>
  </si>
  <si>
    <t>ร้านอู่ทองเครื่องเรือนเชียงใหม่ จำนวน 12100บาท</t>
  </si>
  <si>
    <t>หจก.อาร์ เอส โปรดักส์ ซัพพลาย จำนวน 25626.5บาท</t>
  </si>
  <si>
    <t>ร้านเอื้อพรรณมูรพันธ์ จำนวน 9380 บาท</t>
  </si>
  <si>
    <t>จ้างตรวจเช็คซ่อมแซมเปลี่ยนอะไหล่รถยนต์ ขม 2231 เชียงใหม่</t>
  </si>
  <si>
    <t>หจก.นพรัตน์ การยาง จำนวน 5700 บาท</t>
  </si>
  <si>
    <t>จ้างเหมารถยนตู้โดยสารปรับอากาศ 12 ที่นั่ง โครงการหลักสูตรมินิธัญญาและ Home ward ยาเสพติด (5วัน)</t>
  </si>
  <si>
    <t>นายฐิติวุฒน์ สุนทร จำนวน 7500 บาท</t>
  </si>
  <si>
    <t>จ้างซ่อมลวดหีบเพลง</t>
  </si>
  <si>
    <t>นายสมภาค เอียดแก้ว / 137,200</t>
  </si>
  <si>
    <t>จ้างปรับปรุงห้องน้ำตึกบานบุรี</t>
  </si>
  <si>
    <t>หจก.ทองมณี คอนสรั๊คชั่น / 170,000</t>
  </si>
  <si>
    <t>บริษัท แอดไวซ์ แม่ฮ่องสอน จำกัด ราคา 73,300 บาท</t>
  </si>
  <si>
    <t>ซื้อวัสดุสำนักงาน กุญแจมาสเตอร์คีย์แบบ 5 ตัว และสายยูประตู โดยวิธีเฉพาะเจาะจง</t>
  </si>
  <si>
    <t>บริษัท สยามโกลบอลเฮ้าส์ จำกัด (มหาชน) ราคา 8,885 บาท</t>
  </si>
  <si>
    <t>ซื้อวัสดุงานบ้านงานครัว สำหรับกลุ่มงานโภชนศาสตร์ จำนวน 11 รายการ (คาเฟ่)</t>
  </si>
  <si>
    <t>บริษัท คัฟฟ่าคอฟฟี่เม็คเกอร์(เชียงใหม่) จำกัด
(ราคา 13,650.00)</t>
  </si>
  <si>
    <t>บริษัท คัฟฟ่าคอฟฟี่เม็คเกอร์(เชียงใหม่) จำกัด
(ราคา 13,650.00)
เลขประจำตัวผู้เสียภาษี : 0505564016136</t>
  </si>
  <si>
    <t>ซื้อวัสดุงานบ้านงานครัว สำหรับกลุ่มงานโภชนศาสตร์ จำนวน 5 รายการ (คาเฟ่)</t>
  </si>
  <si>
    <t>นางสาวภิรมญา อัตตศิริกุล
(ราคา 7,197.00)</t>
  </si>
  <si>
    <t>นางสาวภิรมญา อัตตศิริกุล
(ราคา 7,197.00)
เลขประจำตัวผู้เสียภาษี : 1529900567831</t>
  </si>
  <si>
    <t>ซื้อวัสดุงานบ้านงานครัว สำหรับกลุ่มงานโภชนศาสตร์ จำนวน 16 รายการ (เบเกอรี่)</t>
  </si>
  <si>
    <t>นางสาวภิรมญา อัตตศิริกุล
(ราคา 3,808.00)</t>
  </si>
  <si>
    <t>นางสาวภิรมญา อัตตศิริกุล
(ราคา 3,808.00)
เลขประจำตัวผู้เสียภาษี : 1529900567831</t>
  </si>
  <si>
    <t>ซื้อวัสดุงานบ้านงานครัว จำนวน 1 รายการ
- ผ้าขนหนูสีขาว 10 ปอนด์ ขนาด 27 นิ้ว x 54 นิ้ว พร้อมสกรีนข้อความ "กายภาพบำบัด รพ.ประสาทเชียงใหม่" สีน้ำเงิน 300 ผืน
เลขที่โครงการ : 68039460411</t>
  </si>
  <si>
    <t>ห้างหุ้นส่วนจำกัด คาตะนะ ซัพพลาย
(ราคา 75,000.00)</t>
  </si>
  <si>
    <t>ห้างหุ้นส่วนจำกัด คาตะนะ ซัพพลาย
(ราคา 75,000.00)
เลขประจำตัวผู้เสียภาษี : 0503555002851</t>
  </si>
  <si>
    <t>บริษัท เอ เอส ไซน์ จำกัด ราคา 37,877 บาท</t>
  </si>
  <si>
    <t>บริษัท เอ็มพี เมดกรุ๊ป จำกัด ราคา 42,400 บาท</t>
  </si>
  <si>
    <t>บริษัท ไอดีไอ (ประเทศไทย) จำกัด ราคา 60,000 บาท</t>
  </si>
  <si>
    <t>บริษัท ทีเอ็นเอ็มซี จำกัด ราคา 6,773.10 บาท</t>
  </si>
  <si>
    <t>ร้าน ส.วรุณ ราคา 11,660 บาท</t>
  </si>
  <si>
    <t>บริษัท ทีอาร์บี เชอร์เม็ดดิก้า (ประเทศไทย) จำกัด ราคา 35,310 บาท</t>
  </si>
  <si>
    <t>บริษัท นูโวเด้นท์ จำกัด ราคา 19,600 บาท</t>
  </si>
  <si>
    <t>บริษัท ที.เอ.เมดิค จำกัด ราคา 52,000 บาท</t>
  </si>
  <si>
    <t>บริษัท ลีดเดอร์ เมด จำกัด ราคา 30,600 บาท</t>
  </si>
  <si>
    <t xml:space="preserve">วัสดุวารสารและตำรา_x000D_
</t>
  </si>
  <si>
    <t>บริษัท นิว โนวเลจ อินฟอร์มเมชั่น จำกัด ราคา 30,540 บาท</t>
  </si>
  <si>
    <t>นายพันธนู  พลอยขาว ราคา 152,430 บาท</t>
  </si>
  <si>
    <t>จ้างเหมาระบบจัดประชุมทางไกล</t>
  </si>
  <si>
    <t>ร้าน แอดไซน์ มีเดีย แอนด์ ออแกไนเซอร์ ราคา 38,520 บาท</t>
  </si>
  <si>
    <t>จ้างเหมาบริการสัญญาณ GPS Tracking รายปี ของยานพาหนะสถาบันโรคทรวงอก จำนวน ๑๒ คัน โดยวิธีเฉพาะเจาะจง</t>
  </si>
  <si>
    <t>1.บริษัท ไดสตาร์ อินเตอร์เนชั่นแนล จำกัด/ราคาที่เสนอ70,620.00 บาท</t>
  </si>
  <si>
    <t>1.บริษัท ไดสตาร์ อินเตอร์เนชั่นแนล จำกัด/ราคาที่ตกลงซื้อ/จ้าง 70,620.00 บาท</t>
  </si>
  <si>
    <t>จ้างเปลี่ยนประตูน้ำหลังมาตรวัดน้ำอาคารบ้านพักเลขที่ 135 (หอพัก 9 ชั้น) จำนวน 1 งาน โดยวิธีเฉพาะเจาะจง</t>
  </si>
  <si>
    <t>1.บริษัท พีเอสที7 วอเตอร์เซอร์วิส จำกัด/ราคาที่เสนอ12,947.00 บาท</t>
  </si>
  <si>
    <t>1.บริษัท พีเอสที7 วอเตอร์เซอร์วิส จำกัด/ราคาที่ตกลงซื้อ/จ้าง 12,947.00 บาท</t>
  </si>
  <si>
    <t>จ้างทำตรายาง จำนวน 19 รายการ โดยวิธีเฉพาะเจาะจง</t>
  </si>
  <si>
    <t>1.เพิ่มพูนการค้า/ราคาที่เสนอ26,070.00 บาท</t>
  </si>
  <si>
    <t>1.เพิ่มพูนการค้า/ราคาที่ตกลงซื้อ/จ้าง 26,070.00 บาท</t>
  </si>
  <si>
    <t>จ้างทำบัตรคล้องเลือด จำนวน 35,000 แผ่น โดยวิธีเฉพาะเจาะจง</t>
  </si>
  <si>
    <t>1.บริษัท โตไกล พริ้นติ้ง จก./ราคาที่เสนอ50,557.50 บาท</t>
  </si>
  <si>
    <t>1.บริษัท โตไกล พริ้นติ้ง จก./ราคาที่ตกลงซื้อ/จ้าง 50,557.50 บาท</t>
  </si>
  <si>
    <t>ประกวดราคาซื้อชุดสายสวนหัวใจเพื่อการรักษาหัวใจเต้นผิดจังหวะโดยการสร้างภาพสามมิติในสนามแม่เหล็กไฟฟ้าและสนามต้านทาน จำนวน 20 ชุด  ด้วยวิธีประกวดราคาอิเล็กทรอนิกส์ (e-bidding)</t>
  </si>
  <si>
    <t>1.บริษัท แอ๊บบอต เมดิคัล (ประเทศไทย) จำกัด/ราคาที่เสนอ 1,850,000 บาท</t>
  </si>
  <si>
    <t>1.บริษัท แอ๊บบอต เมดิคัล (ประเทศไทย) จำกัด/ราคาที่ตกลงซื้อ/จ้าง 1,830,000 บาท</t>
  </si>
  <si>
    <t>จัดซื้อครุภัณฑ์การแพทย์-โต๊ะตรวจสอบเครื่องมือ ขนาด 90*200*97 ซม.</t>
  </si>
  <si>
    <t>หจก.ก้าวไกล เอ็นเตอร์ไพรส์ / 80,000</t>
  </si>
  <si>
    <t xml:space="preserve">จ้างเหมาบริการตรวจวินิจฉัยผู้ป่วยด้วยเครื่องตรวจอวัยวะภายในด้วยสนามแม่เหล็กไฟฟ้า (MRI) ตั้งแต่วันที่ 1 เมษายน ถึง วันที่ 30 เมษายน 2568 จำนวน 1 งาน </t>
  </si>
  <si>
    <t>จ้างเหมาบริการตรวจด้วยเครื่องเอกซเรย์คอมพิวเตอร์ความเร็วสูง ขนาดไม่น้อยกว่า 16 slices จำนวน 1 งาน (วันที่ 1 เมษายน 2568 ถึงวันที่ 30 เมษายน 2568)</t>
  </si>
  <si>
    <t>บจก.สีมาเฮลธ์แคร์ / 428,930</t>
  </si>
  <si>
    <t>จัดซื้อวัสดุสำนักงาน-2 รก. โครงการอบรมเตรียมความพร้อมรับเหตุฉุกเฉิน</t>
  </si>
  <si>
    <t>ร้านเอสเคฮาร์ดแวร์ / 21,000</t>
  </si>
  <si>
    <t>จ้างเหมาดูแลการใช้งานและการแก้ไขปัญหาการใช้โปรแกรม vision 2020 Thailand จำนวน 1 งาน</t>
  </si>
  <si>
    <t>นางสาวพิมพร โพธินันทวงศ์ / 120,000</t>
  </si>
  <si>
    <t>จ้างเหมาบริการตรวจอวัยวะภายในด้วยเครื่องคลื่นเสียงความถี่สูง 1 งาน</t>
  </si>
  <si>
    <t>บจก.โรงพยาบาลกรุงเทพสนามจันทร์ / 154,000</t>
  </si>
  <si>
    <t>จ้างเหมาบริการยานพาหนะ-โครงการสำรวจสภาวะตาบอด ตาเลือนรางและโรคตาที่เป็นปัญหาสาธารณสุขฯ จ.อำนาจเจริญ</t>
  </si>
  <si>
    <t>จ้างเหมาบริการยานพาหนะ-โครงการสนับสนุนตรวจราชการฯ จ.สุพรรณบุรี</t>
  </si>
  <si>
    <t>จ้างทำสติ๊กเกอร์-โครงการอบรมเตรียมความพร้อมรับเหตุฉุกเฉินฯ</t>
  </si>
  <si>
    <t>ร้านท๊อป มาร์เก็ตติ้ง / 14,124</t>
  </si>
  <si>
    <t xml:space="preserve">วัสดุเครื่องแต่งกาย (เสื้อสูท) จำนวน 2 รายการ </t>
  </si>
  <si>
    <t>สวง พรสมชัย เป็นเงิน 19,000.- บาท</t>
  </si>
  <si>
    <t>จ้างติดตั้งสายสัญญาณ UPT CAT6 บริเวณ ตึกอาพาธ 3 (บริเวณ Foot Clinic) จำนวน 1 รายการ</t>
  </si>
  <si>
    <t>บริษัท เจนเทน โกลบอล เน็ทเวิร์ค จำกัด (สำนักงานใหญ่) เป็นเงิน 33,000.- บาท</t>
  </si>
  <si>
    <t>จ้างเหมาย้ายเครื่องเอกซเรย์ SIRONA จำนวน ๑ งาน โดยวิธีเฉพาะเจาะจง</t>
  </si>
  <si>
    <t>บริษัท ไจโก้ อินเตอร์เทรด จำกัด 36,000</t>
  </si>
  <si>
    <t>จ้างทำงานแล็บทางทันตกรรม (จำนวน ๗ รายการ) โดยวิธีเฉพาะเจาะจง</t>
  </si>
  <si>
    <t>บริษัท ที เด็นทัลแลบ จำกัด 25,585</t>
  </si>
  <si>
    <t>บริษัท ดีเคเอสเอช (ประเทศไทย) จำกัด 136,382.20</t>
  </si>
  <si>
    <t>บริษัท ดีเคเอสเอช (ประเทศไทย) จำกัด 61,846</t>
  </si>
  <si>
    <t>บริษัท สตรอแมนน์ กรุ๊ป (ประเทศไทย) จำกัด 93,492.32</t>
  </si>
  <si>
    <t>จ้างเหมาตีเส้นจราจร</t>
  </si>
  <si>
    <t>ร้านรุ่งทรัพย์พานิช  ราคา 73,950 บาท</t>
  </si>
  <si>
    <t>จ้างเหมางานซ่อมแซมครุภัณฑ์ยานพาหนะ</t>
  </si>
  <si>
    <t>บริษัท เอ็น. ที. ดี. เอ็นเตอร์ไพรส์ จำกัด ราคา 31,404.50 บาท</t>
  </si>
  <si>
    <t>จ้างเหมาทำเคาน์เตอร์บริการสำหรับผู้พิการ</t>
  </si>
  <si>
    <t>หจก. 33 พาวเวอร์เฟรม ราคา 38,520 บาท</t>
  </si>
  <si>
    <t>จัดซื้อวัสดุวิทยาศาสตร์ และการแพทย์ จำนวน 8 รายการ</t>
  </si>
  <si>
    <t>บจก.แรพพอท ราคา 235,065 บาท</t>
  </si>
  <si>
    <t>ซื้อ DONEPEZIL 5 MG TABLET</t>
  </si>
  <si>
    <t>บริษัท ที.โอ.เคมิคอลส์ (1979) จำกัด, 11,700.00 บาท</t>
  </si>
  <si>
    <t>ซื้อ UREA 10 %,35 GM CREAM</t>
  </si>
  <si>
    <t>บริษัท ซิลลิค ฟาร์มา จำกัด, 6,000.00 บาท</t>
  </si>
  <si>
    <t>ซื้อ PREGABALIN 25 MG CAPSULE (L)</t>
  </si>
  <si>
    <t>บริษัท ที.โอ.เคมิคอลส์ (1979) จำกัด, 2,139.20 บาท</t>
  </si>
  <si>
    <t>บริษัท ไบโอฟาร์ม เคมิคัลส์ จำกัด, 2,560.00 บาท</t>
  </si>
  <si>
    <t>ซื้อ ยาอมหญ้าดอกขาว</t>
  </si>
  <si>
    <t>บริษัท เกร๊ทเตอร์มายบาซิน จำกัด, 3,300.00 บาท</t>
  </si>
  <si>
    <t>บริษัท ดีเคเอสเอช (ประเทศไทย) จำกัด, 52,419.30 บาท</t>
  </si>
  <si>
    <t>บริษัท บี.เอ็ล.ฮั้ว จำกัด, 132,038.00 บาท</t>
  </si>
  <si>
    <t>ซื้อ INTRAVENOUS CATHETER NO.22 50'S/กล่อง, DISPOSABLE GLOVE NO.XS (ไม่มีแป้ง)100'S/กล่อง</t>
  </si>
  <si>
    <t>ห้างหุ้นส่วนจำกัด บี. ดี. เครื่องมือแพทย์, 23,800.00 บาท</t>
  </si>
  <si>
    <t>บริษัท เอ.เอ็น.บี. ลาบอราตอรี่ จำกัด, 21,400.00 บาท</t>
  </si>
  <si>
    <t>ซื้อ SORBITOL 70% 5 KG, SODIUM NITRATE 500 GM, POTASSIUM CHLORIDE 450 GM</t>
  </si>
  <si>
    <t>บริษัท บี.เอ็ล.ฮั้ว จำกัด, 15,044.20 บาท</t>
  </si>
  <si>
    <t>บริษัท ดีเคเอสเอช (ประเทศไทย) จำกัด, 37,942.20 บาท</t>
  </si>
  <si>
    <t>บริษัท ซิลลิค ฟาร์มา จำกัด, 37,450.00 บาท</t>
  </si>
  <si>
    <t>ซื้อ CELECOXIB 200 MG CAPSULE</t>
  </si>
  <si>
    <t>บริษัท เอฟ.ซี.พี. จำกัด, 4,800.00 บาท</t>
  </si>
  <si>
    <t>ซื้อ TIZANIDINE 2 MG TABLET</t>
  </si>
  <si>
    <t>บริษัท เอฟ.ซี.พี. จำกัด, 3,120.00 บาท</t>
  </si>
  <si>
    <t>ซื้อ VITAMIN B1 100 MG INJECTION</t>
  </si>
  <si>
    <t>บริษัท โรงงานเภสัชกรรมแหลมทองการแพทย์ จำกัด, 6,240.00 บาท</t>
  </si>
  <si>
    <t>ซื้อ PALIPERIDONE 150 MG INJECTION, PALIPERIDONE PALMITATE 525 MG INJECTION</t>
  </si>
  <si>
    <t>จัดซื้อวัสดุวิทยาศาสตร์การแพทย์</t>
  </si>
  <si>
    <t>บริษัท วิทยาศรม จำกัด / 7,800</t>
  </si>
  <si>
    <t>นายยิ่งยศ ดอนโคตร ราคา 15,500 บาท</t>
  </si>
  <si>
    <t>บริษัท เซเว่น โปรอินเตอร์เทรด จำกัด ราคา 16,374 บาท</t>
  </si>
  <si>
    <t>ร้าน ป้าย เอชดี โดยนายสัญชัย แซ่ลี้ ราคา 2,889 บาท</t>
  </si>
  <si>
    <t>ซื้อวัสดุคอมพิวเตอร์ (วัสดุคงคลัง) โดยวิธีเฉพาะเจาะจง</t>
  </si>
  <si>
    <t>ห้างหุ้นส่วนจำกัด ยูดี เทคโนโลยี แอนด์ ซัพพลาย ราคา 275,150 บาท</t>
  </si>
  <si>
    <t>ซื้อขาแขวนทีวีติดผนัง ขนาด ๕๕ นิ้ว โดยวิธีเฉพาะเจาะจง</t>
  </si>
  <si>
    <t>โชคอนันต์วัสดุ โดย นายพีรพัฒน์  สิงห์ปั้น ราคา 2,350 บาท</t>
  </si>
  <si>
    <t>ซื้อครุภัณฑ์งานบ้านงานครัว จำนวน ๒ รายการ โดยวิธีเฉพาะเจาะจง</t>
  </si>
  <si>
    <t>โชคอนันต์วัสดุ โดย นายพีรพัฒน์  สิงห์ปั้น ราคา 97,530.97 บาท</t>
  </si>
  <si>
    <t>ซื้อสายรัดเคเบิ้ลไทร์ โดยวิธีเฉพาะเจาะจง</t>
  </si>
  <si>
    <t>โชคอนันต์วัสดุ โดย นายพีรพัฒน์  สิงห์ปั้น ราคา 300 บาท</t>
  </si>
  <si>
    <t>ซื้อตะแกรงล้างแผล โดยวิธีเฉพาะเจาะจง</t>
  </si>
  <si>
    <t>ห้างหุ้นส่วนจำกัด สหครุภัณฑ์เวชภัณฑ์ ราคา 8,000 บาท</t>
  </si>
  <si>
    <t>ซื้อกระดาษความร้อนสำหรับเครื่องวัดความดันโลหิต โดยวิธีเฉพาะเจาะจง</t>
  </si>
  <si>
    <t>ห้างหุ้นส่วนจำกัด สหครุภัณฑ์เวชภัณฑ์ ราคา 2,475 บาท</t>
  </si>
  <si>
    <t>ซื้อตู้แช่ยา โดยวิธีเฉพาะเจาะจง</t>
  </si>
  <si>
    <t>ห้างหุ้นส่วนจำกัด หนองคายแอร์ ราคา 31,000 บาท</t>
  </si>
  <si>
    <t>โชคอนันต์วัสดุ โดย นายพีรพัฒน์  สิงห์ปั้น ราคา 5,000 บาท</t>
  </si>
  <si>
    <t>โชคอนันต์วัสดุ โดย นายพีรพัฒน์  สิงห์ปั้น ราคา 15,750 บาท</t>
  </si>
  <si>
    <t>ซื้อวัสดุยานพาหนะและขนส่ง - อะไหล่สำหรับบำรุงรักษาเครื่องลิฟต์ No.๑ - No.๗ จำนวน ๘ รายการ ประจำปีงบประมาณ พ.ศ. ๒๕๖๘ โดยวิธีเฉพาะเจาะจง</t>
  </si>
  <si>
    <t>บริษัท โอทิส เอเลเวเทอร์ (ประเทศไทย) จำกัด
108,819.00</t>
  </si>
  <si>
    <t>บริษัท บีเวอร์ เมดิคอล อินดัสตรี้ จำกัด
81,000.00</t>
  </si>
  <si>
    <t>ซื้อวัสดุวิทยาศาสตร์และการแพทย์ - Reddot แบบโฟม ขนาด 55 มม. จำนวน 30 แพ็ค ประจำปีงบประมาณ พ.ศ. 2568 โดยวิธีเฉพาะเจาะจง</t>
  </si>
  <si>
    <t>บริษัท วีเอส เมด พลัส จำกัด
11,700.00</t>
  </si>
  <si>
    <t>บริษัท โพสเฮลท์แคร์ จำกัด
52,360.00</t>
  </si>
  <si>
    <t>ซื้อเวชภัณฑ์ยา Glycopyrronium bromide sterile solution 0.2 mg/1 ml จำนวน 10 กล่อง ประจำปีงบประมาณ พ.ศ.2568 โดยวิธีเฉพาะเจาะจง</t>
  </si>
  <si>
    <t>บริษัท มาสุ จำกัด
4,500.00</t>
  </si>
  <si>
    <t>บริษัท ซิลลิค ฟาร์มา จำกัด
38,174.74</t>
  </si>
  <si>
    <t>ซื้อเวชภัณฑ์ยา Imipenem 500 mg + Cilastatin 500 mg injection จำนวน 100 กล่อง ประจำปีงบประมาณ พ.ศ.2568 โดยวิธีเฉพาะเจาะจง</t>
  </si>
  <si>
    <t>บริษัท ดีทแฮล์ม เคลเลอร์ โลจิสติกส์ จำกัด
12,519.00</t>
  </si>
  <si>
    <t>ซื้อเวชภัณฑ์ยา Vitamin B complex tablet จำนวน 30 กล่อง ประจำปีงบประมาณ พ.ศ.2568 โดยวิธีเฉพาะเจาะจง</t>
  </si>
  <si>
    <t>บริษัท เอ.เอ็น.บี.ลาบอราตอรี่  จำกัด
7,768.20</t>
  </si>
  <si>
    <t>ซื้อวัสดุวิทยาศาสตร์และการแพทย์-ขวดหยดขนาด 10 ml จำนวน 100 ขวด ประจำปีงบประมาณ พ.ศ.2568 โดยวิธีเฉพาะเจาะจง</t>
  </si>
  <si>
    <t>บริษัท สยามอาร์บีพี จำกัด
300.00</t>
  </si>
  <si>
    <t>ซื้อวัสดุวิทยาศาสตร์และการแพทย์ - Silver Nitrate 100 g จำนวน 2 ขวด  โดยวิธีเฉพาะเจาะจง</t>
  </si>
  <si>
    <t>บริษัท แล็บมาสเตอร์ แอ๊ดวานซ์ จำกัด
16,000.00</t>
  </si>
  <si>
    <t>ซื้อวัสดุวิทยาศาสตร์และการแพทย์ - คลอรีนน้ำ 10 % จำนวน 100 ถัง  โดยวิธีเฉพาะเจาะจง</t>
  </si>
  <si>
    <t>บริษัท ธนวรรณ อินเตอร์เทรด จำกัด
48,150.00</t>
  </si>
  <si>
    <t>ซื้อสารเภสัชรังสี Tc-99m Mebrofenin จำนวน 1 Unit dose ประจำปีงบประมาณ พ.ศ.2568 โดยวิธีเฉพาะเจาะจง</t>
  </si>
  <si>
    <t>บริษัท โกลบอล เมดิเคิล โซลูชั่น (ประเทศไทย) จำกัด
7,000.00</t>
  </si>
  <si>
    <t>ซื้อเวชภัณฑ์ยา Eribulin mesilate sterile solution 1 mg/2 ml injection จำนวน 10 vial ประจำปีงบประมาณ พ.ศ.2568 โดยวิธีเฉพาะเจาะจง</t>
  </si>
  <si>
    <t>บริษัท ดีเคเอสเอช (ประเทศไทย) จำกัด
106,465.00</t>
  </si>
  <si>
    <t>จ้างเปลี่ยนชุดควบคุมระบบปรับอากาศรถยนต์ส่วนกลาง หมายเลขทะเบียน นค 5604 ปทุมธานี จำนวน 1 งาน  โดยวิธีเฉพาะเจาะจง</t>
  </si>
  <si>
    <t>บริษัท โตโยต้า พีเอส เอนเตอร์ไพรซ์ จำกัด
3,723.71</t>
  </si>
  <si>
    <t>ซื้อปั๊มสูบน้ำทิ้ง (Submersible Pump) บ่อที่ ๒ ชั้นใต้ดิน อาคาร ๘ โดยวิธีเฉพาะเจาะจง</t>
  </si>
  <si>
    <t>1.บริษัท คิวเทค พลัส จำกัด/ราคาที่เสนอ20,330.00 บาท</t>
  </si>
  <si>
    <t>1.บริษัท คิวเทค พลัส จำกัด/ราคาที่ตกลงซื้อ/จ้าง 20,330.00 บาท</t>
  </si>
  <si>
    <t>จ้างซ่อมเครื่องเอกซเรย์ตรวจสวนหัวใจชนิด 2 แกน ห้อง A จำนวน ๑ งาน โดยวิธีเฉพาะเจาะจง</t>
  </si>
  <si>
    <t>1.บริษัท ซีเมนส์ เฮลท์แคร์ จำกัด/ราคาที่เสนอ4,370,000.00 บาท</t>
  </si>
  <si>
    <t>1.บริษัท ซีเมนส์ เฮลท์แคร์ จำกัด/ราคาที่ตกลงซื้อ/จ้าง 4,370,000.00 บาท</t>
  </si>
  <si>
    <t>ซื้อSpecimens container sterile, Single peel, screw green cap จำนวน ๑๒,๐๐๐ psc โดยวิธีเฉพาะเจาะจง</t>
  </si>
  <si>
    <t>1.บริษัท เซสท์ - เมด จำกัด/ราคาที่เสนอ 19,800 บาท</t>
  </si>
  <si>
    <t>1.บริษัท เซสท์ - เมด จำกัด/ราคาที่ตกลงซื้อ/จ้าง 19,800 บาท</t>
  </si>
  <si>
    <t xml:space="preserve">จ้างเหมาซ่อมแซมครุภัณฑ์สำนักงาน-เครื่องปรับอากาศ ศูนย์โรคตาฯ 4120-001-0001/447 1 งาน </t>
  </si>
  <si>
    <t>บจก.แอร์บอร์น เอ็นจิเนียริ่ง / 40,660</t>
  </si>
  <si>
    <t>จ้างทำฟันปลอม (จำนวน ๔ รายการ) โดยวิธีเฉพาะเจาะจง</t>
  </si>
  <si>
    <t>บริษัท สายน้ำทิพย์เด็นตอลแลบอราตอรี่ จำกัด 4,800</t>
  </si>
  <si>
    <t>เช่าใช้ลิขสิทธิ์ชุดโปรแกรมป้องกันไวรัส จำนวน ๑ รายการ โดยวิธีเฉพาะเจาะจง</t>
  </si>
  <si>
    <t>บริษัท ไอคอมเทค จำกัด 37,800</t>
  </si>
  <si>
    <t>ซื้อวัสดุไฟฟ้าและวิทยุ รายการสายไฟเครื่องกรอฟันไมโครมอเตอร์</t>
  </si>
  <si>
    <t>ห้างหุ้นส่วนจำกัด เดอะ เด็นทอล ลีดเดอร์  ราคา 7,000 บาท</t>
  </si>
  <si>
    <t>งานจ้างเหมาจัดทำสื่อการสอน</t>
  </si>
  <si>
    <t>นายนัฐกานต์ ใจหาญ ราคา 390,000 บาท</t>
  </si>
  <si>
    <t>ค่าจ้างเหมาซ่อมแซมประตูเลื่อนอัตโนมัติ</t>
  </si>
  <si>
    <t>บจก.คอมพลีทไลน์  ราคา 39,804 บาท</t>
  </si>
  <si>
    <t>นางสาวลัดดาวัลย์ จินดาชวลิตกุล</t>
  </si>
  <si>
    <t>ซื้อหนังสือพิมพ์ (เดือนเมษายน 2568)  ราคา 5,220 บาท</t>
  </si>
  <si>
    <t>ซื้อวัสดุก่อสร้าง จำนวน 68 รายการ</t>
  </si>
  <si>
    <t>หจก.  หาญวัสดุและบริการ ราคา 45,366 บาท</t>
  </si>
  <si>
    <t xml:space="preserve">ซื้อวัสดุการเกษตร รายการขี้เลื่อยไม้ยางพารา จำนวน ๑ ตัน </t>
  </si>
  <si>
    <t>หจก.  รวมสาส์นขอนแก่น ราคา 7,000 บาท</t>
  </si>
  <si>
    <t>ซื้อวัสดุคอมพิวเตอร์ รายการผงหมึก HP CF๒๓๐A จำนวน ๖ กล่อง</t>
  </si>
  <si>
    <t>หจก. เวิร์ลอิงค์เทรดดิ้ง ราคา 17,100 บาท</t>
  </si>
  <si>
    <t>บริษัท อีสานพลาสแพ็ค(1999) จำกัด ราคา 7,950 บาท</t>
  </si>
  <si>
    <t>ซื้อวัสดุงานบ้านงานครัว จำนวน ๑๔ รายการ</t>
  </si>
  <si>
    <t>โค้วกิมหยวย ราคา 8,290 บาท</t>
  </si>
  <si>
    <t>ซื้อวัสดุวิทยาศาสตร์และการแพทย์ รายการเครื่องวัด pH ชนิดปากกา จำนวน ๒ เครื่อง</t>
  </si>
  <si>
    <t>บีพี เซอร์วิส ราคา 9,400 บาท</t>
  </si>
  <si>
    <t>บริษัท สยามโกลบอลเฮ้าส์ จำกัด (มหาชน) ราคา 11,996 บาท</t>
  </si>
  <si>
    <t>ซื้อตะกร้าเหล็กสำหรับใส่เอกสารฝาปิด โดยวิธีเฉพาะเจาะจง</t>
  </si>
  <si>
    <t>โชคอนันต์วัสดุ โดย นายพีรพัฒน์  สิงห์ปั้น ราคา 1,950 บาท</t>
  </si>
  <si>
    <t>ซื้อครุภัณฑ์การแพทย์ รายการเครื่องตรวจคลื่นไฟฟ้าหัวใจ พร้อมระบบวิเคราะห์ผล โดยวิธีเฉพาะเจาะจง</t>
  </si>
  <si>
    <t>บริษัท บีทีแอล เมดิคอล เทคโนโลจีส์ จำกัด ราคา 150,000 บาท</t>
  </si>
  <si>
    <t>ร้านสมบูรณ์สกรีน ราคา 3,050 บาท</t>
  </si>
  <si>
    <t>๑. Blade holder no.๓ จำนวน ๑๐ ชิ้น
๒. PSI pressure spot จำนวน ๑ ชิ้น
๓. PIP จำนวน ๑ ชิ้น
๔. Blade no.๑๒  จำนวน ๑ ชิ้น
เลขที่โครงการ : 68039492410</t>
  </si>
  <si>
    <t>บริษัท วี อาร์ พี เด้นท์ จำกัด
(ราคา 6,080.00)</t>
  </si>
  <si>
    <t>บริษัท วี อาร์ พี เด้นท์ จำกัด
(ราคา 6,080.00)
เลขประจำตัวผู้เสียภาษี : 0105536112375</t>
  </si>
  <si>
    <t>1. RELYX TEMP NE จำนวน ๑ กล่อง
2. Etching gel จำนวน ๒ ชิ้น
3. SOF. Extra thin fine 1/2 จำนวน ๑ ถุง
4. ENHANCE FINISH CUP REF จำนวน ๑ กล่อง
5. ENHANCE FINISH POINT REF จำนวน ๑ กล่อง
เลขที่โครงการ : 68039492410</t>
  </si>
  <si>
    <t>บริษัท ดีเคเอสเอช (ประเทศไทย) จำกัด
(ราคา 8,560.00)</t>
  </si>
  <si>
    <t>บริษัท ดีเคเอสเอช (ประเทศไทย) จำกัด
(ราคา 8,560.00)
เลขประจำตัวผู้เสียภาษี : 0105523002118</t>
  </si>
  <si>
    <t>1. UNIFAST TRAD POWDER IVORY จำนวน ๑ กล่อง
2. UNIFAST TRAD LIQUID จำนวน ๑ ขวด
เลขที่โครงการ : 68039492410</t>
  </si>
  <si>
    <t>บริษัท แอคคอร์ด คอร์ปอเรชั่น จำกัด
(ราคา 3,200.00)</t>
  </si>
  <si>
    <t>บริษัท แอคคอร์ด คอร์ปอเรชั่น จำกัด
(ราคา 3,200.00)
เลขประจำตัวผู้เสียภาษี : 0105520012376</t>
  </si>
  <si>
    <t>บริษัท ซิลลิค ฟาร์มา จำกัด ราคา 18,000 บาท</t>
  </si>
  <si>
    <t>บริษัท ซิลลิค ฟาร์มา จำกัด ราคา 27,960 บาท</t>
  </si>
  <si>
    <t>บริษัท ไฟร์คิลเล่อร์ เอ็นจิเนียริ่ง แอนด์ เซอร์วิส จำกัด ราคา 43,040.75 บาท</t>
  </si>
  <si>
    <t>บริษัท ไพส์ซีส เมดิคอล จำกัด ราคา 64,000 บาท</t>
  </si>
  <si>
    <t>บริษัท ยูนิเมด จำกัด ราคา 9,050 บาท</t>
  </si>
  <si>
    <t>ห้างหุ้นส่วนจำกัด เอ็น.เอส.ยู ทรานสปอร์ต ราคา 7,500 บาท</t>
  </si>
  <si>
    <t>ห้างหุ้นส่วนจำกัด เอ็น.เอส.ยู ทรานสปอร์ต ราคา 6,800 บาท</t>
  </si>
  <si>
    <t>จัดซื้อวัสดุการแพทย์-ท่อระบายระบายลดความดันลูกตาเฉพาะราย</t>
  </si>
  <si>
    <t>526/2568(ซ)
1 เม.ย. 68</t>
  </si>
  <si>
    <t>จัดซื้อวัสดุการแพทย์-อวัยะเทียมสำหรับผ่าตัด</t>
  </si>
  <si>
    <t>บจก.ซิลลิค ฟาร์มา / 49,000</t>
  </si>
  <si>
    <t>527/2568(ซ)
1 เม.ย. 68</t>
  </si>
  <si>
    <t>จัดซื้อวัสดุการแพทย์ อุปกรณ์สายยางท่อลมและข้อต่อวัดความดันเครื่องติดตามการทำงานของหัวใจฯ 6515-079-0001/27</t>
  </si>
  <si>
    <t>บจก.เคเอ็น เทคแคร์ฯ / 3,500</t>
  </si>
  <si>
    <t>528/2568(ซ)
1 เม.ย. 68</t>
  </si>
  <si>
    <t>จัดซื้อวัสดุการแพทย์ ขวดซิลิโคนแรงดันต่ำและท่อระบาย</t>
  </si>
  <si>
    <t>บจก.ทริมเมอร์ / 21,875</t>
  </si>
  <si>
    <t>530/2568(ซ)
1 เม.ย. 68</t>
  </si>
  <si>
    <t>จัดซื้อวัสดุการแพทย์ ปากคีบและลวดถ่างเปลือกตา 3 รายการ</t>
  </si>
  <si>
    <t>หจก.โปรเสิร์ทซัพพลาย / 415,850</t>
  </si>
  <si>
    <t>531/2568(ซ)
1 เม.ย. 68</t>
  </si>
  <si>
    <t>จัดซื้อครุภัณฑ์การแพทย์-เครื่องปั่นเหวี่ยงเม็ดเลือดแดงอัดแน่น 1 เครื่อง</t>
  </si>
  <si>
    <t>บจก.รีโซลิค / 35,000</t>
  </si>
  <si>
    <t>532/2568(ซ)
1 เม.ย. 68</t>
  </si>
  <si>
    <t>จัดซื้อครุภัณฑ์สำนักงานต่ำกว่าเกณฑ์ 2 รายการ (รถเข็นอเนกประสงค์ 2 คัน และรถเข็นสแตนเลส 2 ชั้น 2 คัน)</t>
  </si>
  <si>
    <t>บจก.เจนบรรเจิด / 20,961.30</t>
  </si>
  <si>
    <t>533/2568(ซ)
1 เม.ย. 68</t>
  </si>
  <si>
    <t>จัดซื้อครุภัณฑ์สำนักงาน-ชุดโต๊ะประชุม เก้าอี้ จำนวน 1 ชุด</t>
  </si>
  <si>
    <t>บจก.บัวหลวงเฟอร์นิเจอร์ / 21,790</t>
  </si>
  <si>
    <t>534/2568(ซ)
1 เม.ย. 68</t>
  </si>
  <si>
    <t>จัดซื้อวัสดุการแพทย์-เลนส์เสริมรักษาแก้ไขสายตาสั้นและเอียงร่วม</t>
  </si>
  <si>
    <t>บมจ.ฟิลเทค เอ็นเตอร์ไพรส์ 1994 / 54,450</t>
  </si>
  <si>
    <t>535.1/2568(ซ)
1 เม.ย. 68</t>
  </si>
  <si>
    <t>จ้างเหมาเปลี่ยนพื้นห้องน้ำผู้รับบริการ (หญิง) ชั้น M 1 งาน</t>
  </si>
  <si>
    <t>187/2568(จ)
1 เม.ย. 68</t>
  </si>
  <si>
    <t>จ้างเหมาซ่อมแซมครุภัณฑ์การแพทย์-เครื่องปั่นเหวี่ยงแยกของเหลว 6515-124-0001/3 1 งาน</t>
  </si>
  <si>
    <t>บจก.แม็กซ์ อินเตอร์เนชั่นแนล / 29,250</t>
  </si>
  <si>
    <t>188/2568(จ)
1 เม.ย. 68</t>
  </si>
  <si>
    <t>บจก.มายด์ แอนด์ แคร์ฯ / 6,550</t>
  </si>
  <si>
    <t>189/2568(จ)
1 เม.ย. 68</t>
  </si>
  <si>
    <t>จ้างเหมาซ่อมแซมครุภัณฑ์สำนักงาน-เปลี่ยนตัวรับสัญญาณรีโมทระบบปรับอากาศ 4120-059-0001/1 ห้องผ่าตัด 1 งาน</t>
  </si>
  <si>
    <t>บจก.กัปตัน เอ็นจิเนียริ่ง 2545 / 1,284</t>
  </si>
  <si>
    <t>190/2568(จ)
1 เม.ย. 68</t>
  </si>
  <si>
    <t>จ้างเหมาซ่อมแซมครุภัณฑ์สำนักงาน-เครื่องปรับอากาศ งานเวชระเบียน 4130-001-0001/99 , 4120-001-0001/568 1 งาน</t>
  </si>
  <si>
    <t>บจก.กัปตัน เอ็นจิเนียริ่ง 2545 / 3,210</t>
  </si>
  <si>
    <t>191/2568(จ)
1 เม.ย. 68</t>
  </si>
  <si>
    <t>จ้างเหมาซ่อมแซมครุภัณฑ์สำนักงาน-เปลี่ยนลูกปืนมอเตอร์ AHU ระบบปรับอากาศ 4120-059-0001/1 งานเภสัชกรรม 1 งาน</t>
  </si>
  <si>
    <t>บจก.กัปตัน เอ็นจิเนียริ่ง 2545 / 4,173</t>
  </si>
  <si>
    <t>192/2568(จ)
1 เม.ย. 68</t>
  </si>
  <si>
    <t>จ้างเหมาซ่อมแซมครุภัณฑ์สำนักงาน-เครื่องปรับอากาศ งาน IC 4120-001-0001/320 1 งาน</t>
  </si>
  <si>
    <t>บจก.กัปตัน เอ็นจิเนียริ่ง 2545 / 5,457</t>
  </si>
  <si>
    <t>193/2568(จ)
1 เม.ย. 68</t>
  </si>
  <si>
    <t>จ้างเหมาซ่อมแซมครุภัณฑ์สำนักงาน-เครื่องปรับอากาศ งานการเงิน 4120-001-0001/566 1 งาน</t>
  </si>
  <si>
    <t>บจก.กัปตัน เอ็นจิเนียริ่ง 2545 / 1,605</t>
  </si>
  <si>
    <t>194/2568(จ)
1 เม.ย. 68</t>
  </si>
  <si>
    <t>จ้างเหมาซ่อมแซมครุภัณฑ์สำนักงาน-เครื่องปรับอากาศ งานพัฒนาระบบ 4120-001-0001/570 1 งาน</t>
  </si>
  <si>
    <t>บจก.กัปตัน เอ็นจิเนียริ่ง 2545 / 535</t>
  </si>
  <si>
    <t>195/2568(จ)
1 เม.ย. 68</t>
  </si>
  <si>
    <t>จ้างเหมาตรวจเช็คและบำรุงรักษาเครื่องปรับอากาศ 1 งาน 4120-062-0001/2,3,8,10,11,16,20,21,26</t>
  </si>
  <si>
    <t>บจก.กัปตัน เอ็นจิเนียริ่ง 2545 / 6,420</t>
  </si>
  <si>
    <t>196/2568(จ)
1 เม.ย. 68</t>
  </si>
  <si>
    <t>จ้างเหมาซ่อมแซมครุภัณฑ์สำนักงาน-เครื่องปรับอากาศ สำนักงานรองผู้อำนวยการ 4120-001-0001/569 1 งาน</t>
  </si>
  <si>
    <t>บจก.กัปตัน เอ็นจิเนียริ่ง 2545 / 2,996</t>
  </si>
  <si>
    <t>197/2568(จ)
1 เม.ย. 68</t>
  </si>
  <si>
    <t>จ้างเหมาซ่อมแซมครุภัณฑ์การแพทย์-เครื่องปั่นของเหลวให้ตกตะกอน6515-090-0001/3 1 งาน</t>
  </si>
  <si>
    <t>บจก.เก้าสยามเมดิคอล / 51,500</t>
  </si>
  <si>
    <t>198/2568(จ)
1 เม.ย. 68</t>
  </si>
  <si>
    <t>จ้างเหมาซ่อมแซมพื้นห้องน้ำและเปลี่ยนชักโครก หอผู้ป่วยพิเศษ ชั้น 8 1 งาน</t>
  </si>
  <si>
    <t>ร้านพลอยพาณิชย์ / 16,000</t>
  </si>
  <si>
    <t>199/2568(จ)
1 เม.ย. 68</t>
  </si>
  <si>
    <t>หจก. เซียงไฮ้ ทันตภัณฑ์ เป็นเงิน 34,550 บาท</t>
  </si>
  <si>
    <t>ใบสั่งซื้อ สธ0310.013/692 ลงวันที่ 1 เม.ย. 2568</t>
  </si>
  <si>
    <t>วัสดุก่อสร้าง จำนวน 1 รายการ</t>
  </si>
  <si>
    <t>ร้านดับบลิว เค กรุ๊ป เป็นเงิน 8,570.70 บาท</t>
  </si>
  <si>
    <t>ใบสั่งซื้อ สธ0310.013/693 ลงวันที่ 1 เม.ย. 2568</t>
  </si>
  <si>
    <t>ซื้อครุภัณฑ์ เครื่องปั่นอาหาร จำนวน 2 เครื่อง</t>
  </si>
  <si>
    <t>บริษัท ที ที เอส ที เทรดดิ้ง จำกัด เป็นเงิน 86,000.- บาท</t>
  </si>
  <si>
    <t>ใบสั่งซื้อ สธ0310.013/697 ลงวันที่ 1 เม.ย. 2568</t>
  </si>
  <si>
    <t>ซื้อครุภัณฑ์ Smart TV 55 นิ้ว พร้อมขาตั้ง ล้อเลื่อน จำนวน 1 เครื่อง</t>
  </si>
  <si>
    <t>บริษัท เมโทร เมดิคอล จำกัด เป็นเงิน 55,000.- บาท</t>
  </si>
  <si>
    <t>ใบสั่งซื้อ สธ0310.013/699 ลงวันที่ 1 เม.ย. 2568</t>
  </si>
  <si>
    <t>Smart TV 75 นิ้ว พร้อมขาตั้งทีวี ล้อเลื่อน จำนวน 1 เครื่อง</t>
  </si>
  <si>
    <t>1.)บริษัท เมโทร เมดิคอล จำกัด เป็นเงิน 55,000.- บาท 2.)ห้างหุ้นส่วนจำกัด เอส เค เพาเวอร์ ทู เป็นเงิน 62,000.- บาท 3.)ห้างหุ้นส่วนจำกัด เอ็น.แอล.ซัพพลาย แอนด์ อีควิปเม้นท์ 68,000.- บาท</t>
  </si>
  <si>
    <t xml:space="preserve">รายละเอียดถูกต้องและราคาที่เหมาะสม </t>
  </si>
  <si>
    <t>ใบสั่งซื้อ สธ 0310.013/699 ลงวันที่ 1 เม.ย. 2568</t>
  </si>
  <si>
    <t>วัสุการแพทย์ จำนวน 1 รายการ</t>
  </si>
  <si>
    <t>บริษัท เทคโนเมดิคัล จำกัด (มหาชน) เป็นเงิน 21,000 บาท</t>
  </si>
  <si>
    <t>ใบสั่งซื้อ สธ 0310.013/696 ลงวันที่ 1 เม.ย. 2568</t>
  </si>
  <si>
    <t>วัสุการแพทย์ จำนวน 2 รายการ</t>
  </si>
  <si>
    <t>1.)ห้างหุ้นส่วนจำกัด พฤกษะวัน เทรดดิ้ง เป็นเงิน 16,000 บาท 2.)บริษัท ไนน์ เนเชอรอล เทรดดิ้ง จำกัด เป็นเงิน 18,500 บาท 3.)บริษัท พรอสเพอริเทค จำกัด เป็นเงิน 19,000 บาท</t>
  </si>
  <si>
    <t xml:space="preserve">ห้างหุ้นส่วนจำกัด พฤกษะวัน เทรดดิ้ง เป็นเงิน 16,000 บาท </t>
  </si>
  <si>
    <t>ใบสั่งซื้อ สธ 0310.013/ 695  ลงวันที่ 1 เม.ย. 2568</t>
  </si>
  <si>
    <t>เครื่องปั่น Vitamix รุ่น VITA-PREP 3 จำนวน 2 เครื่อง</t>
  </si>
  <si>
    <t>บริษัท ที ที เอส พี เทรดดิ้ง จำกัด เป็นเงิน 85,578.60 บาท</t>
  </si>
  <si>
    <t>ใบสั่งซื้อ สธ 0310.013/698  ลงวันที่ 1 เม.ย. 2568</t>
  </si>
  <si>
    <t>ผ้าซาตินสีฟ้า หน้ากว้าง 44 นิ้ว ยาว 60 หลา (เนื้อหนา) จำนวน 1 ม้วน</t>
  </si>
  <si>
    <t xml:space="preserve">ร้าน เอ็น ไฟว์ ซัพพลาย เป็นเงิน 1,950.- บาท </t>
  </si>
  <si>
    <t>ใบสั่งจ้าง สธ 0310.013/694 ลงวันที่ 1 เม.ย. 2568</t>
  </si>
  <si>
    <t>จ้างเหมาทำชิ้นงาน (จำนวน ๑๒ รายการ) โดยวิธีเฉพาะเจาะจง</t>
  </si>
  <si>
    <t>บริษัท สายน้ำทิพย์เด็นตอลแลบอราตอรี่ จำกัด 5,760</t>
  </si>
  <si>
    <t>361/2568 ลงวันที่ 1 เม.ย. 2568</t>
  </si>
  <si>
    <t>ซื้อเวชภัณฑ์ที่มิใช่ยา (วัสดุรากฟันเทียม) จำนวน ๙ รายการ (จำนวน ๑ งาน) โดยวิธีเฉพาะเจาะจง</t>
  </si>
  <si>
    <t>บริษัท สตรอแมนน์ กรุ๊ป (ประเทศไทย) จำกัด 86,242</t>
  </si>
  <si>
    <t>346/2568 ลงวันที่ 1 เม.ย. 2568</t>
  </si>
  <si>
    <t>ซื้อเวชภัณฑ์ที่มิใช่ยา (วัสดุรากฟันเทียม) จำนวน ๗ รายการ (จำนวน ๑ งาน) โดยวิธีเฉพาะเจาะจง</t>
  </si>
  <si>
    <t>บริษัท สตรอแมนน์ กรุ๊ป (ประเทศไทย) จำกัด 85,396.70</t>
  </si>
  <si>
    <t>359/2568 ลงวันที่ 1 เม.ย. 2568</t>
  </si>
  <si>
    <t>ซื้อวัสดุไฟฟ้าและวิทยุ จำนวน 6 รายการ</t>
  </si>
  <si>
    <t>ร้านชัยรุ่งเรือง  ราคา 53,333 บาท</t>
  </si>
  <si>
    <t>มีคุณสมบัติครบถ้วน
ตามวิธีการจัดซื้อ</t>
  </si>
  <si>
    <t>บริษัท มุกทองรวมช่าง จำกัด / 16,630</t>
  </si>
  <si>
    <t>ห้างหุ้นส่วนจำกัด อินสทรูเม้นท์ แล็ป ราคา 5,050 บาท</t>
  </si>
  <si>
    <t>0135/2568  01 เม.ย. 2568</t>
  </si>
  <si>
    <t>ซื้อครุภัณฑ์โรงงาน เครื่องวัดความเร็วลม โดยวิธีเฉพาะเจาะจง</t>
  </si>
  <si>
    <t>นายกันตินันท์ พงษ์คำ ราคา 7,400 บาท</t>
  </si>
  <si>
    <t>0136/2568  01 เม.ย. 2568</t>
  </si>
  <si>
    <t>จ้างล้างทำความสะอาดเครื่องปรับอากาศและเติมสารทำความเย็น โดยวิธีเฉพาะเจาะจง</t>
  </si>
  <si>
    <t>ร้านอรณัส ราคา 70,400 บาท</t>
  </si>
  <si>
    <t>0137/2568  01 เม.ย. 2568</t>
  </si>
  <si>
    <t>ซื้อเวชภัณฑ์ยา Hydrocortisone 100 mg/2 ml injection จำนวน 50 vial ประจำปีงบประมาณ พ.ศ.2568 โดยวิธีเฉพาะเจาะจง</t>
  </si>
  <si>
    <t>ห้างหุ้นส่วนจำกัด ภิญโญฟาร์มาซี
2,400.00</t>
  </si>
  <si>
    <t>ซ(ว)270/68 ลงวันที่ 01 เม.ย. 2568</t>
  </si>
  <si>
    <t>ซื้อเวชภัณฑ์ยา Phenytoin sodium sterile solution 250 mg/5 ml injection จำนวน 30 vial ประจำปีงบประมาณ พ.ศ.2568 โดยวิธีเฉพาะเจาะจง</t>
  </si>
  <si>
    <t>บริษัท ยูนิเวอร์แซล เมดิคอล อินดัสตรี จำกัด
6,000.00</t>
  </si>
  <si>
    <t>ซ(ว)271/68 ลงวันที่ 01 เม.ย. 2568</t>
  </si>
  <si>
    <t>ซื้อวัสดุวิทยาศาสตร์และการแพทย์ จำนวน ๒ รายการ ประจำปีงบประมาณ พ.ศ. ๒๕๖๘ โดยวิธีเฉพาะเจาะจง</t>
  </si>
  <si>
    <t>บริษัท ฟิวเจอร์ เมดิคอล ซัพพลาย จำกัด
19,600.00</t>
  </si>
  <si>
    <t>(ซ)369/68 ลงวันที่ 01 เม.ย. 2568</t>
  </si>
  <si>
    <t>1.ชุดทดสอบคุณภาพน้ำดื่ม อ.๑๑ (๒๐ ตัวอย่าง/ชุด) จำนวน 2 ชุด
2.ชุดทดสอบคลอรีนอิสระคงเหลือในน้ำ พร้อมอุปกรณ์ อ.๓๑ (๖๐ตัวอย่าง/ชุด) จำนวน 1 ชุด</t>
  </si>
  <si>
    <t>ห้างหุ้นส่วนจำกัด นอร์ทเทอร์นเอกซ์โพเรชั่น
(ราคา 4,601.00)</t>
  </si>
  <si>
    <t>ห้างหุ้นส่วนจำกัด นอร์ทเทอร์นเอกซ์โพเรชั่น
(ราคา 4,601.00)
เลขประจำตัวผู้เสียภาษี : 0503528000134</t>
  </si>
  <si>
    <t>ใบสั่งซื้อเลขที่ 466/2568   
ลงวันที่ 1 เมษายน 2568</t>
  </si>
  <si>
    <t>ซื้อวัสดุสำหรับซ่อมแซม จำนวน 7 รายการ
- ข้องอเหล็ก 90 องศา (ตัวผู้-ตัวเมีย) SA ขนาด ½ นิ้ว สีเงิน 
- ก๊อก 2 ทาง ก๊อก 2 หัว 2 ทาง 
- วาล์วผนัง (สแตนเลส) 
- ก๊อกน้ำเครื่องกรองน้ำ (ก๊อกน้ำสแตนเลสสำหรับเครื่องกรองน้ำ) 
- มือหมุนบานเกร็ด (บาร์โก้ บรอนซ์เทา) 
- ราวพาดผ้า ขนาด 75 ซม. สแตนเลส (เกรด 304) 
- ล้อบอล ล้อกลม แป้นหมุนและเกลียว ขนาด 2 นิ้ว</t>
  </si>
  <si>
    <t>ร้านพีเอ็ม เมดิคอล 
โดยนายเพชร คำแสนใส
(ราคา 1,590.00)</t>
  </si>
  <si>
    <t>ร้านพีเอ็ม เมดิคอล
โดยนายเพชร คำแสนใส
(ราคา 1,590.00)
เลขประจำตัวผู้เสียภาษี : 3501300583746</t>
  </si>
  <si>
    <t>ใบสั่งซื้อเลขที่ 467/2568   
ลงวันที่ 1 เมษายน 2568</t>
  </si>
  <si>
    <t xml:space="preserve">ซื้อวัสดุสำหรับซ่อมแซม จำนวน 8 รายการ
กาวยาแนว สีขาวไข่มุก (ปูนยาแนวจระเข้พรีเมี่ยมพลัสเงิน 0710) 
ชุดอะไหล่ชักโครก กดข้าง (อุปกรณ์ชักโครก รุ่นกดหน้าหม้อน้ำ SB K 2011 ปรับได้) 
มินิบอลวาล์ว (ผม.) ½ นิ้ว 4 หุน เกลียวนอก (บอลวาล์ว ผ.ม SANWA) 
ประตูน้ำทองเหลือง 2 นิ้ว (SANWA 2") 
ต่อตรง 2 นิ้ว (ข้อต่อตรง PVC 2" (50)) 
ข้องอ 2 นิ้ว (PVC 2" (30)) 
ท่อ 2 นิ้ว ชั้น 13.5 (ท่อ PVC ชั้น 13.5 ขนาด 2" ฟ้า นท) 
ต่อตรงเกลียวนอก 2 นิ้ว (PVC 2" (50))
</t>
  </si>
  <si>
    <t>บริษัท ฮกวัสดุ เชียงใหม่ จำกัด
(ราคา 1,903.00)</t>
  </si>
  <si>
    <t>บริษัท ฮกวัสดุ เชียงใหม่ จำกัด
(ราคา 1,903.00)
เลขประจำตัวผู้เสียภาษี : 0505561008540</t>
  </si>
  <si>
    <t>ใบสั่งซื้อเลขที่ 468/2568   
ลงวันที่ 1 เมษายน 2568</t>
  </si>
  <si>
    <t>ซื้อวัสดุซ่อมแซมสำหรับงานไฟฟ้า จำนวน 3 รายการ
 1. โคมไฟ LED ขนาด ๔๐ W (โคมไฟพาแนล RC091V LED 36S/865 40 W) 
2. สวิตซ์กระตุกติดเพดานกลม สีขาว (สวิตซ์กระตุก HACO) 
3. หลอดไฟดีมเมอร์ ค่าวัตต์ระหว่าง ๑๒-๑๕ วัตต์ (หลอด LED DIM 12W แสงขาว)
เลขที่โครงการ : 68039445724</t>
  </si>
  <si>
    <t>บริษัท เอเซียการไฟฟ้า จำกัด
(ราคา 10,980.00)</t>
  </si>
  <si>
    <t>บริษัท เอเซียการไฟฟ้า จำกัด
(ราคา 10,980.00)
เลขประจำตัวผู้เสียภาษี : 0505558001301</t>
  </si>
  <si>
    <t>ใบสั่งซื้อเลขที่ 470/2568   
ลงวันที่ 1 เมษายน 2568</t>
  </si>
  <si>
    <t>ชุดปรับแรงดันอากาศทางการแพทย์ (regulator) พร้อมติดตั้ง (ชุดปรับแรงดัน ยี่ห้อ GLOOR รุ่น : 7900-10)
เลขที่โครงการ : 68039494436</t>
  </si>
  <si>
    <t>บริษัท ซีเอ็นเค เทรดดิ้ง จำกัด
(ราคา 36,915.00)</t>
  </si>
  <si>
    <t>บริษัท ซีเอ็นเค เทรดดิ้ง จำกัด
(ราคา 36,915.00)
เลขประจำตัวผู้เสียภาษี : 0505547006021</t>
  </si>
  <si>
    <t>ใบสั่งซื้อเลขที่ 471/2568   
ลงวันที่ 1 เมษายน 2568</t>
  </si>
  <si>
    <t>อะไหล่ประตูอัตโนมัติ ห้องผ่าตัด ๒ พร้อมติดตั้ง โดยมีรายละเอียดดังนี้ 
- แผงควบคุม (0101229 A00566-E VISIO-HER control board (230V-T,LD)/แผงควบคุม รุ่น Visio LD) 
- ค่าดำเนินงานเปลี่ยนอุปกรณ์ (Service Charge ค่าดำเนินการเปลี่ยนอุปกรณ์ระบบประตูอัตโนมัติห้องผ่าตัด)
เลขที่โครงการ : 68039497805</t>
  </si>
  <si>
    <t>บริษัท เพเนเล่ส์มาติก โซลูชั่น จำกัด (มหาชน)
(ราคา 58,743.00)</t>
  </si>
  <si>
    <t>บริษัท เพเนเล่ส์มาติก โซลูชั่น จำกัด (มหาชน) 
(ราคา 58,743.00)
เลขประจำตัวผู้เสียภาษี : 0107566000259</t>
  </si>
  <si>
    <t>ใบสั่งซื้อเลขที่ 472/2568   
ลงวันที่ 1 เมษายน 2568</t>
  </si>
  <si>
    <t>ประกวดราคาซื้อสายสวนเพื่อการรักษาหลอดเลือดโคโรนารี่ด้วยขดลวดเคลือบยาต้านการตีบซ้ำ Drug Eluting Stent ชนิด Cobalt Alloy เคลือบยา Zotarolimus จำนวน 200 เส้น ด้วยวิธีประกวดราคาอิเล็กทรอนิกส์ (e-</t>
  </si>
  <si>
    <t>1.บริษัท ดีเคเค ดิไวซ์ จำกัด/ราคาที่เสนอ 6,090,000.00 บาท</t>
  </si>
  <si>
    <t>1.บริษัท ดีเคเค ดิไวซ์ จำกัด/ราคาที่ตกลงซื้อ/จ้าง 5,700,000.00 บาท</t>
  </si>
  <si>
    <t>เลขที่105/2568
 ลงวันที่01 เม.ย. 2568</t>
  </si>
  <si>
    <t>ซื้อท่อนำสายสวนเข้าหลอดเลือดชนิดลื่นพิเศษ จำนวน ๘๐๐ ชิ้น โดยวิธีเฉพาะเจาะจง</t>
  </si>
  <si>
    <t>1.บริษัท ดีเคเอสเอช (ประเทศไทย) จำกัด/ราคาที่เสนอ440,000.00 บาท</t>
  </si>
  <si>
    <t>1.บริษัท ดีเคเอสเอช (ประเทศไทย) จำกัด/ราคาที่ตกลงซื้อ/จ้าง 440,000.00 บาท</t>
  </si>
  <si>
    <t>เลขที่ พ.427/68 
ลงวันที่ 01 เม.ย. 2568</t>
  </si>
  <si>
    <t>ซื้อSurgical Gowns จำนวน ๔ รายการ โดยวิธีเฉพาะเจาะจง</t>
  </si>
  <si>
    <t>บริษัท ป.ไทรินทร์ จำกัด/ราคาที่เสนอ375,000.00 บาท</t>
  </si>
  <si>
    <t>บริษัท ป.ไทรินทร์ จำกัด/ราคาที่ตกลงซื้อ/จ้าง 375,000.00 บาท</t>
  </si>
  <si>
    <t>เลขที่ พ.426/68
 ลงวันที่ 01 เม.ย. 2568</t>
  </si>
  <si>
    <t>ซื้อท่อต่อหลอดเลือดใส่หลอดเลือดฟีเมอร์รอล (Bio-Medicus Next Gen Cannulae) จำนวน ๑๔ อัน โดยวิธีเฉพาะเจาะจง</t>
  </si>
  <si>
    <t>1.บริษัท ดีเคเอสเอช (ประเทศไทย) จำกัด/ราคาที่เสนอ224,000.00 บาท</t>
  </si>
  <si>
    <t>1.บริษัท ดีเคเอสเอช (ประเทศไทย) จำกัด/ราคาที่ตกลงซื้อ/จ้าง 224,000.00 บาท</t>
  </si>
  <si>
    <t>เลขที่ พ.425/68 
ลงวันที่ 01 เม.ย. 2568</t>
  </si>
  <si>
    <t>ซื้อวัสดุอุปกรณ์ใช้ในการซ่อมแซมระบบปรับอากาศห้องแยกโรค อาคาร ๒ ชั้น ๕ จำนวน ๖ รายการ โดยวิธีเฉพาะเจาะจง</t>
  </si>
  <si>
    <t>1.บริษัท วินด์ชิลล์ จำกัด/ราคาที่เสนอ24,289.00 บาท</t>
  </si>
  <si>
    <t>1.บริษัท วินด์ชิลล์ จำกัด/ราคาที่ตกลงซื้อ/จ้าง 24,289.00 บาท</t>
  </si>
  <si>
    <t>เลขที่ พ.423/68 
ลงวันที่ 01 เม.ย. 2568</t>
  </si>
  <si>
    <t>จ้างบริษัทเอกชนกำจัดสารเคมีในห้องปฏิบัติการ โดยวิธีเฉพาะเจาะจง</t>
  </si>
  <si>
    <t>1.บริษัท รีไซเคิล เอ็นจิเนียริ่ง จำกัด/ราคาที่เสนอ17,002.30 บาท</t>
  </si>
  <si>
    <t>1.บริษัท รีไซเคิล เอ็นจิเนียริ่ง จำกัด/ราคาที่ตกลงซื้อ/จ้าง 17,002.30 บาท</t>
  </si>
  <si>
    <t>เลขที่ พ.422/68 
ลงวันที่ 01 เม.ย. 2568</t>
  </si>
  <si>
    <t>ซื้อเครื่องมือแพทย์สำหรับทำหัตถการใส่เครื่องกระตุ้นหัวใจชนิดถาวร จำนวน 1 ชุด โดยวิธีเฉพาะเจาะจง</t>
  </si>
  <si>
    <t>1.บริษัท รีโซลิค จำกัด/ราคาที่เสนอ182,300.00 บาท</t>
  </si>
  <si>
    <t>1.บริษัท รีโซลิค จำกัด/ราคาที่ตกลงซื้อ/จ้าง 182,300.00 บาท</t>
  </si>
  <si>
    <t>เลขที่ พ.431/68
 ลงวันที่ 01 เม.ย. 2568</t>
  </si>
  <si>
    <t>ซื้อถุงพลาสติกใส HD (STERILE) ขนาด ๑๖ x ๒๑ จำนวน ๒๐๐ กก. โดยวิธีเฉพาะเจาะจง</t>
  </si>
  <si>
    <t>1.ห้างหุ้นส่วนจำกัด เวลธี อินเตอร์เทรด/ราคาที่เสนอ18,832.00 บาท</t>
  </si>
  <si>
    <t>1.ห้างหุ้นส่วนจำกัด เวลธี อินเตอร์เทรด/ราคาที่ตกลงซื้อ/จ้าง 18,832.00 บาท</t>
  </si>
  <si>
    <t>เลขที่ พ.428/68 
ลงวันที่ 01 เม.ย. 2568</t>
  </si>
  <si>
    <t>ซื้อPRO FLOW SENSOR จำนวน ๑๐ ชิ้น โดยวิธีเฉพาะเจาะจง</t>
  </si>
  <si>
    <t>1.บริษัท อี ฟอร์ แอล เอม จำกัด (มหาชน)/ราคาที่เสนอ15,000.00 บาท</t>
  </si>
  <si>
    <t>1.บริษัท อี ฟอร์ แอล เอม จำกัด (มหาชน)/ราคาที่ตกลงซื้อ/จ้าง 15,000.00 บาท</t>
  </si>
  <si>
    <t>เลขที่ พ.430/68 
ลงวันที่ 01 เม.ย. 2568</t>
  </si>
  <si>
    <t>ซื้อEXPIRATORY VALVE set for C๑ จำนวน ๔ ชิ้น โดยวิธีเฉพาะเจาะจง</t>
  </si>
  <si>
    <t>1.บริษัท อี ฟอร์ แอล เอม จำกัด (มหาชน)/ราคาที่เสนอ33,600.00 บาท</t>
  </si>
  <si>
    <t>1.บริษัท อี ฟอร์ แอล เอม จำกัด (มหาชน)/ราคาที่ตกลงซื้อ/จ้าง 33,600.00 บาท</t>
  </si>
  <si>
    <t>เลขที่ พ.429/68 
ลงวันที่ 01 เม.ย. 2568</t>
  </si>
  <si>
    <t>จัดซื้อวัสดุการแพทย์-วงแหวนรักษาโรคกระจกตาโป่งพอง 10 ชิ้น</t>
  </si>
  <si>
    <t>บจก.คาร์ล ไซสส์ / 150,000</t>
  </si>
  <si>
    <t>536/2568(ซ)
2 เม.ย. 68</t>
  </si>
  <si>
    <t>จัดซื้อวัสดุการแพทย์-สำหรับผ่าตัดต้อกระจก 6 รายการ</t>
  </si>
  <si>
    <t>บจก.ดีเคเอสเอช (ประเทศไทย) / 334,600</t>
  </si>
  <si>
    <t>537/2568(ซ)
2 เม.ย. 68</t>
  </si>
  <si>
    <t>จัดซื้อวัสดุการแพทย์-เลนส์แก้วตาเทียม 2 รายการ ชนิดโฟกัสระยะเดียว ชิ้นเดียวนิ่มพับได้ แบบมีสารสีเหลือง 104 ชิ้น แบบใส 104 ชิ้น</t>
  </si>
  <si>
    <t>บจก.ดีเคเอสเอช (ประเทศไทย) / 498,160</t>
  </si>
  <si>
    <t>538/2568(ซ)
2 เม.ย. 68</t>
  </si>
  <si>
    <t>จัดซื้อวัสดุการแพทย์-เครื่องช่วยฟัง 3 รายการ</t>
  </si>
  <si>
    <t>บจก.เฮียร์ไลฟ์ / 31,500</t>
  </si>
  <si>
    <t>539/2568(ซ)
2 เม.ย. 68</t>
  </si>
  <si>
    <t>จัดซื้อวัสดุการแพทย์-น้ำยาใช้กับเครื่อง HPO2 จำนวน 50 ตลับ</t>
  </si>
  <si>
    <t>บจก.ตรัย เม็ดดิคอล  / 270,000</t>
  </si>
  <si>
    <t>540/2568(ซ)
2 เม.ย. 68</t>
  </si>
  <si>
    <t>บจก.สยาม เฮียร์ริ่ง / 22,500</t>
  </si>
  <si>
    <t>541/2568(ซ)
2 เม.ย. 68</t>
  </si>
  <si>
    <t>542/2568(ซ)
2 เม.ย. 68</t>
  </si>
  <si>
    <t>บจก.เอียร์โทน (ประเทศไทย) / 9,000</t>
  </si>
  <si>
    <t>543/2568(ช)
2 เม.ย. 68</t>
  </si>
  <si>
    <t>จ้างเหมาดำเนินการเก็บข้อมูลวิจัยในพื้นที่-โครงการสำรวจสภาวะตาบอดฯ ต.โนนสะอาด อ.ศรีบุญเรือง จ.หนองบัวลำภู 1 งาน</t>
  </si>
  <si>
    <t>นางยุพิน สิงสองคร / 50,000</t>
  </si>
  <si>
    <t>200/2568(จ)
2 เม.ย. 68</t>
  </si>
  <si>
    <t>นางสาวสุพัตรา พิมที / 50,000</t>
  </si>
  <si>
    <t>201/2568(จ)
2 เม.ย. 68</t>
  </si>
  <si>
    <t>จ้างเหมาบริการยานพาหนะ-โครงการสร้างเครือข่ายบริการฟื้นฟูสมรรถภาพการมองเห็น เขตสุขภาพที่ 9 จ.นครราชสีมา 1 งาน</t>
  </si>
  <si>
    <t>นายสานิตย์ จอมวัน / 10,000</t>
  </si>
  <si>
    <t>202/2568(จ)
2 เม.ย. 68</t>
  </si>
  <si>
    <t>จ้างเหมาจัดการข้อมูลและวิเคราะห์ข้อมูลทางสถิติ-โครงการศึกษาผลการรักษาด้วยการผ่าตัดทางระบายน้ำต้อหินฯ 1 งาน</t>
  </si>
  <si>
    <t>นางสาวจุฬาภรณ์ พูลเอี่ยม / 250,000</t>
  </si>
  <si>
    <t>203/2568(จ)
2 เม.ย. 68</t>
  </si>
  <si>
    <t xml:space="preserve">จ้างเหมาซ่อมแซมครุภัณฑ์สำนักงาน-ปั๊มน้ำหอผึ่งลมเย็นระบบปรับอากาศด้วยน้ำเย็น 4120-059-0001/1 </t>
  </si>
  <si>
    <t>ร้านรุ่งเรืองวิศวภัณฑ์ / 96,300</t>
  </si>
  <si>
    <t>204/2568(จ)
2 เม.ย. 68</t>
  </si>
  <si>
    <t>จ้างเหมาบำรุงรักษาระบบแจ้งเตือนอุณหภูมิและความชื้นออนไลน์ 1 งาน</t>
  </si>
  <si>
    <t>บจก.แอเรียล คอมมิวนิเคชั่นส์ / 52,387.20</t>
  </si>
  <si>
    <t>205/2568(จ)
2 เม.ย. 68</t>
  </si>
  <si>
    <t>จ้างเหมาบริการแก้ไขชักโครกตัน จำนวน ๑ งาน โดยวิธีเฉพาะเจาะจง</t>
  </si>
  <si>
    <t>บริษัท พี.พี. เทคนิคอล เอ็นจิเนียริ่ง จำกัด 16,050</t>
  </si>
  <si>
    <t>365/2568 ลงวันที่ 2 เม.ย. 2568</t>
  </si>
  <si>
    <t>แบบสัมภาษณ์ Structured Clinical Interview for DSM-IV axis II personality disorders,(SCID-II)</t>
  </si>
  <si>
    <t>บ.บุ๊คเน็ท จำกัด 7,000 บาท</t>
  </si>
  <si>
    <t>จ้างขนย้ายพร้อมติดตั้งและอุปกรณ์ยึดติด ตู้รางเลื่อนเวชระเบียน</t>
  </si>
  <si>
    <t>ร้านเอ็นทีซัพพลายแอนด์เซอร์วิส 25,000 บาท</t>
  </si>
  <si>
    <t>ซ่อมแซมเครื่องพิมพ์เลเซอร์ ของงานการเงิน</t>
  </si>
  <si>
    <t>หจก.พอช.คอม 3,790 บาท</t>
  </si>
  <si>
    <t>ซ่อมแซมเครื่องพิมพ์ Multifunction ของงานการพยาบาลชุมชน</t>
  </si>
  <si>
    <t>หจก.พอช.คอม 3,290 บาท</t>
  </si>
  <si>
    <t>วัสดุงานบ้านงานครัว 2 รายการ</t>
  </si>
  <si>
    <t>บจก.เชียงใหม่ แจนิโทเรียล ซัพพลาย 42,158 บาท</t>
  </si>
  <si>
    <t>วัสดุวิทยาศาสตร์การแพทย์ 2 รายการ</t>
  </si>
  <si>
    <t>บจก.วรีย์ อินโนเทค แอนด์ ดี เวลลอปเมนท์ 7,300 บาท</t>
  </si>
  <si>
    <t>วัสดุคอมพิวเตอร์ 10 รายการ</t>
  </si>
  <si>
    <t>บจก.ชิชาง คอมพิวเตอร์ (ประเทศไทย) 219,000 บาท</t>
  </si>
  <si>
    <t>บริษัท มุกทองรวมช่าง จำกัด / 23,900</t>
  </si>
  <si>
    <t>จ้างติดสติกเกอร์กระจกสายตาหอผู้ป่วยบำบัดด้วยยา โดยวิธีเฉพาะเจาะจง</t>
  </si>
  <si>
    <t>นายกันตินันท์ พงษ์คำ ราคา 17,095 บาท</t>
  </si>
  <si>
    <t>0138/2568  02 เม.ย. 2568</t>
  </si>
  <si>
    <t>ร้าน ป้าย เอชดี โดยนายสัญชัย แซ่ลี้ ราคา 1,177 บาท</t>
  </si>
  <si>
    <t>182/2568 ลงวันที่ 2 เม.ย. 2568</t>
  </si>
  <si>
    <t>183/2568 ลงวันที่ 2 เม.ย. 2568</t>
  </si>
  <si>
    <t>จ้างพิมพ์โปสเตอร์ประชาสัมพันธ์ จำนวน 1 งาน ประจำปีงบประมาณ พ.ศ.2568  โดยวิธีเฉพาะเจาะจง</t>
  </si>
  <si>
    <t>ร้านดุ๊กอาร์ต
1,625.00</t>
  </si>
  <si>
    <t>(จ)096/68 ลงวันที่ 02 เม.ย. 2568</t>
  </si>
  <si>
    <t>ซื้อเวชภัณฑ์ยา Anastrozole 1 mg tablet จำนวน 200 กล่อง ประจำปีงบประมาณ พ.ศ.2568 โดยวิธีเฉพาะเจาะจง</t>
  </si>
  <si>
    <t>บริษัท แปซิฟิค เฮลธ์แคร์ (ไทยแลนด์) จำกัด
77,040.00</t>
  </si>
  <si>
    <t>ซ(ว)272/68 ลงวันที่ 02 เม.ย. 2568</t>
  </si>
  <si>
    <t>บริษัท ที.พี.ดรัก แลบบอราทอรี่ส์ (1969) จำกัด
2,355.00</t>
  </si>
  <si>
    <t>ซ(ว)273/68 ลงวันที่ 02 เม.ย. 2568</t>
  </si>
  <si>
    <t>ซื้อสมุนไพรยาแคปซูลเพชรสังฆาต ขนาด 400 mg จำนวน 25 กล่อง ประจำปีงบประมาณ พ.ศ.2568 โดยวิธีเฉพาะเจาะจง</t>
  </si>
  <si>
    <t>บริษัท ดีซีเอช ออริกา (ประเทศไทย) จำกัด
2,257.50</t>
  </si>
  <si>
    <t>ซ(ว)274/68 ลงวันที่ 02 เม.ย. 2568</t>
  </si>
  <si>
    <t>ซื้อจัดซื้อวัสดุวิทยาศาสตร์และการแพทย์-HCG+B II ELECSYS จำนวน 400 เทสต์ ประจำปีงบประมาณ พ.ศ.2568 โดยวิธีเฉพาะเจาะจง</t>
  </si>
  <si>
    <t>(ซ)370/68 ลงวันที่ 02 เม.ย. 2568</t>
  </si>
  <si>
    <t>เครื่องกำเนิดอากาศ จำนวน 2 เครื่อง
เลขที่โครงการ : 68039592510</t>
  </si>
  <si>
    <t>บริษัท ดี เดนท์ เซอร์วิส จำกัด
(ราคา 70,000.00)</t>
  </si>
  <si>
    <t>บริษัท ดี เดนท์ เซอร์วิส จำกัด
(ราคา 70,000.00)
เลขประจำตัวผู้เสียภาษี : 0125553007142</t>
  </si>
  <si>
    <t>ใบสั่งซื้อเลขที่ 473/2568   
ลงวันที่ 2 เมษายน 2568</t>
  </si>
  <si>
    <t>ซื้อวัสดุก่อสร้าง จำนวน 1 รายการ (เข้าคลัง)
1. สายชำระพร้อมหัวฉีด จำนวน 15 ชุด</t>
  </si>
  <si>
    <t>บริษัท ฮกวัสดุ เชียงใหม่ จำกัด
(ราคา 2,850.00)</t>
  </si>
  <si>
    <t>บริษัท ฮกวัสดุ เชียงใหม่ จำกัด
(ราคา 2,850.00)
เลขประจำตัวผู้เสียภาษี : 0505561008540</t>
  </si>
  <si>
    <t>ใบสั่งซื้อเลขที่ 474/2568   
ลงวันที่ 2 เมษายน 2568</t>
  </si>
  <si>
    <t>ซื้อวัสดุไฟฟ้าและวิทยุ จำนวน 3 รายการ(เข้าคลัง)
- ถ่านไฟฉาย ขนาดกลางไซด์ C จำนวน 56 ก้อน
- ถ่านไฟฉาย ขนาดใหญ่ไซด์ D จำนวน 24 ก้อน
- เทปพันสายไฟม้วนใหญ่ จำนวน 9 ม้วน</t>
  </si>
  <si>
    <t>บริษัท เอเซียการไฟฟ้า จำกัด
(ราคา 2,800.00)</t>
  </si>
  <si>
    <t>บริษัท เอเซียการไฟฟ้า จำกัด
(ราคา 2,800.00)
เลขประจำตัวผู้เสียภาษี : 0505558001301</t>
  </si>
  <si>
    <t>ใบสั่งซื้อเลขที่ 475/2568   
ลงวันที่ 2 เมษายน 2568</t>
  </si>
  <si>
    <t>บริษัท เทคโนเมดิคัล จำกัด (มหาชน) ราคา 245,000 บาท</t>
  </si>
  <si>
    <t>ซ798/68 ลงวันที่ 2 เม.ย. 2568</t>
  </si>
  <si>
    <t>บริษัท เมด-คอน (ประเทศไทย) จำกัด ราคา 236,916 บาท</t>
  </si>
  <si>
    <t>ซ799/68 ลงวันที่ 2 เม.ย. 2568</t>
  </si>
  <si>
    <t>ซื้อExpiratory Valve จำนวน 2 ชิ้น โดยวิธีเฉพาะเจาะจง</t>
  </si>
  <si>
    <t>1.บริษัท อี ฟอร์ แอล เอม จำกัด (มหาชน)/ราคาที่เสนอ15,740.00 บาท</t>
  </si>
  <si>
    <t>1.บริษัท อี ฟอร์ แอล เอม จำกัด (มหาชน)/ราคาที่ตกลงซื้อ/จ้าง 15,740.00 บาท</t>
  </si>
  <si>
    <t>เลขที่ พ.434/68 
ลงวันที่ 02 เม.ย. 2568</t>
  </si>
  <si>
    <t>จัดซื้อวัสดุการแพทย์-แผ่นตรวจและเข็มเจาะน้ำตาลปลายนิ้ว</t>
  </si>
  <si>
    <t>บจก.อินโนเมด (ประเทศไทย) / 277,800</t>
  </si>
  <si>
    <t>สญ.98/2568(ซ)
3 เม.ย. 68</t>
  </si>
  <si>
    <t>จัดซื้อวัสดุการแพทย์-สำหรับตรวจวิเคราะห์ภูมิคุ้มกันวิทยา 10 รก.</t>
  </si>
  <si>
    <t>บจก.ทัชแล็บ 2013 / 142,920</t>
  </si>
  <si>
    <t>สญ.99/2568(ซ)
3 เม.ย. 68</t>
  </si>
  <si>
    <t>จัดซื้อวัสดุสำนักงาน-9 รก. โครงการวิจัยเปรียบเทียบการเปลี่ยนแปลงของต่อมไขมันที่เปลือกตาอุดตันในผู้ป่วยฯ</t>
  </si>
  <si>
    <t>บจก.สมใจบิซกรุ๊ป / 1,050</t>
  </si>
  <si>
    <t>545/2568(ช)
3 เม.ย. 68</t>
  </si>
  <si>
    <t>จัดซื้อวัสดุสำนักงาน-ของที่ระลึกโครงการสร้างเครือข่ายบริการฟื้นฟูฯ</t>
  </si>
  <si>
    <t>นางสาวสุรีรัตน์ ทองออน / 1,500</t>
  </si>
  <si>
    <t>546/2568(ซ)
3 เม.ย. 68</t>
  </si>
  <si>
    <t>บริษัท อิมแพลนเทียม จำกัด 6,840</t>
  </si>
  <si>
    <t>363/2568 ลงวันที่ 3 เม.ย. 2568</t>
  </si>
  <si>
    <t>บริษัท สตรอแมนน์ กรุ๊ป (ประเทศไทย) จำกัด 32,157.78</t>
  </si>
  <si>
    <t>362/2568 ลงวันที่ 3 เม.ย. 2568</t>
  </si>
  <si>
    <t>ซื้อเวชภัณฑ์ที่มิใช่ยา (วัสดุรากฟันเทียม) จำนวน ๔๕ รายการ (จำนวน ๑ งาน) โดยวิธีเฉพาะเจาะจง</t>
  </si>
  <si>
    <t>บริษัท สตรอแมนน์ กรุ๊ป (ประเทศไทย) จำกัด 187,297.08</t>
  </si>
  <si>
    <t>364/2568 ลงวันที่ 3 เม.ย. 2568</t>
  </si>
  <si>
    <t>บริษัท ที เด็นทัลแลบ จำกัด 55,105</t>
  </si>
  <si>
    <t>341/2568 ลงวันที่ 3 เม.ย. 2568</t>
  </si>
  <si>
    <t>วัสดุคอมพิวเตอร์ 8 รายการ</t>
  </si>
  <si>
    <t>หจก.พอช.คอม 34,895 บาท</t>
  </si>
  <si>
    <t>บริษัท สยามฟาร์มาซูติคอล จำกัด ราคา 7,091.96 บาท</t>
  </si>
  <si>
    <t>เลขที่ ภ 158/2568 ลงวันที่ 3 เม.ย. 2568</t>
  </si>
  <si>
    <t>บริษัท ฟาร์มีน่า จำกัด ราคา 14,080 บาท</t>
  </si>
  <si>
    <t>เลขที่ ภ 159/2568 ลงวันที่ 3 เม.ย. 2568</t>
  </si>
  <si>
    <t>บริษัท เอสพีเอส เมดิคอล จำกัด ราคา 7,880 บาท</t>
  </si>
  <si>
    <t>เลขที่ ภ 161/2568 ลงวันที่ 3 เม.ย. 2568</t>
  </si>
  <si>
    <t>จ้างเหมาพิมพ์ฉลากสินค้า จำนวน 2 รายการ</t>
  </si>
  <si>
    <t>หจก.ไอเดียเลเซอร์ ซีเอ็นซี คัตติ้ง ดีไซน์ ราคา 5,662.44 บาท</t>
  </si>
  <si>
    <t>เลขที่ 489/2568 ลงวันที่ 3 เม.ย. 2568</t>
  </si>
  <si>
    <t>จ้างเหมาซ่อมแซมครุภัณฑ์งานบ้านงานครัว เครื่องผลิตน้ำดื่ม ระบบRO 1 เครื่อง จำนวน 1 งาน</t>
  </si>
  <si>
    <t>บริษัท อินเตอร์วอเตอร์ทรีทเม้นท์ จำกัด ราคา 5,778 บาท</t>
  </si>
  <si>
    <t>เลขที่ 490/2568 ลงวันที่ 3 เม.ย. 2568</t>
  </si>
  <si>
    <t>จ้างเหมาปรับปรุงติดตั้งเหล็กดัดครอบหน้าต่างช่องแสง(ห้องน้ำ) ตึก 4ก จำนวน 1 งาน</t>
  </si>
  <si>
    <t>นายสุขสวัสดิ์ อนุสี ราคา 16,500 บาท</t>
  </si>
  <si>
    <t>เลขที่ 491/2568 ลงวันที่ 3 เม.ย. 2568</t>
  </si>
  <si>
    <t>จ้างเหมาซ่อมแซมครุภัณฑ์งานบ้านงานครัว เครื่องทำน้ำร้อน-น้ำเย็น แบบต่อท่อขนาด 2 ก๊อก 5 เครื่อง</t>
  </si>
  <si>
    <t>บริษัท อินเตอร์วอเตอร์ทรีทเม้นท์ จำกัด ราคา 13,250 บาท</t>
  </si>
  <si>
    <t>เลขที่ 492/2568 ลงวันที่ 3 เม.ย. 2568</t>
  </si>
  <si>
    <t>ห้างหุ้นส่วนจำกัด ไทยเสรี มาร์เก็ตติ้ง กรุ๊ป ราคา 8,320 บาท</t>
  </si>
  <si>
    <t>0139/2568  03 เม.ย. 2568</t>
  </si>
  <si>
    <t>บริษัท ที.แมน ฟาร์มาซูติคอล จำกัด (มหาชน) ราคา 20,000 บาท</t>
  </si>
  <si>
    <t>ภ.087/2568 ลงวันที่ 3 เม.ย. 2568</t>
  </si>
  <si>
    <t>บริษัท รีนอลพลัส จำกัด ราคา 13,196.95 บาท</t>
  </si>
  <si>
    <t>ซ802/68 ลงวันที่ 3 เม.ย. 2568</t>
  </si>
  <si>
    <t>จ้างเปลี่ยนอุปกรณ์ตู้ประธานไฟฟ้า (MDB 2) ชั้นใต้ดิน อาคาร 7 จำนวน 1 งาน โดยวิธีเฉพาะเจาะจง</t>
  </si>
  <si>
    <t>1.บริษัท กิจการร่วมค้างามวงศ์วาน จำกัด/ราคาที่เสนอ   100,000.00  บาท</t>
  </si>
  <si>
    <t>1.บริษัท กิจการร่วมค้างามวงศ์วาน จำกัด/ราคาที่ตกลงซื้อ/จ้าง   100,000.00  บาท</t>
  </si>
  <si>
    <t>เลขที่ พ.433/68
ลงวันที่ 03 เม.ย. 2568</t>
  </si>
  <si>
    <t>จัดซื้อวัสดุการแพทย์-เลนส์แก้วตาเทียมชนิดโฟกัสระยะเดียวฯ 150 ชิ้น</t>
  </si>
  <si>
    <t>บจก.อาร์เอ็กซ์ / 135,000</t>
  </si>
  <si>
    <t>สญ.100/2568(ซ)
4 เม.ย. 68</t>
  </si>
  <si>
    <t>จัดซื้อครุภัณฑ์การแพทย์-เครื่องกระตุกหัวใจด้วยไฟฟ้าแบบ Biphasicพร้อมภาคควบคุมจังหวะการเต้นของหัวใจภาควัดความอิ่มตัวของ ออกซิเจนในเลือดภาควัดความดันโลหิตชนิดภายนอกและภาควัดก๊าซคาร์บอนไดออกไซด์ในลมหายใจ 1 เครื่อง</t>
  </si>
  <si>
    <t>บมจ.อี ฟอร์ แอล เอม / 490,000</t>
  </si>
  <si>
    <t>สญ.101/2568(ซ)
4 เม.ย. 68</t>
  </si>
  <si>
    <t>จัดซื้อครุภัณฑ์การแพทย์-เครื่องดมยาสลบ ชนิด 3 ก๊าซ พร้อมเครื่องช่วยหายใจและวิเคราะห์ก๊าซต่างๆ ขณะดมยาสลบพร้อมเครื่องติดตามการทำงานของสัญญาณชีพ 1 เครื่อง</t>
  </si>
  <si>
    <t>1.บมจ.อี ฟอร์ แอล เอม / 1,988,000
2.บจก.เมดิทอป / 1,990,000</t>
  </si>
  <si>
    <t>บมจ.อี ฟอร์ แอล เอม / 1,988,000</t>
  </si>
  <si>
    <t>สญ.102/2568(ซ)
4 เม.ย. 68</t>
  </si>
  <si>
    <t>จัดซื้อวัสดุการแพทย์ หลอดบรรจุเลือด 24 รายการ</t>
  </si>
  <si>
    <t>อินเทรนด์ เมดิคอล / 357,540</t>
  </si>
  <si>
    <t>สญ.103/2568(ซ)
4 เม.ย. 68</t>
  </si>
  <si>
    <t>จัดซื้อวัสดุการแพทย์-อุปกรณ์ส่งเสริมพัฒนาการ 1 ชุด</t>
  </si>
  <si>
    <t>ร้านลัคษ์ดี / 5,000</t>
  </si>
  <si>
    <t>547/2568(ซ)
4 เม.ย. 68</t>
  </si>
  <si>
    <t>549/2568(ซ)
4 เม.ย. 68</t>
  </si>
  <si>
    <t>จ้างเหมาบำรุงรักษาครุภัณฑ์ยานพาหนะ กท-3454 นครปฐม 1 งาน</t>
  </si>
  <si>
    <t>บจก.โตโยต้าท่าจีน ผู้จำหน่ายโตโยต้า / 7,095.38</t>
  </si>
  <si>
    <t>206/2568(จ)
4 เม.ย. 68</t>
  </si>
  <si>
    <t>วัสดุไฟฟ้า (สายออดเรียกพยาบาล) จำนวน 2 ชุด</t>
  </si>
  <si>
    <t>1.)ดับบลิว.เค.กรุ๊ป (สำนักงานใหญ่) เป็นเงิน 5,350,- บาท 2.)บริษัท แกรนด์สยาม จำกัด (สำนักงานใหญ่) เป็นเงิน 5,516.92 บาท 3.)แบล็ค ฟอเรส เซอร์วิส (สำนักงานใหญ่) เป็นเงิน 5,585.40 บาท</t>
  </si>
  <si>
    <t>ดับบลิว.เค.กรุ๊ป (สำนักงานใหญ่) เป็นเงิน 5,350 บาท</t>
  </si>
  <si>
    <t>ใบสั่งซื้อ สธ 0310.013/732  ลงวันที่ 4 เม.ย. 2568</t>
  </si>
  <si>
    <t>จ้างทำงานแล็บทางทันตกรรม (จำนวน ๓๓ รายการ) โดยวิธีเฉพาะเจาะจง</t>
  </si>
  <si>
    <t>บริษัท เคดีแอล จำกัด 103,287.11</t>
  </si>
  <si>
    <t>367/2568 ลงวันที่ 4 เม.ย. 2568</t>
  </si>
  <si>
    <t>จ้างทำงานแล็บทางทันตกรรม (จำนวน ๑๔๖ รายการ) โดยวิธีเฉพาะเจาะจง</t>
  </si>
  <si>
    <t>บริษัท สายน้ำทิพย์เด็นตอลแลบอราตอรี่ จำกัด 154,075</t>
  </si>
  <si>
    <t>363/2568 ลงวันที่ 4 เม.ย. 2568</t>
  </si>
  <si>
    <t>จ้างทำตรายาง จำนวน 1 งาน</t>
  </si>
  <si>
    <t>นางสาวรุ่งระวี แสงสุข  ราคา 15,940 บาท</t>
  </si>
  <si>
    <t>ซื้อครุภัณฑ์สำนักงาน รายการเวทีพับอเนกประสงค์ จำนวน 4 ชุด</t>
  </si>
  <si>
    <t>ห้างหุ้นส่วนจำกัด อี แอนด์ เอส เอ็นเตอร์ไพร์ กรุ๊ป (ประเทศไทย)  ราคา 29,532 บาท</t>
  </si>
  <si>
    <t>จ้างเหมาตกแต่งสถานที่</t>
  </si>
  <si>
    <t>นายสถิตย์ ศรีวีระวานิชกุล ราคา 15,500 บาท</t>
  </si>
  <si>
    <t>จ้างเหมาบริการเครื่องเสียง</t>
  </si>
  <si>
    <t>บุญเลิศการไฟฟ้า  ราคา 7,500 บาท</t>
  </si>
  <si>
    <t>มีคุณสมบัติครบถ้วน
ตามวิธีการจ้าง</t>
  </si>
  <si>
    <t>จ้างผลิตสื่อการประชาสัมพันธ์ 4 รายการ</t>
  </si>
  <si>
    <t>ร้าน SS DESIGN  ราคา 32,700 บาท</t>
  </si>
  <si>
    <t>ซื้อวัสดุอุปกรณ์ จำนวน 6 รายการ</t>
  </si>
  <si>
    <t>ร้าน TMT SHOP  ราคา 10,455 บาท</t>
  </si>
  <si>
    <t>นายทิวากรณ์ ทองสายใหญ่  ราคา 14,000 บาท</t>
  </si>
  <si>
    <t>บริษัท เอ.เอ็น.บี. ลาบอราตอรี่ จำกัด, 27,000.00 บาท</t>
  </si>
  <si>
    <t>เลขที่ 349/2568, วันที่ 4 เม.ย. 2568</t>
  </si>
  <si>
    <t>ซื้อ UNDER PADS</t>
  </si>
  <si>
    <t>บริษัท คอสมี่ จำกัด, 1,080.00 บาท</t>
  </si>
  <si>
    <t>เลขที่ 350/2568, วันที่ 4 เม.ย. 2568</t>
  </si>
  <si>
    <t>ซื้อ DICLOXACILLIN 500 MG CAPSULE, CYTISINICLINE 1.5 MG TABLET, SIMVASTATIN 10 MG TABLET</t>
  </si>
  <si>
    <t>องค์การเภสัชกรรม, 34,974.30 บาท</t>
  </si>
  <si>
    <t>เลขที่ 351/2568, วันที่ 4 เม.ย. 2568</t>
  </si>
  <si>
    <t>ซื้อ OLANZAPINE 10 MG TABLET (L), MIRTAZAPINE 15 MG SOL TABLET (L)</t>
  </si>
  <si>
    <t>บริษัท เมดไลน์ จำกัด, 152,500.00 บาท</t>
  </si>
  <si>
    <t>เลขที่ 352/2568, วันที่ 4 เม.ย. 2568</t>
  </si>
  <si>
    <t>เลขที่ 353/2568, วันที่ 4 เม.ย. 2568</t>
  </si>
  <si>
    <t>เลขที่ 354/2568, วันที่ 4 เม.ย. 2568</t>
  </si>
  <si>
    <t>ซื้อ NICOTINE GUM 2 MG TABLET, AZITHROMYCIN 250 MG CAPSULE</t>
  </si>
  <si>
    <t>บริษัท พรอส ฟาร์มา จำกัด, 15,515.00 บาท</t>
  </si>
  <si>
    <t>เลขที่ 355/2568, วันที่ 4 เม.ย. 2568</t>
  </si>
  <si>
    <t>ซื้อ ขวดบรรจุยาน้ำขนาด 1 ออนซ์, ขวดบรรจุยาน้ำขนาด 2 ออนซ์ (แบบกลม), ขวดบรรจุยาน้ำขนาด 4 ออนซ์</t>
  </si>
  <si>
    <t>บริษัท ไคเฮง จำกัด, 41,100.00 บาท</t>
  </si>
  <si>
    <t>เลขที่ 356/2568, วันที่ 4 เม.ย. 2568</t>
  </si>
  <si>
    <t>ซื้อ SELENIUM SULFIDE 2.5% ;120 ML</t>
  </si>
  <si>
    <t>บริษัท ซิลลิค ฟาร์มา จำกัด, 20,330.00 บาท</t>
  </si>
  <si>
    <t>เลขที่ 357/2568, วันที่ 4 เม.ย. 2568</t>
  </si>
  <si>
    <t>องค์การเภสัชกรรม, 36,000.00 บาท</t>
  </si>
  <si>
    <t>เลขที่ 358/2568, วันที่ 4 เม.ย. 2568</t>
  </si>
  <si>
    <t>เลขที่ 359/2568, วันที่ 4 เม.ย. 2568</t>
  </si>
  <si>
    <t>ซื้อ SILVER SULFADIAZINE 25 GM</t>
  </si>
  <si>
    <t>บริษัท ที.โอ.เคมิคอลส์ (1979) จำกัด, 1,584.00 บาท</t>
  </si>
  <si>
    <t>เลขที่ 360/2568, วันที่ 4 เม.ย. 2568</t>
  </si>
  <si>
    <t>วัสดุกีฬา 6 รายการ</t>
  </si>
  <si>
    <t>หจก.เชียงใหม่มานะพานิช 8,607 บาท</t>
  </si>
  <si>
    <t>วัสดุงานบ้านงานครัว 6 รายการ</t>
  </si>
  <si>
    <t>ร้านอู่ทองเครื่องเรือน เชียงใหม่ 9,930 บาท</t>
  </si>
  <si>
    <t>วัสดุสำนักงาน 12 รายการ</t>
  </si>
  <si>
    <t>หสม.รัตนผล 9,725 บาท</t>
  </si>
  <si>
    <t>วัสดุสำนักงาน 4 รายการ</t>
  </si>
  <si>
    <t>ร้านไอเอสดี ดีไซน์ 4,790 บาท</t>
  </si>
  <si>
    <t>ร้านเอสแซดไอเดีย / 2,200</t>
  </si>
  <si>
    <t>ซื้อวัสดุสำนักงาน จำนวน 9 รายการ</t>
  </si>
  <si>
    <t>บริษัท ขอนแก่น คลังนานาธรรม จำกัด ราคา 9,108 บาท</t>
  </si>
  <si>
    <t>เลขที่ 498/2568 ลงวันที่ 4 เม.ย. 2568</t>
  </si>
  <si>
    <t>ซื้อวัสดุงานบ้านงานครัวและวัสดุสำนักงาน โดยวิธีเฉพาะเจาะจง</t>
  </si>
  <si>
    <t>บริษัท เซเว่น โปรอินเตอร์เทรด จำกัด ราคา 6,067 บาท</t>
  </si>
  <si>
    <t>0140/2568  04 เม.ย. 2568</t>
  </si>
  <si>
    <t>จ้างโครงการวิจัย เรื่อง การประเมินความคลาดเคลื่อนของตำแหน่งการฉายรังสีจากภาพถ่ายเอกซเรย์คอมพิวเตอร์แบบรูปกรวยเทียบกั</t>
  </si>
  <si>
    <t>นางสาวกุสุมา ลาโพธิ์
23,500.00</t>
  </si>
  <si>
    <t>(จ)099/68 ลงวันที่ 04 เม.ย. 2568</t>
  </si>
  <si>
    <t>บริษัท ธนวรรณ อินเตอร์เทรด จำกัด
28,315.55</t>
  </si>
  <si>
    <t>(ซ)374/68 ลงวันที่ 04 เม.ย. 2568</t>
  </si>
  <si>
    <t>ซื้อวัสดุงานบ้านงานครัว จำนวน 12 รายการ ประจำปีงบประมาณ พ.ศ. 2568 โดยวิธีเฉพาะเจาะจง</t>
  </si>
  <si>
    <t>ห้างหุ้นส่วนจำกัด ไมโคร ซัม เอ็นเตอร์ไพร์ส
34,668.00</t>
  </si>
  <si>
    <t>(ซ)373/68 ลงวันที่ 04 เม.ย. 2568</t>
  </si>
  <si>
    <t>ซื้อวัสดุไฟฟ้าและวิทยุ จำนวน 4 รายการ ประจำปีงบประมาณ พ.ศ. 2568 โดยวิธีเฉพาะเจาะจง</t>
  </si>
  <si>
    <t>บริษัท ธนวรรณ อินเตอร์เทรด จำกัด
6,901.50</t>
  </si>
  <si>
    <t>(ซ)375/68 ลงวันที่ 04 เม.ย. 2568</t>
  </si>
  <si>
    <t>ห้างหุ้นส่วนจำกัด ป.เวชชูปกรณ์
36,130.00</t>
  </si>
  <si>
    <t>(ซ)372/68 ลงวันที่ 04 เม.ย. 2568</t>
  </si>
  <si>
    <t>บริษัท นำวิวัฒน์ เมดิคอล คอร์ปอเรชั่น จำกัด (มหาชน)
49,351.00</t>
  </si>
  <si>
    <t>(ซ)371/68 ลงวันที่ 04 เม.ย. 2568</t>
  </si>
  <si>
    <t>จ้างเปลี่ยนมอเตอร์พัดลมรถยนต์ส่วนกลาง หมายเลขทะเบียน นค 5604 ปทุมธานี จำนวน 1 งาน  โดยวิธีเฉพาะเจาะจง</t>
  </si>
  <si>
    <t>บริษัท โตโยต้า พีเอส เอนเตอร์ไพรซ์ จำกัด
6,268.70</t>
  </si>
  <si>
    <t>(จ)097/68 ลงวันที่ 04 เม.ย. 2568</t>
  </si>
  <si>
    <t>บริษัท ธนวรรณ อินเตอร์เทรด จำกัด
26,011.70</t>
  </si>
  <si>
    <t>(ซ)377/68 ลงวันที่ 04 เม.ย. 2568</t>
  </si>
  <si>
    <t>ซื้อวัสดุก่อสร้าง จำนวน 9 รายการ ประจำปีงบประมาณ พ.ศ. 2568 โดยวิธีเฉพาะเจาะจง</t>
  </si>
  <si>
    <t>บริษัท ธนวรรณ อินเตอร์เทรด จำกัด
40,103.20</t>
  </si>
  <si>
    <t>(ซ)376/68 ลงวันที่ 04 เม.ย. 2568</t>
  </si>
  <si>
    <t>ซื้อเวชภัณฑ์ยา Cetuximab sterile solution 100 mg/20 ml injection จำนวน 4 vial ประจำปีงบประมาณ พ.ศ.2568 โดยวิธีเฉพาะเจาะจง</t>
  </si>
  <si>
    <t>บริษัท ดีเคเอสเอช (ประเทศไทย) จำกัด
38,798.20</t>
  </si>
  <si>
    <t>ซ(ว)275/68 ลงวันที่ 04 เม.ย. 2568</t>
  </si>
  <si>
    <t>ซื้อวัสดุวิทยาศาสตร์และการแพทย์ จำนวน 6 รายการ ประจำปีงบประมาณ พ.ศ.2568  โดยวิธีเฉพาะเจาะจง</t>
  </si>
  <si>
    <t>บริษัท ดีเคเอสเอช (ประเทศไทย) จำกัด
72,100.00</t>
  </si>
  <si>
    <t>(ซ)378/68 ลงวันที่ 04 เม.ย. 2568</t>
  </si>
  <si>
    <t>บริษัท แล็บมาสเตอร์ แอ๊ดวานซ์ จำกัด
49,350.00</t>
  </si>
  <si>
    <t>(ซ)379/68 ลงวันที่ 04 เม.ย. 2568</t>
  </si>
  <si>
    <t>บริษัท ซิตี้ เมดิคอล ซัพพลาย จำกัด ราคา 187,500 บาท</t>
  </si>
  <si>
    <t>ซ776/68 ลงวันที่ 4 เม.ย. 2568</t>
  </si>
  <si>
    <t>บริษัท ไพส์ซีส เมดิคอล จำกัด ราคา 570,000 บาท</t>
  </si>
  <si>
    <t>ซ781/68 ลงวันที่ 4 เม.ย. 2568</t>
  </si>
  <si>
    <t>บริษัท พีทูพีเฮลธ์แคร์ จำกัด ราคา 490,000 บาท</t>
  </si>
  <si>
    <t>ซ782/68 ลงวันที่ 4 เม.ย. 2568</t>
  </si>
  <si>
    <t>บริษัท ผล พาลาเดียม จำกัด ราคา 268,460 บาท</t>
  </si>
  <si>
    <t>ซ783/68 ลงวันที่ 4 เม.ย. 2568</t>
  </si>
  <si>
    <t>จ้างซ่อมแซมระบบปรับอากาศชนิดรวมศูนย์อาคาร 7 ชั้น 3 ทางเดินด้านหลังห้องผ่าตัด โดยวิธีเฉพาะเจาะจง</t>
  </si>
  <si>
    <t>1.บริษัท สุขเกษม แอร์ แอนด์ เซอร์วิส จำกัด/ราคาที่เสนอ 10,486 บาท</t>
  </si>
  <si>
    <t>1.บริษัท สุขเกษม แอร์ แอนด์ เซอร์วิส จำกัด/ราคาที่ตกลงซื้อ/จ้าง 10,486 บาท</t>
  </si>
  <si>
    <t>เลขที่ พ.442/68
ลงวันที่ 04 เม.ย. 2568</t>
  </si>
  <si>
    <t>จ้างซ่อมแซมเครื่องปรับอากาศอาคาร ๘ ชั้น ๑ งานการพยาบาลผู้ป่วยอุบัติเหตุและฉุกเฉิน (ER) โดยวิธีเฉพาะเจาะจง</t>
  </si>
  <si>
    <t>1.บริษัท ติวานนท์แอร์เซ็นเตอร์ จำกัด/ราคาที่เสนอ   17,815.50  บาท</t>
  </si>
  <si>
    <t>1.บริษัท ติวานนท์แอร์เซ็นเตอร์ จำกัด/ราคาที่ตกลงซื้อ/จ้าง 17,815.50 บาท</t>
  </si>
  <si>
    <t>เลขที่ พ.441/68
ลงวันที่ 04 เม.ย. 2568</t>
  </si>
  <si>
    <t>จ้างย้ายชุดระบายความร้อนเครื่องปรับอากาศห้อง UPS ชั้นใต้ดิน อาคาร 7 จำนวน 1 งาน โดยวิธีเฉพาะเจาะจง</t>
  </si>
  <si>
    <t>1.บริษัท ติวานนท์แอร์เซ็นเตอร์ จำกัด/ราคาที่เสนอ   66,275.80  บาท</t>
  </si>
  <si>
    <t>1.บริษัท ติวานนท์แอร์เซ็นเตอร์ จำกัด/ราคาที่ตกลงซื้อ/จ้าง 66,275.80 บาท</t>
  </si>
  <si>
    <t>เลขที่ พ.439/68
ลงวันที่ 04 เม.ย. 2568</t>
  </si>
  <si>
    <t>จ้างซ่อมแซมหม้อแปลงไฟฟ้าไฟฟ้าอาคาร 2 จำนวน 1 งาน โดยวิธีเฉพาะเจาะจง</t>
  </si>
  <si>
    <t>1.บริษัท พีอีซี พงษ์วัฒนา 2000 จำกัด/ราคาที่เสนอ   11,021.00  บาท</t>
  </si>
  <si>
    <t>1.บริษัท พีอีซี พงษ์วัฒนา 2000 จำกัด/ราคาที่ตกลงซื้อ/จ้าง   11,021.00  บาท</t>
  </si>
  <si>
    <t>เลขที่ พ.435/68
ลงวันที่ 04 เม.ย. 2568</t>
  </si>
  <si>
    <t>ซื้ออุปกรณ์ทางการแพทย์ จำนวน 2 รายการ  โดยวิธีเฉพาะเจาะจง</t>
  </si>
  <si>
    <t>1.บริษัท ฟิวเจอร์ เมดิคอล ซัพพลาย จำกัด/ราคาที่เสนอ  444,400.00 บาท</t>
  </si>
  <si>
    <t>1.บริษัท ฟิวเจอร์ เมดิคอล ซัพพลาย จำกัด/ราคาที่ตกลงซื้อ/จ้าง   444,400.00  บาท</t>
  </si>
  <si>
    <t>เลขที่ พ.438/68
ลงวันที่ 04 เม.ย. 2568</t>
  </si>
  <si>
    <t>ซื้อน้ำยากัดตะกรันและน้ำยาเทท่อตัน จำนวน ๒ รายการ โดยวิธีเฉพาะเจาะจง</t>
  </si>
  <si>
    <t>1.บริษัท เท็คแมน (ไทยแลนด์) จำกัด/ราคาที่เสนอ  13,161.00  บาท</t>
  </si>
  <si>
    <t>1.บริษัท เท็คแมน (ไทยแลนด์) จำกัด/ราคาที่ตกลงซื้อ/จ้าง  13,161.00   บาท</t>
  </si>
  <si>
    <t>เลขที่ พ.437/68
ลงวันที่ 04 เม.ย. 2568</t>
  </si>
  <si>
    <t>จ้างจัดทำมาสเตอร์แพลนสถาบันโรคทรวงอก พร้อมโมเดล จำนวน 1 งาน โดยวิธีเฉพาะเจาะจง</t>
  </si>
  <si>
    <t>1.บริษัท เอ็น แอสเซท จำกัด/ราคาที่เสนอ480,000.00 บาท</t>
  </si>
  <si>
    <t>1.บริษัท เอ็น แอสเซท จำกัด/ราคาที่ตกลงซื้อ/จ้าง 480,000.00 บาท</t>
  </si>
  <si>
    <t>เลขที่ 112/2568 
ลงวันที่ 04 เม.ย. 2568</t>
  </si>
  <si>
    <t>ซื้อตัวทดสอบความสะอาดเครื่องมือแพทย์แบบรวดเร็วด้วยระบบ ATP จำนวน ๕ กล่อง โดยวิธีเฉพาะเจาะจง</t>
  </si>
  <si>
    <t>1.บริษัท เอโดส ฟาร์มา จำกัด/ราคาที่เสนอ80,250.00 บาท</t>
  </si>
  <si>
    <t>1.บริษัท เอโดส ฟาร์มา จำกัด/ราคาที่ตกลงซื้อ/จ้าง 80,250.00 บาท</t>
  </si>
  <si>
    <t>เลขที่ พ.436/68 
ลงวันที่ 04 เม.ย. 2568</t>
  </si>
  <si>
    <t xml:space="preserve">จ้างตรวจสอบอุปกรณ์และระบบสัญญาณแจ้งเพลิงไหม้ (Fire Alarm System) อาคาร 2 อาคาร 9 อาคารจอดรถ 8 ชั้น อาคารหอพักเลขที่ 135 ( 9 ชั้น) และอาคาร 6 จำนวน 5 งาน ประจำปีงบประมาณ 2568  </t>
  </si>
  <si>
    <t>1.เอสเอเอ็น เซอร์วิส แอนด์ ซัพพลาย/ราคาที่เสนอ129,470.00 บาท</t>
  </si>
  <si>
    <t>1.เอสเอเอ็น เซอร์วิส แอนด์ ซัพพลาย/ราคาที่ตกลงซื้อ/จ้าง129,470.00 บาท</t>
  </si>
  <si>
    <t>เลขที่พ.440/68 
ลงวันที่04 เม.ย. 2568</t>
  </si>
  <si>
    <t>ประกวดราคาซื้ออุปกรณ์ควบคุมการกรอความถี่สูงพร้อมประกอบสายหัวกรอกากเพชร จำนวน 80 เส้น ด้วยวิธีประกวดราคาอิเล็กทรอนิกส์ (e-bidding)</t>
  </si>
  <si>
    <t>1.บริษัท พีทูพีเฮลธ์แคร์ จำกัด/ราคาที่เสนอ 4,640,000 บาท</t>
  </si>
  <si>
    <t>1.บริษัท พีทูพีเฮลธ์แคร์ จำกัด/ราคาที่ตกลงซื้อ/จ้าง 4,440,000 บาท</t>
  </si>
  <si>
    <t>เลขที่ 107/2568
 ลงวันที่ 04 เม.ย. 2568</t>
  </si>
  <si>
    <t>ประกวดราคาซื้อสายสวนเพื่อการขยายหลอดเลือดโคโรนารี่ด้วยบอลลูนชนิดมีเส้นลวดบนบอลลูน จำนวน 250 เส้น ด้วยวิธีประกวดราคาอิเล็กทรอนิกส์ (e-bidding)</t>
  </si>
  <si>
    <t>1.บริษัท ฮอสปิแคร์ จำกัดบริษัท ฮอสปิแคร์ จำกัด/ราคาที่เสนอ 4,500,000 บาท</t>
  </si>
  <si>
    <t>1.บริษัท ฮอสปิแคร์ จำกัด/ราคาที่ตกลงซื้อ/จ้าง 4,250,000 บาท</t>
  </si>
  <si>
    <t>เลขที่ 108/2568
 ลงวันที่ 04 เม.ย. 2568</t>
  </si>
  <si>
    <t xml:space="preserve">ประกวดราคาซื้อสายสวนหลอดเลือดขนาดเล็กและยาวพิเศษใช้กับการขยายหลอดเลือดหัวใจที่มีความยุ่งยากซับซ้อน ชนิดขนาดเล็กใช้กับการขยายหลอดเลือดหัวใจตีบเรื้อรัง จำนวน 50 เส้น </t>
  </si>
  <si>
    <t>1.บริษัท ฮอสปิแคร์ จำกัด/ราคาที่เสนอ 675,000 บาท</t>
  </si>
  <si>
    <t>1.บริษัท ฮอสปิแคร์ จำกัด/ราคาที่ตกลงซื้อ/จ้าง 575,000 บาท</t>
  </si>
  <si>
    <t>เลขที่ 111/2568
 ลงวันที่ 04 เม.ย. 2568</t>
  </si>
  <si>
    <t>ประกวดราคาซื้อเครื่องกระตุกไฟฟ้าหัวใจอัตโนมัติ ชนิดกระตุ้นหัวใจสองห้องพร้อมสาย (Dual ICD) จำนวน 10 ชุด ด้วยวิธีประกวดราคาอิเล็กทรอนิกส์ (e-bidding)</t>
  </si>
  <si>
    <t>1.บริษัท แอ๊บบอต เมดิคัล (ประเทศไทย) จำกัด/ราคาที่เสนอ 2,532,500 บาท</t>
  </si>
  <si>
    <t>1.บริษัท แอ๊บบอต เมดิคัล (ประเทศไทย) จำกัด/ราคาที่ตกลงซื้อ/จ้าง 2,530,000 บาท</t>
  </si>
  <si>
    <t>เลขที่ 110/2568
 ลงวันที่ 04 เม.ย. 2568</t>
  </si>
  <si>
    <t>ซื้อหลอดดักยุงและผลิตภัณฑ์ไล่ยุง จำนวน 2 รายการ  โดยวิธีเฉพาะเจาะจง</t>
  </si>
  <si>
    <t>1.ร้านประหยัด อิเล็กทรอนิค/ราคาที่เสนอ 10,250 บาท</t>
  </si>
  <si>
    <t>1.ร้านประหยัด อิเล็กทรอนิค/ราคาที่ตกลงซื้อ/จ้าง 10,250 บาท</t>
  </si>
  <si>
    <t>เลขที่ พ.453/68
 ลงวันที่ 04 เม.ย. 2568</t>
  </si>
  <si>
    <t>ซื้อผ้าคลุมโต๊ะ จำนวน 150 ชิ้น  โดยวิธีเฉพาะเจาะจง</t>
  </si>
  <si>
    <t>1.นางสาวจินตหรา บุญไชย/ราคาที่เสนอ 32,850 บาท</t>
  </si>
  <si>
    <t>1.นางสาวจินตหรา บุญไชย/ราคาที่ตกลงซื้อ/จ้าง 32,850 บาท</t>
  </si>
  <si>
    <t>เลขที่ พ.452/68
 ลงวันที่ 04 เม.ย. 2568</t>
  </si>
  <si>
    <t>ผ้ารับประเคน ขนาด 20 x 58 ซม. ปักตราโรงพยาบาลสงฆ์ ขนาด 2.5 นิ้ว</t>
  </si>
  <si>
    <t>1.)ห้างหุ้นส่วนจำกัด โปรออฟฟิศ เอ็นเตอร์ไพร์ส เป็นเงิน 90,950.- บาท 2.)บอร์น 2000 เป็นเงิน 10,950.- บาท 3.)ดับบลิว.เค.กรุ๊ป เป็นเงิน 12,970.- บาท</t>
  </si>
  <si>
    <t>ห้างหุ้นส่วนจำกัด โปรออฟฟิศ เอ็นเตอร์ไพร์ส เป็นเงิน 90,950.- บาท</t>
  </si>
  <si>
    <t>ใบสั่งซื้อ สธ 0310.013/354 ลงวันที่ 5 เม.ย. 2568</t>
  </si>
  <si>
    <t>จัดซื้อวัสดุการแพทย์ ชุดทดสอบการปลอดเชื้อ 4 รายการ</t>
  </si>
  <si>
    <t>บจก.ดีเคเอสเอชฯ / 4,710,736.50</t>
  </si>
  <si>
    <t>สญ.104/2568(ซ)
8 เม.ย. 68</t>
  </si>
  <si>
    <t>ซื้อวัสดุสำนักงาน จำนวน  ๒  รายการ  โดยวิธีเฉพาะเจาะจง</t>
  </si>
  <si>
    <t>บริษัท ซัน ควอลิตี้ อินดัสทรีส์ จำกัด 24,289</t>
  </si>
  <si>
    <t>366/2568 ลงวันที่ 8 เม.ย. 2568</t>
  </si>
  <si>
    <t>บริษัท โอฟิชุ จำกัด ราคา 14,000 บาท</t>
  </si>
  <si>
    <t>ซื้อครุภัณฑ์สำนักงาน จำนวน 4 รายการ</t>
  </si>
  <si>
    <t>บริิษัท ออฟฟิศเมท (ไทย) จำกัด  ราคา 46,300 บาท</t>
  </si>
  <si>
    <t>บริษัท เอ.เอ็น.บี.ลาบอราตอรี่  จำกัด ราคา 18,890 บาท</t>
  </si>
  <si>
    <t>เลขที่ ภ 164/2568 ลงวันที่ 8 เม.ย. 2568</t>
  </si>
  <si>
    <t>บริษัท ซิลลิค ฟาร์มา จำกัด ราคา 12,882.80 บาท</t>
  </si>
  <si>
    <t>เลขที่ ภ 165/2568 ลงวันที่ 8 เม.ย. 2568</t>
  </si>
  <si>
    <t>บริษัท ฟาร์มีน่า จำกัด ราคา 10,500 บาท</t>
  </si>
  <si>
    <t>เลขที่ ภ 166/2568 ลงวันที่ 8 เม.ย. 2568</t>
  </si>
  <si>
    <t>บริษัท นิวฟาร์มา (ประเทศไทย)  จำกัด ราคา 154,600 บาท</t>
  </si>
  <si>
    <t>เลขที่ ภ 167/2568 ลงวันที่ 8 เม.ย. 2568</t>
  </si>
  <si>
    <t>นายกันตินันท์ พงษ์คำ ราคา 70,100 บาท</t>
  </si>
  <si>
    <t>0141/2568  08 เม.ย. 2568</t>
  </si>
  <si>
    <t>ซื้อวัสดุการแพทย์ จำนวน 2 รายการ 
- ก๊าซออกซิเจน ขนาด 2 คิว จำนวน 10 ท่อ
- ก๊าซออกซิเจน ขนาด 1.5 คิว จำนวน 9 ท่อ</t>
  </si>
  <si>
    <t>ห้างหุ้นส่วนจำกัด แม่ปิงอ๊อกซิเจน
(ราคา 1,240.00)</t>
  </si>
  <si>
    <t>ห้างหุ้นส่วนจำกัด แม่ปิงอ๊อกซิเจน
(ราคา 1,240.00)
เลขประจำตัวผู้เสียภาษี : 0503536002540</t>
  </si>
  <si>
    <t>ใบสั่งซื้อเลขที่ 477/2568   
ลงวันที่ 8 เมษายน 2568</t>
  </si>
  <si>
    <t>ซื้อวัสดุสำนักงาน จำนวน 1 รายการ
- สติ๊กเกอร์ดวงเปล่า ประเภทความร้อน (สติ๊กเกอร์เทอร์มอล ขนาด 5x2 ซม.) ไม่พิมพ์ จำนวน 9 ม้วน</t>
  </si>
  <si>
    <t>ร้านกู๊ดลาเบล 
โดย นายชัยวัฒน์ โพธิ์เนียร
(ราคา 2,250.00)</t>
  </si>
  <si>
    <t>ร้านกู๊ดลาเบล 
โดย นายชัยวัฒน์ โพธิ์เนียร
(ราคา 2,250.00)
เลขประจำตัวผู้เสียภาษี : 3601101086539</t>
  </si>
  <si>
    <t>ใบสั่งซื้อเลขที่ 478/2568   
ลงวันที่ 8 เมษายน 2568</t>
  </si>
  <si>
    <t>ซื้อวัสดุงานบ้านงานครัว จำนวน 6 รายการ (เข้าคลัง)
- ถุงขยะดำ ขนาด 30 x 40 นิ้ว จำนวน 105 กิโลกรัม
- ถุงมือพลาสติกใส (24 ชิ้น/แพ็ค) จำนวน 22 ห่อ
- กระดาษชำระ ม้วนเล็ก Zilk Kotton จำนวน 117 ม้วน
- โฟมล้างรถ Karshine Power Fome (ขนาด 2 ลิตร /ขวด) จำนวน 3 ขวด 
- น้ำยาดูแลรักษาและเคลือบเงาเครื่องหนัง Waxy ขนาด 265 ซีซี จำนวน 3 ขวด
- น้ำยาบำรุงรักษาและเคลือบเงายางรถ Karshine ขนาด 500 มล. จำนวน 3 ขวด
เลขที่โครงการ : 68039389435</t>
  </si>
  <si>
    <t>ห้างหุ้นส่วนจำกัด คาตะนะ ซัพพลาย
(ราคา 8,174.00)</t>
  </si>
  <si>
    <t>ห้างหุ้นส่วนจำกัด คาตะนะ ซัพพลาย
(ราคา 8,174.00)
เลขประจำตัวผู้เสียภาษี : 0503555002851</t>
  </si>
  <si>
    <t>ใบสั่งซื้อเลขที่ 479/2568   
ลงวันที่ 8 เมษายน 2568</t>
  </si>
  <si>
    <t>ซื้อวัสดุเชื้อเพลิงและแก๊สหุงต้ม จำนวน 2 รายการ
- แก๊สหุงต้ม ขนาด 15 กิโลกรัม จำนวน 2 ถัง
- แก๊สหุงต้ม ขนาด 48 กิโลกรัม จำนวน 4 ถัง
เลขที่โครงการ : 68039617799</t>
  </si>
  <si>
    <t>ห้างหุ้นส่วนจำกัด นิวหทัยแก๊ส
(ราคา 6,940.00)</t>
  </si>
  <si>
    <t>ห้างหุ้นส่วนจำกัด นิวหทัยแก๊ส
(ราคา 6,940.00)
เลขประจำตัวผู้เสียภาษี : 0503560000021</t>
  </si>
  <si>
    <t>ใบสั่งซื้อเลขที่ 480/2568   
ลงวันที่ 8 เมษายน 2568</t>
  </si>
  <si>
    <t>วัสดุสำนักงานสำหรับโครงการนพลักษณ์เพื่อการสำรวจและพัฒนาตนเอง จำนวน 7 รายการ</t>
  </si>
  <si>
    <t xml:space="preserve">ห้างหุ้นส่วนจำกัด ลิขิตศิลป์
(ราคา 2,254.00)
</t>
  </si>
  <si>
    <t>ห้างหุ้นส่วนจำกัด ลิขิตศิลป์
(ราคา 2,254.00)
เลขประจำตัวผู้เสียภาษี : 0503516000070</t>
  </si>
  <si>
    <t>ใบสั่งซื้อเลขที่ 481/2568   
ลงวันที่ 8 เมษายน 2568</t>
  </si>
  <si>
    <t>เครื่องเป่าลมร้อน (เครื่องควบคุมอุณหภูมิด้วยแรงลมร้อน) 77505,775 240V-ENG-A BAIR H. WARMIMG 3M จำนวน 1 เครื่อง
เลขที่โครงการ : 68039599509</t>
  </si>
  <si>
    <t>บริษัท ดีเคเอสเอช (ประเทศไทย) จำกัด
(ราคา 79,180.00)</t>
  </si>
  <si>
    <t>บริษัท ดีเคเอสเอช (ประเทศไทย) จำกัด
(ราคา 79,180.00)
เลขประจำตัวผู้เสียภาษี : 0105523002118</t>
  </si>
  <si>
    <t>ใบสั่งซื้อเลขที่ 482/2568   
ลงวันที่ 8 เมษายน 2568</t>
  </si>
  <si>
    <t>วัสดุสำนักงานสำหรับโครงการประชุมเชิงปฏิบัติการจัดการความรู้</t>
  </si>
  <si>
    <t>ห้างหุ้นส่วนจำกัด ลิขิตศิลป์
(ราคา 1,790.00)</t>
  </si>
  <si>
    <t>ห้างหุ้นส่วนจำกัด ลิขิตศิลป์
(ราคา 1,790.00)
เลขประจำตัวผู้เสียภาษี : 0503516000070</t>
  </si>
  <si>
    <t>ใบสั่งซื้อเลขที่ 483/2568   
ลงวันที่ 8 เมษายน 2568</t>
  </si>
  <si>
    <t>ระบบเฝ้าระวังและแจ้งเตือน AMETTHINGS แบบรายปี</t>
  </si>
  <si>
    <t>บริษัท ไอเดีย เฮ้าส์เซ็นเตอร์ จำกัด
(ราคา 5,350.00)</t>
  </si>
  <si>
    <t>บริษัท ไอเดีย เฮ้าส์เซ็นเตอร์ จำกัด
(ราคา 5,350.00)
เลขประจำตัวผู้เสียภาษี : 0105556022070</t>
  </si>
  <si>
    <t>ใบสั่งซื้อเลขที่ 484/2568   
ลงวันที่ 8 เมษายน 2568</t>
  </si>
  <si>
    <t xml:space="preserve">จ้างเปลี่ยนอะไหล่เครื่องผลิตอากาศอัดทางการแพทย์ ยี่ห้อ SCROLL AIR COMPRESS 
(เครื่องกำเนิดลมทางการแพทย์) หมายเลขครุภัณฑ์ ๖๖๘๕-๐๐๘-๐๐๐๑/๕๓-๑ 
จำนวน 1 งาน โดยมีรายละเอียดดังนี้" 
- AIR FILTER จำนวน 2 ชิ้น 
- TIP SEAL จำนวน 2 ชิ้น 
- GREASE จำนวน 1 ชิ้น 
- V BELT จำนวน 2 ชิ้น 
- CHEMICAL SOLVENT จำนวน 1 ชิ้น 
- SERVICE CHARGE จำนวน 1 งาน 
เลขที่โครงการ : 68049026705
</t>
  </si>
  <si>
    <t>บริษัท ซี เอ็น เค เทรดดิ้ง จำกัด
(ราคา 101,168.50.00)</t>
  </si>
  <si>
    <t>บริษัท ซี เอ็น เค เทรดดิ้ง จำกัด
(ราคา 101,168.50.00)
เลขประจำตัวผู้เสียภาษี : 0505547006021</t>
  </si>
  <si>
    <t>ใบสั่งซื้อเลขที่ 485/2568   
ลงวันที่ 8 เมษายน 2568</t>
  </si>
  <si>
    <t>น้ำยาและวัสดุวิทยาศาสตร์ สำหรับการตรวจวิเคราะห์ท่งห้องปฏิบัติการ จำนวน 1 รายการ - Vacuum K3 EDTA Yube จำนวน 48 ชุด
เลขที่โครงการ : 68039484572</t>
  </si>
  <si>
    <t>บริษัท เค.เอส.ซายน์ กรุ๊ป จำกัด
(ราคา 13,680.00)</t>
  </si>
  <si>
    <t>บริษัท เค.เอส.ซายน์ กรุ๊ป จำกัด
(ราคา 13,680.00)
เลขประจำตัวผู้เสียภาษี : 0575540000604</t>
  </si>
  <si>
    <t>ใบสั่งซื้อเลขที่ 486/2568   
ลงวันที่ 8 เมษายน 2568</t>
  </si>
  <si>
    <t>1.Ten ๒๐ cpmdictove ๑๑๔ g (B9690028100 EB neuro Ten 20 conductive 114g (3 หลอด/1กล่อง)) จำนวน 1 กล่อง
2.Nuprep Skin Prep Gel ๑๑๔ g (B9690009100 EB neuro Nuprep Skin Prep Gel 114g (3 หลอด/1กล่อง)) จำนวน 1 กล่อง
เลขที่โครงการ : 68039609914</t>
  </si>
  <si>
    <t>บริษัท เมดิพราวด์ จำกัด
(ราคา 5,300.00)</t>
  </si>
  <si>
    <t>บริษัท เมดิพราวด์ จำกัด
(ราคา 5,300.00)
เลขประจำตัวผู้เสียภาษี : 0115558016565</t>
  </si>
  <si>
    <t>ใบสั่งซื้อเลขที่ 487/2568   
ลงวันที่ 8 เมษายน 2568</t>
  </si>
  <si>
    <t>ผ้าเช็ดทำความสะอาดผลิตภัณฑ์ฆ่าเชื้อชนิดไม่มีแอลกอฮอล์ (POSEQUAT PAD (สูตรไม่มีแอลกอฮอล์)) จำนวน 10 กล่อง/กระปุก</t>
  </si>
  <si>
    <t>บริษัท โพสเฮลท์แคร์ จำกัด
(ราคา 3,980.00)</t>
  </si>
  <si>
    <t>บริษัท โพสเฮลท์แคร์ จำกัด
(ราคา 3,980.00)
เลขประจำตัวผู้เสียภาษี : 0105530002250</t>
  </si>
  <si>
    <t>ใบสั่งซื้อเลขที่ 488/2568   
ลงวันที่ 8 เมษายน 2568</t>
  </si>
  <si>
    <t>RED DOT (2239 REDDOT ,AD.MICROPORE) จำนวน 35 ถุง
เลขที่โครงการ : 68039388896</t>
  </si>
  <si>
    <t>บริษัท ดีเคเอสเอช (ประเทศไทย) จำกัด
(ราคา 60,078.00)</t>
  </si>
  <si>
    <t>บริษัท ดีเคเอสเอช (ประเทศไทย) จำกัด
(ราคา 60,078.00)
เลขประจำตัวผู้เสียภาษี : 0105523002118</t>
  </si>
  <si>
    <t>ใบสั่งซื้อเลขที่ 489/2568   
ลงวันที่ 8 เมษายน 2568</t>
  </si>
  <si>
    <t xml:space="preserve">1.พลาสเตอร์ทรานสปอ ๑/๒ (TRANSPORE 1/2 นิ้ว (24 ม้วน/กล่อง) 3M) 
2.ถุงมือ No.m (ถุงมือยาง SATORY #M ซาโตรี่) 
3.ถุงมือ No.s (ถุงมือยาง SATORY #S ซาโตรี่) 
เทปผ้านุ่ม นีโอฟิกซ์ ขนาด 4 นิ้ว (HYPAFIX 10 CM X 10M BSN) 
เลขที่โครงการ : 68039388896
</t>
  </si>
  <si>
    <t>ห้างหุ้นส่วนจำกัด อินสทรูเม้นท์ แล็ป
(ราคา 24,342.50.00)</t>
  </si>
  <si>
    <t>ห้างหุ้นส่วนจำกัด อินสทรูเม้นท์ แล็ป
(ราคา 24,342.50.00)
เลขประจำตัวผู้เสียภาษี : 0503525000401</t>
  </si>
  <si>
    <t>ใบสั่งซื้อเลขที่ 490/2568   
ลงวันที่ 8 เมษายน 2568</t>
  </si>
  <si>
    <t>จ้างเหมาซ่อมแซมปัญหาน้ำรั่วซึมจากภายนอกอาคาร บริเวณโถงบันไดหนีไฟด้านหน้าอาคาร 8 โดยวิธีเฉพาะเจาะจง</t>
  </si>
  <si>
    <t>1.บริษัท เอพลัส บิวเดอร์ แอนด์ แมททีเรียล เซอร์วิส จำกัด/ราคาที่เสนอ393,760.00 บาท</t>
  </si>
  <si>
    <t>1.บริษัท เอพลัส บิวเดอร์ แอนด์ แมททีเรียล เซอร์วิส จำกัด/ราคาที่ตกลงซื้อ/จ้าง 393,760.00 บาท</t>
  </si>
  <si>
    <t>เลขที่ 119/2568 
ลงวันที่ 08 เม.ย. 2568</t>
  </si>
  <si>
    <t>ประกวดราคาซื้อวัสดุทางการแพทย์ จำนวน 10 รายการ  ด้วยวิธีประกวดราคาอิเล็กทรอนิกส์ (e-bidding)</t>
  </si>
  <si>
    <t>1.บริษัท ดีเคเค ดิไวซ์ จำกัด/ราคาที่เสนอ 3,526,506 บาท</t>
  </si>
  <si>
    <t>1.บริษัท ดีเคเค ดิไวซ์ จำกัด/ราคาที่ตกลงซื้อ/จ้าง 3,365,364 บาท</t>
  </si>
  <si>
    <t>เลขที่ 118/2568
 ลงวันที่ 08 เม.ย. 2568</t>
  </si>
  <si>
    <t>557/2568(ช)
9 เม.ย. 68</t>
  </si>
  <si>
    <t>บจก.เอียร์โทน(ประเทศไทย) / 18,000</t>
  </si>
  <si>
    <t>558/2568(ซ)
9 เม.ย. 68</t>
  </si>
  <si>
    <t>ซื้อครุภัณฑ์สำนักงาน รายการ พัดลมติดผนัง</t>
  </si>
  <si>
    <t>บริษััท เอสเอ็มทีวี โฮมอีเล็คทริค จำกัด  ราคา 63,400 บาท</t>
  </si>
  <si>
    <t>บริษัท เซ็นทรัลโพลีเทรดดิ้ง จำกัด ราคา 5,800 บาท</t>
  </si>
  <si>
    <t>เลขที่ ภ 169/2568 ลงวันที่ 9 เม.ย. 2568</t>
  </si>
  <si>
    <t>เลขที่ ภ 170/2568 ลงวันที่ 9 เม.ย. 2568</t>
  </si>
  <si>
    <t>ซื้อวัสดุวิทยาศาสตร์และการแพทย์ - เข็มเก็บชิ้นเนื้อแบบกึ่งอัตโนมัติ ขนาด 18 G x 10 cm จำนวน 10 ชิ้น โดยวิธีเฉพาะเจาะจง</t>
  </si>
  <si>
    <t>บริษัท เมด - ไอคอน จำกัด
8,000.00</t>
  </si>
  <si>
    <t>(ซ)384/68 ลงวันที่ 09 เม.ย. 2568</t>
  </si>
  <si>
    <t>ซ(ว)276/68 ลงวันที่ 09 เม.ย. 2568</t>
  </si>
  <si>
    <t>ซื้อวัสดุสำนักงาน จำนวน 17 รายการ ประจำปีงบประมาณ พ.ศ. 2568 โดยวิธีเฉพาะเจาะจง</t>
  </si>
  <si>
    <t>ห้างหุ้นส่วนจำกัด โปรออฟฟิศ เอ็นเตอร์ไพร์ส
25,992.44</t>
  </si>
  <si>
    <t>(ซ)383/68 ลงวันที่ 09 เม.ย. 2568</t>
  </si>
  <si>
    <t>ซื้อจัดซื้อน้ำยาตรวจโลหิตและส่วนประกอบของโลหิต จำนวน 9 รายการ ประจำปีงบประมาณ พ.ศ.2568 โดยวิธีเฉพาะเจาะจง</t>
  </si>
  <si>
    <t>สภากาชาดไทย
63,420.00</t>
  </si>
  <si>
    <t>(ซ)391/68 ลงวันที่ 09 เม.ย. 2568</t>
  </si>
  <si>
    <t>ซื้อวัสดุวิทยาศาสตร์และการแพทย์ - ถุงมือชนิดมีแป้ง Size L จำนวน 40 กล่อง โดยวิธีเฉพาะเจาะจง</t>
  </si>
  <si>
    <t>บริษัท วาเลนไทน์ กรุ๊ป จำกัด
3,800.00</t>
  </si>
  <si>
    <t>(ซ)385/68 ลงวันที่ 09 เม.ย. 2568</t>
  </si>
  <si>
    <t xml:space="preserve">ครุภัณฑ์คอมพิวเตอร์แม่ข่ายทดแทนของเดิมที่มีอายุการใช้งานเกิน ๕ ปี 
สำหรับงานคอมพิวเตอร์ กลุ่มงานดิจิทัลการแพทย์ จำนวน ๒ รายการ
เลขที่โครงการ : 68029463272
</t>
  </si>
  <si>
    <t>ห้างหุ้นส่วนจำกัด สมาร์ท มาร์ท
(ราคา 764,000.00)</t>
  </si>
  <si>
    <t>ห้างหุ้นส่วนจำกัด สมาร์ท มาร์ท
(ราคา 764,000.00)
เลขประจำตัวผู้เสียภาษี : 0503556006613</t>
  </si>
  <si>
    <t>สัญญาเลขที่ 42/2568   
ลงวันที่ 9 เมษายน 2568</t>
  </si>
  <si>
    <t>จัดซื้อครุภัณฑ์การแพทย์-เครื่องผลิตอากาศอัดทางการแพทย์สำหรับซ่อมแซมระบบก๊าซทางการแพทย์ 6115-059-0003/1</t>
  </si>
  <si>
    <t>หจก.เพอร์เฟคไปป์ไลน์ / 321,000</t>
  </si>
  <si>
    <t>559/2568(ซ)
10 เม.ย. 68</t>
  </si>
  <si>
    <t>แบบสัมภาษณ์ Mini International Neuropsychiatric interview (M.i.N.I)</t>
  </si>
  <si>
    <t>Dr.David V.Sheehan 151,200 บาท</t>
  </si>
  <si>
    <t>วัสดุก่อสร้าง 1 รายการ</t>
  </si>
  <si>
    <t>นายสุชาติ กุณาวงค์ 13,200 บาท</t>
  </si>
  <si>
    <t>จ้างเหมาซ่อมแซมครุภัณฑ์โฆษณาและเผยแพร่ ระบบโทรทัศน์วงจรปิด จำนวน 2 งาน</t>
  </si>
  <si>
    <t>นาโนลิ้งค์ ราคา 71,422.50 บาท</t>
  </si>
  <si>
    <t>เลขที่ 508/2568 ลงวันที่ 10 เม.ย. 2568</t>
  </si>
  <si>
    <t>จ้างเหมาซ่อมแซมครุภัณฑ์สำนักงาน จำนวน 3 งาน</t>
  </si>
  <si>
    <t>ร้านที่นอนฟอร์ยู ราคา 6,000 บาท</t>
  </si>
  <si>
    <t>เลขที่ 509/2568 ลงวันที่ 10 เม.ย. 2568</t>
  </si>
  <si>
    <t>จ้างเหมาทำความสะอาดเครื่องปรับอากาศจำนวน 295 เครื่อง</t>
  </si>
  <si>
    <t>หจก.พีที แอร์ อิเล็คทริค แอนด์ เซอร์วิส ราคา 336,675.50 บาท</t>
  </si>
  <si>
    <t>เลขที่ 510/2568 ลงวันที่ 10 เม.ย. 2568</t>
  </si>
  <si>
    <t>ซื้อวัสดุไฟฟ้าและวิทยุ จำนวน 3 รายการ</t>
  </si>
  <si>
    <t>บริษัท ขอนแก่น คลังนานาธรรม จำกัด ราคา 10,360 บาท</t>
  </si>
  <si>
    <t>เลขที่ 511/2568 ลงวันที่ 10 เม.ย. 2568</t>
  </si>
  <si>
    <t>ซื้อวัสดุงานบ้านงานครัว ร่มกันแดดกันยูวี ขนาด 28 นิ้ว จำนวน 32 คัน</t>
  </si>
  <si>
    <t>ร้านมิตรภาพพาณิชย์ ราคา 7,040 บาท</t>
  </si>
  <si>
    <t>เลขที่ 512/2568 ลงวันที่ 10 เม.ย. 2568</t>
  </si>
  <si>
    <t>จ้างเปลี่ยนหลังคาอาคารพักพยาบาลแฟลต บี  โดยวิธีเฉพาะเจาะจง</t>
  </si>
  <si>
    <t>นายบัณฑิต  มาสีมี ราคา 297,000 บาท</t>
  </si>
  <si>
    <t>184/2568 ลงวันที่ 10 เม.ย. 2568</t>
  </si>
  <si>
    <t>ประกวดราคาจ้างก่อสร้างเหมาถมดินลูกรังพร้อมปรับเกลี่ย โรงพยาบาลธัญญารักษ์อุดรธานี ตำบลหนองไผ่ อำเภอเมือง จังหวัดอุดรธานี 1 งาน ด้วยวิธีประกวดราคาอิเล็กทรอนิกส์ (e-bidding)</t>
  </si>
  <si>
    <t>ห้างหุ้นส่วนจำกัด พงศ์นภา ราคา 3,495,000 บาท</t>
  </si>
  <si>
    <t>18/2568 ลงวันที่ 10 เม.ย. 2568</t>
  </si>
  <si>
    <t>Mask คล้องหู (Longmed) จำนวน 174 กล่อง
เลขที่โครงการ : 6803938896</t>
  </si>
  <si>
    <t>บริษัท เกรซแลนด์ อินเตอร์เนชั่นแนล (เชียงใหม่) จำกัด
(ราคา 9,570.00)</t>
  </si>
  <si>
    <t>บริษัท เกรซแลนด์ อินเตอร์เนชั่นแนล (เชียงใหม่) จำกัด
(ราคา 9,570.00)
เลขประจำตัวผู้เสียภาษี : 0505562009582</t>
  </si>
  <si>
    <t>ใบสั่งซื้อเลขที่ 491/2568   
ลงวันที่ 10 เมษายน 2568</t>
  </si>
  <si>
    <t>สำลีก้อนชุบแอลกอฮอล์ ชนิด 8 หลุม (Alcohol ball) (ชนิด 8 หลุม/แผง) (บรรจุ50แผง/กล่อง) จำนวน 1300 แผง
เลขที่โครงการ : 6803938896</t>
  </si>
  <si>
    <t>บริษัท อินเด็กซ์ เมดิคัล แอนด์ ซัพพลาย จำกัด
(ราคา 5,200.00)</t>
  </si>
  <si>
    <t>บริษัท อินเด็กซ์ เมดิคัล แอนด์ ซัพพลาย จำกัด
(ราคา 5,200.00)
เลขประจำตัวผู้เสียภาษี : 0105553049406</t>
  </si>
  <si>
    <t>ใบสั่งซื้อเลขที่ 492/2568   
ลงวันที่ 10 เมษายน 2568</t>
  </si>
  <si>
    <t xml:space="preserve">ซื้อวัสดุสำนักงาน จำนวน 13 รายการ
๑ คลิ๊ปเบอร์ ๑๐๘ ขนาด ๒ นิ้ว        จำนวน ๒๒๘ ตัว
๒ มาร์คกิ้งเทป ขนาด ๑"                จำนวน ๕๑ ม้วน
๓ กระดาษเครื่องบวกเลขปอนด์        จำนวน ๖๐ ม้วน
๔ ซองวารสารสีน้ำตาล A๔              จำนวน ๑๖๖ ซอง
๕ ปากกาไวท์บอร์ดหัวกลม              จำนวน ๖๒ แท่ง
๖ มีดคัตเตอร์เล็ก                          จำนวน ๕ อัน
๗ ใบมีดคัดเตอร์เล็ก                       จำนวน ๘ ห่อ
๘ ใบมีดคัดเตอร์ใหญ่                      จำนวน ๗ ห่อ
๙ ลวดเสียบกระดาษ เบอร์ ๑            จำนวน ๑๑๘ กล่อง
๑๐ ใส่แฟ้มเอกสาร A๔                   จำนวน ๑๘ ห่อ
๑๑ เครื่องเย็บกระดาษ B๑๐             จำนวน ๑๒ เครื่อง
๑๒ กาวช้าง ขนาด ๓ กรัม                จำนวน ๖ หลอด
๑๓ กระดาษถ่ายเอกสาร A๔ ๗๐g       จำนวน ๑๔๙ รีม
เลขที่โครงการ : 68039518141
</t>
  </si>
  <si>
    <t>ห้างหุ้นส่วนจำกัด ลิขิตศิลป์ (สำนักงานใหญ่)
(ราคา 19,935.56)</t>
  </si>
  <si>
    <t>ห้างหุ้นส่วนจำกัด ลิขิตศิลป์ (สำนักงานใหญ่)
(ราคา 19,935.56)
เลขประจำตัวผู้เสียภาษี : 0503516000070</t>
  </si>
  <si>
    <t>ใบสั่งซื้อเลขที่ 493/2568   
ลงวันที่ 10 เมษายน 2568</t>
  </si>
  <si>
    <t xml:space="preserve">แบตเตอรี่เตียงไฟฟ้าผู้ป่วย รุ่น MEB-๙๐๓,MEB-๙๐๔ จำนวน 32 ก้อน
โดยมีรายละเอียด ดังนี้
(SL12-1.3 SPA Battery Sealed Rechargeable 12V 1.3Ah)
- แบตเตอรี่ ยี่ห้อ SPA รุ่น SL12-1.3
- แบตเตอรี่เป็นแบบชนิดซีล
- แบตเตอรี่มีแรงดันไฟฟ้า 12 โวลต์
- แบตเตอรี่มีกระแสไฟฟ้าใช้งาน 1.3 แอมป์แปร์
- แบตเตอรี่มีขนาด กว้าง 97 มิลลิเมตร x ยาว 43 มิลลิเมตร x สูง 58 มิลลิเมตร
- แบตเตอรี่ มีน้ำหนัก โดยประมาณ 0.6 กิโลกรัม
- ขั้วจ่ายไฟจะอยู่ฝั่งเดียวกัน
เลขที่โครงการ : 68039613347
</t>
  </si>
  <si>
    <t>บริษัท แบงค็อก เมดิคอลส์ โปร จำกัด
(ราคา 25,600.00)</t>
  </si>
  <si>
    <t>บริษัท แบงค็อก เมดิคอลส์ โปร จำกัด
(ราคา 25,600.00)
เลขประจำตัวผู้เสียภาษี : 0125560013012</t>
  </si>
  <si>
    <t>ใบสั่งซื้อเลขที่ 494/2568   
ลงวันที่ 10 เมษายน 2568</t>
  </si>
  <si>
    <t>บริษัท อาทรพาณิชย์ จำกัด ราคา 23,600 บาท</t>
  </si>
  <si>
    <t>ซ800/68 ลงวันที่ 10 เม.ย. 2568</t>
  </si>
  <si>
    <t>วัสดุคอมพิวเตอร์สำรองคลัง</t>
  </si>
  <si>
    <t>บริษัท ทีเอ็นเอ็มซี จำกัด ราคา 264,022.50 บาท</t>
  </si>
  <si>
    <t>ซ816/68 ลงวันที่ 10 เม.ย. 2568</t>
  </si>
  <si>
    <t>บริษัท แพลททินั่ม อินเตอร์ พริ้น แอนด์ ซัพพลาย จำกัด ราคา 11,220 บาท</t>
  </si>
  <si>
    <t>ซ826/68 ลงวันที่ 10 เม.ย. 2568</t>
  </si>
  <si>
    <t>จ้างติดตั้งท่อน้ำประปาพร้อมก๊อกน้ำ จำนวน 1 งาน โดยวิธีเฉพาะเจาะจง</t>
  </si>
  <si>
    <t>1.บริษัท พีเอสที7 วอเตอร์เซอร์วิส จำกัด/ราคาที่เสนอ 29,606.90 บาท</t>
  </si>
  <si>
    <t>1.บริษัท พีเอสที7 วอเตอร์เซอร์วิส จำกัด/ราคาที่ตกลงซื้อ/จ้าง 29,606.90 บาท</t>
  </si>
  <si>
    <t>เลขที่ พ.449/68
ลงวันที่ 10 เม.ย. 2568</t>
  </si>
  <si>
    <t>ซื้ออุปกรณ์ดูดจ่ายสารละลาย Dispensers จำนวน ๕ each โดยวิธีเฉพาะเจาะจง</t>
  </si>
  <si>
    <t>1.บริษัท แล็บมาสเตอร์ แอ๊ดวานซ์ จำกัด/ราคาที่เสนอ  91,000.00  บาท</t>
  </si>
  <si>
    <t>1.บริษัท แล็บมาสเตอร์ แอ๊ดวานซ์ จำกัด/ราคาที่ตกลงซื้อ/จ้าง  91,000.00   บาท</t>
  </si>
  <si>
    <t>เลขที่ พ.448/68
ลงวันที่ 10 เม.ย. 2568</t>
  </si>
  <si>
    <t>ซื้อHarmonic ACE + 5MM Lapshear 23 cm จำนวน 6 ชิ้น โดยวิธีเฉพาะเจาะจง</t>
  </si>
  <si>
    <t>1.บริษัท จอห์นสัน แอนด์ จอห์นสัน เมดเทค (ประเทศไทย) จำกัด/ราคาที่เสนอ  121,980.00  บาท</t>
  </si>
  <si>
    <t>1.บริษัท จอห์นสัน แอนด์ จอห์นสัน เมดเทค (ประเทศไทย) จำกัด/ราคาที่ตกลงซื้อ/จ้าง  121,980.00   บาท</t>
  </si>
  <si>
    <t>เลขที่ พ.447/68
ลงวันที่ 10 เม.ย. 2568</t>
  </si>
  <si>
    <t>ซื้อวัสดุของเครื่อง HUMIDIFIER จำนวน ๒ รายการ โดยวิธีเฉพาะเจาะจง</t>
  </si>
  <si>
    <t>1.บริษัท ไพส์ซีส เมดิคอล จำกัด/ราคาที่เสนอ  72,500.00  บาท</t>
  </si>
  <si>
    <t>1.บริษัท ไพส์ซีส เมดิคอล จำกัด/ราคาที่ตกลงซื้อ/จ้าง  72,500.00   บาท</t>
  </si>
  <si>
    <t>เลขที่ พ.451/68
ลงวันที่ 10 เม.ย. 2568</t>
  </si>
  <si>
    <t>1.บริษัท อิโนเวชั่นส์ จำกัด/ราคาที่เสนอ130,000.00 บาท</t>
  </si>
  <si>
    <t>1.บริษัท อิโนเวชั่นส์ จำกัด/ราคาที่ตกลงซื้อ/จ้าง 130,000.00 บาท</t>
  </si>
  <si>
    <t>เลขที่ พ.450/68
 ลงวันที่ 10 เม.ย. 2568</t>
  </si>
  <si>
    <t>ประกวดราคาซื้อไหมเย็บแผลชนิด Prolene 4/0 w (17mm) จำนวน 90 กล่อง ด้วยวิธีประกวดราคาอิเล็กทรอนิกส์ (e-bidding)</t>
  </si>
  <si>
    <t>1.บริษัท จอห์นสัน แอนด์ จอห์นสัน เมดเทค (ประเทศไทย) จำกัด/ราคาที่เสนอ 873,633.60 บาท</t>
  </si>
  <si>
    <t>1.บริษัท จอห์นสัน แอนด์ จอห์นสัน เมดเทค (ประเทศไทย) จำกัด/ราคาที่ตกลงซื้อ/จ้าง 832,995 บาท</t>
  </si>
  <si>
    <t>เลขที่ 115/2568
 ลงวันที่ 10 เม.ย. 2568</t>
  </si>
  <si>
    <t>1.บริษัท คุ้ก เมดิคอล (ประเทศไทย) จำกัด/ราคาที่เสนอ 1,426,000 บาท</t>
  </si>
  <si>
    <t>1.บริษัท คุ้ก เมดิคอล (ประเทศไทย) จำกัด/ราคาที่ตกลงซื้อ/จ้าง 1,351,000 บาท</t>
  </si>
  <si>
    <t>เลขที่ 113/2568
 ลงวันที่ 10 เม.ย. 2568</t>
  </si>
  <si>
    <t>ประกวดราคาซื้อไหมเย็บแผล จำนวน 4 รายการ ด้วยวิธีประกวดราคาอิเล็กทรอนิกส์ (e-bidding)</t>
  </si>
  <si>
    <t>1.บริษัท จอห์นสัน แอนด์ จอห์นสัน เมดเทค (ประเทศไทย) จำกัด/ราคาที่เสนอ 2,368,565.25 บาท</t>
  </si>
  <si>
    <t>1.บริษัท จอห์นสัน แอนด์ จอห์นสัน เมดเทค (ประเทศไทย) จำกัด/ราคาที่ตกลงซื้อ/จ้าง 2,261,177.50 บาท</t>
  </si>
  <si>
    <t>เลขที่ 116/2568
 ลงวันที่ 10 เม.ย. 2568</t>
  </si>
  <si>
    <t>ประกวดราคาซื้อวัสดุทางการแพทย์ จำนวน 2 รายการ ด้วยวิธีประกวดราคาอิเล็กทรอนิกส์ (e-bidding)</t>
  </si>
  <si>
    <t>1.บริษัท ซิลลิค ฟาร์มา จำกัด/ราคาที่เสนอ 1,061,654 บาท</t>
  </si>
  <si>
    <t>1.บริษัท ซิลลิค ฟาร์มา จำกัด/ราคาที่ตกลงซื้อ/จ้าง 1,061,654 บาท</t>
  </si>
  <si>
    <t>เลขที่ 117/2568
 ลงวันที่ 10 เม.ย. 2568</t>
  </si>
  <si>
    <t xml:space="preserve">ประกวดราคาซื้อวัสดุสำหรับปิดรูรั่วผนังหัวใจห้องบน และชุดอุปกรณ์สำหรับวางและปล่อยวัสดุสำหรับปิดรูรั่วผนังกั้นห้องหัวใจ จำนวน 2 รายการ </t>
  </si>
  <si>
    <t>1.บริษัท แอ๊บบอต เมดิคัล (ประเทศไทย) จำกัด/ราคาที่เสนอ 4,620,000 บาท</t>
  </si>
  <si>
    <t>1.บริษัท แอ๊บบอต เมดิคัล (ประเทศไทย) จำกัด/ราคาที่ตกลงซื้อ/จ้าง 4,613,000 บาท</t>
  </si>
  <si>
    <t>เลขที่ 114/2568
 ลงวันที่ 10 เม.ย. 2568</t>
  </si>
  <si>
    <t>จัดซื้อวัสดุเชื้อเพลิง-แก๊สหุงต้ม 48 กก.</t>
  </si>
  <si>
    <t>562/2568(ซ)
11 เม.ย. 68</t>
  </si>
  <si>
    <t>จ้างเหมาจัดสถานที่โครงการส่งเสริมคุณธรรม จริยธรรมฯ 1 งาน</t>
  </si>
  <si>
    <t>นางจุฑามาศ สอนศาสตร์ / 46,000</t>
  </si>
  <si>
    <t>207/2568(จ)
11 เม.ย. 68</t>
  </si>
  <si>
    <t>บริษัท มาร์เก็ตติ้ง อินเทลลิเจ้นท์ กรุ๊ป จำกัด เป็นเงิน 9,004.05 บาท</t>
  </si>
  <si>
    <t>ใบสั่งซื้อ สธ 0310.013/755 ลงวันที่ 11 เม.ย. 2568</t>
  </si>
  <si>
    <t>จ้างซ่อมท่อน้ำตัน จำนวน 1 รายการ</t>
  </si>
  <si>
    <t>1.)บริษัท นีโอเวิลด์ จำกัด เป็นเงิน 98,440 บาท 2.)บริษัท บาย โมเดิร์น พร็พเพอร์ตี้ จำกัด เป็นเงิน 110,210 บาท 3.)บริษัท คลาวด์ไนนื ซัพพลาย แอนดี เซอร์วิส จำกัด เป็นเงิน 130,219 บาท</t>
  </si>
  <si>
    <t>บริษัท นีโอเวิลด์ จำกัด เป็นเงิน 98,440 บาท</t>
  </si>
  <si>
    <t>ใบสั่งจ้าง สธ 0310.013/756 ลงวันที่ 11 เม.ย. 2568</t>
  </si>
  <si>
    <t>จ้างซ่อมเตียงผู้ป่วย จำนวน 1 รายการ</t>
  </si>
  <si>
    <t>1.)บริษัท ซีโนเม็กซ์ เมดิคอล จำกัด เป็นเงิน 4,000 บาท 2.)บริษัท วีนัส เมดิคัล (ประเทศไทย) จำกัด เป็นเงิน 6,000 บาท 3.)บริษัท เกิดผล เมดิคอล จำกัด เป็นเงิน 6,500 บาท</t>
  </si>
  <si>
    <t xml:space="preserve">บริษัท ซีโนเม็กซ์ เมดิคอล จำกัด เป็นเงิน 4,000 บาท </t>
  </si>
  <si>
    <t>ใบสั่งจ้าง สธ 0310.013/760 ลงวันที่ 11 เม.ย. 2568</t>
  </si>
  <si>
    <t xml:space="preserve">วัสดุไฟฟ้า จำนวน 3 รายการ </t>
  </si>
  <si>
    <t>1.)ดับบลิว.เค.กรุ๊ป (สำนักงานใหญ่) เป็นเงิน 44,833,- บาท 2.)บริษัท รวมชัย เทรดดิ้งจำกัด (สำนักงานใหญ่) เป็นเงิน 45,667.60 บาท 3.)ห้างหุ้นส่วนจำกัด ทีเอสพี วัสดุ (สำนักงานใหญ่) เป็นเงิน 45,999.30 บาท</t>
  </si>
  <si>
    <t>ดับบลิว.เค.กรุ๊ป (สำนักงานใหญ่) เป็นเงิน 44,833.- บาท</t>
  </si>
  <si>
    <t>ใบสั่งซื้อ สธ 0310.013/758 ลงวันที่ 11 เม.ย. 2568</t>
  </si>
  <si>
    <t>จ้างเหมาตรวจสอบระบบดับเพลิง</t>
  </si>
  <si>
    <t>บริษัท ทำดีโฟร์ อีควิปเม้นท์ แอนด์ เซอร์วิส ราคา 11,877 บาท</t>
  </si>
  <si>
    <t>นายธานินทร์ แจ้งถิ่น    ราคา 307,090 บาท</t>
  </si>
  <si>
    <t>บจก.เอ พลัส เมดดิไซเอนซ์ 22,000 บาท</t>
  </si>
  <si>
    <t>องค์การเภสัชกรรม ราคา 37,640.50 บาท</t>
  </si>
  <si>
    <t>เลขที่ ภ 157/2568 ลงวันที่ 11 เม.ย. 2568</t>
  </si>
  <si>
    <t>บริษัท เมดไลน์ จำกัด ราคา 64,180 บาท</t>
  </si>
  <si>
    <t>เลขที่ ภ 171/2568 ลงวันที่ 11 เม.ย. 2568</t>
  </si>
  <si>
    <t>ห้างหุ้นส่วนจำกัด ลานาลิติค วอเตอร์เวอร์ค ราคา 12,000 บาท</t>
  </si>
  <si>
    <t>0142/2568  11 เม.ย. 2568</t>
  </si>
  <si>
    <t>จ้างบำรุงรักษาเครื่องซักผ้า และเครื่องอบผ้า โดยวิธีเฉพาะเจาะจง</t>
  </si>
  <si>
    <t>บริษัท เค.เอช.ที.เซ็นทรัลซัพพลาย จำกัด ราคา 38,520 บาท</t>
  </si>
  <si>
    <t>0143/2568  11 เม.ย. 2568</t>
  </si>
  <si>
    <t>ซื้อครุภัณฑ์การแพทย์ รายการเครื่องกระตุกไฟฟ้าหัวใจชนิดอัตโนมัติ (AED) โดยวิธีเฉพาะเจาะจง</t>
  </si>
  <si>
    <t>185/2568 ลงวันที่ 11 เม.ย. 2568</t>
  </si>
  <si>
    <t>ซ(ว)283/68 ลงวันที่ 11 เม.ย. 2568</t>
  </si>
  <si>
    <t>ซื้อเวชภัณฑ์ยา Vincristine sulfate sterile solution 1 mg/1 ml injection จำนวน 150 vial ประจำปีงบประมาณ พ.ศ.2568 โดยวิธีเฉพาะเจาะจง</t>
  </si>
  <si>
    <t>ห้างหุ้นส่วนจำกัด ภิญโญฟาร์มาซี
21,000.00</t>
  </si>
  <si>
    <t>ซ(ว)284/68 ลงวันที่ 11 เม.ย. 2568</t>
  </si>
  <si>
    <t>บริษัท เยเนอรัล ฮอสปิตัล โปรดัคส์  จำกัด (มหาชน)
30,000.00</t>
  </si>
  <si>
    <t>ซ(ว)285/68 ลงวันที่ 11 เม.ย. 2568</t>
  </si>
  <si>
    <t>ซื้อเวชภัณฑ์ยา Tamoxifen citrate 20 mg tablet จำนวน 300 กล่อง ประจำปีงบประมาณ พ.ศ.2568 โดยวิธีเฉพาะเจาะจง</t>
  </si>
  <si>
    <t>ห้างหุ้นส่วนจำกัด ภิญโญฟาร์มาซี
75,000.00</t>
  </si>
  <si>
    <t>ซ(ว)286/68 ลงวันที่ 11 เม.ย. 2568</t>
  </si>
  <si>
    <t>บริษัท ซิลลิค ฟาร์มา จำกัด
46573.89</t>
  </si>
  <si>
    <t>ซ(ว)281/68 ลงวันที่ 11 เม.ย. 2568</t>
  </si>
  <si>
    <t>ซื้อเวชภัณฑ์ยา Tamoxifen citrate 20 mg tablet จำนวน 500 กล่อง ประจำปีงบประมาณ พ.ศ.2568 โดยวิธีเฉพาะเจาะจง</t>
  </si>
  <si>
    <t>ห้างหุ้นส่วนจำกัด ภิญโญฟาร์มาซี
125,000.00</t>
  </si>
  <si>
    <t>ซ(ว)282/68 ลงวันที่ 11 เม.ย. 2568</t>
  </si>
  <si>
    <t>ซื้อวัสดุสำนักงาน จำนวน 3 รายการ ประจำปีงบประมาณ พ.ศ.2568  โดยวิธีเฉพาะเจาะจง</t>
  </si>
  <si>
    <t>บริษัท ดีดี โปรเซส จำกัด
14,600.00</t>
  </si>
  <si>
    <t>(ซ)395/68 ลงวันที่ 11 เม.ย. 2568</t>
  </si>
  <si>
    <t>น้ำยาฆ่าเชื้อแบคทีเรียและดับกลิ่นขยะ ขนาด 20 ลิตร(สปาคลีนน้ำยาฆ่าเชื้อแบคทีเรียและดับกลิ่นขยะMokoge 20 ลิตร 1x1 M) จำนวน 3 ถัง
เลขที่โครงการ : 68049098927</t>
  </si>
  <si>
    <t>ใบสั่งซื้อเลขที่ 495/2568   
ลงวันที่ 11 เมษายน 2568</t>
  </si>
  <si>
    <t>พัดลมอุตสาหกรรม ๒๒ นิ้ว (Hatari IS22M1) จำนวน 3 ตัว
โดยมีรายละเอียด ดังนี้
- ปรับแรงลมได้ ๓ ระดับ และปรับส่าย ซ้าย-ขวา และหยุดส่ายได้ตามต้องการ
- ปรับระดับความสูงได้ ๑๐๕.๕-๑๑๘.๕ ซม.
- มอเตอร์ประสิทธิภาพสูงด้วยระบบรองลื่น บอล แบริ่ง
- เสริมความปลอดภัยด้วยระบบตัดไฟอัตโนมัติ เทอร์มอล ฟิวส์
- ขาเสาและฐานพัดลมผลิตจากวัสดุคุณภาพสูง รองรับน้ำหนักได้ดี ให้การตั้งวางที่มั่นคง
- ผ่านกระบวนการผลิตที่ได้รับการรับรองคุณภาพมาตรฐานระดับโลก ISO ๙๐๐1
- ได้รับมาตรฐานความปลอดภัย มอก.๙๓๔-๒๕๕๘ จากสำนักงานมาตรฐานผลิตภัณฑ์อุตสาหกรรม กระทรวงอุตสาหกรรม
เลขที่โครงการ : 68049099926</t>
  </si>
  <si>
    <t>ห้างหุ้นส่วนจำกัด คาตะนะ ซัพพลาย
(ราคา 8,670.00)</t>
  </si>
  <si>
    <t>ห้างหุ้นส่วนจำกัด คาตะนะ ซัพพลาย
(ราคา 8,670.00)
เลขประจำตัวผู้เสียภาษี : 0503555002851</t>
  </si>
  <si>
    <t>ใบสั่งซื้อเลขที่ 496/2568   
ลงวันที่ 11 เมษายน 2568</t>
  </si>
  <si>
    <t>น้ำยาและวัสดุวิทยาศาสตร์ สำหรับการตรวจวิเคราะห์ท่งห้องปฏิบัติการ จำนวน 1 รายการ
เลขที่โครงการ : 68039484572</t>
  </si>
  <si>
    <t>บริษัท ไนน์ โกลเด้นท์ กรุ๊ป จำกัด(ราคา 11,400.00)
เลขประจำตัวผู้เสียภาษี : 057553000420</t>
  </si>
  <si>
    <t>ใบสั่งซื้อเลขที่ 497/2568   
ลงวันที่ 11 เมษายน 2568</t>
  </si>
  <si>
    <t>น้ำยาและวัสดุวิทยาศาสตร์ สำหรับการตรวจวิเคราะห์ท่งห้องปฏิบัติการ จำนวน 2 รายการ
เลขที่โครงการ : 68039484572</t>
  </si>
  <si>
    <t>บริษัท ซีเมดิค จำกัด
(ราคา 2,8150.00)</t>
  </si>
  <si>
    <t>บริษัท ซีเมดิค จำกัด
(ราคา 2,8150.00)
เลขประจำตัวผู้เสียภาษี : 0105548019880</t>
  </si>
  <si>
    <t>ใบสั่งซื้อเลขที่ 498/2568   
ลงวันที่ 11 เมษายน 2568</t>
  </si>
  <si>
    <t xml:space="preserve">น้ำยาและวัสดุวิทยาศาสตร์ สำหรับการตรวจวิเคราะห์ท่งห้องปฏิบัติการ จำนวน 3 รายการ
เลขที่โครงการ : 68039484572
</t>
  </si>
  <si>
    <t>บริษัท เฟิร์มเมอร์ จำกัด
(ราคา 80,100.00)</t>
  </si>
  <si>
    <t>บริษัท เฟิร์มเมอร์ จำกัด
(ราคา 80,100.00)
เลขประจำตัวผู้เสียภาษี : 0105535062200</t>
  </si>
  <si>
    <t>ใบสั่งซื้อเลขที่ 499/2568   
ลงวันที่ 11 เมษายน 2568</t>
  </si>
  <si>
    <t>ซ่อมรถส่วนกลาง ทะเบียน จจ-9673 ชม. (ฟอกอากาศ อบโอโซน) จำนวน 1 รายการ</t>
  </si>
  <si>
    <t>บริษัท มาสด้าเชียงใหม่ จำกัด
(ราคา 418.00)</t>
  </si>
  <si>
    <t>บริษัท มาสด้าเชียงใหม่ จำกัด
(ราคา 418.00)
เลขประจำตัวผู้เสียภาษี : 0505531001130</t>
  </si>
  <si>
    <t>ใบสั่งซื้อเลขที่ 500/2568   
ลงวันที่ 11 เมษายน 2568</t>
  </si>
  <si>
    <t>ซื้อแผ่น CD จำนวน 150 แผ่น</t>
  </si>
  <si>
    <t>ร้าน เอ็ม.บี.เอ็น คอม เทรดดิ้ง
(ราคา 885.00)</t>
  </si>
  <si>
    <t>ร้าน เอ็ม.บี.เอ็น คอม เทรดดิ้ง
(ราคา 885.00)
เลขประจำตัวผู้เสียภาษี : 1100200400867</t>
  </si>
  <si>
    <t>ใบสั่งซื้อเลขที่ 501/2568   
ลงวันที่ 11 เมษายน 2568</t>
  </si>
  <si>
    <t>ซื้อชุดอุปกรณ์รูปตัววายที่มีวาล์วปิด-เปิดสำหรับใส่ตัวนำ (hemostasis)
เลขที่โครงการ : 68049127623</t>
  </si>
  <si>
    <t>บริษัท เมดิคอล โซลูชั่นส์ จำกัด
(ราคา 72,000.00)</t>
  </si>
  <si>
    <t>บริษัท เมดิคอล โซลูชั่นส์ จำกัด
(ราคา 72,000.00)
เลขประจำตัวผู้เสียภาษี : 0115546006811</t>
  </si>
  <si>
    <t>ใบสั่งซื้อเลขที่ 502/2568   
ลงวันที่ 11 เมษายน 2568</t>
  </si>
  <si>
    <t>ซื้อรถเข็นนั่ง ชนิดพับได้ จำนวน 10 คัน
เลขที่โครงการ : 68039616864</t>
  </si>
  <si>
    <t>บริษัท เกรซแลนด์ อินเตอร์เนชั่นแนล เชียงใหม่ จำกัด
(ราคา 70,000.00)</t>
  </si>
  <si>
    <t xml:space="preserve">บริษัท เกรซแลนด์ อินเตอร์เนชั่นแนล เชียงใหม่ จำกัด
(ราคา 70,000.00)
เลขประจำตัวผู้เสียภาษี : </t>
  </si>
  <si>
    <t>ใบสั่งซื้อเลขที่ 504/2568   
ลงวันที่ 11 เมษายน 2568</t>
  </si>
  <si>
    <t>บริษัท บี.ดี.เครื่องมือแพทย์ (ประเทศไทย) จำกัด ราคา 48,000 บาท</t>
  </si>
  <si>
    <t>ซ803/68 ลงวันที่ 11 เม.ย. 2568</t>
  </si>
  <si>
    <t>บริษัท กู๊ดไลฟ์ (ประเทศไทย) จำกัด ราคา 8,226 บาท</t>
  </si>
  <si>
    <t>ซ811/68 ลงวันที่ 11 เม.ย. 2568</t>
  </si>
  <si>
    <t>ซ812/68 ลงวันที่ 11 เม.ย. 2568</t>
  </si>
  <si>
    <t>จ้างซ่อมเครื่องกระตุกหัวใจ ชนิด AED จำนวน ๔ เครื่อง โดยวิธีเฉพาะเจาะจง</t>
  </si>
  <si>
    <t>1.ห้างหุ้นส่วนจำกัด โมส เม็ดดิคอล/ราคาที่เสนอ   35,600.00  บาท</t>
  </si>
  <si>
    <t>1.ห้างหุ้นส่วนจำกัด โมส เม็ดดิคอล/ราคาที่ตกลงซื้อ/จ้าง   35,600.00  บาท</t>
  </si>
  <si>
    <t>เลขที่ พ.463/68
ลงวันที่ 11 เม.ย. 2568</t>
  </si>
  <si>
    <t>จ้างซ่อมแซมเครื่องปรับอากาศหอผู้ป่วยอาคาร 6 ชั้น 4 จำนวน 1 งาน โดยวิธีเฉพาะเจาะจง</t>
  </si>
  <si>
    <t>1.บริษัท ติวานนท์แอร์เซ็นเตอร์ จำกัด/ราคาที่เสนอ   58,208.00  บาท</t>
  </si>
  <si>
    <t>1.บริษัท ติวานนท์แอร์เซ็นเตอร์ จำกัด/ราคาที่ตกลงซื้อ/จ้าง   58,208.00  บาท</t>
  </si>
  <si>
    <t>เลขที่ พ.456/68
ลงวันที่ 11 เม.ย. 2568</t>
  </si>
  <si>
    <t>จ้างซ่อมแซมเครื่องกระตุกหัวใจ ชนิด AED ยี่ห้อ SCHILLER รุ่น FRED easy จำนวน 2 เครื่อง โดยวิธีเฉพาะเจาะจง</t>
  </si>
  <si>
    <t>1.บริษัท ออริจิเนเตอร์ จำกัด/ราคาที่เสนอ   18,810.00  บาท</t>
  </si>
  <si>
    <t>1.บริษัท ออริจิเนเตอร์ จำกัด/ราคาที่ตกลงซื้อ/จ้าง   18,810.00  บาท</t>
  </si>
  <si>
    <t>เลขที่ พ.457/68
ลงวันที่ 11 เม.ย. 2568</t>
  </si>
  <si>
    <t>ซื้ออุปกรณ์เพื่อใช้ในการซ่อมเปลี่ยนตามอายุการใช้งานเครื่องกำเนิดไฟฟ้าอาคาร 9 จำนวน 5 รายการ โดยวิธีเฉพาะเจาะจง</t>
  </si>
  <si>
    <t>1.บริษัท ไทยเทค เยนเนอเรเตอร์ จำกัด/ราคาที่เสนอ   165,850.00  บาท</t>
  </si>
  <si>
    <t>1.บริษัท ไทยเทค เยนเนอเรเตอร์ จำกัด/ราคาที่ตกลงซื้อ/จ้าง  165,850.00   บาท</t>
  </si>
  <si>
    <t>เลขที่ พ.454/68
ลงวันที่ 11 เม.ย. 2568</t>
  </si>
  <si>
    <t>ซื้ออุปกรณ์ช่วยขยายปอดด้วยแรงดันบวก ชนิดมีอุปกรณ์วัดแรงดัน จำนวน ๓๐ ชิ้น โดยวิธีเฉพาะเจาะจง</t>
  </si>
  <si>
    <t>1.บริษัท ไอดีเอส เมดิคอล ซิสเต็มส์ (ประเทศไทย)  จำกัด/ราคาที่เสนอ  48,000.00  บาท</t>
  </si>
  <si>
    <t>1.บริษัท ไอดีเอส เมดิคอล ซิสเต็มส์ (ประเทศไทย)  จำกัด/ราคาที่ตกลงซื้อ/จ้าง  48,000.00   บาท</t>
  </si>
  <si>
    <t>เลขที่ พ.455/68
ลงวันที่ 11 เม.ย. 2568</t>
  </si>
  <si>
    <t xml:space="preserve">ประกวดราคาซื้อสายสวนหัวใจเพื่อการวิเคราะห์คลื่นไฟฟ้าภายในห้องหัวใจ ชนิดอิเลคโทรด 4 ขั้ว และสายต่อสายสวนหัวใจเพื่อการวิเคราะห์ภาวะหัวใจเต้นผิดจังหวะ จำนวน 2 รายการ </t>
  </si>
  <si>
    <t>1.บริษัท ทันเดอร์รูชั่น จำกัด/ราคาที่เสนอ 654,500 บาท</t>
  </si>
  <si>
    <t>1.บริษัท ทันเดอร์รูชั่น จำกัด/ราคาที่ตกลงซื้อ/จ้าง 620,000 บาท</t>
  </si>
  <si>
    <t>เลขที่ 120/2568
 ลงวันที่ 11 เม.ย. 2568</t>
  </si>
  <si>
    <t>ประกวดราคาซื้อสายลวดนำสายสวนเพื่อการขยายหลอดเลือดโคโรนารี่ชนิดคดโค้ง จำนวน 500 เส้น ด้วยวิธีประกวดราคาอิเล็กทรอนิกส์ (e-bidding)</t>
  </si>
  <si>
    <t>1.บริษัท ดีเคเอสเอช (ประเทศไทย) จำกัด/ราคาที่เสนอ 1,000,000 บาท</t>
  </si>
  <si>
    <t>1.บริษัท ดีเคเอสเอช (ประเทศไทย) จำกัด/ราคาที่ตกลงซื้อ/จ้าง 997,500 บาท</t>
  </si>
  <si>
    <t>เลขที่ 121/2568
 ลงวันที่ 11 เม.ย. 2568</t>
  </si>
  <si>
    <t>ตู้เหล็ก จำนวน 2 ตู้</t>
  </si>
  <si>
    <t>ห้างหุ้นส่วนจำกัด เอส เค เพาเวอร์ทู เป็นเงิน 16,000.- บาท</t>
  </si>
  <si>
    <t>ใบสั่งซื้อ สธ 0310.013/743 ลงวันที่ 14 เม.ย. 2568</t>
  </si>
  <si>
    <t>จัดซื้อวัสดุสำนักงาน-2 รายการ เครื่องเย็บและลวดเย็บไฟฟ้า</t>
  </si>
  <si>
    <t>บจก.มายด์ แอนด์ แคร์ฯ / 6,900</t>
  </si>
  <si>
    <t>563/2568(ซ)
17 เม.ย. 68</t>
  </si>
  <si>
    <t>564/2568(ซ)
17 เม.ย. 68</t>
  </si>
  <si>
    <t>565/2568(ซ)
17 เม.ย. 68</t>
  </si>
  <si>
    <t>จ้างเหมาซ่อมแซมพื้นห้องน้ำหญิง ชั้น 2 จำนวน 1 งาน</t>
  </si>
  <si>
    <t>ร้านพลอยพาณิชย์ / 13,000</t>
  </si>
  <si>
    <t>208/2568(จ)
17 เม.ย. 68</t>
  </si>
  <si>
    <t>ค่าจ้างตรวจวิเคราะห์น้ำเสีย 6 ตัวอย่าง</t>
  </si>
  <si>
    <t>บจก.ห้องปฏิบัติการกลาง (ประเทศไทย) 24,794.04</t>
  </si>
  <si>
    <t>บจก.ห้องปฏิบัติการกลาง (ประเทศไทย) 24,794.05</t>
  </si>
  <si>
    <t>ร้านเฮี้ยฮั่วฮง / 19,625</t>
  </si>
  <si>
    <t>จ้างเหมาบริการงานทำความสะอาด โดยวิธีเฉพาะเจาะจง</t>
  </si>
  <si>
    <t>นางสาวธนารีย์ อะริยะธรรม ราคา 15,840 บาท</t>
  </si>
  <si>
    <t>0144/2568  17 เม.ย. 2568</t>
  </si>
  <si>
    <t xml:space="preserve">อะไหล่เครื่องติดตามการทำงานของหัวใจและสัญญาณชีพ Monitor ยี่ห้อ GE 
รุ่น B๒๐ หมายเลขครุภัณฑ์ ๖๕๑๕-๐๒๗-๒๐๐๑/๕๕-๑๒ จำนวน ๒ รายการ 
โดยมีรายละเอียดดังนี้
๑.๑ Compatible Adult Finger Clip, Masimo rainbow, ๓m,๑๑ pin for GE V๑๐๐        
๑.๒ Compatible ๓ Leads ECG Cable AHA, Clip for GE (EC๒๐๓PA-๐๘๖)    
เลขที่โครงการ : 68049099656
</t>
  </si>
  <si>
    <t>บริษัท แบงค็อก เมดิคอลส์ โปร จำกัด
(ราคา 8,000.00)</t>
  </si>
  <si>
    <t>บริษัท แบงค็อก เมดิคอลส์ โปร จำกัด
(ราคา 8,000.00)
เลขประจำตัวผู้เสียภาษี : 0125560013012</t>
  </si>
  <si>
    <t>ใบสั่งซื้อเลขที่ 505/2568   
ลงวันที่ 17 เมษายน 2568</t>
  </si>
  <si>
    <t>อะไหล่เครื่องติดตามการทำงานของหัวใจและสัญญาณชีพ ยี่ห้อ Mindray 
รุ่น BeneVision N12 หมายเลขครุภัณฑ์ 6515-027-2001/6264 
โดยมีรายละเอียดดังนี 
- 5 Lead AHA Leadwires of Snap with N12 Series
เลขที่โครงการ :</t>
  </si>
  <si>
    <t>บริษัท เอสเอ็มดีไรส์ จำกัด (มหาชน)
(ราคา 3,000.00)</t>
  </si>
  <si>
    <t>บริษัท เอสเอ็มดีไรส์ จำกัด (มหาชน)
(ราคา 3,000.00)
เลขประจำตัวผู้เสียภาษี : 0107563000321</t>
  </si>
  <si>
    <t>ใบสั่งซื้อเลขที่ 506/2568   
ลงวันที่ 17 เมษายน 2568</t>
  </si>
  <si>
    <t>อะไหล่สำหรับเครื่องฝึกเพิ่มกำลังกล้ามเนื้อด้วยไฟฟ้า ยี่ห้อ ENRAV-NONIUS 
รุ่น MYOMED 632X หมายเลขครุภัณฑ์ 6530-004-1111/0262 
โดยมีรายละเอียดดังนี้ 
- Patient cable, black 2-core with 2 เส้น 
(สำหรับเครื่อง Myomed 632 X Sn.17.357)
เลขที่โครงการ :</t>
  </si>
  <si>
    <t>บริษัท อินทิเกรทเต็ด เมดิคอลเซอร์วิส จำกัด
(ราคา 3,400.00)</t>
  </si>
  <si>
    <t>บริษัท อินทิเกรทเต็ด เมดิคอลเซอร์วิส จำกัด
(ราคา 3,400.00)
เลขประจำตัวผู้เสียภาษี : 0105541024861</t>
  </si>
  <si>
    <t>ใบสั่งซื้อเลขที่ 507/2568   
ลงวันที่ 17 เมษายน 2568</t>
  </si>
  <si>
    <t>1. ขดลวดค้ำยันลักษณะสานเป็นร่างแหสำหรับปิดกั้นหลอดเลือดสมองโป่งพองในสมอง (Surpass Flow Diverter Stent) จำนวน 1 ชุด
2. ตาข่ายลวดที่ใช้ค้ำยันวัสดุสำหรับอุดกั้นชนิดขดลวด (Neuroform Atlas Stent) จำนวน 1 ชุด
เลขที่โครงการ : 68049127623</t>
  </si>
  <si>
    <t>บริษัท ดีเคเอสเอช (ประเทศไทย) จำกัด
(ราคา 363,800.00)</t>
  </si>
  <si>
    <t>บริษัท ดีเคเอสเอช (ประเทศไทย) จำกัด
(ราคา 363,800.00)
เลขประจำตัวผู้เสียภาษี : 0105523002118</t>
  </si>
  <si>
    <t>ซื้อกระเป๋าหรือสิ่งที่ใช้บรรจุเอกสารสำหรับผู้รับการฝึกอบรม 
จำนวน ๖๐ ใบ
เลขที่โครงการ : 68049206869</t>
  </si>
  <si>
    <t>บริษัท แอลเคเอ็น บิสซิเนส จำกัด
(ราคา 9,244.80.00)</t>
  </si>
  <si>
    <t>บริษัท แอลเคเอ็น บิสซิเนส จำกัด
(ราคา 9,244.80.00)
เลขประจำตัวผู้เสียภาษี : 0105561073906</t>
  </si>
  <si>
    <t>ใบสั่งซื้อเลขที่ 512/2568   
ลงวันที่ 17 เมษายน 2568</t>
  </si>
  <si>
    <t>บริษัท พนาเมด (ประเทศไทย) จำกัด  ราคา 11,600 บาท</t>
  </si>
  <si>
    <t>ซ760/68 ลงวันที่ 17 เม.ย. 2568</t>
  </si>
  <si>
    <t>บริษัท สหแพทย์เภสัช จำกัด ราคา 7,000 บาท</t>
  </si>
  <si>
    <t>ซ764/68 ลงวันที่ 17 เม.ย. 2568</t>
  </si>
  <si>
    <t>ซ804/68 ลงวันที่ 17 เม.ย. 2568</t>
  </si>
  <si>
    <t>บริษัท ดีเคเอสเอช (ประเทศไทย) จำกัด ราคา 219,000 บาท</t>
  </si>
  <si>
    <t>ซ805/68 ลงวันที่ 17 เม.ย. 2568</t>
  </si>
  <si>
    <t>บริษัท เอส.ดี. เมดิเทค จำกัด ราคา 6,700 บาท</t>
  </si>
  <si>
    <t>ซ823/68 ลงวันที่ 17 เม.ย. 2568</t>
  </si>
  <si>
    <t>บริษัท ฟิวเจอร์ เมดิคอล ซัพพลาย จำกัด ราคา 15,000 บาท</t>
  </si>
  <si>
    <t>ซ824/68 ลงวันที่ 17 เม.ย. 2568</t>
  </si>
  <si>
    <t>บริษัท ดีเคเค ดิไวซ์ จำกัด ราคา 1,800,000 บาท</t>
  </si>
  <si>
    <t>ซ831/68 ลงวันที่ 17 เม.ย. 2568</t>
  </si>
  <si>
    <t>บริษัท ดีเคเค ดิไวซ์ จำกัด ราคา 3,600,000 บาท</t>
  </si>
  <si>
    <t>ซ832/68 ลงวันที่ 17 เม.ย. 2568</t>
  </si>
  <si>
    <t>นางสาววิภาวี สานาผา ราคา 5,000 บาท</t>
  </si>
  <si>
    <t>จ220/68 ลงวันที่ 17 เม.ย. 2568</t>
  </si>
  <si>
    <t>นางสาวดวงหทัย ยิ้มแย้ม ราคา 12,000 บาท</t>
  </si>
  <si>
    <t>จ221/68 ลงวันที่ 17 เม.ย. 2568</t>
  </si>
  <si>
    <t>นางสาวดวงหทัย ยิ้มแย้ม ราคา 5,000 บาท</t>
  </si>
  <si>
    <t>จ222/68 ลงวันที่ 17 เม.ย. 2568</t>
  </si>
  <si>
    <t>จ223/68 ลงวันที่ 17 เม.ย. 2568</t>
  </si>
  <si>
    <t>ประกวดราคาจ้างก่อสร้างปรับปรุงพื้นที่หน่วยงานพยาธิคลินิก 9/3 จำนวน 1 งาน ด้วยวิธีประกวดราคาอิเล็กทรอนิกส์ (e-bidding)</t>
  </si>
  <si>
    <t>1.ห้างหุ้นส่วนจำกัด โออาร์เอส เทรดดิ้ง (2549)/ราคาที่เสนอ 1,695,000 บาท</t>
  </si>
  <si>
    <t>1.ห้างหุ้นส่วนจำกัด โออาร์เอส เทรดดิ้ง (2549)/ราคาที่ตกลงซื้อ/จ้าง 1,695,000 บาท</t>
  </si>
  <si>
    <t>เลขที่ 122/2568
 ลงวันที่ 17 เม.ย. 2568</t>
  </si>
  <si>
    <t>จัดซื้อวัสดุการแพทย์ 3 รายการ</t>
  </si>
  <si>
    <t>บมจ.ฟิลเทค เอ็นเตอร์ไพรส์ 1994 / 260,000</t>
  </si>
  <si>
    <t>สญ.105/2568(ซ)
18 เม.ย. 68</t>
  </si>
  <si>
    <t>จัดซื้อวัสดุการแพทย์-ผ้าพันแขนวัดความดันโลหิตสำหรับเครื่องติดตามคลื่นไฟฟ้าหัวใจและสัญญาณชีพ 6515-153-0001/19 เครื่องติดตามการทำงานของหัวใจฯSPO2 6515-079-0001/32 เครื่องวัดความดันโลหิตและชีพจรอัตโนมัติ 6515-093-0004/97</t>
  </si>
  <si>
    <t>ร้านเมดิคอล แอนด์ เทรนนิ่ง / 4,500</t>
  </si>
  <si>
    <t>566/2568(ซ)
18 เม.ย. 68</t>
  </si>
  <si>
    <t>จัดซื้อวัสดุไฟฟ้าและวิทยุ-หลอดไฟ LED 20W 140 หลอด</t>
  </si>
  <si>
    <t>ร้านเอสเคฮาร์ดแวร์ / 16,800</t>
  </si>
  <si>
    <t>567/2568(ซ)
18 เม.ย. 68</t>
  </si>
  <si>
    <t>568/2568(ซ)
18 เม.ย. 68</t>
  </si>
  <si>
    <t>569/2568(ซ)
18 เม.ย. 68</t>
  </si>
  <si>
    <t>จัดซื้อวัสดุการแพทย์-ผ้าเช็ดมือปลอดเชื้อ 300 ชิ้น</t>
  </si>
  <si>
    <t>บจก.ไทยฮอสพิทอลโปรดักส์ / 13,000</t>
  </si>
  <si>
    <t>573/2568(ซ)
18 เม.ย. 68</t>
  </si>
  <si>
    <t>จ้างเหมาซ่อมครุภัณฑ์ยานพาหนะ-รถกอล์ฟไฟฟ้า 2364-001-0001/4</t>
  </si>
  <si>
    <t>บจก.บียอนด์ กรีน / 5,987</t>
  </si>
  <si>
    <t>209/2568(จ)
18 เม.ย. 68</t>
  </si>
  <si>
    <t>จ้างเหมาซ่อมแซมครุภัณฑ์สำนักงาน-เครื่องปรับอากาศ 4120-001-0001/177</t>
  </si>
  <si>
    <t>210/2568(จ)
18 เม.ย. 68</t>
  </si>
  <si>
    <t>จ้างเหมาตรวจเช็คและบำรุงรักษาเครื่องปรับอากาศ 4120-001-0001/433</t>
  </si>
  <si>
    <t>บจก.กัปตัน เอ็นจิเนียริ่ง 2545 / 642</t>
  </si>
  <si>
    <t>211/2568(จ)
18 เม.ย. 68</t>
  </si>
  <si>
    <t>จ้างเหมาซ่อมแซมครุภัณฑ์สำนักงาน-เปลี่ยนฉนวนท่อน้ำเครื่องปรับอากาศ 4120-001-0001/587,588</t>
  </si>
  <si>
    <t>บจก.กัปตัน เอ็นจิเนียริ่ง 2545 / 4,494</t>
  </si>
  <si>
    <t>212/2568(จ)
18 เม.ย. 68</t>
  </si>
  <si>
    <t>จ้างเหมาซ่อมแซมครุภัณฑ์การแพทย์-เครื่องดมยาสลบพร้อมอุปกรณ์ 6515-098-0001/20</t>
  </si>
  <si>
    <t>บจก.ไบโอแอคทีฟ อินเตอร์ / 40,000</t>
  </si>
  <si>
    <t>213/2568(จ)
18 เม.ย. 68</t>
  </si>
  <si>
    <t>จ้างเหมาเปลี่ยนโช๊คและตัวหนีบกระจกประตูแบบบานคู่ ชั้น 2 อาคารเลิศประชารักษ์ จำนวน 1 งาน</t>
  </si>
  <si>
    <t>ร้านชัยณรงค์การช่าง / 15,500</t>
  </si>
  <si>
    <t>214/2568(จ)
18 เม.ย. 68</t>
  </si>
  <si>
    <t>บริษัท อะไลน์ เทคโนโลยี (ประเทศไทย) จำกัด 51,138.08</t>
  </si>
  <si>
    <t>391/2568 ลงวันที่ 18 เม.ย. 2568</t>
  </si>
  <si>
    <t>จ้างทำงานแล็บทางทันตกรรม (จำนวน ๑๗ รายการ)  โดยวิธีเฉพาะเจาะจง</t>
  </si>
  <si>
    <t>บริษัท ที เด็นทัลแลบ จำกัด 88,950</t>
  </si>
  <si>
    <t>392/2568 ลงวันที่ 18 เม.ย. 2568</t>
  </si>
  <si>
    <t>จ้างทำงานแล็บทางทันตกรรม (จำนวน ๒๐ รายการ) โดยวิธีเฉพาะเจาะจง</t>
  </si>
  <si>
    <t>บริษัท เด็นทาเนียร์ จำกัด 17,697.80</t>
  </si>
  <si>
    <t>393/2568 ลงวันที่ 18 เม.ย. 2568</t>
  </si>
  <si>
    <t>จ้างเหมาทำประตูบานแขวนพร้อมกั้นห้องกระจกชั้น 2 พิงครัตน์</t>
  </si>
  <si>
    <t>ร้านเอ็มเอ อลูมิเนียม 224,400 บาท</t>
  </si>
  <si>
    <t>ร้านมิตรภาพพาณิชย์ ราคา 11,000 บาท</t>
  </si>
  <si>
    <t>เลขที่ 519/2568 ลงวันที่ 18 เม.ย. 2568</t>
  </si>
  <si>
    <t>จ้างเหมาบริการรถตู้ปรับอากาศพร้อมพนักงานขับรถรวมน้ำมันเชื้อเพลิง ไป-กลับ จ.ขอนแก่น-จ.อุบลราชธานีและจังหวัดอำนาจเจริญ  (1 คัน/3 วัน)</t>
  </si>
  <si>
    <t>นายยิ่งยศ ดอนโคตร ราคา 9,900 บาท</t>
  </si>
  <si>
    <t>เลขที่ 520/2568 ลงวันที่ 18 เม.ย. 2568</t>
  </si>
  <si>
    <t>ห้างหุ้นส่วนจำกัด หาญวัสดุและบริการ ราคา 5,513 บาท</t>
  </si>
  <si>
    <t>เลขที่ 521/2568 ลงวันที่ 18 เม.ย. 2568</t>
  </si>
  <si>
    <t>ห้างหุ้นส่วนจำกัด อินสทรูเม้นท์ แล็ป ราคา 587 บาท</t>
  </si>
  <si>
    <t>0145/2568  18 เม.ย. 2568</t>
  </si>
  <si>
    <t>บริษัท เซ็นทรัลโพลีเทรดดิ้ง จำกัด ราคา 2,800 บาท</t>
  </si>
  <si>
    <t>ภ.088/2568 ลงวันที่ 18 เม.ย. 2568</t>
  </si>
  <si>
    <t>บริษัท เซ็นทรัลโพลีเทรดดิ้ง จำกัด ราคา 2,500 บาท</t>
  </si>
  <si>
    <t>ภ.089/2568 ลงวันที่ 18 เม.ย. 2568</t>
  </si>
  <si>
    <t>จ้างปริ้นกระดาษโฟโต้เคลือบด้าน พร้อมใส่กรอบลายไม้บริเวณอาคารกาญจนบารมี จำนวน 1 งาน ประจำปีงบประมาณ พ.ศ. 2568  โดยวิธีเฉพาะเจาะจง</t>
  </si>
  <si>
    <t>บริษัท ดีดี โปรเซส จำกัด
3,900.00</t>
  </si>
  <si>
    <t>(จ)100/68 ลงวันที่ 18 เม.ย. 2568</t>
  </si>
  <si>
    <t>ซื้อเวชภัณฑ์ยา Piperacillin 4 g + tazobactam sterile powder 500 mg injection จำนวน 200 vial ประจำปีงบประมาณ พ.ศ.2568  โดยวิธีเฉพาะเจาะจง</t>
  </si>
  <si>
    <t>บริษัท แอตแลนต้า เมดดิคแคร์ จำกัด
12,200.00</t>
  </si>
  <si>
    <t>ซ(ว)287/68 ลงวันที่ 18 เม.ย. 2568</t>
  </si>
  <si>
    <t>บริษัท อุยเฮง อินเตอร์เนชั่นแนล เฮลท์แคร์  จำกัด
16,927.40</t>
  </si>
  <si>
    <t>ซ(ว)288/68 ลงวันที่ 18 เม.ย. 2568</t>
  </si>
  <si>
    <t>ซื้อเวชภัณฑ์ยา Senoside 7.5 mg tablet จำนวน 50 กล่อง ประจำปีงบประมาณ พ.ศ.2568 โดยวิธีเฉพาะเจาะจง</t>
  </si>
  <si>
    <t>บริษัท เอสพีเอส เมดิคอล จำกัด
6,000.00</t>
  </si>
  <si>
    <t>ซ(ว)289/68 ลงวันที่ 18 เม.ย. 2568</t>
  </si>
  <si>
    <t>ซื้อเวชภัณฑ์ยา Folic acid 5 mg tablet จำนวน 15 กล่อง ประจำปีงบประมาณ พ.ศ.2568 โดยวิธีเฉพาะเจาะจง</t>
  </si>
  <si>
    <t>บริษัท พาตาร์แลบ (2517)  จำกัด
3,300.00</t>
  </si>
  <si>
    <t>ซ(ว)290/68 ลงวันที่ 18 เม.ย. 2568</t>
  </si>
  <si>
    <t>องค์การเภสัชกรรม
11,322.00</t>
  </si>
  <si>
    <t>ซ(ว)293/68 ลงวันที่ 18 เม.ย. 2568</t>
  </si>
  <si>
    <t>องค์การเภสัชกรรม
5,171.80</t>
  </si>
  <si>
    <t>ซ(ว)294/68 ลงวันที่ 18 เม.ย. 2568</t>
  </si>
  <si>
    <t>บริษัท ซิลลิค ฟาร์มา จำกัด
37,967.50</t>
  </si>
  <si>
    <t>ซ(ว)295/68 ลงวันที่ 18 เม.ย. 2568</t>
  </si>
  <si>
    <t>ซื้อเวชภัณฑ์ยา Lidocaine hydrochloride topical solution 20 mg/ml (100 ml) จำนวน 400 ขวด ประจำปังบประมาณ พ.ศ.2568 โดยวิธีเฉพาะเจาะจง</t>
  </si>
  <si>
    <t>ซ(ว)291/68 ลงวันที่ 18 เม.ย. 2568</t>
  </si>
  <si>
    <t>ซื้อเวชภัณฑ์ยา Oral rehydration salts 5.5 g powder จำนวน 96 กล่อง ประจำปีงบประมาณ พ.ศ.2568 โดยวิธีเฉพาะเจาะจง</t>
  </si>
  <si>
    <t>บริษัท บี.เอ็ล.ฮั้ว จำกัด
9,244.80</t>
  </si>
  <si>
    <t>ซ(ว)292/68 ลงวันที่ 18 เม.ย. 2568</t>
  </si>
  <si>
    <t>บริษัท นำวิวัฒน์ เมดิคอล คอร์ปอเรชั่น จำกัด (มหาชน) ราคา 89,370 บาท</t>
  </si>
  <si>
    <t>ซ771/68 ลงวันที่ 18 เม.ย. 2568</t>
  </si>
  <si>
    <t>บริษัท แปซิฟิค เฮลธ์แคร์ (ไทยแลนด์) จำกัด ราคา 92,501.50 บาท</t>
  </si>
  <si>
    <t>ซ773/68 ลงวันที่ 18 เม.ย. 2568</t>
  </si>
  <si>
    <t>บริษัท เทคนิคอล วิน กรุ๊ป จำกัด ราคา 15,515 บาท</t>
  </si>
  <si>
    <t>ซ779/68 ลงวันที่ 18 เม.ย. 2568</t>
  </si>
  <si>
    <t>บริษัท เมดิไทม์ จำกัด ราคา 70,000 บาท</t>
  </si>
  <si>
    <t>ซ780/68 ลงวันที่ 18 เม.ย. 2568</t>
  </si>
  <si>
    <t xml:space="preserve">วัสดุงานบ้านงานครัว_x000D_
_x000D_
</t>
  </si>
  <si>
    <t>ห้างหุ้นส่วนจำกัด ภาสิน ราคา 30,000 บาท</t>
  </si>
  <si>
    <t>ซ786/68 ลงวันที่ 18 เม.ย. 2568</t>
  </si>
  <si>
    <t>ห้างหุ้นส่วนจำกัด อัครพล ราคา 41,088 บาท</t>
  </si>
  <si>
    <t>ซ787/68 ลงวันที่ 18 เม.ย. 2568</t>
  </si>
  <si>
    <t>บริษัท ทีเอ็นเอ็มซี จำกัด ราคา 7,976.85 บาท</t>
  </si>
  <si>
    <t>ซ788/68 ลงวันที่ 18 เม.ย. 2568</t>
  </si>
  <si>
    <t>บริษัท ทู ยู อิงค์ แอสเซท จำกัด ราคา 99,574.20 บาท</t>
  </si>
  <si>
    <t>ซ789/68 ลงวันที่ 18 เม.ย. 2568</t>
  </si>
  <si>
    <t>บริษัท เมด-วัน จำกัด ราคา 76,500 บาท</t>
  </si>
  <si>
    <t>ซ791/68 ลงวันที่ 18 เม.ย. 2568</t>
  </si>
  <si>
    <t>บริษัท ดีทแฮล์ม เคลเลอร์ โลจิสติกส์ จำกัด ราคา 148,500 บาท</t>
  </si>
  <si>
    <t>ซ793/68 ลงวันที่ 18 เม.ย. 2568</t>
  </si>
  <si>
    <t>ซ794/68 ลงวันที่ 18 เม.ย. 2568</t>
  </si>
  <si>
    <t>บริษัท ดีเคเอสเอช (ประเทศไทย) จำกัด ราคา 353,100 บาท</t>
  </si>
  <si>
    <t>ซ795/68 ลงวันที่ 18 เม.ย. 2568</t>
  </si>
  <si>
    <t>บริษัท ดีเคเอสเอช (ประเทศไทย) จำกัด ราคา 116,630 บาท</t>
  </si>
  <si>
    <t>ซ796/68 ลงวันที่ 18 เม.ย. 2568</t>
  </si>
  <si>
    <t>บริษัท ดีเคเอสเอช (ประเทศไทย) จำกัด ราคา 375,000 บาท</t>
  </si>
  <si>
    <t>ซ797/68 ลงวันที่ 18 เม.ย. 2568</t>
  </si>
  <si>
    <t>ร้าน ส.วรุณ ราคา 6,200 บาท</t>
  </si>
  <si>
    <t>ซ806/68 ลงวันที่ 18 เม.ย. 2568</t>
  </si>
  <si>
    <t>บริษัท แอดวานซ์ เมดิคอล คอร์ปอเรชั่น (ประเทศไทย) จำกัด ราคา 20,340 บาท</t>
  </si>
  <si>
    <t>ซ807/68 ลงวันที่ 18 เม.ย. 2568</t>
  </si>
  <si>
    <t>บริษัท กู๊ดไลฟ์ พลัส จำกัด ราคา 12,700 บาท</t>
  </si>
  <si>
    <t>ซ808/68 ลงวันที่ 18 เม.ย. 2568</t>
  </si>
  <si>
    <t>1.บริษัท ริโก้ (ประเทศไทย)  จำกัด/ราคาที่เสนอ  57,780.00  บาท</t>
  </si>
  <si>
    <t>1.บริษัท ริโก้ (ประเทศไทย)  จำกัด/ราคาที่ตกลงซื้อ/จ้าง  57,780.00   บาท</t>
  </si>
  <si>
    <t>เลขที่ พ.466/68
ลงวันที่ 18 เม.ย. 2568</t>
  </si>
  <si>
    <t>ซื้อน้ำยา Geno Type MTBDR sl, ver ๒.๐ และ Geno Type Mycobacterium CM จำนวน ๒ รายการ โดยวิธีเฉพาะเจาะจง</t>
  </si>
  <si>
    <t>1.บริษัท ไบโอมีเดีย (ประเทศไทย) จำกัด/ราคาที่เสนอ  75,000.00  บาท</t>
  </si>
  <si>
    <t>1.บริษัท ไบโอมีเดีย (ประเทศไทย) จำกัด/ราคาที่ตกลงซื้อ/จ้าง  75,000.00   บาท</t>
  </si>
  <si>
    <t>เลขที่ พ.465/68
ลงวันที่ 18 เม.ย. 2568</t>
  </si>
  <si>
    <t>จัดซื้อครุภัณฑ์การแพทย์-เครื่องวัดความดันโลหิตแบบสอดแขน พร้อมระบบเชื่อมต่อฐานข้อมูล 1 เครื่อง</t>
  </si>
  <si>
    <t>บจก.เอ็กซ์เปอร์ต เทคโนโลยีฯ / 99,000</t>
  </si>
  <si>
    <t>สญ.106/2568(ซ)
21 เม.ย. 68</t>
  </si>
  <si>
    <t>จ้างเหมาซ่อมแซมครุภัณฑ์สำนักงาน-ชุดควบคุมความชื้นระบบปรับ อากาศห้องผ่าตัด 4120-059-0001/1</t>
  </si>
  <si>
    <t>บจก.พริมาวิศวกรรม (2023) / 20,330</t>
  </si>
  <si>
    <t>215/2568(จ)
21 เม.ย. 68</t>
  </si>
  <si>
    <t>จ้างเหมาซ่อมแซมครุภัณฑ์สำนักงาน-ลิฟต์ขนของ L5 7110-059-0032/5</t>
  </si>
  <si>
    <t>บจก.ไดมอนด์ เอลลิเวเตอร์ / 32,635</t>
  </si>
  <si>
    <t>216/2568(จ)
21 เม.ย. 68</t>
  </si>
  <si>
    <t>จ้างเหมาซ่อมแซมครุภัณฑ์การแพทย์-เปลี่ยนล้อเตียงคนไข้ 40 ล้อ หอผู้ป่วยพิเศษ ชั้น 7</t>
  </si>
  <si>
    <t>ร้านรุ่งเรืองวิศวภัณฑ์ / 133,000</t>
  </si>
  <si>
    <t>217/2568(จ)
21 เม.ย. 68</t>
  </si>
  <si>
    <t>วัสดุสำนักงาน (ปากกา) จำนวน 1 รายการ</t>
  </si>
  <si>
    <t>1.)บริษัท เจพี มอลล์ จำกัด เป็นเงิน 5,970.60 บาท 2.)บริษัท เอเซีย อินเตอร์ เทคโนโลยี จำกัด เป็นเงิน 7,575.60 บาท 3.)วาไรตี้ ซัพพลาย เป็นเงิน 7,800.- บาท</t>
  </si>
  <si>
    <t xml:space="preserve"> บริษัท เจพี มอลล์ จำกัด เป็นเงิน 5,970.60 บาท</t>
  </si>
  <si>
    <t>ใบสั่งซื้อ สธ 0310.013/782 ลงวันที่ 21 เม.ย. 68</t>
  </si>
  <si>
    <t xml:space="preserve">วัสดุสำนักงาน จำนวน 2 รายการ </t>
  </si>
  <si>
    <t>1.)ห้างหุ้นส่วนจำกัด ไมโคร ซัม เอ็นเตอร์ไพร์ส เป็นเงิน 9,065.25 บาท 2.)ร้านสุภาวดี เทรดดิ้ง เป็นเงิน 9,225,- บาท 3.)หจก.เอ็น.แอล.ซัพพลาย แอนด์ อีควิปเม้นท์ เป็นเงิน 9,076.90 บาท</t>
  </si>
  <si>
    <t>ห้างหุ้นส่วนจำกัด ไมโคร ซัม เอ็นเตอร์ไพร์ส เป็นเงิน 9,065.25 บาท</t>
  </si>
  <si>
    <t>ใบสั่งซื้อ สธ 0310.013/781 ลงวันที่ 21 เม.ย. 68</t>
  </si>
  <si>
    <t>จ้างเหมาซ่อมแซมกำแพงกันดินบ่อน้ำ จำนวน 1 งาน</t>
  </si>
  <si>
    <t>บริษัท รุ่งเรืองกิจอินทีเรียแอนด์คอนสตรัคชั่น จำกัด  ราคา 3,500 บาท</t>
  </si>
  <si>
    <t>จ้างเหมาซ่อมแซมเคาร์เตอร์ครัว อาคารพักเจ้าหน้าที่</t>
  </si>
  <si>
    <t>บจก.ตั้งกิมฮงเอ็นจิเนียริ่ง  ราคา 498,085 บาท</t>
  </si>
  <si>
    <t>ซื้อ CONFORMING BANDAGE 4", ARM SLING SIZE S, ARM SLING SIZE M, ARM SLING SIZE L</t>
  </si>
  <si>
    <t>ห้างหุ้นส่วนจำกัด บี. ดี. เครื่องมือแพทย์, 705.00 บาท</t>
  </si>
  <si>
    <t>เลขที่ 361/2568, วันที่ 21 เม.ย. 2568</t>
  </si>
  <si>
    <t>เลขที่ 362/2568, วันที่ 21 เม.ย. 2568</t>
  </si>
  <si>
    <t>เลขที่ 363/2568, วันที่ 21 เม.ย. 2568</t>
  </si>
  <si>
    <t>ซื้อ RIFAMPICIN 450 MG CAPSULE</t>
  </si>
  <si>
    <t>องค์การเภสัชกรรม, 2,010.00 บาท</t>
  </si>
  <si>
    <t>เลขที่ 364/2568, วันที่ 21 เม.ย. 2568</t>
  </si>
  <si>
    <t>ซื้อ GRISEOFULVIN 500 MG TABLET, TRIAMCINOLONE 0.02% ;5 GM CREAM</t>
  </si>
  <si>
    <t>บริษัท ที.แมน ฟาร์มาซูติคอล จำกัด (มหาชน), 2,395.00 บาท</t>
  </si>
  <si>
    <t>เลขที่ 365/2568, วันที่ 21 เม.ย. 2568</t>
  </si>
  <si>
    <t>ซื้อ VITAMIN K 10 MG/ML INJECTION, HALOPERIDOL DECANOATE 50 MG/ML INJECTION</t>
  </si>
  <si>
    <t>บริษัท แอตแลนติค ฟาร์มาซูติคอล จำกัด, 32,000.00 บาท</t>
  </si>
  <si>
    <t>เลขที่ 366/2568, วันที่ 21 เม.ย. 2568</t>
  </si>
  <si>
    <t>ซื้อ สายสวนปัสสาวะ เบอร์ 14 (NELATON), SYRINGE INSULIN 1ML  100'S/กล่อง, TONGUE DEPRESSOR WOOD(DISP.STERILE)100'S/BOX</t>
  </si>
  <si>
    <t>ห้างหุ้นส่วนจำกัด บี. ดี. เครื่องมือแพทย์, 6,600.00 บาท</t>
  </si>
  <si>
    <t>เลขที่ 367/2568, วันที่ 21 เม.ย. 2568</t>
  </si>
  <si>
    <t>ซื้อ SURGICAL GLOVE NO.6, SURGICAL GLOVE NO.6.5, SURGICAL GLOVE NO.7, SURGICAL GLOVE NO.8, EYE-PAD STERILE</t>
  </si>
  <si>
    <t>บริษัท ไอแคร์ เมดิคัล จำกัด, 3,262.50 บาท</t>
  </si>
  <si>
    <t>เลขที่ 368/2568, วันที่ 21 เม.ย. 2568</t>
  </si>
  <si>
    <t>ซื้อ GAUZE DRAIN STERILE 0.25 IN (1cmx40"), สำลีพันก้าน 6นิ้ว,5ชิ้น/ถุง STERILE VP, ก๊อส 2"x2"x8ชั้น 5ชิ้น/ถุง STERILE, ก๊อส 3"x3"x8ชั้น 5ชิ้น/ถุง STERILE, สำลีก้อน 0.35 G. 3ก้อน/ถุง STERILE</t>
  </si>
  <si>
    <t>บริษัท ไบโอคอททอน จำกัด, 12,550.00 บาท</t>
  </si>
  <si>
    <t>เลขที่ 369/2568, วันที่ 21 เม.ย. 2568</t>
  </si>
  <si>
    <t>วัสดุวิทยาศาสตร์การแพทย์ 6 รายการ</t>
  </si>
  <si>
    <t>หจก.เซี่ยงไฮ้ทันตภัณฑ์ 5,160 บาท</t>
  </si>
  <si>
    <t>วัสดุไฟฟ้าและวิทยุ 4 รายการ</t>
  </si>
  <si>
    <t>ร้านอนุชิตการไฟฟ้า 5,408 บาท</t>
  </si>
  <si>
    <t>จ้างเหมาบริการรถตู้ปรับอากาศพร้อมพนักงานขับรถรวมน้ำมันเชื้อเพลิง ไป - กลับ จังหวัดขอนแก่น - จังหวัดศรีสะเกษ  (1 คัน/ 2 วัน)</t>
  </si>
  <si>
    <t>นายเสกสันติ์ หลานวงษ์ ราคา 6,600 บาท</t>
  </si>
  <si>
    <t>เลขที่ 524/2568 ลงวันที่ 21 เม.ย. 2568</t>
  </si>
  <si>
    <t>ร้านแม่คูณผ้าไทย ราคา 24,600 บาท</t>
  </si>
  <si>
    <t>เลขที่ 525/2568 ลงวันที่ 21 เม.ย. 2568</t>
  </si>
  <si>
    <t>ห้างหุ้นส่วนจำกัด ยูดี เทคโนโลยี แอนด์ ซัพพลาย ราคา 210,000 บาท</t>
  </si>
  <si>
    <t>186/2568 ลงวันที่ 21 เม.ย. 2568</t>
  </si>
  <si>
    <t>จ้างพาหนะรับส่งผู้เข้าร่วมโครงการประชุมเชิงปฏิบัติการเรื่อง การพัฒนาศักยภาพองค์กร รุ่นที่ 1 จำนวน 3 คัน ประจำปีงบประมาณ พ.ศ.2568  โดยวิธีเฉพาะเจาะจง</t>
  </si>
  <si>
    <t>ห้างหุ้นส่วนจำกัด องุ่นริช
80,400.00</t>
  </si>
  <si>
    <t>(จ)101/68 ลงวันที่ 21 เม.ย. 2568</t>
  </si>
  <si>
    <t>จ้างทำป้ายโรลอัพโครงการต้านภัยบุหรี่ ก้าวสู่สังคมปลอดควัน ขนาด ๘๐ x ๒๐๐ เซนติเมตร จำนวน ๒ ชิ้น ประจำปีงบประมาณ พ.ศ. ๒๕๖๘ โดยวิธีเฉพาะเจาะจง</t>
  </si>
  <si>
    <t>ร้านแอลฟ่าดีไซน์
2,400.00</t>
  </si>
  <si>
    <t>(จ)102/68 ลงวันที่ 21 เม.ย. 2568</t>
  </si>
  <si>
    <t>ซื้อวัสดุโฆษณาและเผยแพร่ - ลำโพงไมค์ขยายเสียงแบบพกพา จำนวน ๓ ชุด ประจำปีงบประมาณ พ.ศ. ๒๕๖๘ โดยวิธีเฉพาะเจาะจง</t>
  </si>
  <si>
    <t>บริษัท ดีดี โปรเซส จำกัด
3,000.00</t>
  </si>
  <si>
    <t>(ซ)399/68 ลงวันที่ 21 เม.ย. 2568</t>
  </si>
  <si>
    <t>บริษัท ไทยก๊อส จำกัด
22,700.00</t>
  </si>
  <si>
    <t>(ซ)400/68 ลงวันที่ 21 เม.ย. 2568</t>
  </si>
  <si>
    <t>ซื้อเวชภัณฑ์ยา Sodium phosphate 133 ml enema จำนวน 200 กล่อง ประจำปีงบประมาณ พ.ศ.2568 โดยวิธีเฉพาะเจาะจง</t>
  </si>
  <si>
    <t>ซ(ว)297/68 ลงวันที่ 21 เม.ย. 2568</t>
  </si>
  <si>
    <t>บริษัท ดีทแฮล์ม เคลเลอร์ โลจิสติกส์ จำกัด
9,020.10</t>
  </si>
  <si>
    <t>ซ(ว)296/68 ลงวันที่ 21 เม.ย. 2568</t>
  </si>
  <si>
    <t>ซ(ว)298/68 ลงวันที่ 21 เม.ย. 2568</t>
  </si>
  <si>
    <t>ซื้อเก้าอี้สำนักงาน มีที่วางแขน มีโช๊คปรับสูง - ต่ำได้ จำนวน 3 ตัว
เลขที่โครงการ : 68049171886</t>
  </si>
  <si>
    <t xml:space="preserve">ห้างหุ้นส่วนจำกัด เชียงใหม่พรภัณฑ์
(ราคา 8,850.00)
</t>
  </si>
  <si>
    <t>ห้างหุ้นส่วนจำกัด เชียงใหม่พรภัณฑ์
(ราคา 8,850.00)
เลขประจำตัวผู้เสียภาษี : 0503529000499</t>
  </si>
  <si>
    <t>ใบสั่งซื้อเลขที่ 516/2568   
ลงวันที่ 21 เมษายน 2568</t>
  </si>
  <si>
    <t>ซ842/68 ลงวันที่ 21 เม.ย. 2568</t>
  </si>
  <si>
    <t>ซ843/68 ลงวันที่ 21 เม.ย. 2568</t>
  </si>
  <si>
    <t>บริษัท ดีเคเอสเอช (ประเทศไทย) จำกัด ราคา 835,000 บาท</t>
  </si>
  <si>
    <t>ซ846/68 ลงวันที่ 21 เม.ย. 2568</t>
  </si>
  <si>
    <t>จัดซื้อวัสดุการแพทย์(คงคลัง)-กระบอกฉีดยาแก้วให้อาหาร ขนาด 50 มล.</t>
  </si>
  <si>
    <t>บจก.ชัยศิริ เวชภัณฑ์ / 6,120</t>
  </si>
  <si>
    <t>581/2568(ซ)
22 เม.ย. 68</t>
  </si>
  <si>
    <t>จัดซื้อวัสดุการแพทย์(คงคลัง)-ถุงรับสารคัดหลั่ง ขนาด 2 ลิตร</t>
  </si>
  <si>
    <t>582/2568(ซ)
22 เม.ย. 68</t>
  </si>
  <si>
    <t>จัดซื้อวัสดุการแพทย์(คงคลัง)-แผ่นปิดแผล 4 รายการ</t>
  </si>
  <si>
    <t>บจก.ดีเคเอสเอช (ประเทศไทย) / 112,136</t>
  </si>
  <si>
    <t>583/2568(ซ)
22 เม.ย. 68</t>
  </si>
  <si>
    <t>จัดซื้อวัสดุการแพทย์(คงคลัง)-เจลประคบร้อนเย็น 1,000 แพ็ค</t>
  </si>
  <si>
    <t>บจก.ทีทีอาร์อินเตอร์ (ประเทศไทย) / 80,250</t>
  </si>
  <si>
    <t>584/2568(ซ)
22 เม.ย. 68</t>
  </si>
  <si>
    <t>จัดซื้อวัสดุการแพทย์(คงคลัง)-Needle Disposable no.30x1/2</t>
  </si>
  <si>
    <t>บจก.ชมภูศรี เวชภัณฑ์ / 7,800</t>
  </si>
  <si>
    <t>585/2568(ซ)
22 เม.ย. 68</t>
  </si>
  <si>
    <t>จัดซื้อวัสดุงานบ้าน-งานครัว(คงคลัง)-แก้วพลาสติก ขนาด 3 ออนซ์</t>
  </si>
  <si>
    <t>บจก.แม็พ ซัพพลาย / 35,000</t>
  </si>
  <si>
    <t>586/2568(ซ)
22 เม.ย. 68</t>
  </si>
  <si>
    <t>จัดซื้อวัสดุงานบ้าน-งานครัว(คงคลัง)-กระดาษชำระม้วนเล็ก</t>
  </si>
  <si>
    <t>บจก.ธนวัลเปเปอร์ 2002 / 14,400</t>
  </si>
  <si>
    <t>587/2568(ซ)
22 เม.ย. 68</t>
  </si>
  <si>
    <t>จัดซื้อวัสดุการแพทย์(คงคลัง)-Support 3 รายการ</t>
  </si>
  <si>
    <t>บจก.เซฟฟา ดรักส์ / 24,400</t>
  </si>
  <si>
    <t>588/2568(ซ)
22 เม.ย. 68</t>
  </si>
  <si>
    <t>จัดซื้อวัสดุการแพทย์(คงคลัง)-ถุงมือผ่าตัดปราศจากเชื้อ ชนิดไม่มีแป้ง</t>
  </si>
  <si>
    <t>บจก.แปซิฟิค เฮลธ์แคร์ (ประเทศไทย) / 20,700</t>
  </si>
  <si>
    <t>589/2568(ซ)
22 เม.ย. 68</t>
  </si>
  <si>
    <t>จัดซื้อวัสดุการแพทย์(คงคลัง)-แม็กเย็บแผล 5 กล่อง</t>
  </si>
  <si>
    <t>บจก.จอห์นสันฯ / 8,025</t>
  </si>
  <si>
    <t>590/2568(ซ)
22 เม.ย. 68</t>
  </si>
  <si>
    <t>จัดซื้อวัสดุการแพทย์(คงคลัง)-สายสวนปัสสาวะยางแดง 4 รายการ</t>
  </si>
  <si>
    <t>บจก.ชัยศิริ เวชภัณฑ์ / 2,200</t>
  </si>
  <si>
    <t>591/2568(ซ)
22 เม.ย. 68</t>
  </si>
  <si>
    <t>จ้างเหมาตรวจเช็คเครื่องกรองน้ำ 4610-001-0001/11</t>
  </si>
  <si>
    <t>ร้านเอสเคฮาร์ดแวร์ / 1,500</t>
  </si>
  <si>
    <t>218/2568(จ)
22 เม.ย. 68</t>
  </si>
  <si>
    <t>จ้างเหมาเปลี่ยนกระเบื้องห้องไตเทียม 1 งาน</t>
  </si>
  <si>
    <t>ร้านชัยณรงค์ การช่าง / 3,500</t>
  </si>
  <si>
    <t>219/2568(จ)
22 เม.ย. 68</t>
  </si>
  <si>
    <t>จ้างเหมาเปลี่ยนแผ่นพื้นทางเดินพร้อมติดตั้งเสาสแตนเลส</t>
  </si>
  <si>
    <t>ร้านเอสเคฮาร์ดแวร์ / 18,200</t>
  </si>
  <si>
    <t>220/2568(จ)
22 เม.ย. 68</t>
  </si>
  <si>
    <t>จ้างเหมาซ่อมแซมครุภัณฑ์สำนักงาน-เครื่องปรับอากาศ 1 งาน 4130-001-0001-85,420-001-0001/507-508
,4120-001-0001/522,4120-001-0001/523</t>
  </si>
  <si>
    <t>บจก.กัปตัน เอ็นจิเนียริ่ง 2545 / 15,301</t>
  </si>
  <si>
    <t>221/2568(จ)
22 เม.ย. 68</t>
  </si>
  <si>
    <t>จ้างเหมาซ่อมแซมครุภัณฑ์สำนักงาน-ระบบปรับอากาศด้วยน้ำเย็น 4120-059-0001/1 หอผู้ป่วยพิเศษ ชั้น 7 ห้อง 7201-7209</t>
  </si>
  <si>
    <t>บจก.บุญเอก วิศวกรรม / 50,825</t>
  </si>
  <si>
    <t>222/2568(จ)
22 เม.ย. 68</t>
  </si>
  <si>
    <t>บริษัท เด็นท์-เมท จำกัด 7,480</t>
  </si>
  <si>
    <t>369/2568 ลงวันที่ 22 เม.ย. 2568</t>
  </si>
  <si>
    <t>บริษัท เอ็ม.เวล เมด  จำกัด 159,680</t>
  </si>
  <si>
    <t>370/2568 ลงวันที่ 22 เม.ย. 2568</t>
  </si>
  <si>
    <t>บริษัท ดีเอส ออลล์ จำกัด 112,700</t>
  </si>
  <si>
    <t>371/2568 ลงวันที่ 22 เม.ย. 2568</t>
  </si>
  <si>
    <t xml:space="preserve">จ้างซ่อมรถรับส่งผู้ป่วย </t>
  </si>
  <si>
    <t>บจก.เชียงใหม่ ณ.เอ็นจิเนียริ่ง 48,792 บาท</t>
  </si>
  <si>
    <t>จ้างซ่อมรถขนย้ายผ้าผู้ป่วย หน่วยจ่ายกลาง</t>
  </si>
  <si>
    <t>มือหนึ่งมอเตอร์ 2,100 บาท</t>
  </si>
  <si>
    <t>บริษัท มุกทองรวมช่าง จำกัด / 19,342</t>
  </si>
  <si>
    <t>บริษัท ทูร์ ไลน์ สเต็ป จำกัด ราคา 12,100 บาท</t>
  </si>
  <si>
    <t>เลขที่ ภ 173/2568 ลงวันที่ 22 เม.ย. 2568</t>
  </si>
  <si>
    <t>บริษัท พรอส ฟาร์มา จำกัด ราคา 8,310 บาท</t>
  </si>
  <si>
    <t>เลขที่ ภ 175/2568 ลงวันที่ 22 เม.ย. 2568</t>
  </si>
  <si>
    <t>บริษัท สยามฟาร์มาซูติคอล จำกัด ราคา 10,988.90 บาท</t>
  </si>
  <si>
    <t>เลขที่ ภ 176/2568 ลงวันที่ 22 เม.ย. 2568</t>
  </si>
  <si>
    <t>บจ.เบอร์ลินฟาร์มาซูติคอลอินดัสตรี้ ราคา 14,850 บาท</t>
  </si>
  <si>
    <t>เลขที่ ภ 177/2568 ลงวันที่ 22 เม.ย. 2568</t>
  </si>
  <si>
    <t>บริษัท ดีเคเอสเอช (ประเทศไทย) จำกัด ราคา 60,348 บาท</t>
  </si>
  <si>
    <t>เลขที่ ภ 178/2568 ลงวันที่ 22 เม.ย. 2568</t>
  </si>
  <si>
    <t>จ้างซ่อมแซมบำรุงรถยนต์ของทางราชการ หมายเลขทะเบียน กข 1934  โดยวิธีเฉพาะเจาะจง</t>
  </si>
  <si>
    <t>บริษัท โตโยต้า ล้านนา จำกัด ราคา 17,577.75 บาท</t>
  </si>
  <si>
    <t>0146/2568  22 เม.ย. 2568</t>
  </si>
  <si>
    <t>ห้างหุ้นส่วนจำกัด เรือนภาพ ราคา 150 บาท</t>
  </si>
  <si>
    <t>0147/2568  22 เม.ย. 2568</t>
  </si>
  <si>
    <t>จ้างพิมพ์รูปภาพพร้อมใส่กรอบ โดยวิธีเฉพาะเจาะจง</t>
  </si>
  <si>
    <t>ร้าน ป้าย เอชดี โดยนายสัญชัย แซ่ลี้ ราคา 1,091.40 บาท</t>
  </si>
  <si>
    <t>190/2568 ลงวันที่ 22 เม.ย. 2568</t>
  </si>
  <si>
    <t>เช่ารถบัสโดยสารปรับอากาศ โดยวิธีเฉพาะเจาะจง</t>
  </si>
  <si>
    <t>ห้างหุ้นส่วนจำกัด วีซ่า แอนด์ ทัวร์ ราคา 45,000 บาท</t>
  </si>
  <si>
    <t>187/2568 ลงวันที่ 22 เม.ย. 2568</t>
  </si>
  <si>
    <t>โชคอนันต์วัสดุ โดย นายพีรพัฒน์  สิงห์ปั้น ราคา 16,200 บาท</t>
  </si>
  <si>
    <t>192/2568 ลงวันที่ 22 เม.ย. 2568</t>
  </si>
  <si>
    <t>ซื้อชุดถังออกซิเจน พร้อมเกจ์ จำนวน ๓ ชุด โดยวิธีเฉพาะเจาะจง</t>
  </si>
  <si>
    <t>ห้างหุ้นส่วนจำกัด สหครุภัณฑ์เวชภัณฑ์ ราคา 20,700 บาท</t>
  </si>
  <si>
    <t>188/2568 ลงวันที่ 22 เม.ย. 2568</t>
  </si>
  <si>
    <t>โชคอนันต์วัสดุ โดย นายพีรพัฒน์  สิงห์ปั้น ราคา 12,120 บาท</t>
  </si>
  <si>
    <t>189/2568 ลงวันที่ 22 เม.ย. 2568</t>
  </si>
  <si>
    <t>ซื้อชั้นอเนกประสงค์ ๖ ช่อง โดยวิธีเฉพาะเจาะจง</t>
  </si>
  <si>
    <t>โชคอนันต์วัสดุ โดย นายพีรพัฒน์  สิงห์ปั้น ราคา 2,500 บาท</t>
  </si>
  <si>
    <t>191/2568 ลงวันที่ 22 เม.ย. 2568</t>
  </si>
  <si>
    <t>จ้างซ่อมแซมตู้ชีวนิรภัย ยี่ห้อ ESCO รุ่น SC2-4E1 จำนวน 1 งาน โดยวิธีเฉพาะเจาะจง</t>
  </si>
  <si>
    <t>1.บริษัท เอสโค ไลฟ์ไซเอนซ์ (ประเทศไทย) จำกัด/ราคาที่เสนอ   20,330.00  บาท</t>
  </si>
  <si>
    <t>1.บริษัท เอสโค ไลฟ์ไซเอนซ์ (ประเทศไทย) จำกัด/ราคาที่ตกลงซื้อ/จ้าง   20,330.00  บาท</t>
  </si>
  <si>
    <t>เลขที่ พ.469/68
ลงวันที่ 22 เม.ย. 2568</t>
  </si>
  <si>
    <t xml:space="preserve">จ้างเหมารถตู้ปรับอากาศพร้อมน้ำมันเชื้อเพลิง โครงการประชุมเชิงปฏิบัติการพัฒนาศักยภาพบุคลากรในการดูแลผู้ป่วยโรคหลอดเลือดสมอง เขตสุขภาพที่ 4 </t>
  </si>
  <si>
    <t>1.นางสาวศรีไพร ศรีวิระ/ราคาที่เสนอ   13,500.00  บาท</t>
  </si>
  <si>
    <t>1.นางสาวศรีไพร ศรีวิระ/ราคาที่ตกลงซื้อ/จ้าง 13,500.00  บาท</t>
  </si>
  <si>
    <t>เลขที่ พ.470/68
ลงวันที่ 22 เม.ย. 2568</t>
  </si>
  <si>
    <t xml:space="preserve">จ้างทำกระเป๋าบรรจุเอกสาร จำนวน 96 ใบ โครงการประชุมเชิงปฏิบัติการพัฒนาศักยภาพบุคลากรในการดูแลผู้ป่วยโรคหลอดเลือดสมอง เขตสุขภาพที่ 4 </t>
  </si>
  <si>
    <t>1.นางสาวณัฐภากัญญ์ บุญประเสริฐวัฒนา/ราคาที่เสนอ 19,200.00  บาท</t>
  </si>
  <si>
    <t>1.นางสาวณัฐภากัญญ์ บุญประเสริฐวัฒนา/ราคาที่ตกลงซื้อ/จ้าง 19,200.00 บาท</t>
  </si>
  <si>
    <t>เลขที่ พ.471/68
ลงวันที่ 22 เม.ย. 2568</t>
  </si>
  <si>
    <t>ซื้อเครื่องมือและอุปกรณ์หน่วยงานสนาม จำนวน 13 รายการ โดยวิธีเฉพาะเจาะจง</t>
  </si>
  <si>
    <t>1.ห้างหุ้นส่วนจำกัด ธนการรุ่งโรจน์/ราคาที่เสนอ  30,755.00  บาท</t>
  </si>
  <si>
    <t>1.ห้างหุ้นส่วนจำกัด ธนการรุ่งโรจน์/ราคาที่ตกลงซื้อ/จ้าง  30,755.00   บาท</t>
  </si>
  <si>
    <t>เลขที่ พ.478/68
ลงวันที่ 22 เม.ย. 2568</t>
  </si>
  <si>
    <t>ซื้อหมึกสำหรับเครื่องปริ้น Roland TrueVIS VG๒-๖๔๐ จำนวน ๙ รายการ โดยวิธีเฉพาะเจาะจง</t>
  </si>
  <si>
    <t>1.บริษัท เอ็ม บี เอ อินเตอร์เนชั่นแนล จำกัด/ราคาที่เสนอ  27,114.87  บาท</t>
  </si>
  <si>
    <t>1.บริษัท เอ็ม บี เอ อินเตอร์เนชั่นแนล จำกัด/ราคาที่ตกลงซื้อ/จ้าง  27,114.87   บาท</t>
  </si>
  <si>
    <t>เลขที่ พ.473/68
ลงวันที่ 22 เม.ย. 2568</t>
  </si>
  <si>
    <t>ซื้อเครื่องอัลตราซาวด์พร้อมกระตุ้นกล้ามเนื้อด้วยไฟฟ้า จำนวน 1 เครื่อง โดยวิธีเฉพาะเจาะจง</t>
  </si>
  <si>
    <t>1.บริษัท บีทีแอล เมดิคอล เทคโนโลจีส์ จำกัด/ราคาที่เสนอ   250,000.00  บาท</t>
  </si>
  <si>
    <t>1.บริษัท บีทีแอล เมดิคอล เทคโนโลจีส์ จำกัด/ราคาที่ตกลงซื้อ/จ้าง  250,000.00   บาท</t>
  </si>
  <si>
    <t>เลขที่ 123/2568
ลงวันที่ 22 เม.ย. 2568</t>
  </si>
  <si>
    <t>ซื้ออุปกรณ์ซ่อมแซมรถขับเคลื่อนไฟฟ้าของกลุ่มงานเภสัชกรรม จำนวน ๒ รายการ โดยวิธีเฉพาะเจาะจง</t>
  </si>
  <si>
    <t>1.บริษัท พีซีจีเอช อินโนเวชั่น จำกัด/ราคาที่เสนอ  11,866.30  บาท</t>
  </si>
  <si>
    <t>1.บริษัท พีซีจีเอช อินโนเวชั่น จำกัด/ราคาที่ตกลงซื้อ/จ้าง  11,866.30   บาท</t>
  </si>
  <si>
    <t>เลขที่ พ.472/68
ลงวันที่ 22 เม.ย. 2568</t>
  </si>
  <si>
    <t>เช่าเครื่องตรวจวิเคราะห์วัณโรคระยะแฝงในเลือด (TB-IGRA) พร้อมน้ำยาตรวจวิเคราะห์ จำนวน 40 Tests โดยวิธีเฉพาะเจาะจง</t>
  </si>
  <si>
    <t>1.บริษัท ซิลลิค ฟาร์มา จำกัด/ราคาที่เสนอ72,000.00 บาท</t>
  </si>
  <si>
    <t>1.บริษัท ซิลลิค ฟาร์มา จำกัด/ราคาที่ตกลงซื้อ/จ้าง 72,000.00 บาท</t>
  </si>
  <si>
    <t>เลขที่ พ.477/68 
ลงวันที่ 22 เม.ย. 2568</t>
  </si>
  <si>
    <t>จัดซื้อวัสดุการแพทย์-ชุดช่วยหายใจชนิดบีบมือสำหรับผู้ใหญ่ 1 ชุด</t>
  </si>
  <si>
    <t>บจก.เคเอ็น เทคแคร์ฯ / 2,500</t>
  </si>
  <si>
    <t>593/2568(ซ)
23 เม.ย. 68</t>
  </si>
  <si>
    <t>จัดซื้อวัสดุไฟฟ้าและวิทยุ(คงคลัง)-ถ่ายอัลคาไลน์ก้อนเล็กAA และ 9 โวลต์</t>
  </si>
  <si>
    <t>บจก.แม็พ ซัพพลาย / 38,500</t>
  </si>
  <si>
    <t>594/2568(ซ)
23 เม.ย. 68</t>
  </si>
  <si>
    <t>จ้างเหมาซ่อมแซมครุภัณฑ์การแพทย์-เครื่องเลเซอร์รักษาโรคตา 6515-082-0009/1</t>
  </si>
  <si>
    <t>บจก.อินโนเทค เซอร์จิคอล / 350,000</t>
  </si>
  <si>
    <t>223/2568(จ)
23 เม.ย. 68</t>
  </si>
  <si>
    <t>จ้างพิมพ์วัสดุสำนักงานประเภทสิ่งพิมพ์ 7 รายการ</t>
  </si>
  <si>
    <t>บจก.ยูไนเต็ดโปรดักชั่น เพรส / 96,968.75</t>
  </si>
  <si>
    <t>224/2568(จ)
23 เม.ย. 68</t>
  </si>
  <si>
    <t>จ้างพิมพ์วัสดุสำนักงานประเภทสิ่งพิมพ์ 3 รายการ</t>
  </si>
  <si>
    <t>บจก.โมเดอร์น พริ้นเทค แอนด์ เลเบิ้ล / 66,700</t>
  </si>
  <si>
    <t>225/2568(จ)
23 เม.ย. 68</t>
  </si>
  <si>
    <t>จ้างเหมาซ่อมแซมครุภัณฑ์สำนักงาน รายการ ลิฟต์โดยสาร เบอร์ ๑๐ จำนวน ๑ งาน โดยวิธีเฉพาะเจาะจง</t>
  </si>
  <si>
    <t>บริษัท อินเทค เดลต้า ซิสเทม  จำกัด 8,346</t>
  </si>
  <si>
    <t>389/2568 ลงวันที่ 23 เม.ย. 2568</t>
  </si>
  <si>
    <t>ซื้อวัสดุก่อสร้าง จำนวน ๑ งาน (จำนวน  ๒๔  รายการ)  โดยวิธีเฉพาะเจาะจง</t>
  </si>
  <si>
    <t>บริษัท ซีเอสเค โฮมเซ็นเตอร์ จำกัด 13,407.10</t>
  </si>
  <si>
    <t>388/2568 ลงวันที่ 23 เม.ย. 2568</t>
  </si>
  <si>
    <t>ห้างหุ้นส่วนจำกัด ดีว่า เฮลท์แคร์ 99,600</t>
  </si>
  <si>
    <t>372/2568 ลงวันที่ 23 เม.ย. 2568</t>
  </si>
  <si>
    <t>374/2568 ลงวันที่ 23 เม.ย. 2568</t>
  </si>
  <si>
    <t>ซื้อเวชภัณฑ์ที่มิใช่ยา (วัสดุการแพทย์ทั่วไป)  จำนวน ๑ รายการ โดยวิธีเฉพาะเจาะจง</t>
  </si>
  <si>
    <t>บริษัท บอร์เนียว เมดิคัล จำกัด 4,365.60</t>
  </si>
  <si>
    <t>375/2568 ลงวันที่ 23 เม.ย. 2568</t>
  </si>
  <si>
    <t>ซื้อเวชภัณฑ์ที่มิใช่ยา (วัสดุการแพทย์ทั่วไป) จำนวน ๕ รายการ โดยวิธีเฉพาะเจาะจง</t>
  </si>
  <si>
    <t>บริษัท บลู แพลเนท เทรดดิ้ง จำกัด 32,800</t>
  </si>
  <si>
    <t>376/2568 ลงวันที่ 23 เม.ย. 2568</t>
  </si>
  <si>
    <t>ซื้อวัสดุสำนักงาน จำนวน ๑ รายการ โดยวิธีเฉพาะเจาะจง</t>
  </si>
  <si>
    <t>วีว่า แคร์ 24,000</t>
  </si>
  <si>
    <t>377/2568 ลงวันที่ 23 เม.ย. 2568</t>
  </si>
  <si>
    <t>ซื้อเวชภัณฑ์ที่มิใช่ยา (วัสดุทันตกรรม)  จำนวน  ๒  รายการ โดยวิธีเฉพาะเจาะจง</t>
  </si>
  <si>
    <t>บริษัท อุดม เมดิคอล อิควิปเม้นท์ จำกัด 73,480</t>
  </si>
  <si>
    <t>387/2568 ลงวันที่ 23 เม.ย. 2568</t>
  </si>
  <si>
    <t>บริษัท ดีเคเอสเอช (ประเทศไทย) จำกัด 57,052.40</t>
  </si>
  <si>
    <t>378/2568 ลงวันที่ 23 เม.ย. 2568</t>
  </si>
  <si>
    <t>จ้างเหมาซ่อมหลังคาอาคารแผนกซักฟอก</t>
  </si>
  <si>
    <t>นายสมภาค เอียดแก้ว / 233,000</t>
  </si>
  <si>
    <t xml:space="preserve">จ้างเหมาเช่าพื้นที่จัดเก็บการจราจรข้อมูล (FortiCloud) และบำรุงรักษาระบบรักษาความปลอดภัยและป้องกันเครือข่าย (Firewall) จำนวน 2 งาน  </t>
  </si>
  <si>
    <t>บริษัท เฟล็กซี่ โซลูชั่น จำกัด ราคา 86,200 บาท</t>
  </si>
  <si>
    <t>เลขที่ 526/2568 ลงวันที่ 23 เม.ย. 2568</t>
  </si>
  <si>
    <t xml:space="preserve">ซื้อเวชภัณฑ์ จำนวน 1 รายการ </t>
  </si>
  <si>
    <t>เลขที่ ภ 181/2568 ลงวันที่ 23 เม.ย. 2568</t>
  </si>
  <si>
    <t>0148/2568  23 เม.ย. 2568</t>
  </si>
  <si>
    <t>ร้านสมบูรณ์สกรีน ราคา 4,650 บาท</t>
  </si>
  <si>
    <t>194/2568 ลงวันที่ 23 เม.ย. 2568</t>
  </si>
  <si>
    <t>ซื้อวัสดุงานบ้านงานครัว จำนวน 10 รายการ ประจำปีงบประมาณ พ.ศ. 2568 โดยวิธีเฉพาะเจาะจง</t>
  </si>
  <si>
    <t>บริษัท เอ็นซีพี พลาสติกแอนด์แพคเกจจิ้ง  จำกัด
48,300.07</t>
  </si>
  <si>
    <t>(ซ)403/68 ลงวันที่ 23 เม.ย. 2568</t>
  </si>
  <si>
    <t>ซื้อวัสดุยานพาหนะและขนส่ง - อะไหล่สำหรับบำรุงรักษาเครื่องลิฟต์ No.๑ - No.๗ จำนวน ๕ รายการ ประจำปีงบประมาณ พ.ศ. ๒๕๖๘ โดยวิธีเฉพาะเจาะจง</t>
  </si>
  <si>
    <t>บริษัท โอทิส เอเลเวเทอร์ (ประเทศไทย) จำกัด
146,038.95</t>
  </si>
  <si>
    <t>(ซ)402/68 ลงวันที่ 23 เม.ย. 2568</t>
  </si>
  <si>
    <t>ซื้อเวชภัณฑ์ยา Acetylcysteine effervescent 600 mg tablet จำนวน 60 กล่อง ประจำปีงบประมาณ พ.ศ.2568  โดยวิธีเฉพาะเจาะจง</t>
  </si>
  <si>
    <t>บริษัท ซิลลิค ฟาร์มา จำกัด
6,282.00</t>
  </si>
  <si>
    <t>ซ(ว)300/68 ลงวันที่ 23 เม.ย. 2568</t>
  </si>
  <si>
    <t>(ซ)409/68 ลงวันที่ 23 เม.ย. 2568</t>
  </si>
  <si>
    <t xml:space="preserve">จ้างจัดทำป้ายชื่อหน่วยงาน โรงพยาบาลประสาทเชียงใหม่ พร้อมติดตั้ง ณ บริเวณหน่วยงานต่างๆ ภายในอาคาร ดังนี้ 
ป้ายชื่อหน่วยงาน (ป้ายหน่วยงาน อะคริลิคสีขาวขุ่น ติดหน้าห้อง พร้อมติดตั้ง) โดยมีรายละเอียดดังนี้
- พื้นป้ายเป็นอะคริลิคสีขาวขุ่น ขนาด ๗๕ x ๑๕ เซนติเมตร ติดอักษรอะคริลิคนูนด้านใน
- ตัวอักษรอะคริลิคเลเซอร์ สีดำ
- ยึดป้ายด้วยหมุดลอย ๔ มุม
ป้ายชื่อหน่วยงาน (ป้ายชื่อตัวอักษรซิงค์ ยกกล่องทำสี พร้อมติดตั้ง) โดยมีรายละเอียดดังนี้
2.1 ตัวอักษรซิงค์ ยกกล่อง ขนาด ๑๕ เซนติเมตร สีดำ (ตัวอักษรสูง 15 ซม. ทำสีดำ + ลูกศรชี้ทาง 1 อัน) จำนวน 4 ชุด
- ติดตั้งใหม่บริเวณผนังตรงข้ามลิฟต์ (ติดตั้งอาคาร 8 ชั้น 4,5,6,8 บริเวณผนังตรงข้ามหน้าลิฟต์)
2.2 ตัวอักษรสูง 6.7 ซม. + ลูกศรชี้ทาง 1 อัน ทำสีดำ) จำนวน 1 ชุด
- ติดตั้งอาคาร 8 ชั้น 3
(รายละเอียดตามเอกสารแนบ ๒) 
ค่าบริการรื้อถอนจุดเดิมที่ติดตั้ง 
- รื้อป้ายเดิมเฉพาะที่ติดตั้ง (ไม่รวมการซ่อมผิวหนัง)
เลขที่โครงการ : 68049240834
</t>
  </si>
  <si>
    <t xml:space="preserve">นางสาวปุญญาภา ศรีเพชร
(ราคา 113,000.00)
</t>
  </si>
  <si>
    <t>นางสาวปุญญาภา ศรีเพชร
(ราคา (ราคา 113,000.00)
เลขประจำตัวผู้เสียภาษี : 3530800410424</t>
  </si>
  <si>
    <t>ใบสั่งซื้อเลขที่ 517/2568   
ลงวันที่ 23 เมษายน 2568</t>
  </si>
  <si>
    <t>บริษัท เอ็ม.เวล เมด จำกัด ราคา 14,700 บาท</t>
  </si>
  <si>
    <t>ซ818/68 ลงวันที่ 23 เม.ย. 2568</t>
  </si>
  <si>
    <t>บริษัท พี.พี.เอส. ฮอสพิทอล ซัพพลาย จำกัด ราคา 26,494.10 บาท</t>
  </si>
  <si>
    <t>ซ819/68 ลงวันที่ 23 เม.ย. 2568</t>
  </si>
  <si>
    <t>ห้างหุ้นส่วนจำกัด ไอ.เค.เอส. เทรดดิ้ง ราคา 95,061 บาท</t>
  </si>
  <si>
    <t>ซ820/68 ลงวันที่ 23 เม.ย. 2568</t>
  </si>
  <si>
    <t>บริษัท ไทย ไดแอ็กนอสติก จำกัด ราคา 288,440 บาท</t>
  </si>
  <si>
    <t>ซ834/68 ลงวันที่ 23 เม.ย. 2568</t>
  </si>
  <si>
    <t>บริษัท อินเฮ้าส์ เด็นทัล อาร์ต จำกัด ราคา 24,103.89 บาท</t>
  </si>
  <si>
    <t>ซ840/68 ลงวันที่ 23 เม.ย. 2568</t>
  </si>
  <si>
    <t>บริษัท สายน้ำทิพย์เด็นตอลแลบอราตอรี่ จำกัด ราคา 35,790 บาท</t>
  </si>
  <si>
    <t>ซ841/68 ลงวันที่ 23 เม.ย. 2568</t>
  </si>
  <si>
    <t>จ้างซ่อมแซมท่อน้ำประปาห้องน้ำชาย อาคาร 7 ชั้น 10 จำนวน 1 งาน โดยวิธีเฉพาะเจาะจง</t>
  </si>
  <si>
    <t>1.บริษัท พีเอสที7 วอเตอร์เซอร์วิส จำกัด/ราคาที่เสนอ   16,205.15  บาท</t>
  </si>
  <si>
    <t>1.บริษัท พีเอสที7 วอเตอร์เซอร์วิส จำกัด/ราคาที่ตกลงซื้อ/จ้าง   16,205.15  บาท</t>
  </si>
  <si>
    <t>เลขที่ พ.480/68
ลงวันที่ 23 เม.ย. 2568</t>
  </si>
  <si>
    <t>ซื้อชุดทดสอบภูมิแพ้ทางผิวหนัง จำนวน 10 รายการ โดยวิธีเฉพาะเจาะจง</t>
  </si>
  <si>
    <t>1.บริษัท เกร๊ทเตอร์มายบาซิน จำกัด/ราคาที่เสนอ  36,144.60  บาท</t>
  </si>
  <si>
    <t>1.บริษัท เกร๊ทเตอร์มายบาซิน จำกัด/ราคาที่ตกลงซื้อ/จ้าง  36,144.60   บาท</t>
  </si>
  <si>
    <t>เลขที่ พ.483/68
ลงวันที่ 23 เม.ย. 2568</t>
  </si>
  <si>
    <t>ซื้อเครื่องช่วยการเต้นของหัวใจชนิดกระตุ้นหัวใจห้องล่างสองห้องพร้อมกัน สามารถกระตุกไฟฟ้าหัวใจอัตโนมัติเข้า MRI ได้ จำนวน 3 เครื่อง โดยวิธีเฉพาะเจาะจง</t>
  </si>
  <si>
    <t>1.บริษัท ดีเคเอสเอช (ประเทศไทย) จำกัด/ราคาที่ตกลงซื้อ/จ้าง480,000.00  บาท</t>
  </si>
  <si>
    <t>เลขที่ พ.482/68
ลงวันที่ 23 เม.ย. 2568</t>
  </si>
  <si>
    <t>ซื้อสารเคมี จำนวน ๕ รายการ โดยวิธีเฉพาะเจาะจง</t>
  </si>
  <si>
    <t>1.บริษัท ยูแอนด์วี โฮลดิ้ง (ไทยแลนด์) จำกัด/ราคาที่เสนอ  16,437.50  บาท</t>
  </si>
  <si>
    <t>1.บริษัท ยูแอนด์วี โฮลดิ้ง (ไทยแลนด์) จำกัด/ราคาที่ตกลงซื้อ/จ้าง  16,437.50   บาท</t>
  </si>
  <si>
    <t>เลขที่ พ.481/68
ลงวันที่ 23 เม.ย. 2568</t>
  </si>
  <si>
    <t>ประกวดราคาซื้อสายสวนเพื่อการขยายหลอดเลือดแดงใหญ่เอออร์ต้าด้วยขดลวดหุ้มกราฟต์ชนิดใช้ในช่องอก (Thoracic Aortic Stent Graft) จำนวน 15 ชุด ด้วยวิธีประกวดราคาอิเล็กทรอนิกส์ (e-bidding)</t>
  </si>
  <si>
    <t>1.บริษัท ดีเคเค ดิไวซ์ จำกัด/ราคาที่เสนอ3,225,000.00 บาท</t>
  </si>
  <si>
    <t>1.บริษัท ดีเคเค ดิไวซ์ จำกัด/ราคาที่ตกลงซื้อ/จ้าง 3,225,000.00 บาท</t>
  </si>
  <si>
    <t>เลขที่ 127/2568 
ลงวันที่ 23 เม.ย. 2568</t>
  </si>
  <si>
    <t>ประกวดราคาซื้อสายสวนหัวใจเพื่อการวิเคราะห์คลื่นไฟฟ้าภายในห้องหัวใจชนิดหลายขั้วและสายต่อสายสวนหัวใจเพื่อการวิเคราะห์คลื่นไฟฟ้าภายในห้องหัวใจชนิดหลายขั้ว จำนวน 2 รายการ</t>
  </si>
  <si>
    <t>1.บริษัท แอ๊บบอต เมดิคัล (ประเทศไทย) จำกัด/ราคาที่เสนอ598,000.00 บาท</t>
  </si>
  <si>
    <t>1.บริษัท แอ๊บบอต เมดิคัล (ประเทศไทย) จำกัด/ราคาที่ตกลงซื้อ/จ้าง 591,000.00 บาท</t>
  </si>
  <si>
    <t>เลขที่ 130/2568 
ลงวันที่ 23 เม.ย. 2568</t>
  </si>
  <si>
    <t>ประกวดราคาซื้อสายสวนหลอดเลือดขนาดเล็กและยาวพิเศษใช้กับการขยายหลอดเลือดหัวใจที่มีความยุ่งยากซับซ้อน จำนวน 95 เส้น ด้วยวิธีประกวดราคาอิเล็กทรอนิกส์ (e-bidding)</t>
  </si>
  <si>
    <t>1.บริษัท ดีเคเอสเอช (ประเทศไทย) จำกัด/ราคาที่เสนอ 989,900 บาท</t>
  </si>
  <si>
    <t>1.บริษัท ดีเคเอสเอช (ประเทศไทย) จำกัด/ราคาที่ตกลงซื้อ/จ้าง 950,000 บาท</t>
  </si>
  <si>
    <t>เลขที่ 129/2568
 ลงวันที่ 23 เม.ย. 2568</t>
  </si>
  <si>
    <t>ประกวดราคาซื้อสายสวนเพื่อการขยายหลอดเลือดโคโรนารี่ด้วยบอลลูนเคลือบยาต้านการตีบซ้ำชนิดน้ำยา Sirolimus จำนวน 30 ชิ้น ด้วยวิธีประกวดราคาอิเล็กทรอนิกส์ (e-bidding)</t>
  </si>
  <si>
    <t>1.บริษัท ดีเคเอสเอช (ประเทศไทย) จำกัด/ราคาที่เสนอ 630,000 บาท</t>
  </si>
  <si>
    <t>1.บริษัท ดีเคเอสเอช (ประเทศไทย) จำกัด/ราคาที่ตกลงซื้อ/จ้าง 630,000 บาท</t>
  </si>
  <si>
    <t>เลขที่ 128/2568
 ลงวันที่ 23 เม.ย. 2568</t>
  </si>
  <si>
    <t>จัดซื้อวัสดุการแพทย์(คงคลัง)-Guaze และ Cotton 3 รก.</t>
  </si>
  <si>
    <t>บจก.ไบโอคอททอน / 67,100</t>
  </si>
  <si>
    <t>598/2568(ซ)
24 เม.ย. 68</t>
  </si>
  <si>
    <t>จัดซื้อวัสดุการแพทย์(คงคลัง)-สายสวนปัสสาวะ 2 รายการ</t>
  </si>
  <si>
    <t>บจก.แอสราส เมดิคอล / 10,200</t>
  </si>
  <si>
    <t>599/2568(ซ)
24 เม.ย. 68</t>
  </si>
  <si>
    <t>บจก.ชัยศิริเวชภัณฑ์ / 5,970</t>
  </si>
  <si>
    <t>600/2568(ซ)
24 เม.ย. 68</t>
  </si>
  <si>
    <t>จัดซื้อวัสดุการแพทย์(คงคลัง)-Suction tube 2 รายการ</t>
  </si>
  <si>
    <t>บจก.พี.พี.เอส.ฮอสพิทอลฯ / 2,800</t>
  </si>
  <si>
    <t>601/2568(ซ)
24 เม.ย. 68</t>
  </si>
  <si>
    <t>จัดซื้อวัสดุการแพทย์(คงคลัง)-Oxygen cannula 100 เส้น</t>
  </si>
  <si>
    <t>บจก.สเวนนอร่า เมด / 3,000</t>
  </si>
  <si>
    <t>602/2568(ซ)
24 เม.ย. 68</t>
  </si>
  <si>
    <t>จัดซื้อวัสดุไฟฟ้าและวิทยุ-โคมไฟถนน จำนวน 4 ชุด</t>
  </si>
  <si>
    <t>ร้านรุ่งเรืองวิศวภัณฑ์ / 34,000</t>
  </si>
  <si>
    <t>604/2568(ซ)
24 เม.ย. 68</t>
  </si>
  <si>
    <t>จัดซื้อวัสดุการแพทย์-อุปกรณ์สำหรับแยงท่อน้ำตา</t>
  </si>
  <si>
    <t>บจก.นิวอาย เซอร์จิคอล / 35,150</t>
  </si>
  <si>
    <t>605/2568(ซ)
24 เม.ย. 68</t>
  </si>
  <si>
    <t>จัดซื้อวัสดุการแพทย์-กรอบสำหรับใส่เลนส์วัดสายตา 6 รายการ</t>
  </si>
  <si>
    <t>บจก.ทิพย์จักขุ / 225,000</t>
  </si>
  <si>
    <t>607/2568(ซ)
24 เม.ย. 68</t>
  </si>
  <si>
    <t>จัดซื้อวัสดุการแพทย์-อุปกรณ์สำหรับงัดและถ่างฟัน 9 รายการ</t>
  </si>
  <si>
    <t>บจก.แอคคอร์ด คอร์ปอเรชั่น / 48,170</t>
  </si>
  <si>
    <t>608/2568(ซ)
24 เม.ย. 68</t>
  </si>
  <si>
    <t>จัดซื้อวัสดุก่อสร้าง-ล้อรางหนีบกระจกบานเลื่อน</t>
  </si>
  <si>
    <t>ร้านเอสเคฮาร์ดแวร์ / 600</t>
  </si>
  <si>
    <t>609/2568(ซ)
24 เม.ย. 68</t>
  </si>
  <si>
    <t>จัดซื้อวัสดุการแพทย์-ชุดวัดคาร์บอนไดออกไซด์สำหรับซ่อมเครื่องติดตามการทำงานของหัวใจและสัญญาณชีพในรถพยาบาล 2310-001-0001/7</t>
  </si>
  <si>
    <t>บจก.ไบโอแอคทีฟ อินเตอร์ / 90,000</t>
  </si>
  <si>
    <t>611/2568(ซ)
24 เม.ย. 68</t>
  </si>
  <si>
    <t>จ้างเหมาจัดทำเอกสารประกอบการอบรมโครงการอบรมเชิงปฏิบัติการหลักสูตร Ophthalmic Technicians รุ่นที่ 17 จำนวน 2 รายการ</t>
  </si>
  <si>
    <t>นางสาวพจนา เชยพร / 10,800</t>
  </si>
  <si>
    <t>226/2568(จ)
24 เม.ย. 68</t>
  </si>
  <si>
    <t>จ้างเหมาบริการยานพาหนะ-โครงการพัฒนาเครือข่ายระบบบริการสุขภาพ สาขาตา ประจำปีงบประมาณ ๒๕๖๘</t>
  </si>
  <si>
    <t>227/2568(จ)
24 เม.ย. 68</t>
  </si>
  <si>
    <t>จ้างเหมาเปลี่ยนแผ่นกรองสำหรับเครื่องฟอกอากาศ งานทันตกรรม 6515-0155-0001/6,7,8,9</t>
  </si>
  <si>
    <t>บจก.แคมฟิล (ประเทศไทย) / 45,475</t>
  </si>
  <si>
    <t>228/2568(จ)
24 เม.ย. 68</t>
  </si>
  <si>
    <t>จ้างเหมาซ่อมแซมครุภัณฑ์กีฬา-จักรยานนอนปั่น 7810-004-0006/2 เครื่องเดินวงรี 7810-004-0005/2</t>
  </si>
  <si>
    <t>บจก.สปอร์ตแอธล่อน (ประเทศไทย) / 7,115.50</t>
  </si>
  <si>
    <t>229/2568(จ)
24 เม.ย. 68</t>
  </si>
  <si>
    <t>บริษัท เปเปอร์ แอนด์ เคมีภัณฑ์ จำกัด 37,664</t>
  </si>
  <si>
    <t>373/2568 ลงวันที่ 24 เม.ย. 2568</t>
  </si>
  <si>
    <t>บริษัท เอส.ดี.ทันตเวช (1988) จำกัด 10,150</t>
  </si>
  <si>
    <t>379/2568 ลงวันที่ 24 เม.ย. 2568</t>
  </si>
  <si>
    <t>บริษัท เมดิเมท เอเชีย จำกัด 36,080</t>
  </si>
  <si>
    <t>380/2568 ลงวันที่ 24 เม.ย. 2568</t>
  </si>
  <si>
    <t>บริษัท บลู แพลเนท เทรดดิ้ง จำกัด 40,584</t>
  </si>
  <si>
    <t>381/2568 ลงวันที่ 24 เม.ย. 2568</t>
  </si>
  <si>
    <t>ซื้อวัสดุก่อสร้าง รายการยางมะตอยสำเร็จรูปสูตรแห้งไว จำนวน 100 ถุง</t>
  </si>
  <si>
    <t>ร้านศรีชัยพานิช  ราคา 15,800 บาท</t>
  </si>
  <si>
    <t>ซื้อวัสดุทันตกรรม รายการชุดระบบเมทริกซ์แบบแยกส่วนสำหรับงานทันตกรรม</t>
  </si>
  <si>
    <t>บริษัท เอ-แฟคทอรี่ จำกัด  ราคา 3,500 บาท</t>
  </si>
  <si>
    <t>นายทิวากรณ์ ทองสายใหญ่  ราคา 10,800 บาท</t>
  </si>
  <si>
    <t>ซื้อ D-10-NSS/2 IV SOLUTION ; 1000 ML, D-5-NSS IV SOLUTION 1000 ML</t>
  </si>
  <si>
    <t>บริษัท วี.แอนด์.วี.กรุงเทพฯ จำกัด, 3,740.00 บาท</t>
  </si>
  <si>
    <t>เลขที่ 370/2568, วันที่ 24 เม.ย. 2568</t>
  </si>
  <si>
    <t>ซื้อ DEXAMETHASONE 4 MG/ML INJECTION, TRAMADOL 50 MG/ML , 2 ML INJECTION, TRIAMCINOLONE IN ORALBASE ; 5 GM</t>
  </si>
  <si>
    <t>บริษัท แอล.บี.เอส.แลบบอเรตอรี่ จำกัด (สำนักงานใหญ่), 2,074.50 บาท</t>
  </si>
  <si>
    <t>เลขที่ 371/2568, วันที่ 24 เม.ย. 2568</t>
  </si>
  <si>
    <t>ซื้อ DOXYCYCLIN 100 MG CAPSULE, BACLOFEN 10 MG TABLET</t>
  </si>
  <si>
    <t>บริษัท โปลิฟาร์ม  จำกัด, 5,700.00 บาท</t>
  </si>
  <si>
    <t>เลขที่ 372/2568, วันที่ 24 เม.ย. 2568</t>
  </si>
  <si>
    <t>ซื้อ PEPPERMINT OIL 450 ML</t>
  </si>
  <si>
    <t>บริษัท บี.เอ็ล.ฮั้ว จำกัด, 1,198.40 บาท</t>
  </si>
  <si>
    <t>เลขที่ 373/2568, วันที่ 24 เม.ย. 2568</t>
  </si>
  <si>
    <t>ซื้อ LITHIUM CARBONATE 300 MG CAPSULE</t>
  </si>
  <si>
    <t>บริษัท บี.เอ็ล.ฮั้ว จำกัด, 2,140.00 บาท</t>
  </si>
  <si>
    <t>เลขที่ 374/2568, วันที่ 24 เม.ย. 2568</t>
  </si>
  <si>
    <t>บริษัท ยูเนียนเมดดิคอล (ประเทศไทย) จำกัด, 27,500.00 บาท</t>
  </si>
  <si>
    <t>เลขที่ 375/2568, วันที่ 24 เม.ย. 2568</t>
  </si>
  <si>
    <t>ซื้อ TENOFOVIR 300 MG+EMTRICITABINE 200 MG TABLET, LAMIVUDINE 150 MG TABLET, HALOPERIDOL 5 MG TABLET</t>
  </si>
  <si>
    <t>องค์การเภสัชกรรม, 15,798.26 บาท</t>
  </si>
  <si>
    <t>เลขที่ 376/2568, วันที่ 24 เม.ย. 2568</t>
  </si>
  <si>
    <t>เลขที่ 377/2568, วันที่ 24 เม.ย. 2568</t>
  </si>
  <si>
    <t>ซื้อ OLANZAPINE 5 MG TABLET, OLANZAPINE 10 MG TABLET</t>
  </si>
  <si>
    <t>เลขที่ 378/2568, วันที่ 24 เม.ย. 2568</t>
  </si>
  <si>
    <t>เลขที่ 379/2568, วันที่ 24 เม.ย. 2568</t>
  </si>
  <si>
    <t>ซื้อ GUIDE ENDO (STYLET)</t>
  </si>
  <si>
    <t>บริษัท เจ เอส วิชั่น จำกัด, 3,156.50 บาท</t>
  </si>
  <si>
    <t>เลขที่ 380/2568, วันที่ 24 เม.ย. 2568</t>
  </si>
  <si>
    <t>ซื้อ MIRTAZAPINE 30 MG SOL TABLET</t>
  </si>
  <si>
    <t>บริษัท ดีเคเอสเอช (ประเทศไทย) จำกัด, 26,236.40 บาท</t>
  </si>
  <si>
    <t>เลขที่ 381/2568, วันที่ 24 เม.ย. 2568</t>
  </si>
  <si>
    <t>ซื้อ QUETIAPINE 25 MG TABLET  (L)</t>
  </si>
  <si>
    <t>บริษัท อัลลายแอนซ์ ฟาร์มา จำกัด (สนญ), 50,932.00 บาท</t>
  </si>
  <si>
    <t>เลขที่ 382/2568, วันที่ 24 เม.ย. 2568</t>
  </si>
  <si>
    <t>ซื้อรถเข็นนั่ง (Wheelchair) เบาะหนัง PU (ชนิดพับได้) จำนวน 3 คัน
เลขที่โครงการ : 68049325032</t>
  </si>
  <si>
    <t>บริษัท เกรซแลนด์ อินเตอร์เนชั่นแนล (เชียงใหม่) จำกัด
(ราคา 12,600.00)</t>
  </si>
  <si>
    <t>บริษัท เกรซแลนด์ อินเตอร์เนชั่นแนล (เชียงใหม่) จำกัด
(ราคา 12,600.00)
เลขประจำตัวผู้เสียภาษี : 0505562009582</t>
  </si>
  <si>
    <t>ใบสั่งซื้อเลขที่ 518/2568   
ลงวันที่ 24 เมษายน 2568</t>
  </si>
  <si>
    <t>บริษัท เดรเกอร์ เมดิคัล (ประเทศไทย) จำกัด ราคา 6,420 บาท</t>
  </si>
  <si>
    <t>ซ778/68 ลงวันที่ 24 เม.ย. 2568</t>
  </si>
  <si>
    <t>จัดซื้อวัสดุสำนักงาน-กระเป๋าเอกสารสำหรับโครงการอบรมเชิงปฏิบัติการ หลักสูตร Ophthalmic Technicians รุ่นที่ 17</t>
  </si>
  <si>
    <t>610/2568(ซ)
25 เม.ย. 68</t>
  </si>
  <si>
    <t>จัดซื้อครุภัณฑ์คอมพิวเตอร์-โครงการปรับปรุงระบบเครือข่าย ศูนย์โรคตาฯ สาขาสุขุมวิท จำนวน 1 งาน</t>
  </si>
  <si>
    <t>บจก.สมาร์ท ซีเคียวริตี้ ซิสเต็ม / 401,934.80</t>
  </si>
  <si>
    <t>สญ.107/2568(ซ)
25 เม.ย. 68</t>
  </si>
  <si>
    <t>จัดซื้อวัสดุการแพทย์-วัสดุเย็บแผล จำนวน 3 รายการ</t>
  </si>
  <si>
    <t>บจก.เจ เอส วิชั่น / 889,793</t>
  </si>
  <si>
    <t>สญ.108/2568(ซ)
25 เม.ย. 68</t>
  </si>
  <si>
    <t>จัดซื้อวัสดุการแพทย์-สำหรับซ่อมแซมเครื่องช่วยหายใจควบคุมด้วยแรงความดัน 6515-005-0001/12,14 และเครื่องช่วยหายใจ 6515-005-0006/4,7,9</t>
  </si>
  <si>
    <t>ร้านเมดิคอล แอนด์ เทรนนิ่ง / 15,640</t>
  </si>
  <si>
    <t>612/2568(ซ)
25 เม.ย. 68</t>
  </si>
  <si>
    <t>จัดซื้อวัสดุสำนักงาน-เครื่องตั้งเวลาอัตโนมัติ 1 เครื่อง</t>
  </si>
  <si>
    <t>ร้านเอสเคฮาร์ดแวร์ / 950</t>
  </si>
  <si>
    <t>613/2568(ซ)
25 เม.ย. 68</t>
  </si>
  <si>
    <t>จัดซื้อวัสดุการแพทย์-หัวขูดหินปูนและตัวไขหัวขูดหินปูน</t>
  </si>
  <si>
    <t>บจก.เอส.ดี.ทันตเวช (1988) / 15,730</t>
  </si>
  <si>
    <t>614/2568(ซ)
25 เม.ย. 68</t>
  </si>
  <si>
    <t>จัดซื้อวัสดุการแพทย์-เจลล้างมือแห้ง 500 ขวด</t>
  </si>
  <si>
    <t>บมจ.เทคโนเมดิคัล / 300,000</t>
  </si>
  <si>
    <t>615/2568(ซ)
25 เม.ย. 68</t>
  </si>
  <si>
    <t>จัดซื้อวัสดุก่อสร้าง-มือจับบานประตูและกาวชนิดติดไม้</t>
  </si>
  <si>
    <t>ร้านเอสเคฮาร์ดแวร์ / 1,600</t>
  </si>
  <si>
    <t>617/2568(ซ)
25 เม.ย. 68</t>
  </si>
  <si>
    <t>จ้างเหมาซ่อมแซมครุภัณฑ์สำนักงาน-ระบบปรับอากาศด้วยน้ำเย็น  4120-059-0001/1 เปลี่ยนชุดควบคุมอุณหภูมิ หอผู้ป่วยสามัญ ชั้น6</t>
  </si>
  <si>
    <t>บจก.กัปตัน เอ็นจิเนียริ่ง 2545 / 7,383</t>
  </si>
  <si>
    <t>230/2568(จ)
25 เม.ย. 68</t>
  </si>
  <si>
    <t>จ้างเหมาตรวจเช็คบำรุงรักษาเครื่องปรับอากาศ 4120-001-0001/434</t>
  </si>
  <si>
    <t>231/2568(จ)
25 เม.ย. 68</t>
  </si>
  <si>
    <t>บจก.คาร์ล ไซสส์ / 12,519</t>
  </si>
  <si>
    <t>232/2568(จ)
25 เม.ย. 68</t>
  </si>
  <si>
    <t>จ้างเหมาซ่อมแซมครุภัณฑ์การแพทย์-ยูนิตทำฟัน 6520-004-0001/7,8</t>
  </si>
  <si>
    <t>หจก.ซี.เอส.เมดิคอลฯ / 27,400</t>
  </si>
  <si>
    <t>233/2568(จ)
25 เม.ย. 68</t>
  </si>
  <si>
    <t>จ้างเหมาบริการยานพาหนะ-โครงการอบรมเชิงปฏิบัติการหลักสูตร Ophthalmic Technicians รุ่นที่ 17</t>
  </si>
  <si>
    <t>234/2568(จ)
25 เม.ย. 68</t>
  </si>
  <si>
    <t>จ้างเหมาซ่อมแซมครุภัณฑ์งานบ้าน-งานครัว-ตู้เย็น 4110-001-0001/268</t>
  </si>
  <si>
    <t>บจก.กัปตัน เอ็นจิเนียริ่ง 2545 / 2,247</t>
  </si>
  <si>
    <t>235/2568(จ)
25 เม.ย. 68</t>
  </si>
  <si>
    <t>จ้างเหมาซ่อมแซมครุภัณฑ์การแพทย์-เครื่องให้การรักษาด้วยคลื่นกระแทก 6530-003-0049/1</t>
  </si>
  <si>
    <t>บจก.อินทิเกรทเต็ด เมดิคอลฯ / 16,000</t>
  </si>
  <si>
    <t>236/2568(จ)
25 เม.ย. 68</t>
  </si>
  <si>
    <t>เสาน้ำเกลือสแตนเลส จำนวน 10 ต้น</t>
  </si>
  <si>
    <t>บริษัท เมโทร เมดิคอล จำกัด (สำนักงานใหญ่) เป็นเงิน 25,000.- บาท</t>
  </si>
  <si>
    <t>ใบสั่งซื้อ สธ 0310.013/768 ลงวันที่ 25 เม.ย. 2568</t>
  </si>
  <si>
    <t>1.)บริษัท เมดิคูล จำกัด เป็นเงิน 13,375 บาท 2.)บริษัท เมดิคอล แคลิเบรชั่น จำกัด เป็นเงิน 15,408 บาท 3.)บริษัท วีเวลล์ เฮลธ์ 1595 จำกัด เป็นเงิน 16,050 บาท</t>
  </si>
  <si>
    <t xml:space="preserve">.บริษัท เมดิคูล จำกัด เป็นเงิน 13,375 บาท </t>
  </si>
  <si>
    <t>ใบสั่งจ้าง สธ 0310.013/771 ลงวันที่ 25 เม.ย. 2568</t>
  </si>
  <si>
    <t>วัสดุไฟฟ้า (โคมไฟฝังฝ้า) จำนวน 30 โคม</t>
  </si>
  <si>
    <t>1.)ดับบลิว.เค.กรุ๊ป (สำนักงานใหญ่) เป็นเงิน 66,768.- บาท 2.)บริษัท แกรนด์สยาม จำกัด เป็นเงิน 69,464.40 บาท 3.)ห้างหุ้นส่วนจำกัด ทีเอสพี วัสดุ (สำนักงานใหญ่) เป็นเงิน 70,620.- บาท</t>
  </si>
  <si>
    <t>ดับบลิว.เค.กรุ๊ป (สำนักงานใหญ่) เป็นเงิน 66,768.- บาท</t>
  </si>
  <si>
    <t>ใบสั่งซื้อ สธ 0310.013/770 ลงวันที่ 25 เม.ย. 68</t>
  </si>
  <si>
    <t>จ้างเหมารคตู้ปรับอากาศพร้อมน้ำมันเชื้อเพลิงและคนขับ จำนวน 1 คัน</t>
  </si>
  <si>
    <t>1.)นายพงศธัญ เมฆวัน เป็นเงิน 6,000,- บาท 2.)นายไพโรจน์ แสนลคร เป็นเงิน 6,200.- บาท 3.)นายวิเชียร ทำวงศรี เป็นเงิน 6,400.- บาท</t>
  </si>
  <si>
    <t>นายพงศธัญ เมฆวัน เป็นเงิน 6,000 บาท</t>
  </si>
  <si>
    <t>ใบสั่งจ้าง สธ 0310.013/ 826 ลงวันที่ 25 เม.ย. 2568</t>
  </si>
  <si>
    <t>จ้างทำงานแล็บทางทันตกรรม (จำนวน ๓๕ รายการ) โดยวิธีเฉพาะเจาะจง</t>
  </si>
  <si>
    <t>บริษัท เคดีแอล จำกัด 208,802.48</t>
  </si>
  <si>
    <t>397/2568 ลงวันที่ 25 เม.ย. 2568</t>
  </si>
  <si>
    <t>บริษัท พี ซี เด็นตัล แลป จำกัด 172,195.10</t>
  </si>
  <si>
    <t>398/2568 ลงวันที่ 25 เม.ย. 2568</t>
  </si>
  <si>
    <t>ซื้อวัสดุการแพทย์ จำนวน ๑ รายการ โดยวิธีเฉพาะเจาะจง</t>
  </si>
  <si>
    <t>บริษัท บลู แพลเนท เทรดดิ้ง จำกัด 2,400</t>
  </si>
  <si>
    <t>386/2568 ลงวันที่ 25 เม.ย. 2568</t>
  </si>
  <si>
    <t>บริษัท เอ-แฟคทอรี่ จำกัด 15,825</t>
  </si>
  <si>
    <t>394/2568 ลงวันที่ 25 เม.ย. 2568</t>
  </si>
  <si>
    <t>ซื้อเวชภัณฑ์ที่มิใช่ยา (วัสดุการแพทย์ทั่วไป) จำนวน  ๑ รายการ โดยวิธีเฉพาะเจาะจง</t>
  </si>
  <si>
    <t>บริษัท ดีเคเอสเอช (ประเทศไทย) จำกัด 20,865</t>
  </si>
  <si>
    <t>382/2568 ลงวันที่ 25 เม.ย. 2568</t>
  </si>
  <si>
    <t>บริษัท เทคนิคอล วิน กรุ๊ป จำกัด 21,400</t>
  </si>
  <si>
    <t>383/2568 ลงวันที่ 25 เม.ย. 2568</t>
  </si>
  <si>
    <t>บริษัท ไทยก๊อส จำกัด 6,900</t>
  </si>
  <si>
    <t>384/2568 ลงวันที่ 25 เม.ย. 2568</t>
  </si>
  <si>
    <t>ซื้อเวชภัณฑ์ที่มิใช่ยา (วัสดุการแพทย์ทั่วไป) จำนวน  ๔ รายการ โดยวิธีเฉพาะเจาะจง</t>
  </si>
  <si>
    <t>เดอะ ก้าว ซัพพลาย 18,000</t>
  </si>
  <si>
    <t>385/2568 ลงวันที่ 25 เม.ย. 2568</t>
  </si>
  <si>
    <t>ซื้อเวชภัณฑ์ที่มิใช่ยา (วัสดุรากฟันเทียม) จำนวน  ๕  รายการ (จำนวน ๑ งาน) โดยวิธีเฉพาะเจาะจง</t>
  </si>
  <si>
    <t>บริษัท บีดีเอช เมดิคอล ซัพพลาย จำกัด 15,515</t>
  </si>
  <si>
    <t>395/2568 ลงวันที่ 25 เม.ย. 2568</t>
  </si>
  <si>
    <t>ซื้อเวชภัณฑ์ที่มิใช่ยา (วัสดุรากฟันเทียม) จำนวน  ๑๒ รายการ (จำนวน ๑ งาน) โดยวิธีเฉพาะเจาะจง</t>
  </si>
  <si>
    <t>บริษัท อุดม เมดิคอล อิควิปเม้นท์ จำกัด 43,335</t>
  </si>
  <si>
    <t>396/2568 ลงวันที่ 25 เม.ย. 2568</t>
  </si>
  <si>
    <t>จ้างเหมาสั่งทำกระเป๋าเอกสาร</t>
  </si>
  <si>
    <t>บริษัท 168 ซัพพลาย   ราคา 192,000 บาท</t>
  </si>
  <si>
    <t>ร้านศรีชัยพานิช  ราคา 74,425 บาท</t>
  </si>
  <si>
    <t>จ้างเหมาจัดนิทรรศการ</t>
  </si>
  <si>
    <t>นายยุทธวี หน่อท้าว     ราคา 30,000 บาท</t>
  </si>
  <si>
    <t>จ้างเหมารถบัสปรับอากาศ รุ่น 1พร้อมน้ำมันเชื้อเพลิง โครงการ OD</t>
  </si>
  <si>
    <t>ร้านแมททริค 2008 โดยนางสาวแพทรียา ทะนันชัย 165,000 บาท</t>
  </si>
  <si>
    <t>วัสดุก่อสร้าง 5 รายการ</t>
  </si>
  <si>
    <t>หจก.ก.พัฒนสิน 62,900 บาท</t>
  </si>
  <si>
    <t>วัสดุงานบ้านงานครัว 1 รายการ</t>
  </si>
  <si>
    <t xml:space="preserve">หจก.ก.พัฒนสิน 30,000 </t>
  </si>
  <si>
    <t>หจก.ก.พัฒนสิน 30,001</t>
  </si>
  <si>
    <t>วัสดุสำนักงาน 1 รายการ</t>
  </si>
  <si>
    <t>ร้าน HB COPY 10,000 บาท</t>
  </si>
  <si>
    <t>ค่าจ้างเหมารถยนต์ตู้ 12 ที่นั่ง ไปไชยปราการ</t>
  </si>
  <si>
    <t>นายฐิติวุฒน์ สุนทร 3,000 บาท</t>
  </si>
  <si>
    <t>จ้างเหมาสืบค้นและวิเคราะห์ต้นทุนทางตรงทางการแพทย์ในระบบ HIS</t>
  </si>
  <si>
    <t>นายศุภณัฐ ภักดี 55 ,000 บาท</t>
  </si>
  <si>
    <t>จ้างซ่อมหลังคา อาคารโภชนาการ</t>
  </si>
  <si>
    <t>บริษัท มุกทองรวมช่าง จำกัด / 370,000</t>
  </si>
  <si>
    <t xml:space="preserve">จ้างเหมาซ่อมแซมครุภัณฑ์สำนักงาน เครื่องปรับอากาศ จำนวน 6 เครื่อง </t>
  </si>
  <si>
    <t>หจก.พีที แอร์ อิเล็คทริค แอนด์ เซอร์วิส ราคา 27,124.50 บาท</t>
  </si>
  <si>
    <t>เลขที่ 530/2568 ลงวันที่ 25 เม.ย. 2568</t>
  </si>
  <si>
    <t>ซื้อวัสดุงานบ้านงานครัว จำนวน 12 รายการ</t>
  </si>
  <si>
    <t>ร้านมิตรภาพพาณิชย์ ราคา 31,418 บาท</t>
  </si>
  <si>
    <t>เลขที่ 531/2568 ลงวันที่ 25 เม.ย. 2568</t>
  </si>
  <si>
    <t>ซื้อวัสดุเครื่องแต่งกาย จำนวน 2 รายการ</t>
  </si>
  <si>
    <t>ศุภากร ราคา 9,840 บาท</t>
  </si>
  <si>
    <t>เลขที่ 532/2568 ลงวันที่ 25 เม.ย. 2568</t>
  </si>
  <si>
    <t>ซื้อวัสดุงานบ้านงานครัว จำนวน 52 รายการ</t>
  </si>
  <si>
    <t>ศุภากร ราคา 17,520 บาท</t>
  </si>
  <si>
    <t>เลขที่ 533/2568 ลงวันที่ 25 เม.ย. 2568</t>
  </si>
  <si>
    <t>เลขที่ 534/2568 ลงวันที่ 25 เม.ย. 2568</t>
  </si>
  <si>
    <t>จ้างซ่อมแซมเครื่องปรับอากาศห้องพักแพทย์ โดยวิธีเฉพาะเจาะจง</t>
  </si>
  <si>
    <t>นายกันตินันท์ พงษ์คำ ราคา 8,950 บาท</t>
  </si>
  <si>
    <t>0149/2568  25 เม.ย. 2568</t>
  </si>
  <si>
    <t>จ้างย้ายและติดตั้งอุปกรณ์งานระบบภายในอาคารเรือนนอนและอาคารฟื้นฟูสมรรถภาพผู้ป่วยหญิง โดยวิธีเฉพาะเจาะจง</t>
  </si>
  <si>
    <t>ห้างหุ้นส่วนจำกัด ยูดี เทคโนโลยี แอนด์ ซัพพลาย ราคา 20,590 บาท</t>
  </si>
  <si>
    <t>195/2568 ลงวันที่ 25 เม.ย. 2568</t>
  </si>
  <si>
    <t>ซื้อน้ำยาแอนตี้สเกล (Antiscale)  โดยวิธีเฉพาะเจาะจง</t>
  </si>
  <si>
    <t>บริษัท อินเตอร์ วอเตอร์ ทรีทเม้นท์ จำกัด ราคา 7,000 บาท</t>
  </si>
  <si>
    <t>196/2568 ลงวันที่ 25 เม.ย. 2568</t>
  </si>
  <si>
    <t>ซื้ออุปกรณ์ควบคุมการไหลของก๊าซสำหรับเครื่องช่วยหายใจ (Expiratory Valve) (MEMBRANE FOR EXPIRATORY VALVE (5PC/BOX)) จำนวน 2 แพ็ค
เลขที่โครงการ : 68049277349</t>
  </si>
  <si>
    <t>บริษัท อี ฟอร์ แอล เอม จำกัด (มหาชน)
(ราคา 25,000.00)</t>
  </si>
  <si>
    <t>บริษัท อี ฟอร์ แอล เอม จำกัด (มหาชน)
(ราคา 25,000.00)
เลขประจำตัวผู้เสียภาษี : 0107551000142</t>
  </si>
  <si>
    <t>ใบสั่งซื้อเลขที่ 519/2568   
ลงวันที่ 25 เมษายน 2568</t>
  </si>
  <si>
    <t xml:space="preserve">1. ถุงมือศัลยกรรมปราศจากเชื้อแบบไม่มีแป้ง ไม่มีขอบ เบอร์ ๖ จำนวน 6 กล่อง
(รุ่น Gammex Latex Surgical Sterile Glove เบอร์ 6) 
2. ถุงมือศัลยกรรมปราศจากเชื้อแบบไม่มีแป้ง ไม่มีขอบ เบอร์ ๖.๕ จำนวน 6 กล่อง
(รุ่น Gammex Latex Surgical Sterile Glove เบอร์ 6.5) 
3. ถุงมือศัลยกรรมปราศจากเชื้อแบบไม่มีแป้ง ไม่มีขอบ เบอร์ ๗ จำนวน 10 กล่อง
(รุ่น Gammex Latex Surgical Sterile Glove เบอร์ 7)
4. ถุงมือศัลยกรรมปราศจากเชื้อแบบไม่มีแป้ง ไม่มีขอบ เบอร์ ๗.๕ จำนวน 12 กล่อง
(รุ่น Gammex Latex Surgical Sterile Glove เบอร์ 7.5) 
5. ถุงมือศัลยกรรมปราศจากเชื้อแบบไม่มีแป้ง ไม่มีขอบ เบอร์ ๘ จำนวน 1 กล่อง
(รุ่น Gammex Latex Surgical Sterile Glove เบอร์ 8.0) 
เลขที่โครงการ : 68049280290
</t>
  </si>
  <si>
    <t>บริษัท แปซิฟิค เฮลธ์แคร์ (ไทยแลนด์) จำกัด
(ราคา 59,500.00)</t>
  </si>
  <si>
    <t>บริษัท แปซิฟิค เฮลธ์แคร์ (ไทยแลนด์) จำกัด
(ราคา 59,500.00)
เลขประจำตัวผู้เสียภาษี : 0105504000253</t>
  </si>
  <si>
    <t>ใบสั่งซื้อเลขที่ 520/2568   
ลงวันที่ 25 เมษายน 2568</t>
  </si>
  <si>
    <t xml:space="preserve">ซื้อ 36 Pressure tubing (M/F) จำนวน 1 กล่อง
</t>
  </si>
  <si>
    <t>บริษัท เอ็ดวาร์ดส์ ไลฟ์ไซเอ็นซ์ (ประเทศไทย) จำกัด
(ราคา 2,400.00)</t>
  </si>
  <si>
    <t>บริษัท เอ็ดวาร์ดส์ ไลฟ์ไซเอ็นซ์ (ประเทศไทย) จำกัด
(ราคา 2,400.00)
เลขประจำตัวผู้เสียภาษี : 0105544082684</t>
  </si>
  <si>
    <t>ใบสั่งซื้อเลขที่ 521/2568   
ลงวันที่ 25 เมษายน 2568</t>
  </si>
  <si>
    <t>โปรแกรม Antivirus จำนวน 210 license Bitdefender Anti-virus Software จำนวน 1 โปรแกรม
- Business Edition for 210 PC licenses จำนวน 1 สิทธิ
เลขที่โครงการ : 68049320134</t>
  </si>
  <si>
    <t>บริษัท บลูซีบลา จำกัด
(ราคา 124,708.50)</t>
  </si>
  <si>
    <t>บริษัท บลูซีบลา จำกัด
(ราคา 124,708.50)
เลขประจำตัวผู้เสียภาษี : 0105548099913</t>
  </si>
  <si>
    <t>ใบสั่งซื้อเลขที่ 522/2568   
ลงวันที่ 25 เมษายน 2568</t>
  </si>
  <si>
    <t xml:space="preserve">ชุดขาตั้งทีวีแบบตั้งพื้นมีล้อเคลื่อที่ได้ จำนวน 2 ชุด
</t>
  </si>
  <si>
    <t>ร้านอนุชิตการไฟฟ้า
(ราคา 3,210.00)</t>
  </si>
  <si>
    <t>ร้านอนุชิตการไฟฟ้า
(ราคา 3,210.00)
เลขประจำตัวผู้เสียภาษี : 3509900744349</t>
  </si>
  <si>
    <t>ใบสั่งซื้อเลขที่ 523/2568   
ลงวันที่ 25 เมษายน 2568</t>
  </si>
  <si>
    <t>ห้างหุ้นส่วนจำกัด พฤกษะวัน เทรดดิ้ง ราคา 105,000 บาท</t>
  </si>
  <si>
    <t>ซ856/68 ลงวันที่ 25 เม.ย. 2568</t>
  </si>
  <si>
    <t>บริษัท ดีเคเอสเอช (ประเทศไทย) จำกัด ราคา 127,330 บาท</t>
  </si>
  <si>
    <t>ซ865/68 ลงวันที่ 25 เม.ย. 2568</t>
  </si>
  <si>
    <t>บริษัท ท้อปไลน์ โพรดักส์ จำกัด ราคา 106,300 บาท</t>
  </si>
  <si>
    <t>จ248/68 ลงวันที่ 25 เม.ย. 2568</t>
  </si>
  <si>
    <t>บริษัท โมเดิร์น แบรนด์ส จำกัด ราคา 123,585 บาท</t>
  </si>
  <si>
    <t>ซ877/68 ลงวันที่ 25 เม.ย. 2568</t>
  </si>
  <si>
    <t>เช่าเครื่องกำเนิดไฟฟ้า จำนวน 1 งาน โดยวิธีเฉพาะเจาะจง</t>
  </si>
  <si>
    <t>1.ร้านอาลี/ราคาที่เสนอ  175,195.80  บาท</t>
  </si>
  <si>
    <t>1.ร้านอาลี/ราคาที่ตกลงซื้อ/จ้าง  175,195.80   บาท</t>
  </si>
  <si>
    <t>เลขที่ พ.496/68
ลงวันที่ 25 เม.ย. 2568</t>
  </si>
  <si>
    <t>ซื้อวัสดุใช้ทำที่วางรองกล่องถุงเลือด จำนวน 4 รายการ โดยวิธีเฉพาะเจาะจง</t>
  </si>
  <si>
    <t>1.บริษัท ซี แอนด์ เค เพาเวอร์ เจน จำกัด/ราคาที่เสนอ  12,936.00  บาท</t>
  </si>
  <si>
    <t>1.บริษัท ซี แอนด์ เค เพาเวอร์ เจน จำกัด/ราคาที่ตกลงซื้อ/จ้าง  12,936.00   บาท</t>
  </si>
  <si>
    <t>เลขที่ พ.510/68
ลงวันที่ 25 เม.ย. 2568</t>
  </si>
  <si>
    <t>จัดซื้อวัสดุสำนักงาน-ชุดหัวเตียงเรียกพยาบาลพร้อมสายกดเรียก 2 ชุด ของระบบ Nurse call 5895-059-0001/16</t>
  </si>
  <si>
    <t>ร้านเอสเคฮาร์ดแวร์ / 13,600</t>
  </si>
  <si>
    <t>618/2568(ซ)
28 เม.ย. 68</t>
  </si>
  <si>
    <t>จัดซื้อวัสดุการแพทย์(คงคลัง)-พลาสเตอร์ปิดแผล 2 รายการ</t>
  </si>
  <si>
    <t>บจก.ดีเคเอสเอช (ประเทศไทย) / 2,675</t>
  </si>
  <si>
    <t>619/2568(ซ)
28 เม.ย. 68</t>
  </si>
  <si>
    <t>จัดซื้อวัสดุงานบ้าน-งานครัว-สำหรับประกอบอาหารทางสายยาง 17 รก.</t>
  </si>
  <si>
    <t>บจก.เจ เอ็มไพร์ / 100,035</t>
  </si>
  <si>
    <t>620/2568(ซ)
28 เม.ย. 68</t>
  </si>
  <si>
    <t>จัดซื้อวัสดุสำนักงาน-โช๊คเก้าอร้สำหรับซ่อมแซมเก้าอี้นั่งตรวจด้วยกล้องจุลทรรศน์ส่องตรวจตา 6650-001-0002-58</t>
  </si>
  <si>
    <t>622/2568(ซ)
28 เม.ย. 68</t>
  </si>
  <si>
    <t>จ้างเหมาซ่อมแซมครุภัณฑ์การแพทย์-เครื่องวิเคราะห์ผิวกระจกตา 6515-0193-0008/1</t>
  </si>
  <si>
    <t>บจก.อาร์เอ็กซ์ / 380,000</t>
  </si>
  <si>
    <t>237/2568(จ)
28 เม.ย. 68</t>
  </si>
  <si>
    <t>จ้างเหมาซ่อมแซมครุภัณฑ์สำนักงาน-ระบบปรับอากาศด้วยน้ำเย็น 4120-059-0001/1 ชั้น 1 อาคารเลิศประชารักษ์</t>
  </si>
  <si>
    <t>บจก.บุญเอก วิศวกรรม / 29,960</t>
  </si>
  <si>
    <t>238/2568(จ)
28 เม.ย. 68</t>
  </si>
  <si>
    <t>จ้างเหมาเช่ารถตู้ (จำนวน ๓ คัน) จำนวน ๑ งาน โดยวิธีเฉพาะเจาะจง</t>
  </si>
  <si>
    <t>นายยิ่งยศ  ไชยชนะ 26,400</t>
  </si>
  <si>
    <t>399/2568 ลงวันที่ 28 เม.ย. 2568</t>
  </si>
  <si>
    <t>จ้างเหมารถขนย้ายเครื่องมือและอุปกรณ์ทันตกรรม พร้อมน้ำมันเชื้อเพลิง จำนวน ๑ งาน โดยวิธีเฉพาะเจาะจง</t>
  </si>
  <si>
    <t>บริษัท เมอริท ชานซ์ (ไทยแลนด์) จำกัด 8,000</t>
  </si>
  <si>
    <t>400/2568 ลงวันที่ 28 เม.ย. 2568</t>
  </si>
  <si>
    <t>จ้างเหมาซ่อมแซมครุภัณฑ์สำนักงาน รายการ เครื่องปรับอากาศอาคารศูนย์กลางด้านวิชาการทางทันตกรรมในอาเซียน จำนวน ๑ งาน โดยวิธีเฉพาะเจาะจง</t>
  </si>
  <si>
    <t>บริษัท มหาทรัพย์ แอร์ เซอร์วิส จำกัด 216,568</t>
  </si>
  <si>
    <t>402/2568 ลงวันที่ 28 เม.ย. 2568</t>
  </si>
  <si>
    <t>ซื้อวัสดุการแพทย์ (จำนวน ๑๘ รายการ) จำนวน ๑ งาน โดยวิธีเฉพาะเจาะจง</t>
  </si>
  <si>
    <t>บริษัท แอคคอร์ด คอร์ปอเรชั่น จำกัด 164,928</t>
  </si>
  <si>
    <t>390/2568 ลงวันที่ 28 เม.ย. 2568</t>
  </si>
  <si>
    <t>ซื้อวัสดุสำนักงาน จำนวน 11 รายการ</t>
  </si>
  <si>
    <t>ห้างหุ้นส่วนจำกัด เอ็นเอสที  ราคา 31,176.50 บาท</t>
  </si>
  <si>
    <t>จ้างเหมาการแสดงพิธีเปิด/ปิด</t>
  </si>
  <si>
    <t>นางสาวสุกัญญา สิทธิพร  ราคา 45,000 บาท</t>
  </si>
  <si>
    <t>จ้างเหมาจัดประชุมออนไลน์ฯ</t>
  </si>
  <si>
    <t>นายจตุพล หน่อท้าว    ราคา 100,000 บาท</t>
  </si>
  <si>
    <t>นายทิวากรณ์ ทองสายใหญ่  ราคา 11,200 บาท</t>
  </si>
  <si>
    <t>ซื้อ SITAGLIPTIN 50 MG+METFORMIN 500 MG TABLET, DULOXETINE 30 MG CAPSULE</t>
  </si>
  <si>
    <t>บริษัท ซิลลิค ฟาร์มา จำกัด, 34,368.40 บาท</t>
  </si>
  <si>
    <t>เลขที่ 383/2568, วันที่ 28 เม.ย. 2568</t>
  </si>
  <si>
    <t>ซื้อ FUSIDIC ACID 2% CREAM, ETIFOXINE HCL 50 MG CAPSULE</t>
  </si>
  <si>
    <t>บริษัท ดีเคเอสเอช (ประเทศไทย) จำกัด, 17,762.00 บาท</t>
  </si>
  <si>
    <t>เลขที่ 384/2568, วันที่ 28 เม.ย. 2568</t>
  </si>
  <si>
    <t>ซื้อ ARIPIPRAZOLE 5 MG TABLET (L)</t>
  </si>
  <si>
    <t>บริษัท เมดไลน์ จำกัด, 86,400.00 บาท</t>
  </si>
  <si>
    <t>เลขที่ 385/2568, วันที่ 28 เม.ย. 2568</t>
  </si>
  <si>
    <t>เลขที่ 386/2568, วันที่ 28 เม.ย. 2568</t>
  </si>
  <si>
    <t>เลขที่ 387/2568, วันที่ 28 เม.ย. 2568</t>
  </si>
  <si>
    <t>บริษัท ซิลลิค ฟาร์มา จำกัด, 19,260.00 บาท</t>
  </si>
  <si>
    <t>เลขที่ 388/2568, วันที่ 28 เม.ย. 2568</t>
  </si>
  <si>
    <t>ซื้อ T-WAY STOPCOCK 50'S/กล่อง, URENAL MALE PLASTIC, STOMACH TUBE NO.14(DUODENAL TUBE)</t>
  </si>
  <si>
    <t>ห้างหุ้นส่วนจำกัด บี. ดี. เครื่องมือแพทย์, 12,520.00 บาท</t>
  </si>
  <si>
    <t>เลขที่ 389/2568, วันที่ 28 เม.ย. 2568</t>
  </si>
  <si>
    <t>สำนักงานคณะกรรมการอาหารและยา, 3,200.00 บาท</t>
  </si>
  <si>
    <t>เลขที่ 406/2568, วันที่ 28 เม.ย. 2568</t>
  </si>
  <si>
    <t>จ้างเหมารถบัสปรับอากาศ รุ่น 2พร้อมน้ำมันเชื้อเพลิง โครงการ OD</t>
  </si>
  <si>
    <t>จ้างเหมารถบัสปรับอากาศ รุ่น 3พร้อมน้ำมันเชื้อเพลิง โครงการ OD</t>
  </si>
  <si>
    <t>จ้างเหมาสืบค้นและวิเคราะห์ข้อมูลจาก HDC หรือจากฐานอื่นๆ</t>
  </si>
  <si>
    <t>นางสาวณิชารีย์ มงคล 41,800 บาท</t>
  </si>
  <si>
    <t>0150/2568  28 เม.ย. 2568</t>
  </si>
  <si>
    <t>ห้างหุ้นส่วนจำกัด ไทยเสรี มาร์เก็ตติ้ง กรุ๊ป ราคา 4,216 บาท</t>
  </si>
  <si>
    <t>0151/2568  28 เม.ย. 2568</t>
  </si>
  <si>
    <t>บริษัท เค.เอช.ที.เซ็นทรัลซัพพลาย จำกัด ราคา 2,100 บาท</t>
  </si>
  <si>
    <t>0152/2568  28 เม.ย. 2568</t>
  </si>
  <si>
    <t>ซื้อวัสดุก่อสร้าง จำนวน 9 รายการ โดยวิธีเฉพาะเจาะจง</t>
  </si>
  <si>
    <t>ห้างหุ้นส่วนจำกัด ทัตเทพพิบูล ราคา 2,225 บาท</t>
  </si>
  <si>
    <t>0153/2568  28 เม.ย. 2568</t>
  </si>
  <si>
    <t>บริษัท ซิลลิค ฟาร์มา จำกัด
222,660.00</t>
  </si>
  <si>
    <t>ซ(ว)301/68 ลงวันที่ 28 เม.ย. 2568</t>
  </si>
  <si>
    <t xml:space="preserve">ซื้ออะไหล่เครื่องเตรียมชิ้นเนื้อ หมายเลขครุภัณฑ์ 6515-007-0001 มวธ.002/64, เครื่องย้อมสไลด์ หมายเลขครุภัณฑ์ 6515-007-0001 มวธ.002/64, เครื่องฟอกอากาศ หมายเลขครุภัณฑ์ 6515-011-0001 </t>
  </si>
  <si>
    <t>บริษัท แรพพอท จำกัด
116,523.00</t>
  </si>
  <si>
    <t>(ซ)414/68 ลงวันที่ 28 เม.ย. 2568</t>
  </si>
  <si>
    <t>ซื้อวัสดุวิทยาศาสตร์และการแพทย์ - ชุดลดแรงดันจากถังออกซิเจน รถพยาบาลฉุกเฉิน หมายเลขทะเบียน นค ๕๙๙๘ ปทุมธานี จำนวน ๑ ชุด ประจำปีงบประมาณ พ.ศ. ๒๕๖๘ โดยวิธีเฉพาะเจาะจง</t>
  </si>
  <si>
    <t>บริษัท เอสอาร์เอส แม็กซ์พลัส จำกัด
3,745.00</t>
  </si>
  <si>
    <t>(ซ)411/68 ลงวันที่ 28 เม.ย. 2568</t>
  </si>
  <si>
    <t>จ้างซ่อมกล้องส่องตรวจปอดและหลอดลมชนิดวีดีทัศน์ จำนวน 1 เครื่อง โดยวิธีเฉพาะเจาะจง</t>
  </si>
  <si>
    <t>1.บริษัท โอลิมปัส (ประเทศไทย) จำกัด/ราคาที่เสนอ   499,900.00  บาท</t>
  </si>
  <si>
    <t>1.บริษัท โอลิมปัส (ประเทศไทย) จำกัด/ราคาที่ตกลงซื้อ/จ้าง   499,900.00  บาท</t>
  </si>
  <si>
    <t>เลขที่ 124/2568
ลงวันที่ 28 เม.ย. 2568</t>
  </si>
  <si>
    <t>จ้างซ่อมกล้องส่องตรวจปอดและหลอดลมระบบอัลตร้าซาวด์ จำนวน 1 เครื่อง โดยวิธีเฉพาะเจาะจง</t>
  </si>
  <si>
    <t>1.บริษัท โอลิมปัส (ประเทศไทย) จำกัด/ราคาที่เสนอ   330,000.00  บาท</t>
  </si>
  <si>
    <t>1.บริษัท โอลิมปัส (ประเทศไทย) จำกัด/ราคาที่ตกลงซื้อ/จ้าง 330,000.00  บาท</t>
  </si>
  <si>
    <t>เลขที่ 125/2568
ลงวันที่ 28 เม.ย. 2568</t>
  </si>
  <si>
    <t>จ้างซ่อมแซมโปรเจคเตอร์ห้องประชุมของศูนย์เทคโนโลยีสารสนเทศ จำนวน 1 งาน โดยวิธีเฉพาะเจาะจง</t>
  </si>
  <si>
    <t>1.บริษัท เอส.เค. อินโนเวชั่น ซัพพลาย จำกัด/ราคาที่เสนอ 51,948.50  บาท</t>
  </si>
  <si>
    <t>1.บริษัท เอส.เค. อินโนเวชั่น ซัพพลาย จำกัด/ราคาที่ตกลงซื้อ/จ้าง 51,948.50  บาท</t>
  </si>
  <si>
    <t>เลขที่ พ.490/68
ลงวันที่ 28 เม.ย. 2568</t>
  </si>
  <si>
    <t>จ้างบำรุงรักษาระบบแลกเปลี่ยนอากาศ Protective environment for dental และเครื่องฟอกอากาศ 5 ห้อง แผนกทัตกรรม จำนวน 1 งาน โดยวิธีเฉพาะเจาะจง</t>
  </si>
  <si>
    <t>1.ห้างหุ้นส่วนจำกัด อาร์ทีพี โซลูชั่น/ราคาที่เสนอ 88,000.00  บาท</t>
  </si>
  <si>
    <t>1.ห้างหุ้นส่วนจำกัด อาร์ทีพี โซลูชั่น/ราคาที่ตกลงซื้อ/จ้าง 88,000.00  บาท</t>
  </si>
  <si>
    <t>เลขที่ พ.492/68
ลงวันที่ 28 เม.ย. 2568</t>
  </si>
  <si>
    <t>จ้างจ้างหน่วยงานจากภายนอก เข้ามาแก้ไขปัญหาท่อลำเลียงน้ำเสียอุดตันโดยเร่งด่วน โดยวิธีเฉพาะเจาะจง</t>
  </si>
  <si>
    <t>1.นางนฤทัย ศรีสุวรรณ/ราคาที่เสนอ 25,000.00 บาท</t>
  </si>
  <si>
    <t>1.นางนฤทัย ศรีสุวรรณ/ราคาที่ตกลงซื้อ/จ้าง 25,000.00  บาท</t>
  </si>
  <si>
    <t>เลขที่ พ.491/68
ลงวันที่ 28 เม.ย. 2568</t>
  </si>
  <si>
    <t>ซื้อBattery Chuphotic UB1275-270W จำนวน 50 หน่วย  โดยวิธีเฉพาะเจาะจง</t>
  </si>
  <si>
    <t>1.บริษัท ชูโฟทิค จำกัด/ราคาที่เสนอ  33,705.00  บาท</t>
  </si>
  <si>
    <t>1.บริษัท ชูโฟทิค จำกัด/ราคาที่ตกลงซื้อ/จ้าง  33,705.00   บาท</t>
  </si>
  <si>
    <t>เลขที่ พ.499/68
ลงวันที่ 28 เม.ย. 2568</t>
  </si>
  <si>
    <t>ซื้อสายลวดนำทางสายสวนหัวใจชนิดพิเศษ จำนวน 75 เส้น โดยวิธีเฉพาะเจาะจง</t>
  </si>
  <si>
    <t>1.บริษัท แอ๊บบอต เมดิคัล (ประเทศไทย) จำกัด/ราคาที่เสนอ  217,500.00  บาท</t>
  </si>
  <si>
    <t>1.บริษัท แอ๊บบอต เมดิคัล (ประเทศไทย) จำกัด/ราคาที่ตกลงซื้อ/จ้าง  217,500.00   บาท</t>
  </si>
  <si>
    <t>เลขที่ พ.497/68
ลงวันที่ 28 เม.ย. 2568</t>
  </si>
  <si>
    <t>ซื้อสายสวนเพื่อการขยายหลอดเลือดแดงส่วนปลายด้วยบอลลูนชนิดที่มีบอลลูนในบอลลูน จำนวน 1 เส้น  โดยวิธีเฉพาะเจาะจง</t>
  </si>
  <si>
    <t>1.บริษัท ไทย เมด - เทค จำกัด/ราคาที่เสนอ  29,925.00  บาท</t>
  </si>
  <si>
    <t>1.บริษัท ไทย เมด - เทค จำกัด/ราคาที่ตกลงซื้อ/จ้าง  29,925.00   บาท</t>
  </si>
  <si>
    <t>เลขที่ พ.498/68 
ลงวันที่ 28 เม.ย. 2568</t>
  </si>
  <si>
    <t>ซื้อวัสดุอุปกรณ์สำนักงาน จำนวน 7 รายการ โดยวิธีเฉพาะเจาะจง</t>
  </si>
  <si>
    <t>1.นางสาวจินตหรา บุญไชย/ราคาที่เสนอ  19,224.00  บาท</t>
  </si>
  <si>
    <t>1.นางสาวจินตหรา บุญไชย/ราคาที่ตกลงซื้อ/จ้าง  19,224.00   บาท</t>
  </si>
  <si>
    <t>เลขที่ พ.488/68
ลงวันที่ 28 เม.ย. 2568</t>
  </si>
  <si>
    <t>ซื้อครุภัณฑ์สำนักงาน จำนวน 11 รายการ โดยวิธีเฉพาะเจาะจง</t>
  </si>
  <si>
    <t>1.เชาวาริน เซลล์ แอนด์ เซอร์วิส/ราคาที่เสนอ  314,131.00  บาท</t>
  </si>
  <si>
    <t>1.เชาวาริน เซลล์ แอนด์ เซอร์วิส/ราคาที่ตกลงซื้อ/จ้าง  314,131.00   บาท</t>
  </si>
  <si>
    <t>เลขที่ 138/2568
ลงวันที่ 28 เม.ย. 2568</t>
  </si>
  <si>
    <t>ซื้ออุปกรณ์ซ่อมแซมลิฟต์โดยสารอาคาร 7 ตัวที่ 1(MULTIBEAM ASSY) จำนวน 1 ชิ้น โดยวิธีเฉพาะเจาะจง</t>
  </si>
  <si>
    <t>1.บริษัท ฮิตาชิ เอลลิเวเตอร์ (ประเทศไทย) จำกัด/ราคาที่เสนอ  63,619.53  บาท</t>
  </si>
  <si>
    <t>1.บริษัท ฮิตาชิ เอลลิเวเตอร์ (ประเทศไทย) จำกัด/ราคาที่ตกลงซื้อ/จ้าง  63,619.53   บาท</t>
  </si>
  <si>
    <t>เลขที่ พ.494/68 
ลงวันที่ 28 เม.ย. 2568</t>
  </si>
  <si>
    <t>ซื้อENDO PEANUT จำนวน ๑๕ กล่อง  โดยวิธีเฉพาะเจาะจง</t>
  </si>
  <si>
    <t>1.บริษัท จอห์นสัน แอนด์ จอห์นสัน เมดเทค (ประเทศไทย) จำกัด/ราคาที่เสนอ   40,125.00  บาท</t>
  </si>
  <si>
    <t>1.บริษัท จอห์นสัน แอนด์ จอห์นสัน เมดเทค (ประเทศไทย) จำกัด/ราคาที่ตกลงซื้อ/จ้าง   40,125.00  บาท</t>
  </si>
  <si>
    <t>เลขที่ พ.500/68
ลงวันที่ 28 เม.ย. 2568</t>
  </si>
  <si>
    <t>ซื้อน้ำยาสำหรับเก็บโลหิต (Platelet Additive Solution PAS) จำนวน ๗๖๕ ถุง โดยวิธีเฉพาะเจาะจง</t>
  </si>
  <si>
    <t>1.บริษัท ดีเคเอสเอช (ประเทศไทย) จำกัด/ราคาที่เสนอ  204,637.50  บาท</t>
  </si>
  <si>
    <t>1.บริษัท ดีเคเอสเอช (ประเทศไทย) จำกัด/ราคาที่ตกลงซื้อ/จ้าง  204,637.50   บาท</t>
  </si>
  <si>
    <t>เลขที่ พ.502/68
ลงวันที่ 28 เม.ย. 2568</t>
  </si>
  <si>
    <t>ซื้อกระดาษกรอง Whatman No.๑ จำนวน ๒ รายการ โดยวิธีเฉพาะเจาะจง</t>
  </si>
  <si>
    <t>1.บริษัท เอ เอส ไซน์ จำกัด/ราคาที่เสนอ   27,400.00 บาท</t>
  </si>
  <si>
    <t>1.บริษัท เอ เอส ไซน์ จำกัด/ราคาที่ตกลงซื้อ/จ้าง  27,400.00   บาท</t>
  </si>
  <si>
    <t>เลขที่ พ.501/68
ลงวันที่ 28 เม.ย. 2568</t>
  </si>
  <si>
    <t>ซื้อสายสวนเพื่อการขยายหลอดเลือดโคโรนารี่ด้วยบอลลูนชนิดปลายสายหัวกลม จำนวน ๑๐๐ เส้น โดยวิธีเฉพาะเจาะจง</t>
  </si>
  <si>
    <t>1.บริษัท เอเมส เมดิคอล จำกัด/ราคาที่เสนอ  180,000.00  บาท</t>
  </si>
  <si>
    <t>1.บริษัท เอเมส เมดิคอล จำกัด/ราคาที่ตกลงซื้อ/จ้าง  180,000.00   บาท</t>
  </si>
  <si>
    <t>เลขที่ พ.489/68
ลงวันที่ 28 เม.ย. 2568</t>
  </si>
  <si>
    <t>จ้างตัดผ้าผู้ป่วยสถาบันโรคทรวงอก จำนวน 13 รายการ โดยวิธีเฉพาะเจาะจง</t>
  </si>
  <si>
    <t>1.บริษัท รัตนาแอ็พแพเร็ล แคร์ จำกัด/ราคาที่เสนอ494,000.00 บาท</t>
  </si>
  <si>
    <t>1.บริษัท รัตนาแอ็พแพเร็ล แคร์ จำกัด/ราคาที่ตกลงซื้อ/จ้าง 494,000.00 บาท</t>
  </si>
  <si>
    <t>เลขที่ 126/2568 
ลงวันที่ 28 เม.ย. 2568</t>
  </si>
  <si>
    <t>ประกวดราคาซื้อเครื่องตรวจหัวใจด้วยคลื่นเสียงความถี่สูงชนิดเคลื่อนที่ จำนวน 2 เครื่อง ด้วยวิธีประกวดราคาอิเล็กทรอนิกส์ (e-bidding)</t>
  </si>
  <si>
    <t>1.บริษัท อิโนเวชั่นส์ จำกัด/ราคาที่เสนอ4,995,000.00 บาท</t>
  </si>
  <si>
    <t>1.บริษัท อิโนเวชั่นส์ จำกัด/ราคาที่ตกลงซื้อ/จ้าง 4,900,000.00 บาท</t>
  </si>
  <si>
    <t>เลขที่ 131/2568 
ลงวันที่ 28 เม.ย. 2568</t>
  </si>
  <si>
    <t>ประกวดราคาซื้อคลิปสำหรับหนีบเส้นเลือด จำนวน 2 รายการ ด้วยวิธีประกวดราคาอิเล็กทรอนิกส์ (e-bidding)</t>
  </si>
  <si>
    <t>1.บริษัท จอห์นสัน แอนด์ จอห์นสัน เมดเทค (ประเทศไทย) จำกัด/ราคาที่เสนอ1,483,020.00 บาท</t>
  </si>
  <si>
    <t>1.บริษัท จอห์นสัน แอนด์ จอห์นสัน เมดเทค (ประเทศไทย) จำกัด/ราคาที่ตกลงซื้อ/จ้าง 1,408,000.10 บาท</t>
  </si>
  <si>
    <t>เลขที่ 133/2568
 ลงวันที่ 28 เม.ย. 2568</t>
  </si>
  <si>
    <t xml:space="preserve">ประกวดราคาซื้อสายสวนหลอดเลือดขนาดเล็กและยาวพิเศษใช้กับการขยายหลอดเลือดหัวใจที่มีความยุ่งยากซับซ้อนชนิดขนาดเล็กและสามารถ Rotation ได้ (ความยาว 135, 150 cm.) จำนวน 380 เส้น </t>
  </si>
  <si>
    <t>1.บริษัท ไพรม์เมดิคอล จำกัด/ราคาที่เสนอ 5,092,000 บาท</t>
  </si>
  <si>
    <t>1.บริษัท ไพรม์เมดิคอล จำกัด/ราคาที่ตกลงซื้อ/จ้าง 4,940,000 บาท</t>
  </si>
  <si>
    <t>เลขที่ 132/2568
 ลงวันที่ 28 เม.ย. 2568</t>
  </si>
  <si>
    <t>ประกวดราคาซื้อสายสวนเพื่อการขยายหลอดเลือดโคโรนารี่ด้วยบอลลูนเคลือบยาต้านการตีบซ้ำชนิดน้ำยา Paclitaxel จำนวน 120 เส้น ด้วยวิธีประกวดราคาอิเล็กทรอนิกส์ (e-bidding)</t>
  </si>
  <si>
    <t>1.บริษัท ดีเคเอสเอช (ประเทศไทย) จำกัด/ราคาที่เสนอ 1,908,000 บาท</t>
  </si>
  <si>
    <t>1.บริษัท ดีเคเอสเอช (ประเทศไทย) จำกัด/ราคาที่ตกลงซื้อ/จ้าง 1,956,000 บาท</t>
  </si>
  <si>
    <t>เลขที่ 134/2568
 ลงวันที่ 28 เม.ย. 2568</t>
  </si>
  <si>
    <t>จัดซื้อวัสดุการแพทย์-วัสดุเย็บแผล จำนวน 4 รายการ</t>
  </si>
  <si>
    <t>บจก.ซัมมิท เฮลธ์แคร์ / 2,457,500</t>
  </si>
  <si>
    <t>สญ.109/2568(ซ)
29 เม.ย. 68</t>
  </si>
  <si>
    <t>จัดซื้อวัสดุการแพทย์-วัสดุเย็บแผล จำนวน 1 รายการ</t>
  </si>
  <si>
    <t>บจก.อินโนเทค เซอร์จิคอล / 348,000</t>
  </si>
  <si>
    <t>สญ.110/2568(ซ)
29 เม.ย. 68</t>
  </si>
  <si>
    <t>จ้างเหมาบริการตรวจด้วยเครื่องเอกซเรย์คอมพิวเตอร์ความเร็วสูง ขนาดไม่น้อยกว่า 16 slices (เดือนพฤษภาคม 2568)</t>
  </si>
  <si>
    <t>บจก.สีมาเฮลธ์แคร์ / 433,900</t>
  </si>
  <si>
    <t>สญ.90/2568(จ)
29 เม.ย. 68</t>
  </si>
  <si>
    <t>เช่าเครื่องตรวจหาสารเคมีในปัสสาวะแบบอัตโนมัติและเครื่องตรวจนับตะกอนปัสสาวะแบบอัตโนมัติ จำนวน 1 ชุด พร้อมชุดตรวจ</t>
  </si>
  <si>
    <t>1.บจก.เฟิร์มเมอร์ / 1,522,500
2.บจก.เอ็น เอ บี เมดิคอล / 1,725,000</t>
  </si>
  <si>
    <t>บจก.เฟิร์มเมอร์ / 1,522,500</t>
  </si>
  <si>
    <t>สญ.12/2568(ช)
29 เม.ย. 68</t>
  </si>
  <si>
    <t>จ้างเหมาพาหนะพร้อมน้ำมันเชื้อเพลิง (เพื่อขนย้ายเครื่องมือ) โครงการสำรวจสภาวะตาบอด ตาเลือนรางฯ จ.อำนาจเจริญ</t>
  </si>
  <si>
    <t>บจก.เดอะวิน โลจิสติกส์ / 117,600</t>
  </si>
  <si>
    <t>239/2568(จ)
29 เม.ย. 68</t>
  </si>
  <si>
    <t>จ้างเหมาดำเนินการเก็บข้อมูลวิจัยในพื้นที่-โครงการสำรวจสภาวะตาบอด ตาเลือนรางฯ อ.ชานุมาน จ.อำนาจเจริญ</t>
  </si>
  <si>
    <t>นางสาวอรวรรณ วิชิตพันธ์ / 50,000</t>
  </si>
  <si>
    <t>240/2568(จ)
29 เม.ย. 68</t>
  </si>
  <si>
    <t>บริษัท เจ กู๊ดบิส จำกัด (สำนักงานใหญ่) 10,700</t>
  </si>
  <si>
    <t>404/2568 ลงวันที่ 29 เม.ย. 2568</t>
  </si>
  <si>
    <t>บริษัท นูโวเด้นท์ จำกัด 1,225</t>
  </si>
  <si>
    <t>405/2568 ลงวันที่ 29 เม.ย. 2568</t>
  </si>
  <si>
    <t>ซื้อวัสดุการแพทย์ จำนวน  ๒  รายการ โดยวิธีเฉพาะเจาะจง</t>
  </si>
  <si>
    <t>บริษัท ไดรว์ เด็นทั่ล อินคอร์ปอเรชั่น จำกัด 575</t>
  </si>
  <si>
    <t>403/2568 ลงวันที่ 29 เม.ย. 2568</t>
  </si>
  <si>
    <t>บริษัท วัสดุและวิศวภัณฑ์ จำกัด  ราคา 73,744.40 บาท</t>
  </si>
  <si>
    <t>ซื้อวัสดุวิทยาศาสตร์ รายการคลอรีนน้ำ10%</t>
  </si>
  <si>
    <t>วัสดุการเกษตร 53 รายการ</t>
  </si>
  <si>
    <t>ร้านเอื้อพรรณมูรพันธุ์ 94,180 บาท</t>
  </si>
  <si>
    <t>ค่าจ้างทำทันตกรรมประดิษฐ์ 5 รายการ</t>
  </si>
  <si>
    <t>บจก.เอ็กซา ซีแลม 2065 บาท</t>
  </si>
  <si>
    <t>จ้างซ่อมแซมปั๊มบาดาลสูบน้ำขึ้นอาคารอำนวยการ</t>
  </si>
  <si>
    <t>หจก.ก.พัฒนสิน 34,000 บาท</t>
  </si>
  <si>
    <t>จ้างเหมาแปลเครื่องมือวิจัยฉบับภาษาอังกฤษ</t>
  </si>
  <si>
    <t>นายภวินทร์ ยันทะวาย 14,700 บาท</t>
  </si>
  <si>
    <t>ร้านนิรมล 2 / 200</t>
  </si>
  <si>
    <t>ซื้อวัสดุคอมพิวเตอร์ ผงหมึก HP W1107A (107A) จำนวน 25 กล่อง</t>
  </si>
  <si>
    <t>ห้างหุ้นส่วนจำกัด เวิร์ลอิงค์เทรดดิ้ง ราคา 45,500 บาท</t>
  </si>
  <si>
    <t>เลขที่ 535/2568 ลงวันที่ 29 เม.ย. 2568</t>
  </si>
  <si>
    <t>จ้างเหมาย้ายครุภัณฑ์โฆษณาและเผยแพร่ จำนวน 3 งาน</t>
  </si>
  <si>
    <t>นาโนลิ้งค์ ราคา 99,584.90 บาท</t>
  </si>
  <si>
    <t>เลขที่ 537/2568 ลงวันที่ 29 เม.ย. 2568</t>
  </si>
  <si>
    <t>จ้างซ่อมบำรุงรักษารถยนต์ส่วนกลาง หมายเลขทะเบียน นข ๕๔๒๙ อุดรธานี โดยวิธีเฉพาะเจาะจง</t>
  </si>
  <si>
    <t>197/2568 ลงวันที่ 29 เม.ย. 2568</t>
  </si>
  <si>
    <t xml:space="preserve">จ้างซ่อมรถส่วนกลาง ทะเบียน กห-3026 ชม. (อะไหล่กล่องเสียง)
</t>
  </si>
  <si>
    <t>บริษัท ทริโอ แมส จำกัด
(ราคา 1,926.00 )</t>
  </si>
  <si>
    <t>บริษัท ทริโอ แมส จำกัด
(ราคา 1,926.00)
เลขประจำตัวผู้เสียภาษี : 0115543004213</t>
  </si>
  <si>
    <t>ใบสั่งซื้อเลขที่ 525/2568   
ลงวันที่ 29 เมษายน 2568</t>
  </si>
  <si>
    <t xml:space="preserve">อะไหล่เครื่องสำรองไฟ 800 VA ยี้ห้อ ablerex รุ่น GR800 หมายเลขครุภัณฑ์ คต.7440-019-0002/18064 รายละเอียดดังนี้
- ZIRCON BATTERY UPS 12V 7.8Ah (ขนาด 15.1x 6.5 x 9.5 cm)
</t>
  </si>
  <si>
    <t>บริษัท ชิชาง คอมพิวเตอร์ (ประเทศไทย) จำกัด</t>
  </si>
  <si>
    <t>บริษัท ชิชาง คอมพิวเตอร์ (ประเทศไทย) จำกัด
(ราคา 670.00)
เลขประจำตัวผู้เสียภาษี : 0505534003524</t>
  </si>
  <si>
    <t>ใบสั่งซื้อเลขที่ 526/2568   
ลงวันที่ 29 เมษายน 2568</t>
  </si>
  <si>
    <t>อะไหล่เครื่องติดตามการทำงานของหัวใจและสัญญาณชีพ ยี่ห้อ Mindray รุ่น BeneVision N12 
หมายเลขครุภัณฑ์ 6515-027-2001/6364 รายละเอียดดังนี้
- 5 Lead AhA Leadwires of Snap with N12 Series</t>
  </si>
  <si>
    <t>ใบสั่งซื้อเลขที่ 527/2568   
ลงวันที่ 29 เมษายน 2568</t>
  </si>
  <si>
    <t>อะไหล่เครื่องติดตามการทำงานของหัวใจและสัญญาฯชีพ ยี่ห้อ Mindray รุ่น BeneVision N12 
หมายเลขครุภัณฑ์ 6515-027-2001/5964,6515-027-2001/6064 รายละเอียดดังนี้
- Orignal 7 pin Adult Finger Sp02 Sensor for Mindray Ref:512F
เลขที่โครงการ : 68049344469</t>
  </si>
  <si>
    <t>ใบสั่งซื้อเลขที่ 528/2568   
ลงวันที่ 29 เมษายน 2568</t>
  </si>
  <si>
    <t>1. จ้างซ่อมเครื่องปรับอากาศ ชนิดแขวน จำนวน ๒ งาน โดยมีรายละเอียดดังนี้
1.1 เครื่องปรับอากาศ ชนิดแขวน ขนาด ๑๘๐๑๐ BTU ยี่ห้อ Daikin ห้องกลุ่มงานพยาบาลผู้ป่วยใน
 หมายเลขครุภัณฑ์ ๔๑๒๐-๐๐๑-๒๐๐๖/๗๑๖๑ โดยมีรายละเอียดดังนี้
- เปลี่ยนชุดเซ็นเตอร์น้ำแข็งของชุดคอยส์เย็น
1.2 เครื่องปรับอากาศ ชนิดแขวน ขนาด 36170 BTU ยี่ห้อ Daikin ห้องประชุมงานวิสัญญี
หมายเลขครุภัณฑ์ ๔๑๒๐-๐๐๑-๑๐๐๙-๐๘๖๑ โดยมีรายละเอียดดังนี้
- เปลี่ยนมอเตอร์ชุดแฟนคอยส์ด้านใน
เลขที่โครงการ : 68049356503</t>
  </si>
  <si>
    <t>ห้างหุ้นส่วนจำกัด เวอร์แมค เอ็นจิเนียริ่ง แอนด์ ซัพพลาย
(ราคา 9,095.00)</t>
  </si>
  <si>
    <t>ห้างหุ้นส่วนจำกัด เวอร์แมค เอ็นจิเนียริ่ง แอนด์ ซัพพลาย
(ราคา 9,095.00)
เลขประจำตัวผู้เสียภาษี : 0513565001301</t>
  </si>
  <si>
    <t>ใบสั่งซื้อเลขที่ 529/2568   
ลงวันที่ 29 เมษายน 2568</t>
  </si>
  <si>
    <t>ซื้อหูฟังการเต้นของหัวใจ (Stethoscope) (Riester รุ่น duplex 2.0)(Stethoscope,Aluminum "Black Edition") จำนวน 2 ชุด</t>
  </si>
  <si>
    <t>บริษัท เกรซแลนด์ อินเตอร์เนชั่นแนล (เชียงใหม่) จำกัด
(ราคา 5,000.00)</t>
  </si>
  <si>
    <t>บริษัท เกรซแลนด์ อินเตอร์เนชั่นแนล (เชียงใหม่) จำกัด
(ราคา 5,000.00)
เลขประจำตัวผู้เสียภาษี : 0505562009582</t>
  </si>
  <si>
    <t>ใบสั่งซื้อเลขที่ 530/2568   
ลงวันที่ 29 เมษายน 2568</t>
  </si>
  <si>
    <t>บริษัท บุ๊คเน็ท จำกัด ราคา 69,428 บาท</t>
  </si>
  <si>
    <t>ซ827/68 ลงวันที่ 29 เม.ย. 2568</t>
  </si>
  <si>
    <t>บริษัท ซีซีซี เซอร์วิส แอนด์ ซัพพลาย จำกัด ราคา 11,560 บาท</t>
  </si>
  <si>
    <t>ซ844/68 ลงวันที่ 29 เม.ย. 2568</t>
  </si>
  <si>
    <t>จ้างซ่อมเครื่องช่วยหายใจ ยี่ห้อ BENNETT รุ่น 980  จำนวน 1 งาน โดยวิธีเฉพาะเจาะจง</t>
  </si>
  <si>
    <t>1.บริษัท โซวิค จำกัด/ราคาที่เสนอ 37,350.00  บาท</t>
  </si>
  <si>
    <t>1.บริษัท โซวิค จำกัด/ราคาที่ตกลงซื้อ/จ้าง 37,350.00  บาท</t>
  </si>
  <si>
    <t>เลขที่ พ.508/68
ลงวันที่ 29 เม.ย. 2568</t>
  </si>
  <si>
    <t>จ้างซ่อมแซมพื้นห้องโถงงานกายภาพบำบัดโรคปอดและระบบทางเดินหายใจ อาคาร 8 ชั้น 4 จำนวน 1 งาน โดยวิธีเฉพาะเจาะจง</t>
  </si>
  <si>
    <t>1.ห้างหุ้นส่วนจำกัด โออาร์เอส เทรดดิ้ง (2549)/ราคาที่เสนอ 17,387.50  บาท</t>
  </si>
  <si>
    <t>1.ห้างหุ้นส่วนจำกัด โออาร์เอส เทรดดิ้ง (2549)/ราคาที่ตกลงซื้อ/จ้าง 17,387.50  บาท</t>
  </si>
  <si>
    <t>เลขที่ พ.507/68
ลงวันที่ 29 เม.ย. 2568</t>
  </si>
  <si>
    <t>จ้างซ่อมแซมเครื่องนึ่งฆ่าเชื้อโรคยี่ห้อ Tuttnauer รุ่น ๖๖๗๑๑๓๐ ๒V-EP จำนวน ๑ งาน โดยวิธีเฉพาะเจาะจง</t>
  </si>
  <si>
    <t>1.ห้างหุ้นส่วนจำกัด โออาร์เอส เทรดดิ้ง (2549)/ราคาที่เสนอ 15,504.30  บาท</t>
  </si>
  <si>
    <t>1.ห้างหุ้นส่วนจำกัด โออาร์เอส เทรดดิ้ง (2549)/ราคาที่ตกลงซื้อ/จ้าง 15,504.30  บาท</t>
  </si>
  <si>
    <t>ซื้อชุดป้องกันรังสีแบบแยกชิ้น พร้อมปลอกคอป้องกันรังสี ชนิดน้ำหนักเบา จำนวน 13 ชุด โดยวิธีเฉพาะเจาะจง</t>
  </si>
  <si>
    <t>1.บริษัท ฟิวเจอร์ เดคคอเรชั่น กรุ๊ป จำกัด/ราคาที่เสนอ 489,996.00 บาท</t>
  </si>
  <si>
    <t>1.บริษัท ฟิวเจอร์ เดคคอเรชั่น กรุ๊ป จำกัด/ราคาที่ตกลงซื้อ/จ้าง  489,996.00   บาท</t>
  </si>
  <si>
    <t>เลขที่ 139/2568
ลงวันที่ 29 เม.ย. 2568</t>
  </si>
  <si>
    <t>ซื้อน้ำยาตรวจวิเคราะห์ทางเคมีคลินิก ADENOSINE DEAMINASE (ADA) จำนวน 5 Pack โดยวิธีเฉพาะเจาะจง</t>
  </si>
  <si>
    <t>1.บริษัท อี ฟอร์ แอล เอม  จำกัด (มหาชน)/ราคาที่เสนอ   52,000.00  บาท</t>
  </si>
  <si>
    <t>1.บริษัท อี ฟอร์ แอล เอม  จำกัด (มหาชน)/ราคาที่ตกลงซื้อ/จ้าง  บาท</t>
  </si>
  <si>
    <t>เลขที่ พ.503/68
ลงวันที่ 29 เม.ย. 2568</t>
  </si>
  <si>
    <t>ซื้อสติกเกอร์แบบไม่มีตัวบ่งชี้สำหรับใช้กับระบบคอมพิวเตอร์ ขนาด 52 x 45 มม. จำนวน 400 ม้วน โดยวิธีเฉพาะเจาะจง</t>
  </si>
  <si>
    <t>1.บริษัท โอเอซิส เมดิคัล เซอร์วิส จำกัด/ราคาที่เสนอ  360,000.00  บาท</t>
  </si>
  <si>
    <t>1.บริษัท โอเอซิส เมดิคัล เซอร์วิส จำกัด/ราคาที่ตกลงซื้อ/จ้าง  360,000.00   บาท</t>
  </si>
  <si>
    <t>เลขที่ พ.521/68
ลงวันที่ 29 เม.ย. 2568</t>
  </si>
  <si>
    <t>ซื้อWrigh Stain 2.5 L จำนวน 5 ขวด โดยวิธีเฉพาะเจาะจง</t>
  </si>
  <si>
    <t>1.บริษัท ไบโอเทคนิคัล จำกัด/ราคาที่เสนอ  11,950.00  บาท</t>
  </si>
  <si>
    <t>1.บริษัท ไบโอเทคนิคัล จำกัด/ราคาที่ตกลงซื้อ/จ้าง  11,950.00   บาท</t>
  </si>
  <si>
    <t>เลขที่ พ.509/68
ลงวันที่ 29 เม.ย. 2568</t>
  </si>
  <si>
    <t>ซื้อวัสดุทางการเกษตร จำนวน 4 รายการ โดยวิธีเฉพาะเจาะจง</t>
  </si>
  <si>
    <t>1.นางสาวจินตหรา บุญไชย/ราคาที่เสนอ 12,000.00 บาท</t>
  </si>
  <si>
    <t>1.นางสาวจินตหรา บุญไชย/ราคาที่ตกลงซื้อ/จ้าง 12,000.00 บาท</t>
  </si>
  <si>
    <t>เลขที่ พ.493/68
ลงวันที่ 29 เม.ย. 2568</t>
  </si>
  <si>
    <t>ซื้ออุปกรณ์วัดปริมาณเลือดออกจากหัวใจในหนึ่งนาทีแบบต่อเนื่อง (Flotrac sensor) จำนวน ๕๐ ชุด โดยวิธีเฉพาะเจาะจง</t>
  </si>
  <si>
    <t>1.บริษัท เอ็ดวาร์ดส์ ไลฟ์ไซเอ็นซ์ (ประเทศไทย) จำกัด/ราคาที่เสนอ 250,000.00 บาท</t>
  </si>
  <si>
    <t>1.บริษัท เอ็ดวาร์ดส์ ไลฟ์ไซเอ็นซ์ (ประเทศไทย) จำกัด/ราคาที่ตกลงซื้อ/จ้าง 250,000.00  บาท</t>
  </si>
  <si>
    <t>เลขที่ พ.506/68
ลงวันที่ 29 เม.ย. 2568</t>
  </si>
  <si>
    <t>จัดซื้อครุภัณฑ์การแพทย์-เครื่องประเมินค่าสายตาความยาวลูกตาและวิเคราะห์ภาวะเสี่ยงสายตาสั้นในเด็ก</t>
  </si>
  <si>
    <t>คัดเลือก</t>
  </si>
  <si>
    <t>1.บจก.อาร์เอ็กซ์ / 2,195,000
2.บจก.อาฟต้า เซอร์วิส แอนด์ พาร์ท / 2,500,000</t>
  </si>
  <si>
    <t>บจก.อาร์เอ็กซ์ / 2,195,000</t>
  </si>
  <si>
    <t>สญ.111/2568(ซ)
30 เม.ย. 68</t>
  </si>
  <si>
    <t>จ้างเหมาบริการตรวจวินิจฉัยผู้ป่วยด้วยเครื่องตรวจอวัยวะภายในด้วยสนามแม่เหล็กไฟฟ้า (MRI) ตั้งแต่วันที่ 1 พฤษภาคม ถึงวันที่ 31 พฤษภาคม 2568 จำนวน 1 งาน</t>
  </si>
  <si>
    <t>บจก.เพอร์เฟ็คท์ เมดิคอลฯ / 233,160</t>
  </si>
  <si>
    <t>สญ.91/2568(ช)
30 เม.ย. 68</t>
  </si>
  <si>
    <t>เช่ารถยนต์ 5 คัน ประจำเดือนพฤษภาคม 2568</t>
  </si>
  <si>
    <t>บจก.มิสเตอร์ คาร์ เร้นท์ / 116,095</t>
  </si>
  <si>
    <t>สญ.13/2568(ช)
30 เม.ย. 68</t>
  </si>
  <si>
    <t>จัดซื้อวัสดุการแพทย์-สำหรับกระตุ้นพัฒนาการ 50 รายการ</t>
  </si>
  <si>
    <t>บจก.ฮักกลอรี่ เพลย์ / 84,450</t>
  </si>
  <si>
    <t>627/2568(ซ)
30 เม.ย. 68</t>
  </si>
  <si>
    <t>จัดซื้อวัสดุการแพทย์-เครื่องช่วยฟัง จำนวน 2 รายการ</t>
  </si>
  <si>
    <t>บจก.เอียร์โทน (ประเทศไทย) / 63,000</t>
  </si>
  <si>
    <t>628/2568(ซ)
30 เม.ย. 68</t>
  </si>
  <si>
    <t>จัดซื้อวัสดุการแพทย์-เครื่องช่วยฟัง จำนวน 1 รายการ</t>
  </si>
  <si>
    <t>บจก.เอียร์โทน (ประเทศไทย) / 13,500</t>
  </si>
  <si>
    <t>629/2568(ซ)
30 เม.ย. 68</t>
  </si>
  <si>
    <t>จ้างเหมาดำเนินการเก็บข้อมูลวิจัยในพื้นที่-โครงการสำรวจสภาวะตาบอด ตาเลือนรางฯ อ.เมือง จ.อำนาจเจริญ</t>
  </si>
  <si>
    <t>นายธนภณ จันทร์แดง / 50,000</t>
  </si>
  <si>
    <t>241/2568(จ)
30 เม.ย. 68</t>
  </si>
  <si>
    <t>บริษัท เจ เอส วิชั่น จำกัด เป็นเงิน 6,473.50 บาท</t>
  </si>
  <si>
    <t>ใบสั่งซื้อ สธ 0310.013/798 ลงวันที่ 30 เม.ย. 2568</t>
  </si>
  <si>
    <t>ชุดแผ่นนำพลังงานไฟฟ้าแบบแปะชนิดอ่อน จำนวน 1 รายการ</t>
  </si>
  <si>
    <t>บริษัท อี ฟอร์ แอล เอม จำกัด (มหาชน) เป็นเงิน 17,500 บาท</t>
  </si>
  <si>
    <t>ใบสั่งซื้อ สธ 0310.013/799 ลงวันที่ 30 เม.ย. 2568</t>
  </si>
  <si>
    <t>วัสุการแพทย์ กล่องเก็บความเย็น พร้อม Digital thermomiter จำนวน 2 ใบ</t>
  </si>
  <si>
    <t>1.)ห้างหุ้นส่วนจำกัด ไมโคร ซัม เอ็นเตอร์ไพร์ส เป็นเงิน 6,000 บาท 2.)ห.จ.ก.เอ็น.แอล ซัพพลาย แอนด์ อิควิปเม้นท์ เป็นเงิน 6,100 บาท 3.)โชคทวีทรัพย์ ซัพพลาย เป็นเงิน 6,200 บาท</t>
  </si>
  <si>
    <t>ห้างหุ้นส่วนจำกัด ไมโคร ซัม เอ็นเตอร์ไพร์ส เป็นเงิน 6,000 บาท</t>
  </si>
  <si>
    <t>ใบสั่งซื้อ สธ 0310.013/834 ลงวันที่ 30 เม.ย. 2568</t>
  </si>
  <si>
    <t xml:space="preserve">บริษัท ดีเคเอสเอช (ประเทศไทย) จำกัด เป็นเงิน 96,621 บาท  </t>
  </si>
  <si>
    <t>ใบสั่งซื้อ สธ 0310.013/800 ลงวันที่ 30 เม.ย. 2568</t>
  </si>
  <si>
    <t>วัสุการแพทย์ จำนวน 3 รายการ</t>
  </si>
  <si>
    <t>1.)บริษัท ไทยก๊อส จำกัด เป็นเงิน 6,360 บาท 2.)ห้างหุ้นส่วนจำกัด ป.เวชชูปกรณ์ เป็นเงิน 7,200 บาท 3.)บริษัท พีซีเอส ควอลิตี้ เซอร์วิส จำกัด เป็นเงิน 8,040 บาท</t>
  </si>
  <si>
    <t>บริษัท ไทยก๊อส จำกัด เป็นเงิน 6,360 บาท</t>
  </si>
  <si>
    <t>ใบสั่งซื้อ สธ 0310.013/ 803  ลงวันที่ 30 เม.ย. 2568</t>
  </si>
  <si>
    <t>บริษัท ดีไวซ์ อินโนเวชั่น จำกัด เป็นเงิน 25,000 บาท</t>
  </si>
  <si>
    <t>ใบสั่งซื้อ สธ 0310.013/795  ลงวันที่ 30 เม.ย. 2568</t>
  </si>
  <si>
    <t>ซื้อวัสดุการแพทย์ จำนวน ๕ รายการ โดยวิธีเฉพาะเจาะจง</t>
  </si>
  <si>
    <t>บริษัท ดีเคเอสเอช (ประเทศไทย) จำกัด 51,681</t>
  </si>
  <si>
    <t>406/2568 ลงวันที่ 30 เม.ย. 2568</t>
  </si>
  <si>
    <t>บริษัท ดีเคเอสเอช (ประเทศไทย) จำกัด 2,412.85</t>
  </si>
  <si>
    <t>407/2568 ลงวันที่ 30 เม.ย. 2568</t>
  </si>
  <si>
    <t>ซื้อวัสดุการแพทย์ จำนวน ๑๘ รายการ (จำนวน ๑ งาน) โดยวิธีเฉพาะเจาะจง</t>
  </si>
  <si>
    <t>บริษัท ดีเอส ออลล์ จำกัด 37,300</t>
  </si>
  <si>
    <t>408/2568 ลงวันที่ 30 เม.ย. 2568</t>
  </si>
  <si>
    <t>จ้างเหมาซ่อมแซมดาดฟ้าบริเวณห้องประชุม 9 ตึกอำนวยการ</t>
  </si>
  <si>
    <t>บจก.รุ่งเรืองกิจอินทีเรียแอนด์คอนสตรัคชั่น  ราคา 496,694 บาท</t>
  </si>
  <si>
    <t>ร้้านชัยรุ่งเรือง ราคา 27,860 บาท</t>
  </si>
  <si>
    <t>วัสดุงานบ้านงานครัว ใส้กรองอากาศ</t>
  </si>
  <si>
    <t>ร้านศรีชัยพานิช  ราคา 8,500 บาท</t>
  </si>
  <si>
    <t>จ้างเหมาซ่อมแซมช่องแสงอาคารหอพักเจ้าหน้าที่</t>
  </si>
  <si>
    <t>บจก.ตั้งกิมฮง เอ็นจิเนียริ่ง  ราคา 272,850 บาท</t>
  </si>
  <si>
    <t>จ้างเหมาติดตั้งโครงเหล็กและทำประตูปิด-เปิด ทางขึนดาดฟ้า ตึกอำนวยการ</t>
  </si>
  <si>
    <t>บจก.ตั้งกิมฮง เอ็นจิเนียริ่ง  ราคา 30,495 บาท</t>
  </si>
  <si>
    <t>นายธานินทร์ แจ้งถิ่น    ราคา 3,300 บาท</t>
  </si>
  <si>
    <t>ซื้อครุภัณฑ์สำนักงาน รายการเครื่องปรับอากาศ ขนาด 18,000 บีทียู จำนวน 2 เครื่อง</t>
  </si>
  <si>
    <t>ห้างหุ้นส่วนจำกัด สำเร็จดี แอร์ แอนด์ เซอร์วิส   ราคา 51,039 บาท</t>
  </si>
  <si>
    <t>บริษัท โปลิฟาร์ม  จำกัด, 28,000.00 บาท</t>
  </si>
  <si>
    <t>เลขที่ 390/2568, วันที่ 30 เม.ย. 2568</t>
  </si>
  <si>
    <t>ซื้อ HALOPERIDOL 0.2% SOLUTION ; 15 ML, CLOZAPINE 100 MG TABLET</t>
  </si>
  <si>
    <t>บริษัท ฟาร์มีน่า จำกัด, 44,000.00 บาท</t>
  </si>
  <si>
    <t>เลขที่ 391/2568, วันที่ 30 เม.ย. 2568</t>
  </si>
  <si>
    <t>ซื้อ CLOBETASOL PROPIONATE 0.05% 15 G CREAM, CLOTRIMAZOLE 1 % CREAM 15 GM</t>
  </si>
  <si>
    <t>บริษัท ซิลลิค ฟาร์มา จำกัด, 3,120.00 บาท</t>
  </si>
  <si>
    <t>เลขที่ 392/2568, วันที่ 30 เม.ย. 2568</t>
  </si>
  <si>
    <t>ซื้อ GLICLAZIDE MR 60 MG TABLET</t>
  </si>
  <si>
    <t>บริษัท สยามฟาร์มาซูติคอล จำกัด, 19,260.00 บาท</t>
  </si>
  <si>
    <t>เลขที่ 393/2568, วันที่ 30 เม.ย. 2568</t>
  </si>
  <si>
    <t>ซื้อ NORFLOXACIN 400 MG TABLET, ROXITHROMYCIN 150 MG TABLET</t>
  </si>
  <si>
    <t>บริษัท ชุมชนเภสัชกรรม จำกัด (มหาชน), 3,342.00 บาท</t>
  </si>
  <si>
    <t>เลขที่ 394/2568, วันที่ 30 เม.ย. 2568</t>
  </si>
  <si>
    <t>ซื้อ FOLEY'S CATHETER 2WAY NO.14, FOLEY'S CATHETER 2WAY NO.16, SUCTION CATHETER NO.12, SUCTION CATHETER NO.14</t>
  </si>
  <si>
    <t>ห้างหุ้นส่วนจำกัด บี. ดี. เครื่องมือแพทย์, 1,610.00 บาท</t>
  </si>
  <si>
    <t>เลขที่ 395/2568, วันที่ 30 เม.ย. 2568</t>
  </si>
  <si>
    <t>จ้างจ้างทาสีโรงจอดรถยนต์บริเวณด้านหน้าโรงพยาบาลธัญญารักษ์อุดรธานี โดยวิธีเฉพาะเจาะจง</t>
  </si>
  <si>
    <t>นายเข้ม เกณฑ์กระโทก ราคา 195,000 บาท</t>
  </si>
  <si>
    <t>198/2568 ลงวันที่ 30 เม.ย. 2568</t>
  </si>
  <si>
    <t>ห้างหุ้นส่วนจำกัด ยูดี เทคโนโลยี แอนด์ ซัพพลาย ราคา 112,500 บาท</t>
  </si>
  <si>
    <t>200/2568 ลงวันที่ 30 เม.ย. 2568</t>
  </si>
  <si>
    <t>จ้างซ่อมแซมอาคารสวัสดิการและจำหน่ายผลิตภัณฑ์ผู้ป่วย โดยวิธีเฉพาะเจาะจง</t>
  </si>
  <si>
    <t>นางสาววรรณภา  อินสอาด ราคา 242,700 บาท</t>
  </si>
  <si>
    <t>201/2568 ลงวันที่ 30 เม.ย. 2568</t>
  </si>
  <si>
    <t>จ้างเปลี่ยนถ่ายน้ำมันเครื่องและเช็คระยะรถยนต์ส่วนกลาง หมายเลขทะเบียน นค 5998 จำนวน 1 งาน ประจำปีงบประมาณ พ.ศ.2568  โดยวิธีเฉพาะเจาะจง</t>
  </si>
  <si>
    <t>บริษัท โตโยต้า พีเอส เอนเตอร์ไพรซ์ จำกัด
22,737.81</t>
  </si>
  <si>
    <t>(จ)103/68 ลงวันที่ 30 เม.ย. 2568</t>
  </si>
  <si>
    <t xml:space="preserve">ซื้อวัสดุคอมพิวเตอร์ - ผ้าหมึก แบบเรซิ่น ขนาด 110 มม. x 91 เมตร แกน 0.5 นิ้ว สำหรับเครื่องพิมพ์สติ๊กเกอร์ หมายเลขครุภัณฑ์ 7440-012-0002 มวธ.093 จำนวน 50 ม้วน </t>
  </si>
  <si>
    <t>บริษัท โรงงานอุตสาหกรรมกระดาษบางปะอิน จำกัด
17,500.00</t>
  </si>
  <si>
    <t>(ซ)416/68 ลงวันที่ 30 เม.ย. 2568</t>
  </si>
  <si>
    <t>ซื้อวัสดุวิทยาศาสตร์และการแพทย์ - สำลีก้อนชุบแอลกอฮอล์ จำนวน 5,000 แผง ประจำปีงบประมาณ พ.ศ.2568  โดยวิธีเฉพาะเจาะจง</t>
  </si>
  <si>
    <t>บริษัท วาเลนไทน์ กรุ๊ป จำกัด
17,500.00</t>
  </si>
  <si>
    <t>(ซ)415/68 ลงวันที่ 30 เม.ย. 2568</t>
  </si>
  <si>
    <t>ซื้อวัสดุวิทยาศาสตร์และการแพทย์ - เสื้อกาวน์พลาสติก จำนวน 2,000 ชิ้น ประจำปีงบประมาณ พ.ศ.2568 โดยวิธีเฉพาะเจาะจง</t>
  </si>
  <si>
    <t>(ซ)420/68 ลงวันที่ 30 เม.ย. 2568</t>
  </si>
  <si>
    <t>ซื้อวัสดุวิทยาศาสตร์และการแพทย์ - ชุดให้ความชื้นระบบปิดพร้อมหัวต่อ จำนวน 200 ชุด ประจำปีงบประมาณ พ.ศ.2568  โดยวิธีเฉพาะเจาะจง</t>
  </si>
  <si>
    <t>บริษัท สเตอลีน เฮลท์ จำกัด
14,000.00</t>
  </si>
  <si>
    <t>(ซ)423/68 ลงวันที่ 30 เม.ย. 2568</t>
  </si>
  <si>
    <t>ซื้อวัสดุวิทยาศาสตร์และการแพทย์ - Syring 50 ml. Lock tip จำนวน 100 กล่อง ประจำปีงบประมาณ พ.ศ.2568  โดยวิธีเฉพาะเจาะจง</t>
  </si>
  <si>
    <t>บริษัท ดีเคเอสเอช (ประเทศไทย) จำกัด
42,800.00</t>
  </si>
  <si>
    <t>(ซ)424/68 ลงวันที่ 30 เม.ย. 2568</t>
  </si>
  <si>
    <t>ซื้อวัสดุวิทยาศาสตร์และการแพทย์ - เข็มเจาะเลือดที่ปลายนิ้ว จำนวน 10 กล่อง ประจำปีงบประมาณ พ.ศ.2568 โดยวิธีเฉพาะเจาะจง</t>
  </si>
  <si>
    <t>บริษัท เอ.เอส.ที. เมดิคอล ซัพพลาย (ไทยแลนด์) จำกัด
10,400.00</t>
  </si>
  <si>
    <t>(ซ)417/68 ลงวันที่ 30 เม.ย. 2568</t>
  </si>
  <si>
    <t>บริษัท รีโซลิค จำกัด
3,560.00</t>
  </si>
  <si>
    <t>(ซ)418/68 ลงวันที่ 30 เม.ย. 2568</t>
  </si>
  <si>
    <t>บริษัท แล็บมาสเตอร์ แอ๊ดวานซ์ จำกัด
23,760.00</t>
  </si>
  <si>
    <t>(ซ)421/68 ลงวันที่ 30 เม.ย. 2568</t>
  </si>
  <si>
    <t>บริษัท แปซิฟิค เฮลธ์แคร์ (ไทยแลนด์) จำกัด
22,470.00</t>
  </si>
  <si>
    <t>(ซ)422/68 ลงวันที่ 30 เม.ย. 2568</t>
  </si>
  <si>
    <t>ซื้อวัสดุสำนักงาน - สติ๊กเกอร์กระดาษขาวเงา ขนาด 80 x 55 ซม. จำนวน 100,000 ดวง ประจำปีงบประมาณ พ.ศ.2568  โดยวิธีเฉพาะเจาะจง</t>
  </si>
  <si>
    <t>บริษัท โรงงานอุตสาหกรรมกระดาษบางปะอิน จำกัด
36,000.00</t>
  </si>
  <si>
    <t>(ซ)419/68 ลงวันที่ 30 เม.ย. 2568</t>
  </si>
  <si>
    <t>ห้างหุ้นส่วนจำกัด เมดิแคร์ ซัพพลาย ราคา 96,621 บาท</t>
  </si>
  <si>
    <t>ซ813/68 ลงวันที่ 30 เม.ย. 2568</t>
  </si>
  <si>
    <t>ห้างหุ้นส่วนจำกัด เมดิแคร์ ซัพพลาย ราคา 92,127 บาท</t>
  </si>
  <si>
    <t>ซ814/68 ลงวันที่ 30 เม.ย. 2568</t>
  </si>
  <si>
    <t>บริษัท นิปปอนซันโซ่ (ไทยแลนด์) จำกัด ราคา 94,908.29 บาท</t>
  </si>
  <si>
    <t>ซ854/68 ลงวันที่ 30 เม.ย. 2568</t>
  </si>
  <si>
    <t>บริษัท ยูนิเทค เฮลท์แคร์ จำกัด ราคา 545,000 บาท</t>
  </si>
  <si>
    <t>ซ855/68 ลงวันที่ 30 เม.ย. 2568</t>
  </si>
  <si>
    <t>บริษัท ลินเด้ (ประเทศไทย) จำกัด (มหาชน) ราคา 23,220 บาท</t>
  </si>
  <si>
    <t>ซ857/68 ลงวันที่ 30 เม.ย. 2568</t>
  </si>
  <si>
    <t>บริษัท ลินเด้ (ประเทศไทย) จำกัด (มหาชน) ราคา 17,200 บาท</t>
  </si>
  <si>
    <t>ซ858/68 ลงวันที่ 30 เม.ย. 2568</t>
  </si>
  <si>
    <t>บริษัท ดีเคเค ดิไวซ์ จำกัด ราคา 319,400 บาท</t>
  </si>
  <si>
    <t>ซ868/68 ลงวันที่ 30 เม.ย. 2568</t>
  </si>
  <si>
    <t>ศูนย์บริการโลหิตแห่งชาติ สภากาชาดไทย ราคา 139,650 บาท</t>
  </si>
  <si>
    <t>ซ870/68 ลงวันที่ 30 เม.ย. 2568</t>
  </si>
  <si>
    <t>นางสาวมัทนา ควรชม ราคา 12,000 บาท</t>
  </si>
  <si>
    <t>จ236/68 ลงวันที่ 30 เม.ย. 2568</t>
  </si>
  <si>
    <t>จ239/68 ลงวันที่ 30 เม.ย. 2568</t>
  </si>
  <si>
    <t>ห้างหุ้นส่วนสามัญโชคกระจ่างพันธ์ทัวร์ ราคา 8,500 บาท</t>
  </si>
  <si>
    <t>จ240/68 ลงวันที่ 30 เม.ย. 2568</t>
  </si>
  <si>
    <t>จ้างเหมาผู้ช่วยนักวิจัยระดับปริญญาตรีฯ จ.เชียงราย ครั้งที่ 2</t>
  </si>
  <si>
    <t>นางสาวกัญญาพัชร กลิ่นหอม ราคา 40,000 บาท</t>
  </si>
  <si>
    <t>จ250/68 ลงวันที่ 30 เม.ย. 2568</t>
  </si>
  <si>
    <t>ประกวดราคาจ้างก่อสร้างปรับปรุงพื้นที่หอผู้ป่วยพิเศษและสามัญ (IPD) ชั้น 6-7 จำนวน 1 โครงการ  ด้วยวิธีประกวดราคาอิเล็กทรอนิกส์ (e-bidding)</t>
  </si>
  <si>
    <t>1.บริษัท อินเตอร์เฟอร์นิเจอร์ เอเชีย จำกัด/ราคาที่เสนอ 72,796,000.00 บาท</t>
  </si>
  <si>
    <t>1.บริษัท อินเตอร์เฟอร์นิเจอร์ เอเชีย จำกัด/ราคาที่ตกลงซื้อ/จ้าง 72,790,000.00 บาท</t>
  </si>
  <si>
    <t>เลขที่179/2568(พ) 
ลงวันที่30 เม.ย. 2568</t>
  </si>
  <si>
    <t>ประกวดราคาซื้อเครื่องช่วยการเต้นของหัวใจถาวรชนิดกระตุ้นหัวใจสองห้องต่อเนื่องกันปรับอัตราการเต้นอัตโนมัติพร้อมสาย (DDDR) จำนวน 35 ชุด ด้วยวิธีประกวดราคาอิเล็กทรอนิกส์ (e-bidding)</t>
  </si>
  <si>
    <t>1.บริษัท ทรานส์เมดิค (ประเทศไทย) จำกัด/ราคาที่เสนอ3,272,500.00 บาท</t>
  </si>
  <si>
    <t>1.บริษัท ทรานส์เมดิค (ประเทศไทย) จำกัด/ราคาที่ตกลงซื้อ/จ้าง 3,255,000.00 บาท</t>
  </si>
  <si>
    <t>เลขที่ 135/2568 
ลงวันที่ 30 เม.ย. 2568</t>
  </si>
  <si>
    <t>ประกวดราคาซื้อสายสวนหัวใจเพื่อรักษาหัวใจเต้นผิดจังหวะชนิดควบคุมทิศทางเดียวและสายต่อสายสวนหัวใจเพื่อการวิเคราะห์และรักษาหัวใจเต้นผิดจังหวะชนิดควบคุมทิศทางเดียว จำนวน 2 รายการ</t>
  </si>
  <si>
    <t>1.บริษัท จอห์นสัน แอนด์ จอห์นสัน เมดเทค (ประเทศไทย) จำกัด/ราคาที่เสนอ1,081,000.00 บาท</t>
  </si>
  <si>
    <t>1.บริษัท จอห์นสัน แอนด์ จอห์นสัน เมดเทค (ประเทศไทย) จำกัด/ราคาที่ตกลงซื้อ/จ้าง 1,000,000.00 บาท</t>
  </si>
  <si>
    <t>เลขที่ 137/2568 
ลงวันที่ 30 เม.ย. 2568</t>
  </si>
  <si>
    <t>ประกวดราคาซื้อสายสวนหัวใจเพื่อการรักษาหัวใจเต้นผิดจังหวะโดยการสร้างภาพสามมิติในสนามแม่เหล็กชนิดการแสดงผลแรงกดที่ปลายสายสวนพร้อมชุดแผ่นปิดหน้าอก จำนวน 40 ชุด</t>
  </si>
  <si>
    <t>1.บริษัท จอห์นสัน แอนด์ จอห์นสัน เมดเทค (ประเทศไทย) จำกัด/ราคาที่เสนอ3,920,000.00 บาท</t>
  </si>
  <si>
    <t>1.บริษัท จอห์นสัน แอนด์ จอห์นสัน เมดเทค (ประเทศไทย) จำกัด/ราคาที่ตกลงซื้อ/จ้าง 3,720,000.00 บาท</t>
  </si>
  <si>
    <t>เลขที่ 136/2568 
ลงวันที่ 30 เม.ย. 2568</t>
  </si>
  <si>
    <t>ประกวดราคาซื้อชุดแทงเส้นเลือดเข้าทางแขนชนิดลื่นพิเศษ และ สายรัดห้ามเลือดแดงที่ข้อมือ จำนวน 2 รายการ ด้วยวิธีประกวดราคาอิเล็กทรอนิกส์ (e-bidding)</t>
  </si>
  <si>
    <t>1.บริษัท ดีเคเอสเอช (ประเทศไทย) จำกัด/ราคาที่เสนอ643,750.00 บาท</t>
  </si>
  <si>
    <t>1.บริษัท ดีเคเอสเอช (ประเทศไทย) จำกัด/ราคาที่ตกลงซื้อ/จ้าง 636,250.00 บาท</t>
  </si>
  <si>
    <t>เลขที่ 141/2568 
ลงวันที่ 30 เม.ย. 2568</t>
  </si>
  <si>
    <t>ประกวดราคาซื้อสายสวนหัวใจเพื่อการตรวจและวินิจฉัยโรคหัวใจและหลอดเลือดชนิดลื่นพิเศษทุกขนาด จำนวน 2,000 ชิ้น ด้วยวิธีประกวดราคาอิเล็กทรอนิกส์ (e-bidding)</t>
  </si>
  <si>
    <t>1.บริษัท ดีเคเอสเอช (ประเทศไทย) จำกัด/ราคาที่เสนอ700,000.00 บาท</t>
  </si>
  <si>
    <t>1.บริษัท ดีเคเอสเอช (ประเทศไทย) จำกัด/ราคาที่ตกลงซื้อ/จ้าง 700,000.00 บาท</t>
  </si>
  <si>
    <t>เลขที่ 140/2568 
ลงวันที่ 30 เม.ย. 2568</t>
  </si>
  <si>
    <t>ซื้อ PALIPERIDONE 6 MG TABLET, PALIPERIDONE 100 MG INJECTION</t>
  </si>
  <si>
    <t>บริษัท ดีเคเอสเอช (ประเทศไทย) จำกัด, 138,581.05 บาท</t>
  </si>
  <si>
    <t>เลขที่ 396/2568, วันที่ 1 พ.ค. 2568</t>
  </si>
  <si>
    <t>ซื้อ BROMOCRIPTINE 2.5 MG TABLET</t>
  </si>
  <si>
    <t>บริษัท ไบโอฟาร์ม เคมิคัลส์ จำกัด, 3,150.00 บาท</t>
  </si>
  <si>
    <t>เลขที่ 397/2568, วันที่ 1 พ.ค. 2568</t>
  </si>
  <si>
    <t>เลขที่ 398/2568, วันที่ 1 พ.ค. 2568</t>
  </si>
  <si>
    <t>ซื้อ NICOTINE GUM 4 MG TABLET</t>
  </si>
  <si>
    <t>บริษัท ดีเคเอสเอช (ประเทศไทย) จำกัด, 44,993.50 บาท</t>
  </si>
  <si>
    <t>เลขที่ 399/2568, วันที่ 1 พ.ค. 2568</t>
  </si>
  <si>
    <t>วัสดุคอมพิวเตอร์ จำนวน 5 รายการ</t>
  </si>
  <si>
    <t>บจก.ชิชาง คอมพิวเตอร์ (ประเทศไทย) 155,950 บาท</t>
  </si>
  <si>
    <t>บจก.ริโก้ (ประเทศไทย) 161,378 บาท</t>
  </si>
  <si>
    <t>ร้านปรียาพร 12,600 บาท</t>
  </si>
  <si>
    <t>จ้างซ่อมแซมชุดเก้าอี้โซฟา พิงครัตน์</t>
  </si>
  <si>
    <t>ร้านอู่ทองเครื่องเรือน เชียงใหม่ 5,000 บาท</t>
  </si>
  <si>
    <t>จ้างซ่อมแซมกระเบื้องห้องน้ำหญิงชั้น 2 อำนวยการ</t>
  </si>
  <si>
    <t>นายวิวัฒน์ ดวงเดชา 16,000 บาท</t>
  </si>
  <si>
    <t>จ้างเหมาปรับภูมิทัศน์โดยรอบ ราชพฤกษ์และโดมเอนกประสงค์</t>
  </si>
  <si>
    <t>นายวิวัฒน์ ดวงเดชา 77,000 บาท</t>
  </si>
  <si>
    <t>จ้างเหมาเปลี่ยนแบตเตอรี่รถยนต์ 5ท-5643 ชม.</t>
  </si>
  <si>
    <t>หจก.นพรัตน์การยาง 4300 บาท</t>
  </si>
  <si>
    <t>วัสดุงานบ้านงานครัว 3 รายการ</t>
  </si>
  <si>
    <t>บจก.สยามยูเนี่ยนเคมีคอล 57,144 บาท</t>
  </si>
  <si>
    <t>ซื้อโทรทัศน์แอลอีดี (LED TV) แบบ Smart TV ขนาด ๔๓ นิ้ว พร้อมขาตั้งล้อเลื่อน โดยวิธีเฉพาะเจาะจง</t>
  </si>
  <si>
    <t>ห้างหุ้นส่วนจำกัด หนองคายแอร์ ราคา 18,600 บาท</t>
  </si>
  <si>
    <t>203/2568 ลงวันที่ 1 พ.ค. 2568</t>
  </si>
  <si>
    <t>เอส พี เฟอร์นิเจอร์ ราคา 20,950 บาท</t>
  </si>
  <si>
    <t>204/2568 ลงวันที่ 1 พ.ค. 2568</t>
  </si>
  <si>
    <t xml:space="preserve">ซื้อวัสดุงานบ้านงานครัว สำหรับกลุ่มงานโภชนศาสตร์ จำนวน 5 รายการ
</t>
  </si>
  <si>
    <t>ใบสั่งซื้อเลขที่ 535/2568   
ลงวันที่ 1 พฤษภาคม 2568</t>
  </si>
  <si>
    <t xml:space="preserve">ซื้อวัสดุงานบ้านงานครัว สำหรับกลุ่มงานโภชนศาสตร์ จำนวน 13 รายการ 
</t>
  </si>
  <si>
    <t>นางสาวภิรมญา อัตตศิริกุล
(ราคา 2,829.00)</t>
  </si>
  <si>
    <t>นางสาวภิรมญา อัตตศิริกุล
(ราคา 2,829.00)
เลขประจำตัวผู้เสียภาษี : 1529900567831</t>
  </si>
  <si>
    <t>ใบสั่งซื้อเลขที่ 536/2568   
ลงวันที่ 1 พฤษภาคม 2568</t>
  </si>
  <si>
    <t>จ้างซ่อมแซมเครื่องนึ่งฆ่าเชื้อโรค ยี่ห้อ Tuttnauer รุ่น T-MAX 8 จำนวน 1 งาน โดยวิธีเฉพาะเจาะจง</t>
  </si>
  <si>
    <t>1.บริษัท เทคนิคอล วิน กรุ๊ป จำกัด/ราคาที่เสนอ 23,208.30  บาท</t>
  </si>
  <si>
    <t>1.บริษัท เทคนิคอล วิน กรุ๊ป จำกัด/ราคาที่ตกลงซื้อ/จ้าง  23,208.30  บาท</t>
  </si>
  <si>
    <t>เลขที่ พ.518/68
ลงวันที่ 01 พ.ค. 2568</t>
  </si>
  <si>
    <t>จ้างซ่อมเครื่องช่วยหายใจ ยี่ห้อ Hamilton รุ่น T1 จำนวน 1 งาน โดยวิธีเฉพาะเจาะจง</t>
  </si>
  <si>
    <t>1.บริษัท อี ฟอร์ แอล เอม  จำกัด (มหาชน)/ราคาที่เสนอ 73,758.00  บาท</t>
  </si>
  <si>
    <t>1.บริษัท อี ฟอร์ แอล เอม  จำกัด (มหาชน)/ราคาที่ตกลงซื้อ/จ้าง 73,758.00  บาท</t>
  </si>
  <si>
    <t>เลขที่ พ.520/68
ลงวันที่ 01 พ.ค. 2568</t>
  </si>
  <si>
    <t>จ้างทำกระเป๋าใส่เอกสาร โครงการอบรมการแปลผลคลื่นไฟฟ้าหัวใจสำหรับพยาบาล ประจำปีงบประมาณ พ.ศ. 2568 จำนวน 100 ใบ โดยวิธีเฉพาะเจาะจง</t>
  </si>
  <si>
    <t>1.บริษัท เจ.เจ. แบคอินดัสตรี จำกัด/ราคาที่เสนอ 16,000.00  บาท</t>
  </si>
  <si>
    <t>1.บริษัท เจ.เจ. แบคอินดัสตรี จำกัด/ราคาที่ตกลงซื้อ/จ้าง   16,000.00  บาท</t>
  </si>
  <si>
    <t>เลขที่ พ.513/68
ลงวันที่ 01 พ.ค. 2568</t>
  </si>
  <si>
    <t>ซื้อสายสัญญาณ  Fiber optic ระบบงานคอมพิวเตอร์ อาคาร 7 พร้อมติดตั้ง จำนวน 1 งาน  โดยวิธีเฉพาะเจาะจง</t>
  </si>
  <si>
    <t>1.บริษัท ยูนิเวอร์แซล อินฟอร์เมชั่น เทคโนโลยี จำกัด/ราคาที่เสนอ  497,550.00  บาท</t>
  </si>
  <si>
    <t>1.บริษัท ยูนิเวอร์แซล อินฟอร์เมชั่น เทคโนโลยี จำกัด/ราคาที่ตกลงซื้อ/จ้าง  497,550.00   บาท</t>
  </si>
  <si>
    <t>เลขที่ พ.519/68
ลงวันที่ 01 พ.ค. 2568</t>
  </si>
  <si>
    <t>ซื้ออุปกรณ์ซ่อมแซมลิฟต์โดยสารอาคาร 8 ตัวที่ 6 จำนวน 2 รายการ โดยวิธีเฉพาะเจาะจง</t>
  </si>
  <si>
    <t>1.บริษัท ทีแอล เอ็นจิเนียริ่ง แอนด์ เซอร์วิส จำกัด/ราคาที่เสนอ  12,305.00  บาท</t>
  </si>
  <si>
    <t>1.บริษัท ทีแอล เอ็นจิเนียริ่ง แอนด์ เซอร์วิส จำกั/ราคาที่ตกลงซื้อ/จ้าง  12,305.00   บาท</t>
  </si>
  <si>
    <t>เลขที่ พ.514/68
ลงวันที่ 01 พ.ค. 2568</t>
  </si>
  <si>
    <t>ซื้ออุปกรณ์ซ่อมแซมลิฟต์โดยสารอาคาร ๘ ตัวที่ ๑ จำนวน ๑ ชุด โดยวิธีเฉพาะเจาะจง</t>
  </si>
  <si>
    <t>1.บริษัท ทีแอล เอ็นจิเนียริ่ง แอนด์ เซอร์วิส จำกัด/ราคาที่เสนอ  37,450.00  บาท</t>
  </si>
  <si>
    <t>1.บริษัท ทีแอล เอ็นจิเนียริ่ง แอนด์ เซอร์วิส จำกัด/ราคาที่ตกลงซื้อ/จ้าง  37,450.00   บาท</t>
  </si>
  <si>
    <t>เลขที่ พ.511/68
ลงวันที่ 01 พ.ค. 2568</t>
  </si>
  <si>
    <t>ซื้ออิเลคโตรดสำหรับวัดระดับออกซิเจนในเลือดในการตรวจการนอนหลับ (Oxygen Saturation Probe) จำนวน 6 เส้น  โดยวิธีเฉพาะเจาะจง</t>
  </si>
  <si>
    <t>1.ห้างหุ้นส่วนจำกัด โมส เม็ดดิคอล/ราคาที่เสนอ  35,400.00  บาท</t>
  </si>
  <si>
    <t>1.ห้างหุ้นส่วนจำกัด โมส เม็ดดิคอล/ราคาที่ตกลงซื้อ/จ้าง  35,400.00   บาท</t>
  </si>
  <si>
    <t>เลขที่ พ.517/68
ลงวันที่ 01 พ.ค. 2568</t>
  </si>
  <si>
    <t>ซื้อเครื่องวัดความอิ่มตัวของออกซิเจนในเลือด จำนวน 8 เครื่อง โดยวิธีเฉพาะเจาะจง</t>
  </si>
  <si>
    <t>1.บริษัท ไพรม์เมดิคอล จำกัด/ราคาที่เสนอ  280,000.00  บาท</t>
  </si>
  <si>
    <t>1.บริษัท ไพรม์เมดิคอล จำกัด/ราคาที่ตกลงซื้อ/จ้าง  280,000.00   บาท</t>
  </si>
  <si>
    <t>เลขที่ พ.515/68
ลงวันที่ 01 พ.ค. 2568</t>
  </si>
  <si>
    <t>ซื้ออุปกรณ์สำหรับตรวจวิเคราะห์การนอนหลับ จำนวน 6 รายการ โดยวิธีเฉพาะเจาะจง</t>
  </si>
  <si>
    <t>1.บริษัท สมิท เมดิคอล จำกัด/ราคาที่เสนอ 158,895.00 บาท</t>
  </si>
  <si>
    <t>1.บริษัท สมิท เมดิคอล จำกัด/ราคาที่ตกลงซื้อ/จ้าง 158,895.00  บาท</t>
  </si>
  <si>
    <t>เลขที่ พ.522/68
ลงวันที่ 01 พ.ค. 2568</t>
  </si>
  <si>
    <t>ซื้อชุดดักจับเชื้อโรคสำหรับเครื่องตรวจสมรรถภาพปอด (Micro Gard Filter) จำนวน ๑,๐๐๐ ชิ้น โดยวิธีเฉพาะเจาะจง</t>
  </si>
  <si>
    <t>1.บริษัท อี ฟอร์ แอล เอม  จำกัด (มหาชน)/ราคาที่เสนอ   180,000.00  บาท</t>
  </si>
  <si>
    <t>1.บริษัท อี ฟอร์ แอล เอม  จำกัด (มหาชน)/ราคาที่ตกลงซื้อ/จ้าง  180,000.00   บาท</t>
  </si>
  <si>
    <t>เลขที่ พ.512/68
ลงวันที่ 01 พ.ค. 2568</t>
  </si>
  <si>
    <t>จัดซื้อวัสดุการแพทย์-วัสดุเย็บแผล จำนวน 16 รายการ</t>
  </si>
  <si>
    <t>บจก.เบตเตอร์ เมดิคอล แคร์ / 126,527.50</t>
  </si>
  <si>
    <t>สญ.112/2568(ซ)
2 พ.ค. 68</t>
  </si>
  <si>
    <t>จัดซื้อวัสดุการแพทย์-วัสดุเย็บแผล จำนวน 18 รายการ</t>
  </si>
  <si>
    <t>บจก.จอห์นสัน แอนด์ จอห์นสันฯ / 499,604.40</t>
  </si>
  <si>
    <t>สญ.113/2568(ซ)
2 พ.ค. 68</t>
  </si>
  <si>
    <t xml:space="preserve">จ้างเหมาบริการยานพาหนะ-โครงการสำรวจสภาวะตาบอดฯ </t>
  </si>
  <si>
    <t>นายพิพันธ์ เอกณรงค์พันธ์ / 143,000</t>
  </si>
  <si>
    <t>242/2568(จ)
2 พ.ค. 68</t>
  </si>
  <si>
    <t>บริษัท สตรอแมนน์ กรุ๊ป (ประเทศไทย) จำกัด 220,957.14</t>
  </si>
  <si>
    <t>401/2568 ลงวันที่ 2 พ.ค. 2568</t>
  </si>
  <si>
    <t>นายยิ่งยศ  ไชยชนะ 10,500</t>
  </si>
  <si>
    <t>411/2568 ลงวันที่ 2 พ.ค. 2568</t>
  </si>
  <si>
    <t>จ้างเหมาบริการติดตังเครื่องวัดการใช้ไฟฟ้า</t>
  </si>
  <si>
    <t>บริิษัท ทริปเปิ้ลเอ็มทีโซลูชั่น จำกัด   ราคา 31,030 บาท</t>
  </si>
  <si>
    <t>ซื้ื้อครุภัณฑ์คอมพิวเตอร์ กล้องวงจรปิด</t>
  </si>
  <si>
    <t>นายสถิตย์ ศรีวีระวานิชกุล   ราคา 35,040 บาท</t>
  </si>
  <si>
    <t>ห้างหุ้นส่วนจำกัด สำเร็จดี แอร์ แอนด์ เซอร์วิส   ราคา 173,610.71 บาท</t>
  </si>
  <si>
    <t>ซื้อวัสดุวิทยาศาตร์และการแพทย์ รายการแก็สไฮโดรเจน</t>
  </si>
  <si>
    <t xml:space="preserve">บจก.แล็บ โซลูชั่น แอนด์ เอ็นจิเนียริ่ง   ราคา 4,280 บาท </t>
  </si>
  <si>
    <t>จ้างเหมาบริิการรถตู้โดยสารปรับอากาศ (ไป-กลับ)</t>
  </si>
  <si>
    <t>นายธานินทร์ แจ้งถิ่น    ราคา 7,000 บาท</t>
  </si>
  <si>
    <t>ซื้อหนังสือพิมพ์ (เดือนพ.ค.68)</t>
  </si>
  <si>
    <t>นางสาวลัดดาวัลย์ จินดาชวลิตกุล           ราคา 5,430 บาท</t>
  </si>
  <si>
    <t>จ้้างเหมาออกแบบและผลิตสื่อการประชาสัมพันธ์</t>
  </si>
  <si>
    <t>บริษัท อินโนเวทฯ ราคา 59,920 บาท</t>
  </si>
  <si>
    <t>จ้างเหมาถ่ายเอกสารฯ</t>
  </si>
  <si>
    <t>บจก.อาร์ แอนด์ แอล ควอลิตี้  ราคา 1,550 บาท</t>
  </si>
  <si>
    <t>จ้างเหมาตรวจสอบความถูกต้องหนังสือ E-Book</t>
  </si>
  <si>
    <t>นายสุรเดช ตรัยศรัณย์   ราคา 20,000 บาท</t>
  </si>
  <si>
    <t>จ้างเหมาถ่ายเอกสารในโครงการฯ</t>
  </si>
  <si>
    <t>ห้างหุ้นส่วนจำกัด อาร์ แอนด์ แอล  ราคา 2,800 บาท</t>
  </si>
  <si>
    <t>ห้างหุ้นส่วนจำกัด อาร์ แอนด์ แอล  ราคา 11,000 บาท</t>
  </si>
  <si>
    <t>สำนักงานคณะกรรมการอาหารและยา, 36,000.00 บาท</t>
  </si>
  <si>
    <t>เลขที่ 400/2568, วันที่ 2 พ.ค. 2568</t>
  </si>
  <si>
    <t>เลขที่ 401/2568, วันที่ 2 พ.ค. 2568</t>
  </si>
  <si>
    <t>เลขที่ 402/2568, วันที่ 2 พ.ค. 2568</t>
  </si>
  <si>
    <t>ซื้อ MOLNUPIRAVIR 200 MG CAPSULE</t>
  </si>
  <si>
    <t>องค์การเภสัชกรรม, 10,978.20 บาท</t>
  </si>
  <si>
    <t>เลขที่ 403/2568, วันที่ 2 พ.ค. 2568</t>
  </si>
  <si>
    <t>เลขที่ 404/2568, วันที่ 2 พ.ค. 2568</t>
  </si>
  <si>
    <t>ร้านนิรมล 2 / 6,300</t>
  </si>
  <si>
    <t>ร้านประสานวัสดุภัณฑ์ / 5,572</t>
  </si>
  <si>
    <t>บริษัท ขอนแก่น คลังนานาธรรม จำกัด ราคา 52,208 บาท</t>
  </si>
  <si>
    <t>เลขที่ 544/2568 ลงวันที่ 2 พ.ค. 2568</t>
  </si>
  <si>
    <t>ซื้อครุภัณฑ์ยานพาหนะและขนส่ง รถสามล้อไฟฟ้า จำนวน 3 คัน</t>
  </si>
  <si>
    <t>ห้างหุ้นส่วนจำกัด เอสอีบีอิเล็กทรอนิกส์ ราคา 145,500 บาท</t>
  </si>
  <si>
    <t>เลขที่ 545/2568 ลงวันที่ 2 พ.ค. 2568</t>
  </si>
  <si>
    <t xml:space="preserve">จ้างเหมาบริการรถตู้ปรับอากาศพร้อมพนักงานขับรถ รวมน้ำมันเชื้อเพลิง ไป - กลับ จังหวัดเชียงใหม่ - จังหวัดแม่ฮ่องสอน ( 1 คัน/ 3 วัน) จำนวน 1 งาน </t>
  </si>
  <si>
    <t>นายพิษณุ ของใส ราคา 11,000 บาท</t>
  </si>
  <si>
    <t>เลขที่ 546/2568 ลงวันที่ 2 พ.ค. 2568</t>
  </si>
  <si>
    <t xml:space="preserve">จ้างเหมาบริการรถตู้ปรับอากาศพร้อมพนักงานขับรถ รวมน้ำมันเชื้อเพลิง ภายในจังหวัดขอนแก่น ( 2 คัน/ 2 วัน) จำนวน 1 งาน </t>
  </si>
  <si>
    <t>นายยิ่งยศ ดอนโคตร ราคา 9,200 บาท</t>
  </si>
  <si>
    <t>เลขที่ 547/2568 ลงวันที่ 2 พ.ค. 2568</t>
  </si>
  <si>
    <t>บริษัท สยามโกลบอลเฮ้าส์ จำกัด (มหาชน) ราคา 40,710 บาท</t>
  </si>
  <si>
    <t>0154/2568   02 พ.ค. 2568</t>
  </si>
  <si>
    <t>ห้างหุ้นส่วนจำกัด อินสทรูเม้นท์ แล็ป ราคา 2,700 บาท</t>
  </si>
  <si>
    <t>0155/2568   02 พ.ค. 2568</t>
  </si>
  <si>
    <t>ร้านนพรัตน์การเกษตร ราคา 22,850 บาท</t>
  </si>
  <si>
    <t>205/2568 ลงวันที่ 2 พ.ค. 2568</t>
  </si>
  <si>
    <t>ซื้อวัสดุงานบ้านงานครัว (วัสดุคงคลัง) โดยวิธีเฉพาะเจาะจง</t>
  </si>
  <si>
    <t>ศรีเจริญพาณิชย์ ราคา 155,400 บาท</t>
  </si>
  <si>
    <t>19/2568 ลงวันที่ 2 พ.ค. 2568</t>
  </si>
  <si>
    <t>1.พลาสติกปลอดเชื้อสำหรับรองเตียงเอกซเรย์ป้องกันสารคัดหลั่ง (Utility Drape ขนาด 140x150 cm) จำนวน 120 ชุด 
2.ถุงพลาสติกปลอดเชื้อสำหรับหุ้มฉากกันรังสี(Screen Cover ขนาด 90x120 cm) จำนวน 120 ชุด
เลขที่โครงการ : 68049386501</t>
  </si>
  <si>
    <t xml:space="preserve">บริษัท เวลล์คอนเซ็ปท์ จำกัด
(ราคา 28,800.00)
</t>
  </si>
  <si>
    <t>บริษัท เวลล์คอนเซ็ปท์ จำกัด
(ราคา 28,800.00)
เลขประจำตัวผู้เสียภาษี : 0105556145716</t>
  </si>
  <si>
    <t>ใบสั่งซื้อเลขที่ 537/2568   
ลงวันที่ 2 พฤษภาคม 2568</t>
  </si>
  <si>
    <t>ซื้อกรอบอะครีลิคหนีไฟ ขนาด A4 หนา 3 มม. ติดสติ๊กเกอร์ พร้อมติดตั้ง จำนวน 8 อัน</t>
  </si>
  <si>
    <t>บริษัท ยินดีทำป้ายแอนด์ดีไซน์ จำกัด
(ราคา 2,000.00)</t>
  </si>
  <si>
    <t>บริษัท ยินดีทำป้ายแอนด์ดีไซน์ จำกัด
(ราคา 2,000.00)
เลขประจำตัวผู้เสียภาษี : 0505567003876</t>
  </si>
  <si>
    <t>ใบสั่งซื้อเลขที่ 538/2568   
ลงวันที่ 2 พฤษภาคม 2568</t>
  </si>
  <si>
    <t xml:space="preserve">ซื้อวัสดุงานบ้านงานครัว สำหรับกลุ่มงานโภชนศาสตร์ จำนวน 14 รายการ
</t>
  </si>
  <si>
    <t xml:space="preserve">บริษัท คัฟฟ่าคอฟฟี่เม็คเกอร์(เชียงใหม่) จำกัด
(ราคา 16,565.00)
</t>
  </si>
  <si>
    <t xml:space="preserve">บริษัท คัฟฟ่าคอฟฟี่เม็คเกอร์(เชียงใหม่) จำกัด
(ราคา 16,565.00)
เลขประจำตัวผู้เสียภาษี : 0505564016136
</t>
  </si>
  <si>
    <t>ใบสั่งซื้อเลขที่ 539/2568   
ลงวันที่ 2 พฤษภาคม 2568</t>
  </si>
  <si>
    <t>บริษัท เฮาส์เซน เบอร์นสไตน์ จำกัด ราคา 312,000 บาท</t>
  </si>
  <si>
    <t>ซ845/68 ลงวันที่ 2 พ.ค. 2568</t>
  </si>
  <si>
    <t>บริษัท ไฟร์คิลเล่อร์ เอ็นจิเนียริ่ง แอนด์ เซอร์วิส จำกัด ราคา 6,901.50 บาท</t>
  </si>
  <si>
    <t>ซ848/68 ลงวันที่ 2 พ.ค. 2568</t>
  </si>
  <si>
    <t>บริษัท ดีเคเอสเอช (ประเทศไทย) จำกัด ราคา 36,551.20 บาท</t>
  </si>
  <si>
    <t>ซ851/68 ลงวันที่ 2 พ.ค. 2568</t>
  </si>
  <si>
    <t>1.บริษัท ซี แอนด์ เค เพาเวอร์ เจน จำกัด/ราคาที่เสนอ 181,892.51 บาท</t>
  </si>
  <si>
    <t>1.บริษัท ซี แอนด์ เค เพาเวอร์ เจน จำกัด/ราคาที่ตกลงซื้อ/จ้าง 181,892.51 บาท</t>
  </si>
  <si>
    <t>เลขที่ พ.525/68
ลงวันที่ 02 พ.ค. 2568</t>
  </si>
  <si>
    <t>ประกวดราคาซื้อระบบสำรองไฟฟ้าเพิ่มประสิทธิภาพและความมั่นคงให้อุปกรณ์ Distribution Switch Network จำนวน 1 ระบบ ด้วยวิธีประกวดราคาอิเล็กทรอนิกส์ (e-bidding)</t>
  </si>
  <si>
    <t>1.บริษัท โมเดิร์นเซฟ อินเตอร์เทรด จำกัด/ราคาที่เสนอ526,440.00 บาท</t>
  </si>
  <si>
    <t>1.บริษัท โมเดิร์นเซฟ อินเตอร์เทรด จำกัด/ราคาที่ตกลงซื้อ/จ้าง 490,060.00 บาท</t>
  </si>
  <si>
    <t>เลขที่ 142/2568 
ลงวันที่ 02 พ.ค. 2568</t>
  </si>
  <si>
    <t>ประกวดราคาซื้อสายสวนหัวใจเพื่อการรักษาหัวใจเต้นผิดจังหวะสร้างภาพ 3 มิติโดยใช้สนามแม่เหล็กแบบทิศทางเดียว จำนวน 10 เส้น ด้วยวิธีประกวดราคาอิเล็กทรอนิกส์ (e-bidding)</t>
  </si>
  <si>
    <t>1.บริษัท จอห์นสัน แอนด์ จอห์นสัน เมดเทค (ประเทศไทย) จำกัด/ราคาที่เสนอ795,000.00 บาท</t>
  </si>
  <si>
    <t>1.บริษัท จอห์นสัน แอนด์ จอห์นสัน เมดเทค (ประเทศไทย) จำกัด/ราคาที่ตกลงซื้อ/จ้าง 788,000.00 บาท</t>
  </si>
  <si>
    <t>เลขที่ 144/2568 
ลงวันที่ 02 พ.ค. 2568</t>
  </si>
  <si>
    <t>ประกวดราคาซื้อเครื่องถ่ายภาพรังสีเอกซเรย์ทางทันตกรรมระบบดิจิตอล จำนวน 1 เครื่อง ด้วยวิธีประกวดราคาอิเล็กทรอนิกส์ (e-bidding)</t>
  </si>
  <si>
    <t>1.บริษัท แอ๊คเตออน (ประเทศไทย) จำกัด/ราคาที่เสนอ2,300,000.00 บาท</t>
  </si>
  <si>
    <t>1.บริษัท แอ๊คเตออน (ประเทศไทย) จำกัด/ราคาที่ตกลงซื้อ/จ้าง 2,250,000.00 บาท</t>
  </si>
  <si>
    <t>เลขที่ 143/2568 
ลงวันที่ 02 พ.ค. 2568</t>
  </si>
  <si>
    <t>จ้างซ่อมแซมลิฟท์ อาคาร 9 จำนวน 1 งาน โดยวิธีเฉพาะเจาะจง</t>
  </si>
  <si>
    <t>1.บริษัท นัมเบอร์วัน ซัพพลายส์ อินเตอร์เนชั่นแนล จำกัด/ราคาที่เสนอ 245,565.00  บาท</t>
  </si>
  <si>
    <t>1.บริษัท นัมเบอร์วัน ซัพพลายส์ อินเตอร์เนชั่นแนล จำกัด/ราคาที่ตกลงซื้อ/จ้าง 245,565.00  บาท</t>
  </si>
  <si>
    <t>เลขที่ พ.524/68
ลงวันที่ 02 พ.ค. 2568</t>
  </si>
  <si>
    <t>จัดซื้อวัสดุการแพทย์-เลนส์แก้วตาเทียม จำนวน 7 รายการ</t>
  </si>
  <si>
    <t>บจก.ซิลลิค ฟาร์มา / 8,066,000</t>
  </si>
  <si>
    <t>สญ.114/2568(ซ)
6 พ.ค. 68</t>
  </si>
  <si>
    <t>จัดซื้อครุภัณฑ์การแพทย์-เครื่องช่วยหายใจชนิดควบคุมปริมาตร และความดัน จำนวน 1 เครื่อง</t>
  </si>
  <si>
    <t>บมจ.อี ฟอร์ แอล เอม / 993,000</t>
  </si>
  <si>
    <t>สญ.115/2568(ซ)
6 พ.ค. 68</t>
  </si>
  <si>
    <t>จัดซื้อวัสดุการแพทย์-เลนส์แก้วตาเทียม จำนวน 5 รายการ</t>
  </si>
  <si>
    <t>บจก.อาร์ เอ็กซ์ / 2,017,250</t>
  </si>
  <si>
    <t>สญ.116/2568(ซ)
6 พ.ค. 68</t>
  </si>
  <si>
    <t>บจก.คาร์ล ไซสส์ / 7,713,470</t>
  </si>
  <si>
    <t>สญ.117/2568(ซ)
6 พ.ค. 68</t>
  </si>
  <si>
    <t>บจก.ดีทแฮล์ม เคลเลอร์ฯ / 60,000</t>
  </si>
  <si>
    <t>632/2568(ซ)
6 พ.ค. 68</t>
  </si>
  <si>
    <t>จัดซื้อวัสดุการแพทย์-ชุดสายดมยาสลบชนิดใช้แล้วทิ้งสำหรับเด็กโต</t>
  </si>
  <si>
    <t>บจก.เดรเกอร์ เมดิคัลฯ / 10,000</t>
  </si>
  <si>
    <t>633/2568(ช)
6 พ.ค. 68</t>
  </si>
  <si>
    <t>นายยิ่งยศ  ไชยชนะ 4,000</t>
  </si>
  <si>
    <t>412/2568 ลงวันที่ 6 พ.ค. 2568</t>
  </si>
  <si>
    <t>จ้างเหมาเช่ารถตู้ (จำนวน ๔ คัน) จำนวน ๑ งาน โดยวิธีเฉพาะเจาะจง</t>
  </si>
  <si>
    <t>นายยิ่งยศ  ไชยชนะ 21,600</t>
  </si>
  <si>
    <t>414/2568 ลงวันที่ 6 พ.ค. 2568</t>
  </si>
  <si>
    <t>จ้างเหมาทำป้าย (จำนวน ๑๓ รายการ) จำนวน ๑ งาน โดยวิธีเฉพาะเจาะจง</t>
  </si>
  <si>
    <t>บริษัท เจริญทรัพย์อินฟินิตี้ จำกัด 57,940.50</t>
  </si>
  <si>
    <t>409/2568 ลงวันที่ 6 พ.ค. 2568</t>
  </si>
  <si>
    <t>ซื้อวัสดุการเกษตร จำนวน 62 รายการ</t>
  </si>
  <si>
    <t>ร้านชัยรุ่งเรือง  ราคา 229,911 บาท</t>
  </si>
  <si>
    <t>นายธานินทร์ แจ้งถิ่น  ราคา 45,000 บาท</t>
  </si>
  <si>
    <t xml:space="preserve">ซื้อครุภัณฑ์สำนักงาน จำนวน 2 รายการ </t>
  </si>
  <si>
    <t>บริษัท บุญมาครอง จำกัด ราคา 12,300 บาท</t>
  </si>
  <si>
    <t>เลขที่ 550/2568 ลงวันที่ 6 พ.ค. 2568</t>
  </si>
  <si>
    <t>ซื้อวัสดุวิทยาศาสตร์และการแพทย์-Tec-Control Aluminum Breakthru Kit จำนวน 2 ชุด ประจำปีงบประมาณ พ.ศ.2568  โดยวิธีเฉพาะเจาะจง</t>
  </si>
  <si>
    <t>บริษัท นิวเคลียร์ ซิสเต็ม จำกัด
15,600.00</t>
  </si>
  <si>
    <t>(ซ)425/68 ลงวันที่ 06 พ.ค. 2568</t>
  </si>
  <si>
    <t>จ้างตัดและตกแต่งต้นไม้ ภายในโรงพยาบาลประสาทเชียงใหม่ พร้อมขนทิ้ง จำนวน ๓๗ ต้น
โดยมีรายละเอียดดังนี้
- ตัดต้นไม้ จำนวน ๔ ต้น
- ตัดแต่งกิ่งไม้ จำนวน ๓๓ ต้น
- ขนเศษไม้ กิ่งไม้ ไปทิ้งบ่อขยะ จำนวน 1 งาน
เลขที่โครงการ : 68059062530</t>
  </si>
  <si>
    <t xml:space="preserve">นายพิกุล เรืองสวัสดิ์
(ราคา 90,000.00)
</t>
  </si>
  <si>
    <t xml:space="preserve">นายพิกุล เรืองสวัสดิ์
(ราคา 90,000.00)
เลขประจำตัวผู้เสียภาษี : 3501200272099
</t>
  </si>
  <si>
    <t>ใบสั่งซื้อเลขที่ 540/2568   
ลงวันที่ 6 พฤษภาคม 2568</t>
  </si>
  <si>
    <t>ประกวดราคาซื้อเครื่องกระตุกไฟฟ้าหัวใจอัตโนมัติพร้อมสายเข้า MRI ได้ จำนวน 5 ชุด ด้วยวิธีประกวดราคาอิเล็กทรอนิกส์ (e-bidding)</t>
  </si>
  <si>
    <t>1.บริษัท ทรานส์เมดิค (ประเทศไทย) จำกัด/ราคาที่เสนอ1,197,500.00 บาท</t>
  </si>
  <si>
    <t>1.บริษัท ทรานส์เมดิค (ประเทศไทย) จำกัด/ราคาที่ตกลงซื้อ/จ้าง 1,185,000.00 บาท</t>
  </si>
  <si>
    <t>เลขที่ 145/2568 
ลงวันที่ 06 พ.ค. 2568</t>
  </si>
  <si>
    <t>ประกวดราคาซื้อน้ำยาย้อมสี Fluorescent stain set for AFB จำนวน 250 ชุด ด้วยวิธีประกวดราคาอิเล็กทรอนิกส์ (e-bidding)</t>
  </si>
  <si>
    <t>1.บริษัท ซิลลิค ฟาร์มา จำกัด/ราคาที่เสนอ580,800.00 บาท</t>
  </si>
  <si>
    <t>1.บริษัท ซิลลิค ฟาร์มา จำกัด/ราคาที่ตกลงซื้อ/จ้าง 620,500.00 บาท</t>
  </si>
  <si>
    <t>เลขที่ 146/2568 
ลงวันที่ 06 พ.ค. 2568</t>
  </si>
  <si>
    <t>จ้างซ่อมแซมระบบปรับอากาศแบบรวมศูนย์ (Chiller) อาคาร 8 ชั้นใต้ดิน ตัวที่ 1  โดยวิธีเฉพาะเจาะจง</t>
  </si>
  <si>
    <t>1.บริษัท เอส.ที.เอ็ม เอ็นจิเนียริ่งซิสเต็ม จำกัด/ราคาที่เสนอ 233,474.00  บาท</t>
  </si>
  <si>
    <t>1.บริษัท เอส.ที.เอ็ม เอ็นจิเนียริ่งซิสเต็ม จำกัด/ราคาที่ตกลงซื้อ/จ้าง 233,474.00  บาท</t>
  </si>
  <si>
    <t>จัดซื้อวัสดุการแพทย์(คงคลัง)- Gauze พับ sterile 2 รายการ</t>
  </si>
  <si>
    <t>บจก.ไทยก๊อส / 96,000</t>
  </si>
  <si>
    <t>635/2568(ช)
7 พ.ค. 68</t>
  </si>
  <si>
    <t>จัดซื้อวัสดุสำนักงาน-สายพานร่อง 24 เส้น</t>
  </si>
  <si>
    <t>ร้านเอสเคฮาร์ดแวร์ / 10,920</t>
  </si>
  <si>
    <t>636/2568(ช)
7 พ.ค. 68</t>
  </si>
  <si>
    <t>จัดซื้อวัสดุสำนักงาน-ชุดหัวเตียงเรียกพยาบาลพร้อมสายกดเรียก 1 ชุด 5895-059-0001/3</t>
  </si>
  <si>
    <t>637/2568(ซ)
7 พ.ค. 68</t>
  </si>
  <si>
    <t>จ้างเหมาจัดระบบการอบรมออนไลน์ โดยวิธีเฉพาะเจาะจง</t>
  </si>
  <si>
    <t>413/2568 ลงวันที่ 7 พ.ค. 2568</t>
  </si>
  <si>
    <t>ซื้อวัสดุก่อสร้าง จำนวน 10 รายการ</t>
  </si>
  <si>
    <t>ร้านศรีชัยพานิช  ราคา 14,300 บาท</t>
  </si>
  <si>
    <t>จ้างเหมาปรับปรุงห้องสังเกตุอาการตึกเพชรและทับทิม</t>
  </si>
  <si>
    <t>บริษัท ตั้งกิมฮงเอ็นจิเนียริ่ง จำกัด  ราคา 378,138 บาท</t>
  </si>
  <si>
    <t>ร้านชัยรุ่งเรือง ราคา 19,960 บาท</t>
  </si>
  <si>
    <t>จ้างเหมาซ่อมแซมและปรับปรุงโรงจอดรถ 1 งาน</t>
  </si>
  <si>
    <t>ร้านค้ารวมวัสดุ ราคา 497,800 บาท</t>
  </si>
  <si>
    <t>จ้างเหมาซ่อมแซมปรับปรุงรั้วโรงพยาบาลธัญญารักษ์ขอนแก่น (บ้านแสงอรุณ) จำนวน 1 งาน</t>
  </si>
  <si>
    <t>บจ.เอ็นเอสพี โฮม คอนสตรัคชั่น ราคา 10,900 บาท</t>
  </si>
  <si>
    <t>เลขที่ 551/2568 ลงวันที่ 7 พ.ค. 2568</t>
  </si>
  <si>
    <t xml:space="preserve">จ้างเหมาติดตั้งโช๊คอัพประตูบานไม้และติดตั้งมือจับประตูบานไม้พร้อมปรับบาน ตึกผู้ป่วย 4ก, 4ข จำนวน 1 งาน </t>
  </si>
  <si>
    <t>นายสุขสวัสดิ์ อนุสี ราคา 14,400 บาท</t>
  </si>
  <si>
    <t>เลขที่ 552/2568 ลงวันที่ 7 พ.ค. 2568</t>
  </si>
  <si>
    <t>จ้างเหมาซ่อมแซมหลังคาศูนย์ฟื้นฟูทักษะทางสังคม,อาคารธัญญโรจน์ และซ่อมแซมพร้อมติดตั้งงานกระจก ตึก 3 (อาคารกิจกรรม) จำนวน 1 งาน</t>
  </si>
  <si>
    <t>ฉัตรมงคล๕ ราคา 119,000 บาท</t>
  </si>
  <si>
    <t>เลขที่ 553/2568 ลงวันที่ 7 พ.ค. 2568</t>
  </si>
  <si>
    <t>จ้างเหมาบริการรถตู้ปรับอากาศพร้อมพนักงานขับรถ รวมน้ำมันเชื้อเพลิง ไป - กลับ จังหวัดขอนแก่น - จังหวัดสุรินทร์ ( 1 คัน/ 2 วัน) จำนวน 1 งาน</t>
  </si>
  <si>
    <t>นายยิ่งยศ ดอนโคตร ราคา 6,600 บาท</t>
  </si>
  <si>
    <t>เลขที่ 554/2568 ลงวันที่ 7 พ.ค. 2568</t>
  </si>
  <si>
    <t>ห้างหุ้นส่วนจำกัด ไทยเสรี มาร์เก็ตติ้ง กรุ๊ป ราคา 610 บาท</t>
  </si>
  <si>
    <t>0156/2568   07 พ.ค. 2568</t>
  </si>
  <si>
    <t>จ้างซ่อมบำรุงรถยนต์ราชการ จำนวน 2 คัน โดยวิธีเฉพาะเจาะจง</t>
  </si>
  <si>
    <t>ตูลีแอร์ไดนาโม ราคา 9,300 บาท</t>
  </si>
  <si>
    <t>จ้างปรับปรุงห้องน้ำงานการพยาบาลผู้ป่วยในบำบัดด้วยยา (หอผู้ป่วยเข็มขาว)  จำนวน 1 งาน  โดยวิธีเฉพาะเจาะจง</t>
  </si>
  <si>
    <t>นายกันตินันท์ พงษ์คำ ราคา 10,150 บาท</t>
  </si>
  <si>
    <t>โชคอนันต์วัสดุ โดย นายพีรพัฒน์  สิงห์ปั้น ราคา 17,079 บาท</t>
  </si>
  <si>
    <t>210/2568 ลงวันที่ 7 พ.ค. 2568</t>
  </si>
  <si>
    <t>บริษัท ดีเคเอสเอช (ประเทศไทย) จำกัด
13,556.90</t>
  </si>
  <si>
    <t>(ซ)426/68 ลงวันที่ 07 พ.ค. 2568</t>
  </si>
  <si>
    <t>ห้างหุ้นส่วนจำกัด กรีน เอ็ม ดี
7,600.00</t>
  </si>
  <si>
    <t>(ซ)401/68 ลงวันที่ 07 พ.ค. 2568</t>
  </si>
  <si>
    <t>ซื้อเวชภัณฑ์ยา Lapatinib 250 mg tablet จำนวน 5 ขวด ประจำปีงบประมาณ พ.ศ.2568 โดยวิธีเฉพาะเจาะจง</t>
  </si>
  <si>
    <t>บริษัท ซิลลิค ฟาร์มา จำกัด
91,436.85</t>
  </si>
  <si>
    <t>ซ(ว)311/68 ลงวันที่ 07 พ.ค. 2568</t>
  </si>
  <si>
    <t xml:space="preserve">1. ตู้ควบคุมเครื่องกำเนิดลมทางการแพทย์ (Control Medical Air)
พร้อมติดตั้ง (ตู้ควบคุมมอเตอร์ 3p 5hp) โดยมีรายละเอียดดังนี้
- เมนเบรกเกอร์ 3P 40AMP        จำนวน 1 ตัว
- เมนเบรกเกอร์ 3P 20AMP        จำนวน 1 ตัว
- สาย THW #6                       จำนวน 18 เมตร
- เฟส OP 4.                           จำนวน 1 ตัว
- แมก ST -21 + OL 7-11 A.     จำนวน 1 ชุด
- ฟิวส์ + ลูก 4 A.                     จำนวน 4 ชุด
- ไพล๊อตแลมป์ R S T RUN OL     จำนวน 5 หลอด
- สวิตซ์ 3 ทาง                         จำนวน 1 ตัว
- ตู้# ในอาคาร #3                    จำนวน 1 ใบ
- ค่าแรงประกอบตู้,อุปกรณ์เบ็ดเตล็ด,ค่าตรวจเช็ค 1 ระบบ จำนวน 1 งาน 
1.2 PRESSURES SWITCH DANFOSS &amp; BALL VALVE 
เลขที่โครงการ : 68059080347
</t>
  </si>
  <si>
    <t xml:space="preserve">บริษัท ซี เอ็น เค เทรดดิ้ง จำกัด
(ราคา 36,915.00)
</t>
  </si>
  <si>
    <t xml:space="preserve">บริษัท ซี เอ็น เค เทรดดิ้ง จำกัด
(ราคา 36,915.00)
เลขประจำตัวผู้เสียภาษี : 0505547006021
</t>
  </si>
  <si>
    <t>ใบสั่งซื้อเลขที่ 542/2568   
ลงวันที่ 7 พฤษภาคม 2568</t>
  </si>
  <si>
    <t>ร้าน พรไชยการพิมพ์ ราคา 8,000 บาท</t>
  </si>
  <si>
    <t>จ252/68 ลงวันที่ 7 พ.ค. 2568</t>
  </si>
  <si>
    <t>ห้างหุ้นส่วนจำกัด เอ็น.เอส.ยู ทรานสปอร์ต ราคา 10,000 บาท</t>
  </si>
  <si>
    <t>จ254/68 ลงวันที่ 7 พ.ค. 2568</t>
  </si>
  <si>
    <t>ประกวดราคาซื้อสายสวนหัวใจเพื่อรักษาลิ้นหัวใจตีบชนิดบอลลูน จำนวน 10 เส้น ด้วยวิธีประกวดราคาอิเล็กทรอนิกส์ (e-bidding)</t>
  </si>
  <si>
    <t>1.บริษัท เมดิทอป จำกัด/ราคาที่เสนอ800,000.00 บาท</t>
  </si>
  <si>
    <t>1.บริษัท เมดิทอป จำกัด/ราคาที่ตกลงซื้อ/จ้าง 740,000.00 บาท</t>
  </si>
  <si>
    <t>เลขที่ 150/2568 
ลงวันที่ 07 พ.ค. 2568</t>
  </si>
  <si>
    <t>จ้างซ่อมแซมเครื่อง IABP ยี่ห้อ MAQUET รุ่น Cardio Save จำนวน 1 งาน โดยวิธีเฉพาะเจาะจง</t>
  </si>
  <si>
    <t>1.บริษัท เกท์ทิงเก (ไทยแลนด์) จำกัด/ราคาที่เสนอ 379,154.50 บาท</t>
  </si>
  <si>
    <t>1.บริษัท เกท์ทิงเก (ไทยแลนด์) จำกัด/ราคาที่ตกลงซื้อ/จ้าง 379,154.50 บาท</t>
  </si>
  <si>
    <t>เลขที่ 148/2568
ลงวันที่ 07 พ.ค. 2568</t>
  </si>
  <si>
    <t>ซื้อเครื่องตรวจคลื่นไฟฟ้าหัวใจ (Electrocardiography) จำนวน 1 เครื่อง  โดยวิธีเฉพาะเจาะจง</t>
  </si>
  <si>
    <t>1.บริษัท โซวิค จำกัด/ราคาที่เสนอ  300,000.00  บาท</t>
  </si>
  <si>
    <t>1.บริษัท โซวิค จำกัด/ราคาที่ตกลงซื้อ/จ้าง  300,000.00   บาท</t>
  </si>
  <si>
    <t>เลขที่ 147/2568
ลงวันที่ 07 พ.ค. 2568</t>
  </si>
  <si>
    <t>0158/2568 ลงวันที่ 7 พ.ค. 2568</t>
  </si>
  <si>
    <t>0157/2568 ลงวันที่ 7 พ.ค. 2568</t>
  </si>
  <si>
    <t>จัดซื้อวัสดุก่อสร้าง-ลูกบิดประตู 1 ชุด</t>
  </si>
  <si>
    <t>ร้านเอสเคฮาร์ดแวร์ / 650</t>
  </si>
  <si>
    <t>639/2568(ซ)
8 พ.ค. 68</t>
  </si>
  <si>
    <t>จัดซื้อวัสดุไฟฟ้าและวิทยุ-โคมไฟ LED แบบพาเนล 3 โคม</t>
  </si>
  <si>
    <t>ร้านเอสเคฮาร์ดแวร์ / 5,250</t>
  </si>
  <si>
    <t>641/2568(ซ)
8 พ.ค. 68</t>
  </si>
  <si>
    <t>จัดซื้อวัสดุการแพทย์ เครื่องช่วยฟังระบบดิจิตอลสำหรับผู้ที่สูญเสียการได้ยินระดับปานกลางถึงมาก (แบบทัดหลังหู) จำนวน 1 เครื่อง</t>
  </si>
  <si>
    <t>642/2568(ซ)
8 พ.ค. 68</t>
  </si>
  <si>
    <t>จัดซื้อวัสดุการแพทย์ เครื่องช่วยฟังระบบดิจิตอลสำหรับผู้ที่สูญเสียการได้ยินระดับปานกลางถึงรุนแรง (แบบทัดหลังหู) จำนวน 1 เครื่อง</t>
  </si>
  <si>
    <t>643/2568(ซ)
8 พ.ค. 68</t>
  </si>
  <si>
    <t>จัดซื้อวัสดุการแพทย์(คงคลัง)-กระบอกฉีดยา จำนวน 4 รายการ</t>
  </si>
  <si>
    <t>บจก.ดีเคเอสเอช (ประเทศไทย) / 263,862</t>
  </si>
  <si>
    <t>644/2568(ซ)
8 พ.ค. 68</t>
  </si>
  <si>
    <t>นายยิ่งยศ  ไชยชนะ 9,600</t>
  </si>
  <si>
    <t>419/2568 ลงวันที่ 8 พ.ค. 2568</t>
  </si>
  <si>
    <t>บริษัท ออสเทมส์ (ไทยแลนด์) จำกัด 65,270</t>
  </si>
  <si>
    <t>417/2568 ลงวันที่ 8 พ.ค. 2568</t>
  </si>
  <si>
    <t>บริษัท ออร์โทดอนทิคไลน์ จำกัด 1,926</t>
  </si>
  <si>
    <t>416/2568 ลงวันที่ 8 พ.ค. 2568</t>
  </si>
  <si>
    <t>จ้างเหมาบริิการออกแบบและจัดทำไฟล์ E-book</t>
  </si>
  <si>
    <t>โรงพิมพ์มหาวิทยาลัยธรรมศาสตร์ ราคา 28,890 บาท</t>
  </si>
  <si>
    <t>จ้างทำของรางวัลการประกวดผลงานวิชาการ</t>
  </si>
  <si>
    <t>บจก.อินโนเวท ออร์แกไนซ์  ราคา 210,000 บาท</t>
  </si>
  <si>
    <t>นายทิวากรณ์ ทองสายใหญ่ ราคา 2,800 บาท</t>
  </si>
  <si>
    <t>จ้้างทำใบประกาศพร้อมปกและโล่รางวัล</t>
  </si>
  <si>
    <t>ร้าน เจ.เอ็น โปรดักส์  ราคา 32,500 บาท</t>
  </si>
  <si>
    <t>จัดซื้อวัสดอื่นๆ</t>
  </si>
  <si>
    <t>ร้านเทียนทองพันธุ์ไม้ / 16,440</t>
  </si>
  <si>
    <t>บริษัท มุกทองรวมช่าง จำกัด / 10,340</t>
  </si>
  <si>
    <t>จัดซื้อน้ำยาซักผ้า</t>
  </si>
  <si>
    <t>หจก.พีพีเจ วินเพาเวอร์ / 15,140</t>
  </si>
  <si>
    <t>องค์การเภสัชกรรม ราคา 52,858 บาท</t>
  </si>
  <si>
    <t>เลขที่ ภ 163/2568 ลงวันที่ 8 พ.ค. 2568</t>
  </si>
  <si>
    <t>บจ. ดีทแฮล์ม เคลเลอร์ โลจิสติกส์ ราคา 29,874.40 บาท</t>
  </si>
  <si>
    <t>เลขที่ ภ 189/2568 ลงวันที่ 8 พ.ค. 2568</t>
  </si>
  <si>
    <t>บริษัท เมดไลน์ จำกัด ราคา 72,000 บาท</t>
  </si>
  <si>
    <t>เลขที่ ภ 191/2568 ลงวันที่ 8 พ.ค. 2568</t>
  </si>
  <si>
    <t>ซื้อเวชภัณฑ์ จำนวน 7 รายการ</t>
  </si>
  <si>
    <t>บริษัท ดีเคเอสเอช (ประเทศไทย) จำกัด ราคา 50,819.65 บาท</t>
  </si>
  <si>
    <t>เลขที่ ภ 192/2568 ลงวันที่ 8 พ.ค. 2568</t>
  </si>
  <si>
    <t>บริษัท ซิลลิค ฟาร์มา จำกัด ราคา 19,178.50 บาท</t>
  </si>
  <si>
    <t>เลขที่ ภ 195/2568 ลงวันที่ 8 พ.ค. 2568</t>
  </si>
  <si>
    <t>บริษัท เซ็นทรัลโพลีเทรดดิ้ง จำกัด ราคา 12,800 บาท</t>
  </si>
  <si>
    <t>เลขที่ ภ 197/2568 ลงวันที่ 8 พ.ค. 2568</t>
  </si>
  <si>
    <t>จ้างเหมาติดตั้งและเดินสายสัญญาณภายนอกอาคาร (LAN) จำนวน 1 งาน</t>
  </si>
  <si>
    <t>บจ.แอดวานซ์บิสซิเนสโซลูชั่นแอนด์เซอร์วิสเซส ราคา 11,770 บาท</t>
  </si>
  <si>
    <t>เลขที่ 557/2568 ลงวันที่ 8 พ.ค. 2568</t>
  </si>
  <si>
    <t>ร้านเคสชะเอ็ม ราคา 798 บาท</t>
  </si>
  <si>
    <t>0159/2568   08 พ.ค. 2568</t>
  </si>
  <si>
    <t>จ้างต่ออายุโฮส และโดเมเนม เว็บไซต์โรงพยาบาล  www.tmh.go.th  โดยวิธีเฉพาะเจาะจง</t>
  </si>
  <si>
    <t>บริษัท โฮสติ้ง โลตัส จำกัด ราคา 1,926 บาท</t>
  </si>
  <si>
    <t>0160/2568   08 พ.ค. 2568</t>
  </si>
  <si>
    <t>ซื้อวัสดุสำนักงาน (วัสดุคงคลัง) โดยวิธีเฉพาะเจาะจง</t>
  </si>
  <si>
    <t>โชคอนันต์วัสดุ โดย นายพีรพัฒน์  สิงห์ปั้น ราคา 346,460 บาท</t>
  </si>
  <si>
    <t>20/2568 ลงวันที่ 8 พ.ค. 2568</t>
  </si>
  <si>
    <t xml:space="preserve">สายสวนกระเพาะอาหารแบบใส่ผ่านกล้องส่องทางเดินอาหาร (Percutaneous Endoscopic Gastrostomy : PEG set) FEED TUBE ๒๐FR (DELUXE,X 1'S) จำนวน 3 ชุด
เลขที่โครงการ : 68049451188
</t>
  </si>
  <si>
    <t>บริษัท เวเลอร์ เฮลธ์ จำกัด
(ราคา 17,976.00)</t>
  </si>
  <si>
    <t>บริษัท เวเลอร์ เฮลธ์ จำกัด
(ราคา 17,976.00)
เลขประจำตัวผู้เสียภาษี : 0105558041179</t>
  </si>
  <si>
    <t>ใบสั่งซื้อเลขที่ 545/2568   
ลงวันที่ 8 พฤษภาคม 2568</t>
  </si>
  <si>
    <t>บริษัท พยาธิภัณฑ์อินเตอร์เนชั่นแนล จำกัด ราคา 36,620 บาท</t>
  </si>
  <si>
    <t>ซ815/68 ลงวันที่ 8 พ.ค. 2568</t>
  </si>
  <si>
    <t>ปรับปรุงสัญญาณเตือนอัคคีภัย</t>
  </si>
  <si>
    <t>บริษัท สแควร์ ไนน์ กรุ๊ป จำกัด ราคา 5,885 บาท</t>
  </si>
  <si>
    <t>จ229/68 ลงวันที่ 8 พ.ค. 2568</t>
  </si>
  <si>
    <t>ซ่อมเครื่องสำรองไฟ UPS</t>
  </si>
  <si>
    <t>บริษัท เดอะ อินฟินิตี้ ดาต้า จำกัด ราคา 5,040 บาท</t>
  </si>
  <si>
    <t>จ230/68 ลงวันที่ 8 พ.ค. 2568</t>
  </si>
  <si>
    <t>บริษัท เกตซ์ เฮลท์แคร์ (ประเทศไทย) จำกัด ราคา 22,470 บาท</t>
  </si>
  <si>
    <t>ซ871/68 ลงวันที่ 8 พ.ค. 2568</t>
  </si>
  <si>
    <t>บริษัท ดีเคเค ดิไวซ์ จำกัด ราคา 444,000 บาท</t>
  </si>
  <si>
    <t>ซ886/68 ลงวันที่ 8 พ.ค. 2568</t>
  </si>
  <si>
    <t>ซ887/68 ลงวันที่ 8 พ.ค. 2568</t>
  </si>
  <si>
    <t>บริษัท เฮาส์เซน เบอร์นสไตน์ จำกัด ราคา 62,595 บาท</t>
  </si>
  <si>
    <t>ซ894/68 ลงวันที่ 8 พ.ค. 2568</t>
  </si>
  <si>
    <t>บริษัท อาทรพาณิชย์ จำกัด ราคา 6,538 บาท</t>
  </si>
  <si>
    <t>ซ917/68 ลงวันที่ 8 พ.ค. 2568</t>
  </si>
  <si>
    <t>ซ928/68 ลงวันที่ 8 พ.ค. 2568</t>
  </si>
  <si>
    <t>ห้างหุ้นส่วนจำกัด ท.ไทยเจริญผล ราคา 19,000 บาท</t>
  </si>
  <si>
    <t>ซ932/68 ลงวันที่ 8 พ.ค. 2568</t>
  </si>
  <si>
    <t>ห้างหุ้นส่วนจำกัด เอ็น.เอส.ยู ทรานสปอร์ต ราคา 17,600 บาท</t>
  </si>
  <si>
    <t>จ260/68 ลงวันที่ 8 พ.ค. 2568</t>
  </si>
  <si>
    <t>จ้างจัดทำกระเป๋าบรรจุเอกสาร</t>
  </si>
  <si>
    <t>บริษัท สมบูรณ์สุข พรีเมี่ยม จำกัด ราคา 30,000 บาท</t>
  </si>
  <si>
    <t>จ261/68 ลงวันที่ 8 พ.ค. 2568</t>
  </si>
  <si>
    <t>จ263/68 ลงวันที่ 8 พ.ค. 2568</t>
  </si>
  <si>
    <t>จัดซื้อวัสดุการแพทย์ เครื่องช่วยฟังระบบดิจิตอลสำหรับผู้ที่สูญเสียการได้ยินระดับรุนแรง (แบบทัดหลังหู) จำนวน 1 เครื่อง</t>
  </si>
  <si>
    <t>645/2568(ซ)
13 พ.ค. 68</t>
  </si>
  <si>
    <t>จัดซื้อวัสดุการแพทย์ เครื่องช่วยฟังระบบดิจิตอลสำหรับผู้ที่สูญเสียการได้ยินระดับน้อยถึงปานกลาง (แบบทัดหลังหู) จำนวน 1 เครื่อง</t>
  </si>
  <si>
    <t>646/2568(ซ)
13 พ.ค. 68</t>
  </si>
  <si>
    <t>จัดซื้อวัสดุการแพทย์ เครื่องช่วยฟังระบบดิจิตอลสำหรับผู้ที่สูญเสียการได้ยินระดับมากถึงรุนแรง (แบบทัดหลังหู) จำนวน 2 เครื่อง</t>
  </si>
  <si>
    <t>บจก.ออดิเมด / 18,000</t>
  </si>
  <si>
    <t>647/2568(ซ)
13 พ.ค. 68</t>
  </si>
  <si>
    <t>จัดซื้อวัสดุการแพทย์ เครื่องช่วยฟังระบบดิจิตอลสำหรับผู้ที่สูญเสียการได้ยินระดับมากถึงรุนแรง (แบบทัดหลังหู) จำนวน 1 เครื่อง</t>
  </si>
  <si>
    <t>648/2568(ซ)
13 พ.ค. 68</t>
  </si>
  <si>
    <t>จ้างเหมาบริการยานพาหนะ-โครงการออกหน่วยตรวจคัดกรองโรคทางตาฯ</t>
  </si>
  <si>
    <t>นายอำนาจ อารมย์รักษ์ / 14,400</t>
  </si>
  <si>
    <t>243/2568(จ)
13 พ.ค. 68</t>
  </si>
  <si>
    <t>จ้างเหมาจัดทำประกาศนียบัตร-โครงการอบรมเชิงปฏิบัติการฯ</t>
  </si>
  <si>
    <t>ร้านจินดารัตน์ เอ็กเพรส / 10,350</t>
  </si>
  <si>
    <t>244/2568(จ)
13 พ.ค. 68</t>
  </si>
  <si>
    <t xml:space="preserve">จ้างเหมาวิเคราะห์ข้อมูล ตรวจแก้ จัดเก็บและตรวจสอบข้อมูลเป็น Electronic โครงการวิจัยผลการรักษาด้วยเลเซอร์ฯ </t>
  </si>
  <si>
    <t>นางขนิษตา น้อยหนองหว้า / 90,000</t>
  </si>
  <si>
    <t>245/2568(จ)
13 พ.ค. 68</t>
  </si>
  <si>
    <t>จ้างเหมาบริการยานพาหนะ-โครงการอบรมหลักสูตรระยะสั้นฯ</t>
  </si>
  <si>
    <t>246/2568(จ)
13 พ.ค. 68</t>
  </si>
  <si>
    <t>วัสดุการแพทย์ จำนวน 8 รายการ</t>
  </si>
  <si>
    <t>บริษัท เอเมอร์สัน กรุ๊ป จำกัด เป็นเงิน 27,000.- บาท</t>
  </si>
  <si>
    <t>ใบสั่งซื้อ สธ 0310.013/865 ลงวันที่ 13  พ.ค. 2568</t>
  </si>
  <si>
    <t>วัสดุการแพทย์ จำนวน 7 รายการ</t>
  </si>
  <si>
    <t>1.)บริษัท ออร์โธเมด เอเซีย จำกัด เป็นเงิน 32,813.- บาท 2.)บริษัท เทดเอ็กซ์ เอเซีย เทรด โซลูชั่นส์ จำกัด เป็นเงิน 33,900.- บาท 3.)บริษัท ดีเบสท์ เทค จำกัด เป็นเงิน 35,300.- บาท</t>
  </si>
  <si>
    <t>บริษัท ออร์โธเมด เอเซีย จำกัด เป็นเงิน 32,813.- บาท</t>
  </si>
  <si>
    <t>ใบสั่งซื้อ สธ 0310.013/866 ลงวันที่ 13  พ.ค. 2568</t>
  </si>
  <si>
    <t>บริษัท อิทธิพัทธ์ เทรดดิ้ง (ประเทศไทย) จำกัด เป็นเงิน 26,450.40 บาท</t>
  </si>
  <si>
    <t>ใบสั่งซื้อ สธ 0310.013/836 ลงวันที่ 13  พ.ค. 2568</t>
  </si>
  <si>
    <t>บริษัท แคร์ มอร์ พลัส จำกัด เป็นเงิน 13,250.- บาท</t>
  </si>
  <si>
    <t>ใบสั่งซื้อ สธ 0310.013/863 ลงวันที่ 13  พ.ค. 2568</t>
  </si>
  <si>
    <t>จ้างซ่อมที่จับสเตนเลสฝารถเข็นเครื่องมือสะอาด ห้องผ่าตัดจักษุ จำนวน 1 รายการ</t>
  </si>
  <si>
    <t>1.)บริษัท ซีโนเมกซ์ เมดิคอล จำกัด เป็นเงิน 4,000.- บาท 2.)บริษัท เกิดผล เมดิคอล จำกัด เป็นเงิน 5,800.- บาท 3.)บริษัท วีนัส เมดิคัล (ประเทศไทย) จำกัด เป็นเงิน 6,500.- บาท</t>
  </si>
  <si>
    <t xml:space="preserve">บริษัท ซีโนเมกซ์ เมดิคอล จำกัด เป็นเงิน 4,000.- บาท </t>
  </si>
  <si>
    <t>ใบสั่งจ้าง สธ 0310.013/ 428 ลงวันที่ 13  พ.ค. 2568</t>
  </si>
  <si>
    <t>จ้างเหมาเปลี่ยนอะไหล่เครื่อง Anesthesia units จำนวน 1 รายการ</t>
  </si>
  <si>
    <t>1.)บริษัท อี ฟอร์ แอล เอม จำกัด (มหาชน) เป็นเงิน 5,460.- บาท 2.)บริษัท บีแอนด์บี โปรดัคท์ จำกัด เป็นเงิน 6,500.- บาท 3) บริษัท เอ็ม.บี.ดี.เซอร์จิคอล ซัพพลาย จำกัด เป็นเงิน 7,500.- บาท</t>
  </si>
  <si>
    <t>บริษัท อี ฟอร์ แอล เอม จำกัด (มหาชน) เป็นเงิน 5,460.- บาท</t>
  </si>
  <si>
    <t>ใบสั่งจ้าง สธ 0310.013/ 831 ลงวันที่ 13  พ.ค. 2568</t>
  </si>
  <si>
    <t>วัสดุก่อสร้าง จำนวน 3 รายการ</t>
  </si>
  <si>
    <t>วิธีดฉพาะเจาะจง</t>
  </si>
  <si>
    <t>1.)บอร์น 2000 เป็นเงิน 5,168.10 บาท 2.)ดับบลิว.เค.กรุ๊ป เป็นเงิน 5,287.- บาท 3.)บริษัท แกรนด์สยาม จำกัด เป็นเงิน 5,356.42 บาท</t>
  </si>
  <si>
    <t xml:space="preserve">บอร์น 2000 เป็นเงิน 5,168.10 บาท </t>
  </si>
  <si>
    <t>ใบสั่งซื้อ สธ 0310.013/824 ลงวันที่ 13  พ.ค. 2568</t>
  </si>
  <si>
    <t>ชุดบานพับลูกถ้วย จำนวน 20 ชุด</t>
  </si>
  <si>
    <t>1.)บอร์น 2000 เป็นเงิน 1,669.20 บาท 2.)ห้างหุ้นส่วนจำกัด พีเอสที วัสดุ เป็นเงิน 1,947.40 บาท 3.)บริษัท แกรนด์สยาม จำกัด เป็นเงิน 1,904.60 บาท</t>
  </si>
  <si>
    <t>บอร์น 2000 เป็นเงิน 1,669.20 บาท</t>
  </si>
  <si>
    <t>ใบสั่งซื้อ สธ 0310.013/859 ลงวันที่ 13 พ.ค. 2568</t>
  </si>
  <si>
    <t>วัสดุไฟฟ้า จำนวน 5 รายการ</t>
  </si>
  <si>
    <t>1.)ดับบลิว.เค.กรุ๊ป เป็นเงิน 54,204.06 บาท 2.)บริษัท แกรนด์สยาม จำกัด เป็นเงิน 57,095.20 บาท 3.)ห้างหุ้นส่วนจำกัด พีเอสที วัสดุ เป็นเงิน 56,138.62 บาท</t>
  </si>
  <si>
    <t>ดับบลิว.เค.กรุ๊ป เป็นเงิน 54,204.06 บาท</t>
  </si>
  <si>
    <t>ใบสั่งซื้อ สธ 0310.013/686 ลงวันที่ 13 พ.ค. 2568</t>
  </si>
  <si>
    <t>1.)บอร์น 2000 เป็นเงิน 3,123.33 บาท 2.)ห้างหุ้นส่วนจำกัด พีเอสที วัสดุ เป็นเงิน 3,207.86 บาท 3.)บริษัท แกรนด์สยาม จำกัด เป็นเงิน 3,214.28 บาท</t>
  </si>
  <si>
    <t>บอร์น 2000 เป็นเงิน 3,123.33 บาท</t>
  </si>
  <si>
    <t>ใบสั่งซื้อ สธ 0310.013/829 ลงวันที่ 13 พ.ค. 2568</t>
  </si>
  <si>
    <t>วัสดุก่อสร้าง จำนวน 4 รายการ</t>
  </si>
  <si>
    <t xml:space="preserve">1.)บอร์น 2000 เป็นเงิน 34,659.44 บาท 2.)บริษัท รวมชัย เทรดดิ้ง จำกัด เป็นเงิน 35,832.16 3.)ห้างหุ้นส่วนจำกัด พีเอสที วัสดุ เป็นเงิน 35,660.96 บาท </t>
  </si>
  <si>
    <t>บอร์น 2000 เป็นเงิน 34,659.44 บาท</t>
  </si>
  <si>
    <t>ใบสั่งซื้อ สธ 0310.013/867 ลงวันที่ 13 พ.ค. 2568</t>
  </si>
  <si>
    <t>บริษัท เนฟโฟรแคร์ (ประเทศไทย) จำกัด เป็นเงิน 13,563.- บาท</t>
  </si>
  <si>
    <t>ใบสั่งซื้อ สธ 0310.013/830 ลงวันที่ 13 พ.ค. 2568</t>
  </si>
  <si>
    <t>1.)บริษัท ที ที เอส พร เทรดดิ้ง จำกัด เป็นเงิน 40,376.45 บาท 2.)ห้างหุ้นส่วนจำกัดสามัญ โลหะภัณฑ์ เป็นเงิน 50,712.65 บาท 3.)บริษัท ทูที แอนด์ เค เทรดดิ้ง จำกัด เป็นเงิน 46,543.93 บาท</t>
  </si>
  <si>
    <t>บริษัท ที ที เอส พร เทรดดิ้ง จำกัด เป็นเงิน 40,376.45 บาท</t>
  </si>
  <si>
    <t>ใบสั่งซื้อ สธ 0310.013/849 ลงวันที่ 13 พ.ค. 2568</t>
  </si>
  <si>
    <t>จ้างเหมาเปลี่ยนอะไหล่เครื่องอบโอโซนฆ่าเชื้อในห้องเครื่อง 1 และ 2 จำนวน 1 รายการ</t>
  </si>
  <si>
    <t>บริษัท อินทรอนิคส์ จำกัด เป็นเงิน 9,095.- บาท</t>
  </si>
  <si>
    <t>ใบสั่งซื้อ สธ 0310.013/842 ลงวันที่ 13 พ.ค. 2568</t>
  </si>
  <si>
    <t>จ้างเหมาติดตั้งสายทนแรงดันระบบก๊าซทางการแพทย์ จำนวน 3 รายการ</t>
  </si>
  <si>
    <t>1.)บริษัท ไอดีเวลล์ จำกัด เป็นเงิน 34,500.- บาท 2.)ห้างหุ้นส่วนจำกัด ไตร พี เอนเตอร์ไพรส์ เป็นเงิน 39,400.- บาท 4.)ห้างหุ้นส่วนจำกัด วี ฮอนเนสท์ เป็นเงิน 42,250.- บาท</t>
  </si>
  <si>
    <t xml:space="preserve">บริษัท ไอดีเวลล์ จำกัด เป็นเงิน 34,500.- บาท </t>
  </si>
  <si>
    <t>ใบสั่งซื้อ สธ 0310.013/857 ลงวันที่ 13 พ.ค. 2568</t>
  </si>
  <si>
    <t>จ้างเหมาเปลี่ยนแบตเตอรี่เครื่องตรวจคลื่นไฟฟ้าหัวใจ จำนวน 1 รายการ</t>
  </si>
  <si>
    <t>บริษัท เอสเอ็มดี เจเนซิส จำกัด เป็นเงิน 75,300.- บาท</t>
  </si>
  <si>
    <t>ใบสั่งซื้อ สธ 0310.013/858 ลงวันที่ 13 พ.ค. 2568</t>
  </si>
  <si>
    <t xml:space="preserve">จ้างเหมาสอบเทียบเครื่องมือวิทยาศาสตร์ จำนวน 70 เครื่อง </t>
  </si>
  <si>
    <t>บริษัท แอซเซ็ท แมเนจเม้นท์ ซิสเต็มส์ (ประเทศไทย) จำกัด เป็นเงิน 79,861.38 บาท</t>
  </si>
  <si>
    <t>ใบสั่งซื้อ สธ 0310.013/888 ลงวันที่ 13 พ.ค. 2568</t>
  </si>
  <si>
    <t>จ้างซ่อมเครื่องคอมพิวเตอร์ และปริ๊นเตอร์ จำนวน 2 รายการ</t>
  </si>
  <si>
    <t>บริษัท เอสเอสเอ็น โซลูชั่น จำกัด (สำนักงานใหญ่) เป็นเงิน 9,737.- บาท</t>
  </si>
  <si>
    <t>ใบสั่งซื้อ สธ 0310.013/845 ลงวันที่ 13 พ.ค. 2568</t>
  </si>
  <si>
    <t>จ้างเหมาเปลี่ยนอะไหล่ตู้แช่ศพ จำนวน 1 รายการ</t>
  </si>
  <si>
    <t>1.)บริษัท พี.ซี.เมดิคอล มาร์เก็ตติ้ง จำกัด เป็นเงิน 11,000.- บาท 2.)บริษัท เฟลคเซอร์ จำกัด เป็นเงิน 12,800.- บาท 3.)บริษัท คิวซีแอล คอร์ปปอเรชั่น จำกัด เป็นเงิน 13,500.- บาท</t>
  </si>
  <si>
    <t>บริษัท พี.ซี.เมดิคอล มาร์เก็ตติ้ง จำกัด เป็นเงิน 11,000.- บาท</t>
  </si>
  <si>
    <t>ใบสั่งซื้อ สธ 0310.013/843 ลงวันที่ 13 พ.ค. 2568</t>
  </si>
  <si>
    <t>จ้างติดตั้งสายสัญญาณ UTP CAT6 ชั้น 4 ห้อง Control Sleep test จำนวน 1 รายการ</t>
  </si>
  <si>
    <t>1.)บริษัท เจนเทน โกลบอล เน็ทเวิร์ค จำกัด เป็นเงิน 5,885.- บาท 2.)บริษัท พีพลัส วิชั่นส์ จำกัด เป็นเงิน 5,841.12 บาท 3.)บริษัท ควิกเซิร์ฟ โปรไวเตอร์ จำกัด เป็นเงิน 6,000.- บาท</t>
  </si>
  <si>
    <t>บริษัท เจนเทน โกลบอล เน็ทเวิร์ค จำกัด เป็นเงิน 5,885.- บาท</t>
  </si>
  <si>
    <t>ใบสั่งซื้อ สธ 0310.013/844 ลงวันที่ 13 พ.ค. 2568</t>
  </si>
  <si>
    <t>จ้างเหมารถพร้อมน้ำมันเชื้อเพลิงสำหรับขนอุปกรณ์ออกหน่วย จำนวน ๑ งาน โดยวิธีเฉพาะเจาะจง</t>
  </si>
  <si>
    <t>บริษัท เมอริท ชานซ์ (ไทยแลนด์) จำกัด 11,700</t>
  </si>
  <si>
    <t>428/2568 ลงวันที่ 13 พ.ค. 2568</t>
  </si>
  <si>
    <t>จ้างเหมาทำชิ้นงาน (จำนวน ๑ รายการ) จำนวน ๑ งาน โดยวิธีเฉพาะเจาะจง</t>
  </si>
  <si>
    <t>บริษัท ที เด็นทัลแลบ จำกัด 21,140</t>
  </si>
  <si>
    <t>429/2568 ลงวันที่ 13 พ.ค. 2568</t>
  </si>
  <si>
    <t>ซื้อครุภัณฑ์การแพทย์ รายการ เครื่องฉายแสง จำนวน ๓ เครื่อง โดยวิธีเฉพาะเจาะจง</t>
  </si>
  <si>
    <t>บริษัท วี อาร์ พี เด้นท์ จำกัด 90,000</t>
  </si>
  <si>
    <t>430/2568 ลงวันที่ 13 พ.ค. 2568</t>
  </si>
  <si>
    <t>ซื้อหนังสือตำรา 24 รายการ</t>
  </si>
  <si>
    <t>บริษััท คิโนะคูนิยะฯ    ราคา 97,191 บาท</t>
  </si>
  <si>
    <t>ซื้อ SALBUTAMOL 2 MG TABLET, COLCHICINE 0.6 MG TABLET</t>
  </si>
  <si>
    <t>บริษัท นิวไลฟ์ ฟาร์ม่า  จำกัด, 2,240.00 บาท</t>
  </si>
  <si>
    <t>เลขที่ 405/2568, วันที่ 13 พ.ค. 2568</t>
  </si>
  <si>
    <t>เลขที่ 407/2568, วันที่ 13 พ.ค. 2568</t>
  </si>
  <si>
    <t>ซื้อ LEVETIRACETAM TABLET 500 MG</t>
  </si>
  <si>
    <t>บริษัท เมดไลน์ จำกัด, 2,376.00 บาท</t>
  </si>
  <si>
    <t>เลขที่ 408/2568, วันที่ 13 พ.ค. 2568</t>
  </si>
  <si>
    <t>ซื้อ LAMOTRIGINE 100 MG TABLET</t>
  </si>
  <si>
    <t>บริษัท เอฟ.ซี.พี. จำกัด, 34,240.00 บาท</t>
  </si>
  <si>
    <t>เลขที่ 409/2568, วันที่ 13 พ.ค. 2568</t>
  </si>
  <si>
    <t>บริษัท ดีเคเอสเอช (ประเทศไทย) จำกัด, 5,778.00 บาท</t>
  </si>
  <si>
    <t>เลขที่ 410/2568, วันที่ 13 พ.ค. 2568</t>
  </si>
  <si>
    <t>ซื้อ FINGER SPLINT 1/2", FINGER SPLINT 3/4"</t>
  </si>
  <si>
    <t>ห้างหุ้นส่วนจำกัด บี. ดี. เครื่องมือแพทย์, 735.00 บาท</t>
  </si>
  <si>
    <t>เลขที่ 411/2568, วันที่ 13 พ.ค. 2568</t>
  </si>
  <si>
    <t>ซื้อ DICLOXACILLIN 250 MG CAPSULE, TRIAMCINOLONE 0.1% ; 5 GM CREAM, TRIHEXYPHENIDYL 5 MG TABLET</t>
  </si>
  <si>
    <t>องค์การเภสัชกรรม, 36,291.60 บาท</t>
  </si>
  <si>
    <t>เลขที่ 412/2568, วันที่ 13 พ.ค. 2568</t>
  </si>
  <si>
    <t>เลขที่ 413/2568, วันที่ 13 พ.ค. 2568</t>
  </si>
  <si>
    <t>บริษัท โปลิฟาร์ม  จำกัด, 6,600.00 บาท</t>
  </si>
  <si>
    <t>เลขที่ 414/2568, วันที่ 13 พ.ค. 2568</t>
  </si>
  <si>
    <t>โชคอนันต์วัสดุ โดย นายพีรพัฒน์  สิงห์ปั้น ราคา 14,350 บาท</t>
  </si>
  <si>
    <t>211/2568 ลงวันที่ 13 พ.ค. 2568</t>
  </si>
  <si>
    <t>ซื้อเวชภัณฑ์ยา Nirmatrelvir 150 mg + Ritonavir 100 mg tablet จำนวน 10 กล่อง ประจำปีงบประมาณ พ.ศ.2568 โดยวิธีเฉพาะเจาะจง</t>
  </si>
  <si>
    <t>บริษัท ซิลลิค ฟาร์มา จำกัด
89,997.70</t>
  </si>
  <si>
    <t>ซ(ว)313/68 ลงวันที่ 13 พ.ค. 2568</t>
  </si>
  <si>
    <t xml:space="preserve">ซื้อวัสดุสำนักงาน จำนวน 8  รายการ
คลิ๊บเบอร์ 112 (คลิปดำ) No.112 Baipo 3/4 นิ้ว, 19 มม. จำนวน 192 ตัว
คลิ๊บเบอร์ 110 (คลิปดำ) No.110 Baipo 1-1.4 นิ้ว, 32 มม. จำนวน 117 ตัว
กาวแท่งสติ๊ก UHU ขนาด 21 กรัม จำนวน 13 หลอด
กรรไกรตัดกระดาษ 8.5 นิ้ว จำนวน 15 อัน
กระดาษถ่ายเอกสาร A4 70 แกรม ยี่ห้อ Quality ฟ้า (1:500) จำนวน 447 รีม
เครื่องเย็บกระดาษ B8 (แม็กซ์) HD-88 จำนวน 6 เครื่อง
เชือกมัดพัสดุสีขาว No.40 จำนวน 18 ม้วน
ไส้แฟ้มเอกสาร (ซองเอนกประสงค์ A4 0.04) ห่อ/20 จำนวน 26 ห่อ
เลขที่โครงการ : 68059056945
</t>
  </si>
  <si>
    <t xml:space="preserve">ห้างหุ้นส่วนจำกัด ลิขิตศิลป์
(ราคา 44,779.03)
</t>
  </si>
  <si>
    <t>ห้างหุ้นส่วนจำกัด ลิขิตศิลป์
(ราคา 44,779.03)
เลขประจำตัวผู้เสียภาษี : 0503516000070</t>
  </si>
  <si>
    <t>ใบสั่งซื้อเลขที่ 546/2568   
ลงวันที่ 13 พฤษภาคม 2568</t>
  </si>
  <si>
    <t>วัสดุไฟฟ้าและวิทยุ จำนวน 2 รายการ
1. ถ่านอัลคาไลท์ AA 1.5 V ยี่ห้อพานาโซนิค จำนวน 96 ก้อน
2. หลอดไฟฟลูออเรสเซ็นต์ LED ๘ &gt; ๑๖ w (ยาว) จำนวน 21 หลอด
เลขที่โครงการ : 68059061725</t>
  </si>
  <si>
    <t>บริษัท เอเซียการไฟฟ้า จำกัด
(ราคา 5,157.00)</t>
  </si>
  <si>
    <t>บริษัท เอเซียการไฟฟ้า จำกัด
(ราคา 5,157.00)
เลขประจำตัวผู้เสียภาษี : 0505558001301</t>
  </si>
  <si>
    <t>ใบสั่งซื้อเลขที่ 547/2568   
ลงวันที่ 13 พฤษภาคม 2568</t>
  </si>
  <si>
    <t>วัสดุวิทยาศาสตร์การแพทย์(นางเรณู แสวงผล) จำนวน 1 รายการ
เลขที่โครงการ : 68059084098</t>
  </si>
  <si>
    <t>ใบสั่งซื้อเลขที่ 548/2568   
ลงวันที่ 13 พฤษภาคม 2568</t>
  </si>
  <si>
    <t xml:space="preserve">1.เครื่องดับเพลิงชนิดน้ำยา FireAde๒๐๐๐ ขนาด ๑๕ ปอนด์ พร้อมติดตั้ง (6A20B) (ถังสีเขียว) จำนวน 3 ถัง
2.เครื่องดับเพลิงชนิดน้ำยา FireAde๒๐๐๐ ขนาด ๑๕ ปอนด์ พร้อมติดตั้ง (6A20B) (ถังสีเขียว) จำนวน 9 ถัง
เลขที่โครงการ : 68049454033
</t>
  </si>
  <si>
    <t>ห้างหุ้นส่วนจำกัด เชียงใหม่อุปกรณ์ดับเพลิง
(ราคา 37,800.00)</t>
  </si>
  <si>
    <t>ห้างหุ้นส่วนจำกัด เชียงใหม่อุปกรณ์ดับเพลิง
(ราคา 37,800.00)
เลขประจำตัวผู้เสียภาษี : 0503538005007</t>
  </si>
  <si>
    <t>ใบสั่งซื้อเลขที่ 549/2568   
ลงวันที่ 13 พฤษภาคม 2568</t>
  </si>
  <si>
    <t>เครื่องสแกนลายนิ้วมือ จำนวน 2 เครื่อง
เลขที่โครงการ : 68049446586</t>
  </si>
  <si>
    <t>บริษัท ไทยดิจิตอล ซีเคียวริตี้ ซิสเต็มส์ จำกัด
(ราคา 24,610.00)</t>
  </si>
  <si>
    <t>บริษัท ไทยดิจิตอล ซีเคียวริตี้ 
ซิสเต็มส์ จำกัด
(ราคา 24,610.00)
เลขประจำตัวผู้เสียภาษี : 0505558000738</t>
  </si>
  <si>
    <t>ใบสั่งซื้อเลขที่ 550/2568   
ลงวันที่ 13 พฤษภาคม 2568</t>
  </si>
  <si>
    <t>จ้างเหมาตัดต้นไม้และตัดตกแต่งต้นไม้ขนาดใหญ่ของสถาบันโรคทรวงอก  โดยวิธีเฉพาะเจาะจง</t>
  </si>
  <si>
    <t>1.บริการตัด-ตกแต่งต้นไม้ นายพชรพล ปาวิชัย/ราคาที่เสนอ 200,000.00 บาท</t>
  </si>
  <si>
    <t>1.บริการตัด-ตกแต่งต้นไม้ นายพชรพล ปาวิชัย/ราคาที่ตกลงซื้อ/จ้าง 200,000.00 บาท</t>
  </si>
  <si>
    <t>เลขที่ พ.547/68
ลงวันที่ 13 พ.ค. 2568</t>
  </si>
  <si>
    <t>จ้างซ่อมแซมเครื่องปรับอากาศอาคารวิทยาลัยพยาบาล 6 ชั้น  (วพ.2) ชั้น 2 งานตรวจพิเศษหัวใจ ห้อง 206 จำนวน 1 งาน โดยวิธีเฉพาะเจาะจง</t>
  </si>
  <si>
    <t>1.บริษัท ติวานนท์แอร์เซ็นเตอร์ จำกัด/ราคาที่เสนอ  18,350.50  บาท</t>
  </si>
  <si>
    <t>1.บริษัท ติวานนท์แอร์เซ็นเตอร์ จำกัด/ราคาที่ตกลงซื้อ/จ้าง  18,350.50   บาท</t>
  </si>
  <si>
    <t>เลขที่ พ.549/68
ลงวันที่ 13 พ.ค. 2568</t>
  </si>
  <si>
    <t>จ้างซ่อมแซมเครื่องปรับอากาศหน่วยงานตรวจพิเศษปอดและรังสี (FOB) และหอผู้ป่วยหนักระบบทางเดินหายใจ (RCU) โดยวิธีเฉพาะเจาะจง</t>
  </si>
  <si>
    <t>1.บริษัท ทวีทรัพย์ เอ็นจิเนียริ่ง เเอร์ เซ็นเตอร์ จำกัด/ราคาที่เสนอ  64,200.00  บาท</t>
  </si>
  <si>
    <t>1.บริษัท ทวีทรัพย์ เอ็นจิเนียริ่ง เเอร์ เซ็นเตอร์ จำกัด/ราคาที่ตกลงซื้อ/จ้าง  64,200.00   บาท</t>
  </si>
  <si>
    <t>เลขที่ พ.546/68
ลงวันที่ 13 พ.ค. 2568</t>
  </si>
  <si>
    <t>ซื้อชุดถุงบรรจุเกล็ดเลือดที่ใช้สำหรับการทำ Pooled Platelet พร้อมชุดกรองเม็ดเลือดขาว จำนวน ๗๖๕ ถุง โดยวิธีเฉพาะเจาะจง</t>
  </si>
  <si>
    <t>1.บริษัท ซิลลิค ฟาร์มา จำกัด/ราคาที่เสนอ 491,130.00 บาท</t>
  </si>
  <si>
    <t>1.บริษัท ซิลลิค ฟาร์มา จำกัด/ราคาที่ตกลงซื้อ/จ้าง 491,130.00 บาท</t>
  </si>
  <si>
    <t>เลขที่ พ.528/68
ลงวันที่ 13 พ.ค. 2568</t>
  </si>
  <si>
    <t>ซื้อเครื่องฟอกอากาศ จำนวน 4 เครื่อง โดยวิธีเฉพาะเจาะจง</t>
  </si>
  <si>
    <t>1.บริษัท แสงชัยแอร์ควอลิตี้ จำกัด/ราคาที่เสนอ 123,943.92 บาท</t>
  </si>
  <si>
    <t>1.บริษัท แสงชัยแอร์ควอลิตี้ จำกัด/ราคาที่ตกลงซื้อ/จ้าง123,943.92บาท</t>
  </si>
  <si>
    <t>เลขที่ พ.530/68
ลงวันที่ 13 พ.ค. 2568</t>
  </si>
  <si>
    <t>ซื้อเครื่องย่อยกระดาษ จำนวน 2 เครื่อง โดยวิธีเฉพาะเจาะจง</t>
  </si>
  <si>
    <t>1.บริษัท สเต็ป คอมเมอร์เชียล จำกัด/ราคาที่เสนอ34,000.00 บาท</t>
  </si>
  <si>
    <t>1.บริษัท สเต็ป คอมเมอร์เชียล จำกัด/ราคาที่ตกลงซื้อ/จ้าง34,000.00  บาท</t>
  </si>
  <si>
    <t>เลขที่ พ.529/68
ลงวันที่ 13 พ.ค. 2568</t>
  </si>
  <si>
    <t>ซื้อผ้าสำหรับทำหัตถการสวนหัวใจทุกขนาด จำนวน 11 รายการ โดยวิธีเฉพาะเจาะจง</t>
  </si>
  <si>
    <t>1.บริษัท รัตนาแอ็พแพเร็ล แคร์ จำกัด/ราคาที่เสนอ  298,050.00   บาท</t>
  </si>
  <si>
    <t>1.บริษัท รัตนาแอ็พแพเร็ล แคร์ จำกัด/ราคาที่ตกลงซื้อ/จ้าง   298,050.00  บาท</t>
  </si>
  <si>
    <t>เลขที่ พ.544/68
ลงวันที่ 13 พ.ค. 2568</t>
  </si>
  <si>
    <t>ซื้อTransfer Pipette ๑ ml. (๕๐๐ Pcs.) และ hCG Test StriP (Urine) จำนวน ๒ รายการ  โดยวิธีเฉพาะเจาะจง</t>
  </si>
  <si>
    <t>1.บริษัท เอ.ที. เมดิแคร์ จำกัด/ราคาที่เสนอ 32,159.50 บาท</t>
  </si>
  <si>
    <t>1.บริษัท เอ.ที. เมดิแคร์ จำกัด/ราคาที่ตกลงซื้อ/จ้าง 32,159.50 บาท</t>
  </si>
  <si>
    <t>เลขที่ พ.536/68
ลงวันที่ 13 พ.ค. 2568</t>
  </si>
  <si>
    <t>ซื้อสายสวนเพื่อการขยายหลอดเลือดแดงส่วนปลายด้วยขดลวดหุ้มกราฟต์ จำนวน ๒ เส้น โดยวิธีเฉพาะเจาะจง</t>
  </si>
  <si>
    <t>1.บริษัท โนวา เฮลท์ เทคโนโลยี่ส์ จำกัด/ราคาที่เสนอ  170,000.00  บาท</t>
  </si>
  <si>
    <t>1.บริษัท โนวา เฮลท์ เทคโนโลยี่ส์ จำกัด/ราคาที่ตกลงซื้อ/จ้าง   170,000.00  บาท</t>
  </si>
  <si>
    <t>เลขที่ พ.539/68
ลงวันที่ 13 พ.ค. 2568</t>
  </si>
  <si>
    <t>ซื้ออุปกรณ์สำหรับพองบอลลูน พร้อม Hemostasis Valve จำนวน ๑๐๐ ชุด โดยวิธีเฉพาะเจาะจง</t>
  </si>
  <si>
    <t>1.บริษัท เอ็ม พี เอ็น เมดิแคร์ จำกัด/ราคาที่เสนอ   220,000.00  บาท</t>
  </si>
  <si>
    <t>1.บริษัท เอ็ม พี เอ็น เมดิแคร์ จำกัด/ราคาที่ตกลงซื้อ/จ้าง   220,000.00  บาท</t>
  </si>
  <si>
    <t>เลขที่ พ.541/68
ลงวันที่ 13 พ.ค. 2568</t>
  </si>
  <si>
    <t>ซื้ออุปกรณ์เพื่อใช้สำหรับวัดปริมาณก๊าซคาร์บอนไดออกไซด์และปริมาณความอิ่มตัวของออกซิเจนผ่านทางผิวหนัง จำนวน ๕ รายการ โดยวิธีเฉพาะเจาะจง</t>
  </si>
  <si>
    <t>1.บริษัท เอสเอ็มดี ไรส์ จำกัด (มหาชน)/ราคาที่เสนอ 323,600.00 บาท</t>
  </si>
  <si>
    <t>1.บริษัท เอสเอ็มดี ไรส์ จำกัด (มหาชน)/ราคาที่ตกลงซื้อ/จ้าง 323,600.00 บาท</t>
  </si>
  <si>
    <t>เลขที่ พ.542/68
ลงวันที่ 13 พ.ค. 2568</t>
  </si>
  <si>
    <t>ซื้อวัสดุทางการแพทย์ จำนวน ๓  รายการ โดยวิธีเฉพาะเจาะจง</t>
  </si>
  <si>
    <t>1.บริษัท วินเทค 24 จำกัด/ราคาที่เสนอ   280,000.00  บาท</t>
  </si>
  <si>
    <t>1.บริษัท วินเทค 24 จำกัด/ราคาที่ตกลงซื้อ/จ้าง   280,000.00  บาท</t>
  </si>
  <si>
    <t>เลขที่ พ.543/68
ลงวันที่ 13 พ.ค. 2568</t>
  </si>
  <si>
    <t>ซื้อฺBacteriat Test Standard mass calibration จำนวน ๒ กล่อง โดยวิธีเฉพาะเจาะจง</t>
  </si>
  <si>
    <t>1.บริษัท ซิลลิค ฟาร์มา จำกัด/ราคาที่เสนอ 49,220.00  บาท</t>
  </si>
  <si>
    <t>1.บริษัท ซิลลิค ฟาร์มา จำกัด/ราคาที่ตกลงซื้อ/จ้าง   49,220.00  บาท</t>
  </si>
  <si>
    <t>เลขที่ พ.537/68
ลงวันที่ 13 พ.ค. 2568</t>
  </si>
  <si>
    <t>ซื้อGlove temperature resistant จำนวน 1 Pair  โดยวิธีเฉพาะเจาะจง</t>
  </si>
  <si>
    <t>1.บริษัท สยาม เซฟตี้ พลัส จำกัด/ราคาที่เสนอ 10,379.00 บาท</t>
  </si>
  <si>
    <t>1.บริษัท สยาม เซฟตี้ พลัส จำกัด/ราคาที่ตกลงซื้อ/จ้าง 10,379.00 บาท</t>
  </si>
  <si>
    <t>เลขที่ พ.535/68
ลงวันที่ 13 พ.ค. 2568</t>
  </si>
  <si>
    <t>ประกวดราคาซื้อสายสวนหลอดเลือดหัวใจชนิดบอลลูนเคลือบยา Biolimus A9 เพื่อการรักษาโรคหลอดเลือดหัวใจตีบ จำนวน 30 เส้น ด้วยวิธีประกวดราคาอิเล็กทรอนิกส์ (e-bidding)</t>
  </si>
  <si>
    <t>1.บริษัท ไบโอโนว่า จำกัด/ราคาที่เสนอ600,000.00 บาท</t>
  </si>
  <si>
    <t>1.บริษัท ไบโอโนว่า จำกัด/ราคาที่ตกลงซื้อ/จ้าง 570,000.00 บาท</t>
  </si>
  <si>
    <t>เลขที่ 152/2568 
ลงวันที่ 13 พ.ค. 2568</t>
  </si>
  <si>
    <t>จ้างซ่อมเครื่องล้างอุปกรณ์ทางการแพทย์ ยี่ห้อ STEELCO รุ่น DS800-2S-350L จำนวน 1 งาน โดยวิธีเฉพาะเจาะจง</t>
  </si>
  <si>
    <t>1.บริษัท นำวิวัฒน์ เมดิคอล คอร์ปอเรชั่น จำกัด (มหาชน)/ราคาที่เสนอ 12,441.96 บาท</t>
  </si>
  <si>
    <t>1.บริษัท นำวิวัฒน์ เมดิคอล คอร์ปอเรชั่น จำกัด (มหาชน)/ราคาที่ตกลงซื้อ/จ้าง 12,441.96 บาท</t>
  </si>
  <si>
    <t>เลขที่ พ.532/68
ลงวันที่ 13 พ.ค. 2568</t>
  </si>
  <si>
    <t>ซื้อNasal Optiflow Cannula Medium (HI flow) จำนวน 200 ชิ้น  โดยวิธีเฉพาะเจาะจง</t>
  </si>
  <si>
    <t>1.บริษัท ไพส์ซีส เมดิคอล จำกัด/ราคาที่เสนอ  200,000.00  บาท</t>
  </si>
  <si>
    <t>1.บริษัท ไพส์ซีส เมดิคอล จำกัด/ราคาที่ตกลงซื้อ/จ้าง 200,000.00 บาท</t>
  </si>
  <si>
    <t>เลขที่ พ.531/68
ลงวันที่ 13 พ.ค. 2568</t>
  </si>
  <si>
    <t>ซื้ออุปกรณ์เจาะตัดต่อหลอดเลือดแดงใหญ่ HEARTSTRING III PROXIMAL SEAL SYSTEM จำนวน 10 ชุด โดยวิธีเฉพาะเจาะจง</t>
  </si>
  <si>
    <t>1.บริษัท เกท์ทิงเก (ไทยแลนด์) จำกัด/ราคาที่เสนอ 220,000.00 บาท</t>
  </si>
  <si>
    <t>1.บริษัท เกท์ทิงเก (ไทยแลนด์) จำกัด/ราคาที่ตกลงซื้อ/จ้าง   220,000.00  บาท</t>
  </si>
  <si>
    <t>เลขที่ พ.534/68
ลงวันที่ 13 พ.ค. 2568</t>
  </si>
  <si>
    <t>ซื้อCentrifuge Tubes 50 ml, rack, Sterile จำนวน 40 Box โดยวิธีเฉพาะเจาะจง</t>
  </si>
  <si>
    <t>1.บริษัท บีเอ็นเค ไบโอไซเอนซ์  จำกัด/ราคาที่เสนอ  111,280.00  บาท</t>
  </si>
  <si>
    <t>1.บริษัท บีเอ็นเค ไบโอไซเอนซ์  จำกัด/ราคาที่ตกลงซื้อ/จ้าง  111,280.00   บาท</t>
  </si>
  <si>
    <t>เลขที่ พ.538/68
ลงวันที่ 13 พ.ค. 2568</t>
  </si>
  <si>
    <t>ซื้อสายเครื่องช่วยการเต้นของหัวใจชนิดถาวร ที่ตำแหน่ง His Bundle, สายกระตุ้นหัวใจห้องบน และสายกระตุ้นหัวใจห้องล่างซ้าย จำนวน ๓ รายการ โดยวิธีเฉพาะเจาะจง</t>
  </si>
  <si>
    <t>1.บริษัท ดีเคเอสเอช (ประเทศไทย) จำกัด/ราคาที่เสนอ 201,000.00 บาท</t>
  </si>
  <si>
    <t>1.บริษัท ดีเคเอสเอช (ประเทศไทย) จำกัด/ราคาที่ตกลงซื้อ/จ้าง 201,000.00  บาท</t>
  </si>
  <si>
    <t>เลขที่ พ.540/68
ลงวันที่ 13 พ.ค. 2568</t>
  </si>
  <si>
    <t>ซื้ออุปกรณ์สำหรับตรวจวิเคราะห์การนอนหลับ จำนวน 5 รายการ โดยวิธีเฉพาะเจาะจง</t>
  </si>
  <si>
    <t>1.บริษัท สมิท เมดิคอล จำกัด/ราคาที่เสนอ 153,540.00  บาท</t>
  </si>
  <si>
    <t>1.บริษัท สมิท เมดิคอล จำกัด/ราคาที่ตกลงซื้อ/จ้าง  153,540.00   บาท</t>
  </si>
  <si>
    <t>เลขที่ พ.533/68
ลงวันที่ 13 พ.ค. 2568</t>
  </si>
  <si>
    <t>ซื้อสายสวนปัสสาวะปลอดเชื้อ Catheter No.๑๘ จำนวน ๑,๒๐๐ ซอง โดยวิธีเฉพาะเจาะจง</t>
  </si>
  <si>
    <t>1.บริษัท ไทยก๊อส จำกัด/ราคาที่เสนอ  33,600.00  บาท</t>
  </si>
  <si>
    <t>1.บริษัท ไทยก๊อส จำกัด/ราคาที่ตกลงซื้อ/จ้าง  33,600.00   บาท</t>
  </si>
  <si>
    <t>เลขที่ พ.545/68
ลงวันที่ 13 พ.ค. 2568</t>
  </si>
  <si>
    <t>จ้างนำสายไฟฟ้าแรงสูงลงใต้ดิน ขนาด 2,500 kVA 3 เฟส 3 สาย จำนวน 1 งาน โดยวิธีเฉพาะเจาะจง</t>
  </si>
  <si>
    <t xml:space="preserve">เฉพาะเจาะจง (ซ) </t>
  </si>
  <si>
    <t>1.การไฟฟ้านครหลวง/ราคาที่เสนอ  4,500,000.00  บาท</t>
  </si>
  <si>
    <t>1.การไฟฟ้านครหลวง/ราคาที่ตกลงซื้อ/จ้าง  4,500,000.00   บาท</t>
  </si>
  <si>
    <t>เลขที่ 151/2568
ลงวันที่ 13 พ.ค. 2568</t>
  </si>
  <si>
    <t>จัดซื้อครุภัณฑ์การแพทย์-เครื่องวิเคราะห์หาลำดับเบสของสารพันธุกรรมด้วยเทคโนโลยีนาโนพอร์ จำนวน 1 เครื่อง</t>
  </si>
  <si>
    <t>1.บจก.ไบโอดีไซน์ / 855,000
2.บจก.อัลฟ่า เคมิคอล / 857,177</t>
  </si>
  <si>
    <t>บจก.ไบโอดีไซน์ / 855,000</t>
  </si>
  <si>
    <t>สญ.118/2568(ซ)
14 พ.ค. 68</t>
  </si>
  <si>
    <t>จัดซื้อวัสดุสำนักงาน-ป้ายคล้องคอพร้อมสายคล้อง-โครงการอบรมเชิงปฏิบัติการหลักสูตรการวัดแว่นสายตาในเด็ก</t>
  </si>
  <si>
    <t>บจก.สมใจบิซกรุ๊ป / 2,500</t>
  </si>
  <si>
    <t>650/2568(ซ)
14 พ.ค. 68</t>
  </si>
  <si>
    <t>จ้างเหมาซ่อมครุภัณฑ์การแพทย์ รายการ ปั๊มลม จำนวน 1 งาน โดยวิธีเฉพาะเจาะจง</t>
  </si>
  <si>
    <t>บริษัท อาร์.แฮ้งค์ ซัพพลาย จำกัด 14,980</t>
  </si>
  <si>
    <t>410/2568 ลงวันที่ 14 พ.ค. 2568</t>
  </si>
  <si>
    <t>จ้างเหมาซ่อมครุภัณฑ์การแพทย์ รายการ เครื่องตัดและซีลซองบรรจุเวชภัณฑ์ทางการแพทย์ จำนวน ๑ งาน โดยวิธีเฉพาะเจาะจง</t>
  </si>
  <si>
    <t>418/2568 ลงวันที่ 14 พ.ค. 2568</t>
  </si>
  <si>
    <t>จ้างเหมาทำฟันเทียม (จำนวน ๑๗ ชุด) จำนวน ๑ งาน  โดยวิธีเฉพาะเจาะจง</t>
  </si>
  <si>
    <t>บริษัท ที เด็นทัลแลบ จำกัด 85,000</t>
  </si>
  <si>
    <t>434/2568 ลงวันที่ 14 พ.ค. 2568</t>
  </si>
  <si>
    <t>ซื้อวัสดุงานบ้านงานครัว จำนวน ๑ รายการ โดยวิธีเฉพาะเจาะจง</t>
  </si>
  <si>
    <t>ห้างหุ้นส่วนจำกัด ไมโคร ซัม เอ็นเตอร์ไพร์ส 4,815</t>
  </si>
  <si>
    <t>420/2568 ลงวันที่ 14 พ.ค. 2568</t>
  </si>
  <si>
    <t>บริษัท ที เด็นทัลแลบ จำกัด 66,000</t>
  </si>
  <si>
    <t>415/2568 ลงวันที่ 14 พ.ค. 2568</t>
  </si>
  <si>
    <t>ซื้อเวชภัณฑ์ที่มิใช่ยา (วัสดุรากฟันเทียม) จำนวน 1 รายการ โดยวิธีเฉพาะเจาะจง</t>
  </si>
  <si>
    <t>บริษัท สตรอแมนน์ กรุ๊ป (ประเทศไทย) จำกัด 4,494</t>
  </si>
  <si>
    <t>425/2568 ลงวันที่ 14 พ.ค. 2568</t>
  </si>
  <si>
    <t>ซื้อเวชภัณฑ์ที่มิใช่ยา (วัสดุรากฟันเทียม) จำนวน 17 รายการ (จำนวน 1 งาน) โดยวิธีเฉพาะเจาะจง</t>
  </si>
  <si>
    <t>บริษัท อิมแพลนเทียม จำกัด 32,570</t>
  </si>
  <si>
    <t>426/2568 ลงวันที่ 14 พ.ค. 2568</t>
  </si>
  <si>
    <t>บริษัท เอ็กซ์ พี โปรเฟสชั่นนอล จำกัด 28,761.60</t>
  </si>
  <si>
    <t>427/2568 ลงวันที่ 14 พ.ค. 2568</t>
  </si>
  <si>
    <t>บริษัท บีดีเอช เมดิคอล ซัพพลาย จำกัด 6,848</t>
  </si>
  <si>
    <t>433/2568 ลงวันที่ 14 พ.ค. 2568</t>
  </si>
  <si>
    <t>บริษัท ดีเคเอสเอช (ประเทศไทย) จำกัด 24,926.72</t>
  </si>
  <si>
    <t>421/2568 ลงวันที่ 14 พ.ค. 2568</t>
  </si>
  <si>
    <t>บริษัท แอคคอร์ด คอร์ปอเรชั่น จำกัด 19,800</t>
  </si>
  <si>
    <t>422/2568 ลงวันที่ 14 พ.ค. 2568</t>
  </si>
  <si>
    <t>บริษัท อุดม เมดิคอล อิควิปเม้นท์ จำกัด 38,610</t>
  </si>
  <si>
    <t>423/2568 ลงวันที่ 14 พ.ค. 2568</t>
  </si>
  <si>
    <t>บริษัท ซิลลิค ฟาร์มา จำกัด, 76,398.00 บาท</t>
  </si>
  <si>
    <t>เลขที่ 415/2568, วันที่ 14 พ.ค. 2568</t>
  </si>
  <si>
    <t>บริษัท อัลลายแอนซ์ ฟาร์มา จำกัด (สนญ), 6,313.00 บาท</t>
  </si>
  <si>
    <t>เลขที่ 416/2568, วันที่ 14 พ.ค. 2568</t>
  </si>
  <si>
    <t>ซื้อ REMDESIVIR INJECTION 100 MG/VIAL</t>
  </si>
  <si>
    <t>บริษัท ซิลลิค ฟาร์มา จำกัด, 6,420.00 บาท</t>
  </si>
  <si>
    <t>เลขที่ 417/2568, วันที่ 14 พ.ค. 2568</t>
  </si>
  <si>
    <t>ซื้อครุภัณฑ์สำนักงาน จำนวน 11 รายการ</t>
  </si>
  <si>
    <t>นางจูลจิลา มะยุโรวาส ราคา 160,900 บาท</t>
  </si>
  <si>
    <t>เลขที่ 558/2568 ลงวันที่ 14 พ.ค. 2568</t>
  </si>
  <si>
    <t>ซื้อครุภัณฑ์โฆษณาและเผยแพร่ โทรทัศน์ แอล อี ดี  (LED TV) จำนวน 1 เครื่อง</t>
  </si>
  <si>
    <t>บริษัท สหไทยเซลล์แอนด์เซอร์วิส จำกัด ราคา 19,000 บาท</t>
  </si>
  <si>
    <t>เลขที่ 559/2568 ลงวันที่ 14 พ.ค. 2568</t>
  </si>
  <si>
    <t>ซื้อครุภัณฑ์สำนักงาน เครื่องขัดพื้น จำนวน 2 เครื่อง</t>
  </si>
  <si>
    <t>บริษัท สหไทยเซลล์ แอนด์ เซอร์วิส จำกัด ราคา 51,800 บาท</t>
  </si>
  <si>
    <t>เลขที่ 560/2568 ลงวันที่ 14 พ.ค. 2568</t>
  </si>
  <si>
    <t>ซื้อครุภัณฑ์สำนักงาน ตู้แขวนติดผนัง จำนวน 2 ตู้</t>
  </si>
  <si>
    <t>ห้างหุ้นส่วนจำกัด หาญวัสดุและบริการ ราคา 8,848 บาท</t>
  </si>
  <si>
    <t>เลขที่ 561/2568 ลงวันที่ 14 พ.ค. 2568</t>
  </si>
  <si>
    <t xml:space="preserve">ซื้อครุภัณฑ์สำนักงาน เครื่องเจาะกระดาษและเข้าเล่ม จำนวน 1 เครื่อง </t>
  </si>
  <si>
    <t>บริษัท ขอนแก่น คลังนานาธรรม จำกัด ราคา 5,500 บาท</t>
  </si>
  <si>
    <t>เลขที่ 562/2568 ลงวันที่ 14 พ.ค. 2568</t>
  </si>
  <si>
    <t>ซื้อครุภัณฑ์งานบ้านงานครัว เครื่องทำน้ำร้อน - น้ำเย็นแบบต่อท่อ ขนาด 2 ก๊อก พร้อมติดตั้ง จำนวน 3 เครื่อง</t>
  </si>
  <si>
    <t>บริษัท อินเตอร์ วอเตอร์ ทรีทเม้นท์ จำกัด ราคา 69,000 บาท</t>
  </si>
  <si>
    <t>เลขที่ 563/2568 ลงวันที่ 14 พ.ค. 2568</t>
  </si>
  <si>
    <t>จ้างเหมาทำป้ายชื่ออาคาร จำนวน 1 งาน</t>
  </si>
  <si>
    <t>ร้านปอนด์ป้าย ราคา 55,900 บาท</t>
  </si>
  <si>
    <t>เลขที่ 564/2568 ลงวันที่ 14 พ.ค. 2568</t>
  </si>
  <si>
    <t xml:space="preserve">จ้างเหมาซ่อมแซมครุภัณฑ์ไฟฟ้าและวิทยุ โทรทัศน์สี จำนวน 2 เครื่อง </t>
  </si>
  <si>
    <t>บริษัท เอ็นเอสพี โฮม คอนสตรัคชั่น จำกัด ราคา 6,300 บาท</t>
  </si>
  <si>
    <t>เลขที่ 565/2568 ลงวันที่ 14 พ.ค. 2568</t>
  </si>
  <si>
    <t>ห้างหุ้นส่วนจำกัด ไทยเสรี มาร์เก็ตติ้ง กรุ๊ป ราคา 2,100 บาท</t>
  </si>
  <si>
    <t>0161/2568   14 พ.ค. 2568</t>
  </si>
  <si>
    <t>จ้างทำป้าย PVC โดยวิธีเฉพาะเจาะจง</t>
  </si>
  <si>
    <t>ร้านบีพี แฟคทอรี่ แอนด์ ดีไซน์ โดยนางสาวปิยธิดา ยิ่งยืน ราคา 13,720 บาท</t>
  </si>
  <si>
    <t>213/2568 ลงวันที่ 14 พ.ค. 2568</t>
  </si>
  <si>
    <t>จ้างซ่อมบำรุงรักษารถยนต์ส่วนกลาง หมายเลขทะเบียน ผค ๓๘๙๔ อุดรธานี โดยวิธีเฉพาะเจาะจง</t>
  </si>
  <si>
    <t>นาย วีระชัย มูลชาติ ราคา 17,650 บาท</t>
  </si>
  <si>
    <t>215/2568 ลงวันที่ 14 พ.ค. 2568</t>
  </si>
  <si>
    <t>จ้างซ่อมบำรุงรักษารถยนต์ส่วนกลาง หมายเลขทะเบียน นข ๗๙๔๖ อุดรธานี โดยวิธีเฉพาะเจาะจง</t>
  </si>
  <si>
    <t>นาย วีระชัย มูลชาติ ราคา 19,000 บาท</t>
  </si>
  <si>
    <t>216/2568 ลงวันที่ 14 พ.ค. 2568</t>
  </si>
  <si>
    <t>ซื้อสายชาร์จแบตเตอรี่โน๊ตบุ๊ค Adapter Lenovo 20V/3.25A 65W โดยวิธีเฉพาะเจาะจง</t>
  </si>
  <si>
    <t>หจก.ดี.ไอที ไซเบอร์ พลัส ราคา 1,390 บาท</t>
  </si>
  <si>
    <t>217/2568 ลงวันที่ 14 พ.ค. 2568</t>
  </si>
  <si>
    <t>โชคอนันต์วัสดุ โดย นายพีรพัฒน์  สิงห์ปั้น ราคา 9,000 บาท</t>
  </si>
  <si>
    <t>214/2568 ลงวันที่ 14 พ.ค. 2568</t>
  </si>
  <si>
    <t>ซื้อเข็มฉีดยาเบอร์ ๒๓ โดยวิธีเฉพาะเจาะจง</t>
  </si>
  <si>
    <t>ห้างหุ้นส่วนจำกัด ยู.เอ็ม.แอล.ซัพพลาย ราคา 1,200 บาท</t>
  </si>
  <si>
    <t>218/2568 ลงวันที่ 14 พ.ค. 2568</t>
  </si>
  <si>
    <t>บริษัท ไทยก๊อส จำกัด ราคา 9,950 บาท</t>
  </si>
  <si>
    <t>ภ.090/2568 ลงวันที่ 14 พ.ค. 2568</t>
  </si>
  <si>
    <t>บริษัท โอสถ อินเตอร์ แลบบอราทอรีส์ จำกัด ราคา 1,600 บาท</t>
  </si>
  <si>
    <t>ภ.091/2568 ลงวันที่ 14 พ.ค. 2568</t>
  </si>
  <si>
    <t>บริษัท ฟาร์มาแลนด์ (1982) จำกัด ราคา 5,400 บาท</t>
  </si>
  <si>
    <t>ภ.092/2568 ลงวันที่ 14 พ.ค. 2568</t>
  </si>
  <si>
    <t>บริษัท ดีเคเอสเอช (ประเทศไทย) จำกัด ราคา 95,807.80 บาท</t>
  </si>
  <si>
    <t>ภ.093/2568 ลงวันที่ 14 พ.ค. 2568</t>
  </si>
  <si>
    <t>ซื้อเวชภัณฑ์ยา Magnesium hydroxide (MOM) 240 mg suspension จำนวน 300 ขวด ประจำปีงบประมาณ พ.ศ.2568 โดยวิธีเฉพาะเจาะจง</t>
  </si>
  <si>
    <t>องค์การเภสัชกรรม
8,988.00</t>
  </si>
  <si>
    <t>ซ(ว)314/68 ลงวันที่ 14 พ.ค. 2568</t>
  </si>
  <si>
    <t>ซื้อสารน้ำทางหลอดเลือดดำ Dextrose 5% and Sodium chloride 0.45% injection จำนวน 1,000 ml (D-5-N/2) จำนวน 200 ขวด ประจำปีงบประมาณ พ.ศ.2568 โดยวิธีเฉพาะเจาะจง</t>
  </si>
  <si>
    <t>บริษัท วี.แอนด์.วี.กรุงเทพฯ จำกัด
5,000.00</t>
  </si>
  <si>
    <t>ซ(ว)315/68 ลงวันที่ 14 พ.ค. 2568</t>
  </si>
  <si>
    <t>ซื้อยาแก้ไอมะขามป้อม 120 ml จำนวน 300 ขวด ประจำปีงบประมาณ พ.ศ.2568 โดยวิธีเฉพาะเจาะจง</t>
  </si>
  <si>
    <t>บริษัท ไทยเอฟดี จำกัด
5,700.00</t>
  </si>
  <si>
    <t>ซ(ว)316/68 ลงวันที่ 14 พ.ค. 2568</t>
  </si>
  <si>
    <t>ซื้อเวชภัณฑ์ยา Methyl salicylate cream 30 g จำนวน 300 หลอด ประจำปีงบประมาณ พ.ศ.2568 โดยวิธีเฉพาะเจาะจง</t>
  </si>
  <si>
    <t>ซ(ว)317/68 ลงวันที่ 14 พ.ค. 2568</t>
  </si>
  <si>
    <t>บริษัท ซิลลิค ฟาร์มา จำกัด
323,675.00</t>
  </si>
  <si>
    <t>ซ(ว)318/68 ลงวันที่ 14 พ.ค. 2568</t>
  </si>
  <si>
    <t>บริษัท จอห์นสัน แอนด์ จอห์นสัน เมดเทค (ประเทศไทย) จำกัด
41,888.36</t>
  </si>
  <si>
    <t>(ซ)439/68 ลงวันที่ 14 พ.ค. 2568</t>
  </si>
  <si>
    <t>ซื้อแก๊สออกซิเจนทางการแพทย์ 1.5 คิว จำนวน 50 ท่อ ประจำปีงบประมาณ พ.ศ.2568  โดยวิธีเฉพาะเจาะจง</t>
  </si>
  <si>
    <t>บริษัท รังสิตอินดัสเทรียลแก๊ส จำกัด
6,420.00</t>
  </si>
  <si>
    <t>(ซ)432/68 ลงวันที่ 14 พ.ค. 2568</t>
  </si>
  <si>
    <t>ซื้อเวชภัณฑ์ยา Lenvatinib mesylate 10 mg capsule จำนวน 2 แพ็ค ประจำปีงบประมาณ พ.ศ.2568 โดยวิธีเฉพาะเจาะจง</t>
  </si>
  <si>
    <t>บริษัท ดีเคเอสเอช (ประเทศไทย) จำกัด
162,640.00</t>
  </si>
  <si>
    <t>ซ(ว)319/68 ลงวันที่ 14 พ.ค. 2568</t>
  </si>
  <si>
    <t>บริษัท ซิลลิค ฟาร์มา จำกัด
145,230.00</t>
  </si>
  <si>
    <t>ซ(ว)320/68 ลงวันที่ 14 พ.ค. 2568</t>
  </si>
  <si>
    <t>ซื้อเวชภัณฑ์ยา Bevacizumab sterile solution 100 mg/4 ml injection จำนววน 150 vial ประจำปีงบประมาณ พ.ศ.2568 โดยวิธีเฉพาะเจาะจง</t>
  </si>
  <si>
    <t>ซ(ว)321/68 ลงวันที่ 14 พ.ค. 2568</t>
  </si>
  <si>
    <t>ซื้อเวชภัณฑ์ยา Ispaghula husk 5 gm/sachet จำนวน 30 กล่อง ประจำปีงบประมาณ พ.ศ.2568 โดยวิธีเฉพาะเจาะจง</t>
  </si>
  <si>
    <t>บริษัท เบอร์ลินฟาร์มาซูติคอลอินดัสตรี้ จำกัด
5,355.00</t>
  </si>
  <si>
    <t>ซ(ว)322/68 ลงวันที่ 14 พ.ค. 2568</t>
  </si>
  <si>
    <t>ซื้อสารน้ำทางหลอดเลือดดำ 0.9% Sodium chloride (NSS) for irrigation 1,000 ml จำนวน 1,500 ขวด ประจำปีงบประมาณ พ.ศ.2568 โดยวิธีเฉพาะเจาะจง</t>
  </si>
  <si>
    <t>บริษัท ซิลลิค ฟาร์มา จำกัด
37,500.00</t>
  </si>
  <si>
    <t>ซ(ว)323/68 ลงวันที่ 14 พ.ค. 2568</t>
  </si>
  <si>
    <t>ซื้อสารน้ำทางหลอดเลือดดำ จำนวน 4 รายการ ประจำปีงบประมาณ พ.ศ.2568 โดยวิธีเฉพาะเจาะจง</t>
  </si>
  <si>
    <t>บริษัท เยเนอรัล ฮอสปิตัล โปรดัคส์  จำกัด (มหาชน)
80,500.00</t>
  </si>
  <si>
    <t>ซ(ว)324/68 ลงวันที่ 14 พ.ค. 2568</t>
  </si>
  <si>
    <t>บริษัท รังสิตอินดัสเทรียลแก๊ส จำกัด
16,515.45</t>
  </si>
  <si>
    <t>(ซ)433/68 ลงวันที่ 14 พ.ค. 2568</t>
  </si>
  <si>
    <t>ซื้อวัสดุไฟฟ้าและวิทยุ จำนวน 15 รายการ ประจำปีงบประมาณ พ.ศ. 2568 โดยวิธีเฉพาะเจาะจง</t>
  </si>
  <si>
    <t>บริษัท ธนวรรณ อินเตอร์เทรด จำกัด
45,452.60</t>
  </si>
  <si>
    <t>(ซ)438/68 ลงวันที่ 14 พ.ค. 2568</t>
  </si>
  <si>
    <t>ร้าน ม่านทานตะวัน ราคา 5,671 บาท</t>
  </si>
  <si>
    <t>จ237/68 ลงวันที่ 14 พ.ค. 2568</t>
  </si>
  <si>
    <t>บริษัท พรางจันทร์ จำกัด ราคา 64,750 บาท</t>
  </si>
  <si>
    <t>ซ927/68 ลงวันที่ 14 พ.ค. 2568</t>
  </si>
  <si>
    <t>บริษัท กู๊ดไลฟ์ (ประเทศไทย) จำกัด ราคา 23,672.50 บาท</t>
  </si>
  <si>
    <t>ซ935/68 ลงวันที่ 14 พ.ค. 2568</t>
  </si>
  <si>
    <t>จัดซื้อวัสดุการแพทย์ 23 รายการ</t>
  </si>
  <si>
    <t>บจก.ปัญญฤกษ์ / 531,949</t>
  </si>
  <si>
    <t>สญ.119/2568(ซ)
15 พ.ค. 68</t>
  </si>
  <si>
    <t>เช่าเครื่องตรวจหาสารภูมิคุ้มกันในเลือดแบบอัตโนมัติ พร้อมน้ำยา จำนวน 2 เครื่อง</t>
  </si>
  <si>
    <t>1.บจก.เฟิร์มเมอร์ / 9,831,825
2.บจก.พีแอลพี เมดิคอล / 10,353,600</t>
  </si>
  <si>
    <t>บจก.เฟิร์มเมอร์ / 9,831,825</t>
  </si>
  <si>
    <t>สญ.14/2568(ช)
15 พ.ค. 68</t>
  </si>
  <si>
    <t>เช่าเครื่องตรวจนับเม็ดเลือดแบบอัตโนมัติพร้อมน้ำยา จำนวน 2 เครื่อง</t>
  </si>
  <si>
    <t>1.บจก.เฟิร์มเมอร์ / 3,276,000
2.บจก.ทัชแล็บ 2013 / 3,776,500</t>
  </si>
  <si>
    <t>บจก.เฟิร์มเมอร์ / 3,276,000</t>
  </si>
  <si>
    <t>สญ.15/2568(ช)
15 พ.ค. 68</t>
  </si>
  <si>
    <t>จัดซื้อวัสดุการแพทย์-เครื่องช่วยฟังระบบดิจิตอลสำหรับผู้ที่สูญเสียการได้ยินระดับปานกลางถึงมาก (แบบทัดหลังหู) จำนวน 1 เครื่อง</t>
  </si>
  <si>
    <t>653/2568(ซ)
15 พ.ค. 68</t>
  </si>
  <si>
    <t>654/2568(ช)
15 พ.ค. 68</t>
  </si>
  <si>
    <t>จัดซื้อวัสดุการแพทย์ เครื่องช่วยฟังระบบดิจิตอลสำหรับผู้ที่สูญเสียการได้ยินระดับรุนแรง (แบบทัดหลังหู) จำนวน 2 เครื่อง</t>
  </si>
  <si>
    <t>บจก.สยาม เฮียร์ริ่ง / 27,000</t>
  </si>
  <si>
    <t>655/2568(ซ)
15 พ.ค. 68</t>
  </si>
  <si>
    <t>656/2568(ซ)
15 พ.ค. 68</t>
  </si>
  <si>
    <t>จ้างทำตรายาง 7 รายการ</t>
  </si>
  <si>
    <t>บจก.นครชัยศรีรุ่งเรืองการพิมพ์ / 2,985.30</t>
  </si>
  <si>
    <t>247/2568(จ)
15 พ.ค. 68</t>
  </si>
  <si>
    <t>จ้างเหมาซ่อมแซมครุภัณฑ์ไฟฟ้าและวิทยุ-เครื่องส่งเสียงตามสาย5965-059-0003/1</t>
  </si>
  <si>
    <t>บจก.เอเอสซีมาเก็ตติ้ง / 42,000</t>
  </si>
  <si>
    <t>248/2568(จ)
15 พ.ค. 68</t>
  </si>
  <si>
    <t>ซื้อวัสดุทางการแพทย์ จำนวน ๑ รายการ โดยวิธีเฉพาะเจาะจง</t>
  </si>
  <si>
    <t>บริษัท เจ กู๊ดบิส จำกัด 12,000</t>
  </si>
  <si>
    <t>435/2568 ลงวันที่ 15 พ.ค. 2568</t>
  </si>
  <si>
    <t>ซื้อวัสดุทางการแพทย์ จำนวน ๗ รายการ (จำนวน ๑ งาน) โดยวิธีเฉพาะเจาะจง</t>
  </si>
  <si>
    <t>บริษัท ฮาคุโซ เมดิคอล เอเชีย จำกัด 7,950</t>
  </si>
  <si>
    <t>436/2568 ลงวันที่ 15 พ.ค. 2568</t>
  </si>
  <si>
    <t>ซื้อวัสดุคอมพิวเตอร์ จำนวน ๔ รายการ</t>
  </si>
  <si>
    <t>บริิษัท บายวัน จำกัด    ราคา 9,630 บาท</t>
  </si>
  <si>
    <t>จ้างเหมาบริการซ่อมครุภัณฑ์ยานพาหนะและขนส่ง</t>
  </si>
  <si>
    <t>บริษัท สมเจริญชัยเซอร์วิส จำกัด    ราคา 15,129.80 บาท</t>
  </si>
  <si>
    <t>ร้านชัยรุ่งเรือง ราคา 5,602 บาท</t>
  </si>
  <si>
    <t>ซื้อครุภัณฑ์ไฟฟ้าและวิทยุ รายการมิกเซอร์ 302 USB</t>
  </si>
  <si>
    <t>บริษัท เจทีเอ็ม คอร์ปอเรชั่น จำกัด  ราคา 7,000 บาท</t>
  </si>
  <si>
    <t>จ้างเหมาติดตั้งระบบสำรองน้ำตึกมุกดา2</t>
  </si>
  <si>
    <t xml:space="preserve">นางสาวมานิตา คนีเฟล ราคา 279,600 บาท    </t>
  </si>
  <si>
    <t>จ้างพิมพ์สติกเกอร์</t>
  </si>
  <si>
    <t>ร้านทีเอ็มทีช็อป ราคา 4,500 บาท</t>
  </si>
  <si>
    <t>บจก.วาริหิรัณย์ ราคา 64,307 บาท</t>
  </si>
  <si>
    <t>จ้างซ่อมแซม Fiber Optic แฟลตแพทย์ 6 ชั้น</t>
  </si>
  <si>
    <t>หจก.เดอะเบสท์ซิสเทมส์แอนด์เซอร์วิส 14,200 บาท</t>
  </si>
  <si>
    <t>จ้างซ่อมแซมปั๊มน้ำ มอเตอร์ใบพันแกนปั๊มเครื่องอาร์โอระบบผลิตน้ำดื่ม</t>
  </si>
  <si>
    <t>หจก.วอเตอร์เฟรช เชียงใหม่ 22,470 บาท</t>
  </si>
  <si>
    <t>วัสดุก่อสร้าง 22 รายการ</t>
  </si>
  <si>
    <t>บจก.จือฮะเซนเตอร์  25,657.51 บาท</t>
  </si>
  <si>
    <t>ร้านอนุชิตการไฟฟ้า 64,784.00 บาท</t>
  </si>
  <si>
    <t>วัสดุคอมพิวเตอร์ จำนวน 1 รายการ</t>
  </si>
  <si>
    <t>หจก.พอช.คอม 5,500 บาท</t>
  </si>
  <si>
    <t>วัสดุสำนักงาน 6 รายการ</t>
  </si>
  <si>
    <t>หสม.รัตนผล 5,455 บาท</t>
  </si>
  <si>
    <t>จัดซื้อมูลี่พร้อมติดตั้ง</t>
  </si>
  <si>
    <t>ร้านวีเอ็น ดีไซน์ / 101,118</t>
  </si>
  <si>
    <t>ร้านนิรมล 2 / 7,475</t>
  </si>
  <si>
    <t>จ้างเหมาบริการรถตู้ปรับอากาศพร้อมพนักงานขับรถรวมน้ำมันเชื้อเพลิง ไป - กลับ จังหวัดขอนแก่น - จังหวัดนนทบุรี  (1 คัน/ 4 วัน) จำนวน 1 งาน</t>
  </si>
  <si>
    <t>นายยิ่งยศ ดอนโคตร ราคา 12,200 บาท</t>
  </si>
  <si>
    <t>เลขที่ 567/2568 ลงวันที่ 15 พ.ค. 2568</t>
  </si>
  <si>
    <t>ซื้อครุภัณฑ์ไฟฟ้าและวิทยุ ลำโพงบลูทูธแบบพกพา จำนวน 1 ชุด</t>
  </si>
  <si>
    <t>บริษัท สหไทยเซลล์ แอนด์ เซอร์วิส จำกัด ราคา 18,900 บาท</t>
  </si>
  <si>
    <t>เลขที่ 570/2568 ลงวันที่ 15 พ.ค. 2568</t>
  </si>
  <si>
    <t>ซื้อวัสดุคอมพิวเตอร์ จำนวน 3 รายการ</t>
  </si>
  <si>
    <t>บริษัท สหไทยเซลล์ แอนด์ เซอร์วิส จำกัด ราคา 8,450 บาท</t>
  </si>
  <si>
    <t>เลขที่ 571/2568 ลงวันที่ 15 พ.ค. 2568</t>
  </si>
  <si>
    <t>ซื้อครุภัณฑ์ไฟฟ้าและวิทยุ ชุดไมค์ลอยดิจิตอล มือถือคู่ ย่าน UHF สำหรับห้องประชุม จำนวน 2 ชุด</t>
  </si>
  <si>
    <t>บริษัท สหไทยเซลล์ แอนด์ เซอร์วิส จำกัด ราคา 29,000 บาท</t>
  </si>
  <si>
    <t>เลขที่ 572/2568 ลงวันที่ 15 พ.ค. 2568</t>
  </si>
  <si>
    <t>จ้างเหมาผลิตพร้อมติดตั้งป้ายจราจรและป้ายสัญลักษณ์จำนวน 1 งาน</t>
  </si>
  <si>
    <t>ร้านปอนด์ป้าย ราคา 40,100 บาท</t>
  </si>
  <si>
    <t>เลขที่ 574/2568 ลงวันที่ 15 พ.ค. 2568</t>
  </si>
  <si>
    <t>จ้างเหมาบริการถ่ายเอกสาร ประจำเดือนพฤษภาคม 2568 ถึงเดือนกันยายน 2568 (5 เดือน) จำนวน 1 งาน</t>
  </si>
  <si>
    <t>บริษัท ก๊อปปี้ วัน 2547  จำกัด ราคา 60,000 บาท</t>
  </si>
  <si>
    <t>เลขที่ 575/2568 ลงวันที่ 15 พ.ค. 2568</t>
  </si>
  <si>
    <t>ห้างหุ้นส่วนจำกัด ไทยเสรี มาร์เก็ตติ้ง กรุ๊ป ราคา 1,750 บาท</t>
  </si>
  <si>
    <t>ซื้อวัสดุงานบ้านงานครัว และวัสดุยานพาหนะและขนส่ง โดยวิธีเฉพาะเจาะจง</t>
  </si>
  <si>
    <t>ห้างหุ้นส่วนจำกัด ไทยเสรี มาร์เก็ตติ้ง กรุ๊ป ราคา 2,640 บาท</t>
  </si>
  <si>
    <t>จ้างซ่อมแซมท่อน้ำทิ้งฝ้าเพดานห้องน้ำและซ่อมแซมผนังภายนอกอาคารถอนพิษยา         จำนวน 1 งาน โดยวิธีเฉพาะเจาะจง</t>
  </si>
  <si>
    <t>นายอรรถพร เกิดชัยมงคล ราคา 15,700 บาท</t>
  </si>
  <si>
    <t>ซื้อกระป๋องใส่ปัสสาวะ (ฝาสีเหลือง) ขนาด ๖๐ ml. โดยวิธีเฉพาะเจาะจง</t>
  </si>
  <si>
    <t>บริษัท แล็บมาสเตอร์ แอ๊ดวานซ์ จำกัด ราคา 4,600 บาท</t>
  </si>
  <si>
    <t>220/2568 ลงวันที่ 15 พ.ค. 2568</t>
  </si>
  <si>
    <t>ห้างหุ้นส่วนจำกัด ยู.เอ็ม.แอล.ซัพพลาย ราคา 5,000 บาท</t>
  </si>
  <si>
    <t>221/2568 ลงวันที่ 15 พ.ค. 2568</t>
  </si>
  <si>
    <t>ซื้อครุภัณฑ์สำนักงาน รายการเครื่องปรับอากาศขนาดไม่น้อยกว่า ๒๔,๐๐๐ บีทียู จำนวน ๔ เครื่อง โดยวิธีเฉพาะเจาะจง</t>
  </si>
  <si>
    <t>ห้างหุ้นส่วนจำกัด หนองคายแอร์ ราคา 128,800 บาท</t>
  </si>
  <si>
    <t>219/2568 ลงวันที่ 15 พ.ค. 2568</t>
  </si>
  <si>
    <t>วัสดุซ่อมแซมสำหรับงานไฟฟ้า จำนวน 2 รายการ
สายไฟ vct 3 x 2.5 (สายไฟฟ้า VCT 3*2.5 มอก.)
หลอดไฟ dimmer (หลอด LED DIM 12W แสงขาว)</t>
  </si>
  <si>
    <t>บริษัท เอเซียการไฟฟ้า จำกัด
(ราคา 755.00)</t>
  </si>
  <si>
    <t>บริษัท เอเซียการไฟฟ้า จำกัด
(ราคา 755.00)
เลขประจำตัวผู้เสียภาษี : 0505558001301</t>
  </si>
  <si>
    <t>ใบสั่งซื้อเลขที่ 552/2568   
ลงวันที่ 15 พฤษภาคม 2568</t>
  </si>
  <si>
    <t>บานประตูมุ้งลวดหน้าต่าง สำหรับห้องศูนย์รังสีร่วมรักษา พร้อมติดตั้ง 
(งานติดตั้งมุ้งลวด ไฟเบอร์กลาส แบบบานเปิด-ปิด ขนาด 107 x 67 ซม.)</t>
  </si>
  <si>
    <t>ร้านพีเอ็ม เมดิคอล โดยนายเพชร คำแสนใส
(ราคา 2,100.00)</t>
  </si>
  <si>
    <t>ร้านพีเอ็ม เมดิคอล โดยนายเพชร 
คำแสนใส
(ราคา 2,100.00)
เลขประจำตัวผู้เสียภาษี : 3501300583746</t>
  </si>
  <si>
    <t>ใบสั่งซื้อเลขที่ 553/2568   
ลงวันที่ 15 พฤษภาคม 2568</t>
  </si>
  <si>
    <t>จ้างซ่อมเปลี่ยนอะไหล่จักรเย็บผ้า ยี่ห้อ ซิงเกอร์ รุ่น 3323 พร้อมมอเตอร์ 
หมายเลขครุภัณฑ์ บจ.7290-003-0002/0562 โดยมีรายละเอียดดังนี้ 
- เปลี่ยนชุดเข็มจักรเย็บผ้า</t>
  </si>
  <si>
    <t>ร้านพีเอส กรุ๊ป โดยนางสุวรรณา จินดาธรรม
(ราคา 1,350.00)</t>
  </si>
  <si>
    <t>ร้านพีเอส กรุ๊ป โดยนางสุวรรณา จินดาธรรม
(ราคา 1,350.00)
เลขประจำตัวผู้เสียภาษี : 3501400059640</t>
  </si>
  <si>
    <t>ใบสั่งซื้อเลขที่ 554/2568   
ลงวันที่ 15 พฤษภาคม 2568</t>
  </si>
  <si>
    <t>ศูนย์บริการโลหิตแห่งชาติ สภากาชาดไทย ราคา 156,750 บาท</t>
  </si>
  <si>
    <t>ซ869/68 ลงวันที่ 15 พ.ค. 2568</t>
  </si>
  <si>
    <t>บริษัท เอ เอส ไซน์ จำกัด ราคา 6,000 บาท</t>
  </si>
  <si>
    <t>ซ895/68 ลงวันที่ 15 พ.ค. 2568</t>
  </si>
  <si>
    <t>ห้างหุ้นส่วนจำกัด เมดิแคร์ ซัพพลาย ราคา 69,978 บาท</t>
  </si>
  <si>
    <t>ซ896/68 ลงวันที่ 15 พ.ค. 2568</t>
  </si>
  <si>
    <t>บริษัท เอนวายเมด จำกัด ราคา 14,552 บาท</t>
  </si>
  <si>
    <t>ซ897/68 ลงวันที่ 15 พ.ค. 2568</t>
  </si>
  <si>
    <t>บริษัท ไทย เมด-เทค จำกัด ราคา 48,400 บาท</t>
  </si>
  <si>
    <t>ซ898/68 ลงวันที่ 15 พ.ค. 2568</t>
  </si>
  <si>
    <t>บริษัท เอ ซี อี คอมเมอร์เชียล จำกัด ราคา 2,281,500 บาท</t>
  </si>
  <si>
    <t>ซ900/68 ลงวันที่ 15 พ.ค. 2568</t>
  </si>
  <si>
    <t>บริษัท เวลล์คอนเซ็ปท์ จำกัด ราคา 176,000 บาท</t>
  </si>
  <si>
    <t>ซ901/68 ลงวันที่ 15 พ.ค. 2568</t>
  </si>
  <si>
    <t>ค่าวัสดุ</t>
  </si>
  <si>
    <t>บริษัท ดีเคเอสเอช (ประเทศไทย) จำกัด ราคา 84,000 บาท</t>
  </si>
  <si>
    <t>ซ902/68 ลงวันที่ 15 พ.ค. 2568</t>
  </si>
  <si>
    <t>ซ่อมประตูบานสวิง ห้อง ICU ศัลยกรรม</t>
  </si>
  <si>
    <t>ร้าน เพอร์เฟ็ค ราคา 10,165 บาท</t>
  </si>
  <si>
    <t>จ259/68 ลงวันที่ 15 พ.ค. 2568</t>
  </si>
  <si>
    <t>ซื้อเครื่องปรับอากาศแบบ Air Split Type ขนาด 42,000 BTU พร้อมติดตั้ง จำนวน 4 เครื่อง โดยวิธีเฉพาะเจาะจง</t>
  </si>
  <si>
    <t>1.บริษัท อีคอน พลัส  จำกัด/ราคาที่เสนอ  365,271.25  บาท</t>
  </si>
  <si>
    <t>1.บริษัท อีคอน พลัส  จำกัด/ราคาที่ตกลงซื้อ/จ้าง  365,271.25   บาท</t>
  </si>
  <si>
    <t>เลขที่ พ.563/68
ลงวันที่ 15 พ.ค. 2568</t>
  </si>
  <si>
    <t>จ้างเหมาบริการยานพาหนะ-โครงการอบรมเชิงปฏิบัติการพัฒนาการเรียนฯ</t>
  </si>
  <si>
    <t>นายสานิตย์ จอมวัน / 9,000</t>
  </si>
  <si>
    <t>249/2568(จ)
16 พ.ค. 68</t>
  </si>
  <si>
    <t>ซื้อชุดแก้วเครื่องดื่ม จำนวน 300 ชุด</t>
  </si>
  <si>
    <t>ร้านศรีชัยพานิช ราคา 36,000 บาท</t>
  </si>
  <si>
    <t>ซื้อวัสดุสำนักงาน จำนวน 3 รายการ</t>
  </si>
  <si>
    <t>ร้านชัยรุ่งเรือง ราคา 27,500 บาท</t>
  </si>
  <si>
    <t>จ้างทำโปสเตอร์ จำนวน 1 งาน</t>
  </si>
  <si>
    <t>บจก.มานะดี มีเดีย ราคา 296,604 บาท</t>
  </si>
  <si>
    <t>ซื้อวัสดุงานบ้านงานครัว จำนวน 17 รายการ</t>
  </si>
  <si>
    <t>ร้านทีเอ็มทีช็อป ราคา 216,000 บาท</t>
  </si>
  <si>
    <t>จ้างผลิตและติดตั้งป้ายการประชาสัมพันธ์</t>
  </si>
  <si>
    <t>บริษัท อินโนเวท ออร์แกไนซ์ จำกัด    ราคา 12,020 บาท</t>
  </si>
  <si>
    <t>ซื้อวััสดุคอมพิวเตอร์ จำนวน 5 รายการ</t>
  </si>
  <si>
    <t>บริษัท เอส ซี ที ซี จำกัด  ราคา 19,260 บาท</t>
  </si>
  <si>
    <t>ซื้อวััสดุคอมพิวเตอร์ จำนวน 4 รายการ</t>
  </si>
  <si>
    <t>บริษัท เอส ซี ที ซี จำกัด  ราคา 31,939.50 บาท</t>
  </si>
  <si>
    <t>บริษัท แอตแลนติค ฟาร์มาซูติคอล จำกัด ราคา 2,250 บาท</t>
  </si>
  <si>
    <t>ภ.094/2568 ลงวันที่ 16 พ.ค. 2568</t>
  </si>
  <si>
    <t>ซื้อยาจำนวน 5 ราายการ โดยวิธีเฉพาะเจาะจง</t>
  </si>
  <si>
    <t>บริษัท เอ.เอ็น.บี.ลาบอราตอรี่  จำกัด ราคา 67,140 บาท</t>
  </si>
  <si>
    <t>ภ.095/2568 ลงวันที่ 16 พ.ค. 2568</t>
  </si>
  <si>
    <t>บริษัท เมดไลน์ จำกัด ราคา 90,000 บาท</t>
  </si>
  <si>
    <t>ภ.096/2568 ลงวันที่ 16 พ.ค. 2568</t>
  </si>
  <si>
    <t>บริษัท เบอร์ลินฟาร์มาซูติคอลอินดัสตรี้ จำกัด ราคา 27,650 บาท</t>
  </si>
  <si>
    <t>ภ.097/2568 ลงวันที่ 16 พ.ค. 2568</t>
  </si>
  <si>
    <t>ซื้อวัสดุงานบ้านงานครัว จำนวน 5 รายการ ประจำปีงบประมาณ พ.ศ. 2568 โดยวิธีเฉพาะเจาะจง</t>
  </si>
  <si>
    <t>บริษัท รัตนโชติกิจ จำกัด
50,221.52</t>
  </si>
  <si>
    <t>(ซ)442/68 ลงวันที่ 16 พ.ค. 2568</t>
  </si>
  <si>
    <t>ซื้อโลหิตและส่วนประกอบโลหิตและน้ำยาตรวจทางธนาคาร จำนวน 10 รายการ ประจำปีงบประมาณ พ.ศ.2568 โดยวิธีเฉพาะเจาะจง</t>
  </si>
  <si>
    <t>สภากาชาดไทย
68,720.00</t>
  </si>
  <si>
    <t>(ซ)444/68 ลงวันที่ 16 พ.ค. 2568</t>
  </si>
  <si>
    <t>ซื้อวัสดุวิทยาศาสตร์และการแพทย์-BIOREX RPR Test kit จำนวน 2 กล่อง ประจำปีงบประมาณ พ.ศ.2568 โดยวิธีเฉพาะเจาะจง</t>
  </si>
  <si>
    <t>บริษัท แล็บมาสเตอร์ แอ๊ดวานซ์ จำกัด
3,000.00</t>
  </si>
  <si>
    <t>(ซ)443/68 ลงวันที่ 16 พ.ค. 2568</t>
  </si>
  <si>
    <t>บริษัท ดีเคเอสเอช (ประเทศไทย) จำกัด
7,939.40</t>
  </si>
  <si>
    <t>ซ(ว)325/68 ลงวันที่ 16 พ.ค. 2568</t>
  </si>
  <si>
    <t>บริษัท ชุมชนเภสัชกรรม จำกัด (มหาชน)
4,020.00</t>
  </si>
  <si>
    <t>ซ(ว)326/68 ลงวันที่ 16 พ.ค. 2568</t>
  </si>
  <si>
    <t>ซื้อเวชภัณฑ์ยา Levothyroxine sodium 100 mcg tablet จำนวน 100 กล่อง ประจำปีงบประมาณ พ.ศ.2568 โดยวิธีเฉพาะเจาะจง</t>
  </si>
  <si>
    <t>บริษัท เอสพีเอส เมดิคอล จำกัด
17,500.00</t>
  </si>
  <si>
    <t>ซ(ว)327/68 ลงวันที่ 16 พ.ค. 2568</t>
  </si>
  <si>
    <t>ซื้อเวชภัณฑ์ยา Amoxicillin trihydrate 1 g + potassium clavulanate 200 mg injection จำนวน 100 vial ประจำปีงบประมาณ พ.ศ.2568 โดยวิธีเฉพาะเจาะจง</t>
  </si>
  <si>
    <t>บริษัท อาร์เอ็กซ์ จำกัด
4,815.00</t>
  </si>
  <si>
    <t>ซ(ว)330/68 ลงวันที่ 16 พ.ค. 2568</t>
  </si>
  <si>
    <t>ซื้อเวชภัณฑ์ยา Digoxin sterile solution 0.5 mg/2 ml injection จำนวน 10 กล่อง ประจำปีงบประมาณ พ.ศ.2568 โดยวิธีเฉพาะเจาะจง</t>
  </si>
  <si>
    <t>บริษัท เจ เอส วิชั่น จำกัด
1,754.80</t>
  </si>
  <si>
    <t>ซ(ว)328/68 ลงวันที่ 16 พ.ค. 2568</t>
  </si>
  <si>
    <t>ซื้อเวชภัณฑ์ยา Bleomycin sterile powder 15 iu injection จำนวน 30 vial ประจำปีงบประมาณ พ.ศ.2568 โดยวิธีเฉพาะเจาะจง</t>
  </si>
  <si>
    <t>บริษัท มาสุ จำกัด
22,050.00</t>
  </si>
  <si>
    <t>ซ(ว)329/68 ลงวันที่ 16 พ.ค. 2568</t>
  </si>
  <si>
    <t>บริษัท ซิลลิค ฟาร์มา จำกัด
72,262.45</t>
  </si>
  <si>
    <t>ซ(ว)331/68 ลงวันที่ 16 พ.ค. 2568</t>
  </si>
  <si>
    <t>ซื้อเวชภัณฑ์ยา Lorazepam 0.5 mg tablet จำนวน 10 ขวด ประจำปีงบประมาณ พ.ศ.2568 โดยวิธีเฉพาะเจาะจง</t>
  </si>
  <si>
    <t>บริษัท เอเชี่ยน ฟาร์มาซูติคัล จำกัด
2,200.00</t>
  </si>
  <si>
    <t>ซ(ว)332/68 ลงวันที่ 16 พ.ค. 2568</t>
  </si>
  <si>
    <t>ซื้อเวชภัณฑ์ยา Sodium picosulfate 10 mg + magnesium oxide 3.5 g + citric acid 12 g powder จำนวน 30 กล่อง ประจำปีงบประมาณ พ.ศ.2568  โดยวิธีเฉพาะเจาะจง</t>
  </si>
  <si>
    <t>ซ(ว)333/68 ลงวันที่ 16 พ.ค. 2568</t>
  </si>
  <si>
    <t>ประกวดราคาซื้อครุภัณฑ์วิทยาศาสตร์และการแพทย์ - ชุดโต๊ะตรวจหู คอ จมูก จำนวน ๑ ชุด ประจำปีงบประมาณ พ.ศ. ๒๕๖๘ ด้วยวิธีประกวดราคาอิเล็กทรอนิกส์ (e-bidding)</t>
  </si>
  <si>
    <t>บริษัท ยูนิเวอร์แซล ควอลิตี้ จำกัด
1,597,000.00</t>
  </si>
  <si>
    <t>076/2568 ลงวันที่ 16 พ.ค. 2568</t>
  </si>
  <si>
    <t xml:space="preserve">ป้ายบอกทาง พร้อมติดตั้ง จำนวน ๒ รายการ  ดังนี้
- ป้ายบอกทางชั้น ๒ ขนาด กว้าง ๗๐ cm x สูง ๑๐๐ cm จำนวน 1 ชิ้น
- ป้ายบอกทางชั้น ๑ อาคาร ๑ - ๓ ขนาด กว้าง ๑๒๒ cm x สูง ๑๔๐ cm จำนวน 1 ชิ้น
เลขที่โครงการ : 68059216579 </t>
  </si>
  <si>
    <t>บริษัท ยินดีทำป้ายแอนด์ดีไซน์ จำกัด
(ราคา 6,470.00)</t>
  </si>
  <si>
    <t>บริษัท ยินดีทำป้ายแอนด์ดีไซน์ จำกัด
(ราคา 6,470.00)
เลขประจำตัวผู้เสียภาษี : 0505567003876</t>
  </si>
  <si>
    <t>ใบสั่งซื้อเลขที่ 557/2568   
ลงวันที่ 16 พฤษภาคม 2568</t>
  </si>
  <si>
    <t xml:space="preserve">1.ฟิล์มปิดแผลกันน้ำ (ZD transparent film dressing 6x7 cm) (1 กล่อง/50 แผ่น) จำนวน 600 แผ่น 
2. พลาสเตอร์ทรานสปอร์ ๔ นิ้ว (Tigerplast Caripore Clear 4"(3 ม้วน/กล่อง) จำนวน 69 แผ่น 
3. แก้วยาน้ำ (30ml) จำนวน 30 ใบ 
4. แก้วยาเม็ดพลาสติก จำนวน 29 ใบ 
เลขที่โครงการ : 68059087001
</t>
  </si>
  <si>
    <t>บริษัท เกรซแลนด์ อินเตอร์เนชั่นแนล เชียงใหม่ จำกัด
(ราคา 11,714.70)</t>
  </si>
  <si>
    <t>บริษัท เกรซแลนด์ อินเตอร์เนชั่นแนล เชียงใหม่ จำกัด
(ราคา 11,714.70)
เลขประจำตัวผู้เสียภาษี : 01505562009582</t>
  </si>
  <si>
    <t>ใบสั่งซื้อเลขที่ 558/2568   
ลงวันที่ 16 พฤษภาคม 2568</t>
  </si>
  <si>
    <t>ซ882/68 ลงวันที่ 16 พ.ค. 2568</t>
  </si>
  <si>
    <t>บริษัท ฟุคุโชว์ อินเตอร์เนชั่นแนล จำกัด ราคา 59,800 บาท</t>
  </si>
  <si>
    <t>ซ884/68 ลงวันที่ 16 พ.ค. 2568</t>
  </si>
  <si>
    <t>งานทำความสะอาดบ่อโสโครกและท่อระบบบำบัดน้ำเสียรอบสถาบัน</t>
  </si>
  <si>
    <t>นายอายุบคาน  สรสิทธิ์ ราคา 260,000 บาท</t>
  </si>
  <si>
    <t>จ262/68 ลงวันที่ 16 พ.ค. 2568</t>
  </si>
  <si>
    <t>บริษัท ซัมมิท เฮลธ์แคร์ จำกัด ราคา 44,160 บาท</t>
  </si>
  <si>
    <t>ซ906/68 ลงวันที่ 16 พ.ค. 2568</t>
  </si>
  <si>
    <t>บริษัท เมดเดฟ เฮ็ลธ์แคร์ จำกัด ราคา 20,055 บาท</t>
  </si>
  <si>
    <t>ซ920/68 ลงวันที่ 16 พ.ค. 2568</t>
  </si>
  <si>
    <t>จัดซื้อวัสดุการแพทย์-เลนส์แก้วตาเทียม จำนวน 2 รายการ</t>
  </si>
  <si>
    <t>1.บจก.เจ.เอส.วิชั่น / 777,600
2.บจก.เมดเฟิร์ส / 806,400</t>
  </si>
  <si>
    <t>บจก.เจ.เอส.วิชั่น / 777,600</t>
  </si>
  <si>
    <t>สญ.120/2568(ซ)
19 พ.ค. 68</t>
  </si>
  <si>
    <t xml:space="preserve">จัดซื้อวัสดุการแพทย์-ค่ากรอบแว่นตา พร้อมเลนส์แว่นตาสำหรับใช้ในการรักษา จำนวน 3,600 ชิ้น </t>
  </si>
  <si>
    <t>1.บจก.ทิพย์จักขุ / 900,000
2.เดอะมูนอายแคร์ / 1,619,890
3.บจก.ไตรยูนิตี้ / 1,789,000</t>
  </si>
  <si>
    <t>บจก.ทิพย์จักขุ / 900,000</t>
  </si>
  <si>
    <t>สญ.121/2568(ซ)
19 พ.ค. 68</t>
  </si>
  <si>
    <t>จัดซื้อวัสดุการแพทย์-ชุดผ้าคลุมผ่าตัดสำหรับเปลี่ยนข้อเข่าเทียม 40 ชิ้น</t>
  </si>
  <si>
    <t>บจก.โคติส เฮลท์แคร์ / 24,000</t>
  </si>
  <si>
    <t>657/2568(ซ)
19 พ.ค. 68</t>
  </si>
  <si>
    <t>จัดซื้อวัสดุการแพทย์-น้ำยาฟอกฆ่าเชื้อก่อนผ่าตัด 300 ขวด</t>
  </si>
  <si>
    <t>บจก.โพสเฮลท์แคร์ / 180,000</t>
  </si>
  <si>
    <t>658/2568(ซ)
19 พ.ค. 68</t>
  </si>
  <si>
    <t>จัดซื้อวัสดุการแพทย์-เลนส์แก้วตาเทียมเฉพาะรายบุคคล 1 ชิ้น</t>
  </si>
  <si>
    <t>659/2568(ซ)
19 พ.ค. 68</t>
  </si>
  <si>
    <t>จัดซื้อวัสดุการแพทย์-ทางทันตกรรม 2 รายการ</t>
  </si>
  <si>
    <t>บจก.ดีเคเอสเอช (ประเทศไทย) / 3,317</t>
  </si>
  <si>
    <t>660/2568(ซ)
19 พ.ค. 68</t>
  </si>
  <si>
    <t>จัดซื้อวัสดุการแพทย์-กระดาษบันทึกคลื่นไฟฟ้าหัวใจ</t>
  </si>
  <si>
    <t>บจก.แอมเบสพลัส / 1,200</t>
  </si>
  <si>
    <t>661/2568(ซ)
19 พ.ค. 68</t>
  </si>
  <si>
    <t>จัดซื้อวัสดุการแพทย์-หัวกรอทางทันตกรรม 10 รายการ</t>
  </si>
  <si>
    <t>บจก.ไดรว์ เด็นทั่ลฯ / 10,325</t>
  </si>
  <si>
    <t>662/2568(ซ)
19 พ.ค. 68</t>
  </si>
  <si>
    <t>จ้างทำนามบัตรศูนย์โรคตาฯ สาขาสุขุมวิท 2 รายการ</t>
  </si>
  <si>
    <t>บจก.นครชัยศรีรุ่งเรืองการพิมพ์ / 17,120</t>
  </si>
  <si>
    <t>250/2568(จ)
19 พ.ค. 68</t>
  </si>
  <si>
    <t>จ้างทำสื่อสิ่งพิมพ์ประชาสัมพันธ์ คลินิกตาสดใส 3 รายการ</t>
  </si>
  <si>
    <t>บจก.สไมล์ พริ้นติ้ง กราฟิก / 27,713</t>
  </si>
  <si>
    <t>251/2568(จ)
19 พ.ค. 68</t>
  </si>
  <si>
    <t>วัสดุการแพทย์ อาหารเสริม จำนวน 1 รายการ</t>
  </si>
  <si>
    <t>บริษัท ดีเคเอสเอช (ประเทศไทย) จำกัด เป็นเงิน 8,988.- บาท</t>
  </si>
  <si>
    <t>ใบสั่งซื้อ สธ 0310.013/879 ลงวันที่ 19  พ.ค. 2568</t>
  </si>
  <si>
    <t>จ้างซ่อมกล่องแปลงสัญญาณ SDI to HDM จำนวน 1 รายการ</t>
  </si>
  <si>
    <t>1.)บริษัท ซีโนเมกซ์ เมดิคอล จำกัด เป็นเงิน 4,000,- บาท 2.)บริษัท เกิดผล เมดิคอล จำกัด เป็นเงิน 5,800.- บาท 3.)บริษัท วีนัส เมดิคัล (ประเทศไทย) จำกัด เป็นเงิน 6,000.- บาท</t>
  </si>
  <si>
    <t>บริษัท ซีโนเมกซ์ เมดิคอล จำกัด เป็นเงิน 4,000.- บาท</t>
  </si>
  <si>
    <t>ใบสั่งจ้าง สธ 0310.013/ 871 วันที่ 19  พ.ค. 2568</t>
  </si>
  <si>
    <t>1.)บอร์น 2000 เป็นเงิน 11,392.29 บาท 2.)ห้างหุ้นส่วนจำกัด พีเอสที วัสดุ เป็นเงิน 11,561.35 บาท 3.)บริษัทรวมชัย เทรดดิ้ง จำกัด เป็นเงิน 11,677.98 บาท</t>
  </si>
  <si>
    <t>บอร์น 2000 เป็นเงิน 11,392.29 บาท</t>
  </si>
  <si>
    <t>ใบสั่งซื้อ สธ 0310.013/881 ลงวันที่ 19 พ.ค. 2568</t>
  </si>
  <si>
    <t>วัสดุวิทยาศาสตร์การแพทย์ 3 รายการ</t>
  </si>
  <si>
    <t>หจก.อินสทรูเม้นท์ แล็ป 7,250 บาท</t>
  </si>
  <si>
    <t>ซ่อมแซมเครื่องพิมพ์ งานวิจัย</t>
  </si>
  <si>
    <t>หจก.พอช.คอม 6,390 บาท</t>
  </si>
  <si>
    <t>ลิงกินกล้วย โปรดักชั่นเฮ้าส์ 12,202 บาท</t>
  </si>
  <si>
    <t>วัสดุวิทยาศาสตร์การแพทย์  4 รายการ</t>
  </si>
  <si>
    <t>หจก.เซี่ยงไฮ้ทันตภัณฑ์ 6,740 บาท</t>
  </si>
  <si>
    <t>จ้างสอบเทียบเครื่องมือทางการแพทย์</t>
  </si>
  <si>
    <t>บริษัท เซาท์เทิร์น คาสิเบรชั่น 
จำกัด / 14,338</t>
  </si>
  <si>
    <t>จ้างเปลี่ยนชุดแกนยอยสลักแกนมอเตอร์ ระบบน้ำประปา โดยวิธีเฉพาะเจาะจง</t>
  </si>
  <si>
    <t>ร้านจตุภัทรอิเลคทริค ราคา 46,000 บาท</t>
  </si>
  <si>
    <t>0165/2568   19 พ.ค. 2568</t>
  </si>
  <si>
    <t>จ้างตรวจวิเคราะห์คุณภาพน้ำ  โดยวิธีเฉพาะเจาะจง</t>
  </si>
  <si>
    <t>0166/2568   19 พ.ค. 2568</t>
  </si>
  <si>
    <t>จ้างซ่อมเปลี่ยนอะไหล่เครื่องปรับอากาศ ชนิดแขวน 25000 BTU ยี่ห้อ DAISENKO 
รุ่น DCF25R+DCU25R หมายเลขครุภัณฑ์ 4120-001-0008/1460 
โดยมีรายละเอียดดังนี้ 
- เปลี่ยนสายหัวหลักคอมเพรสเซอร์</t>
  </si>
  <si>
    <t>ห้างหุ้นส่วนจำกัด เวอร์แมค เอ็นจิเนียริ่ง แอนด์ ซัพพลาย
(ราคา 1,284.00)</t>
  </si>
  <si>
    <t>ห้างหุ้นส่วนจำกัด เวอร์แมค เอ็นจิเนียริ่ง แอนด์ ซัพพลาย
(ราคา 1,284.00)
เลขประจำตัวผู้เสียภาษี : 0513565001301</t>
  </si>
  <si>
    <t>ใบสั่งซื้อเลขที่ 559/2568   
ลงวันที่ 19 พฤษภาคม 2568</t>
  </si>
  <si>
    <t>เสื่อน้ำมัน สำหรับห้อง ๓๐๔ อาคาร ๑๔ พร้อมติดตั้ง โดยมีรายละเอียดดังนี้ 
- เสื่อน้ำมัน ความหนา ๑.๖ มิลลิเมตร หน้ากว้าง ๒ เมตร (สีน้ำตาล)
เลขที่โครงการ : 68059106904</t>
  </si>
  <si>
    <t>ห้างหุ้นส่วนจำกัด วีลอฟท์ ดิเวลลอปเมนท์
(ราคา 28,880.00)</t>
  </si>
  <si>
    <t>ห้างหุ้นส่วนจำกัด วีลอฟท์ ดิเวลลอปเมนท์
(ราคา 28,880.00)
เลขประจำตัวผู้เสียภาษี : 0503567003718</t>
  </si>
  <si>
    <t>ใบสั่งซื้อเลขที่ 560/2568   
ลงวันที่ 19 พฤษภาคม 2568</t>
  </si>
  <si>
    <t>ซื้อวัสดุงานบ้านงานครัว จำนวน 13 รายการ
- ถุงร้อน ขนาด 16x24 นิ้ว (0.5 กก./ห่อ) จำนวน 19 ห่อ
- ถุงร้อน ขนาด 3x5 นิ้ว (200 กรัม/ห่อ) จำนวน 15 ห่อ
- สก๊อตไบรท์ มีฟองน้ำ 3M 3x4 นิ้ว จำนวน 57 แผ่น
- น้ำยาล้างจานซันไลต์ 500 มล. ถุงเติม จำนวน 29 ถุง
- น้ำยาล้างจานซันไลต์ 20 ลิตร จำนวน 6 ถัง
- ถุงหิ้วบาง 9x18 นิ้ว จำนวน 26 ห่อ
- น้ำมันอเนกประสงค์ โซแนก (Sonax 300 มม) จำนวน 6 กระป๋อง
- ผ้ากันเปื้อนพลาสติกใช้แล้วทิ้ง (50 ชิ้น/ห่อ) จำนวน 24 ห่อ
- กรวยน้ำดื่มกระดาษ (มอก.200 ใบ/แถว) จำนวน 52 แถว
- สเปรย์ปรับอากาศ เกลด 320 มล. จำนวน 10 กระป๋อง
- ถุงขยะ ขนาด 30x40 นิ้ว สีดำ จำนวน 100 กิโลกรัม
เลขที่โครงการ : 68059108897</t>
  </si>
  <si>
    <t>ห้างหุ้นส่วนจำกัด คาตะนะ ซัพพลาย
(ราคา 28,547.00)</t>
  </si>
  <si>
    <t>ห้างหุ้นส่วนจำกัด คาตะนะ ซัพพลาย
(ราคา 28,547.00)
เลขประจำตัวผู้เสียภาษี : 0503555002851</t>
  </si>
  <si>
    <t>ใบสั่งซื้อเลขที่ 561/2568   
ลงวันที่ 19 พฤษภาคม 2568</t>
  </si>
  <si>
    <t>ซื้อวัสดุแบบพิมพ์ จำนวน 2 รายการ
-แบบพิพม์ใบรายงานการให้ยาสีฟ้า (ขนาด A4 กระดาษปอนด์ฟ้าหนา 70 แกรม พิมพ์ดำ 1 สี 1 ด้าน จำนวน 25 ห่อ
-แบบพิพม์ใบรายงานการให้ยาสีขาว (ขนาด A4 กระดาษปอนด์ฟ้าหนา 80 แกรม พิมพ์ดำ 1 สี 1 ด้าน จำนวน 25 ห่อ
เลขที่โครงการ : 68059125399</t>
  </si>
  <si>
    <t>ร้านไอเอสดี ดีไซน์ 
โดยนายบุญมา บุญก้ำ
(ราคา 6,375.00)</t>
  </si>
  <si>
    <t>ร้านไอเอสดี ดีไซน์ 
โดยนายบุญมา บุญก้ำ
(ราคา 6,375.00)
เลขประจำตัวผู้เสียภาษี : 3501400610770</t>
  </si>
  <si>
    <t>ใบสั่งซื้อเลขที่ 562/2568   
ลงวันที่ 19 พฤษภาคม 2568</t>
  </si>
  <si>
    <t>ซื้อวัสดุการแพทย์ จำนวน 3 รายการ
- ก๊าซออกซิเจน ขนาด 2 คิว จำนวน 16 ท่อ
- ก๊าซออกซิเจน ขนาด 1.5 คิว จำนวน 7 ท่อ
- ก๊าซออกซิเจน ขนาด 1 คิว จำนวน 5 ท่อ</t>
  </si>
  <si>
    <t>ห้างหุ้นส่วนจำกัด แม่ปิงอ๊อกซิเจน
(ราคา 1,790.00)</t>
  </si>
  <si>
    <t>ห้างหุ้นส่วนจำกัด แม่ปิงอ๊อกซิเจน
(ราคา 1,790.00)
เลขประจำตัวผู้เสียภาษี : 0503536002540</t>
  </si>
  <si>
    <t>ใบสั่งซื้อเลขที่ 563/2568   
ลงวันที่ 19 พฤษภาคม 2568</t>
  </si>
  <si>
    <t>ซื้อเทปกันลื่น ตีเส้นพื้น เหลือง - ดำ 50 มม. * 5 ม. จำนวน 15 ม้วน</t>
  </si>
  <si>
    <t>ห้างหุ้นส่วนจำกัด ลิขิตศิลป์
(ราคา 2,925.00)</t>
  </si>
  <si>
    <t>ห้างหุ้นส่วนจำกัด ลิขิตศิลป์
(ราคา 2,925.00)
เลขประจำตัวผู้เสียภาษี : 0503516000070</t>
  </si>
  <si>
    <t>ใบสั่งซื้อเลขที่ 564/2568   
ลงวันที่ 19 พฤษภาคม 2568</t>
  </si>
  <si>
    <t>วัสดุวิทยาศาสตร์การแพทย์(นายโชติพัฒน์ อภิณหวัฒน์) จำนวน 1 รายการ คือ
-แผ่นกะโหลกไทเทเนียมเฉพาะบุคคล จำนวน 1 ชุด
เลขที่โครงการ : 68059205059</t>
  </si>
  <si>
    <t>บริษัท เมติคู่ลี่ จำกัด
(ราคา 47,000.00)</t>
  </si>
  <si>
    <t>บริษัท เมติคู่ลี่ จำกัด
(ราคา 47,000.00)
เลขประจำตัวผู้เสียภาษี : 0125560004064</t>
  </si>
  <si>
    <t>ใบสั่งซื้อเลขที่ 565/2568   
ลงวันที่ 19 พฤษภาคม 2568</t>
  </si>
  <si>
    <t xml:space="preserve">1.เครื่องวัดค่าน้ำ (Dissolver Oxygen Meter) 
(SKU :DO-5512SD)(Lutron DO-5512SD เครื่องวัดและบันทึกค่าออกซิเจนในน้ำ / SD Card) 
2. เครื่องวัดค่า PH (SKU :PH-230SD) (Lutron PH-230SD เครื่องวัดและบันทึกค่า ในชุดประกอบด้วย Lutron PE-03 
โพรบวัดค่าพีเอช จำนวน 1 เครื่อง) 
เลขที่โครงการ : 68049476993
</t>
  </si>
  <si>
    <t>บริษัท เลกะ คอร์ปอเรชั่น จำกัด
(ราคา 26,733.95)</t>
  </si>
  <si>
    <t>บริษัท เลกะ คอร์ปอเรชั่น จำกัด
(ราคา 26,733.95)
เลขประจำตัวผู้เสียภาษี : 0105552030132</t>
  </si>
  <si>
    <t>ใบสั่งซื้อเลขที่ 566/2568   
ลงวันที่ 19 พฤษภาคม 2568</t>
  </si>
  <si>
    <t xml:space="preserve">วัสดุสำหรับซ่อมแซม จำนวน 10 รายการ
1. สายไฟสีขาวเหลือง 2.5 (สายไฟ THW # 2.5 เขียวเหลือง)
2. สายไฟสีน้ำตาล เบอร์ 4 (สายไฟ THW # 4 BCC น้ำตาล) 
3. สายไฟ สีฟ้า เบอร์ 4 (สายไฟ THW # 4 สีฟ้า) 
4. ท่อสีเหลือง ½ (ท่อ PVC เหลือง 1/2" นท)
5. คอนเนคเตอร์ ½ (ข้อต่อเข้ากล่องเหลือง 1/2"(120))
6. ข้อต่อตรง ½ (ข้อต่อตรงเหลือง PVC 1/2" (220))
7. ข้องอ ½ (ข้อโค้งสั้นเหลือง 1/2"*90) 
8. ก้ามปู ½ (คลิปจับท่อพีวีซีก้ามปูสีเหลือง 1/2"(500))
9. เกลียวปล่อย 1 นิ้ว เบอร์ 8 (เกลียวเหล็ก เตเปอร์ 8x1" 1000:กล่อง)
10. พุกพลาสติก เบอร์ 7
</t>
  </si>
  <si>
    <t>บริษัท ฮกวัสดุ เชียงใหม่ จำกัด
(ราคา 1,679.00)</t>
  </si>
  <si>
    <t>บริษัท ฮกวัสดุ เชียงใหม่ จำกัด
(ราคา 1,679.00)
เลขประจำตัวผู้เสียภาษี : 0505561008540</t>
  </si>
  <si>
    <t>ใบสั่งซื้อเลขที่ 567/2568   
ลงวันที่ 19 พฤษภาคม 2568</t>
  </si>
  <si>
    <t>จ้างสอบเทียบหัววัดอุณหภูมิของระบบติดตามอุณหภูมิแบบไร้สาย จำนวน ๑๑ หัววัด โดยวิธีเฉพาะเจาะจง</t>
  </si>
  <si>
    <t>1.บริษัท แอฟฟินิเทก จำกัด/ราคาที่เสนอ 47,000.00 บาท</t>
  </si>
  <si>
    <t>1.บริษัท แอฟฟินิเทก จำกัด/ราคาที่ตกลงซื้อ/จ้าง 47,000.00  บาท</t>
  </si>
  <si>
    <t>เลขที่ พ.557/68
ลงวันที่ 19 พ.ค. 2568</t>
  </si>
  <si>
    <t>จ้างซ่อมแซมเครื่องปรับอากาศงานส่งเสริมสุขภาพ (ฟิตเนส) โดยวิธีเฉพาะเจาะจง</t>
  </si>
  <si>
    <t>1.บริษัท ติวานนท์แอร์เซ็นเตอร์ จำกัด/ราคาที่เสนอ  12,198.00  บาท</t>
  </si>
  <si>
    <t>1.บริษัท ติวานนท์แอร์เซ็นเตอร์ จำกัด/ราคาที่ตกลงซื้อ/จ้าง  12,198.00   บาท</t>
  </si>
  <si>
    <t>เลขที่ พ.560/68
ลงวันที่ 19 พ.ค. 2568</t>
  </si>
  <si>
    <t>จ้างซ่อมแซมตู้เก็บเสมหะ ยี่ห้อ AIR FLOW รุ่น BSC CI.TB จำนวน 1 งาน โดยวิธีเฉพาะเจาะจง</t>
  </si>
  <si>
    <t>1.บริษัท แอร์โฟล แคลลิเบรชั่น จำกัด/ราคาที่เสนอ  15,000.00  บาท</t>
  </si>
  <si>
    <t>1.บริษัท แอร์โฟล แคลลิเบรชั่น จำกัด/ราคาที่ตกลงซื้อ/จ้าง  15,000.00   บาท</t>
  </si>
  <si>
    <t>เลขที่ พ.562/68
ลงวันที่ 19 พ.ค. 2568</t>
  </si>
  <si>
    <t>ซื้อชุดน้ำยาตรวจวิเคราะห์หาเชื้อวัณโรคและการดื้อต่อยาไรแฟมพิซิน Xpert MTB/RIF ultra จำนวน 14 box โดยวิธีเฉพาะเจาะจง</t>
  </si>
  <si>
    <t>1.บริษัท ไบโอมีเดีย (ประเทศไทย) จำกัด/ราคาที่เสนอ 339,500.00 บาท</t>
  </si>
  <si>
    <t>1.บริษัท ไบโอมีเดีย (ประเทศไทย) จำกัด/ราคาที่ตกลงซื้อ/จ้าง 339,500.00 บาท</t>
  </si>
  <si>
    <t>เลขที่ พ.555/68
ลงวันที่ 19 พ.ค. 2568</t>
  </si>
  <si>
    <t>ซื้อวัสดุปั่นล้างเม็ดเลือดแดงขณะผ่าตัด จำนวน 48 ชุด โดยวิธีเฉพาะเจาะจง</t>
  </si>
  <si>
    <t>1.บริษัท ซิลลิค ฟาร์มา จำกัด/ราคาที่เสนอ 359,520.00 บาท</t>
  </si>
  <si>
    <t>1.บริษัท ซิลลิค ฟาร์มา จำกัด/ราคาที่ตกลงซื้อ/จ้าง 359,520.00 บาท</t>
  </si>
  <si>
    <t>เลขที่ พ.552/68
ลงวันที่ 19 พ.ค. 2568</t>
  </si>
  <si>
    <t>ซื้อMicrophone K-Sound ๑๘” for Tango M๒ for Reusale Cuff จำนวน ๑ ชุด โดยวิธีเฉพาะเจาะจง</t>
  </si>
  <si>
    <t>1.บริษัท เอสเอ็มดี ไรส์ จำกัด (มหาชน)/ราคาที่เสนอ 18,000.00 บาท</t>
  </si>
  <si>
    <t>1.บริษัท เอสเอ็มดี ไรส์ จำกัด (มหาชน)/ราคาที่ตกลงซื้อ/จ้าง   18,000.00  บาท</t>
  </si>
  <si>
    <t>เลขที่ พ.556/68
ลงวันที่ 19 พ.ค. 2568</t>
  </si>
  <si>
    <t>ซื้อสายรับสัญญาณคลื่นไฟฟ้าหัวใจชนิดพกพา (USB Connection cable for Walk ๔๐๐ H) จำนวน ๑ ชิ้น โดยวิธีเฉพาะเจาะจง</t>
  </si>
  <si>
    <t>1.บริษัท แอคคิว เมดดิคอล จำกัด/ราคาที่เสนอ 12,500.00 บาท</t>
  </si>
  <si>
    <t>1.บริษัท แอคคิว เมดดิคอล จำกัด/ราคาที่ตกลงซื้อ/จ้าง 12,500.00 บาท</t>
  </si>
  <si>
    <t>เลขที่ พ.561/68
ลงวันที่ 19 พ.ค. 2568</t>
  </si>
  <si>
    <t>ซื้อต่ออายุสมาชิกวารสารต่างประเทศประจำปี 2568 จำนวน 10 รายชื่อ โดยวิธีเฉพาะเจาะจง</t>
  </si>
  <si>
    <t>1.บริษัท นิว โนวเลจ อินฟอร์มเมชั่น จำกัด/ราคาที่เสนอ  797,340.00  บาท</t>
  </si>
  <si>
    <t>1.บริษัท นิว โนวเลจ อินฟอร์มเมชั่น จำกัด/ราคาที่ตกลงซื้อ/จ้าง 797,340.00 บาท</t>
  </si>
  <si>
    <t>เลขที่ พ.558/68
ลงวันที่ 19 พ.ค. 2568</t>
  </si>
  <si>
    <t>จัดซื้อวัสดุการแพทย์(คงคลัง)-ถุงมือปราศจากเชื้อไม่มีแป้ง 2 รก.</t>
  </si>
  <si>
    <t>บจก.เมดิคอล ดิสทริบิวชั่นฯ / 320,000</t>
  </si>
  <si>
    <t>สญ.122/2568(ซ)
20 พ.ค. 68</t>
  </si>
  <si>
    <t>จ้างเหมาซ่อมแซมครุภัณฑ์สำนักงาน-ลิฟต์ 7110-059-0033/1</t>
  </si>
  <si>
    <t>บจก.ไดมอนด์ เอลลิเวเตอร์ / 6,206</t>
  </si>
  <si>
    <t>252/2568(จ)
20 พ.ค. 68</t>
  </si>
  <si>
    <t>จ้างเหมาเปลี่ยนกระเบื้องผนัง จำนวน 1 งาน</t>
  </si>
  <si>
    <t>ร้านพลอยพาณิชย์ / 211,300</t>
  </si>
  <si>
    <t>253/2568(ซ)
20 พ.ค. 68</t>
  </si>
  <si>
    <t>จ้างเหมาซ่อมแซมครุภัณฑ์การแพทย์-เครื่องเผา loop ด้วยไฟฟ้า 6640-002-0001/2</t>
  </si>
  <si>
    <t>บจก.ทัชแล็บ 2013 / 15,500</t>
  </si>
  <si>
    <t>254/2568(ซ)
20 พ.ค. 68</t>
  </si>
  <si>
    <t>จ้างเหมาซ่อมแซมครุภัณฑ์การแพทย์-เครื่องวัดสัญญาณชีพในรถพยาบาล 2310-001-0001/6</t>
  </si>
  <si>
    <t>ร้านเมดิคอล แอนด์ เทรนนิ่งฯ / 35,500</t>
  </si>
  <si>
    <t>255/2568(จ)
20 พ.ค. 68</t>
  </si>
  <si>
    <t>จ้างเหมาซ่อมแซมครุภัณฑ์การแพทย์-ตู้ปลอดเชื้อ 6530-009-0001/4 ตู้แช่แข็ง 4110-006-0001/3</t>
  </si>
  <si>
    <t>บจก.มาเทอร์โน่ / 95,962</t>
  </si>
  <si>
    <t>256/2568(จ)
20 พ.ค. 68</t>
  </si>
  <si>
    <t>จ้างเหมาทำฟันเทียม (จำนวน ๑๐ ชุด) จำนวน ๑ งาน โดยวิธีเฉพาะเจาะจง</t>
  </si>
  <si>
    <t>บริษัท สายน้ำทิพย์เด็นตอลแลบอราตอรี่ จำกัด 22,400</t>
  </si>
  <si>
    <t>441/2568 ลงวันที่ 20 พ.ค. 2568</t>
  </si>
  <si>
    <t>จ้างเหมาเช่ารถตู้ (จำนวน ๒ คัน) จำนวน ๑ งาน โดยวิธีเฉพาะเจาะจง</t>
  </si>
  <si>
    <t>442/2568 ลงวันที่ 20 พ.ค. 2568</t>
  </si>
  <si>
    <t>วัสดุคอมพิวเตอร์ 7 รายการ</t>
  </si>
  <si>
    <t>บจก.ชิชาง คอมพิวเตอร์ (ประเทศไทย) 271,750 บาท</t>
  </si>
  <si>
    <t>ซื้อครุภัณฑ์ยานพาหนะและขนส่ง รถจักรยานไฟฟ้า จำนวน 1 คัน</t>
  </si>
  <si>
    <t>ห้างหุ้นส่วนจำกัด เอสอีบีอิเล็กทรอนิกส์ ราคา 9,900 บาท</t>
  </si>
  <si>
    <t>เลขที่ 578/2568 ลงวันที่ 20 พ.ค. 2568</t>
  </si>
  <si>
    <t>บริษัท บุญมาครอง จำกัด ราคา 33,800 บาท</t>
  </si>
  <si>
    <t>เลขที่ 579/2568 ลงวันที่ 20 พ.ค. 2568</t>
  </si>
  <si>
    <t>ซื้อวัสดุการเกษตร จำนวน 4 รายการ</t>
  </si>
  <si>
    <t>ร้านมิตรภาพพาณิชย์ ราคา 9,760 บาท</t>
  </si>
  <si>
    <t>เลขที่ 580/2568 ลงวันที่ 20 พ.ค. 2568</t>
  </si>
  <si>
    <t>ห้างหุ้นส่วนจำกัด ไทยเสรี มาร์เก็ตติ้ง กรุ๊ป ราคา 840 บาท</t>
  </si>
  <si>
    <t>0167/2568   20 พ.ค. 2568</t>
  </si>
  <si>
    <t>บริษัท เค.เอช.ที.เซ็นทรัลซัพพลาย จำกัด ราคา 10,443.20 บาท</t>
  </si>
  <si>
    <t>0168/2568   20 พ.ค. 2568</t>
  </si>
  <si>
    <t>ซื้อเวชภัณฑ์ยา Trastuzumab deruxtecan sterile powder 100 mg injection จำนวน 36 vial ประจำปีงบประมาณ พ.ศ.2568 โดยวิธีเฉพาะเจาะจง</t>
  </si>
  <si>
    <t>บริษัท ซิลลิค ฟาร์มา จำกัด
2,311,200.00</t>
  </si>
  <si>
    <t>078/2568 ลงวันที่ 20 พ.ค. 2568</t>
  </si>
  <si>
    <t>ซื้อเวชภัณฑ์ยา Pertuzumab sterile solution 420 mg/14 ml injection จำนวน 24 vial ประจำปีงบประมาณ พ.ศ.2568 โดยวิธีเฉพาะเจาะจง</t>
  </si>
  <si>
    <t>บริษัท ดีเคเอสเอช (ประเทศไทย) จำกัด
1,669,200.00</t>
  </si>
  <si>
    <t>077/2568 ลงวันที่ 20 พ.ค. 2568</t>
  </si>
  <si>
    <t>Maltodextrin Caleen-BLDe (๑,๐๐๐g) (๑ กล่อง บรรจุ ๑๒ ถุง) จำนวน 180 ถุง
เลขที่โครงการ : 68059170669</t>
  </si>
  <si>
    <t xml:space="preserve">บริษัท บ้านโป่ง โนวิเทท จำกัด 
(ราคา 25,200.00)
</t>
  </si>
  <si>
    <t xml:space="preserve">บริษัท บ้านโป่ง โนวิเทท จำกัด 
(ราคา 25,200.00)
เลขประจำตัวผู้เสียภาษี : 0105557171001
</t>
  </si>
  <si>
    <t>ใบสั่งซื้อเลขที่ 568/2568   
ลงวันที่ 20 พฤษภาคม 2568</t>
  </si>
  <si>
    <t>ซื้ออุปกรณ์ป้องกันสิ่งชำรุด จำนวน 2 รายการ โดยวิธีเฉพาะเจาะจง</t>
  </si>
  <si>
    <t>1.นางสาวจินตหรา  บุญไชย/ราคาที่เสนอ   26,900.00  บาท</t>
  </si>
  <si>
    <t>1.นางสาวจินตหรา  บุญไชย/ราคาที่ตกลงซื้อ/จ้าง   26,900.00  บาท</t>
  </si>
  <si>
    <t>เลขที่ พ.564/68
ลงวันที่ 20 พ.ค. 2568</t>
  </si>
  <si>
    <t>ประกวดราคาซื้อสายสวนเพื่อตรวจภายในหัวใจหรือหลอดเลือดด้วยการถ่ายภาพคลื่นเสียงสะท้อนพร้อมอุปกรณ์รางที่ช่วยเคลื่อนมอเตอร์ไดร์ฟ จำนวน 50 เส้น ด้วยวิธีประกวดราคาอิเล็กทรอนิกส์ (e-bidding)</t>
  </si>
  <si>
    <t>1.บริษัท ไบโอโนว่า จำกัด/ราคาที่เสนอ1,305,000.00 บาท</t>
  </si>
  <si>
    <t>1.บริษัท ไบโอโนว่า จำกัด/ราคาที่ตกลงซื้อ/จ้าง 1,250,000.00 บาท</t>
  </si>
  <si>
    <t>เลขที่ 156/2568 
ลงวันที่ 20 พ.ค. 2568</t>
  </si>
  <si>
    <t>ประกวดราคาซื้อคอมพิวเตอร์และอุปกรณ์สนับสนุนระบบงานสารสนเทศบริการผู้ป่วยและสำนักงาน จำนวน 1 โครงการ ด้วยวิธีประกวดราคาอิเล็กทรอนิกส์ (e-bidding)</t>
  </si>
  <si>
    <t>1.บริษัท โมเดิร์นเซฟ อินเตอร์เทรด จำกัด/ราคาที่เสนอ4,429,800.00 บาท</t>
  </si>
  <si>
    <t>1.บริษัท โมเดิร์นเซฟ อินเตอร์เทรด จำกัด/ราคาที่ตกลงซื้อ/จ้าง 4,329,220.00 บาท</t>
  </si>
  <si>
    <t>เลขที่ 153/2568 
ลงวันที่ 20 พ.ค. 2568</t>
  </si>
  <si>
    <t>ประกวดราคาซื้อไส้อุปกรณ์ตัดเย็บเนื้อเยื่อแบบอัตโนมัติ จำนวน 12 รายการ ด้วยวิธีประกวดราคาอิเล็กทรอนิกส์ (e-bidding)</t>
  </si>
  <si>
    <t>1.บริษัท จอห์นสัน แอนด์ จอห์นสัน เมดเทค (ประเทศไทย) จำกัด/ราคาที่เสนอ3,933,588.00 บาท</t>
  </si>
  <si>
    <t>1.บริษัท จอห์นสัน แอนด์ จอห์นสัน เมดเทค (ประเทศไทย) จำกัด/ราคาที่ตกลงซื้อ/จ้าง 3,593,046.00 บาท</t>
  </si>
  <si>
    <t>เลขที่ 154/2568 
ลงวันที่ 20 พ.ค. 2568</t>
  </si>
  <si>
    <t>ประกวดราคาซื้อเครื่องปั่นแยกส่วนประกอบของโลหิต ชนิด 12 ถุง พร้อมระบบควบคุมความเย็น จำนวน 1 เครื่อง ด้วยวิธีประกวดราคาอิเล็กทรอนิกส์ (e-bidding)</t>
  </si>
  <si>
    <t>1.ห้างหุ้นส่วนจำกัด เอ็น.วาย.อาร์./ราคาที่เสนอ1,800,000.00 บาท</t>
  </si>
  <si>
    <t>1.ห้างหุ้นส่วนจำกัด เอ็น.วาย.อาร์./ราคาที่ตกลงซื้อ/จ้าง 1,790,000.00 บาท</t>
  </si>
  <si>
    <t>เลขที่ 155/2568
 ลงวันที่ 20 พ.ค. 2568</t>
  </si>
  <si>
    <t>จัดซื้อวัสดุการแพทย์ จำนวน 5 รายการ</t>
  </si>
  <si>
    <t>บจก.แล็บมาสเตอร์ แอ๊ดวานซ์ / 463,400</t>
  </si>
  <si>
    <t>สญ.123/2568(ซ)
21 พ.ค. 68</t>
  </si>
  <si>
    <t>จ้างเหมาตรวจไข่หนอนพยาธิและแบคทีเรียอีโคไลในน้ำทิ้งและกากตะกอน จำนวน ๑ งาน โดยวิธีเฉพาะเจาะจง</t>
  </si>
  <si>
    <t>บริษัท ห้องปฏิบัติการกลาง (ประเทศไทย)  จำกัด 2,782</t>
  </si>
  <si>
    <t>444/2568 ลงวันที่ 21 พ.ค. 2568</t>
  </si>
  <si>
    <t>ซื้อวัสดุการแพทย์ จำนวน  ๕  รายการ โดยวิธีเฉพาะเจาะจง</t>
  </si>
  <si>
    <t>บริษัท บลู แพลเนท เทรดดิ้ง จำกัด 9,690</t>
  </si>
  <si>
    <t>439/2568 ลงวันที่ 21 พ.ค. 2568</t>
  </si>
  <si>
    <t>ซื้อวัสดุการแพทย์ จำนวน  ๘  รายการ โดยวิธีเฉพาะเจาะจง</t>
  </si>
  <si>
    <t>บริษัท บลู แพลเนท เทรดดิ้ง จำกัด 18,329</t>
  </si>
  <si>
    <t>440/2568 ลงวันที่ 21 พ.ค. 2568</t>
  </si>
  <si>
    <t>ซื้อวัสดุการแพทย์ (จำนวน ๘ รายการ) จำนวน ๑ งาน โดยวิธีเฉพาะเจาะจง</t>
  </si>
  <si>
    <t>บริษัท ดีเอส ออลล์ จำกัด 49,500</t>
  </si>
  <si>
    <t>437/2568 ลงวันที่ 21 พ.ค. 2568</t>
  </si>
  <si>
    <t>บริษัท ดีเคเอสเอช (ประเทศไทย) จำกัด 29,960</t>
  </si>
  <si>
    <t>428/2568 ลงวันที่ 21 พ.ค. 2568</t>
  </si>
  <si>
    <t>ซื้อวัสดุการแพทย์ รายการกระดาษเช็ดฆ่าเชื้อ</t>
  </si>
  <si>
    <t>บริษัท ดีเคเอสเอช (ประเทศไทย) จำกัด   ราคา 7,062 บาท</t>
  </si>
  <si>
    <t>ซื้อวัสดุทันตกรรม รายการชุดระบบเมทริกซ์แบบแยกส่วน</t>
  </si>
  <si>
    <t>บริษัท เอ-แฟคทอรี่ จำกัด ราคา 7,000 บาท</t>
  </si>
  <si>
    <t>เลขที่ 426/2568, วันที่ 21 พ.ค. 2568</t>
  </si>
  <si>
    <t>ค่าจ้างเหมารถยนต์ตู้ขนาด 12 ที่นั่ง (เชียงราย)</t>
  </si>
  <si>
    <t>นายฐิติวุฒน์ สุนทร 30,000 บาท</t>
  </si>
  <si>
    <t>บริษัท ซีเอส ล๊อกอินโฟ จำกัด / 19,625</t>
  </si>
  <si>
    <t>จ้างซ่อมบำรุงรถยนต์ของทางราชการ หมายเลขทะเบียน กข 1057 แม่ฮ่องสอน โดยวิธีเฉพาะเจาะจง</t>
  </si>
  <si>
    <t>ห้างหุ้นส่วนจำกัด แม่ฮ่องสอนมิตรอะไหล่ ราคา 1,900 บาท</t>
  </si>
  <si>
    <t>0169/2568   21 พ.ค. 2568</t>
  </si>
  <si>
    <t>ห้างหุ้นส่วนจำกัด อินสทรูเม้นท์ แล็ป ราคา 6,420 บาท</t>
  </si>
  <si>
    <t>0170/2568   21 พ.ค. 2568</t>
  </si>
  <si>
    <t>จ้างย้ายเครื่องปรับอากาศ (คอนเดนชิ่ง) ห้องประชุม SER Room ชั้น 2 จำนวน 1 งาน โดยวิธีเฉพาะเจาะจง</t>
  </si>
  <si>
    <t>นายกันตินันท์ พงษ์คำ ราคา 4,615 บาท</t>
  </si>
  <si>
    <t>0171/2568   21 พ.ค. 2568</t>
  </si>
  <si>
    <t>จ้างรื้อถอนพื้นที่ชั้นล่างอาคารฟื้นฟูสมรรถภาพชาย โดยวิธีเฉพาะเจาะจง</t>
  </si>
  <si>
    <t>นางสาววรรณภา  อินสอาด ราคา 40,000 บาท</t>
  </si>
  <si>
    <t>225/2568 ลงวันที่ 21 พ.ค. 2568</t>
  </si>
  <si>
    <t>จ้างทำป้ายไวนิล  โดยวิธีเฉพาะเจาะจง</t>
  </si>
  <si>
    <t>ร้านบีพี แฟคทอรี่ แอนด์ ดีไซน์ โดยนางสาวปิยธิดา ยิ่งยืน ราคา 2,700 บาท</t>
  </si>
  <si>
    <t>224/2568 ลงวันที่ 21 พ.ค. 2568</t>
  </si>
  <si>
    <t xml:space="preserve">จ้างซ่อมแซมหลังคา ฝ้าเพดานอาคารที่ได้รับผลกระทบจากพายุและติดตั้งรั้วบริเวณจุดติดตั้งถังสำรองน้ำและปั้มน้ำระบบโซล่าเซลล์ </t>
  </si>
  <si>
    <t>นายบัณฑิต  มาสีมี ราคา 241,110 บาท</t>
  </si>
  <si>
    <t>222/2568 ลงวันที่ 21 พ.ค. 2568</t>
  </si>
  <si>
    <t>ร้านบีพี แฟคทอรี่ แอนด์ ดีไซน์ โดยนางสาวปิยธิดา ยิ่งยืน ราคา 680 บาท</t>
  </si>
  <si>
    <t>223/2568 ลงวันที่ 21 พ.ค. 2568</t>
  </si>
  <si>
    <t>จ้างซ่อมเครื่องปรับอากาศ จำนวน ๒ เครื่อง ประจำปีงบประมาณ พ.ศ. ๒๕๖๘ โดยวิธีเฉพาะเจาะจง</t>
  </si>
  <si>
    <t>ห้างหุ้นส่วนจำกัด ที.เอ็ม.แอร์เซอร์วิส
17,815.50</t>
  </si>
  <si>
    <t>(จ)104/68 ลงวันที่ 21 พ.ค. 2568</t>
  </si>
  <si>
    <t>บริษัท ธนวรรณ อินเตอร์เทรด จำกัด
21,549.80</t>
  </si>
  <si>
    <t>(ซ)452/68 ลงวันที่ 21 พ.ค. 2568</t>
  </si>
  <si>
    <t>ซื้อวัสดุก่อสร้าง จำนวน 5 รายการ ประจำปีงบประมาณ พ.ศ. 2568 โดยวิธีเฉพาะเจาะจง</t>
  </si>
  <si>
    <t>บริษัท ธนวรรณ อินเตอร์เทรด จำกัด7,195.75</t>
  </si>
  <si>
    <t>(ซ)453/68 ลงวันที่ 21 พ.ค. 2568</t>
  </si>
  <si>
    <t>ห้างหุ้นส่วนจำกัด พลภัณฑ์ ซัพพลาย แอนด์ เซอรร์วิส
38,360.00</t>
  </si>
  <si>
    <t>(ซ)451/68 ลงวันที่ 21 พ.ค. 2568</t>
  </si>
  <si>
    <t>บริษัท ธนวรรณ อินเตอร์เทรด จำกัด
17,965.30</t>
  </si>
  <si>
    <t>(ซ)454/68 ลงวันที่ 21 พ.ค. 2568</t>
  </si>
  <si>
    <t>ซื้อวัสดุสำนักงาน - ซองเอกสารสีน้ำตาลแบบขยายข้าง จำนวน 2,000 ซอง ประจำปีงบประมาณ พ.ศ.2568 โดยวิธีเฉพาะเจาะจง</t>
  </si>
  <si>
    <t>บริษัท โรงงานอุตสาหกรรมกระดาษบางปะอิน จำกัด
8,400.00</t>
  </si>
  <si>
    <t>(ซ)448/68 ลงวันที่ 21 พ.ค. 2568</t>
  </si>
  <si>
    <t>ซื้อวัสดุสำนักงาน จำนวน 5 รายการ โครงการต้านภัยบุหรี่ ก้าวสู่สังคมปลอดควัน ประจำปีงบประมาณ พ.ศ. 2568  โดยวิธีเฉพาะเจาะจง</t>
  </si>
  <si>
    <t>บริษัท สยามอาร์บีพี จำกัด
3,850.00</t>
  </si>
  <si>
    <t>(ซ)447/68 ลงวันที่ 21 พ.ค. 2568</t>
  </si>
  <si>
    <t>บริษัท นำวิวัฒน์ เมดิคอล คอร์ปอเรชั่น จำกัด (มหาชน)
11,480.00</t>
  </si>
  <si>
    <t>(ซ)449/68 ลงวันที่ 21 พ.ค. 2568</t>
  </si>
  <si>
    <t>บริษัท เกท์ทิงเก (ไทยแลนด์) จำกัด
20,000.00</t>
  </si>
  <si>
    <t>(ซ)450/68 ลงวันที่ 21 พ.ค. 2568</t>
  </si>
  <si>
    <t>ซื้อเวชภัณฑ์ยา Hyoscine butylbromide 10 mg tablet จำนวน 10 กล่อง ประจำปีงบประมาณ พ.ศ.2568 โดยวิธีเฉพาะเจาะจง</t>
  </si>
  <si>
    <t>บริษัท พีเอ็มแอล พลัส  จำกัด
6,400.00</t>
  </si>
  <si>
    <t>ซ(ว)334/68 ลงวันที่ 21 พ.ค. 2568</t>
  </si>
  <si>
    <t>ซื้อเวชภัณฑ์ยา Captopril 25 mg tablet จำนวน 3 กล่อง ประจำปีงบประมาณ พ.ศ.2568 โดยวิธีเฉพาะเจาะจง</t>
  </si>
  <si>
    <t>บริษัท ฟาร์มาดิกา จำกัด
468.00</t>
  </si>
  <si>
    <t>ซ(ว)335/68 ลงวันที่ 21 พ.ค. 2568</t>
  </si>
  <si>
    <t>ซื้อสารน้ำทางหลอดเลือดดำ Mannitol sterile solution 20% 100 ml จำนวน 400 ขวด ประจำปีงบประมาณ พ.ศ.2568 โดยวิธีเฉพาะเจาะจง</t>
  </si>
  <si>
    <t>บริษัท เอ.เอ็น.บี.ลาบอราตอรี่  จำกัด
19,476.00</t>
  </si>
  <si>
    <t>ซ(ว)336/68 ลงวันที่ 21 พ.ค. 2568</t>
  </si>
  <si>
    <t>วัสดุงานบ้านงานครัว จำนวน 2 รายการ ดังนี้
-กรวยตกตะกอน (Imhoff cone) จำนวน 2 อัน
-ขาตั้งสแตนเลสพร้อมเสา จำนวน 1 อัน
เลขที่โครงการ : 68059319569</t>
  </si>
  <si>
    <t xml:space="preserve">บริษัท เวิลด์ เคมีคอลฟาร์อีสท์ จำกัด
(ราคา 5,029.00)
</t>
  </si>
  <si>
    <t>ใบสั่งซื้อเลขที่ 570/2568   
ลงวันที่ 21 พฤษภาคม 2568</t>
  </si>
  <si>
    <t>จ้างติดตั้งบานประตูและปิดช่องประตู สำหรับงานจ่ายกลางและซักฟอก 
(งานปิดช่องประตูห้องจ่ายกลาง รพ.ประสาทเชียงใหม่ ขนาด 90 x 220 ซม.) 
โดยมีรายละเอียดดังนี้ 
- ก่ออิฐบล็อก ขนาด 90 x 90 ซม. พร้อมฉาบ + ทาสีขาว 2 ด้าน 
- หน้าต่างไม้เนื้อแข็งพร้อมวงกบไม้ ขนาด 90 x 80 ซม. เจาะช่องใส่กระจก ขนาด 15 x 30 ซม. พร้อมติดตั้งโช๊ค 1 ชุด และบานพับ 2 ชุด 
- ก่ออิฐบล็อกทับหลัง ขนาด 90 x 50 ซม. พร้อมฉาบและทาสีขาว 2 ด้าน
เลขที่โครงการ : 68059030515</t>
  </si>
  <si>
    <t>ร้านไอดีเมด โดยนายมงคล จินดาธรรม
(ราคา 11,000.00)</t>
  </si>
  <si>
    <t>ใบสั่งซื้อเลขที่ 571/2568   
ลงวันที่ 21 พฤษภาคม 2568</t>
  </si>
  <si>
    <t>ซื้อวัสดุเชื้อเพลิงและแก๊สหุงต้ม จำนวน 2 รายการ
- แก๊สหุงต้ม ขนาด 15 กิโลกรัม จำนวน 2 ถัง
- แก๊สหุงต้ม ขนาด 48 กิโลกรัม จำนวน 4 ถัง
เลขที่โครงการ : 68059151210</t>
  </si>
  <si>
    <t>ใบสั่งซื้อเลขที่ 572/2568   
ลงวันที่ 21 พฤษภาคม 2568</t>
  </si>
  <si>
    <t>ซื้อหน้าต่างบานเลื่อน ขนาดกว้าง ๑๗๔ เซนติเมตร สูง ๑๑๘ เซนติเมตร พร้อมติดตั้ง จำนวน 12 บาน
เลขที่โครงการ : 68059207735</t>
  </si>
  <si>
    <t>ร้านเอสพี อลูมิเนียม 
โดย นายสิงหา ชุ่มใจ
(ราคา 73,188.00)</t>
  </si>
  <si>
    <t>ร้านเอสพี อลูมิเนียม 
โดย นายสิงหา ชุ่มใจ
(ราคา 73,188.00)
เลขประจำตัวผู้เสียภาษี : 1501100082232</t>
  </si>
  <si>
    <t>ใบสั่งซื้อเลขที่ 573/2568   
ลงวันที่ 21 พฤษภาคม 2568</t>
  </si>
  <si>
    <t>ซื้อวัสดุงานบ้านงานครัว สำหรับกลุ่มงานโภชนศาสตร์ จำนวน 7 รายการ
เลขที่โครงการ : 68059189492</t>
  </si>
  <si>
    <t>ห้างหุ้นส่วนจำกัด คาตะนะ ซัพพลาย
(ราคา 10,597.00)</t>
  </si>
  <si>
    <t>ใบสั่งซื้อเลขที่ 574/2568   
ลงวันที่ 21 พฤษภาคม 2568</t>
  </si>
  <si>
    <t>ซื้อวัสดุงานบ้านงานครัว สำหรับกลุ่มงานโภชนศาสตร์ จำนวน 1 รายการ
เลขที่โครงการ : 68059189492</t>
  </si>
  <si>
    <t xml:space="preserve">บริษัท เพื่อนเรียนสเตชั่นเนอรี เชียงใหม่ จำกัด
(ราคา 7,344.00)
</t>
  </si>
  <si>
    <t>ใบสั่งซื้อเลขที่ 575/2568   
ลงวันที่ 21 พฤษภาคม 2568</t>
  </si>
  <si>
    <t>ร้าน เอกกมล ราคา 6,750 บาท</t>
  </si>
  <si>
    <t>ซ862/68 ลงวันที่ 21 พ.ค. 2568</t>
  </si>
  <si>
    <t>บริษัท ซีซีซี เซอร์วิส แอนด์ ซัพพลาย จำกัด ราคา 6,400 บาท</t>
  </si>
  <si>
    <t>ซ864/68 ลงวันที่ 21 พ.ค. 2568</t>
  </si>
  <si>
    <t>ซ908/68 ลงวันที่ 21 พ.ค. 2568</t>
  </si>
  <si>
    <t>บริษัท ดีเคเอสเอช (ประเทศไทย) จำกัด ราคา 96,000 บาท</t>
  </si>
  <si>
    <t>ซ909/68 ลงวันที่ 21 พ.ค. 2568</t>
  </si>
  <si>
    <t>ร้าน ส.วรุณ ราคา 49,265 บาท</t>
  </si>
  <si>
    <t>ซ910/68 ลงวันที่ 21 พ.ค. 2568</t>
  </si>
  <si>
    <t>ซ911/68 ลงวันที่ 21 พ.ค. 2568</t>
  </si>
  <si>
    <t>บริษัท ฟอร์แคส ซายน์เอนซ์ คอนซัลแตนท์ จำกัด ราคา 64,000 บาท</t>
  </si>
  <si>
    <t>ซ912/68 ลงวันที่ 21 พ.ค. 2568</t>
  </si>
  <si>
    <t>บริษัท ดีเคเอสเอช (ประเทศไทย) จำกัด ราคา 25,626.50 บาท</t>
  </si>
  <si>
    <t>ซ913/68 ลงวันที่ 21 พ.ค. 2568</t>
  </si>
  <si>
    <t>บริษัท ดีเคเอสเอช (ประเทศไทย) จำกัด ราคา 80,250 บาท</t>
  </si>
  <si>
    <t>ซ915/68 ลงวันที่ 21 พ.ค. 2568</t>
  </si>
  <si>
    <t>บริษัท ซี.วี. ลาบอราตอรี่ส์ จำกัด ราคา 14,231 บาท</t>
  </si>
  <si>
    <t>ซ916/68 ลงวันที่ 21 พ.ค. 2568</t>
  </si>
  <si>
    <t>จัดซื้อวัสดุการแพทย์-สำหรับผ่าตัดบริเวณกระดูกเบ้าตา 6 รายการ</t>
  </si>
  <si>
    <t>บจก.ดีเคเอสเอช (ประเทศไทย) / 257,870</t>
  </si>
  <si>
    <t>675/2568(ซ)
22 พ.ค. 68</t>
  </si>
  <si>
    <t>จัดซื้อวัสดุการแพทย์-เครื่องช่วยฟังระบบดิจิตอลสำหรับผู้ที่สูญเสียการได้ยินระดับปานกลางถึงมาก และระดับมากถึงรุนแรง (แบบทัดหลังหู) จำนวน 2 เครื่อง</t>
  </si>
  <si>
    <t>บจก.เอียร์โทน (ประเทศไทย) / 18,000</t>
  </si>
  <si>
    <t>676/2568(ช)
22 พ.ค. 68</t>
  </si>
  <si>
    <t>ซื้อเวชภัณฑ์ที่มิใช่ยา (วัสดุทันตกรรม) จำนวน ๑๙ รายการ (จำนวน ๑ งาน) โดยวิธีเฉพาะเจาะจง</t>
  </si>
  <si>
    <t>บริษัท ดีเคเอสเอช (ประเทศไทย) จำกัด 209,891.20</t>
  </si>
  <si>
    <t>432/2568 ลงวันที่ 22 พ.ค. 2568</t>
  </si>
  <si>
    <t>ซื้อเวชภัณฑ์ที่มิใช่ยา (วัสดุทันตกรรม) จำนวน ๘ รายการ โดยวิธีเฉพาะเจาะจง</t>
  </si>
  <si>
    <t>บริษัท วี อาร์ พี เด้นท์ จำกัด 101,279</t>
  </si>
  <si>
    <t>424/2568 ลงวันที่ 22 พ.ค. 2568</t>
  </si>
  <si>
    <t>ซื้อวัสดุวิทยาศาตร์และการแพทย์ จำนวน 5 รายการ</t>
  </si>
  <si>
    <t>บจก.เอ็นพี เมดกรุ๊ป ราคา 96,500 บาท</t>
  </si>
  <si>
    <t>ซื้อวัสดุการแพทย์ รายการน้ำมันสเปรย์สำหรับทำความสะอาดด้ามกรอฟัน</t>
  </si>
  <si>
    <t>ห้างหุ้นส่วนจำกัด เอ็มมีเน้นซ์ ราคา 3,300 บาท</t>
  </si>
  <si>
    <t>ซื้อวััสดุงานบ้านงานครัว จำนวน 2 รายการ</t>
  </si>
  <si>
    <t>บจก.กอบทอง พาณิชย์ ราคา 11,100 บาท</t>
  </si>
  <si>
    <t>ซื้อวัสดุงานบ้านงานครัว</t>
  </si>
  <si>
    <t>ร้านศรีชัยพานิช  ราคา 58,776 บาท</t>
  </si>
  <si>
    <t>นางสาวณัฐสิมา พิมพ์ทองหลาง ราคา 16,800 บาท</t>
  </si>
  <si>
    <t>ซื้อ TRIHEXYPHENIDYL 2 MG TABLET, LOSARTAN 50 MG TABLET</t>
  </si>
  <si>
    <t>องค์การเภสัชกรรม, 37,221.00 บาท</t>
  </si>
  <si>
    <t>เลขที่ 418/2568, วันที่ 22 พ.ค. 2568</t>
  </si>
  <si>
    <t>เลขที่ 419/2568, วันที่ 22 พ.ค. 2568</t>
  </si>
  <si>
    <t>ซื้อ LATEX TUBE NO.201, 50FT, DISPOSABLE GLOVE SIZE S  100'S/กล่อง, DISPOSABLE GLOVE SIZE M 100'S/กล่อง, DISPOSABLE GLOVE SIZE L 100'S/กล่อง</t>
  </si>
  <si>
    <t>ห้างหุ้นส่วนจำกัด บี. ดี. เครื่องมือแพทย์, 77,830.00 บาท</t>
  </si>
  <si>
    <t>เลขที่ 420/2568, วันที่ 22 พ.ค. 2568</t>
  </si>
  <si>
    <t>เลขที่ 421/2568, วันที่ 22 พ.ค. 2568</t>
  </si>
  <si>
    <t>ซื้อ PALIPERIDONE PALMITATE 350 MG INJECTION</t>
  </si>
  <si>
    <t>บริษัท ดีเคเอสเอช (ประเทศไทย) จำกัด, 62,524.38 บาท</t>
  </si>
  <si>
    <t>เลขที่ 422/2568, วันที่ 22 พ.ค. 2568</t>
  </si>
  <si>
    <t>บริษัท ฟาร์มาดิกา จำกัด, 1,000.00 บาท</t>
  </si>
  <si>
    <t>เลขที่ 423/2568, วันที่ 22 พ.ค. 2568</t>
  </si>
  <si>
    <t>เลขที่ 424/2568, วันที่ 22 พ.ค. 2568</t>
  </si>
  <si>
    <t>ซื้อ TUSSIS (BROWN MIXTURE) 60 ML, RIFAMPICIN 300 MG CAPSULE, NAPROXEN 250 MG TABLET</t>
  </si>
  <si>
    <t>องค์การเภสัชกรรม, 28,344.00 บาท</t>
  </si>
  <si>
    <t>เลขที่ 425/2568, วันที่ 22 พ.ค. 2568</t>
  </si>
  <si>
    <t>จัดซื้อครุภัณฑ์สำนักงาน</t>
  </si>
  <si>
    <t>ร้านประสานวัสดุภัณฑ์ / 47,000</t>
  </si>
  <si>
    <t>จ้างเหมาซ่อมแซมตู้ควบคุมระบบสูบน้ำบาดาล บริเวณตึก 1ก จำนวน 1 งาน</t>
  </si>
  <si>
    <t>บริษัท เอ็นเอสพี โฮม คอนสตรัคชั่น จำกัด ราคา 8,500 บาท</t>
  </si>
  <si>
    <t>เลขที่ 583/2568 ลงวันที่ 22 พ.ค. 2568</t>
  </si>
  <si>
    <t>จ้างเหมาติดตั้งชุดรับและจุดรับสัญญาณโทรทัศน์ผ่านดาวเทียม จำนวน 2 งาน</t>
  </si>
  <si>
    <t>ร้าน เอ็น พี คอมพิวเตอร์ ราคา 6,300 บาท</t>
  </si>
  <si>
    <t>เลขที่ 584/2568 ลงวันที่ 22 พ.ค. 2568</t>
  </si>
  <si>
    <t xml:space="preserve">จ้างเหมาบริการรถตู้ปรับอากาศพร้อมพนักงานขับรถ รวมน้ำมันเชื้อเพลิง ไป - กลับ จังหวัดขอนแก่น - จังหวัดนครนายก ( 1 คัน/ 3 วัน) จำนวน 1 งาน </t>
  </si>
  <si>
    <t>นายยิ่งยศ ดอนโคตร ราคา 8,000 บาท</t>
  </si>
  <si>
    <t>เลขที่ 585/2568 ลงวันที่ 22 พ.ค. 2568</t>
  </si>
  <si>
    <t xml:space="preserve">จ้างเหมาติดตั้งประตูห้องสังเกตอาการ (ห้องนิเวศน์บำบัด) ตึก ๔ก 1 บาน จำนวน 1 งาน </t>
  </si>
  <si>
    <t>นายสุขสวัสดิ์ อนุสี ราคา 8,000 บาท</t>
  </si>
  <si>
    <t>เลขที่ 586/2568 ลงวันที่ 22 พ.ค. 2568</t>
  </si>
  <si>
    <t>ห้างหุ้นส่วนจำกัด ไทยเสรี มาร์เก็ตติ้ง กรุ๊ป ราคา 11,250 บาท</t>
  </si>
  <si>
    <t>0172/2568   22 พ.ค. 2568</t>
  </si>
  <si>
    <t>จ้างซ่อมแซมและบำรุงรักษาเครื่องกำเนิดไฟฟ้า โดยวิธีเฉพาะเจาะจง</t>
  </si>
  <si>
    <t>ร้าน ทูคอม โซลูชั่น โดยนายเวชยันต์  ทองนู ราคา 108,874 บาท</t>
  </si>
  <si>
    <t>227/2568 ลงวันที่ 22 พ.ค. 2568</t>
  </si>
  <si>
    <t>จ้างซ่อมระบบภาพกล้องวงจรปิด โดยวิธีเฉพาะเจาะจง</t>
  </si>
  <si>
    <t>ห้างหุ้นส่วนจำกัด ยูดี เทคโนโลยี แอนด์ ซัพพลาย ราคา 8,590 บาท</t>
  </si>
  <si>
    <t>231/2568 ลงวันที่ 22 พ.ค. 2568</t>
  </si>
  <si>
    <t>โชคนุกูลเพิ่มพูนทรัพย์ ราคา 3,965 บาท</t>
  </si>
  <si>
    <t>230/2568 ลงวันที่ 22 พ.ค. 2568</t>
  </si>
  <si>
    <t>โชคอนันต์วัสดุ โดย นายพีรพัฒน์  สิงห์ปั้น ราคา 8,585 บาท</t>
  </si>
  <si>
    <t>228/2568 ลงวันที่ 22 พ.ค. 2568</t>
  </si>
  <si>
    <t>ซื้อเครื่องสแกนลายนิ้วมือ โดยวิธีเฉพาะเจาะจง</t>
  </si>
  <si>
    <t>ห้างหุ้นส่วนจำกัด ยูดี เทคโนโลยี แอนด์ ซัพพลาย ราคา 27,980 บาท</t>
  </si>
  <si>
    <t>226/2568 ลงวันที่ 22 พ.ค. 2568</t>
  </si>
  <si>
    <t>โชคอนันต์วัสดุ โดย นายพีรพัฒน์  สิงห์ปั้น ราคา 21,690 บาท</t>
  </si>
  <si>
    <t>229/2568 ลงวันที่ 22 พ.ค. 2568</t>
  </si>
  <si>
    <t>232/2568 ลงวันที่ 22 พ.ค. 2568</t>
  </si>
  <si>
    <t>บริษัท นิวฟาร์มา (ประเทศไทย)  จำกัด ราคา 28,000 บาท</t>
  </si>
  <si>
    <t>ภ.098/2568 ลงวันที่ 22 พ.ค. 2568</t>
  </si>
  <si>
    <t>บริษัท เซ็นทรัลโพลีเทรดดิ้ง จำกัด ราคา 42,000 บาท</t>
  </si>
  <si>
    <t>ภ.099/2568 ลงวันที่ 22 พ.ค. 2568</t>
  </si>
  <si>
    <t>บริษัท มาสุ จำกัด ราคา 3,300 บาท</t>
  </si>
  <si>
    <t>ภ.100/2568 ลงวันที่ 22 พ.ค. 2568</t>
  </si>
  <si>
    <t>ซ(ว)337/68 ลงวันที่ 22 พ.ค. 2568</t>
  </si>
  <si>
    <t>ซื้อเวชภัณฑ์ยา Nirmatrelvir 150 mg + Ritonavir 100 mg tablet จำนวน 5 กล่อง ประจำปีงบประมาณ พ.ศ.2568 โดยวิธีเฉพาะเจาะจง</t>
  </si>
  <si>
    <t>บริษัท ซิลลิค ฟาร์มา จำกัด
44,998.85</t>
  </si>
  <si>
    <t>ซ(ว)338/68 ลงวันที่ 22 พ.ค. 2568</t>
  </si>
  <si>
    <t>ซื้อเชภัณฑ์ยา Vincristine sulfate sterile solution 2 mg/2 ml injection จำนวน 20 vial ประจำปีงบประมาณ พ.ศ.2568 โดยวิธีเฉพาะเจาะจง</t>
  </si>
  <si>
    <t>บริษัท มาสุ จำกัด
4,000.00</t>
  </si>
  <si>
    <t>ซ(ว)339/68 ลงวันที่ 22 พ.ค. 2568</t>
  </si>
  <si>
    <t>บริษัท ซิลลิค ฟาร์มา จำกัด
166,706.00</t>
  </si>
  <si>
    <t>ซ(ว)340/68 ลงวันที่ 22 พ.ค. 2568</t>
  </si>
  <si>
    <t>บริษัท เวเลอร์ เฮลธ์ จำกัด ราคา 67,200 บาท</t>
  </si>
  <si>
    <t>ซ921/68 ลงวันที่ 22 พ.ค. 2568</t>
  </si>
  <si>
    <t>ซ930/68 ลงวันที่ 22 พ.ค. 2568</t>
  </si>
  <si>
    <t>ซ953/68 ลงวันที่ 22 พ.ค. 2568</t>
  </si>
  <si>
    <t>บริษัท อาทรพาณิชย์ จำกัด ราคา 6,540 บาท</t>
  </si>
  <si>
    <t>ซ954/68 ลงวันที่ 22 พ.ค. 2568</t>
  </si>
  <si>
    <t>บริษัท ดีเคเอสเอช (ประเทศไทย) จำกัด ราคา 327,550 บาท</t>
  </si>
  <si>
    <t>ซ957/68 ลงวันที่ 22 พ.ค. 2568</t>
  </si>
  <si>
    <t>บริษัท พีเอสอี เมดิคอล จำกัด ราคา 378,780 บาท</t>
  </si>
  <si>
    <t>ซ958/68 ลงวันที่ 22 พ.ค. 2568</t>
  </si>
  <si>
    <t>ห้างหุ้นส่วนจำกัด เอ็น.เอส.ยู ทรานสปอร์ต ราคา 8,000 บาท</t>
  </si>
  <si>
    <t>จ258/68 ลงวันที่ 22 พ.ค. 2568</t>
  </si>
  <si>
    <t>เปลี่ยนโคมไฟ ทางเดินอาคารรัชมงคล ชั้น 2</t>
  </si>
  <si>
    <t>นายศิริชัย อมรรัตน์พงษ์ ราคา 29,960 บาท</t>
  </si>
  <si>
    <t>จ266/68 ลงวันที่ 22 พ.ค. 2568</t>
  </si>
  <si>
    <t>ซ่อมท่อโถชักโครก ห้องน้ำชาย OPD อาคารรัชมงคล</t>
  </si>
  <si>
    <t>ธัญกร ซัพพลาย ราคา 7,500 บาท</t>
  </si>
  <si>
    <t>จ267/68 ลงวันที่ 22 พ.ค. 2568</t>
  </si>
  <si>
    <t>เดินท่อน้ำสำรอง BYPASS อาคารรัชมงคลโซน A</t>
  </si>
  <si>
    <t>ธัญกร ซัพพลาย ราคา 44,400 บาท</t>
  </si>
  <si>
    <t>จ268/68 ลงวันที่ 22 พ.ค. 2568</t>
  </si>
  <si>
    <t>จ้างเหมาบันทึกและบรรณาธิกรข้อมูล</t>
  </si>
  <si>
    <t>นายอัมรุทฬ์ เชื้อจักร์ ราคา 30,000 บาท</t>
  </si>
  <si>
    <t>จ269/68 ลงวันที่ 22 พ.ค. 2568</t>
  </si>
  <si>
    <t>นายอัมรุทฬ์ เชื้อจักร์ ราคา 20,000 บาท</t>
  </si>
  <si>
    <t>จ270/68 ลงวันที่ 22 พ.ค. 2568</t>
  </si>
  <si>
    <t>จ้างซ่อมแซมเครื่องช่วยหายใจยี่ห้อ BENNETT รุ่น 840 จำนวน 2 เครื่อง และ ระบบ Telemetry จำนวน 1 เครื่อง โดยวิธีเฉพาะเจาะจง</t>
  </si>
  <si>
    <t>1.บริษัท รุ่งแสงวรจักร (1992) จำกัด/ราคาที่เสนอ 11,213.60 บาท</t>
  </si>
  <si>
    <t>1.บริษัท รุ่งแสงวรจักร (1992) จำกัด/ราคาที่ตกลงซื้อ/จ้าง 11,213.60 บาท</t>
  </si>
  <si>
    <t>เลขที่ พ.569/68
ลงวันที่ 22 พ.ค. 2568</t>
  </si>
  <si>
    <t>จ้างย้ายเมนจ่ายไฟฟ้าจาก Line Normal เป็น Line Emergency หอผู้ป่วยอาคาร ๗ ชั้น ๙ โดยวิธีเฉพาะเจาะจง</t>
  </si>
  <si>
    <t>1.บริษัท อีคอน พลัส  จำกัด/ราคาที่เสนอ 14,980.00 บาท</t>
  </si>
  <si>
    <t>1.บริษัท อีคอน พลัส  จำกัด/ราคาที่ตกลงซื้อ/จ้าง 14,980.00 บาท</t>
  </si>
  <si>
    <t>เลขที่ พ.572/68
ลงวันที่ 22 พ.ค. 2568</t>
  </si>
  <si>
    <t>ซื้อหน้ากากใช้สำหรับเครื่องอัดอากาศแรงดันบวกแบบ จำนวน ๒ รายการ โดยวิธีเฉพาะเจาะจง</t>
  </si>
  <si>
    <t>1.บริษัท ดิ แอร์ สเตชั่น จำกัด/ราคาที่เสนอ 172,730.00 บาท</t>
  </si>
  <si>
    <t>1.บริษัท ดิ แอร์ สเตชั่น จำกัด/ราคาที่ตกลงซื้อ/จ้าง 172,730.00 บาท</t>
  </si>
  <si>
    <t>เลขที่ พ.582/68
ลงวันที่ 22 พ.ค. 2568</t>
  </si>
  <si>
    <t>ซื้อATTEST RAPID BI FOR H๒๐๒ (๑๒๙๕) จำนวน ๘ ถุง โดยวิธีเฉพาะเจาะจง</t>
  </si>
  <si>
    <t>1.บริษัท แอคคิว เมดดิคอล จำกัด/ราคาที่เสนอ 51,360.00 บาท</t>
  </si>
  <si>
    <t>1.บริษัท แอคคิว เมดดิคอล จำกัด/ราคาที่ตกลงซื้อ/จ้าง   51,360.00  บาท</t>
  </si>
  <si>
    <t>เลขที่ พ.577/68
ลงวันที่ 22 พ.ค. 2568</t>
  </si>
  <si>
    <t>ซื้อ10 Lead Patient Cable for Q-Stress AHA 43 lead wires snap จำนวน 1 เส้น โดยวิธีเฉพาะเจาะจง</t>
  </si>
  <si>
    <t>1.บริษัท เอสเอ็มดี ไรส์ จำกัด (มหาชน)/ราคาที่เสนอ  28,000.00  บาท</t>
  </si>
  <si>
    <t>1.บริษัท เอสเอ็มดี ไรส์ จำกัด (มหาชน)/ราคาที่ตกลงซื้อ/จ้าง 28,000.00  บาท</t>
  </si>
  <si>
    <t>เลขที่ พ.573/68
ลงวันที่ 22 พ.ค. 2568</t>
  </si>
  <si>
    <t>ซื้อDehydrnt ๑๐๐% จำนวน ๑๐ แพ็ค  โดยวิธีเฉพาะเจาะจง</t>
  </si>
  <si>
    <t>1.บริษัท ดีเคเอสเอช (ประเทศไทย) จำกัด/ราคาที่เสนอ 36,000.00 บาท</t>
  </si>
  <si>
    <t>1.บริษัท ดีเคเอสเอช (ประเทศไทย) จำกัด/ราคาที่ตกลงซื้อ/จ้าง  36,000.00  บาท</t>
  </si>
  <si>
    <t>เลขที่ พ.581/68
ลงวันที่ 22 พ.ค. 2568</t>
  </si>
  <si>
    <t>ซื้อสารห้ามเลือด Bone wax จำนวน ๑๕ กล่อง โดยวิธีเฉพาะเจาะจง</t>
  </si>
  <si>
    <t>1.บริษัท ดีเคเอสเอช (ประเทศไทย) จำกัด/ราคาที่เสนอ บาท</t>
  </si>
  <si>
    <t>1.บริษัท ดีเคเอสเอช (ประเทศไทย) จำกัด/ราคาที่ตกลงซื้อ/จ้าง  บาท</t>
  </si>
  <si>
    <t>เลขที่ พ.579/68
ลงวันที่ 22 พ.ค. 2568</t>
  </si>
  <si>
    <t>ซื้อซื้อคีมจับชนิดมีเขี้ยวและไม่มีเขี้ยว จำนวน ๒ รายการ โดยวิธีเฉพาะเจาะจง</t>
  </si>
  <si>
    <t>1.บริษัท รีโซลิค จำกัด/ราคาที่เสนอ  46,080.00  บาท</t>
  </si>
  <si>
    <t>1.บริษัท รีโซลิค จำกัด/ราคาที่ตกลงซื้อ/จ้าง   46,080.00  บาท</t>
  </si>
  <si>
    <t>เลขที่ พ.580/68
ลงวันที่ 22 พ.ค. 2568</t>
  </si>
  <si>
    <t>ซื้อสายเครื่องช่วยหายใจ circuit BIPAP จำนวน ๒๐ ชิ้น โดยวิธีเฉพาะเจาะจง</t>
  </si>
  <si>
    <t>1.บริษัท อิโนเวชั่นส์ จำกัด/ราคาที่เสนอ   34,000.00  บาท</t>
  </si>
  <si>
    <t>1.บริษัท อิโนเวชั่นส์ จำกัด/ราคาที่ตกลงซื้อ/จ้าง   34,000.00  บาท</t>
  </si>
  <si>
    <t>เลขที่ พ.576/68
ลงวันที่ 22 พ.ค. 2568</t>
  </si>
  <si>
    <t>ซื้อหัว Suction Yankauer suction tip จำนวน 1,500 ชิ้น โดยวิธีเฉพาะเจาะจง</t>
  </si>
  <si>
    <t>1.บริษัท เทคโนเมดิคัล จำกัด (มหาชน)/ราคาที่เสนอ   45,000.00 บาท</t>
  </si>
  <si>
    <t>1.บริษัท เทคโนเมดิคัล จำกัด (มหาชน)/ราคาที่ตกลงซื้อ/จ้าง   45,000.00  บาท</t>
  </si>
  <si>
    <t>เลขที่ พ.574/68
ลงวันที่ 22 พ.ค. 2568</t>
  </si>
  <si>
    <t>จ้างซ่อมแซมกล้องส่องตรวจปอดและหลอดลม ชนิดวีดีทัศน์ ยี่ห้อ โอลิมปัส รุ่น BF-Q190 เลขเครื่อง 2021971 หมายเลขครุภัณฑ์ 6650-002-0001-41 จำนวน 1 งาน โดยวิธีเฉพาะเจาะจง</t>
  </si>
  <si>
    <t>1.บริษัท โอลิมปัส (ประเทศไทย) จำกัด/ราคาที่เสนอ550,000.00 บาท</t>
  </si>
  <si>
    <t>1.บริษัท โอลิมปัส (ประเทศไทย) จำกัด/ราคาที่ตกลงซื้อ/จ้าง 550,000.00 บาท</t>
  </si>
  <si>
    <t>เลขที่ 157/2568 
ลงวันที่ 22 พ.ค. 2568</t>
  </si>
  <si>
    <t>จ้างติดตั้งเก็บน้ำและปั๊มน้ำสำหรับเครื่องฟอกไต อาคาร ๗ ชั้น ๘ โดยวิธีเฉพาะเจาะจง</t>
  </si>
  <si>
    <t>1.บริษัท พีเอสที7 วอเตอร์เซอร์วิส จำกัด/ราคาที่เสนอ 39,985.90  บาท</t>
  </si>
  <si>
    <t>1.บริษัท พีเอสที7 วอเตอร์เซอร์วิส จำกัด/ราคาที่ตกลงซื้อ/จ้าง 39,985.90  บาท</t>
  </si>
  <si>
    <t>เลขที่ พ.571/68
ลงวันที่ 22 พ.ค. 2568</t>
  </si>
  <si>
    <t>จัดซื้อวัสดุการแพทย์ จำนวน 23 รายการ</t>
  </si>
  <si>
    <t>บจก.ไบโอมีเดีย / 233,575</t>
  </si>
  <si>
    <t>สญ.124/2568(ซ)
23 พ.ค. 68</t>
  </si>
  <si>
    <t>จัดซื้อครุภัณฑ์การแพทย์-เครื่องหมุนเหวี่ยงสำหรับตรวจหาปริมาตรเม็ดเลือดแดงอัดแน่น 1 เครื่อง</t>
  </si>
  <si>
    <t>679/2568(ซ)
23 พ.ค. 68</t>
  </si>
  <si>
    <t>นายยิ่งยศ  ไชยชนะ 7,200</t>
  </si>
  <si>
    <t>445/2568 ลงวันที่ 23 พ.ค. 2568</t>
  </si>
  <si>
    <t>จ้างเหมาตรวจวิเคราะห์และให้บริการเครื่องเอกซเรย์ฟัน ประจำปีงบประมาณ พ.ศ. ๒๕๖๘ (จำนวน ๘ เครื่อง) จำนวน ๑ งาน โดยวิธีเฉพาะเจาะจง</t>
  </si>
  <si>
    <t>สำนักรังสีและเครื่องมือแพทย์ กรมวิทยาศาสาตร์การแพทย์ 16,000</t>
  </si>
  <si>
    <t>446/2568 ลงวันที่ 23 พ.ค. 2568</t>
  </si>
  <si>
    <t>จ้างเหมาตรวจวิเคราะห์และให้บริการห้องเอกซเรย์ฟัน ประจำปีงบประมาณ พ.ศ. ๒๕๖๘ (จำนวน ๑ ห้อง) จำนวน ๑ งาน โดยวิธีเฉพาะเจาะจง</t>
  </si>
  <si>
    <t>สำนักรังสีและเครื่องมือแพทย์ กรมวิทยาศาสาตร์การแพทย์ 1,000</t>
  </si>
  <si>
    <t>447/2568 ลงวันที่ 23 พ.ค. 2568</t>
  </si>
  <si>
    <t>จ้างเหมาเช่ารถตู้ (จำนวน ๑ คัน) จำนวน ๑ งาน โดยวิธีเฉพาะเจาะจง</t>
  </si>
  <si>
    <t>นายยิ่งยศ  ไชยชนะ 2,400</t>
  </si>
  <si>
    <t>449/2568 ลงวันที่ 23 พ.ค. 2568</t>
  </si>
  <si>
    <t>บริษัท ดีเคเอสเอช (ประเทศไทย) จำกัด 4,494</t>
  </si>
  <si>
    <t>448/2568 ลงวันที่ 23 พ.ค. 2568</t>
  </si>
  <si>
    <t>บริษัท ซิลลิค ฟาร์มา จำกัด ราคา 78,966 บาท</t>
  </si>
  <si>
    <t>เลขที่ ภ 196/2568 ลงวันที่ 23 พ.ค. 2568</t>
  </si>
  <si>
    <t>บริษัท ที.โอ.เคมีคอลส์ (1979) จำกัด ราคา 6,746 บาท</t>
  </si>
  <si>
    <t>เลขที่ ภ 203/2568 ลงวันที่ 23 พ.ค. 2568</t>
  </si>
  <si>
    <t>บริษัท ดีเคเอสเอช (ประเทศไทย) จำกัด ราคา 93,090 บาท</t>
  </si>
  <si>
    <t>เลขที่ ภ 204/2568 ลงวันที่ 23 พ.ค. 2568</t>
  </si>
  <si>
    <t>บริษัท แอตแลนติค ฟาร์มาซูติคอล จำกัด ราคา 9,600 บาท</t>
  </si>
  <si>
    <t>เลขที่ ภ 206/2568 ลงวันที่ 23 พ.ค. 2568</t>
  </si>
  <si>
    <t>บริษัท ยูโทเปี้ยน จำกัด ราคา 16,000 บาท</t>
  </si>
  <si>
    <t>เลขที่ ภ 207/2568 ลงวันที่ 23 พ.ค. 2568</t>
  </si>
  <si>
    <t>โกลบอล ออฟฟิศ ซัพพลายส์ ราคา 37,000 บาท</t>
  </si>
  <si>
    <t>233/2568 ลงวันที่ 23 พ.ค. 2568</t>
  </si>
  <si>
    <t>ซื้อเวชภัณฑ์สำเร็จรูป- DMSA จำนวน 2 ขวด ประจำปีงบประมาณ พ.ศ.2568  โดยวิธีเฉพาะเจาะจง</t>
  </si>
  <si>
    <t>สถาบันเทคโนโลยีนิวเคลียร์แห่งชาติ (องค์การมหาชน)
1,498.00</t>
  </si>
  <si>
    <t>(ซ)458/68 ลงวันที่ 23 พ.ค. 2568</t>
  </si>
  <si>
    <t xml:space="preserve">จ้างเหมาเก็บรวบรวมข้อมูล วิเคราะห์ข้อมูล และพิมพ์รายงาน โครงการวิจัย การศึกษาระดับปริมาณรังสีอ้างอิงสำหรับการตรวจคัดกรองมะเร็งเต้านมด้วยเครื่องเอกซเรย์เต้านมระบบดิจิทัล </t>
  </si>
  <si>
    <t>นางสาวกิตติมา ศรีอันยู้
19,500.00</t>
  </si>
  <si>
    <t>(จ)105/68 ลงวันที่ 23 พ.ค. 2568</t>
  </si>
  <si>
    <t>ซื้อแก๊สออกซิเจนทางการแพทย์ ขนาด 6 คิว จำนวน 20 ท่อ ประจำปีงบประมาณ พ.ศ.2568  โดยวิธีเฉพาะเจาะจง</t>
  </si>
  <si>
    <t>บริษัท รังสิตอินดัสเทรียลแก๊ส จำกัด
3,852.00</t>
  </si>
  <si>
    <t>(ซ)459/68 ลงวันที่ 23 พ.ค. 2568</t>
  </si>
  <si>
    <t>ซื้อสารน้ำทางหลอดเลือดดำ Sodium chloride 0.9% (NSS) injection 50 ml จำนวน 2,000 ถุง ประจำปีงบประมาณ พ.ศ.2568 โดยวิธีเฉพาะเจาะจง</t>
  </si>
  <si>
    <t>ซ(ว)343/68 ลงวันที่ 23 พ.ค. 2568</t>
  </si>
  <si>
    <t>บริษัท ไทยเอฟดี จำกัด
5,396.00</t>
  </si>
  <si>
    <t>ซ(ว)344/68 ลงวันที่ 23 พ.ค. 2568</t>
  </si>
  <si>
    <t xml:space="preserve">ซื้อผ้าหมึก LQ - 590 จำนวน 12 กล่อง
</t>
  </si>
  <si>
    <t>ร้าน เอ็ม.บี.เอ็น คอม เทรดดิ้ง
(ราคา 4,620.00)</t>
  </si>
  <si>
    <t>ใบสั่งซื้อเลขที่ 576/2568   
ลงวันที่ 23 พฤษภาคม 2568</t>
  </si>
  <si>
    <t xml:space="preserve">ซื้อตลับหักแอมป์ยา (Vsafe ตลับหักแอมป์พูล) จำนวน 6 ชิ้น
</t>
  </si>
  <si>
    <t>บริษัท เวลล์คอนเซ็ปท์ จำกัด
(ราคา 2,904.00)</t>
  </si>
  <si>
    <t>ใบสั่งซื้อเลขที่ 577/2568   
ลงวันที่ 23 พฤษภาคม 2568</t>
  </si>
  <si>
    <t xml:space="preserve">ซื้อก๊อกซิงค์โค้งยาวก้านปัด (ออกตรง) MARINA R18
</t>
  </si>
  <si>
    <t>บริษัท ฮกวัสดุ เชียงใหม่ จำกัด
(ราคา 2,400.00)</t>
  </si>
  <si>
    <t>ใบสั่งซื้อเลขที่ 578/2568   
ลงวันที่ 23 พฤษภาคม 2568</t>
  </si>
  <si>
    <t>จ้างซ่อมรถส่วนกลาง ทะเบียน นจ-3779 ชม. จำนวน 1 คัน
เลขที่โครงการ : 68059234721</t>
  </si>
  <si>
    <t>บริษัท โตโยต้า เชียงใหม่ จำกัด
(ราคา 5,028.30)</t>
  </si>
  <si>
    <t>ใบสั่งซื้อเลขที่ 579/2568   
ลงวันที่ 23 พฤษภาคม 2568</t>
  </si>
  <si>
    <t>น้ำยาและวัสดุวิทยาศาสตร์ สำหรับการตรวจวิเคราะห์ทางห้องปฏิบัติการ จำนวน 2 รายการ
เลขที่โครงการ : 68059220598</t>
  </si>
  <si>
    <t>บริษัท เมด-วัน จำกัด
(ราคา 85,600.00)</t>
  </si>
  <si>
    <t>ใบสั่งซื้อเลขที่ 580/2568   
ลงวันที่ 23 พฤษภาคม 2568</t>
  </si>
  <si>
    <t>น้ำยาและวัสดุวิทยาศาสตร์ สำหรับการตรวจวิเคราะห์ทางห้องปฏิบัติการ จำนวน 1 รายการ
เลขที่โครงการ : 68059220598</t>
  </si>
  <si>
    <t>บริษัท เฟิร์มเมอร์ จำกัด
(ราคา 89,000.00)</t>
  </si>
  <si>
    <t>ใบสั่งซื้อเลขที่ 581/2568   
ลงวันที่ 23 พฤษภาคม 2568</t>
  </si>
  <si>
    <t>บริษัท โปรเฟสชั่นแนล เมดิคอล ซายน์ จำกัด
(ราคา 15,000.00)</t>
  </si>
  <si>
    <t>ใบสั่งซื้อเลขที่ 582/2568   
ลงวันที่ 23 พฤษภาคม 2568</t>
  </si>
  <si>
    <t xml:space="preserve">ซื้อกล่องพลาสติกล้อเลื่อน พร้อมฝาล็อคสำหรับใส่ถาดอาหาร 
จำนวน 5 ใบ
</t>
  </si>
  <si>
    <t>ห้างหุ้นส่วนจำกัด คาตะนะ ซัพพลาย
(ราคา 1,995.00)</t>
  </si>
  <si>
    <t>ใบสั่งซื้อเลขที่ 583/2568   
ลงวันที่ 23 พฤษภาคม 2568</t>
  </si>
  <si>
    <t>เครื่องปั่นอาหาร ยี่ห้อ เทฟาล รุ่น BL98SC66_B จำนวน 1 เครื่อง
-โถปั่นแก้ว ขนาด 1.4 ลิตร โถปั่นพลาสติก ขนาด 1.75 ลิตร
-กำลังมอเตอร์ 2000 วัตต์
-ปรับระดับความเร็วได้ 10 โปรแกรม ทำอาหารอัตโนมัติพร้อมหน้าจอสี
เลขที่โครงการ : 68059185273</t>
  </si>
  <si>
    <t>บริษัท สหพานิช เชียงใหม่ จำกัด
(ราคา 7,990.00)</t>
  </si>
  <si>
    <t>ใบสั่งซื้อเลขที่ 584/2568   
ลงวันที่ 23 พฤษภาคม 2568</t>
  </si>
  <si>
    <t>ซื้อก๊าซไนตรัสออกไซด์ ขนาด 20 กิโลกรัม จำนวน 3 ท่อ
เลขที่โครงการ : 68059293026</t>
  </si>
  <si>
    <t>ใบสั่งซื้อเลขที่ 585/2568   
ลงวันที่ 23 พฤษภาคม 2568</t>
  </si>
  <si>
    <t xml:space="preserve">ซื้อโทรศัพท์ไร้สายระบบดิจิทัล จำนวน 2 เครื่อง (PANASONIC TELEPHONE # KX-TG361 1BXB) 2.4 GHz FHSS
</t>
  </si>
  <si>
    <t>บริษัท ชิชาง คอมพิวเตอร์ 
(ประเทศไทย) จำกัด
(ราคา 2,980.00)</t>
  </si>
  <si>
    <t>ใบสั่งซื้อเลขที่ 586/2568   
ลงวันที่ 23 พฤษภาคม 2568</t>
  </si>
  <si>
    <t>อะไหล่เครื่องติดตามการทำงานของหัวใจและสัญญาณชีพ ยี่ห้อ Nihon Kohden รุ่น PVM-๒๗๐๑ (จอ ๑๐"") หมายเลขครุภัณฑ์ บจ.๖๕๑๕-๐๒๗-๒๐๐๑/๔๑๖๒ โดยมีรายละเอียดดังนี้
- Compatible NK : Adult finger clip,๑๔ pin, ๓m. -S2AF30-036" 
"อะไหล่เครื่องเฝ้าติดตามการทำงานของสัญญาณชีพขณะผ่าตัดพร้อมชุดวัดก๊าซดมยาสลบ ยี่ห้อ EDAN รุ่น elite V๖ หมายเลขครุภัณฑ์ ๖๕๑๕-๐๒๗-๒๐๐๑/๖๐-๑ โดยมีรายละเอียดดังนี้
- Original ๑๔.๘V Li-ion Battery for Monitor EDan - TWSLB-๐๐๓
เลขที่โครงการ : 68059291055</t>
  </si>
  <si>
    <t>บริษัท แบงค็อก เมดิคอลส์ โปร จำกัด
(ราคา 16,000.00)</t>
  </si>
  <si>
    <t>ใบสั่งซื้อเลขที่ 587/2568   
ลงวันที่ 23 พฤษภาคม 2568</t>
  </si>
  <si>
    <t xml:space="preserve">1. อะไหล่สำหรับเครื่องสำรองไฟ ๘๐๐ VA ยี่ห้อ ZIRCON รุ่น Smooth-A 
(ห้องประชุม ชั้น 5) หมายเลขครุภัณฑ์ คต7440-019-0002/10162 
2. อะไหล่เครื่องสำรองไฟ ๘๐๐ VA ยี่ห้อ ZIRCON รุ่น Smooth-A 
หมายเลขครุภัณฑ์ คต7440-019-0002/13562 
3. อะไหล่เครื่องสำรองไฟ ๘๐๐ VA ยี่ห้อ ZIRCON รุ่น NAVA 1000VA/550W 
สำหรับตู้ KIOS หมายเลขครุภัณฑ์ คต7440-019-0002/25066 , 
คต7440-019-0002/24966 
4. อะไหล่เครื่องสำรองไฟ ๘๐๐ VA ยี่ห้อ ZIRCON รุ่น iCT-1 
หมายเลขครุภัณฑ์ คต7440-019-0002/21565 S/N.E2201042762 
โดยมีรายละเอียดดังนี้ 
- ZIRCON BATTERY UPS ๑๒V ๙.๐Ah
</t>
  </si>
  <si>
    <t>ใบสั่งซื้อเลขที่ 588/2568   
ลงวันที่ 23 พฤษภาคม 2568</t>
  </si>
  <si>
    <t>จ้างซ่อมเปลี่ยนอะไหล่เครื่องจี้ห้ามเลือดและตัดด้วยไฟฟ้าใหญ่ (ASPENT) ยี่ห้อ Comed 
รุ่น Excalibur Plus 60-6250-002 S/N 96FGE026 
หมายเลขครุภัณฑ์ ๖๕๑๕-๐๓๕-๐๒๐๑/๓ งานการพยาบาลผู้ป่วยผ่าตัด อาคาร 8 ชั้น 2 
โดยมีรายละเอียดดังนี้ 
- เปลี่ยนชุด Electrode Pads Unit จำนวน 1 แพ็ค 
- เปลี่ยนชุด Converter Unit จำนวน 1 ชุด 
- เปลี่ยนชุด Rectifier Unit จำนวน 1 ชุด 
- เปลี่ยนอุปกรณ์บนชุด Generator Control Circuit จำนวน 1 ชุด 
- บำรุงรักษาเครื่องพร้อมทดสอบการทำงาน จำนวน 1 ครั้ง
เลขที่โครงการ : 68059297771</t>
  </si>
  <si>
    <t>ห้างหุ้นส่วนจำกัด เมดิคอลอีควิปเมนท์ เซลล์แอนด์เซอร์วิส
(ราคา 38,300.00)</t>
  </si>
  <si>
    <t>ใบสั่งซื้อเลขที่ 589/2568   
ลงวันที่ 23 พฤษภาคม 2568</t>
  </si>
  <si>
    <t>บริษัท ซี.ซี.วาย เทคโนโลยี จำกัด ราคา 43,500 บาท</t>
  </si>
  <si>
    <t>ซ853/68 ลงวันที่ 23 พ.ค. 2568</t>
  </si>
  <si>
    <t>ห้างหุ้นส่วนจำกัด วีอาร์ ซัพพอร์ต ราคา 33,000 บาท</t>
  </si>
  <si>
    <t>ซ899/68 ลงวันที่ 23 พ.ค. 2568</t>
  </si>
  <si>
    <t>บริษัท โอดอนเท็กซ์ จำกัด ราคา 11,840 บาท</t>
  </si>
  <si>
    <t>ซ914/68 ลงวันที่ 23 พ.ค. 2568</t>
  </si>
  <si>
    <t>บริษัท ดีเคเอสเอช (ประเทศไทย) จำกัด ราคา 13,482 บาท</t>
  </si>
  <si>
    <t>ซ929/68 ลงวันที่ 23 พ.ค. 2568</t>
  </si>
  <si>
    <t>บริษัท ดีเคเอสเอช (ประเทศไทย) จำกัด ราคา 2,084,600 บาท</t>
  </si>
  <si>
    <t>ซ937/68 ลงวันที่ 23 พ.ค. 2568</t>
  </si>
  <si>
    <t>บริษัท ซัมมิท เฮลธ์แคร์ จำกัด ราคา 1,028,800 บาท</t>
  </si>
  <si>
    <t>ซ938/68 ลงวันที่ 23 พ.ค. 2568</t>
  </si>
  <si>
    <t>บริษัท ดีเคเอสเอช (ประเทศไทย) จำกัด ราคา 167,500 บาท</t>
  </si>
  <si>
    <t>ซ939/68 ลงวันที่ 23 พ.ค. 2568</t>
  </si>
  <si>
    <t>บริษัท ดีเคเอสเอช (ประเทศไทย) จำกัด ราคา 412,500 บาท</t>
  </si>
  <si>
    <t>ซ940/68 ลงวันที่ 23 พ.ค. 2568</t>
  </si>
  <si>
    <t>บริษัท ดีเคเอสเอช (ประเทศไทย) จำกัด ราคา 143,380 บาท</t>
  </si>
  <si>
    <t>ซ941/68 ลงวันที่ 23 พ.ค. 2568</t>
  </si>
  <si>
    <t>ซ942/68 ลงวันที่ 23 พ.ค. 2568</t>
  </si>
  <si>
    <t>บริษัท วายดี ไดซ์นอสติคส์ (ประเทศไทย) จำกัด ราคา 140,000 บาท</t>
  </si>
  <si>
    <t>ซ943/68 ลงวันที่ 23 พ.ค. 2568</t>
  </si>
  <si>
    <t>ซ944/68 ลงวันที่ 23 พ.ค. 2568</t>
  </si>
  <si>
    <t>ซ945/68 ลงวันที่ 23 พ.ค. 2568</t>
  </si>
  <si>
    <t>ซ946/68 ลงวันที่ 23 พ.ค. 2568</t>
  </si>
  <si>
    <t>บริษัท ลินเด้ (ประเทศไทย) จำกัด (มหาชน) ราคา 17,010 บาท</t>
  </si>
  <si>
    <t>ซ959/68 ลงวันที่ 23 พ.ค. 2568</t>
  </si>
  <si>
    <t>บริษัท ลินเด้ (ประเทศไทย) จำกัด (มหาชน) ราคา 17,550 บาท</t>
  </si>
  <si>
    <t>ซ962/68 ลงวันที่ 23 พ.ค. 2568</t>
  </si>
  <si>
    <t>บริษัท วินเนอร์ยี่ เมดิคอล จำกัด (มหาชน)  ราคา 75,000 บาท</t>
  </si>
  <si>
    <t>ซ964/68 ลงวันที่ 23 พ.ค. 2568</t>
  </si>
  <si>
    <t>บริษัท ลินเด้ (ประเทศไทย) จำกัด (มหาชน) ราคา 14,040 บาท</t>
  </si>
  <si>
    <t>ซ965/68 ลงวันที่ 23 พ.ค. 2568</t>
  </si>
  <si>
    <t>บริษัท อนันต์ แอนด์ ซันส์ เทรดดิ้ง จำกัด ราคา 130,858 บาท</t>
  </si>
  <si>
    <t>ซ971/68 ลงวันที่ 23 พ.ค. 2568</t>
  </si>
  <si>
    <t>บริษัท พีเอส เอ็นจิเนียริ่ง คอนซัลแตนท์ จำกัด ราคา 36,400 บาท</t>
  </si>
  <si>
    <t>ซ973/68 ลงวันที่ 23 พ.ค. 2568</t>
  </si>
  <si>
    <t>บริษัท กู๊ดไลฟ์ (ประเทศไทย) จำกัด ราคา 130,868 บาท</t>
  </si>
  <si>
    <t>ซ977/68 ลงวันที่ 23 พ.ค. 2568</t>
  </si>
  <si>
    <t>บริษัท แปซิฟิค เฮลธ์แคร์ (ไทยแลนด์) จำกัด ราคา 213,786 บาท</t>
  </si>
  <si>
    <t>ซ980/68 ลงวันที่ 23 พ.ค. 2568</t>
  </si>
  <si>
    <t>ซื้อสายสวนเพื่อตรวจภายในหลอดเลือดด้วยคลื่นเสียงสะท้านความถี่สูงและตรวจไขมันในหลอดเลือดด้วยคลื่นแสงอินฟาเรด (HD IVUS+NIRS) จำนวน 17 เส้น โดยวิธีเฉพาะเจาะจง</t>
  </si>
  <si>
    <t>1.บริษัท นิโปร เซลส์ (ประเทศไทย) จำกัด/ราคาที่เสนอ  493,000.00  บาท</t>
  </si>
  <si>
    <t>1.บริษัท นิโปร เซลส์ (ประเทศไทย) จำกัด/ราคาที่ตกลงซื้อ/จ้าง  493,000.00   บาท</t>
  </si>
  <si>
    <t>เลขที่ พ.570/68
ลงวันที่ 23 พ.ค. 2568</t>
  </si>
  <si>
    <t>ซื้อชุดสายช่วยหายใจพร้อมหม้อน้ำรองรับอุปกรณ์พ่นยา (HI FLOW) จำนวน 86 ชุด โดยวิธีเฉพาะเจาะจง</t>
  </si>
  <si>
    <t>1.บริษัท ไพส์ซีส เมดิคอล จำกัด/ราคาที่เสนอ   279,500.00 บาท</t>
  </si>
  <si>
    <t>1.บริษัท ไพส์ซีส เมดิคอล จำกัด/ราคาที่ตกลงซื้อ/จ้าง   279,500.00  บาท</t>
  </si>
  <si>
    <t>เลขที่ พ.575/68
ลงวันที่ 23 พ.ค. 2568</t>
  </si>
  <si>
    <t>ประกวดราคาซื้อสายสวนหัวใจเพื่อการวิเคราะห์คลื่นไฟฟ้าภายในห้องหัวใจแบบปรับความโค้ง ชนิดอิเลคโทรด 10 ขั้ว จำนวน 50 เส้น ด้วยวิธีประกวดราคาอิเล็กทรอนิกส์ (e-bidding)</t>
  </si>
  <si>
    <t>1.บริษัท จอห์นสัน แอนด์ จอห์นสัน เมดเทค (ประเทศไทย) จำกัด/ราคาที่เสนอ539,500.00 บาท</t>
  </si>
  <si>
    <t>1.บริษัท จอห์นสัน แอนด์ จอห์นสัน เมดเทค (ประเทศไทย) จำกัด/ราคาที่ตกลงซื้อ/จ้าง 537,500.00 บาท</t>
  </si>
  <si>
    <t>เลขที่ 158/2568
 ลงวันที่ 23 พ.ค. 2568</t>
  </si>
  <si>
    <t>ประกวดราคาซื้อปอดเทียมชนิดใช้งานระยะยาวสำหรับผู้ใหญ่ จำนวน 25 ชิ้น ด้วยวิธีประกวดราคาอิเล็กทรอนิกส์ (e-bidding)</t>
  </si>
  <si>
    <t>1.บริษัท เมดิทอป จำกัด/ราคาที่เสนอ750,000.00 บาท</t>
  </si>
  <si>
    <t>1.บริษัท เมดิทอป จำกัด/ราคาที่ตกลงซื้อ/จ้าง 725,000.00 บาท</t>
  </si>
  <si>
    <t>เลขที่ 163/2568 
ลงวันที่ 23 พ.ค. 2568</t>
  </si>
  <si>
    <t>ประกวดราคาซื้อสายสวนเพื่อการขยายหลอดเลือดโคโรนารี่ด้วยบอลลูนชนิดลื่นพิเศษ จำนวน 350 เส้น ด้วยวิธีประกวดราคาอิเล็กทรอนิกส์ (e-bidding)</t>
  </si>
  <si>
    <t>1.บริษัท ดีเคเอสเอช (ประเทศไทย) จำกัด/ราคาที่เสนอ2,205,000.00 บาท</t>
  </si>
  <si>
    <t>1.บริษัท ดีเคเอสเอช (ประเทศไทย) จำกัด/ราคาที่ตกลงซื้อ/จ้าง 2,205,000.00 บาท</t>
  </si>
  <si>
    <t>เลขที่ 162/2568 
ลงวันที่ 23 พ.ค. 2568</t>
  </si>
  <si>
    <t>ประกวดราคาซื้อสายสวนหัวใจเพื่อการตรวจและวินิจฉัยโรคหัวใจและหลอดเลือด จำนวน 4,000 เส้น ด้วยวิธีประกวดราคาอิเล็กทรอนิกส์ (e-bidding)</t>
  </si>
  <si>
    <t>1.บริษัท พีทูพีเฮลธ์แคร์ จำกัด/ราคาที่เสนอ1,600,000.00 บาท</t>
  </si>
  <si>
    <t>1.บริษัท พีทูพีเฮลธ์แคร์ จำกัด/ราคาที่ตกลงซื้อ/จ้าง 1,500,000.00 บาท</t>
  </si>
  <si>
    <t>เลขที่ 160/2568
 ลงวันที่ 23 พ.ค. 2568</t>
  </si>
  <si>
    <t>ประกวดราคาซื้อสายลวดนำสายสวนเพื่อการขยายหลอดเลือดโคโรนารี่ด้วยหัวกรอกากเพชร จำนวน 250 เส้น ด้วยวิธีประกวดราคาอิเล็กทรอนิกส์ (e-bidding)</t>
  </si>
  <si>
    <t>1.บริษัท พีทูพีเฮลธ์แคร์ จำกัด/ราคาที่ตกลงซื้อ/จ้าง 2,000,000.00 บาท</t>
  </si>
  <si>
    <t>เลขที่ 161/2568 
ลงวันที่ 23 พ.ค. 2568</t>
  </si>
  <si>
    <t>ประกวดราคาซื้อสายสวนเพื่อการรักษาหลอดเลือดโคโรนารี่ด้วยขดลวดเคลือบยาต้านการตีบซ้ำ Drug Eluting Stent ชนิดเคลือบยาต้านการตีบซ้ำ Sirolimus โพลีเมอร์เคลือบแบบ Abluminal Coating</t>
  </si>
  <si>
    <t>1.บริษัท ดีเคเอสเอช (ประเทศไทย) จำกัด/ราคาที่เสนอ870,000.00 บาท</t>
  </si>
  <si>
    <t>1.บริษัท ดีเคเอสเอช (ประเทศไทย) จำกัด/ราคาที่ตกลงซื้อ/จ้าง 826,500.00 บาท</t>
  </si>
  <si>
    <t>เลขที่ 165/2568 
ลงวันที่ 23 พ.ค. 2568</t>
  </si>
  <si>
    <t>ประกวดราคาซื้อลิ้นหัวใจเทียมชนิดทำจากเนื้อเยื่อหัวใจวัวชนิดขอบบางพิเศษ จำนวน 26 อัน ด้วยวิธีประกวดราคาอิเล็กทรอนิกส์ (e-bidding)</t>
  </si>
  <si>
    <t>1.บริษัท เอ็ดวาร์ดส์ ไลฟ์ไซเอ็นซ์ (ประเทศไทย) จำกัด/ราคาที่เสนอ1,690,000.00 บาท</t>
  </si>
  <si>
    <t>1.บริษัท เอ็ดวาร์ดส์ ไลฟ์ไซเอ็นซ์ (ประเทศไทย) จำกัด/ราคาที่ตกลงซื้อ/จ้าง 1,664,000.00 บาท</t>
  </si>
  <si>
    <t>เลขที่ 159/2568 
ลงวันที่ 23 พ.ค. 2568</t>
  </si>
  <si>
    <t>ประกวดราคาซื้อสายสวนหัวใจชนิดหัวกรอกากเพชร จำนวน 30 เส้น ด้วยวิธีประกวดราคาอิเล็กทรอนิกส์ (e-bidding)</t>
  </si>
  <si>
    <t>1.บริษัท พีทูพีเฮลธ์แคร์ จำกัด/ราคาที่เสนอ855,000.00 บาท</t>
  </si>
  <si>
    <t>1.บริษัท พีทูพีเฮลธ์แคร์ จำกัด/ราคาที่ตกลงซื้อ/จ้าง 825,000.00 บาท</t>
  </si>
  <si>
    <t>เลขที่ 164/2568 
ลงวันที่ 23 พ.ค. 2568</t>
  </si>
  <si>
    <t>จัดซื้อวัสดุเชื้อเพลิง-แก๊สหุงต้ม 2 ถัง</t>
  </si>
  <si>
    <t>ร้านเสริมมิตรค้าข้าว / 2,700</t>
  </si>
  <si>
    <t>680/2568(ซ)
26 พ.ค. 68</t>
  </si>
  <si>
    <t>จัดซื้อวัสดุการแพทย์-สำหรับโครงการสำรวจสภาวะตาบอด ตาเลือนรางฯ</t>
  </si>
  <si>
    <t>บจก.เอส เอ็ม ซี เอส / 2,270</t>
  </si>
  <si>
    <t>682/2568(ซ)
26 พ.ค. 68</t>
  </si>
  <si>
    <t>จัดซื้อวัสดุสำนักงาน-สายพานร่อง B-78</t>
  </si>
  <si>
    <t>ร้านเอสเคฮาร์ดแวร์ / 640</t>
  </si>
  <si>
    <t>683/2568(ซ)
26 พ.ค. 68</t>
  </si>
  <si>
    <t>จัดซื้อวัสดุการแพทย์-ทางทันตกรรม 6 รายการ</t>
  </si>
  <si>
    <t>บจก.ดีเอส ออลล์ / 10,840</t>
  </si>
  <si>
    <t>685/2568(ซ)
26 พ.ค. 68</t>
  </si>
  <si>
    <t>จัดซื้อวัสดุการแพทย์-แผ่นสื่อนำไฟฟ้าชนิดติดสามสำหรับเครื่องจี้ไฟฟ้าฯ</t>
  </si>
  <si>
    <t>บจก.ดีเคเอสเอช (ประเทศไทย) / 21,400</t>
  </si>
  <si>
    <t>686/2568(ซ)
26 พ.ค. 68</t>
  </si>
  <si>
    <t>จัดซื้อวัสดุก่อสร้าง-คุนผลักประตูหนีไฟ</t>
  </si>
  <si>
    <t>ร้านเอสเคฮาร์ดแวร์ / 3,784</t>
  </si>
  <si>
    <t>687/2568(ซ)
26 พ.ค. 68</t>
  </si>
  <si>
    <t>จัดซื้อวัสดุสำนักงาน-โครงการสำรวจสภาวะตาบอดฯ 19 รายการ</t>
  </si>
  <si>
    <t>บจก.สมใจบิซกรุ๊ป / 3,297.40</t>
  </si>
  <si>
    <t>688/2568(ซ)
26 พ.ค. 68</t>
  </si>
  <si>
    <t>จ้างเหมาบำรุงรักษาครุภัณฑ์กีฬา 5 รายการ</t>
  </si>
  <si>
    <t>บจก.สปอร์ตแอธล่อน (ประเทศไทย) / 45,000</t>
  </si>
  <si>
    <t>257/2568(จ)
26 พ.ค. 68</t>
  </si>
  <si>
    <t>จ้างเหมาซ่อมแซมครุภัณฑ์สำนักงาน-เครื่องปรับอากาศพื้นที่เช่าศูนย์โรคตาฯ</t>
  </si>
  <si>
    <t>หจก.ทวีทรัพย์แอร์ / 42,800</t>
  </si>
  <si>
    <t>258/2568(จ)
26 พ.ค. 68</t>
  </si>
  <si>
    <t>จ้างเหมาเปลี่ยนกระเบื้องหออภิบาลผู้ป่วยหนัก</t>
  </si>
  <si>
    <t>ร้านพลอยพาณิชย์ / 37,900</t>
  </si>
  <si>
    <t>259/2568(จ)
26 พ.ค. 68</t>
  </si>
  <si>
    <t>จ้างเหมาเปลี่ยนฝ้าทีบาร์หอผู้ป่วยพิเศษ ชั้น 7</t>
  </si>
  <si>
    <t>ร้านเอสเคฮาร์ดแวร์ / 47,500</t>
  </si>
  <si>
    <t>260/2568(จ)
26 พ.ค. 68</t>
  </si>
  <si>
    <t>บจก.เดอะวิน โลจิสติกส์ / 54,800</t>
  </si>
  <si>
    <t>261/2568(จ)
26 พ.ค. 68</t>
  </si>
  <si>
    <t>จ้างเหมาตรวจแก้ภาษาอังกฤษ-โครงการศึกษาผลการรักษาด้วยการผ่าตัดฯ</t>
  </si>
  <si>
    <t>บจก.ภาวาโน่ ซอฟต์แวร์ฯ / 20,000</t>
  </si>
  <si>
    <t>262/2568(จ)
26 พ.ค. 68</t>
  </si>
  <si>
    <t>บจก.ไทย ดอยซ์ / 19,260</t>
  </si>
  <si>
    <t>263/2568(จ)
26 พ.ค. 68</t>
  </si>
  <si>
    <t>บริษัท เมดิไทม์ จำกัด เป็นเงิน 24,500.- บาท</t>
  </si>
  <si>
    <t>ใบสั่งซื้อ สธ 0310.013/892 ลงวันที่ 26  พ.ค. 2568</t>
  </si>
  <si>
    <t>จ้างเช่าเครื่อง Assisy Arm จำนวน 3 ชิ้น</t>
  </si>
  <si>
    <t>ห้างหุ้นส่วนจำกัด เอส เค เพาเวอร์ทู เป็นเงิน 13,375.- บาท</t>
  </si>
  <si>
    <t>ใบสั่งซื้อ สธ 0310.013/906 ลงวันที่ 26  พ.ค. 2568</t>
  </si>
  <si>
    <t>วัสดุการแพทย์ Steam Integrator Type 5 (แผ่นบ่งชี้กระบวนฆ่าเชื้อด้วยไอน้ำ) จำนวน 1 รายการ</t>
  </si>
  <si>
    <t>1.)บริษัท บอร์เนียว เมดิคัล จำกัด เป็นเงิน 96,250.- บาท 2.)บริาัท เอ็นโดเมด (1999) จำกัด เป็นเงิน 105,875.- บาท 3.)บริษัท โสตถิวัฒน์ จำกัด เป็นเงิน 108,500.- บาท</t>
  </si>
  <si>
    <t>บริษัท บอร์เนียว เมดิคัล จำกัด เป็นเงิน 96,250.- บาท</t>
  </si>
  <si>
    <t>ใบสั่งซื้อ สธ 0310.013/896 ลงวันที่ 26  พ.ค. 2568</t>
  </si>
  <si>
    <t>วัสดุการแพทย์ โลหะดามกระดูกและใส่ในโพรงกระดูก ชนิดแยกชิ้น จำนวน 1 ชุด</t>
  </si>
  <si>
    <t xml:space="preserve">บริษัท ออร์โธเมด เอเซีย จำกัด เป็นเงิน 29,960.- บาท </t>
  </si>
  <si>
    <t>ใบสั่งซื้อ สธ 0310.013/891 ลงวันที่ 26  พ.ค. 2568</t>
  </si>
  <si>
    <t>จ้างซ่อมท่อน้ำประปารั่ว จำนวน 1 รายการ</t>
  </si>
  <si>
    <t>1.)บริษัท ดีลอฟฟ์ จำกัด เป็นเงิน 49,220.- บาท 2.)นายอนุชา สร้อยสน เป็นเงิน 53,000.- บาท 3.)บริษัท นวัฒนะ บิลเดอร์ จำกัด  (สำนักงานใหญ่) เป็นเงิน 55,640.- บาท</t>
  </si>
  <si>
    <t xml:space="preserve">บริษัท ดีลอฟฟ์ จำกัด เป็นเงิน 49,220.- บาท </t>
  </si>
  <si>
    <t>ใบสั่งจ้าง สธ 0310.013/912 ลงวันที่ 26  พ.ค. 2568</t>
  </si>
  <si>
    <t>ครุภัณฑ์ไฟฟ้า (เครื่องล้างท่อ) จำนวน 1 รายการ</t>
  </si>
  <si>
    <t>1.)ดับบลิว.เค.กรุ๊ป (สำนักงานใหญ่) เป็นเงิน 68,052.- บาท 2.)แบล็ค ฟอเรส เซอร์วิส (สำนักงานใหญ่) เป็นเงิน 74,793.- บาท 3.)บริษัท แกรนด์สยาม จำกัด (สำนักงานใหญ่) เป็นเงิน 77,040.- บาท</t>
  </si>
  <si>
    <t>ดับบลิว.เค.กรุ๊ป (สำนักงานใหญ่) เป็นเงิน 68,052 บาท</t>
  </si>
  <si>
    <t>ใบสั่งซื้อ สธ 0310.013/893 ลงวันที่ 26  พ.ค. 2568</t>
  </si>
  <si>
    <t>ไฟฉุกเฉิน 9วัตต์ 12V 7Ah จำนวน 7 ชุด</t>
  </si>
  <si>
    <t>1.)ดับบลิว.เค.กรุ๊ป เป็นเงิน 15,414.42 บาท 2.)บริษัทรวมชัย เทรดดิ้ง จำกัด เป็นเงิน 16,133.46 บาท 3.)ห้างหุ้นส่วนจำกัด วรกิจภัทร อิมปอร์ต เป็นเงิน 16,178.40 บาท</t>
  </si>
  <si>
    <t>ดับบลิว.เค.กรุ๊ป เป็นเงิน 15,414.42 บาท</t>
  </si>
  <si>
    <t>ใบสั่งซื้อ สธ 0310.013/895 ลงวันที่ 26 พ.ค. 2568</t>
  </si>
  <si>
    <t>1.ดับบลิว.เค.กรุ๊ป (สำนักงานใหญ่) เป็นเงิน 6,965.70 บาท 2.ห้างหุ้นส่วนจำกัด ทีเอสพี วัสดุ (สำนักงานใหญ่ เป็นเงิน 7,247.11 บาท 3.แบล็ค ฟอเรส เซอร์วิส (สำนักงานใหญ่) เป็นเงิน 7,293.12 บาท</t>
  </si>
  <si>
    <t>.ดับบลิว.เค.กรุ๊ป (สำนักงานใหญ่) เป็นเงิน 6,965.70 บาท</t>
  </si>
  <si>
    <t>ใบสั่งซื้อ สธ 0310.013/915 ลงวันที่ 26 พ.ค. 2568</t>
  </si>
  <si>
    <t>จัดซื้อครุภัณฑ์คอมพิวเตอร์ จำนวน ๑ รายการ</t>
  </si>
  <si>
    <t>บริษัท เมดิคู จำกัด ราคา 26,750 บาท</t>
  </si>
  <si>
    <t>บริษัท เท็คแมนไทยแลนด์ จำกัด ราคา 14,124 บาท</t>
  </si>
  <si>
    <t>จัดซื้อครุภัณฑ์การเกษตร รายการปั้มน้ำ</t>
  </si>
  <si>
    <t>นายสถิตย์ ศรีวีระวานิชกุล   ราคา 7,150 บาท</t>
  </si>
  <si>
    <t>จัดซื้อวัสดุไฟฟ้าและวิทยุ จำนวน ๒ รายการ</t>
  </si>
  <si>
    <t>บริษัท อินเตอร์เทคคอมมูนิเคชั่น ราคา 8,560 บาท</t>
  </si>
  <si>
    <t>จ้างเหมาเปลี่ยนกรอบบานประตูห้อง ER</t>
  </si>
  <si>
    <t>บริษัท ตั้งกิมฮง เอ็นจิเนียริ่ง จำกัด ราคา 10,486 บาท</t>
  </si>
  <si>
    <t>ซื้อวัสดุคอมพิวเตอร์ รายการผงหมึก HP W107A (107) จำนวน 25 กล่อง</t>
  </si>
  <si>
    <t>เลขที่ 590/2568 ลงวันที่ 26 พ.ค. 2568</t>
  </si>
  <si>
    <t>ซื้อวัสดุก่อสร้าง จำนวน 29 รายการ</t>
  </si>
  <si>
    <t>ห้างหุ้นส่วนจำกัด หาญวัสดุและบริการ ราคา 27,465 บาท</t>
  </si>
  <si>
    <t>เลขที่ 591/2568 ลงวันที่ 26 พ.ค. 2568</t>
  </si>
  <si>
    <t>องค์การเภสัชกรรม ราคา 52,565 บาท</t>
  </si>
  <si>
    <t>เลขที่ ภ 187/2568 ลงวันที่ 26 พ.ค. 2568</t>
  </si>
  <si>
    <t>บริษัท เอ็มพี เมดกรุ๊ป จำกัด ราคา 33,437.50 บาท</t>
  </si>
  <si>
    <t>เลขที่ ภ 210/2568 ลงวันที่ 26 พ.ค. 2568</t>
  </si>
  <si>
    <t>ห้างหุ้นส่วนจำกัด ไทยเสรี มาร์เก็ตติ้ง กรุ๊ป ราคา 71,105 บาท</t>
  </si>
  <si>
    <t>0173/2568   26 พ.ค. 2568</t>
  </si>
  <si>
    <t>บริษัท แพลททินั่ม อินเตอร์ พริ้น แอนด์ ซัพพลาย จำกัด ราคา 20,000 บาท</t>
  </si>
  <si>
    <t>ซ963/68 ลงวันที่ 26 พ.ค. 2568</t>
  </si>
  <si>
    <t>บริษัท กอบทอง พาณิชย์ จำกัด ราคา 8,150 บาท</t>
  </si>
  <si>
    <t>ซ970/68 ลงวันที่ 26 พ.ค. 2568</t>
  </si>
  <si>
    <t>บริษัท เอ็มมีเน้นซ์ อินเตอร์เนชั่นแนล จำกัด ราคา 17,110 บาท</t>
  </si>
  <si>
    <t>ซ1005/68 ลงวันที่ 26 พ.ค. 2568</t>
  </si>
  <si>
    <t>จัดซื้อครุภัณฑ์การแพทย์ เครื่องวัดความดันตาแบบมือถือ</t>
  </si>
  <si>
    <t>บจก.อาฟต้า เซอร์วิสฯ / 220,000</t>
  </si>
  <si>
    <t>สญ.125/2568(ซ)
27 พ.ค. 68</t>
  </si>
  <si>
    <t>จัดซื้อวัสดุการแพทย์-แม่พิมพ์ตาปลอม 20 แพ็ค</t>
  </si>
  <si>
    <t>บจก.ไดรว์ เด็นทั่ลฯ / 32,000</t>
  </si>
  <si>
    <t>689/2568(ซ)
27 พ.ค. 68</t>
  </si>
  <si>
    <t>บจก.เอส.เอ.เอ็นจิเนียร์ริ่ง 2018 / 123,764.76</t>
  </si>
  <si>
    <t>264/2568(จ)
27 พ.ค. 68</t>
  </si>
  <si>
    <t>จ้างเหมาย้าย Dental Platform พร้อมติดตั้ง จำนวน ๑ งาน โดยวิธีเฉพาะเจาะจง</t>
  </si>
  <si>
    <t>บริษัท บี เอ็น ซุพพีเรียมาร์เก็ตติ้ง จำกัด 15,800</t>
  </si>
  <si>
    <t>452/2568 ลงวันที่ 27 พ.ค. 2568</t>
  </si>
  <si>
    <t>จ้างเหมาซ่อมแซมฝ้าเพดาน จำนวน ๑ งาน โดยวิธีเฉพาะเจาะจง</t>
  </si>
  <si>
    <t>นายพรชัย ภิญโญรัตนโยธี 30,000</t>
  </si>
  <si>
    <t>450/2568 ลงวันที่ 27 พ.ค. 2568</t>
  </si>
  <si>
    <t>จ้างเหมาบริการดูแลบำรุงรักษาระบบปรับอากาศและระบายอากาศ ชั้น ๒-๖ ณ อาคารศูนย์กลางด้านวิชาการทางทันตกรรมในอาเซียน จำนวน ๑ งาน โดยวิธีเฉพาะเจาะจง</t>
  </si>
  <si>
    <t>บริษัท เนเชอรัล กรีน อินโนเวชั่น จำกัด 68,052</t>
  </si>
  <si>
    <t>451/2568 ลงวันที่ 27 พ.ค. 2568</t>
  </si>
  <si>
    <t>พิมพ์ป้าย Roll up</t>
  </si>
  <si>
    <t>ร้านเอสเอสดีไซน์  ราคา 14,760 บาท</t>
  </si>
  <si>
    <t>เลขที่ 427/2568, วันที่ 27 พ.ค. 2568</t>
  </si>
  <si>
    <t>ซื้อ ALLOPURINOL 100 MG TABLET, AMOXYCILLIN 500 MG CAPSULE, GABAPENTIN 100 MG CAPSULE</t>
  </si>
  <si>
    <t>องค์การเภสัชกรรม, 16,209.20 บาท</t>
  </si>
  <si>
    <t>เลขที่ 428/2568, วันที่ 27 พ.ค. 2568</t>
  </si>
  <si>
    <t>เลขที่ 429/2568, วันที่ 27 พ.ค. 2568</t>
  </si>
  <si>
    <t>ซื้อ ATORVASTATIN 40 MG  TABLET</t>
  </si>
  <si>
    <t>บริษัท พรอส ฟาร์มา จำกัด, 5,400.00 บาท</t>
  </si>
  <si>
    <t>เลขที่ 430/2568, วันที่ 27 พ.ค. 2568</t>
  </si>
  <si>
    <t>เลขที่ 431/2568, วันที่ 27 พ.ค. 2568</t>
  </si>
  <si>
    <t>จ้างรื้อ ย้าย พร้อมติดตั้งเครื่องปรับอากาศ ห้องนวดแผนไทย</t>
  </si>
  <si>
    <t>หจก.เชียงใหม่บูรณ์พันธ์แอร์ 2001 4,601 บาท</t>
  </si>
  <si>
    <t>จ้างซ่อมเครื่องปรับอากาศ หน่วยงานต่างๆ ใน รพ.</t>
  </si>
  <si>
    <t>หจก.เชียงใหม่บูรณ์พันธ์แอร์ 2001 8,720.50 บาท</t>
  </si>
  <si>
    <t>จ้างเหมาซ่อมแซมเครื่องใช้และอุปกรณ์สำนักงาน</t>
  </si>
  <si>
    <t>บจก.เชียงใหม่ ณ.เอ็นจิเนียริ่ง42,800 บาท</t>
  </si>
  <si>
    <t>จ้างซ่อมรถไฟฟ้า พิงครัตน์</t>
  </si>
  <si>
    <t>บจก.เชียงใหม่ ณ.เอ็นจิเนียริ่ง 13,375 บาท</t>
  </si>
  <si>
    <t>ห้างหุ้นส่วนจำกัด ไทยเสรี มาร์เก็ตติ้ง กรุ๊ป ราคา 3,800 บาท</t>
  </si>
  <si>
    <t>0175/2568   27 พ.ค. 2568</t>
  </si>
  <si>
    <t>จ้างซ่อมแซมรถยนต์ของทางราชการ หมายเลขทะเบียน กข 898 แม่ฮ่องสอน  โดยวิธีเฉพาะเจาะจง</t>
  </si>
  <si>
    <t>ชาญยุทธ ชนะยนต์ ราคา 2,345 บาท</t>
  </si>
  <si>
    <t>0176/2568   27 พ.ค. 2568</t>
  </si>
  <si>
    <t>บริษัท โกร๊ธ ซัพพลาย เมดิคอล จำกัด ราคา 30,500 บาท</t>
  </si>
  <si>
    <t>ซ950/68 ลงวันที่ 27 พ.ค. 2568</t>
  </si>
  <si>
    <t>ซ951/68 ลงวันที่ 27 พ.ค. 2568</t>
  </si>
  <si>
    <t>บริษัท ไทยก๊อส จำกัด ราคา 19,200 บาท</t>
  </si>
  <si>
    <t>ซ952/68 ลงวันที่ 27 พ.ค. 2568</t>
  </si>
  <si>
    <t>บริษัท อินเฮ้าส์ เด็นทัล อาร์ต จำกัด ราคา 50,964 บาท</t>
  </si>
  <si>
    <t>ซ988/68 ลงวันที่ 27 พ.ค. 2568</t>
  </si>
  <si>
    <t>บริษัท สายน้ำทิพย์เด็นตอลแลบอราตอรี่ จำกัด ราคา 39,205 บาท</t>
  </si>
  <si>
    <t>ซ989/68 ลงวันที่ 27 พ.ค. 2568</t>
  </si>
  <si>
    <t>บริษัท อาทรพาณิชย์ จำกัด ราคา 7,490 บาท</t>
  </si>
  <si>
    <t>ซ1008/68 ลงวันที่ 27 พ.ค. 2568</t>
  </si>
  <si>
    <t>บริษัท ดีเคเอสเอช (ประเทศไทย) จำกัด ราคา 351,312 บาท</t>
  </si>
  <si>
    <t>ซ1019/68 ลงวันที่ 27 พ.ค. 2568</t>
  </si>
  <si>
    <t>บริษัท อินโนเมด (ประเทศไทย) จำกัด ราคา 408,000 บาท</t>
  </si>
  <si>
    <t>ซ1022/68 ลงวันที่ 27 พ.ค. 2568</t>
  </si>
  <si>
    <t>บริษัท เทคโนเมดิคัล จำกัด (มหาชน) ราคา 131,625 บาท</t>
  </si>
  <si>
    <t>ซ1023/68 ลงวันที่ 27 พ.ค. 2568</t>
  </si>
  <si>
    <t>จ้างเหมาเก็บรวบรวมข้อมูล จ.นครศรีธรรมราช</t>
  </si>
  <si>
    <t>นางสาวทัชชญา เนตรนิยม ราคา 61,500 บาท</t>
  </si>
  <si>
    <t>จ278/68 ลงวันที่ 27 พ.ค. 2568</t>
  </si>
  <si>
    <t>จ้างติดตั้งเครื่องปรับอากาศอาคาร 9 ชั้น 5 กลุ่มงานพยาธิวิทยากายวิภาค ห้องปฏิบัติการ  โดยวิธีเฉพาะเจาะจง</t>
  </si>
  <si>
    <t>1.บริษัท ติวานนท์แอร์เซ็นเตอร์ จำกัด/ราคาที่เสนอ 21,282.30 บาท</t>
  </si>
  <si>
    <t>1.บริษัท ติวานนท์แอร์เซ็นเตอร์ จำกัด/ราคาที่ตกลงซื้อ/จ้าง 21,282.30 บาท</t>
  </si>
  <si>
    <t>เลขที่ พ.586/68
ลงวันที่ 27 พ.ค. 2568</t>
  </si>
  <si>
    <t>จ้างซ่อมแซมเครีองปรับอากาศอาคาร 7 ชั้น 2 หน่วยงานตรวจสวนหัวใจ จำนวน 1 งาน โดยวิธีเฉพาะเจาะจง</t>
  </si>
  <si>
    <t>1.บริษัท ติวานนท์แอร์เซ็นเตอร์ จำกัด/ราคาที่เสนอ 45,582.00 บาท</t>
  </si>
  <si>
    <t>1.บริษัท ติวานนท์แอร์เซ็นเตอร์ จำกัด/ราคาที่ตกลงซื้อ/จ้าง 45,582.00 บาท</t>
  </si>
  <si>
    <t>เลขที่ พ.590/68
ลงวันที่ 27 พ.ค. 2568</t>
  </si>
  <si>
    <t>ซื้อแถบสติกเกอร์วัดอุณหภูมิ-เวลา จำนวน 8,000 ชิ้น โดยวิธีเฉพาะเจาะจง</t>
  </si>
  <si>
    <t>1.บริษัท เอ็มมีเน้นซ์ อินเตอร์เนชั่นแนล จำกัด/ราคาที่เสนอ288,000.00 บาท</t>
  </si>
  <si>
    <t>1.บริษัท เอ็มมีเน้นซ์ อินเตอร์เนชั่นแนล จำกัด/ราคาที่ตกลงซื้อ/จ้าง288,000.00  บาท</t>
  </si>
  <si>
    <t>เลขที่ พ.585/68
ลงวันที่ 27 พ.ค. 2568</t>
  </si>
  <si>
    <t>ซื้อชั้นเหล็กฉาก 6 แผ่นชั้น ขนาด 120x60x180 ซม. จำนวน 5 ชุด โดยวิธีเฉพาะเจาะจง</t>
  </si>
  <si>
    <t>1.ห้างหุ้นส่วนจำกัด เชาวาริน เซลล์ แอนด์ เซอร์วิส/ราคาที่เสนอ 32,100.00  บาท</t>
  </si>
  <si>
    <t>1.ห้างหุ้นส่วนจำกัด เชาวาริน เซลล์ แอนด์ เซอร์วิส/ราคาที่ตกลงซื้อ/จ้าง  32,100.00   บาท</t>
  </si>
  <si>
    <t>เลขที่ พ.588/68
ลงวันที่ 27 พ.ค. 2568</t>
  </si>
  <si>
    <t>ซื้อสายรับสัญญาณคลื่นไฟฟ้าหัวใจ (Patient Cable) จำนวน 2 ชิ้น โดยวิธีเฉพาะเจาะจง</t>
  </si>
  <si>
    <t>1.บริษัท ลาโบตรอน เมดิคอล จำกัด/ราคาที่เสนอ 10,700.00บาท</t>
  </si>
  <si>
    <t>1.บริษัท ลาโบตรอน เมดิคอล จำกัด/ราคาที่ตกลงซื้อ/จ้าง 10,700.00 บาท</t>
  </si>
  <si>
    <t>เลขที่ พ.587/68
ลงวันที่ 27 พ.ค. 2568</t>
  </si>
  <si>
    <t>เช่ารถยนต์ จำนวน 5 คัน (ประจำเดือนมิถุนายน 2568)</t>
  </si>
  <si>
    <t>สญ.16/2568(ช)
28 พ.ค. 68</t>
  </si>
  <si>
    <t>เช่าเครื่องตรวจหาสารเคมีในเลือดแบบอัตโนมัติ จำนวน 2 เครื่อง พร้อมน้ำยา</t>
  </si>
  <si>
    <t>1.บจก.เฟิร์มเมอร์ / 6,198,250
2.บจก.พีแอลพี เมดิคอล / 7,321,550</t>
  </si>
  <si>
    <t>บจก.เฟิร์มเมอร์ / 6,198,250</t>
  </si>
  <si>
    <t>สญ.17/2568(ช)
28 พ.ค. 68</t>
  </si>
  <si>
    <t>จ้างเหมาบริการยานพาหนะ-โครงการสำรวจสภาวะตาบอดฯ ระบบปรับอากาศ 4120-059-0001/1 งานเภสัชกรรม 1 งาน</t>
  </si>
  <si>
    <t>นายพิพันธ์ เอกณรงค์พันธ์ / 104,000</t>
  </si>
  <si>
    <t>265/2568(จ)
28 พ.ค. 68</t>
  </si>
  <si>
    <t>จ้างเหมาถ่ายเอกสาร-โรงการสำรวจสภาวะตาบอดฯ 4120-001-0001/320 1 งาน</t>
  </si>
  <si>
    <t>นางสาวพจนา เชยพร / 20,000</t>
  </si>
  <si>
    <t>266/2568(จ)
28 พ.ค. 68</t>
  </si>
  <si>
    <t>จ้างเหมาดูแลระบบการเรียนการสอนออนไลน์ จำนวน ๑ งาน โดยวิธีเฉพาะเจาะจง</t>
  </si>
  <si>
    <t>บริษัท วัน-ทู-ออล จำกัด 38,520</t>
  </si>
  <si>
    <t>453/2568 ลงวันที่ 28 พ.ค. 2568</t>
  </si>
  <si>
    <t>จ้างออกแบบและผลิตงานสื่อการประชาสัมพันธ์</t>
  </si>
  <si>
    <t>ร้านเอสเอสดีไซน์  ราคา 5,840 บาท</t>
  </si>
  <si>
    <t>ซื้อครุภัณฑ์สำนักงาน รายการโทรศัพท์เคลื่อนที่ จำนวน 2 เครื่อง</t>
  </si>
  <si>
    <t>บริษัท เอสเอ็มทีวี โฮมอีเล็คทริค จำกัด  ราคา 10,978.20  บาท</t>
  </si>
  <si>
    <t>ซื้อครุภัณฑ์สำนักงาน รายการเวทีพับอเนกประสงค์</t>
  </si>
  <si>
    <t>ห้างหุ้นส่วนจำกัด อี แอนด์ เอส เอ็นเตอร์ไพร์ กรุ๊ป (ประเทศไทย)   ราคา 80,036 บาท</t>
  </si>
  <si>
    <t>จ้างเหมาจัดทำรูปเล่มเอกสาร</t>
  </si>
  <si>
    <t>สำนักพิมพ์จุฬาลงกรณ์มหาวิทยาลัย ราคา 498,000 บาท</t>
  </si>
  <si>
    <t>จ้างเหมาดูแลบำรุงรักษาระบบสารสนเทศ</t>
  </si>
  <si>
    <t>บจ.ซีเค ทิงค์ ราคา 360,000 บาท</t>
  </si>
  <si>
    <t>ซื้อหนังสือพิมพ์ (เดือนมิถุนายน 68)</t>
  </si>
  <si>
    <t>นางสาวลัดดาวัลย์ จินดาชวลิตกุล ราคา 5,310 บาท</t>
  </si>
  <si>
    <t>นายธานินทร์ แจ้งถิ่น    ราคา 3,500 บาท</t>
  </si>
  <si>
    <t>จ้างซ่อมที่นอนสำหรับผู้ป่วย ราชพฤกษ์</t>
  </si>
  <si>
    <t>ร้านอู่ทองเครื่องเรือน เชียงใหม่ 64,350 บาท</t>
  </si>
  <si>
    <t>ศุภากร ราคา 8,000 บาท</t>
  </si>
  <si>
    <t>เลขที่ 596/2568 ลงวันที่ 28 พ.ค. 2568</t>
  </si>
  <si>
    <t>จ้างเหมาเช่าพื้นที่โควต้าข้อความ Broadcast ผ่าน LINE เดือนมิถุนายน - กันยายน 2568 (4 เดือน) จำนวน 1 งาน</t>
  </si>
  <si>
    <t>บริษัท พาณิชย์ดิจิทัล จำกัด ราคา 8,380.40 บาท</t>
  </si>
  <si>
    <t>เลขที่ 597/2568 ลงวันที่ 28 พ.ค. 2568</t>
  </si>
  <si>
    <t>ร้านลูกไม้ ราคา 500 บาท</t>
  </si>
  <si>
    <t>0177/2568   28 พ.ค. 2568</t>
  </si>
  <si>
    <t>จ้างทำป้ายโครงการสร้างงานการพยาบาลผู้ป่วยในพิเศษ (หอผู้ป่วยดารารัตน์)  โดยวิธีเฉพาะเจาะจง</t>
  </si>
  <si>
    <t>ห้างหุ้นส่วนจำกัด เรือนภาพ ราคา 2,020 บาท</t>
  </si>
  <si>
    <t>0179/2568   28 พ.ค. 2568</t>
  </si>
  <si>
    <t>ร้านบีพี แฟคทอรี่ แอนด์ ดีไซน์ โดยนางสาวปิยธิดา ยิ่งยืน ราคา 3,060 บาท</t>
  </si>
  <si>
    <t>235/2568 ลงวันที่ 28 พ.ค. 2568</t>
  </si>
  <si>
    <t>บริษัท สยามอาร์บีพี จำกัด
3,300.00</t>
  </si>
  <si>
    <t>(ซ)464/68 ลงวันที่ 28 พ.ค. 2568</t>
  </si>
  <si>
    <t>ซื้อวัสดุงานบ้านงานครัว-ป้ายเตือนตั้งพื้น จำนวน 10 ชิ้น ประจำปีงบประมาณ พ.ศ.2568 โดยวิธีเฉพาะเจาะจง</t>
  </si>
  <si>
    <t>บริษัท สยามอาร์บีพี จำกัด
4,500.00</t>
  </si>
  <si>
    <t>(ซ)460/68 ลงวันที่ 28 พ.ค. 2568</t>
  </si>
  <si>
    <t>ซ(ว)364/68 ลงวันที่ 28 พ.ค. 2568</t>
  </si>
  <si>
    <t>บริษัท สยามอาร์บีพี จำกัด
2,270.00</t>
  </si>
  <si>
    <t>(ซ)461/68 ลงวันที่ 28 พ.ค. 2568</t>
  </si>
  <si>
    <t>บริษัท ซิลลิค ฟาร์มา จำกัด
239,032.65</t>
  </si>
  <si>
    <t>ซ(ว)361/68 ลงวันที่ 28 พ.ค. 2568</t>
  </si>
  <si>
    <t>จ้างทำแผ่นพับโครงการต้านภัยบุหรี่ ก้าวสู่สังคมปลอดควัน ขนาด a๔ จำนวน ๒๐๐ แผ่น ประจำปีงบประมาณ พ.ศ. ๒๕๖๘ โดยวิธีเฉพาะเจาะจง</t>
  </si>
  <si>
    <t>ร้านแอลฟ่าดีไซน์
2,000.00</t>
  </si>
  <si>
    <t>(จ)106/68 ลงวันที่ 28 พ.ค. 2568</t>
  </si>
  <si>
    <t>จ้างซ่อมรถส่วนกลางทะเบียน กห-3026 ชม.</t>
  </si>
  <si>
    <t>บริษัท โตโยต้าเชียงใหม่ จำกัด
(ราคา 1,216.59)</t>
  </si>
  <si>
    <t>บริษัท โตโยต้าเชียงใหม่ จำกัด
(ราคา 1,216.59)
เลขประจำตัวผู้เสียภาษี : 0505547004346</t>
  </si>
  <si>
    <t>ใบสั่งซื้อเลขที่ 591/2568   
ลงวันที่ 28 พฤษภาคม 2568</t>
  </si>
  <si>
    <t>1. โปรแกรมจัดการสำนักงาน 1 ปี
2. ซอฟต์แวร์จัดการด้านกราฟฟิก 1 ปี
เลขที่โครงการ : 68059289658</t>
  </si>
  <si>
    <t>บริษัท ชิชางคอมพิวเตอร์ (ประเทศไทย) จำกัด
(ราคา 159,600.00)</t>
  </si>
  <si>
    <t>บริษัท ชิชางคอมพิวเตอร์ 
(ประเทศไทย) จำกัด
(ราคา 159,600.00)
เลขประจำตัวผู้เสียภาษี : 0505534003524</t>
  </si>
  <si>
    <t>ใบสั่งซื้อเลขที่ 592/2568   
ลงวันที่ 28 พฤษภาคม 2568</t>
  </si>
  <si>
    <t>ซอฟต์แวร์สร้างสื่อนำเสนอ 1 ปี
เลขที่โครงการ : 68059289658</t>
  </si>
  <si>
    <t>บริษัท เอสเอสเอ็น โซลูชั่น จำกัด
(ราคา 6,901.50)</t>
  </si>
  <si>
    <t>บริษัท เอสเอสเอ็น โซลูชั่น จำกัด
(ราคา 6,901.50)
เลขประจำตัวผู้เสียภาษี : 0735565000622</t>
  </si>
  <si>
    <t>ใบสั่งซื้อเลขที่ 593/2568   
ลงวันที่ 28 พฤษภาคม 2568</t>
  </si>
  <si>
    <t xml:space="preserve">1. ยาชา2% (Medicaine lnj. 2% 1:100,000) จำนวน 2 กล่อง 
2. ยาชา4% (Huons Articaine Epinephrine lnj. 1:100,000) จำนวน 2 กล่อง 
เลขที่โครงการ : 68059280160
</t>
  </si>
  <si>
    <t>บริษัท ชูมิตร 1967 จำกัด
(ราคา 2,660.00)</t>
  </si>
  <si>
    <t>บริษัท ชูมิตร 1967 จำกัด
(ราคา 2,660.00)
เลขประจำตัวผู้เสียภาษี : 0105511003700</t>
  </si>
  <si>
    <t>ใบสั่งซื้อเลขที่ 594/2568   
ลงวันที่ 28 พฤษภาคม 2568</t>
  </si>
  <si>
    <t xml:space="preserve">1. BEARING FOR HIGH SPEED HANDPIECE (หมายเลข 02090004) จำนวน 1 ชิ้น
2. CARTRIDGE FOR HIGH SPEED HANDPIECE (หมายเลข E7Z03124) จำนวน 1 ชิ้น 
เลขที่โครงการ : 68059280160
</t>
  </si>
  <si>
    <t>บริษัท ดี เดนท์ เซอร์วิส จำกัด
(ราคา 6,900.00)</t>
  </si>
  <si>
    <t>บริษัท ดี เดนท์ เซอร์วิส จำกัด
(ราคา 6,900.00)
เลขประจำตัวผู้เสียภาษี : 0125553007142</t>
  </si>
  <si>
    <t>ใบสั่งซื้อเลขที่ 595/2568   
ลงวันที่ 28 พฤษภาคม 2568</t>
  </si>
  <si>
    <t xml:space="preserve">1. F๘๖๒/๑๐๑ FG FINE จำนวน 5 ชิ้น 
2. หัวขูดหินปูน G8 (Z217108 G8) จำนวน 5 ชิ้น 
เลขที่โครงการ : 68059280160
</t>
  </si>
  <si>
    <t>ห้างหุ้นส่วนจำกัด เอ็มมีเน้นซ์
(ราคา 9,875.00)</t>
  </si>
  <si>
    <t>ห้างหุ้นส่วนจำกัด เอ็มมีเน้นซ์
(ราคา 9,875.00)
เลขประจำตัวผู้เสียภาษี : 0103514011531</t>
  </si>
  <si>
    <t>ใบสั่งซื้อเลขที่ 596/2568   
ลงวันที่ 28 พฤษภาคม 2568</t>
  </si>
  <si>
    <t xml:space="preserve">ซื้อเก้าอี้สำนักงานมีวางแขน หลังตาข่ายสีดำ ขาเงา จำนวน 2 ตัว
</t>
  </si>
  <si>
    <t>ห้างหุ้นส่วนจำกัดเชียงใหม่พรภัณฑ์
(ราคา 3,300.00)</t>
  </si>
  <si>
    <t>ห้างหุ้นส่วนจำกัดเชียงใหม่พรภัณฑ์
(ราคา 3,300.00)
เลขประจำตัวผู้เสียภาษี : 0503529000499</t>
  </si>
  <si>
    <t>ใบสั่งซื้อเลขที่ 597/2568   
ลงวันที่ 28 พฤษภาคม 2568</t>
  </si>
  <si>
    <t>ซื้อวัสดุการแพทย์ สำหรับงานการพยาบาลผู้ป่วยผ่าตัด จำนวน 3 รายการ ดังนี้
1.Cottonoid (Non X-Ray Sterile) Size M (Cotton noid M ๑๐ ชิ้น/แพ็ค) จำนวน 200 แพ็ค
2. Cottonoid (Non X-Ray Sterile) Size L (Cotton noid L ๑๐ ชิ้น/แพ็ค) จำนวน 500 แพ็ค
3. Peanut (Non X-Ray Sterile) Cotton noid Peanut ๕ ชิ้น/แพ็ค  จำนวน 30 แพ็ค
เลขที่โครงการ : 68059335823</t>
  </si>
  <si>
    <t>บริษัท อินเด็กซ์ เมดิคัล แอนด์ ซัพพลาย จำกัด
(ราคา 20,750.00)</t>
  </si>
  <si>
    <t>บริษัท อินเด็กซ์ เมดิคัล แอนด์ ซัพพลาย จำกัด
(ราคา 20,750.00)
เลขประจำตัวผู้เสียภาษี : 0105553049406</t>
  </si>
  <si>
    <t>ใบสั่งซื้อเลขที่ 598/2568   
ลงวันที่ 28 พฤษภาคม 2568</t>
  </si>
  <si>
    <t>ถุงพลาสติกคลุมเครื่องเอกซเรย์ซีอาร์มชนิดอบฆ่าเชื้อ จำนวน 20 ชุด</t>
  </si>
  <si>
    <t>บริษัท แซนด์ อินฟินิตี้ จำกัด
(ราคา 3,300.00)</t>
  </si>
  <si>
    <t>บริษัท แซนด์ อินฟินิตี้ จำกัด
(ราคา 3,300.00)
เลขประจำตัวผู้เสียภาษี : 0105561096736</t>
  </si>
  <si>
    <t>ใบสั่งซื้อเลขที่ 599/2568   
ลงวันที่ 28 พฤษภาคม 2568</t>
  </si>
  <si>
    <t>เครื่องกระจายเสียงและอุปกรณ์ประกอบ พร้อมติดตั้ง จำนวน 1 ชุด
เลขที่โครงการ : 68059327711</t>
  </si>
  <si>
    <t>ห้างหุ้นส่วนจำกัด อินโนเวชั่น ไดนามิกส์ เทคนิค
(ราคา 96,300.00)</t>
  </si>
  <si>
    <t>ห้างหุ้นส่วนจำกัด อินโนเวชั่น ไดนามิกส์ เทคนิค
(ราคา 96,300.00)
เลขประจำตัวผู้เสียภาษี : 0503568002162</t>
  </si>
  <si>
    <t>ใบสั่งซื้อเลขที่ 600/2568   
ลงวันที่ 28 พฤษภาคม 2568</t>
  </si>
  <si>
    <t>ใบมีดตัดกะโหลกศีรษะ (MR๘-F๒/๗ TA๒๓//TOOL LEGEND ๗ CM ๒.๓ MM TAPER) จำนวน 10 ชิ้น
เลขที่โครงการ : 68059340542</t>
  </si>
  <si>
    <t>บริษัท ดีเคเอสเอช (ประเทศไทย) จำกัด
(ราคา 42,800.00)</t>
  </si>
  <si>
    <t>บริษัท ดีเคเอสเอช
(ประเทศไทย) จำกัด
(ราคา 42,800.00)
เลขประจำตัวผู้เสียภาษี : 0105523002118</t>
  </si>
  <si>
    <t>ใบสั่งซื้อเลขที่ 601/2568   
ลงวันที่ 28 พฤษภาคม 2568</t>
  </si>
  <si>
    <t>กะโหลกศีรษะเทียม Cranioplastie (๒ ชิ้น/กล่อง) (SYNICEM CRANIOPLASTIE) จำนวน 3 กล่อง
เลขที่โครงการ : 68059342987</t>
  </si>
  <si>
    <t>บริษัท ยูนิเทค เฮลท์แคร์ จำกัด
(ราคา 40,500.00)</t>
  </si>
  <si>
    <t>บริษัท ยูนิเทค เฮลท์แคร์ จำกัด
(ราคา 40,500.00)
เลขประจำตัวผู้เสียภาษี : 0115548013091</t>
  </si>
  <si>
    <t>ใบสั่งซื้อเลขที่ 602/2568   
ลงวันที่ 28 พฤษภาคม 2568</t>
  </si>
  <si>
    <t>บริษัท ดีซีเอช ออริกา (ประเทศไทย) จำกัด ราคา 261,000 บาท</t>
  </si>
  <si>
    <t>ซ986/68 ลงวันที่ 28 พ.ค. 2568</t>
  </si>
  <si>
    <t>จัดซื้อวัสดุการแพทย์-วัสดุเย็บแผล 3 กล่อง</t>
  </si>
  <si>
    <t>บจก.ดีเคเอสเอช (ประเทศไทย) / 14,523</t>
  </si>
  <si>
    <t>691/2568(ซ)
29 พ.ค. 68</t>
  </si>
  <si>
    <t>จัดซื้อครุภัณฑ์สำนักงานต่ำกว่าเกณฑ์-พัดลมตั้งพื้น 1 เครื่อง</t>
  </si>
  <si>
    <t>ร้านเอสเคฮาร์ดแวร์ / 1,550</t>
  </si>
  <si>
    <t>692/2568(ซ)
29 พ.ค. 68</t>
  </si>
  <si>
    <t>จัดซื้อวัสดุการแพทย์-ที่จูดจี้ 110 ชิ้น</t>
  </si>
  <si>
    <t>บจก.ซันตาเทก / 3,080</t>
  </si>
  <si>
    <t>693/2568(ซ)
29 พ.ค. 68</t>
  </si>
  <si>
    <t>จัดซื้อวัสดุก่อสร้าง-วาล์วน้ำแบบัตเตอร์ฟลาย</t>
  </si>
  <si>
    <t>ร้านเอสเคฮาร์ดแวร์ / 2,900</t>
  </si>
  <si>
    <t>694/2568(ซ)
29 พ.ค. 68</t>
  </si>
  <si>
    <t>จัดซื้อวัสดุก่อสร้าง-กุญแจตู้เอกสาร 2 รายการ</t>
  </si>
  <si>
    <t>ร้านเอสเคฮาร์ดแวร์ / 870</t>
  </si>
  <si>
    <t>695/2568(ซ)
29 พ.ค. 68</t>
  </si>
  <si>
    <t>696/2568(ซ)
29 พ.ค. 68</t>
  </si>
  <si>
    <t>จัดซื้อวัสดุการแพทย์-ตัวหนีบเพื่อหยุดเลือด 10 ชิ้น</t>
  </si>
  <si>
    <t>บจก.เมด-ไอคอล / 7,000</t>
  </si>
  <si>
    <t>697/2568(ซ)
29 พ.ค. 68</t>
  </si>
  <si>
    <t>จัดซื้อวัสดุการแพทย์-วัสดุอุดท่อน้ำตา 2 รายการ</t>
  </si>
  <si>
    <t>บจก.โดเมดิคอลส์ / 28,248</t>
  </si>
  <si>
    <t>698/2568(ซ)
29 พ.ค. 68</t>
  </si>
  <si>
    <t>699/2568(ช)
29 พ.ค. 68</t>
  </si>
  <si>
    <t>700/2568(ซ)
29 พ.ค. 68</t>
  </si>
  <si>
    <t>701/2568(ซ)
29 พ.ค. 68</t>
  </si>
  <si>
    <t>จัดซื้อวัสดุการแพทย์-คลิปหนีบเส้นเลือดชนิดโพลีเมอร์ 3 กล่อง</t>
  </si>
  <si>
    <t>บจก.สเปเชียล เมด / 96,300</t>
  </si>
  <si>
    <t>703/2568(ซ)
29 พ.ค. 68</t>
  </si>
  <si>
    <t>จัดซื้อครุภัณฑ์การแพทย์-เครื่องฉายแสง LED ชนิดไร้สาย 1 เครื่อง</t>
  </si>
  <si>
    <t>บจก.เด็นท์-เมท / 15,000</t>
  </si>
  <si>
    <t>704/2568(ซ)
29 พ.ค. 68</t>
  </si>
  <si>
    <t>จัดซื้อครุภัณฑ์การแพทย์-แผ่นรองเคลื่อนย้าย (PAD SLIDE) 1 อัน</t>
  </si>
  <si>
    <t>บจก.เคเอ็น เทคแคร์ เมดิคอล / 14,500</t>
  </si>
  <si>
    <t>705/2568(ซ)
29 พ.ค. 68</t>
  </si>
  <si>
    <t>จ้างเหมาสอบเทียบครุภัณฑ์การแพทย์-งานพยาธิวิทยา 10 รายการ</t>
  </si>
  <si>
    <t>บจก.มาเทอร์โน่ / 163,068</t>
  </si>
  <si>
    <t>267/2568(จ)
29 พ.ค. 68</t>
  </si>
  <si>
    <t>จ้างลับคมกรรไกรสำหรับใช้ในการผ่าตัด 7 ชิ้น 4120-001-0001/570 1 งาน</t>
  </si>
  <si>
    <t>บจก.โปรเกรท เมดิคอล / 5,243</t>
  </si>
  <si>
    <t>268/2568(จ)
29 พ.ค. 68</t>
  </si>
  <si>
    <t>จ้างเหมาตรวจเช็คครุภัณฑ์ไฟฟ้าและวิทยุ-ตรวจเช็คต็ระบบ MDB 6115-059-0001/1</t>
  </si>
  <si>
    <t>บจก.ที ไอ ซี อิเล็คทริคฯ / 3,210</t>
  </si>
  <si>
    <t>269/2568(จ)
29 พ.ค. 68</t>
  </si>
  <si>
    <t>จ้างเหมาเปลี่ยนชักโครกสำนักงานผู้อำนวยการ</t>
  </si>
  <si>
    <t>270/2568(จ)
29 พ.ค. 68</t>
  </si>
  <si>
    <t>จ้างเหมาเปลี่ยนเบรกเกอร์งานจ่ายกลาง</t>
  </si>
  <si>
    <t>บจก.บุญเอกวิศวกรรม / 9,095</t>
  </si>
  <si>
    <t>271/2568(จ)
29 พ.ค. 68</t>
  </si>
  <si>
    <t>จ้างเหมาซ่อมแซมครุภัณฑ์สำนักงาน-เปลี่ยนชุดส่งลมเย็นระบบปรับอากาศด้วยน้ำเย็น 4120-059-0001/1 หอผู้ป่วยสามัญ 6/1</t>
  </si>
  <si>
    <t>บจก.บุญเอกวิศวกรรม / 19,795</t>
  </si>
  <si>
    <t>272/2568(จ)
29 พ.ค. 68</t>
  </si>
  <si>
    <t xml:space="preserve">จ้างเหมาเปลี่ยนกระจกเทมเปอร์ในงานเภสัชกรรม </t>
  </si>
  <si>
    <t>ร้านชัยณรงค์ การช่าง / 11,500</t>
  </si>
  <si>
    <t>273/2568(จ)
29 พ.ค. 68</t>
  </si>
  <si>
    <t>จ้างเหมาบริการตรวจด้วยเครื่องเอกซเรย์คอมพิวเตอร์ความเร็วสูง ขนาดไม่น้อยกว่า 16 slices (เดือนมิถุนายน 2568)</t>
  </si>
  <si>
    <t>สญ.92/2568(จ)
29 พ.ค. 68</t>
  </si>
  <si>
    <t>นายอำนาจ อารมย์รักษ์ / 7,200</t>
  </si>
  <si>
    <t>274/2568(จ)
29 พ.ค. 68</t>
  </si>
  <si>
    <t>จ้างเหมาซ่อมครุภัณฑ์การแพทย์ รายการ ยูนิตทันตกรรม ห้องเบอร์ ๘ ชั้น ๓ (สายดูดเสมหะชนิดแรงดันสูง) จำนวน ๑ งาน  โดยวิธีเฉพาะเจาะจง</t>
  </si>
  <si>
    <t>บริษัท สยามเดนท์ จำกัด 9,000</t>
  </si>
  <si>
    <t>454/2568 ลงวันที่ 29 พ.ค. 2568</t>
  </si>
  <si>
    <t>จ้างทำตรายาง (จำนวน ๖ อัน) จำนวน ๑ งาน โดยวิธีเฉพาะเจาะจง</t>
  </si>
  <si>
    <t>ห้างหุ้นส่วนจำกัด ไมโคร ซัม เอ็นเตอร์ไพร์ส 1,123.50</t>
  </si>
  <si>
    <t>455/2568 ลงวันที่ 29 พ.ค. 2568</t>
  </si>
  <si>
    <t>บริษัท สยามเดนท์ จำกัด 3,900</t>
  </si>
  <si>
    <t>456/2568 ลงวันที่ 29 พ.ค. 2568</t>
  </si>
  <si>
    <t>นายยิ่งยศ  ไชยชนะ 22,800</t>
  </si>
  <si>
    <t>473/2568 ลงวันที่ 29 พ.ค. 2568</t>
  </si>
  <si>
    <t>ซื้อวัสดุการแพทย์ จำนวน ๖ รายการ โดยวิธีเฉพาะเจาะจง</t>
  </si>
  <si>
    <t>บริษัท ดีเอส ออลล์ จำกัด 29,760</t>
  </si>
  <si>
    <t>460/2568 ลงวันที่ 29 พ.ค. 2568</t>
  </si>
  <si>
    <t>ซื้อวัสดุทางการแพทย์ จำนวน ๕ รายการ โดยวิธีเฉพาะเจาะจง</t>
  </si>
  <si>
    <t>บริษัท บลู แพลเนท เทรดดิ้ง จำกัด 11,400</t>
  </si>
  <si>
    <t>472/2568 ลงวันที่ 29 พ.ค. 2568</t>
  </si>
  <si>
    <t>476/2568 ลงวันที่ 29 พ.ค. 2568</t>
  </si>
  <si>
    <t>บริษัท เอส.ดี.ทันตเวช (1988) จำกัด 12,950</t>
  </si>
  <si>
    <t>477/2568 ลงวันที่ 29 พ.ค. 2568</t>
  </si>
  <si>
    <t>ร้านพี่น้องร่วมค้า / 72,935</t>
  </si>
  <si>
    <t>ซื้อครุภัณฑ์กีฬา รายการโต๊ะเทเบิลเทนนิส จำนวน 1 ชุด</t>
  </si>
  <si>
    <t>บริษัท ขอนแก่น คลังนานาธรรม จำกัด ราคา 8,000 บาท</t>
  </si>
  <si>
    <t>เลขที่ 598/2568 ลงวันที่ 29 พ.ค. 2568</t>
  </si>
  <si>
    <t>ซื้อครุภัณฑ์สำนักงาน รายการเก้าอี้สำนักงาน จำนวน 6 ตัว</t>
  </si>
  <si>
    <t>บริษัท บุญมาครอง จำกัด ราคา 19,800 บาท</t>
  </si>
  <si>
    <t>เลขที่ 599/2568 ลงวันที่ 29 พ.ค. 2568</t>
  </si>
  <si>
    <t>ซื้อวัสดุการเกษตร จำนวน 7 รายการ</t>
  </si>
  <si>
    <t>ร้านมิตรภาพพาณิชย์ ราคา 7,130 บาท</t>
  </si>
  <si>
    <t>เลขที่ 600/2568 ลงวันที่ 29 พ.ค. 2568</t>
  </si>
  <si>
    <t>ร้านมิตรภาพพาณิชย์ ราคา 6,360 บาท</t>
  </si>
  <si>
    <t>เลขที่ 601/2568 ลงวันที่ 29 พ.ค. 2568</t>
  </si>
  <si>
    <t xml:space="preserve">ซื้อครุภัณฑ์งานบ้านงานครัว รายการตู้เย็น จำนวน 1 ตู้ </t>
  </si>
  <si>
    <t>บริษัท สหไทยเซลล์ แอนด์ เซอร์วิส จำกัด ราคา 8,500 บาท</t>
  </si>
  <si>
    <t>เลขที่ 602/2568 ลงวันที่ 29 พ.ค. 2568</t>
  </si>
  <si>
    <t xml:space="preserve">ซื้อครุภัณฑ์โฆษณาและเผยแพร่ โทรทัศน์แอลอีดี แบบSmart TV ระดับความละเอียดจอภาพ 3840 x 2160 พิกเซล ขนาดไม่ต่ำกว่า  43 นิ้ว จำนวน 1 เครื่อง  </t>
  </si>
  <si>
    <t>บริษัท สหไทยเซลล์ แอนด์ เซอร์วิส จำกัด ราคา 10,900 บาท</t>
  </si>
  <si>
    <t>เลขที่ 605/2568 ลงวันที่ 29 พ.ค. 2568</t>
  </si>
  <si>
    <t>จ้างเหมาซักทำความสะอาดผ้าม่าน จ้างติดตั้งผ้าม่านและรางผ้าม่าน โดยวิธีเฉพาะเจาะจง</t>
  </si>
  <si>
    <t>นำสินผ้าม่าน ราคา 54,000 บาท</t>
  </si>
  <si>
    <t>236/2568 ลงวันที่ 29 พ.ค. 2568</t>
  </si>
  <si>
    <t>ห้างหุ้นส่วนจำกัด ยูดี เทคโนโลยี แอนด์ ซัพพลาย ราคา 15,000 บาท</t>
  </si>
  <si>
    <t>237/2568 ลงวันที่ 29 พ.ค. 2568</t>
  </si>
  <si>
    <t>ซื้อเวชภัณ์ที่มิใช่ยาจำนวน 2 รายการ โดยวิธีเฉพาะเจาะจง</t>
  </si>
  <si>
    <t>ห้างหุ้นส่วนจำกัด ยู.เอ็ม.แอล.ซัพพลาย ราคา 13,240 บาท</t>
  </si>
  <si>
    <t>ภ.101/2568 ลงวันที่ 29 พ.ค. 2568</t>
  </si>
  <si>
    <t>ซื้อยาจำนวน 13 รายการ โดยวิธีเฉพาะเจาะจง</t>
  </si>
  <si>
    <t>องค์การเภสัชกรรม ราคา 90,364.50 บาท</t>
  </si>
  <si>
    <t>ภ.102/2568 ลงวันที่ 29 พ.ค. 2568</t>
  </si>
  <si>
    <t>บริษัท ที.แมน ฟาร์มาซูติคอล จำกัด (มหาชน) ราคา 7,900 บาท</t>
  </si>
  <si>
    <t>ภ.103/2568 ลงวันที่ 29 พ.ค. 2568</t>
  </si>
  <si>
    <t>ภ.104/2568 ลงวันที่ 29 พ.ค. 2568</t>
  </si>
  <si>
    <t>บริษัท บี.เอ็ล.ฮั้ว จำกัด ราคา 3,210 บาท</t>
  </si>
  <si>
    <t>ภ.105/2568 ลงวันที่ 29 พ.ค. 2568</t>
  </si>
  <si>
    <t>บริษัท ฟาร์มาแลนด์ (1982) จำกัด ราคา 20,800 บาท</t>
  </si>
  <si>
    <t>ภ.106/2568 ลงวันที่ 29 พ.ค. 2568</t>
  </si>
  <si>
    <t>สำนักงานคณะกรรมการอาหารและยา กลุ่มเงินทุนหมุนเวียนยาเสพติด ราคา 1,500 บาท</t>
  </si>
  <si>
    <t>ภ.107/2568 ลงวันที่ 29 พ.ค. 2568</t>
  </si>
  <si>
    <t>บริษัท ทีเอ็นเอ็มซี จำกัด ราคา 7,490 บาท</t>
  </si>
  <si>
    <t>ซ996/68 ลงวันที่ 29 พ.ค. 2568</t>
  </si>
  <si>
    <t>บริษัท ทู ยู อิงค์ แอสเซท จำกัด ราคา 29,617.60 บาท</t>
  </si>
  <si>
    <t>ซ997/68 ลงวันที่ 29 พ.ค. 2568</t>
  </si>
  <si>
    <t>จ้างทาสีบริเวณหน้าห้องเบอร์ 29 และลานกิจกรรมอาคาร 8 จำนวน 1 งาน โดยวิธีเฉพาะเจาะจง</t>
  </si>
  <si>
    <t>1.บริษัท เอพลัส บิวเดอร์ แอนด์ แมททีเรียล เซอร์วิส จำกัด/ราคาที่เสนอ 467,376.00 บาท</t>
  </si>
  <si>
    <t>1.บริษัท เอพลัส บิวเดอร์ แอนด์ แมททีเรียล เซอร์วิส จำกัด/ราคาที่ตกลงซื้อ/จ้าง 467,376.00 บาท</t>
  </si>
  <si>
    <t>เลขที่ 166/2568
ลงวันที่ 29 พ.ค. 2568</t>
  </si>
  <si>
    <t>จ้างซ่อมเครื่อง ECHO CARDIOGRAM หมายเลขครุภัณฑ์ ๖๕๑๕-๐๒๗-๐๐๐๑-๑๘ โดยวิธีเฉพาะเจาะจง</t>
  </si>
  <si>
    <t>1.บริษัท ยีอี เมดิคอล ซิสเต็มส์ (ประเทศไทย) จำกัด/ราคาที่เสนอ 98,975.00 บาท</t>
  </si>
  <si>
    <t>1.บริษัท ยีอี เมดิคอล ซิสเต็มส์ (ประเทศไทย) จำกัด/ราคาที่ตกลงซื้อ/จ้าง 98,975.00 บาท</t>
  </si>
  <si>
    <t>เลขที่ พ.595/68
ลงวันที่ 29 พ.ค. 2568</t>
  </si>
  <si>
    <t>ซื้อสายด้ามจี้สีเทาและสีฟ้า จำนวน 2 รายการ โดยวิธีเฉพาะเจาะจง</t>
  </si>
  <si>
    <t>1.บริษัท จอห์นสัน แอนด์ จอห์นสัน เมดเทค (ประเทศไทย) จำกัด/ราคาที่เสนอ  199,020.00  บาท</t>
  </si>
  <si>
    <t>1.บริษัท จอห์นสัน แอนด์ จอห์นสัน เมดเทค (ประเทศไทย) จำกัด/ราคาที่ตกลงซื้อ/จ้าง   199,020.00  บาท</t>
  </si>
  <si>
    <t>เลขที่ พ.592/68
ลงวันที่ 29 พ.ค. 2568</t>
  </si>
  <si>
    <t>ซื้อวัสดุอุปกรณ์ใช้ในการซ่อมแซมระบบสุขาภิบาล จำนวน 14 รายการ โดยวิธีเฉพาะเจาะจง</t>
  </si>
  <si>
    <t>1.บริษัท พีเอสที7 วอเตอร์เซอร์วิส จำกัด/ราคาที่เสนอ14,873.00 บาท</t>
  </si>
  <si>
    <t>1.บริษัท พีเอสที7 วอเตอร์เซอร์วิส จำกัด/ราคาที่ตกลงซื้อ/จ้าง14,873.00  บาท</t>
  </si>
  <si>
    <t>เลขที่ พ.593/68
ลงวันที่ 29 พ.ค. 2568</t>
  </si>
  <si>
    <t>จ้างเหมาบริการตรวจวินิจฉัยผู้ป่วยด้วยเครื่องตรวจอวัยวะภายในด้วยสนามแม่เหล็กไฟฟ้า (MRI) (เดือนมิถุนายน 2568)</t>
  </si>
  <si>
    <t>สญ.93/2568(จ)
30 พ.ค. 68</t>
  </si>
  <si>
    <t>จัดซื้อวัสดุสำนักงาน-กล่องพลาสติกอเนกประสงค์ ขนาด 120 ลิตร 4 ใบ</t>
  </si>
  <si>
    <t>บจก.เจนบรรเจิด / 1,883.20</t>
  </si>
  <si>
    <t>690/2568(ซ)
30 พ.ค. 68</t>
  </si>
  <si>
    <t>จ้างเหมาบริการยานพาหนะ-โครงการสนับสนุนตรวจราชการฯ</t>
  </si>
  <si>
    <t>นายบรรณพต หวังนิยม / 22,500</t>
  </si>
  <si>
    <t>275/2568(จ)
30 พ.ค. 68</t>
  </si>
  <si>
    <t>จ้างเหมาซ่อมแซมเบาะนอนผู้ป่วย จำนวน 1 งาน</t>
  </si>
  <si>
    <t>ร้านที่นอนฟอร์ยู ราคา 10,000 บาท</t>
  </si>
  <si>
    <t>เลขที่ 608/2568 ลงวันที่ 30 พ.ค. 2568</t>
  </si>
  <si>
    <t>จ้างเหมาซ่อมแซมครุภัณฑ์ยานพาหนะและขนส่ง รถยนต์นั่งแบบตรวจการ (หมายเลขทะเบียน ขค 1636 ขก)  จำนวน 1 งาน</t>
  </si>
  <si>
    <t>บริษัทโค้วยู่ฮะมอเตอร์ จำกัด ราคา 13,822.80 บาท</t>
  </si>
  <si>
    <t>เลขที่ 609/2568 ลงวันที่ 30 พ.ค. 2568</t>
  </si>
  <si>
    <t>บริษัท เวเลอร์ เฮลธ์ จำกัด
84,000.00</t>
  </si>
  <si>
    <t>(ซ)473/68 ลงวันที่ 30 พ.ค. 2568</t>
  </si>
  <si>
    <t>บริษัท วาเลนไทน์ กรุ๊ป จำกัด
51,300.00</t>
  </si>
  <si>
    <t>(ซ)474/68 ลงวันที่ 30 พ.ค. 2568</t>
  </si>
  <si>
    <t>ซื้อเจลว่านหางจระเข้ ขนาด 30 กรัม จำนวน 100 หลอด ประจำปีงบประมาณ พ.ศ.2568 โดยวิธีเฉพาะเจาะจง</t>
  </si>
  <si>
    <t>องค์การเภสัชกรรม
3,531.00</t>
  </si>
  <si>
    <t>ซ(ว)366/68 ลงวันที่ 30 พ.ค. 2568</t>
  </si>
  <si>
    <t>ซื้อเวชภัณฑ์ยา Paclitaxel sterile solution 100 mg injection จำนวน 200 vial ประจำปีงบประมาณ พ.ศ.2568 โดยวิธีเฉพาะเจาะจง</t>
  </si>
  <si>
    <t>บริษัท โมเดิร์น แบรนด์ส จำกัด
107,000.00</t>
  </si>
  <si>
    <t>ซ(ว)367/68 ลงวันที่ 30 พ.ค. 2568</t>
  </si>
  <si>
    <t>ซื้อวัสดุวิทยาศาสตร์และการแพทย์ - Pronto Dry 5 x 10 Pcs จำนวน 3 กล่อง ประจำปีงบประมาณ พ.ศ.2568  โดยวิธีเฉพาะเจาะจง</t>
  </si>
  <si>
    <t xml:space="preserve">บริษัท ดีเคเอสเอช (ประเทศไทย) จำกัด
32,100.00
</t>
  </si>
  <si>
    <t>(ซ)475/68 ลงวันที่ 30 พ.ค. 2568</t>
  </si>
  <si>
    <t>ซื้อวัสดุวิทยาศาสตร์และการแพทย์ - MAGNUM BIOPSY NEEDLE 14G 10CM จำนวน 20 ชิ้น ประจำปีงบประมาณ พ.ศ.2568  โดยวิธีเฉพาะเจาะจง</t>
  </si>
  <si>
    <t>บริษัท ดีเคเอสเอช (ประเทศไทย) จำกัด
22,470.00</t>
  </si>
  <si>
    <t>(ซ)476/68 ลงวันที่ 30 พ.ค. 2568</t>
  </si>
  <si>
    <t>ซื้อวัสดุวิทยาศาสตร์และการแพทย์ - แอลกอฮอล์ 95% บรรจุไม่น้อยกว่า 18 ลิตร จำนวน 12 ปี๊บ ประจำปีงบประมาณ พ.ศ.2568 โดยวิธีเฉพาะเจาะจง</t>
  </si>
  <si>
    <t>องค์การสุรา กรมสรรพสามิต
13,032.60</t>
  </si>
  <si>
    <t>(ซ)477/68 ลงวันที่ 30 พ.ค. 2568</t>
  </si>
  <si>
    <t>ซื้อวัสดุวิทยาศาสตร์และการแพทย์ - อะไหล่สำหรับเครื่องนับเม็ดยา หมายเลขครุภัณฑ์ ๖๕๑๕-๐๒๑-๐๐๐๓ มวธ. ๐๐๑/๖๒ จำนวน ๑ รายการ ประจำปีงบประมาณ พ.ศ. ๒๕๖๘ โดยวิธีเฉพาะเจาะจง</t>
  </si>
  <si>
    <t>บริษัท ธเนศพัฒนา จำกัด
48,150.00</t>
  </si>
  <si>
    <t>(ซ)468/68 ลงวันที่ 30 พ.ค. 2568</t>
  </si>
  <si>
    <t>บริษัท ซิลลิค ฟาร์มา จำกัด
154,080.00</t>
  </si>
  <si>
    <t>ซ(ว)365/68 ลงวันที่ 30 พ.ค. 2568</t>
  </si>
  <si>
    <t>บริษัท อินโดไชน่า เฮลท์ แคร์ จำกัด
56,560.00</t>
  </si>
  <si>
    <t>ซ(ว)368/68 ลงวันที่ 30 พ.ค. 2568</t>
  </si>
  <si>
    <t>ซื้อวัสดุวิทยาศาสตร์และการแพทย์ - อะไหล่สำหรับบำรุงรักษาระบบเซ็นทรัลไปป์ไลน์ทางการแพทย์ จำนวน ๓ รายการ ประจำปีงบประมาณ พ.ศ. ๒๕๖๘ โดยวิธีเฉพาะเจาะจง</t>
  </si>
  <si>
    <t>บริษัท บางกอกอินเตอร์คอน จำกัด
17,055.80</t>
  </si>
  <si>
    <t>(ซ)467/68 ลงวันที่ 30 พ.ค. 2568</t>
  </si>
  <si>
    <t>บริษัท อินโนโว เทรดดิ้ง จำกัด
60,669.00</t>
  </si>
  <si>
    <t>(ซ)478/68 ลงวันที่ 30 พ.ค. 2568</t>
  </si>
  <si>
    <t>ซื้อวัสดุงานบ้านงานครัว - อะไหล่เครื่องซักผ้า หมายเลขครุภัณฑ์ ๓๕๑๐-๐๐๓-๐๐๐๓ มวธ. ๐๐๑/๖๖ โซลินอยด์ สตีม จำนวน ๑ ตัว ประจำปีงบประมาณ พ.ศ. ๒๕๖๘ โดยวิธีเฉพาะเจาะจง</t>
  </si>
  <si>
    <t>บริษัท เค.เอช.ที.เซ็นทรัลซัพพลาย จำกัด
21,721.00</t>
  </si>
  <si>
    <t>(ซ)466/68 ลงวันที่ 30 พ.ค. 2568</t>
  </si>
  <si>
    <t>ซื้อวัสดุสำนักงาน-ขาตั้งถังดับเพลิงอะคริลิก จำนวน 6 อัน ประจำปีงบประมาณ พ.ศ.2568 โดยวิธีเฉพาะเจาะจง</t>
  </si>
  <si>
    <t>บริษัท เอเอส โกลบอล เทค จำกัด
20,062.50</t>
  </si>
  <si>
    <t>(ซ)465/68 ลงวันที่ 30 พ.ค. 2568</t>
  </si>
  <si>
    <t>จ้างพาหนะรับส่งผู้เข้าร่วมโครงการประชุมเชิงปฏิบัติการเรื่อง การพัฒนาศักยภาพองค์กร รุ่นที่ 2 จำนวน 3 คัน ประจำปีงบประมาณ พ.ศ.2568  โดยวิธีเฉพาะเจาะจง</t>
  </si>
  <si>
    <t>(จ)107/68 ลงวันที่ 30 พ.ค. 2568</t>
  </si>
  <si>
    <t>จ้างเหมาปรับปรุงระบบประปาภายนอกอาคาร จำนวน 1 งาน
เลขที่โครงการ : 68059322306</t>
  </si>
  <si>
    <t>ห้างหุ้นส่วนจำกัด หนึ่งกิจนที
(ราคา 500,000.00)</t>
  </si>
  <si>
    <t>ห้างหุ้นส่วนจำกัด หนึ่งกิจนที
(ราคา 500,000.00)
เลขประจำตัวผู้เสียภาษี : 0503553002277</t>
  </si>
  <si>
    <t>สัญญาเลขที่ 43/2568   
ลงวันที่ 30 พฤษภาคม 2568</t>
  </si>
  <si>
    <t>บริษัท เดรเกอร์ เมดิคัล (ประเทศไทย) จำกัด ราคา 16,050 บาท</t>
  </si>
  <si>
    <t>ซ974/68 ลงวันที่ 30 พ.ค. 2568</t>
  </si>
  <si>
    <t>ซ976/68 ลงวันที่ 30 พ.ค. 2568</t>
  </si>
  <si>
    <t>จ้างซ่อมแซมเครื่อง Infusion Pump ยี่ห้อ TERUMO รุ่น LM700 โดยวิธีเฉพาะเจาะจง</t>
  </si>
  <si>
    <t>1.บริษัท ดีเคเอสเอช (ประเทศไทย) จำกัด/ราคาที่เสนอ 17,120.00 บาท</t>
  </si>
  <si>
    <t>1.บริษัท ดีเคเอสเอช (ประเทศไทย) จำกัด/ราคาที่ตกลงซื้อ/จ้าง 17,120.00 บาท</t>
  </si>
  <si>
    <t>เลขที่ พ.596/68
ลงวันที่ 30 พ.ค. 2568</t>
  </si>
  <si>
    <t>จ้างซ่อมแซมเครื่องปรับอากาศหอผู้ป่วยอาคาร 6 ชั้น 2 ห้อง 623 จำนวน 1 งาน โดยวิธีเฉพาะเจาะจง</t>
  </si>
  <si>
    <t>1.บริษัท ติวานนท์แอร์เซ็นเตอร์ จำกัด/ราคาที่เสนอ 17,173.50  บาท</t>
  </si>
  <si>
    <t>1.บริษัท ติวานนท์แอร์เซ็นเตอร์ จำกัด/ราคาที่ตกลงซื้อ/จ้าง 17,173.50 บาท</t>
  </si>
  <si>
    <t>เลขที่ พ.600/68
ลงวันที่ 30 พ.ค. 2568</t>
  </si>
  <si>
    <t>ซื้อหลอดเป่าตรวจประเมินค่าการอักเสบของหลอดลมผ่านลมหายใจ (Disposable Mouthpiece Oxycap) จำนวน ๑๕๐ ชิ้น โดยวิธีเฉพาะเจาะจง</t>
  </si>
  <si>
    <t>1.บริษัท ประภัสสร เอ็นจิเนียริ่ง ซัพพลาย จำกัด/ราคาที่เสนอ54,150.00 บาท</t>
  </si>
  <si>
    <t>1.บริษัท ประภัสสร เอ็นจิเนียริ่ง ซัพพลาย จำกัด/ราคาที่ตกลงซื้อ/จ้าง 54,150.00 บาท</t>
  </si>
  <si>
    <t>เลขที่ พ.602/68
ลงวันที่ 30 พ.ค. 2568</t>
  </si>
  <si>
    <t>ซื้อสารห้ามเลือดชนิด StypCel Absorbable Hemostat (5 x 2.5 cm) จำนวน 20 กล่อง โดยวิธีเฉพาะเจาะจง</t>
  </si>
  <si>
    <t>1.บริษัท ดีเคเอสเอช (ประเทศไทย) จำกัด/ราคาที่เสนอ  171,200.00  บาท</t>
  </si>
  <si>
    <t>1.บริษัท ดีเคเอสเอช (ประเทศไทย) จำกัด/ราคาที่ตกลงซื้อ/จ้าง  171,200.00   บาท</t>
  </si>
  <si>
    <t>เลขที่ พ.597/68
ลงวันที่ 30 พ.ค. 2568</t>
  </si>
  <si>
    <t>ซื้อสายสวนหลอดเลือดอเนกประสงค์ (Tornus Catheter) จำนวน ๒ เส้น โดยวิธีเฉพาะเจาะจง</t>
  </si>
  <si>
    <t>1.บริษัท ไพรม์เมดิคอล จำกัด/ราคาที่เสนอ  30,000.00  บาท</t>
  </si>
  <si>
    <t>1.บริษัท ไพรม์เมดิคอล จำกัด/ราคาที่ตกลงซื้อ/จ้าง  30,000.00   บาท</t>
  </si>
  <si>
    <t>เลขที่ พ.601/68
ลงวันที่ 30 พ.ค. 2568</t>
  </si>
  <si>
    <t>ซื้อสายลวดนำสายสวนเพื่อการขยายหลอดเลือดแดงส่วนปลายขนาด ๐.๐๑๔ นิ้ว, ๐.๐๑๘ นิ้ว (Peripheral Guidewire) จำนวน ๑๐ เส้น โดยวิธีเฉพาะเจาะจง</t>
  </si>
  <si>
    <t>1.บริษัท ไพรม์เมดิคอล จำกัด/ราคาที่เสนอ  35,000.00  บาท</t>
  </si>
  <si>
    <t>1.บริษัท ไพรม์เมดิคอล จำกัด/ราคาที่ตกลงซื้อ/จ้าง   35,000.00  บาท</t>
  </si>
  <si>
    <t>เลขที่ พ.603/68
ลงวันที่ 30 พ.ค. 2568</t>
  </si>
  <si>
    <t>ซื้อลิ้นหัวใจเทียมชนิดเนื้อเยื่อทำมาจากหมู (ชนิดมีโครง) จำนวน ๕ อัน โดยวิธีเฉพาะเจาะจง</t>
  </si>
  <si>
    <t>1.บริษัท ดีเคเอสเอช (ประเทศไทย) จำกัด/ราคาที่เสนอ   225,000.00 บาท</t>
  </si>
  <si>
    <t>1.บริษัท ดีเคเอสเอช (ประเทศไทย) จำกัด/ราคาที่ตกลงซื้อ/จ้าง   225,000.00  บาท</t>
  </si>
  <si>
    <t>เลขที่ พ.598/68
ลงวันที่ 30 พ.ค. 2568</t>
  </si>
  <si>
    <t>ซื้อสายสวนเพื่อการขยายหลอดเลือดโคโรนารี่ด้วยการดูดลิ่มเลือด จำนวน ๕๐ เส้น โดยวิธีเฉพาะเจาะจง</t>
  </si>
  <si>
    <t>1.บริษัท ดีทแฮล์ม เคลเลอร์ โลจิสติกส์ จำกัด/ราคาที่เสนอ  450,000.00  บาท</t>
  </si>
  <si>
    <t>1.บริษัท ดีทแฮล์ม เคลเลอร์ โลจิสติกส์ จำกัด/ราคาที่ตกลงซื้อ/จ้าง   450,000.00  บาท</t>
  </si>
  <si>
    <t>เลขที่ พ.599/68
ลงวันที่ 30 พ.ค. 2568</t>
  </si>
  <si>
    <t>วัสดุไทยธรรม จำนวน 2 รายการ</t>
  </si>
  <si>
    <t>1.)บริษัท ที ที เอส พี เทรดดิ้ง จำกัด เป็นเงิน 36,508.40 บาท 2.)บอร์น 2000 เป็นเงิน 37,350.- บาท 3.)ห้างหุ้นส่วนจำกัด เอส เค เพาเวอร์ทู 38,980.- บาท</t>
  </si>
  <si>
    <t>บริษัท ที ที เอส พี เทรดดิ้ง จำกัด เป็นเงิน 36,508.40 บาท</t>
  </si>
  <si>
    <t>ใบสั่งซื้อ สธ 0310.013/928 ลงวันที่ 3 มิ.ย. 2568</t>
  </si>
  <si>
    <t>จ้างเหมาซ่อมแซมครุภัณฑ์ไฟฟ้าและวิทยุ-เครื่องกำเนิดไฟฟ้าสำรอง อาคารเลิศประชารักษ์ 6115-159-0001/1</t>
  </si>
  <si>
    <t>บจก.ฉัตรเพชรวัฒนา / 122,750.40</t>
  </si>
  <si>
    <t>276/2568(ซ)
4 มิ.ย. 68</t>
  </si>
  <si>
    <t>โต๊ะสำหรับห้องปฏิบัติการ 10 ตัว</t>
  </si>
  <si>
    <t>บริษัท ไทย ไดแอ็กนอสติก จำกัด เป็นเงิน 120,000.- บาท</t>
  </si>
  <si>
    <t>ใบสั่งซื้อ สธ 0310.013/933 ลงวันที่ 4 มิ.ย. 2568</t>
  </si>
  <si>
    <t>1.)บริษัท เจพี มอลล์ จำกัด เป็นเงิน 15,000.- บาท 2.)บริษัท เอเชีย อินเตอร์ เทคโนโลยี จำกัด เป็นเงิน 17,300.- บาท 3.)มิคกี้ มอลล์ เป็นเงิน 16,000.- บาท</t>
  </si>
  <si>
    <t>บริษัท เจพี มอลล์ จำกัด เป็นเงิน 15,000.- บาท</t>
  </si>
  <si>
    <t>ใบสั่งซื้อ สธ 0310.013/925 ลงวันที่ 4 มิ.ย. 2568</t>
  </si>
  <si>
    <t>ไฟฉุกเฉิน ขนาด 9 วัตต์ 12V 7Ah จำนวน 6 ชุด</t>
  </si>
  <si>
    <t>1.)ดับบลิว.เค.กรุ๊ป เป็นเงิน 13,565.16 บาท 2.)บริษัท รวมชัย เทรดดิ้ง จำกัด เป็นเงิน 13,828.68 บาท 3.)ห้างหุ้นส่วนจำกัด วรกิจภัทร อิมปอร์ต เป็นเงิน 13,867.20 บาท</t>
  </si>
  <si>
    <t>ดับบลิว.เค.กรุ๊ป เป็นเงิน 13,565.16 บาท</t>
  </si>
  <si>
    <t>ใบสั่งซื้อ สธ 0310.013/926 ลงวันที่ 4 มิ.ย. 2568</t>
  </si>
  <si>
    <t>จ้างเหมาซ่อมแซมพื้นดาดฟ้าบริเวณโถงทางเดินกลาง</t>
  </si>
  <si>
    <t>นายวิญญู กาญจนพูนผล ราคา 499,750 บาท</t>
  </si>
  <si>
    <t>ซื้อวัสดุวิทยาศาสตร์และการแพทย์ รายการแก๊สแอร์ซีโร่</t>
  </si>
  <si>
    <t>ซื้อวัสดุวิทยาศาสตร์และการแพทย์ น้ำยาตรวจหาปริมาณฮ๊โมโกลบินเอวันซี</t>
  </si>
  <si>
    <t>บริษัท ไบโอเซน จำกัด ราคา 499,750 บาท</t>
  </si>
  <si>
    <t>ซื้อวิทยาศาสตร์และการแพทย์ กระป๋องพลาสติกฝาเกลียว</t>
  </si>
  <si>
    <t>บริษัท เซสท์ เมด จำกัด ราคา 26,000 บาท</t>
  </si>
  <si>
    <t>ซื้อวิทยาศาสตร์และการแพทย์ น้ำยาตรวจเลือด 3 รายการ</t>
  </si>
  <si>
    <t>บริษัท ดีซีเอซ ออริกา (ประเทศไทย) จำกัด   ราคา 29,400 บาท</t>
  </si>
  <si>
    <t>สำนักงานคณะกรรมการอาหารและยา, 40,000.00 บาท</t>
  </si>
  <si>
    <t>เลขที่ 451/2568, วันที่ 4 มิ.ย. 2568</t>
  </si>
  <si>
    <t>สำนักงานคณะกรรมการอาหารและยา, 45,000.00 บาท</t>
  </si>
  <si>
    <t>เลขที่ 452/2568, วันที่ 4 มิ.ย. 2568</t>
  </si>
  <si>
    <t>โชคอนันต์วัสดุ โดย นายพีรพัฒน์  สิงห์ปั้น ราคา 7,390 บาท</t>
  </si>
  <si>
    <t>242/2568 ลงวันที่ 4 มิ.ย. 2568</t>
  </si>
  <si>
    <t>บริษัท อินเตอร์ คอร์ปอเรชั่น  จำกัด
54,000.00</t>
  </si>
  <si>
    <t>(ซ)479/68 ลงวันที่ 04 มิ.ย. 2568</t>
  </si>
  <si>
    <t>บริษัท ซิลลิค ฟาร์มา จำกัด
197,020.00</t>
  </si>
  <si>
    <t>ซ(ว)369/68 ลงวันที่ 04 มิ.ย. 2568</t>
  </si>
  <si>
    <t>ซื้อเวชภัณฑ์ยา Trifluridine 20 mg + Tipiracil hydrochloride 8.19 mg tablet จำนวน 1 กล่อง ประจำปีงบประมาณ พ.ศ.2568 โดยวิธีเฉพาะเจาะจง</t>
  </si>
  <si>
    <t>บริษัท ดีทแฮล์ม เคลเลอร์ โลจิสติกส์ จำกัด
36,843.30</t>
  </si>
  <si>
    <t>ซ(ว)370/68 ลงวันที่ 04 มิ.ย. 2568</t>
  </si>
  <si>
    <t>ปรับปรุงประตูทางเข้า-ออก ชั้นนอก หอผู้ป่วยหนักประสาทวิทยา</t>
  </si>
  <si>
    <t>ห้างหุ้นส่วนจำกัด พี โอ แอล ดีวิลอปเมนท์ ราคา 167,241 บาท</t>
  </si>
  <si>
    <t>จ282/68 ลงวันที่ 4 มิ.ย. 2568</t>
  </si>
  <si>
    <t xml:space="preserve">จัดซื้อครุภัณฑ์สำนักงาน-เครื่องปรับอากาศแบบแยกส่วนขนาด 36,508 BTU พร้อมติดตั้ง 1 เครื่อง </t>
  </si>
  <si>
    <t>บจก.กัปตัน เอ็นจิเนียริ่งฯ / 45,475</t>
  </si>
  <si>
    <t>709/2568(ซ)
5 มิ.ย. 68</t>
  </si>
  <si>
    <t>วัสดุสำนักงาน จำนวน 1 รายการ</t>
  </si>
  <si>
    <t>บริษัท อาทรพาณิชย์ จำกัด เป็นเงิน 2,160 บาท</t>
  </si>
  <si>
    <t>ใบสั่งซื้อ สธ 0310.013/941 ลงวันที่ 5 มิ.ย. 2568</t>
  </si>
  <si>
    <t>วัสดุการแพทย์ จำนวน 5 รายการ</t>
  </si>
  <si>
    <t>ใบสั่งซื้อ สธ 0310.013/963 ลงวันที่ 5 มิ.ย. 2568</t>
  </si>
  <si>
    <t>บริษัท โกร๊ธ ซัพพลาย เมดิคอล จำกัด เป็นเงิน 95,000 บาท</t>
  </si>
  <si>
    <t>ใบสั่งซื้อ สธ 0310.013/940 ลงวันที่ 5 มิ.ย. 2568</t>
  </si>
  <si>
    <t>วัสดุวิทยาศาสตร์ (น้ำยาซักผ้า น้ำยาฟอกผ้าขาว น้ำยาปรับผ้านุ่ม) จำนวน 3 รายการ</t>
  </si>
  <si>
    <t>1.)บริษัท โปรเกรส อินเตอร์เทรด 2000 จำกัด เป็นเงิน 13,080.- บาท 2.)ห้างหุ้นส่วนจำกัด เวลธี อินเตอร์เทรด เป็นเงิน 16,349.60 บาท 3.)บริษัท บางเลน 134 จำกัด เป็นเงิน 16,800.- บาท</t>
  </si>
  <si>
    <t>บริษัท โปรเกรส อินเตอร์เทรด 2000 จำกัด เป็นเงิน 13,080.- บาท</t>
  </si>
  <si>
    <t>ใบสั่งซื้อ สธ 0310.013/960 ลงวันที่ 5 มิ.ย. 2568</t>
  </si>
  <si>
    <t>1.)บอร์น 2000 เป็นเงิน 2,233.60 บาท 2.)บริษัท แกรนด์สยาม จำกัด เป็นเงิน 2,373.26 บาท 3.)ห้างหุ้นส่วนจำกัด ทีเอสพี วัสดุ เป็นเงิน 2,474.91 บาท</t>
  </si>
  <si>
    <t>บอร์น 2000 เป็นเงิน 2,233.60 บาท</t>
  </si>
  <si>
    <t>ใบสั่งซื้อ สธ 0310.013/938 ลงวันที่ 5 มิ.ย. 2568</t>
  </si>
  <si>
    <t>นายยิ่งยศ  ไชยชนะ 4,600</t>
  </si>
  <si>
    <t>474/2568 ลงวันที่ 5 มิ.ย. 2568</t>
  </si>
  <si>
    <t>บริษัท ดีเคเอสเอช (ประเทศไทย) จำกัด 61,681.22</t>
  </si>
  <si>
    <t>431/2568 ลงวันที่ 5 มิ.ย. 2568</t>
  </si>
  <si>
    <t>บริษัท นูเด้นท์ จำกัด 8,730</t>
  </si>
  <si>
    <t>443/2568 ลงวันที่ 5 มิ.ย. 2568</t>
  </si>
  <si>
    <t>ซื้อเวชภัณฑ์ที่มิใช่ยา (วัสดุรากฟันเทียม) จำนวน  ๒๒  รายการ (จำนวน ๑ งาน) โดยวิธีเฉพาะเจาะจง</t>
  </si>
  <si>
    <t>บริษัท ออสเทมส์ (ไทยแลนด์) จำกัด 85,505</t>
  </si>
  <si>
    <t>457/2568 ลงวันที่ 5 มิ.ย. 2568</t>
  </si>
  <si>
    <t>บริษัท อุดม เมดิคอล อิควิปเม้นท์ จำกัด 26,455</t>
  </si>
  <si>
    <t>458/2568 ลงวันที่ 5 มิ.ย. 2568</t>
  </si>
  <si>
    <t>บริษัท มาสุ จำกัด, 3,150.00 บาท</t>
  </si>
  <si>
    <t>เลขที่ 432/2568, วันที่ 5 มิ.ย. 2568</t>
  </si>
  <si>
    <t>ซื้อ MAGNESIUM SULFATE 10% INJECTION : 10ML</t>
  </si>
  <si>
    <t>บริษัท แอตแลนติค ฟาร์มาซูติคอล จำกัด, 2,500.00 บาท</t>
  </si>
  <si>
    <t>เลขที่ 433/2568, วันที่ 5 มิ.ย. 2568</t>
  </si>
  <si>
    <t>ซื้อ DOMPERIDONE MALEATE 10 MG TABLET</t>
  </si>
  <si>
    <t>บริษัท พีเอ็มแอล พลัส จำกัด, 1,000.00 บาท</t>
  </si>
  <si>
    <t>เลขที่ 434/2568, วันที่ 5 มิ.ย. 2568</t>
  </si>
  <si>
    <t>ซื้อ NEUTRAL INSULIN 100 IU/ML,10 ML, THEOPHYLLINE 200 MG SR TABLET</t>
  </si>
  <si>
    <t>บริษัท ซิลลิค ฟาร์มา จำกัด, 1,830.50 บาท</t>
  </si>
  <si>
    <t>เลขที่ 435/2568, วันที่ 5 มิ.ย. 2568</t>
  </si>
  <si>
    <t>ซื้อ RISPERIDONE 1 MG TABLET (GPO), OMEPRAZOLE 20 MG EC CAPSULE</t>
  </si>
  <si>
    <t>องค์การเภสัชกรรม, 102,600.00 บาท</t>
  </si>
  <si>
    <t>เลขที่ 436/2568, วันที่ 5 มิ.ย. 2568</t>
  </si>
  <si>
    <t>เลขที่ 437/2568, วันที่ 5 มิ.ย. 2568</t>
  </si>
  <si>
    <t>เลขที่ 438/2568, วันที่ 5 มิ.ย. 2568</t>
  </si>
  <si>
    <t>เลขที่ 439/2568, วันที่ 5 มิ.ย. 2568</t>
  </si>
  <si>
    <t>ซื้อ PALIPERIDONE 3 MG TABLET</t>
  </si>
  <si>
    <t>บริษัท ดีเคเอสเอช (ประเทศไทย) จำกัด, 38,883.80 บาท</t>
  </si>
  <si>
    <t>เลขที่ 440/2568, วันที่ 5 มิ.ย. 2568</t>
  </si>
  <si>
    <t>บริษัท บี.เอ็ล.ฮั้ว จำกัด, 5,350.00 บาท</t>
  </si>
  <si>
    <t>เลขที่ 441/2568, วันที่ 5 มิ.ย. 2568</t>
  </si>
  <si>
    <t>ซื้อ PARACETAMOL 325 MG TABLET, METFORMIN 500 MG TABLET, CHLORPHENIRAMINE 4 MG TABLET</t>
  </si>
  <si>
    <t>บริษัท เซ็นทรัลโพลีเทรดดิ้ง จำกัด, 4,090.00 บาท</t>
  </si>
  <si>
    <t>เลขที่ 442/2568, วันที่ 5 มิ.ย. 2568</t>
  </si>
  <si>
    <t>เลขที่ 443/2568, วันที่ 5 มิ.ย. 2568</t>
  </si>
  <si>
    <t>บริษัท ดีเคเอสเอช (ประเทศไทย) จำกัด, 28,248.00 บาท</t>
  </si>
  <si>
    <t>เลขที่ 444/2568, วันที่ 5 มิ.ย. 2568</t>
  </si>
  <si>
    <t>ซื้อ PREDNISOLONE 5 MG TABLET</t>
  </si>
  <si>
    <t>บริษัท สหแพทย์เภสัช (Medic Pharma) จำกัด, 1,754.80 บาท</t>
  </si>
  <si>
    <t>เลขที่ 445/2568, วันที่ 5 มิ.ย. 2568</t>
  </si>
  <si>
    <t>เลขที่ 446/2568, วันที่ 5 มิ.ย. 2568</t>
  </si>
  <si>
    <t>เลขที่ 447/2568, วันที่ 5 มิ.ย. 2568</t>
  </si>
  <si>
    <t>ซื้อ SIMVASTATIN 10 MG TABLET, CALAMINE LOTION 60 ML</t>
  </si>
  <si>
    <t>องค์การเภสัชกรรม, 3,616.60 บาท</t>
  </si>
  <si>
    <t>เลขที่ 448/2568, วันที่ 5 มิ.ย. 2568</t>
  </si>
  <si>
    <t>บริษัท ฟาร์มาแลนด์ (1982) จำกัด, 75,600.00 บาท</t>
  </si>
  <si>
    <t>เลขที่ 449/2568, วันที่ 5 มิ.ย. 2568</t>
  </si>
  <si>
    <t>เลขที่ 450/2568, วันที่ 5 มิ.ย. 2568</t>
  </si>
  <si>
    <t>องค์การเภสัชกรรม, 18,601.95 บาท</t>
  </si>
  <si>
    <t>เลขที่ 453/2568, วันที่ 5 มิ.ย. 2568</t>
  </si>
  <si>
    <t>บริษัท ชูมิตร 1967 จำกัด, 13,000.00 บาท</t>
  </si>
  <si>
    <t>เลขที่ 454/2568, วันที่ 5 มิ.ย. 2568</t>
  </si>
  <si>
    <t>จ้างเหมารถยนต์ตู้ขนาด 12 ที่นั่ง พร้อมน้ำมันเชื้อเพลิง (อ.ไชยปราการ)</t>
  </si>
  <si>
    <t>ร้านเทียนทองพันธ์ไม้ / 8,575</t>
  </si>
  <si>
    <t>ร้านประสานวัสดุภัณฑ์ / 18,900</t>
  </si>
  <si>
    <t>ร้านเทียนทองพันธ์ไม้ / 44,485</t>
  </si>
  <si>
    <t>ร้านเอส อาร์ คอมเทค / 56,360</t>
  </si>
  <si>
    <t>บริษัท ขอนแก่น คลังนานาธรรม จำกัด ราคา 13,100 บาท</t>
  </si>
  <si>
    <t>เลขที่ 612/2568 ลงวันที่ 5 มิ.ย. 2568</t>
  </si>
  <si>
    <t>บริษัท ขอนแก่น คลังนานาธรรม จำกัด ราคา 6,270 บาท</t>
  </si>
  <si>
    <t>เลขที่ 613/2568 ลงวันที่ 5 มิ.ย. 2568</t>
  </si>
  <si>
    <t>โค้วกิมหยวย ราคา 14,160 บาท</t>
  </si>
  <si>
    <t>เลขที่ 614/2568 ลงวันที่ 5 มิ.ย. 2568</t>
  </si>
  <si>
    <t>จ้างบำรุงรักษาเครื่องฟอกอากาศ โดยวิธีเฉพาะเจาะจง</t>
  </si>
  <si>
    <t>มาสเตอร์คูลแอร์แอนด์เซอร์วิส ราคา 55,720 บาท</t>
  </si>
  <si>
    <t>244/2568 ลงวันที่ 5 มิ.ย. 2568</t>
  </si>
  <si>
    <t>จ้างติดตั้งกันสาด เปลี่ยนหน้าต่าง ชั้น ๒ อาคารผู้ป่วยนอก โดยวิธีเฉพาะเจาะจง</t>
  </si>
  <si>
    <t>นายอภิชาติ  อินสอาด ราคา 290,465 บาท</t>
  </si>
  <si>
    <t>247/2568 ลงวันที่ 5 มิ.ย. 2568</t>
  </si>
  <si>
    <t>ซื้อชุดทดสอบสารเมทแอมเฟตามีนในปัสสาวะ โดยวิธีเฉพาะเจาะจง</t>
  </si>
  <si>
    <t>243/2568 ลงวันที่ 5 มิ.ย. 2568</t>
  </si>
  <si>
    <t>โชคอนันต์วัสดุ โดย นายพีรพัฒน์  สิงห์ปั้น ราคา 5,200 บาท</t>
  </si>
  <si>
    <t>245/2568 ลงวันที่ 5 มิ.ย. 2568</t>
  </si>
  <si>
    <t>246/2568 ลงวันที่ 5 มิ.ย. 2568</t>
  </si>
  <si>
    <t>(ซ)484/68 ลงวันที่ 05 มิ.ย. 2568</t>
  </si>
  <si>
    <t>บริษัท ไบโอคอททอน จำกัด
29,800.00</t>
  </si>
  <si>
    <t>(ซ)483/68 ลงวันที่ 05 มิ.ย. 2568</t>
  </si>
  <si>
    <t>ซื้อวัสดุสำนักงาน จำนวน 8 รายการ ประจำปีงบประมาณ พ.ศ. 2568 โดยวิธีเฉพาะเจาะจง</t>
  </si>
  <si>
    <t>ห้างหุ้นส่วนจำกัด โปรออฟฟิศ เอ็นเตอร์ไพร์ส
8,530.04</t>
  </si>
  <si>
    <t>(ซ)485/68 ลงวันที่ 05 มิ.ย. 2568</t>
  </si>
  <si>
    <t>ซื้อวัสดุยานพาหนะและขนส่ง จำนวน 2 รายการ ประจำปีงบประมาณ พ.ศ. 2568  โดยวิธีเฉพาะเจาะจง</t>
  </si>
  <si>
    <t>เอ็นวิชั่น พลัส
23,326.00</t>
  </si>
  <si>
    <t>(ซ)482/68 ลงวันที่ 05 มิ.ย. 2568</t>
  </si>
  <si>
    <t>นางสาวสมพร จารุทิกร ราคา 5,000 บาท</t>
  </si>
  <si>
    <t>จ279/68 ลงวันที่ 5 มิ.ย. 2568</t>
  </si>
  <si>
    <t>บริษัท นิปปอนซันโซ่ (ไทยแลนด์) จำกัด ราคา 67,233.10 บาท</t>
  </si>
  <si>
    <t>ซ1009/68 ลงวันที่ 5 มิ.ย. 2568</t>
  </si>
  <si>
    <t>บริษัท ทีเอ็นเอ็มซี จำกัด ราคา 416,500 บาท</t>
  </si>
  <si>
    <t>ซ1027/68 ลงวันที่ 5 มิ.ย. 2568</t>
  </si>
  <si>
    <t>ซื้อวัสดุตรวจค่าความเข้มข้นของโลหิตจากปลายนิ้ว Hb ๓๐๑ Microcuvette และ เข็มเจาะ Safety Lancet ๒๑G ๑.๘ mm (Orange) จำนวน ๒ รายการ โดยวิธีเฉพาะเจาะจง</t>
  </si>
  <si>
    <t>1.บริษัท เทคโนเมดิคัล จำกัด (มหาชน)/ราคาที่เสนอ187,000.00 บาท</t>
  </si>
  <si>
    <t>1.บริษัท เทคโนเมดิคัล จำกัด (มหาชน)/ราคาที่ตกลงซื้อ/จ้าง 187,000.00 บาท</t>
  </si>
  <si>
    <t>เลขที่ พ.619/68
ลงวันที่ 05 มิ.ย. 2568</t>
  </si>
  <si>
    <t>ซื้อไหมเย็บแผล จำนวน ๓ รายการ โดยวิธีเฉพาะเจาะจง</t>
  </si>
  <si>
    <t>1.บริษัท เครื่องมือแพทย์ (ประเทศไทย) จำกัด/ราคาที่เสนอ   491,100.00 บาท</t>
  </si>
  <si>
    <t>1.บริษัท เครื่องมือแพทย์ (ประเทศไทย) จำกัด/ราคาที่ตกลงซื้อ/จ้าง   491,100.00  บาท</t>
  </si>
  <si>
    <t>ซื้อสายสวนสำหรับคล้องเกี่ยว (Snare) จำนวน 5 เส้น โดยวิธีเฉพาะเจาะจง</t>
  </si>
  <si>
    <t>1.บริษัท ไทย เมด - เทค จำกัด/ราคาที่เสนอ  95,000.00  บาท</t>
  </si>
  <si>
    <t>1.บริษัท ไทย เมด - เทค จำกัด/ราคาที่ตกลงซื้อ/จ้าง   95,000.00  บาท</t>
  </si>
  <si>
    <t>จัดซื้อวัสดุการแพทย์-แผ่นเพลทรับคลื่นความถี่สำหรับซ่อมแซมเครื่องจี้ ขนตา 6515-003-0004/1</t>
  </si>
  <si>
    <t>บจก.เมดิแคร์ (ประเทศไทย) / 10,000</t>
  </si>
  <si>
    <t>710/2568(ซ)
6 มิ.ย. 68</t>
  </si>
  <si>
    <t>จัดซื้อวัสดุการแพทย์-ชุดสายวัดคลื่นไฟฟ้าหัวใจสำหรับซ่อมแซมเครื่องติดตามไฟฟ้าหัวใจและสัญญาณชีพ 6515-153-0001/16</t>
  </si>
  <si>
    <t>1.ร้านเมดิคอล แอนด์ เทรนนิ่งฯ / 35,850
2.บจก.พีแอลพี เมดิคอล / 7,321,550</t>
  </si>
  <si>
    <t>ร้านเมดิคอล แอนด์ เทรนนิ่งฯ / 35,850</t>
  </si>
  <si>
    <t>712/2568(ซ)
6 มิ.ย. 68</t>
  </si>
  <si>
    <t>จ้างเหมาซ่อมแซมครุภัณฑ์การแพทย์-เครื่องติดตามคลื่นไฟฟ้าหัวใจและสัญญาณชีพ 6515-153-0001/7</t>
  </si>
  <si>
    <t>บจก.ไบโอแอคทีฟ อินเตอร์ / 10,000</t>
  </si>
  <si>
    <t>277/2568(ซ)
6 มิ.ย. 68</t>
  </si>
  <si>
    <t>บจก.บุญเอก วิศวกรรม / 59,385</t>
  </si>
  <si>
    <t>278/2568(จ)
6 มิ.ย. 68</t>
  </si>
  <si>
    <t>บริษัท จอห์นสัน แอนด์ จอห์นสัน เมดเทค (ประเทศไทย) จำกัด เป็นเงิน 43,881 บาท</t>
  </si>
  <si>
    <t>ใบสั่งซื้อ สธ 0310.013/974 ลงวันที่ 6 มิ.ย. 2568</t>
  </si>
  <si>
    <t>วัสดุการแพทย์ ซองบรรจุเวชภัณฑ์ไทเวค ขนาด 14x 100 เมตร จำนวน 1 รายการ</t>
  </si>
  <si>
    <t>บริษัท โกร๊ธ ซัพพลาย เมดิคอล จำกัด เป็นเงิน 16,100 บาท</t>
  </si>
  <si>
    <t>ใบสั่งซื้อ สธ 0310.013/979 ลงวันที่ 6 มิ.ย. 2568</t>
  </si>
  <si>
    <t>บริษัท ดีเคเอสเอช (ประเทศไทย) จำกัด เป็นเงิน 9,630 บาท</t>
  </si>
  <si>
    <t>ใบสั่งซื้อ สธ 0310.013/977 ลงวันที่ 6 มิ.ย. 2568</t>
  </si>
  <si>
    <t>บริษัท ซิตี้ เมดิคอล ซัพพลาย จำกัด เป็นเงิน 48,000 บาท</t>
  </si>
  <si>
    <t>ใบสั่งซื้อ สธ 0310.013/978 ลงวันที่ 6 มิ.ย. 2568</t>
  </si>
  <si>
    <t>แบตเตอรี่ 12V 21Ah จำนวน 4 ก้อน</t>
  </si>
  <si>
    <t xml:space="preserve">1.)บริษัท ที ที เอส พี เทรดดิ้ง จำกัด เป็นเงิน 18,361.20 บาท 2.)บริษัท ทูที แอนด์ เค เทรดดิ้ง จำกัด เป็นเงิน 21,186.- บาท 3.)ห้างหุ้นส่วนสามัญ โลหะภัณฑ์ เป็นเงิน 22,256.- บาท </t>
  </si>
  <si>
    <t>บริษัท ที ที เอส พี เทรดดิ้ง จำกัด เป็นเงิน 18,361.20 บาท</t>
  </si>
  <si>
    <t>ใบสั่งซื้อ สธ 0310.013/981 ลงวันที่ 6 มิ.ย. 2568</t>
  </si>
  <si>
    <t>จ้างพิมพ์ใบเสร็จรับเงินแบบใช้กับคอมพิวเตอร์ จำนวน ๑ งาน โดยวิธีเฉพาะเจาะจง</t>
  </si>
  <si>
    <t>บริษัท ภูริพันธ์ การพิมพ์  จำกัด 66,875</t>
  </si>
  <si>
    <t>495/2568 ลงวันที่ 6 มิ.ย. 2568</t>
  </si>
  <si>
    <t>บริษัท อุดม เมดิคอล อิควิปเม้นท์ จำกัด 29,550</t>
  </si>
  <si>
    <t>459/2568 ลงวันที่ 6 มิ.ย. 2568</t>
  </si>
  <si>
    <t>จ้างเหมาบริการรถบัสและรถตู้โดยสารปรับอากาศ (ไป-กลับ)</t>
  </si>
  <si>
    <t>หสม.ที.วี.เค ทราเวล  ราคา 226,500 บาท</t>
  </si>
  <si>
    <t>ว่าที่ ร.ต.สุมล เนืองนองทรัพย์ ราคา 6,000 บาท</t>
  </si>
  <si>
    <t>นายทิวากรณ์ ทองสายใหญ่ ราคา 5,600 บาท</t>
  </si>
  <si>
    <t>ซื้อวัสดุก่อสร้าง จำนวน 4 รายการ</t>
  </si>
  <si>
    <t>ร้านศรีชัยพานิช ราคา 23,420 บาท</t>
  </si>
  <si>
    <t>ซื้อวัสดุไฟฟ้าและวิทยุ จำนวน 11 รายการ</t>
  </si>
  <si>
    <t>บริษัท วัสดุและวิศวภัณฑ์ จำกัด ราคา 208,692.80 บาท</t>
  </si>
  <si>
    <t xml:space="preserve">ค.สำนักงาน </t>
  </si>
  <si>
    <t>บจก.สหพานิช เชียงใหม่ 11,700 บาท</t>
  </si>
  <si>
    <t>บจก.สหพานิช เชียงใหม่ 9,180 บาท</t>
  </si>
  <si>
    <t>จ้างซ่อมแซมเครื่องพิมพ์ ผู้ป่วยใน</t>
  </si>
  <si>
    <t>หจก.พอช.คอม 3,590 บาท</t>
  </si>
  <si>
    <t>ร้านอู่ทองเครื่องเรือน เชียงใหม่ 21,250 บาท</t>
  </si>
  <si>
    <t>วัสดุสำนักงาน 7 รายการ</t>
  </si>
  <si>
    <t>หสม.รัตนผล 5,960 บาท</t>
  </si>
  <si>
    <t>วัสดุก่อสร้าง 16 รายการ</t>
  </si>
  <si>
    <t>บจก.จือฮะเซนเตอร์ 26,146 บาท</t>
  </si>
  <si>
    <t>วัสดุไฟฟ้าและวิทยุ 10 รายการ</t>
  </si>
  <si>
    <t>ร้านอนุชิตการไฟฟ้า 37,820 บาท</t>
  </si>
  <si>
    <t xml:space="preserve">วัสดุงานบ้านงานครัว </t>
  </si>
  <si>
    <t>ร้านเชียงฮง 18,000 บาท</t>
  </si>
  <si>
    <t>ร้านอู่ทองเครื่องเรือน เชียงใหม่ 48,872 บาท</t>
  </si>
  <si>
    <t>วัสดุงานบ้านงานครัว 4 รายการ</t>
  </si>
  <si>
    <t>ร้านอู่ทองเครื่องเรือน เชียงใหม่ 5,145 บาท</t>
  </si>
  <si>
    <t>ร้านไอเอสดี ดีไซน์ 6,800 บาท</t>
  </si>
  <si>
    <t xml:space="preserve">ค่าจ้างผลิตไฟล์เสียง </t>
  </si>
  <si>
    <t>ลิงกินกล้วย โปรดักชั่นเฮ้าส์ 1,700 บาท</t>
  </si>
  <si>
    <t>จ้างบำรุงรักษาเปลี่ยนแบตเตอรี่รถยนต์ ขห-1473 ชม.</t>
  </si>
  <si>
    <t>หจก.นพรัตน์การยาง 4,300 บาท</t>
  </si>
  <si>
    <t>จ้างซ่อมแซมเตาแก๊ส โรงครัว</t>
  </si>
  <si>
    <t>หจก.แสตนเลสเครื่องเย็น 34,026 บาท</t>
  </si>
  <si>
    <t>จัดซื้อครุภัณฑ์</t>
  </si>
  <si>
    <t>บริษัท วิทยาศรม / 7,500</t>
  </si>
  <si>
    <t>ซื้อครุภัณฑ์เงินบำรุง ประจำปีงบประมาณ พ.ศ.2568 โดยวิธีเฉพาะเจาะจง</t>
  </si>
  <si>
    <t>บริษัท สยามโกลบอลเฮ้าส์ จำกัด (มหาชน) ราคา 89,826 บาท</t>
  </si>
  <si>
    <t>บริษัท สยามโกลบอลเฮ้าส์ จำกัด (มหาชน) ราคา 14,980 บาท</t>
  </si>
  <si>
    <t xml:space="preserve">ซื้อวัสดุวิทยาศาสตร์และการแพทย์ - อะไหล่สำหรับเครื่องนับเม็ดยา หมายเลขครุภัณฑ์ ๖๕๑๕-๐๒๑-๐๐๐๓ มวธ. ๐๐๑/๖๒ Battery ขนาด ๑๒ V ๗.๒ AH จำนวน ๔ ก้อน ประจำปีงบประมาณ พ.ศ. ๒๕๖๘ </t>
  </si>
  <si>
    <t>บริษัท ธเนศพัฒนา จำกัด
6,420.00</t>
  </si>
  <si>
    <t>(ซ)486/68 ลงวันที่ 06 มิ.ย. 2568</t>
  </si>
  <si>
    <t>บริษัท เมด-คอน (ประเทศไทย) จำกัด ราคา 54,000 บาท</t>
  </si>
  <si>
    <t>ซ1057/68 ลงวันที่ 6 มิ.ย. 2568</t>
  </si>
  <si>
    <t>0180/2568 ลงวันที่ 6 มิ.ย. 2568</t>
  </si>
  <si>
    <t>0181/2568 ลงวันที่ 6 มิ.ย. 2568</t>
  </si>
  <si>
    <t>บริษัท ดีเคเอสเอช (ประเทศไทย) จำกัด ราคา 16,585 บาท</t>
  </si>
  <si>
    <t>ซ1053/68 ลงวันที่ 7 มิ.ย. 2568</t>
  </si>
  <si>
    <t>บริษัท เอส.ดี. เมดิเทค จำกัด ราคา 21,040 บาท</t>
  </si>
  <si>
    <t>ซ1055/68 ลงวันที่ 7 มิ.ย. 2568</t>
  </si>
  <si>
    <t>จัดซื้อวัสดุสำนักงาน-โครงการสร้างเครือข่ายบริการฟื้นฟูสมรรถภาพฯ</t>
  </si>
  <si>
    <t>นางสาวหัสยา พงษ์สุระ / 12,000</t>
  </si>
  <si>
    <t>713/2568(ซ)
9 มิ.ย. 68</t>
  </si>
  <si>
    <t>จัดซื้อวัสดุไฟฟ้าและวิทยุ-ถ่านโทรศัพท์ไร้สาย ขนาด 1.2 V  2 ก้อน</t>
  </si>
  <si>
    <t>714/2568(ช)
9 มิ.ย. 68</t>
  </si>
  <si>
    <t>จัดซื้อครุภัณฑ์สำนักงานต่ำกว่าเกณฑ์-โทรศัพท์ไร้สาย 3 เครื่อง</t>
  </si>
  <si>
    <t>บจก.แม็พ ซัพพลาย / 6,900</t>
  </si>
  <si>
    <t>715/2568(ช)
9 มิ.ย. 68</t>
  </si>
  <si>
    <t>จัดซื้อครุภัณฑ์งานบ้าน-งานครัวต่ำกว่าเกณฑ์-ตู้เสื้อผ้าเหล็ก 2 ตู้</t>
  </si>
  <si>
    <t>บจก.มายด์ แอนด์ แคร์ฯ / 14,980</t>
  </si>
  <si>
    <t>716/2568(ช)
9 มิ.ย. 68</t>
  </si>
  <si>
    <t>จัดซื้อวัสดุการแพทย์-เครื่องช่วยฟังระบบดิจิตอลสำหรับผู้ที่สูญเสียการได้ยินระดับปานกลางถึงรุนแรง (แบบทัดหลังหู) จำนวน 1 เครื่อง</t>
  </si>
  <si>
    <t>บจก.เฮียร์ไลฟ์ / 13,500</t>
  </si>
  <si>
    <t>717/2568(ซ)
9 มิ.ย. 68</t>
  </si>
  <si>
    <t>จัดซื้อวัสดุสำนักงาน-สำหรับซ่อมแซมรถเข็นทำแผลมีอ่างพร้อมอุปกรณ์ 6530-017-0002/10,17</t>
  </si>
  <si>
    <t>ร้านเอสเคฮาร์ดแวร์ / 560</t>
  </si>
  <si>
    <t>718/2568(ซ)
9 มิ.ย. 68</t>
  </si>
  <si>
    <t>จัดซื้อวัสดุไฟฟ้าและวิทยุ-โคมดาวน์ไลท์ ทรงกลม 8 นิ้ว 15 วัตต์ 2 โคม</t>
  </si>
  <si>
    <t>ร้านเอสเคฮาร์ดแวร์ / 840</t>
  </si>
  <si>
    <t>719/2568(ซ)
9 มิ.ย. 68</t>
  </si>
  <si>
    <t>จ้างเหมาบริการยานพาหนะ-โครงการสำรวจสภาวะตาบอดฯ</t>
  </si>
  <si>
    <t>นายพิพันธ์ เอกณรงค์พันธ์ / 64,200</t>
  </si>
  <si>
    <t>279/2568(จ)
9 มิ.ย. 68</t>
  </si>
  <si>
    <t>จ้างเหมาตรวจทางห้องปฏิบัติการ-โครงการวิจัย การประเมินความเที่ยงฯ</t>
  </si>
  <si>
    <t>บจก.กรุงเทพ พยาธิ-แลป / 32,500</t>
  </si>
  <si>
    <t>280/2568(จ)
9 มิ.ย. 68</t>
  </si>
  <si>
    <t>จ้างเหมาจัดถ่ายเอกสารและจ้างเหมาจัดทำรูปเล่มรายงานวิจัย-โครงการวิจัย การประเมินความเที่ยงฯ</t>
  </si>
  <si>
    <t>นางสาวพจนา เชยพร / 3,000</t>
  </si>
  <si>
    <t>281/2568(จ)
9 มิ.ย. 68</t>
  </si>
  <si>
    <t>จ้างเหมาซ่อมแซมครุภัณฑ์การแพทย์-เครื่องให้ออกซิเจน6515-010-0002/2</t>
  </si>
  <si>
    <t>บจก.ไบโอแอคทีฟ อินเตอร์ / 20,000</t>
  </si>
  <si>
    <t>282/2568(จ)
9 มิ.ย. 68</t>
  </si>
  <si>
    <t>จ้างเหมาซ่อมแซมครุภัณฑ์สำนักงาน-ไม้กั้นรถพร้อมเครื่องอ่านบัตร 7110-061-0001/2</t>
  </si>
  <si>
    <t>บจก.ลิงค์ดี เทรดดิ้ง / 12,840</t>
  </si>
  <si>
    <t>283/2568(จ)
9 มิ.ย. 68</t>
  </si>
  <si>
    <t>จ้างเหมาซ่อมแซมครุภัณฑ์สำนักงาน-เครื่องซีลซองบรรจุภัณฑ์ปลอดเชื้อ 3540-001-0001/5</t>
  </si>
  <si>
    <t>บจก.พีเอ็นเอ็น เมดิคอลฯ / 20,383.03</t>
  </si>
  <si>
    <t>284/2568(จ)
9 มิ.ย. 68</t>
  </si>
  <si>
    <t>จ้างเหมาเปลี่ยนท่อเมนประปาข้างอาคารอำนวยการ</t>
  </si>
  <si>
    <t>ร้านเอสเคฮาร์ดแวร์ / 5,000</t>
  </si>
  <si>
    <t>285/2568(จ)
9 มิ.ย. 68</t>
  </si>
  <si>
    <t>จ้างเหมาปลี่ยนอุปกรณ์ประตูอัตโนมัติห้องผ่าตัด</t>
  </si>
  <si>
    <t>ร้านเอสเคฮาร์ดแวร์ / 7,750</t>
  </si>
  <si>
    <t>286/2568(จ)
9 มิ.ย. 68</t>
  </si>
  <si>
    <t>จ้างเหมาซ่อมแซมครุภัณฑ์การแพทย์-เครื่องนึ่งด้วยไอน้ำ (ออโต้เครฟ) 6530-018-0001/8,11,13</t>
  </si>
  <si>
    <t>บจก.ฮอลลีวู้ด อินเตอร์ฯ / 147,125</t>
  </si>
  <si>
    <t>287/2568(จ)
9 มิ.ย. 68</t>
  </si>
  <si>
    <t>จ้างเหมาซ่อมแซมครุภัณฑ์การแพทย์-เปลี่ยนวงล้อเตียงของเครื่องส่องตรวจกระเพาะอาหารและลำไส้เล็กส่วนต้น 6515-065-0002/1</t>
  </si>
  <si>
    <t>บจก.ไอดีเอส เมดิคอลฯ / 10,000</t>
  </si>
  <si>
    <t>288/2568(จ)
9 มิ.ย. 68</t>
  </si>
  <si>
    <t>499/2568 ลงวันที่ 9 มิ.ย. 2568</t>
  </si>
  <si>
    <t>จ้างเหมาซ่อมแซมครุภัณฑ์สำนักงาน รายการ ลิฟต์โดยสาร เบอร์ ๑ และ เบอร์ ๒ อาคารสถาบันทันตกรรม จำนวน ๑ งาน โดยวิธีเฉพาะเจาะจง</t>
  </si>
  <si>
    <t>บริษัท อินเทค เดลต้า ซิสเทม  จำกัด 27,820</t>
  </si>
  <si>
    <t>501/2568 ลงวันที่ 9 มิ.ย. 2568</t>
  </si>
  <si>
    <t>ซื้อครุภัณฑ์คอมพิวเตอร์ รายการ เครื่องสำรองไฟฟ้า ขนาด ๒KVA ตู้สาขาโทรศัพท์ IP PHONE (NEC) จำนวน ๑ รายการ โดยวิธีเฉพาะเจาะจง</t>
  </si>
  <si>
    <t>บริษัท โฟร์สตาร์ เนทเวอร์ค จำกัด 11,000</t>
  </si>
  <si>
    <t>502/2568 ลงวันที่ 9 มิ.ย. 2568</t>
  </si>
  <si>
    <t>ซื้อเวชภัณฑ์ที่มิใช่ยา (วัสดุการแพทย์ทั่วไป) จำนวน 2 รายการ โดยวิธีเฉพาะเจาะจง</t>
  </si>
  <si>
    <t>บริษัท มนต์ธนัท365 จำกัด 41,590</t>
  </si>
  <si>
    <t>465/2568 ลงวันที่ 9 มิ.ย. 2568</t>
  </si>
  <si>
    <t>บริษัท บลู แพลเนท เทรดดิ้ง จำกัด 1,500</t>
  </si>
  <si>
    <t>466/2568 ลงวันที่ 9 มิ.ย. 2568</t>
  </si>
  <si>
    <t>บริษัท ซีลเลอร์ เมดิคอล จำกัด 51,000</t>
  </si>
  <si>
    <t>467/2568 ลงวันที่ 9 มิ.ย. 2568</t>
  </si>
  <si>
    <t>บริษัท เคมเทค เฮลท์แคร์  จำกัด 90,000</t>
  </si>
  <si>
    <t>468/2568 ลงวันที่ 9 มิ.ย. 2568</t>
  </si>
  <si>
    <t>ซื้อครุภัณฑ์สำนักงาน จำนวน ๑ รายการ  โดยวิธีเฉพาะเจาะจง</t>
  </si>
  <si>
    <t>บริษัท ถังทอง เทรดดิ้ง จำกัด 16,400</t>
  </si>
  <si>
    <t>497/2568 ลงวันที่ 9 มิ.ย. 2568</t>
  </si>
  <si>
    <t>ซื้อวััสดุวิทยาศาสตร์และการแพทย์ ชุดตรวจ Covid-19</t>
  </si>
  <si>
    <t>บริษัท ซี เมดิค จำกัด  ราคา 14,000 บาท</t>
  </si>
  <si>
    <t>จ้างเหมาซ่อมแซมผนังกำแพงที่พักเศษใบไม้กิ่งไม้</t>
  </si>
  <si>
    <t>ร้านรุ่งทรัพย์พานิช  ราคา 189,700 บาท</t>
  </si>
  <si>
    <t>จ้้างเหมาเปลี่ยนไฟ LED โถงตึกอำนวยการ</t>
  </si>
  <si>
    <t>บริษัท ตั้งกิมฮง เอ็นจิเนียริ่ง จำกัด ราคา 81,320 บาท</t>
  </si>
  <si>
    <t>จ้างซ่อมแซม กล้องถ่ายภาพ</t>
  </si>
  <si>
    <t>นายสถิตย์ ศรีวีระวานิชกุล ราคา 10,950 บาท</t>
  </si>
  <si>
    <t>จ้างซ่่อมแซมเครื่องปรับอากาศ</t>
  </si>
  <si>
    <t>หจก.สำเร็จดี แอร์ แอนด์ เซอร์วิส ราคา 9,095 บาท</t>
  </si>
  <si>
    <t>บริิษัท เจนบรรเจิด จำกัดราคา 17,548 บาท</t>
  </si>
  <si>
    <t>ซื้อสิทธิการใช้งานโปรแกรมลิขสิทธิ์ Adobe All Apps. จำนวน 2 License</t>
  </si>
  <si>
    <t>บจก. เคบิน เทคโนโลยี  ราคา 64,200 บาท</t>
  </si>
  <si>
    <t>จ้างเหมาเปลี่ยนโคมไฟถนนโซล่าเซลส์และกังหันพลังงานลม</t>
  </si>
  <si>
    <t>บจก.รุ่งเรืองกิจการช่าง  ราคา 370,755 บาท</t>
  </si>
  <si>
    <t>ซื้อสิทธิในการใช้งานโปรแกรมลิขสิทธิ์ โปรแกรมประชุมทางไกล Zoom Meeting จำนวน 10 License</t>
  </si>
  <si>
    <t>บจก.วัน-ทู-ออล ราคา 81,320 บาท</t>
  </si>
  <si>
    <t>บริษัท ไฮแวน เมดิคอล จำกัด ราคา 12,375 บาท</t>
  </si>
  <si>
    <t>เลขที่ ภ 220/2568 ลงวันที่ 9 มิ.ย. 2568</t>
  </si>
  <si>
    <t>บริษัท อัลลายแอนซ์ ฟาร์มา จำกัด ราคา 96,300 บาท</t>
  </si>
  <si>
    <t>เลขที่ ภ 221/2568 ลงวันที่ 9 มิ.ย. 2568</t>
  </si>
  <si>
    <t>ซื้อต้นกันเกรา จำนวน 1 ต้น โดยวิธีเฉพาะเจาะจง</t>
  </si>
  <si>
    <t>วิทยาการเกษตร ราคา 1,500 บาท</t>
  </si>
  <si>
    <t>จ้างทำป้ายอะคริลิค จำนวน 3 ป้าย โดยวิธีเฉพาะเจาะจง</t>
  </si>
  <si>
    <t>ร้านปื๊ดดีไซน์ ราคา 2,700 บาท</t>
  </si>
  <si>
    <t>จ้างหุ้มเบาะเก้าอี้  โดยวิธีเฉพาะเจาะจง</t>
  </si>
  <si>
    <t>ร้านศิริมงคลกการเบาะ ราคา 1,600 บาท</t>
  </si>
  <si>
    <t>ร้านบีพี แฟคทอรี่ แอนด์ ดีไซน์ โดยนางสาวปิยธิดา ยิ่งยืน ราคา 950 บาท</t>
  </si>
  <si>
    <t>234/2568 ลงวันที่ 9 มิ.ย. 2568</t>
  </si>
  <si>
    <t>โชคอนันต์วัสดุ โดย นายพีรพัฒน์  สิงห์ปั้น ราคา 6,570 บาท</t>
  </si>
  <si>
    <t>248/2568 ลงวันที่ 9 มิ.ย. 2568</t>
  </si>
  <si>
    <t>โชคอนันต์วัสดุ โดย นายพีรพัฒน์  สิงห์ปั้น ราคา 6,860 บาท</t>
  </si>
  <si>
    <t>250/2568 ลงวันที่ 9 มิ.ย. 2568</t>
  </si>
  <si>
    <t>จ้างติดตั้งอุปกรณ์กระจายสัญญาณแบบไร้สาย โดยวิธีเฉพาะเจาะจง</t>
  </si>
  <si>
    <t>ห้างหุ้นส่วนจำกัด ยูดี เทคโนโลยี แอนด์ ซัพพลาย ราคา 73,300 บาท</t>
  </si>
  <si>
    <t>251/2568 ลงวันที่ 9 มิ.ย. 2568</t>
  </si>
  <si>
    <t>บริษัท เบอร์ลินฟาร์มาซูติคอลอินดัสตรี้ จำกัด ราคา 1,260 บาท</t>
  </si>
  <si>
    <t>ภ.109/2568 ลงวันที่ 9 มิ.ย. 2568</t>
  </si>
  <si>
    <t>ภ.108/2568 ลงวันที่ 9 มิ.ย. 2568</t>
  </si>
  <si>
    <t>ซื้อวัสดุสำนักงาน จำนวน 3 รายการ โครงการอบรม ความรู้เกี่ยวกับข้อควรระวังในการจัดซื้อจัดจ้าง การบริหารพัสดุเพื่อป้องกันความเสี่ยงในการปฏิบัติหน้าที่ตามพระราชบัญญัติความรับผิดทางละเมิดของเจ้าหน้</t>
  </si>
  <si>
    <t>ห้างหุ้นส่วนจำกัด ไมโคร ซัม เอ็นเตอร์ไพร์ส
14,624.76</t>
  </si>
  <si>
    <t>(ซ)487/68 ลงวันที่ 09 มิ.ย. 2568</t>
  </si>
  <si>
    <t>ซื้อสติ๊กเกอร์ดวงเปล่า ประเภทความร้อน ขนาด ๕x๒ ซม. จำนวน ๒๑ ม้วน
เลขที่โครงการ : 68059432693</t>
  </si>
  <si>
    <t xml:space="preserve">ร้านกู๊ดลาเบล 
โดย นายชัยวัฒน์ โพธิ์เนียร
(ราคา 5,250.00)
</t>
  </si>
  <si>
    <t xml:space="preserve">ร้านกู๊ดลาเบล 
โดย นายชัยวัฒน์ โพธิ์เนียร
(ราคา 5,250.00)
เลขประจำตัวผู้เสียภาษี : 3601101086539
</t>
  </si>
  <si>
    <t>ใบสั่งซื้อเลขที่ 612/2568   
ลงวันที่ 9 มิถุนายน 2568</t>
  </si>
  <si>
    <t>ซื้อวัสดุงานบ้านงานครัว สำหรับกลุ่มงานโภชนศาสตร์ จำนวน 20 รายการ (ร้านเบเกอรี่)</t>
  </si>
  <si>
    <t>นางสาวภิรมญา อัตตศิริกุล
(ราคา 8,799.00)</t>
  </si>
  <si>
    <t>นางสาวภิรมญา อัตตศิริกุล
(ราคา 8,799.00)
เลขประจำตัวผู้เสียภาษี : 1529900567831</t>
  </si>
  <si>
    <t>ใบสั่งซื้อเลขที่ 613/2568   
ลงวันที่ 9 มิถุนายน 2568</t>
  </si>
  <si>
    <t>ซื้อวัสดุงานบ้านงานครัว สำหรับกลุ่มงานโภชนศาสตร์ จำนวน 13 รายการ (ร้านกาแฟ)</t>
  </si>
  <si>
    <t>บริษัท คัฟฟ่าคอฟฟี่เม็คเกอร์(เชียงใหม่) จำกัด
(ราคา 14,370.00)</t>
  </si>
  <si>
    <t>บริษัท คัฟฟ่าคอฟฟี่เม็คเกอร์(เชียงใหม่) จำกัด
(ราคา 14,370.00)
เลขประจำตัวผู้เสียภาษี : 0505564016136</t>
  </si>
  <si>
    <t>ใบสั่งซื้อเลขที่ 614/2568   
ลงวันที่ 9 มิถุนายน 2568</t>
  </si>
  <si>
    <t>ซื้อวัสดุงานบ้านงานครัว สำหรับกลุ่มงานโภชนศาสตร์ จำนวน 5 รายการ (ร้านกาแฟ)</t>
  </si>
  <si>
    <t>นางสาวภิรมญา อัตตศิริกุล
(ราคา 5,980.00)</t>
  </si>
  <si>
    <t>นางสาวภิรมญา อัตตศิริกุล
(ราคา 5,980.00)
เลขประจำตัวผู้เสียภาษี : 1529900567831</t>
  </si>
  <si>
    <t>ใบสั่งซื้อเลขที่ 615/2568   
ลงวันที่ 9 มิถุนายน 2568</t>
  </si>
  <si>
    <t>โช๊คบานประตูกลุ่มงานเภสัชกรรม พร้อมติดตั้ง (โช๊คบานสวิง)</t>
  </si>
  <si>
    <t>ร้านเอสพีอลูมิเนียม 
โดย นายสิงหา ชุ่มใจ
(ราคา 2,140.00)</t>
  </si>
  <si>
    <t>ร้านเอสพีอลูมิเนียม 
โดย นายสิงหา ชุ่มใจ
(ราคา 2,140.00)
เลขประจำตัวผู้เสียภาษี : 1501100082232</t>
  </si>
  <si>
    <t>ใบสั่งซื้อเลขที่ 616/2568   
ลงวันที่ 9 มิถุนายน 2568</t>
  </si>
  <si>
    <t>วัสดุสำหรับซ่อมแซม จำนวน 3 รายการ
- มินิบอลวาล์ว เกลียวนอก 2 ด้าน ขนาด ½ (4 หุน) (บอลวาล์ว ผ.ผ SANWA 1/2"")" 
- ชุดชักโครกครบชุด (อุปกรณ์ชักโครก รุ่นกดหน้าหม้อน้ำ SB K 2011 ปรับได้)" 
- ก๊อกทนความร้อน ขนาด 4 หุน (ก๊อกคอสั้น DUSS D-5)</t>
  </si>
  <si>
    <t>บริษัท ฮกวัสดุ เชียงใหม่ จำกัด
(ราคา 690.00)</t>
  </si>
  <si>
    <t>บริษัท ฮกวัสดุ เชียงใหม่ จำกัด
(ราคา 690.00)
เลขประจำตัวผู้เสียภาษี : 0505561008540</t>
  </si>
  <si>
    <t>ใบสั่งซื้อเลขที่ 617/2568   
ลงวันที่ 9 มิถุนายน 2568</t>
  </si>
  <si>
    <t>อะไหล่ครุภัณฑ์การแพทย์ จำนวน 2 รายการ
1.อะไหล่เครื่องติดตามสัญญาณชีพ ยี่ห้อ GE รุ่น carescape monitor B๖๕๐ หมายเลขครุภัณฑ์ ๖๕๑๕-๐๐๑-๐๐๐๑/๕๔-๑.๑ โดยมีรายละเอียดดังนี้
- RECHAREABLE BATTERY LI-ION B๖๕๐" 
2.อะไหล่เครื่องติดตามการทำงานของหัวใจและสัญญาณชีพ Monitor ยี่ห้อ GEรุ่น B๔๕๐ (ได้มาพร้อมเครื่องดมยาสลบชนิดซับซ้อน ๒ แก๊ส) 
หมายเลขครุภัณฑ์ ๖๕๑๕-๐๒๗-๒๐๐๑/๒๑๖๑ โดยมีรายละเอียดดังนี้
- RECHAREABLE BATTERY LI-ION B450,B๑x๕M,B๑x๕P
เลขที่โครงการ : 68059469844</t>
  </si>
  <si>
    <t>บริษัท ไอดีเอส เมดิคอล ซิสเต็มส์ (ประเทศไทย) จำกัด
(ราคา 29,000.00)</t>
  </si>
  <si>
    <t>บริษัท ไอดีเอส เมดิคอล ซิสเต็มส์ (ประเทศไทย) จำกัด
(ราคา 29,000.00)
เลขประจำตัวผู้เสียภาษี : 0105556093287</t>
  </si>
  <si>
    <t>ใบสั่งซื้อเลขที่ 618/2568   
ลงวันที่ 9 มิถุนายน 2568</t>
  </si>
  <si>
    <t xml:space="preserve">ซื้อวัสดุซ่อมแซมสำหรับงานไฟฟ้า จำนวน 5 รายการ
- โคมไฟ LED ขนาด ๔๐ W (โคมพาแนล RC-091V LED 40W 30 x 120 ฟิลิปส์)
- สวิทซ์กระตุก (HACO) 
- ซิลิโคน สีขาว 
- พุกผีเสื้อ (ฟลุ๊กผีเสื้อ 1 กล่อง มี 100 ตัว) 
- โคมฝังฝ้า MAX ๖๐ x ๑๒๐ cm. ๗๐ W (แสงขาว) (โคมฝังฝ้า LED 60 x 120 70W BEC)
เลขที่โครงการ : 68059486819
</t>
  </si>
  <si>
    <t>บริษัท เอเซียการไฟฟ้า จำกัด
(ราคา 7,370.00)</t>
  </si>
  <si>
    <t>บริษัท เอเซียการไฟฟ้า จำกัด
(ราคา 7,370.00)
เลขประจำตัวผู้เสียภาษี : 0505558001301</t>
  </si>
  <si>
    <t>ใบสั่งซื้อเลขที่ 619/2568   
ลงวันที่ 9 มิถุนายน 2568</t>
  </si>
  <si>
    <t xml:space="preserve">อะไหล่สำหรับเครื่องดมยาสลบพร้อมเครื่องช่วยหายใจควบคุมการทำงานด้วยระบบดิจิตอลหมายเลขครุภัณฑ์ ๖๕๑๕-๐๐๑-๐๐๐๑/๕๙-๑ พร้อมติดตั้ง โดยมีรายละเอียดดังนี้ 
- O๒ Sensor 
- Bracket CO๒ Canister W/Handle BCG
เลขที่โครงการ : 68059457893
</t>
  </si>
  <si>
    <t>บริษัท อี ฟอร์ แอล เอม จำกัด (มหาชน)
(ราคา 20,325.00)</t>
  </si>
  <si>
    <t xml:space="preserve">บริษัท อี ฟอร์ แอล เอม จำกัด (มหาชน)
(ราคา 20,325.00)
เลขประจำตัวผู้เสียภาษี : 0107551000142
</t>
  </si>
  <si>
    <t>ใบสั่งซื้อเลขที่ 620/2568   
ลงวันที่ 9 มิถุนายน 2568</t>
  </si>
  <si>
    <t>จ285/68 ลงวันที่ 9 มิ.ย. 2568</t>
  </si>
  <si>
    <t>จ286/68 ลงวันที่ 9 มิ.ย. 2568</t>
  </si>
  <si>
    <t>ห้างหุ้นส่วนจำกัด สหยนต์บัส ราคา 59,445 บาท</t>
  </si>
  <si>
    <t>จ287/68 ลงวันที่ 9 มิ.ย. 2568</t>
  </si>
  <si>
    <t>จ้างเหมาศึกษาต้นทุนสถาบันประสาทวิทยา ปี 2566-2567</t>
  </si>
  <si>
    <t>สถาบันวิจัยระบบสาธารณสุข ราคา 200,000 บาท</t>
  </si>
  <si>
    <t>จ288/68 ลงวันที่ 9 มิ.ย. 2568</t>
  </si>
  <si>
    <t>ห้างหุ้นส่วนจำกัด เอ็น.เอส.ยู ทรานสปอร์ต ราคา 15,000 บาท</t>
  </si>
  <si>
    <t>จ292/68 ลงวันที่ 9 มิ.ย. 2568</t>
  </si>
  <si>
    <t>บริษัท ดีเคเอสเอช (ประเทศไทย) จำกัด ราคา 75,000 บาท</t>
  </si>
  <si>
    <t>ซ931/68 ลงวันที่ 9 มิ.ย. 2568</t>
  </si>
  <si>
    <t>ห้างหุ้นส่วนจำกัด เมดิแคร์ ซัพพลาย ราคา 34,240 บาท</t>
  </si>
  <si>
    <t>ซ990/68 ลงวันที่ 9 มิ.ย. 2568</t>
  </si>
  <si>
    <t>บริษัท เคมิเคิล เอ็กซ์เพรส จำกัด ราคา 12,904.20 บาท</t>
  </si>
  <si>
    <t>ซ994/68 ลงวันที่ 9 มิ.ย. 2568</t>
  </si>
  <si>
    <t>บริษัท ซิลลิค ฟาร์มา จำกัด ราคา 36,529.80 บาท</t>
  </si>
  <si>
    <t>ซ995/68 ลงวันที่ 9 มิ.ย. 2568</t>
  </si>
  <si>
    <t>บริษัท อี ฟอร์ แอล เอม จำกัด (มหาชน) ราคา 64,600 บาท</t>
  </si>
  <si>
    <t>ซ1001/68 ลงวันที่ 9 มิ.ย. 2568</t>
  </si>
  <si>
    <t>บริษัท เอส.ดี. เมดิเทค จำกัด ราคา 5,580 บาท</t>
  </si>
  <si>
    <t>ซ1003/68 ลงวันที่ 9 มิ.ย. 2568</t>
  </si>
  <si>
    <t>บริษัท เคมิเคิล เอ็กซ์เพรส จำกัด ราคา 24,310.40 บาท</t>
  </si>
  <si>
    <t>ซ1013/68 ลงวันที่ 9 มิ.ย. 2568</t>
  </si>
  <si>
    <t>ซ1017/68 ลงวันที่ 9 มิ.ย. 2568</t>
  </si>
  <si>
    <t>ซ1018/68 ลงวันที่ 9 มิ.ย. 2568</t>
  </si>
  <si>
    <t>บริษัท เดรเกอร์ เมดิคัล (ประเทศไทย) จำกัด ราคา 30,495 บาท</t>
  </si>
  <si>
    <t>ซ1021/68 ลงวันที่ 9 มิ.ย. 2568</t>
  </si>
  <si>
    <t>บริษัท คอนทินิวอัสฟอร์ม แอนด์ คอมพิวเตอร์ จำกัด ราคา 39,376 บาท</t>
  </si>
  <si>
    <t>ซ1032/68 ลงวันที่ 9 มิ.ย. 2568</t>
  </si>
  <si>
    <t>บริษัท ซิลลิค ฟาร์มา จำกัด ราคา 24,075 บาท</t>
  </si>
  <si>
    <t>ซ1035/68 ลงวันที่ 9 มิ.ย. 2568</t>
  </si>
  <si>
    <t>บริษัท ไบโอคอททอน จำกัด ราคา 9,000 บาท</t>
  </si>
  <si>
    <t>ซ1036/68 ลงวันที่ 9 มิ.ย. 2568</t>
  </si>
  <si>
    <t>บริษัท ทีเอ็นเอ็มซี จำกัด ราคา 21,293 บาท</t>
  </si>
  <si>
    <t>ซ1037/68 ลงวันที่ 9 มิ.ย. 2568</t>
  </si>
  <si>
    <t>บริษัท เมดิทอป จำกัด ราคา 40,000 บาท</t>
  </si>
  <si>
    <t>ซ1038/68 ลงวันที่ 9 มิ.ย. 2568</t>
  </si>
  <si>
    <t>บริษัท เจพีพี แคร์ จำกัด ราคา 33,000 บาท</t>
  </si>
  <si>
    <t>ซ1039/68 ลงวันที่ 9 มิ.ย. 2568</t>
  </si>
  <si>
    <t>บริษัท เมดิทอป จำกัด ราคา 99,000 บาท</t>
  </si>
  <si>
    <t>ซ1040/68 ลงวันที่ 9 มิ.ย. 2568</t>
  </si>
  <si>
    <t xml:space="preserve">   วัสดุการแพทย์</t>
  </si>
  <si>
    <t>บริษัท เมดิทอป จำกัด ราคา 48,000 บาท</t>
  </si>
  <si>
    <t>ซ1041/68 ลงวันที่ 9 มิ.ย. 2568</t>
  </si>
  <si>
    <t>บริษัท เวิลด์ รีเสิร์ช เคมีคัล จำกัด ราคา 27,300 บาท</t>
  </si>
  <si>
    <t>ซ1043/68 ลงวันที่ 9 มิ.ย. 2568</t>
  </si>
  <si>
    <t>ซื้อXpert Calibration Kit for GeneXpert machine จำนวน ๒ Kit  โดยวิธีเฉพาะเจาะจง</t>
  </si>
  <si>
    <t>1.บริษัท ไบโอมีเดีย (ประเทศไทย) จำกัด/ราคาที่เสนอ91,485.00 บาท</t>
  </si>
  <si>
    <t>1.บริษัท ไบโอมีเดีย (ประเทศไทย) จำกัด/ราคาที่ตกลงซื้อ/จ้าง91,485.00 บาท</t>
  </si>
  <si>
    <t>เลขที่ พ.630/68 
ลงวันที่09 มิ.ย. 2568</t>
  </si>
  <si>
    <t>ซื้อการต่ออายุสมาชิกวารสารต่างประเทศประจำปี 2568 จำนวน 8 รายชื่อ โดยวิธีเฉพาะเจาะจง</t>
  </si>
  <si>
    <t>1.บริษัท บุ๊คเน็ท จำกัด/ราคาที่เสนอ  783,140.00  บาท</t>
  </si>
  <si>
    <t>1.บริษัท บุ๊คเน็ท จำกัด/ราคาที่ตกลงซื้อ/จ้าง  783,140.00   บาท</t>
  </si>
  <si>
    <t>เลขที่ พ.627/68
ลงวันที่ 09 มิ.ย. 2568</t>
  </si>
  <si>
    <t>ซื้อการต่ออายุสมาชิกฐานข้อมูล UpToDate and UptoDate Advanced ประจำปี 2568 โดยวิธีเฉพาะเจาะจง</t>
  </si>
  <si>
    <t>1.บริษัท บุ๊ค โปรโมชั่น แอนด์ เซอร์วิส จำกัด/ราคาที่เสนอ 1,121,491.00  บาท</t>
  </si>
  <si>
    <t>1.บริษัท บุ๊ค โปรโมชั่น แอนด์ เซอร์วิส จำกัด/ราคาที่ตกลงซื้อ/จ้าง  1,121,491.00   บาท</t>
  </si>
  <si>
    <t>เลขที่ พ.628/68
ลงวันที่ 09 มิ.ย. 2568</t>
  </si>
  <si>
    <t>จ้างรื้อถอนพร้อมติดตั้งประตูหอผู้ป่วย 6/4 จำนวน 4 ชุด โดยวิธีเฉพาะเจาะจง</t>
  </si>
  <si>
    <t>1.ห้างหุ้นส่วนจำกัด โออาร์เอส เทรดดิ้ง (2549)/ราคาที่เสนอ 29,853.00 บาท</t>
  </si>
  <si>
    <t>1.ห้างหุ้นส่วนจำกัด โออาร์เอส เทรดดิ้ง (2549)/ราคาที่ตกลงซื้อ/จ้าง 29,853.00 บาท</t>
  </si>
  <si>
    <t>เลขที่ พ.631/68
ลงวันที่ 09 มิ.ย. 2568</t>
  </si>
  <si>
    <t>ซื้อเชื้อมาตรฐาน จำนวน 3 รายการ โดยวิธีเฉพาะเจาะจง</t>
  </si>
  <si>
    <t>1.บริษัท ไบโอมีเดีย (ประเทศไทย) จำกัด/ราคาที่เสนอ 16,500.00 บาท</t>
  </si>
  <si>
    <t>1.บริษัท ไบโอมีเดีย (ประเทศไทย) จำกัด/ราคาที่ตกลงซื้อ/จ้าง 16,500.00 บาท</t>
  </si>
  <si>
    <t>เลขที่ พ.624/68
ลงวันที่ 09 มิ.ย. 2568</t>
  </si>
  <si>
    <t>ซื้อท่อระบายของเหลวจากแผลผ่าตัด จำนวน 5 รายการ โดยวิธีเฉพาะเจาะจง</t>
  </si>
  <si>
    <t>1.บริษัท อินเด็กซ์ เมดิคัล แอนด์ ซัพพลาย จำกัด/ราคาที่เสนอ  22,300.00 บาท</t>
  </si>
  <si>
    <t>1.บริษัท อินเด็กซ์ เมดิคัล แอนด์ ซัพพลาย จำกัด/ราคาที่ตกลงซื้อ/จ้าง   22,300.00  บาท</t>
  </si>
  <si>
    <t>เลขที่ พ.623/68
ลงวันที่ 09 มิ.ย. 2568</t>
  </si>
  <si>
    <t>ซื้อเชื้อมาตราฐาน จำนวน 8 รายการ โดยวิธีเฉพาะเจาะจง</t>
  </si>
  <si>
    <t>1.ห้างหุ้นส่วนจำกัด คลีนิคอล ไดแอกโนสติคส์/ราคาที่เสนอ 15,700.00 บาท</t>
  </si>
  <si>
    <t>1.ห้างหุ้นส่วนจำกัด คลีนิคอล ไดแอกโนสติคส์/ราคาที่ตกลงซื้อ/จ้าง 15,700.00 บาท</t>
  </si>
  <si>
    <t>เลขที่ พ.625/68
ลงวันที่ 09 มิ.ย. 2568</t>
  </si>
  <si>
    <t>ซื้อแผ่นส่องหลอดลมแบบเส้นใยไฟเบอร์ออฟติค จำนวน 1 ชิ้น โดยวิธีเฉพาะเจาะจง</t>
  </si>
  <si>
    <t>1.บริษัท อินเตอร์เมดิคอล จำกัด/ราคาที่เสนอ 22,000.00บาท</t>
  </si>
  <si>
    <t>1.บริษัท อินเตอร์เมดิคอล จำกัด/ราคาที่ตกลงซื้อ/จ้าง 22,000.00 บาท</t>
  </si>
  <si>
    <t>เลขที่ พ.632/68
ลงวันที่ 09 มิ.ย. 2568</t>
  </si>
  <si>
    <t>ซื้อCirculation Perfusion Catheter โดยวิธีเฉพาะเจาะจง</t>
  </si>
  <si>
    <t>1.บริษัท โกลบอล เมดิคอล เวิลด์ จำกัด/ราคาที่เสนอ   33,812.00 บาท</t>
  </si>
  <si>
    <t>1.บริษัท โกลบอล เมดิคอล เวิลด์ จำกัด/ราคาที่ตกลงซื้อ/จ้าง   33,812.00  บาท</t>
  </si>
  <si>
    <t>เลขที่ พ.626/68
ลงวันที่ 09 มิ.ย. 2568</t>
  </si>
  <si>
    <t>ซื้อเทปสีดำสำหรับติดอุปกรณ์และเครื่องมือผ่าตัด จำนวน 30 ม้วน โดยวิธีเฉพาะเจาะจง</t>
  </si>
  <si>
    <t>1.บริษัท ไพรม์เมดิคอล จำกัด/ราคาที่เสนอ  42,000.00  บาท</t>
  </si>
  <si>
    <t>1.บริษัท ไพรม์เมดิคอล จำกัด/ราคาที่ตกลงซื้อ/จ้าง  42,000.00 บาท</t>
  </si>
  <si>
    <t>เลขที่ พ.633/68
ลงวันที่ 09 มิ.ย. 2568</t>
  </si>
  <si>
    <t>จัดซื้อวัสดุการแพทย์-เลนส์แก้วตาเทียม จำนวน 9 รายการ</t>
  </si>
  <si>
    <t>บจก.ดีเคเอสเอช (ประเทศไทย) / 42,098,086</t>
  </si>
  <si>
    <t>สญ.194/2568(พ) 
10 มิ.ย. 68</t>
  </si>
  <si>
    <t>จ้างเหมาซ่อมครุภัณฑ์การแพทย์ รายการ ยูนิตทันตกรรม ห้องเบอร์ ๑๔ ชั้น ๔ จำนวน ๑ งาน โดยวิธีเฉพาะเจาะจง</t>
  </si>
  <si>
    <t>498/2568 ลงวันที่ 10 มิ.ย. 2568</t>
  </si>
  <si>
    <t>บริษัท เอโดส ฟาร์มา จำกัด 32,100</t>
  </si>
  <si>
    <t>469/2568 ลงวันที่ 10 มิ.ย. 2568</t>
  </si>
  <si>
    <t>บริษัท ไทยก๊อส จำกัด 7,800</t>
  </si>
  <si>
    <t>470/2568 ลงวันที่ 10 มิ.ย. 2568</t>
  </si>
  <si>
    <t>บริษัท พีเอ็นเอ็น เมดิคอล เซอร์วิส กรุ๊ป จำกัด 19,200</t>
  </si>
  <si>
    <t>471/2568 ลงวันที่ 10 มิ.ย. 2568</t>
  </si>
  <si>
    <t>จ้างซ่อมแซมครุภัณฑ์ยานพาหนะและขนส่ง รถยนต์</t>
  </si>
  <si>
    <t>บ.โตโยต้าเภตรา ราคา 15,604.97 บาท</t>
  </si>
  <si>
    <t>จ้างเหมาบริการเช่าห้องประชุมพร้อมอุปกรณ์และตกแต่งสถานที่</t>
  </si>
  <si>
    <t>บจก.เดอะริชฟาวเท็น ราคา 18,000 บาท</t>
  </si>
  <si>
    <t>ซื้อวัสดุสำนักงาน 11 รายการ</t>
  </si>
  <si>
    <t>ร้านชัยรุ่งเรือง ราคา 34,000 บาท</t>
  </si>
  <si>
    <t>จ้างเหมาจัดการข้อมูลและวิเคราะห์ข้อมูลที่ได้จกข้อมูลต้นทุนตรงทางการแพทย์</t>
  </si>
  <si>
    <t>นางสาวณิชารีย์ มงคล 15,000 บาท</t>
  </si>
  <si>
    <t>บริษัท วิทยาศรม จำกัด / 7,214</t>
  </si>
  <si>
    <t>ร้านเฮี้ยฮั่วฮง / 21,745</t>
  </si>
  <si>
    <t>จ้างเหมารถตู้พร้อมพนักงานขับรถและน้ำมันเชื้อเพลิง โดยวิธีเฉพาะเจาะจง</t>
  </si>
  <si>
    <t>แม่ฮ่องสอน ที.เอ็น.แอนด์ แฟมิลี่ ทัวร์ ราคา 80,500 บาท</t>
  </si>
  <si>
    <t>0185/2568   10 มิ.ย. 2568</t>
  </si>
  <si>
    <t>ซื้อกระดาษสติ๊กเกอร์สีขาวด้าน ๓๐ ช่อง  โดยวิธีเฉพาะเจาะจง</t>
  </si>
  <si>
    <t>โชคอนันต์วัสดุ โดย นายพีรพัฒน์  สิงห์ปั้น ราคา 55,000 บาท</t>
  </si>
  <si>
    <t>252/2568 ลงวันที่ 10 มิ.ย. 2568</t>
  </si>
  <si>
    <t>จ้างซ่อมเครื่องปรับอากาศ จำนวน 2 เครื่อง ประจำปีงบประมาณ พ.ศ.2568  โดยวิธีเฉพาะเจาะจง</t>
  </si>
  <si>
    <t>ห้างหุ้นส่วนจำกัด ที.เอ็ม.แอร์เซอร์วิส
28,997.00</t>
  </si>
  <si>
    <t>108/68 ลงวันที่ 10 มิ.ย. 2568</t>
  </si>
  <si>
    <t xml:space="preserve">จ้างเหมายานพาหนะในการเดินทางพร้อมน้ำมันเชื้อเพลิง จำนวน 3 คัน x 2 วัน โครงการอบรม ความรู้เกี่ยวกับข้อควรระวังในการจัดซื้อจัดจ้าง </t>
  </si>
  <si>
    <t>นาย สมภพ รัตนวิโรจน์
16,800.00</t>
  </si>
  <si>
    <t>(จ)109/68 ลงวันที่ 10 มิ.ย. 2568</t>
  </si>
  <si>
    <t>ซื้อวัสดุงานบ้านงานครัว จำนวน 11 รายการ ประจำปีงบประมาณ พ.ศ. 2568 โดยวิธีเฉพาะเจาะจง</t>
  </si>
  <si>
    <t>ห้างหุ้นส่วนจำกัด ไมโคร ซัม เอ็นเตอร์ไพร์ส
27,713.00</t>
  </si>
  <si>
    <t>(ซ)491/68 ลงวันที่ 10 มิ.ย. 2568</t>
  </si>
  <si>
    <t>ซื้อวัสดุงานบ้านงานครัว - ถุงซิปบรรจุอาหาร ขนาด 300 Ml. จำนวน 20,000 ใบ ประจำปีงบประมาณ พ.ศ.2568 โดยวิธีเฉพาะเจาะจง</t>
  </si>
  <si>
    <t>บริษัท ซิตี้ เมดิคอล ซัพพลาย จำกัด
50,000.00</t>
  </si>
  <si>
    <t>(ซ)490/68 ลงวันที่ 10 มิ.ย. 2568</t>
  </si>
  <si>
    <t>(ซ)488/68 ลงวันที่ 10 มิ.ย. 2568</t>
  </si>
  <si>
    <t>(ซ)489/68 ลงวันที่ 10 มิ.ย. 2568</t>
  </si>
  <si>
    <t>จ้างเหมาจัดพิมพ์หนังสือและไฟล์อิเล็กทรอนิกส์</t>
  </si>
  <si>
    <t>บริษัท ธนาเพรส จำกัด ราคา 52,000 บาท</t>
  </si>
  <si>
    <t>จ290/68 ลงวันที่ 10 มิ.ย. 2568</t>
  </si>
  <si>
    <t>บริษัท เอ็น พี เค มาสเตอร์แพลน จำกัด ราคา 223,050 บาท</t>
  </si>
  <si>
    <t>ซ1082/68 ลงวันที่ 10 มิ.ย. 2568</t>
  </si>
  <si>
    <t>บริษัท อาทรพาณิชย์ จำกัด ราคา 6,795 บาท</t>
  </si>
  <si>
    <t>ซ1085/68 ลงวันที่ 10 มิ.ย. 2568</t>
  </si>
  <si>
    <t>ประกวดราคาซื้อสายสวนเพื่อการขยายหลอดเลือดโคโรนารี่ด้วยบอลลูนชนิดทนแรงดันสูง จำนวน 1,500 เส้น ด้วยวิธีประกวดราคาอิเล็กทรอนิกส์ (e-bidding)</t>
  </si>
  <si>
    <t>1.บริษัท ไบโอโนว่า จำกัด/ราคาที่เสนอ6,000,000.00 บาท</t>
  </si>
  <si>
    <t>1.บริษัท ไบโอโนว่า จำกัด/ราคาที่ตกลงซื้อ/จ้าง 6,000,000.00 บาท</t>
  </si>
  <si>
    <t>เลขที่ 170/2568
 ลงวันที่ 10 มิ.ย. 2568</t>
  </si>
  <si>
    <t>จ้างซ่อมเครื่อง IABP ยี่ห้อ MAQUET รุ่น Cardio Save หมายเลขครุภัณฑ์ 6515-027-0004-8  โดยวิธีเฉพาะเจาะจง</t>
  </si>
  <si>
    <t>1.บริษัท เกท์ทิงเก (ไทยแลนด์) จำกัด/ราคาที่เสนอ 345,610.00 บาท</t>
  </si>
  <si>
    <t>1.บริษัท เกท์ทิงเก (ไทยแลนด์) จำกัด/ราคาที่ตกลงซื้อ/จ้าง 345,610.00  บาท</t>
  </si>
  <si>
    <t>เลขที่ 167/2568
ลงวันที่ 10 มิ.ย. 2568</t>
  </si>
  <si>
    <t>ประกวดราคาซื้อสารทึบแสงความเข้มข้นไอโอดีน 350 (Non Ionic) จำนวน 2 รายการ ด้วยวิธีประกวดราคาอิเล็กทรอนิกส์ (e-bidding)</t>
  </si>
  <si>
    <t>1.บริษัท ไบโอจีนีเทค จำกัด/ราคาที่เสนอ  1,450,000.00  บาท</t>
  </si>
  <si>
    <t>1.บริษัท ไบโอจีนีเทค จำกัด/ราคาที่ตกลงซื้อ/จ้าง1,450,000.00  บาท</t>
  </si>
  <si>
    <t>เลขที่ 169/2568
ลงวันที่ 10 มิ.ย. 2568</t>
  </si>
  <si>
    <t>จ้างตัดชุดเสื้อผ้าผู้ป่วยสถาบันโรคทรวงอก จำนวน 14 รายการ  โดยวิธีเฉพาะเจาะจง</t>
  </si>
  <si>
    <t>1.บริษัท รัตนาแอ็พแพเร็ล แคร์ จำกัด/ราคาที่เสนอ 498,500.00 บาท</t>
  </si>
  <si>
    <t>1.บริษัท รัตนาแอ็พแพเร็ล แคร์ จำกัด/ราคาที่ตกลงซื้อ/จ้าง 498,500.00 บาท</t>
  </si>
  <si>
    <t>เลขที่ 168/2568
ลงวันที่ 10 มิ.ย. 2568</t>
  </si>
  <si>
    <t>จัดซื้อวัสดุไฟฟ้าและวิทยุ-โคมสปอร์ตไลท์และโคมไฟส่องถนน 5 โคม</t>
  </si>
  <si>
    <t>ร้านเอสเคฮาร์ดแวร์ / 17,379</t>
  </si>
  <si>
    <t>724/2568(ซ)
11 มิ.ย. 68</t>
  </si>
  <si>
    <t>จัดซื้อวัสดุการแพทย์ วงแหวนสำหรับขยายถุงเลนส์ 2 รายการ</t>
  </si>
  <si>
    <t>บจก.แม็กซิมฯ / 36,000</t>
  </si>
  <si>
    <t>725/2568(ซ)
11 มิ.ย. 68</t>
  </si>
  <si>
    <t>จัดซื้อวัสดุงานบ้าน-งานครัว-ม่านพลาสติกในห้องพักผู้ป่วยพิเศษ</t>
  </si>
  <si>
    <t>ร้านเอสเคฮาร์ดแวร์ / 1,100</t>
  </si>
  <si>
    <t>729/2568(ซ)
11 มิ.ย. 68</t>
  </si>
  <si>
    <t>จัดซื้อวัสดุการแพทย์ สำหรับผ่าตัดจอตาและวุ้นตา 4 รายการ</t>
  </si>
  <si>
    <t>หจก.โปรเสิร์ทซัพพลาย / 399,720</t>
  </si>
  <si>
    <t>730/2568(ซ)
11 มิ.ย. 68</t>
  </si>
  <si>
    <t>จัดซื้อวัสดุงานบ้าน-งานครัว-ก๊อกน้ำร้อนสำหรับซ่อมตู้ทำน้ำร้อนน้ำเย็น 4110-002-0002/1/64</t>
  </si>
  <si>
    <t>ร้านเอสเคฮาร์ดแวร์ / 480</t>
  </si>
  <si>
    <t>731/2568(ซ)
11 มิ.ย. 68</t>
  </si>
  <si>
    <t>จ้างเหมาซ่อมแซมครุภัณฑ์การแพทย์-เครื่องวิเคราะห์จอประสาทตาขั้วประสาทตาโดยเลเซอร์ 6515-193-0007/1</t>
  </si>
  <si>
    <t>บจก.นิว อาย / 348,560</t>
  </si>
  <si>
    <t>289/2568(จ)
11 มิ.ย. 68</t>
  </si>
  <si>
    <t>จ้างเหมาซ่อมครุภัณฑ์การแพทย์ รายการ เครื่องขูดหินปูน ชั้น ๕ จำนวน ๑ งาน โดยวิธีเฉพาะเจาะจง</t>
  </si>
  <si>
    <t>บริษัท แอ๊คเตออน (ประเทศไทย) จำกัด 4,400</t>
  </si>
  <si>
    <t>478/2568 ลงวันที่ 11 มิ.ย. 2568</t>
  </si>
  <si>
    <t>จ้างเหมาซ่อมครุภัณฑ์การแพทย์ รายการ ยูนิตทันตกรรม ห้องเบอร์ ๑๓ ชั้น ๔ (ปุ่มกด) จำนวน ๑ งาน โดยวิธีเฉพาะเจาะจง</t>
  </si>
  <si>
    <t>บริษัท สยามเดนท์ จำกัด 5,050</t>
  </si>
  <si>
    <t>496/2568 ลงวันที่ 11 มิ.ย. 2568</t>
  </si>
  <si>
    <t>จ้างทำกระเป๋าเอกสาร (จำนวน ๑๕๐ ใบ) จำนวน ๑ งาน  โดยวิธีเฉพาะเจาะจง</t>
  </si>
  <si>
    <t>บริษัท อณิชพลัส จำกัด 31,971.60</t>
  </si>
  <si>
    <t>503/2568 ลงวันที่ 11 มิ.ย. 2568</t>
  </si>
  <si>
    <t>องค์การเภสัชกรรม 17,955</t>
  </si>
  <si>
    <t>494/2568 ลงวันที่ 11 มิ.ย. 2568</t>
  </si>
  <si>
    <t>บริษัท บลู แพลเนท เทรดดิ้ง จำกัด 12,000</t>
  </si>
  <si>
    <t>479/2568 ลงวันที่ 11 มิ.ย. 2568</t>
  </si>
  <si>
    <t>บริษัท โพสเฮลท์แคร์ จำกัด 24,000</t>
  </si>
  <si>
    <t>480/2568 ลงวันที่ 11 มิ.ย. 2568</t>
  </si>
  <si>
    <t>องค์การเภสัชกรรม 9,621.44</t>
  </si>
  <si>
    <t>483/2568 ลงวันที่ 11 มิ.ย. 2568</t>
  </si>
  <si>
    <t>บริษัท ไทยฮอสพิทอล โปรดักส์ จำกัด 12,750</t>
  </si>
  <si>
    <t>481/2568 ลงวันที่ 11 มิ.ย. 2568</t>
  </si>
  <si>
    <t>484/2568 ลงวันที่ 11 มิ.ย. 2568</t>
  </si>
  <si>
    <t>บริษัท บลู แพลเนท เทรดดิ้ง จำกัด 19,850</t>
  </si>
  <si>
    <t>482/2568 ลงวันที่ 11 มิ.ย. 2568</t>
  </si>
  <si>
    <t>บริษัท บางกอกเด็นเท็ลสัพพลาย จำกัด 54,450</t>
  </si>
  <si>
    <t>485/2568 ลงวันที่ 11 มิ.ย. 2568</t>
  </si>
  <si>
    <t>บริษัท เด็นท์-เมท จำกัด 6,000</t>
  </si>
  <si>
    <t>486/2568 ลงวันที่ 11 มิ.ย. 2568</t>
  </si>
  <si>
    <t>บริษัท เดนทัล วิชั่น (ประเทศไทย) จำกัด 32,250</t>
  </si>
  <si>
    <t>487/2568 ลงวันที่ 11 มิ.ย. 2568</t>
  </si>
  <si>
    <t>บริษัท บีดีเอช เมดิคอล ซัพพลาย จำกัด 21,191.70</t>
  </si>
  <si>
    <t>488/2568 ลงวันที่ 11 มิ.ย. 2568</t>
  </si>
  <si>
    <t>บริษัท เอส.ดี.ทันตเวช (1988) จำกัด 52,820</t>
  </si>
  <si>
    <t>489/2568 ลงวันที่ 11 มิ.ย. 2568</t>
  </si>
  <si>
    <t>บริษัท ดีเคเอสเอช (ประเทศไทย) จำกัด 57,887</t>
  </si>
  <si>
    <t>490/2568 ลงวันที่ 11 มิ.ย. 2568</t>
  </si>
  <si>
    <t>บริษัท บลู แพลเนท เทรดดิ้ง จำกัด 32,060</t>
  </si>
  <si>
    <t>491/2568 ลงวันที่ 11 มิ.ย. 2568</t>
  </si>
  <si>
    <t>ซื้อเวชภัณฑ์ที่มิใช่ยา (วัสดุทันตกรรม) จำนวน ๑๖ รายการ (จำนวน ๑ งาน) โดยวิธีเฉพาะเจาะจง</t>
  </si>
  <si>
    <t>บริษัท ไดรว์ เด็นทั่ล อินคอร์ปอเรชั่น จำกัด 48,470</t>
  </si>
  <si>
    <t>492/2568 ลงวันที่ 11 มิ.ย. 2568</t>
  </si>
  <si>
    <t>ซื้อวัสดุสำนักงาน จำนวน 23 รายการ</t>
  </si>
  <si>
    <t>หจก.เอ็นเอสที ราคา 17,439.93 บาท</t>
  </si>
  <si>
    <t>หจก.เอ็นเอสที ราคา 37,754.95 บาท</t>
  </si>
  <si>
    <t>ซื้อวัสดุทันตกรรม จำนวน 7 รายการ</t>
  </si>
  <si>
    <t>ห้างหุ้นส่วนจำกัด แอคคิวเรท พลัส ราคา 11,385 บาท</t>
  </si>
  <si>
    <t>จ้างซ่อมแซมอาคารต่างๆ</t>
  </si>
  <si>
    <t>ร้านเอ็ม เอ อลูมิเนียม 10,950 บาท</t>
  </si>
  <si>
    <t>จ้างเปลี่ยนยางรถยนต์ทะเบียน ผษ-6147 ชม.</t>
  </si>
  <si>
    <t>หจก.นพรัตน์การยาง 19,230 บาท</t>
  </si>
  <si>
    <t>จ้างเปลี่ยนยางรถยนต์ทะเบียน ขม-2231 ชม.</t>
  </si>
  <si>
    <t>หจก.นพรัตน์การยาง 19,700 บาท</t>
  </si>
  <si>
    <t>หจก.อาร์เอส โปรดักส์ ซัพพลาย  42,800 บาท</t>
  </si>
  <si>
    <t>วัสดุสำนักงาน 5 รายการ</t>
  </si>
  <si>
    <t>หสม.รัตนผล 21,400 บาท</t>
  </si>
  <si>
    <t>ลิงกินกล้วย โปรดักชั่นเฮ้าส์ 12,184 บาท</t>
  </si>
  <si>
    <t>จ้างเหมาทำเอกสารชี้แจงอาสาสมัคร เอกสารยินยอมเข้าร่วมโครงการ และแบบฟอร์เก็บข้อมูลวิจัย</t>
  </si>
  <si>
    <t xml:space="preserve">นางสาววัชรี นาคะป่า 16,800 บาท </t>
  </si>
  <si>
    <t>ครุภัณฑ์วิทยาศาสตร์การแพทย์</t>
  </si>
  <si>
    <t>บจก.วรีย์ อินโนเทค แอนด์ ดีเวลลอปเม้นท์ 5,100 บาท</t>
  </si>
  <si>
    <t>ครุภัณฑ์สำนักงาน</t>
  </si>
  <si>
    <t>ร้านอู่ทองเครื่องเรือน เชียงใหม่ 8,000 บาท</t>
  </si>
  <si>
    <t>ครุภัณฑ์สำนักงาน 6 รายการ</t>
  </si>
  <si>
    <t>ร้านอู่ทองเครื่องเรือน เชียงใหม่ 41100 บาท</t>
  </si>
  <si>
    <t>ครุภัณฑ์สำนักงาน 1 รายการ</t>
  </si>
  <si>
    <t>ร้านอู่ทองเครื่องเรือน เชียงใหม่ 79,680 บาท</t>
  </si>
  <si>
    <t>ครุภัณฑ์งานบ้านงานครัว 2 รายการ</t>
  </si>
  <si>
    <t>บจก.สหพานิช เชียงใหม่ 10,170 บาท</t>
  </si>
  <si>
    <t>ครุภัณฑ์งานบ้านงานครัว 1 รายการ</t>
  </si>
  <si>
    <t>บจก.สหพานิช เชียงใหม่ 6,890 บาท</t>
  </si>
  <si>
    <t>บจก.สหพานิช เชียงใหม่ 16,000 บาท</t>
  </si>
  <si>
    <t>ครุภัณฑ์การศึกษา 1 รายการ</t>
  </si>
  <si>
    <t>บจก.กษมา เฮลิคอปเตอร์ 100,580 บาท</t>
  </si>
  <si>
    <t>จ้างตรวจเช็ค ซ่อมเปลี่ยนอะไหล่รถไฟฟ้า</t>
  </si>
  <si>
    <t>บจก.เชียงใหม่ ณ.เอ็นจิเนียริ่ง  19,795 บาท</t>
  </si>
  <si>
    <t>บริษัท บี แอนด์ บี อินเตอร์แพ็ค จำกัด
39,376.00</t>
  </si>
  <si>
    <t>(ซ)498/68 ลงวันที่ 11 มิ.ย. 2568</t>
  </si>
  <si>
    <t>ซื้อจอ LED Outdoor พร้อมติดตั้ง จำนวน 1 จอ
เลขที่โครงการ : 68049479495</t>
  </si>
  <si>
    <t>บริษัท อิมแพคท์คอนเนคท์ จำกัด 
(ราคา 498,000.00)</t>
  </si>
  <si>
    <t>บริษัท อิมแพคท์คอนเนคท์ จำกัด 
(ราคา 498,000.00)
เลขประจำตัวผู้เสียภาษี : 0105527023187</t>
  </si>
  <si>
    <t>สัญญาเลขที่ 44/2568   
ลงวันที่ 11 มิถุนายน 2568</t>
  </si>
  <si>
    <t>น้ำยาฆ่าเชื้อทำความสะอาดมือและแขนก่อนทำหัตถการ (Avagard) จำนวน 4 ขวด
เลขที่โครงการ : 68069019200</t>
  </si>
  <si>
    <t xml:space="preserve">บริษัท ดีเคเอสเอช
(ประเทศไทย) จำกัด
(ราคา 5,136.00)
</t>
  </si>
  <si>
    <t xml:space="preserve">บริษัท ดีเคเอสเอช
(ประเทศไทย) จำกัด
(ราคา 5,136.00)
เลขประจำตัวผู้เสียภาษี : 0105523002118
</t>
  </si>
  <si>
    <t>ใบสั่งซื้อเลขที่ 621/2568   
ลงวันที่ 11 มิถุนายน 2568</t>
  </si>
  <si>
    <t xml:space="preserve">1.ตู้ควบคุมไฟฟ้า พร้อมติดตั้งและรื้อถอนของเดิม จำนวน ๒ ชุด 
โดยมีรายละเอียดดังนี้ 
1.1 ตู้ควบคุมไฟฟ้าหลักอาคารหัตถบำบัด (ตู้ควบคุมอาคาร 5) 
พร้อมติดตั้งและรื้อถอนของเดิม (รายละเอียดตามเอกสารแนบ) 
1.2 ตู้ควบคุมไฟฟ้าสำหรับจอ LED (ตู้ควบคุมป้ายไฟ) พร้อมติดตั้ง 
เลขที่โครงการ : 68059483846
</t>
  </si>
  <si>
    <t>ห้างหุ้นส่วนจำกัด อินโนเวชั่น ไดนามิกส์ เทคนิค
(ราคา 120,000.00)</t>
  </si>
  <si>
    <t>ห้างหุ้นส่วนจำกัด อินโนเวชั่น ไดนามิกส์ เทคนิค
(ราคา 120,000.00)
เลขประจำตัวผู้เสียภาษี : 0503568002162</t>
  </si>
  <si>
    <t>ใบสั่งซื้อเลขที่ 622/2568   
ลงวันที่ 11 มิถุนายน 2568</t>
  </si>
  <si>
    <t>- ปากกาสีน้ำเงิน ขนาด 0.5 mm. Quantum M5 MAXX Klean (1 กระบอก/50ด้าม) จำนวน 150 ด้าม
- กระดาษถ่ายเอกสาร A4 80g Double A (500 แผ่น) จำนวน 3 รีม</t>
  </si>
  <si>
    <t>บริษัท เพื่อนเรียนสเตชั่นเนอรี เชียงใหม่ จำกัด
(ราคา 888.00)</t>
  </si>
  <si>
    <t>บริษัท เพื่อนเรียนสเตชั่นเนอรี เชียงใหม่ จำกัด
(ราคา 888.00)
เลขประจำตัวผู้เสียภาษี : 0505560012993</t>
  </si>
  <si>
    <t>ใบสั่งซื้อเลขที่ 623/2568   
ลงวันที่ 11 มิถุนายน 2568</t>
  </si>
  <si>
    <t>ซื้อวัสดุการแพทย์ จำนวน 3 รายการ
- ก๊าซออกซิเจน ขนาด 2 คิว จำนวน 4 ท่อ
- ก๊าซออกซิเจน ขนาด 1.5 คิว จำนวน 10 ท่อ
- ก๊าซออกซิเจน ขนาด 1 คิว จำนวน 1 ท่อ</t>
  </si>
  <si>
    <t>ห้างหุ้นส่วนจำกัด แม่ปิงอ๊อกซิเจน
(ราคา 930.00)</t>
  </si>
  <si>
    <t>ห้างหุ้นส่วนจำกัด แม่ปิงอ๊อกซิเจน
(ราคา 930.00)
เลขประจำตัวผู้เสียภาษี : 0503536002540</t>
  </si>
  <si>
    <t>ใบสั่งซื้อเลขที่ 624/2568   
ลงวันที่ 11 มิถุนายน 2568</t>
  </si>
  <si>
    <t xml:space="preserve">ซื้อวัสดุสำหรับปิดรูรั่วที่ผนังห้องหัวใจ และ สายสวนและชุดอุปกรณ์สำหรับวางและปล่อยวัสดุสำหรับปิดรูรั่วที่ผนังห้องหัวใจ จำนวน ๒ รายการ </t>
  </si>
  <si>
    <t>1.บริษัท เมดิทอป จำกัด/ราคาที่เสนอ300,000.00 บาท</t>
  </si>
  <si>
    <t>1.บริษัท เมดิทอป จำกัด/ราคาที่ตกลงซื้อ/จ้าง300,000.00 บาท</t>
  </si>
  <si>
    <t>ซื้อสติ๊กเกอร์ติดหน้า Set สเตอร์ไรด์ (Auto Clave) ขนาด ๕x๔.๘  ซม. จำนวน ๕๐,๐๐๐ ดวง  โดยวิธีเฉพาะเจาะจง</t>
  </si>
  <si>
    <t>1.บริษัท เมดิกา แพ็คกิ้ง จำกัด/ราคาที่เสนอ32,500.00 บาท</t>
  </si>
  <si>
    <t>1.บริษัท เมดิกา แพ็คกิ้ง จำกัด/ราคาที่ตกลงซื้อ/จ้าง32,500.00 บาท</t>
  </si>
  <si>
    <t>ประกวดราคาซื้อเครื่องกระตุกไฟฟ้าหัวใจชนิดไบเฟสิค (Biphasic Defibrillator) จำนวน 3 เครื่อง ด้วยวิธีประกวดราคาอิเล็กทรอนิกส์ (e-bidding)</t>
  </si>
  <si>
    <t>1.บริษัท อิโนเวชั่นส์ จำกัด/ราคาที่เสนอ  1,048,000.00  บาท</t>
  </si>
  <si>
    <t>1.บริษัท อิโนเวชั่นส์ จำกัด/ราคาที่ตกลงซื้อ/จ้าง 1,040,000.00  บาท</t>
  </si>
  <si>
    <t>เลขที่ 173/2568
ลงวันที่ 11 มิ.ย. 2568</t>
  </si>
  <si>
    <t>จ้างตัดชุดปฏิบัติงานของเจ้าหน้าที่ในงานการพยาบาลผู้ป่วยหนักและงานการพยาบาลตรวจรักษาพิเศษ จำนวน 135 ชุด โดยวิธีเฉพาะเจาะจง</t>
  </si>
  <si>
    <t>1.บริษัท รัตนาแอ็พแพเร็ล แคร์ จำกัด/ราคาที่เสนอ 91,050.00 บาท</t>
  </si>
  <si>
    <t>1.บริษัท รัตนาแอ็พแพเร็ล แคร์ จำกัด/ราคาที่ตกลงซื้อ/จ้าง 91,050.00 บาท</t>
  </si>
  <si>
    <t>เลขที่ พ.638/68
ลงวันที่ 11 มิ.ย. 2568</t>
  </si>
  <si>
    <t>เลขที่ พ.635/68 
ลงวันที่ 11 มิ.ย. 2568</t>
  </si>
  <si>
    <t>เลขที่ พ.636/68 
ลงวันที่ 11 มิ.ย. 2568</t>
  </si>
  <si>
    <t>จัดซื้อวัสดุการแพทย์ ผ้าซับเลือดในช่องท้อง 2 รายการ</t>
  </si>
  <si>
    <t>บจก.ไทยก๊อส / 36,600</t>
  </si>
  <si>
    <t>734/2568(ซ)
12 มิ.ย. 68</t>
  </si>
  <si>
    <t>จัดซื้อวัสดุการแพทย์ แผ่นกาวดักฝุ่น 5 กล่อง</t>
  </si>
  <si>
    <t>บจก.ศิรา เซฟตี้แอนด์ทูล / 8,025</t>
  </si>
  <si>
    <t>735/2568(ซ)
12 มิ.ย. 68</t>
  </si>
  <si>
    <t>จัดซื้อวัสดุการแพทย์ วงแหวนสำหรับขยายถุงเลนส์ ขนาด 11-13 มม.</t>
  </si>
  <si>
    <t>บจก.แม็กซิมฯ / 7,200</t>
  </si>
  <si>
    <t>736/2568(ซ)
12 มิ.ย. 68</t>
  </si>
  <si>
    <t>จัดซื้อวัสดุไฟฟ้าและวิทยุ-สายอากาศทีวีสำเร็จรูป</t>
  </si>
  <si>
    <t>ร้านเอสเคฮาร์ดแวร์ / 300</t>
  </si>
  <si>
    <t>737/2568(ซ)
12 มิ.ย. 68</t>
  </si>
  <si>
    <t>จัดซื้อวัสดุการแพทย์-อุปกรณ์ผ่าตัดกระดูกสันหลัง</t>
  </si>
  <si>
    <t>บจก.อินเตอร์เมดิคอล / 160,000</t>
  </si>
  <si>
    <t>738/2568(ช)
12 มิ.ย. 68</t>
  </si>
  <si>
    <t>จัดซื้อวัสดุสำนักงาน-สายพานมอเตอร์ดูดอากาศ 6 เส้น</t>
  </si>
  <si>
    <t>ร้านเอสเคฮาร์ดแวร์ / 4,710</t>
  </si>
  <si>
    <t>739/2568(ซ)
12 มิ.ย. 68</t>
  </si>
  <si>
    <t>จัดซื้อวัสดุการแพทย์-ลูกแก้วตาปลอม 4 รายการ</t>
  </si>
  <si>
    <t>บจก.อาร์เอ็กซ์ / 38,500</t>
  </si>
  <si>
    <t>740/2568(ซ)
12 มิ.ย. 68</t>
  </si>
  <si>
    <t>จัดซื้อครุภัณฑ์สำนักงาน-เครื่องทำลายเอกสารไฟฟ้า 2 เครื่อง</t>
  </si>
  <si>
    <t>บจก.สมใจบิซกรุ๊ป / 24,250</t>
  </si>
  <si>
    <t>741/2568(ซ)
12 มิ.ย. 68</t>
  </si>
  <si>
    <t>จัดซื้อครุภัณฑ์สำนักงานต่ำกว่าเกณฑ์-เก้าอี้ 3 รายการ</t>
  </si>
  <si>
    <t>บจก.บัวหลวงเฟอร์นิเจอร์ / 87,000</t>
  </si>
  <si>
    <t>742/2568(ซ)
12 มิ.ย. 68</t>
  </si>
  <si>
    <t>จัดซื้อครุภัณฑ์สำนักงานต่ำกว่าเกณฑ์-โต๊ะพับหน้าขาว 5 ตัว</t>
  </si>
  <si>
    <t>บจก.บัวหลวงเฟอร์นิเจอร์ / 8,000</t>
  </si>
  <si>
    <t>743/2568(ซ)
12 มิ.ย. 68</t>
  </si>
  <si>
    <t>จัดซื้อครุภัณฑ์การแพทย์-เครื่องกรอไมโครมอเตอร์ 2 เครื่อง</t>
  </si>
  <si>
    <t>หจก.เอ็มมีเน้นซ์ / 77,000</t>
  </si>
  <si>
    <t>744/2568(ซ)
12 มิ.ย. 68</t>
  </si>
  <si>
    <t>จัดซื้อวัสดุการแพทย์-ก้านสำลีซับเลือด ซับน้ำตา 28 กล่อง</t>
  </si>
  <si>
    <t>หจก.โปรเสิร์ทซัพพลาย / 98,000</t>
  </si>
  <si>
    <t>745/2568(ซ)
12 มิ.ย. 68</t>
  </si>
  <si>
    <t>จัดซื้อครุภัณฑ์งานบ้าน-งานครัวต่ำกว่าเกณฑ์-ไมโครเวฟ</t>
  </si>
  <si>
    <t>บจก.ศรีสวัสดิ์ อีเล็คทริคเซ็นเตอร์ / 2,900</t>
  </si>
  <si>
    <t>746/2568(ซ)
12 มิ.ย. 68</t>
  </si>
  <si>
    <t>จัดซื้อครุภัณฑ์สำนักงาน-เครื่องควบคุมระบบเรียกพยาบาลพร้อมติดตั้ง</t>
  </si>
  <si>
    <t>ร้านพลอยพาณิชย์ / 32,907</t>
  </si>
  <si>
    <t>747/2568(ซ)
12 มิ.ย. 68</t>
  </si>
  <si>
    <t>จัดซื้อวัสดุการแพทย์-สำหรับผ่าตัดทางจักษุทั่วไป 4 รายการ</t>
  </si>
  <si>
    <t>บจก.ดีเคเอสเอช (ประเทศไทย) / 445,100</t>
  </si>
  <si>
    <t>748/2568(ซ)
12 มิ.ย. 68</t>
  </si>
  <si>
    <t>จัดซื้อวัสดุการแพทย์-สำหรับผ่าตัดกระดูกขา 3 รายการ</t>
  </si>
  <si>
    <t>บจก.บางกอกยูนิเทรด / 167,460</t>
  </si>
  <si>
    <t>749/2568(ซ)
12 มิ.ย. 68</t>
  </si>
  <si>
    <t>จัดซื้อวัสดุการแพทย์-สำหรับผ่าตัดข้อเข่าเทียม 3 รายการ</t>
  </si>
  <si>
    <t>750/2568(ซ)
12 มิ.ย. 68</t>
  </si>
  <si>
    <t>จัดซื้อวัสดุไฟฟ้าและวิทยุ-โคมไฟดาวน์ไลท์</t>
  </si>
  <si>
    <t>ร้านเอสเคฮาร์ดแวร์ / 2,334</t>
  </si>
  <si>
    <t>751/2568(ซ)
12 มิ.ย. 68</t>
  </si>
  <si>
    <t>นายบรรณพต หวังนิยม / 15,000</t>
  </si>
  <si>
    <t>290/2568(จ)
12 มิ.ย. 68</t>
  </si>
  <si>
    <t>จ้างเหมาติดตั้งช่องเซอร์วิสภายในหอผู้ป่วยสามัญ ชั้น 5</t>
  </si>
  <si>
    <t>291/2568(จ)
12 มิ.ย. 68</t>
  </si>
  <si>
    <t>จ้างเหมาเปลี่ยนกระเบื้องผนังงานการพยาบาลผู้ป่วยนอกจักษุ</t>
  </si>
  <si>
    <t>ร้านพลอยพาณิชย์ / 402,000</t>
  </si>
  <si>
    <t>292/2568(จ)
12 มิ.ย. 68</t>
  </si>
  <si>
    <t>วัสดุคอมพิวเตอร์หมึกเครื่องพิมพ์ จำนวน 2 รายการ</t>
  </si>
  <si>
    <t xml:space="preserve">บริษัท ที.เอ็น.แม็คเน็ท เซ็นเตอร์ จำกัด เป็นเงิน 18,829.86 บาท </t>
  </si>
  <si>
    <t>บริษัท ที.เอ็น.แม็คเน็ท เซ็นเตอร์ จำกัด เป็นเงิน 18,829.86 บาท</t>
  </si>
  <si>
    <t>ใบสั่งซื้อ สธ 0310.013/1003 ลงวันที่ 12 มิ.ย. 2568</t>
  </si>
  <si>
    <t>จ้างเหมาบริการเช่ารถตู้ (จำนวน ๒ คัน) จำนวน ๑ งาน โดยวิธีเฉพาะเจาะจง</t>
  </si>
  <si>
    <t>500/2568 ลงวันที่ 12 มิ.ย. 2568</t>
  </si>
  <si>
    <t>นายยิ่งยศ  ไชยชนะ 16,200</t>
  </si>
  <si>
    <t>506/2568 ลงวันที่ 12 มิ.ย. 2568</t>
  </si>
  <si>
    <t>ซื้อเวชภัณฑ์ที่มิใช่ยา (วัสดุทันตกรรม) จำนวน ๑๐ รายการ (จำนวน ๑ งาน) โดยวิธีเฉพาะเจาะจง</t>
  </si>
  <si>
    <t>บริษัท นูโวเด้นท์ จำกัด 112,240</t>
  </si>
  <si>
    <t>493/2568 ลงวันที่ 12 มิ.ย. 2568</t>
  </si>
  <si>
    <t>ซื้อเวชภัณฑ์ที่มิใช่ยา (วัสดุทันตกรรม) จำนวน ๑๕ รายการ (จำนวน ๑ งาน) โดยวิธีเฉพาะเจาะจง</t>
  </si>
  <si>
    <t>บริษัท แอคคอร์ด คอร์ปอเรชั่น จำกัด 135,900</t>
  </si>
  <si>
    <t>463/2568 ลงวันที่ 12 มิ.ย. 2568</t>
  </si>
  <si>
    <t>บริษัท แอ๊คเตออน (ประเทศไทย) จำกัด 118,500</t>
  </si>
  <si>
    <t>464/2568 ลงวันที่ 12 มิ.ย. 2568</t>
  </si>
  <si>
    <t>บริษัท ออล อินทิเกรชั่น ซัพพลาย จำกัด 151,200</t>
  </si>
  <si>
    <t>462/2568 ลงวันที่ 12 มิ.ย. 2568</t>
  </si>
  <si>
    <t>บริษัท ออร์โทดอนทิคไลน์ จำกัด 134,670</t>
  </si>
  <si>
    <t>461/2568 ลงวันที่ 12 มิ.ย. 2568</t>
  </si>
  <si>
    <t>ซื้อวัสดุสำนักงาน (จำนวน ๔๙ รายการ) จำนวน ๑ งาน โดยวิธีเฉพาะเจาะจง</t>
  </si>
  <si>
    <t>ห้างหุ้นส่วนจำกัด ไมโคร ซัม เอ็นเตอร์ไพร์ส 102,687.90</t>
  </si>
  <si>
    <t>475/2568 ลงวันที่ 12 มิ.ย. 2568</t>
  </si>
  <si>
    <t>ซื้อวัสดุสำนักงาน จำนวน  ๕  รายการ  โดยวิธีเฉพาะเจาะจง</t>
  </si>
  <si>
    <t>บริษัท ถังทอง เทรดดิ้ง จำกัด 31,566.07</t>
  </si>
  <si>
    <t>505/2568 ลงวันที่ 12 มิ.ย. 2568</t>
  </si>
  <si>
    <t>วัสดุคอมพิวเตอร์ 1 รายการ</t>
  </si>
  <si>
    <t>บจก.ชิชาง คอมพิวเตอร์ 202,700 บาท</t>
  </si>
  <si>
    <t>ร้านเชียงฮง 22,392 บาท</t>
  </si>
  <si>
    <t>บจก.เชียงใหม่ แจนิโทเรียล ซัพพลาย 46,197.25 บาท</t>
  </si>
  <si>
    <t>หจก.เชียงใหม่มานะพานิช 35,400 บาท</t>
  </si>
  <si>
    <t>หสม.รัตนผล 18,420 บาท</t>
  </si>
  <si>
    <t>จ้างเปลี่ยนถ่ายน้ำมันเครื่องรถยนต์ 5ท-5643 ชม.</t>
  </si>
  <si>
    <t>หจก.นพรัตน์การยาง 1,150 บาท</t>
  </si>
  <si>
    <t>ซื้อวัสดุวิทยาศาสตร์และการแพทย์ จำนวน 2 รายการ</t>
  </si>
  <si>
    <t>รุ้งญาดา การแพทย์ ราคา 11,700 บาท</t>
  </si>
  <si>
    <t>เลขที่ 627/2568 ลงวันที่ 12 มิ.ย. 2568</t>
  </si>
  <si>
    <t xml:space="preserve">จ้างเหมาบริการรถตู้ปรับอากาศพร้อมพนักงานขับรถ รวมน้ำมันเชื้อเพลิง ไป - กลับ จังหวัดขอนแก่น - จังหวัดศรีสะเกษ  ( 1 คัน/ 2 วัน) จำนวน 2 งาน  </t>
  </si>
  <si>
    <t>นายยิ่งยศ ดอนโคตร ราคา 6,500 บาท</t>
  </si>
  <si>
    <t>เลขที่ 629/2568 ลงวันที่ 12 มิ.ย. 2568</t>
  </si>
  <si>
    <t>บริษัท ดีทแฮล์ม เคลเลอร์ โลจิสติกส์ จำกัด ราคา 9,244.80 บาท</t>
  </si>
  <si>
    <t>ภ.110/2568 ลงวันที่ 12 มิ.ย. 2568</t>
  </si>
  <si>
    <t>1. สายสวนนำเข้าหลอดเลือดชนิดยาวพิเศษ สำหรับชุดอุปกรณ์สลายลิ่มเลือด จำนวน 15 เส้น
2. สายสวนหลอดเลือดขนาดเล็กและยาวพิเศษ เพื่อการรักษาขนาด๑.๗Fr ชนิด pre-shape จำนวน 5 เส้น
3. ขดลวดค้ำยันที่ใช้กับหลอดเลือดภายในกะโหลกศีรษะสำหรับลากลิ่มเลือดในหลอดเลือดสมอง จำนวน 2 ชุด 
เลขที่โครงการ : 68069131491</t>
  </si>
  <si>
    <t>บริษัท ดีเคเอสเอช (ประเทศไทย) จำกัด
(ราคา 429,550.00)</t>
  </si>
  <si>
    <t>บริษัท ดีเคเอสเอช 
(ประเทศไทย) จำกัด
(ราคา 429,550.00)
เลขประจำตัวผู้เสียภาษี : 0105523002118</t>
  </si>
  <si>
    <t>ใบสั่งซื้อเลขที่ 626/2568   
ลงวันที่ 12 มิถุนายน 2568</t>
  </si>
  <si>
    <t>อัลตร้าโซนิคเจล (Pose ultrasonic jel) ปริมาณ 5 กิโลกรัม / 1 กระป๋อง จำนวน 8 ถัง
เลขที่โครงการ : 68069140227</t>
  </si>
  <si>
    <t>บริษัท โพสเฮลท์แคร์ จำกัด
(ราคา 6,800.00)</t>
  </si>
  <si>
    <t>บริษัท โพสเฮลท์แคร์ จำกัด
(ราคา 6,800.00)
เลขประจำตัวผู้เสียภาษี : 0105530002250</t>
  </si>
  <si>
    <t>ใบสั่งซื้อเลขที่ 627/2568   
ลงวันที่ 12 มิถุนายน 2568</t>
  </si>
  <si>
    <t>บริษัท เคียวเซร่า ด็อคคิวเม้นท์ โซลูชั่นส์ (ประเทศไทย) จำกัด ราคา 20,544 บาท</t>
  </si>
  <si>
    <t>ซ1028/68 ลงวันที่ 12 มิ.ย. 2568</t>
  </si>
  <si>
    <t>ห้างหุ้นส่วนจำกัด วราพจน์รุ่งเรือง ราคา 40,660 บาท</t>
  </si>
  <si>
    <t>ซ1034/68 ลงวันที่ 12 มิ.ย. 2568</t>
  </si>
  <si>
    <t>ร้าน เอกกมล ราคา 8,100 บาท</t>
  </si>
  <si>
    <t>ซ1076/68 ลงวันที่ 12 มิ.ย. 2568</t>
  </si>
  <si>
    <t>จัดซื้อครุภัณฑ์การแพทย์-เครื่องวัดปริมาณสารพันธุกรรม 1 เครื่อง</t>
  </si>
  <si>
    <t>บจก.เบคไทย กรุงเทพอุปกรณ์ฯ / 548,910</t>
  </si>
  <si>
    <t>สญ.126/2568(ซ)
13 มิ.ย. 68</t>
  </si>
  <si>
    <t>จัดซื้อวัสดุการแพทย์-ท่อระบายน้ำลดความดันในลูกตาขนาดเล็ก</t>
  </si>
  <si>
    <t>754/2568(ซ)
13 มิ.ย. 68</t>
  </si>
  <si>
    <t>จัดซื้อวัสดุการแพทย์-ขวดไวแกลเก็บสารละลายและฝา</t>
  </si>
  <si>
    <t>บจก.เอสเอ็น พีไซแอนติฟิค / 6,527</t>
  </si>
  <si>
    <t>บจก.เอสเอ็นพี ไซแอนติฟิค / 6,527</t>
  </si>
  <si>
    <t>755/2568(ซ)
13 มิ.ย. 68</t>
  </si>
  <si>
    <t>บริษัท ไทยก๊อส จำกัด เป็นเงิน 30,000 บาท</t>
  </si>
  <si>
    <t>ใบสั่งซื้อ สธ 0310.013/998 ลงวันที่ 13 มิ.ย. 2568</t>
  </si>
  <si>
    <t>บริษัท ไบโอคอททอน จำกัด เป็นเงิน 27,000 บาท</t>
  </si>
  <si>
    <t>ใบสั่งซื้อ สธ 0310.013/995 ลงวันที่ 13 มิ.ย. 2568</t>
  </si>
  <si>
    <t>วัสดุคอมพิวเตอร์หมึกเครื่องพิมพ์ จำนวน 7 รายการ</t>
  </si>
  <si>
    <t xml:space="preserve">บริษัท ที.เอ็น.แม็คเน็ท เซ็นเตอร์ จำกัด เป็นเงิน 31,682.70 บาท </t>
  </si>
  <si>
    <t>บริษัท ที.เอ็น.แม็คเน็ท เซ็นเตอร์ จำกัด เป็นเงิน 31,682.70 บาท</t>
  </si>
  <si>
    <t>ใบสั่งซื้อ สธ 0310.013/994 ลงวันที่ 13 มิ.ย. 2568</t>
  </si>
  <si>
    <t>สายพาน จำนวน 6 เส้น</t>
  </si>
  <si>
    <t>1.)บอร์น 2000 เป็นเงิน 2,523.06 บาท 2.)ดับบลิว.เค.กรุ๊ป เป็นเงิน 2,953.- บาท 3.)ห้างหุ้นส่วนจำกัด วิชิตอิมปอร์ต เป็นเงิน 3,750.- บาท</t>
  </si>
  <si>
    <t>บอร์น 2000 เป็นเงิน 2,523.06 บาท</t>
  </si>
  <si>
    <t>ใบสั่งซื้อ สธ 0310.013/989 ลงวันที่ 13 มิ.ย. 2568</t>
  </si>
  <si>
    <t>พัดลมดูดอากาศ จำนวน 1 ชุด</t>
  </si>
  <si>
    <t>1.)ดับบลิว.เค.กรุ๊ป เป็นเงิน 898.80 บาท 2.)บริษัท รวมชัย เทรดดิ้ง จำกัด 913.78 บาท 3.)บริษัท แกรนด์สยาม จำกัด เป็นเงิน 920.20 บาท</t>
  </si>
  <si>
    <t>ดับบลิว.เค.กรุ๊ป เป็นเงิน 898.80 บาท</t>
  </si>
  <si>
    <t>ใบสั่งซื้อ สธ 0310.013/996 ลงวันที่ 13 มิ.ย. 2568</t>
  </si>
  <si>
    <t>ร้านเฮี้ยฮั่วฮง / 19,585</t>
  </si>
  <si>
    <t>บริษัท มุกทองรวมช่าง จำกัด / 14,429</t>
  </si>
  <si>
    <t>บริษัท ฟาร์มีน่า จำกัด ราคา 35,850 บาท</t>
  </si>
  <si>
    <t>เลขที่ ภ 224/2568 ลงวันที่ 13 มิ.ย. 2568</t>
  </si>
  <si>
    <t>บริษัท ดีเคเอสเอช (ประเทศไทย) จำกัด ราคา 128,266.25 บาท</t>
  </si>
  <si>
    <t>เลขที่ ภ 225/2568 ลงวันที่ 13 มิ.ย. 2568</t>
  </si>
  <si>
    <t>เลขที่ ภ 226/2568 ลงวันที่ 13 มิ.ย. 2568</t>
  </si>
  <si>
    <t>บริษัท พรอส ฟาร์มา จำกัด ราคา 26,900 บาท</t>
  </si>
  <si>
    <t>เลขที่ ภ 227/2568 ลงวันที่ 13 มิ.ย. 2568</t>
  </si>
  <si>
    <t>ซื้อครุภัณฑ์โรงงาน จำนวน 2 รายการ</t>
  </si>
  <si>
    <t>บริษัท สหไทยเซลล์แอนด์เซอร์วิส จำกัด ราคา 12,700 บาท</t>
  </si>
  <si>
    <t>เลขที่ 630/2568 ลงวันที่ 13 มิ.ย. 2568</t>
  </si>
  <si>
    <t>ซื้อครุภัณฑ์การเกษตร จำนวน 1 เครื่อง</t>
  </si>
  <si>
    <t>บริษัท สหไทยเซลล์แอนด์เซอร์วิส จำกัด ราคา 31,500 บาท</t>
  </si>
  <si>
    <t>เลขที่ 631/2568 ลงวันที่ 13 มิ.ย. 2568</t>
  </si>
  <si>
    <t>ซื้อครุภัณฑ์ยานพาหนะและขนส่ง รถจักรยานสามล้อไฟฟ้า จำนวน 1 คัน</t>
  </si>
  <si>
    <t>เอสอีบีอิเล็กทรอนิกส์ ราคา 42,900 บาท</t>
  </si>
  <si>
    <t>เลขที่ 632/2568 ลงวันที่ 13 มิ.ย. 2568</t>
  </si>
  <si>
    <t>จ้างเหมาซ่อมแซมปรับปรุงห้องนอนผู้ป่วย ตึกแสงอรุณ 3 (ตึก IMC) จำนวน 1 งาน</t>
  </si>
  <si>
    <t>ร้าน ลัลล์ แอนด์ ลลิล เซนเตอร์ ราคา 470,000 บาท</t>
  </si>
  <si>
    <t>เลขที่ 633/2568 ลงวันที่ 13 มิ.ย. 2568</t>
  </si>
  <si>
    <t>จ้างปรับปรุงอาคารเรือนนอน ๓ จำนวน ๑ งาน โดยวิธีเฉพาะเจาะจง</t>
  </si>
  <si>
    <t>นายเข้ม  เกณฑ์กระโทก ราคา 497,864 บาท</t>
  </si>
  <si>
    <t>21/2568 ลงวันที่ 13 มิ.ย. 2568</t>
  </si>
  <si>
    <t>จ้างซ่อมแซมเครื่องปรับอากาศงานผู้ป่วยนอก เลขครุภัณฑ์ ๔๑๒๐-๐๐๑-๐๐๑-๖๑/๖๑ โดยวิธีเฉพาะเจาะจง</t>
  </si>
  <si>
    <t>มาสเตอร์คูลแอร์แอนด์เซอร์วิส ราคา 4,800 บาท</t>
  </si>
  <si>
    <t>253/2568 ลงวันที่ 13 มิ.ย. 2568</t>
  </si>
  <si>
    <t>ห้างหุ้นส่วนจำกัด ไมโคร ซัม เอ็นเตอร์ไพร์ส
18,404.00</t>
  </si>
  <si>
    <t>(ซ)500/68 ลงวันที่ 13 มิ.ย. 2568</t>
  </si>
  <si>
    <t>ห้างหุ้นส่วนจำกัด ป.เวชชูปกรณ์
89,960.00</t>
  </si>
  <si>
    <t>(ซ)499/68 ลงวันที่ 13 มิ.ย. 2568</t>
  </si>
  <si>
    <t xml:space="preserve">ซื้อวัสดุงานบ้านงานครัว จำนวน 3 รายการ
</t>
  </si>
  <si>
    <t>ห้างหุ้นส่วนจำกัด คาตะนะ ซัพพลาย
(ราคา 4,264.00)</t>
  </si>
  <si>
    <t>ห้างหุ้นส่วนจำกัด คาตะนะ ซัพพลาย
(ราคา 4,264.00)
เลขประจำตัวผู้เสียภาษี : 0503555002851</t>
  </si>
  <si>
    <t>ใบสั่งซื้อเลขที่ 628/2568   
ลงวันที่ 13 มิถุนายน 2568</t>
  </si>
  <si>
    <t>ซื้อผ้าขนหนู ขนาด 12 x 12 นิ้ว จำนวน 40 ผืน</t>
  </si>
  <si>
    <t>ห้างหุ้นส่วนจำกัด คาตะนะ ซัพพลาย
(ราคา 1,200.00)</t>
  </si>
  <si>
    <t>ห้างหุ้นส่วนจำกัด คาตะนะ ซัพพลาย
(ราคา 1,200.00)
เลขประจำตัวผู้เสียภาษี : 0503555002851</t>
  </si>
  <si>
    <t>ใบสั่งซื้อเลขที่ 629/2568   
ลงวันที่ 13 มิถุนายน 2568</t>
  </si>
  <si>
    <t>บริษัท ไทยก๊อส จำกัด ราคา 143,000 บาท</t>
  </si>
  <si>
    <t>ซ981/68 ลงวันที่ 13 มิ.ย. 2568</t>
  </si>
  <si>
    <t>บริษัท ดีเคเอสเอช (ประเทศไทย) จำกัด ราคา 59,064 บาท</t>
  </si>
  <si>
    <t>ซ983/68 ลงวันที่ 13 มิ.ย. 2568</t>
  </si>
  <si>
    <t>บริษัท จอห์นสัน แอนด์ จอห์นสัน เมดเทค (ประเทศไทย) จำกัด ราคา 39,911 บาท</t>
  </si>
  <si>
    <t>ซ984/68 ลงวันที่ 13 มิ.ย. 2568</t>
  </si>
  <si>
    <t>ซ985/68 ลงวันที่ 13 มิ.ย. 2568</t>
  </si>
  <si>
    <t>บริษัท ไทยก๊อส จำกัด ราคา 46,800 บาท</t>
  </si>
  <si>
    <t>ซ987/68 ลงวันที่ 13 มิ.ย. 2568</t>
  </si>
  <si>
    <t>บริษัท จอห์นสัน แอนด์ จอห์นสัน เมดเทค (ประเทศไทย) จำกัด ราคา 46,175.85 บาท</t>
  </si>
  <si>
    <t>ซ999/68 ลงวันที่ 13 มิ.ย. 2568</t>
  </si>
  <si>
    <t>บริษัท จอห์นสัน แอนด์ จอห์นสัน เมดเทค (ประเทศไทย) จำกัด ราคา 97,926.4 บาท</t>
  </si>
  <si>
    <t>ซ1000/68 ลงวันที่ 13 มิ.ย. 2568</t>
  </si>
  <si>
    <t>ซ1011/68 ลงวันที่ 13 มิ.ย. 2568</t>
  </si>
  <si>
    <t>บริษัท บางกอกยูนิเทรด จำกัด ราคา 200,000 บาท</t>
  </si>
  <si>
    <t>ซ1012/68 ลงวันที่ 13 มิ.ย. 2568</t>
  </si>
  <si>
    <t>บริษัท ฟุคุโชว์ อินเตอร์เนชั่นแนล จำกัด ราคา 39,000 บาท</t>
  </si>
  <si>
    <t>ซ1020/68 ลงวันที่ 13 มิ.ย. 2568</t>
  </si>
  <si>
    <t>บริษัท โพสเฮลท์แคร์ จำกัด ราคา 8,550 บาท</t>
  </si>
  <si>
    <t>ซ1025/68 ลงวันที่ 13 มิ.ย. 2568</t>
  </si>
  <si>
    <t>บริษัท ดีเคเอสเอช (ประเทศไทย) จำกัด ราคา 19,688 บาท</t>
  </si>
  <si>
    <t>ซ1044/68 ลงวันที่ 13 มิ.ย. 2568</t>
  </si>
  <si>
    <t>บริษัท ดีเคเอสเอช (ประเทศไทย) จำกัด ราคา 42,800 บาท</t>
  </si>
  <si>
    <t>ซ1050/68 ลงวันที่ 13 มิ.ย. 2568</t>
  </si>
  <si>
    <t>บริษัท เนกซ์เมดิคอล จำกัด ราคา 8,800 บาท</t>
  </si>
  <si>
    <t>ซ1051/68 ลงวันที่ 13 มิ.ย. 2568</t>
  </si>
  <si>
    <t>บริษัท เทคโนเมดิคัล จำกัด (มหาชน) ราคา 5,645 บาท</t>
  </si>
  <si>
    <t>ซ1052/68 ลงวันที่ 13 มิ.ย. 2568</t>
  </si>
  <si>
    <t>บริษัท จอห์นสัน แอนด์ จอห์นสัน เมดเทค (ประเทศไทย) จำกัด ราคา 277,558 บาท</t>
  </si>
  <si>
    <t>ซ1054/68 ลงวันที่ 13 มิ.ย. 2568</t>
  </si>
  <si>
    <t>บริษัท กราวิตี้ เมดิคอล เทคโนโลยี (ประเทศไทย) จำกัด ราคา 90,000 บาท</t>
  </si>
  <si>
    <t>ซ1056/68 ลงวันที่ 13 มิ.ย. 2568</t>
  </si>
  <si>
    <t>บริษัท ดีเคเอสเอช (ประเทศไทย) จำกัด ราคา 65,000 บาท</t>
  </si>
  <si>
    <t>ซ1058/68 ลงวันที่ 13 มิ.ย. 2568</t>
  </si>
  <si>
    <t>จัดซื้อวัสดุการแพทย์-กรอบแว่นตาสำเร็จรูปโครงการสำรวจสภาวะตาบอดฯ</t>
  </si>
  <si>
    <t>บจก.ปวินน์ วิชั่น เซ็นเตอร์ / 180,000</t>
  </si>
  <si>
    <t>759/2568(ซ)
16 มิ.ย. 68</t>
  </si>
  <si>
    <t>จ้างเหมาจัดทำกระเป๋าเอกสาร-โครงการประชุมวิชาการฟื้นฟูความรู้ฯ</t>
  </si>
  <si>
    <t>บจก.เจ.เจ.แบค อินดัสตรี / 45,000</t>
  </si>
  <si>
    <t>293/2568(จ)
16 มิ.ย. 68</t>
  </si>
  <si>
    <t>จ้างเหมาจัดทำกระเป๋าเอกสาร-โครงการสร้างเครือข่ายบริการฟื้นฟูฯ</t>
  </si>
  <si>
    <t>294/2568(จ)
16 มิ.ย. 68</t>
  </si>
  <si>
    <t>จ้างเหมาซ่อมครุภัณฑ์สำนักงาน รายการ กล้องวงจรปิด ชั้น ๓ จำนวน ๑ งาน โดยวิธีเฉพาะเจาะจง</t>
  </si>
  <si>
    <t>บริษัท โอกามิ เอนเตอร์ไพรส์ จำกัด 1,926</t>
  </si>
  <si>
    <t>504/2568 ลงวันที่ 16 มิ.ย. 2568</t>
  </si>
  <si>
    <t>จ้างเหมาซ่อมครุภัณฑ์สำนักงาน รายการ เครื่องสแกนลายนิ้วมือ ชั้น ๕ ตึกเก่า จำนวน ๑ งาน โดยวิธีเฉพาะเจาะจง</t>
  </si>
  <si>
    <t>บริษัท โอกามิ เอนเตอร์ไพรส์ จำกัด 4,333.50</t>
  </si>
  <si>
    <t>505/2568 ลงวันที่ 16 มิ.ย. 2568</t>
  </si>
  <si>
    <t>จ้างเหมาติดตั้ง Dental Platform จำนวน ๑ งาน โดยวิธีเฉพาะเจาะจง</t>
  </si>
  <si>
    <t>บริษัท บี เอ็น ซุพพีเรียมาร์เก็ตติ้ง จำกัด 5,000</t>
  </si>
  <si>
    <t>515/2568 ลงวันที่ 16 มิ.ย. 2568</t>
  </si>
  <si>
    <t>นาย ณัฐปกรณ์ ธงสิบเจ็ด 11,950</t>
  </si>
  <si>
    <t>507/2568 ลงวันที่ 16 มิ.ย. 2568</t>
  </si>
  <si>
    <t>ซ่ื้อวัสดุวิทยาศาสตร์และการแพทย์ กาชออกซิเจน</t>
  </si>
  <si>
    <t>บริิษัท รังสิตอินดัสเทรียลแก๊ส จำกัด ราคา 3,488.20 บาท</t>
  </si>
  <si>
    <t>ซ่อมแซมครุภัณฑ์ยานพาหนะ รถไฟฟ้า</t>
  </si>
  <si>
    <t>บริษัท เอ็น ที ดี เอ็นเตอร์ไพร์ส จำกัด ราคา 78,206.30 บาท</t>
  </si>
  <si>
    <t>นายอุดม ยอดกันธา ราคา 21,000 บาท</t>
  </si>
  <si>
    <t>หจก. เอ็น แอนดี ออโต้  ราคา 17,580.10 บาท</t>
  </si>
  <si>
    <t>บจก.สมเจริญชัยเซอร์วิส ราคา 47,055.93 บาท</t>
  </si>
  <si>
    <t>จ้างเหมาซ่อมแซมรอยร้าวผนังภายนอก ตึกอำนวยการ</t>
  </si>
  <si>
    <t>บริษัท ไบร์ท ครีเอชั่น จำกัด ราคา 195,275 บาท</t>
  </si>
  <si>
    <t>บริษัท คอสม่า เทรดดิ้ง จำกัด, 6,200.00 บาท</t>
  </si>
  <si>
    <t>เลขที่ 455/2568, วันที่ 16 มิ.ย. 2568</t>
  </si>
  <si>
    <t>ซื้อ CONFORMING BANDAGE 2", ELASTIC BANDAGE 4", AIR WAY 70 MM. (สีขาว), AIR WAY 90 MM. (เหลือง)</t>
  </si>
  <si>
    <t>ห้างหุ้นส่วนจำกัด บี. ดี. เครื่องมือแพทย์, 1,350.00 บาท</t>
  </si>
  <si>
    <t>เลขที่ 456/2568, วันที่ 16 มิ.ย. 2568</t>
  </si>
  <si>
    <t>องค์การเภสัชกรรม, 25,615.80 บาท</t>
  </si>
  <si>
    <t>เลขที่ 457/2568, วันที่ 16 มิ.ย. 2568</t>
  </si>
  <si>
    <t>เลขที่ 458/2568, วันที่ 16 มิ.ย. 2568</t>
  </si>
  <si>
    <t>ซื้อ SODIUM CHLORIDE 300 MG TABLET</t>
  </si>
  <si>
    <t>บริษัท ฟาร์มาฮอฟ จำกัด, 2,000.00 บาท</t>
  </si>
  <si>
    <t>เลขที่ 459/2568, วันที่ 16 มิ.ย. 2568</t>
  </si>
  <si>
    <t>บริษัท เมดิเมท เอเชีย จำกัด, 60,000.00 บาท</t>
  </si>
  <si>
    <t>เลขที่ 460/2568, วันที่ 16 มิ.ย. 2568</t>
  </si>
  <si>
    <t>เลขที่ 461/2568, วันที่ 16 มิ.ย. 2568</t>
  </si>
  <si>
    <t>ซื้อ TRAZODONE 100 MG TABLET, HALOPERIDOL 0.5 MG TABLET</t>
  </si>
  <si>
    <t>บริษัท ฟาร์มีน่า จำกัด, 73,450.00 บาท</t>
  </si>
  <si>
    <t>เลขที่ 462/2568, วันที่ 16 มิ.ย. 2568</t>
  </si>
  <si>
    <t>ซื้อ HYDROGEN PEROXIDE SOLUTION 450 ML, LIDOCAINE HCL 1% : 20 ML INJECTION</t>
  </si>
  <si>
    <t>องค์การเภสัชกรรม, 1,038.00 บาท</t>
  </si>
  <si>
    <t>เลขที่ 463/2568, วันที่ 16 มิ.ย. 2568</t>
  </si>
  <si>
    <t>ซื้อ ACYCLOVIR 400 MG TABLET, PERPHENAZINE 4 MG TABLET</t>
  </si>
  <si>
    <t>บริษัท เซ็นทรัลโพลีเทรดดิ้ง จำกัด, 9,570.00 บาท</t>
  </si>
  <si>
    <t>เลขที่ 464/2568, วันที่ 16 มิ.ย. 2568</t>
  </si>
  <si>
    <t>เลขที่ 465/2568, วันที่ 16 มิ.ย. 2568</t>
  </si>
  <si>
    <t>ซื้อ ENDOTRACHEAL TUBE NO.7 10's/box, ENDOTRACHEAL TUBE NO.7.5 10's/box, ENDOTRACHEAL TUBE NO.8 10's/box, SANITARY TRAY STAINLESS</t>
  </si>
  <si>
    <t>ห้างหุ้นส่วนจำกัด บี. ดี. เครื่องมือแพทย์, 6,450.00 บาท</t>
  </si>
  <si>
    <t>เลขที่ 466/2568, วันที่ 16 มิ.ย. 2568</t>
  </si>
  <si>
    <t>0186/2568   16 มิ.ย. 2568</t>
  </si>
  <si>
    <t>ซื้อน้ำตาลทรายขาว โดยวิธีเฉพาะเจาะจง</t>
  </si>
  <si>
    <t>ศรีเจริญพาณิชย์ ราคา 500 บาท</t>
  </si>
  <si>
    <t>254/2568 ลงวันที่ 16 มิ.ย. 2568</t>
  </si>
  <si>
    <t>เปลี่ยนชุดควบคุมอุณหภูมิหม้อแปรงไฟฟ้า</t>
  </si>
  <si>
    <t>บริษัท ไทยแมกซ์เวลอิเลคทริค จำกัด  ราคา 64,200 บาท</t>
  </si>
  <si>
    <t>จ289/68 ลงวันที่ 16 มิ.ย. 2568</t>
  </si>
  <si>
    <t>เทคอนกรีตห้องเครื่องกำเนิดไฟฟ้า</t>
  </si>
  <si>
    <t>นายธำรงชัย  มูลคำเหลา ราคา 69,140 บาท</t>
  </si>
  <si>
    <t>จ293/68 ลงวันที่ 16 มิ.ย. 2568</t>
  </si>
  <si>
    <t>บริษัท ดีเคเอสเอช (ประเทศไทย) จำกัด ราคา 60,000 บาท</t>
  </si>
  <si>
    <t>ซ1090/68 ลงวันที่ 16 มิ.ย. 2568</t>
  </si>
  <si>
    <t>จ้างสูบสิ่งปฏิกูลในบ่อบำบัดน้ำเสีย จำนวน ๑ งาน โดยวิธีเฉพาะเจาะจง</t>
  </si>
  <si>
    <t>บริษัท พี.พี. เทคนิคอล เอ็นจิเนียริ่ง จำกัด 25,680</t>
  </si>
  <si>
    <t>504/2568 ลงวันที่ 17 มิ.ย. 2568</t>
  </si>
  <si>
    <t>บริษัท ดีเคเอสเอช (ประเทศไทย) จำกัด 8,089.20</t>
  </si>
  <si>
    <t>509/2568 ลงวันที่ 17 มิ.ย. 2568</t>
  </si>
  <si>
    <t>ซื้อวัสดุการแพทย์ จำนวน  ๒  รายการ  โดยวิธีเฉพาะเจาะจง</t>
  </si>
  <si>
    <t>บริษัท เด็นเน็กซ์ โซลูชั่น จำกัด 13,375</t>
  </si>
  <si>
    <t>510/2568 ลงวันที่ 17 มิ.ย. 2568</t>
  </si>
  <si>
    <t>บริษัท ดีเอส ออลล์ จำกัด 1,700</t>
  </si>
  <si>
    <t>512/2568 ลงวันที่ 17 มิ.ย. 2568</t>
  </si>
  <si>
    <t>รายงานขอซื้อวัสดุสำนักงาน 6 รายการ</t>
  </si>
  <si>
    <t>บริิษัท กอบทอง พาณิชย์ จำกัด ราคา 57,400 บาท</t>
  </si>
  <si>
    <t>ซื้อวัสดุสำนักงาน จำนวน 59 รายการ</t>
  </si>
  <si>
    <t>หจก.เอ็็นเอสที ราคา 197,865.48 บาท</t>
  </si>
  <si>
    <t>จ้างเหมาบริการเช่าห้องประชุมพร้อมอุปกรณ์และตกแต่งสถานที่ รุ่น 2</t>
  </si>
  <si>
    <t>ซื้อวัสดุการเกษตร จำนวน 50 รายการ</t>
  </si>
  <si>
    <t>ร้านชัยรุ่งเรือง ราคา 52,823 บาท</t>
  </si>
  <si>
    <t>ซื้อ INFUSION SET สำหรับเครื่องปั๊ม, ELECTRODE</t>
  </si>
  <si>
    <t>บริษัท ดีเคเอสเอช (ประเทศไทย) จำกัด, 4,280.00 บาท</t>
  </si>
  <si>
    <t>เลขที่ 467/2568, วันที่ 17 มิ.ย. 2568</t>
  </si>
  <si>
    <t>บริษัท เกร๊ทเตอร์มายบาซิน จำกัด, 11,000.00 บาท</t>
  </si>
  <si>
    <t>เลขที่ 468/2568, วันที่ 17 มิ.ย. 2568</t>
  </si>
  <si>
    <t>บริษัท ซิลลิค ฟาร์มา จำกัด, 56,549.50 บาท</t>
  </si>
  <si>
    <t>เลขที่ 469/2568, วันที่ 17 มิ.ย. 2568</t>
  </si>
  <si>
    <t>เลขที่ 470/2568, วันที่ 17 มิ.ย. 2568</t>
  </si>
  <si>
    <t>บริษัท นิวฟาร์มา (ประเทศไทย) จำกัด, 54,000.00 บาท</t>
  </si>
  <si>
    <t>เลขที่ 471/2568, วันที่ 17 มิ.ย. 2568</t>
  </si>
  <si>
    <t>เลขที่ 472/2568, วันที่ 17 มิ.ย. 2568</t>
  </si>
  <si>
    <t>ซื้อ BREXPIPRAZOLE 0.5 MG TABLET, ESCITALOPRAM 10 MG TABLET</t>
  </si>
  <si>
    <t>บริษัท ซิลลิค ฟาร์มา จำกัด, 55,319.00 บาท</t>
  </si>
  <si>
    <t>เลขที่ 473/2568, วันที่ 17 มิ.ย. 2568</t>
  </si>
  <si>
    <t>บริษัท ยูนีซัน  จำกัด, 25,594.40 บาท</t>
  </si>
  <si>
    <t>เลขที่ 474/2568, วันที่ 17 มิ.ย. 2568</t>
  </si>
  <si>
    <t>บริษัท ซิลลิค ฟาร์มา จำกัด, 59,920.00 บาท</t>
  </si>
  <si>
    <t>เลขที่ 475/2568, วันที่ 17 มิ.ย. 2568</t>
  </si>
  <si>
    <t>ซื้อ POLYMYXIN B + NEOMYCIN + GRAMICIDINE EYE DROP</t>
  </si>
  <si>
    <t>บริษัท แสงไทยเมดิคอล จำกัด, 2,107.20 บาท</t>
  </si>
  <si>
    <t>เลขที่ 476/2568, วันที่ 17 มิ.ย. 2568</t>
  </si>
  <si>
    <t>ซื้อ DIAZEPAM 5 MG TABLET, POVIDONE IODINE SOLUTION 10%,15ML</t>
  </si>
  <si>
    <t>องค์การเภสัชกรรม, 4,001.80 บาท</t>
  </si>
  <si>
    <t>เลขที่ 477/2568, วันที่ 17 มิ.ย. 2568</t>
  </si>
  <si>
    <t>ซื้อ ENALAPRIL MALEATE 5 MG TABLET, AMLODIPINE 5 MG TABLET</t>
  </si>
  <si>
    <t>บริษัท เบอร์ลินฟาร์มาซูติคอลอินดัสตรี้ จำกัด, 12,000.00 บาท</t>
  </si>
  <si>
    <t>เลขที่ 478/2568, วันที่ 17 มิ.ย. 2568</t>
  </si>
  <si>
    <t>บริษัท พีทูพีเฮลธ์แคร์ จำกัด, 3,444.00 บาท</t>
  </si>
  <si>
    <t>เลขที่ 479/2568, วันที่ 17 มิ.ย. 2568</t>
  </si>
  <si>
    <t>ร้านสมบูรณ์สกรีน ราคา 960 บาท</t>
  </si>
  <si>
    <t>255/2568 ลงวันที่ 17 มิ.ย. 2568</t>
  </si>
  <si>
    <t>นายปรีชา ปาทา ราคา 9,000 บาท</t>
  </si>
  <si>
    <t>จ299/68 ลงวันที่ 17 มิ.ย. 2568</t>
  </si>
  <si>
    <t>ซ1045/68 ลงวันที่ 17 มิ.ย. 2568</t>
  </si>
  <si>
    <t>บริษัท แอคคิว เมดดิคอล จำกัด ราคา 10,000 บาท</t>
  </si>
  <si>
    <t>ซ1081/68 ลงวันที่ 17 มิ.ย. 2568</t>
  </si>
  <si>
    <t>นางสาวสิริพร สกุลเรืองรักษ์ ราคา 36,210 บาท</t>
  </si>
  <si>
    <t>ซ1095/68 ลงวันที่ 17 มิ.ย. 2568</t>
  </si>
  <si>
    <t>ร้าน ส.วรุณ ราคา 51,948 บาท</t>
  </si>
  <si>
    <t>ซ1096/68 ลงวันที่ 17 มิ.ย. 2568</t>
  </si>
  <si>
    <t>ห้างหุ้นส่วนจำกัด ท.ไทยเจริญผล ราคา 40,860 บาท</t>
  </si>
  <si>
    <t>ซ1097/68 ลงวันที่ 17 มิ.ย. 2568</t>
  </si>
  <si>
    <t>จ้างเหมาจัดกิจกรรมนิทรรศการและประชาสัมพันธ์ในงาน Thailand Healthcare 2025 จำนวน 1 งาน โดยวิธีเฉพาะเจาะจง</t>
  </si>
  <si>
    <t>1.บริษัท มติชน จำกัด (มหาชน)/ราคาที่เสนอ60,000.00 บาท</t>
  </si>
  <si>
    <t>1.บริษัท มติชน จำกัด (มหาชน)/ราคาที่ตกลงซื้อ/จ้าง60,000.00 บาท</t>
  </si>
  <si>
    <t>เลขที่ พ.641/68 
ลงวันที่17 มิ.ย. 2568</t>
  </si>
  <si>
    <t>จ้างซ่อมเครื่องวัดความดันโลหิตแบบอัตโนมัติ ยี่ห้อ Welch Allyn จำนวน 1 งาน โดยวิธีเฉพาะเจาะจง</t>
  </si>
  <si>
    <t>1.ห้างหุ้นส่วนจำกัด โมส เม็ดดิคอล/ราคาที่เสนอ22,000.00 บาท</t>
  </si>
  <si>
    <t>ห้างหุ้นส่วนจำกัด โมส เม็ดดิคอล/ราคาที่ตกลงซื้อ/จ้าง22,000.00 บาท</t>
  </si>
  <si>
    <t>เลขที่ พ.643/68 
ลงวันที่17 มิ.ย. 2568</t>
  </si>
  <si>
    <t>จ้างซ่อมแซมเครื่องนึงฆ่าเชื้อโรค ยี่ห้อ GETINGE รุ่น HS6613 EC-1/B311 จำนวน 1 งาน โดยวิธีเฉพาะเจาะจง</t>
  </si>
  <si>
    <t>1.บริษัท เกท์ทิงเก (ไทยแลนด์) จำกัด/ราคาที่เสนอ45,368.00 บาท</t>
  </si>
  <si>
    <t>1.บริษัท เกท์ทิงเก (ไทยแลนด์) จำกัด/ราคาที่ตกลงซื้อ/จ้าง45,368.00 บาท</t>
  </si>
  <si>
    <t>เลขที่ พ.642/68 
ลงวันที่17 มิ.ย. 2568</t>
  </si>
  <si>
    <t>จ้างซ่อมแซมเครื่องปรับอากาศอาคาร 6 ชั้น 1 กลุ่มงานรังสีวิทยา ห้องเบอร์ 101 จำนวน 1 งาน โดยวิธีเฉพาะเจาะจง</t>
  </si>
  <si>
    <t>1.บริษัท ติวานนท์แอร์เซ็นเตอร์ จำกัด/ราคาที่เสนอ40,446.00 บาท</t>
  </si>
  <si>
    <t>1.บริษัท ติวานนท์แอร์เซ็นเตอร์ จำกัด/ราคาที่ตกลงซื้อ/จ้าง40,446.00 บาท</t>
  </si>
  <si>
    <t>เลขที่ พ.646/68 
ลงวันที่17 มิ.ย. 2568</t>
  </si>
  <si>
    <t>ซื้อTOTAL ๒๕OH VITAMIN D จำนวน ๒๒ BOX โดยวิธีเฉพาะเจาะจง</t>
  </si>
  <si>
    <t>1.บริษัท ซิลลิค ฟาร์มา จำกัด/ราคาที่เสนอ382,800.00 บาท</t>
  </si>
  <si>
    <t>1.บริษัท ซิลลิค ฟาร์มา จำกัด/ราคาที่ตกลงซื้อ/จ้าง382,800.00 บาท</t>
  </si>
  <si>
    <t>เลขที่ พ.645/68
 ลงวันที่17 มิ.ย. 2568</t>
  </si>
  <si>
    <t>ประกวดราคาจ้างก่อสร้างปรับปรุงห้องประชุมกลุ่มงานศัลยศาสตร์ จำนวน 1 งาน ด้วยวิธีประกวดราคาอิเล็กทรอนิกส์ (e-bidding)</t>
  </si>
  <si>
    <t>1.บริษัท กู๊ด ริช คอนสตรัคชั่น จำกัด/ราคาที่เสนอ2,234,000.00 บาท</t>
  </si>
  <si>
    <t>1.บริษัท กู๊ด ริช คอนสตรัคชั่น จำกัด/ราคาที่ตกลงซื้อ/จ้าง 2,234,000.00 บาท</t>
  </si>
  <si>
    <t>เลขที่ 171/2568 
ลงวันที่ 17 มิ.ย. 2568</t>
  </si>
  <si>
    <t>ซื้อสายสวนและอุปกรณ์สำหรับเจาะระบายของเหลว จำนวน 12 ชิ้น โดยวิธีเฉพาะเจาะจง</t>
  </si>
  <si>
    <t>1.บริษัท ซัมมิท เฮลธ์แคร์ จำกัด/ราคาที่เสนอ   39,300.00 บาท</t>
  </si>
  <si>
    <t>1.บริษัท ซัมมิท เฮลธ์แคร์ จำกัด/ราคาที่ตกลงซื้อ/จ้าง    39,300.00 บาท</t>
  </si>
  <si>
    <t>เลขที่ พ.644/68
ลงวันที่ 17 มิ.ย. 2568</t>
  </si>
  <si>
    <t>จัดซื้อครุภัณฑ์การแพทย์-ชุดถ่ายทอดสัญญาณภาพความละเอียดสูง สำหรับส่องตรวจและผ่าตัดศัลยกรรม 1 เครื่อง</t>
  </si>
  <si>
    <t>บจก.โอลิมปัส (ประเทศไทย) / 6,900,000</t>
  </si>
  <si>
    <t>สญ.127/2568(ซ)
18 มิ.ย. 68</t>
  </si>
  <si>
    <t>จัดซื้อวัสดุการแพทย์- 1 รายการ</t>
  </si>
  <si>
    <t>บจก.ดีเคเอสเอช (ประเทศไทย) / 413,127</t>
  </si>
  <si>
    <t>สญ.128/2568(ซ)
18 มิ.ย. 68</t>
  </si>
  <si>
    <t>เช่ารถโดยสารขนาด 12 ที่นั่ง จำนวน 6 คัน (ระยะเวลา 60 เดือน)</t>
  </si>
  <si>
    <t>1.บจก.มิสเตอร์ คาร์ เร้นท์ / 8,782,560
2.บจก.สยามราชธานี / 8,859,600</t>
  </si>
  <si>
    <t>บจก.มิสเตอร์ คาร์ เร้นท์ / 8,782,560</t>
  </si>
  <si>
    <t>สญ.18/2568(ช)
18 มิ.ย. 68</t>
  </si>
  <si>
    <t>จ้างซ่อมแซมปรับปรุงห้องทำงานจ้างเหมาทำความสะอาด</t>
  </si>
  <si>
    <t>นายวิวัฒน์ ดวงเดชา 38920 บาท</t>
  </si>
  <si>
    <t>จ้างเหมาเจาะรูระบายน้ำดาดฟ้าอาคารผู้ป่วยนอก</t>
  </si>
  <si>
    <t>นายวิวัฒน์ ดวงเดชา 19600 บาท</t>
  </si>
  <si>
    <t>จ้างทำทันตกรรมประดิษฐ์ 6 รายการ</t>
  </si>
  <si>
    <t>บจก.เอ็กซา ซีแลม 3,750 บาท</t>
  </si>
  <si>
    <t>จ้างทำทันตกรรมประดิษฐ์ 3 รายการ</t>
  </si>
  <si>
    <t>บจก.เอ็กซา ซีแลม 1,120 บาท</t>
  </si>
  <si>
    <t>จ้างตรวจเช็ค ซ่อมเปลี่ยนอะไหล่รถยนต์ กห-790 ชม.</t>
  </si>
  <si>
    <t>หจก.นพรัตน์การยาง 13,550 บาท</t>
  </si>
  <si>
    <t>จ้างซ่อมเครื่องชั่งน้ำหนักดิจิตอล คลินิกฟ้าใหม่</t>
  </si>
  <si>
    <t>ร้านเอ็นทีเคซัพพลายแอนด์เซอร์วิส 7,500 บาท</t>
  </si>
  <si>
    <t>วัสดุวิทยาศาสตร์การแพทย์ 1 รายการ</t>
  </si>
  <si>
    <t>หจก.ภาสิน  11,200 บาท</t>
  </si>
  <si>
    <t>ร้านชัยเคมีคอล 58,800 บาท</t>
  </si>
  <si>
    <t>ร้านเอื้อพรรณมูรพันธุ์ 6300 บาท</t>
  </si>
  <si>
    <t>บริษัท เซ็นทรัลโพลีเทรดดิ้ง จำกัด ราคา 14,000 บาท</t>
  </si>
  <si>
    <t>เลขที่ ภ 229/2568 ลงวันที่ 18 มิ.ย. 2568</t>
  </si>
  <si>
    <t>บริษัท สยามฟาร์มาซูติคอล จำกัด ราคา 13,931.40 บาท</t>
  </si>
  <si>
    <t>เลขที่ ภ 230/2568 ลงวันที่ 18 มิ.ย. 2568</t>
  </si>
  <si>
    <t>บจ. เบอร์ลินฟาร์มาซูติคอลอินดัสตรี้ ราคา 11,540 บาท</t>
  </si>
  <si>
    <t>เลขที่ ภ 231/2568 ลงวันที่ 18 มิ.ย. 2568</t>
  </si>
  <si>
    <t>บริษัท นิวฟาร์มา (ประเทศไทย) จำกัด ราคา 287,600 บาท</t>
  </si>
  <si>
    <t>เลขที่ ภ 232/2568 ลงวันที่ 18 มิ.ย. 2568</t>
  </si>
  <si>
    <t>บริษัท ซิลลิค ฟาร์มา จำกัด ราคา 26,625.40 บาท</t>
  </si>
  <si>
    <t>เลขที่ ภ 233/2568 ลงวันที่ 18 มิ.ย. 2568</t>
  </si>
  <si>
    <t>จ้างเหมาตกแต่งผนังห้องประชุมธัญญภิรมย์ 1 จำนวน 1 งาน</t>
  </si>
  <si>
    <t>หจก.ไอเดียเลเซอร์ ซีเอ็นซี คัตติ้ง ดีไซน์ ราคา 34,000 บาท</t>
  </si>
  <si>
    <t>เลขที่ 635/2568 ลงวันที่ 18 มิ.ย. 2568</t>
  </si>
  <si>
    <t>จ้างเหมาซ่อมแซมครุภัณฑ์ยานพาหนะและขนส่ง รถกระบะบรรทุก (หมายเลขทะเบียน 1ท 1391 ขก) จำนวน 1 งาน</t>
  </si>
  <si>
    <t>สุปรรณ์ ธรรมมา ราคา 7,556 บาท</t>
  </si>
  <si>
    <t>เลขที่ 636/2568 ลงวันที่ 18 มิ.ย. 2568</t>
  </si>
  <si>
    <t>ซื้อวัสดุก่อสร้าง จำนวน 2 รายการ</t>
  </si>
  <si>
    <t>ห้างหุ้นส่วนจำกัด หาญวัสดุและบริการ ราคา 5,698 บาท</t>
  </si>
  <si>
    <t>เลขที่ 641/2568 ลงวันที่ 18 มิ.ย. 2568</t>
  </si>
  <si>
    <t>ร้านฟาร์มเกษตรศรีบุญเรือง ราคา 8,060 บาท</t>
  </si>
  <si>
    <t>เลขที่ 642/2568 ลงวันที่ 18 มิ.ย. 2568</t>
  </si>
  <si>
    <t>จ้างซ่อมแซมเปลี่ยนหลังคา อาคารอำนวยการ โรงพยาบาลธัญญารักษ์แม่ฮ่องสอน จำนวน 1 งาน โดยวิธีเฉพาะเจาะจง</t>
  </si>
  <si>
    <t>นายกันตินันท์ พงษ์คำ ราคา 307,490 บาท</t>
  </si>
  <si>
    <t>ห้างหุ้นส่วนจำกัด ไทยเสรี มาร์เก็ตติ้ง กรุ๊ป ราคา 5,880 บาท</t>
  </si>
  <si>
    <t>ห้างหุ้นส่วนจำกัด ไทยเสรี มาร์เก็ตติ้ง กรุ๊ป ราคา 15,920 บาท</t>
  </si>
  <si>
    <t>จ้างทำผ้าสำหรับผูกยึดผู้ป่วย โดยวิธีเฉพาะเจาะจง</t>
  </si>
  <si>
    <t>บริษัท นาครี คอร์ปอเรชั่น จำกัด ราคา 20,544 บาท</t>
  </si>
  <si>
    <t>256/2568 ลงวันที่ 18 มิ.ย. 2568</t>
  </si>
  <si>
    <t>257/2568 ลงวันที่ 18 มิ.ย. 2568</t>
  </si>
  <si>
    <t>โชคอนันต์วัสดุ โดย นายพีรพัฒน์  สิงห์ปั้น ราคา 39,680 บาท</t>
  </si>
  <si>
    <t>258/2568 ลงวันที่ 18 มิ.ย. 2568</t>
  </si>
  <si>
    <t>ซื้อเวชภัณฑ์ยา Bilastine 20 mg tablet จำนวน 5 กล่อง ประจำปีงบประมาณ พ.ศ.2568 โดยวิธีเฉพาะเจาะจง</t>
  </si>
  <si>
    <t>บริษัท ซิลลิค ฟาร์มา จำกัด
2,675.00</t>
  </si>
  <si>
    <t>ซ(ว)384/68 ลงวันที่ 18 มิ.ย. 2568</t>
  </si>
  <si>
    <t>ซื้อเวชภัณฑ์ยา Megestrol acetate oral suspension 40 mg/ml (120 ml) จำนวน 2 ขวด ประจำปีงบประมาณ พ.ศ.2568  โดยวิธีเฉพาะเจาะจง</t>
  </si>
  <si>
    <t>ซ(ว)385/68 ลงวันที่ 18 มิ.ย. 2568</t>
  </si>
  <si>
    <t>ซ(ว)386/68 ลงวันที่ 18 มิ.ย. 2568</t>
  </si>
  <si>
    <t>ซื้อเวชภัณฑ์ยา จำนวน 6 รายการ ประจำปีงบประมาณ พ.ศ.2568 โดยวิธีเฉพาะเจาะจง</t>
  </si>
  <si>
    <t>บริษัท พรอส ฟาร์มา จำกัด
31,911.41</t>
  </si>
  <si>
    <t>ซ(ว)379/68 ลงวันที่ 18 มิ.ย. 2568</t>
  </si>
  <si>
    <t>(ซ)506/68 ลงวันที่ 18 มิ.ย. 2568</t>
  </si>
  <si>
    <t>(ซ)507/68 ลงวันที่ 18 มิ.ย. 2568</t>
  </si>
  <si>
    <t>เครื่องควบคุมการให้สารละลายทางหลอดเลือดดำ จำนวน 10 เครื่อง
เลขที่โครงการ : 68049196207</t>
  </si>
  <si>
    <t>บริษัท จำเริญแพทย์ภัณฑ์ จำกัด
(ราคา 499,500.00)</t>
  </si>
  <si>
    <t>บริษัท จำเริญแพทย์ภัณฑ์ จำกัด
(ราคา 499,500.00)
เลขประจำตัวผู้เสียภาษี : 0105527023187</t>
  </si>
  <si>
    <t>สัญญาเลขที่ 45/2568   
ลงวันที่ 18 มิถุนายน 2568</t>
  </si>
  <si>
    <t>ตะกร้าพลาสติกสี่เหลี่ยม มีฝาปิด จำนวน 6 ใบ</t>
  </si>
  <si>
    <t xml:space="preserve">ห้างหุ้นส่วนจำกัด คาตะนะ ซัพพลาย
(ราคา 2,100.00)
</t>
  </si>
  <si>
    <t>ห้างหุ้นส่วนจำกัด คาตะนะ ซัพพลาย
(ราคา 2,100.00)
เลขประจำตัวผู้เสียภาษี : 0503555002851</t>
  </si>
  <si>
    <t>ใบสั่งซื้อเลขที่ 633/2568   
ลงวันที่ 18 มิถุนายน 2568</t>
  </si>
  <si>
    <t>อะไหล่สำหรับระบบปั๊มอัดอากาศทางการแพทย์ พร้อมติดตั้ง โดยมีรายละเอียดดังนี้ 
- ไส้กรอง MDN๐๓๒๐      
เลขที่โครงการ : 68069223905</t>
  </si>
  <si>
    <t>ห้างหุ้นส่วนจำกัด ดี เอส เชียงใหม่ ซัพพลาย
(ราคา 55,295.46)</t>
  </si>
  <si>
    <t xml:space="preserve">ห้างหุ้นส่วนจำกัด ดี เอส เชียงใหม่ ซัพพลาย
(ราคา 55,295.46)
เลขประจำตัวผู้เสียภาษี : </t>
  </si>
  <si>
    <t>ใบสั่งซื้อเลขที่ 634/2568   
ลงวันที่ 18 มิถุนายน 2568</t>
  </si>
  <si>
    <t>วัสดุวิทยาศาสตร์การแพทย์(นางสาวตวงพร ไชยชนะ) จำนวน 1 รายการ
เลขที่โครงการ : 68069309531</t>
  </si>
  <si>
    <t>ใบสั่งซื้อเลขที่ 635/2568   
ลงวันที่ 18 มิถุนายน 2568</t>
  </si>
  <si>
    <t>ซื้อวัสดุไฟฟ้าและวิทยุ จำนวน 3 รายการ
1 ถ่านชาร์จ AA จำนวน 8 ก้อน
2 แท่นชาร์จถ่าน (AA,AAA พร้อมถ่าน 4 ก้อน) จำนวน 1 ชุด
3 ถ่านกระดุมแบน CR-2032 จำนวน 10 ก้อน</t>
  </si>
  <si>
    <t>บริษัทเอเซียการไฟฟ้า จำกัด
(ราคา 2,320.00)</t>
  </si>
  <si>
    <t>บริษัทเอเซียการไฟฟ้า จำกัด
(ราคา 2,320.00)
เลขประจำตัวผู้เสียภาษี : 0505558001301</t>
  </si>
  <si>
    <t>ใบสั่งซื้อเลขที่ 636/2568   
ลงวันที่ 18 มิถุนายน 2568</t>
  </si>
  <si>
    <t>ซื้อวัสดุสำนักงาน จำนวน 10 รายการ (เข้าคลัง)
1. ทิชชู่เทป 2 หน้า 1/2 นิ้ว จำนวน 12 ม้วน 
2. ปากกาเคมี เปอร์มาเน้นท์ 2 หัว จำนวน 38 ด้าม
3. มาร์กิ้งเทป 1 นิ้ว (24 mm.) 25 หลา จำนวน 85 ม้วน 
4. ลวดเย็บกระดาษ บี 10 - 1M , 27/4.8 จำนวน 51 กล่อง 
5. สติกเกอร์ใส PVC ขนาด 53 x 70 ซม. จำนวน 30 ม้วน 
6. สก็อตเทปใส 1 นิ้ว เบอร์ 605 จำนวน 48 ม้วน 
7. แปลงลบกระดาน จำนวน 15 อัน
8. เทปโฟม 2 หน้า 1 นิ้ว 21 mm * 1 m จำนวน 6 ม้วน 
9. ซองวารสารสีน้ำตาล A4 9*12 3/4 นิ้ว จำนวน 170 ซอง 
10. เทปพีวีซี เดินเส้น ขนาด 5 มิล จำนวน 14 ม้วน
เลขที่โครงการ : 68069106528</t>
  </si>
  <si>
    <t>ห้างหุ้นส่วนจำกัด ลิขิตศิลป์
(ราคา 7,194.00)</t>
  </si>
  <si>
    <t>ห้างหุ้นส่วนจำกัด ลิขิตศิลป์
(ราคา 7,194.00)
เลขประจำตัวผู้เสียภาษี : 0503516000070</t>
  </si>
  <si>
    <t>ใบสั่งซื้อเลขที่ 637/2568   
ลงวันที่ 18 มิถุนายน 2568</t>
  </si>
  <si>
    <t xml:space="preserve">1.สายสวนหลอดเลือดขนาดเล็กและยาวพิเศษเพื่อการรักษาชนิดเป็นเส้นตรงขนาด ๒.๓ Fr. จำนวน 8 เส้น 
2.สายสวนหลอดเลือดขนาดเล็กและยาวพิเศษเพื่อการรักษาชนิดเป็นเส้นตรงขนาด ๒.๘ Fr จำนวน 10 เส้น 
3.สายลวดนำสายสวนหลอดเลือดขนาดเล็กพิเศษทำจากสแตนเลส เส้นผ่าศูนย์ลางส่วนปลายมีขนาด ๐.๐๑๔ นิ้ว จำนวน 10 เส้น 
เลขที่โครงการ : 68069135837
</t>
  </si>
  <si>
    <t>บริษัท ดีเคเอสเอช 
(ประเทศไทย) จำกัด
(ราคา 463,310.00)</t>
  </si>
  <si>
    <t>บริษัท ดีเคเอสเอช 
(ประเทศไทย) จำกัด
(ราคา 463,310.00)
เลขประจำตัวผู้เสียภาษี : 0105523002118</t>
  </si>
  <si>
    <t>ใบสั่งซื้อเลขที่ 638/2568   
ลงวันที่ 18 มิถุนายน 2568</t>
  </si>
  <si>
    <t>ไม้เคาะเข่าแบบหัวกลม (Hammer) (Hammer, Queen R5058 ยี่ห้อ Riester ด้ามจับพลาสติกสีขาว ยาว 35 ซม.) จำนวน 2 ชุด</t>
  </si>
  <si>
    <t>บริษัท เกรซแลนด์ อินเตอร์เนชั่นแนล เชียงใหม่ จำกัด
(ราคา 1,700.00)</t>
  </si>
  <si>
    <t>บริษัท เกรซแลนด์ อินเตอร์เนชั่นแนล เชียงใหม่ จำกัด
(ราคา 1,700.00)
เลขประจำตัวผู้เสียภาษี : 01505562009582</t>
  </si>
  <si>
    <t>ใบสั่งซื้อเลขที่ 639/2568   
ลงวันที่ 18 มิถุนายน 2568</t>
  </si>
  <si>
    <t xml:space="preserve">1.แผ่นวัดน้ำตาลในเลือด (แผ่นตรวจน้ำตาลปลายนิ้ว On Call Advance) (50ชิ้น/กล่อง) จำนวน 144 กล่อง 
2.เข็มเจาะน้ำตาลในเลือด (เข็มเจาะเลือดปลายนิ้ว Terumo)(30ชิ้น/กล่อง) จำนวน 128 กล่อง
เลขที่โครงการ : 68069196345
</t>
  </si>
  <si>
    <t>บริษัท เอสเอ็น เมดิคอล 
อิควิปเม้นท์ จำกัด
(ราคา 78,272.00)</t>
  </si>
  <si>
    <t>บริษัท เอสเอ็น เมดิคอล 
อิควิปเม้นท์ จำกัด
(ราคา 78,272.00)
เลขประจำตัวผู้เสียภาษี : 0505556003471</t>
  </si>
  <si>
    <t>ใบสั่งซื้อเลขที่ 640/2568   
ลงวันที่ 18 มิถุนายน 2568</t>
  </si>
  <si>
    <t xml:space="preserve">1. พลาสเตอร์ผ้า 1 นิ้ว (NEOTAPE 1 นิ้ว X 10 Y) จำนวน 12 ม้วน 
2. ถุงมือ No.xs (ถุงมือยาง SATORY #XS ซาโตรี่) จำนวน 23 กล่อง 
3. ถุงมือ No.s (ถุงมือยาง SATORY #S ซาโตรี่) จำนวน 290 กล่อง 
เลขที่โครงการ : 68069196345
</t>
  </si>
  <si>
    <t>ห้างหุ้นส่วนจำกัด อินสทรูเม้นส์ แล็ป
(ราคา 25,610.00)</t>
  </si>
  <si>
    <t>ห้างหุ้นส่วนจำกัด อินสทรูเม้นส์ แล็ป
(ราคา 25,610.00)
เลขประจำตัวผู้เสียภาษี : 0503525000401</t>
  </si>
  <si>
    <t>ใบสั่งซื้อเลขที่ 641/2568   
ลงวันที่ 18 มิถุนายน 2568</t>
  </si>
  <si>
    <t xml:space="preserve">1. Mask คล้องหู (Longmed)  จำนวน 249 กล่อง 
2. ทราคีออสโตมี่ทิ้ว ๖=๑๐ มม. (Tracheostomy tube) 
จำนวน 9 ชุด 
3. หมวกใช้แล้วทิ้ง จำนวน 45 ห่อ
(หมวกคลุมผม แบบยางยืดสีเขียว (100ชิ้น/ห่อ) จำนวน 20 ห่อ)
(หมวกคลุมผม แบบยางยืดสีฟ้า (100ชิ้น/ห่อ) จำนวน 25 ห่อ)
เลขที่โครงการ : 68069196345
</t>
  </si>
  <si>
    <t>บริษัท เกรซแลนด์ อินเตอร์เนชั่นแนล เชียงใหม่ จำกัด
(ราคา 33,180.00)</t>
  </si>
  <si>
    <t>บริษัท เกรซแลนด์ อินเตอร์เนชั่นแนล เชียงใหม่ จำกัด
(ราคา 33,180.00)
เลขประจำตัวผู้เสียภาษี : 01505562009582</t>
  </si>
  <si>
    <t>ใบสั่งซื้อเลขที่ 642/2568   
ลงวันที่ 18 มิถุนายน 2568</t>
  </si>
  <si>
    <t>สำลีก้อนชุบแอลกอฮอล์ (Alcohol ball ชนิด 8 หลุม/แผง (BOSS) (บรรจุ100แผง/กล่อง)) จำนวน 1300 แผง
เลขที่โครงการ : 68069196345</t>
  </si>
  <si>
    <t>ใบสั่งซื้อเลขที่ 643/2568   
ลงวันที่ 18 มิถุนายน 2568</t>
  </si>
  <si>
    <t>ซ่อมปั๊มน้ำดี และซ่อมระบบน้ำดับเพลิง</t>
  </si>
  <si>
    <t>บริษัท  ที.ซี.เอ็ม. เวสท์วอเตอร์  จำกัด ราคา 31,886 บาท</t>
  </si>
  <si>
    <t>จ297/68 ลงวันที่ 18 มิ.ย. 2568</t>
  </si>
  <si>
    <t>บริษัท เอส.ดี. เมดิเทค จำกัด ราคา 7,500 บาท</t>
  </si>
  <si>
    <t>ซ1046/68 ลงวันที่ 18 มิ.ย. 2568</t>
  </si>
  <si>
    <t>ซ1049/68 ลงวันที่ 18 มิ.ย. 2568</t>
  </si>
  <si>
    <t>บริษัท เดรเกอร์ เมดิคัล (ประเทศไทย) จำกัด ราคา 12,840 บาท</t>
  </si>
  <si>
    <t>ซ1059/68 ลงวันที่ 18 มิ.ย. 2568</t>
  </si>
  <si>
    <t>บริษัท ดีเคเอสเอช (ประเทศไทย) จำกัด ราคา 14,304.96 บาท</t>
  </si>
  <si>
    <t>ซ1062/68 ลงวันที่ 18 มิ.ย. 2568</t>
  </si>
  <si>
    <t>ซ1066/68 ลงวันที่ 18 มิ.ย. 2568</t>
  </si>
  <si>
    <t>บริษัท ซิลลิค ฟาร์มา จำกัด ราคา 44,755.40 บาท</t>
  </si>
  <si>
    <t>ซ1068/68 ลงวันที่ 18 มิ.ย. 2568</t>
  </si>
  <si>
    <t>บริษัท ไอดีไอ (ประเทศไทย) จำกัด ราคา 96,000 บาท</t>
  </si>
  <si>
    <t>ซ1071/68 ลงวันที่ 18 มิ.ย. 2568</t>
  </si>
  <si>
    <t>บริษัท วี อาร์ พี เด้นท์ จำกัด ราคา 5,880 บาท</t>
  </si>
  <si>
    <t>ซ1073/68 ลงวันที่ 18 มิ.ย. 2568</t>
  </si>
  <si>
    <t>บริษัท ไบโอ อินโนเทค จำกัด ราคา 48,000 บาท</t>
  </si>
  <si>
    <t>ซ1074/68 ลงวันที่ 18 มิ.ย. 2568</t>
  </si>
  <si>
    <t>ศูนย์บริการโลหิตแห่งชาติ สภากาชาดไทย ราคา 195,600 บาท</t>
  </si>
  <si>
    <t>ซ1077/68 ลงวันที่ 18 มิ.ย. 2568</t>
  </si>
  <si>
    <t>บริษัท ลิงค์ เอกซ์เพิร์ท จำกัด ราคา 62,500 บาท</t>
  </si>
  <si>
    <t>ซ1080/68 ลงวันที่ 18 มิ.ย. 2568</t>
  </si>
  <si>
    <t>บริษัท กู๊ดไลฟ์ (ประเทศไทย) จำกัด ราคา 111,142 บาท</t>
  </si>
  <si>
    <t>ซ1083/68 ลงวันที่ 18 มิ.ย. 2568</t>
  </si>
  <si>
    <t>บริษัท ซิลลิค ฟาร์มา จำกัด ราคา 406,600 บาท</t>
  </si>
  <si>
    <t>ซ1088/68 ลงวันที่ 18 มิ.ย. 2568</t>
  </si>
  <si>
    <t>บริษัท นิปปอนซันโซ่ (ไทยแลนด์) จำกัด ราคา 80,524.11 บาท</t>
  </si>
  <si>
    <t>ซ1089/68 ลงวันที่ 18 มิ.ย. 2568</t>
  </si>
  <si>
    <t>ซ1102/68 ลงวันที่ 18 มิ.ย. 2568</t>
  </si>
  <si>
    <t>บริษัท ดีเคเอสเอช (ประเทศไทย) จำกัด ราคา 545,700 บาท</t>
  </si>
  <si>
    <t>ซ1105/68 ลงวันที่ 18 มิ.ย. 2568</t>
  </si>
  <si>
    <t>ซื้อชุดทดสอบสำเร็จรูปทางชีวภาพสำหรับไอน้ำ จำนวน 36 กล่อง โดยวิธีเฉพาะเจาะจง</t>
  </si>
  <si>
    <t>1.บริษัท นำวิวัฒน์ เมดิคอล คอร์ปอเรชั่น จำกัด (มหาชน)/ราคาที่เสนอ328,500.00 บาท</t>
  </si>
  <si>
    <t>1.บริษัท นำวิวัฒน์ เมดิคอล คอร์ปอเรชั่น จำกัด (มหาชน)/ราคาที่ตกลงซื้อ/จ้าง328,500.00 บาท</t>
  </si>
  <si>
    <t>จัดซื้อครุภัณฑ์การแพทย์-เตียงไฟฟ้า 2 ตอน ปรับระดับสูงต่ำด้วยระบบไฟฟ้า 1 เตียง</t>
  </si>
  <si>
    <t>บจก.ริคโค่ เมดิเทค / 128,000</t>
  </si>
  <si>
    <t>สญ.129/2568(ซ)
19 มิ.ย. 68</t>
  </si>
  <si>
    <t>จัดซื้อวัสดุการแพทย์-แผ่นใยสังเคราะห์แทนผนังหน้าท้อง 2 รายการ</t>
  </si>
  <si>
    <t>บจก.ซีเค เมดิคอล / 8,980</t>
  </si>
  <si>
    <t>764/2568(ซ)
19 มิ.ย. 68</t>
  </si>
  <si>
    <t>จัดซื้อวัสดุการแพทย์-เครื่องช่วยฟังระบบดิจิตอลสำหรับผู้ที่สูญเสียการได้ยินระดับปานกลางถึงมาก (แบบทัดหลังหู) จำนวน 2 เครื่องระดับมากถึงรุนแรง (แบบทัดหลังหู) 1 เครื่อง</t>
  </si>
  <si>
    <t>บจก.เอียร์โทน (ประเทศไทย) / 27,000</t>
  </si>
  <si>
    <t>766/2568(ซ)
19 มิ.ย. 68</t>
  </si>
  <si>
    <t>จัดซื้อวัสดุการแพทย์-เครื่องช่วยฟังระบบดิจิตอลสำหรับผู้ที่สูญเสียการได้ยินระดับน้อยถึงปานกลาง (แบบทัดหลังหู) จำนวน 1 เครื่อง</t>
  </si>
  <si>
    <t>บจก.ออดิเมด / 9,000</t>
  </si>
  <si>
    <t>767/2568(ซ)
19 มิ.ย. 68</t>
  </si>
  <si>
    <t>768/2568(ซ)
19 มิ.ย. 68</t>
  </si>
  <si>
    <t>จัดซื้อวัสดุการแพทย์-เครื่องช่วยฟังระบบดิจิตอลสำหรับผู้ที่สูญเสียการได้ยินระดับปานกลางถึงมาก (แบบทัดหลังหู) จำนวน 3 เครื่อง</t>
  </si>
  <si>
    <t>บจก.เฮียร์ไลฟ์ / 27,000</t>
  </si>
  <si>
    <t>769/2568(ซ)
19 มิ.ย. 68</t>
  </si>
  <si>
    <t>จ้างเหมาบันทึกข้อมูลและวิเคราะห์ข้อมูล จำนวน 1 งาน</t>
  </si>
  <si>
    <t>มหาวิทยาลัยมหิดล  / 1,748,000</t>
  </si>
  <si>
    <t>สญ.94/2568(จ)
19 มิ.ย. 68</t>
  </si>
  <si>
    <t>จ้างเหมาบริการเช่าห้องประชุมพร้อมอุปกรณ์และตกแต่งสถานที่ รุ่น 3</t>
  </si>
  <si>
    <t>นายธานินทร์ แจ้งถิ่น ราคา 34,000 บาท</t>
  </si>
  <si>
    <t>นายธานินทร์ แจ้งถิ่น ราคา 17,000 บาท</t>
  </si>
  <si>
    <t>ค่าจ้างซ่อมแซมปรับปรุงป้ายหน้า รพ.</t>
  </si>
  <si>
    <t>ร้านไอเอสดี ดีไซน์ 139,500 บาท</t>
  </si>
  <si>
    <t>สญ. 107/2568 19 มิ.ย. 68</t>
  </si>
  <si>
    <t>ซื้อวัสดุงานบ้านงานครัว จำนวน 11 รายการ</t>
  </si>
  <si>
    <t>ร้านแม่คูณผ้าไทย ราคา 35,620 บาท</t>
  </si>
  <si>
    <t>เลขที่ 644/2568 ลงวันที่ 19 มิ.ย. 2568</t>
  </si>
  <si>
    <t>ห้างหุ้นส่วนจำกัด หาญวัสดุและบริการ ราคา 10,043 บาท</t>
  </si>
  <si>
    <t>เลขที่ 645/2568 ลงวันที่ 19 มิ.ย. 2568</t>
  </si>
  <si>
    <t>ห้างหุ้นส่วนจำกัด อินสทรูเม้นท์ แล็ป ราคา 109,520 บาท</t>
  </si>
  <si>
    <t>0079/2568   19 มิ.ย. 2568</t>
  </si>
  <si>
    <t>259/2568 ลงวันที่ 19 มิ.ย. 2568</t>
  </si>
  <si>
    <t>บริษัท ลินเด้ (ประเทศไทย) จำกัด (มหาชน) ราคา 6,600 บาท</t>
  </si>
  <si>
    <t>ซ1125/68 ลงวันที่ 19 มิ.ย. 2568</t>
  </si>
  <si>
    <t>จ้างซ่อมแซมเครื่องปรับอากาศหอผู้ป่วยอาคาร 6 ชั้น 3 เคารน์เตอร์พยาบาล จำนวน 1 งาน โดยวิธีเฉพาะเจาะจง</t>
  </si>
  <si>
    <t>1.บริษัท ติวานนท์แอร์เซ็นเตอร์ จำกัด/ราคาที่เสนอ22,844.50 บาท</t>
  </si>
  <si>
    <t>1.บริษัท ติวานนท์แอร์เซ็นเตอร์ จำกัด/ราคาที่ตกลงซื้อ/จ้าง22,844.50 บาท</t>
  </si>
  <si>
    <t>เลขที่ พ.659/68 
ลงวันที่19 มิ.ย. 2568</t>
  </si>
  <si>
    <t>จ้างเหมาจัดโครงการมหกรรมสุขภาพเสริมสร้างให้ประชาชนมีความตระหนักรู้สุขภาพด้านโรคหัวใจและทรวงอก (Health awareness/alert) ประจำปีงบประมาณ 2568 จำนวน 1 งาน โดยวิธีเฉพาะเจาะจง</t>
  </si>
  <si>
    <t>1.บริษัท บิ๊ก ครีเอทีฟ จำกัด/ราคาที่เสนอ495,000.00 บาท</t>
  </si>
  <si>
    <t>1.บริษัท บิ๊ก ครีเอทีฟ จำกัด/ราคาที่ตกลงซื้อ/จ้าง495,000.00 บาท</t>
  </si>
  <si>
    <t>เลขที่ พ.650/68 
ลงวันที่19 มิ.ย. 2568</t>
  </si>
  <si>
    <t>ซื้อต้นไม้ จำนวน ๒ รายการ โดยวิธีเฉพาะเจาะจง</t>
  </si>
  <si>
    <t>1.นางสาว จินตหรา บุญไชย/ราคาที่เสนอ23,400.00 บาท</t>
  </si>
  <si>
    <t>1.นางสาว จินตหรา บุญไชย/ราคาที่ตกลงซื้อ/จ้าง23,400.00 บาท</t>
  </si>
  <si>
    <t>เลขที่ พ.664/68 
ลงวันที่19 มิ.ย. 2568</t>
  </si>
  <si>
    <t>ซื้อกล่องลำเลียงเลือดเก็บความเย็น แบบล้อลาก ขนาด 48 ลิตร พร้อมอุปกรณ์วัดอุณหภูมิ จำนวน 3 ใบ โดยวิธีเฉพาะเจาะจง</t>
  </si>
  <si>
    <t>1.บริษัท เซสท์ - เมด จำกัด/ราคาที่เสนอ31,500.00 บาท</t>
  </si>
  <si>
    <t>1.บริษัท เซสท์ - เมด จำกัด/ราคาที่ตกลงซื้อ/จ้าง31,500.00 บาท</t>
  </si>
  <si>
    <t>เลขที่ พ.651/68 
ลงวันที่19 มิ.ย. 2568</t>
  </si>
  <si>
    <t>ซื้อฉากกั้นพีวีซี จำนวน ๒ รายการ โดยวิธีเฉพาะเจาะจง</t>
  </si>
  <si>
    <t>1.ห้างหุ้นส่วนจำกัด เชาวาริน เซลล์ แอนด์ เซอร์วิส/ราคาที่เสนอ41,100.00 บาท</t>
  </si>
  <si>
    <t>1.ห้างหุ้นส่วนจำกัด เชาวาริน เซลล์ แอนด์ เซอร์วิส/ราคาที่ตกลงซื้อ/จ้าง41,100.00 บาท</t>
  </si>
  <si>
    <t>เลขที่ พ.663/68 
ลงวันที่19 มิ.ย. 2568</t>
  </si>
  <si>
    <t>ซื้อแผ่นยา (Antibiotic test disc) จำนวน ๑๐ รายการ โดยวิธีเฉพาะเจาะจง</t>
  </si>
  <si>
    <t>1.ห้างหุ้นส่วนจำกัด คลีนิคอล ไดแอกโนสติคส์/ราคาที่เสนอ36,000.00 บาท</t>
  </si>
  <si>
    <t>1.ห้างหุ้นส่วนจำกัด คลีนิคอล ไดแอกโนสติคส์/ราคาที่ตกลงซื้อ/จ้าง36,000.00 บาท</t>
  </si>
  <si>
    <t>เลขที่ พ.658/68 
ลงวันที่19 มิ.ย. 2568</t>
  </si>
  <si>
    <t>ซื้อสายสวนเพื่อการขยายหลอดเลือดแดงที่อยู่นอกหัวใจด้วยบอลลูน (Balloon Peripheral Mustang) จำนวน 20 เส้น โดยวิธีเฉพาะเจาะจง</t>
  </si>
  <si>
    <t>1.บริษัท ดีเคเอสเอช (ประเทศไทย) จำกัด/ราคาที่เสนอ200,000.00 บาท</t>
  </si>
  <si>
    <t>1.บริษัท ดีเคเอสเอช (ประเทศไทย) จำกัด/ราคาที่ตกลงซื้อ/จ้าง200,000.00 บาท</t>
  </si>
  <si>
    <t>เลขที่ พ.657/68 
ลงวันที่19 มิ.ย. 2568</t>
  </si>
  <si>
    <t>ซื้อถุงใส่เลือด Kangaroo Bag จำนวน ๓๐,๐๐๐ ใบ โดยวิธีเฉพาะเจาะจง</t>
  </si>
  <si>
    <t>1.บริษัท เอส. ไซเบอร์ จำกัด/ราคาที่เสนอ69,000.00 บาท</t>
  </si>
  <si>
    <t>1.บริษัท เอส. ไซเบอร์ จำกัด/ราคาที่ตกลงซื้อ/จ้าง69,000.00 บาท</t>
  </si>
  <si>
    <t>เลขที่ พ.656/68 
ลงวันที่19 มิ.ย. 2568</t>
  </si>
  <si>
    <t>ซื้ออุปกรณ์ซ่อมแซมลิฟต์โดยสารอาคาร 8 ตัวที่ 6 โดยวิธีเฉพาะเจาะจง</t>
  </si>
  <si>
    <t>1.บริษัท ทีแอล เอ็นจิเนียริ่ง แอนด์ เซอร์วิส จำกัด/ราคาที่เสนอ10,165.00 บาท</t>
  </si>
  <si>
    <t>1.บริษัท ทีแอล เอ็นจิเนียริ่ง แอนด์ เซอร์วิส จำกัด/ราคาที่ตกลงซื้อ/จ้าง10,165.00 บาท</t>
  </si>
  <si>
    <t>เลขที่ พ.660/68 
ลงวันที่19 มิ.ย. 2568</t>
  </si>
  <si>
    <t>ซื้อจารบีเชลล์ Gadus S3 V220C  2 (18 กก./ถัง) จำนวน 2 ถัง โดยวิธีเฉพาะเจาะจง</t>
  </si>
  <si>
    <t>1.ห้างหุ้นส่วนจำกัด ธนการรุ่งโรจน์/ราคาที่เสนอ15,160.00 บาท</t>
  </si>
  <si>
    <t>1.ห้างหุ้นส่วนจำกัด ธนการรุ่งโรจน์/ราคาที่ตกลงซื้อ/จ้าง15,160.00 บาท</t>
  </si>
  <si>
    <t>เลขที่ พ.654/68 
ลงวันที่19 มิ.ย. 2568</t>
  </si>
  <si>
    <t>จ้างซ่อมแซมระบบดับเพลิง อาคาร 2  โดยวิธีเฉพาะเจาะจง</t>
  </si>
  <si>
    <t>1.เอสเอเอ็น เซอร์วิส แอนด์ ซัพพลาย/ราคาที่เสนอ   331,700.00  บาท</t>
  </si>
  <si>
    <t>1.เอสเอเอ็น เซอร์วิส แอนด์ ซัพพลาย/ราคาที่ตกลงซื้อ/จ้าง   331,700.00  บาท</t>
  </si>
  <si>
    <t>เลขที่ 174/2568
ลงวันที่ 19 มิ.ย. 2568</t>
  </si>
  <si>
    <t>ซื้อเชื้อมาตรฐาน จำนวน 2 tube โดยวิธีเฉพาะเจาะจง</t>
  </si>
  <si>
    <t>1.บริษัท ไทย แคน ไบโอเทค จำกัด/ราคาที่เสนอ 30,495.00 บาท</t>
  </si>
  <si>
    <t>1.บริษัท ไทย แคน ไบโอเทค จำกัด/ราคาที่ตกลงซื้อ/จ้าง 30,495.00 บาท</t>
  </si>
  <si>
    <t>เลขที่ พ.661/68
ลงวันที่ 19 มิ.ย. 2568</t>
  </si>
  <si>
    <t>จัดซื้อวัสดุการแพทย์(คงคลัง)-เลนส์สัมผัสรายวัน</t>
  </si>
  <si>
    <t>บจก.แม็กซิมฯ / 6,607.25</t>
  </si>
  <si>
    <t>771/2568(ซ)
20 มิ.ย. 68</t>
  </si>
  <si>
    <t>จัดซื้อวัสดุการแพทย์(คงคลัง)-ผ้าก๊อซม้วน 36 นิ้ว</t>
  </si>
  <si>
    <t>บจก.โอเร็กซ์ เทรดดิ้ง / 2,782</t>
  </si>
  <si>
    <t>772/2568(ซ)
20 มิ.ย. 68</t>
  </si>
  <si>
    <t>จัดซื้อวัสดุการแพทย์(คงคลัง)-สำลีก้อนปลอดเชื้อ 0.35G</t>
  </si>
  <si>
    <t>บจก.ไบโอคอททอน / 20,400</t>
  </si>
  <si>
    <t>773/2568(ซ)
20 มิ.ย. 68</t>
  </si>
  <si>
    <t>จัดซื้อวัสดุการแพทย์(คงคลัง)-สายสวนปัสสาวะชนิดซิลิโคน 2 ทาง</t>
  </si>
  <si>
    <t>บจก.ชัยศิริ เวชภัณฑ์ / 6,800</t>
  </si>
  <si>
    <t>774/2568(ซ)
20 มิ.ย. 68</t>
  </si>
  <si>
    <t>จัดซื้อครุภัณฑ์สำนักงาน-เครื่องทำลายเอกสาร 1 เครื่อง</t>
  </si>
  <si>
    <t>ร้านรุ่งเรืองวิศวภัณฑ์ / 11,000</t>
  </si>
  <si>
    <t>775/2568(ซ)
20 มิ.ย. 68</t>
  </si>
  <si>
    <t>จัดซื้อวัสดุการแพทย์-อุปกรณ์สำหรับดูดตัวอย่างชิ้นเนื้อจากเยื่อบุมดลูก</t>
  </si>
  <si>
    <t>บจก.ตะวันแม็คไวสซ์ / 5,350</t>
  </si>
  <si>
    <t>776/2568(ซ)
20 มิ.ย. 68</t>
  </si>
  <si>
    <t>จ้างเหมาดำเนินการเก็บข้อมูลวิจัยในพื้นที่ ต.บางด้วน อ.เมือง จ.สมุทรปราการ'-โครงการสำรวจสภาวะตาบอด ตาเรือนลางฯ</t>
  </si>
  <si>
    <t>นางสาวพิมพ์พิมล ตาบูญ / 50,000</t>
  </si>
  <si>
    <t>295/2568(จ)
20 มิ.ย. 68</t>
  </si>
  <si>
    <t>จ้างเหมาดำเนินการเก็บข้อมูลวิจัยในพื้นที่ ต.ในคลองบางปลากด อ.พระสมุทรเจดีย์ จ.สมุทรปราการโครงการสำรวจสภาวะตาบอดฯ</t>
  </si>
  <si>
    <t>นางสาวธิรารัตน์ ยอดสิงห์ / 50,000</t>
  </si>
  <si>
    <t>296/2568(จ)
20 มิ.ย. 68</t>
  </si>
  <si>
    <t>บริษัท ดีเคเอสเอช (ประเทศไทย) จำกัด เป็นเงิน 88,435.50 บาท</t>
  </si>
  <si>
    <t>ใบสั่งซื้อ สธ 0310.013/1011 ลงวันที่ 20 มิ.ย. 2568</t>
  </si>
  <si>
    <t>ซ่อมระบบท่อน้ำทิ้ง จำนวน 1 รายการ</t>
  </si>
  <si>
    <t>บริษัท ดีลอฟฟ์ จำกัด เป็นเงิน 41,730.- บาท</t>
  </si>
  <si>
    <t>ใบสั่งซื้อ สธ 0310.013/1027 ลงวันที่ 20 มิ.ย. 2568</t>
  </si>
  <si>
    <t>จ้างซ่อมหัวเตาแก๊ส จำนวน 1 งาน</t>
  </si>
  <si>
    <t>1.)บริษัท ซ๊โนแมกซ์ เมดิคอล จำกัด เป็นเงิน 8,000.- บาท 2.)บริษัท วีนัส เมดิคัล (ประเทศไทย) จำกัด เป็นเงิน 4,280.- บาท 3.)บริษัท เกิดผล เมดิคอล จำกัด เป็นเงิน 5,350.- บาท</t>
  </si>
  <si>
    <t>บริษัท ซ๊โนแมกซ์ เมดิคอล จำกัด เป็นเงิน 8,000.- บาท</t>
  </si>
  <si>
    <t>ใบสั่งซื้อ สธ 0310.013/1036 ลงวันที่ 20 มิ.ย. 2568</t>
  </si>
  <si>
    <t>วัสดุวิทยาศาสตร์ จำนวน 80 ถัง</t>
  </si>
  <si>
    <t>บริษัท คลีน โปรเจค จำกัด เป็นเงิน 64,200.- บาท</t>
  </si>
  <si>
    <t>ใบสั่งซื้อ สธ 0310.013/1017 ลงวันที่ 20 มิ.ย. 2568</t>
  </si>
  <si>
    <t>ชุดกุญแจลิ้นชัก จำนวน 4 ชุด</t>
  </si>
  <si>
    <t>1.)บอร์น 2000 เป็นเงิน 564.96 บาท 2.)ดับบลิว.เค.กรุ๊ป เป็นเงิน 650.- บาท 3.)ห้างหุ้นส่วนจำกัด วิชิตอิมปอร์ต เป็นเงิน 760.- บาท</t>
  </si>
  <si>
    <t>บอร์น 2000 เป็นเงิน 564.96 บาท</t>
  </si>
  <si>
    <t>ใบสั่งซื้อ สธ 0310.013/1008 ลงวันที่ 20 มิ.ย. 2568</t>
  </si>
  <si>
    <t>จ้างเหมาซ่อมแซมครุภัณฑ์สำนักงาน รายการ ลิฟต์โดยสาร เบอร์ ๗ อาคารศูนย์กลางด้านวิชาการทางทันตกรรมในอาเซียน จำนวน ๑ งาน โดยวิธีเฉพาะเจาะจง</t>
  </si>
  <si>
    <t>บริษัท อินเทค เดลต้า ซิสเทม  จำกัด 8,560</t>
  </si>
  <si>
    <t>513/2568 ลงวันที่ 20 มิ.ย. 2568</t>
  </si>
  <si>
    <t>จ้างทำงานแล็บทางทันตกรรม (จำนวน ๒๑ รายการ)  โดยวิธีเฉพาะเจาะจง</t>
  </si>
  <si>
    <t>บริษัท เอฟ.ดับบลิว.เด็นโทเจเนซิส จำกัด 49,671.54</t>
  </si>
  <si>
    <t>514/2568 ลงวันที่ 20 มิ.ย. 2568</t>
  </si>
  <si>
    <t>จ้างทำงานแล็บทางทันตกรรม (จำนวน ๕๑ รายการ) โดยวิธีเฉพาะเจาะจง</t>
  </si>
  <si>
    <t>บริษัท อินเฮ้าส์ เด็นทัล อาร์ต จำกัด 239,891.52</t>
  </si>
  <si>
    <t>516/2568 ลงวันที่ 20 มิ.ย. 2568</t>
  </si>
  <si>
    <t>จ้างทำงานแล็บทางทันตกรรม (จำนวน ๒๑ รายการ) โดยวิธีเฉพาะเจาะจง</t>
  </si>
  <si>
    <t>บริษัท เคดีแอล จำกัด 214,898.80</t>
  </si>
  <si>
    <t>517/2568 ลงวันที่ 20 มิ.ย. 2568</t>
  </si>
  <si>
    <t>จ้างทำงานแล็บทางทันตกรรม (จำนวน ๑๓ รายการ) โดยวิธีเฉพาะเจาะจง</t>
  </si>
  <si>
    <t>บริษัท ที เด็นทัลแลบ จำกัด 124,695</t>
  </si>
  <si>
    <t>518/2568 ลงวันที่ 20 มิ.ย. 2568</t>
  </si>
  <si>
    <t>จ้างทำงานแล็บทางทันตกรรม (จำนวน ๓ รายการ) โดยวิธีเฉพาะเจาะจง</t>
  </si>
  <si>
    <t>บริษัท อะไลน์ เทคโนโลยี (ประเทศไทย) จำกัด 149,263.07</t>
  </si>
  <si>
    <t>519/2568 ลงวันที่ 20 มิ.ย. 2568</t>
  </si>
  <si>
    <t>จ้างทำงานแล็บทางทันตกรรม (จำนวน ๑๖๐ รายการ) โดยวิธีเฉพาะเจาะจง</t>
  </si>
  <si>
    <t>บริษัท สายน้ำทิพย์เด็นตอลแลบอราตอรี่ จำกัด 164,205</t>
  </si>
  <si>
    <t>520/2568 ลงวันที่ 20 มิ.ย. 2568</t>
  </si>
  <si>
    <t>นายยิ่งยศ  ไชยชนะ 9,000</t>
  </si>
  <si>
    <t>521/2568 ลงวันที่ 20 มิ.ย. 2568</t>
  </si>
  <si>
    <t>บริษัท ดีเอส ออลล์ จำกัด 2,600</t>
  </si>
  <si>
    <t>508/2568 ลงวันที่ 20 มิ.ย. 2568</t>
  </si>
  <si>
    <t>นายทิวากรณ์ ทองสายใหญ่ ราคา 8,400 บาท</t>
  </si>
  <si>
    <t>จ้างเหมาบริการผู้ประสานงานวิชาการ โครงการฯ</t>
  </si>
  <si>
    <t>นางอัจฉรา สร้างเหม ราคา 4,053.36 บาท</t>
  </si>
  <si>
    <t>รายงานขอจ้างทำตรายาง 7 รายการ</t>
  </si>
  <si>
    <t>นางสาวรุ่งระวี แสงสุข ราคา 5,880 บาท</t>
  </si>
  <si>
    <t>จ้้างเหมานักจัดการงานทั่วไปเพื่อปฏิบัติงานถ่ายทอด</t>
  </si>
  <si>
    <t>น.ส.อัศวยา ฦาชา ราคา 43,890 บาท</t>
  </si>
  <si>
    <t>จ้างเหมาผลิตสื่อประชาสัมพันธ์ รายการพิมพ์ป้าย ROLL UP</t>
  </si>
  <si>
    <t>ร้านเอสเอสดีไซน์ ราคา 2,460 บาท</t>
  </si>
  <si>
    <t>จ้างเหมางานตรวจสอบบัญชี</t>
  </si>
  <si>
    <t>บจก.นกขมิ้นน้อย ราคา 20,000 บาท</t>
  </si>
  <si>
    <t>จัดซื้อวัสดุฝึกอาชีพผู้ป่วย</t>
  </si>
  <si>
    <t>ร้านสมัยไทย / 179,630</t>
  </si>
  <si>
    <t>จ้างเหมาซ่อมแซมลวดหีบเพลง ตึกบานบุรี</t>
  </si>
  <si>
    <t>นายสมภาค เอียดแก้ว / 185,760</t>
  </si>
  <si>
    <t>บริษัท เอ.เอ็น.บี.ลาบอราตอรี่  จำกัด ราคา 15,812 บาท</t>
  </si>
  <si>
    <t>เลขที่ ภ 234/2568 ลงวันที่ 20 มิ.ย. 2568</t>
  </si>
  <si>
    <t>บริษัท เมดไลน์ จำกัด ราคา 12,000 บาท</t>
  </si>
  <si>
    <t>เลขที่ ภ 236/2568 ลงวันที่ 20 มิ.ย. 2568</t>
  </si>
  <si>
    <t>ห้างหุ้นส่วนจำกัด ไทยเสรี มาร์เก็ตติ้ง กรุ๊ป ราคา 7,000 บาท</t>
  </si>
  <si>
    <t>0190/2568   20 มิ.ย. 2568</t>
  </si>
  <si>
    <t>260/2568 ลงวันที่ 20 มิ.ย. 2568</t>
  </si>
  <si>
    <t>ซื้อวัสดุเชื้อเพลิงและแก๊สหุงต้ม จำนวน 3 รายการ
- แก๊สหุงต้ม ขนาด 4 กิโลกรัม จำนวน 1 ถัง
- แก๊สหุงต้ม ขนาด 15 กิโลกรัม จำนวน 2 ถัง
- แก๊สหุงต้ม ขนาด 48 กิโลกรัม จำนวน 4 ถัง
เลขที่โครงการ : 68069324532</t>
  </si>
  <si>
    <t>ห้างหุ้นส่วนจำกัด นิวหทัยแก๊ส
(ราคา 7,144.00)</t>
  </si>
  <si>
    <t>ห้างหุ้นส่วนจำกัด นิวหทัยแก๊ส
(ราคา 7,144.00)
เลขประจำตัวผู้เสียภาษี : 0503560000021</t>
  </si>
  <si>
    <t>ใบสั่งซื้อเลขที่ 645/2568   
ลงวันที่ 20 มิถุนายน 2568</t>
  </si>
  <si>
    <t>ห้างหุ้นส่วนจำกัด เอ็น.เอส.ยู ทรานสปอร์ต ราคา 46,800 บาท</t>
  </si>
  <si>
    <t>จ300/68 ลงวันที่ 20 มิ.ย. 2568</t>
  </si>
  <si>
    <t>ห้างหุ้นส่วนจำกัด เอ็น.เอส.ยู ทรานสปอร์ต ราคา 28,000 บาท</t>
  </si>
  <si>
    <t>จ301/68 ลงวันที่ 20 มิ.ย. 2568</t>
  </si>
  <si>
    <t>ซื้อแผ่นสื่อไฟฟ้า Plate Disposable plate จำนวน 1,500 ชิ้น โดยวิธีเฉพาะเจาะจง</t>
  </si>
  <si>
    <t>1.บริษัท สัปปายะ สยาม จำกัด/ราคาที่เสนอ82,500.00 บาท</t>
  </si>
  <si>
    <t>1.บริษัท สัปปายะ สยาม จำกัด/ราคาที่ตกลงซื้อ/จ้าง82,500.00 บาท</t>
  </si>
  <si>
    <t>เลขที่ พ.693/68 
ลงวันที่20 มิ.ย. 2568</t>
  </si>
  <si>
    <t>ซื้อสายลวดนำสายสวนหัวใจชนิดพิเศษ จำนวน 5 ชิ้น โดยวิธีเฉพาะเจาะจง</t>
  </si>
  <si>
    <t>1.บริษัท ดีเคเอสเอช (ประเทศไทย) จำกัด/ราคาที่เสนอ48,150.00 บาท</t>
  </si>
  <si>
    <t>1.บริษัท ดีเคเอสเอช (ประเทศไทย) จำกัด/ราคาที่ตกลงซื้อ/จ้าง48,150.00 บาท</t>
  </si>
  <si>
    <t>เลขที่ พ.706/68 
ลงวันที่20 มิ.ย. 2568</t>
  </si>
  <si>
    <t>ประกวดราคาซื้ออุปกรณ์สำหรับพองบอลลูน Hemostasis Valve Y Connector แบบ Push Click จำนวน 700 ชุด ด้วยวิธีประกวดราคาอิเล็กทรอนิกส์ (e-bidding)</t>
  </si>
  <si>
    <t>1.บริษัท ดาต้าสโคป จำกัด/ราคาที่เสนอ 1,645,000.00บาท</t>
  </si>
  <si>
    <t>1.บริษัท ดาต้าสโคป จำกัด/ราคาที่ตกลงซื้อ/จ้าง  1,575,000.00บาท</t>
  </si>
  <si>
    <t>เลขที่ 175/2568
ลงวันที่ 20 มิ.ย. 2568</t>
  </si>
  <si>
    <t>จัดซื้อวัสดุเครื่องแต่งกาย-ชุดปฏิบัติงานช่าง 11 ชุด</t>
  </si>
  <si>
    <t>นางสาวสุรีรัตน์ ทองออน / 7,700</t>
  </si>
  <si>
    <t>779/2568(ซ)
23 มิ.ย. 68</t>
  </si>
  <si>
    <t>จัดซื้อวัสดุการแพทย์-ท่อระบายลดความดันโรคต้อหินชนิดไม่มีลิ้นปิด-เปิด</t>
  </si>
  <si>
    <t>บจก.ดีเคเอสเอช (ประเทศไทย) / 252,000</t>
  </si>
  <si>
    <t>780/2568(ซ)
23 มิ.ย. 68</t>
  </si>
  <si>
    <t>จัดซื้อวัสดุการแพทย์ แผ่นไทเทเนียมเสริมกระดูกเบ้าตาเฉพาะบุคคล</t>
  </si>
  <si>
    <t>บจก.เมติคูลี่ / 35,000</t>
  </si>
  <si>
    <t>781/2568(ซ)
23 มิ.ย. 68</t>
  </si>
  <si>
    <t>จัดซื้อวัสดุการแพทย์-สำหรับผ่าตัดกระดูกขาขวา 9 รายการ</t>
  </si>
  <si>
    <t>บจก.สคิปา เมด / 26,800</t>
  </si>
  <si>
    <t>787/2568(ซ)
23 มิ.ย. 68</t>
  </si>
  <si>
    <t>จัดซื้อวัสดุการแพทย์-ตัวหนีบหยุดเลือดและบ่วงคล้องตัดชิ้นเนื้อ</t>
  </si>
  <si>
    <t>บจก.เมด-ไอคอน / 5,150</t>
  </si>
  <si>
    <t>788/2568(ซ)
23 มิ.ย. 68</t>
  </si>
  <si>
    <t>จัดซื้อวัสดุการแพทย์-วัสดุเช็คการสบฟัน 2 รายการ</t>
  </si>
  <si>
    <t>บจก.ไดรว์ เด็นทั่ลฯ / 3,750</t>
  </si>
  <si>
    <t>789/2568(ซ)
23 มิ.ย. 68</t>
  </si>
  <si>
    <t>จ้างเหมาซ่อมแซมบัวยางห้องประชุม 500 ที่นั่ง</t>
  </si>
  <si>
    <t>ร้านจงรัก อลูมิเนียม / 19,795</t>
  </si>
  <si>
    <t>297/2568(จ)
23 มิ.ย. 68</t>
  </si>
  <si>
    <t>จ้างเหมาซ่อมแซมน้ำรั่วอ่างล้างหน้า</t>
  </si>
  <si>
    <t>298/2568(จ)
23 มิ.ย. 68</t>
  </si>
  <si>
    <t>เช่าอุปกรณ์ในการฝึกอบรม AHA Advance Cardiac Support</t>
  </si>
  <si>
    <t>บจก.เซียร์ร่า อินเตอร์ฯ / 196,199.99</t>
  </si>
  <si>
    <t>04/2568(ช)
23 มิ.ย. 68</t>
  </si>
  <si>
    <t>ซื้อวัสดุทางทันตกรรม จำนวน ๔ รายการ โดยวิธีเฉพาะเจาะจง</t>
  </si>
  <si>
    <t>บริษัท แอคคอร์ด คอร์ปอเรชั่น จำกัด 18,710</t>
  </si>
  <si>
    <t>511/2568 ลงวันที่ 23 มิ.ย. 2568</t>
  </si>
  <si>
    <t>บริษัท ดีเอส ออลล์ จำกัด 48,800</t>
  </si>
  <si>
    <t>522/2568 ลงวันที่ 23 มิ.ย. 2568</t>
  </si>
  <si>
    <t>524/2568 ลงวันที่ 23 มิ.ย. 2568</t>
  </si>
  <si>
    <t>ซื้อครุภัณฑ์สำนักงาน รายการเครื่องปรับอากาศ จำนวน 2 รายการ</t>
  </si>
  <si>
    <t>หจก.พีที แอร์ อิเล็คทริค แอนด์ เซอร์วิส ราคา 175,300 บาท</t>
  </si>
  <si>
    <t>เลขที่ 647/2568 ลงวันที่ 23 มิ.ย. 2568</t>
  </si>
  <si>
    <t>ซื้อครุภัณฑ์คอมพิวเตอร์ เครื่องคอมพิวเตอร์โน้ตบุ๊ก สำหรับงานประมวลผล จำนวน 2 เครื่อง</t>
  </si>
  <si>
    <t>บริษัท เฟล็กซี่ โซลูชั่น จำกัด ราคา 48,000 บาท</t>
  </si>
  <si>
    <t>เลขที่ 649/2568 ลงวันที่ 23 มิ.ย. 2568</t>
  </si>
  <si>
    <t>ซื้อครุภัณฑ์คอมพิวเตอร์ เครื่องพิมพ์ Multifunction เลเซอร์ หรือ LED สี จำนวน 1 เครื่อง</t>
  </si>
  <si>
    <t>บริษัท เฟล็กซี่ โซลูชั่น จำกัด ราคา 16,000 บาท</t>
  </si>
  <si>
    <t>เลขที่ 650/2568 ลงวันที่ 23 มิ.ย. 2568</t>
  </si>
  <si>
    <t>ซื้อครุภัณฑ์คอมพิวเตอร์ เครื่องพิมพ์เลเซอร์ หรือ LED ขาวดำ ชนิด NETWORK แบบที่ 1 จำนวน 3 เครื่อง</t>
  </si>
  <si>
    <t>บริษัท เฟล็กซี่ โซลูชั่น จำกัด ราคา 26,700 บาท</t>
  </si>
  <si>
    <t>เลขที่ 651/2568 ลงวันที่ 23 มิ.ย. 2568</t>
  </si>
  <si>
    <t xml:space="preserve">จ้างเหมาซ่อมแซมครุภัณฑ์งานบ้านงานครัว เครื่องทำน้ำร้อน-น้ำเย็น แบบต่อท่อขนาด 2 ก๊อก จำนวน 4 เครื่อง </t>
  </si>
  <si>
    <t>บริษัท อินเตอร์ วอเตอร์ ทรีทเม้นท์ จำกัด ราคา 9,000 บาท</t>
  </si>
  <si>
    <t>เลขที่ 655/2568 ลงวันที่ 23 มิ.ย. 2568</t>
  </si>
  <si>
    <t>ซื้อครุภัณฑ์โรงงาน เครื่องวัดอัตราการไหล โดยวิธีเฉพาะเจาะจง</t>
  </si>
  <si>
    <t>บริษัท ธนิยะอินฟราเทค จำกัด ราคา 153,277.50 บาท</t>
  </si>
  <si>
    <t>0080/2568   23 มิ.ย. 2568</t>
  </si>
  <si>
    <t>บริษัท ออโรร่า แอดวานซ์ จำกัด ราคา 180,000 บาท</t>
  </si>
  <si>
    <t>ซ1160/68 ลงวันที่ 23 มิ.ย. 2568</t>
  </si>
  <si>
    <t>จ้างทำตรายาง 76 รายการ โดยวิธีเฉพาะเจาะจง</t>
  </si>
  <si>
    <t>1.บริษัท พี แอนด์ พี ไฮท์สปีด โซลูชั่น จำกัด/ราคาที่เสนอ30,377.30 บาท</t>
  </si>
  <si>
    <t>1.บริษัท พี แอนด์ พี ไฮท์สปีด โซลูชั่น จำกัด/ราคาที่ตกลงซื้อ/จ้าง30,377.30 บาท</t>
  </si>
  <si>
    <t>เลขที่ พ.680/68 
ลงวันที่ 23 มิ.ย. 2568</t>
  </si>
  <si>
    <t>จ้างซ่อมแซมเครื่องปรับอากาศหอผู้ป่วยอาคาร 6 ชั้น 2 และชั้น 4 จำนวน 1 งาน โดยวิธีเฉพาะเจาะจง</t>
  </si>
  <si>
    <t>1.บริษัท ทวีทรัพย์ เอ็นจิเนียริ่ง เเอร์ เซ็นเตอร์ จำกัด/ราคาที่เสนอ18,404.00 บาท</t>
  </si>
  <si>
    <t>1.บริษัท ทวีทรัพย์ เอ็นจิเนียริ่ง เเอร์ เซ็นเตอร์ จำกัด/ราคาที่ตกลงซื้อ/จ้าง18,404.00 บาท</t>
  </si>
  <si>
    <t>ซื้อวัสดุสำหรับปิดรูรั่วในหลอดเลือดและปิดตำแหน่งหลอดเลือดเกิน (Amplatzer Duct Occluder) จำนวน 5 ชิ้น โดยวิธีเฉพาะเจาะจง</t>
  </si>
  <si>
    <t>1.บริษัท แอ๊บบอต เมดิคัล (ประเทศไทย) จำกัด/ราคาที่เสนอ160,000.00 บาท</t>
  </si>
  <si>
    <t>1.บริษัท แอ๊บบอต เมดิคัล (ประเทศไทย) จำกัด/ราคาที่ตกลงซื้อ/จ้าง160,000.00 บาท</t>
  </si>
  <si>
    <t>ซื้อท่อนำสายสวนเข้าหลอดเลือดชนิดยืดหยุ่นได้ยาวพิเศษ จำนวน ๑๐๐ ชิ้น โดยวิธีเฉพาะเจาะจง</t>
  </si>
  <si>
    <t>1.บริษัท ซิลลิค ฟาร์มา จำกัด/ราคาที่เสนอ350,000.00 บาท</t>
  </si>
  <si>
    <t>1.บริษัท ซิลลิค ฟาร์มา จำกัด/ราคาที่ตกลงซื้อ/จ้าง350,000.00 บาท</t>
  </si>
  <si>
    <t>ซื้อคลิปหนีบเส้นเลือด จำนวน ๒ รายการ โดยวิธีเฉพาะเจาะจง</t>
  </si>
  <si>
    <t>1.บริษัท ซัมมิท เฮลธ์แคร์ จำกัด/ราคาที่เสนอ232,500.00 บาท</t>
  </si>
  <si>
    <t>1.บริษัท ซัมมิท เฮลธ์แคร์ จำกัด/ราคาที่ตกลงซื้อ/จ้าง232,500.00 บาท</t>
  </si>
  <si>
    <t>ซื้อวัสดุทางการแพทย์ จำนวน 5 รายการ โดยวิธีเฉพาะเจาะจง</t>
  </si>
  <si>
    <t>1.บริษัท ไซกา เมดิค จำกัด/ราคาที่เสนอ243,000.00 บาท</t>
  </si>
  <si>
    <t>1.บริษัท ไซกา เมดิค จำกัด/ราคาที่ตกลงซื้อ/จ้าง243,000.00 บาท</t>
  </si>
  <si>
    <t>ซื้อสายสวนหลอดเลือดอเนกประสงค์แบบรูเปิด ๒ ช่อง (Crusade) จำนวน ๑๐ เส้น โดยวิธีเฉพาะเจาะจง</t>
  </si>
  <si>
    <t>1.บริษัท ดีทแฮล์ม เคลเลอร์ โลจิสติกส์ จำกัด/ราคาที่เสนอ90,000.00 บาท</t>
  </si>
  <si>
    <t>1.บริษัท ดีทแฮล์ม เคลเลอร์ โลจิสติกส์ จำกัด/ราคาที่ตกลงซื้อ/จ้าง90,000.00 บาท</t>
  </si>
  <si>
    <t>ซื้อSticker barcode จำนวน ๓๕๐,๐๐๐ ดวง โดยวิธีเฉพาะเจาะจง</t>
  </si>
  <si>
    <t>1.บริษัท พลูก้า เทค จำกัด/ราคาที่เสนอ32,550.00 บาท</t>
  </si>
  <si>
    <t>1.บริษัท พลูก้า เทค จำกัด/ราคาที่ตกลงซื้อ/จ้าง32,550.00 บาท</t>
  </si>
  <si>
    <t>ซื้ออาสนะสงฆ์ จำนวน 10 ชุด โดยวิธีเฉพาะเจาะจง</t>
  </si>
  <si>
    <t>1.นางสาวจินตหรา บุญไชย/ราคาที่เสนอ17,500.00 บาท</t>
  </si>
  <si>
    <t>1.นางสาวจินตหรา บุญไชย/ราคาที่ตกลงซื้อ/จ้าง17,500.00 บาท</t>
  </si>
  <si>
    <t>ซื้อCONTAINER PAPER FILTER จำนวน 42 แพ็ค โดยวิธีเฉพาะเจาะจง</t>
  </si>
  <si>
    <t>1.บริษัท ดีเคเอสเอช (ประเทศไทย) จำกัด/ราคาที่เสนอ29,400.00 บาท</t>
  </si>
  <si>
    <t>1.บริษัท ดีเคเอสเอช (ประเทศไทย) จำกัด/ราคาที่ตกลงซื้อ/จ้าง29,400.00 บาท</t>
  </si>
  <si>
    <t>ซื้อสายสวนเพื่อการขยายหลอดเลือดแดงที่อยู่นอกหัวใจด้วยบอลลูนชนิดทนแรงดันสูง จำนวน ๒๐ เส้น โดยวิธีเฉพาะเจาะจง</t>
  </si>
  <si>
    <t>1.บริษัท แอคโคเมด โซลูชั่น จำกัด/ราคาที่เสนอ190,000.00 บาท</t>
  </si>
  <si>
    <t>1.บริษัท แอคโคเมด โซลูชั่น จำกัด/ราคาที่ตกลงซื้อ/จ้าง190,000.00 บาท</t>
  </si>
  <si>
    <t>ซื้อชุดสวนปัสสาวะ (Retain catheter) จำนวน ๙๖๐ ชุด  โดยวิธีเฉพาะเจาะจง</t>
  </si>
  <si>
    <t>1.บริษัท ไทยก๊อส จำกัด/ราคาที่เสนอ62,400.00 บาท</t>
  </si>
  <si>
    <t>1.บริษัท ไทยก๊อส จำกัด/ราคาที่ตกลงซื้อ/จ้าง62,400.00 บาท</t>
  </si>
  <si>
    <t>เลขที่ พ.669/68 
ลงวันที่ 23 มิ.ย. 2568</t>
  </si>
  <si>
    <t>เลขที่ พ.671/68 
ลงวันที่ 23 มิ.ย. 2568</t>
  </si>
  <si>
    <t>เลขที่ พ.684/68 
ลงวันที่ 23 มิ.ย. 2568</t>
  </si>
  <si>
    <t>เลขที่ พ.666/68 
ลงวันที่ 23 มิ.ย. 2568</t>
  </si>
  <si>
    <t>เลขที่ พ.670/68 
ลงวันที่ 23 มิ.ย. 2568</t>
  </si>
  <si>
    <t>เลขที่ พ.672/68 
ลงวันที่ 23 มิ.ย. 2568</t>
  </si>
  <si>
    <t>เลขที่ พ.681/68 
ลงวันที่ 23 มิ.ย. 2568</t>
  </si>
  <si>
    <t>เลขที่ พ.682/68 
ลงวันที่ 23 มิ.ย. 2568</t>
  </si>
  <si>
    <t>เลขที่ พ.668/68 
ลงวันที่ 23 มิ.ย. 2568</t>
  </si>
  <si>
    <t>เลขที่ พ.673/68 
ลงวันที่ 23 มิ.ย. 2568</t>
  </si>
  <si>
    <t>เลขที่ พ.674/68 
ลงวันที่ 23 มิ.ย. 2568</t>
  </si>
  <si>
    <t>จัดซื้อวัสดุก่อสร้าง-กุญแจล็อคประตูบานอลูมิเนียม</t>
  </si>
  <si>
    <t>ร้านเอสเคฮาร์ดแวร์ / 520</t>
  </si>
  <si>
    <t>790/2568(ซ)
24 มิ.ย. 68</t>
  </si>
  <si>
    <t>จัดซื้อวัสดุวารสารและสิ่งพิมพ์-46 รายการ</t>
  </si>
  <si>
    <t>ศูนย์หนังสือแห่งจุฬาลงกรณ์ฯ / 15,413</t>
  </si>
  <si>
    <t>791/2568(ซ)
24 มิ.ย. 68</t>
  </si>
  <si>
    <t>จัดซื้อวัสดุการแพทย์(คงคลัง)- cotton noid 2 รายการ</t>
  </si>
  <si>
    <t>บจก.อินเด็กซ์ เมดิคัลฯ / 27,000</t>
  </si>
  <si>
    <t>792/2568(ซ)
24 มิ.ย. 68</t>
  </si>
  <si>
    <t>จ้างตรวจวิเคราะห์ Pretransfusion Testing ABO/Rh/Antibody</t>
  </si>
  <si>
    <t>สภากาชาดไทย / 2,120</t>
  </si>
  <si>
    <t>299/2568(จ)
24 มิ.ย. 68</t>
  </si>
  <si>
    <t>จ้างเหมาซ่อมแซมครุภัณฑ์การแพทย์-เครื่องติดตามการทำงานของหัวใจ SPO2 6515-079-0001/16</t>
  </si>
  <si>
    <t>บจก.ไบโอแอคทีฟ อินเตอร์ / 35,000</t>
  </si>
  <si>
    <t>300/2568(จ)
24 มิ.ย. 68</t>
  </si>
  <si>
    <t>อุปกรณ์จัดทำ Lithotomy position จำนวน 1 ชุด</t>
  </si>
  <si>
    <t>1.)บริษัท อินไทม์ เมดิคอล จำกัด เป็นเงิน 280,000.- บาท 2.)บริษัท ธารา เมดิคอล จำกัด เป็นเงิน 350,000.- บาท   3.)บริษัท ซีเอสเอ็ม เมด จำกัด เป็นเงิน 400,000.- บาท</t>
  </si>
  <si>
    <t>บริษัท อินไทม์ เมดิคอล จำกัด เป็นเงิน 280,000.- บาท</t>
  </si>
  <si>
    <t>ใบสั่งซื้อ สธ 0310.013/1047 ลงวันที่ 24 มิ.ย. 2568</t>
  </si>
  <si>
    <t>เคาน์เตอร์พยาบาลรูปตัวแอลและรูปตรง จำนวน 1 ชุด</t>
  </si>
  <si>
    <t xml:space="preserve">1.)บริษัท กิจดี ดีไซน์ จำกัด เป็นเงิน 60,000.-บาท          2.)บริษัท เค เค เมดิคอล จำกัด เป็นเงิน 70,000.-บาท     3.)บริษัท อธิชัย เมดิคอล จำกัด เป็นเงิน 75,000.-บาท  </t>
  </si>
  <si>
    <t>บริษัท กิจดี ดีไซน์ จำกัด เป็นเงิน 60,000.-บาท</t>
  </si>
  <si>
    <t>ใบสั่งซื้อ สธ 0310.013/1048 ลงวันที่ 24 มิ.ย. 2568</t>
  </si>
  <si>
    <t>จ้างเหมาบริการรถตู้โดยสารปรัอากาศ (ไป-กลับ)</t>
  </si>
  <si>
    <t>นายธานินทร์ แจ้งถิ่น   ราคา 27,500 บาท</t>
  </si>
  <si>
    <t>จ้้างเหมาบริการซ่อมแซมครุภัณฑ์ยานพาหนะและขนส่ง</t>
  </si>
  <si>
    <t>บริษัท สมเจริญชัย แอนด์เซอร์วิส จำกัด   ราคา 14,878.35 บาท</t>
  </si>
  <si>
    <t>จ้้างเหมาจัดทำกระเป๋าเอกสาร</t>
  </si>
  <si>
    <t>นางสาวปาทิตา รณรงค์  ราคา 51,000 บาท</t>
  </si>
  <si>
    <t>ซ่อมกระเบื้องห้องเภสัชกรรม</t>
  </si>
  <si>
    <t>นายสมภาค เอียดแก้ว / 74,500</t>
  </si>
  <si>
    <t>จ้างเหมาซ่อมแซมปรับปรุงตึกบำบัดยาหญิง จำนวน 1 งาน</t>
  </si>
  <si>
    <t>ห้างหุ้นส่วนจำกัด ณัฐพงศ์ค้าวัสดุ ราคา 104,999.74 บาท</t>
  </si>
  <si>
    <t>เลขที่ 659/2568 ลงวันที่ 24 มิ.ย. 2568</t>
  </si>
  <si>
    <t>ซื้อครุภัณฑ์โฆษณาและเผยแพร่ รายการโทรทัศน์ แอล อี ดี แบบ Smart TV ระดับความละเอียดจอภาพ 3840x2160 พิกเซล ขนาด 65 นิ้ว จำนวน 1 เครื่อง</t>
  </si>
  <si>
    <t>บริษัท สหไทยเซลล์ แอนด์ เซอร์วิส จำกัด ราคา 30,000 บาท</t>
  </si>
  <si>
    <t xml:space="preserve">ซื้อครุภัณฑ์กีฬา รายการประตูฟุตซอล จำนวน 1 คู่ </t>
  </si>
  <si>
    <t>บริษัท สหไทยเซลล์ แอนด์ เซอร์วิส จำกัด ราคา 23,000 บาท</t>
  </si>
  <si>
    <t>เลขที่ 660/2568 ลงวันที่ 24 มิ.ย. 2568</t>
  </si>
  <si>
    <t>ซื้อวัสดุงานบ้านงานครัว รายการขวดน้ำพลาสติก จำนวน 2,250 ขวด</t>
  </si>
  <si>
    <t>บริษัท อีสานพลาสแพ็ค(1999) จำกัด ราคา 6,120 บาท</t>
  </si>
  <si>
    <t>เลขที่ 661/2568 ลงวันที่ 24 มิ.ย. 2568</t>
  </si>
  <si>
    <t>จ้างเหมาตกแต่งบริเวณด้านหน้า กลุ่มงานวิชาการพยาบาล ภารกิจด้านการพยาบาล และบริเวณทางขึ้น ชั้น 2 อาคารธัญญสิริ จำนวน 1 งาน</t>
  </si>
  <si>
    <t>นางธนธรณ์ คูห์สุวรรณ ราคา 101,000 บาท</t>
  </si>
  <si>
    <t>เลขที่ 664/2568 ลงวันที่ 24 มิ.ย. 2568</t>
  </si>
  <si>
    <t>จ้างปรับปรุงพื้นคอนกรีตสำเร็จและต่อท่อเมนสำหรับห้องน้ำ จำนวน 1 งาน ประจำปีงบประมาณ พ.ศ.2568 โดยวิธีเฉพาะเจาะจง</t>
  </si>
  <si>
    <t>ห้างหุ้นส่วนจำกัด ธ.ธัญญะ (การช่าง) 2004
296,316.98</t>
  </si>
  <si>
    <t>079/2568 ลงวันที่ 24 มิ.ย. 2568</t>
  </si>
  <si>
    <t>ซื้อครุภัณฑ์คอมพิวเตอร์ จำนวน ๓ รายการ ประจำปีงบประมาณ พ.ศ. ๒๕๖๘ โดยวิธีเฉพาะเจาะจง</t>
  </si>
  <si>
    <t>บริษัท พีเค เซอร์วิส โซลูชั่น จำกัด
68,500.00</t>
  </si>
  <si>
    <t>(ซ)509/68 ลงวันที่ 24 มิ.ย. 2568</t>
  </si>
  <si>
    <t>ซื้อวัสดุก่อสร้าง จำนวน 21 รายการ ประจำปีงบประมาณ พ.ศ. 2568 โดยวิธีเฉพาะเจาะจง</t>
  </si>
  <si>
    <t>บริษัท ธนวรรณ อินเตอร์เทรด จำกัด
25,112.90</t>
  </si>
  <si>
    <t>(ซ)508/68 ลงวันที่ 24 มิ.ย. 2568</t>
  </si>
  <si>
    <t>ซื้อครุภัณฑ์วิทยาศาสตร์และการแพทย์ - อ่างควบคุมอุณหภูมิ (Water bath) จำนวน 1 เครื่อง ประจำปีงบประมาณ พ.ศ.2568 โดยวิธีเฉพาะเจาะจง</t>
  </si>
  <si>
    <t>บริษัท เทนส์ไซส์ จำกัด
26,900.00</t>
  </si>
  <si>
    <t>(ซ)511/68 ลงวันที่ 24 มิ.ย. 2568</t>
  </si>
  <si>
    <t>ซื้อวัสดุวิทยาศาสตร์และการแพทย์ - อะไหล่สำหรับท่อลม รับ-ส่ง Hortig Motor Valve , blue , DN ๑๑๐ จำนวน ๑ ชิ้น ประจำปีงบประมาณ พ.ศ. ๒๕๖๘ โดยวิธีเฉพาะเจาะจง</t>
  </si>
  <si>
    <t>บริษัท ธเนศพัฒนา จำกัด
41,730.00</t>
  </si>
  <si>
    <t>(ซ)510/68 ลงวันที่ 24 มิ.ย. 2568</t>
  </si>
  <si>
    <t>ซื้อเวชภัณฑ๋ยา Leuprorelin acetate sterile powder 11.25 mg/pre-filled syringe จำนวน 30 กล่อง ประจำปีงบประมาณ พ.ศ.2568 โดยวิธีเฉพาะเจาะจง</t>
  </si>
  <si>
    <t>ซ(ว)387/68 ลงวันที่ 24 มิ.ย. 2568</t>
  </si>
  <si>
    <t>ซื้อเวชภัณฑ์ยา Losartan potassium 50 mg tablet จำนวน 3 กล่อง ประจำปีงบประมาณ พ.ศ.2568 โดยวิธีเฉพาะเจาะจง</t>
  </si>
  <si>
    <t>บริษัท เบอร์ลินฟาร์มาซูติคอลอินดัสตรี้ จำกัด
2,325.00</t>
  </si>
  <si>
    <t>ซ(ว)388/68 ลงวันที่ 24 มิ.ย. 2568</t>
  </si>
  <si>
    <t>ซื้อเก้าอี้สำนักงาน มีวางแขน หลังตาข่ายสีดำ ขาเงา รุ่น ICHI 
จำนวน 1 ตัว</t>
  </si>
  <si>
    <t>ห้างหุ้นส่วนจำกัด เชียงใหม่พรภัณฑ์
(ราคา 1,650.00)</t>
  </si>
  <si>
    <t>ห้างหุ้นส่วนจำกัด เชียงใหม่พรภัณฑ์
(ราคา 1,650.00)
เลขประจำตัวผู้เสียภาษี : 0503529000499</t>
  </si>
  <si>
    <t>ใบสั่งซื้อเลขที่ 646/2568   
ลงวันที่ 24 มิถุนายน 2568</t>
  </si>
  <si>
    <t>ซื้อโมเดลธงโภชนาการ จำนวน 1 ชุด
เลขที่โครงการ : 68069267062</t>
  </si>
  <si>
    <t>ร้าน ก๊อต ครีเอทีฟ
(ราคา 15,300.00)</t>
  </si>
  <si>
    <t>ร้าน ก๊อต ครีเอทีฟ
(ราคา 15,300.00)
เลขประจำตัวผู้เสียภาษี : 
1729900135298</t>
  </si>
  <si>
    <t>ใบสั่งซื้อเลขที่ 647/2568   
ลงวันที่ 24 มิถุนายน 2568</t>
  </si>
  <si>
    <t>สายสวนหัวใจ Certrofix duo ๗๒๐ eco จำนวน 10 ชุด
เลขที่โครงการ : 68069302304</t>
  </si>
  <si>
    <t>บริษัท ดีเคเอสเอช 
(ประเทศไทย) จำกัด
(ราคา 8,560.00)</t>
  </si>
  <si>
    <t>บริษัท ดีเคเอสเอช 
(ประเทศไทย) จำกัด
(ราคา 8,560.00)
เลขประจำตัวผู้เสียภาษี : 0105523002118</t>
  </si>
  <si>
    <t>ใบสั่งซื้อเลขที่ 650/2568   
ลงวันที่ 24 มิถุนายน 2568</t>
  </si>
  <si>
    <t xml:space="preserve">ซื้อวัสดุครุภัณฑ์งานบ้านงานครัว สำหรับกลุ่มงานโภชนศาสตร์ จำนวน 2 รายการ
- เครื่องอบแห้งถาดอาหารและถ้วยสแตนเลส จำนวน 1 เครื่อง
- ชุดกล่องข้าวสแตนเลส + ฝา บรรจุ 4 ช่อง จำนวน 40 ชุด
เลขที่โครงการ : 68069316535
</t>
  </si>
  <si>
    <t>บริษัท เอลิสต์ ซัพพลาย จำกัด (สำนักงานใหญ่)
(ราคา 132,300.00)</t>
  </si>
  <si>
    <t>บริษัท เอลิสต์ ซัพพลาย จำกัด (สำนักงานใหญ่)
(ราคา 132,300.00)
เลขประจำตัวผู้เสียภาษี : 0105549139480</t>
  </si>
  <si>
    <t>ใบสั่งซื้อเลขที่ 651/2568   
ลงวันที่ 24 มิถุนายน 2568</t>
  </si>
  <si>
    <t>จ้างบริการตรวจวิเคราะห์ตัวอย่างน้ำประปา และกากตะกอนน้ำเสีย, น้ำเสียก่อนและหลังการบำบัด จำนวน 1 งาน
เลขที่โครงการ : 68069370714</t>
  </si>
  <si>
    <t>บริษัท ห้องปฏิบัติการกลาง 
(ประเทศไทย) จำกัด
(ราคา 31,779.00)</t>
  </si>
  <si>
    <t>บริษัท ห้องปฏิบัติการกลาง 
(ประเทศไทย) จำกัด
(ราคา 31,779.00)
เลขประจำตัวผู้เสียภาษี : 0105546096453</t>
  </si>
  <si>
    <t>ใบสั่งซื้อเลขที่ 652/2568   
ลงวันที่ 24 มิถุนายน 2568</t>
  </si>
  <si>
    <t>นางสาวสิริพร สกุลเรืองรักษ์ ราคา 13,512 บาท</t>
  </si>
  <si>
    <t>ซ1112/68 ลงวันที่ 24 มิ.ย. 2568</t>
  </si>
  <si>
    <t>บริษัท เกท์ทิงเก (ไทยแลนด์) จำกัด ราคา 25,680 บาท</t>
  </si>
  <si>
    <t>ซ1114/68 ลงวันที่ 24 มิ.ย. 2568</t>
  </si>
  <si>
    <t>บริษัท เอส.ดี. เมดิเทค จำกัด ราคา 5,500 บาท</t>
  </si>
  <si>
    <t>ซ1115/68 ลงวันที่ 24 มิ.ย. 2568</t>
  </si>
  <si>
    <t>บริษัท แพลททินั่ม อินเตอร์ พริ้น แอนด์ ซัพพลาย จำกัด ราคา 21,800 บาท</t>
  </si>
  <si>
    <t>ซ1119/68 ลงวันที่ 24 มิ.ย. 2568</t>
  </si>
  <si>
    <t>ซ1124/68 ลงวันที่ 24 มิ.ย. 2568</t>
  </si>
  <si>
    <t>จัดซื้อวัสดุการแพทย์-ซิลิโคนสำหรับใส่ท่อน้ำตา 30 กล่อง</t>
  </si>
  <si>
    <t>บจก.นิวอาย เซอร์จิคอล / 303,000</t>
  </si>
  <si>
    <t>สญ.130/2568(ซ)
25 มิ.ย. 68</t>
  </si>
  <si>
    <t>จัดซื้อวัสดุการแพทย์-ท่อระบายน้ำลดความดันในลูกตาขนาดเล็ก 70 กล่อง</t>
  </si>
  <si>
    <t>บจก.ดีเคเค ดิไวซ์  / 1,960,000</t>
  </si>
  <si>
    <t>สญ.131/2568(ซ)
25 มิ.ย. 68</t>
  </si>
  <si>
    <t>จัดซื้อครุภัณฑ์ต่ำกว่าเกณฑ์ จำนวน 5 รายการ</t>
  </si>
  <si>
    <t>บจก.บัวหลวงเฟอร์นิเจอร์ / 441,586</t>
  </si>
  <si>
    <t>สญ.132/2568(ซ)
25 มิ.ย. 68</t>
  </si>
  <si>
    <t>จัดซื้อครุภัณฑ์ต่ำกว่าเกณฑ์ จำนวน 3 รายการ</t>
  </si>
  <si>
    <t>บจก.ค.เอส.แอล.ออฟฟิชฯ / 289,500</t>
  </si>
  <si>
    <t>สญ.133/2568(ซ)
25 มิ.ย. 68</t>
  </si>
  <si>
    <t>จัดซื้อวัสดุสำนักงาน-โครงการวิจัยลักษณะอาการทางคลินิกฯ 4 รายการ</t>
  </si>
  <si>
    <t>บจก.สมใจบิซกรุ๊ป / 999</t>
  </si>
  <si>
    <t>793/2568(ซ)
25 มิ.ย. 68</t>
  </si>
  <si>
    <t>จัดซื้อวัสดุสำนักงาน-โช๊คอัพเก้าอี้สำหรับซ่อมเก้าอี้ 7110-001-0003/29/67</t>
  </si>
  <si>
    <t>794/2568(ซ)
25 มิ.ย. 68</t>
  </si>
  <si>
    <t xml:space="preserve">จ้างเหมาบริการอินเตอร์เน็ตความเร็วสูงผ่านสื่อสัญญาณวงจรเช่า ของศูนย์โรคตา สาขาสุขุมวิท จำนวน ๑ งาน </t>
  </si>
  <si>
    <t>บมจ.ทริปเปิลที บรอดแบนด์ / 109,140</t>
  </si>
  <si>
    <t>สญ.95/2568(จ)
25 มิ.ย. 68</t>
  </si>
  <si>
    <t>จ้างเหมาบริการยานพาหนะ-โครงการอบรมพัฒนา ผู้เยี่ยมสำรวจฯ</t>
  </si>
  <si>
    <t>นายบรรณพต หวังนิยม / 16,000</t>
  </si>
  <si>
    <t>301/2568(จ)
25 มิ.ย. 68</t>
  </si>
  <si>
    <t>302/2568(จ)
25 มิ.ย. 68</t>
  </si>
  <si>
    <t>จ้างเหมาซ่อมแซมครุภัณฑ์การแพทย์-เตียงคนไข้แบบไฟฟ้า 6530-005-0001/299,427</t>
  </si>
  <si>
    <t>บจก.ยูนิเวอร์แซล ควอลิตี้ / 20,500</t>
  </si>
  <si>
    <t>303/2568(จ)
25 มิ.ย. 68</t>
  </si>
  <si>
    <t>จ้างเหมาซ่อมแซมครุภัณฑ์สำนักงาน-เครื่องปรับอากาศ 4120-001-0001/566</t>
  </si>
  <si>
    <t>บจก.กัปตัน เอ็นจิเนียริ่งฯ / 4,922</t>
  </si>
  <si>
    <t>304/2568(จ)
25 มิ.ย. 68</t>
  </si>
  <si>
    <t>จ้างเหมาซ่อมแซมครุภัณฑ์สำนักงาน-ระบบปรับอากาศด้วยน้ำเย็น 4120-059-0001/1 เปลี่ยนชุดส่งลมเย็น</t>
  </si>
  <si>
    <t>บจก.กัปตัน เอ็นจิเนียริ่งฯ / 4,173</t>
  </si>
  <si>
    <t>305/2568(จ)
25 มิ.ย. 68</t>
  </si>
  <si>
    <t>จ้างเหมาซ่อมแซมครุภัณฑ์สำนักงาน-บันไดเลื่อน 0000-000-0011/2</t>
  </si>
  <si>
    <t>บจก.มิตซูบิชิ เอลเลเวเตอร์ฯ / 299,279</t>
  </si>
  <si>
    <t>306/2568(จ)
25 มิ.ย. 68</t>
  </si>
  <si>
    <t>จ้างเหมาวิเคราะห์ข้อมูล จัดทำรูปเล่ม ถ่ายเอกสาร และจัดเตรียมต้นฉบับการตีพิมพ์เผยแพร่ผลงานวิจัย โครงการวิจัยลักษณะอาการทางคลินิก</t>
  </si>
  <si>
    <t>นางสาวจุฬาภรณ์ พูลเอี่ยม / 26,000</t>
  </si>
  <si>
    <t>307/2568(จ)
25 มิ.ย. 68</t>
  </si>
  <si>
    <t>จ้างเหมาบริการยานพาหนะ-โครงการสำรวจสภาวะตาบอดฯ จ.สุพรรณบุรี</t>
  </si>
  <si>
    <t>หจก.นิ่ม เฮง เส็ง 999ฯ / 26,000</t>
  </si>
  <si>
    <t>308/2568(จ)
25 มิ.ย. 68</t>
  </si>
  <si>
    <t>จ้างเหมาเปลี่ยนอะไหล่ระบบดูดน้ำลาย จำนวน 1 ชุด</t>
  </si>
  <si>
    <t>ห้างหุ้นส่วนจำกัด อาร์.บี เดนทัล จำกัด เป็นเงิน 10,000.- บาท</t>
  </si>
  <si>
    <t>ใบสั่งซื้อ สธ 0310.013/847 ลงวันที่ 25 มิ.ย. 2568</t>
  </si>
  <si>
    <t>จ้างเหมาซ่อมแซมครุภัณฑ์สำนักงาน รายการ ลิฟต์โดยสาร เบอร์ ๑๐ อาคารศูนย์กลางด้านวิชาการทางทันตกรรมในอาเซียน จำนวน ๑ งาน โดยวิธีเฉพาะเจาะจง</t>
  </si>
  <si>
    <t>บริษัท อินเทค เดลต้า ซิสเทม  จำกัด 16,050</t>
  </si>
  <si>
    <t>527/2568 ลงวันที่ 25 มิ.ย. 2568</t>
  </si>
  <si>
    <t>จ้างเหมาเช่ารถพร้อมน้ำมันเชื้อเพลิงในการขนย้ายเครื่องมือและอุปกรณ์จัดบูธแสดงนิทรรศการ จำนวน ๑ งาน โดยวิธีเฉพาะเจาะจง</t>
  </si>
  <si>
    <t>บริษัท เมอริท ชานซ์ (ไทยแลนด์) จำกัด 3,000</t>
  </si>
  <si>
    <t>531/2568 ลงวันที่ 25 มิ.ย. 2568</t>
  </si>
  <si>
    <t>ซื้อวัสดุการแพทย์ จำนวน ๒ รายการ โดยวิธีเฉพาะเจาะจง</t>
  </si>
  <si>
    <t>บริษัท เด็นเน็กซ์ โซลูชั่น จำกัด 65,208</t>
  </si>
  <si>
    <t>530/2568 ลงวันที่ 25 มิ.ย. 2568</t>
  </si>
  <si>
    <t>บริษัท สยามเฮลท์กรุ๊ป จำกัด 6,000</t>
  </si>
  <si>
    <t>539/2568 ลงวันที่ 25 มิ.ย. 2568</t>
  </si>
  <si>
    <t>บริษัท บางกอกเวลบีอิ้ง จำกัด 1,752</t>
  </si>
  <si>
    <t>536/2568 ลงวันที่ 25 มิ.ย. 2568</t>
  </si>
  <si>
    <t>เดอะ ก้าว ซัพพลาย 2,500</t>
  </si>
  <si>
    <t>535/2568 ลงวันที่ 25 มิ.ย. 2568</t>
  </si>
  <si>
    <t>บริษัท เจ กู๊ดบิส จำกัด 7,210</t>
  </si>
  <si>
    <t>534/2568 ลงวันที่ 25 มิ.ย. 2568</t>
  </si>
  <si>
    <t>บริษัท ทันด์ จำกัด 5,240</t>
  </si>
  <si>
    <t>533/2568 ลงวันที่ 25 มิ.ย. 2568</t>
  </si>
  <si>
    <t>ซื้อวัสดุการแพทย์ จำนวน ๔ รายการ โดยวิธีเฉพาะเจาะจง</t>
  </si>
  <si>
    <t>บริษัท ดีเอส ออลล์ จำกัด 10,210</t>
  </si>
  <si>
    <t>532/2568 ลงวันที่ 25 มิ.ย. 2568</t>
  </si>
  <si>
    <t>บริษัท แอคคอร์ด คอร์ปอเรชั่น จำกัด 7,450</t>
  </si>
  <si>
    <t>548/2568 ลงวันที่ 25 มิ.ย. 2568</t>
  </si>
  <si>
    <t xml:space="preserve">ซื้อวัสดุการเกษตร จำนวน 15 รายการ </t>
  </si>
  <si>
    <t>ร้านฟาร์มเกษตรศรีบุญเรือง ราคา 40,132 บาท</t>
  </si>
  <si>
    <t>เลขที่ 665/2568 ลงวันที่ 25 มิ.ย. 2568</t>
  </si>
  <si>
    <t>เลขที่ 666/2568 ลงวันที่ 25 มิ.ย. 2568</t>
  </si>
  <si>
    <t>เลขที่ 667/2568 ลงวันที่ 25 มิ.ย. 2568</t>
  </si>
  <si>
    <t xml:space="preserve">จ้างเหมาบริการรถตู้ปรับอากาศพร้อมพนักงานขับรถ รวมน้ำมันเชื้อเพลิง ไป - กลับ จังหวัดขอนแก่น - จังหวัดกรุงเทพมหานคร  ( 1 คัน/ 2 วัน) จำนวน 1 งาน </t>
  </si>
  <si>
    <t>นายยิ่งยศ ดอนโคตร ราคา 7,000 บาท</t>
  </si>
  <si>
    <t>เลขที่ 668/2568 ลงวันที่ 25 มิ.ย. 2568</t>
  </si>
  <si>
    <t>จ้างเหมาซ่อมแซมครุภัณฑ์งานบ้านงานครัว เครื่องตัดหญ้าแบบสะพาย จำนวน 3 เครื่อง</t>
  </si>
  <si>
    <t>ร้านจิตติพัฒน์การช่าง ราคา 5,700 บาท</t>
  </si>
  <si>
    <t>เลขที่ 669/2568 ลงวันที่ 25 มิ.ย. 2568</t>
  </si>
  <si>
    <t>จ้างซ่อมเครื่องปริ้นเตอร์ Laser ProMFP M 125a โดยวิธีเฉพาะเจาะจง</t>
  </si>
  <si>
    <t>261/2568 ลงวันที่ 25 มิ.ย. 2568</t>
  </si>
  <si>
    <t>จ้างเปลี่ยนถ่ายน้ำมันเครื่องและเช็คระยะรถยนต์ส่วนกลาง หมายเลขทะเบียน นค 5604 จำนวน 1 งาน ประจำปีงบประมาณ พ.ศ. 2568 โดยวิธีเฉพาะเจาะจง</t>
  </si>
  <si>
    <t>บริษัท โตโยต้า พีเอส เอนเตอร์ไพรซ์ จำกัด
6,703.98</t>
  </si>
  <si>
    <t>(จ)110/68 ลงวันที่ 25 มิ.ย. 2568</t>
  </si>
  <si>
    <t>บริษัท ไทยก๊อส จำกัด
58,650.00</t>
  </si>
  <si>
    <t>(ซ)514/68 ลงวันที่ 25 มิ.ย. 2568</t>
  </si>
  <si>
    <t>ซื้อวัสดุไฟฟ้าและวิทยุ จำนวน 10 รายการ ประจำปีงบประมาณ พ.ศ. 2568 โดยวิธีเฉพาะเจาะจง</t>
  </si>
  <si>
    <t>บริษัท ธนวรรณ อินเตอร์เทรด จำกัด
27,745.10</t>
  </si>
  <si>
    <t>(ซ)515/68 ลงวันที่ 25 มิ.ย. 2568</t>
  </si>
  <si>
    <t>ซื้อเวชภัณฑ์ยา จำนวน 10 รายการ ประจำปีงบประมาณ พ.ศ.2568 โดยวิธีเฉพาะเจาะจง</t>
  </si>
  <si>
    <t>บริษัท ซิลลิค ฟาร์มา จำกัด
67,126.35</t>
  </si>
  <si>
    <t>ซ(ว)389/68 ลงวันที่ 25 มิ.ย. 2568</t>
  </si>
  <si>
    <t>ซื้อวัสดุวิทยาศาสตร์และการแพทย์ จำนวน 3 รายการ ประจำปีงบประมาณ พ.ศ. 2568   โดยวิธีเฉพาะเจาะจง</t>
  </si>
  <si>
    <t>บริษัท เวชพงศ์โอสถ เทรดดิ้ง จำกัด
6,150.00</t>
  </si>
  <si>
    <t>(ซ)517/68 ลงวันที่ 25 มิ.ย. 2568</t>
  </si>
  <si>
    <t>ซื้อครุภัณฑ์สำนักงาน - รถเข็นพื้นเรียบสแตนเลส จำนวน 1 คัน ประจำปีงบประมาณ พ.ศ. 2568   โดยวิธีเฉพาะเจาะจง</t>
  </si>
  <si>
    <t>บริษัท เอ็นวิชั่น พลัส จำกัด
18,725.00</t>
  </si>
  <si>
    <t>(ซ)519/68 ลงวันที่ 25 มิ.ย. 2568</t>
  </si>
  <si>
    <t>ซื้อวัสดุสำนักงาน - สติกเกอร์ ไดคัท จำนวน 700 ดวง ประจำปีงบประมาณ พ.ศ.2568  โดยวิธีเฉพาะเจาะจง</t>
  </si>
  <si>
    <t>บริษัท สยามอาร์บีพี จำกัด
1,260.00</t>
  </si>
  <si>
    <t>(ซ)520/68 ลงวันที่ 25 มิ.ย. 2568</t>
  </si>
  <si>
    <t>ซื้อวัสดุสำนักงาน - อะไหล่สำหรับบำรุงรักษาชุดระบายความร้อนด้วยน้ำ Cooling tower (CT 3/2) ของระบบปรับอากาศ AIR CHILLER จำนวน 4 รายการ ประจำปีงบประมาณ พ.ศ. 2568 โดยวิธีเฉพาะเจาะจง</t>
  </si>
  <si>
    <t>ห้างหุ้นส่วนจำกัด พี.เอส ชิลเลอร์ เซอร์วิส
14,445.00</t>
  </si>
  <si>
    <t>(ซ)516/68 ลงวันที่ 25 มิ.ย. 2568</t>
  </si>
  <si>
    <t>วัสดุสำหรับโครงการ อสม. จำนวน 15 รายการ</t>
  </si>
  <si>
    <t>ห้างหุ้นส่วนจำกัด ลิขิตศิลป์
(ราคา 2,691.00)</t>
  </si>
  <si>
    <t>ใบสั่งซื้อเลขที่ 653/2568   
ลงวันที่ 25 มิถุนายน 2568</t>
  </si>
  <si>
    <t>ผ้าอาบน้ำฝน+ชุดสัฆทาน (โครงการแห่เทียนพรรษา)</t>
  </si>
  <si>
    <t>ห้างหุ่นส่วนจำกัด คาตะนะ ซัพพลาย
(ราคา 2,190.00)</t>
  </si>
  <si>
    <t>ใบสั่งซื้อเลขที่ 654/2568   
ลงวันที่ 25 มิถุนายน 2568</t>
  </si>
  <si>
    <t>หลอด LED ขนาด 3 วัตต์ (โครงการแห่งเทียนพรรษา)</t>
  </si>
  <si>
    <t>บริษัท เอเซียการไฟฟ้า จำกัด
(ราคา 960.00)</t>
  </si>
  <si>
    <t>ใบสั่งซื้อเลขที่ 655/2568   
ลงวันที่ 25 มิถุนายน 2568</t>
  </si>
  <si>
    <t>บริษัท อุดมโภคทรัพย์ แพ็คเก็จจิ้ง จำกัด ราคา 137,227.50 บาท</t>
  </si>
  <si>
    <t>จ303/68 ลงวันที่ 25 มิ.ย. 2568</t>
  </si>
  <si>
    <t>ซ1086/68 ลงวันที่ 25 มิ.ย. 2568</t>
  </si>
  <si>
    <t>บริษัท สหแพทย์เภสัช จำกัด ราคา 28,500 บาท</t>
  </si>
  <si>
    <t>ซ1108/68 ลงวันที่ 25 มิ.ย. 2568</t>
  </si>
  <si>
    <t>ห้างหุ้นส่วนจำกัด อัครพล ราคา 9,362.50 บาท</t>
  </si>
  <si>
    <t>ซ1120/68 ลงวันที่ 25 มิ.ย. 2568</t>
  </si>
  <si>
    <t>บริษัท อินจีเนียส เทคโนโลยี จำกัด ราคา 2,100,000 บาท</t>
  </si>
  <si>
    <t>ซ1121/68 ลงวันที่ 25 มิ.ย. 2568</t>
  </si>
  <si>
    <t>บริษัท ดีเคเค ดิไวซ์ จำกัด ราคา 2,130,000 บาท</t>
  </si>
  <si>
    <t>ซ1123/68 ลงวันที่ 25 มิ.ย. 2568</t>
  </si>
  <si>
    <t>บริษัท ดีเคเอสเอช (ประเทศไทย) จำกัด ราคา 47,500 บาท</t>
  </si>
  <si>
    <t>ซ1126/68 ลงวันที่ 25 มิ.ย. 2568</t>
  </si>
  <si>
    <t>ซ1127/68 ลงวันที่ 25 มิ.ย. 2568</t>
  </si>
  <si>
    <t>บริษัท ซานยู คอร์โพเรท จำกัด ราคา 148,000 บาท</t>
  </si>
  <si>
    <t>ซ1128/68 ลงวันที่ 25 มิ.ย. 2568</t>
  </si>
  <si>
    <t>บริษัท ซิลลิค ฟาร์มา จำกัด ราคา 38,520 บาท</t>
  </si>
  <si>
    <t>ซ1129/68 ลงวันที่ 25 มิ.ย. 2568</t>
  </si>
  <si>
    <t>บริษัท พีเอสอี เมดิคอล จำกัด ราคา 80,250 บาท</t>
  </si>
  <si>
    <t>ซ1131/68 ลงวันที่ 25 มิ.ย. 2568</t>
  </si>
  <si>
    <t>บริษัท จอห์นสัน แอนด์ จอห์นสัน เมดเทค (ประเทศไทย) จำกัด ราคา 62,434.50 บาท</t>
  </si>
  <si>
    <t>ซ1133/68 ลงวันที่ 25 มิ.ย. 2568</t>
  </si>
  <si>
    <t>บริษัท ดีเคเอสเอช (ประเทศไทย) จำกัด ราคา 163,710 บาท</t>
  </si>
  <si>
    <t>ซ1135/68 ลงวันที่ 25 มิ.ย. 2568</t>
  </si>
  <si>
    <t>บริษัท ฟุคุโชว์ อินเตอร์เนชั่นแนล จำกัด ราคา 83,460 บาท</t>
  </si>
  <si>
    <t>ซ1136/68 ลงวันที่ 25 มิ.ย. 2568</t>
  </si>
  <si>
    <t>บริษัท คีย์แมน อินเตอร์เนชั่นแนล จำกัด ราคา 22,500 บาท</t>
  </si>
  <si>
    <t>ซ1141/68 ลงวันที่ 25 มิ.ย. 2568</t>
  </si>
  <si>
    <t>บริษัท ดีเคเอสเอช (ประเทศไทย) จำกัด ราคา 9,289.80 บาท</t>
  </si>
  <si>
    <t>ซ1143/68 ลงวันที่ 25 มิ.ย. 2568</t>
  </si>
  <si>
    <t>บริษัท ออตโต บ๊อก เซาท์ อีสต์ เอเซีย จํากัด ราคา 11,970 บาท</t>
  </si>
  <si>
    <t>ซ1144/68 ลงวันที่ 25 มิ.ย. 2568</t>
  </si>
  <si>
    <t>บริษัท ยูนิตี้ เมดิเทค จำกัด ราคา 8,700 บาท</t>
  </si>
  <si>
    <t>ซ1145/68 ลงวันที่ 25 มิ.ย. 2568</t>
  </si>
  <si>
    <t>บริษัท พีที เมดิคอล จำกัด ราคา 26,500 บาท</t>
  </si>
  <si>
    <t>ซ1146/68 ลงวันที่ 25 มิ.ย. 2568</t>
  </si>
  <si>
    <t>บริษัท ที.เอ.เมดิค จำกัด ราคา 45,500 บาท</t>
  </si>
  <si>
    <t>ซ1147/68 ลงวันที่ 25 มิ.ย. 2568</t>
  </si>
  <si>
    <t>นายวิโรจน์ อภิชนบุตร ราคา 15,700 บาท</t>
  </si>
  <si>
    <t>ซ1148/68 ลงวันที่ 25 มิ.ย. 2568</t>
  </si>
  <si>
    <t>บริษัท ริโซ่ (ประเทศไทย) จำกัด ราคา 42,299.88 บาท</t>
  </si>
  <si>
    <t>ซ1156/68 ลงวันที่ 25 มิ.ย. 2568</t>
  </si>
  <si>
    <t>จ้างถ่ายเอกสารโครงการประชุมวิชาการประจำปีกลุ่มงานอายุรศาสตร์ปอด ประจำปีงบประมาณ พ.ศ. 2568 จำนวน 1 งาน โดยวิธีเฉพาะเจาะจง</t>
  </si>
  <si>
    <t>1.นาย สุรชัย เย็นทรัพย์/ราคาที่เสนอ20,000.00 บาท</t>
  </si>
  <si>
    <t>1.นาย สุรชัย เย็นทรัพย์/ราคาที่ตกลงซื้อ/จ้าง400.00 บาท</t>
  </si>
  <si>
    <t>เลขที่ พ.686/68 
ลงวันที่ 25 มิ.ย. 2568</t>
  </si>
  <si>
    <t>795/2568(ซ)
26 มิ.ย. 68</t>
  </si>
  <si>
    <t>จ้างจัดนิทรรศการและประชาสัมพันธ์ ๑ รายการ</t>
  </si>
  <si>
    <t>บมจ.มติชน / 60,000</t>
  </si>
  <si>
    <t>309/2568(จ)
26 มิ.ย. 68</t>
  </si>
  <si>
    <t>จ้างเหมาเปลี่ยนไส้กรองน้ำดื่ม เครื่องกรองน้ำดื่ม 2 อุณหภูมิ</t>
  </si>
  <si>
    <t>310/2568(จ)
26 มิ.ย. 68</t>
  </si>
  <si>
    <t>จ้างเหมาบริการยานพาหนะ โครงการสร้างเสริมคุณธรรมฯ</t>
  </si>
  <si>
    <t>นายสานิตย์  จอมวัน / 29,600</t>
  </si>
  <si>
    <t>311/2568(จ)
26 มิ.ย. 68</t>
  </si>
  <si>
    <t>นายยิ่งยศ ไชยชนะ 8,800</t>
  </si>
  <si>
    <t>526/2568 ลงวันที่ 26 มิ.ย. 2568</t>
  </si>
  <si>
    <t>ซื้อวัสดุทางการแพทย์ จำนวน ๓ รายการ โดยวิธีเฉพาะเจาะจง</t>
  </si>
  <si>
    <t>บริษัท ดีเอส ออลล์ จำกัด 6,300</t>
  </si>
  <si>
    <t>537/2568 ลงวันที่ 26 มิ.ย. 2568</t>
  </si>
  <si>
    <t>บริษัท แอคคอร์ด คอร์ปอเรชั่น จำกัด 2,400</t>
  </si>
  <si>
    <t>540/2568 ลงวันที่ 26 มิ.ย. 2568</t>
  </si>
  <si>
    <t>ห้างหุ้นส่วนจำกัด แพทยภัณฑ์ 7,810</t>
  </si>
  <si>
    <t>541/2568 ลงวันที่ 26 มิ.ย. 2568</t>
  </si>
  <si>
    <t>ซื้อวัสดุทางทันตกรรม จำนวน  ๑  รายการ  โดยวิธีเฉพาะเจาะจง</t>
  </si>
  <si>
    <t>บริษัท ดีเอส ออลล์ จำกัด 5,500</t>
  </si>
  <si>
    <t>528/2568 ลงวันที่ 26 มิ.ย. 2568</t>
  </si>
  <si>
    <t>ซื้อวัสดุทางการแพทย์ จำนวน  ๔  รายการ  โดยวิธีเฉพาะเจาะจง</t>
  </si>
  <si>
    <t>บริษัท บลู แพลเนท เทรดดิ้ง จำกัด 8,050</t>
  </si>
  <si>
    <t>538/2568 ลงวันที่ 26 มิ.ย. 2568</t>
  </si>
  <si>
    <t>จ้างทำนามบัตร โดยวิธีเฉพาะเจาะจง</t>
  </si>
  <si>
    <t>ห้างหุ้นส่วนจำกัด เรือนภาพ ราคา 750 บาท</t>
  </si>
  <si>
    <t>0191/2568  26 มิ.ย. 2568</t>
  </si>
  <si>
    <t>หจก.แม่ฮ่องสอนสื่อสาร ราคา 8,499 บาท</t>
  </si>
  <si>
    <t>0192/2568  26 มิ.ย. 2568</t>
  </si>
  <si>
    <t>องค์การเภสัชกรรม ราคา 9,000 บาท</t>
  </si>
  <si>
    <t>0193/2568  26 มิ.ย. 2568</t>
  </si>
  <si>
    <t>ซื้อขาตั้งไมโครโฟนแบบตั้งพื้น โดยวิธีเฉพาะเจาะจง</t>
  </si>
  <si>
    <t>ห้างหุ้นส่วนจำกัด ดนตรีซินฮง ราคา 3,750 บาท</t>
  </si>
  <si>
    <t>262/2568 ลงวันที่ 26 มิ.ย. 2568</t>
  </si>
  <si>
    <t>บริษัท ลินเด้ (ประเทศไทย) จำกัด (มหาชน) ราคา 17,820 บาท</t>
  </si>
  <si>
    <t>ซ1184/68 ลงวันที่ 26 มิ.ย. 2568</t>
  </si>
  <si>
    <t>จ้างซ่อมแซมรถยนต์เก๋ง ยี่ห้อโตโยต้า หมายเลขทะเบียน กม 4704 นนทบุรี จำนวน 1 งาน โดยวิธีเฉพาะเจาะจง</t>
  </si>
  <si>
    <t>1.ร้าน วินวิศวยนต์/ราคาที่เสนอ27,780.00 บาท</t>
  </si>
  <si>
    <t>1.ร้าน วินวิศวยนต์/ราคาที่ตกลงซื้อ/จ้าง27,780.00 บาท</t>
  </si>
  <si>
    <t>ซื้อวัสดุเพื่อการรักษาภาวะหลอดเลือดแดงและดำมีการเชื่อมต่ออย่างผิดปกติ (Amplatzer Valvular Plug III) จำนวน 3 ชิ้น โดยวิธีเฉพาะเจาะจง</t>
  </si>
  <si>
    <t>1.บริษัท แอ๊บบอต เมดิคัล (ประเทศไทย) จำกัด/ราคาที่เสนอ105,000.00 บาท</t>
  </si>
  <si>
    <t>1.บริษัท แอ๊บบอต เมดิคัล (ประเทศไทย) จำกัด/ราคาที่ตกลงซื้อ/จ้าง105,000.00 บาท</t>
  </si>
  <si>
    <t>ซื้อElevator curved  EL๓C จำนวน ๕ ชิ้น โดยวิธีเฉพาะเจาะจง</t>
  </si>
  <si>
    <t>1.บริษัท แอคคอร์ด คอร์ปอเรชั่น จำกัด/ราคาที่เสนอ16,750.00 บาท</t>
  </si>
  <si>
    <t>1.บริษัท แอคคอร์ด คอร์ปอเรชั่น จำกัด/ราคาที่ตกลงซื้อ/จ้าง16,750.00 บาท</t>
  </si>
  <si>
    <t>ซื้อสายลวดนำสายสวนเพื่อการขยายหลอดเลือดแดงที่อยู่นอกหัวใจ ๐.๐๑๔ x ๓๐๐ cm, ๐.๐๑๘ x ๓๐๐ cm (Peripheral Guidewire) จำนวน ๓๐ เส้น โดยวิธีเฉพาะเจาะจง</t>
  </si>
  <si>
    <t>1.บริษัท ดีเคเอสเอช (ประเทศไทย) จำกัด/ราคาที่เสนอ105,000.00 บาท</t>
  </si>
  <si>
    <t>1.บริษัท ดีเคเอสเอช (ประเทศไทย) จำกัด/ราคาที่ตกลงซื้อ/จ้าง105,000.00 บาท</t>
  </si>
  <si>
    <t>เลขที่ พ.687/68 
ลงวันที่26 มิ.ย. 2568</t>
  </si>
  <si>
    <t>ประกวดราคาซื้อเครื่องช่วยการเต้นของหัวใจชนิดกระตุ้นหัวใจห้องล่างสองห้องพร้อมกันสามารถกระตุกไฟฟ้าหัวใจอัตโนมัติ (พร้อมสาย) จำนวน 3 ชุด ด้วยวิธีประกวดราคาอิเล็กทรอนิกส์ (e-bidding)</t>
  </si>
  <si>
    <t>1.บริษัท ไบโอโทรนิค (ประเทศไทย) จำกัด/ราคาที่เสนอ957,000.00 บาท</t>
  </si>
  <si>
    <t>1.บริษัท ไบโอโทรนิค (ประเทศไทย) จำกัด/ราคาที่ตกลงซื้อ/จ้าง  945,000.00บาท</t>
  </si>
  <si>
    <t>เลขที่ 176/2568
ลงวันที่ 26 มิ.ย. 2568</t>
  </si>
  <si>
    <t>จัดซื้อวัสดุการแพทย์-ท่อระบายและที่เก็บกักลดความดันในโรคต้อหิน ชนิดมีลิ้นปิดเปิด 125 ชิ้น</t>
  </si>
  <si>
    <t>บจก.ทรานส์เมดิคฯ / 1,937,500</t>
  </si>
  <si>
    <t>สญ.134/2568(ซ)
27 มิ.ย. 68</t>
  </si>
  <si>
    <t>จัดซื้อครุภัณฑ์การแพทย์-เครื่องวัดค่าสายตาและความโค้งของกระจกตาแบบอัตโนมัติ 1 เครื่อง</t>
  </si>
  <si>
    <t>1.บจก.อาฟต้า เซอร์วิสฯ / 590,000
2.หจก.วงษ์นิสา / 597,000</t>
  </si>
  <si>
    <t>บจก.อาฟต้า เซอร์วิสฯ / 590,000</t>
  </si>
  <si>
    <t>สญ.135/2568(ซ)
27 มิ.ย. 68</t>
  </si>
  <si>
    <t>จ้างเหมาบริการยานพาหนะ-โครงการการวิเคราะห์เปรียบเทียบต้นทุนฯ</t>
  </si>
  <si>
    <t>นายพิพันธ์ เอกณรงค์พันธ์ / 3,800</t>
  </si>
  <si>
    <t>312/2568(จ)
27 มิ.ย. 68</t>
  </si>
  <si>
    <t>1.)บริษัท ที.เอ็น.แม็คเน็ท เซ็นเตอร์ จำกัด เป็นเงิน 134,398.42 บาท 2.)บริษัท เอ.เค.ออฟฟิต ซัพพลาย จำกัด เป็นเงิน 143,540.50 บาท 3.)บริษัท เอ.ที.พี.มาร์เก็ตติ้ง จำกัด เป็นเงิน 150,335.- บาท</t>
  </si>
  <si>
    <t>บริษัท ที.เอ็น.แม็คเน็ท เซ็นเตอร์ จำกัด เป็นเงิน 134,398.42 บาท</t>
  </si>
  <si>
    <t>ใบสั่งซื้อ สธ 0310.013/1055 ลงวันที่ 27 มิ.ย. 2568</t>
  </si>
  <si>
    <t>ซื้อวัสดุการแพทย์ (จำนวน ๑๔ รายการ) จำนวน ๑ งาน โดยวิธีเฉพาะเจาะจง</t>
  </si>
  <si>
    <t>บริษัท เอส.ดี.ทันตเวช (1988) จำกัด 24,445</t>
  </si>
  <si>
    <t>523/2568 ลงวันที่ 27 มิ.ย. 2568</t>
  </si>
  <si>
    <t>ซื้อวัสดุก่อสร้าง จำนวน 15 รายการ</t>
  </si>
  <si>
    <t>บริษัท วัสดุและวิศวภัณฑ์ จำกัด ราคา 21,293 บาท</t>
  </si>
  <si>
    <t>จ้างเหมาติดตั้งประตูออโต้สไลด์ ตึกอำนวยการ จำนวน 1 งาน</t>
  </si>
  <si>
    <t>บริิษัท ตั้งกิมฮง เอ็นจิเนียริ่ง จำกัด ราคา 499,690 บาท</t>
  </si>
  <si>
    <t>จ้างเหมาบริการโครงการค้นหาอาการที่ไม่พึงประสงค์โดยใช้เครื่องมือส่งสัญญาณ</t>
  </si>
  <si>
    <t>บริษััท อาร์ แอนด์ แอล ควอลิตี้ ราคา 4,000 บาท</t>
  </si>
  <si>
    <t>ซื้อวัสดุสำนักงาน 17 รายการ</t>
  </si>
  <si>
    <t>ห้างหุ้นส่วนจำกัด เอ็นเอสที ราคา 5,000 บาท</t>
  </si>
  <si>
    <t>ซื้อวัสดุวิทยาศาสตร์และการแทย์ ชุดทดสอบหาสารเสพติดกระท่อม</t>
  </si>
  <si>
    <t>บริษัท เอ็นพีเค เอ็นเตอร์ไพร์สเทรดดิ้ง ราคา 116,000 บาท</t>
  </si>
  <si>
    <t>ซื้อวัสดุวิทยาศาสตร์และการแทย์ จำนวน 3 รายการ</t>
  </si>
  <si>
    <t>บริิษัท เมด-วัน จำกัด  ราคา 52,430 บาท</t>
  </si>
  <si>
    <t>ซื้อ ASPIRIN 81 MG EC TABLET, DONEPEZIL 5 MG TABLET</t>
  </si>
  <si>
    <t>บริษัท ที.โอ.เคมิคอลส์ (1979) จำกัด, 20,750.00 บาท</t>
  </si>
  <si>
    <t>เลขที่ 480/2568, วันที่ 27 มิ.ย. 2568</t>
  </si>
  <si>
    <t>ซื้อ METFORMIN 850 MG TABLET</t>
  </si>
  <si>
    <t>บริษัท พรอส ฟาร์มา จำกัด, 1,406.10 บาท</t>
  </si>
  <si>
    <t>เลขที่ 481/2568, วันที่ 27 มิ.ย. 2568</t>
  </si>
  <si>
    <t>เลขที่ 482/2568, วันที่ 27 มิ.ย. 2568</t>
  </si>
  <si>
    <t>เลขที่ 483/2568, วันที่ 27 มิ.ย. 2568</t>
  </si>
  <si>
    <t>บริษัท ดีเคเอสเอช (ประเทศไทย) จำกัด, 20,000.00 บาท</t>
  </si>
  <si>
    <t>เลขที่ 484/2568, วันที่ 27 มิ.ย. 2568</t>
  </si>
  <si>
    <t>ซื้อ LAMOTRIGINE 25 MG TABLET</t>
  </si>
  <si>
    <t>บริษัท เอฟ.ซี.พี. จำกัด, 19,260.00 บาท</t>
  </si>
  <si>
    <t>เลขที่ 485/2568, วันที่ 27 มิ.ย. 2568</t>
  </si>
  <si>
    <t>บริษัท ซิลลิค ฟาร์มา จำกัด, 43,228.00 บาท</t>
  </si>
  <si>
    <t>เลขที่ 486/2568, วันที่ 27 มิ.ย. 2568</t>
  </si>
  <si>
    <t>ซื้อ STOMACH TUBE NO.16 (DUODENAL TUBE), THERMOMETER ORAL</t>
  </si>
  <si>
    <t>ห้างหุ้นส่วนจำกัด บี. ดี. เครื่องมือแพทย์, 8,700.00 บาท</t>
  </si>
  <si>
    <t>เลขที่ 488/2568, วันที่ 27/ มิ.ย. 2568</t>
  </si>
  <si>
    <t>เลขที่ 489/2568, วันที่ 27 มิ.ย. 2568</t>
  </si>
  <si>
    <t>บริษัท ดีเคเอสเอช (ประเทศไทย) จำกัด, 9,630.00 บาท</t>
  </si>
  <si>
    <t>เลขที่ 490/2568, วันที่ 27 มิ.ย. 2568</t>
  </si>
  <si>
    <t>ซื้อ SODIUM NITRATE 500 GM, POTASSIUM CHLORIDE 450 GM, SORBITOL 70% 5 KG</t>
  </si>
  <si>
    <t>บริษัท บี.เอ็ล.ฮั้ว จำกัด, 11,513.20 บาท</t>
  </si>
  <si>
    <t>เลขที่ 491/2568, วันที่ 27 มิ.ย. 2568</t>
  </si>
  <si>
    <t>จ้างซ่อมเหล็กดัดตึกบานบุรี</t>
  </si>
  <si>
    <t>บริษัท มุกทองรวมช่าง จำกัด / 218,198</t>
  </si>
  <si>
    <t xml:space="preserve">ซื้อครุภัณฑ์สำนักงาน จำนวน 14 รายการ </t>
  </si>
  <si>
    <t>นางจูลจิรา  มะยุโรวาส ราคา 147,200 บาท</t>
  </si>
  <si>
    <t>เลขที่ 670/2568 ลงวันที่ 27 มิ.ย. 2568</t>
  </si>
  <si>
    <t>ห้างหุ้นส่วนจำกัด เอ็น.เอส.ยู ทรานสปอร์ต ราคา 14,000 บาท</t>
  </si>
  <si>
    <t>จ329/68 ลงวันที่ 27 มิ.ย. 2568</t>
  </si>
  <si>
    <t>บริษัท ไทยเทปกาวอุตสาหกรรม จำกัด ราคา 124,000 บาท</t>
  </si>
  <si>
    <t>ซ1084/68 ลงวันที่ 27 มิ.ย. 2568</t>
  </si>
  <si>
    <t>ซื้อscissors micro vascular 90 ํ 17 cm. จำนวน 2 อัน โดยวิธีเฉพาะเจาะจง</t>
  </si>
  <si>
    <t>1.บริษัท รีโซลิค จำกัด/ราคาที่เสนอ86,000.00 บาท</t>
  </si>
  <si>
    <t>1.บริษัท รีโซลิค จำกัด/ราคาที่ตกลงซื้อ/จ้าง86,000.00 บาท</t>
  </si>
  <si>
    <t>ซื้อH๑๒+๔๘ hrs. Flash Card จำนวน ๑๐ แผ่น  โดยวิธีเฉพาะเจาะจง</t>
  </si>
  <si>
    <t>1.บริษัท เอสเอ็มดี ไรส์ จำกัด (มหาชน)/ราคาที่เสนอ55,000.00 บาท</t>
  </si>
  <si>
    <t>1.บริษัท เอสเอ็มดี ไรส์ จำกัด (มหาชน)/ราคาที่ตกลงซื้อ/จ้าง55,000.00 บาท</t>
  </si>
  <si>
    <t>ซื้อสายสวนหลอดเลือดนำทางเพื่อการขยายหลอดเลือดโคโรนารี่ชนิดลื่นพิเศษ (Guiding Terumo) จำนวน 200 เส้น โดยวิธีเฉพาะเจาะจง</t>
  </si>
  <si>
    <t>1.บริษัท ดีเคเอสเอช (ประเทศไทย) จำกัด/ราคาที่เสนอ476,000.00 บาท</t>
  </si>
  <si>
    <t>1.บริษัท ดีเคเอสเอช (ประเทศไทย) จำกัด/ราคาที่ตกลงซื้อ/จ้าง476,000.00 บาท</t>
  </si>
  <si>
    <t>ซื้อเข็มสำหรับเจาะผนังห้องหัวใจบร็อคเคนโบร (BRK Transseptal Needle) จำนวน 40 ชิ้น โดยวิธีเฉพาะเจาะจง</t>
  </si>
  <si>
    <t>1.บริษัท แอ๊บบอต เมดิคัล (ประเทศไทย) จำกัด/ราคาที่เสนอ280,000.00 บาท</t>
  </si>
  <si>
    <t>1.บริษัท แอ๊บบอต เมดิคัล (ประเทศไทย) จำกัด/ราคาที่ตกลงซื้อ/จ้าง280,000.00 บาท</t>
  </si>
  <si>
    <t>เลขที่ พ.669/68 
ลงวันที่ 27 มิ.ย. 2568</t>
  </si>
  <si>
    <t>เลขที่ พ.698/68 
ลงวันที่ 27 มิ.ย. 2568</t>
  </si>
  <si>
    <t>เลขที่ พ.697/68 
ลงวันที่ 27 มิ.ย. 2568</t>
  </si>
  <si>
    <t>เลขที่ พ.694/68 
ลงวันที่ 27 มิ.ย. 2568</t>
  </si>
  <si>
    <t>เช่ารถยนต์ จำนวน 5 คัน ประจำวันที่ 1-18 กรกฎาคม 2568</t>
  </si>
  <si>
    <t>บจก.มิสเตอร์ คาร์ เร้นท์ / 69,656.40</t>
  </si>
  <si>
    <t>สญ.19/2568(ช)
30 มิ.ย. 68</t>
  </si>
  <si>
    <t>จ้างเหมาบริการตรวจด้วยเครื่องเอกซเรย์คอมพิวเตอร์ความเร็วสูง ขนาดไม่น้อยกว่า 16 slices (เดือนกรกฎาคม 2568)</t>
  </si>
  <si>
    <t>บจก.สีมาเฮลธ์แคร์ / 484,980</t>
  </si>
  <si>
    <t>สญ.96/2568(จ)
30 มิ.ย. 68</t>
  </si>
  <si>
    <t>จ้างเหมาบริการตรวจวินิจฉัยผู้ป่วยด้วยเครื่องตรวจอวัยวะภายในด้วยสนามแม่เหล็กไฟฟ้า (MRI) (เดือนกรกฎาคม 2568)</t>
  </si>
  <si>
    <t>บจก.เพอร์เฟ็คท์ เมดิคอลฯ / 310,000</t>
  </si>
  <si>
    <t>สญ.97/2568(จ)
30 มิ.ย. 68</t>
  </si>
  <si>
    <t>799/2568(ซ)
30 มิ.ย. 68</t>
  </si>
  <si>
    <t>บจก.บางกอก เฮลธ์ฯ / 48,210</t>
  </si>
  <si>
    <t>800/2568(ซ)
30 มิ.ย. 68</t>
  </si>
  <si>
    <t>จัดซื้อวัสดุสำนักงาน-โครงการวิจัยการศึกษาปัจจัยที่มีผลฯ 10 รก</t>
  </si>
  <si>
    <t>บจก.สมใจบิซกรุ๊ป / 2,486</t>
  </si>
  <si>
    <t>801/2568(ซ)
30 มิ.ย. 68</t>
  </si>
  <si>
    <t>จ้างเหมาซ่อมแซมครุภัณฑ์ยานพาหนะ-เปลี่ยนถ่ายน้ำมันรถยนต์ราชการกว2031นฐ (2310-001-0001/7) 3ฒก7345กท (2352-001-0001/1)</t>
  </si>
  <si>
    <t>บจก.โตโยต้าท่าจีนฯ / 21,680.34</t>
  </si>
  <si>
    <t>313/2568(จ)
30 มิ.ย. 68</t>
  </si>
  <si>
    <t>จ้างเหมาเปลี่ยนฝาท่อระบายน้ำ</t>
  </si>
  <si>
    <t>ร้านรุ่งเรืองวิศวภัณฑ์ / 151,360</t>
  </si>
  <si>
    <t>314/2568(จ)
30 มิ.ย. 68</t>
  </si>
  <si>
    <t>จ้างปรับปรุงห้องเก็บอุปกรณ์ช่วยพยุงและอุปกรณ์ช่วยเดินทางกายภาพบำบัด จำนวน 1 รายการ</t>
  </si>
  <si>
    <t>1.)บริษัท บีโอเวิลด์ จำกัด เป็นเงิน 350,960.- บาท 2.)บริษัท บาย โมเดร์น พร็อพเพอร์ตี้ จำกัด เป็นเงิน 480,000.- บาท 3.)บริษัท แปลน บี จำกัด เป็นเงิน 450,000.- บาท</t>
  </si>
  <si>
    <t>บริษัท บีโอเวิลด์ จำกัด เป็นเงิน 350,960.- บาท</t>
  </si>
  <si>
    <t>สัญญาจ้างก่อสร้าง เลขที่ 78/2568 ลงวันที่ 30 มิถุนายน 2568</t>
  </si>
  <si>
    <t>กล่องบรรจุเครื่องมือแพทย์เพื่อทำให้ปราศจากเชื้อ) จำนวน 1 ชุด</t>
  </si>
  <si>
    <t>บริษัท ตะวันแม็คไวสซ์ จำกัด เป็นเงิน 95,000.- บาท</t>
  </si>
  <si>
    <t>ใบสั่งซื้อ สธ 0310.013/879 ลงวันที่ 30 มิ.ย. 2568</t>
  </si>
  <si>
    <t>ซื้อวัสดุคอมพิวเตอร์ จำนวน ๕ รายการ โดยวิธีเฉพาะเจาะจง</t>
  </si>
  <si>
    <t>บริษัท ที.เอ็น. แม็คเน็ท เซ็นเตอร์ จำกัด 236,015.25</t>
  </si>
  <si>
    <t>525/2568 ลงวันที่ 30 มิ.ย. 2568</t>
  </si>
  <si>
    <t>ห้างหุ้นส่วนจำกัด ดีว่า เฮลท์แคร์ 75,000</t>
  </si>
  <si>
    <t>543/2568 ลงวันที่ 30 มิ.ย. 2568</t>
  </si>
  <si>
    <t>ซื้อหนังสือพิมพ์ 3 รายงาน</t>
  </si>
  <si>
    <t>นางสาวลัดดาวัลย์ จินดาชวลิตกุล  ราคา 5,520 บาท</t>
  </si>
  <si>
    <t>บริษัท อัลลายแอนซ์ ฟาร์มา จำกัด (สนญ), 109,140.00 บาท</t>
  </si>
  <si>
    <t>เลขที่ 499/2568, วันที่ 30 มิ.ย. 2568</t>
  </si>
  <si>
    <t>ซื้อครุภัณฑ์ก่อสร้าง - เครื่องกำจัดท่ออุดตัน จำนวน 1 เครื่อง ประจำปีงบประมาณ พ.ศ.2568  โดยวิธีเฉพาะเจาะจง</t>
  </si>
  <si>
    <t>บริษัท วี.อาร์.ดี. กรุ๊ป จำกัด
32,100.00</t>
  </si>
  <si>
    <t>(ซ)530/68 ลงวันที่ 30 มิ.ย. 2568</t>
  </si>
  <si>
    <t>ซื้อวัสดุคอมพิวเตอร์ - สติ๊กเกอร์ พีวีซี ผิวมันเงา สำหรับเครื่องพิมพ์พล็อตเตอร์ จำนวน 20 ม้วน ประจำปีงบประมาณ พ.ศ. 2568  โดยวิธีเฉพาะเจาะจง</t>
  </si>
  <si>
    <t>บริษัท เทคไชนิ่ง จำกัด
81,000.00</t>
  </si>
  <si>
    <t>(ซ)524/68 ลงวันที่ 30 มิ.ย. 2568</t>
  </si>
  <si>
    <t>ซื้อวัสดุคอมพิวเตอร์ จำนวน 3 รายการ หมายเลขครุภัณฑ์ 7740-012-003 มวธ.001/68 ประจำปีงบประมาณ พ.ศ.2568  โดยวิธีเฉพาะเจาะจง</t>
  </si>
  <si>
    <t>บริษัท เทคไชนิ่ง จำกัด
225,900.00</t>
  </si>
  <si>
    <t>(ซ)523/68 ลงวันที่ 30 มิ.ย. 2568</t>
  </si>
  <si>
    <t>ซื้อวัสดุงานบ้านงานครัว - ม็อปถูพื้นผ้าไมโคร จำนวน 2 อัน ประจำปีงบประมาณ พ.ศ.2568  โดยวิธีเฉพาะเจาะจง</t>
  </si>
  <si>
    <t>บริษัท สยามอาร์บีพี จำกัด
2,860.00</t>
  </si>
  <si>
    <t>(ซ)521/68 ลงวันที่ 30 มิ.ย. 2568</t>
  </si>
  <si>
    <t>ซื้อครุภัณฑ์ไฟฟ้าและวิทยุ - ไฟสตูดิโอต่อเนื่องขนาดเล็ก จำนวน 2 ชุด ประจำปีงบประมาณ พ.ศ.2568  โดยวิธีเฉพาะเจาะจง</t>
  </si>
  <si>
    <t>บริษัท พีเค เซอร์วิส โซลูชั่น จำกัด
48,000.00</t>
  </si>
  <si>
    <t>(ซ)525/68 ลงวันที่ 30 มิ.ย. 2568</t>
  </si>
  <si>
    <t>ซื้อครุภัณฑ์ไฟฟ้าและวิทยุ - สว่านโรตารี่ไร้สาย ขนาด 24 มม. จำนวน 1 เครื่อง  โดยวิธีเฉพาะเจาะจง</t>
  </si>
  <si>
    <t>(ซ)528/68 ลงวันที่ 30 มิ.ย. 2568</t>
  </si>
  <si>
    <t>ซื้อวัสดุวิทยาศาสตร์และการแพทย์ - อุปกรณ์เชื่อมปิดเส้นเลือด แบบ Marryland ขนาด 23 เซนติเมตร จำนวน 1 ชิ้น ประจำปีงบประมาณ พ.ศ.2568  โดยวิธีเฉพาะเจาะจง</t>
  </si>
  <si>
    <t>บริษัท ดีเคเอสเอช (ประเทศไทย) จำกัด
19,260.00</t>
  </si>
  <si>
    <t>(ซ)527/68 ลงวันที่ 30 มิ.ย. 2568</t>
  </si>
  <si>
    <t>บริษัท แล็บมาสเตอร์ แอ๊ดวานซ์ จำกัด
20,000.00</t>
  </si>
  <si>
    <t>(ซ)529/68 ลงวันที่ 30 มิ.ย. 2568</t>
  </si>
  <si>
    <t>ซื้อครุภัณฑ์วิทยาศาสตร์และการแพทย์ - ตู้แช่เย็นสำหรับเคลื่อนย้ายโลหิตชนิดมีแบตเตอรี่ในตัว จำนวน 1 ตู้ ประจำปีงบประมาณ พ.ศ. 2568 โดยวิธีเฉพาะเจาะจง</t>
  </si>
  <si>
    <t>บริษัท ดีเคเอ็มเอส จำกัด
36,000.00</t>
  </si>
  <si>
    <t>(ซ)526/68 ลงวันที่ 30 มิ.ย. 2568</t>
  </si>
  <si>
    <t>ซื้อครุภัณฑ์ต่ำกว่าเกณฑ์สำนักงาน จำนวน 2 รายการ ประจำปีงบประมาณ พ.ศ.2568  โดยวิธีเฉพาะเจาะจง</t>
  </si>
  <si>
    <t>ห้างหุ้นส่วนจำกัด ไมโคร ซัม เอ็นเตอร์ไพร์ส
183,550.00</t>
  </si>
  <si>
    <t>(ซ)531/68 ลงวันที่ 30 มิ.ย. 2568</t>
  </si>
  <si>
    <t>ติดตั้งตู้ลอยเก็บเอกสาร</t>
  </si>
  <si>
    <t>บริษัท ตรี คอนสตรัคชั่น 22 จำกัด ราคา 100,000 บาท</t>
  </si>
  <si>
    <t>จ320/68 ลงวันที่ 30 มิ.ย. 2568</t>
  </si>
  <si>
    <t>ซ1110/68 ลงวันที่ 30 มิ.ย. 2568</t>
  </si>
  <si>
    <t>บริษัท ดีเคเอสเอช (ประเทศไทย) จำกัด ราคา 42,265 บาท</t>
  </si>
  <si>
    <t>ซ1168/68 ลงวันที่ 30 มิ.ย. 2568</t>
  </si>
  <si>
    <t>บริษัท ซิลลิค ฟาร์มา จำกัด ราคา 215,181 บาท</t>
  </si>
  <si>
    <t>ซ1182/68 ลงวันที่ 30 มิ.ย. 2568</t>
  </si>
  <si>
    <t>บริษัท ไทยเพียวดีไวซ์ จำกัด ราคา 171,700 บาท</t>
  </si>
  <si>
    <t>ซ1185/68 ลงวันที่ 30 มิ.ย. 2568</t>
  </si>
  <si>
    <t>บริษัท ดีเคเอสเอช (ประเทศไทย) จำกัด ราคา 309,572.40 บาท</t>
  </si>
  <si>
    <t>ซ1186/68 ลงวันที่ 30 มิ.ย. 2568</t>
  </si>
  <si>
    <t>บริษัท บี.ดี.เครื่องมือแพทย์ (ประเทศไทย) จำกัด ราคา 299,860 บาท</t>
  </si>
  <si>
    <t>ซ1188/68 ลงวันที่ 30 มิ.ย. 2568</t>
  </si>
  <si>
    <t>บริษัท แซนด์ อินฟินิตี้ จำกัด ราคา 105,000 บาท</t>
  </si>
  <si>
    <t>ซ1190/68 ลงวันที่ 30 มิ.ย. 2568</t>
  </si>
  <si>
    <t>จ้างซ่อมเครื่องอุ่นเลือด ยี่ห้อ KW รุ่น WPFD3/6 จำนวน 1 งาน โดยวิธีเฉพาะเจาะจง</t>
  </si>
  <si>
    <t>1.บริษัท เอ็มมีเน้นซ์ อินเตอร์เนชั่นแนล จำกัด/ราคาที่เสนอ15,000.00 บาท</t>
  </si>
  <si>
    <t>1.บริษัท เอ็มมีเน้นซ์ อินเตอร์เนชั่นแนล จำกัด/ราคาที่ตกลงซื้อ/จ้าง15,000.00 บาท</t>
  </si>
  <si>
    <t>จ้างตัดเสื้อกาวน์แพทย์ของสถาบันโรคทรวงอก ปีงบประมาณ พ.ศ.2568 จำนวน 111 ตัว โดยวิธีเฉพาะเจาะจง</t>
  </si>
  <si>
    <t>1.บริษัท รัตนาแอ็พแพเร็ล แคร์ จำกัด/ราคาที่เสนอ57,590.00 บาท</t>
  </si>
  <si>
    <t>1.บริษัท รัตนาแอ็พแพเร็ล แคร์ จำกัด/ราคาที่ตกลงซื้อ/จ้าง57,590.00 บาท</t>
  </si>
  <si>
    <t>จ้างซ่อมแซมเครื่องปรับอากาศอาคาร 6 ชั้น 1 กลุ่มงานรังสีวิทยา ห้อง Server CT  จำนวน 1 งาน โดยวิธีเฉพาะเจาะจง</t>
  </si>
  <si>
    <t>1.บริษัท ติวานนท์แอร์เซ็นเตอร์ จำกัด/ราคาที่เสนอ36,808.00 บาท</t>
  </si>
  <si>
    <t>1.บริษัท ติวานนท์แอร์เซ็นเตอร์ จำกัด/ราคาที่ตกลงซื้อ/จ้าง36,808.00 บาท</t>
  </si>
  <si>
    <t>ประกวดราคาซื้อลิ้นหัวใจเทียม และขอบลิ้นหัวใจเทียม จำนวน 3 รายการ ด้วยวิธีประกวดราคาอิเล็กทรอนิกส์ (e-bidding)</t>
  </si>
  <si>
    <t>1.บริษัท เอ็ดวาร์ดส์ ไลฟ์ไซเอ็นซ์ (ประเทศไทย) จำกัด/ราคาที่เสนอ 4,100,000.00บาท</t>
  </si>
  <si>
    <t>1.บริษัท เอ็ดวาร์ดส์ ไลฟ์ไซเอ็นซ์ (ประเทศไทย) จำกัด/ราคาที่ตกลงซื้อ/จ้าง 4,062,000.00 บาท</t>
  </si>
  <si>
    <t>เลขที่ 178/2568
ลงวันที่ 30 มิ.ย. 2568</t>
  </si>
  <si>
    <t>เลขที่ พ.700/68 
ลงวันที่ 30 มิ.ย. 2568</t>
  </si>
  <si>
    <t>เลขที่ พ.702/68 
ลงวันที่ 30 มิ.ย. 2568</t>
  </si>
  <si>
    <t>เลขที่ พ.701/68 
ลงวันที่ 30 มิ.ย. 2568</t>
  </si>
  <si>
    <t>จัดซื้อวัสดุสำนักงาน-โครงการพัฒนาเครือข่ายฯ 11 รายการ</t>
  </si>
  <si>
    <t>บจก.มายด์ แอนด์ แคร์ฯ / 11,618</t>
  </si>
  <si>
    <t>806/2568(ซ)
1 ก.ค. 68</t>
  </si>
  <si>
    <t>บริษัท แอ๊คเตออน (ประเทศไทย) จำกัด 57,800</t>
  </si>
  <si>
    <t>542/2568 ลงวันที่ 1 ก.ค. 2568</t>
  </si>
  <si>
    <t>บริษัท ไทยก๊อส จำกัด 69,300</t>
  </si>
  <si>
    <t>544/2568 ลงวันที่ 1 ก.ค. 2568</t>
  </si>
  <si>
    <t>นายวัชระ พรหมกสิกร 16,200</t>
  </si>
  <si>
    <t>562/2568 ลงวันที่ 1 ก.ค. 2568</t>
  </si>
  <si>
    <t>เช่าใช้บริการชุด Domain สำหรับการปฏิบัติราชการทางอิเล็กทรอนิกส์ ๑ ปี (๓๑ license) จำนวน ๑ รายการ โดยวิธีเฉพาะเจาะจง</t>
  </si>
  <si>
    <t>บริษัท ไอที ซิตี้ จำกัด (มหาชน) 66,008.30</t>
  </si>
  <si>
    <t>568/2568 ลงวันที่ 1 ก.ค. 2568</t>
  </si>
  <si>
    <t>ซื้อวัสดุสำนักงาน จำนวน ๔ รายการ โดยวิธีเฉพาะเจาะจง</t>
  </si>
  <si>
    <t>ห้างหุ้นส่วนจำกัด ไมโคร ซัม เอ็นเตอร์ไพร์ส 1,544.01</t>
  </si>
  <si>
    <t>549/2568 ลงวันที่ 1 ก.ค. 2568</t>
  </si>
  <si>
    <t>จ้างเหมาซ่อมแซมผนังอาคารตึกเพชรและทับทิม</t>
  </si>
  <si>
    <t>บริษัท ไบร์ท ครีเอชั่น จำกัด ราคา 485,352 บาท</t>
  </si>
  <si>
    <t>จ้างทำแฟ้มใส่ใบประกาศนียบัตร 110 แฟ้ม</t>
  </si>
  <si>
    <t>มหาวิทยาลัยธรรมศาสตร์ ราคา 11,770 บาท</t>
  </si>
  <si>
    <t>ซื้อวัสดุสำนักงาน 27 รายการ</t>
  </si>
  <si>
    <t>ห้างหุ้นส่วนจำกัด เอ็นเอสที ราคา 31,466.16 บาท</t>
  </si>
  <si>
    <t>จ้างเหมาผลิตผลงานวิจัยและนวัตกรรม สื่อสร้างสรรค์แอนิเมชั่น</t>
  </si>
  <si>
    <t>บริษัท ซีวีเจ จำกัด  ราคา 60,000 บาท</t>
  </si>
  <si>
    <t>งานจ้างเหมาผลิตผลงานวิจัยและนวัตกรรม สื่อสร้างสรรค์</t>
  </si>
  <si>
    <t>บริษัท เวลเนส สมาร์ท เทค จำกัด  ราคา 50,000 บาท</t>
  </si>
  <si>
    <t>จ้างเหมาบริการซ่อมแซมครุภัณฑ์สำนักงาน เครื่องปรับอากาศ 28 รายการ</t>
  </si>
  <si>
    <t>ห้างหุ้นส่วนจำกัด แอร์ แอนด์ เซอร์วิส ราคา 109,302.64 บาท</t>
  </si>
  <si>
    <t>จ้างเหมาบริิการเจ้าพนักงานธุรการเพื่อปฏิบัติงานสังคม</t>
  </si>
  <si>
    <t>น.ส.มณฑิรา พรมวิเศษ ราคา 32,538 บาท</t>
  </si>
  <si>
    <t>ซื้อ FENOFIBRATE 100 MG CAPSULE, QUETIAPINE 100 MG TABLET</t>
  </si>
  <si>
    <t>บริษัท เมดไลน์ จำกัด, 13,020.00 บาท</t>
  </si>
  <si>
    <t>เลขที่ 492/2568, วันที่ 1 ก.ค. 2568</t>
  </si>
  <si>
    <t>ซื้อ ARIPIPRAZOLE 5 MG TABLET (L), MIRTAZAPINE 15 MG SOL TABLET (L)</t>
  </si>
  <si>
    <t>บริษัท เมดไลน์ จำกัด, 146,400.00 บาท</t>
  </si>
  <si>
    <t>เลขที่ 493/2568, วันที่ 1 ก.ค. 2568</t>
  </si>
  <si>
    <t>บริษัท เมดไลน์ จำกัด, 54,000.00 บาท</t>
  </si>
  <si>
    <t>เลขที่ 494/2568, วันที่ 1 ก.ค. 2568</t>
  </si>
  <si>
    <t>บริษัท ยูนีซัน  จำกัด, 51,360.00 บาท</t>
  </si>
  <si>
    <t>เลขที่ 495/2568, วันที่ 1 ก.ค. 2568</t>
  </si>
  <si>
    <t>เลขที่ 496/2568, วันที่ 1 ก.ค. 2568</t>
  </si>
  <si>
    <t>ซื้อวัสดุสำนักงาน จำนวน 10 รายการ</t>
  </si>
  <si>
    <t>บริษัท ขอนแก่น คลังนานาธรรม จำกัด ราคา 7,920 บาท</t>
  </si>
  <si>
    <t>เลขที่ 678/2568 ลงวันที่ 1 ก.ค. 2568</t>
  </si>
  <si>
    <t>ซื้อวัสดุก่อสร้าง รายการแผ่นทางเท้าคอนกรีต จำนวน 200 แผ่น</t>
  </si>
  <si>
    <t>ห้างหุ้นส่วนจำกัด หาญวัสดุและบริการ ราคา 13,200 บาท</t>
  </si>
  <si>
    <t>เป็นผู้มีคุณสมบัติ</t>
  </si>
  <si>
    <t>เลขที่ 679/2568 ลงวันที่ 1 ก.ค. 2568</t>
  </si>
  <si>
    <t>ร้านจงมีพาณิชย์ ราคา 19,848.50 บาท</t>
  </si>
  <si>
    <t>เลขที่ 680/2568 ลงวันที่ 1 ก.ค. 2568</t>
  </si>
  <si>
    <t>จ้างเหมาซัก รีดอัดกลีบผ้าม่านแบบจีบ พร้อมรื้อและติดตั้ง บ้านแสงอรุณ (ห้องมะลิซ้อน) จำนวน 1 งาน</t>
  </si>
  <si>
    <t>พิไลวัลย์ ผ้าม่าน ราคา 9,000 บาท</t>
  </si>
  <si>
    <t>เลขที่ 681/2568 ลงวันที่ 1 ก.ค. 2568</t>
  </si>
  <si>
    <t>จ้างเหมาซ่อมแซมปรับปรุงห้องนอนผู้ป่วยบ้านแสงอรุณ จำนวน 1 งาน</t>
  </si>
  <si>
    <t>ห้างหุ้นส่วนจำกัด ณัฐพงศ์ค้าวัสดุ ราคา 132,003.97 บาท</t>
  </si>
  <si>
    <t>เลขที่ 682/2568 ลงวันที่ 1 ก.ค. 2568</t>
  </si>
  <si>
    <t>ร้านแม่คูณผ้าไทย ราคา 34,200 บาท</t>
  </si>
  <si>
    <t>เลขที่ 684/2568 ลงวันที่ 1 ก.ค. 2568</t>
  </si>
  <si>
    <t>จ้างติดตั้งผ้าม่านหน้าต่าง ประตู ห้องให้คำปรึกษา โดยวิธีเฉพาะเจาะจง</t>
  </si>
  <si>
    <t>นำสินผ้าม่าน ราคา 4,900 บาท</t>
  </si>
  <si>
    <t>273/2568 ลงวันที่ 1 ก.ค. 2568</t>
  </si>
  <si>
    <t>ร้านบีพี แฟคทอรี่ แอนด์ ดีไซน์ โดยนางสาวปิยธิดา ยิ่งยืน ราคา 960 บาท</t>
  </si>
  <si>
    <t>271/2568 ลงวันที่ 1 ก.ค. 2568</t>
  </si>
  <si>
    <t>ร้านบีพี แฟคทอรี่ แอนด์ ดีไซน์ โดยนางสาวปิยธิดา ยิ่งยืน ราคา 28,710 บาท</t>
  </si>
  <si>
    <t>272/2568 ลงวันที่ 1 ก.ค. 2568</t>
  </si>
  <si>
    <t>ซื้อฮาร์ดดิสกล้องวงจรปิด เก็บข้อมูล ๔TB โดยวิธีเฉพาะเจาะจง</t>
  </si>
  <si>
    <t>หจก.ดี.ไอที ไซเบอร์ พลัส ราคา 7,980 บาท</t>
  </si>
  <si>
    <t>274/2568 ลงวันที่ 1 ก.ค. 2568</t>
  </si>
  <si>
    <t>บริษัทไทยพิพัฒน์ทูล แอนด์ โฮมมาร์ทจำกัด ราคา 72,550 บาท</t>
  </si>
  <si>
    <t>266/2568 ลงวันที่ 1 ก.ค. 2568</t>
  </si>
  <si>
    <t>โชคอนันต์วัสดุ โดย นายพีรพัฒน์  สิงห์ปั้น ราคา 9,750 บาท</t>
  </si>
  <si>
    <t>264/2568 ลงวันที่ 1 ก.ค. 2568</t>
  </si>
  <si>
    <t>โชคอนันต์วัสดุ โดย นายพีรพัฒน์  สิงห์ปั้น ราคา 2,045 บาท</t>
  </si>
  <si>
    <t>267/2568 ลงวันที่ 1 ก.ค. 2568</t>
  </si>
  <si>
    <t>(ซ)534/68 ลงวันที่ 01 ก.ค. 2568</t>
  </si>
  <si>
    <t>ป้ายทางหนีไฟพร้อมติดตั้ง
เลขที่โครงการ : 68069359206</t>
  </si>
  <si>
    <t>นายวรชัย ใจกาศ
(ราคา 36,960.00)</t>
  </si>
  <si>
    <t>นายวรชัย ใจกาศ
(ราคา 36,960.00)
เลขที่ประจำตัวผู้เสียภาษี : 1500900168262</t>
  </si>
  <si>
    <t>ใบสั่งซื้อเลขที่ 660/2568   
ลงวันที่ 1 กรกฎาคม 2568</t>
  </si>
  <si>
    <t>จ้างซ่อมเปลี่ยนอะไหล่เครื่องกรองน้ำระบบ RO กำลังการผลิต 50 GPD 
พร้อมถังแรงดัน 6 กล. (20 ลิตร) งานการพยาบาลผู้ป่วยอายุรกรรม 
หมายเลขครุภัณฑ์ คต.4610-007-0001/0165 จำนวน 1 เครื่อง 
โดยมีรายละเอียดดังนี้ 
- ตรวจเช็คและเปลี่ยนวาล์วหัวถังและสายน้ำทิ้ง</t>
  </si>
  <si>
    <t>ห้างหุ้นส่วนจำกัด นอร์ทเทอร์นเอกซ์โพเรชั่น
(ราคา 588.50)</t>
  </si>
  <si>
    <t>ห้างหุ้นส่วนจำกัด นอร์ทเทอร์นเอกซ์โพเรชั่น
(ราคา 588.50)
เลขที่ประจำตัวผู้เสียภาษี : 0503528000134</t>
  </si>
  <si>
    <t>ใบสั่งซื้อเลขที่ 661/2568   
ลงวันที่ 1 กรกฎาคม 2568</t>
  </si>
  <si>
    <t>อะไหล่เตียงเคลื่อนย้ายผู้ป่วยในรถยนต์พยาบาล พร้อมอุปกรณ์ เครื่องดีเซล 
ยี่ห้อ TOYOTA รุ่น Commuter ๒๗๕๕ ซีซี จก.๑๙๕๑ เชียงใหม่ 
หมายเลขครุภัณฑ์ ๒๓๑๐-๐๐๑-๐๐๐๑/๐๓๖๔ พร้อมติดตั้ง โดยมีรายละเอียดดังนี้ 
- ชุดแกนเสริมสปริงชุดยึดล็อคเตียงเคลื่อนย้ายผู้ป่วย 
(Model 173 Standard Floor Mount)
เลขที่โครงการ : 68069489355</t>
  </si>
  <si>
    <t>หจก. เมดิคอลอีควิปเมนท์ เซลล์แอนด์เซอร์วิส
(ราคา 8,550.00)</t>
  </si>
  <si>
    <t>หจก. เมดิคอลอีควิปเมนท์ 
เซลล์แอนด์เซอร์วิส
(ราคา 8,550.00)
เลขที่ประจำตัวผู้เสียภาษี : 0503553004382</t>
  </si>
  <si>
    <t>ใบสั่งซื้อเลขที่ 662/2568   
ลงวันที่ 1 กรกฎาคม 2568</t>
  </si>
  <si>
    <t>ห้างหุ้นส่วนจำกัด สหยนต์บัส ราคา 60,000 บาท</t>
  </si>
  <si>
    <t>จ307/68 ลงวันที่ 1 ก.ค. 2568</t>
  </si>
  <si>
    <t>จ้างเหมาบันทึกข้อมูล จ.เชียงราย</t>
  </si>
  <si>
    <t>นางสาวทัชชญา เนตรนิยม ราคา 75,000 บาท</t>
  </si>
  <si>
    <t>จ318/68 ลงวันที่ 1 ก.ค. 2568</t>
  </si>
  <si>
    <t>จ้างเหมาปรับปรุงพื้นลานพักขยะ สถาบันโรคทรวงอก จำนวน 1 งาน โดยวิธีเฉพาะเจาะจง</t>
  </si>
  <si>
    <t>1.บริษัท มหาสมุทร ดีเวลลอปเม้นท์ จำกัด/ราคาที่เสนอ470,000.00 บาท</t>
  </si>
  <si>
    <t>1.บริษัท มหาสมุทร ดีเวลลอปเม้นท์ จำกัด/ราคาที่ตกลงซื้อ/จ้าง470,000.00 บาท</t>
  </si>
  <si>
    <t>จัดซื้อครุภัณฑ์คอมพิวเตอร์-เครื่องสแกนเนอร์ สำหรับงานเก็บเอกสารระดับศูนย์บริการ แบบที่ 3 จำนวน 4 เครื่อง</t>
  </si>
  <si>
    <t>บจก.ไอซีที ดีเวลล็อปเม้นท์ / 132,000</t>
  </si>
  <si>
    <t>สญ.136/2568(ซ) 
2 ก.ค. 68</t>
  </si>
  <si>
    <t>จ้างเหมาพิมพ์ป้ายไวนิล</t>
  </si>
  <si>
    <t>ร้านเอสเอสดีไซน์ ราคา 10,500บาท</t>
  </si>
  <si>
    <t xml:space="preserve">จ้างซ่อมแซมปั๊มน้ำจ่ายให้หอผู้ป่วยและอาคารโภชนาการ </t>
  </si>
  <si>
    <t>หจก.ก.พัฒนสิน 45,300 บาท</t>
  </si>
  <si>
    <t>นายวิวัฒน์ ดวงเดชา 30,000 บาท</t>
  </si>
  <si>
    <t>จ้างเหมารถขุดและรถไถปรับพื้นที่ บริเวณโรงจอดรถ</t>
  </si>
  <si>
    <t>นายวิวัฒน์ ดวงเดชา 17,500 บาท</t>
  </si>
  <si>
    <t>หินคลุก</t>
  </si>
  <si>
    <t>นายวิวัฒน์ ดวงเดชา 49,500 บาท</t>
  </si>
  <si>
    <t>จ้างเหมางานกันสาดชั้น 2 ห้องLab</t>
  </si>
  <si>
    <t>นายวิวัฒน์ ดวงเดชา 71,300 บาท</t>
  </si>
  <si>
    <t>จ้างตรวจเช็คซ่อมแซมและเปลี่ยนอะไหล่รถยนต์ งย-2455</t>
  </si>
  <si>
    <t>หจก.นพรัตน์การยาง 11,710 บาท</t>
  </si>
  <si>
    <t>จ้างเปลี่ยนแบตเตอรี่ นค-9053</t>
  </si>
  <si>
    <t>หจก.นพรัตน์การยาง 5,200 บาท</t>
  </si>
  <si>
    <t>จ้างซ่อมแซมปั๊มสูบน้ำ ข้างอาคารองค์กรแพทย์</t>
  </si>
  <si>
    <t>หจก.ก.พัฒนสิน 9,300 บาท</t>
  </si>
  <si>
    <t>จ้างซ่อมแซมปั๊มสูบน้ำขึ้นหอส่งสูง</t>
  </si>
  <si>
    <t>หจก.ก.พัฒนสิน 59,800 บาท</t>
  </si>
  <si>
    <t>จ้างเหมาซ่อมแซมห้องน้ำผู้ป่วย นพบุรี</t>
  </si>
  <si>
    <t>นายวิวัฒน์ ดวงเดชา 33,300 บาท</t>
  </si>
  <si>
    <t>จ้างซ่อมแซมห้องน้ำและปรับปุรงลานนั่งพักผ่อน ราชพฤกษ์</t>
  </si>
  <si>
    <t>นายวิวัฒน์ ดวงเดชา 26,000 บาท</t>
  </si>
  <si>
    <t>ค่าจ้างตรวจวิเคราะห์น้ำอุปโภค บริโภค ครั้งที่ 3</t>
  </si>
  <si>
    <t>บจก.ห้องปฏิบัติการกลาง 3,456.10 บาท</t>
  </si>
  <si>
    <t>วัสดุการเกษตร 12 รายการ</t>
  </si>
  <si>
    <t>ร้านเอื้อพรรณมูรพันธุ์ 55,950 บาท</t>
  </si>
  <si>
    <t>ค่าจ้างซ่อมแซมภายในชั้น 2 ราชพฤกษ์</t>
  </si>
  <si>
    <t xml:space="preserve">นางสาวจีรนันท์ พุทธปาน 102,120 บาท </t>
  </si>
  <si>
    <t>จ้างทำประตูบานแขวน หน้าต่างบานเลื่อน</t>
  </si>
  <si>
    <t>ร้านเอ็มเอ อลูมิเนียม 72,280 บาท</t>
  </si>
  <si>
    <t>จัดซื้อวัสดุเครื่องแต่งกาย</t>
  </si>
  <si>
    <t>นายพันธนู พลอยขาว / 62,050</t>
  </si>
  <si>
    <t>บริษัท เซ็นทรัลโพลีเทรดดิ้ง จำกัด ราคา 25,320 บาท</t>
  </si>
  <si>
    <t>เลขที่ ภ 248/2568 ลงวันที่ 2 ก.ค. 2568</t>
  </si>
  <si>
    <t>บริษัท ไบโอฟาร์ม เคมิคัลส์ จำกัด ราคา 17,500 บาท</t>
  </si>
  <si>
    <t>เลขที่ ภ 249/2568 ลงวันที่ 2 ก.ค. 2568</t>
  </si>
  <si>
    <t>ซื้อยาและเวชภัณฑ์ จำนวน 5 รายการ</t>
  </si>
  <si>
    <t>บริษัท ดีเคเอสเอช (ประเทศไทย) จำกัด ราคา 30,789.25 บาท</t>
  </si>
  <si>
    <t>เลขที่ ภ 250/2568 ลงวันที่ 2 ก.ค. 2568</t>
  </si>
  <si>
    <t>บริษัท เอเบิ้ล เมดิคอล จำกัด ราคา 16,400 บาท</t>
  </si>
  <si>
    <t>เลขที่ ภ 251/2568 ลงวันที่ 2 ก.ค. 2568</t>
  </si>
  <si>
    <t>บจ.โรงงานเภสัชกรรมแหลมทองการแพทย์  ราคา 7,800 บาท</t>
  </si>
  <si>
    <t>เลขที่ ภ 252/2568 ลงวันที่ 2 ก.ค. 2568</t>
  </si>
  <si>
    <t xml:space="preserve">ซื้อครุภัณฑ์ </t>
  </si>
  <si>
    <t>ห้างหุ้นส่วนจำกัด ไทยเสรี มาร์เก็ตติ้ง กรุ๊ป ราคา 32,600 บาท</t>
  </si>
  <si>
    <t xml:space="preserve">จ้างซ่อมแซมรถยนต์และเปลี่ยนยางรถยนต์ราชการ จำนวน 7 คัน </t>
  </si>
  <si>
    <t>ห้างหุ้นส่วนจำกัด แม่ฮ่องสอนมิตรอะไหล่ ราคา 124,930 บาท</t>
  </si>
  <si>
    <t>จ้างเหมาให้บริการทำให้ปราศจากเชื้ออุปกรณ์และเวชภัณฑ์ทางการแพทย์ ประจำปีงบประมาณ พ.ศ. ๒๕๖๘ โดยวิธีเฉพาะเจาะจง</t>
  </si>
  <si>
    <t>บริษัท เนชั่นแนล เฮลท์แคร์ ซิสเท็มส์ จำกัด ราคา 6,948 บาท</t>
  </si>
  <si>
    <t>275/2568 ลงวันที่ 2 ก.ค. 2568</t>
  </si>
  <si>
    <t>ซื้อวัสดุก่อสร้าง จำนวน 2 รายการ ประจำปีงบประมาณ พ.ศ.2568  โดยวิธีเฉพาะเจาะจง</t>
  </si>
  <si>
    <t>บริษัท ธนวรรณ อินเตอร์เทรด จำกัด
10,486.00</t>
  </si>
  <si>
    <t>(ซ)540/68 ลงวันที่ 02 ก.ค. 2568</t>
  </si>
  <si>
    <t>บริษัท เอ็นซีพี พลาสติกแอนด์แพคเกจจิ้ง  จำกัด
33,705.00</t>
  </si>
  <si>
    <t>(ซ)539/68 ลงวันที่ 02 ก.ค. 2568</t>
  </si>
  <si>
    <t>ห้างหุ้นส่วนจำกัด ป.เวชชูปกรณ์
93,440.00</t>
  </si>
  <si>
    <t>(ซ)538/68 ลงวันที่ 02 ก.ค. 2568</t>
  </si>
  <si>
    <t>บริษัท ดีเคเอสเอช (ประเทศไทย) จำกัด
33,608.70</t>
  </si>
  <si>
    <t>(ซ)537/68 ลงวันที่ 02 ก.ค. 2568</t>
  </si>
  <si>
    <t>บริษัท เทคโนเมดิคัล จำกัด (มหาชน)
36,500.00</t>
  </si>
  <si>
    <t>(ซ)536/68 ลงวันที่ 02 ก.ค. 2568</t>
  </si>
  <si>
    <t>ซื้อวัสดุวิทยาศาสตร์และการแพทย์ - เข็มเก็บชิ้นเนื้อแบบอัติโนมัติ 16G x 10cm จำนวน 40 ชิ้น ประจำปีงบประมาณ พ.ศ.2568  โดยวิธีเฉพาะเจาะจง</t>
  </si>
  <si>
    <t>บริษัท เมด - ไอคอน จำกัด
40,000.00</t>
  </si>
  <si>
    <t>(ซ)535/68 ลงวันที่ 02 ก.ค. 2568</t>
  </si>
  <si>
    <t>อุปกรณ์อ่านบัตรแบบเอนกประสงค์ รุ่น SCR-504U สำหรับตู้ KIOS 
(FAST ID) เครื่องอ่านบัตรประชาชน #IT930PU Specification 
มาตรฐาน ISO7816-1,2,3 PC/SC CE ROHSUSB-CCID WHQL EMV 
Clock Speed 4.8 MHz USB 2.0 full speed ใช้ไฟฟ้า 5.0 V จากพอร์ต USB สามารถอ่าน-เขียนบัตรสมาร์ทการ์ด, บัตรเมโมรี่การ์ด, บัตรไมโครโปรเซสเซอร์ 
ที่มีอยู่ทั่วไปได้ อ่านบัตรประชาชนไทยแบบสมาร์ทการ์ดได้ทุกรุ่น ใช้งานร่วมกับโปรแกรม edenth ระบบจ่ายสิทธิประโยชน์ทันตกรรม ของประกันสังคมได้</t>
  </si>
  <si>
    <t>บริษัท ชิชางคอมพิวเตอร์ (ประเทศไทย) จำกัด
(ราคา 1,300.00)</t>
  </si>
  <si>
    <t>บริษัท ชิชางคอมพิวเตอร์ 
(ประเทศไทย) จำกัด
(ราคา 1,300.00)
เลขที่ประจำตัวผู้เสียภาษี : 0505534003524</t>
  </si>
  <si>
    <t>ใบสั่งซื้อเลขที่ 663/2568   
ลงวันที่ 2 กรกฎาคม 2568</t>
  </si>
  <si>
    <t>ซื้อวัสดุสำหรับกลุ่มงานเภสัชกรรม จำนวน 3 รายการ
-สติ๊กเกอร์คำช่วยเนื้อขาวมัน ขนาด 1.5 x 5 ซม. ตีพื้นสีแดงเจาะขาว "High Alert Drug" จำนวน 10,000 ดวง
-สติ๊กเกอร์คำช่วยเนื้อขาวมัน ขนาด 1.5 x 5 ซม. ตีพื้นสีชมพูเจาะขาว "ยาเดิมเปลี่ยนบริษัท" จำนวน 10,000 ดวง
-สติ๊กเกอร์เทอร์มอล ขนาด 8.5 x 8.5 ซม. พิมพ์สีเขียวอ่อน 1 ม้วน บรรจุ 500 ดวง แกน 38 มิล จำนวน 300 ม้วน
เลขที่โครงการ : 68069592257</t>
  </si>
  <si>
    <t>บริษัท เอ.ที.พี.อินเตอร์เมดิคอล จำกัด
(ราคา 59,500.00)</t>
  </si>
  <si>
    <t>บริษัท เอ.ที.พี.อินเตอร์เมดิคอล จำกัด
(ราคา 59,500.00)
เลขที่ประจำตัวผู้เสียภาษี : 0505546001971</t>
  </si>
  <si>
    <t>ใบสั่งซื้อเลขที่ 664/2568   
ลงวันที่ 2 กรกฎาคม 2568</t>
  </si>
  <si>
    <t>ซื้อน้ำยาฆ่าเชื้อแบคทีเรียและดับกลิ่นขยะ ขนาด 20 ลิตร (สปาคลีนน้ำยาฆ่าเชื้อแบคทีเรียและดับกลิ่นขยะ Mokoge ลิตร 1*1 M)
เลขที่โครงการ : 68069593078</t>
  </si>
  <si>
    <t>บริษัท เคซีซีพี 2011 กรุ๊ป จำกัด
(ราคา 10,834.56)
เลขที่ประจำตัวผู้เสียภาษี : 0505554005085</t>
  </si>
  <si>
    <t>ใบสั่งซื้อเลขที่ 665/2568   
ลงวันที่ 2 กรกฎาคม 2568</t>
  </si>
  <si>
    <t>รื้อสมาร์ทบอร์ด งานส่งเสริมคุณภาพชีวิต</t>
  </si>
  <si>
    <t>นายธวัชชัย  บัวดก ราคา 27,000 บาท</t>
  </si>
  <si>
    <t>จ314/68 ลงวันที่ 2 ก.ค. 2568</t>
  </si>
  <si>
    <t>ติดตั้งถังพักน้ำสแตนเลส อาคารจักษุประสาท</t>
  </si>
  <si>
    <t>ธัญกร ซัพพลาย ราคา 57,000 บาท</t>
  </si>
  <si>
    <t>จ315/68 ลงวันที่ 2 ก.ค. 2568</t>
  </si>
  <si>
    <t>ซ่อมจอประชาสัมพันธ์ OPD อาคารรัชมงคล</t>
  </si>
  <si>
    <t>นายศิริชัย อมรรัตน์พงษ์ ราคา 13,375 บาท</t>
  </si>
  <si>
    <t>จ316/68 ลงวันที่ 2 ก.ค. 2568</t>
  </si>
  <si>
    <t>ประกวดราคาซื้อระบบถ่ายทอดสัญญาณภาพและเสียง แบบสองทาง จำนวน 1 ระบบ ด้วยวิธีประกวดราคาอิเล็กทรอนิกส์ (e-bidding)</t>
  </si>
  <si>
    <t>1.บริษัท อิมเมจ วิชวล 1993 จำกัด/ราคาที่เสนอ 2,428,880.00  บาท</t>
  </si>
  <si>
    <t>1.บริษัท อิมเมจ วิชวล 1993 จำกัด/ราคาที่ตกลงซื้อ/จ้าง2,400,000.00  บาท</t>
  </si>
  <si>
    <t>เลขที่ 180/2568
ลงวันที่ 02 ก.ค. 2568</t>
  </si>
  <si>
    <t>ประกวดราคาซื้อเครื่องช่วยการเต้นของหัวใจชนิดกระตุ้นหัวใจห้องล่างสองห้องพร้อมกันสามารถกระตุกไฟฟ้าหัวใจได้พร้อมสายชนิด Active Fixation (CRTD) จำนวน 12 ชุด ด้วยวิธีประกวดราคาอิเล็กทรอนิกส์ (e-</t>
  </si>
  <si>
    <t>1.บริษัท ดีเคเค ดิไวซ์ จำกัด/ราคาที่เสนอ 3,744,000.00บาท</t>
  </si>
  <si>
    <t>1.บริษัท ดีเคเค ดิไวซ์ จำกัด/ราคาที่ตกลงซื้อ/จ้าง 3,744,000.00 บาท</t>
  </si>
  <si>
    <t>เลขที่ 181/2568
ลงวันที่ 02 ก.ค. 2568</t>
  </si>
  <si>
    <t>ซื้อที่นอนน้ำ WATER BLANKET - ADULT จำนวน 10 ชุด โดยวิธีเฉพาะเจาะจง</t>
  </si>
  <si>
    <t>1.บริษัท ดีเคเอสเอช (ประเทศไทย) จำกัด/ราคาที่เสนอ235,400.00 บาท</t>
  </si>
  <si>
    <t>1.บริษัท ดีเคเอสเอช (ประเทศไทย) จำกัด/ราคาที่ตกลงซื้อ/จ้าง235,400.00 บาท</t>
  </si>
  <si>
    <t>เลขที่ 179/2568 
ลงวันที่02 ก.ค. 2568</t>
  </si>
  <si>
    <t>เลขที่ 177/2568
 ลงวันที่ 1 ก.ค. 2568</t>
  </si>
  <si>
    <t>0194/2568 ลงวันที่ 2 ก.ค. 2568</t>
  </si>
  <si>
    <t>0195/2568 ลงวันที่ 2 ก.ค. 2568</t>
  </si>
  <si>
    <t>จัดซื้อครุภัณฑ์การแพทย์-เครื่องฉายแสงอัลตร้าไวโอเล็ตสำหรับรักษาความผิดปกติของกระจกตา 1 เครื่อง</t>
  </si>
  <si>
    <t>บมจ.ฟิลเทค เอ็นเตอร์ไพรส์ 1949 / 856,000</t>
  </si>
  <si>
    <t>สญ.137/2568(ซ)
3 ก.ค. 68</t>
  </si>
  <si>
    <t>จัดซื้อวัสดุสำนักงาน-โครงการวันสายตาโลกฯ 11 รายการ</t>
  </si>
  <si>
    <t>บจก.สมใจบิซกรุ๊ป / 5,551.40</t>
  </si>
  <si>
    <t>808/2568(ซ)
3 ก.ค. 68</t>
  </si>
  <si>
    <t>จัดซื้อวัสดุการแพทย์(คงคลัง)-แผ่นฟิล์มปูก่อนผ่าตัด 15x28 ซม. 500 กล่อง</t>
  </si>
  <si>
    <t>บจก.ดีทแฮล์ม เคลเลอร์ฯ / 324,745</t>
  </si>
  <si>
    <t>810/2568(ซ)
3 ก.ค. 68</t>
  </si>
  <si>
    <t>จัดซื้อวัสดุการแพทย์-ซีเมนต์ยึดกระดูกชนิดมียาปฏิชีวนะ 30 กล่อง</t>
  </si>
  <si>
    <t>บจก.บางกอกยูนิเทรด / 120,000</t>
  </si>
  <si>
    <t>811/2568(ซ)
3 ก.ค. 68</t>
  </si>
  <si>
    <t>จัดซื้อวัสดุการแพทย์(คงคลัง)-ถุงมือยางชนิดไม่มีแป้ง 1,000 กล่อง</t>
  </si>
  <si>
    <t>บจก.แม็พ ซัพพลาย / 114,000</t>
  </si>
  <si>
    <t>812/2568(ซ)
3 ก.ค. 68</t>
  </si>
  <si>
    <t>จัดซื้อวัสดุสำนักงาน-ล้อรถเข็นสำหรับซ่อมรถเข็น 7110-024-0001/4/61</t>
  </si>
  <si>
    <t>ร้านเอสเคฮาร์ดแวร์ / 2,000</t>
  </si>
  <si>
    <t>813/2568(ซ)
3 ก.ค. 68</t>
  </si>
  <si>
    <t>จ้างทำกระเป๋าเอกสาร-โครงการพัฒนาเครือข่ายการดูแลรักษาผู้ป่วย 200 ใบ</t>
  </si>
  <si>
    <t>บจก.เจ.เจ.แบค อินดัสตรี / 16,000</t>
  </si>
  <si>
    <t>315/2568(จ)
3 ก.ค. 68</t>
  </si>
  <si>
    <t>จ้างเหมาเปลี่ยนชักโครกพร้อมติดตั้ง</t>
  </si>
  <si>
    <t>316/2568(จ)
3 ก.ค. 68</t>
  </si>
  <si>
    <t>จ้างเหมาเปลี่ยนรางและล้อประตูบานเลื่อนห้องเอกซเรย์</t>
  </si>
  <si>
    <t>ร้านชัยณรงค์ การช่าง / 9,500</t>
  </si>
  <si>
    <t>317/2568(จ)
3 ก.ค. 68</t>
  </si>
  <si>
    <t>จ้างเหมาซ่อมแซมเครื่องปรับอากาศ 4130-001-0001/30 , 4120-001-0001/522</t>
  </si>
  <si>
    <t>บจก.กัปตัน เอ็นจิเนียริ่ง 2545 / 5,136</t>
  </si>
  <si>
    <t>318/2568(จ)
3 ก.ค. 68</t>
  </si>
  <si>
    <t>จ้างเหมาซ่อมครุภัณฑ์สำนักงาน รายการเครื่องปรับอากาศ ชั้น ๔ อาคารสถาบันทันตกรรม จำนวน ๑ งาน โดยวิธีเฉพาะเจาะจง</t>
  </si>
  <si>
    <t>บริษัท มหาทรัพย์ แอร์ เซอร์วิส จำกัด 19,795</t>
  </si>
  <si>
    <t>569/2568 ลงวันที่ 3 ก.ค. 2568</t>
  </si>
  <si>
    <t>จ้างเหมาซ่อมครุภัณฑ์สำนักงาน รายการ เครื่องปรับอากาศ ห้องปฏิบัติการทางทันตกรรม ชั้น ๕ อาคารสถาบันทันตกรรม จำนวน ๒ งาน โดยวิธีเฉพาะเจาะจง</t>
  </si>
  <si>
    <t>บริษัท มหาทรัพย์ แอร์ เซอร์วิส จำกัด 44,993.50</t>
  </si>
  <si>
    <t>570/2568 ลงวันที่ 3 ก.ค. 2568</t>
  </si>
  <si>
    <t>ซื้อเวชภัณฑ์ที่มิใช่ยา (วัสดุรากฟันเทียม) จำนวน  ๑ รายการ โดยวิธีเฉพาะเจาะจง</t>
  </si>
  <si>
    <t>บริษัท บีดีเอช เมดิคอล ซัพพลาย จำกัด 2,675</t>
  </si>
  <si>
    <t>563/2568 ลงวันที่ 3 ก.ค. 2568</t>
  </si>
  <si>
    <t>บริษัท อุดม เมดิคอล อิควิปเม้นท์ จำกัด 12,210</t>
  </si>
  <si>
    <t>564/2568 ลงวันที่ 3 ก.ค. 2568</t>
  </si>
  <si>
    <t>บริษัท มหาสวัสดิ์เทคโนโลยี จำกัด 900</t>
  </si>
  <si>
    <t>565/2568 ลงวันที่ 3 ก.ค. 2568</t>
  </si>
  <si>
    <t>ซื้อเวชภัณฑ์ที่มิใช่ยา (วัสดุรากฟันเทียม) จำนวน  ๓ รายการ โดยวิธีเฉพาะเจาะจง</t>
  </si>
  <si>
    <t>บริษัท เอ็กซ์ พี โปรเฟสชั่นนอล จำกัด 16,221.20</t>
  </si>
  <si>
    <t>566/2568 ลงวันที่ 3 ก.ค. 2568</t>
  </si>
  <si>
    <t>บริษัท ออสเทมส์ (ไทยแลนด์) จำกัด 49,660</t>
  </si>
  <si>
    <t>567/2568 ลงวันที่ 3 ก.ค. 2568</t>
  </si>
  <si>
    <t>บริษัท ชูมิตร 1967 จำกัด 62,000</t>
  </si>
  <si>
    <t>554/2568 ลงวันที่ 3 ก.ค. 2568</t>
  </si>
  <si>
    <t>บริษัท ยูนิตี้ เด็นตัล จำกัด 11,172</t>
  </si>
  <si>
    <t>557/2568 ลงวันที่ 3 ก.ค. 2568</t>
  </si>
  <si>
    <t>บริษัท เด็นท์-เมท จำกัด 12,820</t>
  </si>
  <si>
    <t>555/2568 ลงวันที่ 3 ก.ค. 2568</t>
  </si>
  <si>
    <t>บริษัท ดีเคเอสเอช (ประเทศไทย) จำกัด 21,400</t>
  </si>
  <si>
    <t>558/2568 ลงวันที่ 3 ก.ค. 2568</t>
  </si>
  <si>
    <t>บจก. โอดอนเท็กซ์ 15,600</t>
  </si>
  <si>
    <t>556/2568 ลงวันที่ 3 ก.ค. 2568</t>
  </si>
  <si>
    <t>จ้างเหมารถยนต์ตู้โดยสาร 12 ที่นั่ง (ไชยปราการ)</t>
  </si>
  <si>
    <t>วัสดุใช้ในโครงการ 1 รายการ</t>
  </si>
  <si>
    <t>หจก.ซีซีอาร์ สปอร์ต 60,000 บาท</t>
  </si>
  <si>
    <t>วัสดุใช้ในโครงการ 3 รายการ</t>
  </si>
  <si>
    <t>บจก.เพื่อนเรียนสเตชั่นเนอรี เชียงใหม่ 7,300 บาท</t>
  </si>
  <si>
    <t>จ้างเหมาสัมภาณ์กลุ่มตัวอย่าง โครงการวิจัย</t>
  </si>
  <si>
    <t>นางธนาลักษณ์ เอี่ยมสอาด 140,000 บาท</t>
  </si>
  <si>
    <t>พด.จ.376/68 ลว 3 ก.ค. 68</t>
  </si>
  <si>
    <t>จ้างเหมาติดตั้งกล้องวงปิดชนิดเครือข่าย</t>
  </si>
  <si>
    <t>หจก.เดอะเบสท์ซิสเทมส์แอนด์เซอร์วิส 118,300 บาท</t>
  </si>
  <si>
    <t>หจก.เดอะเบสท์ซิสเทมส์แอนด์เซอร์วิส 14,000 บาท</t>
  </si>
  <si>
    <t>ค.คอมพิวเตอร์ 2 รายการ</t>
  </si>
  <si>
    <t>หจก.เดอะเบสท์ซิสเทมส์แอนด์เซอร์วิส 129,000 บาท</t>
  </si>
  <si>
    <t>จ้างเหมาติดตั้งกล้องวงปิดชนิดเครือข่าย พรส.</t>
  </si>
  <si>
    <t>หจก.เดอะเบสท์ซิสเทมส์แอนด์เซอร์วิส 97,000 บาท</t>
  </si>
  <si>
    <t>จ้างซ่อมแซมระบบ Internet อาคารฟื้นฟู</t>
  </si>
  <si>
    <t>หจก.เดอะเบสท์ซิสเทมส์แอนด์เซอร์วิส 9,600 บาท</t>
  </si>
  <si>
    <t>จ้างซ่อมแซมระบบ Internet ราชพฤกษ์</t>
  </si>
  <si>
    <t>หจก.เดอะเบสท์ซิสเทมส์แอนด์เซอร์วิส 19800 บาท</t>
  </si>
  <si>
    <t>บจก.ชิชาง คอมพิวเตอร์ 38,500 บาท</t>
  </si>
  <si>
    <t>บจก.อะแวร์ คอร์ปอเรชั่น  67,500 บาท</t>
  </si>
  <si>
    <t>ค.คอมพิวเตอร์</t>
  </si>
  <si>
    <t>บจก.เอ แอนด์ เอ นีโอเทคโนโลยี 202,000 บาท</t>
  </si>
  <si>
    <t>ค.คอมพิวเตอร์ 1 รายการ</t>
  </si>
  <si>
    <t>หจก.ลานนาอีควิปเม้นท์ 39,000 บาท</t>
  </si>
  <si>
    <t>บจก.เอ แอนด์ เอ นีโอเทคโนโลยี 38,000 บาท</t>
  </si>
  <si>
    <t>หจก.เดอะเบสท์ซิสเทมส์แอนด์เซอร์วิส 215,600 บาท</t>
  </si>
  <si>
    <t>จ้างเหมาตัดต้นไม้ภายใน รพ.</t>
  </si>
  <si>
    <t>นายทองชาติ นามสุข 153,500 บาท</t>
  </si>
  <si>
    <t>วัสดุก่อสร้าง 28 รายการ</t>
  </si>
  <si>
    <t>บจก.จือฮะเซ็นเตอร์ 90,302 บาท</t>
  </si>
  <si>
    <t>วัสดุวิทยาศาสตร์การแพทย์</t>
  </si>
  <si>
    <t>ร้านเดชการช่าง 16,000 บาท</t>
  </si>
  <si>
    <t>วัสดุไฟฟ้าและวิทยุ 13 รายการ</t>
  </si>
  <si>
    <t>ร้าอนุชิตการไฟฟ้า 65,850.00 บาท</t>
  </si>
  <si>
    <t>ร้านประสานวัสดุภัณฑ์ / 10,191</t>
  </si>
  <si>
    <t>จัดซื้อน้ำยาซักผ้า น้ำยาปรับผ้านุ่ม</t>
  </si>
  <si>
    <t>หจก.พีพีเจ วินเพาเวอร์ / 15,301</t>
  </si>
  <si>
    <t>จัดซื้อเครื่องวัดความดัน</t>
  </si>
  <si>
    <t>บริษัท บีเอ็มไอ เมดิคอล จำกัด / 38,000</t>
  </si>
  <si>
    <t xml:space="preserve">ซื้อโทรศัพท์ไร้สาย
PANASONIC TELEPHONE # KX-TG361 1BXB 
โทรศัพท์ไร้สายระบบดิจิทัล 2.4 GHz FHSS 
จอแสดงผล LCD Backlight 
บันทึกชื่อ และเลขหมายเรียกเข้าได้ 50 หมายเลข 
เสียงกริ่งเรียกเข้า 7 รูปแบบ 
ระยะทางการใช้งาน 150 เมตร 
ระยะเวลาสแตนบาย ได้นาน 11 วัน
</t>
  </si>
  <si>
    <t xml:space="preserve">บริษัท ชิชาง คอมพิวเตอร์ (ประเทศไทย) จำกัด
(ราคา 1,490.00)
</t>
  </si>
  <si>
    <t xml:space="preserve">บริษัท ชิชาง คอมพิวเตอร์ 
(ประเทศไทย) จำกัด
(ราคา 1,490.00)
เลขที่ประจำตัวผู้เสียภาษี : 0505534003524
</t>
  </si>
  <si>
    <t>ใบสั่งซื้อเลขที่ 663/2568   
ลงวันที่ 3 กรกฎาคม 2568</t>
  </si>
  <si>
    <t>ซื้อวัสดุสำหรับกลุ่มงานเภสัชกรรม จำนวน 7 รายการ
- ซองซิปใส ขนาด 8x12 ซม. จำนวน 20 กิโลกรัม
- ซองซิปชาโปร่ง ขนาด 9x13 ซม. จำนวน 20 กิโลกรัม 
- ซองซิปใส ขนาด 9x13 ซม. จำนวน 40 กิโลกรัม
- ซองซิปชาโปร่ง ขนาด 10x15 ซม. จำนวน 30 กิโลกรัม
- ซองซิปใส ขนาด 10x15 ซม. จำนวน 40 กิโลกรัม
- ซองซิปชาโปร่ง ขนาด 15x23 ซม. จำนวน 20 กิโลกรัม
- ซองซิปใส ขนาด 15x23 ซม. จำนวน 30 กิโลกรัม
เลขที่โครงการ : 68069489685</t>
  </si>
  <si>
    <t xml:space="preserve">บริษัท เอ.ที.พี.อินเตอร์เมดิคอล จำกัด
(ราคา 21,400.00)
</t>
  </si>
  <si>
    <t xml:space="preserve">บริษัท เอ.ที.พี.อินเตอร์เมดิคอล จำกัด
(ราคา 21,400.00)
เลขที่ประจำตัวผู้เสียภาษี : 0505546001971
</t>
  </si>
  <si>
    <t>ใบสั่งซื้อเลขที่ 668/2568   
ลงวันที่ 3 กรกฎาคม 2568</t>
  </si>
  <si>
    <t xml:space="preserve">1.น้ำยาแช่ฆ่าเชื้อสำหรับอุปกรณ์ทางการแพทย์ (Rapicide OPA-๒๘) (RAP OPA-28 INTL 4x1 GAL 4/CA) จำนวน 8 แกลลอน 
2.น้ำยาทำความสะอาดเครื่องมือแพทย์ (Intercept Detergent)
 (4 GALLONS PER CASE) จำนวน 1 แกลลอน 
เลขที่โครงการ : 68069500399
</t>
  </si>
  <si>
    <t>บริษัท เค เพอร์ฟอร์แมนซ์ จำกัด
(ราคา 21,525.00)</t>
  </si>
  <si>
    <t>บริษัท เค เพอร์ฟอร์แมนซ์ จำกัด
(ราคา 21,525.00)
เลขที่ประจำตัวผู้เสียภาษี : 0105537015225</t>
  </si>
  <si>
    <t>ใบสั่งซื้อเลขที่ 670/2568   
ลงวันที่ 3 กรกฎาคม 2568</t>
  </si>
  <si>
    <t xml:space="preserve">1.Gauze ผ้าก๊อซพับ ขนาด 3""x4""8 ชั้น (ห่อละ100 ชิ้น) จำนวน 300 ห่อ
2.Gauze ผ้าก๊อซพับ ขนาด 4""x4""8 ชั้น (ห่อละ100 ชิ้น) จำนวน 120 ห่อ
3. สำลีก้อน ขนาด ๐.๓๕ กรัม (450 กรัม) เมเปิ้ล จำนวน 120 ห่อ
4. สำลีก้อน ขนาด 1.4 กรัม (450 กรัม) เมเปิ้ล จำนวน 100 ห่อ
5. ไม้พันสำลี (ขนาด 6" เบอร์ L) (ห่อละ 100 ก้าน) จำนวน 100 ห่อ
6. Top Gauze (TOP DRESSING 3""x6"" สเตอร์ไรด์) จำนวน (ซองละ1ชิ้น)-vp." จำนวน 500 ชิ้น
เลขที่โครงการ : 68069503045
</t>
  </si>
  <si>
    <t>บริษัท ไฮแวน เมดิคอล จำกัด
(ราคา 61,300.00)</t>
  </si>
  <si>
    <t>บริษัท ไฮแวน เมดิคอล จำกัด
(ราคา 61,300.00)
เลขที่ประจำตัวผู้เสียภาษี : 0135564020790</t>
  </si>
  <si>
    <t>ใบสั่งซื้อเลขที่ 671/2568   
ลงวันที่ 3 กรกฎาคม 2568</t>
  </si>
  <si>
    <t>SPORE TEST (1492V ATTEST SUPER RAPID READOUT BI 50/BOX) จำนวน 6 กล่อง
เลขที่โครงการ : 68069510967</t>
  </si>
  <si>
    <t>บริษัท ดีเคเอสเอช (ประเทศไทย) จำกัด
(ราคา 43,656.00)</t>
  </si>
  <si>
    <t>บริษัท ดีเคเอสเอช (ประเทศไทย) จำกัด
(ราคา 43,656.00)
เลขที่ประจำตัวผู้เสียภาษี : 0105523002118</t>
  </si>
  <si>
    <t>ใบสั่งซื้อเลขที่ 672/2568   
ลงวันที่ 3 กรกฎาคม 2568</t>
  </si>
  <si>
    <t xml:space="preserve">1. BOWIE DICK TEST PACK (6001154901 : Getinge Assured Bowie Dick Test Pack 134 °C
ห่อทดสอบประสิทธิภาพการไล่อากาศภายในเครื่องนึ่งฆ่าเชื้อด้วยไอน้ำสำเร็จรูปแบบ 134 องศา ขนาดบรรจุ 30 ชิ้น / กล่อง) จำนวน 5 กล่อง/แพ็ค 
2. STEAM FOMALDEHYDE INDICATOR STRIP (504051900 : Getinge Assured Multicritcal Process Variable Indicator (Formaldehyde) ตัวตรวจสอบภายในสำหรับกระบวนการฆ่าเชื้อด้วยแก๊ซฟอร์มาดีไฮน์ขนาดบรรจุ 250 ชิ้น/แพ็ค)" จำนวน 6 ห่อ/แพ็ค 
เลขที่โครงการ : 68069510967
</t>
  </si>
  <si>
    <t>บริษัท เกท์ทิงเก ไทยแลนด์ จำกัด
(ราคา 24,150.00)</t>
  </si>
  <si>
    <t>บริษัท เกท์ทิงเก ไทยแลนด์ จำกัด
(ราคา 24,150.00)
เลขที่ประจำตัวผู้เสียภาษี : 0105552103636</t>
  </si>
  <si>
    <t>ใบสั่งซื้อเลขที่ 673/2568   
ลงวันที่ 3 กรกฎาคม 2568</t>
  </si>
  <si>
    <t>ซ1138/68 ลงวันที่ 3 ก.ค. 2568</t>
  </si>
  <si>
    <t>บริษัท ทีเอ็นเอ็มซี จำกัด ราคา 265,200 บาท</t>
  </si>
  <si>
    <t>ซ1163/68 ลงวันที่ 3 ก.ค. 2568</t>
  </si>
  <si>
    <t>บริษัท อนันต์ แอนด์ ซันส์ เทรดดิ้ง จำกัด ราคา 65,429 บาท</t>
  </si>
  <si>
    <t>ซ1164/68 ลงวันที่ 3 ก.ค. 2568</t>
  </si>
  <si>
    <t>บริษัท แพลททินั่ม อินเตอร์ พริ้น แอนด์ ซัพพลาย จำกัด ราคา 72,000 บาท</t>
  </si>
  <si>
    <t>ซ1165/68 ลงวันที่ 3 ก.ค. 2568</t>
  </si>
  <si>
    <t>บริษัท ดีเคเค ดิไวซ์ จำกัด ราคา 185,000 บาท</t>
  </si>
  <si>
    <t>ซ1167/68 ลงวันที่ 3 ก.ค. 2568</t>
  </si>
  <si>
    <t>บริษัท ทรู ไบโอเมดิคอล จำกัด  ราคา 292,800 บาท</t>
  </si>
  <si>
    <t>ซ1193/68 ลงวันที่ 3 ก.ค. 2568</t>
  </si>
  <si>
    <t>บริษัท ซิลลิค ฟาร์มา จำกัด ราคา 431,840 บาท</t>
  </si>
  <si>
    <t>ซ1196/68 ลงวันที่ 3 ก.ค. 2568</t>
  </si>
  <si>
    <t>ประกวดราคาซื้อAdult Breathing Circuit (Breathing Circuit with Chamber) จำนวน 500 ชิ้น  ด้วยวิธีประกวดราคาอิเล็กทรอนิกส์ (e-bidding)</t>
  </si>
  <si>
    <t>1.บริษัท ไพส์ซีส เมดิคอล จำกัด/ราคาที่เสนอ850,000.00 บาท</t>
  </si>
  <si>
    <t>1.บริษัท ไพส์ซีส เมดิคอล จำกัด/ราคาที่ตกลงซื้อ/จ้าง850,000.00  บาท</t>
  </si>
  <si>
    <t>เลขที่ 182/2568
ลงวันที่ 03 ก.ค. 2568</t>
  </si>
  <si>
    <t>จ้างซ่อมแซมเครื่องช่วยหายใจ ยี่ห้อ BENNETT รุ่น 980 โดยวิธีเฉพาะเจาะจง</t>
  </si>
  <si>
    <t>1.บริษัท โซวิค จำกัด/ราคาที่เสนอ37,350.00 บาท</t>
  </si>
  <si>
    <t>1.บริษัท โซวิค จำกัด/ราคาที่ตกลงซื้อ/จ้าง37,350.00 บาท</t>
  </si>
  <si>
    <t>เลขที่ พ.707/68 
ลงวันที่03 ก.ค. 2568</t>
  </si>
  <si>
    <t>จ้างตัดชุดปฏิบัติงานเจ้าหน้าที่กลุ่มงานรังสีวิทยา จำนวน ๒๘ ชุด โดยวิธีเฉพาะเจาะจง</t>
  </si>
  <si>
    <t>1.บริษัท รัตนาแอ็พแพเร็ล แคร์ จำกัด/ราคาที่เสนอ19,474.00 บาท</t>
  </si>
  <si>
    <t>1.บริษัท รัตนาแอ็พแพเร็ล แคร์ จำกัด/ราคาที่ตกลงซื้อ/จ้าง19,474.00 บาท</t>
  </si>
  <si>
    <t>เลขที่ พ.715/68 
ลงวันที่03 ก.ค. 2568</t>
  </si>
  <si>
    <t>จ้างเหมาซ่อมแซมพระรูปสมเด็จพระศรีนครินทราบรมราชชนนี อาคารอานันทสถาน จำนวน 1 งาน โดยวิธีเฉพาะเจาะจง</t>
  </si>
  <si>
    <t>1.บริษัท ไทย ซันเน่ จำกัด/ราคาที่เสนอ35,000.00 บาท</t>
  </si>
  <si>
    <t>1.บริษัท ไทย ซันเน่ จำกัด/ราคาที่ตกลงซื้อ/จ้าง35,000.00 บาท</t>
  </si>
  <si>
    <t>เลขที่ พ.714/68 
ลงวันที่03 ก.ค. 2568</t>
  </si>
  <si>
    <t>ซื้อหัวจี้ตัดเส้นเลือดด้วยคลื่นความถี่สูง Harmonic Disecting Hook จำนวน 22 ชิ้น โดยวิธีเฉพาะเจาะจง</t>
  </si>
  <si>
    <t>1.บริษัท จอห์นสัน แอนด์ จอห์นสัน เมดเทค (ประเทศไทย) จำกัด/ราคาที่เสนอ233,046.00 บาท</t>
  </si>
  <si>
    <t>1.บริษัท จอห์นสัน แอนด์ จอห์นสัน เมดเทค (ประเทศไทย) จำกัด/ราคาที่ตกลงซื้อ/จ้าง233,046.00 บาท</t>
  </si>
  <si>
    <t>เลขที่ พ.709/68 
ลงวันที่03 ก.ค. 2568</t>
  </si>
  <si>
    <t>ซื้ออุปกรณ์สำหรับจัดงานเฉลิมพระเกียรติเนื่องในวันเฉลิมพระชนมพรรษา จำนวน ๑๐ รายการ โดยวิธีเฉพาะเจาะจง</t>
  </si>
  <si>
    <t>1.บีเอ็น มาร์เก็ตติ้ง ซัพพลาย/ราคาที่เสนอ114,704.00 บาท</t>
  </si>
  <si>
    <t>1.บีเอ็น มาร์เก็ตติ้ง ซัพพลาย/ราคาที่ตกลงซื้อ/จ้าง114,704.00 บาท</t>
  </si>
  <si>
    <t>เลขที่ พ.712/68 
ลงวันที่03 ก.ค. 2568</t>
  </si>
  <si>
    <t>ซื้อRECIPSTERNUM SAWBLADE ๓๔/๗.๕/๐.๗/๑๑ MM จำนวน ๘ ชิ้น โดยวิธีเฉพาะเจาะจง</t>
  </si>
  <si>
    <t>บริษัท ดีเคเอสเอช (ประเทศไทย) จำกัด/ราคาที่เสนอ48,000.00 บาท</t>
  </si>
  <si>
    <t>บริษัท ดีเคเอสเอช (ประเทศไทย) จำกัด/ราคาที่ตกลงซื้อ/จ้าง48,000.00 บาท</t>
  </si>
  <si>
    <t>เลขที่ พ.710/68 
ลงวันที่03 ก.ค. 2568</t>
  </si>
  <si>
    <t xml:space="preserve">ซื้อสายสวนเพื่อการรักษาหลอดเลือดโคโรนารี่ด้วยขดลวดเคลือบยาต้านการตีบซ้ำ Drug Eluting Stent ชนิดขดลวดเคลือบยาที่มีโพลีเมอร์เคลือบแบบ Abluminal Groove Coating (DES Firehawk) จำนวน ๑๗ </t>
  </si>
  <si>
    <t>1.บริษัท ซิลลิค ฟาร์มา จำกัด/ราคาที่เสนอ476,000.00 บาท</t>
  </si>
  <si>
    <t>1.บริษัท ซิลลิค ฟาร์มา จำกัด/ราคาที่ตกลงซื้อ/จ้าง476,000.00 บาท</t>
  </si>
  <si>
    <t>เลขที่ พ.713/68 
ลงวันที่03 ก.ค. 2568</t>
  </si>
  <si>
    <t>ซื้อDisposable Electrosurgical hand control with tip Cleaner จำนวน ๔๐๐ ชิ้น โดยวิธีเฉพาะเจาะจง</t>
  </si>
  <si>
    <t>1.บริษัท คอร์เด วัลวา จำกัด/ราคาที่เสนอ50,000.00 บาท</t>
  </si>
  <si>
    <t>1.บริษัท คอร์เด วัลวา จำกัด/ราคาที่ตกลงซื้อ/จ้าง50,000.00 บาท</t>
  </si>
  <si>
    <t>เลขที่ พ.711/68 
ลงวันที่03 ก.ค. 2568</t>
  </si>
  <si>
    <t>จัดซื้อวัสดุสำนักงาน-โครงการวิจัยความเที่ยงตรงฯ 7 รายการ</t>
  </si>
  <si>
    <t>บจก.สมใจบิซกรุ๊ป / 993</t>
  </si>
  <si>
    <t>820/2568(ซ)
4 ก.ค. 68</t>
  </si>
  <si>
    <t>จ้างเหมาบริการยานพาหนะ-โครงการพัฒนาเครือข่ายการดูแลรักษาผู้ป่วยฯ</t>
  </si>
  <si>
    <t>นายบรรณพต หวังนิยม / 7,000</t>
  </si>
  <si>
    <t>319/2568(จ)
4 ก.ค. 68</t>
  </si>
  <si>
    <t>จ้างเหมาพาหนะพร้อมน้ำมันเชื้อเพลิง(เพื่อขนย้ายเครื่องมือ) จากรพ.เมตตาฯ ไป-กลับ site และเดินทางในพื้นที่ / ระหว่างอ.สองพี่น้อง จ.สุพรรณบุรี</t>
  </si>
  <si>
    <t>บจก.เดอะวิน โลจิสติกส์ / 41,600</t>
  </si>
  <si>
    <t>320/2568(จ)
4 ก.ค. 68</t>
  </si>
  <si>
    <t>จ้างเหมาดำเนินการโครงการวิจัยการศึกษาปัจจัยที่มีผลฯ  3 รก.</t>
  </si>
  <si>
    <t>นายพิสิษฐ์ ชื่นสายชล / 17,500</t>
  </si>
  <si>
    <t>321/2568(จ)
4 ก.ค. 68</t>
  </si>
  <si>
    <t>จ้างเหมาดำเนินการโครงการวิจัยการศึกษาการเปลี่ยนแปลงความดันฯ 4 รก.</t>
  </si>
  <si>
    <t>นายพัฒนา พรหมณี / 21,000</t>
  </si>
  <si>
    <t>322/2568(จ)
4 ก.ค. 68</t>
  </si>
  <si>
    <t>จ้างเหมาดำเนินการเก็บข้อมูลวิจัยในพื้นที่-โครงการสำรวจสภาวะตาบอดฯ</t>
  </si>
  <si>
    <t>นางสาวดลยา  ศรีโพธิ์พันธ์ / 50,000</t>
  </si>
  <si>
    <t>323/2568(จ)
4 ก.ค. 68</t>
  </si>
  <si>
    <t>ซื้อวัสดุสำนักงาน จำนวน  ๑  รายการ  โดยวิธีเฉพาะเจาะจง</t>
  </si>
  <si>
    <t>ท๊อปออฟฟิศ ซัพพลาย 13,200</t>
  </si>
  <si>
    <t>550/2568 ลงวันที่ 4 ก.ค. 2568</t>
  </si>
  <si>
    <t>บจก.เอ.ที.พี.อินเตอร์เมดิคอล 2,700 บาท</t>
  </si>
  <si>
    <t>ร้านกู๊ดลาเบล 6,900 บาท</t>
  </si>
  <si>
    <t>วัสดุการเกษตร 21 รายการ</t>
  </si>
  <si>
    <t>ร้านเอื้อพรรณมูรพันธุ์ 42,837 บาท</t>
  </si>
  <si>
    <t>ร้านเชียงฮง 14920 บาท</t>
  </si>
  <si>
    <t>หจก.ก.พัฒนสิน 21,610 บาท</t>
  </si>
  <si>
    <t>จ้างตรวจวิเคราะห์คุณภาพน้ำอุปโภค บริโภค ครั้งที่ 4</t>
  </si>
  <si>
    <t>บจก.ห้องปฏิบัติการกลาง 25,976.39 บาท</t>
  </si>
  <si>
    <t>จ้างเหมาซ่อมแซม หลังคาบ้านพักเจ้าหน้าที่</t>
  </si>
  <si>
    <t>นายวิวัฒน์ ดวงเดชา 22,000 บาท</t>
  </si>
  <si>
    <t>วัสดุสำนักงาน 2 รายการ</t>
  </si>
  <si>
    <t>ร้านอู่ทองเครื่องเรือน 34,720 บาท</t>
  </si>
  <si>
    <t>จ้างบำรุงรักษาเปลี่ยนแบตเตอรี่รถไฟฟ้าพิงครัตน์</t>
  </si>
  <si>
    <t>บจก.เชียงใหม่ ณ.เอ็นจิเนียริ่ง59,920 บาท</t>
  </si>
  <si>
    <t>นายพันธนู พลอยขาว / 19,600</t>
  </si>
  <si>
    <t>จ้างเหมาบริการรถตู้ปรับอากาศพร้อมพนักงานขับรถ รวมน้ำมันเชื้อเพลิง ไป - กลับ จังหวัดขอนแก่น - จังหวัดสุรินทร์  ( 1 คัน/ 3 วัน) จำนวน 1 งาน</t>
  </si>
  <si>
    <t>นายยิ่งยศ ดอนโคตร ราคา 8,900 บาท</t>
  </si>
  <si>
    <t>เลขที่ 687/2568 ลงวันที่ 4 ก.ค. 2568</t>
  </si>
  <si>
    <t>จ้างเหมาบริการรถตู้ปรับอากาศพร้อมพนักงานขับรถ รวมน้ำมันเชื้อเพลิง ไป - กลับ จังหวัดขอนแก่น - จังหวัดร้อยเอ็ด ( 1 คัน/ 1 วัน) จำนวน 1 งาน</t>
  </si>
  <si>
    <t>นายเสกสันติ์ หลานวงษ์ ราคา 8,400 บาท</t>
  </si>
  <si>
    <t>เลขที่ 688/2568 ลงวันที่ 4 ก.ค. 2568</t>
  </si>
  <si>
    <t>ซื้อครุภัณฑ์คอมพิวเตอร์ รายการเครื่องสำรองไฟฟ้า ขนาด 3kVA จำนวน 3 เครื่อง</t>
  </si>
  <si>
    <t>บจ.แอดวานซ์บิสซิเนสโซลูชั่นแอนด์เซอร์วิสเซส ราคา 79,640.10 บาท</t>
  </si>
  <si>
    <t>เลขที่ 690/2568 ลงวันที่ 4 ก.ค. 2568</t>
  </si>
  <si>
    <t>ซื้อครุภัณฑ์คอมพิวเตอร์ รายการเครื่องสำรองไฟฟ้า ขนาด 1kVA จำนวน 5 เครื่อง</t>
  </si>
  <si>
    <t>บจ.แอดวานซ์บิสซิเนสโซลูชั่นแอนด์เซอร์วิสเซส ราคา 14,980 บาท</t>
  </si>
  <si>
    <t>เลขที่ 691/2568 ลงวันที่ 4 ก.ค. 2568</t>
  </si>
  <si>
    <t>ซื้อครุภัณฑ์คอมพิวเตอร์ อุปกรณ์กระจายสัญญาณไร้สาย (Access Point) จำนวน 3 ชุด</t>
  </si>
  <si>
    <t>บจ.แอดวานซ์บิสซิเนสโซลูชั่นแอนด์เซอร์วิสเซส ราคา 23,721.90 บาท</t>
  </si>
  <si>
    <t>เลขที่ 692/2568 ลงวันที่ 4 ก.ค. 2568</t>
  </si>
  <si>
    <t xml:space="preserve">ซื้อครุภัณฑ์คอมพิวเตอร์ อุปกรณ์กระจายสัญญาณแบบ PoE ขนาด 24 ช่อง จำนวน 3 เครื่อง </t>
  </si>
  <si>
    <t>บริษัท เฟล็กซี่ โซลูชั่น จำกัด ราคา 50,400 บาท</t>
  </si>
  <si>
    <t>ซื้อครุภัณฑ์โฆษณาและเผยแพร่ โทรทัศน์ แอล อี ดี แบบ Smart TV ความละเอียดจอภาพ 3840x2160 พิกเซล ขนาด 55 นิ้ว จำนวน 2 เครื่อง</t>
  </si>
  <si>
    <t>บริษัท สหไทยเซลล์แอนด์เซอร์วิส จำกัด ราคา 31,800 บาท</t>
  </si>
  <si>
    <t>เลขที่ 694/2568 ลงวันที่ 4 ก.ค. 2568</t>
  </si>
  <si>
    <t xml:space="preserve">ซื้อครุภัณฑ์สำนักงาน พัดลมตั้งพื้น ขนาดไม่น้อยกว่า 18 นิ้ว จำนวน 9 เครื่อง </t>
  </si>
  <si>
    <t>บริษัท สหไทยเซลล์แอนด์เซอร์วิส จำกัด ราคา 20,700 บาท</t>
  </si>
  <si>
    <t>เลขที่ 695/2568 ลงวันที่ 4 ก.ค. 2568</t>
  </si>
  <si>
    <t xml:space="preserve">ซื้อวัสดุไฟฟ้าและวิทยุ </t>
  </si>
  <si>
    <t>ห้างหุ้นส่วนจำกัด ไทยเสรี มาร์เก็ตติ้ง กรุ๊ป ราคา 18,500 บาท</t>
  </si>
  <si>
    <t>ซื้อเวชภัณฑ์ที่มิใช่ยาจำนวน 8 รายการ โดยวิธีเฉพาะเจาะจง</t>
  </si>
  <si>
    <t>บริษัท ดีเคเอสเอช (ประเทศไทย) จำกัด ราคา 29,521.30 บาท</t>
  </si>
  <si>
    <t>ภ.111/2568 ลงวันที่ 4 ก.ค. 2568</t>
  </si>
  <si>
    <t>บริษัท ดีเคเอสเอช (ประเทศไทย) จำกัด ราคา 8,400 บาท</t>
  </si>
  <si>
    <t>ภ.112/2568 ลงวันที่ 4 ก.ค. 2568</t>
  </si>
  <si>
    <t>ซื้อวัสดุคอมพิวเตอร์ - เมมโมรีการ์ดความเร็วสูง ความจุ 128 GB จำนวน 2 ตัว ประจำปีประจำปี งบประมาณ พ.ศ. 2568  โดยวิธีเฉพาะเจาะจง</t>
  </si>
  <si>
    <t>พาวเวอร์คอมพ์
2,500.00</t>
  </si>
  <si>
    <t>(ซ)551/68 ลงวันที่ 04 ก.ค. 2568</t>
  </si>
  <si>
    <t>ซื้อระบบกล้องวงจรปิด จำนวน ๑ ระบบ ประจำปีงบประมาณ พ.ศ. ๒๕๖๘ โดยวิธีเฉพาะเจาะจง</t>
  </si>
  <si>
    <t>บริษัท บิซ อินโน เทค จำกัด
429,358.90</t>
  </si>
  <si>
    <t>080/2568 ลงวันที่ 04 ก.ค. 2568</t>
  </si>
  <si>
    <t>ซื้อครุภัณฑ์ต่ำกว่าเกณฑ์งานบ้านงานครัว - ตู้เย็น ขนาด 7 คิว จำนวน 1 ตู้ ประจำปีงบประมาณ พ.ศ.2568  โดยวิธีเฉพาะเจาะจง</t>
  </si>
  <si>
    <t>ห้างหุ้นส่วนจำกัด ไมโคร ซัม เอ็นเตอร์ไพร์ส
8,370.00</t>
  </si>
  <si>
    <t>(ซ)550/68 ลงวันที่ 04 ก.ค. 2568</t>
  </si>
  <si>
    <t>บริษัท จอห์นสัน แอนด์ จอห์นสัน เมดเทค (ประเทศไทย) จำกัด
19,409.80</t>
  </si>
  <si>
    <t>(ซ)543/68 ลงวันที่ 04 ก.ค. 2568</t>
  </si>
  <si>
    <t>บริษัท ดีเคเอสเอช (ประเทศไทย) จำกัด
235,409.24</t>
  </si>
  <si>
    <t>ซ(ว)398/68 ลงวันที่ 04 ก.ค. 2568</t>
  </si>
  <si>
    <t>องค์การเภสัชกรรม
6,815.90</t>
  </si>
  <si>
    <t>ซ(ว)401/68 ลงวันที่ 04 ก.ค. 2568</t>
  </si>
  <si>
    <t>ซื้อครุภัณฑ์โฆษณาและเผยแพร่ - โทรทัศน์ คิว แอล อี ดี (QLED TV) แบบ Smart TV ขนาดไม่น้อยกว่า 50 นิ้ว จำนวน 3 เครื่อง ประจำปีงบประมาณ พ.ศ.2568  โดยวิธีเฉพาะเจาะจง</t>
  </si>
  <si>
    <t>บริษัท พีเค เซอร์วิส โซลูชั่น จำกัด
78,000.00</t>
  </si>
  <si>
    <t>(ซ)547/68 ลงวันที่ 04 ก.ค. 2568</t>
  </si>
  <si>
    <t>ซื้อครุภัณฑ์ต่ำกว่าเกณฑ์โฆษณาและเผยแพร่ - กล้องติดตัว จำนวน 2 ชุด ประจำปีงบประมาณ พ.ศ.2568  โดยวิธีเฉพาะเจาะจง</t>
  </si>
  <si>
    <t>บริษัท เอ็นวิชั่น พลัส จำกัด
12,840.00</t>
  </si>
  <si>
    <t>(ซ)546/68 ลงวันที่ 04 ก.ค. 2568</t>
  </si>
  <si>
    <t>ห้างหุ้นส่วนจำกัด พลภัณฑ์ ซัพพลาย แอนด์ เซอรร์วิส
66,120.00</t>
  </si>
  <si>
    <t>(ซ)545/68 ลงวันที่ 04 ก.ค. 2568</t>
  </si>
  <si>
    <t>ซื้อเวชภัณฑ์ยา Amoxicillin trihydrate 500 mg capsule จำนวน 5 กล่อง ประจำปีงบประมาณ พ.ศ.2568 โดยวิธีเฉพาะเจาะจง</t>
  </si>
  <si>
    <t>บริษัท ชุมชนเภสัชกรรม จำกัด (มหาชน)
3,250.00</t>
  </si>
  <si>
    <t>ซ(ว)402/68 ลงวันที่ 04 ก.ค. 2568</t>
  </si>
  <si>
    <t>ซื้อวัสดุวิทยาศาสตร์และการแพทย์-ถังออกซิเจน ขนาด 1.5 คิว จำนวน 25 ถัง ประจำปีงบประมาณ พ.ศ.2568 โดยวิธีเฉพาะเจาะจง</t>
  </si>
  <si>
    <t>ห้างหุ้นส่วนจำกัด ไมโคร ซัม เอ็นเตอร์ไพร์ส
65,537.50</t>
  </si>
  <si>
    <t>(ซ)549/68 ลงวันที่ 04 ก.ค. 2568</t>
  </si>
  <si>
    <t>ซื้อวัสดุวิทยาศาสตร์และการแพทย์ - IV SET จำนวน 10,000 ชิ้น ประจำปีงบประมาณ พ.ศ.2568  โดยวิธีเฉพาะเจาะจง</t>
  </si>
  <si>
    <t xml:space="preserve">บริษัท บีเวอร์ เมดิคอล อินดัสตรี้ จำกัด
84,000.00
</t>
  </si>
  <si>
    <t>(ซ)544/68 ลงวันที่ 04 ก.ค. 2568</t>
  </si>
  <si>
    <t>ซื้อครุภัณฑ์สำนักงาน - ตู้เก็บชุดดับเพลิง จำนวน 1 ตู้ ประจำปีงบประมาณ พ.ศ.2568 โดยวิธีเฉพาะเจาะจง</t>
  </si>
  <si>
    <t>บริษัท เอ็นวิชั่น พลัส จำกัด
16,799.00</t>
  </si>
  <si>
    <t>ห้างหุ้นส่วนจำกัด ไมโคร ซัม เอ็นเตอร์ไพร์ส
8,581.40</t>
  </si>
  <si>
    <t>(ซ)548/68 ลงวันที่ 04 ก.ค. 2568</t>
  </si>
  <si>
    <t>จ้างซ่อมเครื่องปรับอากาศ ชนิดแขวน ๔๘๐๐๐ BTU ยี่ห้อ Daikin รุ่น FHA๔๘BV๒S/RZF๔๘CV๒S หมายเลขครุภัณฑ์ ๔๑๒๐-๐๐๑-๐๐๑๐/๑๗๖๑ งานการพยาบาลผู้ป่วยพิเศษ (ห้องพยาบาล) โดยมีรายละเอียดดังนี้
- เปลี่ยนมอเตอร์ชุดแฟนคอยส์ด้านใน 4018181
เลขที่โครงการ : 68069595581</t>
  </si>
  <si>
    <t>หจก.เวอร์แมค เอ็นจิเนียริ่ง แอนด์ ซัพพลาย
(ราคา 6,955.00)</t>
  </si>
  <si>
    <t>หจก.เวอร์แมค เอ็นจิเนียริ่ง แอนด์ ซัพพลาย
(ราคา 6,955.00)
เลขที่ประจำตัวผู้เสียภาษี : 0513565001301</t>
  </si>
  <si>
    <t>ใบสั่งซื้อเลขที่ 674/2568   
ลงวันที่ 4 กรกฎาคม 2568</t>
  </si>
  <si>
    <t xml:space="preserve">ซื้อตรายาง จำนวน 16 อัน
</t>
  </si>
  <si>
    <t>ร้านตุ๊กตาปล็อก
(ราคา 3,900.00)</t>
  </si>
  <si>
    <t>ร้านตุ๊กตาปล็อก
(ราคา 3,900.00)
เลขที่ประจำตัวผู้เสียภาษี : 3670300256352</t>
  </si>
  <si>
    <t>ใบสั่งซื้อเลขที่ 675/2568   
ลงวันที่ 4 กรกฎาคม 2568</t>
  </si>
  <si>
    <t>ซื้อวัสดุงานบ้านงานครัว สำหรับหน่วยจ่ายกลางและซักฟอก จำนวน 7 รายการ ดังนี้
1. ผลิตภัณฑ์ฟอกผ้าขาว (ผลิตภัณฑ์ปรับสภาพผ้า) ยี่ห้อกรีนมายด์ซาวร์ ขนาด 20 ลิตร จำนวน 3 แกลลอน
2. ผลิตภัณฑ์ขจัดคราบไขมัน ยี่ห้อกรีนมายด์พาวเวอร์เอ ขนาด 20 ลิตร จำนวน 6 แกลลอน
3. ผงซักผ้าสำหรับเครื่องซักผ้า (25 Kg./กล่อง) จำนวน 6 กล่อง
4. น้ำยาล้างเครื่องมือแพทย์ (Neodisher Mediclean Forte) 
ขนาด 5 ลิตร จำนวน 9 กล่อง
5. ถุงมือ Sterile No. 6.5 จำนวน 3 กล่อง
6. ถุงมือ Sterile No. 7 จำนวน 3 กล่อง
7. STEAM INDICATOR STRIP (Integrating Indicators) 3,200 ชิ้น ผลิตภัณฑ์จากประเทศเยอรมันนี จำนวน 3 กล่อง
เลขที่โครงการ : 68069577225</t>
  </si>
  <si>
    <t>ห้างหุ้นส่วนจำกัด พรรษาเวชภัณฑ์
(ราคา 83,376.00)</t>
  </si>
  <si>
    <t>ห้างหุ้นส่วนจำกัด พรรษาเวชภัณฑ์
(ราคา 83,376.00)
เลขที่ประจำตัวผู้เสียภาษี : 0563562000508</t>
  </si>
  <si>
    <t>ใบสั่งซื้อเลขที่ 676/2568   
ลงวันที่ 4 กรกฎาคม 2568</t>
  </si>
  <si>
    <t>ซื้อครุภัณฑ์การเกษตร จำนวน 2 รายการ 
1. ปั๊มแช่ดูดโคลน ไม่มีลูกลอย 
(ไดโว่ดูดโคลน ไดเจน 2" 1100w. 220v. Sus304 ปริมาณน้ำ 415 ลิตร/นาที ส่งสูง 18 เมตร)
เลขที่โครงการ : 68069519733</t>
  </si>
  <si>
    <t>ห้างหุ้นส่วนจำกัด ธนวัฒน์ 
พูนทวีทรัพย์
(ราคา 5,850.00)</t>
  </si>
  <si>
    <t>ห้างหุ้นส่วนจำกัด ธนวัฒน์ 
พูนทวีทรัพย์
(ราคา 5,850.00)
เลขที่ประจำตัวผู้เสียภาษี : 0533562000401</t>
  </si>
  <si>
    <t>ใบสั่งซื้อเลขที่ 677/2568   
ลงวันที่ 4 กรกฎาคม 2568</t>
  </si>
  <si>
    <t>ซื้อครุภัณฑ์การเกษตร จำนวน 2 รายการ 
2. ปั๊มน้ำ ขนาด 1.5 HP 
(ปั๊มน้ำ 1.5 HP 1 1/2" ARENO CS-1.5M)
เลขที่โครงการ : 68069519733</t>
  </si>
  <si>
    <t>บริษัท มนตรีวอเตอร์ปั๊ม จำกัด
(ราคา 5,400.00)</t>
  </si>
  <si>
    <t>บริษัท มนตรีวอเตอร์ปั๊ม จำกัด
(ราคา 5,400.00)
เลขที่ประจำตัวผู้เสียภาษี : 0505553000543</t>
  </si>
  <si>
    <t>ใบสั่งซื้อเลขที่ 678/2568   
ลงวันที่ 4 กรกฎาคม 2568</t>
  </si>
  <si>
    <t>บริษัท ดีเคเอสเอช (ประเทศไทย) จำกัด ราคา 56,496 บาท</t>
  </si>
  <si>
    <t>ซ1137/68 ลงวันที่ 4 ก.ค. 2568</t>
  </si>
  <si>
    <t>บริษัท ฟุคุโชว์ อินเตอร์เนชั่นแนล จำกัด ราคา 313,200 บาท</t>
  </si>
  <si>
    <t>ซ1139/68 ลงวันที่ 4 ก.ค. 2568</t>
  </si>
  <si>
    <t>บริษัท เจ เอส วิชั่น จำกัด ราคา 22,106.20 บาท</t>
  </si>
  <si>
    <t>ซ1142/68 ลงวันที่ 4 ก.ค. 2568</t>
  </si>
  <si>
    <t>บริษัท ฟอร์แคส ซายน์เอนซ์ คอนซัลแตนท์ จำกัด ราคา 33,750 บาท</t>
  </si>
  <si>
    <t>ซ1187/68 ลงวันที่ 4 ก.ค. 2568</t>
  </si>
  <si>
    <t>บริษัท สแตนดาร์ด ออร์โธซิส จำกัด ราคา 46,500 บาท</t>
  </si>
  <si>
    <t>ซ1189/68 ลงวันที่ 4 ก.ค. 2568</t>
  </si>
  <si>
    <t>บริษัท เกท์ทิงเก (ไทยแลนด์) จำกัด ราคา 96,300 บาท</t>
  </si>
  <si>
    <t>ซ1191/68 ลงวันที่ 4 ก.ค. 2568</t>
  </si>
  <si>
    <t>บริษัท เทคโนเมดิคัล จำกัด (มหาชน) ราคา 70,300 บาท</t>
  </si>
  <si>
    <t>ซ1192/68 ลงวันที่ 4 ก.ค. 2568</t>
  </si>
  <si>
    <t>บริษัท เอส.ดี. เมดิเทค จำกัด ราคา 41,730 บาท</t>
  </si>
  <si>
    <t>ซ1194/68 ลงวันที่ 4 ก.ค. 2568</t>
  </si>
  <si>
    <t>บริษัท โอดอนเท็กซ์ จำกัด ราคา 17,750 บาท</t>
  </si>
  <si>
    <t>ซ1195/68 ลงวันที่ 4 ก.ค. 2568</t>
  </si>
  <si>
    <t>บริษัท เอส.ดี. เมดิเทค จำกัด ราคา 54,000 บาท</t>
  </si>
  <si>
    <t>ซ1197/68 ลงวันที่ 4 ก.ค. 2568</t>
  </si>
  <si>
    <t>บริษัท แอคคิว เมดดิคอล จำกัด ราคา 256,000 บาท</t>
  </si>
  <si>
    <t>ซ1218/68 ลงวันที่ 4 ก.ค. 2568</t>
  </si>
  <si>
    <t>ห้างหุ้นส่วนจำกัด บี.ดี.เครื่องมือแพทย์  ราคา 131,400 บาท</t>
  </si>
  <si>
    <t>ซ1220/68 ลงวันที่ 4 ก.ค. 2568</t>
  </si>
  <si>
    <t>บริษัท ไทคูณ เมดิคอล จำกัด ราคา 204,000 บาท</t>
  </si>
  <si>
    <t>ซ1221/68 ลงวันที่ 4 ก.ค. 2568</t>
  </si>
  <si>
    <t>จ้างบำรุงรักษาห้องความดันลบ 2 ประจำปีงบประมาณ 2568 (เดือนสิงหาคม ถึงเดือนกันยายน 2568) จำนวน 1 งาน โดยวิธีเฉพาะเจาะจง</t>
  </si>
  <si>
    <t>1.บริษัท เมเจอร์ แอร์คอนดิชั่นนิ่ง จำกัด/ราคาที่เสนอ25,252.00 บาท</t>
  </si>
  <si>
    <t>เลขที่ พ.718/68 
ลงวันที่04 ก.ค. 2568</t>
  </si>
  <si>
    <t>จ้างซ่อมแซมเครื่องซักผ้าหน่วยงานซักฟอก จำนวน 1 งาน โดยวิธีเฉพาะเจาะจง</t>
  </si>
  <si>
    <t>1.บริษัท เค.เอช.ที.เซ็นทรัลซัพพลาย จำกัด/ราคาที่เสนอ54,987.30 บาท</t>
  </si>
  <si>
    <t>1.บริษัท เค.เอช.ที.เซ็นทรัลซัพพลาย จำกัด/ราคาที่ตกลงซื้อ/จ้าง 54,987.30 บาท</t>
  </si>
  <si>
    <t>เลขที่ พ.716/68 
ลงวันที่04 ก.ค. 2568</t>
  </si>
  <si>
    <t>จ้างซ่อมแซมรถยนต์เก๋ง ยี่ห้อโตโยต้า หมายเลขทะเบียน นง 7794 นนทบุรี โดยวิธีเฉพาะเจาะจง</t>
  </si>
  <si>
    <t>1.วินวิศวยนต์/ราคาที่เสนอ13,300.00 บาท</t>
  </si>
  <si>
    <t>1.วินวิศวยนต์/ราคาที่ตกลงซื้อ/จ้าง13,300.00 บาท</t>
  </si>
  <si>
    <t>เลขที่ พ.717/68 
ลงวันที่04 ก.ค. 2568</t>
  </si>
  <si>
    <t>ซื้อหัวปั่นชนิด 12 ช่อง (Swing out rotor 12 - place) จำนวน 1 ชุด โดยวิธีเฉพาะเจาะจง</t>
  </si>
  <si>
    <t>1.บริษัท ดีมาร์ค จำกัด/ราคาที่เสนอ220,000.00 บาท</t>
  </si>
  <si>
    <t>1.บริษัท ดีมาร์ค จำกัด/ราคาที่ตกลงซื้อ/จ้าง220,000.00 บาท</t>
  </si>
  <si>
    <t>เลขที่ 183/2568 
ลงวันที่04 ก.ค. 2568</t>
  </si>
  <si>
    <t>เลขที่ 693/2568 ลงวันที่ 4 ก.ค. 2568</t>
  </si>
  <si>
    <t>0197/2568 ลงวันที่ 4 ก.ค. 2568</t>
  </si>
  <si>
    <t>เช่าเครื่องตรวจวิเคราะห์อัตโนมัติหาปริมาณฮีโมโกลบินเอวันซี (HbA1c) จำนวน 1 เครื่อง พร้อมน้ำยา</t>
  </si>
  <si>
    <t>บจก.มีฟาร์เมด / 5,004,000</t>
  </si>
  <si>
    <t>สญ.20/2568(ช)
7 ก.ค. 68</t>
  </si>
  <si>
    <t>จัดซื้อวัสดุการแพทย์-ปากกาสำหรับทำเครื่องหมายบริเวณผ่าตัด</t>
  </si>
  <si>
    <t>บมจ.เทคโนเมดิคัล / 75,000</t>
  </si>
  <si>
    <t>823/2568(ซ)
7 ก.ค. 68</t>
  </si>
  <si>
    <t>จัดซื้อวัสดุสำนักงาน-ค่ากรอบวุฒิบัตรโครงอบรมเชิงปฏิบัติการฯ</t>
  </si>
  <si>
    <t>ร้านจินดารัตน์ เอ็กเพรส / 2,600</t>
  </si>
  <si>
    <t>824/2568(ซ)
7 ก.ค. 68</t>
  </si>
  <si>
    <t>825/2568(ซ)
7 ก.ค. 68</t>
  </si>
  <si>
    <t>827/2568(ซ)
7 ก.ค. 68</t>
  </si>
  <si>
    <t>จัดซื้อวัสดุการแพทย์-แผ่นไทเทเนียมเสริมกระดูกเบ้าตาเฉพาะบุคคล</t>
  </si>
  <si>
    <t>บจก.เมติคูลี่ / 25,000</t>
  </si>
  <si>
    <t>828/2568(ซ)
7 ก.ค. 68</t>
  </si>
  <si>
    <t>จัดซื้อครุภัณฑ์สำนักงาน-เครื่องปรับอากาศ ขนาด 26,000 BTU</t>
  </si>
  <si>
    <t>ร้านแสงทองแอร์ / 41,409</t>
  </si>
  <si>
    <t>829/2568(ซ)
7 ก.ค. 68</t>
  </si>
  <si>
    <t>831/2568(ช)
7 ก.ค. 68</t>
  </si>
  <si>
    <t>832/2568(ช)
7 ก.ค. 68</t>
  </si>
  <si>
    <t>จัดซื้อวัสดุการแพทย์-แผ่นใยสังเคราะห์แทนผนังหน้าท้องรายบุคคล 2 รก.</t>
  </si>
  <si>
    <t>833/2568(ช)
7 ก.ค. 68</t>
  </si>
  <si>
    <t>จ้างเหมาสอบเทียบเครื่องบันทึกอุณหภูมิและชุดดูดสารละลายอัตโนมัติแบบปรับปริมาตร</t>
  </si>
  <si>
    <t>บจก.เอซีซีที / 31,732</t>
  </si>
  <si>
    <t>324/2568(จ)
7 ก.ค. 68</t>
  </si>
  <si>
    <t>จ้างเหมาบริการโครงการวันสายตาโลก 3 งาน</t>
  </si>
  <si>
    <t>นางสาวพิชชุตา มงคลสินธุ์ / 33,400</t>
  </si>
  <si>
    <t>325/2568(จ)
7 ก.ค. 68</t>
  </si>
  <si>
    <t>จ้างเหมาตกแต่งสถานที่พิธีปิดและมอบประกาศนียบัตรโครงการอบรมฯ</t>
  </si>
  <si>
    <t>นางสาวสุรีรัตน์ ทองออน / 7,000</t>
  </si>
  <si>
    <t>326/2568(จ)
7 ก.ค. 68</t>
  </si>
  <si>
    <t>บริษัท ดีทแฮล์ม เคลเลอร์ โลจิสติกส์ จำกัด เป็นเงิน 18,061.60 บาท</t>
  </si>
  <si>
    <t>ใบสั่งซื้อ สธ 0310.013/1074 ลงวันที่ 7 ก.ค. 2568</t>
  </si>
  <si>
    <t>บริษัท เมดิไทม์ จำกัด เป็นเงิน 8,900.- บาท</t>
  </si>
  <si>
    <t>ใบสั่งซื้อ สธ 0310.013/1084 ลงวันที่ 7 ก.ค. 2568</t>
  </si>
  <si>
    <t>ถังแช่ไขพาราฟิน ขนาด 30 ลิตร จำนวน 1 เครื่อง</t>
  </si>
  <si>
    <t>บริษัท ชีโนแมกซ์ เมดิคอล จำกัด เป็นเงิน 68,000.- บาท</t>
  </si>
  <si>
    <t>ใบสั่งซื้อ สธ 0310.013/1060 ลงวันที่ 7 ก.ค. 2568</t>
  </si>
  <si>
    <t>บริษัท ฟีนิกซ์ เซอร์จิคัล อิควิปเม้นท์ (ประเทศไทย) จำกัด เป็นเงิน 28,997.- บาท</t>
  </si>
  <si>
    <t>ใบสั่งซื้อ สธ 0310.013/1064 ลงวันที่ 7 ก.ค. 2568</t>
  </si>
  <si>
    <t>หลอดไฟฟ้า LED Panel แสงสีขาว จำนวน 6 ชุด</t>
  </si>
  <si>
    <t>1.)บริษัท ที ที เอส พี เทรดดิ้ง จำกัด เป็นเงิน 32,035.80 บาท 2.)บอร์น 2000 เป็นเงิน 34,570.- บาท 3.)ห้างหุ้นส่วนจำกัด เอส เค เพาเวอร์ทู 37,350.- บาท</t>
  </si>
  <si>
    <t xml:space="preserve">บริษัท ที ที เอส พี เทรดดิ้ง จำกัด เป็นเงิน 32,035.80 บาท </t>
  </si>
  <si>
    <t>ใบสั่งซื้อ สธ 0310.013/1090 วันที่ 7 ก.ค. 2568</t>
  </si>
  <si>
    <t>ฝาชักโครก ขนาดเล็ก จำนวน 6 ชุด</t>
  </si>
  <si>
    <t>1.)บริษัท ที ที เอส พี เทรดดิ้ง จำกัด เป็นเงิน 12,775.80 บาท 2.)บอร์น 2000 เป็นเงิน 14.785.- บาท 3.)ห้างหุ้นส่วนจำกัด เอส เค เพาเวอร์ทู 17,379.- บาท</t>
  </si>
  <si>
    <t>บริษัท ที ที เอส พี เทรดดิ้ง จำกัด เป็นเงิน 12,775.80 บาท</t>
  </si>
  <si>
    <t>ใบสั่งซื้อ สธ 0310.013/1080 ลงวันที่ 7 ก.ค. 2568</t>
  </si>
  <si>
    <t>1.)บริษัท ที ที เอส พี เทรดดิ้ง จำกัด เป็นเงิน 41,726.79.- บาท 2.)บอร์น 2000 เป็นเงิน 43,790.- บาท 3.)ห้างหุ้นส่วนจำกัด เอส เค เพาเวอร์ทู 44,370.- บาท</t>
  </si>
  <si>
    <t>บริษัท ที ที เอส พี เทรดดิ้ง จำกัด เป็นเงิน 41,726.79.- บาท</t>
  </si>
  <si>
    <t>ใบสั่งซื้อ สธ 0310.013/1092 ลงวันที่ 7 ก.ค. 2568</t>
  </si>
  <si>
    <t>ล้อแกนเกลียว ขนาด 5 นิ้ว แบบมีเบรค จำนวน 8 ล้อ</t>
  </si>
  <si>
    <t>1.)บริษัท ที ที เอส พี เทรดดิ้ง จำกัด เป็นเงิน 8,474.40 บาท 2.)บอร์น 2000 เป็นเงิน 9,280.- บาท 3.)ห้างหุ้นส่วนจำกัด เอส เค เพาเวอร์ทู 9,740.- บาท</t>
  </si>
  <si>
    <t>บริษัท ที ที เอส พี เทรดดิ้ง จำกัด เป็นเงิน 8,474.40 บาท</t>
  </si>
  <si>
    <t>ใบสั่งซื้อ สธ 0310.013/1091 ลงวันที่ 7 ก.ค. 2568</t>
  </si>
  <si>
    <t>จ้างเหมาบำรุงรักษาระบบ MLEB จำนวน 1 รายการ</t>
  </si>
  <si>
    <t xml:space="preserve">นายสมศักดิ์ ราหุล เป็นเงิน 18,000.- บาท </t>
  </si>
  <si>
    <t>ใบสั่งซื้อ สธ 0310.013/1083 ลงวันที่ 7 ก.ค. 2568</t>
  </si>
  <si>
    <t>จ้างเหมาเปลี่ยนเครื่อง Pressure Gag 1000 ml จำนวน 1 ชิ้น</t>
  </si>
  <si>
    <t>บริษัท เจ เอส วิชั่น จำกัด เป็นเงิน 6,500.- บาท</t>
  </si>
  <si>
    <t>ใบสั่งซื้อ สธ 0310.013/1070 ลงวันที่ 7 ก.ค. 2568</t>
  </si>
  <si>
    <t>จ้างบำรุงรักษาเครื่องตรวจสารพันธุกรรม จำนวน 1 รายการ</t>
  </si>
  <si>
    <t>บริษัท ไบโอมีเดีย (ประเทศไทย) จำกัด เป็นเงิน 14,980.- บาท</t>
  </si>
  <si>
    <t>ใบสั่งซื้อ สธ 0310.013/1059 ลงวันที่ 7 ก.ค. 2568</t>
  </si>
  <si>
    <t>ซื้อวัสดุไฟฟ้าและวิทยุ รายการสายสัญญาณโทรศัพท์ 1 งาน</t>
  </si>
  <si>
    <t>ร้านชัยรุ่งเรือง ราคา 35,000 บาท</t>
  </si>
  <si>
    <t>ซื้อวัสดุงานบ้านงานครัว 1 รายการ</t>
  </si>
  <si>
    <t>บ.ไฮโดรโปรดักส์ ราคา 2,675 บาท</t>
  </si>
  <si>
    <t>จ้้างซ่อมแซมครุภัณฑ์โรงงาน รายการสว่านไร้สาย</t>
  </si>
  <si>
    <t>นายสถิตย์ ศรีวีระวานิชกุล ราคา 13,304 บาท</t>
  </si>
  <si>
    <t>จ้างเหมาซ่อมแซมระบบป้องกันฟ้าผ่า ตึกอำนวยการ</t>
  </si>
  <si>
    <t>บจก.ทรปเปี้ล เอ็มที โซลูชั่น ราคา 251,771 บาท</t>
  </si>
  <si>
    <t>บริษัท ดีเคเอสเอช (ประเทศไทย) จำกัด, 196,236.93 บาท</t>
  </si>
  <si>
    <t>เลขที่ 497/2568, วันที่ 7 ก.ค. 2568</t>
  </si>
  <si>
    <t>ซื้อ ก๊อส 2"x2"x8ชั้น 5ชิ้น/ถุง STERILE, ก๊อส 3"x3"x8ชั้น 5ชิ้น/ถุง STERILE, สำลีพันก้าน 6นิ้ว,5ชิ้น/ถุง STERILE VP, สำลีก้อน 0.35 G. 3ก้อน/ถุง STERILE, GAUZE DRAIN STERLE 0.5 IN, GAUZE DRAIN STERILE 1 IN</t>
  </si>
  <si>
    <t>บริษัท ไบโอคอททอน จำกัด, 14,150.00 บาท</t>
  </si>
  <si>
    <t>เลขที่ 498/2568, วันที่ 7 ก.ค. 2568</t>
  </si>
  <si>
    <t>ซื้อ PHENYLEPHRINE 10 MG+BROMPHENIRAMINE 4 MG, ENALAPRIL 20 MG TABLET, CIPROFLOXACIN 500 MG TABLET, GLIPIZIDE 5 MG TABLET</t>
  </si>
  <si>
    <t>บริษัท ชุมชนเภสัชกรรม จำกัด (มหาชน), 5,435.00 บาท</t>
  </si>
  <si>
    <t>เลขที่ 500/2568, วันที่ 7 ก.ค. 2568</t>
  </si>
  <si>
    <t>ซื้อ ถุงสำรอง OXYGEN RESERVOIR ผู้ใหญ่, HEPARIN LOCK (INJECTION PLUG)</t>
  </si>
  <si>
    <t>บริษัท ไอแคร์ เมดิคัล จำกัด, 3,025.00 บาท</t>
  </si>
  <si>
    <t>เลขที่ 501/2568, วันที่ 7 ก.ค. 2568</t>
  </si>
  <si>
    <t>ซื้อ ISOSORBIDE 5 MG SUBLINGUAL TABLET, AMOXYCILLIN+POTASSIUM CLAVULANATE</t>
  </si>
  <si>
    <t>บริษัท สยามฟาร์มาซูติคอล จำกัด, 3,582.36 บาท</t>
  </si>
  <si>
    <t>เลขที่ 502/2568, วันที่ 7 ก.ค. 2568</t>
  </si>
  <si>
    <t>บริษัท ดีเคเอสเอช (ประเทศไทย) จำกัด, 2,321.90 บาท</t>
  </si>
  <si>
    <t>เลขที่ 503/2568, วันที่ 7 ก.ค. 2568</t>
  </si>
  <si>
    <t>ซื้อ NICOTINE SPRAY 1 MG/SPRAY, NICOTINE PATCH 25 MG</t>
  </si>
  <si>
    <t>บริษัท ดีเคเอสเอช (ประเทศไทย) จำกัด, 22,245.30 บาท</t>
  </si>
  <si>
    <t>เลขที่ 504/2568, วันที่ 7 ก.ค. 2568</t>
  </si>
  <si>
    <t>องค์การเภสัชกรรม, 231,120.00 บาท</t>
  </si>
  <si>
    <t>เลขที่ 505/2568, วันที่ 7 ก.ค. 2568</t>
  </si>
  <si>
    <t>บริษัท คอนดรักส์ อินเตอร์เนชั่นแนล จำกัด, 11,000.00 บาท</t>
  </si>
  <si>
    <t>เลขที่ 506/2568, วันที่ 7 ก.ค. 2568</t>
  </si>
  <si>
    <t>จ้างเปลี่ยนถ่ายน้ำมันเครื่องรถยนต์ งย-2455 ชม.</t>
  </si>
  <si>
    <t>หจก.นพรัตน์การยาง 1,670 บาท</t>
  </si>
  <si>
    <t>จ้างเปลี่ยนถ่ายน้ำมันเครื่องรถยนต์ ขห-1473 ชม.</t>
  </si>
  <si>
    <t>หจก.นพรัตน์การยาง 2,220 บาท</t>
  </si>
  <si>
    <t xml:space="preserve">จ้างเหมาบริการรถตู้ปรับอากาศพร้อมพนักงานขับรถ รวมน้ำมันเชื้อเพลิง ไป - กลับ จังหวัดขอนแก่น - จังหวัดศรีสะเกษ  (1 คัน/ 2 วัน) จำนวน 1 งาน  </t>
  </si>
  <si>
    <t>นายยิ่งยศ ดอนโคตร ราคา 6,800 บาท</t>
  </si>
  <si>
    <t>เลขที่ 697/2568 ลงวันที่ 7 ก.ค. 2568</t>
  </si>
  <si>
    <t>ซื้อครุภัณฑ์งานบ้านงานครัว ผ้าม่านแบบจีบหน้าต่างพร้อมติดตั้ง จำนวน 12 ช่อง</t>
  </si>
  <si>
    <t>พิไลวัลย์ ผ้าม่าน ราคา 78,000 บาท</t>
  </si>
  <si>
    <t>เลขที่ 701/2568 ลงวันที่ 7 ก.ค. 2568</t>
  </si>
  <si>
    <t xml:space="preserve">ซื้อแบตเตอรี่ </t>
  </si>
  <si>
    <t>นายกันตินันท์ พงษ์คำ ราคา 690 บาท</t>
  </si>
  <si>
    <t>0198/2568   07 ก.ค. 2568</t>
  </si>
  <si>
    <t>ซื้อวัสดุสำนักงาน - ชุดดับเพลิงในอาคารแบบครบชุด จำนวน ๓ ชุด ประจำปีงบประมาณ พ.ศ. ๒๕๖๘  โดยวิธีเฉพาะเจาะจง</t>
  </si>
  <si>
    <t>บริษัท เอ็นวิชั่น พลัส จำกัด
126,474.00</t>
  </si>
  <si>
    <t>บริษัท เซ็นทรัล เฟอร์นิเจอร์  เซ็นเตอร์ จำกัด
40,000.00</t>
  </si>
  <si>
    <t>(ซ)557/68 ลงวันที่ 07 ก.ค. 2568</t>
  </si>
  <si>
    <t>ซื้อโลหิตและส่วนประกอบโลหิตและน้ำยาตรวจทางธนาคารเลือด จำนวน 10 รายการ ประจำปีงบประมาณ พ.ศ.2568 โดยวิธีเฉพาะเจาะจง</t>
  </si>
  <si>
    <t>สภากาชาดไทย
64,270.00</t>
  </si>
  <si>
    <t>(ซ)542/68 ลงวันที่ 07 ก.ค. 2568</t>
  </si>
  <si>
    <t>ซ1181/68 ลงวันที่ 7 ก.ค. 2568</t>
  </si>
  <si>
    <t>บริษัท ซิลลิค ฟาร์มา จำกัด ราคา 125,000 บาท</t>
  </si>
  <si>
    <t>ซ1183/68 ลงวันที่ 7 ก.ค. 2568</t>
  </si>
  <si>
    <t>บริษัท ดีเคเอสเอช (ประเทศไทย) จำกัด ราคา 213,900 บาท</t>
  </si>
  <si>
    <t>ซ1213/68 ลงวันที่ 7 ก.ค. 2568</t>
  </si>
  <si>
    <t>จ305/68 ลงวันที่ 7 ก.ค. 2568</t>
  </si>
  <si>
    <t>ห้างหุ้นส่วนจำกัด สหยนต์บัส ราคา 55,005 บาท</t>
  </si>
  <si>
    <t>จ306/68 ลงวันที่ 7 ก.ค. 2568</t>
  </si>
  <si>
    <t>จ308/68 ลงวันที่ 7 ก.ค. 2568</t>
  </si>
  <si>
    <t>จ309/68 ลงวันที่ 7 ก.ค. 2568</t>
  </si>
  <si>
    <t>จ310/68 ลงวันที่ 7 ก.ค. 2568</t>
  </si>
  <si>
    <t>จ311/68 ลงวันที่ 7 ก.ค. 2568</t>
  </si>
  <si>
    <t>จ312/68 ลงวันที่ 7 ก.ค. 2568</t>
  </si>
  <si>
    <t>จ313/68 ลงวันที่ 7 ก.ค. 2568</t>
  </si>
  <si>
    <t>จัดซื้อครุภัณฑ์การแพทย์-ชุดกล้องส่องตรวจภายในลูกตาโดยแสดงออกทางภาพ 1 เครื่อง</t>
  </si>
  <si>
    <t>บจก.อาฟต้า เซอร์วิสฯ / 2,000,000</t>
  </si>
  <si>
    <t>สญ.138/2568(ซ)
8 ก.ค. 68</t>
  </si>
  <si>
    <t>จัดซื้อวัสดุการแพทย์-ด้ามจับมือถือสลายต้อกระจกแบบเข็มฯ 10 ชุด</t>
  </si>
  <si>
    <t>บจก.ดีเคเอสเอช (ประเทศไทย) / 2,362,560</t>
  </si>
  <si>
    <t>สญ.139/2568(ซ)
8 ก.ค. 68</t>
  </si>
  <si>
    <t>834/2568(ซ)
8 ก.ค. 68</t>
  </si>
  <si>
    <t>จัดซื้อวัสดุการแพทย์-เครื่องช่วยฟังระบบดิจิตอลสำหรับผู้ที่สูญเสียการได้ยินระดับมากถึงรุนแรง (แบบทัดหลังหู) จำนวน 1 เครื่อง</t>
  </si>
  <si>
    <t>835/2568(ซ)
8 ก.ค. 68</t>
  </si>
  <si>
    <t>จัดซื้อวัสดุการแพทย์-เครื่องช่วยฟังระบบดิจิตอลสำหรับผู้ที่สูญเสียการได้ยินระดับปานกลางถึงมาก (แบบทัดหลังหู) จำนวน 1 เครื่องระดับปานกลางถึงมาก (แบบในช่องหู) 1 เครื่อง</t>
  </si>
  <si>
    <t>836/2568(ซ)
8 ก.ค. 68</t>
  </si>
  <si>
    <t>บริษัท เอสเมดโพรเท็ค จำกัด เป็นเงิน 5,000.- บาท</t>
  </si>
  <si>
    <t>ใบสั่งซื้อ สธ 0310.013/1118 ลงวันที่ 8 ก.ค. 2568</t>
  </si>
  <si>
    <t>ซื้อครุภัณฑ์สำนักงาน รายการชั้นเก็บแฟ้ม 20 ช่อง</t>
  </si>
  <si>
    <t>บริษัท บุญมาครอง จำกัด ราคา 11,200 บาท</t>
  </si>
  <si>
    <t>เลขที่ 703/2568 ลงวันที่ 8 ก.ค. 2568</t>
  </si>
  <si>
    <t>ห้างหุ้นส่วนจำกัด ไมโคร ซัม เอ็นเตอร์ไพร์ส
12,519.00</t>
  </si>
  <si>
    <t>(ซ)558/68 ลงวันที่ 08 ก.ค. 2568</t>
  </si>
  <si>
    <t>ซื้อครุภัณฑ์โฆษณาและเผยแพร่ - อุปกรณ์แฟลชถ่ายภาพ จำนวน ๑ ชุด ประจำปีงบประมาณ พ.ศ. ๒๕๖๘ โดยวิธีเฉพาะเจาะจง</t>
  </si>
  <si>
    <t>พาวเวอร์คอมพ์
18,150.00</t>
  </si>
  <si>
    <t>(ซ)559/68 ลงวันที่ 08 ก.ค. 2568</t>
  </si>
  <si>
    <t>ซื้อวัสดุวิทยาศาสตร์และการแพทย์ - น้ำยาแช่เครื่องมือแพทย์ฆ่าเชื้อโรค จำนวน 12 แกลลอน ประจำปีงบประมาณ พ.ศ.2568  โดยวิธีเฉพาะเจาะจง</t>
  </si>
  <si>
    <t>บริษัท สิณิ เอเชีย จำกัด
16,692.00</t>
  </si>
  <si>
    <t>(ซ)560/68 ลงวันที่ 08 ก.ค. 2568</t>
  </si>
  <si>
    <t>บริษัท เยเนอรัล ฮอสปิตัล โปรดัคส์  จำกัด (มหาชน)
135,000.00</t>
  </si>
  <si>
    <t>ซ(ว)403/68 ลงวันที่ 08 ก.ค. 2568</t>
  </si>
  <si>
    <t>บริษัท ซิลลิค ฟาร์มา จำกัด
161,980.50</t>
  </si>
  <si>
    <t>ซ(ว)404/68 ลงวันที่ 08 ก.ค. 2568</t>
  </si>
  <si>
    <t xml:space="preserve">Posequat pad (สูตรไม่มีแอลกอฮอล์) จำนวน 6 กระปุก 
เลขที่โครงการ : 68079084158
</t>
  </si>
  <si>
    <t>บริษัท โพสเฮลท์แคร์ จำกัด
(ราคา 2,388.00)
เลขที่ประจำตัวผู้เสียภาษี : 0105530002250</t>
  </si>
  <si>
    <t>ใบสั่งซื้อเลขที่ 683/2568   
ลงวันที่ 8 กรกฎาคม 2568</t>
  </si>
  <si>
    <t xml:space="preserve">Light body (36974 EXPRESS XT LIGHT BODY 2X50ML) จำนวน 1 กล่อง
Putty soft refill (36972 EXPRESS XT PUTTY SOFT REFILL) จำนวน 1 กล่อง
A๔B Z๓๕๐ (7018A4B Z350 XT SYR) จำนวน 3 หลอด
A๓.๕B Z๓๕๐ (7018A3.5B Z350 XT SYR) จำนวน 3 หลอด
A๓B Z๓๕๐ (7018A3B Z350 XT SYR) จำนวน 2 หลอด
Adper single bond (51202 ADPER SINGLE BOND 2 REFILL) จำนวน 3 ขวด
Etching gel (41263 SCOTCHBOND UNIVERSAL ETCHING GEL) จำนวน 3 ชิ้น
Imprint ๔ bite (71529 IMPRINT 4 BITE (2 CAR,5 TIP,5 SYR)) จำนวน 1 กล่อง
Intraoral tip, yellow (71462 INTRAORAL TIP, YELLOW (50/BAG)) จำนวน 1 ถุง
เลขที่โครงการ : 68079084158
</t>
  </si>
  <si>
    <t>บริษัท ดีเคเอสเอช (ประเทศไทย) จำกัด
(ราคา 33,020.20)</t>
  </si>
  <si>
    <t>บริษัท ดีเคเอสเอช (ประเทศไทย) จำกัด
(ราคา 33,020.20)
เลขที่ประจำตัวผู้เสียภาษี : 0105523002118</t>
  </si>
  <si>
    <t>ใบสั่งซื้อเลขที่ 684/2568   
ลงวันที่ 8 กรกฎาคม 2568</t>
  </si>
  <si>
    <t>ซื้อเตียงเหล็กขนาด 3.5 ฟุต พร้อมที่นอนฟองน้ำอัดหุ้มหนังเทียม จำนวน 1 ชุด
เลขที่โครงการ : 68069488793</t>
  </si>
  <si>
    <t>ห้างหุ้นส่วนจำกัด เชียงใหม่พรภัณฑ์
(ราคา 6,800.00)</t>
  </si>
  <si>
    <t>ห้างหุ้นส่วนจำกัด เชียงใหม่พรภัณฑ์
(ราคา 6,800.00)
เลขที่ประจำตัวผู้เสียภาษี : 0503529000499</t>
  </si>
  <si>
    <t>ใบสั่งซื้อเลขที่ 685/2568   
ลงวันที่ 8 กรกฎาคม 2568</t>
  </si>
  <si>
    <t>1.Blendera MF ๒.๕kgs (อาหารทางการแพทย์สูตรธรรมดา)(เป็นผลิตภัณฑ์จากประเทศ Thailand) จำนวน 24 ถุง 
GEN-DM MF ๒.๕ KG (อาหารทางการแพทย์สูตรเบาหวาน) (เป็นผลิตภัณฑ์จากประเทศ Thailand) จำนวน 24 ถุง 
Once Complete ๑.๒๕ KG (อาหารทางการแพทย์สูตรดื่มเสริม) (เป็นผลิตภัณฑ์จากประเทศ Thailand) จำนวน 24 ถุง 
เลขที่โครงการ : 68079091932</t>
  </si>
  <si>
    <t>บริษัท ซิลลิค ฟาร์มา จำกัด
(ราคา 67,795.20)
เลขที่ประจำตัวผู้เสียภาษี : 0105539106911</t>
  </si>
  <si>
    <t>ใบสั่งซื้อเลขที่ 686/2568   
ลงวันที่ 8 กรกฎาคม 2568</t>
  </si>
  <si>
    <t>บริษัท ดีเคเอสเอช (ประเทศไทย) จำกัด ราคา 52,430.60 บาท</t>
  </si>
  <si>
    <t>ซ1061/68 ลงวันที่ 8 ก.ค. 2568</t>
  </si>
  <si>
    <t>บริษัท ไอเมด ลาบอราทอรี่ จำกัด ราคา 202,125 บาท</t>
  </si>
  <si>
    <t>ซ1078/68 ลงวันที่ 8 ก.ค. 2568</t>
  </si>
  <si>
    <t>บริษัท แล็บมาสเตอร์ แอ๊ดวานซ์ จำกัด ราคา 59,480 บาท</t>
  </si>
  <si>
    <t>ซ1132/68 ลงวันที่ 8 ก.ค. 2568</t>
  </si>
  <si>
    <t>บริษัท พยาธิภัณฑ์อินเตอร์เนชั่นแนล จำกัด ราคา 22,780 บาท</t>
  </si>
  <si>
    <t>ซ1134/68 ลงวันที่ 8 ก.ค. 2568</t>
  </si>
  <si>
    <t>ซ1153/68 ลงวันที่ 8 ก.ค. 2568</t>
  </si>
  <si>
    <t>บริษัท ดีเคเอสเอช (ประเทศไทย) จำกัด ราคา 57,197.92 บาท</t>
  </si>
  <si>
    <t>ซ1155/68 ลงวันที่ 8 ก.ค. 2568</t>
  </si>
  <si>
    <t>บริษัท ดีเคเอสเอช (ประเทศไทย) จำกัด ราคา 34,000 บาท</t>
  </si>
  <si>
    <t>ซ1157/68 ลงวันที่ 8 ก.ค. 2568</t>
  </si>
  <si>
    <t>บริษัท มอรัล เทรดดิ้ง จำกัด ราคา 36,000 บาท</t>
  </si>
  <si>
    <t>ซ1158/68 ลงวันที่ 8 ก.ค. 2568</t>
  </si>
  <si>
    <t>บริษัท อาทรพาณิชย์ จำกัด ราคา 10,160 บาท</t>
  </si>
  <si>
    <t>ซ1201/68 ลงวันที่ 8 ก.ค. 2568</t>
  </si>
  <si>
    <t>บริษัท ดีเคเอสเอช (ประเทศไทย) จำกัด ราคา 521,500 บาท</t>
  </si>
  <si>
    <t>ซ1229/68 ลงวันที่ 8 ก.ค. 2568</t>
  </si>
  <si>
    <t>นางสาวสุภาศิริ ทองทวี ราคา 5,000 บาท</t>
  </si>
  <si>
    <t>จ331/68 ลงวันที่ 8 ก.ค. 2568</t>
  </si>
  <si>
    <t xml:space="preserve">จ้างเหมารถตู้ปรับอากาศ จำนวน 1 คัน และรถบัสปรับอากาศ จำนวน 2 คัน พร้อมน้ำมันเชื้อเพลิง โครงการสัมมนาเพื่อพัฒนาศักยภาพบุคลากรด้านการศึกษาเรียนรู้โครงการพระราชดำริตามรอยพระยุคลบาท </t>
  </si>
  <si>
    <t>1.สยามนคร เซอร์วิส/ราคาที่เสนอ56,000.00 บาท</t>
  </si>
  <si>
    <t>1.สยามนคร เซอร์วิส/ราคาที่ตกลงซื้อ/จ้าง 56,000.00 บาท</t>
  </si>
  <si>
    <t>เลขที่ พ.728/68 
ลงวันที่08 ก.ค. 2568</t>
  </si>
  <si>
    <t>ซื้ออุปกรณ์ซ่อมแซมลิฟต์โดยสารอาคาร 8 ตัวที่ 3 โดยวิธีเฉพาะเจาะจง</t>
  </si>
  <si>
    <t>1.บริษัท ทีแอล เอ็นจิเนียริ่ง แอนด์ เซอร์วิส จำกัด/ราคาที่ตกลงซื้อ/จ้าง 10,165.00 บาท</t>
  </si>
  <si>
    <t>เลขที่ พ.727/68 
ลงวันที่08 ก.ค. 2568</t>
  </si>
  <si>
    <t>ซื้ออุปกรณ์และวัสดุสิ้นเปลืองใช้ในการซ่อมแซม จำนวน 3 รายการ โดยวิธีเฉพาะเจาะจง</t>
  </si>
  <si>
    <t>1.บริษัท พีซีจีเอช อินโนเวชั่น จำกัด/ราคาที่เสนอ11,209.32 บาท</t>
  </si>
  <si>
    <t>1.บริษัท พีซีจีเอช อินโนเวชั่น จำกัด/ราคาที่ตกลงซื้อ/จ้าง 11,209.32 บาท</t>
  </si>
  <si>
    <t>เลขที่ พ.726/68 
ลงวันที่08 ก.ค. 2568</t>
  </si>
  <si>
    <t>ซื้อLuxator DEGE periotome DE๓ จำนวน ๕ อัน  โดยวิธีเฉพาะเจาะจง</t>
  </si>
  <si>
    <t>1.บริษัท ดีว่า เมดิคอล ซัพพลาย จำกัด/ราคาที่เสนอ16,575.00 บาท</t>
  </si>
  <si>
    <t>1.บริษัท ดีว่า เมดิคอล ซัพพลาย จำกัด/ราคาที่ตกลงซื้อ/จ้าง 16,575.00 บาท</t>
  </si>
  <si>
    <t>เลขที่ พ.724/68 
ลงวันที่08 ก.ค. 2568</t>
  </si>
  <si>
    <t>ประกวดราคาซื้อเครื่องช่วยการเต้นของหัวใจถาวรชนิดกระตุ้นหัวใจห้องเดียว แบบปรับอัตราการเต้นอัตโนมัติเข้าเครื่อง MRI ได้ จำนวน 15 เครื่อง ด้วยวิธีประกวดราคาอิเล็กทรอนิกส์ (e-bidding)</t>
  </si>
  <si>
    <t>1.บริษัท ดีเคเค ดิไวซ์ จำกัด/ราคาที่เสนอ 673,500.00บาท</t>
  </si>
  <si>
    <t>1.บริษัท ดีเคเค ดิไวซ์ จำกัด/ราคาที่ตกลงซื้อ/จ้าง 673,500.00 บาท</t>
  </si>
  <si>
    <t>เลขที่ 184/2568
ลงวันที่ 08 ก.ค. 2568</t>
  </si>
  <si>
    <t>ซื้อลวดเย็บกระดูกหน้าอก จำนวน ๙ กล่อง โดยวิธีเฉพาะเจาะจง</t>
  </si>
  <si>
    <t>1.บริษัท ซัมมิท เฮลธ์แคร์ จำกัด/ราคาที่เสนอ144,450.00 บาท</t>
  </si>
  <si>
    <t>1.บริษัท ซัมมิท เฮลธ์แคร์ จำกัด/ราคาที่ตกลงซื้อ/จ้าง144,450.00 บาท</t>
  </si>
  <si>
    <t>เลขที่ พ.725/68 
ลงวันที่08 ก.ค. 2568</t>
  </si>
  <si>
    <t>ซื้อมอร์ต้าปรับผิวหน้าชนิดบาง (จระเข้ฟลอร์ แพทชิ่ง มอร์ต้า) ๒๐ Kg/ถุง จำนวน ๑๐ ถุง โดยวิธีเฉพาะเจาะจง</t>
  </si>
  <si>
    <t>1.บริษัท ฮาร์ดแวร์โปรดักส์ แอนด์ เอ็นจิเนียริ่ง จำกัด/ราคาที่เสนอ16,050.00 บาท</t>
  </si>
  <si>
    <t>1.บริษัท ฮาร์ดแวร์โปรดักส์ แอนด์ เอ็นจิเนียริ่ง จำกัด/ราคาที่ตกลงซื้อ/จ้าง16,050.00 บาท</t>
  </si>
  <si>
    <t>เลขที่ พ.723/68 
ลงวันที่08 ก.ค. 2568</t>
  </si>
  <si>
    <t>เช่าเครื่องกำเนิดไฟฟ้าสำรอง 1 เครื่อง</t>
  </si>
  <si>
    <t>บจก.ณัฐภูมิ วิศวกรรม / 199,020</t>
  </si>
  <si>
    <t xml:space="preserve">จ้างเหมารถกระบะขนอุปกรณ์สำนักงาน รวมน้ำมันเชื้อเพลิงพร้อมพนักงานขับรถ จำนวน 1 งาน </t>
  </si>
  <si>
    <t>นายอำนาจ อารมย์รักษ์ / 3,500</t>
  </si>
  <si>
    <t>327/2568(จ)
9 ก.ค. 68</t>
  </si>
  <si>
    <t>จ้างเหมารถตู้โดยสารปรับอากาศ (ไป-กลับ)</t>
  </si>
  <si>
    <t>นายธานินทร์ แจ้งถิ่น ราคา 34,500 บาท</t>
  </si>
  <si>
    <t>ซื้อวัสดุการศึกษา รายการหนังสือ 85 เล่ม</t>
  </si>
  <si>
    <t>บริษัท สยามเอ็นเนียแกรมคอนซัลติ้ง ราคา 15,300 บาท</t>
  </si>
  <si>
    <t>จ้างทำกระเป๋าเอกสาร 85 ใบ</t>
  </si>
  <si>
    <t>นายอับดุลฮากิม เจ๊ะเลาะ ราคา 25,500 บาท</t>
  </si>
  <si>
    <t>ร้านชัยรุ่งเรือง ราคา 10,020 บาท</t>
  </si>
  <si>
    <t>ห้างหุ้นส่วนจำกัดที.วี.เค ทราเวล  ราคา 85,100 บาท</t>
  </si>
  <si>
    <t>วัสดุสำนังาน 2 รายการ</t>
  </si>
  <si>
    <t>ร้านอู่ทองเครื่องเรือน 16,300 บาท</t>
  </si>
  <si>
    <t>ค.คอมพิวเตอร์ (ต่ำกว่าเกณฑ์)</t>
  </si>
  <si>
    <t>บ.เอ แอนด์ เอ นีโอเทคโนโลยี 18,000 บาท</t>
  </si>
  <si>
    <t>บริษัท ซิลลิค ฟาร์มา จำกัด ราคา 56,175 บาท</t>
  </si>
  <si>
    <t>เลขที่ ภ 253/2568 ลงวันที่ 9 ก.ค. 2568</t>
  </si>
  <si>
    <t>ซื้อวัสดุงานบ้านงานครัว  โดยวิธีเฉพาะเจาะจง</t>
  </si>
  <si>
    <t>บริษัท อุดรพลาสติก จำกัด ราคา 73,600 บาท</t>
  </si>
  <si>
    <t>277/2568 ลงวันที่ 9 ก.ค. 2568</t>
  </si>
  <si>
    <t>ซื้อวัสดุวิทยาศาสตร์และการแพทย์ - อะไหล่สำหรับรถเข็นจ่ายยาอัจฉริยะ SMT จำนวน ๓ รายการ ประจำปีงบประมาณ พ.ศ. ๒๕๖๘ โดยวิธีเฉพาะเจาะจง</t>
  </si>
  <si>
    <t>บริษัท ธเนศพัฒนา จำกัด
63,344.00</t>
  </si>
  <si>
    <t>(ซ)561/68 ลงวันที่ 09 ก.ค. 2568</t>
  </si>
  <si>
    <t xml:space="preserve">ซื้อวัสดุการแพทย์ จำนวน 4 รายการ
-ก๊าซออกซิเจน ขนาด 6 คิว จำนวน 3 ท่อ
-ก๊าซออกซิเจน ขนาด 2 คิว จำนวน 15 ท่อ
-ก๊าซออกซิเจน ขนาด 1.5 คิว จำนวน 3 ท่อ
-ก๊าซออกซิเจน ขนาด 1 คิว จำนวน 9 ท่อ
</t>
  </si>
  <si>
    <t>ห้างหุ้นส่วนจำกัด แม่ปิงอ๊อกซิเจน
(ราคา 2,070.00)</t>
  </si>
  <si>
    <t>ห้างหุ้นส่วนจำกัด แม่ปิงอ๊อกซิเจน
(ราคา 2,070.00)
เลขที่ประจำตัวผู้เสียภาษี : 0503536002540</t>
  </si>
  <si>
    <t>ใบสั่งซื้อเลขที่ 687/2568   
ลงวันที่ 9 กรกฎาคม 2568</t>
  </si>
  <si>
    <t>จัดซื้อวัสดุการแพทย์สำหรับผ่าตัดบริเวณกล้ามเนื้อตาและท่อ้ำตา 2 รก.</t>
  </si>
  <si>
    <t>บจก.ดีเคเอสเอช (ประเทศไทย) / 58,910</t>
  </si>
  <si>
    <t>838/2568(ซ)
14 ก.ค. 68</t>
  </si>
  <si>
    <t>จัดซื้อวัสดุการแพทย์สำหรับผ่าตัดกระดูกเบ้าตา 7 รก.</t>
  </si>
  <si>
    <t>บจก.พี.เอส.ฮอสพิทอลฯ / 67,266</t>
  </si>
  <si>
    <t>839/2568(ซ)
14 ก.ค. 68</t>
  </si>
  <si>
    <t>จัดซื้อชุดหัวเตียงเรียกพยาบาลพร้อมสายกดเรียกสำหรับซ่อมแซมระบบ Nurse call 5895-059-0001/17</t>
  </si>
  <si>
    <t>840/2568(ซ)
14 ก.ค. 68</t>
  </si>
  <si>
    <t>จัดซื้อวัสดุสำนักงาน-โครงการวิเคราะห์เปรียบเทียบต้นทุนฯ 19 รก.</t>
  </si>
  <si>
    <t>บจก.สมใจบิซกรุ๊ป / 2,999.40</t>
  </si>
  <si>
    <t>841/2568(ซ)
14 ก.ค. 68</t>
  </si>
  <si>
    <t>จัดซื้อวัสดุเครื่องแต่งกาย-ชุดปฏิบัติงานเวชระเบียน</t>
  </si>
  <si>
    <t>นายพันธนู พลอยขาว / 10,000</t>
  </si>
  <si>
    <t>842/2568(ซ)
14 ก.ค. 68</t>
  </si>
  <si>
    <t>843/2568(ช)
14 ก.ค. 68</t>
  </si>
  <si>
    <t>นายบรรณพต หวังนิยม / 24,000</t>
  </si>
  <si>
    <t>328/2568(จ)
14 ก.ค. 68</t>
  </si>
  <si>
    <t>จ้างเหมาดำเนินงานโครงการการประยุกต์ใช้ขวดเพาะเชื้อฯ 2 รายการ</t>
  </si>
  <si>
    <t>บจก.ทัชแล็บ 2013 / 20,000</t>
  </si>
  <si>
    <t>329/2568(จ)
14 ก.ค. 68</t>
  </si>
  <si>
    <t>จ้างเหมาซ่อมแซมครุภัณฑ์การกีฬา-ลู่วิ่งไฟฟ้า 7810-004-0004/2</t>
  </si>
  <si>
    <t>บจก.สปอร์ตแอธล่อน (ประเทศไทย) / 18,725</t>
  </si>
  <si>
    <t>330/2568(จ)
14 ก.ค. 68</t>
  </si>
  <si>
    <t>จ้างเหมาเปลี่ยนสะดืออ่างทองเหลืองแบบคันโยก จำนวน 1 งาน</t>
  </si>
  <si>
    <t>331/2568(จ)
14 ก.ค. 68</t>
  </si>
  <si>
    <t>บริษัท อินเทค เดลต้า ซิสเทม  จำกัด 159,216</t>
  </si>
  <si>
    <t>577/2568 ลงวันที่ 14 ก.ค. 2568</t>
  </si>
  <si>
    <t>จ้างเหมาเช่าอุปกรณ์ในการฝึกอบรม จำนวน ๑ งาน โดยวิธีเฉพาะเจาะจง</t>
  </si>
  <si>
    <t>บริษัท เค.แอลอีดี มีเดีย จำกัด 54,249</t>
  </si>
  <si>
    <t>573/2568 ลงวันที่ 14 ก.ค. 2568</t>
  </si>
  <si>
    <t>บริษัท ชูมิตร 1967 จำกัด 18,190</t>
  </si>
  <si>
    <t>553/2568 ลงวันที่ 14 ก.ค. 2568</t>
  </si>
  <si>
    <t>บริษัท เอ-แฟคทอรี่ จำกัด 8,000</t>
  </si>
  <si>
    <t>552/2568 ลงวันที่ 14 ก.ค. 2568</t>
  </si>
  <si>
    <t>บริษัท ดีเคเอสเอช (ประเทศไทย) จำกัด 100,000</t>
  </si>
  <si>
    <t>559/2568 ลงวันที่ 14 ก.ค. 2568</t>
  </si>
  <si>
    <t>บริษัท แอ๊คเตออน (ประเทศไทย) จำกัด 157,000</t>
  </si>
  <si>
    <t>560/2568 ลงวันที่ 14 ก.ค. 2568</t>
  </si>
  <si>
    <t>ซื้อเวชภัณฑ์ที่มิใช่ยา (วัสดุรากฟันเทียม) จำนวน ๗ รายการ โดยวิธีเฉพาะเจาะจง</t>
  </si>
  <si>
    <t>บริษัท อุดม เมดิคอล อิควิปเม้นท์ จำกัด 419,175</t>
  </si>
  <si>
    <t>545/2568 ลงวันที่ 14 ก.ค. 2568</t>
  </si>
  <si>
    <t>ซื้อเวชภัณฑ์ที่มิใช่ยา (วัสดุรากฟันเทียม) จำนวน ๓๔ รายการ (จำนวน ๑ งาน) โดยวิธีเฉพาะเจาะจง</t>
  </si>
  <si>
    <t>บริษัท อิมแพลนเทียม จำกัด 49,860</t>
  </si>
  <si>
    <t>571/2568 ลงวันที่ 14 ก.ค. 2568</t>
  </si>
  <si>
    <t>ซื้อครุภัณฑ์การแพทย์ รายการ ด้ามกรอความเร็วสูงสำหรับงานศัลยกรรม จำนวน ๑ รายการ โดยวิธีเฉพาะเจาะจง</t>
  </si>
  <si>
    <t>ห้างหุ้นส่วนจำกัด เอ็มมีเน้นซ์ 50,000</t>
  </si>
  <si>
    <t>575/2568 ลงวันที่ 14 ก.ค. 2568</t>
  </si>
  <si>
    <t>ซื้อเวชภัณฑ์ที่มิใช่ยา (วัสดุรากฟันเทียม) จำนวน ๙๒ รายการ (จำนวน ๑ งาน) โดยวิธีเฉพาะเจาะจง</t>
  </si>
  <si>
    <t>บริษัท สตรอแมนน์ กรุ๊ป (ประเทศไทย) จำกัด 397,982.22</t>
  </si>
  <si>
    <t>572/2568 ลงวันที่ 14 ก.ค. 2568</t>
  </si>
  <si>
    <t>บริษัท ไอดิวพลัส จำกัด 35,000</t>
  </si>
  <si>
    <t>551/2568 ลงวันที่ 14 ก.ค. 2568</t>
  </si>
  <si>
    <t>ซื้อวัสดุทางการแพทย์ จำนวน ๔ รายการ โดยวิธีเฉพาะเจาะจง</t>
  </si>
  <si>
    <t>บริษัท แอคคอร์ด คอร์ปอเรชั่น จำกัด 34,290</t>
  </si>
  <si>
    <t>574/2568 ลงวันที่ 14 ก.ค. 2568</t>
  </si>
  <si>
    <t>บริษัท เด็นท์-เมท จำกัด 12,040</t>
  </si>
  <si>
    <t>ซื้อหนังสือตำราวิชาการ ประจำปี ๒๕๖๘  จำนวน ๒๒ รายการ (จำนวน ๑ งาน) โดยวิธีเฉพาะเจาะจง</t>
  </si>
  <si>
    <t>บริษัท เวิลด์วาย เมดิคอล เชสท์ จำกัด 105,608</t>
  </si>
  <si>
    <t>546/2568 ลงวันที่ 14 ก.ค. 2568</t>
  </si>
  <si>
    <t>ซื้อวััสดุสำนักงาน 6 รายการ</t>
  </si>
  <si>
    <t>หจก. NST  ราคา 99,999.69 บาท</t>
  </si>
  <si>
    <t>ซื้อเครื่องตรวจโลหะแบบเดินผ่าน จำนวน 2 เครื่อง</t>
  </si>
  <si>
    <t>บริษัท โปร สมาร์ต ลิงค์ จำกัด ราคา 205,000 บาท</t>
  </si>
  <si>
    <t>บริษัท สมเจริญชัย เซอร์วิส จำกัด  ราคา 21,881.50 บาท</t>
  </si>
  <si>
    <t>จ้้างผลิตสื่อการประชาสัมพันธ์ (Standy)</t>
  </si>
  <si>
    <t>บจก.อินโนเวท ออแกไนซ์  ราคา 28,408.50 บาท</t>
  </si>
  <si>
    <t>นายธานินทร์ แจ้งถิ่น ราคา 35,000 บาท</t>
  </si>
  <si>
    <t>ซื้อวััสดุสำนักงาน 5 รายการ</t>
  </si>
  <si>
    <t>หจก. NST ราคา 6,997.50 บาท</t>
  </si>
  <si>
    <t>ซื้อ SIMVASTATIN 10 MG TABLET, SIMVASTATIN 20 MG TABLET</t>
  </si>
  <si>
    <t>องค์การเภสัชกรรม, 3,948.30 บาท</t>
  </si>
  <si>
    <t>เลขที่ 507/2568, วันที่ 14 ก.ค. 2568</t>
  </si>
  <si>
    <t>ซื้อ ATORVASTATIN 40 MG  TABLET, NICOTINE GUM 2 MG TABLET</t>
  </si>
  <si>
    <t>บริษัท พรอส ฟาร์มา จำกัด, 22,325.00 บาท</t>
  </si>
  <si>
    <t>เลขที่ 508/2568, วันที่ 14 ก.ค. 2568</t>
  </si>
  <si>
    <t>ซื้อ VITAMIN B COMPLEX TABLET, VITAMIN B 1-6-12 TABLET</t>
  </si>
  <si>
    <t>บริษัท เอ.เอ็น.บี. ลาบอราตอรี่ จำกัด, 27,285.00 บาท</t>
  </si>
  <si>
    <t>เลขที่ 509/2568, วันที่ 14 ก.ค. 2568</t>
  </si>
  <si>
    <t>ซื้อ PALIPERIDONE 100 MG INJECTION, PALIPERIDONE 150 MG INJECTION, PALIPERIDONE 3 MG TABLET, PALIPERIDONE 6 MG TABLET</t>
  </si>
  <si>
    <t>บริษัท ดีเคเอสเอช (ประเทศไทย) จำกัด, 263,317.37 บาท</t>
  </si>
  <si>
    <t>เลขที่ 510/2568, วันที่ 14 ก.ค. 2568</t>
  </si>
  <si>
    <t>ซื้อ DIAZEPAM 2 MG TABLET, DIAZEPAM 5 MG/ML INJECTION; 2 ML</t>
  </si>
  <si>
    <t>องค์การเภสัชกรรม, 9,686.00 บาท</t>
  </si>
  <si>
    <t>เลขที่ 511/2568, วันที่ 14 ก.ค. 2568</t>
  </si>
  <si>
    <t>ซื้อ PANTOPRAZOLE 40 MG TABLET, SELENIUM SULFIDE 2.5% ;120 ML</t>
  </si>
  <si>
    <t>บริษัท ซิลลิค ฟาร์มา จำกัด, 39,269.00 บาท</t>
  </si>
  <si>
    <t>เลขที่ 512/2568, วันที่ 14 ก.ค. 2568</t>
  </si>
  <si>
    <t>ซื้อ D-5-NSS IV SOLUTION 1000 ML, RINGER'S ACETATE IV SOLUTION ; 1000 ML</t>
  </si>
  <si>
    <t>บริษัท วี.แอนด์.วี.กรุงเทพฯ จำกัด, 5,530.00 บาท</t>
  </si>
  <si>
    <t>เลขที่ 513/2568, วันที่ 14 ก.ค. 2568</t>
  </si>
  <si>
    <t>ซื้อ พลาสติคแค๊ป ขนาด 48x25 มม.แบบแห้ง มีปรุ, ขวดบรรจุยาน้ำขนาด 4 ออนซ์</t>
  </si>
  <si>
    <t>บริษัท ไคเฮง จำกัด, 31,700.00 บาท</t>
  </si>
  <si>
    <t>เลขที่ 514/2568, วันที่ 14 ก.ค. 2568</t>
  </si>
  <si>
    <t>ซื้อ MICRONIZED PURIFIED FLAVONOID TABLET, CHLORHEXIDINE GLUCONATE 0.12%,180 ML</t>
  </si>
  <si>
    <t>บริษัท ดีเคเอสเอช (ประเทศไทย) จำกัด, 18,888.00 บาท</t>
  </si>
  <si>
    <t>เลขที่ 515/2568, วันที่ 14 ก.ค. 2568</t>
  </si>
  <si>
    <t>ซื้อ BROMOCRIPTINE 2.5 MG TABLET, TOLPERISONE 50 MG TABLET</t>
  </si>
  <si>
    <t>บริษัท ไบโอฟาร์ม เคมิคัลส์ จำกัด, 20,750.00 บาท</t>
  </si>
  <si>
    <t>เลขที่ 516/2568, วันที่ 14 ก.ค. 2568</t>
  </si>
  <si>
    <t>เลขที่ 517/2568, วันที่ 14 ก.ค. 2568</t>
  </si>
  <si>
    <t>บริษัท อินเด็กซ์ เมดิคัล แอนด์ ซัพพลาย จำกัด, 7,000.00 บาท</t>
  </si>
  <si>
    <t>เลขที่ 518/2568, วันที่ 14 ก.ค. 2568</t>
  </si>
  <si>
    <t>ซื้อ VITAMIN B-1 100 MG TABLET, FERROUS FUMARATE 200 MG TABLET</t>
  </si>
  <si>
    <t>บริษัท พาตาร์แลบ (2517) จำกัด, 15,120.00 บาท</t>
  </si>
  <si>
    <t>เลขที่ 519/2568, วันที่ 14 ก.ค. 2568</t>
  </si>
  <si>
    <t>บริษัท ฟาร์มีน่า จำกัด, 11,200.00 บาท</t>
  </si>
  <si>
    <t>เลขที่ 520/2568, วันที่ 14 ก.ค. 2568</t>
  </si>
  <si>
    <t>ซื้อ BACLOFEN 10 MG TABLET</t>
  </si>
  <si>
    <t>บริษัท โปลิฟาร์ม  จำกัด, 7,000.00 บาท</t>
  </si>
  <si>
    <t>เลขที่ 521/2568, วันที่ 14 ก.ค. 2568</t>
  </si>
  <si>
    <t>ซื้อ DISPOSABLE SYRINGE 3ML 100'S/กล่อง, DISPOSABLE SYRINGE 5ML 100'S/กล่อง, DISPOSABLE SYRINGE 20ML 50'S/กล่อง, INTRAVENOUS CATHETER NO.24 50'S/กล่อง, INFUSION SET</t>
  </si>
  <si>
    <t>ห้างหุ้นส่วนจำกัด บี. ดี. เครื่องมือแพทย์, 29,772.50 บาท</t>
  </si>
  <si>
    <t>เลขที่ 522/2568, วันที่ 14 ก.ค. 2568</t>
  </si>
  <si>
    <t>ซื้อ LURASIDONE HCI 40 MG TABLET, MIRTAZAPINE 30 MG SOL TABLET</t>
  </si>
  <si>
    <t>บริษัท ดีเคเอสเอช (ประเทศไทย) จำกัด, 94,245.60 บาท</t>
  </si>
  <si>
    <t>เลขที่ 523/2568, วันที่ 14 ก.ค. 2568</t>
  </si>
  <si>
    <t>บริษัท แปซิฟิค เฮลธ์แคร์ (ไทยแลนด์) จำกัด, 40,000.00 บาท</t>
  </si>
  <si>
    <t>เลขที่ 524/2568, วันที่ 14 ก.ค. 2568</t>
  </si>
  <si>
    <t>เลขที่ 525/2568, วันที่ 14 ก.ค. 2568</t>
  </si>
  <si>
    <t>เลขที่ 526/2568, วันที่ 14 ก.ค. 2568</t>
  </si>
  <si>
    <t>บริษัท ซิลลิค ฟาร์มา จำกัด, 63,558.00 บาท</t>
  </si>
  <si>
    <t>เลขที่ 527/2568, วันที่ 14 ก.ค. 2568</t>
  </si>
  <si>
    <t>ซื้อ TRAZODONE HCL 50 MG TABLET, WATER FOR INJECTION 10 ML</t>
  </si>
  <si>
    <t>บริษัท สตาร์แล็บ จำกัด, 18,050.00 บาท</t>
  </si>
  <si>
    <t>เลขที่ 528/2568, วันที่ 14 ก.ค. 2568</t>
  </si>
  <si>
    <t>ซื้อ ORAL REHYDRATION SALTS, ACETYLCYSTEINE GRANULES 100 MG, LITHIUM CARBONATE 300 MG CAPSULE</t>
  </si>
  <si>
    <t>บริษัท บี.เอ็ล.ฮั้ว จำกัด, 18,832.00 บาท</t>
  </si>
  <si>
    <t>เลขที่ 529/2568, วันที่ 14 ก.ค. 2568</t>
  </si>
  <si>
    <t>เลขที่ 530/2568, วันที่ 14 ก.ค. 2568</t>
  </si>
  <si>
    <t>บริษัท แอตแลนติค ฟาร์มาซูติคอล จำกัด, 15,220.00 บาท</t>
  </si>
  <si>
    <t>เลขที่ 531/2568, วันที่ 14 ก.ค. 2568</t>
  </si>
  <si>
    <t>บริษัท เมดไลน์ จำกัด, 462,000.00 บาท</t>
  </si>
  <si>
    <t>เลขที่ 532/2568, วันที่ 14 ก.ค. 2568</t>
  </si>
  <si>
    <t>บริษัท เอสพีเอส เมดิคอล จำกัด, 4,400.00 บาท</t>
  </si>
  <si>
    <t>เลขที่ 533/2568, วันที่ 14 ก.ค. 2568</t>
  </si>
  <si>
    <t>เลขที่ 534/2568, วันที่ 14 ก.ค. 2568</t>
  </si>
  <si>
    <t>บริษัท เซ็นทรัลโพลีเทรดดิ้ง จำกัด, 45,000.00 บาท</t>
  </si>
  <si>
    <t>เลขที่ 535/2568, วันที่ 14 ก.ค. 2568</t>
  </si>
  <si>
    <t>ซื้อ LIDOCAINE+EPINEPHRINE 1% INJ. 20 ML, LIDOCAINE+EPINEPHRINE 2% INJ. 20 ML</t>
  </si>
  <si>
    <t>บริษัท เจ เอส วิชั่น จำกัด, 1,123.75 บาท</t>
  </si>
  <si>
    <t>เลขที่ 536/2568, วันที่ 14 ก.ค. 2568</t>
  </si>
  <si>
    <t>สำนักงานคณะกรรมการอาหารและยา, 54,000.00 บาท</t>
  </si>
  <si>
    <t>เลขที่ 552/2568, วันที่ 14 ก.ค. 2568</t>
  </si>
  <si>
    <t>สำนักงานคณะกรรมการอาหารและยา, 21,600.00 บาท</t>
  </si>
  <si>
    <t>เลขที่ 562/2568, วันที่ 14 ก.ค. 2568</t>
  </si>
  <si>
    <t>วัสดุไฟฟ้าและวิทยุ 2 รายการ</t>
  </si>
  <si>
    <t>ร้านอนุชิตการไฟฟ้า 7,610 บาท</t>
  </si>
  <si>
    <t>โชคอนันต์วัสดุ โดย นายพีรพัฒน์  สิงห์ปั้น ราคา 2,850 บาท</t>
  </si>
  <si>
    <t>278/2568 ลงวันที่ 14 ก.ค. 2568</t>
  </si>
  <si>
    <t>จ้างซ่อมระบบสัญญาณภาพกล้องวงจรปิดตึกบำบัดด้วยยาชาย ๑ โดยวิธีเฉพาะเจาะจง</t>
  </si>
  <si>
    <t>279/2568 ลงวันที่ 14 ก.ค. 2568</t>
  </si>
  <si>
    <t>ร้านบีพี แฟคทอรี่ แอนด์ ดีไซน์ โดยนางสาวปิยธิดา ยิ่งยืน ราคา 1,000 บาท</t>
  </si>
  <si>
    <t>280/2568 ลงวันที่ 14 ก.ค. 2568</t>
  </si>
  <si>
    <t>ซื้อวัสดุก่อสร้าง จำนวน 7 รายการ ประจำปีงบประมาณ พ.ศ.2568  โดยวิธีเฉพาะเจาะจง</t>
  </si>
  <si>
    <t>บริษัท ธนวรรณ อินเตอร์เทรด จำกัด
10,593.00</t>
  </si>
  <si>
    <t>(ซ)567/68 ลงวันที่ 14 ก.ค. 2568</t>
  </si>
  <si>
    <t>ซื้อครุภัณฑ์ต่ำกว่าเกณฑ์งานบ้านงานครัว - เครื่องดูดฝุ่น จำนวน 1 เครื่อง ประจำปีงบประมาณ พ.ศ.2568  โดยวิธีเฉพาะเจาะจง</t>
  </si>
  <si>
    <t>บริษัท สยามอาร์บีพี จำกัด
4,900.00</t>
  </si>
  <si>
    <t>(ซ)566/68 ลงวันที่ 14 ก.ค. 2568</t>
  </si>
  <si>
    <t>ซื้อวัสดุงานบ้านงานครัว - ถังขยะพลาสติก จำนวน ๓๐ ใบ ประจำปีงบประมาณ พ.ศ.2568 โดยวิธีเฉพาะเจาะจง</t>
  </si>
  <si>
    <t>บริษัท เอ็นวิชั่น พลัส จำกัด
57,780.00</t>
  </si>
  <si>
    <t>(ซ)582/68 ลงวันที่ 14 ก.ค. 2568</t>
  </si>
  <si>
    <t>ซื้อแก๊สออกซิเจนทางการแพทย์ ชนิดท่อ 6 คิว จำนวน 37 ท่อ ประจำปีงบประมาณ พ.ศ.2568  โดยวิธีเฉพาะเจาะจง</t>
  </si>
  <si>
    <t>บริษัท รังสิตอินดัสเทรียลแก๊ส จำกัด
7,126.20</t>
  </si>
  <si>
    <t>(ซ)571/68 ลงวันที่ 14 ก.ค. 2568</t>
  </si>
  <si>
    <t>ซื้อโลหิตและส่วนประกอบโลหิต ประจำปีงบประมาณ พ.ศ.2568 โดยวิธีเฉพาะเจาะจง</t>
  </si>
  <si>
    <t>สภากาชาดไทย
372,410.00</t>
  </si>
  <si>
    <t>(ซ)583/68 ลงวันที่ 14 ก.ค. 2568</t>
  </si>
  <si>
    <t>ซื้อวัสดุวิทยาศาสตร์และการแพทย์ - สายให้อาหารทางสายยาง จำนวน 4,000 ชิ้น ประจำปีงบประมาณ พ.ศ.2568  โดยวิธีเฉพาะเจาะจง</t>
  </si>
  <si>
    <t>บริษัท บีเวอร์ เมดิคอล อินดัสตรี้ จำกัด
32,000.00</t>
  </si>
  <si>
    <t>(ซ)572/68 ลงวันที่ 14 ก.ค. 2568</t>
  </si>
  <si>
    <t>ห้างหุ้นส่วนจำกัด กรีน เอ็ม ดี
94,400.00</t>
  </si>
  <si>
    <t>(ซ)573/68 ลงวันที่ 14 ก.ค. 2568</t>
  </si>
  <si>
    <t>บริษัท ซิลลิค ฟาร์มา จำกัด
217,972.39</t>
  </si>
  <si>
    <t>ซ(ว)415/68 ลงวันที่ 14 ก.ค. 2568</t>
  </si>
  <si>
    <t>บริษัท ดีเคเอสเอช (ประเทศไทย) จำกัด
10,426.00</t>
  </si>
  <si>
    <t>ซ(ว)417/68 ลงวันที่ 14 ก.ค. 2568</t>
  </si>
  <si>
    <t>ซื้อเวชภัณฑ์ยา Haloperidol 0.5 mg tablet จำนวน 9 ขวด ประจำปีงบประมาณ พ.ศ.2568 โดยวิธีเฉพาะเจาะจง</t>
  </si>
  <si>
    <t>บริษัท ฟาร์มาแลนด์ (1982) จำกัด
1,620.00</t>
  </si>
  <si>
    <t>ซ(ว)414/68 ลงวันที่ 14 ก.ค. 2568</t>
  </si>
  <si>
    <t>ซื้อวัสดุวิทยาศาสตร์และการแพทย์ - แผ่นยึดตรึงวัสดุปิดแผลชนิดมีกาว ขนาด 10 cm. x 10 m.จำนวน 30 กล่อง ประจำปีงบประมาณ พ.ศ.2568  โดยวิธีเฉพาะเจาะจง</t>
  </si>
  <si>
    <t>(ซ)580/68 ลงวันที่ 14 ก.ค. 2568</t>
  </si>
  <si>
    <t>ซื้อครุภัณฑ์ต่ำกว่าเกณฑ์ไฟฟ้าและวิทยุ - อินเตอร์คอมติดกระจกไร้สาย พร้อมไมค์แบบตั้งโต๊ะ จำนวน ๕ ชุด ประจำปีงบประมาณ พ.ศ. ๒๕๖๘ โดยวิธีเฉพาะเจาะจง</t>
  </si>
  <si>
    <t>บริษัท สยามอาร์บีพี จำกัด
39,950.00</t>
  </si>
  <si>
    <t>(ซ)563/68 ลงวันที่ 14 ก.ค. 2568</t>
  </si>
  <si>
    <t>บริษัท เคเอส โกลเด้น จำกัด
22,750.00</t>
  </si>
  <si>
    <t>(ซ)579/68 ลงวันที่ 14 ก.ค. 2568</t>
  </si>
  <si>
    <t>บริษัท นำวิวัฒน์ เมดิคอล คอร์ปอเรชั่น จำกัด (มหาชน)
37,900.00</t>
  </si>
  <si>
    <t>(ซ)578/68 ลงวันที่ 14 ก.ค. 2568</t>
  </si>
  <si>
    <t>ซื้อวัสดุวิทยาศาสตร์และการแพทย์ - อะไหล่สำหรับระบบท่อลม รับ-ส่ง Hortig Position Switch Sensor จำนวน ๑ ชิ้น ประจำปีงบประมาณ พ.ศ. ๒๕๖๘ โดยวิธีเฉพาะเจาะจง</t>
  </si>
  <si>
    <t>บริษัท ธเนศพัฒนา จำกัด
8,025.00</t>
  </si>
  <si>
    <t>(ซ)562/68 ลงวันที่ 14 ก.ค. 2568</t>
  </si>
  <si>
    <t>ซื้อสารทึบรังสี ที่มีปริมาณไอโอดีน 300 mgl/ml ขนาดบรรจุ 100 ml จำนวน 200 ขวด ประจำปีงบประมาณ พ.ศ.2568  โดยวิธีเฉพาะเจาะจง</t>
  </si>
  <si>
    <t>บริษัท อินเตอร์ฟาร์มาแคร์  จำกัด
145,520.00</t>
  </si>
  <si>
    <t>(ซ)570/68 ลงวันที่ 14 ก.ค. 2568</t>
  </si>
  <si>
    <t>ซื้อวัสดุสำนักงาน จำนวน ๒ รายการ ประจำปีงบประมาณ พ.ศ.2568  โดยวิธีเฉพาะเจาะจง</t>
  </si>
  <si>
    <t>ห้างหุ้นส่วนจำกัด ไมโคร ซัม เอ็นเตอร์ไพร์ส
5,082.50</t>
  </si>
  <si>
    <t>ห้างหุ้นส่วนจำกัด ไมโคร ซัม เอ็นเตอร์ไพร์ส
25,300.00</t>
  </si>
  <si>
    <t>(ซ)581/68 ลงวันที่ 14 ก.ค. 2568</t>
  </si>
  <si>
    <t xml:space="preserve">ปลั๊กไฟราง ยาว 5 เมตร ET-915 5 ที่ 5 สวิทซ์
</t>
  </si>
  <si>
    <t>บริษัท เอเซียการไฟฟ้า จำกัด
(ราคา 3,400.00)</t>
  </si>
  <si>
    <t>บริษัท เอเซียการไฟฟ้า จำกัด
(ราคา 3,400.00)
เลขที่ประจำตัวผู้เสียภาษี : 0505558001301</t>
  </si>
  <si>
    <t>ใบสั่งซื้อเลขที่ 688/2568   
ลงวันที่ 14 กรกฎาคม 2568</t>
  </si>
  <si>
    <t>จ้างติดตั้งป้ายชื่อหน่วยงาน และรื้อถอนของเดิม จำนวน 1 ชุด</t>
  </si>
  <si>
    <t>นางสาวปุญญาภา ศรีเพชร
(ราคา 4,800.00)</t>
  </si>
  <si>
    <t>นางสาวปุญญาภา ศรีเพชร
(ราคา 4,800.00)
เลขที่ประจำตัวผู้เสียภาษี : 3530800410424</t>
  </si>
  <si>
    <t>ใบสั่งซื้อเลขที่ 690/2568   
ลงวันที่ 14 กรกฎาคม 2568</t>
  </si>
  <si>
    <t>บริษัท กอบทอง พาณิชย์ จำกัด ราคา 7,000 บาท</t>
  </si>
  <si>
    <t>ซ1159/68 ลงวันที่ 14 ก.ค. 2568</t>
  </si>
  <si>
    <t>นายกลกรณ์ วงศ์ภาติกะเสรี ราคา 5,000 บาท</t>
  </si>
  <si>
    <t>จ323/68 ลงวันที่ 14 ก.ค. 2568</t>
  </si>
  <si>
    <t>05/2568
9 ก.ค. 68</t>
  </si>
  <si>
    <t>จัดซื้อครุภัณฑ์การแพทย์-ตู้เย็นแช่ยาแบบ 2 ประตู ระบบ No frost 1 ตู้</t>
  </si>
  <si>
    <t xml:space="preserve">หจก.สามชัยอินเตอร์คูลลิ่ง / 29,960 </t>
  </si>
  <si>
    <t>845/2568(ซ)
15 ก.ค. 68</t>
  </si>
  <si>
    <t>จัดซื้อครุภัณฑ์งานบ้าน-งานครัว-ตู้ตั้งพื้นสแตนเลสพร้อมอ่างล้างมือ ๑ ชุด</t>
  </si>
  <si>
    <t>หจก.ก้าวไกล เอ็นเตอร์ไพรส์ / 69,550</t>
  </si>
  <si>
    <t>846/2568(ซ)
15 ก.ค. 68</t>
  </si>
  <si>
    <t>จัดซื้อวัสดุสำนักงาน-โครงการการประยุกต์ใช้ขวดเพาะเชื้อฯ 6 รก.</t>
  </si>
  <si>
    <t>บจก.สมใจบิซกรุ๊ป / 2,998.75</t>
  </si>
  <si>
    <t>849/2568(ซ)
15 ก.ค. 68</t>
  </si>
  <si>
    <t>จัดซื้อวัสดุสำนักงาน-พัดลมระบายอากาศเพดานสำหรับซ่อมแซมระบบระบายอากาศ 4120-059-0002/1</t>
  </si>
  <si>
    <t>ร้านเอสเคฮาร์ดแวร์ / 4,700</t>
  </si>
  <si>
    <t>850/2568(ซ)
15 ก.ค. 68</t>
  </si>
  <si>
    <t>จ้างเหมาซ่อมและเปลี่ยนอะไหล่ครุภัณฑ์สำนักงาน-เปลี่ยนมู่เลย์ควบคุมลิฟต์โดยสาร L2 7110-059-0032/2</t>
  </si>
  <si>
    <t>บจก.ไดมอนด์ เอลลิเวเตอร์ / 10,700</t>
  </si>
  <si>
    <t>332/2568(จ)
15 ก.ค. 68</t>
  </si>
  <si>
    <t>จ้างเหมาซ่อมและเปลี่ยนอะไหล่ครุภัณฑ์การแพทย์-เปลี่ยนแบตเตอรี่เครื่องเอกซเรย์เคลื่อนที่ 6525-001-0002/4 20 ก้อน</t>
  </si>
  <si>
    <t>บจก.เอ็มดี เฮลท์แคร์ / 75,000</t>
  </si>
  <si>
    <t>333/2568(จ)
15 ก.ค. 68</t>
  </si>
  <si>
    <t>จ้างเหมาซ่อมครุภัณฑ์สำนักงาน รายการ เครื่องสแกนลายนิ้วมือ ชั้น ๔ อาคารสถาบันทันตกรรม จำนวน ๑ งาน โดยวิธีเฉพาะเจาะจง</t>
  </si>
  <si>
    <t>578/2568 ลงวันที่ 15 ก.ค. 2568</t>
  </si>
  <si>
    <t>ซื้อครุภัณฑ์สำนักงาน รายการ ตู้เอกสาร จำนวน ๑ รายการ โดยวิธีเฉพาะเจาะจง</t>
  </si>
  <si>
    <t>บริษัท อาร์ เอส บี เฟอร์นิเจอร์ จำกัด 9,394.6</t>
  </si>
  <si>
    <t>561/2568 ลงวันที่ 15 ก.ค. 2568</t>
  </si>
  <si>
    <t>ซื้อครุภัณฑ์สำนักงาน รายการโซฟา ขนาด 1 ที่นั่ง</t>
  </si>
  <si>
    <t>บริษัท ช.สยาม เฟอร์นิเจอร์ ซัพพลาย จำกัด ราคา 24,610 บาท</t>
  </si>
  <si>
    <t>ซื้อครุภัณฑ์การแพทย์ รายการเครื่องตรวจหู ตา คอ จมูก</t>
  </si>
  <si>
    <t>ซื้อวัสดุวิทยาศาสตร์และการแพทย์ รายการกระป๋องพลาสติกใส่ปัสสาวะ</t>
  </si>
  <si>
    <t>บริษัท เซสท์-เมด จำกัด ราคา 910 บาท</t>
  </si>
  <si>
    <t>ซื้อวัสดุการแพทย์ รายการหลอดทดสอบทางชีวภาพสำหรับเครื่องนึ่งไอน้ำ EZtest Steam</t>
  </si>
  <si>
    <t>บริษัท บอร์เนียว เมดิคัล ราคา 22,000 บาท</t>
  </si>
  <si>
    <t>บริษัท โกร๊ธ ซัพพลาย เมดิคอล จำกัด ราคา 7,200 บาท</t>
  </si>
  <si>
    <t>บริษัท แคร์เทค โซลูชั่น จำกัด ราคา 330,000 บาท</t>
  </si>
  <si>
    <t>ซื้อครุภัณฑ์การแพทย์ รายการตู้เย็นควบคุมอุณหภูมิพร้อมสัญญาณเตือนอัตโนมัติ</t>
  </si>
  <si>
    <t>บริษัท เมดิคูล จำกัด ราคา 41,730 บาท</t>
  </si>
  <si>
    <t>ห้างหุ้นส่วนจำกัด เอ็นเอสที ราคา 12,854.98 บาท</t>
  </si>
  <si>
    <t>จ้างเหมาบริการถ่ายเอกสารโครงการผลเมทริกซ์โปรแกรม</t>
  </si>
  <si>
    <t>บริษัท อาร์ แอนด์ แอล ควอลิตี้ ราคา 5,0000 บาท</t>
  </si>
  <si>
    <t>ซื้อวัสดุสำนักงาน 20 รายการ</t>
  </si>
  <si>
    <t>ห้างหุ้นส่วนจำกัด เอ็นเอสที ราคา 4,999.04 บาท</t>
  </si>
  <si>
    <t>ซ่อมบำรุงครุภัณฑ์คอมพิวเตอร์ จำนวน 2 รายการ</t>
  </si>
  <si>
    <t>บจก.พี.ซี.เทค.เซอร์วิส ราคา 6,815.90 บาท</t>
  </si>
  <si>
    <t>องค์การเภสัชกรรม, 3,659.40 บาท</t>
  </si>
  <si>
    <t>เลขที่ 537/2568, วันที่ 15 ก.ค. 2568</t>
  </si>
  <si>
    <t>ซื้อ ORPHENADRINE + PARACETAMOL TABLET, ACYCLOVIR CREAM ; 1 GM</t>
  </si>
  <si>
    <t>บริษัท นิวไลฟ์ ฟาร์ม่า  จำกัด, 4,500.00 บาท</t>
  </si>
  <si>
    <t>เลขที่ 538/2568, วันที่ 15 ก.ค. 2568</t>
  </si>
  <si>
    <t>ซื้อ ARIPIPRAZOLE 15 MG TABLET, AESCIN TABLET 20 MG, BREXPIPRAZOLE 2 MG TABLET</t>
  </si>
  <si>
    <t>บริษัท ซิลลิค ฟาร์มา จำกัด, 65,291.40 บาท</t>
  </si>
  <si>
    <t>เลขที่ 539/2568, วันที่ 15 ก.ค. 2568</t>
  </si>
  <si>
    <t>บริษัท นิวฟาร์มา (ประเทศไทย) จำกัด, 27,000.00 บาท</t>
  </si>
  <si>
    <t>เลขที่ 540/2568, วันที่ 15 ก.ค. 2568</t>
  </si>
  <si>
    <t>ซื้อ CHLORPHENIRAMINE 10 MG/ML INJECTION (1 ML), CYTISINICLINE 1.5 MG TABLET</t>
  </si>
  <si>
    <t>องค์การเภสัชกรรม, 14,712.50 บาท</t>
  </si>
  <si>
    <t>เลขที่ 541/2568, วันที่ 15 ก.ค. 2568</t>
  </si>
  <si>
    <t>บริษัท ชุมชนเภสัชกรรม จำกัด (มหาชน), 1,050.00 บาท</t>
  </si>
  <si>
    <t>เลขที่ 542/2568, วันที่ 15 ก.ค. 2568</t>
  </si>
  <si>
    <t>บริษัท ซิลลิค ฟาร์มา จำกัด, 2,160.00 บาท</t>
  </si>
  <si>
    <t>เลขที่ 543/2568, วันที่ 15 ก.ค. 2568</t>
  </si>
  <si>
    <t>ซื้อ ETHYL ALCOHOL 70 %; 450 ML, TENOFOVIR 300 MG+EMTRICITABINE 200 MG TABLET, ALBENDAZOLE 200 MG TABLET</t>
  </si>
  <si>
    <t>องค์การเภสัชกรรม, 3,366.66 บาท</t>
  </si>
  <si>
    <t>เลขที่ 544/2568, วันที่ 15 ก.ค. 2568</t>
  </si>
  <si>
    <t>เลขที่ 545/2568, วันที่ 15 ก.ค. 2568</t>
  </si>
  <si>
    <t>ซื้อ DICLOXACILLIN 500 MG CAPSULE, FOLIC ACID 5 MG TABLET, METHYL SALICYLATE 15 GM CREAM</t>
  </si>
  <si>
    <t>องค์การเภสัชกรรม, 10,910.00 บาท</t>
  </si>
  <si>
    <t>เลขที่ 546/2568, วันที่ 15 ก.ค. 2568</t>
  </si>
  <si>
    <t>บริษัท โรงงานเภสัชกรรมแหลมทองการแพทย์ จำกัด, 4,680.00 บาท</t>
  </si>
  <si>
    <t>เลขที่ 547/2568, วันที่ 15 ก.ค. 2568</t>
  </si>
  <si>
    <t>เลขที่ 548/2568, วันที่ 15 ก.ค. 2568</t>
  </si>
  <si>
    <t>ซื้อ SALBUTAMOL INHALER 0.1 MG X 200 DOSE, SODIUM VALPROATE CR 200 MG TABLET</t>
  </si>
  <si>
    <t>บริษัท ดีทแฮล์ม เคลเลอร์ โลจีสติกส์ จำกัด, 18,848.20 บาท</t>
  </si>
  <si>
    <t>เลขที่ 549/2568, วันที่ 15 ก.ค. 2568</t>
  </si>
  <si>
    <t>เลขที่ 550/2568, วันที่ 15 ก.ค. 2568</t>
  </si>
  <si>
    <t>องค์การเภสัชกรรม, 110,400.00 บาท</t>
  </si>
  <si>
    <t>เลขที่ 551/2568, วันที่ 15 ก.ค. 2568</t>
  </si>
  <si>
    <t>ประกวดราคาซื้อเครื่องมือกระตุ้นเพื่อการฝึกการเรียนรู้และเสริมสร้างการทำงานของสมองด้วยโปรแกรม Neurofeedback จำนวน 1 เครื่อง</t>
  </si>
  <si>
    <t>บริษัท บีเจเอช เมดิคอล จำกัด ราคา 3,450,000 บาท</t>
  </si>
  <si>
    <t>เลขที่ 12/2568 ลงวันที่ 15 ก.ค. 2568</t>
  </si>
  <si>
    <t xml:space="preserve">ซื้อวัสดุคอมพิวเตอร์ หมึก HP CF230A รุ่น 30A จำนวน 2 กล่อง </t>
  </si>
  <si>
    <t>ห้างหุ้นส่วนจำกัด เวิร์ลอิงค์เทรดดิ้ง ราคา 5,700 บาท</t>
  </si>
  <si>
    <t>เลขที่ 709/2568 ลงวันที่ 15 ก.ค. 2568</t>
  </si>
  <si>
    <t>ซื้อครุภัณฑ์คอมพิวเตอร์ ชุดกล้องวงจรปิด IP Camera สำหรับห้องคอมพิวเตอร์แม่ข่ายพร้อม memory จำนวน 2 เครื่อง</t>
  </si>
  <si>
    <t>ร้านเอ็นพีคอมพิวเตอร์ ราคา 7,200 บาท</t>
  </si>
  <si>
    <t>เลขที่ 711/2568 ลงวันที่ 15 ก.ค. 2568</t>
  </si>
  <si>
    <t>ซื้อครุภัณฑ์การแพทย์ รายการชุดตรวจ ตา หู คอ จมูก จำนวน 1 ชุด</t>
  </si>
  <si>
    <t>หจก. มหาจักร การแพทย์ (ประเทศไทย) ราคา 18,000 บาท</t>
  </si>
  <si>
    <t>เลขที่ 712/2568 ลงวันที่ 15 ก.ค. 2568</t>
  </si>
  <si>
    <t>บริษัท ขอนแก่น คลังนานาธรรม จำกัด ราคา 41,055 บาท</t>
  </si>
  <si>
    <t>เลขที่ 713/2568 ลงวันที่ 15 ก.ค. 2568</t>
  </si>
  <si>
    <t xml:space="preserve">ซื้อครุภัณฑ์การแพทย์ รถเข็นชนิดนั่ง จำนวน 1 คัน </t>
  </si>
  <si>
    <t>หจก. ขอนแก่นอุปกรณ์การแพทย์ ราคา 7,500 บาท</t>
  </si>
  <si>
    <t>เลขที่ 714/2568 ลงวันที่ 15 ก.ค. 2568</t>
  </si>
  <si>
    <t xml:space="preserve">ซื้อครุภัณฑ์คอมพิวเตอร์ เครื่องสแกนใบหน้าควบคุมการเปิด - ปิดประตู ห้องศูนย์ปฏิบัติการคอมพิวเตอร์แม่ข่ายพร้อมติดตั้งระบบ จำนวน 2 เครื่อง </t>
  </si>
  <si>
    <t>ร้านเอ็นพีคอมพิวเตอร์ ราคา 39,000 บาท</t>
  </si>
  <si>
    <t>เลขที่ 715/2568 ลงวันที่ 15 ก.ค. 2568</t>
  </si>
  <si>
    <t>ซื้อวัสดุคอมพิวเตอร์ รายการหน่วยเก็บข้อมูลแบบ SSD ขนาด 1 เทราไบต (TB) ชนิด M2 จำนวน 1 ตัว</t>
  </si>
  <si>
    <t>บริษัท เฟล็กซี่ โซลูชั่น จำกัด ราคา 5,500 บาท</t>
  </si>
  <si>
    <t>เลขที่ 716/2568 ลงวันที่ 15 ก.ค. 2568</t>
  </si>
  <si>
    <t xml:space="preserve">จ้างซ่อมบำรุงรถยนต์ของทางราชการ หมายเลขทะเบียน 80-2372 แม่ฮ่องสอน  </t>
  </si>
  <si>
    <t>บริษัท ธารา จำกัด ราคา 14,626.73 บาท</t>
  </si>
  <si>
    <t>0199/2568   15 ก.ค. 2568</t>
  </si>
  <si>
    <t xml:space="preserve">จ้างทำเว็บไซต์โรงพยาบาลธัญญารักษ์แม่ฮ่องสอน </t>
  </si>
  <si>
    <t>บริษัท ซีเจ ซอฟท์ จำกัด ราคา 29,680 บาท</t>
  </si>
  <si>
    <t>0200/2568   15 ก.ค. 2568</t>
  </si>
  <si>
    <t>281/2568 ลงวันที่ 15 ก.ค. 2568</t>
  </si>
  <si>
    <t xml:space="preserve">จ้างพิมพ์เอกสารประชาสัมพันธ์ จำนวน 2 รายการ ในโครงการออกหน่วยให้ความรู้และตรวจค้นหาโรคมะเร็งเต้านมเชิงรุกในชุมชนเทศบาลเมืองสนั่นรักษ์ </t>
  </si>
  <si>
    <t>คลอง10ปริ้นติ้ง
12,091.00</t>
  </si>
  <si>
    <t>(จ)113/68 ลงวันที่ 15 ก.ค. 2568</t>
  </si>
  <si>
    <t>จ้างโครงการวิจัย เรื่อง การเปรียบเทียบความคลาดเคลื่อนของการจัดท่าระหว่างการใช้และไม่ใช้อุปกรณ์ยึดตรงเท้าของผู้ป่วยมะเร็งต่อ</t>
  </si>
  <si>
    <t>นางสาวต้องรัก ยิ้มพักตร์
15,500.00</t>
  </si>
  <si>
    <t>(จ)111/68 ลงวันที่ 15 ก.ค. 2568</t>
  </si>
  <si>
    <t>ซื้อวัสดุก่อสร้าง - สุขภัณฑ์สองชิ้น ขนาด 4.5 ลิตร จำนวน 1 ชุด ประจำปีงบประมาณ พ.ศ.2568  โดยวิธีเฉพาะเจาะจง</t>
  </si>
  <si>
    <t>บริษัท ธนวรรณ อินเตอร์เทรด จำกัด
4,494.00</t>
  </si>
  <si>
    <t>(ซ)589/68 ลงวันที่ 15 ก.ค. 2568</t>
  </si>
  <si>
    <t>ซื้อวัสดุครุภัณฑ์โฆษณาและเผยแพร่ จำนวน ๒ รายการ ประจำปีงบประมาณ พ.ศ. ๒๕๖๘ โดยวิธีเฉพาะเจาะจง</t>
  </si>
  <si>
    <t>บริษัท พีเค เซอร์วิส โซลูชั่น จำกัด
51,000.00</t>
  </si>
  <si>
    <t>(ซ)588/68 ลงวันที่ 15 ก.ค. 2568</t>
  </si>
  <si>
    <t>ซื้อวัสดุงานบ้านงานครัว - แก้วพลาสติก ขนาด 12 oz. ปาก 95 mm. พร้อมฝาซีล พิมพ์ลาย จำนวน 2,000 ใบ ประจำปีงบประมาณ พ.ศ.2568 โดยวิธีเฉพาะเจาะจง</t>
  </si>
  <si>
    <t>ห้างหุ้นส่วนสามัญศุภานี
9,000.00</t>
  </si>
  <si>
    <t>(ซ)591/68 ลงวันที่ 15 ก.ค. 2568</t>
  </si>
  <si>
    <t xml:space="preserve">ซื้อวัสดุวิทยาศาสตร์และการแพทย์ - หน้ากากอนามัยทางการแพทย์ จำนวน ๒๘ กล่อง สำหรับโครงการออกหน่วยให้ความรู้และตรวจค้นหาโรคมะเร็งเต้านมเชิงรุกในชุมชนเทศบาลเมืองสนั่นรักษ์ </t>
  </si>
  <si>
    <t>ห้างหุ้นส่วนจำกัด ไมโคร ซัม เอ็นเตอร์ไพร์ส
2,996.00</t>
  </si>
  <si>
    <t>(ซ)587/68 ลงวันที่ 15 ก.ค. 2568</t>
  </si>
  <si>
    <t>ซื้อเวชภัณฑ์ยา Naloxone hydrochloride 0.4 mg/ml (1 ml) injection จำนวน 4 กล่อง ประจำปีงบประมาณ พ.ศ.2568 โดยวิธีเฉพาะเจาะจง</t>
  </si>
  <si>
    <t>ห้างหุ้นส่วนจำกัด ภิญโญฟาร์มาซี
4,060.00</t>
  </si>
  <si>
    <t>ซ(ว)419/68 ลงวันที่ 15 ก.ค. 2568</t>
  </si>
  <si>
    <t>ซื้อวัสดุสำนักงาน-เมนบอร์ดอินเวอร์เตอร์ พร้อมติดตั้ง สำหรับเครื่องปรับอากาศ หมายเลขครุภัณฑ์ 4120-0001 มวธ.003/66 จำนวน 1 ชุด ประจำปีงบประมาณ พ.ศ.2568  โดยวิธีเฉพาะเจาะจง</t>
  </si>
  <si>
    <t>ห้างหุ้นส่วนจำกัด ที.เอ็ม.แอร์เซอร์วิส
11,181.50</t>
  </si>
  <si>
    <t>(ซ)586/68 ลงวันที่ 15 ก.ค. 2568</t>
  </si>
  <si>
    <t>ซื้อวัสดุสำนักงาน จำนวน 3 รายการ ประจำปีงบประมาณ พ.ศ. 2568 โดยวิธีเฉพาะเจาะจง</t>
  </si>
  <si>
    <t>ห้างหุ้นส่วนจำกัด โปรออฟฟิศ เอ็นเตอร์ไพร์ส
13,765.55</t>
  </si>
  <si>
    <t>(ซ)590/68 ลงวันที่ 15 ก.ค. 2568</t>
  </si>
  <si>
    <t>ซื้อตรายาง จำนวน 4 อัน</t>
  </si>
  <si>
    <t>ร้านตุ๊กตาบล็อก
(ราคา 950.00)</t>
  </si>
  <si>
    <t>ร้านตุ๊กตาบล็อก
(ราคา 950.00)
เลขที่ประจำตัวผู้เสียภาษี : 3670300256352</t>
  </si>
  <si>
    <t>ใบสั่งซื้อเลขที่ 691/2568   
ลงวันที่ 15 กรกฎาคม 2568</t>
  </si>
  <si>
    <t>วัสดุซ่อมแซม จำนวน 8 รายการ
ชุดอะไหล่ชักโครกแบบกดข้าง 
มินิบอลวาล์ว (ผผ.) ½ นิ้ว (4 หุน) 
สต๊อปวาล์ว (1 ทาง) 
ล้อ 2 นิ้ว แกนตั้ง (แบบไม่มีเบรค) 
ลูกล้อแกนตั้ง 3 นิ้ว 
ลวดเชื่อมเหล็ก ขนาด 2.6*350 มม. 
โช๊คประตู (โช๊คอัพประตู) 
ลูกบิดคอม้า</t>
  </si>
  <si>
    <t>ร้านไอดีเมด โดยนายมงคล 
จินดาธรรม
(ราคา 4,975.00)</t>
  </si>
  <si>
    <t>ร้านไอดีเมด 
โดยนายมงคล จินดาธรรม
(ราคา 4,975.00)
เลขที่ประจำตัวผู้เสียภาษี : 3501400059623</t>
  </si>
  <si>
    <t>ใบสั่งซื้อเลขที่ 692/2568   
ลงวันที่ 15 กรกฎาคม 2568</t>
  </si>
  <si>
    <t>วัสดุสำหรับซ่อมแซม จำนวน 3 รายการ
สกรูเกลียวปล่อย 1.5 นิ้ว เบอร์ 7 หัวแบน (เกลียวเหล็ก เตเปอร์ 7 x 1-1/2"" 1000 : กล่อง)
พุกพลาสติก เบอร์ 7 (พุกพลาสติก #7)
ชุดอะไหล่ชักโครกปุ่มกดด้านบน แบบปุ่มเดี่ยว (อุปกรณ์ชักโครก รุ่นกดหน้าหม้อน้ำ SB K 2011 ปรับได้)</t>
  </si>
  <si>
    <t>บริษัท ฮกวัสดุ เชียงใหม่ จำกัด
(ราคา 650.00)</t>
  </si>
  <si>
    <t>บริษัท ฮกวัสดุ เชียงใหม่ จำกัด
(ราคา 650.00)
เลขที่ประจำตัวผู้เสียภาษี : 0505561008540</t>
  </si>
  <si>
    <t>ใบสั่งซื้อเลขที่ 693/2568   
ลงวันที่ 15 กรกฎาคม 2568</t>
  </si>
  <si>
    <t>ซ่อมรถส่วนกลางทะเบียน กห-3026 ชม. ซ่อมสีรางเหล็กในตัวรถ ของเหล็กเตียงพยาบาล ขาเก้าอี้ในตัวรถ</t>
  </si>
  <si>
    <t xml:space="preserve">อู่นิวศรีสำอางค์ 
โดยนางปัทมา ศรีสำอางค์
(ราคา 6,000.00)
</t>
  </si>
  <si>
    <t>อู่นิวศรีสำอางค์ 
โดยนางปัทมา ศรีสำอางค์
(ราคา 6,000.00)
เลขที่ประจำตัวผู้เสียภาษี : 3509900112849</t>
  </si>
  <si>
    <t>ใบสั่งซื้อเลขที่ 694/2568   
ลงวันที่ 15 กรกฎาคม 2568</t>
  </si>
  <si>
    <t>บริษัท พีเอสอี เมดิคอล จำกัด ราคา 120,268 บาท</t>
  </si>
  <si>
    <t>ซ1111/68 ลงวันที่ 15 ก.ค. 2568</t>
  </si>
  <si>
    <t>บริษัท ดีเคเอสเอช (ประเทศไทย) จำกัด ราคา 707,500 บาท</t>
  </si>
  <si>
    <t>ซ1113/68 ลงวันที่ 15 ก.ค. 2568</t>
  </si>
  <si>
    <t>บริษัท พี.พี.เอส. ฮอสพิทอล ซัพพลาย จำกัด ราคา 41,000 บาท</t>
  </si>
  <si>
    <t>ซ1180/68 ลงวันที่ 15 ก.ค. 2568</t>
  </si>
  <si>
    <t>บริษัท เมโทร เมดิคอล จำกัด ราคา 143,100 บาท</t>
  </si>
  <si>
    <t>ซ1227/68 ลงวันที่ 15 ก.ค. 2568</t>
  </si>
  <si>
    <t>เดินสายไฟฟ้า UPS จากห้องควบคุมไฟฟ้า</t>
  </si>
  <si>
    <t>นายศิริชัย อมรรัตน์พงษ์ ราคา 28,355 บาท</t>
  </si>
  <si>
    <t>จ317/68 ลงวันที่ 15 ก.ค. 2568</t>
  </si>
  <si>
    <t>ซ่อมระบบสัญญาณเตือนอัคคีภัย</t>
  </si>
  <si>
    <t>บริษัท สแควร์ ไนน์ กรุ๊ป จำกัด ราคา 44,405 บาท</t>
  </si>
  <si>
    <t>จ321/68 ลงวันที่ 15 ก.ค. 2568</t>
  </si>
  <si>
    <t>เดินท่อน้ำฝนระเบียงหน้าตึกจักษุ</t>
  </si>
  <si>
    <t>ธัญกร ซัพพลาย ราคา 97,500 บาท</t>
  </si>
  <si>
    <t>จ322/68 ลงวันที่ 15 ก.ค. 2568</t>
  </si>
  <si>
    <t>ซ่อมหัวกรอ</t>
  </si>
  <si>
    <t>ห้างหุ้นส่วนจำกัด แอสเซ็ท (1992) ราคา 34,133 บาท</t>
  </si>
  <si>
    <t>จ327/68 ลงวันที่ 15 ก.ค. 2568</t>
  </si>
  <si>
    <t>ติดตั้งสายไฟเบอร์ออฟติก</t>
  </si>
  <si>
    <t>บริษัท ยูนิเวอร์แซล อินฟอร์เมชั่น เทคโนโลยี จำกัด ราคา 149,800 บาท</t>
  </si>
  <si>
    <t>จ333/68 ลงวันที่ 15 ก.ค. 2568</t>
  </si>
  <si>
    <t>ร้าน ม่านทานตะวัน ราคา 6,676.80 บาท</t>
  </si>
  <si>
    <t>จ334/68 ลงวันที่ 15 ก.ค. 2568</t>
  </si>
  <si>
    <t>เดินสาย LAN IP PHONE และไล่สายสัญญาณโทรศัพท์ ANALOG</t>
  </si>
  <si>
    <t>บริษัท คอมเซิร์ฟ สยาม จำกัด ราคา 56,175 บาท</t>
  </si>
  <si>
    <t>จ337/68 ลงวันที่ 15 ก.ค. 2568</t>
  </si>
  <si>
    <t>ห้างหุ้นส่วนจำกัด เอ็น.เอส.ยู ทรานสปอร์ต ราคา 11,500 บาท</t>
  </si>
  <si>
    <t>จ339/68 ลงวันที่ 15 ก.ค. 2568</t>
  </si>
  <si>
    <t>จ้างเหมาจัดทำแผ่นพับฯ</t>
  </si>
  <si>
    <t>ร้าน พรไชยการพิมพ์ ราคา 193,500 บาท</t>
  </si>
  <si>
    <t>จ341/68 ลงวันที่ 15 ก.ค. 2568</t>
  </si>
  <si>
    <t>นายจักรินทร์ โรมรัมย์ ราคา 25,000 บาท</t>
  </si>
  <si>
    <t>จ342/68 ลงวันที่ 15 ก.ค. 2568</t>
  </si>
  <si>
    <t>ซื้อแบตเตอรี่สำหรับเครื่องสำรองไฟฟ้าห้อง Data Center จำนวน 280 ลูก โดยวิธีเฉพาะเจาะจง</t>
  </si>
  <si>
    <t>1.บริษัท ไซเท็ม คอร์ปอเรชั่น จำกัด/ราคาที่เสนอ293,608.00 บาท</t>
  </si>
  <si>
    <t>1.บริษัท ไซเท็ม คอร์ปอเรชั่น จำกัด/ราคาที่ตกลงซื้อ/จ้าง 293,608.00 บาท</t>
  </si>
  <si>
    <t>ซื้อระบบภาพและเสียงห้องประชุม อาคาร 8 ชั้น 4 จำนวน 1 ระบบ โดยวิธีเฉพาะเจาะจง</t>
  </si>
  <si>
    <t>1.บริษัท เอส.เค. อินโนเวชั่น ซัพพลาย จำกัด/ราคาที่เสนอ82,550.50 บาท</t>
  </si>
  <si>
    <t>1.บริษัท เอส.เค. อินโนเวชั่น ซัพพลาย จำกัด/ราคาที่ตกลงซื้อ/จ้าง 82,550.50 บาท</t>
  </si>
  <si>
    <t>ซื้อสายสวนเพื่อการขยายหลอดเลือดหัวใจชนิดบอลลูนเคลือบยาต้านการตีบซ้ำ (Drug Coated Balloon Catheter) จำนวน 30 เส้น โดยวิธีเฉพาะเจาะจง</t>
  </si>
  <si>
    <t>1.บริษัท กู๊ด เฮลธ์ ฟาร์มาซูติคอล จำกัด/ราคาที่เสนอ489,000.00 บาท</t>
  </si>
  <si>
    <t>1.บริษัท กู๊ด เฮลธ์ ฟาร์มาซูติคอล จำกัด/ราคาที่ตกลงซื้อ/จ้าง 489,000.00 บาท</t>
  </si>
  <si>
    <t>ซื้อกระดาษห่อเครื่องมือแพทย์ จำนวน ๔ รายการ โดยวิธีเฉพาะเจาะจง</t>
  </si>
  <si>
    <t>1.บริษัท โกร๊ธ ซัพพลาย เมดิคอล จำกัด/ราคาที่เสนอ153,400.00 บาท</t>
  </si>
  <si>
    <t>1.บริษัท โกร๊ธ ซัพพลาย เมดิคอล จำกัด/ราคาที่ตกลงซื้อ/จ้าง 153,400.00 บาท</t>
  </si>
  <si>
    <t>ซื้อสายสวนเข้าหลอดเลือดดำแบบ ๕ ทาง CERTOFIX QUINTO V๑๒๒๐ PROTECT จำนวน ๓๐ ชิ้น โดยวิธีเฉพาะเจาะจง</t>
  </si>
  <si>
    <t>1.บริษัท ดีเคเอสเอช (ประเทศไทย) จำกัด/ราคาที่เสนอ118,770.00 บาท</t>
  </si>
  <si>
    <t>1.บริษัท ดีเคเอสเอช (ประเทศไทย) จำกัด/ราคาที่ตกลงซื้อ/จ้าง 118,770.00 บาท</t>
  </si>
  <si>
    <t>จัดซื้อครุภัณฑ์การแพทย์ต่ำกว่าเกณฑ์-เครื่องสำรองไฟ ขนาด 800 va. 25 เครื่อง</t>
  </si>
  <si>
    <t>ร้านเมดิคอล แอนด์ เทรนนิ่งฯ / 62,500</t>
  </si>
  <si>
    <t>851/2568(ซ)
16 ก.ค. 68</t>
  </si>
  <si>
    <t>จัดซื้อครุภัณฑ์การแพทย์-เครื่องสำรองไฟ ขนาด 2 kva. 6 เครื่อง</t>
  </si>
  <si>
    <t>ร้านเมดิคอล แอนด์ เทรนนิ่งฯ / 65,400</t>
  </si>
  <si>
    <t>852/2568(ซ)
16 ก.ค. 68</t>
  </si>
  <si>
    <t>จัดซื้อวัสดุการแพทย์-วัสดุเย็บแผล 4 รายการ</t>
  </si>
  <si>
    <t>บจก.ดีเคเอสเอช (ประเทศไทย) / 59,064</t>
  </si>
  <si>
    <t>856/2568(ซ)
16 ก.ค. 68</t>
  </si>
  <si>
    <t>จัดซื้อวัสดุการแพทย์-ครีมติดฟันปลอม 3 รายการ</t>
  </si>
  <si>
    <t>บจก.ซิลลิค ฟาร์มา / 8,170.52</t>
  </si>
  <si>
    <t>857/2568(ช)
16 ก.ค. 68</t>
  </si>
  <si>
    <t>จัดซื้อครุภัณฑ์สำนักงานต่ำกว่าเกณฑ์-รถเข็นวางเครื่องมือ 2 ชั้น 2 คัน</t>
  </si>
  <si>
    <t>858/2568(ซ)
16 ก.ค. 68</t>
  </si>
  <si>
    <t>บจก.ดีเคเอสเอช (ประเทศไทย) / 1,926</t>
  </si>
  <si>
    <t>859/2568(ซ)
16 ก.ค. 68</t>
  </si>
  <si>
    <t>จัดซื้อวัสดุการแพทย์-หัวขัดและก้านแกนต่อหัวขัด 3 รายการ</t>
  </si>
  <si>
    <t>บจก.นูโวเด้นท์ / 3,280</t>
  </si>
  <si>
    <t>861/2568(ซ)
16 ก.ค. 68</t>
  </si>
  <si>
    <t>จัดซื้อวัสดุการแพทย์-วัสดุพิมพ์ปาก ถาด และลิ่มชนิดมีแผ่นป้องกัน 5 รก.</t>
  </si>
  <si>
    <t>บจก.เอ-แฟคทอรี่ / 5,110</t>
  </si>
  <si>
    <t>862/2568(ซ)
16 ก.ค. 68</t>
  </si>
  <si>
    <t>จ้างพิมพ์วัสดุแบบพิมพ์-ใบเสร็จรับเงินแบบคอมพิวเตอร์ 300 เล่ม</t>
  </si>
  <si>
    <t>บจก.โมเดอร์น พริ้นเทคฯ / 294,000</t>
  </si>
  <si>
    <t>334/2568(จ)
16 ก.ค. 68</t>
  </si>
  <si>
    <t>จ้างทำตรายาง กลุ่มงานพัฒนานโยบายและยุทธศาสตร์การแพทย์ 5 รก.</t>
  </si>
  <si>
    <t>บจก.นครชัยศรีรุ่งเรืองการพิมพ์ฯ / 1,690.60</t>
  </si>
  <si>
    <t>335/2568(จ)
16 ก.ค. 68</t>
  </si>
  <si>
    <t>จ้างเหมาซ่อมแซมระบบไฟฟ้าและเครื่องกำเนิดไฟฟ้า 6115-059-0001/1</t>
  </si>
  <si>
    <t>บจก.ฉัตรเพชรวัฒนา / 48,150</t>
  </si>
  <si>
    <t>336/2568(จ)
16 ก.ค. 68</t>
  </si>
  <si>
    <t>จ้างเหมาเปลี่ยนกระจกเคาน์เตอร์จ่ายยา ชั้น 2</t>
  </si>
  <si>
    <t>337/2568(จ)
16 ก.ค. 68</t>
  </si>
  <si>
    <t>จ้างเหมาซ่อมครุภัณฑ์การแพทย์-เครื่องให้สารละลายทางหลอดเลือดดำ 6515-122-0001/35 เปลี่ยนแบตเตอรี่และแผ่นปิดหน้าจอ</t>
  </si>
  <si>
    <t>บจก.เก้าสยามเมดิคอล / 6,500</t>
  </si>
  <si>
    <t>338/2568(จ)
16 ก.ค. 68</t>
  </si>
  <si>
    <t>บริิษัท ฟีนิกซ์ เอ็กเซล จำกัด เป็นเงิน 75,875.- บาท</t>
  </si>
  <si>
    <t>ใบสั่งซื้อ สธ 0310.013/1116 ลงวันที่ 16 ก.ค. 2568</t>
  </si>
  <si>
    <t>วัสดุการแพทย์ จำนวน 11 รายการ</t>
  </si>
  <si>
    <t>บริษัท เมดิไทม์ จำกัด เป็นเงิน 79,675.- บาท</t>
  </si>
  <si>
    <t>ใบสั่งซื้อ สธ 0310.013/1117 ลงวันที่ 16 ก.ค. 2568</t>
  </si>
  <si>
    <t>บริษัท เมดิไทม์ จำกัด เป็นเงิน 42,000.- บาท</t>
  </si>
  <si>
    <t>ใบสั่งซื้อ สธ 0310.013/1110 ลงวันที่ 16 ก.ค. 2568</t>
  </si>
  <si>
    <t>วัสดุการแพทย์ น้ำยากำจัดสนิมของเครื่องมือสแตนเลส จำนวน 1 รายการ</t>
  </si>
  <si>
    <t>บริษัท บอร์เนียว เมดิคัล จำกัด เป็นเงิน 32,100.- บาท</t>
  </si>
  <si>
    <t>ใบสั่งซื้อ สธ 0310.013/1124 ลงวันที่ 16 ก.ค. 2568</t>
  </si>
  <si>
    <t xml:space="preserve">1.)ดับบลิว.เค.กรุ๊ป เป็นเงิน 25,166.40 บาท 2.)บอร์น 2000 เป็นเงิน 2,870.- บาท 3.)ห้างหุ้นส่วนจำกัด วิชิตอิมปอร์ต เป็นเงิน 2,980.- บาท </t>
  </si>
  <si>
    <t>ดับบลิว.เค.กรุ๊ป เป็นเงิน 25,166.40 บาท</t>
  </si>
  <si>
    <t>ใบสั่งซื้อ สธ 0310.013/1142 ลงวันที่ 16 ก.ค. 2568</t>
  </si>
  <si>
    <t>วัสดุคอมพิวเตอร์หมึกเครื่องพิมพ์ จำนวน 17 รายการ</t>
  </si>
  <si>
    <t>1.)บริษัท ซีซีซี เซอร์วิส แอนด์ ซัพพลาย จำกัด เป็นเงิน 481,388.- บาท 2.)บริษัท วาซาบิ ไอที เซอร์วิส จำกัด เป็นเงิน 509,080.- บาท 3.)บริษัท แอบโซลูท อินทิเกรทโซลูชั่นส์ จำกัด เป็นเงิน 531,950.- บาท</t>
  </si>
  <si>
    <t>บริษัท ซีซีซี เซอร์วิส แอนด์ ซัพพลาย จำกัด เป็นเงิน 481,388.- บาท</t>
  </si>
  <si>
    <t>ใบสั่งซื้อ สธ 0310.013/1105 ลงวันที่ 16 ก.ค. 2568</t>
  </si>
  <si>
    <t xml:space="preserve">วัสดุสำนักงาน จำนวน 12 รายการ </t>
  </si>
  <si>
    <t>1.)บริษัท ซีซีซี เซอร์วิส แอนด์ ซัพพลาย เป็นเงิน 198,075 บาท 2.)บริษัท วาซาบิ ไอที เซอร์วิส จำกัด เป็นเงิน 212,800.- บาท 3.)บริษัท แอบโซลูท อินทิเกรท โซลูชั่นส์ จำกัด เป็นเงิน 227,120.- บาท</t>
  </si>
  <si>
    <t>บริษัท ซีซีซี เซอร์วิส แอนด์ ซัพพลาย เป็นเงิน 198,075 บาท</t>
  </si>
  <si>
    <t>ใบสั่งซื้อ สธ 0310.013/1106 วันที่ 16 ก.ค. 2568</t>
  </si>
  <si>
    <t>เครื่องสำรองไฟฟ้า จำนวน 10 เครื่อง</t>
  </si>
  <si>
    <t>1.)บริษัท บางกอก เน็ตเวิร์ค โซลูชั่น จำกัด เป็นเงิน 24,503.- บาท 2.)บริษัท ดูดรีมดิฟเฟอเรนซ์ จำกัด เป็นเงิน 26,750.- บาท 3.)ห้างหุ้นส่วนจำกัด เอ็น แอล กรุ๊ป จำกัด เป็นเงิน 27,285.- บาท</t>
  </si>
  <si>
    <t>บริษัท บางกอก เน็ตเวิร์ค โซลูชั่น จำกัด เป็นเงิน 24,503.- บาท</t>
  </si>
  <si>
    <t>ใบสั่งซื้อ สธ 0310.013/1134 ลงวันที่ 16 ก.ค. 2568</t>
  </si>
  <si>
    <t>จ้างเหมาเปลี่ยนอะไหล่เครื่อง Defibrillator จำนวน 1 รายการ</t>
  </si>
  <si>
    <t>1.)บริษัท อี ฟอร์ แอล เอม จำกัด (มหาชน) เป็นเงิน 18,000.- บาท 2.)บริษัท บีแอนด์บี โปรดัคท์ จำกัด เป็นเงิน 22,000.- บาท 3.)บริษัท เอ็ม.บี.ดี.เซอร์จิคอล จำกัด เป็นเงิน 25,000.- บาท</t>
  </si>
  <si>
    <t xml:space="preserve">บริษัท อี ฟอร์ แอล เอม จำกัด (มหาชน) เป็นเงิน 18,000.- บาท </t>
  </si>
  <si>
    <t>ใบสั่งซื้อ สธ 0310.013/1128 ลงวันที่ 16 ก.ค. 2568</t>
  </si>
  <si>
    <t>จ้างบำรุงรักษาตู้ ปราศจากเชื้อ (Biological safety cabinet) จำนวน 1 งาน</t>
  </si>
  <si>
    <t>บริษัท เอสโค ไลฟ์ไซเอนซ์ (ประเทศไทย) จำกัด เป็นเงิน 4,280.- บาท</t>
  </si>
  <si>
    <t>ใบสั่งซื้อ สธ 0310.013/1129 ลงวันที่ 16 ก.ค. 2568</t>
  </si>
  <si>
    <t>จ้างเหมาซ่อมแซมปรับปรุงหลังคาและฝ้าเพดานอาคารยิมเนเซียม (ธัญญ์ยิม) จำนวน 1 งาน</t>
  </si>
  <si>
    <t>ร้านเอฟเวอร์กรีน ราคา 113,856 บาท</t>
  </si>
  <si>
    <t>เลขที่ 718/2568 ลงวันที่ 16 ก.ค. 2568</t>
  </si>
  <si>
    <t xml:space="preserve">ซื้อวัสดุโฆษณาและเผยแพร่ (ขาแขวนทีวี) </t>
  </si>
  <si>
    <t>บริษัท สยามโกลบอลเฮ้าส์ จำกัด (มหาชน) ราคา 780 บาท</t>
  </si>
  <si>
    <t>0201/2568   16 ก.ค. 2568</t>
  </si>
  <si>
    <t xml:space="preserve">ซื้อวัสดุวิทยาศาสตร์และการแพทย์ </t>
  </si>
  <si>
    <t>ห้างหุ้นส่วนจำกัด อินสทรูเม้นท์ แล็ป ราคา 4,000 บาท</t>
  </si>
  <si>
    <t>0202/2568   16 ก.ค. 2568</t>
  </si>
  <si>
    <t>จ้างซ่อมกระเบื้องชั้นดาดฟ้า อาคารพัชรกิติยาภา จำนวน 1 งาน ประจำปีงบประมาณ พ.ศ.2568 โดยวิธีเฉพาะเจาะจง</t>
  </si>
  <si>
    <t>ห้างหุ้นส่วนจำกัด ธ.ธัญญะ (การช่าง) 2004
55,000.00</t>
  </si>
  <si>
    <t>(จ)114/68 ลงวันที่ 16 ก.ค. 2568</t>
  </si>
  <si>
    <t>ซื้อครุภัณฑ์การเกษตร - ปั๊มสูบน้ำเสียแบบจุ่มใต้น้ำ พร้อมติดตั้ง จำนวน 1 เครื่อง ประจำปีงบประมาณ พ.ศ.2568  โดยวิธีเฉพาะเจาะจง</t>
  </si>
  <si>
    <t>บริษัท เวสท์วอเตอร์ อีเล็คทริค จำกัด
136,449.90</t>
  </si>
  <si>
    <t>(ซ)598/68 ลงวันที่ 16 ก.ค. 2568</t>
  </si>
  <si>
    <t>ซื้อวัสดุงานบ้านงานครัว จำนวน 13 รายการ ประจำปีงบประมาณ พ.ศ.2568  โดยวิธีเฉพาะเจาะจง</t>
  </si>
  <si>
    <t>ห้างหุ้นส่วนจำกัด ไมโคร ซัม เอ็นเตอร์ไพร์ส
29,981.40</t>
  </si>
  <si>
    <t>(ซ)603/68 ลงวันที่ 16 ก.ค. 2568</t>
  </si>
  <si>
    <t>ซื้อครุภัณฑ์วิทยาศาสตร์และการแพทย์-ตู้เก็บเกล็ดเลือด (Platelet Incubator) จำนวน 1 ตู้ ประจำปีงบประมาณ พ.ศ.2568 โดยวิธีเฉพาะเจาะจง</t>
  </si>
  <si>
    <t>บริษัท เทนส์ไซส์ จำกัด
350,000.00</t>
  </si>
  <si>
    <t>081/2568 ลงวันที่ 16 ก.ค. 2568</t>
  </si>
  <si>
    <t>ซ(ว)420/68 ลงวันที่ 16 ก.ค. 2568</t>
  </si>
  <si>
    <t>ซื้ออุปกรณ์สำหรับใช้ในการตรวจวิเคราะห์คุณภาพสารเภสัชรังสี จำนวน 3 รายการ ประจำปีงบประมาณ พ.ศ.2568  โดยวิธีเฉพาะเจาะจง</t>
  </si>
  <si>
    <t>บริษัท โกลบอล เมดิเคิล โซลูชั่น (ประเทศไทย) จำกัด
52,644.00</t>
  </si>
  <si>
    <t>(ซ)543/68 ลงวันที่ 16 ก.ค. 2568</t>
  </si>
  <si>
    <t>ซื้อวัสดุวิทยาศาสตร์และการแพทย์ - ชุดทดสอบ Bowie Dick Test จำนวน 100 ชิ้น ประจำปีงบประมาณ พ.ศ.2568 โดยวิธีเฉพาะเจาะจง</t>
  </si>
  <si>
    <t>บริษัท วีเอส เมด พลัส จำกัด
15,000.00</t>
  </si>
  <si>
    <t>(ซ)599/68 ลงวันที่ 16 ก.ค. 2568</t>
  </si>
  <si>
    <t>ซื้อวัสดุวิทยาศาสตร์และการแพทย์-ปลอกสวมขาสำหรับเครื่องบีบเค้นเป็นระยะด้วยลม หมายเลขครุภัณฑ์ 6530-035-0002 มวธ.001/65 จำนวน 6 อัน ประจำปีงบประมาณ พ.ศ.2568 โดยวิธีเฉพาะเจาะจง</t>
  </si>
  <si>
    <t>บริษัท ดีทแฮล์ม เคลเลอร์ โลจิสติกส์ จำกัด
12,840.00</t>
  </si>
  <si>
    <t>(ซ)594/68 ลงวันที่ 16 ก.ค. 2568</t>
  </si>
  <si>
    <t>ซื้อครุภัณฑ์ต่ำกว่าเกณฑ์สำนักงาน-เก้าอี้ห้องตรวจแพทย์ จำนวน 8 ตัว ประจำปีงบประมาณ พ.ศ.2568  โดยวิธีเฉพาะเจาะจง</t>
  </si>
  <si>
    <t>ห้างหุ้นส่วนจำกัด ไมโคร ซัม เอ็นเตอร์ไพร์ส
23,112.00</t>
  </si>
  <si>
    <t>(ซ)595/68 ลงวันที่ 16 ก.ค. 2568</t>
  </si>
  <si>
    <t xml:space="preserve">ซื้อวัสดุสำนักงาน - กระเป๋า จำนวน 110 ใบ โครงการประชุมเชิงปฏิบัติการการขับเคลื่อนยุทธศาสตร์ของโรงพยาบาลมหาวชิราลงกรณธัญบุรี </t>
  </si>
  <si>
    <t>ห้างหุ้นส่วนจำกัด ไมโคร ซัม เอ็นเตอร์ไพร์ส
29,216.35</t>
  </si>
  <si>
    <t>(ซ)596/68 ลงวันที่ 16 ก.ค. 2568</t>
  </si>
  <si>
    <t>ซื้อวัสดุสำนักงาน - สติ๊กเกอร์ไดเร็คเทอร์มอล ขนาด 80 x 25 มม. จำนวน 50,000 ดวง ประจำปีงบประมาณ พ.ศ.2568  โดยวิธีเฉพาะเจาะจง</t>
  </si>
  <si>
    <t>บริษัท สยามอาร์บีพี จำกัด
51,780.00</t>
  </si>
  <si>
    <t>(ซ)600/68 ลงวันที่ 16 ก.ค. 2568</t>
  </si>
  <si>
    <t>ซื้อวัสดุสำนักงาน จำนวน 10 รายการ ประจำปีงบประมาณ พ.ศ.2568  โดยวิธีเฉพาะเจาะจง</t>
  </si>
  <si>
    <t>บริษัท ไอซีทีสมาร์ท จำกัด
54,891.00</t>
  </si>
  <si>
    <t>(ซ)601/68 ลงวันที่ 16 ก.ค. 2568</t>
  </si>
  <si>
    <t>ซื้อวัสดุสำนักงาน จำนวน 2 รายการ ประจำปีงบประมาณ พ.ศ.2568  โดยวิธีเฉพาะเจาะจง</t>
  </si>
  <si>
    <t>บริษัท เอ็นวิชั่น พลัส จำกัด
184,682.00</t>
  </si>
  <si>
    <t>(ซ)602/68 ลงวันที่ 16 ก.ค. 2568</t>
  </si>
  <si>
    <t>เครื่องติดตามการทำงานของหัวใจและสัญญาณชีพอัตโนมัติแบบ Invasive จำนวน 1 เครื่อง
เลขที่โครงการ : 68069100681</t>
  </si>
  <si>
    <t>บริษัท อี ฟอร์ แอล เอม จำกัด(มหาชน)
(ราคา 340,000.00)</t>
  </si>
  <si>
    <t>บริษัท อี ฟอร์ แอล เอม จำกัด(มหาชน)
(ราคา 340,000.00)
เลขที่ประจำตัวผู้เสียภาษี : 0107551000142</t>
  </si>
  <si>
    <t>สัญญาเลขที่ 46/2568   
ลงวันที่ 16 กรกฎาคม 2568</t>
  </si>
  <si>
    <t>ซื้อวัสดุการแพทย์ สำหรับงานการพยาบาลผู้ป่วยผ่าตัด จำนวน 3 รายการ
1. อุปกรณ์ช่วยระบายน้ำในโพรงสมอง (Low pressure) จำนวน 1 ชุด
2. อุปกรณ์ช่วยระบายน้ำในโพรงสมอง (Medium pressure) 
จำนวน 8 ชุด
3. อุปกรณ์ช่วยระบายน้ำในโพรงสมอง (High pressure) จำนวน 3 ชุด</t>
  </si>
  <si>
    <t>บริษัท วิคตัล เอเธอนั่ม จำกัด
(ราคา 90,000.00)</t>
  </si>
  <si>
    <t>บริษัท วิคตัล เอเธอนั่ม จำกัด
(ราคา 90,000.00)
เลขที่ประจำตัวผู้เสียภาษี : 0105562162261</t>
  </si>
  <si>
    <t>ใบสั่งซื้อเลขที่ 695/2568   
ลงวันที่ 16 กรกฎาคม 2568</t>
  </si>
  <si>
    <t>ยางรถยนต์ทะเบียน กอ-3354 ชม. ยางมิชลิน PRIMACY 4ST 195/65-15 จำนวน 4 เส้น
เลขที่โครงการ : 68079239195</t>
  </si>
  <si>
    <t>บริษัท เชียงใหม่เวียงพิงค์
การยาง จำกัด
(ราคา 15,600.00)</t>
  </si>
  <si>
    <t>บริษัท เชียงใหม่เวียงพิงค์
การยาง จำกัด
(ราคา 15,600.00)
เลขที่ประจำตัวผู้เสียภาษี : 0505531000648</t>
  </si>
  <si>
    <t>ใบสั่งซื้อเลขที่ 696/2568   
ลงวันที่ 16 กรกฎาคม 2568</t>
  </si>
  <si>
    <t>จ้างเหมาจัดสถานที่พิธีเปิดหอผู้ป่วยอายุรกรรมทั่วไป พร้อมจัดเก็บ
เลขที่โครงการ : 68079242278</t>
  </si>
  <si>
    <t>นายสุรชัย มูลสมบัติ
(ราคา 10,000.00)</t>
  </si>
  <si>
    <t>นายสุรชัย มูลสมบัติ
(ราคา 10,000.00)
เลขที่ประจำตัวผู้เสียภาษี : 3501500037133</t>
  </si>
  <si>
    <t>ใบสั่งซื้อเลขที่ 697/2568   
ลงวันที่ 16 กรกฎาคม 2568</t>
  </si>
  <si>
    <t>โรลอัพ ๘๐ x ๒๐๐ cm 
โฟมบอร์ด logo กรมการแพทย์,โรงพยาบาลประสาทเชียงใหม่ สูง ๔๐ cm 
โฟมบอร์ด logo Neuro+ สูง ๒๐ cm 
โฟมบอร์ด logo Neuro+ ๓๕x๑๖ cm พร้อมด้ามจับ 
ป้ายอะคลิริคใสติดผนัง ขนาด A๓ สอดเอกสาร 
พลาสวูดติดสติ๊กเกอร์ ๔๔๕ cmx ๖๘ cm
เลขที่โครงการ : 68079244938</t>
  </si>
  <si>
    <t>บริษัท ยินดีทำป้ายแอนด์ดีไซน์ จำกัด
(ราคา 7,000.00)
เลขที่ประจำตัวผู้เสียภาษี : 0505567003876</t>
  </si>
  <si>
    <t>ใบสั่งซื้อเลขที่ 698/2568   
ลงวันที่ 16 กรกฎาคม 2568</t>
  </si>
  <si>
    <t>เช่าใบรับรอง SSL แบบ Wildcard 
(SSL Certificate InstantSSL Premium Wildcard (OV) 
*.cmneuro.go.th-1 Year) 
ระยะเวลา 2568-2569 จำนวน 1 ปี
เลขที่โครงการ : 68079253541</t>
  </si>
  <si>
    <t>บริษัท อาซ์คมี โซลูชั่น แอนด์คอนซัลแทนท์ จำกัด
(ราคา 8,500.00)</t>
  </si>
  <si>
    <t>บริษัท อาซ์คมี โซลูชั่น แอนด์คอนซัลแทนท์ จำกัด
(ราคา 8,500.00)
เลขที่ประจำตัวผู้เสียภาษี : 0105547151105</t>
  </si>
  <si>
    <t>ใบสั่งซื้อเลขที่ 699/2568   
ลงวันที่ 16 กรกฎาคม 2568</t>
  </si>
  <si>
    <t>ระบบรักษาความปลอดภัยอุปกรณ์ระบบเครือข่าย จำนวน ๒ รายการประกอบด้วย
- Renew FortiGate-200E 1 Year Unified Threat Protection (UTP)
SN: FG200ETK19903012
(FortiGate-200E 1 Year Unified Threat Protection (UTP) (IPS,Advanced Malware Protection, 
Applocation Control, URL, DNS &amp; Video Filtering, Antispam Service, and FortiCare Premium) 
Start date : 29-08-2025
End date :29-08-2026
- Renew 1 Year FortiGate Cloud Management, Analysis and 
1 Year Log Retention
Start date : 02-09-2025
End date :02-09-2026
เลขที่โครงการ : 68079256602</t>
  </si>
  <si>
    <t>บริษัท ชิชาง คอมพิวเตอร์ (ประเทศไทย) จำกัด
(ราคา 131,000.00)</t>
  </si>
  <si>
    <t>บริษัท ชิชาง คอมพิวเตอร์ (ประเทศไทย) จำกัด
(ราคา 131,000.00)
เลขที่ประจำตัวผู้เสียภาษี : 0505534003524</t>
  </si>
  <si>
    <t>ใบสั่งซื้อเลขที่ 700/2568   
ลงวันที่ 16 กรกฎาคม 2568</t>
  </si>
  <si>
    <t>ซื้อน้ำยาฆ่าเชื้อชนิดสบู่เหลว จำนวน ๒ รายการ โดยวิธีเฉพาะเจาะจง</t>
  </si>
  <si>
    <t>1.บริษัท โพสเฮลท์แคร์ จำกัด/ราคาที่เสนอ24,000.00 บาท</t>
  </si>
  <si>
    <t>1.บริษัท โพสเฮลท์แคร์ จำกัด/ราคาที่ตกลงซื้อ/จ้าง 24,000.00 บาท</t>
  </si>
  <si>
    <r>
      <t xml:space="preserve">บริษัท จำเริญแพทย์ภัณฑ์ จำกัด </t>
    </r>
    <r>
      <rPr>
        <b/>
        <sz val="16"/>
        <rFont val="TH SarabunIT๙"/>
        <family val="2"/>
      </rPr>
      <t>ราคา 7,200 บาท</t>
    </r>
  </si>
  <si>
    <t>จัดซื้อวัสดุสำนักงาน-โครงการเมตตานำความรู้ทางการแพทย์ 28 รก.</t>
  </si>
  <si>
    <t>บจก.สมใจบิซกรุ๊ป / 15,600</t>
  </si>
  <si>
    <t>863/2568(ซ)
17 ก.ค. 68</t>
  </si>
  <si>
    <t>จัดซื้อวัสดุก่อสร้าง-กุญแจล็อคประตูบานอลูมิเนียม 1 ชุด</t>
  </si>
  <si>
    <t>866/2568(ซ)
17 ก.ค. 68</t>
  </si>
  <si>
    <t>จัดซื้อวัสดุการแพทย์-วัสดุเสริมฐานและรองพื้นฟันปลอม 2 รายการ</t>
  </si>
  <si>
    <t>บจก.ยูนิตี้ เด็นตัล / 13,900</t>
  </si>
  <si>
    <t>867/2568(ซ)
17 ก.ค. 68</t>
  </si>
  <si>
    <t>จัดซื้อวัสดุการแพทย์-เครื่องช่วยฟังระบบดิจิตอลสำหรับผู้ที่สูญเสียการได้ยินระดับปานกลางถึงมาก (แบบในช่องหู) 1 เครื่อง</t>
  </si>
  <si>
    <t>868/2568(ซ)
17 ก.ค. 68</t>
  </si>
  <si>
    <t>จัดซื้อวัสดุการแพทย์-เครื่องช่วยฟังระบบดิจิตอลสำหรับผู้ที่สูญเสียการได้ยินระดับมากถึงรุนแรง (แบบทัดหลังหู) 1 เครื่อง</t>
  </si>
  <si>
    <t>869/2568(ซ)
17 ก.ค. 68</t>
  </si>
  <si>
    <t>บจก.สยาม เฮียร์ริ่ง / 11,000</t>
  </si>
  <si>
    <t>870/2568(ซ)
17 ก.ค. 68</t>
  </si>
  <si>
    <t>จัดซื้อวัสดุการแพทย์-เครื่องช่วยฟังระบบดิจิตอลสำหรับผู้ที่สูญเสียการได้ยินระดับปานกลางถึงมาก (แบบในช่องหู) จำนวน 1 เครื่อง ระดับปานกลางถึงมาก (แบบทัดหลังหู) 1 เครื่อง</t>
  </si>
  <si>
    <t>บจก.เฮียร์ไลฟ์ / 29,000</t>
  </si>
  <si>
    <t>871/2568(ซ)
17 ก.ค. 68</t>
  </si>
  <si>
    <t xml:space="preserve">จ้างเหมาบริการรถตู้ปรับอากาศพร้อมพนักงานขับรถ รวมน้ำมันเชื้อเพลิง ภายในจังหวัดขอนแก่น  ( 2 คัน/ 5 วัน) จำนวน 1 งาน </t>
  </si>
  <si>
    <t>นายเสกสันติ์ หลานวงษ์ ราคา 23,000 บาท</t>
  </si>
  <si>
    <t>เลขที่ 719/2568 ลงวันที่ 17 ก.ค. 2568</t>
  </si>
  <si>
    <t xml:space="preserve">ซื้อวัสดุการเกษตร จำนวน 13 รายการ  </t>
  </si>
  <si>
    <t>วิทยาการเกษตร ราคา 67,200 บาท</t>
  </si>
  <si>
    <t>0203/2568   17 ก.ค. 2568</t>
  </si>
  <si>
    <t>จ้างปรับปรุงพื้นที่ทำกิจกรรมผู้ป่วยบริเวณอาคารเรือนนอน ๒ และ ๓ โดยวิธีเฉพาะเจาะจง</t>
  </si>
  <si>
    <t>ว่าที่ ร.ต.วีรชัย  โพธิ์วัน ราคา 496,825 บาท</t>
  </si>
  <si>
    <t>22/2568 ลงวันที่ 17 ก.ค. 2568</t>
  </si>
  <si>
    <t xml:space="preserve">ประกวดราคาจ้างก่อสร้างปรับปรุงภูมิทัศน์และพื้นที่กิจกรรมการบำบัดและฟื้นฟูสมรรถภาพผู้ป่วยหญิง โรงพยาบาลธัญญารักษ์อุดรธานี ตำบลหนองไผ่ อำเภอเมือง จังหวัดอุดรธานี 1 รายการ ครั้งที่ 2  </t>
  </si>
  <si>
    <t>ห้างหุ้นส่วนจำกัด พงศ์นภา ราคา 6,850,000 บาท</t>
  </si>
  <si>
    <t>211/2568(พ) ลงวันที่ 17 ก.ค. 2568</t>
  </si>
  <si>
    <t>อิเล็กโทรด EEG (Standard Cup Electrodes) (อิเล็กโทรดทรงถ้วย ขนาด 150 CM (1 กล่อง มี 10 เส้น)) จำนวน 1 กล่อง
เลขที่โครงการ : 68079093747</t>
  </si>
  <si>
    <t>บริษัท เมดิพราวด์ จำกัด
(ราคา 12,000.00)</t>
  </si>
  <si>
    <t>บริษัท เมดิพราวด์ จำกัด
(ราคา 12,000.00)
เลขที่ประจำตัวผู้เสียภาษี : 0115558016565</t>
  </si>
  <si>
    <t>ใบสั่งซื้อเลขที่ 701/2568   
ลงวันที่ 17 กรกฎาคม 2568</t>
  </si>
  <si>
    <t xml:space="preserve">พลาสเตอร์ฟิล์มบางใสปิดแผลกันน้ำและแบคทีเรีย พร้อมแผ่นซึมซับ (Waterproof Bacteria proof Adhesive Dressings/ Opsite - OP) ขนาด ๖.๕ x ๕.o cm. (OPSITE POST-OP 6.5CMX5CMX100'S)(UNSPSC : 42312403)(ขนาดบรรจุ : 100) จำนวน 2 กล่อง
</t>
  </si>
  <si>
    <t>บริษัท ดีทแฮล์ม เคลเลอร์
 โลจิสติกส์ จำกัด
(ราคา 4,237.00)</t>
  </si>
  <si>
    <t xml:space="preserve">บริษัท ดีทแฮล์ม เคลเลอร์
 โลจิสติกส์ จำกัด
(ราคา 4,237.00)
เลขที่ประจำตัวผู้เสียภาษี : 0105538123650  </t>
  </si>
  <si>
    <t>ใบสั่งซื้อเลขที่ 702/2568   
ลงวันที่ 17 กรกฎาคม 2568</t>
  </si>
  <si>
    <t>น้ำยาและวัสดุวิทยาศาสตร์ สำหรับการตรวจวิเคราะห์ทางห้องปฏิบัติการ จำนวน 4 รายการ
เลขที่โครงการ : 68079165635</t>
  </si>
  <si>
    <t>บริษัท เฟิร์มเมอร์ จำกัด
(ราคา 105,100.00)</t>
  </si>
  <si>
    <t>บริษัท เฟิร์มเมอร์ จำกัด
(ราคา 105,100.00)
เลขที่ประจำตัวผู้เสียภาษี : 0105535062200</t>
  </si>
  <si>
    <t>ใบสั่งซื้อเลขที่ 703/2568   
ลงวันที่ 17 กรกฎาคม 2568</t>
  </si>
  <si>
    <t>น้ำยาและวัสดุวิทยาศาสตร์ สำหรับการตรวจวิเคราะห์ทางห้องปฏิบัติการ จำนวน 2 รายการ
เลขที่โครงการ : 68079165635</t>
  </si>
  <si>
    <t>บริษัท เอ็มพี เมดกรุ๊ป จำกัด
(ราคา 3,100.00)</t>
  </si>
  <si>
    <t>บริษัท เอ็มพี เมดกรุ๊ป จำกัด
(ราคา 3,100.00)
เลขที่ประจำตัวผู้เสียภาษี : 0105551050121</t>
  </si>
  <si>
    <t>ใบสั่งซื้อเลขที่ 704/2568   
ลงวันที่ 17 กรกฎาคม 2568</t>
  </si>
  <si>
    <t>น้ำยาและวัสดุวิทยาศาสตร์ สำหรับการตรวจวิเคราะห์ทางห้องปฏิบัติการ จำนวน 10 รายการ
เลขที่โครงการ : 68079165635</t>
  </si>
  <si>
    <t>บริษัท เค.เอส.ซายน์ กรุ๊ป จำกัด
(ราคา 69,400.00)</t>
  </si>
  <si>
    <t>บริษัท เค.เอส.ซายน์ กรุ๊ป จำกัด
(ราคา 69,400.00)
เลขที่ประจำตัวผู้เสียภาษี : 0575540000604</t>
  </si>
  <si>
    <t>ใบสั่งซื้อเลขที่ 705/2568   
ลงวันที่ 17 กรกฎาคม 2568</t>
  </si>
  <si>
    <t>น้ำยาและวัสดุวิทยาศาสตร์ สำหรับการตรวจวิเคราะห์ทางห้องปฏิบัติการ จำนวน 3 รายการ
เลขที่โครงการ : 68079165635</t>
  </si>
  <si>
    <t>บริษัท เอิร์ธ ซายน์ ไดแอกโนสติก จำกัด
(ราคา 39,226.00)</t>
  </si>
  <si>
    <t>บริษัท เอิร์ธ ซายน์ ไดแอกโนสติก จำกัด
(ราคา 39,226.00)
เลขที่ประจำตัวผู้เสียภาษี : 0505553006410</t>
  </si>
  <si>
    <t>ใบสั่งซื้อเลขที่ 706/2568   
ลงวันที่ 17 กรกฎาคม 2568</t>
  </si>
  <si>
    <t xml:space="preserve">ซื้ออะครีลิคใสสำหรับสอดชื่อ ขนาด 10x30 cm
</t>
  </si>
  <si>
    <t xml:space="preserve">บริษัททำป้ายแอนด์ดีไซน์ จำกัด
(ราคา 1,440.00)
</t>
  </si>
  <si>
    <t xml:space="preserve">บริษัท ทำป้ายแอนด์ดีไซน์ จำกัด
(ราคา 1,440.00)
เลขที่ประจำตัวผู้เสียภาษี : 0505567003876
</t>
  </si>
  <si>
    <t>ใบสั่งซื้อเลขที่ 707/2568   
ลงวันที่ 17 กรกฎาคม 2568</t>
  </si>
  <si>
    <t xml:space="preserve">จ้างเหมาบริการรถตู้ สำหรับการตรวจราชการและนิเทศงานกรณีปกติ วันที่ 22-23 กรกฎาคม 2568
</t>
  </si>
  <si>
    <t xml:space="preserve">นายชัชชน บรรหาญกฤตชยา
(ราคา 4,000.00)
</t>
  </si>
  <si>
    <t xml:space="preserve">นายชัชชน บรรหาญกฤตชยา
(ราคา 4,000.00)
เลขที่ประจำตัวผู้เสียภาษี : 
3509900034201
</t>
  </si>
  <si>
    <t>ใบสั่งซื้อเลขที่ 708/2568   
ลงวันที่ 17 กรกฎาคม 2568</t>
  </si>
  <si>
    <t>ประกวดราคาซื้อลิ้นหัวใจเทียมชนิดเนื้อเยื่อทำจากเยื่อบุหัวใจวัว ชนิดมีหลอดเลือดแดงเทียมส่วนต้นเย็บติดมาพร้อมใช้งาน จำนวน 5 อัน ด้วยวิธีประกวดราคาอิเล็กทรอนิกส์ (e-bidding)</t>
  </si>
  <si>
    <t>1.บริษัท เอ็ดวาร์ดส์ ไลฟ์ไซเอ็นซ์ (ประเทศไทย) จำกัด/ราคาที่เสนอ1,150,000.00 บาท</t>
  </si>
  <si>
    <t>1.บริษัท เอ็ดวาร์ดส์ ไลฟ์ไซเอ็นซ์ (ประเทศไทย) จำกัด/ราคาที่ตกลงซื้อ/จ้าง1,147,500.00  บาท</t>
  </si>
  <si>
    <t>เลขที่ 189/2568
ลงวันที่ 17 ก.ค. 2568</t>
  </si>
  <si>
    <t>ประกวดราคาซื้อเครื่องช่วยการเต้นของหัวใจถาวรชนิดกระตุ้นหัวใจห้องเดียวปรับอัตราการเต้นอัตโนมัติพร้อมสาย (VVIR) จำนวน 25 ชุด ด้วยวิธีประกวดราคาอิเล็กทรอนิกส์ (e-bidding)</t>
  </si>
  <si>
    <t>1.บริษัท ไบโอโทรนิค (ประเทศไทย) จำกัด/ราคาที่เสนอ 1,500,000.00บาท</t>
  </si>
  <si>
    <t>1.บริษัท ไบโอโทรนิค (ประเทศไทย) จำกัด/ราคาที่ตกลงซื้อ/จ้าง 1,487,500.00 บาท</t>
  </si>
  <si>
    <t>เลขที่ 186/2568
ลงวันที่ 17 ก.ค. 2568</t>
  </si>
  <si>
    <t>ประกวดราคาซื้อลิ้นหัวใจเทียมจากเยื่อบุหัวใจวัวชนิดบรรจุแห้ง แบบขยายขนาดภายหลังได้ (Bioprosthetic Mitral Valve) จำนวน 5 อัน ด้วยวิธีประกวดราคาอิเล็กทรอนิกส์ (e-bidding)</t>
  </si>
  <si>
    <t>1.บริษัท เอ็ดวาร์ดส์ ไลฟ์ไซเอ็นซ์ (ประเทศไทย) จำกัด/ราคาที่เสนอ1,000,000.00 บาท</t>
  </si>
  <si>
    <t>1.บริษัท เอ็ดวาร์ดส์ ไลฟ์ไซเอ็นซ์ (ประเทศไทย) จำกัด/ราคาที่ตกลงซื้อ/จ้าง 995,000.00 บาท</t>
  </si>
  <si>
    <t>เลขที่ 187/2568
ลงวันที่ 17 ก.ค. 2568</t>
  </si>
  <si>
    <t>ประกวดราคาซื้อลิ้นหัวใจเทียมจากเยื่อบุหัวใจวัวชนิดบรรจุแห้ง แบบขยายขนาดภายหลังได้ (Resilia Aortic Tissue Valve) จำนวน 5 อัน ด้วยวิธีประกวดราคาอิเล็กทรอนิกส์ (e-bidding)</t>
  </si>
  <si>
    <t>1.บริษัท เอ็ดวาร์ดส์ ไลฟ์ไซเอ็นซ์ (ประเทศไทย) จำกัด/ราคาที่ตกลงซื้อ/จ้าง 997,000.00 บาท</t>
  </si>
  <si>
    <t>เลขที่ 188/2568
ลงวันที่ 17 ก.ค. 2568</t>
  </si>
  <si>
    <t>ประกวดราคาซื้อชุดตรวจวิเคราะห์ความเป็นกรด-ด่าง ก๊าซและอิเลคโทรไลท์ในเลือด (Blood gas) จำนวน 20,000 เทสต์ ด้วยวิธีประกวดราคาอิเล็กทรอนิกส์ (e-bidding)</t>
  </si>
  <si>
    <t>1.บริษัท เอส.อี. ซัพพลาย จำกัด/ราคาที่เสนอ 890,000.00 บาท</t>
  </si>
  <si>
    <t>1.บริษัท เอส.อี. ซัพพลาย จำกัด/ราคาที่ตกลงซื้อ/จ้าง 880,000.00 บาท</t>
  </si>
  <si>
    <t>เลขที่ 185/2568
ลงวันที่ 17 ก.ค. 2568</t>
  </si>
  <si>
    <t>จ้างติดตั้งสายสัญญาณ UTP CAT6 จำนวน 1 งาน</t>
  </si>
  <si>
    <t>บริษัท เจนเทน โกลบอล เน็ทเวิร์ค จำกัด เป็นเงิน 11,770.- บาท</t>
  </si>
  <si>
    <t>ใบสั่งซื้อ สธ 0310.013/1103 ลงวันที่ 18 ก.ค. 2568</t>
  </si>
  <si>
    <t>จ้างเหมาซ่อมครุภัณฑ์การแพทย์ รายการ เครื่องวัดความดันชนิดสอดแขน จำนวน ๑ งาน โดยวิธีเฉพาะเจาะจง</t>
  </si>
  <si>
    <t>บริษัท สเปซเมด  จำกัด 8,000</t>
  </si>
  <si>
    <t>579/2568 ลงวันที่ 18 ก.ค. 2568</t>
  </si>
  <si>
    <t>ซื้อครุภัณฑ์การแพทย์ รายการ เครื่อง Waxlectric II ๒๓๐v. (Programmable) จำนวน ๑ รายการ โดยวิธีเฉพาะเจาะจง</t>
  </si>
  <si>
    <t>บริษัท นูโวเด้นท์ จำกัด 74,000</t>
  </si>
  <si>
    <t>580/2568 ลงวันที่ 18 ก.ค. 2568</t>
  </si>
  <si>
    <t>นาย ณัฐปกรณ์ ธงสิบเจ็ด 48,000</t>
  </si>
  <si>
    <t>581/2568 ลงวันที่ 18 ก.ค. 2568</t>
  </si>
  <si>
    <t>บริษัท เดนทัล วิชั่น (ประเทศไทย) จำกัด 16,000</t>
  </si>
  <si>
    <t>582/2568 ลงวันที่ 18 ก.ค. 2568</t>
  </si>
  <si>
    <t>ร้านนิรมล 2 / 10,080</t>
  </si>
  <si>
    <t>จ้างก่อสร้างปรับปรุงภูมิทัศน์ และวางท่อระบายน้ำ บริเวณรั้วรอบตึกบำบัดยาหญิงและบ้านตะวันฉาย จำนวน 1 งาน</t>
  </si>
  <si>
    <t>บจ. เอ็นเอสพีโฮมคอนสตรัคชั่น  ราคา 458,000 บาท</t>
  </si>
  <si>
    <t>เลขที่ 10/2568 ลงวันที่ 18 ก.ค. 2568</t>
  </si>
  <si>
    <t xml:space="preserve">จ้างเหมาบริการรถตู้ปรับอากาศพร้อมพนักงานขับรถ รวมน้ำมันเชื้อเพลิง ไป - กลับ จังหวัดขอนแก่น - จังหวัดศรีสะเกษ ( 1 คัน/ 3 วัน) จำนวน 1 งาน  </t>
  </si>
  <si>
    <t>เลขที่ 720/2568 ลงวันที่ 18 ก.ค. 2568</t>
  </si>
  <si>
    <t>ซื้อวัสดุสำนักงาน จำนวน 19 รายการ</t>
  </si>
  <si>
    <t>ร้านโชครุ่งเรืองการพาณิชย์ ราคา 10,490 บาท</t>
  </si>
  <si>
    <t>เลขที่ 721/2568 ลงวันที่ 18 ก.ค. 2568</t>
  </si>
  <si>
    <t>ซื้อวัสดุสำนักงาน จำนวน 6 รายการ</t>
  </si>
  <si>
    <t>ร้านโชครุ่งเรืองการพาณิชย์ ราคา 10,550 บาท</t>
  </si>
  <si>
    <t>เลขที่ 722/2568 ลงวันที่ 18 ก.ค. 2568</t>
  </si>
  <si>
    <t>บริษัท ซิลลิค ฟาร์มา จำกัด ราคา 14,851.60 บาท</t>
  </si>
  <si>
    <t>เลขที่ ภ 256/2568 ลงวันที่ 18 ก.ค. 2568</t>
  </si>
  <si>
    <t>บริษัท อินแพคฟาร์มา  จำกัด ราคา 26,760.70 บาท</t>
  </si>
  <si>
    <t>เลขที่ ภ 260/2568 ลงวันที่ 18 ก.ค. 2568</t>
  </si>
  <si>
    <t>บริษัท เมดไลน์ จำกัด ราคา 18,000 บาท</t>
  </si>
  <si>
    <t>เลขที่ ภ 261/2568 ลงวันที่ 18 ก.ค. 2568</t>
  </si>
  <si>
    <t>บริษัท แอตแลนติคฟาร์มาซูติคอล จำกัด ราคา 45,810 บาท</t>
  </si>
  <si>
    <t>เลขที่ ภ 263/2568 ลงวันที่ 18 ก.ค. 2568</t>
  </si>
  <si>
    <t>จ้างเหมากั้นห้องชั้น 1 อาคารเรือนนอนและอาคารฟื้นฟูสมรรถภาพหญิง จำนวน 1 งาน โดยวิธีเฉพาะเจาะจง</t>
  </si>
  <si>
    <t>นายอภิชาติ อินสอาด ราคา 432,657 บาท</t>
  </si>
  <si>
    <t>23/2568 ลงวันที่ 18 ก.ค. 2568</t>
  </si>
  <si>
    <t>จ้างซ่อมแซมระบบประปาภายในโรงพยาบาลธัญญารักษ์อุดรธานี โดยวิธีเฉพาะเจาะจง</t>
  </si>
  <si>
    <t>บริษัท ดี-ลีฟ อิเล็คทริค แอนด์ คอนสตรัคชั่น จำกัด ราคา 29,692.50 บาท</t>
  </si>
  <si>
    <t>283/2568 ลงวันที่ 18 ก.ค. 2568</t>
  </si>
  <si>
    <t>เช่าพื้นที่เว็บไซต์และต่ออายุโดเมนเนมเดิม go.th  โดยวิธีเฉพาะเจาะจง</t>
  </si>
  <si>
    <t>บริษัท จีเอ็มโอ-แซด.คอม เน็ตดีไซน์ จำกัด ราคา 11,106.60 บาท</t>
  </si>
  <si>
    <t>284/2568 ลงวันที่ 18 ก.ค. 2568</t>
  </si>
  <si>
    <t>เทพเจริญ ราคา 470 บาท</t>
  </si>
  <si>
    <t>282/2568 ลงวันที่ 18 ก.ค. 2568</t>
  </si>
  <si>
    <t>285/2568 ลงวันที่ 18 ก.ค. 2568</t>
  </si>
  <si>
    <t>โชคอนันต์วัสดุ โดย นายพีรพัฒน์  สิงห์ปั้น ราคา 2,950 บาท</t>
  </si>
  <si>
    <t>286/2568 ลงวันที่ 18 ก.ค. 2568</t>
  </si>
  <si>
    <t>จ้างเหมาปรับปรุงระบบท่อระบายน้ำพร้อมบ่อพัก อาคารพัชรกิติยาภา จำนวน ๑ งาน ประจำปีงบประมาณ พ.ศ. ๒๕๖๘ โดยวิธีเฉพาะเจาะจง</t>
  </si>
  <si>
    <t>ห้างหุ้นส่วนจำกัด ธ.ธัญญะ (การช่าง) 2004
411,268.82</t>
  </si>
  <si>
    <t>083/2568 ลงวันที่ 18 ก.ค. 2568</t>
  </si>
  <si>
    <t>จ้างเปลี่ยนอะไหล่หม้อแปลงไฟฟ้า จำนวน 1 งาน ประจำปีงบประมาณ พ.ศ.2568 โดยวิธีเฉพาะเจาะจง</t>
  </si>
  <si>
    <t>การไฟฟ้าส่วนภูมิภาค
158,425.31</t>
  </si>
  <si>
    <t>(จ)115/68 ลงวันที่ 18 ก.ค. 2568</t>
  </si>
  <si>
    <t>ซื้อวัสดุวิทยาศาสตร์และการแพทย์ - แบตเตอร์รี่ จำนวน 1 ชุด ประจำปีงบประมาณ พ.ศ.2568  โดยวิธีเฉพาะเจาะจง</t>
  </si>
  <si>
    <t>บริษัท เกท์ทิงเก (ไทยแลนด์) จำกัด
32,100.00</t>
  </si>
  <si>
    <t>(ซ)606/68 ลงวันที่ 18 ก.ค. 2568</t>
  </si>
  <si>
    <t>ซื้อวัสดุวิทยาศาสตร์และการแพทย์ จำนวน 2 รายการ ประจำปีงบประมาณ พ.ศ. 2568  โดยวิธีเฉพาะเจาะจง</t>
  </si>
  <si>
    <t>บริษัท ตะวันแม็คไวสซ์ จำกัด
4,665.00</t>
  </si>
  <si>
    <t>(ซ)608/68 ลงวันที่ 18 ก.ค. 2568</t>
  </si>
  <si>
    <t>บริษัท โมเดอร์นฟอร์มเฮลท์แอนด์แคร์ จำกัด (มหาชน)
83,460.00</t>
  </si>
  <si>
    <t>(ซ)607/68 ลงวันที่ 18 ก.ค. 2568</t>
  </si>
  <si>
    <t>บริษัท แล็บมาสเตอร์ แอ๊ดวานซ์ จำกัด
24,000.00</t>
  </si>
  <si>
    <t>(ซ)609/68 ลงวันที่ 18 ก.ค. 2568</t>
  </si>
  <si>
    <t xml:space="preserve">ซื้อวัสดุวิทยาศาสตร์และการแพทย์ - อะไหล่เครื่องอบฆ่าเชื้ออัตโนมัติชนิดอุณหภูมิต่ำด้วยไฮโดรเจนเปอร์ออกไซด์พลาสมา พร้อมติดตั้ง จำนวน 1 ชุด </t>
  </si>
  <si>
    <t>บริษัท ดราก้อน เทคโนโลยี จำกัด
45,828.00</t>
  </si>
  <si>
    <t>(ซ)605/68 ลงวันที่ 18 ก.ค. 2568</t>
  </si>
  <si>
    <t>ซื้อวิทยาศาสตร์การแพทย์ - คลอรีนน้ำ 10 % จำนวน 50 ถัง ประจำปีงบประมาณ พ.ศ.2568 โดยวิธีเฉพาะเจาะจง</t>
  </si>
  <si>
    <t>บริษัท ธนวรรณ อินเตอร์เทรด จำกัด
24,075.00</t>
  </si>
  <si>
    <t>(ซ)604/68 ลงวันที่ 18 ก.ค. 2568</t>
  </si>
  <si>
    <t>ซื้อครุภัณฑ์งานบ้านงานครัว - เครื่องซักผ้าแบบอุตสาหกรรม ขนาด ๕๐ ปอนด์ จำนวน ๑ เครื่อง ประจำปีงบประมาณ พ.ศ. ๒๕๖๘ โดยวิธีเฉพาะเจาะจง</t>
  </si>
  <si>
    <t>บริษัท เค.เอช.ที.เซ็นทรัลซัพพลาย จำกัด
268,000.00</t>
  </si>
  <si>
    <t>084/2568 ลงวันที่ 18 ก.ค. 2568</t>
  </si>
  <si>
    <t>สายฉีดชนิดแรงดันต่ำ Coiled Extension Tubing (60 inch Coiled Low Pressure Extension Tubing) (Coiled Extension Tubing-152 cm (60") 240003B) จำนวน 300 ชิ้น
เลขที่โครงการ : 68079306293</t>
  </si>
  <si>
    <t>บริษัท ไทย จีแอล จำกัด
(ราคา 27,000.00)</t>
  </si>
  <si>
    <t>บริษัท ไทย จีแอล จำกัด
(ราคา 27,000.00)
เลขที่ประจำตัวผู้เสียภาษี : 0105537073098</t>
  </si>
  <si>
    <t>ใบสั่งซื้อเลขที่ 709/2568   
ลงวันที่ 18 กรกฎาคม 2568</t>
  </si>
  <si>
    <t>อะไหล่สำหรับเครื่องนึ่งฆ่าเชื้อโรคด้วยไอน้ำ และฟอร์มัลดีไฮด์ ชนิด ๒ ประตู 
ยี่ห้อ GETINGE รุ่น HS ER-๒/B๓๕๑๑ จุ ๕๖๐ ลิตร พร้อมติดตั้ง 
หมายเลขครุภัณฑ์ ๖๕๓๐-๐๐๑-๑๓๒๐/๐๖๖๐ โดยมีรายละเอียดดังนี้ 
- CYLINDER DOOR Dia๖๔MM,๗๐๕,๕MM P/N:๕๗๐๒๐๐๓๐๑
เลขที่โครงการ : 68079278347</t>
  </si>
  <si>
    <t>บริษัท เกท์ทิงเก ไทยแลนด์ จำกัด
(ราคา 73,273.60)</t>
  </si>
  <si>
    <t>บริษัท เกท์ทิงเก ไทยแลนด์ จำกัด
(ราคา 73,273.60)
เลขที่ประจำตัวผู้เสียภาษี : 0105537073098</t>
  </si>
  <si>
    <t>ใบสั่งซื้อเลขที่ 710/2568   
ลงวันที่ 18 กรกฎาคม 2568</t>
  </si>
  <si>
    <t xml:space="preserve">จ้างทำกระเป๋าใส่เอกสาร จำนวน 120 ใบ โครงการฝึกอบรมเชิงปฏิบัติการหลักสูตรพื้นฐาน การอ่านฟิล์มโรคปอดนิวโมโคนิโอซิสตามมาตรฐานองค์การแรงงานระหว่างประเทศ (ILO Classification) </t>
  </si>
  <si>
    <t>1.บริษัท เจ.เจ. แบคอินดัสตรี จำกัด/ราคาที่เสนอ36,000.00 บาท</t>
  </si>
  <si>
    <t>1.บริษัท เจ.เจ. แบคอินดัสตรี จำกัด/ราคาที่ตกลงซื้อ/จ้าง 36,000.00 บาท</t>
  </si>
  <si>
    <t>ซื้อวัสดุสำนักงาน จำนวน 22 รายการ โครงการหลักสูตรฝึกอบรมแพทย์ประจำบ้านต่อยอดเพื่อวุฒิบัตร/หนังสืออนุมัติอนุสาขาอายุรศาสตร์โรคหัวใจแ</t>
  </si>
  <si>
    <t>1.ห้างหุ้นส่วนจำกัด บรรณสารสเตชั่นเนอรี่/ราคาที่เสนอ10,138.00 บาท</t>
  </si>
  <si>
    <t>1.ห้างหุ้นส่วนจำกัด บรรณสารสเตชั่นเนอรี่/ราคาที่ตกลงซื้อ/จ้าง 10,138.00 บาท</t>
  </si>
  <si>
    <t>ประกวดราคาซื้ออุปกรณ์ปิดรยางค์เอเตรียมซ้าย (Left Atrium Appendage Occluder Device) จำนวน 3 ชุด ด้วยวิธีประกวดราคาอิเล็กทรอนิกส์ (e-bidding)</t>
  </si>
  <si>
    <t>1.บริษัท พีทูพีเฮลธ์แคร์ จำกัด/ราคาที่เสนอ720,000.00 บาท</t>
  </si>
  <si>
    <t>1.บริษัท พีทูพีเฮลธ์แคร์ จำกัด/ราคาที่ตกลงซื้อ/จ้าง600,000.00 บาท</t>
  </si>
  <si>
    <t>เลขที่ 190/2568 
ลงวันที่ 18 ก.ค. 2568</t>
  </si>
  <si>
    <t>เลขที่ พ.744/68 
ลงวันที่ 18 ก.ค. 2568</t>
  </si>
  <si>
    <t>เลขที่ พ.743/68 
ลงวันที่ 18 ก.ค. 2568</t>
  </si>
  <si>
    <t>1.)ห้างหุ้นส่วนจำกัด วิชิตอิมปอร์ต เป็นเงิน 11,652.30 บาท 2.)บอร์น 2000 เป็นเงิน 12,375.- บาท 3.) ดับบลิว.เค.กรุ๊ป เป็นเงิน 13,823.- บาท</t>
  </si>
  <si>
    <t>ห้างหุ้นส่วนจำกัด วิชิตอิมปอร์ต เป็นเงิน 11,652.30 บาท</t>
  </si>
  <si>
    <t>ใบสั่งซื้อ สธ 0310.013/1131 ลงวันที่ 19 ก.ค. 2568</t>
  </si>
  <si>
    <t>ซื้อครุภัณฑ์คอมพิวเตอร์ จำนวน 4 รายการ ประจำปีงบประมาณ พ.ศ.2568 โดยวิธีเฉพาะเจาะจง</t>
  </si>
  <si>
    <t>บริษัท เกรทโอเชี่ยน เอ็นจิเนียริ่ง จำกัด
343,277.40</t>
  </si>
  <si>
    <t>บจก.ณัฐภูมิ วิศวกรรม / 117,700</t>
  </si>
  <si>
    <t>06/2568(เช่า)
21 ก.ค. 68</t>
  </si>
  <si>
    <t>จัดซื้อวัสดุการแพทย์-ใบมีดเจาะกระจกตาแบบ Crescent knife 100 ก.</t>
  </si>
  <si>
    <t>บจก.ดีเคเอสเอช (ประเทศไทย) / 181,900</t>
  </si>
  <si>
    <t>873/2568(ซ)
21 ก.ค. 68</t>
  </si>
  <si>
    <t>จัดซื้อวัสดุสำนักงาน-โครงการวิจัยการศึกษาเปรียบเทียบผลการผ่าตัดฯ 4 รก.</t>
  </si>
  <si>
    <t>บจก.สมใจบิซกรุ๊ป / 3,986.80</t>
  </si>
  <si>
    <t>874/2568(ซ)
21 ก.ค. 68</t>
  </si>
  <si>
    <t>จัดซื้อวัสดุการแพทย์-กรรไกรตัดเนื้อแบบ Iris 20 ชิ้น</t>
  </si>
  <si>
    <t>หจก.เอส.ที.เมดิคอลฯ / 34,000</t>
  </si>
  <si>
    <t>875/2568(ซ)
21 ก.ค. 68</t>
  </si>
  <si>
    <t>จัดซื้อวัสดุการแพทย์-หัวสำหรับรักษารากฟัน 3 รายการ</t>
  </si>
  <si>
    <t>บกจ.เอส.ดี.ทันตเวช(1988) / 25,660</t>
  </si>
  <si>
    <t>876/2568(ซ)
21 ก.ค. 68</t>
  </si>
  <si>
    <t>จัดซื้อวัสดุการแพทย์-เข็มแผง 3 รายการ</t>
  </si>
  <si>
    <t>บจก.จงที (ไทย) อิมปอร์ตฯ / 5,007.60</t>
  </si>
  <si>
    <t>877/2568(ซ)
21 ก.ค. 68</t>
  </si>
  <si>
    <t>จ้างเหมายานพาหนะ-โครงการสร้างเครือข่ายบริการฟื้นฟูสมรรถภาพทางการเห็น</t>
  </si>
  <si>
    <t>นายสานิตย์  จอมวัน / 36,000</t>
  </si>
  <si>
    <t>339/2568(จ)
21 ก.ค. 68</t>
  </si>
  <si>
    <t>จ้างเหมาดำเนินโครงการวิจัยการศึกษาระบาดวิทยาฯ 4 รายการ</t>
  </si>
  <si>
    <t>นางสาวจุฬาภรณ์ พูลเอี่ยม / 30,000</t>
  </si>
  <si>
    <t>340/2568(จ)
21 ก.ค. 68</t>
  </si>
  <si>
    <t>จ้างพิมพ์เอกสารประชาสัมพันธ์ ศูนย์เลสิก 5 รายการ6530-018-0001/8,11,13</t>
  </si>
  <si>
    <t>บจก.เพชรเกษมพริ้นติ้ง กรุ๊ป / 32,875</t>
  </si>
  <si>
    <t>341/2568(จ)
21 ก.ค. 68</t>
  </si>
  <si>
    <t>342/2568(จ)
21 ก.ค. 68</t>
  </si>
  <si>
    <t>จ้างเหมาดำเนินโครงการวิจัยผลลัพธ์ของการรักษาผู้ป่วยกระจกตาบางฯ</t>
  </si>
  <si>
    <t>นางสาวจุฬาภรณ์ พูลเอี่ยม / 35,000</t>
  </si>
  <si>
    <t>343/2568(จ)
21 ก.ค. 68</t>
  </si>
  <si>
    <t xml:space="preserve"> จ้างเหมาซ่อมและเปลี่ยนอะไหล่เครื่องกำเนิดไฟฟ้า 6115-001-0001/1</t>
  </si>
  <si>
    <t>บจก.เฟรนด์เทค เอ็นจิเนียริ่ง / 464,251.60</t>
  </si>
  <si>
    <t>344/2568(จ)
21 ก.ค. 68</t>
  </si>
  <si>
    <t>นายทิวากรณ์ ทองสายใหญ่ ราคา 5,000 บาท</t>
  </si>
  <si>
    <t>ร้านชัยรุ่งเรือง ราคา 43,405 บาท</t>
  </si>
  <si>
    <t>เลขที่ 553/2568, วันที่ 21 ก.ค. 2568</t>
  </si>
  <si>
    <t>บริษัท บี.เอ็ล.ฮั้ว จำกัด, 7,276.00 บาท</t>
  </si>
  <si>
    <t>เลขที่ 554/2568, วันที่ 21 ก.ค. 2568</t>
  </si>
  <si>
    <t>บริษัท เบอร์ลินฟาร์มาซูติคอลอินดัสตรี้ จำกัด, 11,600.00 บาท</t>
  </si>
  <si>
    <t>เลขที่ 555/2568, วันที่ 21 ก.ค. 2568</t>
  </si>
  <si>
    <t>บริษัท บี.เอ็ล.ฮั้ว จำกัด, 18,200.70 บาท</t>
  </si>
  <si>
    <t>เลขที่ 556/2568, วันที่ 21 ก.ค. 2568</t>
  </si>
  <si>
    <t>บริษัท ยูเนียนเมดดิคอล (ประเทศไทย) จำกัด, 17,334.00 บาท</t>
  </si>
  <si>
    <t>เลขที่ 557/2568, วันที่ 21 ก.ค. 2568</t>
  </si>
  <si>
    <t>จ้างเหมาติดตั้งผนังกั้นห้อง จำนวน 1 งาน</t>
  </si>
  <si>
    <t>หจก.ไอเดียเลเซอร์ ซีเอ็นซี คัตติ้ง ดีไซน์ ราคา 16,552.90 บาท</t>
  </si>
  <si>
    <t>เลขที่ 724/2568 ลงวันที่ 21 ก.ค. 2568</t>
  </si>
  <si>
    <t xml:space="preserve">ซื้อครุภัณฑ์งานบ้านงานครัว ตู้เย็น ขนาด 7 คิวบิกฟุต จำนวน 1 ตู้ </t>
  </si>
  <si>
    <t>บริษัท สหไทยเซลล์แอนด์เซอร์วิส จำกัด ราคา 8,390 บาท</t>
  </si>
  <si>
    <t>เลขที่ 726/2568 ลงวันที่ 21 ก.ค. 2568</t>
  </si>
  <si>
    <t>ซื้อครุภัณฑ์งานบ้านงานครัว เตาอบไมโครเวฟ จำนวน 1 เครื่อง</t>
  </si>
  <si>
    <t>บริษัท สหไทยเซลล์แอนด์เซอร์วิส จำกัด ราคา 6,190 บาท</t>
  </si>
  <si>
    <t>เลขที่ 727/2568 ลงวันที่ 21 ก.ค. 2568</t>
  </si>
  <si>
    <t>ซื้อครุภัณฑ์งานบ้านงานครัว รายการเครื่องทำน้ำอุ่น จำนวน 4 เครื่อง</t>
  </si>
  <si>
    <t>บริษัท สหไทยเซลล์แอนด์เซอร์วิส จำกัด ราคา 8,760 บาท</t>
  </si>
  <si>
    <t>เลขที่ 728/2568 ลงวันที่ 21 ก.ค. 2568</t>
  </si>
  <si>
    <t>ซื้อวัสดุการเกษตร จำนวน 9 รายการ</t>
  </si>
  <si>
    <t>ร้านมิตรภาพพาณิชย์ ราคา 8,411 บาท</t>
  </si>
  <si>
    <t>เลขที่ 729/2568 ลงวันที่ 21 ก.ค. 2568</t>
  </si>
  <si>
    <t>ซื้อครุภัณฑ์การแพทย์ เครื่องชั่งน้ำหนักแบบดิจิทัลพร้อมที่วัดส่วนสูง จำนวน 1 เครื่อง</t>
  </si>
  <si>
    <t>หจก. มหาจักรการแพทย์ (ประเทศไทย) ราคา 15,000 บาท</t>
  </si>
  <si>
    <t>เลขที่ 730/2568 ลงวันที่ 21 ก.ค. 2568</t>
  </si>
  <si>
    <t xml:space="preserve">จ้างเหมาบริการรถตู้ปรับอากาศพร้อมพนักงานขับรถ รวมน้ำมันเชื้อเพลิง ไป - กลับ จังหวัดขอนแก่น - จังหวัดมหาสารคาม ( 1 คัน/ 3 วัน) จำนวน 1 งาน  </t>
  </si>
  <si>
    <t>นายคฑา จันทวงษ์ ราคา 9,000 บาท</t>
  </si>
  <si>
    <t>เลขที่ 732/2568 ลงวันที่ 21 ก.ค. 2568</t>
  </si>
  <si>
    <t xml:space="preserve">จ้างเหมาพิมพ์สติ๊กเกอร์ประชาสัมพันธ์ จำนวน 7 รายการ </t>
  </si>
  <si>
    <t>หจก.เอส ดับบลิว แอนด์ ซันส์ ดิจิตอล ราคา 6,600 บาท</t>
  </si>
  <si>
    <t>เลขที่ 735/2568 ลงวันที่ 21 ก.ค. 2568</t>
  </si>
  <si>
    <t>จ้างเหมาซ่อมแซมครุภัณฑ์สำนักงาน รายการชุดรับแขก จำนวน 2 ชุด</t>
  </si>
  <si>
    <t>ร้านที่นอนฟอร์ยู ราคา 13,500 บาท</t>
  </si>
  <si>
    <t>เลขที่ 736/2568 ลงวันที่ 21 ก.ค. 2568</t>
  </si>
  <si>
    <t xml:space="preserve">ซื้อวัสดุสำนักงาน </t>
  </si>
  <si>
    <t>บริษัท เซเว่น โปรอินเตอร์เทรด จำกัด ราคา 22,073 บาท</t>
  </si>
  <si>
    <t xml:space="preserve">ซื้อวัสดุงานบ้านงานครัว ตามแผนการจัดหาประจำปีงบประมาณ 2568 (ไตรมาส 4) </t>
  </si>
  <si>
    <t>ห้างหุ้นส่วนจำกัด ไทยเสรี มาร์เก็ตติ้ง กรุ๊ป ราคา 128,866 บาท</t>
  </si>
  <si>
    <t>ห้างหุ้นส่วนจำกัด ไทยเสรี มาร์เก็ตติ้ง กรุ๊ป ราคา 13,120 บาท</t>
  </si>
  <si>
    <t xml:space="preserve">ซื้อวัสดุงานบ้านงานครัว น้ำยาขจัดกลิ่นคาวผ้า </t>
  </si>
  <si>
    <t>บริษัท สยามยูเนี่ยนเคมีคอล จำกัด ราคา 12,364.92 บาท</t>
  </si>
  <si>
    <t>จ้างปรับปรุงสนามแบดมินตัน และเทเบิลเทนนิส โดยวิธีเฉพาะเจาะจง</t>
  </si>
  <si>
    <t>นายศาสตรา  มาสีมี ราคา 496,110 บาท</t>
  </si>
  <si>
    <t>25/2568 ลงวันที่ 21 ก.ค. 2568</t>
  </si>
  <si>
    <t>จ้างปรับปรุงห้องประชุม ๑ อาคารผู้ป่วยนอก ชั้น ๒ โดยวิธีเฉพาะเจาะจง</t>
  </si>
  <si>
    <t>นายอภิชาติ  อินสอาด ราคา 472,000 บาท</t>
  </si>
  <si>
    <t>24/2568 ลงวันที่ 21 ก.ค. 2568</t>
  </si>
  <si>
    <t>บริษัท ซีซี เฮลท์ แคร์ จำกัด ราคา 144,000 บาท</t>
  </si>
  <si>
    <t>ซ1250/68 ลงวันที่ 21 ก.ค. 2568</t>
  </si>
  <si>
    <t>บริษัท ซิลลิค ฟาร์มา จำกัด ราคา 192,250 บาท</t>
  </si>
  <si>
    <t>ซ1251/68 ลงวันที่ 21 ก.ค. 2568</t>
  </si>
  <si>
    <t>จ้างเหมาบริการห้องปฏิบัติการภายนอก (Out Lab) ประจำปีงบประมาณ 2568 (เดือนสิงหาคม - เดือนกันายายน 2568) จำนวน 1 งาน โดยวิธีเฉพาะเจาะจง</t>
  </si>
  <si>
    <t>1.บริษัท เนชั่นแนล เฮลท์แคร์ ซิสเท็มส์ จำกัด/ราคาที่เสนอ210,000.00 บาท</t>
  </si>
  <si>
    <t>1.บริษัท เนชั่นแนล เฮลท์แคร์ ซิสเท็มส์ จำกัด/ราคาที่ตกลงซื้อ/จ้าง 210,000.00 บาท</t>
  </si>
  <si>
    <t>091/2568 ลงวันที่ 20 ก.ค. 2568</t>
  </si>
  <si>
    <t>0207/2568 ลงวันที่ 21 ก.ค. 2568</t>
  </si>
  <si>
    <t>0206/2568 ลงวันที่ 21 ก.ค. 2568</t>
  </si>
  <si>
    <t>0204/2568 ลงวันที่ 21 ก.ค. 2568</t>
  </si>
  <si>
    <t>0205/2568 ลงวันที่ 21 ก.ค. 2568</t>
  </si>
  <si>
    <t>เลขที่ พ.729/68 
ลงวันที่ 21 ก.ค. 2568</t>
  </si>
  <si>
    <t>จัดซื้อครุภัณฑ์สำนักงาน-ตู้เก็บเอกสารชนิดรางเลื่อน ระบบพวงมาลัยหมุน</t>
  </si>
  <si>
    <t>บจก.สวยสมพล / 243,960</t>
  </si>
  <si>
    <t>สญ.140/2568(ซ)
22 ก.ค. 68</t>
  </si>
  <si>
    <t>1.)ห้างหุ้นส่วนจำกัด วิชิตอิมปอร์ต เป็นเงิน 5,521.20 บาท 2.)ดับบลิว.เค.กรุ๊ป เป็นเงิน 6,420.- บาท 3.)บอร์น 2000 เป็นเงิน 7,300.- บาท</t>
  </si>
  <si>
    <t>ห้างหุ้นส่วนจำกัด วิชิตอิมปอร์ต เป็นเงิน 5,521.20 บาท</t>
  </si>
  <si>
    <t>ใบสั่งซื้อ สธ 0310.013/1148 ลงวันที่ 22 ก.ค. 2568</t>
  </si>
  <si>
    <t>จ้างเหมาเช่าอุปกรณ์ต่างๆในการฝึกอบรม จำนวน ๑ งาน โดยวิธีเฉพาะเจาะจง</t>
  </si>
  <si>
    <t>586/2568 ลงวันที่ 22 ก.ค. 2568</t>
  </si>
  <si>
    <t>หจก.สำเร็จดี แอร์ แอนด์ เซอร์วิส  ราคา 47,867.52 บาท</t>
  </si>
  <si>
    <t>จ้างเหมาซ่อมแซมและปรับปรุงทางลาดเชื่อมระหว่าง สบยช. กับรพ.ราชวิถี 2</t>
  </si>
  <si>
    <t>บจก.รุ่งเรืองกิจการช่าง ราคา 486,850 บาท</t>
  </si>
  <si>
    <t>นายธานินทร์ แจ้งถิ่น ราคา 14,000 บาท</t>
  </si>
  <si>
    <t>ซื้อ ARM SLING SIZE M, ARM SLING SIZE L, LATEX TUBE NO.200, URENAL MALE PLASTIC, หัวต่ออ๊อกซิเจน</t>
  </si>
  <si>
    <t>ห้างหุ้นส่วนจำกัด บี. ดี. เครื่องมือแพทย์, 1,310.00 บาท</t>
  </si>
  <si>
    <t>เลขที่ 558/2568, วันที่ 22 ก.ค. 2568</t>
  </si>
  <si>
    <t>ซื้อ CHLORPROMAZINE 50 MG TABLET, PERPHENAZINE 8 MG TABLET</t>
  </si>
  <si>
    <t>บริษัท เซ็นทรัลโพลีเทรดดิ้ง จำกัด, 22,100.00 บาท</t>
  </si>
  <si>
    <t>เลขที่ 559/2568, วันที่ 22 ก.ค. 2568</t>
  </si>
  <si>
    <t>เลขที่ 561/2568, วันที่ 22 ก.ค. 2568</t>
  </si>
  <si>
    <t>บริษัท ทราฟฟิค ซัพพลาย จำกัด / 21,000</t>
  </si>
  <si>
    <t>ร้านนิรมล 2 / 5,367</t>
  </si>
  <si>
    <t>จัดซื้อน้ำยาล้างจาน</t>
  </si>
  <si>
    <t>ร้านเฮี้ยฮั่วฮง / 26,520</t>
  </si>
  <si>
    <t>จ้างเหมาซ่อมแซมครุภัณฑ์ยานพาหนะและขนส่ง รายการรถพยาบาล (หมายเลขทะเบียน ขธ 1467) จำนวน 1 งาน</t>
  </si>
  <si>
    <t>ห้างหุ้นส่วนจำกัด ไทยรัฐยางยนต์ ราคา 13,600 บาท</t>
  </si>
  <si>
    <t>เลขที่ 739/2568 ลงวันที่ 22 ก.ค. 2568</t>
  </si>
  <si>
    <t>จ้างเหมาทำตรายาง จำนวน 8 รายการ</t>
  </si>
  <si>
    <t>แก่นนครบล็อค ราคา 14,920 บาท</t>
  </si>
  <si>
    <t>เลขที่ 740/2568 ลงวันที่ 22 ก.ค. 2568</t>
  </si>
  <si>
    <t xml:space="preserve">จ้างซ่อมรถจักรยานยนต์ </t>
  </si>
  <si>
    <t>นายดวงดี จันทรังษี ราคา 7,130 บาท</t>
  </si>
  <si>
    <t>0208/2568   22 ก.ค. 2568</t>
  </si>
  <si>
    <t>ภ.113/2568 ลงวันที่ 22 ก.ค. 2568</t>
  </si>
  <si>
    <t>ภ.114/2568 ลงวันที่ 22 ก.ค. 2568</t>
  </si>
  <si>
    <t>บริษัท แปซิฟิค เฮลธ์แคร์ (ไทยแลนด์) จำกัด ราคา 80,000 บาท</t>
  </si>
  <si>
    <t>ภ.115/2568 ลงวันที่ 22 ก.ค. 2568</t>
  </si>
  <si>
    <t>ห้างหุ้นส่วนจำกัด ภิญโญฟาร์มาซี ราคา 10,150 บาท</t>
  </si>
  <si>
    <t>ภ.116/2568 ลงวันที่ 22 ก.ค. 2568</t>
  </si>
  <si>
    <t>บริษัท นิวฟาร์มา (ประเทศไทย)  จำกัด ราคา 80,500 บาท</t>
  </si>
  <si>
    <t>ภ.117/2568 ลงวันที่ 22 ก.ค. 2568</t>
  </si>
  <si>
    <t>ซ1232/68 ลงวันที่ 22 ก.ค. 2568</t>
  </si>
  <si>
    <t>บริษัท ดีเคเอสเอช (ประเทศไทย) จำกัด ราคา 5,243 บาท</t>
  </si>
  <si>
    <t>ซ1233/68 ลงวันที่ 22 ก.ค. 2568</t>
  </si>
  <si>
    <t>บริษัท แกรนด์ อินเตอร์เทค จำกัด ราคา 41,225 บาท</t>
  </si>
  <si>
    <t>ซ1237/68 ลงวันที่ 22 ก.ค. 2568</t>
  </si>
  <si>
    <t>ซ1238/68 ลงวันที่ 22 ก.ค. 2568</t>
  </si>
  <si>
    <t>ซ1239/68 ลงวันที่ 22 ก.ค. 2568</t>
  </si>
  <si>
    <t>บริษัท ดีเคเอสเอช (ประเทศไทย) จำกัด ราคา 52,858 บาท</t>
  </si>
  <si>
    <t>ซ1240/68 ลงวันที่ 22 ก.ค. 2568</t>
  </si>
  <si>
    <t>บริษัท ออริจิเนเตอร์ จำกัด ราคา 16,950 บาท</t>
  </si>
  <si>
    <t>ซ1241/68 ลงวันที่ 22 ก.ค. 2568</t>
  </si>
  <si>
    <t>นายวิโรจน์ อภิชนบุตร ราคา 13,500 บาท</t>
  </si>
  <si>
    <t>ซ1283/68 ลงวันที่ 22 ก.ค. 2568</t>
  </si>
  <si>
    <t>จัดซื้อวัสดุเชื้อเพลิง-แก๊สหุงต้ม</t>
  </si>
  <si>
    <t>878/2568(ซ)
23 ก.ค. 68</t>
  </si>
  <si>
    <t>จัดซื้อวัสดุก่อสร้าง-ฝาชักโครก 2 ชุด</t>
  </si>
  <si>
    <t>ร้านเอสเคฮาร์ดแวร์ / 2,060</t>
  </si>
  <si>
    <t>879/2568(ซ)
23 ก.ค. 68</t>
  </si>
  <si>
    <t>จัดซื้อวัสดุก่อสร้าง-ถังพักน้ำชักโครก</t>
  </si>
  <si>
    <t>ร้านเอสเคฮาร์ดแวร์ / 2,870</t>
  </si>
  <si>
    <t>880/2568(ซ)
23 ก.ค. 68</t>
  </si>
  <si>
    <t>จัดซื้อชุดหัวเตียงเรียกพยาบาลพร้อมสายกดเรียกสำหรับซ่อมแซมระบบ Nurse call 5895-059-0001/3 หอผู้ป่วยพิเศษชั้น 7 จำนวน 6 ชุด</t>
  </si>
  <si>
    <t>ร้านเอสเคฮาร์ดแวร์ / 40,800</t>
  </si>
  <si>
    <t>881/2568(ซ)
23 ก.ค. 68</t>
  </si>
  <si>
    <t>จัดซื้อวัสดุการแพทย์-สบู่เหลวล้างมือฆ่าเชื้อก่อนผ่าตัดและผ้าเช็ดชุดน้ำยาทำความสะอาดพื้นผิวเครื่องมือแพทย์สำหรับศูนย์โรคตาฯ</t>
  </si>
  <si>
    <t>บจก.โพสเฮลท์แคร์ / 46,100.40</t>
  </si>
  <si>
    <t>882/2568(ซ)
23 ก.ค. 68</t>
  </si>
  <si>
    <t>จัดซื้อวัสดุการแพทย์-หัวขัดฟันปลอมชนิดถอดได้</t>
  </si>
  <si>
    <t>บจก.แอดวานซ์ เมดิคอลฯ / 2,000</t>
  </si>
  <si>
    <t>883/2568(ซ)
23 ก.ค. 68</t>
  </si>
  <si>
    <t>จัดซื้อวัสดุการแพทย์-ทางทันตกรรม 14 รายการ</t>
  </si>
  <si>
    <t>หจก.เซี่ยงไฮ้ทันตภัณฑ์ / 11,740</t>
  </si>
  <si>
    <t>884/2568(ซ)
23 ก.ค. 68</t>
  </si>
  <si>
    <t>จัดซื้อครุภัณฑ์สำนักงาน-เครื่องสแกนลายนิ้วมือ Acess control 4 ชุด</t>
  </si>
  <si>
    <t>บจก.ลิงค์ดี เทรดดิ้ง / 115,132</t>
  </si>
  <si>
    <t>885/2568(ซ)
23 ก.ค. 68</t>
  </si>
  <si>
    <t>จ้างเหมายานพาหนะ-โครงการประชุมวิชาการฟื้นฟูความรู้การพยาบาลห้องผ่าตัด</t>
  </si>
  <si>
    <t>345/2568(จ)
23 ก.ค. 68</t>
  </si>
  <si>
    <t>จ้างเหมาตรวจจัดเตรียมต้นฉบับการพิมพ์เผยแพร่ผลงานวิจัย ฉบับภาษาอังกฤษ โครงการวิจัยความเที่ยงตรงฯ 1 งาน</t>
  </si>
  <si>
    <t>บจก.ภาวาโน่ ซอฟต์แวร์ฯ / 15,000</t>
  </si>
  <si>
    <t>346/2568(จ)
23 ก.ค. 68</t>
  </si>
  <si>
    <t>จ้างเหมาดำเนินงานโครงการวิจัยการศึกษาเปรีบเทียบผลการผ่าตัดฯ</t>
  </si>
  <si>
    <t>นางสาวปณกมล โพธิ์แก้วกุล / 24,000</t>
  </si>
  <si>
    <t>347/2568(จ)
23 ก.ค. 68</t>
  </si>
  <si>
    <t>จ้างเหมาเปลี่ยนประตูกระจกอลูมิเนียมบานสวิง 1 งาน</t>
  </si>
  <si>
    <t>ร้านชัยณรงค์ การช่าง / 11,000</t>
  </si>
  <si>
    <t>348/2568(จ)
23 ก.ค. 68</t>
  </si>
  <si>
    <t>จ้างเหมาเปลี่ยนท่อน้ำประปาพร้อมวาล์วน้ำ 1 งาน</t>
  </si>
  <si>
    <t>349/2568(จ)
23 ก.ค. 68</t>
  </si>
  <si>
    <t>วัสดุไฟฟ้า (ป้ายไฟทางออกฉุกเฉิน) จำนวน 2 รายการ</t>
  </si>
  <si>
    <t>ห้างหุ้นส่วนจำกัด สมาร์ท แวลู่ เป็นเงิน 4,280.- บาท</t>
  </si>
  <si>
    <t>ใบสั่งซื้อ สธ 0310.013/1157 วันที่ 23 ก.ค. 2568</t>
  </si>
  <si>
    <t xml:space="preserve">วัสดุไฟฟ้า จำนวน 3 ชุด </t>
  </si>
  <si>
    <t>1.)บริษัท ที ที เอส พี เทรดดิ้ง จำกัด เป็นเงิน 9,597.90 บาท 2.)บอร์น 2000 เป็นเงิน 13,350.- บาท 3.)ห้างหุ้นส่วนจำกัด เอส เค เพาเวอร์ทู 15,470.- บาท</t>
  </si>
  <si>
    <t>บริษัท ที ที เอส พี เทรดดิ้ง จำกัด เป็นเงิน 9,597.90 บาท</t>
  </si>
  <si>
    <t>ใบสั่งซื้อ สธ 0310.013/1150 วันที่ 23 ก.ค. 2568</t>
  </si>
  <si>
    <t>แบตเตอรี่แห้ง 12V 7Ah จำนวน 8 ลูก</t>
  </si>
  <si>
    <t>1.)ดับบลิว.เค.กรุ๊ป เป็นเงิน 5,529.76 บาท 2.)บอร์น 2000 เป็นเงิน 6,890.- บาท 3.)ห้างหุ้นส่วนจำกัด วิชิตอิมปอร์ต เป็นเงิน 8,890.- บาท</t>
  </si>
  <si>
    <t>ดับบลิว.เค.กรุ๊ป เป็นเงิน 5,529.76 บาท</t>
  </si>
  <si>
    <t>ใบสั่งซื้อ สธ 0310.013/1154 ลงวันที่ 23 ก.ค. 2568</t>
  </si>
  <si>
    <t>หลอดไฟ Panel 40W แสงสีขาว 30 x 120 ซม. จำนวน 2 หลอด</t>
  </si>
  <si>
    <t>1.)บริษัท ที ที เอส พี เทรดดิ้ง จำกัด เป็นเงิน 5,136.- บาท 2.)บอร์น 2000 เป็นเงิน 6,890.- บาท 3.)ห้างหุ้นส่วนจำกัด เอส เค เพาเวอร์ทู 8,320.- บาท</t>
  </si>
  <si>
    <t>บริษัท ที ที เอส พี เทรดดิ้ง จำกัด เป็นเงิน 5,136.- บาท</t>
  </si>
  <si>
    <t>ใบสั่งซื้อ สธ 0310.013/1155 ลงวันที่ 23 ก.ค. 2568</t>
  </si>
  <si>
    <t>แบตเตอรี่แห้ง 12V 21Ah จำนวน 12 ลูก</t>
  </si>
  <si>
    <t>1.)ดับบลิว.เค.กรุ๊ป เป็นเงิน 20,800.80 บาท 2.)บอร์น 2000 เป็นเงิน 22,790.- บาท 3.)บริษัท ที ที เอส พี เทรดดิ้ง จำกัด เป็นเงิน 23,890.- บาท</t>
  </si>
  <si>
    <t>ดับบลิว.เค.กรุ๊ป เป็นเงิน 20,800.80 บาท</t>
  </si>
  <si>
    <t>ใบสั่งซื้อ สธ 0310.013/1153 ลงวันที่ 23 ก.ค. 2568</t>
  </si>
  <si>
    <t>ห้้างหุ้นส่วนจำกัด สมาร์ท แวลู่ เป็นเงิน 1,926.- บาท</t>
  </si>
  <si>
    <t>ใบสั่งซื้อ สธ 0310.013/1156 ลงวันที่ 23 ก.ค. 2568</t>
  </si>
  <si>
    <t>จ้างเหมาจัดทำบูธนิทรรศการ ในหัวข้อ The Future of Dental Innovation จำนวน ๑ งาน โดยวิธีเฉพาะเจาะจง</t>
  </si>
  <si>
    <t>นายพีรพล  นิศามณีวงศ์ 5,200</t>
  </si>
  <si>
    <t>587/2568 ลงวันที่ 23 ก.ค. 2568</t>
  </si>
  <si>
    <t>จ้างซ่อมยูนิตทำฟัน จำนวน 1 งาน</t>
  </si>
  <si>
    <t>บจก.เอส.ดี.ทันตเวช (1988) ราคา 26,215 บาท</t>
  </si>
  <si>
    <t>ร้้านศรีชัยพานิช ราคา 2,400 บาท</t>
  </si>
  <si>
    <t>ซื้อวัสดุวิทยาศาตร์และการแพทย์ จำนวน 2 รายการ</t>
  </si>
  <si>
    <t>บจก.ซายน์ สเปค ราคา 33,170 บาท</t>
  </si>
  <si>
    <t>นางอังคณา จิรโรจน์ ราคา 15,000 บาท</t>
  </si>
  <si>
    <t>จ้างเหมาถอดเทปและพิมพ์รายงาน</t>
  </si>
  <si>
    <t>นางสาวการะเกด จันทร์สุข ราคา 8,000 บาท</t>
  </si>
  <si>
    <t>วัสดุใช้ในโครงการ</t>
  </si>
  <si>
    <t>ร้านบ้านดอยของที่ระลึก 9,600 บาท</t>
  </si>
  <si>
    <t>เครื่องควบคุมการให้ออกซิเจนอัตราการไหลสูง 
(High Flow) จำนวน 2 เครื่อง
เลขที่โครงการ : 68079093747</t>
  </si>
  <si>
    <t>บริษัท สไปโรเมด จำกัด
(ราคา 398,000.00)</t>
  </si>
  <si>
    <t>บริษัท สไปโรเมด จำกัด
(ราคา 398,000.00)
เลขที่ประจำตัวผู้เสียภาษี : 0105560100845</t>
  </si>
  <si>
    <t>สัญญาเลขที่ 47/2568   
ลงวันที่ 23 กรกฎาคม 2568</t>
  </si>
  <si>
    <t>บริษัท เมด-คอน (ประเทศไทย) จำกัด ราคา 169,000 บาท</t>
  </si>
  <si>
    <t>ซ1248/68 ลงวันที่ 23 ก.ค. 2568</t>
  </si>
  <si>
    <t>บริษัท ไทยก๊อส จำกัด ราคา 332,716 บาท</t>
  </si>
  <si>
    <t>ซ1268/68 ลงวันที่ 23 ก.ค. 2568</t>
  </si>
  <si>
    <t>จัดซื้อวัสดุสำนักงาน-พัดลมระบายอากาศ 3 เครื่อง สำหรับซ่อมแซมระบบระบายอากาศ หมายเลขครุภัณฑ์ 4120-059-0002/1</t>
  </si>
  <si>
    <t>ร้านเอสเคฮาร์ดแวร์ / 15,880</t>
  </si>
  <si>
    <t>886/2568(ซ)
24 ก.ค. 68</t>
  </si>
  <si>
    <t>จ้างเหมาซ่อมและเปลี่ยนอะไหล่เครื่องไตเทียม 6515-123-0001/20</t>
  </si>
  <si>
    <t>บจก.เนฟโฟรแคร์ / 2,700</t>
  </si>
  <si>
    <t>350/2568(จ)
24 ก.ค. 68</t>
  </si>
  <si>
    <t>จ้างเหมาซ่อมและเปลี่ยนอะไหล่เครื่องวัดความดันโลหิตและชีพจรอัตโนมัติ 6515-093-0004/45</t>
  </si>
  <si>
    <t>บจก.ไบโอแอคทีฟ อินเตอร์ / 2,700</t>
  </si>
  <si>
    <t>351/2568(จ)
24 ก.ค. 68</t>
  </si>
  <si>
    <t>จ้างเหมาซ่อมและเปลี่ยนอะไหล่เครื่องติดตามการทำงานของหัวใจฯ SPO2 6515-079-0001/55</t>
  </si>
  <si>
    <t>บจก.เอส.เจ (1993) / 38,000</t>
  </si>
  <si>
    <t>352/2568(จ)
24 ก.ค. 68</t>
  </si>
  <si>
    <t>จ้างเหมาทำฟันเทียม จำนวน ๑๐ ชิ้น  โดยวิธีเฉพาะเจาะจง</t>
  </si>
  <si>
    <t>บริษัท สายน้ำทิพย์เด็นตอลแลบอราตอรี่ จำกัด 6,500</t>
  </si>
  <si>
    <t>588/2568 ลงวันที่ 24 ก.ค. 2568</t>
  </si>
  <si>
    <t>ซื้อวัสดุทางการแพทย์ จำนวน ๑ รายการ  โดยวิธีเฉพาะเจาะจง</t>
  </si>
  <si>
    <t>บริษัท พรอมมิเน้นท์ จำกัด 1,510</t>
  </si>
  <si>
    <t>584/2568 ลงวันที่ 24 ก.ค. 2568</t>
  </si>
  <si>
    <t>ซื้อวัสดุทางการแพทย์ จำนวน  ๓  รายการ  โดยวิธีเฉพาะเจาะจง</t>
  </si>
  <si>
    <t>บริษัท แอคคอร์ด คอร์ปอเรชั่น จำกัด 9,200</t>
  </si>
  <si>
    <t>858/2568 ลงวันที่ 24 ก.ค. 2568</t>
  </si>
  <si>
    <t>นายทิวากรณ์ ทองสายใหญ่ ราคา 3,000 บาท</t>
  </si>
  <si>
    <t>ซื้อวัสดุการแพทย์ร รายการชุดตรวจ Urine Methamphetamine</t>
  </si>
  <si>
    <t>บริษัท เอ็ม พี เมดกรุ๊ป จำกัด ราคา 4,060 บาท</t>
  </si>
  <si>
    <t>จัดซื้อครุภัณฑ์ 
(กระติกน้ำร้อน เครื่องกรองน้ำ)</t>
  </si>
  <si>
    <t>ร้านประสานวัสดุภัณฑ์ / 18,400</t>
  </si>
  <si>
    <t>ซื้อวัสดุงานบ้านงานครัว ถังอเนกประสงค์ทรงกลมมีหูจับ 2 ข้าง พร้อมฝาปิดและแท่นล็อคถังล้อเลื่อนเคลื่อนย้ายได้ จำนวน 2 ชุด</t>
  </si>
  <si>
    <t>ร้านมิตรภาพพาณิชย์ ราคา 5,560 บาท</t>
  </si>
  <si>
    <t>เลขที่ 750/2568 ลงวันที่ 24 ก.ค. 2568</t>
  </si>
  <si>
    <t>บริษัท ขอนแก่น คลังนานาธรรม จำกัด ราคา 37,550 บาท</t>
  </si>
  <si>
    <t>เลขที่ 751/2568 ลงวันที่ 24 ก.ค. 2568</t>
  </si>
  <si>
    <t>บริษัท ขอนแก่น คลังนานาธรรม จำกัด ราคา 7,340 บาท</t>
  </si>
  <si>
    <t>เลขที่ 752/2568 ลงวันที่ 24 ก.ค. 2568</t>
  </si>
  <si>
    <t>ร้านแม่คูณผ้าไทย ราคา 6,600 บาท</t>
  </si>
  <si>
    <t>เลขที่ 753/2568 ลงวันที่ 24 ก.ค. 2568</t>
  </si>
  <si>
    <t>ห้างหุ้นส่วนจำกัด หาญวัสดุและบริการ ราคา 55,712 บาท</t>
  </si>
  <si>
    <t>เลขที่ 754/2568 ลงวันที่ 24 ก.ค. 2568</t>
  </si>
  <si>
    <t>จ้างติดตั้งรั้วเหล็กอาคารผู้ป่วยในบำบัดด้วยยาชาย ๑ โดยวิธีเฉพาะเจาะจง</t>
  </si>
  <si>
    <t>นายเข้ม  เกณฑ์กระโทก ราคา 489,000 บาท</t>
  </si>
  <si>
    <t>26/2568 ลงวันที่ 24 ก.ค. 2568</t>
  </si>
  <si>
    <t>ซ1297/68 ลงวันที่ 24 ก.ค. 2568</t>
  </si>
  <si>
    <t>บริษัท ทีเอ็นเอ็มซี จำกัด ราคา 13,260 บาท</t>
  </si>
  <si>
    <t>ซ1300/68 ลงวันที่ 24 ก.ค. 2568</t>
  </si>
  <si>
    <t>จ้างจัดทำโล่ประกาศเกียรติคุณ</t>
  </si>
  <si>
    <t>ห้างหุ้นส่วนจำกัด ศิริลักษณ์ 2505 ราคา 200,839 บาท</t>
  </si>
  <si>
    <t>จ355/68 ลงวันที่ 24 ก.ค. 2568</t>
  </si>
  <si>
    <t>จ้างจัดทำป้ายประกาศเกียรติคุณ</t>
  </si>
  <si>
    <t>ห้างหุ้นส่วนจำกัด ศิริลักษณ์ 2505 ราคา 169,167 บาท</t>
  </si>
  <si>
    <t>จ356/68 ลงวันที่ 24 ก.ค. 2568</t>
  </si>
  <si>
    <t>จ้างเหมาบันทึกวีดีโอพร้อมอุปกรณ์</t>
  </si>
  <si>
    <t>หจก.โอโอไอ แอซโซซิเอชั่น ราคา 90,000 บาท</t>
  </si>
  <si>
    <t>จ363/68 ลงวันที่ 24 ก.ค. 2568</t>
  </si>
  <si>
    <t>จ้างเหมาดำเนินการในโครงการ นวัตกรรมเครื่องตรวจคัดกรองเสหะ SpuTa-X จำนวน 1งาน โดยวิธีเฉพาะเจาะจง</t>
  </si>
  <si>
    <t>1.นางสาวกนกวรรณ สวนเขื่อน/ราคาที่เสนอ92,000.00 บาท</t>
  </si>
  <si>
    <t>1.นางสาวกนกวรรณ สวนเขื่อน/ราคาที่ตกลงซื้อ/จ้าง 92,000.00 บาท</t>
  </si>
  <si>
    <t>เลขที่ พ.753/68 
ลงวันที่24 ก.ค. 2568</t>
  </si>
  <si>
    <t>จ้างเหมาปรับปรุงตู้ดับเพลิงพร้อมเปลี่ยนแนวท่อดับเพลิงและหัวรับน้ำอาคาร 6 จำนวน 1 งาน โดยวิธีเฉพาะเจาะจง</t>
  </si>
  <si>
    <t>1.บริษัท ลินเนีย พลัส จำกัด/ราคาที่เสนอ361,103.60 บาท</t>
  </si>
  <si>
    <t>1.บริษัท ลินเนีย พลัส จำกัด/ราคาที่ตกลงซื้อ/จ้าง 361,103.60 บาท</t>
  </si>
  <si>
    <t>เลขที่ 191/2568 
ลงวันที่24 ก.ค. 2568</t>
  </si>
  <si>
    <t>1.บริษัท ทีเอ็นเอ็มซี จำกัด/ราคาที่เสนอ87,740.00 บาท</t>
  </si>
  <si>
    <t>1.บริษัท ทีเอ็นเอ็มซี จำกัด/ราคาที่ตกลงซื้อ/จ้าง 87,740.00 บาท</t>
  </si>
  <si>
    <t>เลขที่ พ.750/68 
ลงวันที่24 ก.ค. 2568</t>
  </si>
  <si>
    <t>ซื้อกล้องจุลทรรศน์ฟลูออร์เรสเซ้นต์ ชนิดหลอดไฟ LED จำนวน 1 กล้อง โดยวิธีเฉพาะเจาะจง</t>
  </si>
  <si>
    <t>1.บริษัท รัชมอร์ พรีซิชั่น จำกัด/ราคาที่เสนอ235,000.00 บาท</t>
  </si>
  <si>
    <t>1.บริษัท รัชมอร์ พรีซิชั่น จำกัด/ราคาที่ตกลงซื้อ/จ้าง 235,000.00 บาท</t>
  </si>
  <si>
    <t>เลขที่ 192/2568 
ลงวันที่24 ก.ค. 2568</t>
  </si>
  <si>
    <t>ซื้อวัสดุอุปกรณ์ โครงการเชิงปฎิการ Healthy Organization   Happy Workplace ประจำปีงบประมาณ 2568 จำนวน 7 รายการ โดยวิธีเฉพาะเจาะจง</t>
  </si>
  <si>
    <t>1.ร้านธรรมดี/ราคาที่เสนอ36,000.00 บาท</t>
  </si>
  <si>
    <t>1.ร้านธรรมดี/ราคาที่ตกลงซื้อ/จ้าง 36,000.00 บาท</t>
  </si>
  <si>
    <t>เลขที่ พ.751/68 
ลงวันที่24 ก.ค. 2568</t>
  </si>
  <si>
    <t>ซื้อหนังสือ จำนวน 68 รายชื่อ โดยวิธีเฉพาะเจาะจง</t>
  </si>
  <si>
    <t>1.ศูนย์หนังสือแห่งจุฬาลงกรณ์มหาวิทยาลัย/ราคาที่เสนอ70,031.30 บาท</t>
  </si>
  <si>
    <t>1.ศูนย์หนังสือแห่งจุฬาลงกรณ์มหาวิทยาลัย/ราคาที่ตกลงซื้อ/จ้าง 70,031.30 บาท</t>
  </si>
  <si>
    <t>ซื้อเครื่องมือจับเข็มและจับเนื้อเยื่อ จำนวน ๓ ชิ้น  โดยวิธีเฉพาะเจาะจง</t>
  </si>
  <si>
    <t>1.บริษัท อี-ไซเมด จำกัด/ราคาที่เสนอ195,000.00 บาท</t>
  </si>
  <si>
    <t>1.บริษัท อี-ไซเมด จำกัด/ราคาที่ตกลงซื้อ/จ้าง 195,000.00 บาท</t>
  </si>
  <si>
    <t>ซื้อกล่องนับเข็ม ๒๐ ช่อง จำนวน ๑,๒๐๐ ชิ้น โดยวิธีเฉพาะเจาะจง</t>
  </si>
  <si>
    <t>1.บริษัท อินเด็กซ์ เมดิคัล แอนด์ ซัพพลาย จำกัด/ราคาที่เสนอ66,000.00 บาท</t>
  </si>
  <si>
    <t>1.บริษัท อินเด็กซ์ เมดิคัล แอนด์ ซัพพลาย จำกัด/ราคาที่ตกลงซื้อ/จ้าง 66,000.00 บาท</t>
  </si>
  <si>
    <t>ซื้อหลอดไฟ LED จำนวน ๒ รายการ โดยวิธีเฉพาะเจาะจง</t>
  </si>
  <si>
    <t>1.บริษัท เอนเนอรอน คอนซัลแท้นท์ จำกัด/ราคาที่เสนอ16,210.50 บาท</t>
  </si>
  <si>
    <t>1.บริษัท เอนเนอรอน คอนซัลแท้นท์ จำกัด/ราคาที่ตกลงซื้อ/จ้าง 16,210.50 บาท</t>
  </si>
  <si>
    <t>ซื้อโถย้อมสไลด์พลาสติก จำนวน ๔๘ ชิ้น โดยวิธีเฉพาะเจาะจง</t>
  </si>
  <si>
    <t>1.บริษัท โอเชี่ยนเมด จำกัด/ราคาที่เสนอ14,380.80 บาท</t>
  </si>
  <si>
    <t>1.บริษัท โอเชี่ยนเมด จำกัด/ราคาที่ตกลงซื้อ/จ้าง 14,380.80 บาท</t>
  </si>
  <si>
    <t>ซื้อหลอดกล้อง Mercury Lamp ๑๓๐ W จำนวน ๑ ชิ้น โดยวิธีเฉพาะเจาะจง</t>
  </si>
  <si>
    <t>1.บริษัท ไซเอนซ์ ทูเกตเทอร์ จำกัด/ราคาที่เสนอ39,000.00 บาท</t>
  </si>
  <si>
    <t>1.บริษัท ไซเอนซ์ ทูเกตเทอร์ จำกัด/ราคาที่ตกลงซื้อ/จ้าง 39,000.00 บาท</t>
  </si>
  <si>
    <t>จัดซื้อวัสดุการแพทย์-ชุดอุปกรณ์ขยายขนาดท่อปัสสาวะ</t>
  </si>
  <si>
    <t>บจก.โปรฟาวร์-เมด / 6,600</t>
  </si>
  <si>
    <t>887/2568(ซ)
25 ก.ค. 68</t>
  </si>
  <si>
    <t>จัดซื้อวัสดุการแพทย์-กรรไกรตัดเนื้อเยื่อแบบปากโค้ง</t>
  </si>
  <si>
    <t>บจก.สเปเชียลเมด / 4,280</t>
  </si>
  <si>
    <t>888/2568(ซ)
25 ก.ค. 68</t>
  </si>
  <si>
    <t xml:space="preserve">จ้างเหมาซ่อมแซมผนัง ทาสี และปูกระเบื้องชั้น M อาคารเลิศประชารักษ์ </t>
  </si>
  <si>
    <t>ร้านเอสเคฮาร์ดแวร์ / 77,720</t>
  </si>
  <si>
    <t>353/2568(จ)
25 ก.ค. 68</t>
  </si>
  <si>
    <t>จ้างเหมาซ่อมและเปลี่ยนอะไหล่เตียงสำหรับผ่าตัด 6530-005-0011/21</t>
  </si>
  <si>
    <t>บจก.บริการซ่อมและขายเครื่องมือแพทย์ / 51,895</t>
  </si>
  <si>
    <t>354/2568(จ)
25 ก.ค. 68</t>
  </si>
  <si>
    <t>ซื้อครุภัณฑ์โฆษณาและเผยแพร่ รายการ โทรทัศน์ พร้อมขายึดจอแสดงผล จำนวน ๑ ชุด โดยวิธีเฉพาะเจาะจง</t>
  </si>
  <si>
    <t>บริษัท ไอที ซิตี้ จำกัด (มหาชน) 39,376</t>
  </si>
  <si>
    <t>583/2568 ลงวันที่ 25 ก.ค. 2568</t>
  </si>
  <si>
    <t>ซื้อสติกเกอร์ จำนวน 200 ม้วน</t>
  </si>
  <si>
    <t>หจก.ซีเอฟมีเดีย 1999 ราคา 18,190 บาท</t>
  </si>
  <si>
    <t>เช่าระบบกล้องวงจรปิด 2 เดือน ( เดือนสิงหาคม - เดือนกันยายน 2568 ) จำนวน 1 งาน</t>
  </si>
  <si>
    <t>บริษัท ทรัพย์ปรีชา เทคโนโลยี จำกัด ราคา 95,000 บาท</t>
  </si>
  <si>
    <t>เลขที่ 756/2568 ลงวันที่ 25 ก.ค. 2568</t>
  </si>
  <si>
    <t>ซื้อวัสดุงานบ้านงานครัว จำนวน 6 รายการ</t>
  </si>
  <si>
    <t>ร้านมิตรภาพพาณิชย์ ราคา 7,327 บาท</t>
  </si>
  <si>
    <t>เลขที่ 758/2568 ลงวันที่ 25 ก.ค. 2568</t>
  </si>
  <si>
    <t xml:space="preserve">ซื้อวัสดุเครื่องแต่งกาย </t>
  </si>
  <si>
    <t>ห้างหุ้นส่วนจำกัด เจติยา แฟมิลี่ ราคา 41,400 บาท</t>
  </si>
  <si>
    <t>0209/2568   25 ก.ค. 2568</t>
  </si>
  <si>
    <t>จ้างทำแฟ้มเวชระเบียน โดยวิธีเฉพาะเจาะจง</t>
  </si>
  <si>
    <t>โรงพิมพ์คลังนานาวิทยา ราคา 20,000 บาท</t>
  </si>
  <si>
    <t>289/2568 ลงวันที่ 25 ก.ค. 2568</t>
  </si>
  <si>
    <t>จ้างทำป้ายโครงสร้าง โดยวิธีเฉพาะเจาะจง</t>
  </si>
  <si>
    <t>ร้านบีพี แฟคทอรี่ แอนด์ ดีไซน์ โดยนางสาวปิยธิดา ยิ่งยืน ราคา 4,800 บาท</t>
  </si>
  <si>
    <t>288/2568 ลงวันที่ 25 ก.ค. 2568</t>
  </si>
  <si>
    <t>จ้างตรวจวิเคราะห์ทางห้องปฏิบัติการภายนอก จำนวน 1 งาน ประจำปีงบประมาณ พ.ศ.2568 โดยวิธีเฉพาะเจาะจง</t>
  </si>
  <si>
    <t xml:space="preserve">บริษัท เนชั่นแนล เฮลท์แคร์ ซิสเท็มส์ จำกัด
254,950.00 </t>
  </si>
  <si>
    <t>085/2568 ลงวันที่ 25 ก.ค. 2568</t>
  </si>
  <si>
    <t>จ้างบำรุงรักษาหม้อแปลงไฟฟ้าและอุปกรณ์ (แบบไม่รวมอะไหล่) จำนวน ๑ งาน ประจำปีงบประมาณ พ.ศ. ๒๕๖๘ โดยวิธีเฉพาะเจาะจง</t>
  </si>
  <si>
    <t>การไฟฟ้าส่วนภูมิภาค
102,970.38</t>
  </si>
  <si>
    <t>(จ)117/68 ลงวันที่ 25 ก.ค. 2568</t>
  </si>
  <si>
    <t>จ้างเหมาจัดทำสติ๊กเกอร์บอร์ดนิทรรศการ บริเวณชั้น ๑ อาคารการจนบารมี จำนวน ๑ งาน ประจำปีงบประมาณ พ.ศ. ๒๕๖๘ โดยวิธีเฉพาะเจาะจง</t>
  </si>
  <si>
    <t>บริษัท ดีดี โปรเซส จำกัด
40,000.00</t>
  </si>
  <si>
    <t>(จ)116/68 ลงวันที่ 25 ก.ค. 2568</t>
  </si>
  <si>
    <t>จ้างเหมาจัดทำสติ๊กเกอร์บริเวณห้องรับผู้ป่วยใน ชั้น ๑ อาคารการจนบารมี จำนวน ๑ งาน ประจำปีงบประมาณ พ.ศ. ๒๕๖๘ โดยวิธีเฉพาะเจาะจง</t>
  </si>
  <si>
    <t>บริษัท ดีดี โปรเซส จำกัด
36,000.00</t>
  </si>
  <si>
    <t>(จ)118/68 ลงวันที่ 25 ก.ค. 2568</t>
  </si>
  <si>
    <t>จ้างซ่อมแซมระบบปรับอากาศและระบายอากาศ สำหรับห้องผ่าตัด ชั้น ๓ จำนวน ๑ งาน ประจำปีงบประมาณ พ.ศ. ๒๕๖๘ โดยวิธีเฉพาะเจาะจง</t>
  </si>
  <si>
    <t>บริษัท โมเดอร์นฟอร์มเฮลท์แอนด์แคร์ จำกัด (มหาชน)
49,755.00</t>
  </si>
  <si>
    <t>(จ)119/68 ลงวันที่ 25 ก.ค. 2568</t>
  </si>
  <si>
    <t>ซื้อวัสดุก่อสร้าง จำนวน 3 รายการ ประจำปีงบประมาณ พ.ศ. 2568 โดยวิธีเฉพาะเจาะจง</t>
  </si>
  <si>
    <t>บริษัท ธนวรรณ อินเตอร์เทรด จำกัด
14,498.50</t>
  </si>
  <si>
    <t>(ซ)626/68 ลงวันที่ 25 ก.ค. 2568</t>
  </si>
  <si>
    <t>ซื้อวัสดุคอมพิวเตอร์ จำนวน 2 รายการ ประจำปีงบประมาณ พ.ศ.2568  โดยวิธีเฉพาะเจาะจง</t>
  </si>
  <si>
    <t>ห้างหุ้นส่วนจำกัด ไมโคร ซัม เอ็นเตอร์ไพร์ส
5,296.50</t>
  </si>
  <si>
    <t>(ซ)622/68 ลงวันที่ 25 ก.ค. 2568</t>
  </si>
  <si>
    <t>ซื้อวัสดุและครุภัณฑ์โฆษณาและเผยแพร่ จำนวน 4 รายการ ประจำปีงบประมาณ พ.ศ. 2568 โดยวิธีเฉพาะเจาะจง</t>
  </si>
  <si>
    <t>บริษัท พีเค เซอร์วิส โซลูชั่น จำกัด
274,700.00</t>
  </si>
  <si>
    <t>087/2568 ลงวันที่ 25 ก.ค. 2568</t>
  </si>
  <si>
    <t xml:space="preserve">ซื้อวัสดุไฟฟ้าและวิทยุ - แบตเตอรี่เครื่องสำรองไฟฟ้า สำหรับเครื่องเร่งอนุภาค ขนาด ๑๖๐ KVA/๑๔๔ KW หมายเลขครุภัณฑ์ ๗๔๔๐-๐๐๙-๐๐๑๘ มวธ. ๐๐๒/๖๖ พร้อมติดตั้ง จำนวน ๑ ชุด ประจำปีงบประมาณ พ.ศ. </t>
  </si>
  <si>
    <t>บริษัท ไทย อินดัสเทค จำกัด
216,140.00</t>
  </si>
  <si>
    <t>(ซ)611/68 ลงวันที่ 25 ก.ค. 2568</t>
  </si>
  <si>
    <t>ซื้อครุภัณฑ์ไฟฟ้าและวิทยุ - อินเวอร์เตอร์ จำนวน 1 ตัว ประจำปีงบประมาณ พ.ศ. 2568  โดยวิธีเฉพาะเจาะจง</t>
  </si>
  <si>
    <t>บริษัท เอสอาร์เอส แม็กซ์พลัส จำกัด
15,515.00</t>
  </si>
  <si>
    <t>(ซ)621/68 ลงวันที่ 25 ก.ค. 2568</t>
  </si>
  <si>
    <t>ซื้อวัสดุยานพาหนะและขนส่ง จำนวน 3 รายการ ประจำปีงบประมาณ พ.ศ. 2568  โดยวิธีเฉพาะเจาะจง</t>
  </si>
  <si>
    <t>เอ็นวิชั่น พลัส
7,704.00</t>
  </si>
  <si>
    <t>(ซ)619/68 ลงวันที่ 25 ก.ค. 2568</t>
  </si>
  <si>
    <t>ซื้อครุภัณฑ์วิทยาศาสตร์และการแพทย์ - เครื่องผลิตคลอรีนด้วยเกลือ จำนวน ๑ เครื่อง ประจำปีงบประมาณ พ.ศ.2568 โดยวิธีเฉพาะเจาะจง</t>
  </si>
  <si>
    <t>บริษัท เซทเทค อินโนเวชั่น จำกัด
449,400.00</t>
  </si>
  <si>
    <t>086/2568 ลงวันที่ 25 ก.ค. 2568</t>
  </si>
  <si>
    <t>ซื้อวัสดุวิทยาศาสตร์และการแพทย์ - แบตเตอร์รี่สำหรับเครื่องกระตุกหัวใจ (AED) จำนวน 1 ก้อน ประจำปีงบประมาณ พ.ศ.2568  โดยวิธีเฉพาะเจาะจง</t>
  </si>
  <si>
    <t>บริษัท โซวิค จำกัด
8,500.00</t>
  </si>
  <si>
    <t>(ซ)620/68 ลงวันที่ 25 ก.ค. 2568</t>
  </si>
  <si>
    <t>ซื้อเวชภัณฑ์สำเร็จรูป จำนวน 2 รายการ ประจำปีงบประมาณ พ.ศ.2568 โดยวิธีเฉพาะเจาะจง</t>
  </si>
  <si>
    <t>สถาบันเทคโนโลยีนิวเคลียร์แห่งชาติ (องค์การมหาชน)
4,012.50</t>
  </si>
  <si>
    <t>(ซ)613/68 ลงวันที่ 25 ก.ค. 2568</t>
  </si>
  <si>
    <t>บริษัท ดีเคเอสเอช (ประเทศไทย) จำกัด
12,200.00</t>
  </si>
  <si>
    <t>(ซ)625/68 ลงวันที่ 25 ก.ค. 2568</t>
  </si>
  <si>
    <t>ซื้อวัสดุวิทยาศาสตร์และการแพทย์ - POWER SUPPLY SPARE KIT จำนวน 1 ชิ้น ประจำปีงบประมาณ พ.ศ. 2568  โดยวิธีเฉพาะเจาะจง</t>
  </si>
  <si>
    <t>บริษัท แรพพอท จำกัด
72,760.00</t>
  </si>
  <si>
    <t>(ซ)618/68 ลงวันที่ 25 ก.ค. 2568</t>
  </si>
  <si>
    <t>บริษัท ซิลลิค ฟาร์มา จำกัด
428,551.77</t>
  </si>
  <si>
    <t>ซ(ว)431/68 ลงวันที่ 25 ก.ค. 2568</t>
  </si>
  <si>
    <t>บริษัท ไทยเอฟดี จำกัด
38,286.10</t>
  </si>
  <si>
    <t>ซ(ว)425/68 ลงวันที่ 25 ก.ค. 2568</t>
  </si>
  <si>
    <t>ซื้อสารน้ำทางหลอดเลือดดำ จำนวน 7 รายการ ประจำปีงบประมาณ พ.ศ.2568 โดยวิธีเฉพาะเจาะจง</t>
  </si>
  <si>
    <t>บริษัท เยเนอรัล ฮอสปิตัล โปรดัคส์  จำกัด (มหาชน)
133,500.00</t>
  </si>
  <si>
    <t>ซ(ว)434/68 ลงวันที่ 25 ก.ค. 2568</t>
  </si>
  <si>
    <t>บริษัท ซิลลิค ฟาร์มา จำกัด
21,452.00</t>
  </si>
  <si>
    <t>ซ(ว)429/68 ลงวันที่ 25 ก.ค. 2568</t>
  </si>
  <si>
    <t>บริษัท เอเอส โกลบอล เทค จำกัด
9,137.80</t>
  </si>
  <si>
    <t>(ซ)623/68 ลงวันที่ 25 ก.ค. 2568</t>
  </si>
  <si>
    <t>บริษัท โพสเฮลท์แคร์ จำกัด
31,600.00</t>
  </si>
  <si>
    <t>(ซ)624/68 ลงวันที่ 25 ก.ค. 2568</t>
  </si>
  <si>
    <t>บริษัท แอตแลนต้า เมดดิคแคร์ จำกัด
251,800.00</t>
  </si>
  <si>
    <t>ซ(ว)438/68 ลงวันที่ 25 ก.ค. 2568</t>
  </si>
  <si>
    <t>บริษัท ซิลลิค ฟาร์มา จำกัด
381,649.40</t>
  </si>
  <si>
    <t>ซ(ว)439/68 ลงวันที่ 25 ก.ค. 2568</t>
  </si>
  <si>
    <t>บริษัท โมเดิร์น แบรนด์ส จำกัด
281,410.00</t>
  </si>
  <si>
    <t>ซ(ว)440/68 ลงวันที่ 25 ก.ค. 2568</t>
  </si>
  <si>
    <t xml:space="preserve">ซื้อวัสดุสำนักงาน จำนวน 11 รายการ โครงการประชุมเชิงปฏิบัติการการขับเคลื่อนยุทธศาสตร์ของโรงพยาบาลมหาวชิราลงกรณธัญบุรี </t>
  </si>
  <si>
    <t>บริษัท รังสิตอินดัสเทรียลแก๊ส จำกัด
40,371.10</t>
  </si>
  <si>
    <t>(ซ)617/68 ลงวันที่ 25 ก.ค. 2568</t>
  </si>
  <si>
    <t>ซื้อครุภัณฑ์สำนักงาน จำนวน 3 รายการ ประจำปีงบประมาณ พ.ศ.2568 โดยวิธีเฉพาะเจาะจง</t>
  </si>
  <si>
    <t>บริษัท ไบโอจีนิค จำกัด
940,000.00</t>
  </si>
  <si>
    <t>(ซ)612/68 ลงวันที่ 25 ก.ค. 2568</t>
  </si>
  <si>
    <t>ซื้อครุภัณฑ์สำนักงาน - เครื่องควบคุมประตูเข้า-ออก แบบอัตโนมัติ (Door Access Control) จำนวน ๑ ชุด ประจำปีงบประมาณ พ.ศ. ๒๕๖๘ โดยวิธีเฉพาะเจาะจง</t>
  </si>
  <si>
    <t>บริษัท บิซ ไลน์ จำกัด
577,200.00</t>
  </si>
  <si>
    <t>(ซ)610/68 ลงวันที่ 25 ก.ค. 2568</t>
  </si>
  <si>
    <t>ซื้อก๊าซไนตรัสออกไซด์ ขนาด 20 กิโลกรัม จำนวน 3 ท่อ
เลขที่โครงการ : 68079332571</t>
  </si>
  <si>
    <t>บริษัท แสตนดาร์ดก๊าซ แอนด์ เซฟตี้ โปรดักส์ จำกัด
(ราคา 11,250.00)
เลขที่ประจำตัวผู้เสียภาษี : 0525537000488</t>
  </si>
  <si>
    <t>ใบสั่งซื้อเลขที่ 721/2568   
ลงวันที่ 25 กรกฎาคม 2568</t>
  </si>
  <si>
    <t>อินเวอร์เตอร์สำหรับชุดควบคุมเครื่องกำเนิดสุญญากาศ พร้อมติดตั้ง จำนวน ๑ ระบบ โดยมีรายละเอียดดังนี้
- อินเวอร์เตอร์ 5.5 Kw. (7.5 Hp)/7.5 Kw (10 Hp) Input" 
- ค่าบริการดำเนินงาน
เลขที่โครงการ : 68079276715</t>
  </si>
  <si>
    <t>บริษัท ซี เอ็น เค เทรดดิ้ง จำกัด
(ราคา 22,470.00)</t>
  </si>
  <si>
    <t>บริษัท ซี เอ็น เค เทรดดิ้ง จำกัด
(ราคา 22,470.00)
เลขที่ประจำตัวผู้เสียภาษี : 0505547006021</t>
  </si>
  <si>
    <t>ใบสั่งซื้อเลขที่ 722/2568   
ลงวันที่ 25 กรกฎาคม 2568</t>
  </si>
  <si>
    <t>อะไหล่สำหรับเครื่องดึงเอว พร้อมติดตั้ง จำนวน ๒ เครื่อง รายละเอียดดังนี้ 
1.อะไหล่เครื่องดึงเอว หมายเลขครุภัณฑ์ ๖๕๓๐-๐๐๔-๑๑๑๓/๓ จำนวน 1 เครื่องโดยมีรายละเอียดดังนี้
- CARBON BRUSH รุ่นประแจทอร์ค 
- BRUST MOTOR FOR ELTRAC ๔๗๑ 
- เชือก (ใช้กับ TRACTION) 
2.อะไหล่เครื่องดึงเอว (PALVIC TRATION) ยี่ห้อ Enraf-Nonius หมายเลขครุภัณฑ์ ๖๕๓๐-๐๐๔-๑๑๑๓/๔ จำนวน 1 เครื่อง โดยมีรายละเอียดดังนี้
- PATIENT STOP SWITCH
- POT.METER ๑๐K
เลขที่โครงการ : 68079283575</t>
  </si>
  <si>
    <t>บริษัท อินทิเกรทเต็ด เมดิคอลเซอร์วิส จำกัด
(ราคา 19,000.00)</t>
  </si>
  <si>
    <t>บริษัท อินทิเกรทเต็ด เมดิคอลเซอร์วิส จำกัด
(ราคา 19,000.00)
เลขที่ประจำตัวผู้เสียภาษี : 0105541024861</t>
  </si>
  <si>
    <t>ใบสั่งซื้อเลขที่ 723/2568   
ลงวันที่ 25 กรกฎาคม 2568</t>
  </si>
  <si>
    <t>ใบเสร็จรับเงิน 2 ชั้น แบบต่อเนื่อง (2,000 ชุด/กล่อง) จำนวน 20 กล่อง
ขนาด 9.5x5.5 นิ้ว เคมี 2 ชั้น (อาร์ทใหม่)
- เคมีชั้นที่ 1 เคมีขาว พิมพ์สีฟ้า 1 สี
- เคมีชั้นที่ 2 เคมีฟ้า พิมพ์สีฟ้า 1 สี
ตีรันนัมเบอร์ 2 ตำแหน่ง (1 เล่มมี 100 ชุด) (1 กล่องมี 20 เล่ม)
เลขที่ 001-100 เล่มที่ 801-1200 จำนวน 40,000 ชุด
เลขที่โครงการ : 68079440290</t>
  </si>
  <si>
    <t>ร้านไอเอสดี ดีไซน์ โดยนายบุญมา บุญก้ำ
(ราคา 29,000.00)</t>
  </si>
  <si>
    <t>ร้านไอเอสดี ดีไซน์ โดยนายบุญมา บุญก้ำ
(ราคา 29,000.00)
เลขที่ประจำตัวผู้เสียภาษี : 3501400610770</t>
  </si>
  <si>
    <t>ใบสั่งซื้อเลขที่ 724/2568   
ลงวันที่ 25 กรกฎาคม 2568</t>
  </si>
  <si>
    <t>ซื้อSpherasorb (Sodalime) ๕L จำนวน ๕ แกลลอน
เลขที่โครงการ : 68079433964</t>
  </si>
  <si>
    <t>บริษัท เจพีพี แคร์ จำกัด 
(ราคา 6,000.00)</t>
  </si>
  <si>
    <t>บริษัท เจพีพี แคร์ จำกัด 
(ราคา 6,000.00)
เลขที่ประจำตัวผู้เสียภาษี : 0105551131369</t>
  </si>
  <si>
    <t>ใบสั่งซื้อเลขที่ 725/2568   
ลงวันที่ 25 กรกฎาคม 2568</t>
  </si>
  <si>
    <t>บริษัท อินเฮ้าส์ เด็นทัล อาร์ต จำกัด ราคา 10,935.40 บาท</t>
  </si>
  <si>
    <t>ซ1267/68 ลงวันที่ 25 ก.ค. 2568</t>
  </si>
  <si>
    <t>จัดซื้อวัสดุการแพทย์-กระดาษห่อเครื่องมือ Non woven ขนาด 60x60 ซม.</t>
  </si>
  <si>
    <t>บจก.โกร๊ธ ซัพพลาย เมดิคอล / 437,500</t>
  </si>
  <si>
    <t>893/2568(ซ)
29 ก.ค. 68</t>
  </si>
  <si>
    <t>จัดซื้อวัสดุการแพทย์-ซิลิโคนสำหรับสอดท่อน้ำตาพร้อมแท่งโลหะ</t>
  </si>
  <si>
    <t>บจก.นิวอาย เซอร์จิคอล / 10,100</t>
  </si>
  <si>
    <t>894/2568(ซ)
29 ก.ค. 68</t>
  </si>
  <si>
    <t>จ้างเหมาพาหนะ-โครงการสำรวจสภาวะตาบอด ตาเลือนรางฯ</t>
  </si>
  <si>
    <t>นายพิพันธ์ เอกณรงค์พันธ์ / 76,000</t>
  </si>
  <si>
    <t>355/2568(จ)
29 ก.ค. 68</t>
  </si>
  <si>
    <t>จ้างเหมาในการบันทึกข้อมูล-โครงการวิจัยประสิทธิผลของ ๐.๒๘%ฯ</t>
  </si>
  <si>
    <t>นางขนิษตา น้อยหนองหว้า / 5,000</t>
  </si>
  <si>
    <t>356/2568(จ)
29 ก.ค. 68</t>
  </si>
  <si>
    <t>จ้างเหมาถ่ายเอกสาร-โครงการวิจัยความเที่ยงตรงและความเชื่อมั่นฯ</t>
  </si>
  <si>
    <t>นางสาวพจนา เชยพร / 1,308</t>
  </si>
  <si>
    <t>357/2568(จ)
29 ก.ค. 68</t>
  </si>
  <si>
    <t>จ้างเหมาซ่อมครุภัณฑ์การแพทย์-เครื่องดมยาสลบพร้อมอุปกรณ์ 6515-098-0001/20</t>
  </si>
  <si>
    <t>บจก.ร่วมทุน เทคโนโลยี่ / 30,000</t>
  </si>
  <si>
    <t>358/2568(จ)
29 ก.ค. 68</t>
  </si>
  <si>
    <t>จ้างเหมาบำรุงรักษาเครื่องนึ่งด้วยไอน้ำ (ออโต้เครฟ) 6530-018-0001/16</t>
  </si>
  <si>
    <t>บจก.ฮอลลีวู้ด อินเตอร์เนชั่นแนล / 80,250</t>
  </si>
  <si>
    <t>359/2568(จ)
29 ก.ค. 68</t>
  </si>
  <si>
    <t>จ้างเหมาปรับปรุงพื้นที่หน้าอาคารโรงยิม จำนวน 1 งาน</t>
  </si>
  <si>
    <t>ร้านยูนิตี้  ราคา 489,500 บาท</t>
  </si>
  <si>
    <t>จ้างเหมาเปลี่ยนสายเคเบิ้ลโทรศัพท์ภายนอก</t>
  </si>
  <si>
    <t>บริษัท บิ๊กบุญ บิลด์ จำกัด ราคา 497,854.95 บาท</t>
  </si>
  <si>
    <t>ซื้อวัสดุการแพทย์ รายการกระดาษบันทึกความดัน</t>
  </si>
  <si>
    <t>บริษัท จำเริญแพทย์ภัณฑ์ จำกัด ราคา 17,050 บาท</t>
  </si>
  <si>
    <t>ร้านศรีชัยพานิช ราคา 38,380 บาท</t>
  </si>
  <si>
    <t>ซื้อวัสดุวิทยาศาตร์และการแพทย์ จำนวน 8 รายการ</t>
  </si>
  <si>
    <t>บจก.แรพพอท ราคา 194,734.50 บาท</t>
  </si>
  <si>
    <t>ซื้อวัสดุงานบ้านงานครัว รายการธงชาติ 1 รายการ</t>
  </si>
  <si>
    <t>ร้านชัยรุ่งเรือง ราคา 5,880 บาท</t>
  </si>
  <si>
    <t xml:space="preserve">ซื้อวัสดุก่อสร้าง </t>
  </si>
  <si>
    <t>ห้างหุ้นส่วนจำกัด ทัตเทพพิบูล ราคา 15,315 บาท</t>
  </si>
  <si>
    <t>จ้างบำรุงรักษาเครื่องเอกซเรย์ตรวจสวนหัวใจและหลอดเลือดระนาบเดียว ห้อง D ยี่ห้อ SIEMENS จำนวน ๑ เครื่อง โดยวิธีเฉพาะเจาะจง</t>
  </si>
  <si>
    <t>1.บริษัท ซีเมนส์ เฮลท์แคร์ จำกัด/ราคาที่เสนอ157,310.00 บาท</t>
  </si>
  <si>
    <t>1.บริษัท ซีเมนส์ เฮลท์แคร์ จำกัด/ราคาที่ตกลงซื้อ/จ้าง 157,310.00 บาท</t>
  </si>
  <si>
    <t>เช่าห้องประชุมโครงการพัฒนาบุคลากรทางการแพทย์ในการดูแลผู้ป่วยโรคปอดอุดกั้นเรื้อรัง (COPD Clinic Model) ประจำปีงบประมาณ พ.ศ. 2568  จำนวน 1 งาน โดยวิธีเฉพาะเจาะจง</t>
  </si>
  <si>
    <t>1.บริษัท หาดทอง (หาดใหญ่) จำกัด/ราคาที่เสนอ22,000.00 บาท</t>
  </si>
  <si>
    <t>1.บริษัท หาดทอง (หาดใหญ่) จำกัด/ราคาที่ตกลงซื้อ/จ้าง 15,000.00 บาท</t>
  </si>
  <si>
    <t>ซื้อกล่องลูกฟูกใส่กระจกสไลด์ จำนวน ๓๐๐ กล่อง โดยวิธีเฉพาะเจาะจง</t>
  </si>
  <si>
    <t>1.บริษัท โอเชี่ยนเมด จำกัด/ราคาที่เสนอ11,235.00 บาท</t>
  </si>
  <si>
    <t>1.บริษัท โอเชี่ยนเมด จำกัด/ราคาที่ตกลงซื้อ/จ้าง 11,235.00 บาท</t>
  </si>
  <si>
    <t>ซื้อน้ำยาสำหรับตรวจวิเคราะห์ MGIT TB culture automate จำนวน 2 รายการ โดยวิธีเฉพาะเจาะจง</t>
  </si>
  <si>
    <t>1.บริษัท ซิลลิค ฟาร์มา จำกัด/ราคาที่เสนอ43,870.00 บาท</t>
  </si>
  <si>
    <t>1.บริษัท ซิลลิค ฟาร์มา จำกัด/ราคาที่ตกลงซื้อ/จ้าง 43,870.00 บาท</t>
  </si>
  <si>
    <t>ประกวดราคาซื้อชุดปอดเทียม Membrane ชนิดเคลือบสารต้านการจับเกาะติดของเกล็ดเลือดบนพื้นผิวสัมผัสภายในทั้งหมดและมีคุณสมบัติในการกรองฟอ</t>
  </si>
  <si>
    <t>1.บริษัท ดีเคเอสเอช (ประเทศไทย) จำกัด/ราคาที่เสนอ3,850,000.00 บาท</t>
  </si>
  <si>
    <t>1.บริษัท ดีเคเอสเอช (ประเทศไทย) จำกัด/ราคาที่ตกลงซื้อ/จ้าง3,622,500.00 บาท</t>
  </si>
  <si>
    <t>ประกวดราคาซื้อเครื่องมือผูกและตัดไหมแบบอัตโนมัติ  จำนวน 2 รายการ ด้วยวิธีประกวดราคาอิเล็กทรอนิกส์ (e-bidding)</t>
  </si>
  <si>
    <t>1.บริษัท ซัมมิท เฮลธ์แคร์ จำกัด/ราคาที่เสนอ1,267,000.00 บาท</t>
  </si>
  <si>
    <t>1.บริษัท ซัมมิท เฮลธ์แคร์ จำกัด/ราคาที่ตกลงซื้อ/จ้าง1,267,000.00 บาท</t>
  </si>
  <si>
    <t>ซื้อวัสดุทางทันตกรรม จำนวน 3 รายการ  โดยวิธีเฉพาะเจาะจง</t>
  </si>
  <si>
    <t>1.บริษัท นูเด้นท์ จำกัด/ราคาที่เสนอ 16,236 บาท</t>
  </si>
  <si>
    <t>1.บริษัท นูเด้นท์ จำกัด/ราคาที่ตกลงซื้อ/จ้าง 16,236 บาท</t>
  </si>
  <si>
    <t>เลขที่ พ.764/68
 ลงวันที่ 29 ก.ค. 2568</t>
  </si>
  <si>
    <t>เลขที่ 195/2568 
ลงวันที่ 29 ก.ค. 2568</t>
  </si>
  <si>
    <t>เลขที่ พ.763/68 
ลงวันที่ 29 ก.ค. 2568</t>
  </si>
  <si>
    <t>เลขที่ พ.760/68 
ลงวันที่ 29 ก.ค. 2568</t>
  </si>
  <si>
    <t>เลขที่ พ.759/68 
ลงวันที่ 29 ก.ค. 2568</t>
  </si>
  <si>
    <t>เลขที่ พ.761/68 
ลงวันที่ 29 ก.ค. 2568</t>
  </si>
  <si>
    <t>0210/2568 ลงวันที่ 29 ก.ค. 2568</t>
  </si>
  <si>
    <t>เลขที่ 193/2568 
ลงวันที่ 29 ก.ค. 2568</t>
  </si>
  <si>
    <t>จัดซื้อวัสดุสำนักงาน-โครงการวิจัยการศึกษาระบาดวิทยาของโรคทางจักษุฯ</t>
  </si>
  <si>
    <t>บจก.สมใจบิซกรุ๊ป / 4,890</t>
  </si>
  <si>
    <t>895/2568(ซ)
30 ก.ค. 68</t>
  </si>
  <si>
    <t>จัดซื้อวัสดุงานบ้าน-งานครัว-สำหรับหอผู้ป่วย 2 รายการ</t>
  </si>
  <si>
    <t>ร้านเอสเคฮาร์ดแวร์ / 13,780</t>
  </si>
  <si>
    <t>896/2568(ซ)
30 ก.ค. 68</t>
  </si>
  <si>
    <t>จ้างทำป้ายโรลอัพ พร้อมขาโครง ขนาด 80x200 เซนติเมตร</t>
  </si>
  <si>
    <t>ร้านสุรชัยโฆษณา / 10,700</t>
  </si>
  <si>
    <t>360/2568(จ)
30 ก.ค. 68</t>
  </si>
  <si>
    <t>จ้างเหมาติดตั้งโคมไฟภายในงานจ่ายกลาง</t>
  </si>
  <si>
    <t>บจก.บุญเอก วิศวกรรม / 21,400</t>
  </si>
  <si>
    <t>361/2568(จ)
30 ก.ค. 68</t>
  </si>
  <si>
    <t>จ้างเหมาซ่อมและเปลี่ยนอะไหล่เครื่องไตเทียม 6515-123-0001/18</t>
  </si>
  <si>
    <t>บจก.เนฟโฟรแคร์ / 45,540</t>
  </si>
  <si>
    <t>362/2568(จ)
30 ก.ค. 68</t>
  </si>
  <si>
    <t>เครื่องพิมพ์แบบใช้ความร้อน (Thermal Printer) จำนวน 3 เครื่อง</t>
  </si>
  <si>
    <t>1.)บริษัท บางกอก เน็ตเวิร์ค โซลูชั่น จำกัด เป็นเงิน 38,199.- บาท 2.)ห้างหุ้นส่วนจำกัด เอ็น แอล กรุ๊ป โซลูชั่น เป็นเงิน 39,900.-บาท 3.)บริษัท ดูดรีมดิฟเฟอเรนซ์ จำกัด (สำนักงานใหญ่) เป็นเงิน 45,000.- บาท</t>
  </si>
  <si>
    <t>บริษัท บางกอก เน็ตเวิร์ค โซลูชั่น จำกัด เป็นเงิน 38,199.- บาท</t>
  </si>
  <si>
    <t>ใบสั่งซื้อ สธ 0310.013/879 ลงวันที่ 30 ก.ค. 2568</t>
  </si>
  <si>
    <t>บริษัท ดีทแฮล์ม เคลเลอร์ โลจิสติกส์ จำกัด เป็นเงิน 46,117.- บาท</t>
  </si>
  <si>
    <t>ใบสั่งซื้อ สธ 0310.013/1166 ลงวันที่ 30 ก.ค. 2568</t>
  </si>
  <si>
    <t>วัสดุการแพทย์ Equaflo Sterile Water 350 ml W/001 Adaptor จำนวน 1 รายการ</t>
  </si>
  <si>
    <t>บริษัท ไทคูณ เมดิคอล จำกัด เป็นเงิน 92,800.- บาท</t>
  </si>
  <si>
    <t>ใบสั่งซื้อ สธ 0310.013/1165 ลงวันที่ 30 ก.ค. 2568</t>
  </si>
  <si>
    <t>จ้างเหมาสืบค้นข้อมูล</t>
  </si>
  <si>
    <t>นางสาวปัทมา ใจป่าน ราคา 63,800 บาท</t>
  </si>
  <si>
    <t>บ.โตโยต้าเภตรา จำกัด ราคา 2,991.72 บาท</t>
  </si>
  <si>
    <t>บ.สมเจริญชัยเซอร์วิส จำกัด ราคา 86,193.85 บาท</t>
  </si>
  <si>
    <t>ร้านมิตรภาพพาณิชย์ ราคา 191,970 บาท</t>
  </si>
  <si>
    <t>เลขที่ 759/2568 ลงวันที่ 30 ก.ค. 2568</t>
  </si>
  <si>
    <t xml:space="preserve">ซื้อครุภัณฑ์คอมพิวเตอร์ </t>
  </si>
  <si>
    <t>บริษัท แอดไวซ์แม่ฮ่องสอน จำกัด ราคา 256,290 บาท</t>
  </si>
  <si>
    <t>0083/2568   30 ก.ค. 2568</t>
  </si>
  <si>
    <t>เทพเจริญ ราคา 80,000 บาท</t>
  </si>
  <si>
    <t>291/2568 ลงวันที่ 30 ก.ค. 2568</t>
  </si>
  <si>
    <t>ร้านนพรัตน์การเกษตร ราคา 12,000 บาท</t>
  </si>
  <si>
    <t>290/2568 ลงวันที่ 30 ก.ค. 2568</t>
  </si>
  <si>
    <t>ซื้อวัสดุการแพทย์ โดยวิธีเฉพาะเจาะจง</t>
  </si>
  <si>
    <t>ห้างหุ้นส่วนจำกัด สหครุภัณฑ์เวชภัณฑ์ ราคา 4,800 บาท</t>
  </si>
  <si>
    <t>292/2568 ลงวันที่ 30 ก.ค. 2568</t>
  </si>
  <si>
    <t>บริษัท สยามฟาร์มาซูติคอล จำกัด ราคา 3,210 บาท</t>
  </si>
  <si>
    <t>ภ.118/2568 ลงวันที่ 30 ก.ค. 2568</t>
  </si>
  <si>
    <t>จ้างเหมาปรับปรุงแผนกพยาธิวิทยาชั้น ๔ อาคารกาญจนบารมี จำนวน ๑ งาน ประจำปีงบประมาณ พ.ศ. ๒๕๖๘ โดยวิธีเฉพาะเจาะจง</t>
  </si>
  <si>
    <t>บริษัท สยามอาร์บีพี จำกัด
363,000.00</t>
  </si>
  <si>
    <t>088/2568 ลงวันที่ 30 ก.ค. 2568</t>
  </si>
  <si>
    <t>จ้างเหมาปรับปรุงป้องกันการพังทลายของดิน บริเวณริมคลองด้านข้างอาคารกาญจนบารมี จำนวน 1 งาน ประจำปีงบประมาณ พ.ศ.2568  โดยวิธีเฉพาะเจาะจง</t>
  </si>
  <si>
    <t>ห้างหุ้นส่วนจำกัด ธ.ธัญญะ (การช่าง) 2004
399,476.07</t>
  </si>
  <si>
    <t>089/2568 ลงวันที่ 30 ก.ค. 2568</t>
  </si>
  <si>
    <t>จ้างซ่อมแซมเบาะรองแขนเตียงผ่าตัด จำนวน 6 อัน ประจำปีงบประมาณ พ.ศ.2568  โดยวิธีเฉพาะเจาะจง</t>
  </si>
  <si>
    <t>บริษัท โมเดอร์นฟอร์มเฮลท์แอนด์แคร์ จำกัด (มหาชน)
9,000.00</t>
  </si>
  <si>
    <t>(จ)120/68 ลงวันที่ 30 ก.ค. 2568</t>
  </si>
  <si>
    <t>ซื้อวัสดุก่อสร้าง จำนวน 23 รายการ ประจำปีงบประมาณ พ.ศ.2568  โดยวิธีเฉพาะเจาะจง</t>
  </si>
  <si>
    <t>บริษัท ธนวรรณ อินเตอร์เทรด จำกัด
75,552.70</t>
  </si>
  <si>
    <t>(ซ)643/68 ลงวันที่ 30 ก.ค. 2568</t>
  </si>
  <si>
    <t>ซื้อวัสดุงานบ้านงานครัว - กล่องทิ้งเข็ม ขนาด 5 x 7 นิ้ว จำนวน 200 ใบ  โดยวิธีเฉพาะเจาะจง</t>
  </si>
  <si>
    <t>บริษัท เทคโนเมดิคัล จำกัด (มหาชน)
5,400.00</t>
  </si>
  <si>
    <t>(ซ)645/68 ลงวันที่ 30 ก.ค. 2568</t>
  </si>
  <si>
    <t>ซื้อครุภัณฑ์วิทยาศาสตร์และการแพทย์ จำนวน 2 รายการ ประจำปีงบประมาณ พ.ศ.2568 โดยวิธีเฉพาะเจาะจง</t>
  </si>
  <si>
    <t>บริษัท เอสอาร์เอส แม็กซ์พลัส จำกัด
42,800.00</t>
  </si>
  <si>
    <t>(ซ)639/68 ลงวันที่ 30 ก.ค. 2568</t>
  </si>
  <si>
    <t>ซื้อแก๊สไนตรัสออกไซด์ จำนวน 12 ท่อ ประจำปีงบประมาณ พ.ศ.2568 โดยวิธีเฉพาะเจาะจง</t>
  </si>
  <si>
    <t>บริษัท รังสิตอินดัสเทรียลแก๊ส จำกัด
64,200.00</t>
  </si>
  <si>
    <t>(ซ)637/68 ลงวันที่ 30 ก.ค. 2568</t>
  </si>
  <si>
    <t>ซื้อแก๊สออกซิเจนทางการแพทย์ 1.5 คิว จำนวน 100 ท่อ ประจำปีงบประมาณ พ.ศ. 2568  โดยวิธีเฉพาะเจาะจง</t>
  </si>
  <si>
    <t>บริษัท รังสิตอินดัสเทรียลแก๊ส จำกัด
12,840.00</t>
  </si>
  <si>
    <t>(ซ)638/68 ลงวันที่ 30 ก.ค. 2568</t>
  </si>
  <si>
    <t>บริษัท แอล.บี.เอส. แลบบอเรตอรี่ จำกัด
192,400.00</t>
  </si>
  <si>
    <t>ซ(ว)442/68 ลงวันที่ 30 ก.ค. 2568</t>
  </si>
  <si>
    <t>บริษัท แล็บมาสเตอร์ แอ๊ดวานซ์ จำกัด
24,360.00</t>
  </si>
  <si>
    <t>(ซ)644/68 ลงวันที่ 30 ก.ค. 2568</t>
  </si>
  <si>
    <t>ซื้อเวชภัณฑ์ยา Crizotinib 250 mg capsule จำนวน 12 กล่อง ประจำปีงบประมาณ พ.ศ.2568 โดยวิธีเฉพาะเจาะจง</t>
  </si>
  <si>
    <t>บริษัท ซิลลิค ฟาร์มา จำกัด
165,847.86</t>
  </si>
  <si>
    <t>ซ(ว)441/68 ลงวันที่ 30 ก.ค. 2568</t>
  </si>
  <si>
    <t>บริษัท พรอส ฟาร์มา จำกัด
26,203.20</t>
  </si>
  <si>
    <t>ซ(ว)446/68 ลงวันที่ 30 ก.ค. 2568</t>
  </si>
  <si>
    <t>องค์การเภสัชกรรม
28,145.40</t>
  </si>
  <si>
    <t>ซ(ว)447/68 ลงวันที่ 30 ก.ค. 2568</t>
  </si>
  <si>
    <t>(ซ)640/68 ลงวันที่ 30 ก.ค. 2568</t>
  </si>
  <si>
    <t xml:space="preserve">ซื้อวัสดุวิทยาศาสตร์และการแพทย์ - อะไหล่หลอดเอกซเรย์สำหรับเครื่องเอกซเรย์คอมพิวเตอร์ หมายเลขครุภัณฑ์ ๖๕๒๕-๐๐๖-๐๐๐๑ มวธ. ๐๐๑ ๖๒ จำนวน ๑ หลอด ประจำปีงบประมาณ พ.ศ. ๒๕๖๘ </t>
  </si>
  <si>
    <t>บริษัท ซี เอ็ม ซี ไบโอเท็ค จำกัด
4,200,000.00</t>
  </si>
  <si>
    <t>090/2568 ลงวันที่ 30 ก.ค. 2568</t>
  </si>
  <si>
    <t>ห้างหุ้นส่วนจำกัด คลีนิคอลไดแอกโนสติคส์ ราคา 43,800 บาท</t>
  </si>
  <si>
    <t>ซ1177/68 ลงวันที่ 30 ก.ค. 2568</t>
  </si>
  <si>
    <t>บริษัท เอ.ที. เมดิแคร์ จำกัด ราคา 11,340 บาท</t>
  </si>
  <si>
    <t>ซ1178/68 ลงวันที่ 30 ก.ค. 2568</t>
  </si>
  <si>
    <t>บริษัท ดีเคเอสเอช (ประเทศไทย) จำกัด ราคา 14,124 บาท</t>
  </si>
  <si>
    <t>ซ1179/68 ลงวันที่ 30 ก.ค. 2568</t>
  </si>
  <si>
    <t>บริษัท ดีเคเอสเอช (ประเทศไทย) จำกัด ราคา 21,400 บาท</t>
  </si>
  <si>
    <t>ซ1202/68 ลงวันที่ 30 ก.ค. 2568</t>
  </si>
  <si>
    <t>ซ1203/68 ลงวันที่ 30 ก.ค. 2568</t>
  </si>
  <si>
    <t>ซ1204/68 ลงวันที่ 30 ก.ค. 2568</t>
  </si>
  <si>
    <t>บริษัท คิวไบโอซายน์ จำกัด ราคา 55,734.94 บาท</t>
  </si>
  <si>
    <t>ซ1211/68 ลงวันที่ 30 ก.ค. 2568</t>
  </si>
  <si>
    <t>ร้าน ส.วรุณ ราคา 11,270 บาท</t>
  </si>
  <si>
    <t>ซ1225/68 ลงวันที่ 30 ก.ค. 2568</t>
  </si>
  <si>
    <t>บริษัท ธีม เวลธ์ พลัส จำกัด ราคา 84,337.40 บาท</t>
  </si>
  <si>
    <t>ซ1226/68 ลงวันที่ 30 ก.ค. 2568</t>
  </si>
  <si>
    <t>บริษัท ธีม เวลธ์ พลัส จำกัด ราคา 15,151.20 บาท</t>
  </si>
  <si>
    <t>ซ1228/68 ลงวันที่ 30 ก.ค. 2568</t>
  </si>
  <si>
    <t>บริษัท ธีม เวลธ์ พลัส จำกัด ราคา 14,327.30 บาท</t>
  </si>
  <si>
    <t>ซ1230/68 ลงวันที่ 30 ก.ค. 2568</t>
  </si>
  <si>
    <t>ซื้อระบบภาพห้องประชุม อาคาร 8 ชั้น 6 พร้อมรื้อถอนและติดตั้ง จำนวน 1 ระบบ โดยวิธีเฉพาะเจาะจง</t>
  </si>
  <si>
    <t>1.บริษัท ไดสตาร์ อินเตอร์เนชั่นแนล จำกัด/ราคาที่เสนอ259,000.00 บาท</t>
  </si>
  <si>
    <t>1.บริษัท ไดสตาร์ อินเตอร์เนชั่นแนล จำกัด/ราคาที่ตกลงซื้อ/จ้าง 259,000.00 บาท</t>
  </si>
  <si>
    <t>จัดซื้อวัสดุการแพทย์-เครื่องช่วยฟังระบบดิจิตอลสำหรับผู้ที่สูญเสียการได้ยินระดับน้อยถึงปานกลาง (แบบทัดหลังหู) จำนวน 2 เครื่อง</t>
  </si>
  <si>
    <t>900/2568(ซ)
31 ก.ค. 68</t>
  </si>
  <si>
    <t>จัดซื้อวัสดุการแพทย์-วัสดุอุกสีเหมือนฟัน 6 รายการ</t>
  </si>
  <si>
    <t>บจก.เด็นตัลฟาร์ม / 9,625</t>
  </si>
  <si>
    <t>901/2568(ซ)
31 ก.ค. 68</t>
  </si>
  <si>
    <t>จัดซื้อวัสดุไฟฟ้าและวิทยุ-โคมไฟ LED Panel ขนาด 60x60 ซม</t>
  </si>
  <si>
    <t>902/2568(ซ)
31 ก.ค. 68</t>
  </si>
  <si>
    <t>จ้างเหมาเปลี่ยนกระเบื้อง หอพักแพทย์ 7 ชั้น ห้อง 406 และ 417</t>
  </si>
  <si>
    <t>ร้านเอสเคฮาร์ดแวร์ / 22,000</t>
  </si>
  <si>
    <t>363/2568(จ)
31 ก.ค. 68</t>
  </si>
  <si>
    <t>จ้างเหมาซ่อมประตูระเบียงหอผู้ป่วยพิเศษ ชั้น 7</t>
  </si>
  <si>
    <t>ร้านชัยณรงค์ การช่าง / 6,500</t>
  </si>
  <si>
    <t>364/2568(จ)
31 ก.ค. 68</t>
  </si>
  <si>
    <t>จ้างเหมาเปลี่ยนอะไหล่บันไดเลื่อน 0000-000-0011/1,3</t>
  </si>
  <si>
    <t>บจก.มิตซูบิชิ เอลเลเวเตอร์ฯ / 217,303.85</t>
  </si>
  <si>
    <t>365/2568(จ)
31 ก.ค. 68</t>
  </si>
  <si>
    <t>จ้างเหมาเปลี่ยนประตูกระจก งานธุรการจักษุ</t>
  </si>
  <si>
    <t>ร้านชัยณรงค์ การช่าง / 10,700</t>
  </si>
  <si>
    <t>366/2568(จ)
31 ก.ค. 68</t>
  </si>
  <si>
    <t>จ้างเหมาบริการตรวจด้วยเครื่องเอกซเรย์คอมพิวเตอร์ความเร็วสูงไม่น้อยกว่า ๖๔ สไลซ์ (Multi-Slice CT Scan) และจ้างเหมาบริการตรวจวินิจฉัยโรคด้วยคลื่นสนามแม่เหล็กไฟฟ้า ๑.๕ เทสลา (MRI ๑.๕ Tesla) ระยะเวลา ๓๖ เดือน (ครั้งที่ ๒) จำนวน ๑ งาน</t>
  </si>
  <si>
    <t>บจก.อุดรเมดิคอลซัพพลาย / 27,500,000</t>
  </si>
  <si>
    <t>สญ.215/2568(พ) 
31 ก.ค. 68</t>
  </si>
  <si>
    <t>ดินสีดา จำนวน 300 ถุง</t>
  </si>
  <si>
    <t>บริษัท ดีดี โปรเซส จำกัด เป็นเงิน 18,000.- บาท</t>
  </si>
  <si>
    <t>ใบสั่งซื้อ สธ 0310.013/1167 ลงวันที่ 31 ก.ค. 2568</t>
  </si>
  <si>
    <t>เช่าเครื่องตรวจวิเคราะห์ฯ จำนวน 3 รายการ ประจำปีงบประมาณ พ.ศ. 2568</t>
  </si>
  <si>
    <t>บ. ดับเบิ้ล เอส ไดแอคนอสติคส์ จำกัด ราคา 400,000 บาท</t>
  </si>
  <si>
    <t>ลัดดาวัลย์ จินดาชวลิตกุล ราคา 5,430 บาท</t>
  </si>
  <si>
    <t>จ้างซ่อมแซมกล้องวงจรปิด นพบุรี</t>
  </si>
  <si>
    <t>หจก.เดอะเบสท์ซิสเทมส์ 18,500 บาท</t>
  </si>
  <si>
    <t>วัสดุเครื่องแต่งกาย 2 รายการ</t>
  </si>
  <si>
    <t>บจก.ทรงเสน่ห์ เอ็ม เจ 309,600 บาท</t>
  </si>
  <si>
    <t>พด.ซ.408/68 31 ก.ค.68</t>
  </si>
  <si>
    <t>ร้านอู่ทองเครื่องเรือน เชียงใหม่ 465,500 บาท</t>
  </si>
  <si>
    <t>บจก.ทรงเสน่ห์ เอ็ม เจ 365,800 บาท</t>
  </si>
  <si>
    <t>บจก.รัตนาแอ็พแพเร็ล แคร์ 142,500 บาท</t>
  </si>
  <si>
    <t>บจก.รัตนาแอ็พแพเร็ล แคร์ 497,200 บาท</t>
  </si>
  <si>
    <t>พด.ซ.412/68 31 ก.ค. 68</t>
  </si>
  <si>
    <t>หจก.ลานนาอีควิปเม้นท์ 124,000 บาท</t>
  </si>
  <si>
    <t>พด.ซ.413/68  31 ก.ค. 68</t>
  </si>
  <si>
    <t>วัสดุคอมพิวเตอร์ 4 รายการ</t>
  </si>
  <si>
    <t>บจก.ริโก้ 146,450 บาท</t>
  </si>
  <si>
    <t>บจก.เอ็กซา ซีแลม 7,970 บาท</t>
  </si>
  <si>
    <t>จ้างซ่อมแซมเครื่องนึ่งฆ่าเชื้อ</t>
  </si>
  <si>
    <t>บจก.ดีเอส ออลล์ 8,300 บาท</t>
  </si>
  <si>
    <t>ค่าจ้างเปลี่ยนถ่ายน้ำมันเครื่องรถยนต์ ขว-6911</t>
  </si>
  <si>
    <t>หจก.นพรัตน์การยาง 1670 บาท</t>
  </si>
  <si>
    <t xml:space="preserve">จ้างซ่อมแซมด้ามกรอฟัน </t>
  </si>
  <si>
    <t>เจเอสซัพพลายแอน์เซอร์วิส 7,250 บาท</t>
  </si>
  <si>
    <t>จ้างซ่อมยูนิตทำฟัน</t>
  </si>
  <si>
    <t>เจเอสซัพพลายแอน์เซอร์วิส 11,500 บาท</t>
  </si>
  <si>
    <t>จ้างซ่อมเครื่องกรอฟัน</t>
  </si>
  <si>
    <t>เจเอสซัพพลายแอน์เซอร์วิส 9,300 บาท</t>
  </si>
  <si>
    <t>วัสดุก่อสร้าง 12 รายการ</t>
  </si>
  <si>
    <t>หจก.ก.พัฒนสิน 23144 บาท</t>
  </si>
  <si>
    <t>ร้านเชียงฮง 6,500 บาท</t>
  </si>
  <si>
    <t>วัสดุสำนักงาน 14 รายการ</t>
  </si>
  <si>
    <t>หสม.รัตนผล 17,710 บาท</t>
  </si>
  <si>
    <t xml:space="preserve">วัสดุสำนักงาน </t>
  </si>
  <si>
    <t xml:space="preserve">ซื้อวัสดุเครื่องแต่งกาย สำหรับกลุ่มงานทันตกรรม จำนวน 3 รายการ
</t>
  </si>
  <si>
    <t>นางชุติกาญจน์ วังแก้ว
(ราคา 3,400.00)</t>
  </si>
  <si>
    <t xml:space="preserve">นางชุติกาญจน์ วังแก้ว
(ราคา 3,400.00)
</t>
  </si>
  <si>
    <t>ใบสั่งซื้อเลขที่ 727/2568   
ลงวันที่ 31 กรกฎาคม 2568</t>
  </si>
  <si>
    <t>ซ่อมครุภัณฑ์งานบ้านงานครัว</t>
  </si>
  <si>
    <t>บริษัท แอ็ลไลด์ เม็ททัลส์ (ไทยแลนด์) จำกัด ราคา 15,836 บาท</t>
  </si>
  <si>
    <t>จ304/68 ลงวันที่ 31 ก.ค. 2568</t>
  </si>
  <si>
    <t>จ้างเหมาซ่อมแซมระบบ CCTV ทดแทนของเดิมที่ชำรุด พร้อมย้ายจุด จำนวน 1 งาน โดยวิธีเฉพาะเจาะจง</t>
  </si>
  <si>
    <t>1.บริษัท พัฑฒพรหม ซิสเต็มส์ จำกัด/ราคาที่เสนอ473,368.00 บาท</t>
  </si>
  <si>
    <t>1.บริษัท พัฑฒพรหม ซิสเต็มส์ จำกัด/ราคาที่ตกลงซื้อ/จ้าง 473,368.00 บาท</t>
  </si>
  <si>
    <t>เลขที่ 194/2568 
ลงวันที่ 30 ก.ค. 2568</t>
  </si>
  <si>
    <t>เลขที่ 196/2568 
ลงวันที่ 31 ก.ค. 2568</t>
  </si>
  <si>
    <t>จัดซื้อวัสดุการแพทย์-ทางทันตกรรม 3 รายการ</t>
  </si>
  <si>
    <t>บจก.โฮมเด้นท์กรุ๊ป / 9,010</t>
  </si>
  <si>
    <t>903/2568(ซ)
1 ส.ค. 68</t>
  </si>
  <si>
    <t>จัดซื้อวัสดุการแพทย์-ข้อเข่าเทียมเฉพาะรายบุคคล</t>
  </si>
  <si>
    <t>904/2568(ซ)
1 ส.ค. 68</t>
  </si>
  <si>
    <t>จ้างเหมาเปลี่ยนกระเบื้อง ชั้น 5 อาคารเลิศประชารักษ์ 1 งาน</t>
  </si>
  <si>
    <t>ร้านพลอยพาณิชย์ / 290,600</t>
  </si>
  <si>
    <t>367/2568(จ)
1 ส.ค. 68</t>
  </si>
  <si>
    <t>จ้างเหมาซ่อมโถปัสสาวะชายรั่ว OPD ตา ชั้น 2 1 งาน</t>
  </si>
  <si>
    <t>368/2568(จ)
1 ส.ค. 68</t>
  </si>
  <si>
    <t>โต๊ะคอมพิวเตอร์ จำนวน 1 ตัว</t>
  </si>
  <si>
    <t>1.)บริษัท ดี สกาย บิซิเนส จำกัด เป็นเงิน 7,490 บาท</t>
  </si>
  <si>
    <t>1.)บริษัท ดี สกาย บิิซิเนส จำกัด เป็นเงิน 7,490.- บาท</t>
  </si>
  <si>
    <t>ใบสั่งซื้อ สธ 0310.013/1177 ลงวันที่ 1 ส.ค. 2568</t>
  </si>
  <si>
    <t>วัสดุการแพทย์ Oxygen Collar Mask (หน้ากากออกซิเจนสำหรับผู้ป่วยเจาะคอ) จำนวน 1 รายการ</t>
  </si>
  <si>
    <t>บริษัท พนาเมด (ประเทศไทย) จำกัด เป็นเงิน 12,000.- บาท</t>
  </si>
  <si>
    <t>ใบสั่งซื้อ สธ 0310.013/1181 ลงวันที่ 1 ส.ค. 2568</t>
  </si>
  <si>
    <t>วัสดุการแพทย์ Nebulizer Masks Adult  (ชุดหน้ากากพ่นละอองยาสำหรับผู้ใหญ่) จำนวน 1 รายการ</t>
  </si>
  <si>
    <t>บริษัท สเตอลีน เฮลท์ จำกัด เป็นเงิน 34,000.- บาท</t>
  </si>
  <si>
    <t>ใบสั่งซื้อ สธ 0310.013/1199 ลงวันที่ 1 ส.ค. 2568</t>
  </si>
  <si>
    <t>วัสดุไฟฟ้า จำนวน 4 รายการ</t>
  </si>
  <si>
    <t>1.)ดับบลิว.เค.กรุ๊ป (สำนักงานใหญ่) เป็นเงิน 32,095.72 บาท 2.)บอร์น 2000 เป็นเงิน 35,200.- บาท 3.)ห้างหุ้นส่วนจำกัด วิชิตอิมปอร์ต เป็นเงิน 47,600.- บาท</t>
  </si>
  <si>
    <t>ดับบลิว.เค.กรุ๊ป (สำนักงานใหญ่) เป็นเงิน 32,095.72 บาท</t>
  </si>
  <si>
    <t>ใบสั่งซื้อ สธ 0310.013/1202 ลงวันที่ 1 ส.ค. 2568</t>
  </si>
  <si>
    <t>วัสดุไฟฟ้า จำนวน 6 รายการ</t>
  </si>
  <si>
    <t>1.)บอร์น 2000 เป็นเงิน 13,654.27 บาท 2.)ดับบลิว.เค.กรุ๊ป เป็นเงิน 14,890.- บาท 3.)ห้างหหุ้นส่วนจำกัด วิชิตอิมปอร์ต 15,490.- บาท</t>
  </si>
  <si>
    <t>บอร์น 2000 เป็นเงิน 13,654.27 บาท</t>
  </si>
  <si>
    <t>ใบสั่งซื้อ สธ 0310.013/1201 ลงวันที่ 1 ส.ค. 2568</t>
  </si>
  <si>
    <t>จ้างทำฟันปลอม (จำนวน ๕ รายการ) โดยวิธีเฉพาะเจาะจง</t>
  </si>
  <si>
    <t>บริษัท เคดีแอล จำกัด 1,337.50</t>
  </si>
  <si>
    <t>596/2568 ลงวันที่ 1 ส.ค. 2568</t>
  </si>
  <si>
    <t>บริษัท สายน้ำทิพย์เด็นตอลแลบอราตอรี่ จำกัด 8,500</t>
  </si>
  <si>
    <t>597/2568 ลงวันที่ 1 ส.ค. 2568</t>
  </si>
  <si>
    <t>จ้างเหมาเช่ารถตู้ จำนวน 1 งาน โดยวิธีเฉพาะเจาะจง</t>
  </si>
  <si>
    <t>592/2568 ลงวันที่ 1 ส.ค. 2568</t>
  </si>
  <si>
    <t>ซื้อวัสดุการแพทย์ จำนวน 1 รายการ โดยวิธีเฉพาะเจาะจง</t>
  </si>
  <si>
    <t>589/2568 ลงวันที่ 1 ส.ค. 2568</t>
  </si>
  <si>
    <t>ซื้อวัสดุการแพทย์ จำนวน 10 รายการ โดยวิธีเฉพาะเจาะจง</t>
  </si>
  <si>
    <t>บริษัท เจ กู๊ดบิส จำกัด 92,496.75</t>
  </si>
  <si>
    <t>590/2568 ลงวันที่ 1 ส.ค. 2568</t>
  </si>
  <si>
    <t>บริษัท สหพัฒนพิบูล จำกัด (มหาชน) 3,840</t>
  </si>
  <si>
    <t>591/2568 ลงวันที่ 1 ส.ค. 2568</t>
  </si>
  <si>
    <t>ซื้อเวชภัณฑ์ที่มิใช่ยา (วัสดุรากฟันเทียม) จำนวน ๘๕ รายการ (จำนวน 1 งาน) โดยวิธีเฉพาะเจาะจง</t>
  </si>
  <si>
    <t>บริษัท ดีเคเอสเอช (ประเทศไทย) จำกัด 376,154.22</t>
  </si>
  <si>
    <t>692/2568  ลงวันที่ 1 ส.ค. 2568</t>
  </si>
  <si>
    <t xml:space="preserve">หจก.เอ็นเอสที ราคา 2,991.72 บาท </t>
  </si>
  <si>
    <t>จ้างทำตรายาง จำนวน 11 อัน</t>
  </si>
  <si>
    <t>ร้านทีเอ็มช้อป ราคา 7,700 บาท</t>
  </si>
  <si>
    <t>จ้างเหมาซ่อมแซมอาคารพักแพทย์</t>
  </si>
  <si>
    <t>นายชลสิทธิ์ ร่มไทรทอง ราคา 110,890 บาท</t>
  </si>
  <si>
    <t>จ้างเหมาซ่อมแซมช่องชาร์ปรอบนอกตึกอำนวยการ</t>
  </si>
  <si>
    <t>นายชลสิทธิ์ ร่มไทรทอง ราคา 87,100 บาท</t>
  </si>
  <si>
    <t>บริษัท มุกทองรวมช่าง จำกัด / 73,911</t>
  </si>
  <si>
    <t>จัดซื้อวัสดุสำนักงงาน</t>
  </si>
  <si>
    <t>ร้านนิรมล 2 / 36,890</t>
  </si>
  <si>
    <t>ร้านประสานวัสดุภัณฑ์ / 17,376</t>
  </si>
  <si>
    <t>ซื้อวัสดุคอมพิวเตอร์ รายการลำโพงบลูทูธช่วยสอนพร้อมไมค์ไร้สาย จำนวน 3 เครื่อง</t>
  </si>
  <si>
    <t>บริษัท สหไทยเซลล์แอนด์เซอร์วิส จำกัด ราคา 5,370 บาท</t>
  </si>
  <si>
    <t>เป็นผู้มีคุณสมบัติตรงตามข้อกำหนด</t>
  </si>
  <si>
    <t>เลขที่ 764/2568 ลงวันที่ 1 ส.ค. 2568</t>
  </si>
  <si>
    <t>ซื้อวัสดุคอมพิวเตอร์ รายการหน่วยเก็บข้อมูลแบบ SSD ขนาด 512 กิกะไบต์ (GB) จำนวน 5 ตัว</t>
  </si>
  <si>
    <t>บจ.แอดวานซ์บิสซิเนสโซลูชั่นแอนด์เซอร์วิสเซส  ราคาที่เสนอ 10,700 บาท</t>
  </si>
  <si>
    <t>เลขที่ 765/2568 ลงวันที่ 1 ส.ค. 2568</t>
  </si>
  <si>
    <t xml:space="preserve">ซื้อวัสดุเครื่องแต่งกาย รายการชุดป้องกันตัวต่อพร้อมอุปกรณ์ จำนวน 3 ชุด </t>
  </si>
  <si>
    <t>บริษัท สหไทยเซลล์แอนด์เซอร์วิส จำกัด ราคาที่เสนอ 8,070 บาท</t>
  </si>
  <si>
    <t>เลขที่ 766/2568 ลงวันที่ 1 ส.ค. 2568</t>
  </si>
  <si>
    <t>จ้างเหมาซ่อมแซมครุภัณฑ์วิทยาศาสตร์และการแพทย์ เครื่องติดตามการทำงานของหัวใจ จำนวน 1 งาน</t>
  </si>
  <si>
    <t>รุ้งญาดา การแพทย์ ราคาที่เสนอ 6,500 บาท</t>
  </si>
  <si>
    <t>เลขที่ 767/2568 ลงวันที่ 1 ส.ค. 2568</t>
  </si>
  <si>
    <t>จ้างเหมาบริการรถตู้ปรับอากาศพร้อมพนักงานขับรถ รวมน้ำมันเชื้อเพลิง ไป - กลับ จังหวัดขอนแก่น - จังหวัดกาฬสินธุ์ จำนวน 1 งาน</t>
  </si>
  <si>
    <t>นายยิ่งยศ ดอนโคตร ราคาที่เสนอ 9,000 บาท</t>
  </si>
  <si>
    <t>เลขที่ 768/2568 ลงวันที่ 1 ส.ค. 2568</t>
  </si>
  <si>
    <t>จ้างเหมาทำป้ายประชาสัมพันธ์ จำนวน 20 รายการ</t>
  </si>
  <si>
    <t>ร้านซูเปอร์ฟาสต์ พริ้นท์ติ้ง ราคาที่เสนอ 10,775 บาท</t>
  </si>
  <si>
    <t>เลขที่ 774/2568 ลงวันที่ 1 ส.ค. 2568</t>
  </si>
  <si>
    <t>จ้างเหมาซ่อมแซมครุภัณฑ์ยานพาหนะและขนส่ง จำนวน 3 คัน</t>
  </si>
  <si>
    <t>ห้างหุ้นส่วนจำกัด เอสอีบีอิเล็กทรอนิกส์ ราคาที่เสนอ 14,900 บาท</t>
  </si>
  <si>
    <t>เลขที่ 775/2568 ลงวันที่ 1 ส.ค. 2568</t>
  </si>
  <si>
    <t>จ้างเหมาซ่อมแซมครุภัณฑ์สำนักงาน จำนวน 4 เครื่อง</t>
  </si>
  <si>
    <t>หจก. พีที แอร์ อิเล็คทริคแอนด์เซอร์วิส ราคาที่เสนอ 38,948 บาท</t>
  </si>
  <si>
    <t>เลขที่ 776/2568 ลงวันที่ 1 ส.ค. 2568</t>
  </si>
  <si>
    <t>จ้างซ่อมแซมกันสาดหลังคาอาคารผู้ป่วยนอกและอาคารอำนวยการ    จำนวน 1 งาน โดยวิธีเฉพาะเจาะจง</t>
  </si>
  <si>
    <t>ร้านอรณัส ราคา 283,020 บาท</t>
  </si>
  <si>
    <t>ห้างหุ้นส่วนจำกัด ไทยเสรี มาร์เก็ตติ้ง กรุ๊ป ราคา 56,390 บาท</t>
  </si>
  <si>
    <t>ไบรท์ โซลูชั่น ราคา 5,500 บาท</t>
  </si>
  <si>
    <t>บริษัท แมคโครฟาร์แลบ จำกัด
117,658.40</t>
  </si>
  <si>
    <t>ซ(ว)448/68 ลงวันที่ 01 ส.ค. 2568</t>
  </si>
  <si>
    <t>ซื้อเวชภัณฑ์ยา จำนวน 11 รายการ ประจำปีงบประมาณ พ.ศ.2568 โดยวิธีเฉพาะเจาะจง</t>
  </si>
  <si>
    <t>บริษัท ซิลลิค ฟาร์มา จำกัด
128,868.05</t>
  </si>
  <si>
    <t>ซ(ว)462/68 ลงวันที่ 01 ส.ค. 2568</t>
  </si>
  <si>
    <t>บริษัท ชุมชนเภสัชกรรม จำกัด (มหาชน)
5,050.00</t>
  </si>
  <si>
    <t>ซ(ว)463/68 ลงวันที่ 01 ส.ค. 2568</t>
  </si>
  <si>
    <t>บริษัท เบอร์ลินฟาร์มาซูติคอลอินดัสตรี้ จำกัด
13,669.65</t>
  </si>
  <si>
    <t>ซ(ว)464/68 ลงวันที่ 01 ส.ค. 2568</t>
  </si>
  <si>
    <t>บริษัท ที.แมน ฟาร์มาซูติคอล จำกัด (มหาชน)
2,730.00</t>
  </si>
  <si>
    <t>ซ(ว)458/68 ลงวันที่ 01 ส.ค. 2568</t>
  </si>
  <si>
    <t>บริษัท ดีเคเอสเอช (ประเทศไทย) จำกัด
50,739.40</t>
  </si>
  <si>
    <t>ซ(ว)459/68 ลงวันที่ 01 ส.ค. 2568</t>
  </si>
  <si>
    <t>บริษัท เอสพีเอส เมดิคอล จำกัด
87,850.00</t>
  </si>
  <si>
    <t>ซ(ว)461/68 ลงวันที่ 01 ส.ค. 2568</t>
  </si>
  <si>
    <t xml:space="preserve">จ้างซ่อมเปลี่ยนอะไหล่เตียงเคลื่อนย้ายผู้ป่วยในรถยนต์พยาบาล พร้อมอุปกรณ์ เครื่องดีเซล ยี่ห้อ TOYOTA กห.๓๐๒๖ หมายเลขครุภัณฑ์ ๒๓๑๐-๐๐๑-๐๐๐๑/๕๑-๒ 
จำนวน ๓ รายการ โดยมีรายละเอียดดังนี้ 
- เปลี่ยนชุด Wheel Drive Unit จำนวน ๖ ชุด 
- เปลี่ยนชุดตัวดึงสลักล็อคราว จำนวน ๑ ชุด 
- บำรุงรักษาพร้อมทดสอบการทำงาน จำนวน ๑ ครั้ง
เลขที่โครงการ : 68079560458
</t>
  </si>
  <si>
    <t>ห้างหุ้นส่วนจำกัด เมดิคอลอีควิปเมนท์ เซลล์แอนด์เซอร์วิส
(ราคา 16,300.00)</t>
  </si>
  <si>
    <t>ห้างหุ้นส่วนจำกัด เมดิคอลอีควิปเมนท์ เซลล์แอนด์เซอร์วิส
(ราคา 16,300.00)
เลขที่ประจำตัวผู้เสียภาษี : 0503543004382</t>
  </si>
  <si>
    <t>ใบสั่งซื้อเลขที่ 729/2568   
ลงวันที่ 1 สิงหาคม 2568</t>
  </si>
  <si>
    <t>จ้างซ่อมเปลี่ยนอะไหล่เครื่องมือจับกะโหลกศีรษะขณะผ่าตัดสมอง 
Mayfield Headrest หมายเลขครุภัณฑ์ ๖๕๑๕-๐๓๕-๑๒๑๒/๔๙-๘ 
โดยมีรายละเอียดดังนี้
- ซ่อมชุด C-Clamp แก้ไขอาการ จับยึดไม่อยู่ , ชิ้นส่วนหัก
เลขที่โครงการ : 68079536310</t>
  </si>
  <si>
    <t>บริษัท ตะวันแม็คไวสซ์ จำกัด
(ราคา 26,750.00)</t>
  </si>
  <si>
    <t>บริษัท ตะวันแม็คไวสซ์ จำกัด
(ราคา 26,750.00)
เลขที่ประจำตัวผู้เสียภาษี : 0105544016738</t>
  </si>
  <si>
    <t>ใบสั่งซื้อเลขที่ 730/2568   
ลงวันที่ 1 สิงหาคม 2568</t>
  </si>
  <si>
    <t>อะไหล่เครื่องผลิตอากาศอัดทางการแพทย์ ยี่ห้อ SCROLL AIR COMPRESS (เครื่องกำเนิดลมทางการแพทย์) หมายเลขครุภัณฑ์ 
๖๖๘๕-๐๐๘-๐๐๐๑/๕๓-๑ โดยมีรายละเอียดดังนี้
- Pressure Switch (PRESSURE TRANSMITTER) จำนวน 1 ชุด
- ค่าบริการตรวจเช็คระบบและติดตั้ง จำนวน 1 งาน
เลขที่โครงการ : 68079533359</t>
  </si>
  <si>
    <t>บริษัท ซี เอ็น เค เทรดดิ้ง จำกัด
(ราคา 31,351.00)</t>
  </si>
  <si>
    <t>บริษัท ซี เอ็น เค เทรดดิ้ง จำกัด
(ราคา 31,351.00)
เลขที่ประจำตัวผู้เสียภาษี : 0505547006021</t>
  </si>
  <si>
    <t>ใบสั่งซื้อเลขที่ 731/2568   
ลงวันที่ 1 สิงหาคม 2568</t>
  </si>
  <si>
    <t>บริษัท สายน้ำทิพย์เด็นตอลแลบอราตอรี่ จำกัด ราคา 49,845 บาท</t>
  </si>
  <si>
    <t>ซ1253/68 ลงวันที่ 1 ส.ค. 2568</t>
  </si>
  <si>
    <t>ห้างหุ้นส่วนจำกัด เอ็น.เอส.ยู ทรานสปอร์ต ราคา 14,500 บาท</t>
  </si>
  <si>
    <t>จ369/68 ลงวันที่ 1 ส.ค. 2568</t>
  </si>
  <si>
    <t>ซื้อวัสดุทางทันตกรรม จำนวน 9 รายการ  โดยวิธีเฉพาะเจาะจง</t>
  </si>
  <si>
    <t>1.บริษัท เอส.ดี.ทันตเวช (1988) จำกัด/ราคาที่เสนอ 11,580 บาท</t>
  </si>
  <si>
    <t>1.บริษัท เอส.ดี.ทันตเวช (1988) จำกัด/ราคาที่ตกลงซื้อ/จ้าง 11,580 บาท</t>
  </si>
  <si>
    <t>จ้างซ่อมรถยนต์ตู้(ฉุกเฉิน) ยี่ห้อโตโยต้า หมายเลขทะเบียน นจ 1573 นนทบุรี โดยวิธีเฉพาะเจาะจง</t>
  </si>
  <si>
    <t>1.วินวิศวยนต์/ราคาที่เสนอ14,235.00 บาท</t>
  </si>
  <si>
    <t>1.วินวิศวยนต์/ราคาที่ตกลงซื้อ/จ้าง 14,235.00 บาท</t>
  </si>
  <si>
    <t>ซื้อชุดไฟและฉากถ่ายภาพ จำนวน 6 รายการ โดยวิธีเฉพาะเจาะจง</t>
  </si>
  <si>
    <t>1.บริษัท ออวิด้า จำกัด/ราคาที่เสนอ53,821.00 บาท</t>
  </si>
  <si>
    <t>1.บริษัท ออวิด้า จำกัด/ราคาที่ตกลงซื้อ/จ้าง 53,821.00 บาท</t>
  </si>
  <si>
    <t>ซื้อไส้กรองเครื่องฟอกอากาศ 200/300DP  จำนวน 19 ชิ้น โดยวิธีเฉพาะเจาะจง</t>
  </si>
  <si>
    <t>1.บริษัท แสงชัยแอร์ควอลิตี้ จำกัด/ราคาที่เสนอ75,168.00 บาท</t>
  </si>
  <si>
    <t>1.บริษัท แสงชัยแอร์ควอลิตี้ จำกัด/ราคาที่ตกลงซื้อ/จ้าง 75,168.00 บาท</t>
  </si>
  <si>
    <t>ซื้อตลับลวดเย็บใช้ในการผ่าตัดผ่านกล้องแบบหักเห ขนาด ๔๕ มม. ECRA๔๕B Reload Tri-Stapler Endo ๔๕B (GoldenStapler) จำนวน ๒๙ ชิ้น โดยวิธีเฉพาะเจาะจง</t>
  </si>
  <si>
    <t>1.บริษัท เซอจิ-แคร์ จำกัด/ราคาที่เสนอ188,500.00 บาท</t>
  </si>
  <si>
    <t>1.บริษัท เซอจิ-แคร์ จำกัด/ราคาที่ตกลงซื้อ/จ้าง 188,500.00 บาท</t>
  </si>
  <si>
    <t>ซื้อEconomic Box storage จำนวน ๓๐๐ กล่อง โดยวิธีเฉพาะเจาะจง</t>
  </si>
  <si>
    <t>1.บริษัท โอเชี่ยนเมด จำกัด/ราคาที่เสนอ14,124.00 บาท</t>
  </si>
  <si>
    <t>1.บริษัท โอเชี่ยนเมด จำกัด/ราคาที่ตกลงซื้อ/จ้าง 14,124.00 บาท</t>
  </si>
  <si>
    <t>ซื้อเข็มฉีดภายในสำหรับกล้องส่องตรวจระบบทางเดินหายใจ (Single-use injection needles) จำนวน 2 กล่อง โดยวิธีเฉพาะเจาะจง</t>
  </si>
  <si>
    <t>1.บริษัท โอลิมปัส (ประเทศไทย) จำกัด/ราคาที่เสนอ15,000.00 บาท</t>
  </si>
  <si>
    <t>1.บริษัท โอลิมปัส (ประเทศไทย) จำกัด/ราคาที่ตกลงซื้อ/จ้าง 15,000.00 บาท</t>
  </si>
  <si>
    <t>จัดซื้อครุภัณฑ์การแพทย์-ชุดประมวลสัญญาณภาพพร้อมกล้องส่องตรวจท่อทางน้ำดีและตับอ่อนระบบวีดีทัศน์ จำนวน 1 เครื่อง</t>
  </si>
  <si>
    <t>บจก.โอลิมปัส (ประเทศไทย) / 2,550,000</t>
  </si>
  <si>
    <t>สญ.141/2568(ซ)
4 ส.ค. 68</t>
  </si>
  <si>
    <t>จัดซื้อครุภัณฑ์การแพทย์-เครื่องควบคุมอุณหภูมิผู้ป่วยแรงลมร้อน 1 เครื่อง</t>
  </si>
  <si>
    <t>บจก.ดีเคเอสเอช (ประเทศไทย) / 85,600</t>
  </si>
  <si>
    <t>906/2568(ซ)
4 ส.ค. 68</t>
  </si>
  <si>
    <t>จัดซื้อวัสดุเครื่องแต่งกาย-ชุดปฏิบัติงานภารกิจด้านการพยาบาล 4 รายการ</t>
  </si>
  <si>
    <t>บจก.วิธวินท์ เทรดดิ้ง / 155,500</t>
  </si>
  <si>
    <t>907/2568(ซ)
4 ส.ค. 68</t>
  </si>
  <si>
    <t>จัดซื้อวัสดุการแพทย์-หมอนรองกระดูกเและลูกสะบ้าเทียมเฉพาะบุคคล</t>
  </si>
  <si>
    <t>บจก.บางกอก เฮลธ์ ซัพพลายส์ / 18,725</t>
  </si>
  <si>
    <t>908/2568(ซ)
4 ส.ค. 68</t>
  </si>
  <si>
    <t>จัดซื้อวัสดุการแพทย์-วัสดุใช้ในงานรักษารากฟัน 2 รายการ</t>
  </si>
  <si>
    <t>บจก.ดีดีเอส อินโนเทค / 14,560</t>
  </si>
  <si>
    <t>913/2568(ซ)
4 ส.ค. 68</t>
  </si>
  <si>
    <t>ซื้อครุภัณฑ์การแพทย์ รายการ เครื่องวัดความดันแบบปรอท ชนิดตั้งโต๊ะ จำนวน 1 รายการ โดยวิธีเฉพาะเจาะจง</t>
  </si>
  <si>
    <t>บริษัท ดีเอส ออลล์ จำกัด 3,600</t>
  </si>
  <si>
    <t>593/2568 ลงวันที่ 4 ส.ค. 2568</t>
  </si>
  <si>
    <t>ซื้อกระเป๋าใส่เอกสาร จำนวน 1๙ ใบ โดยวิธีเฉพาะเจาะจง</t>
  </si>
  <si>
    <t>บริษัท ดีเอส ออลล์ จำกัด 3,040</t>
  </si>
  <si>
    <t>598/2568 ลงวันที่ 4 ส.ค. 2568</t>
  </si>
  <si>
    <t>จ้างเหมาซ่อมแซมกันซึมและฝ้าเพดาน ชั้น 1 ตึกเพชร</t>
  </si>
  <si>
    <t>บริษัท ก้าวเอ็นเตอร์ไพรส์ จำกัด ราคา 222,827.50 บาท</t>
  </si>
  <si>
    <t>ร้านชัยรุ่งเรือง ราคา 11,964 บาท</t>
  </si>
  <si>
    <t>จ้างเหมาปรับปรุงห้องสำนักงานผู้อำนวยการ</t>
  </si>
  <si>
    <t>หจก.33 พาวเวอร์เฟรม ราคา 487,500 บาท</t>
  </si>
  <si>
    <t>จ้างซ่อมแซมและเปลี่ยนอะไหล่รถยนต์ กว-2394 เชียงใหม่</t>
  </si>
  <si>
    <t>ร้าน ครองเซอร์วิส จำนวน 5480 บาท</t>
  </si>
  <si>
    <t>จ้างซ่อมแซมและเปลี่ยนอะไหล่รถยนต์ กว-2398 เชียงใหม่</t>
  </si>
  <si>
    <t>ร้าน ครองเซอร์วิส จำนวน 6650 บาท</t>
  </si>
  <si>
    <t>จ้างตรวจวิเคราะห์คุณภาพน้ำอุปโภค บริโภค ครั้งที่ 5</t>
  </si>
  <si>
    <t>บจก.ห้องปฏิบัติการกลาง(ประเทศไทย) จำนวน 6741 บาท</t>
  </si>
  <si>
    <t>จ้างซ่อมและเปลี่ยนอะไหล่เครื่องซักผ้างานหน่วยจ่ายกลาง</t>
  </si>
  <si>
    <t>บจก.เชียงใหม่ ณ เอ็นจิเนียริ่ง จำนวน 31565 บาท</t>
  </si>
  <si>
    <t>จ้างเหมาย้ายระบบโทรทัศน์วงจรปิด ตึกแสงอรุณ 3  (IMC) จำนวน 1 งาน</t>
  </si>
  <si>
    <t>บริษัท ทรัพย์ปรีชา เทคโนโลยี จำกัด ราคาที่เสนอ 56,000 บาท</t>
  </si>
  <si>
    <t>เลขที่ 777/2568 ลงวันที่ 4 ส.ค. 2568</t>
  </si>
  <si>
    <t>บจ. แปซิฟิค เฮลธ์แคร์ (ไทยแลนด์)  ราคาที่เสนอ 80,000 บาท</t>
  </si>
  <si>
    <t>เลขที่ ภ 272/2568 ลงวันที่ 4 ส.ค. 2568</t>
  </si>
  <si>
    <t>ห้างหุ้นส่วนจำกัด ไทยเสรี มาร์เก็ตติ้ง กรุ๊ป ราคา 1,250 บาท</t>
  </si>
  <si>
    <t>จ้างทำสติกเกอร์กันน้ำพร้อมไดคัท และทำป้ายพลาสวูด โดยวิธีเฉพาะเจาะจง</t>
  </si>
  <si>
    <t>ห้างหุ้นส่วนจำกัด เรือนภาพ ราคา 700 บาท</t>
  </si>
  <si>
    <t>จ้างซ่อมเครื่องสูบน้ำ ระบบประปา โดยวิธีเฉพาะเจาะจง</t>
  </si>
  <si>
    <t>ร้านจตุภัทรอิเลคทริค ราคา 1,950 บาท</t>
  </si>
  <si>
    <t>จ้างซ่อมแซมรถจักรยานยนต์ราชการ โดยวิธีเฉพาะเจาะจง</t>
  </si>
  <si>
    <t>นายดวงดี จันทรังษี ราคา 2,030 บาท</t>
  </si>
  <si>
    <t>ร้านบีพี แฟคทอรี่ แอนด์ ดีไซน์ โดยนางสาวปิยธิดา ยิ่งยืน ราคา 5,400 บาท</t>
  </si>
  <si>
    <t>296/2568 ลงวันที่ 4 ส.ค. 2568</t>
  </si>
  <si>
    <t>นาย วีระชัย มูลชาติ ราคา 4,900 บาท</t>
  </si>
  <si>
    <t>297/2568 ลงวันที่ 4 ส.ค. 2568</t>
  </si>
  <si>
    <t>บริษัท วินเนอร์ยี่ เมดิคอล จำกัด (มหาชน)
20,000.00</t>
  </si>
  <si>
    <t>(ซ)650/68 ลงวันที่ 04 ส.ค. 2568</t>
  </si>
  <si>
    <t>บริษัท แล็บมาสเตอร์ แอ๊ดวานซ์ จำกัด
12,000.00</t>
  </si>
  <si>
    <t>(ซ)652/68 ลงวันที่ 04 ส.ค. 2568</t>
  </si>
  <si>
    <t>บริษัท อินเตอร์ คอร์ปอเรชั่น  จำกัด
23,250.00</t>
  </si>
  <si>
    <t>(ซ)651/68 ลงวันที่ 04 ส.ค. 2568</t>
  </si>
  <si>
    <t>ซื้อวัสดุวิทยาศาสตร์และการแพทย์ จำนวน 1 รายการ ประจำปีงบประมาณ พ.ศ.2568 โดยวิธีเฉพาะเจาะจง</t>
  </si>
  <si>
    <t>บริษัท พี ซี แอล โฮลดิ้ง จำกัด (มหาชน)
8,010.00</t>
  </si>
  <si>
    <t>(ซ)649/68 ลงวันที่ 04 ส.ค. 2568</t>
  </si>
  <si>
    <t xml:space="preserve">ซื้อออกซิเจนเหลวทางการแพทย์ จำนวน 2,657.664 ลบม.
เลขที่โครงการ : 67069048880
</t>
  </si>
  <si>
    <t>บริษัท บางกอกอินดัสเทรียล แก๊ส จำกัด
(ราคา 59,797.34)</t>
  </si>
  <si>
    <t>บริษัท บางกอกอินดัสเทรียล แก๊ส จำกัด
(ราคา59,797.34)
เลขที่ประจำตัวผู้เสียภาษี : 0505530020975</t>
  </si>
  <si>
    <t>ใบสั่งซื้อเลขที่ 732/2568   
ลงวันที่ 4 สิงหาคม 2568</t>
  </si>
  <si>
    <t>บริษัท อาทรพาณิชย์ จำกัด ราคา 10,140 บาท</t>
  </si>
  <si>
    <t>ซ1252/68 ลงวันที่ 4 ส.ค. 2568</t>
  </si>
  <si>
    <t>บริษัท อาทรพาณิชย์ จำกัด ราคา 37,250 บาท</t>
  </si>
  <si>
    <t>ซ1254/68 ลงวันที่ 4 ส.ค. 2568</t>
  </si>
  <si>
    <t>บริษัท อาทรพาณิชย์ จำกัด ราคา 7,500 บาท</t>
  </si>
  <si>
    <t>จ347/68 ลงวันที่ 4 ส.ค. 2568</t>
  </si>
  <si>
    <t>ห้างหุ้นส่วนจำกัด อัครพล ราคา 99,938 บาท</t>
  </si>
  <si>
    <t>จ349/68 ลงวันที่ 4 ส.ค. 2568</t>
  </si>
  <si>
    <t>บริษัท ดอกเตอร์ คาลิเบรชั่น จำกัด ราคา 28,700 บาท</t>
  </si>
  <si>
    <t>จ370/68 ลงวันที่ 4 ส.ค. 2568</t>
  </si>
  <si>
    <t>จัดซื้อวัสดุสำนักงาน-โครงการพัฒนางานวิจัยจักษุวิทยาอาเซียน 7 รก.</t>
  </si>
  <si>
    <t>ร้านเอสเคฮาร์ดแวร์ / 7,850</t>
  </si>
  <si>
    <t>914/2568(ซ)
5 ส.ค. 68</t>
  </si>
  <si>
    <t>จัดซื้อวัสดุการแพทย์-โครงการการผลิตรกเพื่อใช้ในการผ่าตัดทางจักษุ 4 รก.</t>
  </si>
  <si>
    <t>บจก.กิบไทย / 17,000</t>
  </si>
  <si>
    <t>916/2568(ซ)
5 ส.ค. 68</t>
  </si>
  <si>
    <t>จัดซื้อวัสดุสำนักงาน-ของที่ระลึกโครงการมหกรรมคุณภาพโรงพยาบาลฯ</t>
  </si>
  <si>
    <t>เมดิคอล แอนด์ เทรนนิ่ง ดีไซด์ / 12,800</t>
  </si>
  <si>
    <t>917/2568(ซ)
5 ส.ค. 68</t>
  </si>
  <si>
    <t>จัดซื้อวัสดุสำนักงาน-กระเป๋าโครงการพัฒนางานวิจัยจักษุวิทยาอาเซียน</t>
  </si>
  <si>
    <t>ร้านเอสเคฮาร์ดแวร์ / 6,600</t>
  </si>
  <si>
    <t>918/2568(ซ)
5 ส.ค. 68</t>
  </si>
  <si>
    <t>จัดซื้อวัสดุการแพทย์-อุปกรณ์สิ้นเปลืองสำหรับการใส่เลนส์เสริม (วงแหวน) รักษาโรคกระจตาโป่งพอง 20 ชิ้น</t>
  </si>
  <si>
    <t>บจก.คาร์ล ไซสส์ / 300,000</t>
  </si>
  <si>
    <t>919/2568(ซ)
5 ส.ค. 68</t>
  </si>
  <si>
    <t>จัดซื้อวัสดุการแพทย์-ซิลิโคนสำหรับสอดท่อน้ำตาพร้อมแท่งโลหะ 1 ก.</t>
  </si>
  <si>
    <t>920/2568(ซ)
5 ส.ค. 68</t>
  </si>
  <si>
    <t>จัดซื้อวัสดุการแพทย์-สำหรับขัดเงาตาปลอม 2 รายการ</t>
  </si>
  <si>
    <t>บจก.นูโวเด้นท์ / 2,730</t>
  </si>
  <si>
    <t>921/2568(ซ)
5 ส.ค. 68</t>
  </si>
  <si>
    <t>จัดซื้อวัสดุการแพทย์-ถุงบีบให้เลือดและสารละลาย 1,000 ml. 2 ถุง</t>
  </si>
  <si>
    <t>บจก.เจ เอส วิชั่น / 13,000</t>
  </si>
  <si>
    <t>923/2568(ซ)
5 ส.ค. 68</t>
  </si>
  <si>
    <t>จัดซื้อวัสดุการแพทย์-ประกอบการผ่าตัดรักษาโรคกระจกตา 6 รก.</t>
  </si>
  <si>
    <t>หจก.โปรเสิร์ทซัพพลาย / 127,500</t>
  </si>
  <si>
    <t>925/2568(ซ)
5 ส.ค. 68</t>
  </si>
  <si>
    <t>จัดซื้อวัสดุการแพทย์-สำหรับงานทันตกรรม 3 รายการ</t>
  </si>
  <si>
    <t>บจก.นูเด้นท์ / 6,187.50</t>
  </si>
  <si>
    <t>926/2568(ซ)
5 ส.ค. 68</t>
  </si>
  <si>
    <t>จัดซื้อครุภัณฑ์การแพทย์-เครื่องอัดไฮดรอลิค 1 เครื่อง</t>
  </si>
  <si>
    <t>บจก.เอมเด็นท์ / 45,000</t>
  </si>
  <si>
    <t>927/2568(ซ)
5 ส.ค. 68</t>
  </si>
  <si>
    <t>จ้างเหมาซ่อมรอยแตกร้าวผนังอาคารเลิศประชารักษ์ 1 งาน</t>
  </si>
  <si>
    <t>บจก.โปรบิลด์ ดีเวลลอปเมนท์ / 1467,729.70</t>
  </si>
  <si>
    <t>369/2568(จ)
5 ส.ค. 68</t>
  </si>
  <si>
    <t>จ้างพิมพ์และออกแบบโปสเตอร์ (แบบPVC) จำนวน ๔0 แผ่น</t>
  </si>
  <si>
    <t>นายสุรชัย วอนสุวรรณ / 26,000</t>
  </si>
  <si>
    <t>370/2568(จ)
5 ส.ค. 68</t>
  </si>
  <si>
    <t>จ้างเหมาจัดทำเอกสาร-โครงการมหกรรมคุณภาพ 1 งาน</t>
  </si>
  <si>
    <t>371/2568(จ)
5 ส.ค. 68</t>
  </si>
  <si>
    <t>บจก.นครชัยศรีรุ่งเรืองการพิมพ์ฯ / 6,099</t>
  </si>
  <si>
    <t>372/2568(จ)
5 ส.ค. 68</t>
  </si>
  <si>
    <t>จ้างเหมาเปลี่ยนอะไหล่ระบบไฟฟ้าสำรอง (UPS) ศูนย์โรคตาฯ สาขาสุขุมวิท (5950-001-0002/11) จำนวน 1 งาน</t>
  </si>
  <si>
    <t>ร้านรุ่งเรืองวิศวภัณฑ์ / 165,529</t>
  </si>
  <si>
    <t>373/2568(จ)
5 ส.ค. 68</t>
  </si>
  <si>
    <t>จ้างเหมาซ่อมและเปลี่ยนอะไหล่ครุภัณฑ์การแพทย์ (เครื่องดมยาสลบพร้อมอุปกรณ์ 6515-098-0001/14,18) จำนวน 1 งาน</t>
  </si>
  <si>
    <t>บมจ.อี ฟอร์ แอล เอม / 153,568</t>
  </si>
  <si>
    <t>374/2568(จ)
5 ส.ค. 68</t>
  </si>
  <si>
    <t>จ้างเหมายานพาหนะ โครงการพัฒนางานวิจัยจักษุวิทยาอาเซียน จำนวน 1 งาน</t>
  </si>
  <si>
    <t>นายพิพันธ์ เอกณรงค์พันธ์ / 22,800</t>
  </si>
  <si>
    <t>375/2568(จ)
5 ส.ค. 68</t>
  </si>
  <si>
    <t>จ้างเหมาตกแต่งสถานที่ โครงการพัฒนางานวิจัยจักษุวิทยาอาเซียน จำนวน 1 งาน</t>
  </si>
  <si>
    <t>นางสาวสุรีรัตน์ ทองออน / 21,000</t>
  </si>
  <si>
    <t>376/2568(จ)
5 ส.ค. 68</t>
  </si>
  <si>
    <t>หลอดไฟฝังฝ้า LED 7W แบบปรับสีได้ จำนวน 10 หลอด</t>
  </si>
  <si>
    <t>1.)ห้างหุ้นส่วนจำกัด วิชิตอิมปอร์ต เป็นเงิน 2,782.- บาท 2.)บอร์น 2000 เป็นเงิน 3,240.- บาท 3.)ดับบลิว.เค.กรุ๊ป เป็นเงิน 3,890.- บาท</t>
  </si>
  <si>
    <t>ห้างหุ้นส่วนจำกัด วิชิตอิมปอร์ต เป็นเงิน 2,782.- บาท</t>
  </si>
  <si>
    <t>ใบสั่งซื้อ สธ 0310.013/1190 ลงวันที่ 5 ส.ค. 2568</t>
  </si>
  <si>
    <t>จ้างเหมาซ่อมครุภัณฑ์การแพทย์ รายการ ยูนิตทันตกรรม ห้องเบอร์ ๗ ชั้น 3 จำนวน 1 งาน โดยวิธีเฉพาะเจาะจง</t>
  </si>
  <si>
    <t>บริษัท สยามเดนท์ จำกัด 4,500</t>
  </si>
  <si>
    <t>600/2568 ลงวันที่ 5 ส.ค. 2568</t>
  </si>
  <si>
    <t>ซื้อวัสดุทางการแพทย์ จำนวน 2 รายการ โดยวิธีเฉพาะเจาะจง</t>
  </si>
  <si>
    <t>บริษัท แอคคอร์ด คอร์ปอเรชั่น จำกัด 12,740</t>
  </si>
  <si>
    <t>659/2568 ลงวันที่ 5 ส.ค. 2568</t>
  </si>
  <si>
    <t>บริษัท ซิลลิค ฟาร์มา จำกัด ราคาที่เสนอ 13,567.70 บาท</t>
  </si>
  <si>
    <t>เลขที่ ภ 268/2568 ลงวันที่ 5 ส.ค. 2568</t>
  </si>
  <si>
    <t>บริษัท ดีเคเอสเอช (ประเทศไทย) จำกัด ราคาที่เสนอ 241,392 บาท</t>
  </si>
  <si>
    <t>เลขที่ ภ 275/2568 ลงวันที่ 5 ส.ค. 2568</t>
  </si>
  <si>
    <t>ซื้อวัสดุก่อสร้าง จำนวน 39 รายการ</t>
  </si>
  <si>
    <t>ห้างหุ้นส่วนจำกัด หาญวัสดุและบริการ ราคาที่เสนอ 51,692 บาท</t>
  </si>
  <si>
    <t>เลขที่ 781/2568 ลงวันที่ 5 ส.ค. 2568</t>
  </si>
  <si>
    <t>ซื้อวัสดุไฟฟ้าและวิทยุ จำนวน 23 รายการ</t>
  </si>
  <si>
    <t>ห้างหุ้นส่วนจำกัด หาญวัสดุและบริการ ราคาที่เสนอ 28,304 บาท</t>
  </si>
  <si>
    <t>เลขที่ 782/2568 ลงวันที่ 5 ส.ค. 2568</t>
  </si>
  <si>
    <t xml:space="preserve">ซื้อวัสดุงานบ้านงานครัว จำนวน 3 รายการ </t>
  </si>
  <si>
    <t>ร้านมิตรภาพพาณิชย์ ราคาที่เสนอ 27,370 บาท</t>
  </si>
  <si>
    <t>เลขที่ 783/2568 ลงวันที่ 5 ส.ค. 2568</t>
  </si>
  <si>
    <t>จ้างเหมาซักรีดอัดกลีบผ้าปูโต๊ะแบบจีบ จำนวน 70 ผืน</t>
  </si>
  <si>
    <t>พิไลวัลย์ ผ้าม่าน ราคาที่เสนอ 24,430 บาท</t>
  </si>
  <si>
    <t>เลขที่ 784/2568 ลงวันที่ 5 ส.ค. 2568</t>
  </si>
  <si>
    <t>จ้างเหมาซ่อมแซมครุภัณฑ์สำนักงาน จำนวน 2 งาน</t>
  </si>
  <si>
    <t>ร้าน เอ็น พี คอมพิวเตอร์ ราคาที่เสนอ 9,500 บาท</t>
  </si>
  <si>
    <t>เลขที่ 785/2568 ลงวันที่ 5 ส.ค. 2568</t>
  </si>
  <si>
    <t>จ้างทำป้ายโฟมบอร์ด พิมพ์ละเอียด โดยวิธีเฉพาะเจาะจง</t>
  </si>
  <si>
    <t>ร้านปื๊ดดีไซน์ ราคา 250 บาท</t>
  </si>
  <si>
    <t>0217/2568   05 ส.ค. 2568</t>
  </si>
  <si>
    <t>ซื้อวัสดุเครื่องแต่งกายเจ้าหน้าที่  โดยวิธีเฉพาะเจาะจง</t>
  </si>
  <si>
    <t>ห้างหุ้นส่วนจำกัด เจติยาแฟมิลี่ ราคา 8,100 บาท</t>
  </si>
  <si>
    <t>0218/2568   05 ส.ค. 2568</t>
  </si>
  <si>
    <t>หจก ลานาลิติค วอเตอร์ เวอร์ค ราคา 60,000 บาท</t>
  </si>
  <si>
    <t>0219/2568   05 ส.ค. 2568</t>
  </si>
  <si>
    <t>ซ1205/68 ลงวันที่ 5 ส.ค. 2568</t>
  </si>
  <si>
    <t>ซ1234/68 ลงวันที่ 5 ส.ค. 2568</t>
  </si>
  <si>
    <t>ซ1328/68 ลงวันที่ 5 ส.ค. 2568</t>
  </si>
  <si>
    <t>บริษัท สแตนดาร์ด ออร์โธซิส จำกัด ราคา 15,000 บาท</t>
  </si>
  <si>
    <t>ซ1333/68 ลงวันที่ 5 ส.ค. 2568</t>
  </si>
  <si>
    <t>นายสิริพงษ์ บัวดี ราคา 5,000 บาท</t>
  </si>
  <si>
    <t>จ364/68 ลงวันที่ 5 ส.ค. 2568</t>
  </si>
  <si>
    <t>บริษัท ท้อปไลน์ โพรดักส์ จำกัด ราคา 27,500 บาท</t>
  </si>
  <si>
    <t>จ365/68 ลงวันที่ 5 ส.ค. 2568</t>
  </si>
  <si>
    <t>ประกวดราคาซื้อวัสดุทางการแพทย์ จำนวน 6 รายการ ด้วยวิธีประกวดราคาอิเล็กทรอนิกส์ (e-bidding)</t>
  </si>
  <si>
    <t>1.บริษัท โซวิค จำกัด/ราคาที่เสนอ879,750.00 บาท</t>
  </si>
  <si>
    <t>1.บริษัท โซวิค จำกัด/ราคาที่ตกลงซื้อ/จ้าง870,120.00 บาท</t>
  </si>
  <si>
    <t>ประกวดราคาซื้อเครื่องกระตุกไฟฟ้าหัวใจอัตโนมัติพร้อมสายชนิด DX (AICD) จำนวน ๕ เครื่อง ด้วยวิธีประกวดราคาอิเล็กทรอนิกส์ (e-bidding)</t>
  </si>
  <si>
    <t>1.บริษัท ไบโอโทรนิค (ประเทศไทย) จำกัด/ราคาที่เสนอ1,147,500.00 บาท</t>
  </si>
  <si>
    <t>1.บริษัท ไบโอโทรนิค (ประเทศไทย) จำกัด/ราคาที่ตกลงซื้อ/จ้าง1,147,400.00 บาท</t>
  </si>
  <si>
    <t>0084/2568 ลงวันที่ 1 ส.ค. 2568</t>
  </si>
  <si>
    <t>0211/2568 ลงวันที่ 1 ส.ค. 2568</t>
  </si>
  <si>
    <t>0212/2568 ลงวันที่ 1 ส.ค. 2568</t>
  </si>
  <si>
    <t>0215/2568 ลงวันที่ 4 ส.ค. 2568</t>
  </si>
  <si>
    <t>0216/2568 ลงวันที่ 4 ส.ค. 2568</t>
  </si>
  <si>
    <t>0214/2568 ลงวันที่ 4 ส.ค. 2568</t>
  </si>
  <si>
    <t>0213/2568 ลงวันที่ 4 ส.ค. 2568</t>
  </si>
  <si>
    <t>เลขที่ 198/2568 
ลงวันที่ 5 ส.ค. 2568</t>
  </si>
  <si>
    <t>เลขที่ 199/2568 
ลงวันที่ 5 ส.ค. 2568</t>
  </si>
  <si>
    <t>จัดซื้อครุภัณฑ์การแพทย์-เครื่องปั่นเหวี่ยงสารละลายแบบตั้งโต๊ะ 1 ชุด</t>
  </si>
  <si>
    <t>บจก.เด็นทัล สเปซ / 149,000</t>
  </si>
  <si>
    <t>สญ.142/2568(ซ) 
6 ส.ค. 68</t>
  </si>
  <si>
    <t>จ้างเหมาบริการยานพาหนะ-โครงการสนับสนุนตรวจราชการ และการดำเนินงานสำนักการแพทย์เขตสุขภาพที่ 5</t>
  </si>
  <si>
    <t>นายบรรณพต หวังนิยม / 8,000</t>
  </si>
  <si>
    <t>377/2568(จ)
6 ส.ค. 68</t>
  </si>
  <si>
    <t>จ้างเหมาจัดทำสื่อวิดีทัศน์ จำนวน 1 งาน  โดยวิธีเฉพาะเจาะจง</t>
  </si>
  <si>
    <t>นายสิทธิ วิสิฐสิริ 90,000</t>
  </si>
  <si>
    <t>595/2568 ลงวันที่ 6 ส.ค. 2568</t>
  </si>
  <si>
    <t>จ้างเหมาซ่อมครุภัณฑ์การแพทย์ รายการ กล้องจุลทรรศน์ในการรักษาครองรากฟันพร้อมอุปกรณ์ ห้องเบอร์ ๖ ชั้น ๕ จำนวน 1 งาน โดยวิธีเฉพาะเจาะจง</t>
  </si>
  <si>
    <t>บริษัท คาร์ล ไซส์ส จำกัด 32,742</t>
  </si>
  <si>
    <t>601/2568 ลงวันที่ 6 ส.ค. 2568</t>
  </si>
  <si>
    <t>ซื้อวัสดุการแพทย์ จำนวน  2  รายการ  โดยวิธีเฉพาะเจาะจง</t>
  </si>
  <si>
    <t>บริษัท ดีเคเอสเอช (ประเทศไทย) จำกัด 5,136</t>
  </si>
  <si>
    <t>594/2568 ลงวันที่ 6 ส.ค. 2568</t>
  </si>
  <si>
    <t>ซื้อวัสดุการแพทย์ จำนวน 11  รายการ (จำนวน 1 งาน)  โดยวิธีเฉพาะเจาะจง</t>
  </si>
  <si>
    <t>บริษัท ทันด์ จำกัด 10,192</t>
  </si>
  <si>
    <t>599/2568 ลงวันที่ 6 ส.ค. 2568</t>
  </si>
  <si>
    <t>ซื้อวัสดุทางการแพทย์ จำนวน 3 รายการ โดยวิธีเฉพาะเจาะจง</t>
  </si>
  <si>
    <t>บริษัท ที เด็นทัลแลบ จำกัด 165,850</t>
  </si>
  <si>
    <t>619/2568 ลงวันที่ 6 ส.ค. 2568</t>
  </si>
  <si>
    <t>ซื้อวัสดุสำนักงาน จำนวน 1 รายการ โดยวิธีเฉพาะเจาะจง</t>
  </si>
  <si>
    <t>604/2568 ลงวันที่ 6 ส.ค. 2568</t>
  </si>
  <si>
    <t>ซื้อวัสดุการเกษตร จำนวน 16 รายการ</t>
  </si>
  <si>
    <t>ร้านชัยรุ่งเรือง ราคา 48,990 บาท</t>
  </si>
  <si>
    <t>จ้างเหมาซ่อมแซมดาดฟ้าบริเวณห้องประชุม นพ.วิทรุ ชั้น 5</t>
  </si>
  <si>
    <t>บจก.รุ่งเรืองกิจอินทีเรียแอนด์คอนสตรัคชั่น ราคา 499,048 บาท</t>
  </si>
  <si>
    <t>จ้างเหมาบริการซ่อมแซมครุภัณฑ์ยานพาหนะและขนส่ง</t>
  </si>
  <si>
    <t>บ.โตโยต้าเภตรา จำกัด ราคา 9,754.33 บาท</t>
  </si>
  <si>
    <t>จ้างเหมาซ่อมแซมและปรับปรุงประตูฯ</t>
  </si>
  <si>
    <t>นายกิตติศักดิ์ มิตรแสง ราคา 272,000 บาท</t>
  </si>
  <si>
    <t>จ้างเหมาติดตั้งระบบระบายอากาศทันตกรรม ชั้น 2 ห้อง 1 อาคารผู้ป่วยนอก 3 ชั้น</t>
  </si>
  <si>
    <t>บจก. อีเวอร์ซอณ พาวเวอร์ จำนวน 498000 บาท</t>
  </si>
  <si>
    <t>เลขที่ 113/2568 ลว 6 ส.ค. 2568</t>
  </si>
  <si>
    <t>จ้างเหมารื้อ ย้าย ยูนิตทำฟันและปั๊มลมจากห้องทันตกรรมเดิมไปยังห้องทันตกรรมอาคารผู้ป่วยนอก 3 ชั้น พร้อมติดตั้งใหม่</t>
  </si>
  <si>
    <t>บจก. อีเวอร์ซอณ พาวเวอร์ จำนวน 214000 บาท</t>
  </si>
  <si>
    <t>เลขที่ 116/2568 ลว 6 ส.ค. 2568</t>
  </si>
  <si>
    <t xml:space="preserve">ซื้อเวชภัณฑ์ จำนวน 2 รายการ </t>
  </si>
  <si>
    <t>บริษัท ซิลลิค ฟาร์มา จำกัด ราคาที่เสนอ 8,560 บาท</t>
  </si>
  <si>
    <t>เลขที่ ภ 276/2568 ลงวันที่ 6 ส.ค. 2568</t>
  </si>
  <si>
    <t>จ้างเหมาพิมพ์ฉลากสินค้า จำนวน 7,500 ดวง</t>
  </si>
  <si>
    <t>หจก.ไอเดียเลเซอร์ ซีเอ็นซี คัตติ้ง ดีไซน์ ราคาที่เสนอ 8,025 บาท</t>
  </si>
  <si>
    <t>เลขที่ 787/2568 ลงวันที่ 6 ส.ค. 2568</t>
  </si>
  <si>
    <t>จ้างซ่อมเครื่องพิมพ์คอมพิวเตอร์มัลติฟังก์ชัน รุ่น L3210 โดยวิธีเฉพาะเจาะจง</t>
  </si>
  <si>
    <t>หจก.ดี.ไอที ไซเบอร์ พลัส ราคา 800 บาท</t>
  </si>
  <si>
    <t>299/2568 ลงวันที่ 6 ส.ค. 2568</t>
  </si>
  <si>
    <t>บริษัท เซ็นทรัลโพลีเทรดดิ้ง จำกัด ราคา 960 บาท</t>
  </si>
  <si>
    <t>ภ.119/2568 ลงวันที่ 6 ส.ค. 2568</t>
  </si>
  <si>
    <t>ซื้อวัสดุเชื้อเพลิงและหล่อลื่น-แก๊สหุงต้ม จำนวน 22 ถัง  ประจำปีงบประมาณ พ.ศ.2568  โดยวิธีเฉพาะเจาะจง</t>
  </si>
  <si>
    <t>(ซ)657/68 ลงวันที่ 06 ส.ค. 2568</t>
  </si>
  <si>
    <t>บริษัท แอตแลนติค ฟาร์มาซูติคอล จำกัด
11,450.40</t>
  </si>
  <si>
    <t>ซ(ว)465/68 ลงวันที่ 06 ส.ค. 2568</t>
  </si>
  <si>
    <t>บริษัท เอเชี่ยน ฟาร์มาซูติคัล จำกัด
5,200.00</t>
  </si>
  <si>
    <t>ซ(ว)466/68 ลงวันที่ 06 ส.ค. 2568</t>
  </si>
  <si>
    <t>บริษัท สยามฟาร์มาซูติคอล จำกัด
63,772.00</t>
  </si>
  <si>
    <t>ซ(ว)467/68 ลงวันที่ 06 ส.ค. 2568</t>
  </si>
  <si>
    <t>ห้างหุ้นส่วนจำกัด กรีน เอ็ม ดี
88,400.00</t>
  </si>
  <si>
    <t>บริษัท วาเลนไทน์ กรุ๊ป จำกัด
44,600.00</t>
  </si>
  <si>
    <t>(ซ)659/68 ลงวันที่ 06 ส.ค. 2568</t>
  </si>
  <si>
    <t>ซื้อวัสดุวิทยาศาสตร์และการแพทย์ - ตัวเย็บและตัดต่อลำไส้อัตโนมัติแบบวงกลม ขนาด 28 มม. จำนวน 1 ชิ้น ประจำปีงบประมาณ พ.ศ.2568 โดยวิธีเฉพาะเจาะจง</t>
  </si>
  <si>
    <t>บริษัท ดีเคเอสเอช (ประเทศไทย) จำกัด
11,700.00</t>
  </si>
  <si>
    <t>ห้างหุ้นส่วนจำกัด ป.เวชชูปกรณ์
77,940.00</t>
  </si>
  <si>
    <t>(ซ)662/68 ลงวันที่ 06 ส.ค. 2568</t>
  </si>
  <si>
    <t>ซื้อวัสดุวิทยาศาสตร์และการแพทย์ - ถุงใส่สารคัดหลั่ง ขนาด 1.5 ลิตร จำนวน 1 กล่องประจำปีงบประมาณ พ.ศ. ๒๕๖๘ โดยวิธีเฉพาะเจาะจง</t>
  </si>
  <si>
    <t>บริษัท เมโทร เมดิคอล จำกัด
4,250.00</t>
  </si>
  <si>
    <t>บริษัท สยามอาร์บีพี จำกัด
13,500.00</t>
  </si>
  <si>
    <t>(ซ)663/68 ลงวันที่ 06 ส.ค. 2568</t>
  </si>
  <si>
    <t>บริษัท เวเลอร์ เฮลธ์ จำกัด
92,100.00</t>
  </si>
  <si>
    <t>(ซ)658/68 ลงวันที่ 06 ส.ค. 2568</t>
  </si>
  <si>
    <t>(ซ)661/68 ลงวันที่ 06 ส.ค. 2568</t>
  </si>
  <si>
    <t>(ซ)660/68 ลงวันที่ 06 ส.ค. 2568</t>
  </si>
  <si>
    <t>ซื้อวัสดุวิทยาศาสตร์และการแพทย์-ถุงมือสำหรับเตรียมยาเคมีบำบัดแบบเต็มแขน จำนวน 1 ชิ้น ประจำปีงบประมาณ พ.ศ.2568  โดยวิธีเฉพาะเจาะจง</t>
  </si>
  <si>
    <t>(ซ)667/68 ลงวันที่ 06 ส.ค. 2568</t>
  </si>
  <si>
    <t>ซื้อวัสดุไฟฟ้าและวิทยุ จำนวน 16 รายการ ประจำปีงบประมาณ พ.ศ.2568  โดยวิธีเฉพาะเจาะจง</t>
  </si>
  <si>
    <t>บริษัท ธนวรรณ อินเตอร์เทรด จำกัด
84,187.60</t>
  </si>
  <si>
    <t>(ซ)666/68 ลงวันที่ 06 ส.ค. 2568</t>
  </si>
  <si>
    <t>ซื้อวัสดุงานบ้านงานครัว จำนวน 2 รายการ ประจำปีงบประมาณ พ.ศ.2568  โดยวิธีเฉพาะเจาะจง</t>
  </si>
  <si>
    <t>บริษัท อินโนโว เทรดดิ้ง จำกัด
77,575.00</t>
  </si>
  <si>
    <t>(ซ)665/68 ลงวันที่ 06 ส.ค. 2568</t>
  </si>
  <si>
    <t>จ้างโครงการวิจัย เรื่อง การวิเคราะห์ต้นทุนผลได้และจุดคุ้มทุนของการเตรียมยาเคมีบำบัดชนิดฉีดโดยใช้หุ่นยนต์และการเตรียมยาแบบ</t>
  </si>
  <si>
    <t>นายภัทรกร กิตติเพิ่มพูน
22,500.00</t>
  </si>
  <si>
    <t>(จ)130/68 ลงวันที่ 06 ส.ค. 2568</t>
  </si>
  <si>
    <t xml:space="preserve">จ้างโครงการวิจัย เรื่อง ผลลัพธ์การพัฒนาสมรรถนะ และบทบาทของพยาบาลวิชาชีพในการดูแลผู้ป่วยแบบประคับประคอง จำนวน 4 รายการ ประจำปีงบประมาณ </t>
  </si>
  <si>
    <t>นางเขมจิต มุกดาดี
5,000.00</t>
  </si>
  <si>
    <t>(จ)124/68 ลงวันที่ 06 ส.ค. 2568</t>
  </si>
  <si>
    <t>นางสาวสุนิสา พุฒซ้อน
10,000.00</t>
  </si>
  <si>
    <t>(จ)127/68 ลงวันที่ 06 ส.ค. 2568</t>
  </si>
  <si>
    <t xml:space="preserve">จ้างโครงการวิจัย เรื่อง การศึกษาความคงที่ของปริมาณรังสีซึ่งวัดโดยใช้ PTW Quick Checkwebline และ AQUA system ในการประกันคุณภาพประจำวันเครื่องเร่งอนุภาค ที่โรงพยาบาลมหาวชิราลงกรณธัญบุรี </t>
  </si>
  <si>
    <t>นางสาวศรีวรรณ์ เพริศพรรณราย
15,000.00</t>
  </si>
  <si>
    <t>(จ)122/68 ลงวันที่ 06 ส.ค. 2568</t>
  </si>
  <si>
    <t>จ้างเหมาจัดทำเครื่องแต่งกายเจ้าหน้าที่ จำนวน 28 รายการ ประจำปีงบประมาณ พ.ศ.2568 โดยวิธีเฉพาะเจาะจง</t>
  </si>
  <si>
    <t>นายสุรินทร์ สาคเรศไพศาล
204,800.00</t>
  </si>
  <si>
    <t>(จ)128/68 ลงวันที่ 06 ส.ค. 2568</t>
  </si>
  <si>
    <t>จ้างซ่อมตู้แช่เย็นขนาด ๒ ประตู พร้อมระบบบันทึกและติดตามอุณหภูมิ จำนวน ๑ งาน ประจำปีงบประมาณ พ.ศ. ๒๕๖๘ โดยวิธีเฉพาะเจาะจง</t>
  </si>
  <si>
    <t>บริษัท เทนส์ไซส์ จำกัด
7,811.00</t>
  </si>
  <si>
    <t>(จ)121/68 ลงวันที่ 06 ส.ค. 2568</t>
  </si>
  <si>
    <t>จ้างเหมาติดตั้งวอลเปเปอร์บริเวณมุมให้คำแนะนำ ศูนย์พยาบาลเวชศาสตร์ จำนวน 1 งาน ประจำปีงบประมาณ พ.ศ.2568 โดยวิธีเฉพาะเจาะจง</t>
  </si>
  <si>
    <t>บริษัท ดีดี โปรเซส จำกัด
37,000.00</t>
  </si>
  <si>
    <t>(จ)129/68 ลงวันที่ 06 ส.ค. 2568</t>
  </si>
  <si>
    <t>ซื้อครุภัณฑ์ต่ำกว่าเกณฑ์งานบ้านงานครัว-ไมโครเวฟ จำนวน 1 เครื่อง ประจำปีงบประมาณ พ.ศ.2568  โดยวิธีเฉพาะเจาะจง</t>
  </si>
  <si>
    <t>ห้างหุ้นส่วนจำกัด ไมโคร ซัม เอ็นเตอร์ไพร์ส
3,500.00</t>
  </si>
  <si>
    <t>(ซ)654/68 ลงวันที่ 06 ส.ค. 2568</t>
  </si>
  <si>
    <t>บริษัท เอ็นซีพี พลาสติกแอนด์แพคเกจจิ้ง  จำกัด
48,415.37</t>
  </si>
  <si>
    <t>(ซ)669/68 ลงวันที่ 06 ส.ค. 2568</t>
  </si>
  <si>
    <t>ซื้อวิทยาศาสตร์และการแพทย์ จำนวน 2 รายการ ประจำปีงบประมาณ พ.ศ.2568  โดยวิธีเฉพาะเจาะจง</t>
  </si>
  <si>
    <t>บริษัท ควอลิฟาย เมด โซลูชันส์ จำกัด
5,400.00</t>
  </si>
  <si>
    <t>(ซ)664/68 ลงวันที่ 06 ส.ค. 2568</t>
  </si>
  <si>
    <t>ซื้อวัสดุวิทยาศาสตร์และการแพทย์ จำนวน 3  รายการ ประจำปีงบประมาณ พ.ศ. 2568 โดยวิธีเฉพาะเจาะจง</t>
  </si>
  <si>
    <t>บริษัท ดีเคเอสเอช (ประเทศไทย) จำกัด
76,077.00</t>
  </si>
  <si>
    <t>(ซ)668/68 ลงวันที่ 06 ส.ค. 2568</t>
  </si>
  <si>
    <t>องค์การเภสัชกรรม
11,224.50</t>
  </si>
  <si>
    <t>ซ(ว)480/68 ลงวันที่ 06 ส.ค. 2568</t>
  </si>
  <si>
    <t>ซื้อเวชภัณฑ์ยา Chlorhexidine gluconate 0.2% mouthwash 180 ml จำนวน 100 ขวด ประจำปีงบประมาณ พ.ศ.2568 โดยวิธีเฉพาะเจาะจง</t>
  </si>
  <si>
    <t>บริษัท ดีเคเอสเอช (ประเทศไทย) จำกัด
3,424.00</t>
  </si>
  <si>
    <t>ซ(ว)481/68 ลงวันที่ 06 ส.ค. 2568</t>
  </si>
  <si>
    <t>ห้างหุ้นส่วนจำกัด ภิญโญฟาร์มาซี
9,150.00</t>
  </si>
  <si>
    <t>ซ(ว)482/68 ลงวันที่ 06 ส.ค. 2568</t>
  </si>
  <si>
    <t>ซื้อเวชภัณฑ์ยา Bupivacaine hydrochloride 0.5% 10 ml injection จำนวน 5 กล่อง ประจำปีงบประมาณ พ.ศ.2568 โดยวิธีเฉพาะเจาะจง</t>
  </si>
  <si>
    <t>บริษัท เจ เอส วิชั่น จำกัด
2,610.80</t>
  </si>
  <si>
    <t>ซ(ว)483/68 ลงวันที่ 06 ส.ค. 2568</t>
  </si>
  <si>
    <t>ซื้อเวชภัณฑ์ยา Dexamethasone sterile solution 8 mg/2 ml injection จำนวน 250 กล่อง ประจำปีงบประมาณ พ.ศ.2568 โดยวิธีเฉพาะเจาะจง</t>
  </si>
  <si>
    <t>บริษัท ที.พี.ดรัก แลบบอราทอรี่ส์ (1969) จำกัด
22,500.00</t>
  </si>
  <si>
    <t>ซ(ว)484/68 ลงวันที่ 06 ส.ค. 2568</t>
  </si>
  <si>
    <t>ซื้อเวชภัณฑ์ยา Vitamin B complex tablet จำนวน 40 กล่อง ประจำปีงบประมาณ พ.ศ.2568 โดยวิธีเฉพาะเจาะจง</t>
  </si>
  <si>
    <t>บริษัท เอ.เอ็น.บี.ลาบอราตอรี่  จำกัด
10,357.60</t>
  </si>
  <si>
    <t>ซ(ว)485/68 ลงวันที่ 06 ส.ค. 2568</t>
  </si>
  <si>
    <t>บริษัท ยูโทเปี้ยน จำกัด
3,409.50</t>
  </si>
  <si>
    <t>ซ(ว)486/68 ลงวันที่ 06 ส.ค. 2568</t>
  </si>
  <si>
    <t>ถุงคลุมกล้อง Leica Microscope 2x3652 microscope drapes 54 x 150นิ้ว (OH-MS) (1 กล่องมี 5 ชิ้น)</t>
  </si>
  <si>
    <t>บริษัท บีเจเอช เมดิคอล จำกัด
(ราคา 25,000.00)</t>
  </si>
  <si>
    <t>บริษัท บีเจเอช เมดิคอล จำกัด
(ราคา 25,000.00)
เลขที่ประจำตัวผู้เสียภาษี : 0105558143818</t>
  </si>
  <si>
    <t>ใบสั่งซื้อเลขที่ 736/2568   
ลงวันที่ 6 สิงหาคม 2568</t>
  </si>
  <si>
    <t>อะไหล่เครื่องติดตามการทำงานของหัวใจและสัญญาณชีพ ยี่ห้อ Mindray 
รุ่น BeneVision N12 หมายเลขครุภัณฑ์ 6515-027-2001/6564 
โดยมีรายละเอียดดังต่อไปนี้ 
- Original ๗ pin Adult Finger SpO๒ Sensor for Mindray Ref:๕๑๒F</t>
  </si>
  <si>
    <t>บริษัท แบงค็อก เมดิคอลส์ โปร จำกัด
(ราคา 4,000.00)
เลขที่ประจำตัวผู้เสียภาษี : 0125560013012</t>
  </si>
  <si>
    <t>ใบสั่งซื้อเลขที่ 737/2568   
ลงวันที่ 6 สิงหาคม 2568</t>
  </si>
  <si>
    <t>อะไหล่เครื่องกำเนิดคลื่นความถี่เหนือเสียง (อัลตร้าซาวด์) ยี่ห้อ Enraf หมายเลขครุภัณฑ์ ๖๕๓๐-๐๐๖-๐๐๐๑/๕๔-๑ พร้อมติดตั้ง 
โดยมีรายละเอียดดังนี้ 
- COAX CABLE HEAD &amp; LIGHT RING
เลขที่โครงการ : 68089006811</t>
  </si>
  <si>
    <t xml:space="preserve">บริษัท อินทิเกรทเต็ด เมดิคอลเซอร์วิส จำกัด
(ราคา 6,500.00)
</t>
  </si>
  <si>
    <t xml:space="preserve">บริษัท อินทิเกรทเต็ด เมดิคอลเซอร์วิส จำกัด
(ราคา 6,500.00)
เลขที่ประจำตัวผู้เสียภาษี : 0105541024861
</t>
  </si>
  <si>
    <t>ใบสั่งซื้อเลขที่ 738/2568   
ลงวันที่ 6 สิงหาคม 2568</t>
  </si>
  <si>
    <t>ซื้อวัสดุก่อสร้าง จำนวน 7 รายการ (เข้าคลัง)
1.ก๊อกซิงค์ขึ้นจากซิงค์ โค้งยาวก้านปัด (ออกตรง) MARINA R18 จำนวน 10 ตัว
2.สายน้ำดีถักเปีย 18 นิ้ว จำนวน 15 เส้น
3.ชาร์ปอ่างล้างมือชุปโครเมียม แบบตัว P (ท่อน้ำทิ้งสวิทโฮม K-1202) จำนวน 11 ชุด
4.ชาร์ปอ่างล้างมือชุปโครเมียม (ท่อน้ำทิ้งสวิทโฮม K-1200) จำนวน 12 ชุด
5.ฝักบัวอาบน้ำ (ฝักบัว 5 ระบบ SMR-IU455) จำนวน 18 ชุด
6.เทปพันเกลียว น้ำไทย จำนวน 30 ม้วน
7.กาวประสานท่อ (กาวติดท่อน้ำไทย 500 กรัม) จำนวน 9 กระป๋อง
เลขที่โครงการ : 68079561380</t>
  </si>
  <si>
    <t>บริษัท ฮกวัสดุ เชียงใหม่ จำกัด
(ราคา 20,800.00)</t>
  </si>
  <si>
    <t>บริษัท ฮกวัสดุ เชียงใหม่ จำกัด
(ราคา 20,800.00)
เลขที่ประจำตัวผู้เสียภาษี : 0505561008540</t>
  </si>
  <si>
    <t>ใบสั่งซื้อเลขที่ 739/2568   
ลงวันที่ 6 สิงหาคม 2568</t>
  </si>
  <si>
    <t xml:space="preserve">ซื้อวัสดุไฟฟ้าและวิทยุ จำนวน 6 รายการ 
1.หลอดไฟฟลูออเรสเซ็นต์ Led 8 &gt; 16 w (ยาว) 
(หลอดฟลูออเรสเซนต์ LED 8w-16w ยาว) จำนวน 63 หลอด 
2.หลอดไฟฟลูออเรสเซ็นต์ Led 8 &gt; 10 w (สั้น) 
(หลอดฟลูออเรสเซนต์ LED 8w-10w สั้น) จำนวน 23 หลอด 
3.ถ่านอัลคาไลท์ AAA (ถ่าน 1.5 V AAA อัลคาไลท์ พานาโซนิค) จำนวน 130 ก้อน 
4.ถ่านอัลคาไลท์ AA (ถ่าน 1.5 V AA อัลคาไลท์ พานาโซนิค) จำนวน 108 ก้อน 
5.ถ่านไฟฉายขนาดกลาง (ถ่านขนาดกลาง ไซด์ C พานาโซนิค) จำนวน 168 ก้อน 
6.หลอดประหยัดไฟ LED 9 watt (หลอด LED ๙w เดไลท์ ฟิลิปส์) จำนวน 22 หลอด 
เลขที่โครงการ : 68079561129
</t>
  </si>
  <si>
    <t>บริษัท เอเซียการไฟฟ้า จำกัด
(ราคา 24,871.00)</t>
  </si>
  <si>
    <t>บริษัท เอเซียการไฟฟ้า จำกัด
(ราคา 24,871.00)
เลขที่ประจำตัวผู้เสียภาษี : 0505558001301</t>
  </si>
  <si>
    <t>ใบสั่งซื้อเลขที่ 740/2568   
ลงวันที่ 6 สิงหาคม 2568</t>
  </si>
  <si>
    <t>ซื้อวัสดุงานบ้านงานครัว สำหรับกลุ่มงานโภชนศาสตร์ จำนวน 11 รายการ (เบเกอรี่)</t>
  </si>
  <si>
    <t>นางสาวภิรมญา อัตตศิริกุล
(ราคา 4,079.00)</t>
  </si>
  <si>
    <t>นางสาวภิรมญา อัตตศิริกุล
(ราคา 4,079.00)
เลขที่ประจำตัวผู้เสียภาษี : 1529900567831</t>
  </si>
  <si>
    <t>ใบสั่งซื้อเลขที่ 741/2568   
ลงวันที่ 6 สิงหาคม 2568</t>
  </si>
  <si>
    <t>ซื้อวัสดุงานบ้านงานครัว สำหรับกลุ่มงานโภชนศาสตร์ จำนวน 8 รายการ (คาเฟ่)</t>
  </si>
  <si>
    <t>นางสาวภิรมญา อัตตศิริกุล
(ราคา 8,120.00)</t>
  </si>
  <si>
    <t>นางสาวภิรมญา อัตตศิริกุล
(ราคา 8,120.00)
เลขที่ประจำตัวผู้เสียภาษี : 1529900567831</t>
  </si>
  <si>
    <t>ใบสั่งซื้อเลขที่ 742/2568   
ลงวันที่ 6 สิงหาคม 2568</t>
  </si>
  <si>
    <t>ซื้อวัสดุงานบ้านงานครัว สำหรับกลุ่มงานโภชนศาสตร์ จำนวน 12 รายการ (คาเฟ่)</t>
  </si>
  <si>
    <t>บริษัท คัฟฟ่าคอฟฟี่เม็คเกอร์(เชียงใหม่)จำกัด
(ราคา 17,515.00)</t>
  </si>
  <si>
    <t>บริษัท คัฟฟ่าคอฟฟี่เม็คเกอร์(เชียงใหม่) จำกัด
(ราคา 17,515.00)
เลขที่ประจำตัวผู้เสียภาษี : 0505564016136</t>
  </si>
  <si>
    <t>ใบสั่งซื้อเลขที่ 743/2568   
ลงวันที่ 6 สิงหาคม 2568</t>
  </si>
  <si>
    <t>ซื้อวัสดุการแพทย์ จำนวน 3รายการ 
-ก๊าซออกซิเจน ขนาด 2 คิว จำนวน 10 ท่อ
- ก๊าซออกซิเจน ขนาด 1.5 คิว จำนวน 15 ท่อ
- ก๊าซออกซิเจน ขนาด 1 คิว จำนวน 4 ท่อ</t>
  </si>
  <si>
    <t>ห้างหุ้นส่วนจำกัด แม่ปิงอ๊อกซิเจน
(ราคา 1,800.00)</t>
  </si>
  <si>
    <t>ห้างหุ้นส่วนจำกัด แม่ปิงอ๊อกซิเจน
(ราคา 1,800.00)
เลขที่ประจำตัวผู้เสียภาษี : 0503536002540</t>
  </si>
  <si>
    <t>ใบสั่งซื้อเลขที่ 744/2568   
ลงวันที่ 6 สิงหาคม 2568</t>
  </si>
  <si>
    <t>ซื้อวัสดุงานบ้านงานครัว จำนวน 17 รายการ(เข้าคลัง)
เลขที่โครงการ : 68079577632</t>
  </si>
  <si>
    <t>ห้างหุ้นส่วนจำกัด คาตะนะ ซัพพลาย
(ราคา 36,002.00)</t>
  </si>
  <si>
    <t>ห้างหุ้นส่วนจำกัด คาตะนะ ซัพพลาย
(ราคา 36,002.00)
เลขที่ประจำตัวผู้เสียภาษี : 0503555002851</t>
  </si>
  <si>
    <t>ใบสั่งซื้อเลขที่ 745/2568   
ลงวันที่ 6 สิงหาคม 2568</t>
  </si>
  <si>
    <t>ซื้อตรายาง จำนวน 6 รายการ (งานการเงิน)</t>
  </si>
  <si>
    <t>ร้านตุ๊กตาบล็อก
(ราคา 3,050.00)</t>
  </si>
  <si>
    <t>ร้านตุ๊กตาบล็อก
(ราคา 3,050.00)
เลขที่ประจำตัวผู้เสียภาษี : 3670300256352</t>
  </si>
  <si>
    <t>ใบสั่งซื้อเลขที่ 746/2568   
ลงวันที่ 6 สิงหาคม 2568</t>
  </si>
  <si>
    <t>ซื้อวัสดุการแพทย์ จำนวน 4 รายการ 
- ถุงมือใช้แล้วทิ้ง (ถุงมือยาง SATORY # S ซาโตรี่) จำนวน 276 กล่อง
- ถุงมือใช้แล้วทิ้ง (ถุงมือยาง SATORY # M ซาโตรี่) จำนวน 32 กล่อง
- เทปผ้านุ่ม นีโอฟิกซ์ ขนาด 4 นิ้ว จำนวน 35 ม้วน
- เทปผ้านุ่ม โพลีเอสเตอร์ ขนาด 1 นิ้ว จำนวน 72 ม้วน
เลขที่โครงการ : 68079588499</t>
  </si>
  <si>
    <t>ห้างหุ้นส่วนจำกัด อินสทรูเม้นส์ แล็ป
(ราคา 52,042.00)</t>
  </si>
  <si>
    <t>ห้างหุ้นส่วนจำกัด อินสทรูเม้นส์ แล็ป
(ราคา 52,042.00)
เลขที่ประจำตัวผู้เสียภาษี : 0503525000401</t>
  </si>
  <si>
    <t>ใบสั่งซื้อเลขที่ 747/2568   
ลงวันที่ 6 สิงหาคม 2568</t>
  </si>
  <si>
    <t>ซื้อวัสดุการแพทย์ จำนวน 6 รายการ 
- พลาสเตอร์ใส ขนาด 19x72 mm. (GL สีใส 100 ชิ้น/กล่อง) จำนวน 21 กล่อง
- ฟิล์มปิดแผลกันน้ำ ZD transparent film dressing (ขนาด 6x7 cm 50 ชิ้น/กล่อง) จำนวน 1800 แผ่น
- Mask คล้องหู (Longmed)  จำนวน 252 กล่อง
- Mask ผูกเชือก (Mask tied) จำนวน13 กล่อง
- ทราคีออสโตมี่ทิ้ว (Tracheostomy tube 4=8 mm.) Jackson Tube - Enika จำนวน 4 ชุด
- ทราคีออสโตมี่ทิ้ว (Tracheostomy tube 5=9 mm.) Jackson Tube - Enika จำนวน 5 ชุด
เลขที่โครงการ : 68079588499</t>
  </si>
  <si>
    <t>บริษัท เกรซแลนด์ อินเตอร์เนชั่นแนล เชียงใหม่ จำกัด
(ราคา 39,675.00)</t>
  </si>
  <si>
    <t>บริษัท เกรซแลนด์ อินเตอร์เนชั่นแนล เชียงใหม่ จำกัด
(ราคา 39,675.00)
เลขที่ประจำตัวผู้เสียภาษี : 0505562009582</t>
  </si>
  <si>
    <t>ใบสั่งซื้อเลขที่ 748/2568   
ลงวันที่ 6 สิงหาคม 2568</t>
  </si>
  <si>
    <t>ซื้อวัสดุการแพทย์ จำนวน 1 รายการ 
- RED DOT (2239 REDDOT ,AD.MICROPORE)  จำนวน 50 ถุง
เลขที่โครงการ : 68079588499</t>
  </si>
  <si>
    <t>บริษัท ดีเคเอสเอช (ประเทศไทย) จำกัด
(ราคา 34,775.00)
เลขที่ประจำตัวผู้เสียภาษี : 01055236002118</t>
  </si>
  <si>
    <t>ใบสั่งซื้อเลขที่ 749/2568   
ลงวันที่ 6 สิงหาคม 2568</t>
  </si>
  <si>
    <t>ซื้อวัสดุการแพทย์ จำนวน 1 รายการ 
- สำลีก้อนชุปน้ำยาแอลกอฮอล์ 70% v/v (100 แผง/กล่อง) M046-Alcohol Ball (MEGA) จำนวน 1100 แผง
เลขที่โครงการ : 68079588499</t>
  </si>
  <si>
    <t>บริษัท เอ พลัส มิลเลี่ยนแนร์ จำกัด (สำนักงานใหญ่)
(ราคา 4,400.00)</t>
  </si>
  <si>
    <t>บริษัท เอ พลัส มิลเลี่ยนแนร์ จำกัด (สำนักงานใหญ่)
(ราคา 4,400.00)
เลขที่ประจำตัวผู้เสียภาษี : 0105567157605</t>
  </si>
  <si>
    <t>ใบสั่งซื้อเลขที่ 750/2568   
ลงวันที่ 6 สิงหาคม 2568</t>
  </si>
  <si>
    <t>ซื้อวัสดุการแพทย์ จำนวน 1 รายการ 
- หลอดดูดน้ำลาย Saliva (Italy) แบบยึดติดแน่นสีใส จำนวน 20 แพ็ค
เลขที่โครงการ : 68079588499</t>
  </si>
  <si>
    <t>ห้างหุ้นส่วนจำกัด เซี่ยงไฮ้ทันตภัณฑ์
(ราคา 1,780.00)</t>
  </si>
  <si>
    <t>ห้างหุ้นส่วนจำกัด เซี่ยงไฮ้ทันตภัณฑ์
(ราคา 1,780.00)
เลขที่ประจำตัวผู้เสียภาษี : 0103512003035</t>
  </si>
  <si>
    <t>ใบสั่งซื้อเลขที่ 751/2568   
ลงวันที่ 6 สิงหาคม 2568</t>
  </si>
  <si>
    <t>ห้างหุ้นส่วนจำกัด เจเอส เมดิคอล เอ็นจิเนียริ่ง ราคา 103,950 บาท</t>
  </si>
  <si>
    <t>ซ1154/68 ลงวันที่ 6 ส.ค. 2568</t>
  </si>
  <si>
    <t>บริษัท นิปปอนซันโซ่ (ไทยแลนด์) จำกัด ราคา 82,869.57 บาท</t>
  </si>
  <si>
    <t>ซ1249/68 ลงวันที่ 6 ส.ค. 2568</t>
  </si>
  <si>
    <t>บริษัท ดีเคเอสเอช (ประเทศไทย) จำกัด ราคา 120,000 บาท</t>
  </si>
  <si>
    <t>ซ1263/68 ลงวันที่ 6 ส.ค. 2568</t>
  </si>
  <si>
    <t>ซ1269/68 ลงวันที่ 6 ส.ค. 2568</t>
  </si>
  <si>
    <t>บริษัท ลินเด้ (ประเทศไทย) จำกัด (มหาชน) ราคา 13,500 บาท</t>
  </si>
  <si>
    <t>ซ1270/68 ลงวันที่ 6 ส.ค. 2568</t>
  </si>
  <si>
    <t>นายวิโรจน์ อภิชนบุตร ราคา 5,520 บาท</t>
  </si>
  <si>
    <t>ซ1281/68 ลงวันที่ 6 ส.ค. 2568</t>
  </si>
  <si>
    <t>บริษัท ดีเคเอสเอช (ประเทศไทย) จำกัด ราคา 97,750 บาท</t>
  </si>
  <si>
    <t>ซ1285/68 ลงวันที่ 6 ส.ค. 2568</t>
  </si>
  <si>
    <t>บริษัท โกสินทร์เวชภัณฑ์ จำกัด ราคา 44,726 บาท</t>
  </si>
  <si>
    <t>ซ1307/68 ลงวันที่ 6 ส.ค. 2568</t>
  </si>
  <si>
    <t>ซ1322/68 ลงวันที่ 6 ส.ค. 2568</t>
  </si>
  <si>
    <t>บริษัท ผล พาลาเดียม จำกัด ราคา 562,900 บาท</t>
  </si>
  <si>
    <t>ซ1323/68 ลงวันที่ 6 ส.ค. 2568</t>
  </si>
  <si>
    <t>จ้างซ่อมรถยนต์กระบะ(มิตซูบิชิ) หมายเลขทะเบียน บจ 6571 นนทบุรี โดยวิธีเฉพาะเจาะจง</t>
  </si>
  <si>
    <t>1.วินวิศวยนต์/ราคาที่เสนอ11,730.00 บาท</t>
  </si>
  <si>
    <t>1.วินวิศวยนต์/ราคาที่ตกลงซื้อ/จ้าง 11,730.00 บาท</t>
  </si>
  <si>
    <t>เลขที่ พ.776/68 
ลงวันที่06 ส.ค. 2568</t>
  </si>
  <si>
    <t>ซื้อSteam pack SteamPlus TM Steam Sterilizer Test Pack จำนวน 200 แพ็ค โดยวิธีเฉพาะเจาะจง</t>
  </si>
  <si>
    <t>1.บริษัท ไลออน อินเตอร์เมด จำกัด/ราคาที่เสนอ44,000.00 บาท</t>
  </si>
  <si>
    <t>1.บริษัท ไลออน อินเตอร์เมด จำกัด/ราคาที่ตกลงซื้อ/จ้าง 44,000.00 บาท</t>
  </si>
  <si>
    <t>เลขที่ พ.777/68 
ลงวันที่06 ส.ค. 2568</t>
  </si>
  <si>
    <t>จ้างเหมาทดสอบความเที่ยงตรงของครุภัณฑ์เครื่องมือแพทย์ จำนวน 1 งาน โดยวิธีเฉพาะเจาะจง</t>
  </si>
  <si>
    <t>บริษัท ไอทรีส เมดีเคิล (ประเทศไทย) จำกัด 22,470</t>
  </si>
  <si>
    <t>603/2568 ลงวันที่ 7 ส.ค. 2568</t>
  </si>
  <si>
    <t>ซื้อเวชภัณฑ์ที่มิใช่ยา (วัสดุการแพทย์ทั่วไป) จำนวน 1 รายการ โดยวิธีเฉพาะเจาะจง</t>
  </si>
  <si>
    <t>605/2568 ลงวันที่ 7 ส.ค. 2568</t>
  </si>
  <si>
    <t>606/2568 ลงวันที่ 7 ส.ค. 2568</t>
  </si>
  <si>
    <t>ซื้อเวชภัณฑ์ที่มิใช่ยา (วัสดุทันตกรรม) จำนวน 2 รายการ โดยวิธีเฉพาะเจาะจง</t>
  </si>
  <si>
    <t>บริษัท บลู แพลเนท เทรดดิ้ง จำกัด 31,500</t>
  </si>
  <si>
    <t>607/2568 ลงวันที่ 7 ส.ค. 2568</t>
  </si>
  <si>
    <t>ซื้อเวชภัณฑ์ที่มิใช่ยา (วัสดุทันตกรรม) จำนวน 1 รายการ โดยวิธีเฉพาะเจาะจง</t>
  </si>
  <si>
    <t>บริษัท บลู แพลเนท เทรดดิ้ง จำกัด 8,000</t>
  </si>
  <si>
    <t>608/2568 ลงวันที่ 7 ส.ค. 2568</t>
  </si>
  <si>
    <t>บริษัท เอ-แฟคทอรี่ จำกัด 4,166</t>
  </si>
  <si>
    <t>610/2568 ลงวันที่ 7 ส.ค. 2568</t>
  </si>
  <si>
    <t>ซื้อเวชภัณฑ์ที่มิใช่ยา (วัสดุทันตกรรม) จำนวน 3 รายการ โดยวิธีเฉพาะเจาะจง</t>
  </si>
  <si>
    <t>บริษัท บลู แพลเนท เทรดดิ้ง จำกัด 23,400</t>
  </si>
  <si>
    <t>609/2568 ลงวันที่ 7 ส.ค. 2568</t>
  </si>
  <si>
    <t>ซื้อครุภัณฑ์ทางการแพทย์ รายการ รถเข็นสแตนเลส 2 ชั้น แบบราวเข็นตรง จำนวน 1 คัน โดยวิธีเฉพาะเจาะจง</t>
  </si>
  <si>
    <t>บริษัท สยาม ทรอลี่ โปรเกรสชั่น จำกัด 8,025</t>
  </si>
  <si>
    <t>614/2568 ลงวันที่ 7 ส.ค. 2568</t>
  </si>
  <si>
    <t>บริษัท ไอที ซิตี้ จำกัด (มหาชน) 1,765.50</t>
  </si>
  <si>
    <t>602/2568 ลงวันที่ 7 ส.ค. 2568</t>
  </si>
  <si>
    <t xml:space="preserve">ค.วิทยาศาสตร์การแพทย์ </t>
  </si>
  <si>
    <t>หจก.ลานนา อีควิปเมนท์ จำนวน 18500 บาท</t>
  </si>
  <si>
    <t>เอ็นทีเคซัพพลายแอนด์เซอร์วิส จำนวน 20000 บาท</t>
  </si>
  <si>
    <t>ค.โฆษณาและเผยแพร่ (ค.ต่ำกว่าเกณฑ์)</t>
  </si>
  <si>
    <t>บจก.โปรวิชั่น โพรไวเดอร์ จำนวน 5900 บาท</t>
  </si>
  <si>
    <t>บจก.เอ แอนด์ เอ นีโอเทคโนโลยี จำนวน 23000 บาท</t>
  </si>
  <si>
    <t>หจก.พอชคอม จำนวน 58835 บาท</t>
  </si>
  <si>
    <t>จ้างเหมาสอบเทียบและบำรุงรักษาเครื่องมือแพทย์ พร้อมออกใบรับรอง</t>
  </si>
  <si>
    <t>บจก.ซีพีเอ็ม เมดิคอล ซัพพอร์ต จำนวน 63000 บาท</t>
  </si>
  <si>
    <t>จ้างตรวจวิเคราะห์คุณภาพน้ำอุปโภค บริโภค ครั้งที่ 6</t>
  </si>
  <si>
    <t>บจก.ห้องปฏิบัติการกลาง(ประเทศไทย) จำนวน 24794.04 บาท</t>
  </si>
  <si>
    <t>หจก.ลานนา อีควิปเมนท์ จำนวน 344000 บาท</t>
  </si>
  <si>
    <t>บจก.ทรงเสน่ห์ เอ็ม.เจ จำนวน 49400 บาท</t>
  </si>
  <si>
    <t>บจก.ทรงเสน่ห์ เอ็ม.เจ จำนวน 38000 บาท</t>
  </si>
  <si>
    <t>บริษัท เอสวีอาร์ เมด จำกัด ราคา 105,000 บาท</t>
  </si>
  <si>
    <t>300/2568 ลงวันที่ 7 ส.ค. 2568</t>
  </si>
  <si>
    <t>ว่าที่ ร.ต.วีระชัย  โพธิ์วัน ราคา 375,000 บาท</t>
  </si>
  <si>
    <t>303/2568 ลงวันที่ 7 ส.ค. 2568</t>
  </si>
  <si>
    <t>บริษัท ดีเคเอสเอช (ประเทศไทย) จำกัด ราคา 73,830 บาท</t>
  </si>
  <si>
    <t>ซ1243/68 ลงวันที่ 7 ส.ค. 2568</t>
  </si>
  <si>
    <t>ซ1245/68 ลงวันที่ 7 ส.ค. 2568</t>
  </si>
  <si>
    <t>บริษัท ดีเคเค ดิไวซ์ จำกัด ราคา 600,000 บาท</t>
  </si>
  <si>
    <t>ซ1246/68 ลงวันที่ 7 ส.ค. 2568</t>
  </si>
  <si>
    <t>บริษัท ดีเคเค ดิไวซ์ จำกัด ราคา 978,000 บาท</t>
  </si>
  <si>
    <t>ซ1257/68 ลงวันที่ 7 ส.ค. 2568</t>
  </si>
  <si>
    <t>บริษัท ดีเคเอสเอช (ประเทศไทย) จำกัด ราคา 405,000 บาท</t>
  </si>
  <si>
    <t>ซ1258/68 ลงวันที่ 7 ส.ค. 2568</t>
  </si>
  <si>
    <t>บริษัท อินจีเนียส เทคโนโลยี จำกัด ราคา 38,000 บาท</t>
  </si>
  <si>
    <t>ซ1259/68 ลงวันที่ 7 ส.ค. 2568</t>
  </si>
  <si>
    <t>บริษัท อินเตอร์ฟาร์มาแคร์ จำกัด ราคา 218,280 บาท</t>
  </si>
  <si>
    <t>ซ1260/68 ลงวันที่ 7 ส.ค. 2568</t>
  </si>
  <si>
    <t>ซ1310/68 ลงวันที่ 7 ส.ค. 2568</t>
  </si>
  <si>
    <t>บริษัท ดีเคเอสเอช (ประเทศไทย) จำกัด ราคา 90,950 บาท</t>
  </si>
  <si>
    <t>ซ1311/68 ลงวันที่ 7 ส.ค. 2568</t>
  </si>
  <si>
    <t>บริษัท ไมนอส เมด กรุ๊ป จำกัด ราคา 37,600 บาท</t>
  </si>
  <si>
    <t>ซ1312/68 ลงวันที่ 7 ส.ค. 2568</t>
  </si>
  <si>
    <t>บริษัท เจพีพี แคร์ จำกัด ราคา 5,500 บาท</t>
  </si>
  <si>
    <t>ซ1314/68 ลงวันที่ 7 ส.ค. 2568</t>
  </si>
  <si>
    <t>ซ1315/68 ลงวันที่ 7 ส.ค. 2568</t>
  </si>
  <si>
    <t>บริษัท ซิลลิค ฟาร์มา จำกัด ราคา 6,000 บาท</t>
  </si>
  <si>
    <t>ซ1316/68 ลงวันที่ 7 ส.ค. 2568</t>
  </si>
  <si>
    <t>ซ1317/68 ลงวันที่ 7 ส.ค. 2568</t>
  </si>
  <si>
    <t>บริษัท ยู.พี.เมดิคอล ซอลเตอร์ จำกัด ราคา 20,000 บาท</t>
  </si>
  <si>
    <t>ซ1318/68 ลงวันที่ 7 ส.ค. 2568</t>
  </si>
  <si>
    <t>จ้างซ่อมแซมเครื่องฟอกอากาศ ยี่ห้อ HONEYWELL รุ่น F111US โดยวิธีเฉพาะเจาะจง</t>
  </si>
  <si>
    <t>1.บริษัท เอสไอซี เมดิเทค จำกัด/ราคาที่เสนอ17,525.00 บาท</t>
  </si>
  <si>
    <t>1.บริษัท เอสไอซี เมดิเทค จำกัด/ราคาที่ตกลงซื้อ/จ้าง17,525.00 บาท</t>
  </si>
  <si>
    <t>เลขที่พ.781/68 
ลงวันที่07 ส.ค. 2568</t>
  </si>
  <si>
    <t>ประกวดราคาซื้อลิ้นหัวใจเอออร์ติก ชนิดไม่ต้องเย็บ (Sutureless Aortic Valve) จำนวน 10 อัน ด้วยวิธีประกวดราคาอิเล็กทรอนิกส์ (e-bidding)</t>
  </si>
  <si>
    <t>1.บริษัท ทรานส์เมดิค (ประเทศไทย) จำกัด/ราคาที่เสนอ1,800,000.00 บาท</t>
  </si>
  <si>
    <t>1.บริษัท ทรานส์เมดิค (ประเทศไทย) จำกัด/ราคาที่ตกลงซื้อ/จ้าง1,750,000.00 บาท</t>
  </si>
  <si>
    <t>เลขที่ 197/2568 
ลงวันที่07 ส.ค. 2568</t>
  </si>
  <si>
    <t>จ้างจ้างปรับปรุงห้องกล้องวงจรปิด (CCTV) อาคาร ๗ ชั้นใต้ดิน โดยวิธีเฉพาะเจาะจง</t>
  </si>
  <si>
    <t>1.บริษัท มหาสมุทร ดีเวลลอปเม้นท์ จำกัด/ราคาที่เสนอ425,000.00 บาท</t>
  </si>
  <si>
    <t>1.บริษัท มหาสมุทร ดีเวลลอปเม้นท์ จำกัด/ราคาที่ตกลงซื้อ/จ้าง 425,000.00 บาท</t>
  </si>
  <si>
    <t>เลขที่ 201/2568 
ลงวันที่07 ส.ค. 2568</t>
  </si>
  <si>
    <t>1.นายรัตน์ ฟ้ารุ่งเรือง/ราคาที่เสนอ19,800.00 บาท</t>
  </si>
  <si>
    <t>1.นายรัตน์ ฟ้ารุ่งเรือง/ราคาที่ตกลงซื้อ/จ้าง 19,800.00 บาท</t>
  </si>
  <si>
    <t>เลขที่ พ.783/68 
ลงวันที่07 ส.ค. 2568</t>
  </si>
  <si>
    <t>จ้างซ่อมแซมท่อระบบปรับอากาศอาคาร 7 ชั้น 4 ห้องศัลยศาสตร์ โดยวิธีเฉพาะเจาะจง</t>
  </si>
  <si>
    <t>1.บริษัท กู๊ด ริช คอนสตรัคชั่น จำกัด/ราคาที่เสนอ34,882.00 บาท</t>
  </si>
  <si>
    <t>1.บริษัท กู๊ด ริช คอนสตรัคชั่น จำกัด/ราคาที่ตกลงซื้อ/จ้าง 34,882.00 บาท</t>
  </si>
  <si>
    <t>เลขที่ พ.782/68 
ลงวันที่07 ส.ค. 2568</t>
  </si>
  <si>
    <t>จัดซื้อวัสดุการแพทย์-เลนส์แก้วตาเทียมชนิดโฟกัสระยะไกลและระยะกลางชิ้นเดียวนิ่มพับได้ แบบใส (แบบที่ 3) จำนวน 714 ชิ้น</t>
  </si>
  <si>
    <t>บจก.ซิลลิค ฟาร์มา / 4,069,800</t>
  </si>
  <si>
    <t>สญ.143/2568(ซ)
8 ส.ค. 68</t>
  </si>
  <si>
    <t>จัดซื้อวัสดุการแพทย์-สำหรับผ่าตัดดามกระดูก 3 รก.</t>
  </si>
  <si>
    <t>บจก.สคิปา เมด / 23,400</t>
  </si>
  <si>
    <t>942/2568(ซ)
8 ส.ค. 68</t>
  </si>
  <si>
    <t>จัดซื้อครุภัณฑ์สำนักงาน-ระบบ Access control 3 ชุด</t>
  </si>
  <si>
    <t>บจก.นวสุวิศวกรรม / 124,066.50</t>
  </si>
  <si>
    <t>943/2568(ช)
8 ส.ค. 68</t>
  </si>
  <si>
    <t>จ้างเหมาซ่อมและเปลี่ยนอะไหล่ครุภัณฑ์การแพทย์ (กล้องจุลทรรศน์ส่องตรวจตา 6650-001-0002/31) จำนวน 1 งาน</t>
  </si>
  <si>
    <t>378/2568(จ)
8 ส.ค. 68</t>
  </si>
  <si>
    <t>จ้างเหมาซ่อมและเปลี่ยนอะไหล่ครุภัณฑ์การแพทย์ (กล้องจุลทรรศน์ส่องตรวจตา 6650-001-0002/50) จำนวน 1 งาน</t>
  </si>
  <si>
    <t>บจก.ป.เคมีอุปกรณ์ / 120,000</t>
  </si>
  <si>
    <t>379/2568(จ)
8 ส.ค. 68</t>
  </si>
  <si>
    <t>จ้างเหมาซ่อมเปลี่ยนอะไหล่ครุภัณฑ์สำนักงาน (ลิฟต์ 7110-059-0032/5) จำนวน 1 งาน</t>
  </si>
  <si>
    <t>บจก.ไดมอนด์ เอลลิเวเตอร์ / 14,766</t>
  </si>
  <si>
    <t>380/2568(จ)
8 ส.ค. 68</t>
  </si>
  <si>
    <t>จ้างเหมาซ่อมและเปลี่ยนอะไหล่ครุภัณฑ์การแพทย์ (กล้องส่องตรวจกระเพาะอาหาร 6515-055-0002/2) จำนวน 1 งาน</t>
  </si>
  <si>
    <t>บจก.เค.ซี. แอสซิสต์ / 20,000</t>
  </si>
  <si>
    <t>381/2568(จ)
8 ส.ค. 68</t>
  </si>
  <si>
    <t>บริษัท ไบโอคอททอน จำกัด เป็นเงิน 36,000.- บาท</t>
  </si>
  <si>
    <t>ใบสั่งซื้อ สธ 0310.013/1223 ลงวันที่ 8 ส.ค. 2568</t>
  </si>
  <si>
    <t>บริษัท เจ เอส วิชั่น จำกัด เป็นเงิน 85,479.85 บาท</t>
  </si>
  <si>
    <t>ใบสั่งซื้อ สธ 0310.013/1248 ลงวันที่ 8 ส.ค. 2568</t>
  </si>
  <si>
    <t>บริษัท ไทยก๊อส จำกัด เป็นเงิน 50,000.- บาท</t>
  </si>
  <si>
    <t>ใบสั่งซื้อ สธ 0310.013/1221 ลงวันที่ 8 ส.ค. 2568</t>
  </si>
  <si>
    <t>บริษัท โนเบิลเมดิซีน จำกัด เป็นเงิน 9,650.- บาท</t>
  </si>
  <si>
    <t>ใบสั่งซื้อ สธ 0310.013/1253 ลงวันที่ 8 ส.ค. 2568</t>
  </si>
  <si>
    <t>ห้างหุ้นส่วนจำกัด พฤกษะวัน เทรดดิ้ง เป็นเงิน 31,200.- บาท</t>
  </si>
  <si>
    <t>ใบสั่งซื้อ สธ 0310.013/1241 ลงวันที่ 8 ส.ค. 2568</t>
  </si>
  <si>
    <t>วัสดุการแพทย์ Foamwin AG Non-adhesive AG Foam Dressing Non-Adhwsive จำนวน 1 รายการ</t>
  </si>
  <si>
    <t>บริษัท ไบโอคอททอน จำกัด เป็นเงิน 85,000.- บาท</t>
  </si>
  <si>
    <t>ใบสั่งซื้อ สธ 0310.013/1222 ลงวันที่ 8 ส.ค. 2568</t>
  </si>
  <si>
    <t>วิิธีเฉพาะเจาะจง</t>
  </si>
  <si>
    <t>1.)บอร์น 2000 เป็นเงิน 15,975.10 บาท 2.)ดับบลิว.เค.กรุ๊ป เป็นเงิน 16,570.- บาท 3.)ห้างหหุ้นส่วนจำกัด วิชิตอิมปอร์ต 17,750.- บาท</t>
  </si>
  <si>
    <t>บอร์น 2000 เป็นเงิน 15,975.10 บาท</t>
  </si>
  <si>
    <t>ใบสั่งซื้อ สธ 0310.013/1238 ลงวันที่ 8 ส.ค. 2568</t>
  </si>
  <si>
    <t>จ้างเหมาจัดทำหนังสือและหนังสืออิเล็กทรอนิกส์ (E-Book) เรื่อง แนวทางการดูแลสุขภาพช่องปากและการรักษาทางทันตกรรม สำหรับผู้มีภาวะปริชานบกพร่องเล็กน้อย</t>
  </si>
  <si>
    <t>บริษัท ทริปเพิ้ล กรุ๊ป จำกัด 145,520</t>
  </si>
  <si>
    <t>617/2568 ลงวันที่ 8 ส.ค. 2568</t>
  </si>
  <si>
    <t>จ้างเหมาซ่อมแซมครุภัณฑ์สำนักงาน รายการ ลิฟต์โดยสาร เบอร์ ๙ อาคารศูนย์กลางด้านวิชาการทางทันตกรรมในอาเซียน จำนวน 1 งาน  โดยวิธีเฉพาะเจาะจง</t>
  </si>
  <si>
    <t>บริษัท อินเทค เดลต้า ซิสเทม  จำกัด 1,605</t>
  </si>
  <si>
    <t>611/2568 ลงวันที่ 8 ส.ค. 2568</t>
  </si>
  <si>
    <t>จ้างทำงานแล็บทางทันตกรรม (จำนวน 1๙ รายการ) โดยวิธีเฉพาะเจาะจง</t>
  </si>
  <si>
    <t>บริษัท เด็นทาเนียร์ จำกัด 15,579.20</t>
  </si>
  <si>
    <t>631/2568 ลงวันที่ 8 ส.ค. 2568</t>
  </si>
  <si>
    <t>จ้างทำงานแล็บทางทันตกรรม (จำนวน ๖ รายการ) โดยวิธีเฉพาะเจาะจง</t>
  </si>
  <si>
    <t>บริษัท ที เด็นทัลแลบ จำกัด 27,950</t>
  </si>
  <si>
    <t>632/2568 ลงวันที่ 8 ส.ค. 2568</t>
  </si>
  <si>
    <t>ซื้อวัสดุงานบ้านงานครัว จำนวน  1  รายการ  โดยวิธีเฉพาะเจาะจง</t>
  </si>
  <si>
    <t>บริษัท สยาม ทรอลี่ โปรเกรสชั่น จำกัด 27,820</t>
  </si>
  <si>
    <t>612/2568 ลงวันที่ 8 ส.ค. 2568</t>
  </si>
  <si>
    <t>ห้างหุ้นส่วนจำกัด ไมโคร ซัม เอ็นเตอร์ไพร์ส 9,373.20</t>
  </si>
  <si>
    <t>613/2568 ลงวันที่ 8 ส.ค. 2568</t>
  </si>
  <si>
    <t>บริษัท เมก้าเจน อิมพลานท์ (ไทยแลนด์) จำกัด 1,400</t>
  </si>
  <si>
    <t>615/2568 ลงวันที่ 8 ส.ค. 2568</t>
  </si>
  <si>
    <t>บริษัท เอ็กซ์ พี โปรเฟสชั่นนอล จำกัด 19,000</t>
  </si>
  <si>
    <t>616/2568 ลงวันที่ 8 ส.ค. 2568</t>
  </si>
  <si>
    <t>ซื้อครุภัณฑ์ทางการแพทย์ จำนวน 2 รายการ  โดยวิธีเฉพาะเจาะจง</t>
  </si>
  <si>
    <t>บริษัท คาร์ม่า โมบิลิตี้ร์ จำกัด 22,800</t>
  </si>
  <si>
    <t>620/2568 ลงวันที่ 8 ส.ค. 2568</t>
  </si>
  <si>
    <t>ซื้อวัสดุก่อสร้าง 3 รายการ</t>
  </si>
  <si>
    <t>ร้านศรีชัยพานิช ราคา 5,160 บาท</t>
  </si>
  <si>
    <t>บจก.สหพานิชเชียงใหม่ จำนวน 16420 บาท</t>
  </si>
  <si>
    <t>บจก.สหพานิชเชียงใหม่ จำนวน 26390 บาท</t>
  </si>
  <si>
    <t>บจก.สหพานิชเชียงใหม่ จำนวน 37358 บาท</t>
  </si>
  <si>
    <t>หจก.เชียงใหม่การดับเพลิง จำนวน 9778 บาท</t>
  </si>
  <si>
    <t>บจก.ชิชาง(ประเทศไทย) จำนวน 245750 บาท</t>
  </si>
  <si>
    <t>ร้านปรียาพร จำนวน 5940 บาท</t>
  </si>
  <si>
    <t>จ้างเหมารื้อ ย้าย พร้อมติดตั้งเครื่องปรับอากาศจากห้องทำงานเดิม ไปยังอาคารผู้ป่วยนอก 3 ชั้น ห้องวิชาการการพยาบาล</t>
  </si>
  <si>
    <t>หจก.เชียงใหม่บูรณ์พันธ์แอร์2001 จำนวน 6741 บาท</t>
  </si>
  <si>
    <t>ร้านอู่ทองเครื่องเรือนเชียงใหม่ จำนวน 65100 บาท</t>
  </si>
  <si>
    <t>ซื้อวัสดุคอมพิวเตอร์ จำนวน 2 รายการ</t>
  </si>
  <si>
    <t>ห้างหุ้นส่วนจำกัด เวิร์ลอิงค์เทรดดิ้ง ราคาที่เสนอ 50,650 บาท</t>
  </si>
  <si>
    <t>เลขที่ 788/2568 ลงวันที่ 8 ส.ค. 2568</t>
  </si>
  <si>
    <t xml:space="preserve">ซื้อวัสดุสำนักงาน ผ้าใบกันสาด หนา 0.45 มิลลิเมตร ขนาดกว้าง 10 เมตรxยาว 10 เมตร พร้อมติดตั้ง จำนวน 4 ชุด </t>
  </si>
  <si>
    <t>ร้านลัลล์แอนด์ลลิลเซนเตอร์ ราคาที่เสนอ 46,000 บาท</t>
  </si>
  <si>
    <t>เลขที่ 794/2568 ลงวันที่ 8 ส.ค. 2568</t>
  </si>
  <si>
    <t>ห้างหุ้นส่วนจำกัด ไทยเสรี มาร์เก็ตติ้ง กรุ๊ป ราคา 550 บาท</t>
  </si>
  <si>
    <t>0220/2568   08 ส.ค. 2568</t>
  </si>
  <si>
    <t>ร้านเอเธนส์ ราคา 2,000 บาท</t>
  </si>
  <si>
    <t>0221/2568   08 ส.ค. 2568</t>
  </si>
  <si>
    <t>จ้างเหมาบริการสูบสิ่งปฏิกูลภายในโรงพยาบาลธัญญารักษ์อุดรธานี โดยวิธีเฉพาะเจาะจง</t>
  </si>
  <si>
    <t>นาย ประหยัด พาคาม ราคา 62,000 บาท</t>
  </si>
  <si>
    <t>301/2568 ลงวันที่ 8 ส.ค. 2568</t>
  </si>
  <si>
    <t>ห้างหุ้นส่วนจำกัด สหครุภัณฑ์เวชภัณฑ์ ราคา 10,500 บาท</t>
  </si>
  <si>
    <t>302/2568 ลงวันที่ 8 ส.ค. 2568</t>
  </si>
  <si>
    <t>เอส พี เฟอร์นิเจอร์ ราคา 63,840 บาท</t>
  </si>
  <si>
    <t>303/2568 ลงวันที่ 8 ส.ค. 2568</t>
  </si>
  <si>
    <t xml:space="preserve">โทรศัพท์ไร้สาย 
PANASONIC TELEPHONE # KX-TG3611BXB 
โทรศัพท์ไร้สายระบบดิจิทัล 2.4 GHz FHSS 
จอแสดงผล LCD Backlight 
บันทึกชื่อ และเลขหมายเรียกเข้าได้ 50 หมายเลข 
เสียงกริ่งเรียกเข้า 7 รูปแบบ 
ระยะทางการใช้งาน 150 เมตร 
ระยะเวลาสแตนบาย ได้นาน 11 วัน
</t>
  </si>
  <si>
    <t>บริษัท ชิชาง คอมพิวเตอร์ 
(ประเทศไทย) จำกัด
(ราคา 1,490.00)</t>
  </si>
  <si>
    <t>บริษัท ชิชาง คอมพิวเตอร์ 
(ประเทศไทย) จำกัด
(ราคา 1,490.00)
เลขที่ประจำตัวผู้เสียภาษี : 0505534003524</t>
  </si>
  <si>
    <t>ใบสั่งซื้อเลขที่ 756/2568   
ลงวันที่ 8 สิงหาคม 2568</t>
  </si>
  <si>
    <t>ซื้อตรายาง จำนวน 6 รายการ (งานพัสดุ)</t>
  </si>
  <si>
    <t>ร้านตุ๊กตาบล็อก
(ราคา 1,950.00)</t>
  </si>
  <si>
    <t>ร้านตุ๊กตาบล็อก
(ราคา 1,950.00)
เลขที่ประจำตัวผู้เสียภาษี : 3670300256352</t>
  </si>
  <si>
    <t>ใบสั่งซื้อเลขที่ 757/2568   
ลงวันที่ 8 สิงหาคม 2568</t>
  </si>
  <si>
    <t>1.ซองบรรจุเวชภัณฑ์ชนิดเรียบขนาด 2.2 นิ้ว จำนวน 12 ม้วน 
2.ซองบรรจุเวชภัณฑ์ชนิดเรียบขนาด 4 นิ้ว จำนวน 12 ม้วน 
3.ซองบรรจุเวชภัณฑ์ชนิดเรียบขนาด 5 นิ้ว จำนวน 6 ม้วน 
4.ซองบรรจุเวชภัณฑ์ชนิดเรียบขนาด 8 นิ้ว จำนวน 6 ม้วน 
5.ซองบรรจุเวชภัณฑ์ชนิดเรียบขนาด 10 นิ้ว จำนวน 6 ม้วน 
6.ซองบรรจุเวชภัณฑ์ชนิดขยายข้าง ขนาด จำนวน 12 นิ้ว 
(12""x100 m) จำนวน 6 ม้วน 
7.Autoclave tape ขนาด ๑/๒ นิ้ว จำนวน 60 ม้วน
เลขที่โครงการ : 68079560595</t>
  </si>
  <si>
    <t>บริษัท ซีลเลอร์ เมดิคอล จำกัด
(ราคา 85,290.00)</t>
  </si>
  <si>
    <t>บริษัท ซีลเลอร์ เมดิคอล จำกัด
(ราคา 85,290.00)
เลขที่ประจำตัวผู้เสียภาษี : 0105562154390</t>
  </si>
  <si>
    <t>ใบสั่งซื้อเลขที่ 758/2568   
ลงวันที่ 8 สิงหาคม 2568</t>
  </si>
  <si>
    <t>ซื้อขวดรองรับเลือดและสารคัดหลั่ง (LINER SUCTION 3000cc. Disposable / CDR LINER 3L) (LINER CANNSTR SUCT 3000CC DISP 1 กล่อง/50 ชิ้น)
เลขที่โครงการ : 68089066156</t>
  </si>
  <si>
    <t>บริษัท เทคโนเมดิคัล จำกัด (มหาชน)
(ราคา 33,000.00)</t>
  </si>
  <si>
    <t>บริษัท เทคโนเมดิคัล จำกัด (มหาชน)
(ราคา 33,000.00)
เลขที่ประจำตัวผู้เสียภาษี : 0107559000117</t>
  </si>
  <si>
    <t>ใบสั่งซื้อเลขที่ 759/2568   
ลงวันที่ 8 สิงหาคม 2568</t>
  </si>
  <si>
    <t>สติ๊กเกอร์ออโต้เครป 5 x 2.5 ซม. 
กรอบสีฟ้า 1 ม้วน บรรจุ 1,000 ดวง 
พร้อมริบบอน ขนาด 54*300 มม.
เลขที่โครงการ : 68079560595</t>
  </si>
  <si>
    <t>บริษัท เอ.ที.พี. อินเตอร์ เมดิคอล จำกัด
(ราคา 21,000.00)</t>
  </si>
  <si>
    <t>บริษัท เอ.ที.พี. อินเตอร์ เมดิคอล จำกัด
(ราคา 21,000.00)
เลขที่ประจำตัวผู้เสียภาษี : 0505546001974</t>
  </si>
  <si>
    <t>ใบสั่งซื้อเลขที่ 760/2568   
ลงวันที่ 8 สิงหาคม 2568</t>
  </si>
  <si>
    <t>ห้างหุ้นส่วนจำกัด เอ็น.เอส.ยู ทรานสปอร์ต ราคา 18,000 บาท</t>
  </si>
  <si>
    <t>จ372/68 ลงวันที่ 8 ส.ค. 2568</t>
  </si>
  <si>
    <t>ซื้อผ้าพันแขนวัดความดันสำหรับผู้ใหญ่ จำนวน 2 รายการ โดยวิธีเฉพาะเจาะจง</t>
  </si>
  <si>
    <t>1.ห้างหุ้นส่วนจำกัด โมส เม็ดดิคอล/ราคาที่เสนอ45,360.00 บาท</t>
  </si>
  <si>
    <t>1.ห้างหุ้นส่วนจำกัด โมส เม็ดดิคอล/ราคาที่ตกลงซื้อ/จ้าง45,360.00 บาท</t>
  </si>
  <si>
    <t>เลขที่พ.785/68 
ลงวันที่08 ส.ค. 2568</t>
  </si>
  <si>
    <t>ประกวดราคาซื้อลิ้นหัวใจเทียมชนิดเนื้อเยื่อทำจากเยื่อบุหัวใจวัวที่ผ่านการรักษาเนื้อเยื่อทำให้กำจัดตัวเกาะแคลเซียมได้อย่างน้อย 2 จุด จำนวน 100 อัน ด้วยวิธีประกวดราคาอิเล็กทรอนิกส์ (e-bidding)</t>
  </si>
  <si>
    <t>1.บริษัท เอ็ดวาร์ดส์ ไลฟ์ไซเอ็นซ์ (ประเทศไทย) จำกัด/ราคาที่เสนอ 6,500,000.00บาท</t>
  </si>
  <si>
    <t>1.บริษัท เอ็ดวาร์ดส์ ไลฟ์ไซเอ็นซ์ (ประเทศไทย) จำกัด/ราคาที่ตกลงซื้อ/จ้าง6,400,000.00  บาท</t>
  </si>
  <si>
    <t>เลขที่ 200/2568
ลงวันที่ 08 ส.ค. 2568</t>
  </si>
  <si>
    <t>ซื้อการพัฒนาต่อยอดระบบ HIS จำนวน 3 ระบบ โดยวิธีเฉพาะเจาะจง</t>
  </si>
  <si>
    <t>1.บริษัท อีเอ็มอาร์ ซอฟท์ จำกัด/ราคาที่เสนอ1,070,000.00 บาท</t>
  </si>
  <si>
    <t>1.บริษัท อีเอ็มอาร์ ซอฟท์ จำกัด/ราคาที่ตกลงซื้อ/จ้าง1,070,000.00 บาท</t>
  </si>
  <si>
    <t>เลขที่ 202/2568 
ลงวันที่08 ส.ค. 2568</t>
  </si>
  <si>
    <t>เช่าเครื่องตรวจวิเคราะห์หาปริมาณฮีโมโกลบินเอวันซี (HbA1C) พร้อมน้ำยาตรวจวิเคราะห์ จำนวน 24,000 เทส โดยวิธีเฉพาะเจาะจง</t>
  </si>
  <si>
    <t>1.บริษัท ไบโอเซน จำกัด/ราคาที่เสนอ940,560.00 บาท</t>
  </si>
  <si>
    <t>1.บริษัท ไบโอเซน จำกัด/ราคาที่ตกลงซื้อ/จ้าง940,560.00 บาท</t>
  </si>
  <si>
    <t>เลขที่204/2568 
ลงวันที่08 ส.ค. 2568</t>
  </si>
  <si>
    <t>ซื้ออุปกรณ์สำหรับวัดและแปลงสัญญาณความดันโลหิตให้เป็นสัญญาณไฟฟ้าชนิดใช้ครั้งเดียว จำนวน ๑๓๐ ชุด โดยวิธีเฉพาะเจาะจง</t>
  </si>
  <si>
    <t>1.บริษัท เอ็ดวาร์ดส์ ไลฟ์ไซเอ็นซ์ (ประเทศไทย) จำกัด/ราคาที่เสนอ117,000.00 บาท</t>
  </si>
  <si>
    <t>1.บริษัท เอ็ดวาร์ดส์ ไลฟ์ไซเอ็นซ์ (ประเทศไทย) จำกัด/ราคาที่ตกลงซื้อ/จ้าง 117,000.00 บาท</t>
  </si>
  <si>
    <t>เลขที่ พ.784/68 
ลงวันที่08 ส.ค. 2568</t>
  </si>
  <si>
    <t>จัดซื้อวัสดุไฟฟ้าและวิทยุ-เบรกเกอร์ ขนาด 30 แอมป์ พร้อมกล่องกันน้ำ</t>
  </si>
  <si>
    <t>ร้านเอสเคฮาร์ดแวร์ / 1,950</t>
  </si>
  <si>
    <t>945/2568(ช)
13 ส.ค. 68</t>
  </si>
  <si>
    <t>จัดซื้อวัสดุการแพทย์-โครงการการผลิตรกเพื่อใช้ในการผ่าตัดทางจักษุ 1 รก.</t>
  </si>
  <si>
    <t>บจก.ไบโอแอคทีฟ / 20,116</t>
  </si>
  <si>
    <t>946/2568(ช)
13 ส.ค. 68</t>
  </si>
  <si>
    <t>จัดซื้อวัสดุคอมพิวเตอร์-ผ้าหมึก Ribbon 70 กล่อง</t>
  </si>
  <si>
    <t>บจก.ไอซีที ดีเวลล็อปเม้นท์ / 27,300</t>
  </si>
  <si>
    <t>947/2568(ซ)
13 ส.ค. 68</t>
  </si>
  <si>
    <t>จ้างเหมาย้ายครุภัณฑ์สำนักงาน รายการ เครื่องปรับอากาศ พร้อมติดตั้ง อาคารสถาบันทันตกรรม จำนวน 1 งาน โดยวิธีเฉพาะเจาะจง</t>
  </si>
  <si>
    <t>นายพรชัย ภิญโญรัตนโยธี 9,500</t>
  </si>
  <si>
    <t>618/2568 ลงวันที่ 13 ส.ค. 2568</t>
  </si>
  <si>
    <t>นายทิวากรณ์ ทองสายใหญ่ราคา 5,600 บาท</t>
  </si>
  <si>
    <t>ซื้อวัสดุไฟฟ้าและวิทยุ จำนวน 5 รายการ</t>
  </si>
  <si>
    <t>บริษัท วัสดุและวิศวภัณฑ์ จำกัด  ราคา 4,568.90 บาท</t>
  </si>
  <si>
    <t>ซื้อวัสดุไฟฟ้าและวิทยุ รายการสายไฮโดลิค</t>
  </si>
  <si>
    <t>หจก. เอ็น พี เจนเนอเรชั่น ราคา 7,918 บาท</t>
  </si>
  <si>
    <t>จ้างเหมาปรับปรุงพื้นที่รองรับวัสดุอุปกรณ์รอจำหน่าย จำนวน 1 งาน</t>
  </si>
  <si>
    <t>ร้านเพิ่มพูนทรัพย์ ราคา 478,000 บาท</t>
  </si>
  <si>
    <t>ซื้อวัสดุวิทยาศาสตร์และการแพทย์ สีย้อม 2 รายการ</t>
  </si>
  <si>
    <t>บจก.เวลเกท เอ.ดี.เทค ราคา 16,000 บาท</t>
  </si>
  <si>
    <t>ซื้อวัสดุวิทยาศาสตร์และการแพทย์ ชุดตรวจ 2 รายการ</t>
  </si>
  <si>
    <t>บจก.เอ.ที.เมดิแคร์ ราคา 3,620 บาท</t>
  </si>
  <si>
    <t>ซื้อวัสดุวิทยาศาสตร์และการแพทย์ ชุดทดสอบ 4 รายการ</t>
  </si>
  <si>
    <t>บจก.เอ็มพี เมดกรุ๊ป ราคา 107,750 บาท</t>
  </si>
  <si>
    <t>ซื้อThermal ribbon จำนวน 500 ม้วน</t>
  </si>
  <si>
    <t>ห้างหุ้นส่วนจำกัด ซีเอฟมีเดีย1999  ราคา 83,460 บาท</t>
  </si>
  <si>
    <t>บจ.ที.ซี.เค อินเตอร์เนชั่นแนล ราคา 53,901.25 บาท</t>
  </si>
  <si>
    <t>ซื้อวัสดุคอมพิวเตอร์ (หมึกพิมพ์) จำนวน 13 รายการ</t>
  </si>
  <si>
    <t xml:space="preserve">บริษัท เอส ซี ที ซี จำกัด ราคา 98,007.72 บาท </t>
  </si>
  <si>
    <t>จ้างตรวจสอบและบำรุงรักษาหม้อแปลงไฟฟ้า</t>
  </si>
  <si>
    <t>บริษัท อินสเปคเตอร์ คอนซัลแตนท์ พลัส จำกัด  ราคา 25,680 บาท</t>
  </si>
  <si>
    <t>จ้างซ่อมครุภัณฑ์วิทยาศาสตร์และการแพทย์ จำนวน 1 งาน</t>
  </si>
  <si>
    <t>บริษัท แกรนด์ เมดิคอล แคร์ จำกัด  ราคา 35,000 บาท</t>
  </si>
  <si>
    <t>ซื้อTag Rfid จำนวน 40,000 ชิ้น</t>
  </si>
  <si>
    <t>บริษัท สมาร์ท ไอเดนทิฟาย จำกัด ราคา 181,900 บาท</t>
  </si>
  <si>
    <t>หจก.เชียงใหม่มานะพานิช จำนวน 14500 บาท</t>
  </si>
  <si>
    <t>หสม.รัตนผล จำนวน 8410 บาท</t>
  </si>
  <si>
    <t>ร้านเชียงฮง จำนวน 13880 บาท</t>
  </si>
  <si>
    <t>บจก.จือฮะ เซนเตอร์ จำนวน 42062 บาท</t>
  </si>
  <si>
    <t>หจก.เชียงใหม่บูรณ์พันธ์แอร์2001 จำนวน 106000 บาท</t>
  </si>
  <si>
    <t>หจก.พอชคอม จำนวน 31500 บาท</t>
  </si>
  <si>
    <t>ร้านอู่ทองเครื่องเรือนเชียงใหม่ จำนวน 6800 บาท</t>
  </si>
  <si>
    <t>บจก.สยามยู่เนี่ยนเคมีคอล จำนวน 30174 บาท</t>
  </si>
  <si>
    <t>หสม.รัตนผล จำนวน 13692 บาท</t>
  </si>
  <si>
    <t>จ้างซ่อมแซมกล้องวงจรปิด หอผู้ป่วยพิงครัตน์</t>
  </si>
  <si>
    <t>หจก.เดอะเบสท์ ซิสเทมส์แอนเซอร์วิส จำนวน 7800 บาท</t>
  </si>
  <si>
    <t>บจก ชิงชาง คอมพิวเตอร์(ประเทศไทย) จำนวน 473500 บาท</t>
  </si>
  <si>
    <t>หจก.เชียงใหม่มานะพานิช จำนวน 35400 บาท</t>
  </si>
  <si>
    <t>บจก.โพสเฮลท์แคร์ จำนวน 5760 บาท</t>
  </si>
  <si>
    <t>ร้านเชียงฮง จำนวน 9850 บาท</t>
  </si>
  <si>
    <t>บจก.แจนิโทเรียล ซัพพลาย จำนวน 59411.75 บาท</t>
  </si>
  <si>
    <t>จัดซื้อครุภัณฑ์ (เครื่องทำลายเอกสาร)</t>
  </si>
  <si>
    <t>ร้าน เอส อาร์ คอมเทค / 25,900</t>
  </si>
  <si>
    <t>ร้านประสานวัสดุภัณฑ์ / 10,045</t>
  </si>
  <si>
    <t>ซื้อยา จำนวน 7 รายการ</t>
  </si>
  <si>
    <t>บริษัท สยามฟาร์มาซูติคอล จำกัด ราคาที่เสนอ 34,458.68 บาท</t>
  </si>
  <si>
    <t>เลขที่ ภ 278/2568 ลงวันที่ 13 ส.ค. 2568</t>
  </si>
  <si>
    <t>ห้างหุ้นส่วนจำกัด ภิญโญฟาร์มาซี ราคาที่เสนอ 13,166 บาท</t>
  </si>
  <si>
    <t>เลขที่ ภ 279/2568 ลงวันที่ 13 ส.ค. 2568</t>
  </si>
  <si>
    <t>บริษัท ฟาร์มีน่า จำกัด ราคาที่เสนอ 35,390 บาท</t>
  </si>
  <si>
    <t>เลขที่ ภ 280/2568 ลงวันที่ 13 ส.ค. 2568</t>
  </si>
  <si>
    <t>บริษัท ที.โอ.เคมีคอลส์ (1979) จำกัด ราคาที่เสนอ 7,391.60 บาท</t>
  </si>
  <si>
    <t>เลขที่ ภ 281/2568 ลงวันที่ 13 ส.ค. 2568</t>
  </si>
  <si>
    <t>บริษัท ไฮแวน เมดิคอล จำกัด ราคาที่เสนอ 27,400 บาท</t>
  </si>
  <si>
    <t>เลขที่ ภ 282/2568 ลงวันที่ 13 ส.ค. 2568</t>
  </si>
  <si>
    <t>บริษัท นิวฟาร์มา (ประเทศไทย)  จำกัด ราคาที่เสนอ 173,500 บาท</t>
  </si>
  <si>
    <t>เลขที่ ภ 283/2568 ลงวันที่ 13 ส.ค. 2568</t>
  </si>
  <si>
    <t>จ้างเหมาบริการรถตู้ปรับอากาศพร้อมพนักงานขับรถรวมน้ำมันเชื้อเพลิง ไป - กลับ จังหวัดขอนแก่น - จังหวัดอำนาจเจริญ  (1 คัน/2 วัน) จำนวน 1 งาน</t>
  </si>
  <si>
    <t>นายยิ่งยศ ดอนโคตร ราคาที่เสนอ 6,500 บาท</t>
  </si>
  <si>
    <t>เลขที่ 504/2568 ลงวันที่ 13 ส.ค. 2568</t>
  </si>
  <si>
    <t>ซื้อวัสดุการเกษตร จำนวน 6 รายการ</t>
  </si>
  <si>
    <t>ร้านโชครุ่งเรืองการพาณิชย์ ราคาที่เสนอ 14,250 บาท</t>
  </si>
  <si>
    <t>เลขที่ 795/2568 ลงวันที่ 13 ส.ค. 2568</t>
  </si>
  <si>
    <t>ห้างหุ้นส่วนจำกัด ไพศาลดับเพลิง ราคาที่เสนอ 7,100 บาท</t>
  </si>
  <si>
    <t>เลขที่ 796/2568 ลงวันที่ 13 ส.ค. 2568</t>
  </si>
  <si>
    <t>ซื้อวัสดุสำนักงาน รายการกล่องกระดาษพร้อมฝา จำนวน 600 กล่อง</t>
  </si>
  <si>
    <t>ร้านแม่คูณผ้าไทย ราคาที่เสนอ 5,400 บาท</t>
  </si>
  <si>
    <t>เลขที่ 797/2568 ลงวันที่ 13 ส.ค. 2568</t>
  </si>
  <si>
    <t xml:space="preserve">จ้างเหมาติดตั้งผนังกั้นห้อง จำนวน 1 งาน </t>
  </si>
  <si>
    <t>หจก. ไอเดียเลเซอร์ ซีเอ็นซี คัตติ้ง ดีไซน์ ราคาที่เสนอ 16,552.90 บาท</t>
  </si>
  <si>
    <t>เลขที่ 798/2568 ลงวันที่ 13 ส.ค. 2568</t>
  </si>
  <si>
    <t xml:space="preserve">จ้างเหมาบริการรถตู้ปรับอากาศพร้อมพนักงานขับรถ รวมน้ำมันเชื้อเพลิง ไป - กลับ จังหวัดขอนแก่น - จังหวัดกรุงเทพมหานคร  ( 1 คัน/ 3 วัน) จำนวน 1 งาน  </t>
  </si>
  <si>
    <t>นายยิ่งยศ ดอนโครต ราคาที่เสนอ 7,000 บาท</t>
  </si>
  <si>
    <t>เลขที่ 799/2568 ลงวันที่ 13 ส.ค. 2568</t>
  </si>
  <si>
    <t>จ้างเหมาทำป้ายประชาสัมพันธ์ จำนวน 1 งาน</t>
  </si>
  <si>
    <t>บริษัท ออคโทพุส มีเดีย โซลูชันส์ จำกัด ราคาที่เสนอ 8,774 บาท</t>
  </si>
  <si>
    <t>เลขที่ 801/2568 ลงวันที่ 13 ส.ค. 2568</t>
  </si>
  <si>
    <t>จ้างเหมาถ่ายเอกสาร พิมพ์เอกสาร และคู่มือ จำนวน 1 งาน</t>
  </si>
  <si>
    <t>บริษัท ก๊อปปี้ วัน 2547  จำกัด ราคาที่เสนอ 8,400 บาท</t>
  </si>
  <si>
    <t>เลขที่ 802/2568 ลงวันที่ 13 ส.ค. 2568</t>
  </si>
  <si>
    <t>จ้างเหมาพิมพ์ป้ายไวนิล จำนวน 50 ผืน</t>
  </si>
  <si>
    <t>ร้าน ไบร์ท พริ้นติ้ง ราคาที่เสนอ 12,000 บาท</t>
  </si>
  <si>
    <t>เลขที่ 803/2568 ลงวันที่ 13 ส.ค. 2568</t>
  </si>
  <si>
    <t>ห้างหุ้นส่วนจำกัด อินสทรูเม้นท์ แล็ป ราคา 12,800 บาท</t>
  </si>
  <si>
    <t>จ้างปรับปรุงอาคารถอนพิษยา ชั้น 2 จำนวน 1 งาน โดยวิธีเฉพาะเจาะจง</t>
  </si>
  <si>
    <t>นายกันตินันท์ พงษ์คำ ราคา 47,625 บาท</t>
  </si>
  <si>
    <t>หจก ลานาลิติค วอเตอร์ เวอร์ค ราคา 14,400 บาท</t>
  </si>
  <si>
    <t>จ้างปรับพื้นที่ พร้อมถมดินบ่อน้ำหน้าอาคารเรือนนอนและอาคารฟื้นฟูสมรรถภาพหญิง จำนวน 1 งาน โดยวิธีเฉพาะเจาะจง</t>
  </si>
  <si>
    <t>นายนราธิป ดวงจันทร์โคตร ราคา 298,368 บาท</t>
  </si>
  <si>
    <t>305/2568 ลงวันที่ 13 ส.ค. 2568</t>
  </si>
  <si>
    <t>ซื้อกระจกโค้งจราจร ขนาด 32 นิ้ว โดยวิธีเฉพาะเจาะจง</t>
  </si>
  <si>
    <t>บริษัทไทยพิพัฒน์ทูล แอนด์ โฮมมาร์ทจำกัด ราคา 2,400 บาท</t>
  </si>
  <si>
    <t>304/2568 ลงวันที่ 13 ส.ค. 2568</t>
  </si>
  <si>
    <t>จ้างเหมาโครงการวิจัย เรื่องปัจจัยที่มีผลต่อการยอมรับการตายของผู้ป่วยมะเร็งระยะท้าย จำนวน 7 รายการ ประจำปีงบประมาณ พ.ศ. ๒๕๖๘ โดยวิธีเฉพาะเจาะจง</t>
  </si>
  <si>
    <t>นายธนเดช สินธุเสก
1,500.00</t>
  </si>
  <si>
    <t>(จ)135/68 ลงวันที่ 13 ส.ค. 2568</t>
  </si>
  <si>
    <t>จ้างเหมาจัดทำป้ายชื่อหน่วยงานและป้ายบอกทางอาคารพัชรกิติยาภาและอาคารกาญจนบารมี จำนวน 1 งาน ประจำปีงบประมาณ พ.ศ.2568 โดยวิธีเฉพาะเจาะจง</t>
  </si>
  <si>
    <t>ห้างหุ้นส่วนจำกัด ณัฏฐพงศ์ วัสดุศิลป์
68,000.00</t>
  </si>
  <si>
    <t>(จ)134/68 ลงวันที่ 13 ส.ค. 2568</t>
  </si>
  <si>
    <t>จ้างเหมากั้นห้องสำหรับจัดเก็บอุปกรณ์จัดประชุม จำนวน ๑ งาน ประจำปีงบประมาณ พ.ศ. ๒๕๖๘ โดยวิธีเฉพาะเจาะจง</t>
  </si>
  <si>
    <t>ห้างหุ้นส่วนจำกัด ณัฏฐพงศ์ วัสดุศิลป์
203,300.00</t>
  </si>
  <si>
    <t>(จ)131/68 ลงวันที่ 13 ส.ค. 2568</t>
  </si>
  <si>
    <t>จ้างล้างทำความสะอาดตู้ปลา จำนวน 1 งาน ประจำปีงบประมาณ พ.ศ.2568       โดยวิธีเฉพาะเจาะจง</t>
  </si>
  <si>
    <t>บริษัท บลูมารีน อแควเรี่ยม จำกัด
27,820.00</t>
  </si>
  <si>
    <t>(จ)133/68 ลงวันที่ 13 ส.ค. 2568</t>
  </si>
  <si>
    <t>บริษัท รัตนโชติกิจ จำกัด
18,425.40</t>
  </si>
  <si>
    <t>(ซ)676/68 ลงวันที่ 13 ส.ค. 2568</t>
  </si>
  <si>
    <t>ซื้อวัสดุวิทยาศาสตร์และการแพทย์ - แปรงล้างกล้องส่องตรวจขนาดขนแปรง ขนาด 7 มม. จำนวน 1 กล่อง ประจำปีงบประมาณ พ.ศ.2568  โดยวิธีเฉพาะเจาะจง</t>
  </si>
  <si>
    <t>บริษัท พี เมดิคอล โปรดักส์ จำกัด
15,000.00</t>
  </si>
  <si>
    <t>(ซ)674/68 ลงวันที่ 13 ส.ค. 2568</t>
  </si>
  <si>
    <t>ซื้อวัสดุงานบ้านงานครัว - สบู่เหลวล้างมือ ขนาด 5 ลิตร จำนวน 50 แกลลอน ประจำปีงบประมาณ พ.ศ.2568  โดยวิธีเฉพาะเจาะจง</t>
  </si>
  <si>
    <t>(ซ)673/68 ลงวันที่ 13 ส.ค. 2568</t>
  </si>
  <si>
    <t>ซื้อวัสดุวิทยาศาสตร์และการแพทย์ - Cassette 100 RFID จำนวน 1 กล่อง ประจำปีงบประมาณ พ.ศ.2568 โดยวิธีเฉพาะเจาะจง</t>
  </si>
  <si>
    <t>(ซ)675/68 ลงวันที่ 13 ส.ค. 2568</t>
  </si>
  <si>
    <t>จ้างเหมาทำความสะอาดโถงกลางอาคารกาญจนบารมี จำนวน 1 งาน ประจำปีงบประมาณ พ.ศ.2568  โดยวิธีเฉพาะเจาะจง</t>
  </si>
  <si>
    <t>บริษัท ดีดี โปรเซส จำกัด
100,000.00</t>
  </si>
  <si>
    <t>(จ)054/68 ลงวันที่ 13 ส.ค. 2568</t>
  </si>
  <si>
    <t>1.สายสวนเพื่อการขยายหลอดเลือดแดงส่วนปลายด้วยขดลวด จำนวน 2 เส้น
2.ชุดสายสวนและอุปกรณ์เพื่อป้องกันลิ่มเลือดอุดตันหลอดเลือดส่วนปลาย จำนวน 2 ชุด
3.สายสวนเพื่อการขยายหลอดเลือดแดงส่วนปลายด้วยบอลลูน ขนาดของบอลลูน ๒-๑๐ มม. จำนวน 2 เส้น
4.วัสดุอุดกั้นหลอดเลือด (Contour) จำนวน 6 ชุด
5.ท่อนำสายสวนเข้าหลอดเลือด radial artery จำนวน 5 ชิ้น
6.สายลวดนำสายสวน ชนิดมีความยาวพิเศษ  ๒๖๐ ซม. จำนวน 35 เส้น
7.อุปกรณ์กดห้ามเลือดแบบสายรัดข้อมือ จำนวน 5 ชุด
8.สายสวนหลอดเลือดขนาดเล็ก ชนิดมีลูกโป่งส่วนปลายเพื่อการขยายหลอดเลือดแดงขนาดเส้นผ่านศูนย์กลาง ๒.๗ Fr. จำนวน 1 เส้น
9.สายสวนนำทางชนิดมีลูกโป่งหุ้มปลาย ขนาดเส้นผ่านศูนย์กลางภายใน ๐.๐๘๔ นิ้ว จำนวน 1 เส้น
10.สายสวนหลอดเลือดนำทางเพื่อการรักษาขนาด ๕-๙ Fr. จำนวน 10 เส้น
เลขที่โครงการ : 68079654269</t>
  </si>
  <si>
    <t>บริษัท ดีเคเอสเอช (ประเทศไทย) จำกัด
(ราคา 373,970.00)</t>
  </si>
  <si>
    <t>บริษัท ดีเคเอสเอช (ประเทศไทย) จำกัด
(ราคา 373,970.00)
เลขที่ประจำตัวผู้เสียภาษี : 01055236002118</t>
  </si>
  <si>
    <t>ใบสั่งซื้อเลขที่ 761/2568   
ลงวันที่ 13 สิงหาคม 2568</t>
  </si>
  <si>
    <t>อุปกรณ์ขยายบอลลูน
เลขที่โครงการ : 68079654269</t>
  </si>
  <si>
    <t>บริษัท ไบโอเมดิคอล แอนด์ อินดัสทรี จำกัด
(ราคา 11,000.00)</t>
  </si>
  <si>
    <t>บริษัท ไบโอเมดิคอล แอนด์ อินดัสทรี จำกัด
(ราคา 11,000.00)
เลขที่ประจำตัวผู้เสียภาษี : 0405565001729</t>
  </si>
  <si>
    <t>ใบสั่งซื้อเลขที่ 762/2568   
ลงวันที่ 13 สิงหาคม 2568</t>
  </si>
  <si>
    <t xml:space="preserve">1.สายสำหรับฉีดสารทึบรังสีชนิดทนแรงดัน จำนวน 100 เส้น
2.กระบอกฉีดสารทึบรังสีขนาด ๑๕๐ มิลลิลิตร จำนวน 150 ชิ้น
เลขที่โครงการ : 68079654269
</t>
  </si>
  <si>
    <t>บริษัท อินจีเนียส เทคโนโลยี จำกัด
(ราคา 100,000.00)</t>
  </si>
  <si>
    <t>บริษัท อินจีเนียส เทคโนโลยี จำกัด
(ราคา 100,000.00)
เลขที่ประจำตัวผู้เสียภาษี : 0105553049759</t>
  </si>
  <si>
    <t>ใบสั่งซื้อเลขที่ 763/2568   
ลงวันที่ 13 สิงหาคม 2568</t>
  </si>
  <si>
    <t>1.สายสวนหลอดเลือดขนาดเล็กและยาวพิเศษเพื่อการรักษา ขนาด ๑.๒ Fr. (MAGIC flow related microcath) จำนวน 10 เส้น
2.สายสวนหลอดเลือดขนาดเล็กและยาวพิเศษเพื่อการรักษา ขนาด ๑.๕ Fr. (MAGIC flow related microcath) (MAGIC1.5F) จำนวน 5 เส้น
3.สายลวดนำสายสวนหลอดเลือดขนาดเล็กพิเศษ ส่วนต้นทำจากสแตนเลส ส่วนปลายทำจากไนตินอล ขนาด ๐.๐๐๗ และ๐.๐๐๘ นิ้ว (Hybrid wire microguidewire) จำนวน 5 เส้น
เลขที่โครงการ : 68079650893</t>
  </si>
  <si>
    <t>บริษัท อินโน เมดดิ ดีไวเซส จำกัด
(ราคา 381,200.00)
เลขที่ประจำตัวผู้เสียภาษี : 0125555014740</t>
  </si>
  <si>
    <t>ใบสั่งซื้อเลขที่ 764/2568   
ลงวันที่ 13 สิงหาคม 2568</t>
  </si>
  <si>
    <t xml:space="preserve">1.ชุดอุปกรณ์เย็บปิดรอยเจาะผนังหลอดเลือด จำนวน 25 ชุด 
2.ท่อนำสายสวนเข้าหลอดเลือด จำนวน 100 ชิ้น 
3.สายลวดนำสายสวนความยาว ๑๕๐ ซม. จำนวน 100 เส้น 
4.สายสวนหัวใจและหลอดเลือดเพื่อการวินิจฉัย จำนวน 50 เส้น 
5.สายสวนหลอดเลือดนำเข้าทางแขนชนิดบางพิเศษ จำนวน 5 เส้น 
เลขที่โครงการ : 68079648192
</t>
  </si>
  <si>
    <t>บริษัท ดีเคเอสเอช (ประเทศไทย) จำกัด
(ราคา 357,800.00)</t>
  </si>
  <si>
    <t>บริษัท ดีเคเอสเอช (ประเทศไทย) จำกัด
(ราคา 357,800.00)
เลขที่ประจำตัวผู้เสียภาษี : 01055236002118</t>
  </si>
  <si>
    <t>ใบสั่งซื้อเลขที่ 765/2568   
ลงวันที่ 13 สิงหาคม 2568</t>
  </si>
  <si>
    <t>ห้างหุ้นส่วนจำกัด เจเอส เมดิคอล เอ็นจิเนียริ่ง ราคา 44,550 บาท</t>
  </si>
  <si>
    <t>ซ1242/68 ลงวันที่ 13 ส.ค. 2568</t>
  </si>
  <si>
    <t>ซ1335/68 ลงวันที่ 13 ส.ค. 2568</t>
  </si>
  <si>
    <t>ซ1346/68 ลงวันที่ 13 ส.ค. 2568</t>
  </si>
  <si>
    <t>บริษัท บี.ดี.เครื่องมือแพทย์ (ประเทศไทย) จำกัด ราคา 365,420 บาท</t>
  </si>
  <si>
    <t>ซ1354/68 ลงวันที่ 13 ส.ค. 2568</t>
  </si>
  <si>
    <t>บริษัท พนาเมด (ประเทศไทย) จำกัด  ราคา 169,950 บาท</t>
  </si>
  <si>
    <t>ซ1358/68 ลงวันที่ 13 ส.ค. 2568</t>
  </si>
  <si>
    <t>บริษัท รีนอลพลัส จำกัด ราคา 450,000 บาท</t>
  </si>
  <si>
    <t>ซ1359/68 ลงวันที่ 13 ส.ค. 2568</t>
  </si>
  <si>
    <t>ซ่อมประตูห้องตรวจผู้ป่วย OPD อาคารรัชมงคล</t>
  </si>
  <si>
    <t>ธัญกร ซัพพลาย ราคา 40,640 บาท</t>
  </si>
  <si>
    <t>จ352/68 ลงวันที่ 13 ส.ค. 2568</t>
  </si>
  <si>
    <t>จ้างเหมาจัดทำหนังสือและไฟล์อิเล็กทรอนิกส์ฯ</t>
  </si>
  <si>
    <t>บริษัท ธนาเพรส จำกัด ราคา 133,125 บาท</t>
  </si>
  <si>
    <t>จ371/68 ลงวันที่ 13 ส.ค. 2568</t>
  </si>
  <si>
    <t>ห้างหุ้นส่วนจำกัด เอ็น.เอส.ยู ทรานสปอร์ต ราคา 12,500 บาท</t>
  </si>
  <si>
    <t>จ373/68 ลงวันที่ 13 ส.ค. 2568</t>
  </si>
  <si>
    <t>0222/2568 ลงวันที่ 13 ส.ค. 2568</t>
  </si>
  <si>
    <t>0223/2568 ลงวันที่ 13 ส.ค. 2568</t>
  </si>
  <si>
    <t>0224/2568 ลงวันที่ 13 ส.ค. 2568</t>
  </si>
  <si>
    <t>0225/2568 ลงวันที่ 13 ส.ค. 2568</t>
  </si>
  <si>
    <t>จัดซื้อวัสดุการแพทย์-สำหรับผ่าตัดไหปลาร้า 4 รก.</t>
  </si>
  <si>
    <t>บจก.เอสไอเอส เมดิคอล / 21,270</t>
  </si>
  <si>
    <t>951/2568(ซ)
14 ส.ค. 68</t>
  </si>
  <si>
    <t>จัดซื้อวัสดุการแพทย์-สำหรับผ่าตัดกระดูกแขน 7 รก.</t>
  </si>
  <si>
    <t>บจก.สคิปา เมด / 26,500</t>
  </si>
  <si>
    <t>952/2568(ซ)
14 ส.ค. 68</t>
  </si>
  <si>
    <t>จ้างบรรจุน้ำยาชนิดเคมีแห้งถังดับเพลิง ขนาด 20 ปอนด์ จำนวน 1 ถัง</t>
  </si>
  <si>
    <t>382/2568(จ)
14 ส.ค. 68</t>
  </si>
  <si>
    <t>จ้างเหมาพาหนะพร้อมน้ำมันเชื้อเพลิง (เพื่อขนย้ายเครื่องมือ) จากรพ.เมตตาฯ ไป-กลับ site และเดินทางในพื้นที่/ระหว่างอำเภอ โครงการสำรวจสภาวะตาบอด ตาเลือนรางฯ จำนวน 1 งาน</t>
  </si>
  <si>
    <t>383/2568(จ)
14 ส.ค. 68</t>
  </si>
  <si>
    <t>จ้างทำงานแล็บทางทันตกรรม (จำนวน ๘๔ รายการ) โดยวิธีเฉพาะเจาะจง</t>
  </si>
  <si>
    <t>บริษัท พี ซี เด็นตัล แลป จำกัด 232,639.40</t>
  </si>
  <si>
    <t>639/2568 ลงวันที่ 14 ส.ค. 2568</t>
  </si>
  <si>
    <t>จ้างทำงานแล็บทางทันตกรรม (จำนวน ๔๕ รายการ)  โดยวิธีเฉพาะเจาะจง</t>
  </si>
  <si>
    <t>บริษัท อินเฮ้าส์ เด็นทัล อาร์ต จำกัด 217,062.61</t>
  </si>
  <si>
    <t>640/2568 ลงวันที่ 14 ส.ค. 2568</t>
  </si>
  <si>
    <t>จ้างทำงานแล็บทางทันตกรรม (จำนวน ๕๗ รายการ) โดยวิธีเฉพาะเจาะจง</t>
  </si>
  <si>
    <t>บริษัท เคดีแอล จำกัด 184,810.40</t>
  </si>
  <si>
    <t>641/2568 ลงวันที่ 14 ส.ค. 2568</t>
  </si>
  <si>
    <t>บริษัท ไดรว์ เด็นทั่ล อินคอร์ปอเรชั่น จำกัด 4,000</t>
  </si>
  <si>
    <t>626/2568 ลงวันที่ 14 ส.ค. 2568</t>
  </si>
  <si>
    <t>ซื้อเวชภัณฑ์ที่มิใช่ยา (วัสดุการแพทย์ทั่วไป) จำนวน  ๔  รายการ โดยวิธีเฉพาะเจาะจง</t>
  </si>
  <si>
    <t>เดอะ ก้าว ซัพพลาย 5,200</t>
  </si>
  <si>
    <t>627/2568 ลงวันที่ 14 ส.ค. 2568</t>
  </si>
  <si>
    <t>ซื้อเวชภัณฑ์ที่มิใช่ยา (วัสดุการแพทย์ทั่วไป) จำนวน  2  รายการ โดยวิธีเฉพาะเจาะจง</t>
  </si>
  <si>
    <t>บริษัท บลู แพลเนท เทรดดิ้ง จำกัด 3,600</t>
  </si>
  <si>
    <t>628/2568 ลงวันที่ 14 ส.ค. 2568</t>
  </si>
  <si>
    <t>บริษัท บลู แพลเนท เทรดดิ้ง จำกัด 8,860</t>
  </si>
  <si>
    <t>629/2568 ลงวันที่ 14 ส.ค. 2568</t>
  </si>
  <si>
    <t>ซื้อเวชภัณฑ์ที่มิใช่ยา (วัสดุการแพทย์ทั่วไป) จำนวน  1  รายการ โดยวิธีเฉพาะเจาะจง</t>
  </si>
  <si>
    <t>630/2568 ลงวันที่ 14 ส.ค. 2568</t>
  </si>
  <si>
    <t>ซื้อเวชภัณฑ์ยา  จำนวน  ๔  รายการ โดยวิธีเฉพาะเจาะจง</t>
  </si>
  <si>
    <t>บริษัท ที.โอ.เคมีคอลส์ (1979) จำกัด 4,632</t>
  </si>
  <si>
    <t>๖22/2๕๖๘ ลงวันที่ 14 ส.ค. 2568</t>
  </si>
  <si>
    <t>บริษัท ชูมิตร 1967 จำกัด 27,500</t>
  </si>
  <si>
    <t>623/2568 ลงวันที่ 14 ส.ค. 2568</t>
  </si>
  <si>
    <t>ซื้อเวชภัณฑ์ที่มิใช่ยา (วัสดุทันตกรรม) จำนวน  1  รายการ โดยวิธีเฉพาะเจาะจง</t>
  </si>
  <si>
    <t>บริษัท เซนิทิส จำกัด 8,025</t>
  </si>
  <si>
    <t>624/2568 ลงวันที่ 14 ส.ค. 2568</t>
  </si>
  <si>
    <t>บริษัท นูเด้นท์ จำกัด 54,590</t>
  </si>
  <si>
    <t>625/2568 ลงวันที่ 14 ส.ค. 2568</t>
  </si>
  <si>
    <t>633/2568 ลงวันที่ 14 ส.ค. 2568</t>
  </si>
  <si>
    <t>ซื้อเวชภัณฑ์ที่มิใช่ยา (วัสดุรากฟันเทียม) จำนวน 2 รายการ โดยวิธีเฉพาะเจาะจง</t>
  </si>
  <si>
    <t>บริษัท เอ็กซ์ พี โปรเฟสชั่นนอล จำกัด 11,213.60</t>
  </si>
  <si>
    <t>634/2568 ลงวันที่ 14 ส.ค. 2568</t>
  </si>
  <si>
    <t>ซื้อเวชภัณฑ์ที่มิใช่ยา (วัสดุรากฟันเทียม) จำนวน ๕ รายการ (จำนวน 1 งาน) โดยวิธีเฉพาะเจาะจง</t>
  </si>
  <si>
    <t>บริษัท อุดม เมดิคอล อิควิปเม้นท์ จำกัด 17,010</t>
  </si>
  <si>
    <t>635/2568 ลงวันที่ 14 ส.ค. 2568</t>
  </si>
  <si>
    <t>ซื้อเวชภัณฑ์ที่มิใช่ยา (วัสดุรากฟันเทียม) จำนวน  20  รายการ (จำนวน 1 งาน) โดยวิธีเฉพาะเจาะจง</t>
  </si>
  <si>
    <t>บริษัท ออสเทมส์ (ไทยแลนด์) จำกัด 66,319</t>
  </si>
  <si>
    <t>636/2568 ลงวันที่ 14 ส.ค. 2568</t>
  </si>
  <si>
    <t>ซื้อเวชภัณฑ์ที่มิใช่ยา (วัสดุรากฟันเทียม) จำนวน 33 รายการ (จำนวน 1 งาน) โดยวิธีเฉพาะเจาะจง</t>
  </si>
  <si>
    <t>บริษัท สตรอแมนน์ กรุ๊ป (ประเทศไทย) จำกัด 87,466.08</t>
  </si>
  <si>
    <t>637/2568 ลงวันที่ 14 ส.ค. 2568</t>
  </si>
  <si>
    <t>ซื้อเวชภัณฑ์ที่มิใช่ยา (วัสดุรากฟันเทียม) จำนวน ๔0 รายการ (จำนวน 1 งาน) โดยวิธีเฉพาะเจาะจง</t>
  </si>
  <si>
    <t>บริษัท อิมแพลนเทียม จำกัด 76,138</t>
  </si>
  <si>
    <t>638/2568 ลงวันที่ 14 ส.ค. 2568</t>
  </si>
  <si>
    <t xml:space="preserve">ซื้อครุภัณฑ์ทางการแพทย์ รายการ ชุดระบบคัดกรองผู้ป่วยอัตโนมัติพร้อมเครื่องวัดความดันชนิดสอดแขนและเครื่อง Smart BP Link จำนวน 2 </t>
  </si>
  <si>
    <t>บริษัท เอ็กซ์เปอร์ต เทคโนโลยี ดีเวลลอปเม้นท์ จำกัด 198,000</t>
  </si>
  <si>
    <t>643/2568 ลงวันที่ 14 ส.ค. 2568</t>
  </si>
  <si>
    <t>จ้างเหมาซ่อมแซมห้องพักเจ้าหน้าที่ อาคาร C ห้อง 318</t>
  </si>
  <si>
    <t>ร้านกรพาณิชย์ ราคา 98,000 บาท</t>
  </si>
  <si>
    <t>จ้างซ่อมแซมครุภัณฑ์ยานพาหนะและขนส่ง รถไฟฟ้า</t>
  </si>
  <si>
    <t>บจก.เอ็น.ที.ดี.เอ็นเตอร์ไพรส์  ราคา 33,384 บาท</t>
  </si>
  <si>
    <t>จัดซื้อรถกอล์ฟไฟฟ้าสำหรับบส่งยาเมทาโดน</t>
  </si>
  <si>
    <t>บ.ยูเทคโนโลยี จำกัด ราคา 449,400 บาท</t>
  </si>
  <si>
    <t>ซื้อวัสดุวิทยาศาสตร์การแพทย์ จำนวน 11 รายการ</t>
  </si>
  <si>
    <t>บจก. แล็บมาสเตอร์ แอ๊ควานซ์ ราคา 23,370 บาท</t>
  </si>
  <si>
    <t>ซื้อวัสดุวิทยาศาสตร์การแพทย์ จำนวน 6 รายการ</t>
  </si>
  <si>
    <t>บจก. แรพพอท ราคา 132,619.50 บาท</t>
  </si>
  <si>
    <t>จ้างผลิตสื่อสิ่งพิมพ์ 1 งาน</t>
  </si>
  <si>
    <t>บ.คิวคัมเบอร์ (ประเทศไทย) จำกัด ราคา 15,000 บาท</t>
  </si>
  <si>
    <t>จ้างพิมพ์ใบประกาศ พร้อมปก จำนวน 260 ชุด</t>
  </si>
  <si>
    <t>บ.แฮปปี้พริ้นท์ อินโนเวชั่น จำกัด ราคา 52,000 บาท</t>
  </si>
  <si>
    <t>ร้านเอสเอสดีไซน์ ราคา 35,000 บาท</t>
  </si>
  <si>
    <t>จ้างเหมาบริการห้องประชุมและตกแต่งสถานที่ 1 งาน</t>
  </si>
  <si>
    <t>บ.แมจิก เอ็นเตอร์ไพรส์ ราคา 60,000 บาท</t>
  </si>
  <si>
    <t>บจก.วรีย์ อินโนเทค แอนด์ ดีเวลลอปเมนท์ จำนวน 11000 บาท</t>
  </si>
  <si>
    <t>เลขที่ พด.ฃ.463/68 ลว 14 ส.ค. 2568</t>
  </si>
  <si>
    <t>เลขที่ พด.ฃ.464/68 ลว 14 ส.ค. 2568</t>
  </si>
  <si>
    <t>เลขที่ พด.ฃ.465/68 ลว 14 ส.ค. 2568</t>
  </si>
  <si>
    <t>ร้านอู่ทองเครื่องเรือนเชียงใหม่ จำนวน 7280 บาท</t>
  </si>
  <si>
    <t>เลขที่ พด.ฃ.466/68 ลว 14 ส.ค. 2568</t>
  </si>
  <si>
    <t>ร้านอนุชิตการไฟฟ้า จำนวน 79498 บาท</t>
  </si>
  <si>
    <t>เลขที่ พด.ฃ.467/68 ลว 14 ส.ค. 2568</t>
  </si>
  <si>
    <t>จ้างเหมาในการจัดทำคู่มือป้องกันพลัดตกหกล้ม สำหรับอาสาสมัคร</t>
  </si>
  <si>
    <t>ร้านสมาย์ก๊อปปี้แอนด์ปริ้นท์ โดยนางสาวจำลองลักษณ์ เกนฑ์ทา
(ราคา 3,600.00)</t>
  </si>
  <si>
    <t>ร้านสมาย์ก๊อปปี้แอนด์ปริ้นท์ โดยนางสาวจำลองลักษณ์ เกนฑ์ทา
(ราคา 3,600.00)
เลขที่ประจำตัวผู้เสียภาษี : 3560300533969</t>
  </si>
  <si>
    <t>ใบสั่งซื้อเลขที่ 767/2568   
ลงวันที่ 14 สิงหาคม 2568</t>
  </si>
  <si>
    <t>น้ำยาและวัสดุวิทยาศาสตร์ สำหรับการตรวจวิเคราะห์ทางห้องปฏิบัติการ จำนวน 1 รายการ
เลขที่โครงการ : 68089142064</t>
  </si>
  <si>
    <t>บริษัท แอฟฟินิเทก จำกัด
(ราคา 27,009.36)</t>
  </si>
  <si>
    <t>บริษัท แอฟฟินิเทก จำกัด
(ราคา 27,009.36)
เลขที่ประจำตัวผู้เสียภาษี : 0105538010031</t>
  </si>
  <si>
    <t>ใบสั่งซื้อเลขที่ 768/2568   
ลงวันที่ 14 สิงหาคม 2568</t>
  </si>
  <si>
    <t>น้ำยาและวัสดุวิทยาศาสตร์ สำหรับการตรวจวิเคราะห์ทางห้องปฏิบัติการ จำนวน 9 รายการ
เลขที่โครงการ : 68089142064</t>
  </si>
  <si>
    <t>บริษัท เค.เอส.ซายน์ กรุ๊ป จำกัด
(ราคา 20,360.00)</t>
  </si>
  <si>
    <t>บริษัท เค.เอส.ซายน์ กรุ๊ป จำกัด
(ราคา 20,360.00)
เลขที่ประจำตัวผู้เสียภาษี : 0575540000604</t>
  </si>
  <si>
    <t>ใบสั่งซื้อเลขที่ 769/2568   
ลงวันที่ 14 สิงหาคม 2568</t>
  </si>
  <si>
    <t>บริษัท ทีอาร์บี เชอร์เม็ดดิก้า (ประเทศไทย) จำกัด ราคา 88,275 บาท</t>
  </si>
  <si>
    <t>ซ1286/68 ลงวันที่ 14 ส.ค. 2568</t>
  </si>
  <si>
    <t>ซ1287/68 ลงวันที่ 14 ส.ค. 2568</t>
  </si>
  <si>
    <t>บริษัท ดีเคเอสเอช (ประเทศไทย) จำกัด ราคา 47,000 บาท</t>
  </si>
  <si>
    <t>ซ1288/68 ลงวันที่ 14 ส.ค. 2568</t>
  </si>
  <si>
    <t>ซ1289/68 ลงวันที่ 14 ส.ค. 2568</t>
  </si>
  <si>
    <t>บริษัท เอ็ม ดี ซี (ประเทศไทย) จำกัด ราคา 12,000 บาท</t>
  </si>
  <si>
    <t>ซ1290/68 ลงวันที่ 14 ส.ค. 2568</t>
  </si>
  <si>
    <t>บริษัท เอ็ม ดี ซี (ประเทศไทย) จำกัด ราคา 45,600 บาท</t>
  </si>
  <si>
    <t>ซ1291/68 ลงวันที่ 14 ส.ค. 2568</t>
  </si>
  <si>
    <t>บริษัท เซสท์-เมด จำกัด ราคา 23,471 บาท</t>
  </si>
  <si>
    <t>ซ1296/68 ลงวันที่ 14 ส.ค. 2568</t>
  </si>
  <si>
    <t>ร้าน ส.วรุณ ราคา 14,100 บาท</t>
  </si>
  <si>
    <t>ซ1361/68 ลงวันที่ 14 ส.ค. 2568</t>
  </si>
  <si>
    <t>บริษัท ทีเอ็นเอ็มซี จำกัด ราคา 11,513.20 บาท</t>
  </si>
  <si>
    <t>ซ1363/68 ลงวันที่ 14 ส.ค. 2568</t>
  </si>
  <si>
    <t>บริษัท พิลเล่อร์ (ประเทศไทย) จำกัด ราคา 36,540.50 บาท</t>
  </si>
  <si>
    <t>ซ1365/68 ลงวันที่ 14 ส.ค. 2568</t>
  </si>
  <si>
    <t>นายคมกฤช ภูมิแดนดิน ราคา 5,000 บาท</t>
  </si>
  <si>
    <t>จ357/68 ลงวันที่ 14 ส.ค. 2568</t>
  </si>
  <si>
    <t>จ358/68 ลงวันที่ 14 ส.ค. 2568</t>
  </si>
  <si>
    <t>จ360/68 ลงวันที่ 14 ส.ค. 2568</t>
  </si>
  <si>
    <t>ค่าถ่ายเอกสาร</t>
  </si>
  <si>
    <t>นางสาวธัญณีย์ โอภาสไชยรัตน์ ราคา 5,000 บาท</t>
  </si>
  <si>
    <t>จ361/68 ลงวันที่ 14 ส.ค. 2568</t>
  </si>
  <si>
    <t>จ้างเหมาบันทึกข้อมูล จ.ฉะเชิงเทรา</t>
  </si>
  <si>
    <t>นางสาวทัชชญา เนตรนิยม ราคา 90,000 บาท</t>
  </si>
  <si>
    <t>จ376/68 ลงวันที่ 14 ส.ค. 2568</t>
  </si>
  <si>
    <t>จ้างเหมาจัดทำฐานข้อมูลการวิจัย</t>
  </si>
  <si>
    <t>บริษัท เน็กซ์เจน เน็ตเวิร์ค คอร์ปอเรชั่น จำกัด ราคา 47,000 บาท</t>
  </si>
  <si>
    <t>จ377/68 ลงวันที่ 14 ส.ค. 2568</t>
  </si>
  <si>
    <t>บจก.แล็บมาสเตอร์ แอ๊ดวานซ์ / 2,000</t>
  </si>
  <si>
    <t>954/2568(ซ)
15 ส.ค. 68</t>
  </si>
  <si>
    <t>จัดซื้อวัสดุการแพทย์-เครื่องช่วยฟังระบบดิจิตอลสำหรับผู้ที่สูญเสียการได้ยินระดับปานกลางถึงมาก (แบบทัดหลังหู) 1 เครื่อง</t>
  </si>
  <si>
    <t>955/2568(ซ)
15 ส.ค. 68</t>
  </si>
  <si>
    <t>จัดซื้อวัสดุการแพทย์-เครื่องช่วยฟังระบบดิจิตอลสำหรับผู้ที่สูญเสียการได้ยินระดับน้อยถึงปานกลาง (แบบทัดหลังหู) จำนวน 3 เครื่อง</t>
  </si>
  <si>
    <t>บจก.ออดิเมด / 27,000</t>
  </si>
  <si>
    <t>956/2568(ซ)
15 ส.ค. 68</t>
  </si>
  <si>
    <t>จัดซื้อวัสดุการแพทย์-เครื่องช่วยฟังระบบดิจิตอลสำหรับผู้ที่สูญเสียการได้ยินระดับปานกลางถึงมาก (แบบทัดหลังหู) 3 เครื่อง ระดับปานกลางถึงรุนแรง (แบบทัดหลังหู) 1 เครื่อง</t>
  </si>
  <si>
    <t>บจก.เฮียร์ไลฟ์ / 36,000</t>
  </si>
  <si>
    <t>957/2568(ซ)
15 ส.ค. 68</t>
  </si>
  <si>
    <t>จัดซื้อวัสดุการแพทย์-เครื่องช่วยฟังระบบดิจิตอลสำหรับผู้ที่สูญเสียการได้ยินระดับมากถึงรุนแรง (แบบทัดหลังหู) 1 เครื่อง ระดับรุนแรง(แบบทัดหลังหู) 1 เครื่อง ระดับปานกลาง (แบบทัดหลังหู) 1 เครื่อง</t>
  </si>
  <si>
    <t>บจก.สยาม เฮียร์ริ่ง / 40,500</t>
  </si>
  <si>
    <t>958/2568(ซ)
15 ส.ค. 68</t>
  </si>
  <si>
    <t>จ้างเหมาบริการ โครงการวิจัย ความเที่ยงตรงฯ จำนวน 3 งาน</t>
  </si>
  <si>
    <t>นางสาวจุฬาภรณ์ พูลเอี่ยม / 18,000</t>
  </si>
  <si>
    <t>384/2568(จ)
15 ส.ค. 68</t>
  </si>
  <si>
    <t>จ้างเหมายานพาหนะ โครงการพัฒนาเครือข่ายระบบริการสุขภาพ สาขาตา ประจำปีงบประมาณ 2568 จ.เชียงใหม่ จำนวน 1 งาน</t>
  </si>
  <si>
    <t>385/2568(จ)
15 ส.ค. 68</t>
  </si>
  <si>
    <t>จ้างเหมาเปลี่ยนท่อน้ำทิ้งครุภัณฑ์โรงงาน (เครื่องกำเนิดไอน้ำ 4410-001-0001/4) จำนวน 1 งาน</t>
  </si>
  <si>
    <t>บจก.เวิลด์ เมดดิคอล เซอร์วิส แอนด์ พาร์ท / 28,890</t>
  </si>
  <si>
    <t>386/2568(จ)
15 ส.ค. 68</t>
  </si>
  <si>
    <t>จ้างเหมายานพาหนะ โครงการพัฒนาเครือข่ายระบบริการสุขภาพ สาขาตา ประจำปีงบประมาณ 2568 จ.อุดรธานี จำนวน 1 งาน</t>
  </si>
  <si>
    <t>387/2568(จ)
15 ส.ค. 68</t>
  </si>
  <si>
    <t>ครุภัณฑ์สำนักงาน จำนวน 2 รายการ</t>
  </si>
  <si>
    <t>บริษัท อาร์ เอส บี เฟอร์นิเจอร์ จำกัด (สำนักงานใหญ่) เป็นเงิน 8,602.80 บาท</t>
  </si>
  <si>
    <t>ใบสั่งซื้อ สธ 0310.013/1275 ลงวันที่ 15 ส.ค. 2568</t>
  </si>
  <si>
    <t>ชุดจ่ายน้ำยาล้างมืออัตโนมัติแบบเซ็นเซอร์ จำนวน 400 ขวด</t>
  </si>
  <si>
    <t>1.)บริษัท เทคโนเมดิคอล จำกัด (มหาชน) เป็นเงิน 400,000.- บาท 2.)ดับเบิ้ลยู.เค.แอนด์ เอ็ม อินเตอร์เนชั่นแนล เป็นเงิน 520,000.- บาท</t>
  </si>
  <si>
    <t>บริษัท เทคโนเมดิคอล จำกัด (มหาชน) เป็นเงิน 400,000.- บาท</t>
  </si>
  <si>
    <t>ใบสั่งซื้อ สธ 0310.013/1263 ลงวันที่ 15 ส.ค. 2568</t>
  </si>
  <si>
    <t>วัสดุการแพทย์ Disposable Corrugate 7ft With T-piece จำนวน 1 รายการ</t>
  </si>
  <si>
    <t>ห้างหุ้นส่วนจำกัด โฮลี่ เมดิคอล เป็นเงิน 19,700.- บาท</t>
  </si>
  <si>
    <t>ห้้างหุ้นส่วนจำกัด โฮลี่ เมดิคอล เป็นเงิน 19,700.- บาท</t>
  </si>
  <si>
    <t>ใบสั่งซื้อ สธ 0310.013/1271 ลงวันที่ 15 ส.ค. 2568</t>
  </si>
  <si>
    <t>จ้างเหมาขนย้ายยูนิตทันตกรรม จำนวน 1 งาน โดยวิธีเฉพาะเจาะจง</t>
  </si>
  <si>
    <t>บริษัท เอส.ดี.ทันตเวช (1988) จำกัด 25,000</t>
  </si>
  <si>
    <t>644/2568 ลงวันที่ 15 ส.ค. 2568</t>
  </si>
  <si>
    <t>จ้างเหมาซ่อมแซมครุภัณฑ์สำนักงาน รายการ เครื่องปรับอากาศ อาคารสถาบันทันตกรรม จำนวน 1 งาน โดยวิธีเฉพาะเจาะจง</t>
  </si>
  <si>
    <t>บริษัท มหาทรัพย์ แอร์ เซอร์วิส จำกัด 39,055</t>
  </si>
  <si>
    <t>656/2568 ลงวันที่ 15 ส.ค. 2568</t>
  </si>
  <si>
    <t>จ้างเหมาบริการซ่อมแซมชักโครก อาคารศูนย์กลางด้านวิชาการทางทันตกรรมในอาเซียน จำนวน 1 งาน โดยวิธีเฉพาะเจาะจง</t>
  </si>
  <si>
    <t>บริษัท พี.พี. เทคนิคอล เอ็นจิเนียริ่ง จำกัด 48,150</t>
  </si>
  <si>
    <t>657/2568 ลงวันที่ 15 ส.ค. 2568</t>
  </si>
  <si>
    <t>จ้างเหมาบริการซ่อมแซมท่ออ่างล้างมือ ชั้น 3 ห้องเบอร์ 1๖ อาคารศูนย์กลางด้านวิชาการทางทันตกรรมในอาเซียน จำนวน 1 งาน โดยวิธีเฉพาะเจาะจง</t>
  </si>
  <si>
    <t>บริษัท พี.พี. เทคนิคอล เอ็นจิเนียริ่ง จำกัด 5,350</t>
  </si>
  <si>
    <t>660/2568 ลงวันที่ 15 ส.ค. 2568</t>
  </si>
  <si>
    <t>ซื้อวัสดุคอมพิวเตอร์ (จำนวน 13 รายการ) จำนวน 1 งาน โดยวิธีเฉพาะเจาะจง</t>
  </si>
  <si>
    <t>บริษัท ไอที ซิตี้ จำกัด (มหาชน) 132,899.35</t>
  </si>
  <si>
    <t>658/2568 ลงวันที่ 15 ส.ค. 2568</t>
  </si>
  <si>
    <t>จัดซื้อวัสดุวิทยาศาสตร์และการแพทย์ รายการเครื่องมือแพทย์</t>
  </si>
  <si>
    <t>บ.เทคเอช จำกัด ราคา 10,000 บาท</t>
  </si>
  <si>
    <t>ซื้อวัสดุทันตกรรม จำนวน 11 รายการ</t>
  </si>
  <si>
    <t>บริษัท ดีเคเอสเอช (ประเทศไทย) จำกัด ราคา 19,902 บาท</t>
  </si>
  <si>
    <t>บริษัท วัสดุและวิศวภัณฑ์ จำกัด  ราคา 55,254.80 บาท</t>
  </si>
  <si>
    <t>จ้างทำกระเป๋าเอกสาร จำนวน 260 ใบ</t>
  </si>
  <si>
    <t>บจก.โอบีวัน เอ็นเตอร์ไพรส์ ราคา 78,000 บาท</t>
  </si>
  <si>
    <t>ซื้อวัสดุสำนักงาน 2 รายการ</t>
  </si>
  <si>
    <t>หจก.เอ็นเอสที ราคา 1,524.75 บาท</t>
  </si>
  <si>
    <t>ซื้อวัสดุสำนักงาน จำนวน 21 รายการ</t>
  </si>
  <si>
    <t>หจก.เอ็นเอสที ราคา 12,347.80 บาท</t>
  </si>
  <si>
    <t>จ้างเหมาพิมพ์ใบประกาศนียบัตรพร้อมเข้ากรอบ</t>
  </si>
  <si>
    <t>นายธีรภัทร์ สุขสวัสดิ์ ราคา 2,475 บาท</t>
  </si>
  <si>
    <t>ซื้อ Tag Rfid จำนวน 40000 ชิ้น</t>
  </si>
  <si>
    <t>บริษัท สมาร์ท ไอเดนทิฟาย จำกัด  ราคา 181,900 บาท</t>
  </si>
  <si>
    <t>ห้างหุ้นส่วน เอ็นเอสที ราคา 11,499.56 บาท</t>
  </si>
  <si>
    <t>จ้างเหมารถยนต์ตู้ ขนาด 12 ที่นั่ง พร้อมน้ำมันเชื้อเพลิง โครงการประชุมเชิงปฏิบัติการนิเทศฯ วันที่ 18-19 สิงหาคม 2568</t>
  </si>
  <si>
    <t>นายฐิติวุฒน์ สุนทร จำนวน 7000 บาท</t>
  </si>
  <si>
    <t>เลขที่ พด.จ.468/68 ลว 15 ส.ค. 2568</t>
  </si>
  <si>
    <t>จ้างเหมารถยนต์ตู้ ขนาด 12 ที่นั่ง พร้อมน้ำมันเชื้อเพลิง โครงการประชุมเชิงปฏิบัติการนิเทศฯ วันที่ 21-22 สิงหาคม 2568</t>
  </si>
  <si>
    <t>เลขที่ พด.จ.469/68 ลว 15 ส.ค. 2568</t>
  </si>
  <si>
    <t>จ้างซ่อมเครื่องปรับอากาศงานการเงิน</t>
  </si>
  <si>
    <t>หจก.เชียงใหม่บูรณ์พันธ์แอร์2001 จำนวน 3745 บาท</t>
  </si>
  <si>
    <t>เลขที่ พด.จ.470/68 ลว 15 ส.ค. 2568</t>
  </si>
  <si>
    <t>จ้างซ่อมเครื่องซักผ้างานหน่วยจ่ายกลาง</t>
  </si>
  <si>
    <t>หจก.เชียงใหม่ ณ เอ็นจิเนียริ่ง จำนวน 39055 บาท</t>
  </si>
  <si>
    <t>เลขที่ พด.จ.471/68 ลว 15 ส.ค. 2568</t>
  </si>
  <si>
    <t>จ้างเหมาติดตั้งครุภัณฑ์งานบ้านงานครัว รายการเครื่องทำน้ำอุ่น จำนวน 4 เครื่อง</t>
  </si>
  <si>
    <t>ร้านจิตติพัฒน์การช่าง ราคาที่เสนอ 13,200 บาท</t>
  </si>
  <si>
    <t>เลขที่ 807/2568 ลงวันที่ 15 ส.ค. 2568</t>
  </si>
  <si>
    <t xml:space="preserve">ซื้อครุภัณฑ์คอมพิวเตอร์ เครื่องคอมพิวเตอร์แม่ข่าย แบบที่ 1 จำนวน 1 เครื่อง </t>
  </si>
  <si>
    <t>บริษัท เฟล็กซี่ โซลูชั่น จำกัด ราคาที่เสนอ 130,000 บาท</t>
  </si>
  <si>
    <t>เลขที่ 808/2568 ลงวันที่ 15 ส.ค. 2568</t>
  </si>
  <si>
    <t>ซื้อวัสดุการเกษตร  จำนวน 7 รายการ</t>
  </si>
  <si>
    <t>ร้านฟาร์มเกษตรศรีบุญเรือง ราคาที่เสนอ 15,280 บาท</t>
  </si>
  <si>
    <t>เลขที่ 809/2568 ลงวันที่ 15 ส.ค. 2568</t>
  </si>
  <si>
    <t>บริษัท ขอนแก่น คลังนานาธรรม จำกัด ราคาที่เสนอ 51,826 บาท</t>
  </si>
  <si>
    <t>เลขที่ 810/2568 ลงวันที่ 15 ส.ค. 2568</t>
  </si>
  <si>
    <t>ซื้อครุภัณฑ์ก่อสร้าง รายการ ปั๊มลม จำนวน 1 ชุด โดยวิธีเฉพาะเจาะจง</t>
  </si>
  <si>
    <t>บริษัทไทยพิพัฒน์ทูล แอนด์ โฮมมาร์ทจำกัด ราคา 43,000 บาท</t>
  </si>
  <si>
    <t>306/2568 ลงวันที่ 15 ส.ค. 2568</t>
  </si>
  <si>
    <t>น้ำยาและวัสดุวิทยาศาสตร์ สำหรับการตรวจวิเคราะห์ทางห้องปฏิบัติการ จำนวน 2 รายการ
เลขที่โครงการ : 68089142064</t>
  </si>
  <si>
    <t>บริษัท เมด-วัน จำกัด
(ราคา 85,600.00)
เลขที่ประจำตัวผู้เสียภาษี : 0105542035271</t>
  </si>
  <si>
    <t>ใบสั่งซื้อเลขที่ 770/2568   
ลงวันที่ 15 สิงหาคม 2568</t>
  </si>
  <si>
    <t>บริษัท ซีเมดิค จำกัด
(ราคา 3,600.00)</t>
  </si>
  <si>
    <t>บริษัท ซีเมดิค จำกัด
(ราคา 3,600.00)
เลขที่ประจำตัวผู้เสียภาษี : 0105548019880</t>
  </si>
  <si>
    <t>ใบสั่งซื้อเลขที่ 771/2568   
ลงวันที่ 15 สิงหาคม 2568</t>
  </si>
  <si>
    <t>น้ำยาและวัสดุวิทยาศาสตร์ สำหรับการตรวจวิเคราะห์ทางห้องปฏิบัติการ จำนวน 6 รายการ
เลขที่โครงการ : 68089142064</t>
  </si>
  <si>
    <t>บริษัท เฟิร์มเมอร์ จำกัด
(ราคา 145,075.00)</t>
  </si>
  <si>
    <t>บริษัท เฟิร์มเมอร์ จำกัด
(ราคา 145,075.00)
เลขที่ประจำตัวผู้เสียภาษี : 0105535062200</t>
  </si>
  <si>
    <t>ใบสั่งซื้อเลขที่ 772/2568   
ลงวันที่ 15 สิงหาคม 2568</t>
  </si>
  <si>
    <t>บริษัท เอ็กซ์แล็บ จำกัด
(ราคา1,200.00)</t>
  </si>
  <si>
    <t>บริษัท เอ็กซ์แล็บ จำกัด
(ราคา1,200.00)
เลขที่ประจำตัวผู้เสียภาษี : 0105546106807</t>
  </si>
  <si>
    <t>ใบสั่งซื้อเลขที่ 773/2568   
ลงวันที่ 15 สิงหาคม 2568</t>
  </si>
  <si>
    <t>ซื้อวัสดุสำนักงาน จำนวน 10 รายการ (เข้าคลัง)
เลขที่โครงการ : 68079561406</t>
  </si>
  <si>
    <t>ห้างหุ้นส่วนจำกัด ลิขิตศิลป์
(ราคา 26,037.00)</t>
  </si>
  <si>
    <t>ห้างหุ้นส่วนจำกัด ลิขิตศิลป์
(ราคา 26,037.00)
เลขที่ประจำตัวผู้เสียภาษี : 0503516000070</t>
  </si>
  <si>
    <t>ใบสั่งซื้อเลขที่ 774/2568   
ลงวันที่ 15 สิงหาคม 2568</t>
  </si>
  <si>
    <t>บริษัท ซิลลิค ฟาร์มา จำกัด ราคา 195,000 บาท</t>
  </si>
  <si>
    <t>ซ1366/68 ลงวันที่ 15 ส.ค. 2568</t>
  </si>
  <si>
    <t>จัดซื้อวัสดุไฟฟ้าและวิทยุ-หลอดไฟ LED E27 9W.</t>
  </si>
  <si>
    <t>ร้านเอสเคฮาร์ดแวร์ / 160</t>
  </si>
  <si>
    <t>963/2568(ช)
18 ส.ค. 68</t>
  </si>
  <si>
    <t>จัดซื้อวัสดุไฟฟ้าและวิทยุ-ชุดไฟ LED แบบเส้น DC 12V.</t>
  </si>
  <si>
    <t>964/2568(ซ)
18 ส.ค. 68</t>
  </si>
  <si>
    <t xml:space="preserve">จัดซื้อวัสดุไฟฟ้าและวิทยุ-หลอดไฟ LED 9W. ขั้นเกลียว E27 </t>
  </si>
  <si>
    <t>965/2568(ซ)
18 ส.ค. 68</t>
  </si>
  <si>
    <t>จัดซื้อวัสดุไฟฟ้าและวิทยุ-ถ่านชาร์จ AAA 1.2V. NI-MH 650 mAh</t>
  </si>
  <si>
    <t>966/2568(ซ)
18 ส.ค. 68</t>
  </si>
  <si>
    <t>จ้างเหมาซ่อมและเปลี่ยนอะไหล่เครื่องนึ่งด้วยไอน้ำ (6530-018-0001/17) จำนวน 1 งาน</t>
  </si>
  <si>
    <t>บจก.เวิลด์ เมดดิคอล เซอร์วิส แอนด์ พาร์ท / 73,872.80</t>
  </si>
  <si>
    <t>388/2568(จ)
18 ส.ค. 68</t>
  </si>
  <si>
    <t>จ้างเหมาเปลี่ยนอะไหล่ตู้แช่ยา 4110-003-0001/6 จำนวน 1 งาน</t>
  </si>
  <si>
    <t>หจก.สามชัยอินเตอร์คูลลิ่ง / 8,132</t>
  </si>
  <si>
    <t>389/2568(จ)
18 ส.ค. 68</t>
  </si>
  <si>
    <t>ซื้อครุภัณฑ์คอมพิวเตอร์ เครื่องสำรองไฟ 1 รายการ</t>
  </si>
  <si>
    <t>บริษัท เมดิคูล จำกัด ราคา 29,960 บาท</t>
  </si>
  <si>
    <t>หจก.เดอะเบสท์ ซิสเทมส์แอนเซอร์วิส จำนวน 21000 บาท</t>
  </si>
  <si>
    <t>เลขที่ พด.ซ.472/68 ลว 18 ส.ค. 2568</t>
  </si>
  <si>
    <t>จ้างซ่อมแซมห้องน้ำภายในอาคารหอผู้ป่วยนพบุรี</t>
  </si>
  <si>
    <t>นางสาวจีรนันท์ พุทธปาน จำนวน 161150 บาท</t>
  </si>
  <si>
    <t>เลขที่ พด.จ.473/68 ลว 18 ส.ค. 2568</t>
  </si>
  <si>
    <t>จ้างซ่อมแซมเปลี่ยนมุ้งลวด ประตู และอุปกร์ประตูหน้าต่าง ภายในอาคารเรือนนอนหอผู้ป่วยนพบุรี</t>
  </si>
  <si>
    <t>ร้านเอ็มเออลูมิเนียม จำนวน 15945 บาท</t>
  </si>
  <si>
    <t>เลขที่ พด.จ.474/68 ลว 18 ส.ค. 2568</t>
  </si>
  <si>
    <t xml:space="preserve">จ้างปรับปรุงซ่อมแซมสำนักงานวิชาการพยาบาลอาคารผู้ป่วยนอก 3 ชั้น </t>
  </si>
  <si>
    <t>นางสาวจีรนันท์ พุทธปาน จำนวน 64300 บาท</t>
  </si>
  <si>
    <t>เลขที่ พด.จ.475/68 ลว 18 ส.ค. 2568</t>
  </si>
  <si>
    <t>ร้านพี่น้องร่วมค้า / 45,411</t>
  </si>
  <si>
    <t>บริษัท เอเบิ้ล เมดิคอล จำกัด ราคาที่เสนอ 17,700 บาท</t>
  </si>
  <si>
    <t>เลขที่ ภ 285/2568 ลงวันที่ 18 ส.ค. 2568</t>
  </si>
  <si>
    <t>บริษัท ซิลลิค ฟาร์มา จำกัด ราคาที่เสนอ 75,929.20 บาท</t>
  </si>
  <si>
    <t>เลขที่ ภ 286/2568 ลงวันที่ 18 ส.ค. 2568</t>
  </si>
  <si>
    <t>ซื้อเวชภัณฑ์ จำนวน 9 รายการ</t>
  </si>
  <si>
    <t>บริษัท ดีเคเอสเอช (ประเทศไทย) จำกัด ราคาที่เสนอ 94,400.75 บาท</t>
  </si>
  <si>
    <t>เลขที่ ภ 287/2568 ลงวันที่ 18 ส.ค. 2568</t>
  </si>
  <si>
    <t>บริษัท พรอส ฟาร์มา จำกัด ราคาที่เสนอ 19,610 บาท</t>
  </si>
  <si>
    <t>เลขที่ ภ 288/2568 ลงวันที่ 18 ส.ค. 2568</t>
  </si>
  <si>
    <t>จ้างซ่อมบำรุงรถยนต์ของทางราชการ หมายเลขทะเบียน 4578 แม่ฮ่องสอน  โดยวิธีเฉพาะเจาะจง</t>
  </si>
  <si>
    <t>ห้างหุ้นส่วนจำกัด แม่ฮ่องสอนมิตรอะไหล่ ราคา 1,800 บาท</t>
  </si>
  <si>
    <t>0226/2568   18 ส.ค. 2568</t>
  </si>
  <si>
    <t>ซื้อแบบทดสอบเชาว์ปัญญาสำหรับผู้ใหญ่ WAIS-5 โดยวิธีเฉพาะเจาะจง</t>
  </si>
  <si>
    <t>บริษัท ซี.ที.เชียงใหม่ จำกัด ราคา 80,000 บาท</t>
  </si>
  <si>
    <t>307/2568 ลงวันที่ 18 ส.ค. 2568</t>
  </si>
  <si>
    <t>จ้างเหมาตรวจสอบเครื่องมือวิจัย โครงการวิจัย เรื่อง การวิเคราะห์ต้นทุนผลได้และจุดคุ้มทุนของการเตรียมยาเคมีบำบัดชนิดฉีดโดยใช้หุ่นยนต์และการเตรียมยาแบบ</t>
  </si>
  <si>
    <t>นายสุรสิทธิ์ ล้อจิตรอำนวย
5,000.00</t>
  </si>
  <si>
    <t>(จ)142/68 ลงวันที่ 18 ส.ค. 2568</t>
  </si>
  <si>
    <t xml:space="preserve">จ้างโครงการวิจัย เรื่อง การศึกษาการกลายพันธุ์ของยีน BRCA ในผู้ป่วยมะเร็งเต้านมในโรงพยาบาลมหาวชิราลงกรณธัญบุรี จำนวน 1 งาน ประจำปีงบประมาณ พ.ศ. 2568  </t>
  </si>
  <si>
    <t>นางสาวชญานันท์ นันทเพชร
2,000.00</t>
  </si>
  <si>
    <t>(จ)147/68 ลงวันที่ 18 ส.ค. 2568</t>
  </si>
  <si>
    <t>จ้างโครงการวิจัย เรื่อง ความชุกและปัจจัยที่มีความสัมพันธ์กับภาวะไขมันในเลือดผิดปกติในบุคลากรโรงพยาบาลมหาวชิราลงกรณธัญบุ</t>
  </si>
  <si>
    <t>นายสุริยะ เครือจันต๊ะ
2,000.00</t>
  </si>
  <si>
    <t>(จ)146/68 ลงวันที่ 18 ส.ค. 2568</t>
  </si>
  <si>
    <t xml:space="preserve">จ้างโครงการวิจัย เรื่อง ปัจจัยที่สัมพันธ์กับการเจาะเลือดมากกว่า 1 ครั้ง ในผู้ป่วยมะเร็งที่มารับ บริการแบบผู้ป่วยนอก ในโรงพยาบาลมหาวชิราลงกรณธัญบุรี จำนวน 1 งาน ประจำปีงบประมาณ พ.ศ. 2568  </t>
  </si>
  <si>
    <t>นางวัชรี ศิริปิ่น
2,000.00</t>
  </si>
  <si>
    <t>(จ)145/68 ลงวันที่ 18 ส.ค. 2568</t>
  </si>
  <si>
    <t>ซื้อวัสดุวิทยาศาสตร์และการแพทย์ - อะไหล่ปั๊มน้ำอัตโนมัติ สำหรับเครื่องนึ่งฆ่าเชื้อ พร้อมติดตั้ง จำนวน 1 ชุด ประจำปีงบประมาณ พ.ศ. 2568  โดยวิธีเฉพาะเจาะจง</t>
  </si>
  <si>
    <t>บริษัท เกท์ทิงเก (ไทยแลนด์) จำกัด
11,128.00</t>
  </si>
  <si>
    <t>(ซ)678/68 ลงวันที่ 18 ส.ค. 2568</t>
  </si>
  <si>
    <t>บริษัท ดีเคเอสเอช (ประเทศไทย) จำกัด
3,498.90</t>
  </si>
  <si>
    <t>(ซ)680/68 ลงวันที่ 18 ส.ค. 2568</t>
  </si>
  <si>
    <t>บริษัท ดีเคเอสเอช (ประเทศไทย) จำกัด
57,009.60</t>
  </si>
  <si>
    <t>(ซ)681/68 ลงวันที่ 18 ส.ค. 2568</t>
  </si>
  <si>
    <t>บริษัท ไบโอคอททอน จำกัด
4,700.00</t>
  </si>
  <si>
    <t>(ซ)679/68 ลงวันที่ 18 ส.ค. 2568</t>
  </si>
  <si>
    <t>องค์การเภสัชกรรม
13,409.24</t>
  </si>
  <si>
    <t>(ซ)682/68 ลงวันที่ 18 ส.ค. 2568</t>
  </si>
  <si>
    <t>บริษัท อินเด็กซ์ เมดิคัล แอนด์ ซัพพลาย จำกัด
9,670.00</t>
  </si>
  <si>
    <t>(ซ)683/68 ลงวันที่ 18 ส.ค. 2568</t>
  </si>
  <si>
    <t>บริษัท พีเอ็มแอล พลัส  จำกัด
13,150.00</t>
  </si>
  <si>
    <t>ซ(ว)487/68 ลงวันที่ 18 ส.ค. 2568</t>
  </si>
  <si>
    <t>ซื้ออะไหล่เครื่องปรับอากาศ หมายเลขครุภัณฑ์ 4120-001-0002 มวธ.004/61 พร้อมติดตั้ง จำนวน 1 ชุด ประจำปีงบประมาณ พ.ศ.2568 โดยวิธีเฉพาะเจาะจง</t>
  </si>
  <si>
    <t>นาย วชิรวิทย์ พนมลักษณจิต
30,281.00</t>
  </si>
  <si>
    <t>(ซ)677/68 ลงวันที่ 18 ส.ค. 2568</t>
  </si>
  <si>
    <t>ซื้อวัสดุสำนักงาน จำนวน 13 รายการ ประจำปีงบประมาณ พ.ศ. 2568 โดยวิธีเฉพาะเจาะจง</t>
  </si>
  <si>
    <t>ห้างหุ้นส่วนจำกัด โปรออฟฟิศ เอ็นเตอร์ไพร์ส
17,631.46</t>
  </si>
  <si>
    <t>(ซ)684/68 ลงวันที่ 18 ส.ค. 2568</t>
  </si>
  <si>
    <t>บริษัท วิน แอนด์ เวลล์ มีเดีย โพรดักส์ จำกัด ราคา 8,500 บาท</t>
  </si>
  <si>
    <t>ซ1338/68 ลงวันที่ 18 ส.ค. 2568</t>
  </si>
  <si>
    <t>บริษัท เดรเกอร์ เมดิคัล (ประเทศไทย) จำกัด ราคา 57,780 บาท</t>
  </si>
  <si>
    <t>ซ1342/68 ลงวันที่ 18 ส.ค. 2568</t>
  </si>
  <si>
    <t>บริษัท อี ฟอร์ แอล เอม จำกัด (มหาชน) ราคา 50,040 บาท</t>
  </si>
  <si>
    <t>ซ1343/68 ลงวันที่ 18 ส.ค. 2568</t>
  </si>
  <si>
    <t>บริษัท เดรเกอร์ เมดิคัล (ประเทศไทย) จำกัด ราคา 19,260 บาท</t>
  </si>
  <si>
    <t>ซ1344/68 ลงวันที่ 18 ส.ค. 2568</t>
  </si>
  <si>
    <t>บริษัท เอส.ดี. เมดิเทค จำกัด ราคา 47,680 บาท</t>
  </si>
  <si>
    <t>ซ1345/68 ลงวันที่ 18 ส.ค. 2568</t>
  </si>
  <si>
    <t>บริษัท ซิน ไบโอเทค แคร์ จำกัด ราคา 9,280 บาท</t>
  </si>
  <si>
    <t>ซ1347/68 ลงวันที่ 18 ส.ค. 2568</t>
  </si>
  <si>
    <t>บริษัท เอสเอ็มดี เจเนซิส จำกัด ราคา 14,500 บาท</t>
  </si>
  <si>
    <t>ซ1355/68 ลงวันที่ 18 ส.ค. 2568</t>
  </si>
  <si>
    <t>ซ1356/68 ลงวันที่ 18 ส.ค. 2568</t>
  </si>
  <si>
    <t>ซ่อมหลังคาดาดฟ้าอาคาร 9</t>
  </si>
  <si>
    <t>ธัญกร ซัพพลาย ราคา 68,800 บาท</t>
  </si>
  <si>
    <t>จ374/68 ลงวันที่ 18 ส.ค. 2568</t>
  </si>
  <si>
    <t>ซ่อมท่อเมนน้ำดีห้องน้ำยาใน</t>
  </si>
  <si>
    <t>ธัญกร ซัพพลาย ราคา 27,900 บาท</t>
  </si>
  <si>
    <t>จ375/68 ลงวันที่ 18 ส.ค. 2568</t>
  </si>
  <si>
    <t>จัดซื้อวัสดุคอมพิวเตอร์-อุปกรณ์จัดเก็บข้อมูลแบบพกพา Flash drive โครงการอบรมหลักสูตรการดูแลรักษาผู้ป่วยจักษุเบื้องต้นสำหรับแพทย์</t>
  </si>
  <si>
    <t>บจก.สมใจบิซกรุ๊ป / 10,296</t>
  </si>
  <si>
    <t>968/2568(ซ)
19 ส.ค. 68</t>
  </si>
  <si>
    <t>จ้างทำงานแล็บทางทันตกรรม (จำนวน 112 รายการ) โดยวิธีเฉพาะเจาะจง</t>
  </si>
  <si>
    <t>บริษัท พี ซี เด็นตัล แลป จำกัด 496,148.30</t>
  </si>
  <si>
    <t>661/2568 ลงวันที่ 19 ส.ค. 2568</t>
  </si>
  <si>
    <t>จ้างทำงานแล็บทางทันตกรรม (จำนวน 3๔ รายการ) โดยวิธีเฉพาะเจาะจง</t>
  </si>
  <si>
    <t>บริษัท เอฟ.ดับบลิว.เด็นโทเจเนซิส จำกัด 136,041.94</t>
  </si>
  <si>
    <t>662/2568 ลงวันที่ 19 ส.ค. 2568</t>
  </si>
  <si>
    <t>จ้างทำงานแล็บทางทันตกรรม (จำนวน ๔2 รายการ) โดยวิธีเฉพาะเจาะจง</t>
  </si>
  <si>
    <t>บริษัท เอ็กซา ซีแลม จำกัด 47,725</t>
  </si>
  <si>
    <t>663/2568 ลงวันที่ 19 ส.ค. 2568</t>
  </si>
  <si>
    <t>จ้างทำงานแล็บทางทันตกรรม (จำนวน 2๘ รายการ) โดยวิธีเฉพาะเจาะจง</t>
  </si>
  <si>
    <t>บริษัท เคดีแอล จำกัด 79,575.90</t>
  </si>
  <si>
    <t>664/2568 ลงวันที่ 19 ส.ค. 2568</t>
  </si>
  <si>
    <t>นายทิวากรณ์ ทองสายใหญ่ ราคา 6,600 บาท</t>
  </si>
  <si>
    <t xml:space="preserve">ซื้อวัสดุกีฬา จำนวน 3 รายการ </t>
  </si>
  <si>
    <t>บริษัท ขอนแก่น คลังนานาธรรม จำกัด ราคาที่เสนอ 7,724 บาท</t>
  </si>
  <si>
    <t>เลขที่ 815/2568 ลงวันที่ 19 ส.ค. 2568</t>
  </si>
  <si>
    <t>ซื้อวัสดุงานบ้านงานครัว รายการกล่องใส่วัสดุมีคม จำนวน 100 กล่อง</t>
  </si>
  <si>
    <t>เลขที่ 817/2568 ลงวันที่ 19 ส.ค. 2568</t>
  </si>
  <si>
    <t>บริษัท สหไทยเซลล์แอนด์เซอร์วิส จำกัด ราคาที่เสนอ 72,000 บาท</t>
  </si>
  <si>
    <t>เลขที่ 818/2568 ลงวันที่ 19 ส.ค. 2568</t>
  </si>
  <si>
    <t>บริษัท แอดไวซ์แม่ฮ่องสอน จำกัด ราคา 204,000 บาท</t>
  </si>
  <si>
    <t>0085/2568   19 ส.ค. 2568</t>
  </si>
  <si>
    <t>จ้างตัดเย็บเครื่องแต่งกายเจ้าหน้าที่ โดยวิธีเฉพาะเจาะจง</t>
  </si>
  <si>
    <t>นางอุไร โพธิ์วงค์ ราคา 5,000 บาท</t>
  </si>
  <si>
    <t>0227/2568   19 ส.ค. 2568</t>
  </si>
  <si>
    <t>0228/2568   19 ส.ค. 2568</t>
  </si>
  <si>
    <t>บริษัท แอคคิว เมดดิคอล จำกัด ราคา 16,500 บาท</t>
  </si>
  <si>
    <t>ซ1264/68 ลงวันที่ 19 ส.ค. 2568</t>
  </si>
  <si>
    <t>บริษัท มาร์เก็ตติ้ง อินเทลลิเจ้นท์ กรุ๊ป จำกัด เป็นเงิน 12,005.40 บาท</t>
  </si>
  <si>
    <t>ใบสั่งซื้อ สธ 0310.013/1306 ลงวันที่ 20 ส.ค. 2568</t>
  </si>
  <si>
    <t>วัสดุวิทยาศาสตร์ คลอลีนน้ำ 10% จำนวน 100 ถัง</t>
  </si>
  <si>
    <t>บริษัท คลีน โปรเจค จำกัด เป็นเงิน 80,250.- บาท</t>
  </si>
  <si>
    <t>ใบสั่งซื้อ สธ 0310.013/1325 ลงวันที่ 20 ส.ค. 2568</t>
  </si>
  <si>
    <t>นายยิ่งยศ  ไชยชนะ 39,000</t>
  </si>
  <si>
    <t>665/2568 ลงวันที่ 20 ส.ค. 2568</t>
  </si>
  <si>
    <t>ซื้อเวชภัณฑ์ที่มิใช่ยา (วัสดุรากฟันเทียม) จำนวน ๖๘ รายการ (จำนวน 1 งาน) โดยวิธีเฉพาะเจาะจง</t>
  </si>
  <si>
    <t>บริษัท สตรอแมนน์ กรุ๊ป (ประเทศไทย) จำกัด 462,882</t>
  </si>
  <si>
    <t>642/2568 ลงวันที่ 20 ส.ค. 2568</t>
  </si>
  <si>
    <t>บริษัท ดีเอส ซัพพลาย แอนด์ เอ็นจิเนียริ่ง จำกัด 8,420.90</t>
  </si>
  <si>
    <t>645/2568 ลงวันที่ 20 ส.ค. 2568</t>
  </si>
  <si>
    <t>ซื้อเวชภัณฑ์ยา จำนวน 1 รายการ โดยวิธีเฉพาะเจาะจง</t>
  </si>
  <si>
    <t>บริษัท วี อาร์ พี เด้นท์ จำกัด 6,375</t>
  </si>
  <si>
    <t>646/2568 ลงวันที่ 20 ส.ค. 2568</t>
  </si>
  <si>
    <t>ซื้อเวชภัณฑ์ยา จำนวน 2 รายการ โดยวิธีเฉพาะเจาะจง</t>
  </si>
  <si>
    <t>บริษัท บลู แพลเนท เทรดดิ้ง จำกัด 20,700</t>
  </si>
  <si>
    <t>647/2568 ลงวันที่ 20 ส.ค. 2568</t>
  </si>
  <si>
    <t>648/2568 ลงวันที่ 20 ส.ค. 2568</t>
  </si>
  <si>
    <t>บริษัท ดีเคเอสเอช (ประเทศไทย) จำกัด 14,873</t>
  </si>
  <si>
    <t>649/2568 ลงวันที่ 20 ส.ค. 2568</t>
  </si>
  <si>
    <t>ซื้อเวชภัณฑ์ที่มิใช่ยา (วัสดุทันตกรรม) จำนวน 2๕ รายการ (จำนวน 1 งาน) โดยวิธีเฉพาะเจาะจง</t>
  </si>
  <si>
    <t>บริษัท ออร์โทดอนทิคไลน์ จำกัด 29,101</t>
  </si>
  <si>
    <t>650/2568 ลงวันที่ 20 ส.ค. 2568</t>
  </si>
  <si>
    <t>บริษัท ดีเคเอสเอช (ประเทศไทย) จำกัด 11,984</t>
  </si>
  <si>
    <t>651/2568 ลงวันที่ 20 ส.ค. 2568</t>
  </si>
  <si>
    <t>บริษัท วี อาร์ พี เด้นท์ จำกัด 16,980</t>
  </si>
  <si>
    <t>652/2568 ลงวันที่ 20 ส.ค. 2568</t>
  </si>
  <si>
    <t>บริษัท บีดีเอช เมดิคอล ซัพพลาย จำกัด 85,300.40</t>
  </si>
  <si>
    <t>653/2568 ลงวันที่ 20 ส.ค. 2568</t>
  </si>
  <si>
    <t>บริษัท ดีเคเอสเอช (ประเทศไทย) จำกัด 79,287</t>
  </si>
  <si>
    <t>654/2568 ลงวันที่ 20 ส.ค. 2568</t>
  </si>
  <si>
    <t>บริษัท แอคคอร์ด คอร์ปอเรชั่น จำกัด 62,800</t>
  </si>
  <si>
    <t>655/2568 ลงวันที่ 20 ส.ค. 2568</t>
  </si>
  <si>
    <t>นายทิวากรณ์ ทองสายใหญ่ ราคา 28,000 บาท</t>
  </si>
  <si>
    <t>นายธีรภัทร์ สุขสวัสดิ์  ราคา 7,000 บาท</t>
  </si>
  <si>
    <t>จ้างเหมาซ่อมแซมฝ้าตึกพลอยไทยและตึกมุกดา2 จำนวน 1 งาน</t>
  </si>
  <si>
    <t>นายชลสิทธิ์ ร่มไทรทอง ราคา 42,000 บาท</t>
  </si>
  <si>
    <t>บริษัท วิทยาศรม จำกัด / 41,291</t>
  </si>
  <si>
    <t>ซื้อครุภัณฑ์โฆษณาและเผยแพร่ โทรทัศน์ แอลอีดี แบบ Smart TV ขนาด 32 นิ้ว จำนวน 10 เครื่อง</t>
  </si>
  <si>
    <t>บริษัท สหไทยเซลล์แอนด์เซอร์วิส จำกัด ราคาที่เสนอ 67,900 บาท</t>
  </si>
  <si>
    <t>เลขที่ 819/2568 ลงวันที่ 20 ส.ค. 2568</t>
  </si>
  <si>
    <t>ร้านพีพีโทรฟี่ ราคา 500 บาท</t>
  </si>
  <si>
    <t>0229/2568   20 ส.ค. 2568</t>
  </si>
  <si>
    <t>ห้างหุ้นส่วนจำกัด อินสทรูเม้นท์ แล็ป ราคา 10,080 บาท</t>
  </si>
  <si>
    <t>0230/2568   20 ส.ค. 2568</t>
  </si>
  <si>
    <t>บริษัท นำวิวัฒน์ เมดิคอล คอร์ปอเรชั่น จำกัด (มหาชน)
65,437.50</t>
  </si>
  <si>
    <t>(ซ)688/68 ลงวันที่ 20 ส.ค. 2568</t>
  </si>
  <si>
    <t>ซื้อวัสดุวิทยาศาสตร์และการแพทย์ - เข็มเจาะและเก็บชิ้นเนื้อแบบอัตโนมัติ 16G x 75 mm. จำนวน 10 ชิ้น ประจำปีงบประมาณ พ.ศ.2568  โดยวิธีเฉพาะเจาะจง</t>
  </si>
  <si>
    <t>บริษัท เมดสเต็ป จำกัด
12,000.00</t>
  </si>
  <si>
    <t>(ซ)689/68 ลงวันที่ 20 ส.ค. 2568</t>
  </si>
  <si>
    <t>ซื้อเวชภัณฑ์ยา Ceftazidime sterile powder 1 g injection จำนวน 20 กล่อง ประจำปีงบประมาณ พ.ศ.2568 โดยวิธีเฉพาะเจาะจง</t>
  </si>
  <si>
    <t xml:space="preserve">บริษัท ซิลลิค ฟาร์มา จำกัด
3,852.00 </t>
  </si>
  <si>
    <t>ซ(ว)489/68 ลงวันที่ 20 ส.ค. 2568</t>
  </si>
  <si>
    <t>ซื้อครุภัณฑ์สำนักงาน จำนวน ๒ รายการ ประจำปีงบประมาณ พ.ศ. ๒๕๖๘ โดยวิธีเฉพาะเจาะจง</t>
  </si>
  <si>
    <t>บริษัท เอสอาร์เอส แม็กซ์พลัส จำกัด
375,356.00</t>
  </si>
  <si>
    <t>092/2568 ลงวันที่ 20 ส.ค. 2568</t>
  </si>
  <si>
    <t xml:space="preserve">วัสดุเชื้อเพลิงและหล่อลื่น_x000D_
</t>
  </si>
  <si>
    <t>นายวิโรจน์ อภิชนบุตร ราคา 17,000 บาท</t>
  </si>
  <si>
    <t>ซ1369/68 ลงวันที่ 20 ส.ค. 2568</t>
  </si>
  <si>
    <t>บริษัท อินเฮ้าส์ เด็นทัล อาร์ต จำกัด ราคา 21,687.78 บาท</t>
  </si>
  <si>
    <t>ซ1370/68 ลงวันที่ 20 ส.ค. 2568</t>
  </si>
  <si>
    <t>บริษัท สายน้ำทิพย์เด็นตอลแลบอราตอรี่ จำกัด ราคา 37,785 บาท</t>
  </si>
  <si>
    <t>ซ1371/68 ลงวันที่ 20 ส.ค. 2568</t>
  </si>
  <si>
    <t>บริษัท ลินเด้ (ประเทศไทย) จำกัด (มหาชน) ราคา 34,400 บาท</t>
  </si>
  <si>
    <t>ซ1372/68 ลงวันที่ 20 ส.ค. 2568</t>
  </si>
  <si>
    <t>ร้าน ส.วรุณ ราคา 48,000 บาท</t>
  </si>
  <si>
    <t>ซ1373/68 ลงวันที่ 20 ส.ค. 2568</t>
  </si>
  <si>
    <t>บริษัท ดีเคเอสเอช (ประเทศไทย) จำกัด ราคา 78,000 บาท</t>
  </si>
  <si>
    <t>ซ1374/68 ลงวันที่ 20 ส.ค. 2568</t>
  </si>
  <si>
    <t>ซ1375/68 ลงวันที่ 20 ส.ค. 2568</t>
  </si>
  <si>
    <t>ร้าน ม่านทานตะวัน ราคา 5,029 บาท</t>
  </si>
  <si>
    <t>จ351/68 ลงวันที่ 20 ส.ค. 2568</t>
  </si>
  <si>
    <t>บริษัท วีนัส เมดิคัล (ประเทศไทย) จำกัด เป็นเงิน 35,000.- บาท</t>
  </si>
  <si>
    <t>ใบสั่งซื้อ สธ 0310.013/1329 ลงวันที่ 21 ส.ค. 2568</t>
  </si>
  <si>
    <t>แคมไฟสปอร์ตไลท์ LED 50 วัตต์ จำนวน 4 โคม</t>
  </si>
  <si>
    <t>1.)ดับบลิว.เค.กรุ๊ป เป็นเงิน 3,638.- บาท 2.)บอร์น 2000 เป็นเงิน 3,840.- บาท 3.)ห้างหุ้นส่วนจำกัด วิชิตอิมปอร์ต เป็นเงิน 4,480.- บาท</t>
  </si>
  <si>
    <t>ดับบลิว.เค.กรุ๊ป เป็นเงิน 3,638.- บาท</t>
  </si>
  <si>
    <t>ใบสั่งซื้อ สธ 0310.013/1332 ลงวันที่ 21 ส.ค. 2568</t>
  </si>
  <si>
    <t>วัสดุก่อสร้าง จำนวน 7 รายการ</t>
  </si>
  <si>
    <t>1.)บอร์น 2000 เป็นเงิน 11,174.01 บาท 2.)ดับบลิว.เค.กรุ๊ป เป็นเงิน 12,750.- บาท 3.)ห้างหุ้นส่วนจำกัด วิชิตอิมปอร์ต เป็นเงิน 13,300.- บาท</t>
  </si>
  <si>
    <t>บอร์น 2000 เป็นเงิน 11,174.01 บาท</t>
  </si>
  <si>
    <t>ใบสั่งซื้อ สธ 0310.013/1321 ลงวันที่ 21 ส.ค. 2568</t>
  </si>
  <si>
    <t>จ้างเหมาบริการซ่อมแซมประตูทาง เข้า - ออก คลินิกบริการ ชั้น ๕ อาคารศูนย์กลางด้านวิชาการทางทันตกรรมในอาเซียน จำนวน 1 งาน โดยวิธีเฉพาะเจาะจง</t>
  </si>
  <si>
    <t>นายเกษม สุขสันต์รุ่งเรือง 12,000</t>
  </si>
  <si>
    <t>668/2568 ลงวันที่ 21 ส.ค. 2568</t>
  </si>
  <si>
    <t>จ้างเหมาซ่อมครุภัณฑ์การแพทย์ รายการ เครื่องอัดอากาศทางการแพทย์ (ปั๊มลม) จำนวน 1 งาน โดยวิธีเฉพาะเจาะจง</t>
  </si>
  <si>
    <t>บริษัท อาร์.แฮ้งค์ ซัพพลาย จำกัด 499,904</t>
  </si>
  <si>
    <t>666/2568 ลงวันที่ 21 ส.ค. 2568</t>
  </si>
  <si>
    <t>ซื้อครุุภัณฑ์โฆษณาและเผยแพร่ จำนวน 5 รายการ</t>
  </si>
  <si>
    <t>บจก.เจทีเอ็ม คอร์ปอเรชั่น ราคา 189,570 บาท</t>
  </si>
  <si>
    <t>ซื้อวัสดุคอมพิวเตอร์ จำนวน 4 รายการ</t>
  </si>
  <si>
    <t>หจก.อี แอนด์ เอส เอ็นเตอร์ไพร์สฯ ราคา 8,988 บาท</t>
  </si>
  <si>
    <t>ซื้อวััสดุสำนักงาน</t>
  </si>
  <si>
    <t>หจก.เอ็นเอสที ราคา 6,555.30 บาท</t>
  </si>
  <si>
    <t>นายธานินทร์ แจ้งถิ่น ราคา 161,000 บาท</t>
  </si>
  <si>
    <t>จ้างเหมาบริการห้องประชุมพร้อมอุปกรณ์และตกแต่งสถานที่</t>
  </si>
  <si>
    <t>บริษัท โรงแรมทวินโลตัส จำกัด   ราคา 49,000 บาท</t>
  </si>
  <si>
    <t xml:space="preserve">จ้างเหมาซ่อมแซมครุภัณฑ์วิทยาศาสตร์และการแพทย์ เครื่องติดตามการทำงานของหัวใจ จำนวน 2 เครื่อง </t>
  </si>
  <si>
    <t>หจก. มหาจักร การแพทย์ (ประเทศไทย) ราคาที่เสนอ 9,800 บาท</t>
  </si>
  <si>
    <t>เลขที่ 822/2568 ลงวันที่ 21 ส.ค. 2568</t>
  </si>
  <si>
    <t xml:space="preserve">ซื้อวัสดุยานพาหนะและขนส่ง จำนวน 2 รายการ </t>
  </si>
  <si>
    <t>ร้านมิตรภาพพาณิชย์ ราคาที่เสนอ 5,124 บาท</t>
  </si>
  <si>
    <t>เลขที่ 825/2568 ลงวันที่ 21 ส.ค. 2568</t>
  </si>
  <si>
    <t>ซื้อวัสดุสำนักงาน ชุดพานพุ่มเงิน-พุ่มทอง จำนวน 1 ชุด</t>
  </si>
  <si>
    <t>ร้านมิตรภาพพาณิชย์ ราคาที่เสนอ 9,200 บาท</t>
  </si>
  <si>
    <t>เลขที่ 826/2568 ลงวันที่ 21 ส.ค. 2568</t>
  </si>
  <si>
    <t>บริษัท โปลิฟาร์ม จำกัด ราคาที่เสนอ 10,140 บาท</t>
  </si>
  <si>
    <t>เลขที่ ภ 289/2568 ลงวันที่ 21 ส.ค. 2568</t>
  </si>
  <si>
    <t>บมจ.ที.แมน ฟาร์มาซูติคอล จำกัด ราคาที่เสนอ 7,990 บาท</t>
  </si>
  <si>
    <t>เลขที่ ภ 290/2568 ลงวันที่ 21 ส.ค. 2568</t>
  </si>
  <si>
    <t>บริษัท เซ็นทรัลโพลีเทรดดิ้ง จำกัด ราคาที่เสนอ 6,150 บาท</t>
  </si>
  <si>
    <t>เลขที่ ภ 292/2568 ลงวันที่ 21 ส.ค. 2568</t>
  </si>
  <si>
    <t>บริษัท เอ.เอ็น.บี.ลาบอราตอรี่  จำกัด ราคาที่เสนอ 8,334 บาท</t>
  </si>
  <si>
    <t>เลขที่ ภ 293/2568 ลงวันที่ 21 ส.ค. 2568</t>
  </si>
  <si>
    <t>ห้างหุ้นส่วนจำกัด ไทยเสรี มาร์เก็ตติ้ง กรุ๊ป ราคา 9,900 บาท</t>
  </si>
  <si>
    <t>ซื้อวัสดุเชื้อเพลิงและแก๊สหุงต้ม จำนวน 2 รายการ
- แก๊สหุงต้ม ขนาด 15 กิโลกรัม จำนวน 2 ถัง
- แก๊สหุงต้ม ขนาด 48 กิโลกรัม จำนวน 4 ถัง
เลขที่โครงการ : 68089187604</t>
  </si>
  <si>
    <t>ห้างหุ้นส่วนจำกัด นิวหทัยแก๊ส
(ราคา 6,940.00)
เลขที่ประจำตัวผู้เสียภาษี : 0503560000021</t>
  </si>
  <si>
    <t>ใบสั่งซื้อเลขที่ 779/2568   
ลงวันที่ 21 สิงหาคม 2568</t>
  </si>
  <si>
    <t>ซื้อชุดเครื่องคิดเงิน (เงินสวัสดิการโรงพยาบาล)
(ชุดเครื่องคิดเงิน Mini Plus ลิ้นชักเก็บเงิน VP-350 iMin D1 All In One 10.1" 
Android Tablet POS + Built-in Printer 2GB+16GB)
เลขที่โครงการ : 68089270261</t>
  </si>
  <si>
    <t>ร้านเอ็นทีเคซัพพลายแอนด์เซอร์วิส
(ราคา 18,000.00)</t>
  </si>
  <si>
    <t>ร้านเอ็นทีเคซัพพลายแอนด์เซอร์วิส
(ราคา 18,000.00)
เลขที่ประจำตัวผู้เสียภาษี : 1509966000392</t>
  </si>
  <si>
    <t>ใบสั่งซื้อเลขที่ 780/2568   
ลงวันที่ 21 สิงหาคม 2568</t>
  </si>
  <si>
    <t>แก้ไขท่อโสโครกห้องน้ำ</t>
  </si>
  <si>
    <t>บริษัท เอส บี พี คอน จำกัด ราคา 16,050 บาท</t>
  </si>
  <si>
    <t>จ393/68 ลงวันที่ 21 ส.ค. 2568</t>
  </si>
  <si>
    <t>จ้างซ่อมแซมระบบสุขาภิบาลประจำอาคารต่างๆ จำนวน 1 งาน โดยวิธีเฉพาะเจาะจง</t>
  </si>
  <si>
    <t>1.บริษัท พีเอสที7 วอเตอร์เซอร์วิส จำกัด/ราคาที่เสนอ12,840.00 บาท</t>
  </si>
  <si>
    <t>1.บริษัท พีเอสที7 วอเตอร์เซอร์วิส จำกัด/ราคาที่ตกลงซื้อ/จ้าง12,840.00 บาท</t>
  </si>
  <si>
    <t>จ้างซ่อมแซมพื้นที่ที่ชำรุดจุดให้บริการตามอาคารต่างๆ จำนวน 18 รายการ โดยวิธีเฉพาะเจาะจง</t>
  </si>
  <si>
    <t>1.ห้างหุ้นส่วนจำกัด โออาร์เอส เทรดดิ้ง (2549)/ราคาที่เสนอ133,354.10 บาท</t>
  </si>
  <si>
    <t>1.ห้างหุ้นส่วนจำกัด โออาร์เอส เทรดดิ้ง (2549)/ราคาที่ตกลงซื้อ/จ้าง133,354.10 บาท</t>
  </si>
  <si>
    <t>จ้างซ่อมแซมประตูอัตโนมัติงานธนาคารเลือด ชั้น 1 อาคาร 9 โดยวิธีเฉพาะเจาะจง</t>
  </si>
  <si>
    <t>1.บริษัท คอมพลีท ไลน์ จำกัด/ราคาที่เสนอ33,170.00 บาท</t>
  </si>
  <si>
    <t>1.บริษัท คอมพลีท ไลน์ จำกัด/ราคาที่ตกลงซื้อ/จ้าง33,170.00 บาท</t>
  </si>
  <si>
    <t>จ้างซ่อมแซมเตียงนอนสำหรับผู้ป่วย ยี่ห้อ HILL ROM รุ่น P750 จำนวน 1 งาน โดยวิธีเฉพาะเจาะจง</t>
  </si>
  <si>
    <t>1.บริษัท โซวิค จำกัด/ราคาที่เสนอ12,240.00 บาท</t>
  </si>
  <si>
    <t>1.บริษัท โซวิค จำกัด/ราคาที่ตกลงซื้อ/จ้าง12,240.00 บาท</t>
  </si>
  <si>
    <t>จ้างตัดชุดปฏิบัติงานห้องสวนหัวใจ จำนวน 5 รายการ โดยวิธีเฉพาะเจาะจง</t>
  </si>
  <si>
    <t>1.บริษัท รัตนาแอ็พแพเร็ล แคร์ จำกัด/ราคาที่เสนอ37,195.00 บาท</t>
  </si>
  <si>
    <t>1.บริษัท รัตนาแอ็พแพเร็ล แคร์ จำกัด/ราคาที่ตกลงซื้อ/จ้าง37,195.00 บาท</t>
  </si>
  <si>
    <t>ซื้อWireless USB Adapter จำนวน 10 หน่วย โดยวิธีเฉพาะเจาะจง</t>
  </si>
  <si>
    <t>1.บริษัท อเดพท์ โซลูชั่น แอนด์ เซอร์วิสเซส จำกัด/ราคาที่เสนอ10,165.00 บาท</t>
  </si>
  <si>
    <t>1.บริษัท อเดพท์ โซลูชั่น แอนด์ เซอร์วิสเซส จำกัด/ราคาที่ตกลงซื้อ/จ้าง10,165.00 บาท</t>
  </si>
  <si>
    <t>ซื้ออุปกรณ์เพื่อใช้ในการซ่อมแซมตามอายุการใช้งานเครื่องกำเนิดไฟฟ้าอาคาร ๒ และอาคาร ๖ จำนวน ๑๐ รายการ  โดยวิธีเฉพาะเจาะจง</t>
  </si>
  <si>
    <t>1.บริษัท ไทยเทค เยนเนอเรเตอร์ จำกัด/ราคาที่เสนอ99,082.00 บาท</t>
  </si>
  <si>
    <t>1.บริษัท ไทยเทค เยนเนอเรเตอร์ จำกัด/ราคาที่ตกลงซื้อ/จ้าง99,082.00 บาท</t>
  </si>
  <si>
    <t>ซื้อFiltermedia HS-15/50 Size 2m x 20m, Thickness 10mm จำนวน 11 ม้วน โดยวิธีเฉพาะเจาะจง</t>
  </si>
  <si>
    <t>1.บริษัท เอชเอส-ลูฟท์ฟิลเตอร์เบา (ประเทศไทย) จำกัด/ราคาที่เสนอ66,735.90 บาท</t>
  </si>
  <si>
    <t>1.บริษัท เอชเอส-ลูฟท์ฟิลเตอร์เบา (ประเทศไทย) จำกัด/ราคาที่ตกลงซื้อ/จ้าง66,735.90 บาท</t>
  </si>
  <si>
    <t>1.บริษัท ส.เจริญเภสัชเทรดดิ้ง จำกัด/ราคาที่เสนอ96,000.00 บาท</t>
  </si>
  <si>
    <t>1.บริษัท ส.เจริญเภสัชเทรดดิ้ง จำกัด/ราคาที่ตกลงซื้อ/จ้าง96,000.00 บาท</t>
  </si>
  <si>
    <t>ซื้อท่อออกซิเจนชนิดอะลูมิเนียมพร้อมวาล์ว CGA ๕๔๐ แบบกันย้อนกลับทางการแพทย์ จำนวน ๖ ท่อ โดยวิธีเฉพาะเจาะจง</t>
  </si>
  <si>
    <t>1.บริษัท วีอาร์แก๊ส2020จำกัด/ราคาที่เสนอ96,000.00 บาท</t>
  </si>
  <si>
    <t>1.บริษัท วีอาร์แก๊ส2020จำกัด/ราคาที่ตกลงซื้อ/จ้าง96,000.00 บาท</t>
  </si>
  <si>
    <t>ประกวดราคาซื้อลิ้นหัวใจเอออร์ติกผ่านทางสายสวน TAVI จำนวน 12 ชุด ด้วยวิธีประกวดราคาอิเล็กทรอนิกส์ (e-bidding)</t>
  </si>
  <si>
    <t>1.บริษัท เอ็ดวาร์ดส์ ไลฟ์ไซเอ็นซ์ (ประเทศไทย) จำกัด/ราคาที่เสนอ10,000,000.00 บาท</t>
  </si>
  <si>
    <t>1.บริษัท เอ็ดวาร์ดส์ ไลฟ์ไซเอ็นซ์ (ประเทศไทย) จำกัด/ราคาที่ตกลงซื้อ/จ้าง9,960,000.00 บาท</t>
  </si>
  <si>
    <t>จ้างเหมาบริการปรับปรุงต่อเติมโถงหน้าหน่วยงานธนาคารเลือด โดยวิธีเฉพาะเจาะจง</t>
  </si>
  <si>
    <t>1.บริษัท มหาสมุทร ดีเวลลอปเม้นท์ จำกัด/ราคาที่เสนอ495,000.00 บาท</t>
  </si>
  <si>
    <t>1.บริษัท มหาสมุทร ดีเวลลอปเม้นท์ จำกัด/ราคาที่ตกลงซื้อ/จ้าง 495,000.00 บาท</t>
  </si>
  <si>
    <t>จัดซื้อวัสดุงานบ้าน-งานครัว-ม่านห้องน้ำ โพลีเอสเตอร์เคลือบ PE</t>
  </si>
  <si>
    <t>ร้านเอสเคฮาร์ดแวร์ / 550</t>
  </si>
  <si>
    <t>976/2568(ซ)
22 ส.ค. 68</t>
  </si>
  <si>
    <t>จัดซื้อวัสดุการแพทย์-ชุดผ่าตัดข้อสะโพก 6 รก.</t>
  </si>
  <si>
    <t>บจก.บางกอก เฮลธ์ ซัพพลายส์ / 65,000</t>
  </si>
  <si>
    <t>977/2568(ซ)
22 ส.ค. 68</t>
  </si>
  <si>
    <t>978/2568(ซ)
22 ส.ค. 68</t>
  </si>
  <si>
    <t>จัดซื้อวัสดุการแพทย์-เลนส์เสริมรักษาแก้ไขสายตาสั้นและเอียงร่วม 1 ชิ้น</t>
  </si>
  <si>
    <t>บมจ.ฟิลเทคเอ็นเตอร์ไพรส์ 1994 / 54,450</t>
  </si>
  <si>
    <t>979/2568(ซ)
22 ส.ค. 68</t>
  </si>
  <si>
    <t>980/2568(ซ)
22 ส.ค. 68</t>
  </si>
  <si>
    <t>จัดซื้อวัสดุการแพทย์-เครื่องช่วยฟังระบบดิจิตอลสำหรับผู้ที่สูญเสียการได้ยินระดับปานกลางถึงรุนแรง (แบบทัดหลังหู) 1 เครื่อง</t>
  </si>
  <si>
    <t>981/2568(ซ)
22 ส.ค. 68</t>
  </si>
  <si>
    <t>จ้างเหมาดำเนินการเก็บข้อมูลวิจัยในพื้นที่ เขตบางพลัด แขวงบางอ้อ จ.กรุงเทพฯ โครงการสำรวจสภาวะตาบอด ตาเลือนรางฯ จำนวน 1 งาน</t>
  </si>
  <si>
    <t>นางสาวรัชนี เสทสีสุข / 50,000</t>
  </si>
  <si>
    <t>390/2568(จ)
22 ส.ค. 68</t>
  </si>
  <si>
    <t>จ้างเหมาซ่อมและเปลี่ยนอะไหล่ครุภัณฑ์การแพทย์ (เครื่องวัดความดันโลหิตและชีพจรอัตโนมัติ 6515-093-0004/81,82) จำนวน 1 งาน</t>
  </si>
  <si>
    <t>บจก.เก้าสยามเมดิคอล / 33,000</t>
  </si>
  <si>
    <t>391/2568(จ)
22 ส.ค. 68</t>
  </si>
  <si>
    <t>จ้างเหมาเปลี่ยนกระเบื้องและชักโครกห้องน้ำ จำนวน 1 งาน</t>
  </si>
  <si>
    <t>392/2568(จ)
22 ส.ค. 68</t>
  </si>
  <si>
    <t>จ้างเหมาซ่อมแซมครุภัณฑ์สำนักงาน รายการ ลิฟต์โดยสาร อาคารสถาบันทันตกรรม และอาคารศูนย์กลางด้านวิชาการทางทันตกรรมในอาเซียน จำนวน 1 งาน โดยวิธีเฉพาะเจาะจง</t>
  </si>
  <si>
    <t>บริษัท อินเทค เดลต้า ซิสเทม  จำกัด 40,339</t>
  </si>
  <si>
    <t>683/2568 ลงวันที่ 22 ส.ค. 2568</t>
  </si>
  <si>
    <t>จ้างทำงานแล็บทางทันตกรรม (จำนวน 22 รายการ) โดยวิธีเฉพาะเจาะจง</t>
  </si>
  <si>
    <t>บริษัท ที เด็นทัลแลบ จำกัด 162,575</t>
  </si>
  <si>
    <t>684/2568 ลงวันที่ 22 ส.ค. 2568</t>
  </si>
  <si>
    <t>จ้างทำงานแล็บทางทันตกรรม (จำนวน 2๔3 รายการ) โดยวิธีเฉพาะเจาะจง</t>
  </si>
  <si>
    <t>บริษัท สายน้ำทิพย์เด็นตอลแลบอราตอรี่ จำกัด 246,630</t>
  </si>
  <si>
    <t>685/2568 ลงวันที่ 22 ส.ค. 2568</t>
  </si>
  <si>
    <t>จ้างทำงานแล็บทางทันตกรรม (จำนวน 31 รายการ) โดยวิธีเฉพาะเจาะจง</t>
  </si>
  <si>
    <t>บริษัท อินเฮ้าส์ เด็นทัล อาร์ต จำกัด 132,669.01</t>
  </si>
  <si>
    <t>686/2568 ลงวันที่ 22 ส.ค. 2568</t>
  </si>
  <si>
    <t>จ้างทำงานแล็บทางทันตกรรม (จำนวน ๕๕ รายการ) โดยวิธีเฉพาะเจาะจง</t>
  </si>
  <si>
    <t>บริษัท เด็นทาเนียร์ จำกัด 50,268.60</t>
  </si>
  <si>
    <t>687/2568 ลงวันที่ 22 ส.ค. 2568</t>
  </si>
  <si>
    <t>ซื้อครุภัณฑ์การแพทย์ รายการ เครื่องไมโครมอเตอร์ไฟฟ้า  สำหรับการกรอฟันในช่องปากพร้อมด้ามกรอช้าแบบหักมุม จำนวน 1  เครื่อง  โดยวิธีเฉพาะเจาะจง</t>
  </si>
  <si>
    <t>ห้างหุ้นส่วนจำกัด เอ็มมีเน้นซ์ 66,000</t>
  </si>
  <si>
    <t>667/2568 ลงวันที่ 22 ส.ค. 2568</t>
  </si>
  <si>
    <t>ซื้อครุภัณฑ์การแพทย์ รายการ เครื่องตัด Gutta percha  จำนวน 2 เครื่อง  โดยวิธีเฉพาะเจาะจง</t>
  </si>
  <si>
    <t>ห้างหุ้นส่วนจำกัด เซี่ยงไฮ้ทันตภัณฑ์ 27,000</t>
  </si>
  <si>
    <t>680/2568 ลงวันที่ 22 ส.ค. 2568</t>
  </si>
  <si>
    <t>ห้างหุ้นส่วนจำกัด ไมโคร ซัม เอ็นเตอร์ไพร์ส 1,819</t>
  </si>
  <si>
    <t>681/2568 ลงวันที่ 22 ส.ค. 2568</t>
  </si>
  <si>
    <t>บจก.เอ แอนด์ เอ นีโอเทคโนโลยี จำนวน 4500 บาท</t>
  </si>
  <si>
    <t>เลขที่ พด.ซ.476/68 ลว 22 ส.ค. 2568</t>
  </si>
  <si>
    <t>วัสดุใช้ในโครงการธำรงค์คุณภาพโรงพยาบาลอย่างต่อเนื่อง</t>
  </si>
  <si>
    <t>หจก.ซีซีอาร์ สปอร์ต กรุ๊ป จำนวน 36000 บาท</t>
  </si>
  <si>
    <t>เลขที่ พด.ซ.477/68 ลว 22 ส.ค. 2568</t>
  </si>
  <si>
    <t>บจก.เอ แอนด์ เอ นีโอเทคโนโลยี จำนวน 20000 บาท</t>
  </si>
  <si>
    <t>เลขที่ พด.ซ.478/68 ลว 22 ส.ค. 2568</t>
  </si>
  <si>
    <t>จ้างผลิตไฟล์เสียงสำหรับประกอบคลิปวิดีโอนำเสนอ</t>
  </si>
  <si>
    <t>ลิงกินกล้วยโปรดักส์ชั่นเฮ้าส์ จำนวน 1700 บาท</t>
  </si>
  <si>
    <t>จ้างบำรุงรักษาเปลี่ยนยางรถยนต์ จำนวน 4 ล้อ ทะเบียน งย-2455 เชียงใหม่</t>
  </si>
  <si>
    <t>หจก.นพรัตน์ การยาง 31960 บาท</t>
  </si>
  <si>
    <t>จ้างเหมาตัดต้นไม้ภายในโรงพยาบาลธัญญารักษ์เชียงใหม่</t>
  </si>
  <si>
    <t>นายทองชาติ นามสุข จำนวน 350000 บาท</t>
  </si>
  <si>
    <t>จ้างปรับปรุงโรงยิมเนเซียม จำนวน 1 งาน โดยวิธีเฉพาะเจาะจง</t>
  </si>
  <si>
    <t>ว่าที่ร้อยตรี วีระชัย โพธิ์วัน ราคา 495,700 บาท</t>
  </si>
  <si>
    <t>27/2568 ลงวันที่ 22 ส.ค. 2568</t>
  </si>
  <si>
    <t>จ้างซ่อมแซมเครื่องปรับอากาศ  โดยวิธีเฉพาะเจาะจง</t>
  </si>
  <si>
    <t>อ.รุ่งเรืองแอร์ ราคา 5,890 บาท</t>
  </si>
  <si>
    <t>313/2568 ลงวันที่ 22 ส.ค. 2568</t>
  </si>
  <si>
    <t>ซื้อครุภัณฑ์กีฬา รายการโต๊ะเทเบิลเทนนิส (โต๊ะปิงปอง) จำนวน 2 ชุด โดยวิธีเฉพาะเจาะจง</t>
  </si>
  <si>
    <t>บริษัท เอ็ม.ที.สปอร์ต (ไทยแลนด์) จำกัด ราคา 29,000 บาท</t>
  </si>
  <si>
    <t>314/2568 ลงวันที่ 22 ส.ค. 2568</t>
  </si>
  <si>
    <t>ซื้อAdapter ลำโพง 21V 3A โดยวิธีเฉพาะเจาะจง</t>
  </si>
  <si>
    <t>หจก.ดี.ไอที ไซเบอร์ พลัส ราคา 990 บาท</t>
  </si>
  <si>
    <t>311/2568 ลงวันที่ 22 ส.ค. 2568</t>
  </si>
  <si>
    <t>บริษัท ไฟท์ติ้ง กรุ๊ป คอร์ปอเรชั่น เซลส์แอนด์เซอร์วิสเซส จำกัด ราคา 34,400 บาท</t>
  </si>
  <si>
    <t>312/2568 ลงวันที่ 22 ส.ค. 2568</t>
  </si>
  <si>
    <t>ห้างหุ้นส่วนจำกัด ยู.เอ็ม.แอล.ซัพพลาย ราคา 7,500 บาท</t>
  </si>
  <si>
    <t>315/2568 ลงวันที่ 22 ส.ค. 2568</t>
  </si>
  <si>
    <t xml:space="preserve">ซื้ออะไหล่แบตเตอรี่เครื่องสำรองไฟฟ้า สำหรับเครื่องเร่งอนุภาค ขนาด 160 KVA/144 KW หมายเลขครุภัณฑ์ 7440-009-0018 มวธ. 003/66 พร้อมติดตั้ง จำนวน 1 ชุด ประจำปีงบประมาณ พ.ศ. 2568  </t>
  </si>
  <si>
    <t>(ซ)690/68 ลงวันที่ 22 ส.ค. 2568</t>
  </si>
  <si>
    <t>แบตเตอรี่รถส่วนกลาง ทะเบียน จก-1951 ชม. รายละเอียดดังนี้ 
- แบตเตอรี่ใหม่ LN3 GS 
- แบตเตอรี่ใหม่ MFX-90L GS
แบตเตอรี่รถส่วนกลาง ทะเบียน กห-3026 ชม. รายละเอียดดังนี้ 
- แบตเตอรี่ใหม่ MFX-190R GS
เลขที่โครงการ : 68089360034</t>
  </si>
  <si>
    <t>บริษัท ฮวดหลีแบตเตอรี่ เชียงใหม่ จำกัด
(ราคา 8,050.00)</t>
  </si>
  <si>
    <t>บริษัท ฮวดหลีแบตเตอรี่ เชียงใหม่ จำกัด
(ราคา 8,050.00)
เลขที่ประจำตัวผู้เสียภาษี : 0505560013580</t>
  </si>
  <si>
    <t>ใบสั่งซื้อเลขที่ 781/2568   
ลงวันที่ 22 สิงหาคม 2568</t>
  </si>
  <si>
    <t>จ้างเหมาโครงการวิจัย เรื่อง การพัฒนาโปรแกรมการดูแลระยะเปลี่ยนผ่าน ผู้ป่วยโรคหลอดเลือดสมองระยะท้ายของโรงพยาบาล
ประสาทเชียงใหม่ รายละเอียดดังนี้
- จ้างเหมาวิเคราะห์ข้อมูลเชิงปริมาณ 
- จ้างเหมาจัดทำคู่มือ</t>
  </si>
  <si>
    <t>นายสุวินัย แสงโย
(ราคา 22,000.00)</t>
  </si>
  <si>
    <t>นายสุวินัย แสงโย
(ราคา 22,000.00)
เลขที่ประจำตัวผู้เสียภาษี : 1502000049897</t>
  </si>
  <si>
    <t>ใบสั่งซื้อเลขที่ 782/2568   
ลงวันที่ 22 สิงหาคม 2568</t>
  </si>
  <si>
    <t xml:space="preserve">โรอัพ 80x200 cm สำหรับโครงการพัฒนาศักยภาพสมองในผู้สูงอายุ จำนวน 3 ชิ้น
</t>
  </si>
  <si>
    <t>ร้านยินดีทำป้ายแอน์ดีไซน์ โดยนายเกรียงไกร ไชยมงคล
(ราคา 5,000.00)</t>
  </si>
  <si>
    <t>ร้านยินดีทำป้ายแอน์ดีไซน์ โดยนายเกรียงไกร ไชยมงคล
(ราคา 5,000.00)
เลขที่ประจำตัวผู้เสียภาษี : 3501400410401</t>
  </si>
  <si>
    <t>ใบสั่งซื้อเลขที่ 783/2568   
ลงวันที่ 22 สิงหาคม 2568</t>
  </si>
  <si>
    <t>บริษัท สหแพทย์เภสัช จำกัด ราคา 120,439.20 บาท</t>
  </si>
  <si>
    <t>ซ1367/68 ลงวันที่ 22 ส.ค. 2568</t>
  </si>
  <si>
    <t>บริษัท กู๊ดไลฟ์ (ประเทศไทย) จำกัด ราคา 65,789.50 บาท</t>
  </si>
  <si>
    <t>ซ1231/68 ลงวันที่ 22 ส.ค. 2568</t>
  </si>
  <si>
    <t>ซื้อวัสดุอุปกรณ์ จำนวน 4 รายการ โครงการเชิงปฎิบัติการทบทวนและพัฒนาทักษะลดพุง ลดเสี่ยงเลี่ยงโรค ครั้งที่ 3  Reunion Good Health Program ประจำปีงบประมาณ 2568 โดยวิธีเฉพาะเจาะจง</t>
  </si>
  <si>
    <t>1.ร้านธรรมดี/ราคาที่เสนอ14,000.00 บาท</t>
  </si>
  <si>
    <t>1.ร้านธรรมดี/ราคาที่ตกลงซื้อ/จ้าง14,000.00 บาท</t>
  </si>
  <si>
    <t>จ้างเหมาบริการซ่อแซมครุภัณฑ์โฆษณาและเผยแพร่</t>
  </si>
  <si>
    <t>นายสถิตย์ ศรีวีระวานิชกุล  ราคา 25,160 บาท</t>
  </si>
  <si>
    <t>ซื้อวัสดุยานพาหนะและข้นส่ง รายการแบตเตอรี่</t>
  </si>
  <si>
    <t>ร้านศรีชัยพานิช ราคา 40,058 บาท</t>
  </si>
  <si>
    <t xml:space="preserve">บริษัท เอสเอ็มทีวี โฮมอิเล็คทริค จำกัด  ราคา 15,766.45 บาท </t>
  </si>
  <si>
    <t>นายทิวากรณ์ ทองสายใหญ่ ราคา 8,000 บาท</t>
  </si>
  <si>
    <t>จ้างเหมารถบัสและรถตู้โดยสาร</t>
  </si>
  <si>
    <t>ห้างหุ้นส่วนสามัญ ที.วี.เค ทราเวล  ราคา 87,000 บาท</t>
  </si>
  <si>
    <t>จ้างเหมาติดตั้งกระจกอบเทมเปอร์ลามิเนตร</t>
  </si>
  <si>
    <t>นายชลสิทธิ์ ร่มไทรทอง  ราคา 5,500 บาท</t>
  </si>
  <si>
    <t>นายชลสิทธิ์ ร่มไทรทอง   ราคา 22,000 บาท</t>
  </si>
  <si>
    <t>จ้างเหมาซ่อมแซมประตูทางเข้าตึก 
บริเวณอาคารเรือนนอนหญิง</t>
  </si>
  <si>
    <t>หจก.ทองมณี คอนสตรั๊คชั่น / 200,097</t>
  </si>
  <si>
    <t>ซ่อมแซมระบบน้ำสปริงเกอร์สวนมะนาว</t>
  </si>
  <si>
    <t>บริษัท มุกทองรวมช่าง จำกัด / 405,000</t>
  </si>
  <si>
    <t>ซื้อครุภัณฑ์การแพทย์ เครื่องเป่าแอลกอฮอล์ดิจิตอล จำนวน 1 เครื่อง</t>
  </si>
  <si>
    <t>หจก.มหาจักร การแพทย์ (ประเทศไทย) ราคาที่เสนอ 11,700 บาท</t>
  </si>
  <si>
    <t>เลขที่ 830/2568 ลงวันที่ 25 ส.ค. 2568</t>
  </si>
  <si>
    <t>ซื้อวัสดุวิทยาศาสตร์และการแพทย์ สาย Adult Spo2  ใช้กับเครื่องติดตามการทำงานของหัวใจ จำนวน 1 เส้น</t>
  </si>
  <si>
    <t>รุ้งญาดา การแพทย์ ราคาที่เสนอ 5,900 บาท</t>
  </si>
  <si>
    <t>เลขที่ 831/2568 ลงวันที่ 25 ส.ค. 2568</t>
  </si>
  <si>
    <t>ซื้อครุภัณฑ์สำนักงาน จำนวน 9 รายการ</t>
  </si>
  <si>
    <t>นางจูลจิรา  มะยุโรวาส ราคาที่เสนอ 79,000 บาท</t>
  </si>
  <si>
    <t>เลขที่ 832/2568 ลงวันที่ 25 ส.ค. 2568</t>
  </si>
  <si>
    <t xml:space="preserve">จ้างเหมาติดตั้งครุภัณฑ์สำนักงาน พัดลมดูดอากาศ จำนวน 6 เครื่อง </t>
  </si>
  <si>
    <t>บริษัท เอ็นเอสพีโฮมคอนสตรัคชั่น จำกัด ราคาที่เสนอ 19,850 บาท</t>
  </si>
  <si>
    <t>เลขที่ 833/2568 ลงวันที่ 25 ส.ค. 2568</t>
  </si>
  <si>
    <t>จ้างเหมาปรับปรุงพื้นผิวห้องทำงานกลุ่มงานวิชาการพยาบาล จำนวน 1 งาน</t>
  </si>
  <si>
    <t>บริษัท เอ็นเอสพีโฮมคอนสตรัคชั่น จำกัด ราคาที่เสนอ 98,864.47 บาท</t>
  </si>
  <si>
    <t>เลขที่ 834/2568 ลงวันที่ 25 ส.ค. 2568</t>
  </si>
  <si>
    <t>กู๊ดลาเบล ราคา 3,200 บาท</t>
  </si>
  <si>
    <t>0234/2568   25 ส.ค. 2568</t>
  </si>
  <si>
    <t>จ้างเหมาติดตั้งเหล็กดัด และติดตั้งเหล็กฉีก อาคารเรือนนอนและอาคารฟื้นฟูสมรรถภาพหญิง จำนวน 1 งาน โดยวิธีเฉพาะเจาะจง</t>
  </si>
  <si>
    <t>นายศาสตรา  มาสีมี ราคา 222,908 บาท</t>
  </si>
  <si>
    <t>317/2568 ลงวันที่ 25 ส.ค. 2568</t>
  </si>
  <si>
    <t>นางสาววรรณภา อินสอาด ราคา 381,470 บาท</t>
  </si>
  <si>
    <t>318/2568 ลงวันที่ 25 ส.ค. 2568</t>
  </si>
  <si>
    <t>จ้างปรับปรุงโรงจอดรถจักรยานยนต์พร้อมลานซักล้าง โดยวิธีเฉพาะเจาะจง</t>
  </si>
  <si>
    <t>นายศาสตรา  มาสีมี ราคา 350,548 บาท</t>
  </si>
  <si>
    <t>319/2568 ลงวันที่ 25 ส.ค. 2568</t>
  </si>
  <si>
    <t>โกลบอล ออฟฟิศ ซัพพลายส์ ราคา 55,500 บาท</t>
  </si>
  <si>
    <t>316/2568 ลงวันที่ 25 ส.ค. 2568</t>
  </si>
  <si>
    <t>บริษัท เยเนอรัล ฮอสปิตัล โปรดัคส์  จำกัด (มหาชน)
62,000.00</t>
  </si>
  <si>
    <t>ซ(ว)492/68 ลงวันที่ 25 ส.ค. 2568</t>
  </si>
  <si>
    <t>จ้างสอบเทียบและบำรุงรักษาเชิงป้องกันสำหรับเครื่องมือทั่วไป และ จ้างสอบเทียบเครื่องมือทางห้องปฏิบัติการ จำนวน 1 งาน ประจำปีงบประมาณ พ.ศ.2568  โดยวิธีเฉพาะเจาะจง</t>
  </si>
  <si>
    <t>บริษัท เนชั่นแนล เฮลท์แคร์ ซิสเท็มส์ จำกัด
145,520.00</t>
  </si>
  <si>
    <t>(จ)148/68 ลงวันที่ 25 ส.ค. 2568</t>
  </si>
  <si>
    <t>ตู้เย็นเก็บเวชภัณฑ์ จำนวน 1 ตู้
เลขที่โครงการ : 68089091622</t>
  </si>
  <si>
    <t>บริษัท ธเนศพัฒนา จำกัด
(ราคา 239,000.00)</t>
  </si>
  <si>
    <t>บริษัท ธเนศพัฒนา จำกัด
(ราคา 239,000.00)
เลขที่ประจำตัวผู้เสียภาษี : 0105533048731</t>
  </si>
  <si>
    <t>สัญญาเลขที่ 48/2568   
ลงวันที่ 25 สิงหาคม 2568</t>
  </si>
  <si>
    <t>บริษัท เอส.ดี. เมดิเทค จำกัด ราคา 6,800 บาท</t>
  </si>
  <si>
    <t>ซ1376/68 ลงวันที่ 25 ส.ค. 2568</t>
  </si>
  <si>
    <t>บริษัท ลินเด้ (ประเทศไทย) จำกัด (มหาชน) ราคา 18,090 บาท</t>
  </si>
  <si>
    <t>ซ1377/68 ลงวันที่ 25 ส.ค. 2568</t>
  </si>
  <si>
    <t>บริษัท อินโน เมดดิ ดีไวเซส จำกัด ราคา 256,000 บาท</t>
  </si>
  <si>
    <t>ซ1378/68 ลงวันที่ 25 ส.ค. 2568</t>
  </si>
  <si>
    <t>บริษัท นิปปอนซันโซ่ (ไทยแลนด์) จำกัด ราคา 71,143 บาท</t>
  </si>
  <si>
    <t>ซ1381/68 ลงวันที่ 25 ส.ค. 2568</t>
  </si>
  <si>
    <t>ซ่อมประตูอัตโนมัติ ห้องจ่ายยาใน อาคารรัชมงคล</t>
  </si>
  <si>
    <t>เอ็น เอส อินเตอร์กรุ๊ป ราคา 9,500 บาท</t>
  </si>
  <si>
    <t>จ387/68 ลงวันที่ 25 ส.ค. 2568</t>
  </si>
  <si>
    <t>ซ่อมตู้ควบคุมปั๊มน้ำ</t>
  </si>
  <si>
    <t>ห้างหุ้นส่วนจำกัด อาร์.อาร์.ไอ. เซอร์วิส ราคา 10,400.40 บาท</t>
  </si>
  <si>
    <t>จ392/68 ลงวันที่ 25 ส.ค. 2568</t>
  </si>
  <si>
    <t>จ้างเหมาเปลี่ยนฉนวนหุ้มท่อน้ำเย็นและเปลี่ยนแผ่นฝ้าเพดานแบบทีบาร์ (T-Bar) จำนวน 1 งาน</t>
  </si>
  <si>
    <t>บจก.บุญเอก วิศวกรรม / 312,397.20</t>
  </si>
  <si>
    <t>393/2568(จ)
26 ส.ค. 68</t>
  </si>
  <si>
    <t>จ้างเหมาเปลี่ยนกระเบื้อง เปลี่ยนชักโครกห้องน้ำการเงิน จำนวน 1 งาน</t>
  </si>
  <si>
    <t>ร้านเอสเคฮาร์ดแวร์ / 13,380</t>
  </si>
  <si>
    <t>394/2568(จ)
26 ส.ค. 68</t>
  </si>
  <si>
    <t>จ้างตกแต่งห้องสัมมนา พร้อมอุปกรณ์ จำนวน 1 งาน</t>
  </si>
  <si>
    <t>บจก.บ้านสบายริมทะเล  ราคา 30,000 บาท</t>
  </si>
  <si>
    <t>ซื้อวัสดุคอมพิวเตอร์ รายการอินเตอร์คอม จำนวน 1 รายการ</t>
  </si>
  <si>
    <t>ร้านศรีชัยพานิช ราคา 2,760 บาท</t>
  </si>
  <si>
    <t>หจก.เอ็นเอสที  17,344.70 บาท</t>
  </si>
  <si>
    <t>นายอับดุลฮากิม เจ๊ะเลาะ ราคา 15,000 บาท</t>
  </si>
  <si>
    <t>นางสาวลัดดาวัลย์ จินดาชวลิตกุล ราคา 5,580 บาท</t>
  </si>
  <si>
    <t>จ้างเหมาผลิตและพิมพ์คู่มือ</t>
  </si>
  <si>
    <t>บจก.โอ-วิทย์ (ประเทศไทย) ราคา 499,800 บาท</t>
  </si>
  <si>
    <t>หจก.เอ็นเอสที ราคา 17,344.70บาท</t>
  </si>
  <si>
    <t>ซื้อวัสดุวิทยาศาตร์และการแพทย์ จำนวน 1 รายการ</t>
  </si>
  <si>
    <t>บจก.เมด-วัน ราคา 25,680 บาท</t>
  </si>
  <si>
    <t>จ้างเหมาเก็บรวบรวมข้อมูลภาคสนาม</t>
  </si>
  <si>
    <t>นางสาวอุมาวดี สโรบล ราคา 70,000 บาท</t>
  </si>
  <si>
    <t>จ้างเหมาบำรุงรักษาเชิงป้องกัน และสอบเทียบเครื่องมือแพทย์</t>
  </si>
  <si>
    <t>บจก.ไอทรีส เมดีเคิล(ประเทศไทย) ราคา 88,996.93 บาท</t>
  </si>
  <si>
    <t>ซื้อวัสดุก่อสร้าง จำนวน 42 รายการ</t>
  </si>
  <si>
    <t>ห้างหุ้นส่วนจำกัด หาญวัสดุและบริการ ราคาที่เสนอ 40,510 บาท</t>
  </si>
  <si>
    <t>เลขที่ 835/2568 ลงวันที่ 26 ส.ค. 2568</t>
  </si>
  <si>
    <t>ซื้อวัสดุการเกษตร จำนวน 12 รายการ</t>
  </si>
  <si>
    <t>ร้านมิตรภาพพาณิชย์ ราคาที่เสนอ 47,452 บาท</t>
  </si>
  <si>
    <t>เลขที่ 838/2568 ลงวันที่ 26 ส.ค. 2568</t>
  </si>
  <si>
    <t>ห้างหุ้นส่วนจำกัด เรือนเกษตร 2 ราคา 8,650 บาท</t>
  </si>
  <si>
    <t>0235/2568   26 ส.ค. 2568</t>
  </si>
  <si>
    <t>จ้างปรับปรุงภูมิทัศน์บริเวณอาคารโรงอาหารหอผู้ป่วยในบำบัดด้วยยาชาย 1 โดยวิธีเฉพาะเจาะจง</t>
  </si>
  <si>
    <t>นายศาสตรา  มาสีมี ราคา 477,614 บาท</t>
  </si>
  <si>
    <t>28/2568 ลงวันที่ 26 ส.ค. 2568</t>
  </si>
  <si>
    <t>ซื้อครุภัณฑ์ยานพาหนะและขนส่ง รายการรถสามล้อไฟฟ้าและรถมอเตอร์ไซต์ไฟฟ้า โดยวิธีเฉพาะเจาะจง</t>
  </si>
  <si>
    <t>ห้างหุ้นส่วนจำกัด อุดรเอกพาณิชย์ ราคา 124,000 บาท</t>
  </si>
  <si>
    <t>320/2568 ลงวันที่ 26 ส.ค. 2568</t>
  </si>
  <si>
    <t>อะไหล่สำหรับครุภัณฑ์ทางการแพทย์ จำนวน 2 รายการ
อะไหล่เครื่องติดตามการทำงานของหัวใจและสัญญาณชีพ ยี่ห้อ Mindray รุ่น BeneVision N๑๒ หมายเลขครุภัณฑ์ ๖๕๑๕-๐๒๗-๒๐๐๑/๔๗๖๔ โดยมีรายละเอียดดังนี้ 
- Original ๗ pin Adult Finger SpO๒ Sensor for Mindray Ref:๕๑๒F 
อะไหล่เครื่องติดตามการทำงานของหัวใจและสัญญาณชีพ ยี่ห้อ Nihon Kohden หมายเลขครุภัณฑ์ ๖๕๑๕-๐๒๗-๒๐๐๑/๓๙๖๒ โดยมีรายละเอียดดังนี้ 
- Compatible NK ; ECG ๓ leadwire,IEC, Clip
เลขที่โครงการ : 68089334384</t>
  </si>
  <si>
    <t>บริษัท แบงค็อก เมดิคอลส์ โปร จำกัด
(ราคา 8,500.00)</t>
  </si>
  <si>
    <t>บริษัท แบงค็อก เมดิคอลส์ โปร จำกัด
(ราคา 8,500.00)
เลขที่ประจำตัวผู้เสียภาษี : 0125560013012</t>
  </si>
  <si>
    <t>ใบสั่งซื้อเลขที่ 784/2568   
ลงวันที่ 26 สิงหาคม 2568</t>
  </si>
  <si>
    <t>ป้ายไฟ LED แบบใส่ถ่าน ข้อความ รพ.ประสาทเชียงใหม่ จำนวน 1 ชิ้น
ป้ายไฟ LED แบบใส่ถ่าน ข้อความ CMNEURO จำนวน 1 ชิ้น</t>
  </si>
  <si>
    <t>นายอาภากร ทองรุ่งเรืองโชติ
(ราคา 2,800.00)</t>
  </si>
  <si>
    <t>นายอาภากร ทองรุ่งเรืองโชติ
(ราคา 2,800.00)
เลขที่ประจำตัวผู้เสียภาษี : 3500200603825</t>
  </si>
  <si>
    <t>ใบสั่งซื้อเลขที่ 785/2568   
ลงวันที่ 26 สิงหาคม 2568</t>
  </si>
  <si>
    <t>บริษัท ซิตี้ เมดิคอล ซัพพลาย จำกัด ราคา 325,000 บาท</t>
  </si>
  <si>
    <t>ซ1390/68 ลงวันที่ 26 ส.ค. 2568</t>
  </si>
  <si>
    <t>บริษัท เทคโนเมดิคัล จำกัด (มหาชน) ราคา 119,000 บาท</t>
  </si>
  <si>
    <t>ซ1391/68 ลงวันที่ 26 ส.ค. 2568</t>
  </si>
  <si>
    <t>บริษัท บี.ดี.เครื่องมือแพทย์ (ประเทศไทย) จำกัด ราคา 37,500 บาท</t>
  </si>
  <si>
    <t>ซ1392/68 ลงวันที่ 26 ส.ค. 2568</t>
  </si>
  <si>
    <t xml:space="preserve">จ้างเหมารถบัสปรับอากาศ 3 คันและรถตู้ปรับอากาศ 1 คันพร้อมน้ำมันเชื้อเพลิง โครงการพัฒนาศักยภาพบุคลากรในการทำงานเป็นทีมเพื่อการบริการที่ดี ภารกิจด้านอำนวยการ </t>
  </si>
  <si>
    <t>1.บริษัท มายเวย์ แทรเวล จำกัด/ราคาที่เสนอ82,000.00 บาท</t>
  </si>
  <si>
    <t>1.บริษัท มายเวย์ แทรเวล จำกัด/ราคาที่ตกลงซื้อ/จ้าง82,000.00 บาท</t>
  </si>
  <si>
    <t>ซื้อวัสดุสำหรับปิดรูรั่วผนังหัวใจห้องล่าง (VSD Device) จำนวน ๕ ชุด โดยวิธีเฉพาะเจาะจง</t>
  </si>
  <si>
    <t>1.บริษัท ไบโอ ไพร์ม มิลเลนเนียม จำกัด/ราคาที่เสนอ312,500.00 บาท</t>
  </si>
  <si>
    <t>1.บริษัท ไบโอ ไพร์ม มิลเลนเนียม จำกัด/ราคาที่ตกลงซื้อ/จ้าง312,500.00 บาท</t>
  </si>
  <si>
    <t>0231/2568 ลงวันที่ 21 ส.ค. 2568</t>
  </si>
  <si>
    <t>เลขที่พ.798/68 
ลงวันที่ 21 ส.ค. 2568</t>
  </si>
  <si>
    <t>เลขที่พ.796/68 
ลงวันที่ 21 ส.ค. 2568</t>
  </si>
  <si>
    <t>เลขที่พ.797/68 
ลงวันที่ 21 ส.ค. 2568</t>
  </si>
  <si>
    <t>เลขที่พ.799/68 
ลงวันที่ 21 ส.ค. 2568</t>
  </si>
  <si>
    <t>เลขที่พ.804/68 
ลงวันที่ 21 ส.ค. 2568</t>
  </si>
  <si>
    <t>เลขที่พ.805/68 
ลงวันที่ 21 ส.ค. 2568</t>
  </si>
  <si>
    <t>เลขที่พ.794/68 
ลงวันที่ 21 ส.ค. 2568</t>
  </si>
  <si>
    <t>เลขที่พ.802/68 
ลงวันที่ 21 ส.ค. 2568</t>
  </si>
  <si>
    <t>เลขที่พ.801/668 
ลงวันที่ 21 ส.ค. 2568</t>
  </si>
  <si>
    <t>เลขที่พ.800/68 
ลงวันที่ 21 ส.ค. 2568</t>
  </si>
  <si>
    <t>เลขที่ 205/2568 
ลงวันที่ 21 ส.ค. 2568</t>
  </si>
  <si>
    <t>เลขที่ 203/2568 
ลงวันที่ 21 ส.ค. 2568</t>
  </si>
  <si>
    <t>เลขที่พ.812/68 
ลงวันที่ 26 ส.ค. 2568</t>
  </si>
  <si>
    <t>เลขที่พ.808/68 
ลงวันที่ 26 ส.ค. 2568</t>
  </si>
  <si>
    <t>จัดซื้อวัสดุไฟฟ้าและวิทยุ-หลอดไฟ LED E27 9W. ขั้วเกลียว 93 หลอด</t>
  </si>
  <si>
    <t>ร้านเอสเคฮาร์ดแวร์ / 7,440</t>
  </si>
  <si>
    <t>990/2568(ซ)
27 ส.ค. 68</t>
  </si>
  <si>
    <t>จัดซื้อวัสดุการแพทย์-แผ่นโลหะดามกระดูกไหปลาร้าและสกรูยึด 3 รก.</t>
  </si>
  <si>
    <t>บจก.สคิปา เมด / 22,000</t>
  </si>
  <si>
    <t>999/2568(ซ)
27 ส.ค. 68</t>
  </si>
  <si>
    <t>จัดซื้อวัสดุเครื่องแต่งกาย จำนวน 2๙ ชุด</t>
  </si>
  <si>
    <t>นางอุไรวรรณ บุญจันทร์ / 10,875</t>
  </si>
  <si>
    <t>1001/2568(ซ)
27 ส.ค. 68</t>
  </si>
  <si>
    <t>จ้างเหมาเดินสายเมนและติดตั้งปลั๊กไฟ OPD ตา จำนวน 1 งาน</t>
  </si>
  <si>
    <t>ร้านเอสเคฮาร์ดแวร์ / 34,270</t>
  </si>
  <si>
    <t>395/2568(จ)
27 ส.ค. 68</t>
  </si>
  <si>
    <t xml:space="preserve">จ้างเหมายานพาหนะ โครงการเสริมสร้างศักยภาพและดุลยภาพของบุคลากร ประจำปี 2568 </t>
  </si>
  <si>
    <t>นายบรรณพต หวังนิยม / 48,000</t>
  </si>
  <si>
    <t>396/2568(จ)
27 ส.ค. 68</t>
  </si>
  <si>
    <t>จ้างเหมาดำเนินการเก็บข้อมูลวิจัยในพื้นที่ เขตจอมทอง แขวงบางค้อ จ.กรุงเทพฯ โครงการ สำรวจสภาวะตาบอด ตาเลือนรางฯ จำนวน 1 งาน</t>
  </si>
  <si>
    <t>นายชลันธร กุลธรชลานันท์ / 50,000</t>
  </si>
  <si>
    <t>397/2568(จ)
27 ส.ค. 68</t>
  </si>
  <si>
    <t>จ้างซ่อมครุภัณฑ์ยานพาหนะ (รถกอล์ฟไฟฟ้า 2364-001-0001/3,4) จำนวน 1 งาน</t>
  </si>
  <si>
    <t>บจก.บียอนด์ กรีน / 3,342.25</t>
  </si>
  <si>
    <t>398/2568(จ)
27 ส.ค. 68</t>
  </si>
  <si>
    <t>จ้างเหมารื้อถอนเครื่องปรับอากาศ จำนวน 1 งาน</t>
  </si>
  <si>
    <t>หจก.ทวีทรัพย์ แอร์ / 2,000</t>
  </si>
  <si>
    <t>399/2568(จ)
27 ส.ค. 68</t>
  </si>
  <si>
    <t>บริษัท เอส.ดี.ทันตเวช (1988) จำกัด 7,800</t>
  </si>
  <si>
    <t>669/2568 ลงวันที่ 27 ส.ค. 2568</t>
  </si>
  <si>
    <t>บริษัท แอคคอร์ด คอร์ปอเรชั่น จำกัด 12,900</t>
  </si>
  <si>
    <t>670/2568 ลงวันที่ 27 ส.ค. 2568</t>
  </si>
  <si>
    <t>บริษัท ที เด็นทัลแลบ จำกัด 59,920</t>
  </si>
  <si>
    <t>671/2568 ลงวันที่ 27 ส.ค. 2568</t>
  </si>
  <si>
    <t>ซื้อวัสดุทางทันตกรรม จำนวน 2 รายการ โดยวิธีเฉพาะเจาะจง</t>
  </si>
  <si>
    <t>บริษัท เอส.เอ็น.โอ.มาร์เก็ตติ้ง จำกัด 17,160</t>
  </si>
  <si>
    <t>682/2568 ลงวันที่ 27 ส.ค. 2568</t>
  </si>
  <si>
    <t>บริษัท บางกอกเด็นเท็ลสัพพลาย จำกัด 52,100</t>
  </si>
  <si>
    <t>672/2568 ลงวันที่ 27 ส.ค. 2568</t>
  </si>
  <si>
    <t>บริษัท บลู แพลเนท เทรดดิ้ง จำกัด 9,800</t>
  </si>
  <si>
    <t>673/2568 ลงวันที่ 27 ส.ค. 2568</t>
  </si>
  <si>
    <t>บริษัท ดีเคเอสเอช (ประเทศไทย) จำกัด 59,524.10</t>
  </si>
  <si>
    <t>674/2568 ลงวันที่ 27 ส.ค. 2568</t>
  </si>
  <si>
    <t>เดอะ ก้าว ซัพพลาย 10,500</t>
  </si>
  <si>
    <t>675/2568 ลงวันที่ 27 ส.ค. 2568</t>
  </si>
  <si>
    <t>บริษัท นูโวเด้นท์ จำกัด 88,176</t>
  </si>
  <si>
    <t>676/2568 ลงวันที่ 27 ส.ค. 2568</t>
  </si>
  <si>
    <t>บริษัท ไดรว์ เด็นทั่ล อินคอร์ปอเรชั่น จำกัด 24,770</t>
  </si>
  <si>
    <t>677/2568 ลงวันที่ 27 ส.ค. 2568</t>
  </si>
  <si>
    <t>บริษัท บลู แพลเนท เทรดดิ้ง จำกัด 5,390</t>
  </si>
  <si>
    <t>678/2568 ลงวันที่ 27 ส.ค. 2568</t>
  </si>
  <si>
    <t>ซื้อเวชภัณฑ์ที่มิใช่ยา (วัสดุทันตกรรม) จำนวน 1๘ รายการ (จำนวน 1 งาน) โดยวิธีเฉพาะเจาะจง</t>
  </si>
  <si>
    <t>บริษัท ดีเคเอสเอช (ประเทศไทย) จำกัด 223,651.40</t>
  </si>
  <si>
    <t>679/2568 ลงวันที่ 27 ส.ค. 2568</t>
  </si>
  <si>
    <t>บริษัท มหาสวัสดิ์เทคโนโลยี จำกัด 2,400</t>
  </si>
  <si>
    <t>688/2568 ลงวันที่ 27 ส.ค. 2568</t>
  </si>
  <si>
    <t>ซื้อเวชภัณฑ์ที่มิใช่ยา (วัสดุรากฟันเทียม) จำนวน 3 รายการ โดยวิธีเฉพาะเจาะจง</t>
  </si>
  <si>
    <t>บริษัท เอ็กซ์ พี โปรเฟสชั่นนอล จำกัด 14,766</t>
  </si>
  <si>
    <t>689/2568 ลงวันที่ 27 ส.ค. 2568</t>
  </si>
  <si>
    <t>ซื้อเวชภัณฑ์ที่มิใช่ยา (วัสดุรากฟันเทียม) จำนวน ๙ รายการ (จำนวน 1 งาน) โดยวิธีเฉพาะเจาะจง</t>
  </si>
  <si>
    <t>บริษัท อุดม เมดิคอล อิควิปเม้นท์ จำกัด 40,480</t>
  </si>
  <si>
    <t>690/2568 ลงวันที่ 27 ส.ค. 2568</t>
  </si>
  <si>
    <t>ซื้อเวชภัณฑ์ที่มิใช่ยา (วัสดุรากฟันเทียม) จำนวน 13 รายการ (จำนวน 1 งาน) โดยวิธีเฉพาะเจาะจง</t>
  </si>
  <si>
    <t>บริษัท ออสเทมส์ (ไทยแลนด์) จำกัด 36,950</t>
  </si>
  <si>
    <t>691/2568 ลงวันที่ 27 ส.ค. 2568</t>
  </si>
  <si>
    <t>จ้างเหมานักวิเคราะห์นโยบายและแผน</t>
  </si>
  <si>
    <t>นายสรศักดิ์ นิ่มน้อย ราคา 14,630 บาท</t>
  </si>
  <si>
    <t xml:space="preserve">จ้างกั้นห้อง Sterilr Supply ของงานทันตกรรม อาคารผู้ป่วยนอก ชั้น 2 </t>
  </si>
  <si>
    <t>ร้านเอ็มเออลูมิเนียม จำนวน 30000 บาท</t>
  </si>
  <si>
    <t>เลขที่ พด.จ.482/68 ลว 27 ส.ค. 2568</t>
  </si>
  <si>
    <t>พีเอ็นเมดิคอล จำนวน 9400 บาท</t>
  </si>
  <si>
    <t>เลขที่ พด.ซ.483/68 ลว 27 ส.ค. 2568</t>
  </si>
  <si>
    <t xml:space="preserve">จ้างเหมาบริการตรวจทางรังสีวินิจฉัย ปีงบประมาณ 2568 ตั้งแต่วันที่ 27 สิงหาคม 2568 ถึงวันที่ 30 กันยายน 2568 (35 วัน) จำนวน 1 งาน </t>
  </si>
  <si>
    <t>บมจ. โรงพยาบาลราชพฤกษ์  ราคาที่เสนอ 39,066 บาท</t>
  </si>
  <si>
    <t>เลขที่ 839/2568 ลงวันที่ 27 ส.ค. 2568</t>
  </si>
  <si>
    <t>ซื้อวัสดุวิทยาศาสตร์และการแพทย์-น้ำยาตตรวจทางภูมิคุ้มกันวิทยา จำนวน 3 รายการ ประจำปีงบประมาณ พ.ศ.2568 โดยวิธีเฉพาะเจาะจง</t>
  </si>
  <si>
    <t>บริษัท ดีเคเอสเอช (ประเทศไทย) จำกัด
73,402.00</t>
  </si>
  <si>
    <t>(ซ)693/68 ลงวันที่ 27 ส.ค. 2568</t>
  </si>
  <si>
    <t>บริษัท เอ็มมีเน้นซ์ อินเตอร์เนชั่นแนล จำกัด ราคา 10,000 บาท</t>
  </si>
  <si>
    <t>ซ1284/68 ลงวันที่ 27 ส.ค. 2568</t>
  </si>
  <si>
    <t>บริษัท ดีเคเอสเอช (ประเทศไทย) จำกัด ราคา 50,000 บาท</t>
  </si>
  <si>
    <t>ซ1298/68 ลงวันที่ 27 ส.ค. 2568</t>
  </si>
  <si>
    <t>วัสดุการศึกษา</t>
  </si>
  <si>
    <t>นายวิโรจน์ อภิชนบุตร ราคา 16,130 บาท</t>
  </si>
  <si>
    <t>ซ1388/68 ลงวันที่ 27 ส.ค. 2568</t>
  </si>
  <si>
    <t>จัดซื้อวัสดุการแพทย์-ข้อเข่าเทียมแบบชนิดส่วนรับน้ำหนักเคลื่อนไหวไม่ได้ จำนวน 3 รายการ</t>
  </si>
  <si>
    <t>1.บจก.บางกอก เฮลธ์ ซัพพลายส์ / 748,252
2.บจก.ดีซีเอช ออริกาฯ / 787,632
3.บจก.เอ็ม ดี ซี (ประเทศไทย) / 829,036</t>
  </si>
  <si>
    <t>บจก.บางกอก เฮลธ์ ซัพพลายส์ / 748,252</t>
  </si>
  <si>
    <t>สญ.144/2568(ซ)
28 ส.ค. 68</t>
  </si>
  <si>
    <t>จัดซื้อวัสดุการแพทย์-เลนส์แก้วตาเทียมชนิดโฟกัสหลายระยะแบบชัด</t>
  </si>
  <si>
    <t>บจก.ซิลลิค ฟาร์มา / 25,000</t>
  </si>
  <si>
    <t>1003/2568(ซ)
28 ส.ค. 68</t>
  </si>
  <si>
    <t>จัดซื้อวัสดุการแพทย์-เครื่องช่วยฟังระบบดิจิตอลสำหรับผู้ที่สูญเสียการได้ยินระดับมากถึงรุนแรง (แบบทัดหลังหู) 1 เครื่องระดับปานกลางถึงมาก (แบบทัดหลังหู) 1 เครื่อง</t>
  </si>
  <si>
    <t>1004/2568(ซ)
28 ส.ค. 68</t>
  </si>
  <si>
    <t>จัดซื้อวัสดุการแพทย์-เครื่องช่วยฟังระบบดิจิตอลสำหรับผู้ที่สูญเสียการได้ยินระดับน้อยถึงปานกลาง (แบบทัดหลังหู) 2 เครื่อง</t>
  </si>
  <si>
    <t>1005/2568(ซ)
28 ส.ค. 68</t>
  </si>
  <si>
    <t>หจก.เชียงใหม่มานะพานิช จำนวน 9819 บาท</t>
  </si>
  <si>
    <t>จ้างซ่อมแซมปั๊มสูบน้ำเสีย ภายในโรงพยาบาลธัญญารักษ์เชียงใหม่</t>
  </si>
  <si>
    <t>หจก.ก.พัฒนสิน จำนวน 38500 บาท</t>
  </si>
  <si>
    <t>จ้างซ่อมแซมเครื่อง EKG หอผู้ป่วยขวัญระมิงค์</t>
  </si>
  <si>
    <t>บจก.วรีย์ อินโนเทค แอนด์ ดีเวลลอปเมนท์ จำนวน 15000 บาท</t>
  </si>
  <si>
    <t>บจก.เอ แอนด์ เอ นีโอเทคโนโลยี จำนวน 15000 บาท</t>
  </si>
  <si>
    <t>ห้างหุ้นส่วนจำกัด ไทยเสรี มาร์เก็ตติ้ง กรุ๊ป ราคา 2,250 บาท</t>
  </si>
  <si>
    <t>ห้างหุ้นส่วนจำกัด เจติยาแฟมิลี่ ราคา 1,500 บาท</t>
  </si>
  <si>
    <t>นายกันตินันท์ พงษ์คำ ราคา 1,380 บาท</t>
  </si>
  <si>
    <t>ห้างหุ้นส่วนจำกัด ไทยเสรี มาร์เก็ตติ้ง กรุ๊ป ราคา 14,595 บาท</t>
  </si>
  <si>
    <t>ห้างหุ้นส่วนจำกัด อินสทรูเม้นท์ แล็ป ราคา 810 บาท</t>
  </si>
  <si>
    <t>จ้างเปลี่ยนแบตเตอร์รี่รถยนต์ส่วนราชการ ทะเบียน นข 5429 อุดรธานี  โดยวิธีเฉพาะเจาะจง</t>
  </si>
  <si>
    <t>นาย วีระชัย มูลชาติ ราคา 4,150 บาท</t>
  </si>
  <si>
    <t>313/2568 ลงวันที่ 28 ส.ค. 2568</t>
  </si>
  <si>
    <t>จ้างซ่อมเปลี่ยนอะไหล่เตียงเคลื่อนย้ายผู้ป่วยในรถยนต์พยาบาล พร้อมอุปกรณ์ เครื่องดีเซลยี่ห้อ TOYOTA กห.๓๐๒๖ หมายเลขครุภัณฑ์ 2310-001-0001/51-2 โดยมีรายละเอียดดังนี้ 
- เปลี่ยนชุด Spring Lock Unit จำนวน 4 ชุด 
- เปลี่ยนชุด Clamp Unit จำนวน 2 ชุด 
(พร้อมบำรุงรักษาพร้อมทดสอบการทำงาน จำนวน ๑ ครั้ง)
เลขที่โครงการ : 68089520923</t>
  </si>
  <si>
    <t>ห้างหุ้นส่วนจำกัด เมดิคอลอีควิปเมนท์ เซลล์แอนด์เซอร์วิส
(ราคา 8,500.00)</t>
  </si>
  <si>
    <t>ห้างหุ้นส่วนจำกัด เมดิคอลอีควิปเมนท์ เซลล์แอนด์เซอร์วิส
(ราคา 8,500.00)
เลขที่ประจำตัวผู้เสียภาษี : 0503543004382</t>
  </si>
  <si>
    <t>ใบสั่งซื้อเลขที่ 786/2568   
ลงวันที่ 28 สิงหาคม 2568</t>
  </si>
  <si>
    <t>อะไหล่สำหรับครุภัณฑ์ทางการแพทย์ จำนวน 3 รายการ
1. อะไหล่สำหรับเครื่องตรวจคลื่นไฟฟ้าหัวใจ EKG ยี่ห้อ EDAN รุ่น SE-๑๒
หมายเลขครุภัณฑ์ ๖๕๑๕-๐๒๗-๑๐๐๔/๕๓-๓ โดยมีรายละเอียดดังนี้
- EKG Adult Lim Clamp Plating Nickel, IEC ๔pcs/set (EEA๑๒I-NI)" 
2. อะไหล่สำหรับเครื่องติดตามการทำงานของหัวใจและสัญญาณชีพ 
ยี่ห้อ Mindray รุ่น BeneVision N๑๒ หมายเลขครุภัณฑ์ ๖๕๑๕-๐๒๗-๒๐๐๑/๔๙๖๔ โดยมีรายละเอียดดังนี้
- Original ๗ pin Adult Finger SpO๒ Sensor for Mindray Ref:๕๑๒F 
3. อะไหล่สำหรับเครื่องติดตามการทำงานของหัวใจและสัญญาณชีพ 
ยี่ห้อ Nihon Kohden หมายเลขครุภัณฑ์ ๖๕๑๕-๐๒๗-๒๐๐๑/๓๖๖๒ 
โดยมีรายละเอียดดังนี้
- Compatible NK : Adult finger clip, ๑๔ pin, ๓m.(S2AF30-036)
เลขที่โครงการ : 68089521276</t>
  </si>
  <si>
    <t>บริษัท แบงค็อก เมดิคอลส์ โปร จำกัด
(ราคา 9,800.00)</t>
  </si>
  <si>
    <t>บริษัท แบงค็อก เมดิคอลส์ โปร จำกัด
(ราคา 9,800.00)
เลขที่ประจำตัวผู้เสียภาษี : 0125560013012</t>
  </si>
  <si>
    <t>ใบสั่งซื้อเลขที่ 787/2568   
ลงวันที่ 28 สิงหาคม 2568</t>
  </si>
  <si>
    <t>อะไหล่เครื่องติดตามการทำงานของหัวใจและสัญญาณชีพ ยี่ห้อ Mindray 
รุ่น BeneVision N12 หมายเลขครุภัณฑ์ 6515-027-2001/5164 
โดยมีรายละเอียดดังนี้ 
- 5 Lead AHA Leadwires of Snap with N12 Series</t>
  </si>
  <si>
    <t>บริษัท เอสเอ็มดีไรส์ จำกัด (มหาชน)
(ราคา 3,000.00)
เลขที่ประจำตัวผู้เสียภาษี : 0107563000321</t>
  </si>
  <si>
    <t>ใบสั่งซื้อเลขที่ 788/2568   
ลงวันที่ 28 สิงหาคม 2568</t>
  </si>
  <si>
    <t xml:space="preserve">อะไหล่สำหรับเครื่องฉีดน้ำแรงดันสูง ยี่ห้อ STARKE รุ่น SK-1512C/3.0 
(กำลังมอเตอร์ 3 แรงม้า) หมายเลขครุภัณฑ์ 4910-003-0001/0363 
โดยมีรายละเอียดดังนี้ 
- ชุดกรองน้ำปั๊มแรงดันสูง (ตัวกรองน้ำ เครื่องอัดฉีดน้ำแรง STARKE RW-HP-P024 (Water Filter PCM12)) 
</t>
  </si>
  <si>
    <t>บริษัท มนตรีแมชชินทูลส์ จำกัด
(ราคา 7500.00)</t>
  </si>
  <si>
    <t>บริษัท มนตรีแมชชินทูลส์ จำกัด
(ราคา 7500.00)
เลขที่ประจำตัวผู้เสียภาษี : 0505533000220</t>
  </si>
  <si>
    <t>ใบสั่งซื้อเลขที่ 789/2568   
ลงวันที่ 28 สิงหาคม 2568</t>
  </si>
  <si>
    <t xml:space="preserve">อะไหล่เครื่องติดตามการทำงานของหัวใจและสัญญาณชีพ ยี่ห้อ Mindray 
รุ่น BeneVision N12 หมายเลขครุภัณฑ์ 6515-027-2001/4464 
โดยมีรายละเอียดดังนี้ 
- 5 Lead AHA Leadwires of Snap with N12 Series
</t>
  </si>
  <si>
    <t>ใบสั่งซื้อเลขที่ 790/2568   
ลงวันที่ 28 สิงหาคม 2568</t>
  </si>
  <si>
    <t>1.จ้างซ่อมเครื่องมือผ่าตัดเปิดกะโหลกศีรษะตัดและกรอกระดูกชนิดความเร็วสูง 
หมายเลขครุภัณฑ์ ๖๕๑๕-๐๓๕-๐๒๑๑/๕๖-๒ โดยมีรายละเอียดดังนี้ 
- ซ่อมข้อต่อประกอบสว่านไฟฟ้าความเร็วสูง (ATT MR8-AF02 MR8 FOOTED F2 B1 2.4 MM 
SN : P30816011 อาการเสีย : ข้อต่อใช้งานไม่ได้" 
2.จ้างซ่อมเครื่องมือผ่าตัดเปิดกะโหลกศีรษะตัดและกรอกระดูกชนิดความเร็วสูง ยี่ห้อ Medtronic รุ่น MIDAS Rex หมายเลขครุภัณฑ์ ๖๕๑๕-๐๓๕-๐๒๑๑/๕๙-๑ โดยมีรายละเอียดดังนี้ 
- ซ่อมข้อต่อประกอบสว่านไฟฟ้าความเร็วสูง (ATT MR8-AF02 MR8 FOOTED F2 B1 2.4MM 
SN : P30816010 อาการเสีย : Bearing out"
เลขที่โครงการ : 68089336108</t>
  </si>
  <si>
    <t>บริษัท ดีเคเอสเอช (ประเทศไทย) จำกัด
(ราคา 32,100.00)</t>
  </si>
  <si>
    <t>บริษัท ดีเคเอสเอช (ประเทศไทย) จำกัด
(ราคา 32,100.00)
เลขที่ประจำตัวผู้เสียภาษี : 0105523002118</t>
  </si>
  <si>
    <t>ใบสั่งซื้อเลขที่ 791/2568   
ลงวันที่ 28 สิงหาคม 2568</t>
  </si>
  <si>
    <t>Edwards Disposable transducer with integral flush device (EDWARDS-TRUWAVE DISPOSABLE PRESSURE TRANSDUCER) จำนวน 10 ชิ้น
เลขที่โครงการ : 68089444635</t>
  </si>
  <si>
    <t>บริษัท เอ็ดวาร์ดส์ ไลฟ์ไซเอ็นซ์ (ประเทศไทย) จำกัด
(ราคา 10,000.00)
เลขที่ประจำตัวผู้เสียภาษี : 0105544082684</t>
  </si>
  <si>
    <t>ใบสั่งซื้อเลขที่ 792/2568   
ลงวันที่ 28 สิงหาคม 2568</t>
  </si>
  <si>
    <t xml:space="preserve">1. สายลวดนำสายสวนหลอดเลือดขนาดเล็กพิเศษ ทำจาก sciatinuim alloy ขนาด ๐.๐๑๔ นิ้ว ชนิดดัดปลายได้ จำนวน 20 เส้น
2. สายลวดนำสายสวนหลอดเลือดขนาดเล็กพิเศษชนิดปลายสายลวดเป็น nitinol ขนาด ๐.๐๑๔ นิ้ว จำนวน 15 เส้น
3. ขดลวดค้ำยันที่ใช้กับหลอดเลือดภายในกะโหลกศีรษะสำหรับลากลิ่มเลือดในหลอดเลือดสมอง จำนวน 1 เส้น
4. ตาข่ายลวดที่ใช้ค้ำยันวัสดุสำหรับอุดกั้นชนิดขดลวด (Neuroform Atlas Stent) จำนวน 1 ชุด
เลขที่โครงการ : 68089451843
</t>
  </si>
  <si>
    <t>บริษัท ดีเคเอสเอช (ประเทศไทย) จำกัด
(ราคา 478,900.00)</t>
  </si>
  <si>
    <t>บริษัท ดีเคเอสเอช (ประเทศไทย) จำกัด
(ราคา 478,900.00)
เลขที่ประจำตัวผู้เสียภาษี : 0105523002118</t>
  </si>
  <si>
    <t>ใบสั่งซื้อเลขที่ 793/2568   
ลงวันที่ 28 สิงหาคม 2568</t>
  </si>
  <si>
    <t>ขดลวดค้ำยันลักษณะสานเป็นร่างแหสำหรับปิดกั้นหลอดเลือดสมองโป่งพองในสมอง จำนวน 2 ชุด
เลขที่โครงการ : 68089453087</t>
  </si>
  <si>
    <t>บริษัท ดีเคเอสเอช (ประเทศไทย) จำกัด
(ราคา 470,800.00)</t>
  </si>
  <si>
    <t>บริษัท ดีเคเอสเอช (ประเทศไทย) จำกัด
(ราคา 470,800.00)
เลขที่ประจำตัวผู้เสียภาษี : 0105523002118</t>
  </si>
  <si>
    <t>ใบสั่งซื้อเลขที่ 794/2568   
ลงวันที่ 28 สิงหาคม 2568</t>
  </si>
  <si>
    <t>ชื่อผู้ป่วย : นางบัวชร ไชยวงศ์
โลหะดามกระดูกสันหลังส่วนคอและอกส่วนต้น 1 ระดับ ประกอบด้วย 
- Screw จำนวน 4 ชิ้น 
- Nut จำนวน 4 ชิ้น 
- Rod จำนวน 2 ชิ้น
เลขที่โครงการ : 68089638286</t>
  </si>
  <si>
    <t>ห้างหุ้นส่วนจำกัด เฟิร์ส เทค แคร์
(ราคา 22,000.00)
เลขที่ประจำตัวผู้เสียภาษี : 0503559006410</t>
  </si>
  <si>
    <t>ใบสั่งซื้อเลขที่ 795/2568   
ลงวันที่ 28 สิงหาคม 2568</t>
  </si>
  <si>
    <t>จ้างเหมาจัดทำรูปเล่มรายงานการวิจัยการพัฒนาโปรแกรมการดูแลระยะเปลี่ยนผ่าน ผู้ป่วยโรคหลอดเลือดหมองระยะท้าย จำนวน 1 งาน</t>
  </si>
  <si>
    <t>ร้านนครพิงค์งานป้าย 2 โดยนางกรรณิการ์ สุขพี้
(ราคา 5,000.00)</t>
  </si>
  <si>
    <t>ร้านนครพิงค์งานป้าย 2 โดยนางกรรณิการ์ สุขพี้
(ราคา 5,000.00)
เลขที่ประจำตัวผู้เสียภาษี : 1570700171715</t>
  </si>
  <si>
    <t>ใบสั่งซื้อเลขที่ 797/2568   
ลงวันที่ 28 สิงหาคม 2568</t>
  </si>
  <si>
    <t>ป้ายสติ๊กเกอร์ ติดโฟมบอร์ด โลโก้ รพ.ประสาทเชียงใหม่ จำนวน 2 ชิ้น</t>
  </si>
  <si>
    <t>บริษัท ยินดีทำป้ายแอนด์ดีไซน์ จำกัด
(ราคา 460.00)</t>
  </si>
  <si>
    <t>บริษัท ยินดีทำป้ายแอนด์ดีไซน์ จำกัด
(ราคา 460.00)
เลขที่ประจำตัวผู้เสียภาษี : 0505567003876</t>
  </si>
  <si>
    <t>ใบสั่งซื้อเลขที่ 798/2568   
ลงวันที่ 28 สิงหาคม 2568</t>
  </si>
  <si>
    <t>ซื้อถ่าน CR-2 พานาโซนิค</t>
  </si>
  <si>
    <t>บริษัท เอเซียการไฟฟ้า จำกัด
(ราคา 2,900.00)</t>
  </si>
  <si>
    <t>บริษัท เอเซียการไฟฟ้า จำกัด
(ราคา 2,900.00)
เลขที่ประจำตัวผู้เสียภาษี : 0505558001301</t>
  </si>
  <si>
    <t>ใบสั่งซื้อเลขที่ 799/2568   
ลงวันที่ 28 สิงหาคม 2568</t>
  </si>
  <si>
    <t>ซื้อกระดาษสำหรับเครื่องรูดบัตร EDC (กระดาษเทอร์โม 57x38 มม.) จำนวน 12 ห่อ</t>
  </si>
  <si>
    <t>ห้างหุ้นส่วนจำกัด ลิขิตศิลป์(สำนักงานใหญ่)
(ราคา 1,440.00)</t>
  </si>
  <si>
    <t>ห้างหุ้นส่วนจำกัด ลิขิตศิลป์(สำนักงานใหญ่)
(ราคา 1,440.00)
เลขที่ประจำตัวผู้เสียภาษี : 0503516000070</t>
  </si>
  <si>
    <t>ใบสั่งซื้อเลขที่ 800/2568   
ลงวันที่ 28 สิงหาคม 2568</t>
  </si>
  <si>
    <t>บริษัท ดีเคเอสเอช (ประเทศไทย) จำกัด ราคา 1,125,000 บาท</t>
  </si>
  <si>
    <t>ซ1393/68 ลงวันที่ 28 ส.ค. 2568</t>
  </si>
  <si>
    <t>บริษัท ทีเอ็นเอ็มซี จำกัด ราคา 99,639.30 บาท</t>
  </si>
  <si>
    <t>ซ1396/68 ลงวันที่ 28 ส.ค. 2568</t>
  </si>
  <si>
    <t>ซ่อมเครื่องปรับอากาศแรงดันบวก</t>
  </si>
  <si>
    <t>บริษัท ทวีเจริญวัฒนา จำกัด ราคา 186,000 บาท</t>
  </si>
  <si>
    <t>จ391/68 ลงวันที่ 28 ส.ค. 2568</t>
  </si>
  <si>
    <t>ซ่อมเปลี่ยน Sensor โถปัสสาวะชาย</t>
  </si>
  <si>
    <t>นายศิริชัย อมรรัตน์พงษ์ ราคา 8,506.50 บาท</t>
  </si>
  <si>
    <t>จ394/68 ลงวันที่ 28 ส.ค. 2568</t>
  </si>
  <si>
    <t>จ้างเหมาผลิตสื่อและจัดทำไฟล์อิเล็กทรอนิกส์ฯ</t>
  </si>
  <si>
    <t>บริษัท ธนาเพรส จำกัด ราคา 159,375 บาท</t>
  </si>
  <si>
    <t>จ397/68 ลงวันที่ 28 ส.ค. 2568</t>
  </si>
  <si>
    <t>จ้างซ่อมแซมเครื่อง ECHO CARDIOGRAM ยี่ห้อ PHILIPS รุ่น CX๕๐  โดยวิธีเฉพาะเจาะจง</t>
  </si>
  <si>
    <t>1.บริษัท อิโนเวชั่นส์ จำกัด/ราคาที่เสนอ73,000.00 บาท</t>
  </si>
  <si>
    <t>1.บริษัท อิโนเวชั่นส์ จำกัด/ราคาที่ตกลงซื้อ/จ้าง73,000.00 บาท</t>
  </si>
  <si>
    <t>จ้างซ่อมรถยนต์เก๋ง ยี่ห้อโตโยต้า หมายเลขทะเบียน กพ 8595 นนทบุรี จำนวน 1 งาน โดยวิธีเฉพาะเจาะจง</t>
  </si>
  <si>
    <t>1.ร้าน วินวิศวยนต์/ราคาที่เสนอ16,280.00 บาท</t>
  </si>
  <si>
    <t>1.ร้าน วินวิศวยนต์/ราคาที่ตกลงซื้อ/จ้าง16,280.00 บาท</t>
  </si>
  <si>
    <t>ซื้อMicro Broth dilution sensitivity test plate for MTB จำนวน ๓ PACK โดยวิธีเฉพาะเจาะจง</t>
  </si>
  <si>
    <t>1.ห้างหุ้นส่วนจำกัด คลีนิคอล ไดแอกโนสติคส์/ราคาที่เสนอ30,000.00 บาท</t>
  </si>
  <si>
    <t>1.ห้างหุ้นส่วนจำกัด คลีนิคอล ไดแอกโนสติคส์/ราคาที่ตกลงซื้อ/จ้าง30,000.00 บาท</t>
  </si>
  <si>
    <t>ซื้อสายตรวจนำทางในแขนงหลอดลมปอดและปลอกนำทางสายตรวจ (Endobronchial Procedure Kit) จำนวน ๓ ชุด โดยวิธีเฉพาะเจาะจง</t>
  </si>
  <si>
    <t>1.บริษัท ดีเคเอสเอช (ประเทศไทย) จำกัด/ราคาที่เสนอ112,350.00 บาท</t>
  </si>
  <si>
    <t>1.บริษัท ดีเคเอสเอช (ประเทศไทย) จำกัด/ราคาที่ตกลงซื้อ/จ้าง112,350.00 บาท</t>
  </si>
  <si>
    <t>ซื้อกาวสำหรับศัลยกรรม ชนิดแห้งเร็ว จำนวน 2 รายการ โดยวิธีเฉพาะเจาะจง</t>
  </si>
  <si>
    <t>1.บริษัท ซิลลิค ฟาร์มา จำกัด/ราคาที่เสนอ498,000.00 บาท</t>
  </si>
  <si>
    <t>1.บริษัท ซิลลิค ฟาร์มา จำกัด/ราคาที่ตกลงซื้อ/จ้าง498,000.00 บาท</t>
  </si>
  <si>
    <t>ซื้อคลิปหนีบเส้นเลือด LT๒๐๐ จำนวน ๓๐ กล่อง โดยวิธีเฉพาะเจาะจง</t>
  </si>
  <si>
    <t>1.บริษัท จอห์นสัน แอนด์ จอห์นสัน เมดเทค (ประเทศไทย) จำกัด/ราคาที่เสนอ301,714.20 บาท</t>
  </si>
  <si>
    <t>1.บริษัท จอห์นสัน แอนด์ จอห์นสัน เมดเทค (ประเทศไทย) จำกัด/ราคาที่ตกลงซื้อ/จ้าง301,714.20 บาท</t>
  </si>
  <si>
    <t>ซื้อขดลวดพร้อมอุปกรณ์สำหรับปล่อยชนิดปลดได้ จำนวน ๑๕ ชิ้น โดยวิธีเฉพาะเจาะจง</t>
  </si>
  <si>
    <t>1.บริษัท ดีเคเอสเอช (ประเทศไทย) จำกัด/ราคาที่เสนอ187,500.00 บาท</t>
  </si>
  <si>
    <t>1.บริษัท ดีเคเอสเอช (ประเทศไทย) จำกัด/ราคาที่ตกลงซื้อ/จ้าง187,500.00 บาท</t>
  </si>
  <si>
    <t>ซื้อไหมเย็บแผลชนิด Thysilk จำนวน 2 รายการ โดยวิธีเฉพาะเจาะจง</t>
  </si>
  <si>
    <t>1.บริษัท ดีเคเอสเอช (ประเทศไทย) จำกัด/ราคาที่เสนอ82,925.00 บาท</t>
  </si>
  <si>
    <t>1.บริษัท ดีเคเอสเอช (ประเทศไทย) จำกัด/ราคาที่ตกลงซื้อ/จ้าง82,925.00 บาท</t>
  </si>
  <si>
    <t>ซื้อแผ่นกระตุ้นชนิดกาว (EN-TRODE) จำนวน ๓ ชุด  โดยวิธีเฉพาะเจาะจง</t>
  </si>
  <si>
    <t>1.บริษัท ชินกฤช จำกัด/ราคาที่เสนอ12,000.00 บาท</t>
  </si>
  <si>
    <t>1.บริษัท ชินกฤช จำกัด/ราคาที่ตกลงซื้อ/จ้าง12,000.00 บาท</t>
  </si>
  <si>
    <t>ประกวดราคาซื้อท่อค้ำยัน จำนวน 2 รายการ ด้วยวิธีประกวดราคาอิเล็กทรอนิกส์ (e-bidding)</t>
  </si>
  <si>
    <t>1.บริษัท เมดิทอป จำกัด/ราคาที่เสนอ1,260,006.30 บาท</t>
  </si>
  <si>
    <t>1.บริษัท เมดิทอป จำกัด/ราคาที่ตกลงซื้อ/จ้าง750,000.00 บาท</t>
  </si>
  <si>
    <t>ซื้อสะพานไฟ ความยาว 3 เมตร จำนวน 40 อัน โดยวิธีเฉพาะเจาะจง</t>
  </si>
  <si>
    <t>1.บริษัท วีด้า เอ็นจิเนียริ่ง จำกัด/ราคาที่เสนอ22,898.00 บาท</t>
  </si>
  <si>
    <t>1.บริษัท วีด้า เอ็นจิเนียริ่ง จำกัด/ราคาที่ตกลงซื้อ/จ้าง 22,898.00 บาท</t>
  </si>
  <si>
    <t>0236/2568 ลงวันที่ 28 ส.ค. 2568</t>
  </si>
  <si>
    <t>0237/2568 ลงวันที่ 28 ส.ค. 2568</t>
  </si>
  <si>
    <t>0238/2568 ลงวันที่ 28 ส.ค. 2568</t>
  </si>
  <si>
    <t>0239/2568 ลงวันที่ 28 ส.ค. 2568</t>
  </si>
  <si>
    <t>0240/2568 ลงวันที่ 28 ส.ค. 2568</t>
  </si>
  <si>
    <t>จัดซื้อวัสดุการแพทย์-แผ่นไททาเนียมเสริมกระดูกเบ้าตาเฉพาะบุคคล</t>
  </si>
  <si>
    <t>1006/2568(ซ)
29 ส.ค. 68</t>
  </si>
  <si>
    <t>จัดซื้อวัสดุการแพทย์-วัสดุอุดท่อน้ำตาแบบถาวร 3 รายการ</t>
  </si>
  <si>
    <t>บจก.โดเมดิคอลส์ / 38,520</t>
  </si>
  <si>
    <t>1007/2568(ซ)
29 ส.ค. 68</t>
  </si>
  <si>
    <t>จัดซื้อวัสดุการแพทย์-ก๊าซออกซิเจนเหลว</t>
  </si>
  <si>
    <t>บจก.ล.แจ้งตงอ๊อกซิเย่นและอะซิทีลีน / 85,600</t>
  </si>
  <si>
    <t>1011/2568(ซ)
29 ส.ค. 68</t>
  </si>
  <si>
    <t xml:space="preserve">จ้างเหมาขนย้ายโต๊ะพร้อมรื้อย้ายระบบไฟและอุปกรณ์พ่วง 9 รายการ </t>
  </si>
  <si>
    <t>เอ.พี.เมดิคอล เซอร์วิส / 20,000</t>
  </si>
  <si>
    <t>400/2568(จ)
29 ส.ค. 68</t>
  </si>
  <si>
    <t>เครื่องปริ๊นเตอร์ จำนวน 4 เครื่อง</t>
  </si>
  <si>
    <t>1.) บริษัท บางกอก เน็ตเวิร์ค โซลูชั่น จำกัด เป็นเงิน 13,182.40 บาท 2.) Bangkok System เป็นเงิน 14,081.20 บาท 3.) ห้างหุ้นส่วนจำกัด เอ็น แอล กรุ๊ป โซลูชั่น เป็นเงิน 14,124.- บาท</t>
  </si>
  <si>
    <t>บริษัท บางกอก เน็ตเวิร์ค โซลูชั่น จำกัด เป็นเงิน 13,182.40 บาท</t>
  </si>
  <si>
    <t>ใบสั่งซื้อ สธ 0310.013/1321 ลงวันที่ 29 ส.ค. 2568</t>
  </si>
  <si>
    <t>จ้างเหมาบริการ พนักงานนวดแผนไทย</t>
  </si>
  <si>
    <t>นางอัญญากร วสันตดิลก / 7,000</t>
  </si>
  <si>
    <t>ศุภากร ราคาที่เสนอ 17,520 บาท</t>
  </si>
  <si>
    <t>เลขที่ 840/2568 ลงวันที่ 29 ส.ค. 2568</t>
  </si>
  <si>
    <t>ศุภากร ราคาที่เสนอ 9,840 บาท</t>
  </si>
  <si>
    <t>เลขที่ 841/2568 ลงวันที่ 29 ส.ค. 2568</t>
  </si>
  <si>
    <t>ซื้อวัสดุวิทยาศาสตร์และการแพทย์ สาย Adult Spo2 Sensor For NT- 12 จำนวน 3 เส้น</t>
  </si>
  <si>
    <t>หจก. มหาจักร การแพทย์ (ประเทศไทย) ราคาที่เสนอ 19,500 บาท</t>
  </si>
  <si>
    <t>เลขที่ 842/2568 ลงวันที่ 29 ส.ค. 2568</t>
  </si>
  <si>
    <t xml:space="preserve">ซื้อครุภัณฑ์คอมพิวเตอร์ ชุดโปรแกรมจัดการสำนักงาน แบบที่ 3 ลิขสิทธิ์ถูกต้องตามกฎหมาย จำนวน 20 ชุด </t>
  </si>
  <si>
    <t>ร้าน เอ็น พี คอมพิวเตอร๋ ราคาที่เสนอ 90,000 บาท</t>
  </si>
  <si>
    <t>เลขที่ 843/2568 ลงวันที่ 29 ส.ค. 2568</t>
  </si>
  <si>
    <t>ประกวดราคาซื้อจัดซื้อครุภัณฑ์วิทยาศาสตร์และการแพทย์-เครื่องพิมพ์อักษรลงบนสไลด์ ชนิดเลเซอร์ จำนวน 1 เครื่อง ประจำปีงบประมาณ พ.ศ.2568 ด้วยวิธีประกวดราคาอิเล็กทรอนิกส์ (e-bidding)</t>
  </si>
  <si>
    <t>093/2568 ลงวันที่ 29 ส.ค. 2568</t>
  </si>
  <si>
    <t>อะไหล่สำหรับเครื่องนึ่งฆ่าเชื้อโรค ขนาด ๒๐ ลิตร ยี่ห้อ GETINGE 
รุ่น HS๒๒K๗ หมายเลขครุภัณฑ์ ๖๕๓๐-๐๐๓-๑๔๒๑/๐๗๖๐ พร้อมติดตั้ง 
โดยมีรายละเอียดดังนี้ 
SOLENOID VALVE ๖๐๑๓ จำนวน 1 ตัว 
DOOR GASKET K๕/K๗ I ๖๘๐mm จำนวน 1 เส้น 
HOSE TEFLON ๘x๖ จำนวน 1 เมตร 
FILTER AIR ๕๐ mm จำนวน 1 ตัว 
REPAIR KIT FOR VALVE ๔๘๓๖๒๘๙ จำนวน 2 ตัว
เลขที่โครงการ : 68089334738</t>
  </si>
  <si>
    <t>บริษัท เกท์ทิงเก ไทยแลนด์ จำกัด
(ราคา 35,524.00)</t>
  </si>
  <si>
    <t>บริษัท เกท์ทิงเก ไทยแลนด์ จำกัด
(ราคา 35,524.00)
เลขที่ประจำตัวผู้เสียภาษี : 0105552103636</t>
  </si>
  <si>
    <t>ใบสั่งซื้อเลขที่ 801/2568   
ลงวันที่ 29 สิงหาคม 2568</t>
  </si>
  <si>
    <t>เยื่อหุ้มสมองเทียม (๕ x ๕ cm. Duraplasty Graft) ENT - CBD Biodesign Duraplasty Graft
เลขที่โครงการ : 68089414621</t>
  </si>
  <si>
    <t>บริษัท อิสเมด จำกัด
(ราคา 149,800.00)
เลขที่ประจำตัวผู้เสียภาษี : 0105548162224</t>
  </si>
  <si>
    <t>ใบสั่งซื้อเลขที่ 802/2568   
ลงวันที่ 29 สิงหาคม 2568</t>
  </si>
  <si>
    <t>ซื้อวัสดุสำหรับหน่วยงานอาคารสถานที่และซ่อมบำรุง จำนวน 2 รายการ</t>
  </si>
  <si>
    <t>ห้างหุ้นส่วนจำกัด ดี เอส เชียงใหม่ ซัพพลาย
(ราคา 10,197.10)</t>
  </si>
  <si>
    <t xml:space="preserve">ห้างหุ้นส่วนจำกัด ดี เอส เชียงใหม่ ซัพพลาย
(ราคา 10,197.10)
</t>
  </si>
  <si>
    <t>ใบสั่งซื้อเลขที่ 803/2568   
ลงวันที่ 29 สิงหาคม 2568</t>
  </si>
  <si>
    <t>ซื้อกะโหลกศีรษะเทียม Cranioplastie (๒ ชิ้น/กล่อง) (SYNICEM CRANIOPLASTIE)
เลขที่โครงการ : 68089388912</t>
  </si>
  <si>
    <t>บริษัท ยูนิเทค เฮลท์แคร์ จำกัด
(ราคา 40,500.00)
เลขที่ประจำตัวผู้เสียภาษี : 0115548013091</t>
  </si>
  <si>
    <t>ใบสั่งซื้อเลขที่ 804/2568   
ลงวันที่ 29 สิงหาคม 2568</t>
  </si>
  <si>
    <t>ซื้อวัสดุการแพทย์ สำหรับศูนย์เครื่องมือแพทย์ จำนวน 2 รายการ ดังนี้
1.ชุดปรับอัตราการไหลของออกซิเจน (ชุด O๒ Flowmeter พร้อมข้อต่อ Check Valve O๒) จำนวน 10 ชุด
2.อุปกรณ์หัวเสียบออกซิเจน (Valve Adapter Ohmeda Type for Oxygen-๒๑๐๑ จำนวน 10 ชิ้น
เลขที่โครงการ : 68089313650</t>
  </si>
  <si>
    <t>บริษัท แบงค็อก เมดิคอลส์ โปร จำกัด
(ราคา 28,000.00)</t>
  </si>
  <si>
    <t>บริษัท แบงค็อก เมดิคอลส์ โปร จำกัด
(ราคา 28,000.00)
เลขที่ประจำตัวผู้เสียภาษี : 0125560013012</t>
  </si>
  <si>
    <t>ใบสั่งซื้อเลขที่ 805/2568   
ลงวันที่ 29 สิงหาคม 2568</t>
  </si>
  <si>
    <t>บริษัท ซิลลิค ฟาร์มา จำกัด ราคา 69,243.50 บาท</t>
  </si>
  <si>
    <t>ซ1130/68 ลงวันที่ 29 ส.ค. 2568</t>
  </si>
  <si>
    <t>ศูนย์บริการโลหิตแห่งชาติ สภากาชาดไทย ราคา 142,450 บาท</t>
  </si>
  <si>
    <t>ซ1208/68 ลงวันที่ 29 ส.ค. 2568</t>
  </si>
  <si>
    <t>บริษัท ซายน์เทค จำกัด ราคา 11,342 บาท</t>
  </si>
  <si>
    <t>ซ1235/68 ลงวันที่ 29 ส.ค. 2568</t>
  </si>
  <si>
    <t>บริษัท แล็บมาสเตอร์ แอ๊ดวานซ์ จำกัด ราคา 12,600 บาท</t>
  </si>
  <si>
    <t>ซ1236/68 ลงวันที่ 29 ส.ค. 2568</t>
  </si>
  <si>
    <t>บริษัท เฮาส์เซน เบอร์นสไตน์ จำกัด ราคา 36,000 บาท</t>
  </si>
  <si>
    <t>ซ1247/68 ลงวันที่ 29 ส.ค. 2568</t>
  </si>
  <si>
    <t>บริษัท กอบทอง พาณิชย์ จำกัด ราคา 5,200 บาท</t>
  </si>
  <si>
    <t>ซ1256/68 ลงวันที่ 29 ส.ค. 2568</t>
  </si>
  <si>
    <t>ซ1293/68 ลงวันที่ 29 ส.ค. 2568</t>
  </si>
  <si>
    <t>บริษัท เอ เอส ไซน์ จำกัด ราคา 25,875 บาท</t>
  </si>
  <si>
    <t>ซ1294/68 ลงวันที่ 29 ส.ค. 2568</t>
  </si>
  <si>
    <t>ซ1295/68 ลงวันที่ 29 ส.ค. 2568</t>
  </si>
  <si>
    <t>บริษัท ซิลลิค ฟาร์มา จำกัด ราคา 47,600 บาท</t>
  </si>
  <si>
    <t>ซ1309/68 ลงวันที่ 29 ส.ค. 2568</t>
  </si>
  <si>
    <t>ร้าน ส.วรุณ ราคา 13,266 บาท</t>
  </si>
  <si>
    <t>ซ1321/68 ลงวันที่ 29 ส.ค. 2568</t>
  </si>
  <si>
    <t>บริษัท รีนอลพลัส จำกัด ราคา 119,800 บาท</t>
  </si>
  <si>
    <t>ซ1405/68 ลงวันที่ 29 ส.ค. 2568</t>
  </si>
  <si>
    <t>บริษัท ไพรม์ เมดิคอล จำกัด ราคา 144,500 บาท</t>
  </si>
  <si>
    <t>ซ1407/68 ลงวันที่ 29 ส.ค. 2568</t>
  </si>
  <si>
    <t>จ้างเหมารื้อถอนพร้อมติดตั้งประตูเลื่อนกระจกอลูมิเนียมห้องตรวจโรค อาคาร 8 ชั้น 2 และห้องเจาะเลือด อาคาร 8 ชั้น 1 จำนวน 1 งาน โดยวิธีเฉพาะเจาะจง</t>
  </si>
  <si>
    <t>1.บริษัท มหาสมุทร ดีเวลลอปเม้นท์ จำกัด/ราคาที่เสนอ402,500.00 บาท</t>
  </si>
  <si>
    <t>1.บริษัท มหาสมุทร ดีเวลลอปเม้นท์ จำกัด/ราคาที่ตกลงซื้อ/จ้าง402,500.00 บาท</t>
  </si>
  <si>
    <t>ประกวดราคาซื้อเครื่องวิเคราะห์สารพันธุกรรม (GeneXpert) จำนวน 2 เครื่อง ด้วยวิธีประกวดราคาอิเล็กทรอนิกส์ (e-bidding)</t>
  </si>
  <si>
    <t>1.บริษัท ไบโอมีเดีย (ประเทศไทย) จำกัด/ราคาที่เสนอ2,200,000.00 บาท</t>
  </si>
  <si>
    <t>1.บริษัท ไบโอมีเดีย (ประเทศไทย) จำกัด/ราคาที่ตกลงซื้อ/จ้าง2,200,000.00 บาท</t>
  </si>
  <si>
    <t>เลขที่ 210/2568 
ลงวันที่ 29 ส.ค. 2568</t>
  </si>
  <si>
    <t>เลขที่212/2568 
ลงวันที่ 29 ส.ค. 2568</t>
  </si>
  <si>
    <t>เลขที่ พ.825/68 
ลงวันที่ 28 ส.ค. 2568</t>
  </si>
  <si>
    <t>เลขที่ 206/2568 
ลงวันที่ 28 ส.ค. 2568</t>
  </si>
  <si>
    <t>เลขที่พ.816/68 
ลงวันที่ 28 ส.ค. 2568</t>
  </si>
  <si>
    <t>เลขที่พ.814/68 
ลงวันที่ 28 ส.ค. 2568</t>
  </si>
  <si>
    <t>เลขที่พ.819/68 
ลงวันที่ 28 ส.ค. 2568</t>
  </si>
  <si>
    <t>เลขที่พ.820/68 
ลงวันที่ 28 ส.ค. 2568</t>
  </si>
  <si>
    <t>เลขที่พ.821/68 
ลงวันที่ 28 ส.ค. 2568</t>
  </si>
  <si>
    <t>เลขที่พ.818/68 
ลงวันที่ 28 ส.ค. 2568</t>
  </si>
  <si>
    <t>เลขที่พ.817/68 
ลงวันที่ 28 ส.ค. 2568</t>
  </si>
  <si>
    <t>เลขที่พ.815/68 
ลงวันที่ 28 ส.ค. 2568</t>
  </si>
  <si>
    <t>เลขที่พ.822/68 
ลงวันที่ 28 ส.ค. 2568</t>
  </si>
  <si>
    <t>จัดซื้อครุภัณฑ์สำนักงาน-เครื่องปรับอากาศ 2 เครื่อง</t>
  </si>
  <si>
    <t>หจก.ทวีทรัพย์แอร์ / 55,000</t>
  </si>
  <si>
    <t>1012/2568(ซ)
1 ก.ย. 68</t>
  </si>
  <si>
    <t>จัดซื้อวัสดุการแพทย์-ซื้อเลนส์แก้วตาเทียมชนิดโฟกัสระยะเดียวสามชิ้นนิ่มพับได้ แบบใส (แบบที่ 3) จำนวน 1 ชิ้น</t>
  </si>
  <si>
    <t>บจก.คอสม่า เทรดดิ้ง / 2,700</t>
  </si>
  <si>
    <t>1013/2568(ซ)
1 ก.ย. 68</t>
  </si>
  <si>
    <t>เช่าเครื่องถ่ายเอกสารระบบดิจิตอล จำนวน 4 เครื่อง ประจำปีงบประมาณ พ.ศ. 2568 โดยวิธีเฉพาะเจาะจง</t>
  </si>
  <si>
    <t>บริษัท โตชิบา เทค (ประเทศไทย) จำกัด 25,000</t>
  </si>
  <si>
    <t>693/2568 ลงวันที่ 1 ก.ย. 2568</t>
  </si>
  <si>
    <t>จ้างผลิตสื่อประชาสัมพันธ์ จำนวน 1 งาน</t>
  </si>
  <si>
    <t>บจก. ไอคอนนิค พรีเมี่ยม ราคา 499,980 บาท</t>
  </si>
  <si>
    <t>ร้านเสริมศิริ ซัพพลาย ราคา 37,320 บาท</t>
  </si>
  <si>
    <t>ร้านเอ็ม เอ อลูมิเนียม จำนวน  33900 บาท</t>
  </si>
  <si>
    <t>ร้านเทียนทองพันธ์ไม้ / 8,200</t>
  </si>
  <si>
    <t>นายยิ่งยศ ดอนโคตร ราคา 13,000 บาท</t>
  </si>
  <si>
    <t>เลขที่ 848/2568 ลงวันที่ 1 ก.ย. 2568</t>
  </si>
  <si>
    <t>จ้างเหมาซ่อมแซมครุภัณฑ์สำนักงาน รายการเครื่องปรับอากาศ จำนวน 5 เครื่อง</t>
  </si>
  <si>
    <t>หจก. พีที แอร์ อิเล็คทริค แอนด์ เซอร์วิส ราคาที่เสนอ 30,067 บาท</t>
  </si>
  <si>
    <t>เลขที่ 849/2568 ลงวันที่ 1 ก.ย. 2568</t>
  </si>
  <si>
    <t>จ้างซัก-รีดผ้าคลุมโต๊ะ โดยวิธีเฉพาะเจาะจง</t>
  </si>
  <si>
    <t>นำสินผ้าม่าน ราคา 3,520 บาท</t>
  </si>
  <si>
    <t>326/2568 ลงวันที่ 1 ก.ย. 2568</t>
  </si>
  <si>
    <t>จ้างซ่อมแซมเครื่องปรับอากาศงานคลังและจำหน่าย ห้องปฏิบัติงาน จำนวน 1 งาน โดยวิธีเฉพาะเจาะจง</t>
  </si>
  <si>
    <t>1.บริษัท สุขเกษม แอร์ แอนด์ เซอร์วิส จำกัด/ราคาที่เสนอ2,675.00 บาท</t>
  </si>
  <si>
    <t>1.บริษัท สุขเกษม แอร์ แอนด์ เซอร์วิส จำกัด/ราคาที่ตกลงซื้อ/จ้าง2,675.00 บาท</t>
  </si>
  <si>
    <t>เลขที่สธ 0316/- 
ลงวันที่01 ก.ย. 2568</t>
  </si>
  <si>
    <t>ซื้อN-Acetyl-L-Cysteine จำนวน 1 ขวด โดยวิธีเฉพาะเจาะจง</t>
  </si>
  <si>
    <t>1.บริษัท โอเชี่ยนเมด จำกัด/ราคาที่เสนอ4,066.00 บาท</t>
  </si>
  <si>
    <t>1.บริษัท โอเชี่ยนเมด จำกัด/ราคาที่ตกลงซื้อ/จ้าง4,066.00 บาท</t>
  </si>
  <si>
    <t>เลขที่สธ0316/- 
ลงวันที่01 ก.ย. 2568</t>
  </si>
  <si>
    <t>ซื้ออุปกรณ์ซ่อมแซมลิฟต์โดยสารอาคาร ๘ ตัวที่ ๑ จำนวน ๑ บาน โดยวิธีเฉพาะเจาะจง</t>
  </si>
  <si>
    <t>1.บริษัท ทีแอล เอ็นจิเนียริ่ง แอนด์ เซอร์วิส จำกัด/ราคาที่เสนอ18,725.00 บาท</t>
  </si>
  <si>
    <t>1.บริษัท ทีแอล เอ็นจิเนียริ่ง แอนด์ เซอร์วิส จำกัด/ราคาที่ตกลงซื้อ/จ้าง18,725.00 บาท</t>
  </si>
  <si>
    <t>จัดซื้อวัสดุการแพทย์-อุปกรณ์ถ่างตาแบบใบพัด 5 ชิ้น</t>
  </si>
  <si>
    <t>บจก.อาร์เอ็กซ์ / 172,500</t>
  </si>
  <si>
    <t>1015/2568(ซ)
2 ก.ย. 68</t>
  </si>
  <si>
    <t>จ้างเหมาเปลี่ยนโคมไฟ LED จำนวน 1 งาน</t>
  </si>
  <si>
    <t>ร้านรุ่งเรืองวิศวภัณฑ์ / 13,455</t>
  </si>
  <si>
    <t>403/2568(จ)
2 ก.ย. 68</t>
  </si>
  <si>
    <t>จ้างซ่อมครุภัณฑ์สำนักงาน-เปลี่ยนบอร์ดควบคุมการทำงานของชุดน้ำมันระบบปรับอากาศด้วยน้ำเย็น 4120-059-0001/1 จำนวน 1 งาน</t>
  </si>
  <si>
    <t>บจก.เอส.เอ.เอ็นจิเนียร์ริ่ง 2018 / 93,625</t>
  </si>
  <si>
    <t>404/2568(จ)
2 ก.ย. 68</t>
  </si>
  <si>
    <t>บริษัท สยามเดนท์ จำกัด 1,200</t>
  </si>
  <si>
    <t>695/2568 ลงวันที่ 2 ก.ย. 2568</t>
  </si>
  <si>
    <t>ซื้อวัสดุสำนักงาน (สญ.31/68)</t>
  </si>
  <si>
    <t>หจก.เอ็นเอสที ราคา 48,578.74 บาท</t>
  </si>
  <si>
    <t>จ้างเหมาซ่อมแซมปรับปรุงอาคารฟื้นฟูทักษะทางสังคม และอาคารธัญญโรจน์ จำนวน 1 งาน</t>
  </si>
  <si>
    <t>ฉัตรมงคล5 ราคาที่เสนอ 114,600 บาท</t>
  </si>
  <si>
    <t>เลขที่ 853/2568 ลงวันที่ 2 ก.ย. 2568</t>
  </si>
  <si>
    <t>องค์การเภสัชกรรม ราคาที่เสนอ 20,669.90 บาท</t>
  </si>
  <si>
    <t>เลขที่ ภ 246/2568 ลงวันที่ 2 ก.ย. 2568</t>
  </si>
  <si>
    <t>บริษัท ซิลลิค ฟาร์มา จำกัด ราคาที่เสนอ 32,784.80 บาท</t>
  </si>
  <si>
    <t>เลขที่ ภ 294/2568 ลงวันที่ 2 ก.ย. 2568</t>
  </si>
  <si>
    <t>บริษัท ดีเคเอสเอช (ประเทศไทย) จำกัด ราคาที่เสนอ 120,028.32 บาท</t>
  </si>
  <si>
    <t>เลขที่ ภ 302/2568 ลงวันที่ 2 ก.ย. 2568</t>
  </si>
  <si>
    <t>บริษัท เมดไลน์ จำกัด ราคาที่เสนอ 103,500 บาท</t>
  </si>
  <si>
    <t>เลขที่ ภ 303/2568 ลงวันที่ 2 ก.ย. 2568</t>
  </si>
  <si>
    <t>บริษัท ทูร์ ไลน์ สเต๊ป จำกัด ราคาที่เสนอ 22,100 บาท</t>
  </si>
  <si>
    <t>เลขที่ ภ 305/2568 ลงวันที่ 2 ก.ย. 2568</t>
  </si>
  <si>
    <t>บริษัท ไบโอวาลิส จำกัด ราคาที่เสนอ 5,200 บาท</t>
  </si>
  <si>
    <t>เลขที่ ภ 306/2568 ลงวันที่ 2 ก.ย. 2568</t>
  </si>
  <si>
    <t>บริษัท เอ.เอ็น.บี.ลาบอ ราคาที่เสนอ 8,030.80 บาท</t>
  </si>
  <si>
    <t>เลขที่ ภ 307/2568 ลงวันที่ 2 ก.ย. 2568</t>
  </si>
  <si>
    <t>บริษัท นิวฟาร์มา (ประเทศไทย) จำกัด ราคาที่เสนอ 10,400.40 บาท</t>
  </si>
  <si>
    <t>เลขที่ ภ 308/2568 ลงวันที่ 2 ก.ย. 2568</t>
  </si>
  <si>
    <t>บริษัท นิวฟาร์มา (ประเทศไทย) จำกัด ราคาที่เสนอ 141,100 บาท</t>
  </si>
  <si>
    <t>เลขที่ ภ 309/2568 ลงวันที่ 2 ก.ย. 2568</t>
  </si>
  <si>
    <t>บริษัท อินแพคฟาร์มา จำกัด ราคาที่เสนอ 26,857 บาท</t>
  </si>
  <si>
    <t>เลขที่ ภ 310/2568 ลงวันที่ 2 ก.ย. 2568</t>
  </si>
  <si>
    <t>นายวิโรจน์ อภิชนบุตร ราคา 11,400 บาท</t>
  </si>
  <si>
    <t>ซ1380/68 ลงวันที่ 2 ก.ย. 2568</t>
  </si>
  <si>
    <t>บริษัท ดีเคเอสเอช (ประเทศไทย) จำกัด ราคา 62,915 บาท</t>
  </si>
  <si>
    <t>ซ1394/68 ลงวันที่ 2 ก.ย. 2568</t>
  </si>
  <si>
    <t>บริษัท เมดิทอป จำกัด ราคา 17,000 บาท</t>
  </si>
  <si>
    <t>ซ1395/68 ลงวันที่ 2 ก.ย. 2568</t>
  </si>
  <si>
    <t>บริษัท ดีเคเอสเอช (ประเทศไทย) จำกัด ราคา 6,805.20 บาท</t>
  </si>
  <si>
    <t>ซ1399/68 ลงวันที่ 2 ก.ย. 2568</t>
  </si>
  <si>
    <t>ซ1402/68 ลงวันที่ 2 ก.ย. 2568</t>
  </si>
  <si>
    <t>จ้างเหมาบันทึกข้อมูลผู้ป่วยโรคลมชัก</t>
  </si>
  <si>
    <t>นางสาวสวรรญา ประตูเงิน ราคา 160,000 บาท</t>
  </si>
  <si>
    <t>จ405/68 ลงวันที่ 2 ก.ย. 2568</t>
  </si>
  <si>
    <t>ซ่อมแซมโถปัสสาวะห้องน้ำชาย OPD รัชมงคล</t>
  </si>
  <si>
    <t>ธัญกร ซัพพลาย ราคา 45,000 บาท</t>
  </si>
  <si>
    <t>จ406/68 ลงวันที่ 2 ก.ย. 2568</t>
  </si>
  <si>
    <t>1.บริษัท คุ้ก เมดิคอล (ประเทศไทย) จำกัด/ราคาที่เสนอ840,000.00 บาท</t>
  </si>
  <si>
    <t>1.บริษัท คุ้ก เมดิคอล (ประเทศไทย) จำกัด/ราคาที่ตกลงซื้อ/จ้าง 840,000.00 บาท</t>
  </si>
  <si>
    <t>เลขที่ 215/2568 
ลงวันที่02 ก.ย. 2568</t>
  </si>
  <si>
    <t>ประกวดราคาซื้อสายสวนเพื่อการขยายหลอดเลือดแดงใหญ่ Aorta ชนิดมีแขนงหลอดเลือด (Side branched) สำหรับใช้ในช่องอก จำนวน 2 ชิ้น ด้วยวิธีประกวดราคาอิเล็กทรอนิกส์ (e-bidding)</t>
  </si>
  <si>
    <t>1.บริษัท ซัมมิท เฮลธ์แคร์ จำกัด/ราคาที่เสนอ510,000.00 บาท</t>
  </si>
  <si>
    <t>1.บริษัท ซัมมิท เฮลธ์แคร์ จำกัด/ราคาที่ตกลงซื้อ/จ้าง 492,000.00 บาท</t>
  </si>
  <si>
    <t>เลขที่ 213/2568 
ลงวันที่02 ก.ย. 2568</t>
  </si>
  <si>
    <t>1.บริษัท ดีเคเค ดิไวซ์ จำกัด/ราคาที่เสนอ711,200.00 บาท</t>
  </si>
  <si>
    <t>1.บริษัท ดีเคเค ดิไวซ์ จำกัด/ราคาที่ตกลงซื้อ/จ้าง 711,200.00 บาท</t>
  </si>
  <si>
    <t>เลขที่ 214/2568 
ลงวันที่02 ก.ย. 2568</t>
  </si>
  <si>
    <t>จัดซื้อวัสดุการแพทย์-เลนส์แก้วตาเทียม 2 รายการ</t>
  </si>
  <si>
    <t>เฉพาะเจาะจง (จ)</t>
  </si>
  <si>
    <t>บจก.อาร์เอ็กซ์ / 603,000</t>
  </si>
  <si>
    <t>สญ.145/2568(ซ)
3 ก.ย. 68</t>
  </si>
  <si>
    <t>จัดซื้อวัสดุไฟฟ้าและวิทยุ-เบรกเกอร์ ขนาด 32 แอมป์ สำหรับชุดกระจายลมเย็นของระบบปรับอากาศด้วยน้ำเย็น 4120-059-0001/1</t>
  </si>
  <si>
    <t>ร้านเอสเคฮาร์ดแวร์ / 5,700</t>
  </si>
  <si>
    <t>1016/2568(ซ)
3 ก.ย. 68</t>
  </si>
  <si>
    <t>จัดซื้อครุภัณฑ์สำนักงาน-เครื่องปรับอากาศ แบบแขวน 36000 BTU 2 เครื่อง</t>
  </si>
  <si>
    <t>ร้านแสงทองแอร์ / 90,950</t>
  </si>
  <si>
    <t>1018/2568(ซ)
3 ก.ย. 68</t>
  </si>
  <si>
    <t>จัดซื้อวัสดุไฟฟ้าและวิทยุ-อุปกรณ์ตรวจจับควัน 60 ชุด</t>
  </si>
  <si>
    <t>ร้านรุ่งเรืองวิศวภัณฑ์ / 63,000</t>
  </si>
  <si>
    <t>1019/2568(ซ)
3 ก.ย. 68</t>
  </si>
  <si>
    <t>จ้างเหมาเปลี่ยนอะไหล่ประตูอัตโนมัติ จำนวน 1 งาน</t>
  </si>
  <si>
    <t>ร้านชัยณรงค์ การช่าง / 25,000</t>
  </si>
  <si>
    <t>405/2568(จ)
3 ก.ย. 68</t>
  </si>
  <si>
    <t>จ้างเหมาเปลี่ยนกระเบื้อง จำนวน 1 งาน</t>
  </si>
  <si>
    <t>ร้านรุ่งเรืองวิศวภัณฑ์ / 185,200</t>
  </si>
  <si>
    <t>406/2568(จ)
3 ก.ย. 68</t>
  </si>
  <si>
    <t>จ้างเหมาซ่อมและเปลี่ยนอะไหล่ครุภัณฑ์การแพทย์-เครื่องศูนย์กลางติดตามการทำงานของหัวใจ 6515-190-0001/2</t>
  </si>
  <si>
    <t>บมจ.อี ฟอร์ แอล เอม / 32,145</t>
  </si>
  <si>
    <t>407/2568(จ)
3 ก.ย. 68</t>
  </si>
  <si>
    <t>จ้างเหมาเปลี่ยนอะไหล่ชุดเสียงตามสาย อาคารเลิศประชารักษ์ (7730-059-0002/1) จำนวน 1 งาน</t>
  </si>
  <si>
    <t>บจก.เอเอสซี มาเก็ตติ้ง / 93,090</t>
  </si>
  <si>
    <t>408/2568(จ)
3 ก.ย. 68</t>
  </si>
  <si>
    <t>ซื้อวัสดุเครื่องแต่งกาย จำนวน 1 รายการ โดยวิธีเฉพาะเจาะจง</t>
  </si>
  <si>
    <t>เดอะ ก้าว ซัพพลาย 13,200</t>
  </si>
  <si>
    <t>694/2568 ลงวันที่ 3 ก.ย. 2568</t>
  </si>
  <si>
    <t>จ้างเหมาเปลี่ยนถ่ายน้ำหม้อน้ำ และล้างรังผึ้งหม้อน้ำ เครื่องกำเนิดไฟฟ้า อาคารศูนย์กลางด้านวิชาการทางทันตกรรมในอาเซียน จำนวน 1 งาน โดยวิธีเฉพาะเจาะจง</t>
  </si>
  <si>
    <t>บริษัท คัมมิ่นส์ ดีเคเอสเอช (ประเทศไทย) จำกัด 60,201.62</t>
  </si>
  <si>
    <t>696/2568 ลงวันที่ 3 ก.ย. 2568</t>
  </si>
  <si>
    <t>จ้างเหมาซ่อมแซมฝ้าและผนัง</t>
  </si>
  <si>
    <t>นส.ชนันท์พร พันธ์เจริญ ราคา 449,800 บาท</t>
  </si>
  <si>
    <t>นายธานินทร์ แจ้งถิ่น ราคา 22,800 บาท</t>
  </si>
  <si>
    <t>จ้างเหมาพิมพ์ใบเสร็จรับเงิน</t>
  </si>
  <si>
    <t>บจก.แพททินั่ม อินเตอร์ฯ  ราคา 50,000 บาท</t>
  </si>
  <si>
    <t>จ้างเหมาผลิตสื่อการสอน E-learning</t>
  </si>
  <si>
    <t>นายนัฐกานต์ ใจหาญ  ราคา 192,000 บาท</t>
  </si>
  <si>
    <t>จ้างผลิตสื่อสิ่งพิมพ์เพื่อการประชาสัมพันธ์ 2 รายการ</t>
  </si>
  <si>
    <t>บจก.ไทยกิจ พริ้นติ้ง ราคา 45,475 บาท</t>
  </si>
  <si>
    <t>จ้างเหมาบริการเช่าเครื่องเสียงและระบบไฟฟ้า</t>
  </si>
  <si>
    <t>นายอดิศักดิ์ ชาแจ้ง ราคา 35,000 บาท</t>
  </si>
  <si>
    <t>จ้างเหมาปรับปรุงอาคารผู้ป่วยนอก 2 ชั้น (หลังเดิม)</t>
  </si>
  <si>
    <t>หจก. ปป.ก่อสร้าง จำนวน  361660 บาท</t>
  </si>
  <si>
    <t>บริษัท ซิลลิค ฟาร์มา จำกัด ราคาที่เสนอ 25,082.60 บาท</t>
  </si>
  <si>
    <t>เลขที่ ภ 296/2568 ลงวันที่ 3 ก.ย. 2568</t>
  </si>
  <si>
    <t>ซื้อวัสดุ จำนวน 1 รายการ</t>
  </si>
  <si>
    <t>บจ. โมเดอร์น พริ้นเทค แอนด์ เลเบิ้ล ราคาที่เสนอ 20,000 บาท</t>
  </si>
  <si>
    <t>เลขที่ ภ 311/2568 ลงวันที่ 3 ก.ย. 2568</t>
  </si>
  <si>
    <t>หจก ลานาลิติค วอเตอร์ เวอร์ค ราคา 12,000 บาท</t>
  </si>
  <si>
    <t>อะไหล่สำหรับเครื่องวิเคราะห์และฟื้นฟูการเดินด้วยภาพจำลองเสมือนจริง
พร้อมอุปกรณ์ ยี่ห้อ Zebris รุ่น Rehawalk หมายเลขครุภัณฑ์ 
๖๕๓๐-๐๐๔-๑๗๐๒/๐๑๖๒ พร้อมติดตั้ง โดยมีรายละเอียดดังนี้
- แบตเตอรี่เครื่องสำรองไฟ
เลขที่โครงการ : 68089614672</t>
  </si>
  <si>
    <t>บริษัท ไทย อินดัสเทค จำกัด
(ราคา 19,260.00)</t>
  </si>
  <si>
    <t>บริษัท ไทย อินดัสเทค จำกัด
(ราคา 19,260.00)
เลขที่ประจำตัวผู้เสียภาษี : 0105549008902</t>
  </si>
  <si>
    <t>บริษัท เอส.ดี. เมดิเทค จำกัด ราคา 7,250 บาท</t>
  </si>
  <si>
    <t>ซ1406/68 ลงวันที่ 3 ก.ย. 2568</t>
  </si>
  <si>
    <t>ซ1418/68 ลงวันที่ 3 ก.ย. 2568</t>
  </si>
  <si>
    <t>จัดซื้อแว่นสายตาเพื่อแก้ไขปัญหาสายตาผิดปกติแก่เด็กนักเรียนพร้อมอุปกรณ์ จำนวน 3,000 อัน</t>
  </si>
  <si>
    <t>1.บจก.อีโก้ แบ็ค / 1,572,900
2.บจก.ปวินน์ วิชั่น เซ็นเตอร์ / 1,574,999</t>
  </si>
  <si>
    <t>บจก.อีโก้ แบ็ค / 1,572,900</t>
  </si>
  <si>
    <t>สญ.146/2568(ซ) 
4 ก.ย. 68</t>
  </si>
  <si>
    <t>จัดซื้อวัสดุการแพทย์-แผ่นนำไฟฟ้าสำหรับกระตุกหัวใจ</t>
  </si>
  <si>
    <t>บมจ.อี ฟอร์ แอล เอม / 3,000</t>
  </si>
  <si>
    <t>1020/2568(ซ) 
4 ก.ย. 68</t>
  </si>
  <si>
    <t>จัดซื้อวัสดุการแพทย์-ผ้าสี่เหลี่ยมเจาะกลางตา 35*45 ซม. 2,000 ซอง</t>
  </si>
  <si>
    <t>บจก.ไทยก๊อส / 30,000</t>
  </si>
  <si>
    <t>1021/2568(ซ) 
4 ก.ย. 68</t>
  </si>
  <si>
    <t>จัดซื้อวัสดุการแพทย์-ชุดยางรัดเส้นเลือดขอดในหลอดอาหาร ชนิด 6 ห่วง</t>
  </si>
  <si>
    <t>บจก.ฮอนเนสท์ เมดิคอล เอเชีย / 10,500</t>
  </si>
  <si>
    <t>1022/2568(ซ) 
4 ก.ย. 68</t>
  </si>
  <si>
    <t>จัดซื้อวัสดุการแพทย์-ชุดผ่าตัดข้อเข่าเทียมเฉพาะรายบุคคล</t>
  </si>
  <si>
    <t>1023/2568(ซ) 
4 ก.ย. 68</t>
  </si>
  <si>
    <t>จัดซื้อวัสดุสำนักงาน-สายคล้องบัตรพร้อมอุปกรณ์และกรอบปิดหน้า-หลัง 1,000 ชุด</t>
  </si>
  <si>
    <t>บจก.สตาร์รี่ คอร์ด / 31,030</t>
  </si>
  <si>
    <t>1024/2568(ซ) 
4 ก.ย. 68</t>
  </si>
  <si>
    <t>จ้างเหมาซ่อมและเปลี่ยนอะไหล่ครุภัณฑ์สำนักงาน-มอเตอร์ขับวาล์วคอมเพรสเซอร์ 1 งาน</t>
  </si>
  <si>
    <t>บจก.เอส.เอ.เอ็นจิเนียร์ริ่ง 2018 / 32,100</t>
  </si>
  <si>
    <t>409/2568(จ) 
4 ก.ย. 68</t>
  </si>
  <si>
    <t>จ้างเหมาติดตั้งระบบไฟฟ้าสำหรับเครื่องสำรองไฟขนาด 6 kVA จำนวน 1 งาน</t>
  </si>
  <si>
    <t>บจก.สมาร์ท ซีเคียวริตี้ ซิสเต็ม / 21,400</t>
  </si>
  <si>
    <t>410/2568(จ) 
4 ก.ย. 68</t>
  </si>
  <si>
    <t>ลูกประคบสมุนไพร</t>
  </si>
  <si>
    <t>ร้านเดชการช่าง จำนวน  16000 บาท</t>
  </si>
  <si>
    <t>ขวดพลาสติก 30 ซีซี จำนวน 3000 พันใบ 2.ขวดพลาสติก 60 ซีซี จำนวน 3000 ใบ</t>
  </si>
  <si>
    <t>หจก.อินสทรูเม้นท์ แล็ป จำนวน  10200 บาท</t>
  </si>
  <si>
    <t>หจก.ก พัฒนสิน จำนวน  25258 บาท</t>
  </si>
  <si>
    <t xml:space="preserve">วัสดุงานบ้านงานครัว 3 รายการ </t>
  </si>
  <si>
    <t>ไอดีเมด จำนวน  14550 บาท</t>
  </si>
  <si>
    <t>วัสดุและอุปกรณ์ไฟฟ้า จำนวน 13 รายการ</t>
  </si>
  <si>
    <t>อนุชิตการไฟฟ้า จำนวน  73230 บาท</t>
  </si>
  <si>
    <t>ครุภัณฑ์การแพทย์ 3 รายการ</t>
  </si>
  <si>
    <t>ห้างหุ้นส่วนจำกัด ลานนา อีควิปเมนท์ จำนวน  213000 บาท</t>
  </si>
  <si>
    <t>หัวเกจ์ออกซิเจน</t>
  </si>
  <si>
    <t>ห้างหุ้นส่วนจำกัด ลานนา อีควิปเมนท์ จำนวน  5100 บาท</t>
  </si>
  <si>
    <t>ชุดเครื่องไม้กั้นทางรถยนต์ปิด - เปิดแบบอัตโนมัติ</t>
  </si>
  <si>
    <t>บริษัท เชียงใหม่ ณ.เอ็นจิเนียริ่ง จำกัด จำนวน  42800 บาท</t>
  </si>
  <si>
    <t>โต๊ะทำงาน ขนาด 180x175x75 ซม.</t>
  </si>
  <si>
    <t>อู่ทองเครื่องเรือนเชียงใหม่ จำนวน  25500 บาท</t>
  </si>
  <si>
    <t>เครื่องมัลติมีเดียโปรเจคเตอร์ ระดับ XGA ขนาด 3,000 ANSI Lumens</t>
  </si>
  <si>
    <t>บริษัท โปรวิชั่น โพรไวเดอร์ จำกัด จำนวน  23300 บาท</t>
  </si>
  <si>
    <t>จอภาพชนิดขาตั้ง ขนาดเส้นทะแยงมุม 100 นิ้ว</t>
  </si>
  <si>
    <t>บริษัท โปรวิชั่น โพรไวเดอร์ จำกัด จำนวน  5900 บาท</t>
  </si>
  <si>
    <t>ชุดระบบ Video Conference</t>
  </si>
  <si>
    <t>บริษัท โปรวิชั่น โพรไวเดอร์ จำกัด จำนวน  46500 บาท</t>
  </si>
  <si>
    <t>เตียงเหล็กขนาด 3.5 ฟุต</t>
  </si>
  <si>
    <t>อู่ทองเครื่องเรือนเชียงใหม่ จำนวน  35000 บาท</t>
  </si>
  <si>
    <t>ตู้ลำโพงพร้อมแอมป์ในตัว 500 วัตต์ ขนาด 15 นิ้ว</t>
  </si>
  <si>
    <t>อนุชิตการไฟฟ้า จำนวน  6450 บาท</t>
  </si>
  <si>
    <t>จ้างเหมาซ่อมท่อระบายน้ำเสียอุดตันหอผู้ป่วยพิงครัตน์ จำนวน 2 บ่อ</t>
  </si>
  <si>
    <t>นายวิวัฒน์ ดวงเดชา จำนวน  5000 บาท</t>
  </si>
  <si>
    <t>วัสดุเครื่องแต่งกาย 3 รายการ</t>
  </si>
  <si>
    <t>บริษัท เดนทัล วิชั่น (ประเทศไทย) จำกัด จำนวน  5025 บาท</t>
  </si>
  <si>
    <t>จ้างเหมาบำรุงรักษาเปลี่ยนยางและเปลี่ยนน้ำมันเครื่องรถยนต์ ทะเบียน นง-7387 เชียงใหม่</t>
  </si>
  <si>
    <t>หจก.นพรัตน์ การยาง จำนวน  14220 บาท</t>
  </si>
  <si>
    <t>ครุภัณฑ์สำนักงาน 3 รายการ</t>
  </si>
  <si>
    <t>นางสาวสุชาวลี อัมระวงค์ จำนวน  76300 บาท</t>
  </si>
  <si>
    <t>ครุภัณฑ์สำนักงาน (ค.ต่ำกว่าเกณฑ์)</t>
  </si>
  <si>
    <t>นางสาวสุชาวลี อัมระรงค์ จำนวน  179200 บาท</t>
  </si>
  <si>
    <t>จ้างเหมาปรับปรุงพื้นและผนังห้อง Co-working space</t>
  </si>
  <si>
    <t>นางสาวสุชาวลี อัมระรงค์ จำนวน  201846 บาท</t>
  </si>
  <si>
    <t>ร้านนิรมล 2 / 10,830</t>
  </si>
  <si>
    <t>องค์การเภสัชกรรม ราคาที่เสนอ 21,107 บาท</t>
  </si>
  <si>
    <t>เลขที่ ภ 297/2568 ลงวันที่ 4 ก.ย. 2568</t>
  </si>
  <si>
    <t>ซ่อมเครื่องเตรียมชิ้นเนื้อ</t>
  </si>
  <si>
    <t>บริษัท เอ เอส ไซน์ จำกัด ราคา 21,400 บาท</t>
  </si>
  <si>
    <t>จ381/68 ลงวันที่ 4 ก.ย. 2568</t>
  </si>
  <si>
    <t>ประกวดราคาซื้อสายสวนเพื่อการตรวจภายในหลอดเลือดด้วยการถ่ายภาพคลื่นเสียงสะท้อน และอุปกรณ์รางที่ช่วยเคลื่อนมอเตอร์ไดร์ฟ จำนวน 2 รายการ ด้วยวิธีประกวดราคาอิเล็กทรอนิกส์ (e-bidding)</t>
  </si>
  <si>
    <t>1.บริษัท พีทูพีเฮลธ์แคร์ จำกัด/ราคาที่เสนอ  15,000,000.00  บาท</t>
  </si>
  <si>
    <t>1.บริษัท พีทูพีเฮลธ์แคร์ จำกัด/ราคาที่ตกลงซื้อ/จ้าง 14,500,000.00  บาท</t>
  </si>
  <si>
    <t>ประกวดราคาซื้อชุดเครื่องตรวจวิเคราะห์การนอน ชนิดความละเอียดสูง จำนวน 1 เครื่อง ด้วยวิธีประกวดราคาอิเล็กทรอนิกส์ (e-bidding)</t>
  </si>
  <si>
    <t>1.บริษัท สมิท เมดิคอล จำกัด/ราคาที่เสนอ1,885,000.00 บาท</t>
  </si>
  <si>
    <t>1.บริษัท สมิท เมดิคอล จำกัด/ราคาที่ตกลงซื้อ/จ้าง 1,885,000.00 บาท</t>
  </si>
  <si>
    <t>จ้างพัฒนาแอพพลิเคชั่นโครงการโรคนอนไม่หลับ Insomnia ระยะที่ ๓ จำนวน 1 งาน โดยวิธีเฉพาะเจาะจง</t>
  </si>
  <si>
    <t>1.บริษัท ฟามิก อินโนเวชั่น จำกัด/ราคาที่เสนอ500,000.00 บาท</t>
  </si>
  <si>
    <t>1.บริษัท ฟามิก อินโนเวชั่น จำกัด/ราคาที่ตกลงซื้อ/จ้าง500,000.00 บาท</t>
  </si>
  <si>
    <t>จ้างซ่อมเครื่องวัดความดันโลหิตชนิดสอดแขน ยี่ห้อ Raycome รุ่น RBP-7000 จำนวน 1 งาน โดยวิธีเฉพาะเจาะจง</t>
  </si>
  <si>
    <t>1.บริษัท เอสเอ็มดี ไรส์ จำกัด (มหาชน)/ราคาที่เสนอ8,000.00 บาท</t>
  </si>
  <si>
    <t>1.บริษัท เอสเอ็มดี ไรส์ จำกัด (มหาชน)/ราคาที่ตกลงซื้อ/จ้าง8,000.00 บาท</t>
  </si>
  <si>
    <t>จ้างตัดชุดปฏิบัติงานของหน่วยงานภายใต้การดูแลของกลุ่มงานบริหารทั่วไป จำนวน ๕๔ ชุด ประจำปีงบประมาณ ๒๕๖๘  โดยวิธีเฉพาะเจาะจง</t>
  </si>
  <si>
    <t>1.นางสาว จิดาภา ลาภพรไกร/ราคาที่เสนอ27,000.00 บาท</t>
  </si>
  <si>
    <t>1.นางสาว จิดาภา ลาภพรไกร/ราคาที่ตกลงซื้อ/จ้าง27,000.00 บาท</t>
  </si>
  <si>
    <t>จ้างติดตั้งสายสัญญาณระบบคอมพิวเตอร์สำหรับอุปกรณ์เครื่องมือแพทย์  จำนวน 18 จุด  โดยวิธีเฉพาะเจาะจง</t>
  </si>
  <si>
    <t>1.บริษัท ยูนิเวอร์แซล อินฟอร์เมชั่น เทคโนโลยี จำกัด/ราคาที่เสนอ67,410.00 บาท</t>
  </si>
  <si>
    <t>1.บริษัท ยูนิเวอร์แซล อินฟอร์เมชั่น เทคโนโลยี จำกัด/ราคาที่ตกลงซื้อ/จ้าง67,410.00 บาท</t>
  </si>
  <si>
    <t>จ้างตัดชุดเครื่องแต่งกายเจ้าหน้าที่หน่วยงานศูนย์ประสานงานการบริการ จำนวน ๘ ชุด ประจำปีงบประมาณ ๒๕๖๘ โดยวิธีเฉพาะเจาะจง</t>
  </si>
  <si>
    <t>1.สุพิชฌาย์ ปรุงแต่งกิจ/ราคาที่เสนอ15,600.00 บาท</t>
  </si>
  <si>
    <t>1.สุพิชฌาย์ ปรุงแต่งกิจ/ราคาที่ตกลงซื้อ/จ้าง15,600.00 บาท</t>
  </si>
  <si>
    <t>จ้างซ่อมรถยนต์ตู้(ฉุกเฉิน) ยี่ห้อเบนซ์ หมายเลขทะเบียน กม 5452 นนทบุรี จำนวน 1 งาน โดยวิธีเฉพาะเจาะจง</t>
  </si>
  <si>
    <t>1.ร้าน วินวิศวยนต์/ราคาที่เสนอ5,700.00 บาท</t>
  </si>
  <si>
    <t>1.ร้าน วินวิศวยนต์/ราคาที่ตกลงซื้อ/จ้าง5,700.00 บาท</t>
  </si>
  <si>
    <t xml:space="preserve">จ้างเหมาดำเนินการโครงการวิจัยเรื่อง การศึกษาภาวะหลอดเลือดแดงที่ขาตีบตัน (Peripheral arterial occlusive disease หรือ PAD) โดยใช้ค่าดัชนีความดันหลอดเลือดข้อเท้าเทียบกับแขน (Ankle-Brachial </t>
  </si>
  <si>
    <t>1.นายกิตติพงศ์ คงสบาย/ราคาที่เสนอ31,500.00 บาท</t>
  </si>
  <si>
    <t>1.นายกิตติพงศ์ คงสบาย/ราคาที่ตกลงซื้อ/จ้าง31,500.00 บาท</t>
  </si>
  <si>
    <t>ซื้อวัสดุสิ้นเปลืองเพื่อใช้ในการซ่อมแซมและติดตั้งงาน จำนวน ๒ รายการ โดยวิธีเฉพาะเจาะจง</t>
  </si>
  <si>
    <t>1.บริษัท ฮาร์ดแวร์โปรดักส์ แอนด์ เอ็นจิเนียริ่ง จำกัด/ราคาที่เสนอ722.25 บาท</t>
  </si>
  <si>
    <t>1.บริษัท ฮาร์ดแวร์โปรดักส์ แอนด์ เอ็นจิเนียริ่ง จำกัด/ราคาที่ตกลงซื้อ/จ้าง722.25 บาท</t>
  </si>
  <si>
    <t>ซื้อOxygen Sensor Bennett จำนวน 2 รายการ โดยวิธีเฉพาะเจาะจง</t>
  </si>
  <si>
    <t>1.บริษัท แอลโคเทค อินเตอร์เนชั่นแนล จำกัด/ราคาที่เสนอ180,000.00 บาท</t>
  </si>
  <si>
    <t>1.บริษัท แอลโคเทค อินเตอร์เนชั่นแนล จำกัด/ราคาที่ตกลงซื้อ/จ้าง180,000.00 บาท</t>
  </si>
  <si>
    <t>ซื้อCover glass ๒๒ x ๒๒ mm จำนวน ๕ box โดยวิธีเฉพาะเจาะจง</t>
  </si>
  <si>
    <t>1.บริษัท เอ.ที. เมดิแคร์ จำกัด/ราคาที่เสนอ2,000.00 บาท</t>
  </si>
  <si>
    <t>1.บริษัท เอ.ที. เมดิแคร์ จำกัด/ราคาที่ตกลงซื้อ/จ้าง2,000.00 บาท</t>
  </si>
  <si>
    <t>ซื้อOccult blood (FOB) ๓๐ กล่อง โดยวิธีเฉพาะเจาะจง</t>
  </si>
  <si>
    <t>1.บริษัท เอ.ที. เมดิแคร์ จำกัด/ราคาที่เสนอ12,150.00 บาท</t>
  </si>
  <si>
    <t>1.บริษัท เอ.ที. เมดิแคร์ จำกัด/ราคาที่ตกลงซื้อ/จ้าง12,150.00 บาท</t>
  </si>
  <si>
    <t>ซื้อวัสดุอุปกรณ์ จำนวน 4 รายการ โครงการพัฒนาศักยภาพบุคลากรในการทำงานเป็นทีมเพื่อการบริการที่ดี ภารกิจด้านอำนวยการ ประจำปีงบประมาณ พ.ศ.2568 โดยวิธีเฉพาะเจาะจง</t>
  </si>
  <si>
    <t>1.ชนัญชิดา ทองเสริม/ราคาที่เสนอ4,120.00 บาท</t>
  </si>
  <si>
    <t>1.ชนัญชิดา ทองเสริม/ราคาที่ตกลงซื้อ/จ้าง4,120.00 บาท</t>
  </si>
  <si>
    <t>ซื้อDiagnogreen injection ๒๕ mg จำนวน ๑ กล่อง โดยวิธีเฉพาะเจาะจง</t>
  </si>
  <si>
    <t>1.บริษัท ซิลลิค ฟาร์มา จำกัด/ราคาที่เสนอ19,260.00 บาท</t>
  </si>
  <si>
    <t>1.บริษัท ซิลลิค ฟาร์มา จำกัด/ราคาที่ตกลงซื้อ/จ้าง19,260.00 บาท</t>
  </si>
  <si>
    <t xml:space="preserve">จ้างเหมาซ่อมและเปลี่ยนอะไหล่เครื่องช่วยใส่ท่อหายใจ6515-005-0008/1จำนวน 1 งาน </t>
  </si>
  <si>
    <t>หจก.เอนโดสโคปแอนด์เซอร์วิส / 130,000</t>
  </si>
  <si>
    <t>411/2568(จ) 
5 ก.ย. 68</t>
  </si>
  <si>
    <t>จ้างทำงานแล็บทางทันตกรรม (จำนวน 23 รายการ) โดยวิธีเฉพาะเจาะจง</t>
  </si>
  <si>
    <t>บริษัท อินเฮ้าส์ เด็นทัล อาร์ต จำกัด 104,857.02</t>
  </si>
  <si>
    <t>698/2568 ลงวันที่ 5 ก.ย. 2568</t>
  </si>
  <si>
    <t>จ้างทำงานแล็บทางทันตกรรม (จำนวน 26 รายการ) โดยวิธีเฉพาะเจาะจง</t>
  </si>
  <si>
    <t>บริษัท เคดีแอล จำกัด 111,654.50</t>
  </si>
  <si>
    <t>699/2568 ลงวันที่ 5 ก.ย. 2568</t>
  </si>
  <si>
    <t>จ้างทำงานแล็บทางทันตกรรม (จำนวน 385 รายการ) โดยวิธีเฉพาะเจาะจง</t>
  </si>
  <si>
    <t>บริษัท สายน้ำทิพย์เด็นตอลแลบอราตอรี่ จำกัด 447,400</t>
  </si>
  <si>
    <t>700/2568 ลงวันที่ 5 ก.ย. 2568</t>
  </si>
  <si>
    <t>จ้างทำงานแล็บทางทันตกรรม (จำนวน 122 รายการ) โดยวิธีเฉพาะเจาะจง</t>
  </si>
  <si>
    <t>บริษัท พี ซี เด็นตัล แลป จำกัด 472,843.70</t>
  </si>
  <si>
    <t>701/2568 ลงวันที่ 5 ก.ย. 2568</t>
  </si>
  <si>
    <t xml:space="preserve">จ้างเหมาบำรุงรักษาเปลี่ยนผ้าเบรครถยนต์ ทะเบียน งย-4255 เชียงใหม่ - ผ้าเบรคหลัง จำนวน 1 ชุด ชุดละ </t>
  </si>
  <si>
    <t>ห้างหุ้นส่วนจำกัด นพรัตน์ การยาง จำนวน  3450 บาท</t>
  </si>
  <si>
    <t xml:space="preserve">จ้างเหมาบำรุงรักษาเปลี่ยนน้ำมันเครื่องรถยนต์ ทะเบียน กห-790 เชียงใหม่ - น้ำมันเครื่อง TOTAL </t>
  </si>
  <si>
    <t>ห้างหุ้นส่วนจำกัด นพรัตน์ การยาง จำนวน  1480 บาท</t>
  </si>
  <si>
    <t xml:space="preserve">วัสดุงานบ้านงานครัว 2 รายการ - เข่งพลาสติกใหญ่ จำนวน 12 ใบ ราคาใบละ 200 บาท - </t>
  </si>
  <si>
    <t>เชียงฮง จำนวน  5040 บาท</t>
  </si>
  <si>
    <t>จ้างเหมาปรับปรุงพื้นที่บริเวณตึกแสงอรุณ 3(ตึก IMC ชั้น 2)  จำนวน 1 งาน</t>
  </si>
  <si>
    <t>นายสุขสวัสดิ์ อนุสี ราคาที่เสนอ 72,800 บาท</t>
  </si>
  <si>
    <t>เลขที่ 855/2568 ลงวันที่ 5 ก.ย. 2568</t>
  </si>
  <si>
    <t>นายกันตินันท์ พงษ์คำ ราคา 208,800 บาท</t>
  </si>
  <si>
    <t>จ้างปรับปรุงห้องพิเศษหอผู้ป่วยในบำบัดด้วยยาชาย 1 โดยวิธีเฉพาะเจาะจง</t>
  </si>
  <si>
    <t xml:space="preserve">นายอภิชาติ  อินสอาด  478,500 </t>
  </si>
  <si>
    <t>29/2568 ลงวันที่ 5 ก.ย. 2568</t>
  </si>
  <si>
    <t>ซ1403/68 ลงวันที่ 5 ก.ย. 2568</t>
  </si>
  <si>
    <t>เปลี่ยนกระจกระเบียงกันตก ชั้น 2 อาคารเฉลิมพระเกียรติฯ</t>
  </si>
  <si>
    <t>ธัญกร ซัพพลาย ราคา 8,000 บาท</t>
  </si>
  <si>
    <t>จ413/68 ลงวันที่ 5 ก.ย. 2568</t>
  </si>
  <si>
    <t>ประกวดราคาซื้อรถโดยสารขนาด 12 ที่นั่ง (ดีเซล) ปริมาตรกระบอกสูบ ไม่ต่ำกว่า 2400 ซีซี จำนวน 2 คัน ด้วยวิธีประกวดราคาอิเล็กทรอนิกส์ (e-bidding)</t>
  </si>
  <si>
    <t>1.บริษัท โตโยต้า เอกนิมิตไทย จำกัด/ราคาที่เสนอ3,595,000.00 บาท</t>
  </si>
  <si>
    <t>1.บริษัท โตโยต้า เอกนิมิตไทย จำกัด/ราคาที่ตกลงซื้อ/จ้าง 3,595,000.00 บาท</t>
  </si>
  <si>
    <t>เลขที่ 211/2568 
ลงวันที่05 ก.ย. 2568</t>
  </si>
  <si>
    <t>ประกวดราคาซื้อเครื่องทดสอบสมรรถภาพการทำงานของหัวใจขณะออกกำลังกาย จำนวน 1 เครื่อง ด้วยวิธีประกวดราคาอิเล็กทรอนิกส์ (e-bidding)</t>
  </si>
  <si>
    <t>1.บริษัท เอสเอ็มดี ไรส์ จำกัด (มหาชน)/ราคาที่เสนอ1,445,000.00 บาท</t>
  </si>
  <si>
    <t>1.บริษัท เอสเอ็มดี ไรส์ จำกัด (มหาชน)/ราคาที่ตกลงซื้อ/จ้าง 1,430,000.00 บาท</t>
  </si>
  <si>
    <t>เลขที่ 219/2568 
ลงวันที่05 ก.ย. 2568</t>
  </si>
  <si>
    <t>ประกวดราคาซื้อเครื่องตรวจหัวใจแบบ 2 มิติ จำนวน 1 เครื่อง ด้วยวิธีประกวดราคาอิเล็กทรอนิกส์ (e-bidding)</t>
  </si>
  <si>
    <t>1.บริษัท อิโนเวชั่นส์ จำกัด/ราคาที่เสนอ2,670,000.00 บาท</t>
  </si>
  <si>
    <t>1.บริษัท อิโนเวชั่นส์ จำกัด/ราคาที่ตกลงซื้อ/จ้าง 2,650,000.00 บาท</t>
  </si>
  <si>
    <t>เลขที่ 217/2568 
ลงวันที่05 ก.ย. 2568</t>
  </si>
  <si>
    <t>ประกวดราคาซื้อหัวตรวจหัวใจด้วยคลื่นเสียงสะท้อนความถี่สูงผ่านหลอดอาหาร จำนวน 1 เครื่อง ด้วยวิธีประกวดราคาอิเล็กทรอนิกส์ (e-bidding)</t>
  </si>
  <si>
    <t>1.บริษัท อิโนเวชั่นส์ จำกัด/ราคาที่เสนอ1,580,000.00 บาท</t>
  </si>
  <si>
    <t>1.บริษัท อิโนเวชั่นส์ จำกัด/ราคาที่ตกลงซื้อ/จ้าง 1,520,000.00 บาท</t>
  </si>
  <si>
    <t>เลขที่ 220/2568 
ลงวันที่05 ก.ย. 2568</t>
  </si>
  <si>
    <t>จ้างเหมาทาสีภายนอกอาคารจอดรถสถาบันโรคทรวงอก  โดยวิธีเฉพาะเจาะจง</t>
  </si>
  <si>
    <t>1.บริษัท เอพลัส บิวเดอร์ แอนด์ แมททีเรียล เซอร์วิส จำกัด/ราคาที่เสนอ427,786.00 บาท</t>
  </si>
  <si>
    <t>1.บริษัท เอพลัส บิวเดอร์ แอนด์ แมททีเรียล เซอร์วิส จำกัด/ราคาที่ตกลงซื้อ/จ้าง427,786.00 บาท</t>
  </si>
  <si>
    <t>เลขที่222/2568 
ลงวันที่05 ก.ย. 2568</t>
  </si>
  <si>
    <t>ซื้อกล่องใส่ของมีคม ขนาด ๕x๗ นิ้ว จำนวน ๘๐๐ ใบ โดยวิธีเฉพาะเจาะจง</t>
  </si>
  <si>
    <t>1.บริษัท ชิน เมดิคอล จำกัด/ราคาที่เสนอ19,800.00 บาท</t>
  </si>
  <si>
    <t>1.บริษัท ชิน เมดิคอล จำกัด/ราคาที่ตกลงซื้อ/จ้าง19,800.00 บาท</t>
  </si>
  <si>
    <t>เลขที่พ.834/68 
ลงวันที่05 ก.ย. 2568</t>
  </si>
  <si>
    <t>ซื้อน้ำยาตรวจวิเคราะห์ CA ๑๙-๙ จำนวน ๙๐ Test  โดยวิธีเฉพาะเจาะจง</t>
  </si>
  <si>
    <t>1.บริษัท ซิลลิค ฟาร์มา จำกัด/ราคาที่เสนอ21,240.00 บาท</t>
  </si>
  <si>
    <t>1.บริษัท ซิลลิค ฟาร์มา จำกัด/ราคาที่ตกลงซื้อ/จ้าง21,240.00 บาท</t>
  </si>
  <si>
    <t>เลขที่พ.835/68
 ลงวันที่05 ก.ย. 2568</t>
  </si>
  <si>
    <t>ซื้อStretch Latex-free Toumiquet จำนวน ๑๕ BOX โดยวิธีเฉพาะเจาะจง</t>
  </si>
  <si>
    <t>1.บริษัท ซิลลิค ฟาร์มา จำกัด/ราคาที่เสนอ2,648.25 บาท</t>
  </si>
  <si>
    <t>1.บริษัท ซิลลิค ฟาร์มา จำกัด/ราคาที่ตกลงซื้อ/จ้าง2,648.25 บาท</t>
  </si>
  <si>
    <t>เลขที่สธ 0316/- ลงวันที่05 ก.ย. 2568</t>
  </si>
  <si>
    <t>เลขที่พ.823/68
 ลงวันที่ 1 ก.ย. 2568</t>
  </si>
  <si>
    <t>0241/2568 ลงวันที่ 3 ก.ย. 2568</t>
  </si>
  <si>
    <t>0086/2568 ลงวันที่ 5 ก.ย. 2568</t>
  </si>
  <si>
    <t>จัดซื้อวัสดุการแพทย์-เลนส์แก้วตาเทียมชนิดโฟกัสระยะเดียวชิ้นเดียวนิ่มพับได้ แบบมีสารสีเหลือง (แบบที่ 1) จำนวน 440 ชิ้น</t>
  </si>
  <si>
    <t>บจก.ซิลลิค ฟาร์มา / 1,078,000</t>
  </si>
  <si>
    <t>สญ.147/2568(ซ)
8 ก.ย. 68</t>
  </si>
  <si>
    <t>จัดซื้อวัสดุสำนักงาน-สติ๊กเกอร์ PVC 10 รก. ใบมีดคัตเตอร์ และ PP board 3 รก.</t>
  </si>
  <si>
    <t>บจก.สมใจบิซกรุ๊ป / 88,410</t>
  </si>
  <si>
    <t>1027/2568(ซ)
8 ก.ย. 68</t>
  </si>
  <si>
    <t>จัดซื้อวัสดุการแพทย์-กระดาษทดสอบระดับน้ำตา 20 กล่อง</t>
  </si>
  <si>
    <t>บจก.อินโนเทค เซอร์จิคอล / 16,000</t>
  </si>
  <si>
    <t>1028/2568(ซ)
8 ก.ย. 68</t>
  </si>
  <si>
    <t>จัดซื้อวัสดุการแพทย์-สำหรับผ่าตัดต้อเนื้อ 3 รายการ</t>
  </si>
  <si>
    <t>บจก.ดีเคเอสเอช (ประเทศไทย) / 133,300</t>
  </si>
  <si>
    <t>1029/2568(ซ)
8 ก.ย. 68</t>
  </si>
  <si>
    <t>จ้างเหมาเปลี่ยนอะไหล่ครุภัณฑ์สำนักงาน ปลี่ยนมอเตอร์พัดลม ใช้กับระบบระบายอากาศ หมายเลขครุภัณฑ์ 4120-059-0002/1 จำนวน 1 งาน</t>
  </si>
  <si>
    <t>บจก.บุญเอก วิศวกรรม / 14,980</t>
  </si>
  <si>
    <t>412/2568(จ)
8 ก.ย. 68</t>
  </si>
  <si>
    <t>จ้างเหมาซ่อมเครื่องควบคุมความชื้น ห้องผ่าตัด 0000-000-0012/1 จำนวน 1 งาน</t>
  </si>
  <si>
    <t>บจก.เมเจอร์ แอร์คอนดิชั่นนิ่ง / 16,050</t>
  </si>
  <si>
    <t>413/2568(จ)
8 ก.ย. 68</t>
  </si>
  <si>
    <t>จ้างเหมาเปลี่ยนอะไหล่ชุดควบคุมประตูอัตโนมัติ จำนวน 1 งาน</t>
  </si>
  <si>
    <t>หจก.เจริญเทค 559 / 5,350</t>
  </si>
  <si>
    <t>414/2568(จ)
8 ก.ย. 68</t>
  </si>
  <si>
    <t>วัสดุการแพทย์ เลนส์แก้วตาเทียมชนิดนิ่มพับได้ จำนวน 1 รายการ</t>
  </si>
  <si>
    <t>บริษัท เจ เอส วิชั่น จำกัด เป็นเงิน 445,120.- บาท</t>
  </si>
  <si>
    <t>ใบสั่งซื้อ สธ 0310.013/1371 ลงวันที่ 8 ก.ย. 2568</t>
  </si>
  <si>
    <t>วัสดุการแพทย์ ชุดรากฟันเทียม จำนวน 1 ชุด</t>
  </si>
  <si>
    <t>บริษัท นีโอไบโอเทค (ไทยแลนด์) จำกัด เป็นเงิน 100,000.- บาท</t>
  </si>
  <si>
    <t>ใบสั่งซื้อ สธ 0310.013/1369 ลงวันที่ 8 ก.ย. 2568</t>
  </si>
  <si>
    <t>บริษัท ดีเคเอสเอช (ประเทศไทย) จำกัด เป็นเงิน 132,680.- บาท</t>
  </si>
  <si>
    <t>ใบสั่งซื้อ สธ 0310.013/1370 ลงวันที่ 8 ก.ย. 2568</t>
  </si>
  <si>
    <t>วัสดุการแพทย์ ชุดผ้า Drape ตา จำนวน 1 รายการ</t>
  </si>
  <si>
    <t>บริษัท เทคโนเมดิคัล จำกัด (มหาชน) เป็นเงิน 450,000.- บาท</t>
  </si>
  <si>
    <t>ใบสั่งซื้อ สธ 0310.013/1368 ลงวันที่ 8 ก.ย. 2568</t>
  </si>
  <si>
    <t>จ้างเหมาซ่อมครุภัณฑ์การแพทย์ รายการ ยูนิตทันตกรรม ห้องเบอร์ 5 ชั้น 5 (โคมไฟส่องปาก) จำนวน 1 งาน โดยวิธีเฉพาะเจาะจง</t>
  </si>
  <si>
    <t>บริษัท สยามเดนท์ จำกัด 1,100</t>
  </si>
  <si>
    <t>702/2568 ลงวันที่ 8 ก.ย. 2568</t>
  </si>
  <si>
    <t>จ้างเหมาซ่อมครุภัณฑ์การแพทย์ รายการ ยูนิตทันตกรรม จำนวน 1 งาน โดยวิธีเฉพาะเจาะจง</t>
  </si>
  <si>
    <t>บริษัท สยามเดนท์ จำกัด 6,300</t>
  </si>
  <si>
    <t>703/2568 ลงวันที่ 8 ก.ย. 2568</t>
  </si>
  <si>
    <t>ซื้อวัสดุสำนักาน</t>
  </si>
  <si>
    <t>หจก.เอ็นเอสที ราคา 10,000 บาท</t>
  </si>
  <si>
    <t>จ้างผลิตสื่อประชาสัมพันธ์</t>
  </si>
  <si>
    <t>บจก.168 ซัพพลายฯ ราคา 218,000 บาท</t>
  </si>
  <si>
    <t>จ้างเหมาทำป้ายไวนิล จำนวน 1 งาน</t>
  </si>
  <si>
    <t>ร้านเอสเอสดีไซน์ ราคา 1,150 บาท</t>
  </si>
  <si>
    <t>จ้้างเหมาทำตราสัญลักษณ์ สถาบันฯ</t>
  </si>
  <si>
    <t>บริษัท อินโนเวท ออร์แกไนซ์ จำกัด  ราคา 30,709 บาท</t>
  </si>
  <si>
    <t>กระดาษสำหรับเครื่อง NST  ขนาด 210 มม.x140 มม.x142 sheets</t>
  </si>
  <si>
    <t>ห้างหุ้นส่วนจำกัด ลานนา อีควิปเมนท์ จำนวน  11760 บาท</t>
  </si>
  <si>
    <t>ฟิล์มติดกระจก ขนาด 60 ตารางฟุต ราคาต่อหน่วย 140 บาท</t>
  </si>
  <si>
    <t>อู่ทองเครื่องเรือนเชียงใหม่ จำนวน  8400 บาท</t>
  </si>
  <si>
    <t xml:space="preserve">จ้างเหมารถยนต์ตู้ ขนาด 12 ที่นั่ง พร้อมน้ำมันเชื้อเพลิง ไปโรงแรมมิราเคิล แกรนด์ คอนเวชั่น เขตหลักสี่ </t>
  </si>
  <si>
    <t>นายฐิติวุฒน์  สุนทร จำนวน  36000 บาท</t>
  </si>
  <si>
    <t xml:space="preserve">จ้างผลิตไฟล์เสียง จำนวน 1 ไฟล์                                        - นามสกุล WAV หรือ MP3 มีระดับความดังที่ 44.1 </t>
  </si>
  <si>
    <t>ลิงกินกล้วยโปรดักชั่นเฮ้าส์ จำนวน  1700 บาท</t>
  </si>
  <si>
    <t>บริษัท ดีเคเอสเอช (ประเทศไทย) จำกัด ราคาที่เสนอ 11,665.14 บาท</t>
  </si>
  <si>
    <t>เลขที่ ภ 313/2568 ลงวันที่ 8 ก.ย. 2568</t>
  </si>
  <si>
    <t>จ้างทาสีพร้อมติดตั้งหลอดไฟบริเวณทางเดินอาคารเรือนนอนและอาคารกิจกรรมฟื้นฟูสมรรถภาพชาย โดยวิธีเฉพาะเจาะจง</t>
  </si>
  <si>
    <t xml:space="preserve">ว่าที่ ร.ต.วีระชัย  โพธิ์วัน  360,000 </t>
  </si>
  <si>
    <t>331/2568 ลงวันที่ 8 ก.ย. 2568</t>
  </si>
  <si>
    <t>จ้างเหมาติดตั้งเหล็กฉีก บริเวณหน้าต่างชั้น 1 อาคารเรือนนอนและอาคารฟื้นฟูสมรรถภาพหญิง จำนวน 1 งาน  โดยวิธีเฉพาะเจาะจง</t>
  </si>
  <si>
    <t xml:space="preserve">นายศาสตรา  มาสีมี  262,450 </t>
  </si>
  <si>
    <t>332/2568 ลงวันที่ 8 ก.ย. 2568</t>
  </si>
  <si>
    <t xml:space="preserve">โชคอนันต์วัสดุ โดย นายพีรพัฒน์  สิงห์ปั้น  10,400 </t>
  </si>
  <si>
    <t>330/2568 ลงวันที่ 8 ก.ย. 2568</t>
  </si>
  <si>
    <t>ประกวดราคาซื้อจัดซื้อวัสดุวิทยาศาสตร์และการแพทย์ จำนวน 2 รายการ ประจำปีงบประมาณ พ.ศ.2568 ด้วยวิธีประกวดราคาอิเล็กทรอนิกส์ (e-bidding)</t>
  </si>
  <si>
    <t>095/2568 ลงวันที่ 08 ก.ย. 2568</t>
  </si>
  <si>
    <t>บริษัท อินเฮ้าส์ เด็นทัล อาร์ต จำกัด ราคา 41,738 บาท</t>
  </si>
  <si>
    <t>ซ1429/68 ลงวันที่ 8 ก.ย. 2568</t>
  </si>
  <si>
    <t>บริษัท สายน้ำทิพย์เด็นตอลแลบอราตอรี่ จำกัด ราคา 18,065 บาท</t>
  </si>
  <si>
    <t>ซ1430/68 ลงวันที่ 8 ก.ย. 2568</t>
  </si>
  <si>
    <t>หสม.มิสเตอร์โอม เซอร์วิส / 14,503</t>
  </si>
  <si>
    <t>บริษัท มุกทองรวมช่าง จำกัด / 32,700</t>
  </si>
  <si>
    <t>บริษัท มุกทองรวมช่าง จำกัด / 6,910</t>
  </si>
  <si>
    <t>ร้านประสานวัสดุภัณฑ์ / 18,750</t>
  </si>
  <si>
    <t>บริษัท มุกทองรวมช่าง จำกัด / 35,320</t>
  </si>
  <si>
    <t>ซื้อวัสดุสำนักงาน ปั๊มเดรนน้ำทิ้งเครื่องปรับอากาศ  โดยวิธีเฉพาะเจาะจง</t>
  </si>
  <si>
    <t>นายกันตินันท์ พงษ์คำ ราคา 2,850 บาท</t>
  </si>
  <si>
    <t>0242/2568   09 ก.ย. 2568</t>
  </si>
  <si>
    <t xml:space="preserve">ร้าน เบสท์ เมค  43,000 </t>
  </si>
  <si>
    <t>333/2568 ลงวันที่ 9 ก.ย. 2568</t>
  </si>
  <si>
    <t>บริษัท อินโน เมดดิ ดีไวเซส จำกัด ราคา 115,000 บาท</t>
  </si>
  <si>
    <t>ซ1431/68 ลงวันที่ 9 ก.ย. 2568</t>
  </si>
  <si>
    <t>ซ1432/68 ลงวันที่ 9 ก.ย. 2568</t>
  </si>
  <si>
    <t>บริษัท ดีเคเอสเอช (ประเทศไทย) จำกัด ราคา 181,900 บาท</t>
  </si>
  <si>
    <t>ซ1433/68 ลงวันที่ 9 ก.ย. 2568</t>
  </si>
  <si>
    <t>ห้างหุ้นส่วนจำกัด อินสทรูเม้นท์ แล็ป ราคา 3,210 บาท</t>
  </si>
  <si>
    <t>0243/2568   10 ก.ย. 2568</t>
  </si>
  <si>
    <t>จ้างย้ายคอมเพรสเซอร์เครื่องปรับอากาศ และซ่อมแซมเครื่องปรับอากาศ โดยวิธีเฉพาะเจาะจง</t>
  </si>
  <si>
    <t xml:space="preserve">อ.รุ่งเรืองแอร์  23,190 </t>
  </si>
  <si>
    <t>334/2568 ลงวันที่ 10 ก.ย. 2568</t>
  </si>
  <si>
    <t xml:space="preserve">โชคอนันต์วัสดุ โดย นายพีรพัฒน์  สิงห์ปั้น  8,400 </t>
  </si>
  <si>
    <t>335/2568 ลงวันที่ 10 ก.ย. 2568</t>
  </si>
  <si>
    <t>บริษัท นิปปอนซันโซ่ (ไทยแลนด์) จำกัด ราคา 79,742.23 บาท</t>
  </si>
  <si>
    <t>ซ1434/68 ลงวันที่ 10 ก.ย. 2568</t>
  </si>
  <si>
    <t>จัดซื้อวัสดุการแพทย์-ใบมีดผ่าตัดสำหรับแยกชั้นกระจกตา 5 กล่อง</t>
  </si>
  <si>
    <t>บจก.อาร์เอ็กซ์ / 225,000</t>
  </si>
  <si>
    <t>1030/2568(ซ)
11 ก.ย. 68</t>
  </si>
  <si>
    <t>จัดซื้อวัสดุการแพทย์ (คงคลัง)-AIRWAY 4 รายการ</t>
  </si>
  <si>
    <t>บจก.ชัยศิริ เวชภัณฑ์ / 37,500</t>
  </si>
  <si>
    <t>1031/2568(ซ)
11 ก.ย. 68</t>
  </si>
  <si>
    <t>จัดซื้อวัสดุไฟฟ้าและวิทยุ-แบตเตอรี่สว่านไร้สาย ขนาด 12v. 1.5ah.</t>
  </si>
  <si>
    <t>ร้านเอสเคฮาร์ดแวร์ / 2,740</t>
  </si>
  <si>
    <t>1032/2568(ช)
11 ก.ย. 68</t>
  </si>
  <si>
    <t>จัดซื้อวัสดุไฟฟ้าและวิทยุ-โคมไฟดาวน์ไลท์ ทรงสี่เหลี่ยม 20 โคม</t>
  </si>
  <si>
    <t>ร้านเอสเคฮาร์ดแวร์ / 7,780</t>
  </si>
  <si>
    <t>1033/2568(ช)
11 ก.ย. 68</t>
  </si>
  <si>
    <t>จ้างเหมาซ่อมท่อน้ำเย็นระบบปรับอากาศ ศูนย์โรคตาฯ สาขาสุขุมวิท จำนวน 1 งาน</t>
  </si>
  <si>
    <t>บจก.เอส.เอ.เอ็นจิเนียร์ริ่ง 2018 / 21,400</t>
  </si>
  <si>
    <t>415/2568(จ)
11 ก.ย. 68</t>
  </si>
  <si>
    <t>จ้างเหมาซ่อมหลังคาบ้านพัก A1 A2 และ A3 จำนวน 1 งานสาขาสุขุมวิท (5950-001-0002/11) จำนวน 1 งาน</t>
  </si>
  <si>
    <t>ร้านรุ่งเรืองวิศวภัณฑ์ / 52,000</t>
  </si>
  <si>
    <t>416/2568(จ)
11 ก.ย. 68</t>
  </si>
  <si>
    <t>จ้างเหมาเก็บรวบรวมข้อมูลตามแบบสอบถาม</t>
  </si>
  <si>
    <t>นางศิรภัทร กลั่มภากรณ์ ราคา 23,500 บาท</t>
  </si>
  <si>
    <t>ซื้อครุภัณฑ์โฆษณาและเผยแพร่ รายการโทรทัศน์ LED แบบ Smart TV ขนาด 75 นิ้ว</t>
  </si>
  <si>
    <t>ร้านชัยรุ่งเรือง ราคา 45,000 บาท</t>
  </si>
  <si>
    <t>เช่าระบบ Cloud Server</t>
  </si>
  <si>
    <t>บริษัท โกทูวิน โซลูชั่น จำกัด ราคา 8,000 บาท</t>
  </si>
  <si>
    <t>จ้างเหมาปรับปรุงตกแต่งห้องประชุม7</t>
  </si>
  <si>
    <t>หจก.33 พาวเวอร์เฟรม ราคา 495,500 บาท</t>
  </si>
  <si>
    <t>บจก.ซันโฟว์ฯ ราคา 53,500 บาท</t>
  </si>
  <si>
    <t>ร้านประสานวัสดุภัณฑ์ / 10,750</t>
  </si>
  <si>
    <t xml:space="preserve">ซื้อเครื่องเอกซเรย์คอมพิวเตอร์ความเร็วสูงชนิดปริมาณรังสีต่ำแบบสองค่าพลังงานชนิดหัวนับวัดโฟตอน (Dual Energy Photon Counting CT) สถาบันโรคทรวงอก ตำบลบางกระสอ อำเภอเมืองนนทบุรี จังหวัดนนทบุรี </t>
  </si>
  <si>
    <t>1.บริษัท ซีเมนส์ เฮลท์แคร์ จำกัด/ราคาที่เสนอ153,500,000.00 บาท</t>
  </si>
  <si>
    <t>1.บริษัท ซีเมนส์ เฮลท์แคร์ จำกัด/ราคาที่ตกลงซื้อ/จ้าง 150,000,000.00 บาท</t>
  </si>
  <si>
    <t>เลขที่ 224/2568(พ) 
ลงวันที่ 11 ก.ย. 2568</t>
  </si>
  <si>
    <t>จัดซื้อครุภัณฑ์วิทยาศาสตร์และการแพทย์-เครื่องบีบกระตุ้นการไหลเวียนโลหิตด้วยแรงลมเป็นระยะ 1 เครื่อง</t>
  </si>
  <si>
    <t>บจก.ซี แอนด์ เค บิสสิเนส ดีเวลลอปเมนท์ / 65,000</t>
  </si>
  <si>
    <t>1036/2568(ช)
12 ก.ย. 68</t>
  </si>
  <si>
    <t>ห้างหุ้นส่วนจำกัด ไทยเสรี มาร์เก็ตติ้ง กรุ๊ป ราคา 1,720 บาท</t>
  </si>
  <si>
    <t>0244/2568   12 ก.ย. 2568</t>
  </si>
  <si>
    <t xml:space="preserve">ร้านนพรัตน์การเกษตร  38,770 </t>
  </si>
  <si>
    <t>336/2568 ลงวันที่ 12 ก.ย. 2568</t>
  </si>
  <si>
    <t>บริษัท ลินเด้ (ประเทศไทย) จำกัด (มหาชน) ราคา 18,900 บาท</t>
  </si>
  <si>
    <t>ซ1437/68 ลงวันที่ 12 ก.ย. 2568</t>
  </si>
  <si>
    <t>ตรวจสอบความแข็งแรงโครงสร้างอาคารรัชมงคลโซน C</t>
  </si>
  <si>
    <t>บริษัท เอ็น.เอส.พลัส เอ็นจิเนียริ่ง จำกัด ราคา 64,200 บาท</t>
  </si>
  <si>
    <t>จ415/68 ลงวันที่ 12 ก.ย. 2568</t>
  </si>
  <si>
    <t>บริษัท สยาม ฟาร์มาซูติคอล จำกัด ราคาที่เสนอ 34,458.68 บาท</t>
  </si>
  <si>
    <t>เลขที่ ภ 278/2568 ลงวันที่ 13 ก.ย. 2568</t>
  </si>
  <si>
    <t>1037/2568(ซ)
15 ก.ย. 68</t>
  </si>
  <si>
    <t>1038/2568(ซ)
15 ก.ย. 68</t>
  </si>
  <si>
    <t>1039/2568(ซ)
15 ก.ย. 68</t>
  </si>
  <si>
    <t>จัดซื้อวัสดุไฟฟ้าและวิทยุ-โคมหัวเสาแบบใสชนิดกลมไม่รวมฐาน 12 โคม</t>
  </si>
  <si>
    <t>ร้านเอสเคฮาร์ดแวร์ / 4,200</t>
  </si>
  <si>
    <t>1040/2568(ช)
15 ก.ย. 68</t>
  </si>
  <si>
    <t>ซื้อครุภัณฑ์สำนักงาน รายการพัดลมยักษ์ ขนาดใบพัด 60 นิ้ว</t>
  </si>
  <si>
    <t>ร้านชัยรุ่งเรือง ราคา 233,700 บาท</t>
  </si>
  <si>
    <t>วัสดุสำนักงาน 5 รายการ (รายการตามเอกสารแนบ)</t>
  </si>
  <si>
    <t>ห้างหุ้นส่วนจำกัด เชียงใหม่มานะพานิช จำนวน  24290 บาท</t>
  </si>
  <si>
    <t xml:space="preserve">ซ่อมแซมรางใส่ปั๊มสูบน้ำเสียจากบ่อสูบน้ำเสียไปยังคลองวนวนเวียน โรงพยาบาลธัญญารักษ์เชียงใหม่ </t>
  </si>
  <si>
    <t>หจก. ก.พัฒนสิน จำนวน  45500 บาท</t>
  </si>
  <si>
    <t>วัสดุไฟฟ้าและวิทยุ 3 รายการ (รายละเอียดตามเอกสารแนบ)</t>
  </si>
  <si>
    <t>นางสาวสุชาวลี  อัมระรงค์ จำนวน  34400 บาท</t>
  </si>
  <si>
    <t>บริษัท สมิหลา เซอร์วิส จำกัด / 5,778</t>
  </si>
  <si>
    <t xml:space="preserve">จ้างเหมาซ่อมแซมระบบไฟฟ้าบริเวณโรงสูบน้ำประปา/โรงพักขยะ จำนวน 1 งาน </t>
  </si>
  <si>
    <t>ร้านจิตติพัฒน์การช่าง ราคาที่เสนอ 16,500 บาท</t>
  </si>
  <si>
    <t>เลขที่ 863/2568 ลงวันที่ 15 ก.ย. 2568</t>
  </si>
  <si>
    <t>จ้างซ่อมหลังคาอาคารโรงงานอาชีวบำบัด โดยวิธีเฉพาะเจาะจง</t>
  </si>
  <si>
    <t xml:space="preserve">นายอภิชาติ  อินสอาด  40,000 </t>
  </si>
  <si>
    <t>337/2568 ลงวันที่ 15 ก.ย. 2568</t>
  </si>
  <si>
    <t>จัดซื้อวัสดุการแพทย์-เลนส์แก้วตาเทียมชนิดโฟกัสระยะเดียวชิ้นเดียวนิ่มพับได้ แบบใส (แบบที่ 7) จำนวน 110 ชิ้น</t>
  </si>
  <si>
    <t>บจก.คาร์ล ไซส์ส / 273,900</t>
  </si>
  <si>
    <t>สญ.148/2568(ซ)
16 ก.ย. 68</t>
  </si>
  <si>
    <t>จัดซื้อวัสดุการแพทย์-ชุดข้อเข่าเทียมเฉพาะรายบุคคล</t>
  </si>
  <si>
    <t>1042/2568(ช)
16 ก.ย. 68</t>
  </si>
  <si>
    <t>1043/2568(ช)
16 ก.ย. 68</t>
  </si>
  <si>
    <t>จัดซื้อวัสดุไฟฟ้าและวิทยุ-แบตเตอรี่รถยนต์ ขนาด 12 โวลท์ 120 แอมป์ 2 ลูก หมายเลขทะเบียน 89-3550 นครปฐม</t>
  </si>
  <si>
    <t>1044/2568(ช)
16 ก.ย. 68</t>
  </si>
  <si>
    <t>จ้างเหมาบริการแก้ไขชักโครกตัน จำนวน 1 งาน โดยวิธีเฉพาะเจาะจง</t>
  </si>
  <si>
    <t>บริษัท พี.พี. เทคนิคอล เอ็นจิเนียริ่ง จำกัด 37,450</t>
  </si>
  <si>
    <t>705/2568 ลงวันที่ 16 ก.ย. 2568</t>
  </si>
  <si>
    <t>จ้างเหมาซ่อมแซมครุภัณฑ์การแพทย์ รายการ เครื่องอบแห้งเครื่องมือทางการแพทย์ จำนวน 1 งาน โดยวิธีเฉพาะเจาะจง</t>
  </si>
  <si>
    <t>บริษัท ซีลเลอร์ เมดิคอล จำกัด 49,434</t>
  </si>
  <si>
    <t>707/2568 ลงวันที่ 16 ก.ย. 2568</t>
  </si>
  <si>
    <t xml:space="preserve">จ้างซ่อมแซมหลังคาอาคารกิจกรรมหอผู้ป่วยนวรัฐ - รื้อกระเบื้องลอนออกและขนทิ้ง จำนวน 1 เหมา - </t>
  </si>
  <si>
    <t>นายสุชาติ กุณาวงค์ จำนวน  181620 บาท</t>
  </si>
  <si>
    <t>คลอรีนชนิดน้ำเข้มข้น ขนาดถังละ 20 ลิตร ราคาถังละ 490.00 บาท</t>
  </si>
  <si>
    <t>ชัยเคมีคอล จำนวน  58800 บาท</t>
  </si>
  <si>
    <t>วัสดุไฟฟ้าและวิทยุ 12 รายการ (รายละเอียดตามเอกสารแนบ)</t>
  </si>
  <si>
    <t>อนุชิตการไฟฟ้า จำนวน  45657 บาท</t>
  </si>
  <si>
    <t>สารส้มขุ่นก้อน</t>
  </si>
  <si>
    <t>หจก. ก.พัฒนสิน จำนวน  30000 บาท</t>
  </si>
  <si>
    <t>วัสดุก่อสร้าง 29 รายการ (รายละเอียดตามเอกสารแนบ)</t>
  </si>
  <si>
    <t>บริษัท จือฮะเซนเตอร์ จำกัด จำนวน  26173 บาท</t>
  </si>
  <si>
    <t>จ้างซ่อมแซมผนังอาคาร 9  โดยวิธีเฉพาะเจาะจง</t>
  </si>
  <si>
    <t>1.ห้างหุ้นส่วนจำกัด โออาร์เอส เทรดดิ้ง (2549)/ราคาที่เสนอ315,543.00 บาท</t>
  </si>
  <si>
    <t>1.ห้างหุ้นส่วนจำกัด โออาร์เอส เทรดดิ้ง (2549)/ราคาที่ตกลงซื้อ/จ้าง315,543.00 บาท</t>
  </si>
  <si>
    <t>จ้างเปลี่ยนกระจกประตูตู้แช่งานพยาธิคลินิก จำนวน 1 งาน โดยวิธีเฉพาะเจาะจง</t>
  </si>
  <si>
    <t>1.บริษัท ติวานนท์แอร์เซ็นเตอร์ จำกัด/ราคาที่เสนอ7,276.00 บาท</t>
  </si>
  <si>
    <t>1.บริษัท ติวานนท์แอร์เซ็นเตอร์ จำกัด/ราคาที่ตกลงซื้อ/จ้าง7,276.00 บาท</t>
  </si>
  <si>
    <t>ซื้อเครื่องฟอกอากาศ (Hepa Filter) จำนวน 2 รายการ โดยวิธีเฉพาะเจาะจง</t>
  </si>
  <si>
    <t>1.บริษัท แสงชัยแอร์ควอลิตี้ จำกัด/ราคาที่เสนอ255,870.00 บาท</t>
  </si>
  <si>
    <t>1.บริษัท แสงชัยแอร์ควอลิตี้ จำกัด/ราคาที่ตกลงซื้อ/จ้าง255,870.00 บาท</t>
  </si>
  <si>
    <t xml:space="preserve">ซื้อระบบประมวลผล และแสดงผลภาพสามมิติสำหรับเครื่องเอกซเรย์สวนหัวใจและหลอดเลือดพร้อมโปรแกรมช่วยวางแผน                 </t>
  </si>
  <si>
    <t>1.บริษัท ซีเมนส์ เฮลท์แคร์ จำกัด/ราคาที่เสนอ4,508,000.00 บาท</t>
  </si>
  <si>
    <t>1.บริษัท ซีเมนส์ เฮลท์แคร์ จำกัด/ราคาที่ตกลงซื้อ/จ้าง4,508,000.00 บาท</t>
  </si>
  <si>
    <t>จัดซื้อวัสดุไฟฟ้าและวิทยุ-แบตเตอรี่รถยนต์ ขนาด 12 โวลท์ 120 แอมป์ 2 ลูก หมายเลขทะเบียน 90-4972 นครปฐม</t>
  </si>
  <si>
    <t>1045/2568(ช)
17 ก.ย. 68</t>
  </si>
  <si>
    <t>จัดซื้อวัสดุสำนักงาน-พระบรมฉายาลักษณ์ฯ ร.8</t>
  </si>
  <si>
    <t>ร้านเอสเคฮาร์ดแวร์ / 2,600</t>
  </si>
  <si>
    <t>1053/2568(ช)
17 ก.ย. 68</t>
  </si>
  <si>
    <t>จ้างเหมาผลิตสื่อนิทรรศการ จำนวน 1 งาน</t>
  </si>
  <si>
    <t>ร้านเอสเอสดีไซน์ ราคา 46,400 บาท</t>
  </si>
  <si>
    <t>วัสดุสำนักงาน จำนวน 5 รายการ (รายละเอียดตามเอกสารแนบ)</t>
  </si>
  <si>
    <t>ห้างหุ้นส่วนสามัญรัตนผล จำนวน  6200 บาท</t>
  </si>
  <si>
    <t xml:space="preserve">วัสดุสำนักงาน จำนวน 4 รายการ - พระบรมฉายาลักษณ์ ร.8  จำนวน 1 รูป - ธงชาติไทย </t>
  </si>
  <si>
    <t>หมึกจีนธุรกิจ จำนวน  5660 บาท</t>
  </si>
  <si>
    <t>หิน 3/4</t>
  </si>
  <si>
    <t>นายสุชาติ กุณาวงค์ จำนวน  80000 บาท</t>
  </si>
  <si>
    <t>จ้างซ่อมแซมดาดฟ้า ฝ้าเพดานบริเวณบันไดทางขึ้นชั้น 2 หอผู้ป่วยนวรัฐ (รายละเอียดตามเอกสารแนบ)</t>
  </si>
  <si>
    <t>นางสาว จีรนันท์ พุทธปาน จำนวน  64200 บาท</t>
  </si>
  <si>
    <t>ซ่อมแซม main cable fiber หอผู้ป่วยนวรัฐ (รายละเอียดตามเอกสารแนบ)</t>
  </si>
  <si>
    <t>ห้างหุ้นส่วนจำกัด เดอะเบสท์ซิสเทมส์แอนด์เซอร์วิส จำนวน  25500 บาท</t>
  </si>
  <si>
    <t>จ้างเหมาซ่อมแซมฝ้าเพดานห้องน้ำผู้ป่วยหอผู้ป่วยพิงครัตน์ (รายละเอียดตามเอกสารแนบ)</t>
  </si>
  <si>
    <t>นายวิวัฒน์ ดวงเดชา จำนวน  71892 บาท</t>
  </si>
  <si>
    <t>ค่าจ้างซ่อมแซมเปลี่ยนอะไหล่ปั๊มน้ำเสีย</t>
  </si>
  <si>
    <t>หจก. ก.พัฒนสิน จำนวน  38500 บาท</t>
  </si>
  <si>
    <t>ค่าจ้างซ่อมแซมประตูบานแขวน ประตูสวิง ประตูบานสไลด์ และบานหน้าต่าง</t>
  </si>
  <si>
    <t>ร้านเอ็มเอ อลูมิเนียม จำนวน  8450 บาท</t>
  </si>
  <si>
    <t>จ้างซ่อมแซมเปลี่ยนอะไหล่ประตูระบบน้ำเสียและตรวจเช็ควาล์วระบบน้ำเสีย</t>
  </si>
  <si>
    <t>หจก. ก.พัฒนสิน จำนวน  58500 บาท</t>
  </si>
  <si>
    <t>สมุดฝากเงินคนไข้</t>
  </si>
  <si>
    <t>ร้าน HB COPY โดยนายนเรศ ดวงแก้ว จำนวน  10000 บาท</t>
  </si>
  <si>
    <t>จ้างซ่อมรถไฟฟ้ารับ-ส่งผู้ป่วยของหน่วยงานต่างๆภายในโรงพยาบาลธัญญารั</t>
  </si>
  <si>
    <t>บริษัท เชียงใหม่ ณ.เอ็นจิเนียริ่ง จำกัด จำนวน  15761.1 บาท</t>
  </si>
  <si>
    <t xml:space="preserve">จ้างรื้อและซ่อมเครื่องปรับอากาศของหอผู้ป่วยพิงครัตน์และหอผู้ป่วยนพบุรีโรงพยาบาลธัญญารักษ์เชียงใหม่ </t>
  </si>
  <si>
    <t>ห้างหุ้นส่วนจำกัด เชียงใหม่บูรณ์พันธ์แอร์ 2001 จำนวน  3745 บาท</t>
  </si>
  <si>
    <t>บริษัท มุกทองรวมช่าง จำกัด / 64,705</t>
  </si>
  <si>
    <t>จ้างทำบัตรประจำตัวเจ้าหน้าที่ โดยวิธีเฉพาะเจาะจง</t>
  </si>
  <si>
    <t>ห้างหุ้นส่วนจำกัด เรือนภาพ ราคา 4,140 บาท</t>
  </si>
  <si>
    <t>จ้างซ่อมบำรุงรถยนต์ของทางราชการ หมายเลขทะเบียน กข 1934 แม่ฮ่องสอน  โดยวิธีเฉพาะเจาะจง</t>
  </si>
  <si>
    <t>ห้างหุ้นส่วนจำกัด แม่ฮ่องสอนมิตรอะไหล่ ราคา 700 บาท</t>
  </si>
  <si>
    <t>0246/2568   17 ก.ย. 2568</t>
  </si>
  <si>
    <t xml:space="preserve">โชคอนันต์วัสดุ โดย นายพีรพัฒน์  สิงห์ปั้น  43,600 </t>
  </si>
  <si>
    <t>340/2568 ลงวันที่ 17 ก.ย. 2568</t>
  </si>
  <si>
    <t>บริษัท ฟอร์แคส ซายน์เอนซ์ คอนซัลแตนท์ จำกัด ราคา 224,000 บาท</t>
  </si>
  <si>
    <t>ซ1419/68 ลงวันที่ 17 ก.ย. 2568</t>
  </si>
  <si>
    <t>บริษัท ดีเคเอสเอช (ประเทศไทย) จำกัด ราคา 300,000 บาท</t>
  </si>
  <si>
    <t>ซ1421/68 ลงวันที่ 17 ก.ย. 2568</t>
  </si>
  <si>
    <t>บริษัท ดีเคเอสเอช (ประเทศไทย) จำกัด ราคา 388,410 บาท</t>
  </si>
  <si>
    <t>ซ1422/68 ลงวันที่ 17 ก.ย. 2568</t>
  </si>
  <si>
    <t>ซ1423/68 ลงวันที่ 17 ก.ย. 2568</t>
  </si>
  <si>
    <t>บริษัท เอ ซี อี คอมเมอร์เชียล จำกัด ราคา 480,000 บาท</t>
  </si>
  <si>
    <t>ซ1424/68 ลงวันที่ 17 ก.ย. 2568</t>
  </si>
  <si>
    <t>ซ1425/68 ลงวันที่ 17 ก.ย. 2568</t>
  </si>
  <si>
    <t>บริษัท ซัมมิท เฮลธ์แคร์ จำกัด ราคา 378,870 บาท</t>
  </si>
  <si>
    <t>ซ1439/68 ลงวันที่ 17 ก.ย. 2568</t>
  </si>
  <si>
    <t>บริษัท อินจีเนียส เทคโนโลยี จำกัด ราคา 1,400,000 บาท</t>
  </si>
  <si>
    <t>ซ1440/68 ลงวันที่ 17 ก.ย. 2568</t>
  </si>
  <si>
    <t>จัดซื้อวัสดุคอมพิวเตอร์-ฮาร์ดดิสก์ ชนิด SSD 30 ตัว</t>
  </si>
  <si>
    <t>บจก.ไอซีที ดีเวลล็อปเม้นท์ / 53,700</t>
  </si>
  <si>
    <t>1054/2568(ช)
18 ก.ย. 68</t>
  </si>
  <si>
    <t>จัดซื้อวัสดุการแพทย์-ซื้อเลนส์แก้วตาเทียมชนิดนิ่มพับได้มองเห็นระยะใกล้ต่อเนื่องไกลพร้อมแก้ไขสายตาเอียง แบบมีสารสีเหลือง (แบบที่1) 1 ชิ้น</t>
  </si>
  <si>
    <t>1055/2568(ช)
18 ก.ย. 68</t>
  </si>
  <si>
    <t>จัดซื้อวัสดุการแพทย์-ชุดผ่าตัดกระดูกหน้าแข้ง</t>
  </si>
  <si>
    <t>บจก.เอสไอเอส เมดิคอล / 17,580</t>
  </si>
  <si>
    <t>1056/2568(ช)
18 ก.ย. 68</t>
  </si>
  <si>
    <t>จัดซื้อวัสดุการแพทย์-ชุดผ่าตัดเปลี่ยนข้อตะโพกเทียม</t>
  </si>
  <si>
    <t>บจก.บางกอก เฮลธ์ ซัพพลายส์ / 49,755</t>
  </si>
  <si>
    <t>1057/2568(ช)
18 ก.ย. 68</t>
  </si>
  <si>
    <t>จัดซื้อวัสดุการแพทย์-วงแหวนเสริมกระจกตา 20 ชิ้น</t>
  </si>
  <si>
    <t>บจก.อาร์เอ็กซ์ / 360,000</t>
  </si>
  <si>
    <t>1058/2568(ช)
18 ก.ย. 68</t>
  </si>
  <si>
    <t>จัดซื้อวัสดุคอมพิวเตอร์ 8 รายการ</t>
  </si>
  <si>
    <t>บจก.สมาร์ท ซีเคียวริตี้ ซิสเต็ม / 18,190</t>
  </si>
  <si>
    <t>1060/2568(ช)
18 ก.ย. 68</t>
  </si>
  <si>
    <t>จัดซื้อวัสดุเชื้อเพลิง-แก๊สหุงต้น ขนาด 48 กก. 2 ท่อ</t>
  </si>
  <si>
    <t>1068/2568(ช)
18 ก.ย. 68</t>
  </si>
  <si>
    <t>จัดซื้อวัสดุการแพทย์-8 รก. ค่าใช้จ่ายในการเตรียมอุปกรณ์ (ต่อการผลิต 1 ครั้ง) จำนวน 8 รายการ</t>
  </si>
  <si>
    <t>บจก.เอ็นเค เมดิคอล / 20,074</t>
  </si>
  <si>
    <t>1069/2568(ช)
18 ก.ย. 68</t>
  </si>
  <si>
    <t>จัดซื้อวัสดุการแพทย์-เครื่องช่วยฟังระบบดิจิตอลสำหรับผู้ที่สูญเสียการได้ยินระดับปานกลางถึงมาก (แบบในช่องหู) จำนวน 1 เครื่อง</t>
  </si>
  <si>
    <t>บจก.ออดิเมด / 11,000</t>
  </si>
  <si>
    <t>1070/2568(ซ)
18 ก.ย. 68</t>
  </si>
  <si>
    <t>1071/2568(ซ)
18 ก.ย. 68</t>
  </si>
  <si>
    <t>จัดซื้อวัสดุการแพทย์-เครื่องช่วยฟังระบบดิจิตอลสำหรับผู้ที่สูญเสียการได้ยินระดับปานกลางถึงรุนแรง (แบบทัดหลังหู) จำนวน 1 เครื่องเครื่องช่วยฟังระบบดิจิตอลสำหรับผู้ที่สูญเสียการได้ยินระดับปานกลางถึงมาก (แบบทัดหลังหู) 1 เครื่อง</t>
  </si>
  <si>
    <t>บจก.เฮียร์ไลฟ์ / 18,000</t>
  </si>
  <si>
    <t>1072/2568(ซ)
18 ก.ย. 68</t>
  </si>
  <si>
    <t>จัดซื้อวัสดุการแพทย์-เครื่องช่วยฟังระบบดิจิตอลสำหรับผู้ที่สูญเสียการได้ยินระดับปานกลางถึงมาก (แบบทัดหลังหู) 2 เครื่อง</t>
  </si>
  <si>
    <t>1073/2568(ซ)
18 ก.ย. 68</t>
  </si>
  <si>
    <t>จัดซื้อวัสดุการแพทย์-ซื้อเลนส์แก้วตาเทียมชนิดโฟกัสระยะไกลและระยะกลางชิ้นเดียวนิ่มพับได้แบบใส (แบบที่ 2) 1 ชิ้น</t>
  </si>
  <si>
    <t>บจก.ทรานส์เมดิค (ประเทศไทย) / 7,000</t>
  </si>
  <si>
    <t>1075/2568(ช)
18 ก.ย. 68</t>
  </si>
  <si>
    <t>จ้างเหมาติดตั้งกระจกอลูมิเนียมกั้นแบ่งพื้นที่ห้อง จำนวน 1 งาน</t>
  </si>
  <si>
    <t>ร้านชัยณรงค์ การช่าง / 104,000</t>
  </si>
  <si>
    <t>417/2568(จ)
18 ก.ย. 68</t>
  </si>
  <si>
    <t>จ้างเหมาเปลี่ยนอุปกรณ์ควบคุมการทำงานลิฟต์ L5 อาคารเลิศประชารักษ์ (หมายเลขครุภัณฑ์ 7110-059-0032/5) จำนวน 1 งาน</t>
  </si>
  <si>
    <t>บจก.ไดมอนด์ เอลลิเวเตอร์ / 12,305</t>
  </si>
  <si>
    <t>418/2568(จ)
18 ก.ย. 68</t>
  </si>
  <si>
    <t>จ้างเหมาเปลี่ยนยางรองมอเตอร์ลิฟต์โดยสาร หมายเลขครุภัณฑ์ 7110-062-0001/1,2 จำนวน 1 งาน</t>
  </si>
  <si>
    <t>บมจ.โคเน่ / 5,735.20</t>
  </si>
  <si>
    <t>419/2568(จ)
18 ก.ย. 68</t>
  </si>
  <si>
    <t xml:space="preserve">จ้างเหมาเปลี่ยนอุปกรณ์ระบบปรับอากาศ ห้องตรวจ 1 ชั้น 2 สาขาสุขุมวิท จำนวน 1 งาน </t>
  </si>
  <si>
    <t>หจก.ทวีทรัพย์ แอร์ / 10,700</t>
  </si>
  <si>
    <t>420/2568(จ)
18 ก.ย. 68</t>
  </si>
  <si>
    <t>จ้างเหมาซ่อมชุดกำเนิดไฟฟ้าของเครื่องกำเนิดไฟฟ้า หมายเลขครุภัณฑ์ 6115-001-0001/1 จำนวน 1 งาน</t>
  </si>
  <si>
    <t>บจก.เฟรนด์เทค เอ็นจิเนียริ่ง / 29,371.50</t>
  </si>
  <si>
    <t>421/2568(จ)
18 ก.ย. 68</t>
  </si>
  <si>
    <t>จ้างเหมาเปลี่ยนโครง Cooling Tower ระบบปรับอากาศ จำนวน 1 งาน</t>
  </si>
  <si>
    <t>บจก.บุญเอก วิศวกรรม / 369,150</t>
  </si>
  <si>
    <t>422/2568(จ)
18 ก.ย. 68</t>
  </si>
  <si>
    <t>จ้างเหมาเปลี่ยนผนังกันห้องน้ำชาย (ผนังห้องน้ำชนิดสำเร็จ) จำนวน 1 งาน</t>
  </si>
  <si>
    <t>ร้านชัยณรงค์ การช่าง / 41,000</t>
  </si>
  <si>
    <t>423/2568(จ)
18 ก.ย. 68</t>
  </si>
  <si>
    <t>จ้างต่ออายุฐานข้อมูลเพื่อสืบค้นงานวิจัย Cochrane Library จำนวน 1 งาน โดยวิธีเฉพาะเจาะจง</t>
  </si>
  <si>
    <t>บริษัท นิว โนวเลจ อินฟอร์มเมชั่น จำกัด 146,000</t>
  </si>
  <si>
    <t>704/2568 ลงวันที่ 18 ก.ย. 2568</t>
  </si>
  <si>
    <t>ซื้อหนังสือตำราวิชาการ ประจำปี 2568 (จำนวน 31 รายการ) จำนวน 1 งาน โดยวิธีเฉพาะเจาะจง</t>
  </si>
  <si>
    <t>บริษัท บุ๊คเน็ท จำกัด 153,963</t>
  </si>
  <si>
    <t>706/2568 ลงวันที่ 18 ก.ย. 2568</t>
  </si>
  <si>
    <t>เครื่องพิมพ์ความร้อน (thermal printer)</t>
  </si>
  <si>
    <t>ห้างหุ้นส่วนจำกัด ลานนา อีควิปเมนท์ จำนวน  52000 บาท</t>
  </si>
  <si>
    <t>ครุภัณฑ์คอมพิวเตอร์ (ต่ำกว่าเกณฑ์) 2 รายการ</t>
  </si>
  <si>
    <t>ห้างหุ้นส่วนจำกัด เดอะเบสท์ซิสเทมส์แอนด์เซอร์วิส จำนวน  107800 บาท</t>
  </si>
  <si>
    <t>อุปกรณ์บันทึกภาพผ่านเครือข่าย (NVR) แบบ 16 ช่อง</t>
  </si>
  <si>
    <t>ห้างหุ้นส่วนจำกัด เดอะเบสท์ซิสเทมส์แอนด์เซอร์วิส จำนวน  57000 บาท</t>
  </si>
  <si>
    <t>ครุภัณฑ์คอมพิวเตอร์ 4 รายการ</t>
  </si>
  <si>
    <t>บริษัท เอ แอนด์ เอ นีโอเทคโนโลยี จำกัด จำนวน  149000 บาท</t>
  </si>
  <si>
    <t>เครื่องพิมพ์ Multifunction เลเซอร์ หรือ LED สี</t>
  </si>
  <si>
    <t>บริษัท ริโก้ (ประเทศไทย)  จำกัด จำนวน  32000 บาท</t>
  </si>
  <si>
    <t>ครุภัณฑ์คอมพิวเตอร์ (ต่ำกว่าเกณฑ์) 3 รายการ</t>
  </si>
  <si>
    <t>บริษัท เอ แอนด์ เอ นีโอเทคโนโลยี จำกัด จำนวน  37900 บาท</t>
  </si>
  <si>
    <t>วัสดุอุปกรณ์คอมพิวเตอร์ จำนวน 9 รายการ</t>
  </si>
  <si>
    <t>ห้างหุ้นส่วนจำกัด  พอช.คอม จำนวน  21880 บาท</t>
  </si>
  <si>
    <t>จ้างเหมาทำกันสาดอาคารพักแพทย์ 6 ชั้น  (รายละเอียดตามเอกสารแนบ)</t>
  </si>
  <si>
    <t>นายสุชาติ กุณาวงค์ จำนวน  32625 บาท</t>
  </si>
  <si>
    <t>จ้างเหมาติดตั้งระบบกล้องโทรทัศน์วงจรปิด (CCTV) 16 จุด</t>
  </si>
  <si>
    <t>ห้างหุ้นส่วนจำกัด เดอะเบสท์ซิสเทมส์แอนด์เซอร์วิส จำนวน  69800 บาท</t>
  </si>
  <si>
    <t>ร้านนิรมล 2 / 39,557</t>
  </si>
  <si>
    <t>จ้างซ่อมแซมชุดผู้ป่วย โดยวิธีเฉพาะเจาะจง</t>
  </si>
  <si>
    <t xml:space="preserve">นางยุพิน หงษ์จินดา  4,560 </t>
  </si>
  <si>
    <t>341/2568 ลงวันที่ 18 ก.ย. 2568</t>
  </si>
  <si>
    <t>จ้างซ่อมแซมห้องน้ำผู้ป่วยชั้น 2 อาคารฟื้นฟูสมรรถภาพชาย จำนวน 1 งาน โดยวิธีเฉพาะเจาะจง</t>
  </si>
  <si>
    <t xml:space="preserve">นางสาววรรณภา  อินสอาด  271,200 </t>
  </si>
  <si>
    <t>344/2568 ลงวันที่ 18 ก.ย. 2568</t>
  </si>
  <si>
    <t>จ้างปรับปรุงพื้นที่พร้อมเทพื้นคอนกรีตทางเดินบริเวณข้างสนามฟุตบอล อาคารวิชาการ และพื้นที่ ด้านหน้าโรงยิมเนเซียม พร้อมทั้งทาสีจราจรริมฟุตบาท โดยวิธีเฉพาะเจาะจง</t>
  </si>
  <si>
    <t xml:space="preserve">นายสุพล  สีอ่อนแสง  399,180 </t>
  </si>
  <si>
    <t>343/2568 ลงวันที่ 18 ก.ย. 2568</t>
  </si>
  <si>
    <t>ซื้อวัสดุคอมพิวเตอร์ (หมึกพิมพ์) โดยวิธีเฉพาะเจาะจง</t>
  </si>
  <si>
    <t xml:space="preserve">ห้างหุ้นส่วนจำกัด ยูดี เทคโนโลยี แอนด์ ซัพพลาย  49,770 </t>
  </si>
  <si>
    <t>342/2568 ลงวันที่ 18 ก.ย. 2568</t>
  </si>
  <si>
    <t>จ้างเหมาผู้ช่วยนักวิจัยระดับปริญญาตรี</t>
  </si>
  <si>
    <t>นางสาวอัญชลีภรณ์ กุลบริคุปต์ ราคา 40,000 บาท</t>
  </si>
  <si>
    <t>จ417/68 ลงวันที่ 18 ก.ย. 2568</t>
  </si>
  <si>
    <t>ประกวดราคาซื้อเครื่องกระตุกไฟฟ้าหัวใจอัตโนมัติชนิดถาวรพร้อมสายเข้า MRI ได้ จำนวน 5 ชุด ด้วยวิธีประกวดราคาอิเล็กทรอนิกส์ (e-bidding)</t>
  </si>
  <si>
    <t>1.บริษัท แอ๊บบอต เมดิคัล (ประเทศไทย) จำกัด/ราคาที่เสนอ1,195,000.00 บาท</t>
  </si>
  <si>
    <t>1.บริษัท แอ๊บบอต เมดิคัล (ประเทศไทย) จำกัด/ราคาที่ตกลงซื้อ/จ้าง 1,195,000.00 บาท</t>
  </si>
  <si>
    <t>เลขที่223/2568
 ลงวันที่ 16 ก.ย. 2568</t>
  </si>
  <si>
    <t>เลขที่สธ 0316/- 
ลงวันที่ 16 ก.ย. 2568</t>
  </si>
  <si>
    <t>เลขที่225/2568 
ลงวันที่ 16 ก.ย. 2568</t>
  </si>
  <si>
    <t>เลขที่224/2568 
ลงวันที่ 16 ก.ย. 2568</t>
  </si>
  <si>
    <t>0245/2568 ลงวันที่ 17 ก.ย. 2568</t>
  </si>
  <si>
    <t>เลขที่ พด.ซ. 541/68 ลงวันที่ 18 ก.ย. 68</t>
  </si>
  <si>
    <t>เลขที่ พด.ซ.542/68 ลงวันที่ 18 ก.ย. 68</t>
  </si>
  <si>
    <t>เลขที่ พด.ซ.543/68 ลงวันที่ 18 ก.ย. 68</t>
  </si>
  <si>
    <t>เลขที่ พด.ซ.544/68 ลงวันที่ 18 ก.ย. 68</t>
  </si>
  <si>
    <t>เลขที่ พด.จ.545/68 ลงวันที่ 18 ก.ย. 68</t>
  </si>
  <si>
    <t>เลขที่ พด.จ.546/68 ลงวันที่ 18 ก.ย. 68</t>
  </si>
  <si>
    <t>0106/199-4 ลงวันที่ 18 ก.ย. 68</t>
  </si>
  <si>
    <t>เลขที่ 226/2568 
ลงวันที่ 18 ก.ย. 2568</t>
  </si>
  <si>
    <t>จ้างเหมาในการบันทึกข้อมูล จำนวน 1 งาน</t>
  </si>
  <si>
    <t>นางสาวอมรรัตน์ คมคาย / 50,000</t>
  </si>
  <si>
    <t>424/2568(จ)
19 ก.ย. 68</t>
  </si>
  <si>
    <t xml:space="preserve">จ้างตัดชุดฝึกปฏิบัติงานคลินิกของผู้เข้าศึกษาหลักสูตรประกาศนียบัตรผู้ช่วยทันตแพทย์ (หลักสูตร 1 ปี) และหลักสูตรประกาศนียบัตรผู้ช่วยทันตแพทย์ขั้นสูง (หลักสูตร 2 ปี) ประจำปีการศึกษา 2568 </t>
  </si>
  <si>
    <t>นายพรชัย ภิญโญรัตนโยธี 19,800</t>
  </si>
  <si>
    <t>708/2568 ลงวันที่ 19 ก.ย. 2568</t>
  </si>
  <si>
    <t>ร้านเทียนทองพันธ์ไม้ / 15,125</t>
  </si>
  <si>
    <t>ร้านเอส อาร์ คอมเทค / 8,300</t>
  </si>
  <si>
    <t>ร้านนิรมล 2 / 7,645</t>
  </si>
  <si>
    <t xml:space="preserve">ซื้อวัสดุคอมพิวเตอร์ จำนวน 3 รายการ </t>
  </si>
  <si>
    <t>ห้างหุ้นส่วนจำกัด เวิร์ลอิงค์เทรดดิ้ง ราคาที่เสนอ 32,650 บาท</t>
  </si>
  <si>
    <t>เลขที่ 867/2568 ลงวันที่ 19 ก.ย. 2568</t>
  </si>
  <si>
    <t>บริษัท ขอนแก่น คลังนานาธรรม จำกัด ราคาที่เสนอ 15,428 บาท</t>
  </si>
  <si>
    <t>เลขที่ 868/2568 ลงวันที่ 19 ก.ย. 2568</t>
  </si>
  <si>
    <t xml:space="preserve">จ้างเหมาบริการรถตู้ปรับอากาศพร้อมพนักงานขับรถ รวมน้ำมันเชื้อเพลิง ไป - กลับ จังหวัดขอนแก่น - จังหวัดกรุงเทพมหานคร  จำนวน 1 งาน  </t>
  </si>
  <si>
    <t>นายเสกสันติ์ หลานวงษ์ ราคาที่เสนอ 9,400 บาท</t>
  </si>
  <si>
    <t>เลขที่ 869/2568 ลงวันที่ 19 ก.ย. 2568</t>
  </si>
  <si>
    <t>ซื้อวัสดุสำนักงาน - อะไหล่สำหรับบำรุงรักษาเครื่อง AIR CHILLER No.3 ISM MODULE W/PROGRAMED จำนวน 1 ชิ้น ประจำปีงบประมาณ พ.ศ.2568 โดยวิธีเฉพาะเจาะจง</t>
  </si>
  <si>
    <t>ห้างหุ้นส่วนจำกัด พี.เอส ชิลเลอร์ เซอร์วิส
283,550.00</t>
  </si>
  <si>
    <t>(ซ)700/68 ลงวันที่ 19 ก.ย. 2568</t>
  </si>
  <si>
    <t>เช่า Software WebEx</t>
  </si>
  <si>
    <t>บริษัท ครีเอเทลคอม จำกัด ราคา 35,310 บาท</t>
  </si>
  <si>
    <t>จ418/68 ลงวันที่ 19 ก.ย. 2568</t>
  </si>
  <si>
    <t>บริษัท เนชั่นแนลเฮลท์แคร์ซิสเท็มส์ จำกัด ราคาที่เสนอ 39,452 บาท</t>
  </si>
  <si>
    <t>เลขที่ 005/2568 ลงวันที่ 20 ก.ย. 2568</t>
  </si>
  <si>
    <t>บริษัท เมดิไทม์ จำกัด เป็นเงิน 138,050.- บาท</t>
  </si>
  <si>
    <t>ใบสั่งซื้อ สธ 0310.013/1376 ลงวันที่ 22 ก.ย. 2568</t>
  </si>
  <si>
    <t>จ้างเหมาซ่อมครุภัณฑ์การแพทย์ รายการ ปั๊มลม (สายพานมอเตอร์) จำนวน 1 งาน โดยวิธีเฉพาะเจาะจง</t>
  </si>
  <si>
    <t>บริษัท อาร์.แฮ้งค์ ซัพพลาย จำกัด 3,210</t>
  </si>
  <si>
    <t>710/2568 ลงวันที่ 22 ก.ย. 2568</t>
  </si>
  <si>
    <t>ซื้อครุภัณฑ์การเกษตร รายการ ปั๊มน้ำของระบบน้ำ Softener และ RO พร้อมอุปกรณ์ โดยวิธีเฉพาะเจาะจง</t>
  </si>
  <si>
    <t>บริษัท เกท์ทิงเก (ไทยแลนด์) จำกัด 218,280</t>
  </si>
  <si>
    <t>709/2568 ลงวันที่ 22 ก.ย. 2568</t>
  </si>
  <si>
    <t xml:space="preserve">จ้างซ่อมกล้องวงจรปิดและย้ายจุดติดตั้งกล่องควบคุมกล้องวงจรปิด หอผู้ป่วยนวรัฐ </t>
  </si>
  <si>
    <t>ห้างหุ้นส่วนจำกัด เดอะเบสท์ซิสเทมส์แอนด์เซอร์วิส จำนวน  34800 บาท</t>
  </si>
  <si>
    <t>จ้างซ่อมแซมเครื่องซักผ้า โดยวิธีเฉพาะเจาะจง</t>
  </si>
  <si>
    <t xml:space="preserve">ร้านเอ็มสกาย โดย นายตรีภพ  ทองสมุทร  3,900 </t>
  </si>
  <si>
    <t>345/2568 ลงวันที่ 22 ก.ย. 2568</t>
  </si>
  <si>
    <t xml:space="preserve">ประกวดราคาซื้อจัดซื้อระบบสัญญาณเรียกพยาบาล (Nurse Call System) และสัญญาณขอความช่วยเหลือฉุกเฉิน จำนวน 1 ชุด ประจำปีงบประมาณ พ.ศ.2568 </t>
  </si>
  <si>
    <t>บริษัทเพาเวอร์ รูทติ้ง จำกัด
900,000.00</t>
  </si>
  <si>
    <t>096/2568 ลงวันที่ 22 ก.ย. 2568</t>
  </si>
  <si>
    <t>บริษัท อินเฮ้าส์ เด็นทัล อาร์ต จำกัด ราคา 22,959.50 บาท</t>
  </si>
  <si>
    <t>ซ1445/68 ลงวันที่ 22 ก.ย. 2568</t>
  </si>
  <si>
    <t>เลขที่ พด.จ.547/68 ลงวันที่ 22 ก.ย. 68</t>
  </si>
  <si>
    <t>จัดซื้อวัสดุไฟฟ้าและวิทยุ-แบตเตอรี่ 12 โวลต์ 9 แอมป์ 7 ก้อน</t>
  </si>
  <si>
    <t>1076/2568(ช)
23 ก.ย. 68</t>
  </si>
  <si>
    <t>จ้างเหมาเปลี่ยนชักโครก จำนวน 1 งาน</t>
  </si>
  <si>
    <t>425/2568(ช)
23 ก.ย. 68</t>
  </si>
  <si>
    <t>ร้านแสงทองแอร์ / 2,140</t>
  </si>
  <si>
    <t>426/2568(จ)
23 ก.ย. 68</t>
  </si>
  <si>
    <t>จ้างเหมาซ่อมแซมระบบปรับอากาศด้วยน้ำเย็น (หมายเลขครุภัณฑ์ 4120-059-0001/1) จำนวน 1 งาน</t>
  </si>
  <si>
    <t>ร้านรุ่งเรืองวิศวภัณฑ์ / 81,800</t>
  </si>
  <si>
    <t>427/2568(จ)
23 ก.ย. 68</t>
  </si>
  <si>
    <t>จ้างเหมาเปลี่ยนชักโครกห้องน้ำชาย จำนวน 1 งาน</t>
  </si>
  <si>
    <t>428/2568(ช)
23 ก.ย. 68</t>
  </si>
  <si>
    <t>ร้านเทียนทองพันธ์ไม้ / 17,060</t>
  </si>
  <si>
    <t>ร้านเทียนทองพันธ์ไม้ / 26,520</t>
  </si>
  <si>
    <t>ร้านประสานวัสดุภัณฑ์ / 41,000</t>
  </si>
  <si>
    <t>ประกวดราคาซื้อไหมเย็บแผลชนิด Prolene จำนวน 2 รายการ ด้วยวิธีประกวดราคาอิเล็กทรอนิกส์ (e-bidding)</t>
  </si>
  <si>
    <t>1.บริษัท จอห์นสัน แอนด์ จอห์นสัน เมดเทค (ประเทศไทย) จำกัด/ราคาที่เสนอ821,225.00 บาท</t>
  </si>
  <si>
    <t>1.บริษัท จอห์นสัน แอนด์ จอห์นสัน เมดเทค (ประเทศไทย) จำกัด/ราคาที่ตกลงซื้อ/จ้าง818,000.00 บาท</t>
  </si>
  <si>
    <t>1.บริษัท วินเทค 24 จำกัด/ราคาที่เสนอ1,700,000.00 บาท</t>
  </si>
  <si>
    <t>1.บริษัท วินเทค 24 จำกัด/ราคาที่ตกลงซื้อ/จ้าง1,700,000.00 บาท</t>
  </si>
  <si>
    <t>จ้างเหมาดำเนินงานโครงการ จำนวน 3 รายการ</t>
  </si>
  <si>
    <t>นางสาว พิชชุตา มงคลสินธุ์ / 68,800</t>
  </si>
  <si>
    <t>429/2568(จ)
24 ก.ย. 68</t>
  </si>
  <si>
    <t>บริษัท ขอนแก่น คลังนานาธรรม จำกัด ราคาที่เสนอ 12,450 บาท</t>
  </si>
  <si>
    <t>เลขที่ 871/2568 ลงวันที่ 24 ก.ย. 2568</t>
  </si>
  <si>
    <t xml:space="preserve">บริษัทไทยพิพัฒน์ทูล แอนด์ โฮมมาร์ทจำกัด  34,021.85 </t>
  </si>
  <si>
    <t>349/2568 ลงวันที่ 24 ก.ย. 2568</t>
  </si>
  <si>
    <t>ซื้อวัสดุไฟฟ้า โดยวิธีเฉพาะเจาะจง</t>
  </si>
  <si>
    <t xml:space="preserve">บริษัทไทยพิพัฒน์ทูล แอนด์ โฮมมาร์ทจำกัด  35,975 </t>
  </si>
  <si>
    <t>350/2568 ลงวันที่ 24 ก.ย. 2568</t>
  </si>
  <si>
    <t>บริษัท สายน้ำทิพย์เด็นตอลแลบอราตอรี่ จำกัด ราคา 16,615 บาท</t>
  </si>
  <si>
    <t>ซ1446/68 ลงวันที่ 24 ก.ย. 2568</t>
  </si>
  <si>
    <t>จ้างปรับปรุงพื้นที่แผนกผู้ป่วยนอก(OPD)(เพิ่มเติม) จำนวน 3 รายการ โดยวิธีเฉพาะเจาะจง</t>
  </si>
  <si>
    <t>1.บริษัท กิจการร่วมค้างามวงศ์วาน จำกัด/ราคาที่เสนอ3,268,000.00 บาท</t>
  </si>
  <si>
    <t>1.บริษัท กิจการร่วมค้างามวงศ์วาน จำกัด/ราคาที่ตกลงซื้อ/จ้าง3,268,000.00 บาท</t>
  </si>
  <si>
    <t>จ้างเหมาซ่อมแซมอาคารสถาบันทันตกรรม โดยวิธีเฉพาะเจาะจง</t>
  </si>
  <si>
    <t>นายพรชัย ภิญโญรัตนโยธี 90,000</t>
  </si>
  <si>
    <t>711/2568 ลงวันที่ 25 ก.ย. 2568</t>
  </si>
  <si>
    <t>วัสดุคอมพิวเตอร์จำนวน 16 รายการ (รายละเอียดตามเอกสารแนบ)</t>
  </si>
  <si>
    <t>บริษัท ชิชาง คอมพิวเตอร์ (ประเทศไทย) จำกัด จำนวน  362430 บาท</t>
  </si>
  <si>
    <t>วัสดุคอมพิวเตอร์ จำนวน 4 รายการ (รายละเอียดตามเอกสารแนบ)</t>
  </si>
  <si>
    <t>บริษัท ริโก้ (ประเทศไทย)  จำกัด จำนวน  146450 บาท</t>
  </si>
  <si>
    <t>วัสดุการเกษตร 28 รายการ (รายละเอียดตามเอกสารแนบ)</t>
  </si>
  <si>
    <t>ร้านเอื้อพรรณมูรพันธุ์ จำนวน  41020 บาท</t>
  </si>
  <si>
    <t>วัสดุการเกษตร 9 รายการ (รายละเอียดตามเอกสารแนบ)</t>
  </si>
  <si>
    <t>ร้านเอื้อพรรณมูรพันธุ์ จำนวน  23390 บาท</t>
  </si>
  <si>
    <t>วัสดุไฟฟ้าและวิทยุ จำนวน 2 รายการ</t>
  </si>
  <si>
    <t>บริษัท โปรวิชั่น โพรไวเดอร์ จำกัด จำนวน  5280 บาท</t>
  </si>
  <si>
    <t>จ้างเหมาซ่อมแซมและเปลี่ยนอะไหล่บานประตูหอผู้ป่วยราชพฤกษ์และหอผู้ป่วยนวรัฐ</t>
  </si>
  <si>
    <t>ร้านเอ็มเอ อลูมิเนียม จำนวน  13200 บาท</t>
  </si>
  <si>
    <t xml:space="preserve">ค่าจ้างซ่อมตู้ควชคุมปั๊มน้ำแบบสตาร์เดลตร้า ขนาด 30HP - แม็คเนติก HS 32 คอยส์ 220V 1 ตัว - </t>
  </si>
  <si>
    <t>หจก. ก.พัฒนสิน จำนวน  5600 บาท</t>
  </si>
  <si>
    <t>วัสดุก่อสร้าง 17 รายการ (รายละเอียดตามเอกสารแนบ)</t>
  </si>
  <si>
    <t>บริษัท จือฮะเซนเตอร์ จำกัด จำนวน  58352 บาท</t>
  </si>
  <si>
    <t>จ้างเหมาทำรางระบายน้ำบริเวณสวนหย่อมด้านข้างอาคารผู้ป่วยนอก 2 ชั้น  (รายละเอียดตามเอกสารแนบ)</t>
  </si>
  <si>
    <t>นายวิวัฒน์ ดวงเดชา จำนวน  110000 บาท</t>
  </si>
  <si>
    <t>วัสดุไฟฟ้าและวิทยุ 10 รายการ (รายละเอียดตามเอกสารแนบ)</t>
  </si>
  <si>
    <t>อนุชิตการไฟฟ้า จำนวน  56429 บาท</t>
  </si>
  <si>
    <t>จ้างทำบานสไลด์สแตนเลสทางขึ้นบันไดแฟลต 6 ชั้น และแฟลต 3 ชั้น</t>
  </si>
  <si>
    <t>นายวิวัฒน์ ดวงเดชา จำนวน  13660 บาท</t>
  </si>
  <si>
    <t xml:space="preserve">จ้างซ่อมแซมปั๊มอัดฉีด ซีโบล่า ขนาด 5 HP - ลูกวาล์วพร้อมยางโอริง 6 ตัว - ก้านสูบ 1 อัน - </t>
  </si>
  <si>
    <t>หจก. ก.พัฒนสิน จำนวน  8300 บาท</t>
  </si>
  <si>
    <t>จ้างซ่อมแซมเปลี่ยนอะไหล่เครื่องอบผ้างานหน่วยจ่ายกลางโรงพยาบาล</t>
  </si>
  <si>
    <t>บจก.เชียงใหม่ ณ เอ็นจิเนียริ่ง จำนวน  25680 บาท</t>
  </si>
  <si>
    <t>บริษัท โปรเจ็คท์ พ้อยท์ (ไทยแลนด์) จำนวน  19688 บาท</t>
  </si>
  <si>
    <t>จ้างซ่อมเครื่องปรับอากาศของหน่วยงานต่างๆ ภายในโรงพยาบาลธัญญารักษ์เชียงใหม่</t>
  </si>
  <si>
    <t>หจก.เชียงใหม่บูรณ์พันธ์แอร์ 2001 จำนวน  16585 บาท</t>
  </si>
  <si>
    <t>จ้างรื้อ ย้าย พร้อมติดตั้งเครื่องปรับอากาศจากห้องปฏิบัติการ (ห้อง Lab) ไปยังสำนักงานภารกิจด้านการพยาบาล</t>
  </si>
  <si>
    <t>หจก.เชียงใหม่บูรณ์พันธ์แอร์ 2002 จำนวน  14453 บาท</t>
  </si>
  <si>
    <t>ซื้อวัสดุไฟฟ้าและวิทยุ จำนวน 17 รายการ</t>
  </si>
  <si>
    <t>ห้างหุ้นส่วนจำกัด หาญวัสดุและบริการ ราคาที่เสนอ 17,395 บาท</t>
  </si>
  <si>
    <t>เลขที่ 873/2568 ลงวันที่ 25 ก.ย. 2568</t>
  </si>
  <si>
    <t>ห้างหุ้นส่วนจำกัด หาญวัสดุและบริการ ราคาที่เสนอ 5,094 บาท</t>
  </si>
  <si>
    <t>เลขที่ 874/2568 ลงวันที่ 25 ก.ย. 2568</t>
  </si>
  <si>
    <t>บริษัท เซเว่น โปรอินเตอร์เทรด จำกัด ราคา 875 บาท</t>
  </si>
  <si>
    <t>0247/2568   25 ก.ย. 2568</t>
  </si>
  <si>
    <t>จ้างซ่อมแซมตู้ควบคุมระบบน้ำประปาภายในโรงพยาบาลธัญญารักษ์อุดรธานี โดยวิธีเฉพาะเจาะจง</t>
  </si>
  <si>
    <t xml:space="preserve">บริษัท ดี-ลีฟ อิเล็คทริค แอนด์ คอนสตรัคชั่น จำกัด  19,367 </t>
  </si>
  <si>
    <t>348/2568 ลงวันที่ 25 ก.ย. 2568</t>
  </si>
  <si>
    <t>ประกวดราคาซื้ออุปกรณ์ขับเคลื่อนสายสวนหัวกรอกากเพชรแรงเหวี่ยง Orbital Atherectomy Device (OAD) จำนวน 10 ชิ้น ด้วยวิธีประกวดราคาอิเล็กทรอนิกส์ (e-bidding)</t>
  </si>
  <si>
    <t>1.บริษัท ดีซีเอช ออริกา (ประเทศไทย) จำกัด/ราคาที่เสนอ660,000.00 บาท</t>
  </si>
  <si>
    <t>1.บริษัท ดีซีเอช ออริกา (ประเทศไทย) จำกัด/ราคาที่ตกลงซื้อ/จ้าง650,000.00 บาท</t>
  </si>
  <si>
    <t>ประกวดราคาซื้อเครื่องสแกนสไลด์และแสดงภาพเสมือนดูจากกล้องจุลทรรศน์ชนิดพกพา จำนวน 1 เครื่อง ด้วยวิธีประกวดราคาอิเล็กทรอนิกส์ (e-bidding)</t>
  </si>
  <si>
    <t>1.บริษัท แรพพอท จำกัด/ราคาที่เสนอ1,218,000.00 บาท</t>
  </si>
  <si>
    <t>1.บริษัท แรพพอท จำกัด/ราคาที่ตกลงซื้อ/จ้าง 1,210,000.00 บาท</t>
  </si>
  <si>
    <t>โครงการเพิ่มประสิทธิภาพระบบเครือข่าย Intelligent Network จำนวน 1 ระบบ</t>
  </si>
  <si>
    <t>1.)บริษัท เจนเทน โกลบอล เน็ทเวิร์ค จำกัด (สำนักงานใหญ่) เป็นเงิน 4,860,000.- บาท 2.)บริษัท พีพลัส วิชั่นส์ จำกัด เป็นเงิน 4,640,373.83 บาท 3.)บริษัท ควิกเซิร์ฟ โปรไวเดอร์ จำกัด เป็นเงิน 4,953,800.- บาท</t>
  </si>
  <si>
    <t>บริษัท เจนเทน โกลบอล เน็ทเวิร์ค จำกัด (สำนักงานใหญ่) เป็นเงิน 4,860,000.- บาท</t>
  </si>
  <si>
    <t>บจก.ชิชาง คอมพิวเตอร์ (ประเทศไทย) จำนวน  110370 บาท</t>
  </si>
  <si>
    <t>ห้างหุ้นส่วนจำกัด เชียงใหม่มานะพานิช จำนวน  47200 บาท</t>
  </si>
  <si>
    <t>ซื้อวัสดุก่อสร้าง</t>
  </si>
  <si>
    <t>หจก. ก.พัฒนสิน จำนวน  32980 บาท</t>
  </si>
  <si>
    <t xml:space="preserve">จ้างเหมาซ่อมแซมอุปกรณ์อินเตอร์เน็ต อาคารแปลตเจ้าหน้าที่หลังที่ 2 </t>
  </si>
  <si>
    <t>ห้างหุ้นส่วนจำกัด เดอะเบสท์ซิสเทมส์แอนด์เซอร์วิส จำนวน  59600 บาท</t>
  </si>
  <si>
    <t>จ้างเหมาบริการระบบอุปกรณ์ป้องกันเครือข่าย (Firewall)</t>
  </si>
  <si>
    <t>บจก. อะแวร์ คอร์ปอเรชั่น จำนวน  99000 บาท</t>
  </si>
  <si>
    <t>จ้างเหมาทำประตูบานสวิงอลูมิเนียม ห้องทันตกรรม ชั้น 2</t>
  </si>
  <si>
    <t>ร้านเอ็ม เอ อลูมิเนียม จำนวน  16800 บาท</t>
  </si>
  <si>
    <t>จ้างเหมาเทพื้นรอบอาคารกิจกรรมหอผู้ป่วยนพบุรี</t>
  </si>
  <si>
    <t>นายวิวัฒน์ ดวงเดชา จำนวน  51550 บาท</t>
  </si>
  <si>
    <t>บจก.เชียงใหม่ แจนิโทเรียล ซัพพลาย จำนวน  70138.5 บาท</t>
  </si>
  <si>
    <t>ห้างหุ้นส่วนจำกัด ไทยเสรี มาร์เก็ตติ้ง กรุ๊ป ราคา 2400 บาท</t>
  </si>
  <si>
    <t>0248/2568   26 ก.ย. 2568</t>
  </si>
  <si>
    <t xml:space="preserve">เทพเจริญ  5,650 </t>
  </si>
  <si>
    <t>355/2568 ลงวันที่ 26 ก.ย. 2568</t>
  </si>
  <si>
    <t xml:space="preserve">ร้านนพรัตน์การเกษตร  20,350 </t>
  </si>
  <si>
    <t>354/2568 ลงวันที่ 26 ก.ย. 2568</t>
  </si>
  <si>
    <t xml:space="preserve">ศรีเจริญพาณิชย์  21,119.19 </t>
  </si>
  <si>
    <t>353/2568 ลงวันที่ 26 ก.ย. 2568</t>
  </si>
  <si>
    <t xml:space="preserve">โชคอนันต์วัสดุ โดย นายพีรพัฒน์  สิงห์ปั้น  15,880.81 </t>
  </si>
  <si>
    <t>351/2568 ลงวันที่ 26 ก.ย. 2568</t>
  </si>
  <si>
    <t xml:space="preserve">โชคอนันต์วัสดุ โดย นายพีรพัฒน์  สิงห์ปั้น  47,900 </t>
  </si>
  <si>
    <t>352/2568 ลงวันที่ 26 ก.ย. 2568</t>
  </si>
  <si>
    <t>บริษัท นิปปอนซันโซ่ (ไทยแลนด์) จำกัด ราคา 75,833.17 บาท</t>
  </si>
  <si>
    <t>ซ1452/68 ลงวันที่ 26 ก.ย. 2568</t>
  </si>
  <si>
    <t>บริษัท ลินเด้ (ประเทศไทย) จำกัด (มหาชน) ราคา 14,580 บาท</t>
  </si>
  <si>
    <t>ซ1453/68 ลงวันที่ 26 ก.ย. 2568</t>
  </si>
  <si>
    <t>บริษัท ลินเด้ (ประเทศไทย) จำกัด (มหาชน) ราคา 18,400 บาท</t>
  </si>
  <si>
    <t>ซ1454/68 ลงวันที่ 26 ก.ย. 2568</t>
  </si>
  <si>
    <t>จ้างเหมาต่อเติมบันไดด้านหน้าและด้านหลังอาคาร 8 โดยวิธีเฉพาะเจาะจง</t>
  </si>
  <si>
    <t>1.บริษัท งามวงศ์วานการช่าง จำกัด/ราคาที่เสนอ500,000.00 บาท</t>
  </si>
  <si>
    <t>1.บริษัท งามวงศ์วานการช่าง จำกัด/ราคาที่ตกลงซื้อ/จ้าง500,000.00 บาท</t>
  </si>
  <si>
    <t>หจก.พีพีเจ วินเพาเวอร์ / 15,836</t>
  </si>
  <si>
    <t>ซื้อเวชภัณฑ์ยา Bevacizumab sterile solution 100 mg/4 ml injection จำนวน 25 vial ประจำปีงบประมาณ พ.ศ.2568 โดยวิธีเฉพาะเจาะจง</t>
  </si>
  <si>
    <t>บริษัท ซิลลิค ฟาร์มา จำกัด
61,525.00</t>
  </si>
  <si>
    <t>ซ(ว)496/68 ลงวันที่ 29 ก.ย. 2568</t>
  </si>
  <si>
    <t>จัดซื้อเลนส์แก้วตาเทียมชนิดให้มองเห็นแบบต่อเนื่องชิ้นเดียวนิ่มพับได้ แบบมีสารสีเหลืองแก้ไขสายตาเอียง (แบบที่ 2) จำนวน 65 ชิ้น</t>
  </si>
  <si>
    <t>บจก.ดีเคเอสเอช (ประเทศไทย) / 2,016,950</t>
  </si>
  <si>
    <t>สญ.149/2568(ซ)
30 ก.ย. 68</t>
  </si>
  <si>
    <t>จัดซื้อเลนส์แก้วตาเทียมชนิดโฟกัสระยะเดียวชิ้นเดียวนิ่มพับได้ แก้ไขสายตาเอียงแบบแผ่น แบบมีสารสีเหลือง (แบบที่ 3) จำนวน 25 ชิ้น</t>
  </si>
  <si>
    <t>บจก.อาร์เอ็กซ์ / 350,000</t>
  </si>
  <si>
    <t>สญ.150/2568(ซ)
30 ก.ย. 68</t>
  </si>
  <si>
    <t>จัดซื้อวัสดุก่อสร้าง-กุญแจล็อคบานประตูอลูมิเนียม 1 ชุด</t>
  </si>
  <si>
    <t>1098/2568(ช)
30 ก.ย. 68</t>
  </si>
  <si>
    <t>จัดซื้อวัสดุก่อสร้าง-คันผลักประตูทางหนีไฟ 2 ชุด</t>
  </si>
  <si>
    <t>ร้านเอสเคฮาร์ดแวร์ / 7,568</t>
  </si>
  <si>
    <t>1099/2568(ช)
30 ก.ย. 68</t>
  </si>
  <si>
    <t>จัดซื้อวัสดุก่อสร้าง-สาย PU ขนาด 1/4 นิ้ว (2 หุน) 10 เมตร</t>
  </si>
  <si>
    <t>1100/2568(ช)
30 ก.ย. 68</t>
  </si>
  <si>
    <t>จัดซื้อวัสดุไฟฟ้าและวิทยุ-แบตเตอรี่ไฟฉุกเฉิน 12 โวลต์ 9 แอมป์ 12 ก้อน</t>
  </si>
  <si>
    <t>ร้านเอสเคฮาร์ดแวร์ / 9,000</t>
  </si>
  <si>
    <t>1101/2568(ช)
30 ก.ย. 68</t>
  </si>
  <si>
    <t>จัดซื้อวัสดุการแพทย์-ชุดผ่าตัดข้อตะโพกเทียมแบบไม่มีเบ้า 2 ชั้น เฉพาะบุคคล</t>
  </si>
  <si>
    <t>บจก.ดีเคเอสเอช (ประเทศไทย) / 35,000</t>
  </si>
  <si>
    <t>1102/2568(ซ)
30 ก.ย. 68</t>
  </si>
  <si>
    <t>จัดซื้อวัสดุการแพทย์-ชุดเหล็กดามกระดูกไหปลาร้า 3 รก. เฉพาะบุคคล</t>
  </si>
  <si>
    <t>บจก.เอสไอเอส เมดิคอล / 22,500</t>
  </si>
  <si>
    <t>1103/2568(ซ)
30 ก.ย. 68</t>
  </si>
  <si>
    <t>1104/2568(ซ)
30 ก.ย. 68</t>
  </si>
  <si>
    <t>จัดซื้อวัสดุก่อสร้าง-มือจับบานประตู 4 อัน</t>
  </si>
  <si>
    <t>ร้านเอสเคฮาร์ดแวร์ / 5,800</t>
  </si>
  <si>
    <t>1105/2568(ช)
30 ก.ย. 68</t>
  </si>
  <si>
    <t>จัดซื้อวัสดุการแพทย์-เครื่องช่วยฟังระบบดิจิตอลสำหรับผู้ที่สูญเสียการได้ยิน 1 เครื่อง</t>
  </si>
  <si>
    <t>1106/2568(ซ)
30 ก.ย. 68</t>
  </si>
  <si>
    <t>จัดซื้อวัสดุการแพทย์-เครื่องช่วยฟังระบบดิจิตอลสำหรับผู้ที่สูญเสียการได้ยิน 2 เครื่อง</t>
  </si>
  <si>
    <t>1107/2568(ซ)
30 ก.ย. 68</t>
  </si>
  <si>
    <t>จัดซื้อวัสดุการแพทย์-เครื่องช่วยฟังระบบดิจิตอลสำหรับผู้ที่สูญเสียการได้ยิน 3 เครื่อง</t>
  </si>
  <si>
    <t>1108/2568(ซ)
30 ก.ย. 68</t>
  </si>
  <si>
    <t>1109/2568(ซ)
30 ก.ย. 68</t>
  </si>
  <si>
    <t>1110/2568(ซ)
30 ก.ย. 68</t>
  </si>
  <si>
    <t>จัดซื้อวัสดุการแพทย์-แผ่นไทเทเนียมเสริมกระดูกเบ้าตาเฉพาะบุคคล 1 ชุด</t>
  </si>
  <si>
    <t>1111/2568(ซ)
30 ก.ย. 68</t>
  </si>
  <si>
    <t>จัดซื้อวัสดุการแพทย์-ชุดข้อเข่าเทียมเฉพาะรายบุคคล 4 รก.</t>
  </si>
  <si>
    <t>1112/2568(ซ)
30 ก.ย. 68</t>
  </si>
  <si>
    <t>จัดซื้อวัสดุก่อสร้าง โช๊คแบบฝังบานประตูอลูมิเนียม จำนวน 2 ตัว</t>
  </si>
  <si>
    <t>1113/2568(ซ)
30 ก.ย. 68</t>
  </si>
  <si>
    <t>จัดซื้อวัสดุการแพทย์-ซิลิโคนสำหรับสอดท่อน้ำตาพร้อมแท่งโลหะ 1 กล่อง</t>
  </si>
  <si>
    <t>1114/2568(ซ)
30 ก.ย. 68</t>
  </si>
  <si>
    <t>จัดซื้อวัสดุการแพทย์-ปากกาทำหรับทำเครื่องหมายบริเวณผ่าตัด 1 กล่อง</t>
  </si>
  <si>
    <t>1115/2568(ซ)
30 ก.ย. 68</t>
  </si>
  <si>
    <t>จัดซื้อวัสดุการแพทย์-เลนส์แก้วตาเทียมชนิดให้มองเห็นแบบปรับได้หลายระยะ ชิ้นเดียวนิ่มพับได้ แบบมีสารสีเหลือง (แบบที่ 1) 1 ชิ้น</t>
  </si>
  <si>
    <t>บจก.ดีเคเอสเอช (ประเทศไทย) / 26,964</t>
  </si>
  <si>
    <t>1116/2568(ซ)
30 ก.ย. 68</t>
  </si>
  <si>
    <t>บจก.เอสไอเอส เมดิคอล / 24,270</t>
  </si>
  <si>
    <t>1117/2568(ซ)
30 ก.ย. 68</t>
  </si>
  <si>
    <t>จัดซื้อวัสดุการแพทย์-ชุดเหล็กดามกระดูกไหปลาร้า 6 รก. เฉพาะบุคคล</t>
  </si>
  <si>
    <t>บจก.สคิปา เมด / 27,600</t>
  </si>
  <si>
    <t>1118/2568(ซ)
30 ก.ย. 68</t>
  </si>
  <si>
    <t>จัดซื้อวัสดุการแพทย์-เลนส์แก้วตาเทียมชนิดโฟกัสระยะเดียวสามชิ้นนิ่มพับได้ แบบใส (แบบที่ 8) 1 ชิ้น</t>
  </si>
  <si>
    <t>1119/2568(ซ)
30 ก.ย. 68</t>
  </si>
  <si>
    <t>จัดซื้อวัสดุการแพทย์-เลนส์แก้วตาเทียมชนิดให้มองเห็นแบบปรับได้หลายระยะชิ้นเดียวนิ่มพับได้ แก้ไขสายตาเอียง แบบมีสารสีเหลือง (แบบที่ 1) 1 ชิ้น</t>
  </si>
  <si>
    <t>บจก.ดีเคเอสเอช (ประเทศไทย) / 32,314</t>
  </si>
  <si>
    <t>1120/2568(ซ)
30 ก.ย. 68</t>
  </si>
  <si>
    <t>บจก.เอสไอเอส เมดิคอล / 57,540</t>
  </si>
  <si>
    <t>1121/2568(ซ)
30 ก.ย. 68</t>
  </si>
  <si>
    <t>1122/2568(ซ)
30 ก.ย. 68</t>
  </si>
  <si>
    <t>1123/2568(ซ)
30 ก.ย. 68</t>
  </si>
  <si>
    <t>1124/2568(ซ)
30 ก.ย. 68</t>
  </si>
  <si>
    <t>1125/2568(ซ)
30 ก.ย. 68</t>
  </si>
  <si>
    <t>1126/2568(ซ)
30 ก.ย. 68</t>
  </si>
  <si>
    <t>จัดซื้อวัสดุการแพทย์-ด้ามจับมือถือสลายต้อกระจกแบบเข็มสลายต้อเคลื่อนที่สำหรับเครื่องผ่าตัดต้อกระจกด้วยคลื่นความถี่สูง 6515-238-0001/1,6,7</t>
  </si>
  <si>
    <t>1127/2568(ซ)
30 ก.ย. 68</t>
  </si>
  <si>
    <t>จัดซื้อวัสดุการแพทย์-ชุดผ่าตัดข้อสะโพกเทียม</t>
  </si>
  <si>
    <t>บจก.บางกอก เฮลธ์ ซัพพลายส์ / 81,855</t>
  </si>
  <si>
    <t>1128/2568(ช)
30 ก.ย. 68</t>
  </si>
  <si>
    <t>จัดซื้อวัสดุการแพทย์-ซิลิโคนสำหรับสอดท่อน้ำตาพร้อมแท่งโลหะ 10 กล่อง</t>
  </si>
  <si>
    <t>บจก.นิวอาย เซอร์จิคอล / 101,000</t>
  </si>
  <si>
    <t>1129/2568(ซ)
30 ก.ย. 68</t>
  </si>
  <si>
    <t>จ้างทำตรายาง 9 รายการ</t>
  </si>
  <si>
    <t>บจก.นครชัยศรีรุ่งเรืองการพิมพ์ / 2,889</t>
  </si>
  <si>
    <t>430/2568(จ)
30 ก.ย. 68</t>
  </si>
  <si>
    <t>จ้างเหมาซ่อมครุภัณฑ์การแพทย์-เครื่องวัดความดันโลหิตและชีพจรอัตโนมัติ 6515-093-0004/84 จำนวน 1 งาน</t>
  </si>
  <si>
    <t>431/2568(จ)
30 ก.ย. 68</t>
  </si>
  <si>
    <t>จ้างเหมาเปลี่ยนพัดลมระบายอากาศห้องน้ำเจ้าหน้าที่ ชั้น M จำนวน 1 งาน</t>
  </si>
  <si>
    <t>บจก.บุญเอก วิศวกรรม / 17,120</t>
  </si>
  <si>
    <t>432/2568(จ)
30 ก.ย. 68</t>
  </si>
  <si>
    <t>จ้างเหมาเปลี่ยนฝ้าฉาบเรียบ ชั้น 6 อาคารเลิศประชารักษ์ 1 งาน</t>
  </si>
  <si>
    <t>433/2568(จ)
30 ก.ย. 68</t>
  </si>
  <si>
    <t>จ้างเหมาซ่อมเครื่องปรับอากาศ 4120-001-0001/565 และ 4130-001-0001/59</t>
  </si>
  <si>
    <t>บจก.กัปตัน เอ็นจิเนียร์ริ่ง / 11,000</t>
  </si>
  <si>
    <t>434/2568(จ)
30 ก.ย. 68</t>
  </si>
  <si>
    <t>จ้างซ่อมครุภัณฑ์การแพทย์เครื่องกระตุกหัวใจ หมายเลขครุภัณฑ์ 6515-083-0001/20 จำนวน 1 เครื่อง</t>
  </si>
  <si>
    <t>บมจ.อี ฟอร์ แอล เอม / 40,570</t>
  </si>
  <si>
    <t>435/2568(จ)
30 ก.ย. 68</t>
  </si>
  <si>
    <t>จ้างเหมาซ่อมและเปลี่ยนอะไหล่ครุภัณฑ์การแพทย์-เครื่องวัดความดันโลหิตและชีพจรอัตโนมัติ จำนวน 1 งาน หมายเลขครุภัณฑ์ 6515-093-0004/86</t>
  </si>
  <si>
    <t>บจก.ลาโบตรอน เมดิคอล / 7,885.90</t>
  </si>
  <si>
    <t>436/2568(จ)
30 ก.ย. 68</t>
  </si>
  <si>
    <t>จ้างเหมาเปลี่ยนอุปกรณ์กดสั่งเปิดประตูบานเลื่อนอัตโนมัติ จำนวน 1 งาน</t>
  </si>
  <si>
    <t>ร้านชัยณรงค์ การช่าง / 2,000</t>
  </si>
  <si>
    <t>437/2568(จ)
30 ก.ย. 68</t>
  </si>
  <si>
    <t>จ้างเหมาเปลี่ยนกระเบื้องลานอเนกประสงค์ ชั้น 5 อาคารเลิศประชารักษ์ จำนวน 1 งาน</t>
  </si>
  <si>
    <t>438/2568(ช)
30 ก.ย. 68</t>
  </si>
  <si>
    <t>บริษัท ลินเด้ (ประเทศไทย) จำกัด (มหาชน) เป็นเงิน 62,874.80 บาท</t>
  </si>
  <si>
    <t>ใบสั่งซื้อ สธ 0310.013/1379 ลงวันที่ 30 ก.ย. 2568</t>
  </si>
  <si>
    <t>ซื้อวัสดุก่อสร้าง จำนวน 26 รายการ</t>
  </si>
  <si>
    <t>ห้างหุ้นส่วนจำกัด หาญวัสดุและบริการ ราคาที่เสนอ 36,185 บาท</t>
  </si>
  <si>
    <t>เลขที่ 879/2568 ลงวันที่ 30 ก.ย. 2568</t>
  </si>
  <si>
    <t>บริษัท อีสานพลาสแพ็ค (1999) จำกัด ราคาที่เสนอ 18,250 บาท</t>
  </si>
  <si>
    <t>เลขที่ 880/2568 ลงวันที่ 30 ก.ย. 2568</t>
  </si>
  <si>
    <t>จ้างบริการรักษาความปลอดภัย ประจำปีงบประมาณ พ.ศ.2569</t>
  </si>
  <si>
    <t>องค์การสงเคราะห์ทหารผ่านศึก ในพระบรมราชูปถัมภ์ ราคา 1,114,800 บาท</t>
  </si>
  <si>
    <t>ศูนย์บริการโลหิตแห่งชาติ สภากาชาดไทย ราคา 182,350 บาท</t>
  </si>
  <si>
    <t>ซ1448/68 ลงวันที่ 30 ก.ย. 2568</t>
  </si>
  <si>
    <t>ศูนย์บริการโลหิตแห่งชาติ สภากาชาดไทย ราคา 116,050 บาท</t>
  </si>
  <si>
    <t>ซ1449/68 ลงวันที่ 30 ก.ย. 2568</t>
  </si>
  <si>
    <t>ศูนย์บริการโลหิตแห่งชาติ สภากาชาดไทย ราคา 115,000 บาท</t>
  </si>
  <si>
    <t>ซ1451/68 ลงวันที่ 30 ก.ย. 2568</t>
  </si>
  <si>
    <t>ศูนย์บริการโลหิตแห่งชาติ สภากาชาดไทย ราคา 66,500 บาท</t>
  </si>
  <si>
    <t>ซ1456/68 ลงวันที่ 30 ก.ย. 2568</t>
  </si>
  <si>
    <t>บริษัท ส.อึ้งฮั่วเส็ง จำกัด ราคา 15,000 บาท</t>
  </si>
  <si>
    <t>จ407/68 ลงวันที่ 30 ก.ย. 2568</t>
  </si>
  <si>
    <t>บริษัท ส.อึ้งฮั่วเส็ง จำกัด ราคา 75,000 บาท</t>
  </si>
  <si>
    <t>จ414/68 ลงวันที่ 30 ก.ย. 2568</t>
  </si>
  <si>
    <t>ร้าน โชติธนารวมยนต์ ราคา 31,351 บาท</t>
  </si>
  <si>
    <t>จ416/68 ลงวันที่ 30 ก.ย. 2568</t>
  </si>
  <si>
    <t>บริษัท ท้อปไลน์ โพรดักส์ จำกัด ราคา 19,800 บาท</t>
  </si>
  <si>
    <t>จ420/68 ลงวันที่ 30 ก.ย. 2568</t>
  </si>
  <si>
    <t>บริษัท แอร์พลัส แอ๊พพลาย จำกัด ราคา 65,377 บาท</t>
  </si>
  <si>
    <t>จ421/68 ลงวันที่ 30 ก.ย. 2568</t>
  </si>
  <si>
    <t>License Software Antivirus สำหรับระบบเครือข่ายคอมพิวเตอร์ จำนวน 800 หน่วย</t>
  </si>
  <si>
    <t>บริษัท คอม เทรดดิ้ง จำกัด/
ราคาที่เสนอ 299,600.00 บาท</t>
  </si>
  <si>
    <t>บริษัท คอม เทรดดิ้ง จำกัด/ราคาที่ตกลงซื้อ 
299,600.00 บาท</t>
  </si>
  <si>
    <t>จ้างจัดจ้างซ่อมเครื่องพิมพ์ โดยวิธีเฉพาะเจาะจง</t>
  </si>
  <si>
    <t>กองยุทธศาสตร์และแผนงาน</t>
  </si>
  <si>
    <t>ซื้อหมึกพิมพ์เพื่อสำรองใช้ในราชการ จำนวน 1 รายการ โดยวิธีเฉพาะเจาะจง</t>
  </si>
  <si>
    <t>บริษัท ดีซายน์ ฟรายเดย์ จำกัด 5,992.00</t>
  </si>
  <si>
    <t>ห้างหุ้นส่วนจำกัด พรชนัน อินเตอร์ อิงค์ 4,012.00</t>
  </si>
  <si>
    <t>2/2568 ลงวันที่ 11 ต.ค. 2567</t>
  </si>
  <si>
    <t>ซื้อวัสดุสำนักงาน 12 รายการ โดยวิธีเฉพาะเจาะจง</t>
  </si>
  <si>
    <t>ฮอสปิตอลซัพพลาย แอนด์เซอร์วิส 13,484.14</t>
  </si>
  <si>
    <t>เช่าห้องประชุม โดยวิธีเฉพาะเจาะจง</t>
  </si>
  <si>
    <t>จ้างรถตู้โดยสารปรับอากาศ โดยวิธีเฉพาะเจาะจง</t>
  </si>
  <si>
    <t>บริษัท เกษมกิจ จำกัด (โรงแรมแคนทารี่ ฮิลส์ เชียงใหม่) 45,000.00</t>
  </si>
  <si>
    <t>นางสาวณัฐสิมา  พิมพ์ทองหลาง 78,000.00</t>
  </si>
  <si>
    <t>2/2568 ลงวันที่ 18 ต.ค. 2567</t>
  </si>
  <si>
    <t>3/2568 ลงวันที่ 18 ต.ค. 2567</t>
  </si>
  <si>
    <t>ซื้อน้ำดื่ม โดยวิธีเฉพาะเจาะจง</t>
  </si>
  <si>
    <t>มีผู้เสนอรายเดียว</t>
  </si>
  <si>
    <t xml:space="preserve">ร้าน ประลองยุทธ์  สโตร์ 66,000.00 </t>
  </si>
  <si>
    <t>นางสาวณัฐสิมา  พิมพ์ทองหลาง 3,800.00</t>
  </si>
  <si>
    <t>4/2568 ลงวันที่ 5 พ.ย. 2567</t>
  </si>
  <si>
    <t>นายปัญญา  พิมพ์ทองหลาง 8,000.00</t>
  </si>
  <si>
    <t>1/2568 ลงวันที่ 11 พ.ย. 2567</t>
  </si>
  <si>
    <t>ซื้อไลน์บรอดแคสต์-โปรแพคเกจ โดยวิธีเฉพาะเจาะจง</t>
  </si>
  <si>
    <t>บริษัท โมบาย คอนเน็ค จำกัด 23,871.70</t>
  </si>
  <si>
    <t>6/2568 ลงวันที่ 14 พ.ย. 2567</t>
  </si>
  <si>
    <t>เช่าเครื่องถ่ายเอกสารของกองยุทธศาสตร์และแผนงาน กรมการแพทย์ จำนวน 2 เครื่อง โดยวิธีเฉพาะเจาะจง</t>
  </si>
  <si>
    <t>บริษัท โตชิบา เทค (ประเทศไทย) จำกัด 44,940.00</t>
  </si>
  <si>
    <t>ซื้อวัสดุคอมพิวเตอร์  โดยวิธีเฉพาะเจาะจง</t>
  </si>
  <si>
    <t>ฮอสปิตอลซัพพลาย แอนด์เซอร์วิส 48,321.20</t>
  </si>
  <si>
    <t>7/2568 ลงวันที่ 27 พ.ย. 2567</t>
  </si>
  <si>
    <t>จ้างทำตรายาง  โดยวิธีเฉพาะเจาะจง</t>
  </si>
  <si>
    <t>อ.เฉลิมศรี 2,210.00</t>
  </si>
  <si>
    <t>5/2568 ลงวันที่ 28 พ.ย. 2567</t>
  </si>
  <si>
    <t>จ้างรถตู้โดยสารปรับอากาศ จำนวน 2 คัน โครงการตรวจเยี่ยมหน่วยงานในสังกัดกรมการแพทย์ ประจำปีงบประมาณ พ.ศ.2568 โดยวิธีเฉพาะเจาะจง</t>
  </si>
  <si>
    <t>นายเสน่ห์ ใจดี 16,800.00</t>
  </si>
  <si>
    <t>5/2568 ลงวันที่ 4 ธ.ค. 2567</t>
  </si>
  <si>
    <t>จ้างเหมารถตู้โดยสารปรับอากาศ จำนวน 12 คัน (เพื่อรับ - ส่งวิทยากรและผู้เข้าร่วมโครงการประชุมเชิงปฏิบัติการพัฒนาระบบฐานข้อมูลในการขับเคลื่อนภารกิจกรมการแ</t>
  </si>
  <si>
    <t>นายเสน่ห์ ใจดี 151,200.00</t>
  </si>
  <si>
    <t>6/2568 ลงวันที่ 6 ธ.ค. 2567</t>
  </si>
  <si>
    <t>ซื้อวัสดุคอมพิวเตอร์ (หมึกพิมพ์) จำนวน 3 รายการ โดยวิธีเฉพาะเจาะจง</t>
  </si>
  <si>
    <t>ผู้เสนอรายเดียว</t>
  </si>
  <si>
    <t>ซื้อวัสดุสำนักงาน วัสดุคอมพิวเตอร์ และวัสดุไฟฟ้า จำนวน 13 รายการ โดยวิธีเฉพาะเจาะจง</t>
  </si>
  <si>
    <t>ห้างหุ้นส่วนจำกัด พรชนัน อินเตอร์ อิงค์ 38,841.00</t>
  </si>
  <si>
    <t>ฮอสปิตอลซัพพลาย แอนด์เซอร์วิส 41,158.62</t>
  </si>
  <si>
    <t>เลขที่ 30/2568
 ลงวันที่ 21 ม.ค. 2568</t>
  </si>
  <si>
    <t>8/2568 ลงวันที่ 21 ม.ค. 2568</t>
  </si>
  <si>
    <t>9/2568 ลงวันที่ 21 ม.ค. 2568</t>
  </si>
  <si>
    <t>จ้างเหมารถตู้โดยสารปรับอากาศ โครงการตรวจเยี่ยมหน่วยงานในสังกัดกรมการแพทย์ ประจำปีงบ 2568 (รพ.มะเร็งลพบุรี) โดยวิธีเฉพาะเจาะจง</t>
  </si>
  <si>
    <t>นายเสน่ห์ ใจดี 12,600.00</t>
  </si>
  <si>
    <t>8/2568 ลงวันที่ 31 ม.ค. 2568</t>
  </si>
  <si>
    <t>จ้างซ่อมเครื่องพิมพ์ จำนวน 1 งาน โดยวิธีเฉพาะเจาะจง</t>
  </si>
  <si>
    <t>ซื้อครุภัณฑ์สำนักงาน (โทรศัพท์สำนักงาน) จำนวน 6 เครื่อง โดยวิธีเฉพาะเจาะจง</t>
  </si>
  <si>
    <t>บริษัท ดีซายน์ ฟรายเดย์ จำกัด 4,387.00</t>
  </si>
  <si>
    <t>บริษัท ออฟฟิศเมท (ไทย) จำกัด 4,140.00</t>
  </si>
  <si>
    <t>9/2568 ลงวันที่ 6 ก.พ. 2568</t>
  </si>
  <si>
    <t>10/2568 ลงวันที่ 7 ก.พ. 2568</t>
  </si>
  <si>
    <t>เช่าโปรแกรม Canva Pro / 1 ผู้ใช้งาน จำนวน 8 เดือน (ตั้งแต่วันที่ 1 ก.พ. 2568 ถึง 30 ก.ย. 2568)  โดยวิธีเฉพาะเจาะจง</t>
  </si>
  <si>
    <t>บริษัท เคบิน เทคโนโลยี จำกัด 2,700.00</t>
  </si>
  <si>
    <t>3/2568 ลงวันที่ 20 ก.พ. 2568</t>
  </si>
  <si>
    <t>บริษัท ดีซายน์ ฟรายเดย์ จำกัด 2,675.00</t>
  </si>
  <si>
    <t>บริษัท ดีซายน์ ฟรายเดย์ จำกัด 3,317.00</t>
  </si>
  <si>
    <t>จ้างเหมารถตู้โดยสารปรับอากาศ โดยวิธีเฉพาะเจาะจง</t>
  </si>
  <si>
    <t>นายเสน่ห์  ใจดี 69,600.00</t>
  </si>
  <si>
    <t>12/2568 ลงวันที่ 8 เม.ย. 2568</t>
  </si>
  <si>
    <t>บริษัท ขนานนาม จำกัด 30,000.00</t>
  </si>
  <si>
    <t>4/2568 ลงวันที่ 11 เม.ย. 2568</t>
  </si>
  <si>
    <t>จ้างจ้างเหมารถตู้เพื่อรับส่งวิทยากรโครงการอบรมเชิงปฏิบัติการการทบทวนแผนฯ โดยวิธีเฉพาะเจาะจง</t>
  </si>
  <si>
    <t>นายเสน่ห์  ใจดี 17,400.00</t>
  </si>
  <si>
    <t>13/2568 ลงวันที่ 24 เม.ย. 2568</t>
  </si>
  <si>
    <t>จ้างเหมารถตู้พร้อมน้ำมันเชื้อเพลิง โดยวิธีเฉพาะเจาะจง</t>
  </si>
  <si>
    <t>ณัฐสิมา  พิมพ์ทองหลาง 38,400.00</t>
  </si>
  <si>
    <t>16/2568 ลงวันที่ 21 เม.ย. 2568</t>
  </si>
  <si>
    <t>จ้างเหมาบริการรถตู้พร้อมน้ำมันเชื้อเพลิง  โดยวิธีเฉพาะเจาะจง</t>
  </si>
  <si>
    <t>นายปัญญา พิมพ์ทองหลาง 58,500.00</t>
  </si>
  <si>
    <t>19/2568 ลงวันที่ 8 พ.ค. 2568</t>
  </si>
  <si>
    <t>เช่ารถตู้โดยสารปรับอากาศ โดยวิธีเฉพาะเจาะจง</t>
  </si>
  <si>
    <t>นายเสน่ห์ ใจดี 234,000.00</t>
  </si>
  <si>
    <t>บริษัท ชลพฤกษ์ รีสอร์ท จำกัด 45,000.00</t>
  </si>
  <si>
    <t>6/2568 ลงวันที่ 19 พ.ค 2568</t>
  </si>
  <si>
    <t>นายเสน่ห์ ใจดี 3,500.00</t>
  </si>
  <si>
    <t>14/2568 ลงวันที่ 20 พ.ค 2568</t>
  </si>
  <si>
    <t>จ้างถ่ายเอกสารพร้อมเข้าเล่ม โดยวิธีเฉพาะเจาะจง</t>
  </si>
  <si>
    <t>จ้างรถยนต์โดยสารปรับอากาศ โดยวิธีเฉพาะเจาะจง</t>
  </si>
  <si>
    <t>ซื้อวัสดุสำนักงานจำนวน 3 รายการ โดยวิธีเฉพาะเจาะจง</t>
  </si>
  <si>
    <t>ร้าน เค เอ็ม มาร์เก็ตติ้ง 13,600.00</t>
  </si>
  <si>
    <t>นายเสน่ห์  ใจดี 23,400.00</t>
  </si>
  <si>
    <t>ร้าน SB Supply  Service 8,243.28</t>
  </si>
  <si>
    <t>15/2568 ลงวันที่ 19 พ.ค 2568</t>
  </si>
  <si>
    <t>7/2568 ลงวันที่ 19 พ.ค 2568</t>
  </si>
  <si>
    <t>11/2568 ลงวันที่ 19 พ.ค 2568</t>
  </si>
  <si>
    <t>จ้างเหมาบริการรถตู้พร้อมน้ำมันเชื้อเพลิง โดยวิธีเฉพาะเจาะจง</t>
  </si>
  <si>
    <t>นายปัญญา พิมพ์ทองหลาง 104,000.00</t>
  </si>
  <si>
    <t>20/2568 ลงวันที่ 4 มิ.ย. 2568</t>
  </si>
  <si>
    <t>0162/2568 ลงวันที่ 15 พ.ค. 2569</t>
  </si>
  <si>
    <t>0163/2568 ลงวันที่ 15 พ.ค. 2568</t>
  </si>
  <si>
    <t>0164/2568 ลงวันที่ 15 พ.ค. 2568</t>
  </si>
  <si>
    <t>ซื้อวัสดุกรองอากาศสำหรับเครื่องฟอกอากาศ โดยวิธีเฉพาะเจาะจง</t>
  </si>
  <si>
    <t>ฮอสปิตอลซัพพลาย แอนด์เซอร์วิส 68,950.00</t>
  </si>
  <si>
    <t>12/2568 ลงวันที่ 27 มิ.ย. 2568</t>
  </si>
  <si>
    <t>ซื้อจัดซื้อวัสดุสำนักงานจำนวน 11 รายการ โดยวิธีเฉพาะเจาะจง</t>
  </si>
  <si>
    <t>ซื้อเครื่องปรับอากาศ โดยวิธีเฉพาะเจาะจง</t>
  </si>
  <si>
    <t>บริษัท  ต้นไม้ทอง  จำกัด 60,151.12</t>
  </si>
  <si>
    <t>ฮอสปิตอลซัพพลาย แอนด์เซอร์วิส 104,111.00</t>
  </si>
  <si>
    <t>ร้าน เค เอ็ม มาร์เก็ตติ้ง 47,515.00</t>
  </si>
  <si>
    <t>ร้าน เค เอ็ม มาร์เก็ตติ้ง 41,175.00</t>
  </si>
  <si>
    <t>13/2568 ลงวันที่ 1 ก.ค. 2568</t>
  </si>
  <si>
    <t>14/2568 ลงวันที่ 1 ก.ค. 2568</t>
  </si>
  <si>
    <t>18/2568 ลงวันที่ 1 ก.ค. 2568</t>
  </si>
  <si>
    <t>19/2568 ลงวันที่ 1 ก.ค. 2568</t>
  </si>
  <si>
    <t>นายเสน่ห์  ใจดี 6,000.00</t>
  </si>
  <si>
    <t>17/2568 ลงวันที่ 8 ก.ค. 2568</t>
  </si>
  <si>
    <t>จ้างเหมาบริการรถตู้พร้อมน้ำมันเชื้อเพลิง (วันที่ 15-16 กรกฎาคม 2568)  โดยวิธีเฉพาะเจาะจง</t>
  </si>
  <si>
    <t>จ้างเหมาบริการรถตู้พร้อมน้ำมันเชื้อเพลิง ในวันที่ 17-19 กรกฎาคม 2568  โดยวิธีเฉพาะเจาะจง</t>
  </si>
  <si>
    <t>นางสาวณัฐสิมา  พิมพ์ทองหลาง 9,600.00</t>
  </si>
  <si>
    <t>นางสาวณัฐสิมา  พิมพ์ทองหลาง 106,400.00</t>
  </si>
  <si>
    <t>ร้าน เค เอ็ม มาร์เก็ตติ้ง 18,060.00</t>
  </si>
  <si>
    <t>20/2568 ลงวันที่ 15 กรกฎาคม 2568</t>
  </si>
  <si>
    <t>เช่าLine Broadcast - Pro Package ข้อความไลน์บรอดแคสต์-โปรแพ็คเกจ  โดยวิธีเฉพาะเจาะจง</t>
  </si>
  <si>
    <t>ซื้อเครื่องพิมพ์ Canon Laser Color MF643CDW โดยวิธีเฉพาะเจาะจง</t>
  </si>
  <si>
    <t>บริษัท โมบาย คอนเน็ค จำกัด 13,141.74</t>
  </si>
  <si>
    <t>ร้าน SB Supply  Service 48,000.00</t>
  </si>
  <si>
    <t>เช่าMicroSoft 365 Family 2024  ระยะเวลา 1 ปี โดยวิธีเฉพาะเจาะจง</t>
  </si>
  <si>
    <t>เช่า Canva Pro โดยวิธีเฉพาะเจาะจง</t>
  </si>
  <si>
    <t>บริษัท ดีซายน์ ฟรายเดย์ จำกัด 29,906.50</t>
  </si>
  <si>
    <t>บริษัท เคบิน เทคโนโลยี จำกัด 2,800.00</t>
  </si>
  <si>
    <t>8/2568 4 ส.ค. 2568</t>
  </si>
  <si>
    <t>9/2568 4 ส.ค. 2568</t>
  </si>
  <si>
    <t>จ้างทำกระเป๋าใส่เอกสาร โดยวิธีเฉพาะเจาะจง</t>
  </si>
  <si>
    <t>ร้าน เอส บี ซัพพลาย แอนด์ เซอร์วิส 71,250.00</t>
  </si>
  <si>
    <t>นายเสน่ห์  ใจดี 495,000.00</t>
  </si>
  <si>
    <t>21/2568
ลงวันที่ 8 ส.ค 68</t>
  </si>
  <si>
    <t>22/2568
ลงวันที่ 8 ส.ค 68</t>
  </si>
  <si>
    <t>นายเสน่ห์  ใจดี 67,500.00</t>
  </si>
  <si>
    <t>เกษมกิจ จำกัด 45,000.00</t>
  </si>
  <si>
    <t>24/2568 ลงวันที่ 22 ส.ค. 2568</t>
  </si>
  <si>
    <t>12/2568 ลงวันที่ 22 ส.ค. 2568</t>
  </si>
  <si>
    <t>บริษัท บี.เอ็ล.ฮั้ว จำกัด 66,000.00</t>
  </si>
  <si>
    <t>เลขที่ พ.806/68 
ลงวันที่ 22 ส.ค. 2568</t>
  </si>
  <si>
    <t>11/2568 ลงวันที่ 25 ส.ค. 2568</t>
  </si>
  <si>
    <t>จ้างเหมาเวรเปล</t>
  </si>
  <si>
    <t>โรงพยาบาลสมเด็จพระสังฆราชญาณสังวรเพื่อผู้สูงอายุ จังหวัดชลบุรี</t>
  </si>
  <si>
    <t>จ้างเหมาหัตถบริการ</t>
  </si>
  <si>
    <t>จ้างเหมาพนักงานซักฟอก</t>
  </si>
  <si>
    <t>จ้างเหมานักกายภาพบำบัด</t>
  </si>
  <si>
    <t>จ้างค่าเช่า (Web hosting)</t>
  </si>
  <si>
    <t>บริษัท เอ็กซ์ตร้า คอร์ปอเรชั่น จำกัด  3424</t>
  </si>
  <si>
    <t>จ้างเหมาบริการลิขสิทธิ์ FortiGate (fire wall)</t>
  </si>
  <si>
    <t>บ.แอดวานซ์ คอมมูนิเคชั่น เซอร์วิส จำกัด   144450</t>
  </si>
  <si>
    <t>จ้างเหมาบำรุงเครื่องกำเนิดไฟฟ้า</t>
  </si>
  <si>
    <t>บริษัท เจนไลท์ อินเตอร์เนชั่นแนล จำกัด  63076</t>
  </si>
  <si>
    <t xml:space="preserve">จ้างเหมาบำรุงรักษาระบบสารสนเทศโรงพยาบาล (Sotlcon ) </t>
  </si>
  <si>
    <t>บริษัท ซอฟต์แวร์คอนสตรัคเตอร์ จำกัด  48000</t>
  </si>
  <si>
    <t>จ้างตรวจวิเคราะห์ทางห้องปฏิบัติการ LAB</t>
  </si>
  <si>
    <t>บริษัท อาร์ไอเอ แลบบอราทอรี่ จำกัด 110000</t>
  </si>
  <si>
    <t>จ้างเหมากำจัดปลวก มด แมลงสาบ หนู</t>
  </si>
  <si>
    <t>บริษัท ดับบลิว.เค.ดี.เอ็นไวรอนเม้นท์ จำกัด  14980</t>
  </si>
  <si>
    <t>จ้างเหมาบำรุงรักษาโทรศัพท์ตู้สาขา</t>
  </si>
  <si>
    <t>บริษัท ไอแซค มาร์เก็ตติ้ง จำกัด  18618</t>
  </si>
  <si>
    <t>จ้างเหมากำจัดขยะติดเชื้อ</t>
  </si>
  <si>
    <t>หจก.ไทยเอ็นไวรอนเม้นท์ ซีสเท็มส์  41600</t>
  </si>
  <si>
    <t>1(จ)/2568 ลงวันที่ 1 พ.ย. 2567</t>
  </si>
  <si>
    <t>2(จ)/2568 ลงวันที่ 1 พ.ย. 2567</t>
  </si>
  <si>
    <t>3(จ)/2568 ลงวันที่ 1 พ.ย. 2567</t>
  </si>
  <si>
    <t>4(จ)/2568 ลงวันที่ 1 พ.ย. 2567</t>
  </si>
  <si>
    <t>5(จ)/2568 ลงวันที่ 1 พ.ย. 2567</t>
  </si>
  <si>
    <t>ใบสั่งเลขที่ 22/2568
ลงวันที่ 4 พ.ย 2567</t>
  </si>
  <si>
    <t>ใบสั่งเลขที่ 23/2568
ลงวันที่ 4 พ.ย 2567</t>
  </si>
  <si>
    <t>ใบสั่งเลขที่ 24/2568
ลงวันที่ 4 พ.ย 2567</t>
  </si>
  <si>
    <t>ใบสั่งเลขที่ 25/2568
ลงวันที่ 4 พ.ย 2567</t>
  </si>
  <si>
    <t>ใบสั่งเลขที่ 26/2568
ลงวันที่ 4 พ.ย 2567</t>
  </si>
  <si>
    <t>ใบสั่งเลขที่ 27/2568
ลงวันที่ 5 พ.ย 2567</t>
  </si>
  <si>
    <t>ใบสั่งเลขที่ 28/2568
ลงวันที่ 7 พ.ย 2567</t>
  </si>
  <si>
    <t>ใบสั่งเลขที่ 29/2568
ลงวันที่ 7 พ.ย 2567</t>
  </si>
  <si>
    <t>ใบสั่งเลขที่ 30/2568
ลงวันที่ 8 พ.ย 2567</t>
  </si>
  <si>
    <t>ใบสั่งเลขที่ 32/2568
ลงวันที่ 8 พ.ย 2567</t>
  </si>
  <si>
    <t>ใบสั่งเลขที่ 33/2568
ลงวันที่ 11 พ.ย 2567</t>
  </si>
  <si>
    <t>ใบสั่งเลขที่ 34/2568
ลงวันที่ 11 พ.ย 2567</t>
  </si>
  <si>
    <t>ใบสั่งเลขที่ 35/2568
ลงวันที่ 13 พ.ย 2567</t>
  </si>
  <si>
    <t>ใบสั่งเลขที่ 36/2568
ลงวันที่ 13 พ.ย 2567</t>
  </si>
  <si>
    <t>ใบสั่งเลขที่ 37/2568
ลงวันที่ 13 พ.ย 2567</t>
  </si>
  <si>
    <t>ใบสั่งเลขที่ 38/2568
ลงวันที่ 13 พ.ย 2567</t>
  </si>
  <si>
    <t>ใบสั่งเลขที่ 39/2568
ลงวันที่ 15 พ.ย 2567</t>
  </si>
  <si>
    <t>ใบสั่งเลขที่ 40/2568
ลงวันที่ 15 พ.ย 2567</t>
  </si>
  <si>
    <t>ใบสั่งเลขที่ 41/2568
ลงวันที่ 15 พ.ย 2567</t>
  </si>
  <si>
    <t>ใบสั่งเลขที่ 42/2568
ลงวันที่ 15 พ.ย 2567</t>
  </si>
  <si>
    <t>ใบสั่งเลขที่ 43/2568
ลงวันที่ 15 พ.ย 2567</t>
  </si>
  <si>
    <t>ใบสั่งเลขที่ 44/2568
ลงวันที่ 15 พ.ย 2567</t>
  </si>
  <si>
    <t>ใบสั่งเลขที่ 45/2568
ลงวันที่ 15 พ.ย 2567</t>
  </si>
  <si>
    <t>ใบสั่งเลขที่ 46/2568
ลงวันที่ 15 พ.ย 2567</t>
  </si>
  <si>
    <t>ใบสั่งเลขที่ 47/2568
ลงวันที่ 19 พ.ย 2567</t>
  </si>
  <si>
    <t>ใบสั่งเลขที่ 48/2568
ลงวันที่ 19 พ.ย 2567</t>
  </si>
  <si>
    <t>ใบสั่งเลขที่ 49/2568
ลงวันที่ 19 พ.ย 2567</t>
  </si>
  <si>
    <t>ใบสั่งเลขที่ 50/2568
ลงวันที่ 19 พ.ย 2567</t>
  </si>
  <si>
    <t>ใบสั่งเลขที่ 51/2568
ลงวันที่ 19 พ.ย 2567</t>
  </si>
  <si>
    <t>ใบสั่งเลขที่ 52/2568
ลงวันที่ 20 พ.ย 2567</t>
  </si>
  <si>
    <t>ใบสั่งเลขที่ 53/2568
ลงวันที่ 20 พ.ย 2567</t>
  </si>
  <si>
    <t>ใบสั่งเลขที่ 54/2568
ลงวันที่ 20 พ.ย 2567</t>
  </si>
  <si>
    <t>ใบสั่งเลขที่ 55/2568
ลงวันที่ 20 พ.ย 2567</t>
  </si>
  <si>
    <t>ใบสั่งเลขที่ 56/2568
ลงวันที่ 20 พ.ย 2567</t>
  </si>
  <si>
    <t>ใบสั่งเลขที่ 57/2568
ลงวันที่ 20 พ.ย 2567</t>
  </si>
  <si>
    <t>ใบสั่งเลขที่ 58/2568
ลงวันที่ 20 พ.ย 2567</t>
  </si>
  <si>
    <t>ใบสั่งเลขที่ 59/2568
ลงวันที่ 21 พ.ย 2567</t>
  </si>
  <si>
    <t>ใบสั่งเลขที่ 60/2568
ลงวันที่ 21 พ.ย 2567</t>
  </si>
  <si>
    <t>ใบสั่งเลขที่ 68/2568
ลงวันที่ 26 พ.ย 2567</t>
  </si>
  <si>
    <t>ใบสั่งเลขที่ 69/2568
ลงวันที่ 26 พ.ย 2567</t>
  </si>
  <si>
    <t>ใบสั่งเลขที่ 70/2568
ลงวันที่ 27 พ.ย 2567</t>
  </si>
  <si>
    <t>ใบสั่งเลขที่ 71/2568
ลงวันที่ 27 พ.ย 2567</t>
  </si>
  <si>
    <t>ใบสั่งเลขที่ 72/2568
ลงวันที่ 27 พ.ย 2567</t>
  </si>
  <si>
    <t>ใบสั่งเลขที่ 73/2568
ลงวันที่ 27 พ.ย 2567</t>
  </si>
  <si>
    <t>ใบสั่งเลขที่ 74/2568
ลงวันที่ 27 พ.ย 2567</t>
  </si>
  <si>
    <t>ใบสั่งเลขที่ 76/2568
ลงวันที่ 28 พ.ย 2567</t>
  </si>
  <si>
    <t>ใบสั่งเลขที่ 77/2568
ลงวันที่ 28 พ.ย 2567</t>
  </si>
  <si>
    <t>ใบสั่งเลขที่ 79/2568
ลงวันที่ 29 พ.ย 2567</t>
  </si>
  <si>
    <t>ใบสั่งเลขที่ 80/2568
ลงวันที่ 29 พ.ย 2567</t>
  </si>
  <si>
    <t>ใบสั่งเลขที่ 81/2568
ลงวันที่ 29 พ.ย 2567</t>
  </si>
  <si>
    <t>ใบสั่งเลขที่ 82/2568
ลงวันที่ 29 พ.ย 2567</t>
  </si>
  <si>
    <t>ใบสั่งเลขที่ 83/2568
ลงวันที่ 29 พ.ย 2567</t>
  </si>
  <si>
    <t>ใบสั่งเลขที่ 84/2568
ลงวันที่ 29 พ.ย 2567</t>
  </si>
  <si>
    <t>3/2568 ลงวันที่ 1 พ.ย. 2567</t>
  </si>
  <si>
    <t xml:space="preserve">ประกวดราคาจ้างเหมาบริการซักฟอกประจำปีงบประมาณ พ.ศ. 2568 ตั้งแต่วันที่ 1 พ.ย. 2567 ถึงวันที่ 30 กันยายน 2568  (11 เดือน) จำนวน 1 งาน </t>
  </si>
  <si>
    <t>ใบสั่งเลขที่ 061/2568   
ลงวันที่ 1 พ.ย. 2567</t>
  </si>
  <si>
    <t>ใบสั่งเลขที่ 062/2568   
ลงวันที่ 1 พ.ย. 2567</t>
  </si>
  <si>
    <t>ใบสั่งเลขที่ 063/2568   
ลงวันที่ 1 พ.ย. 2567</t>
  </si>
  <si>
    <t>ใบสั่งเลขที่ 064/2568   
ลงวันที่ 1 พ.ย. 2567</t>
  </si>
  <si>
    <t>ใบสั่งเลขที่ 065/2568   
ลงวันที่ 1 พ.ย. 2567</t>
  </si>
  <si>
    <t>ใบสั่งเลขที่ 066/2568   
ลงวันที่ 1 พ.ย. 2567</t>
  </si>
  <si>
    <t>ใบสั่งเลขที่ 068/2568   
ลงวันที่ 4 พ.ย. 2567</t>
  </si>
  <si>
    <t>ใบสั่งเลขที่ 069/2568   
ลงวันที่ 4 พ.ย. 2567</t>
  </si>
  <si>
    <t>ใบสั่งเลขที่ 070/2568   
ลงวันที่ 5 พ.ย. 2567</t>
  </si>
  <si>
    <t>ใบสั่งเลขที่ 071/2568   
ลงวันที่ 5 พ.ย. 2567</t>
  </si>
  <si>
    <t>ใบสั่งเลขที่ 072/2568   
ลงวันที่ 5 พ.ย. 2567</t>
  </si>
  <si>
    <t>ใบสั่งเลขที่ 073/2568   
ลงวันที่ 5 พ.ย. 2567</t>
  </si>
  <si>
    <t>จ้างเหมารถตู้ปรับอากาศพร้อมพนักงานขับรถยนต์ และน้ำมันเชื้อเพลิง เพื่อรับส่งผู้บริหาร คณะทำงาน ในการเข้าร่วมประชุมกรมการแพทย์สัญจร ครั้งที่ 11/2567 ระหว่างวันที่ 8 – 9 พ.ย. 2567 ณ โรงแรมอมารี บุรีรัมย์ ยูไนเต็ด จังหวัดบุรีรัมย์</t>
  </si>
  <si>
    <t>สัญญาเลขที่ 27/2568   
ลงวันที่ 7 พ.ย. 2567</t>
  </si>
  <si>
    <t>สัญญาเลขที่ 28/2568   
ลงวันที่ 7 พ.ย. 2567</t>
  </si>
  <si>
    <t>สัญญาเลขที่ 29/2568   
ลงวันที่ 7 พ.ย. 2567</t>
  </si>
  <si>
    <t>ใบสั่งเลขที่ 079/2568   
ลงวันที่ 7 พ.ย. 2567</t>
  </si>
  <si>
    <t>สัญญาเลขที่ 30/2568   
ลงวันที่ 8 พ.ย. 2567</t>
  </si>
  <si>
    <t>ใบสั่งเลขที่ 080/2568   
ลงวันที่ 8 พ.ย. 2567</t>
  </si>
  <si>
    <t>ใบสั่งเลขที่ 081/2568   
ลงวันที่ 12 พ.ย. 2567</t>
  </si>
  <si>
    <t>ใบสั่งเลขที่ 082/2568   
ลงวันที่ 12 พ.ย. 2567</t>
  </si>
  <si>
    <t>ใบสั่งเลขที่ 085/2568   
ลงวันที่ 12 พ.ย. 2567</t>
  </si>
  <si>
    <t>ใบสั่งเลขที่ 086/2568   
ลงวันที่ 12 พ.ย. 2567</t>
  </si>
  <si>
    <t>ใบสั่งเลขที่ 087/2568   
ลงวันที่ 12 พ.ย. 2567</t>
  </si>
  <si>
    <t>ใบสั่งเลขที่ 088/2568   
ลงวันที่ 12 พ.ย. 2567</t>
  </si>
  <si>
    <t>ใบสั่งเลขที่ 089/2568   
ลงวันที่ 12 พ.ย. 2567</t>
  </si>
  <si>
    <t>ใบสั่งเลขที่ 090/2568   
ลงวันที่ 13 พ.ย. 2567</t>
  </si>
  <si>
    <t>ใบสั่งเลขที่ 093/2568   
ลงวันที่ 14 พ.ย. 2567</t>
  </si>
  <si>
    <t>ใบสั่งเลขที่ 094/2568   
ลงวันที่ 14 พ.ย. 2567</t>
  </si>
  <si>
    <t>ใบสั่งเลขที่ 095/2568   
ลงวันที่ 14 พ.ย. 2567</t>
  </si>
  <si>
    <t>ใบสั่งเลขที่ 096/2568   
ลงวันที่ 14 พ.ย. 2567</t>
  </si>
  <si>
    <t>ใบสั่งเลขที่ 098/2568   
ลงวันที่ 15 พ.ย. 2567</t>
  </si>
  <si>
    <t>ใบสั่งเลขที่ 099/2568   
ลงวันที่ 15 พ.ย. 2567</t>
  </si>
  <si>
    <t>ใบสั่งเลขที่ 100/2568   
ลงวันที่ 15 พ.ย. 2567</t>
  </si>
  <si>
    <t>สัญญาเลขที่ 31/2568   
ลงวันที่ 19 พ.ย. 2567</t>
  </si>
  <si>
    <t>สัญญาเลขที่ 32/2568   
ลงวันที่ 19 พ.ย. 2567</t>
  </si>
  <si>
    <t>สัญญาเลขที่ 33/2568   
ลงวันที่ 19 พ.ย. 2567</t>
  </si>
  <si>
    <t>ใบสั่งเลขที่ 102/2568   
ลงวันที่ 20 พ.ย. 2567</t>
  </si>
  <si>
    <t>ใบสั่งเลขที่ 103/2568   
ลงวันที่ 20 พ.ย. 2567</t>
  </si>
  <si>
    <t>ใบสั่งเลขที่ 104/2568   
ลงวันที่ 20 พ.ย. 2567</t>
  </si>
  <si>
    <t>ใบสั่งเลขที่ 105/2568   
ลงวันที่ 20 พ.ย. 2567</t>
  </si>
  <si>
    <t>ใบสั่งเลขที่ 106/2568   
ลงวันที่ 20 พ.ย. 2567</t>
  </si>
  <si>
    <t>ใบสั่งเลขที่ 108/2568   
ลงวันที่ 21 พ.ย. 2567</t>
  </si>
  <si>
    <t>ใบสั่งเลขที่ 109/2568   
ลงวันที่ 21 พ.ย. 2567</t>
  </si>
  <si>
    <t>ใบสั่งเลขที่ 110/2568   
ลงวันที่ 21 พ.ย. 2567</t>
  </si>
  <si>
    <t>ใบสั่งเลขที่ 112/2568   
ลงวันที่ 21 พ.ย. 2567</t>
  </si>
  <si>
    <t>ใบสั่งเลขที่ 113/2568   
ลงวันที่ 21 พ.ย. 2567</t>
  </si>
  <si>
    <t>ใบสั่งเลขที่ 114/2568   
ลงวันที่ 21 พ.ย. 2567</t>
  </si>
  <si>
    <t>ใบสั่งเลขที่ 115/2568   
ลงวันที่ 21 พ.ย. 2567</t>
  </si>
  <si>
    <t>ใบสั่งเลขที่ 116/2568   
ลงวันที่ 21 พ.ย. 2567</t>
  </si>
  <si>
    <t>ใบสั่งเลขที่ 117/2568   
ลงวันที่ 21 พ.ย. 2567</t>
  </si>
  <si>
    <t>ใบสั่งเลขที่ 118/2568   
ลงวันที่ 21 พ.ย. 2567</t>
  </si>
  <si>
    <t>ใบสั่งเลขที่ 119/2568   
ลงวันที่ 21 พ.ย. 2567</t>
  </si>
  <si>
    <t>ใบสั่งเลขที่ 120/2568   
ลงวันที่ 21 พ.ย. 2567</t>
  </si>
  <si>
    <t>ใบสั่งเลขที่ 121/2568   
ลงวันที่ 21 พ.ย. 2567</t>
  </si>
  <si>
    <t>ใบสั่งเลขที่ 122/2568   
ลงวันที่ 21 พ.ย. 2567</t>
  </si>
  <si>
    <t>ใบสั่งเลขที่ 127/2568   
ลงวันที่ 22 พ.ย. 2567</t>
  </si>
  <si>
    <t>ใบสั่งเลขที่ 128/2568   
ลงวันที่ 22 พ.ย. 2567</t>
  </si>
  <si>
    <t>ใบสั่งเลขที่ 129/2568   
ลงวันที่ 25 พ.ย. 2567</t>
  </si>
  <si>
    <t>ใบสั่งเลขที่ 130/2568   
ลงวันที่ 25 พ.ย. 2567</t>
  </si>
  <si>
    <t>ใบสั่งเลขที่ 134/2568   
ลงวันที่ 26 พ.ย. 2567</t>
  </si>
  <si>
    <t>ใบสั่งเลขที่ 135/2568   
ลงวันที่ 26 พ.ย. 2567</t>
  </si>
  <si>
    <t>ใบสั่งเลขที่ 136/2568   
ลงวันที่ 26 พ.ย. 2567</t>
  </si>
  <si>
    <t>ใบสั่งเลขที่ 137/2568   
ลงวันที่ 26 พ.ย. 2567</t>
  </si>
  <si>
    <t>ใบสั่งเลขที่ 138/2568   
ลงวันที่ 27 พ.ย. 2567</t>
  </si>
  <si>
    <t>ใบสั่งเลขที่ 139/2568   
ลงวันที่ 27 พ.ย. 2567</t>
  </si>
  <si>
    <t>ใบสั่งเลขที่ 140/2568   
ลงวันที่ 27 พ.ย. 2567</t>
  </si>
  <si>
    <t>ใบสั่งเลขที่ 141/2568   
ลงวันที่ 27 พ.ย. 2567</t>
  </si>
  <si>
    <t>4/2568 ลงวันที่ 28 พ.ย. 2567</t>
  </si>
  <si>
    <t>ใบสั่งเลขที่ 142/2568   
ลงวันที่ 28 พ.ย. 2567</t>
  </si>
  <si>
    <t>ใบสั่งเลขที่ 143/2568   
ลงวันที่ 28 พ.ย. 2567</t>
  </si>
  <si>
    <t>ใบสั่งเลขที่ 144/2568   
ลงวันที่ 28 พ.ย. 2567</t>
  </si>
  <si>
    <t>ใบสั่งเลขที่ 145/2568   
ลงวันที่ 28 พ.ย. 2567</t>
  </si>
  <si>
    <t>ใบสั่งเลขที่ 147/2568   
ลงวันที่ 28 พ.ย. 2567</t>
  </si>
  <si>
    <t>ใบสั่งเลขที่ 148/2568   
ลงวันที่ 28 พ.ย. 2567</t>
  </si>
  <si>
    <t>ใบสั่งเลขที่ 149/2568   
ลงวันที่ 28 พ.ย. 2567</t>
  </si>
  <si>
    <t>ใบสั่งเลขที่ 150/2568   
ลงวันที่ 28 พ.ย. 2567</t>
  </si>
  <si>
    <t>ใบสั่งเลขที่ 151/2568   
ลงวันที่ 28 พ.ย. 2567</t>
  </si>
  <si>
    <t>ใบสั่งเลขที่ 152/2568   
ลงวันที่ 28 พ.ย. 2567</t>
  </si>
  <si>
    <t>ใบสั่งเลขที่ 153/2568   
ลงวันที่ 28 พ.ย. 2567</t>
  </si>
  <si>
    <t>ใบสั่งเลขที่ 154/2568   
ลงวันที่ 28 พ.ย. 2567</t>
  </si>
  <si>
    <t>015/2568  1 พ.ย. 2567</t>
  </si>
  <si>
    <t>(ซ)14/68) ลงวันที่ 1 พ.ย. 2567</t>
  </si>
  <si>
    <t>(ซ)16/68 ลงวันที่ 1 พ.ย. 2567</t>
  </si>
  <si>
    <t>ซ(ว)062/68 ลงวันที่ 1 พ.ย. 2567</t>
  </si>
  <si>
    <t>(ซ)18/68 ลงวันที่ 1 พ.ย. 2567</t>
  </si>
  <si>
    <t>(ซ)13/68 ลงวันที่ 1 พ.ย. 2567</t>
  </si>
  <si>
    <t>(ซ)12/68 ลงวันที่ 1 พ.ย. 2567</t>
  </si>
  <si>
    <t>(ซ)17/68 ลงวันที่ 1 พ.ย. 2567</t>
  </si>
  <si>
    <t>บริษัท คัฟฟ่าคอฟฟี่เม็คเกอร์(เชียงใหม่) จำกัด
(ราคา 15,415.00)
เลขประจำตัวผู้เสียภาษี : 050556416136</t>
  </si>
  <si>
    <t xml:space="preserve">อะไหล่สำหรับเครื่องควบคุมการให้สารละลายทางหลอดเลือดดำ 
Infusion Pump หมายเลขครุภัณฑ์ 6515-025-101/56-3 
โดยมีรายละเอียดดังนี้ 
- Air Sensor Door
</t>
  </si>
  <si>
    <t>บริษัท จำเริญแพทย์ภัณฑ์ จำกัด
(ราคา 3,000.00)
เลขประจำตัวผู้เสียภาษี : 105527023187</t>
  </si>
  <si>
    <t>บริษัท แบงค็อก เมดิคอลส์ โปร จำกัด
(ราคา 1,000.00)
เลขประจำตัวผู้เสียภาษี : 1255601312</t>
  </si>
  <si>
    <t>ร้านไอดีเมด โดยนายมงคล จินดาธรรม
(ราคา 2,089.00)
เลขประจำตัวผู้เสียภาษี : 351400059623</t>
  </si>
  <si>
    <t>เลขที่ พ.34/68
 ลงวันที่ 1 พ.ย. 2567</t>
  </si>
  <si>
    <t>เลขที่ พ.35/68
 ลงวันที่ 1 พ.ย. 2567</t>
  </si>
  <si>
    <t>เลขที่14/2568
 ลงวันที่1 พ.ย. 2567</t>
  </si>
  <si>
    <t>016/2568  04 พ.ย. 2567</t>
  </si>
  <si>
    <t>017/2568  04 พ.ย. 2567</t>
  </si>
  <si>
    <t>บริษัท เอ.ที.พี.อินเตอร์เมดิคอล จำกัด
(ราคา 33,000.00)
เลขประจำตัวผู้เสียภาษี : 050554601971</t>
  </si>
  <si>
    <t>ห้างหุ้นส่วนอินสทรูเม้นส์ แล็ป
(ราคา 53,360.00)
เลขประจำตัวผู้เสียภาษี : 050352500041</t>
  </si>
  <si>
    <t>จ้างเหมาซ่อมแซมเครื่องล้างเครื่องมือและทำลายเชื้อ 6530-073-001/1</t>
  </si>
  <si>
    <t>ภ.11/2568 ลงวันที่ 5 พ.ย. 2567</t>
  </si>
  <si>
    <t>ภ.12/2568 ลงวันที่ 5 พ.ย. 2567</t>
  </si>
  <si>
    <t>บริษัท แล็บมาสเตอร์ แอ๊ดวานซ์ จำกัด
38,10.00</t>
  </si>
  <si>
    <t>บริษัท เกตซ์ เฮลท์แคร์ (ประเทศไทย) จำกัด
(ราคา 28,248.00)
เลขประจำตัวผู้เสียภาษี : 10552712053</t>
  </si>
  <si>
    <t>บริษัท เพื่อนเรียนสเตย์เนอรี่เชียงใหม่ จำกัด
(ราคา 30,400.00)
เลขประจำตัวผู้เสียภาษี : 050556012993</t>
  </si>
  <si>
    <t>บริษัท เกรซแลนด์ อินเตอร์เนชั่นแนล เชียงใหม่ จำกัด
(ราคา 14,000.00)
เลขประจำตัวผู้เสียภาษี : 1505562009582</t>
  </si>
  <si>
    <t>ร้านเอสเคฮาร์ดแวร์ / 10,10</t>
  </si>
  <si>
    <t>จัดซื้อวัสดุสำนักงาน-ชุดหัวเตียงเรียกพยาบาลของระบบ Nurse call system 5895-059-001/17 หอผู้ป่วยสามัญ 5/1</t>
  </si>
  <si>
    <t>018/2568  06 พ.ย. 2567</t>
  </si>
  <si>
    <t>019/2568  06 พ.ย. 2567</t>
  </si>
  <si>
    <t>บริษัท เอ ซี อี คอมเมอร์เชียล จำกัด
(ราคา 642,000.00)
เลขประจำตัวผู้เสียภาษี : 105558068891</t>
  </si>
  <si>
    <t>บริษัท ฟอร์แคส ซายน์เอนซ์ คอนซัลแตนท์ จำกัด
(ราคา 875,000.00)
เลขประจำตัวผู้เสียภาษี : 125548003061</t>
  </si>
  <si>
    <t>จัดซื้อวัสดุสำนักงาน-ชุดหัวเตียงเรียกพยาบาลของระบบ Nurse call system 5895-059-001/18 หอผู้ป่วยสามัญ 6/1 เตียงที่ 18</t>
  </si>
  <si>
    <t>ใบสั่งจ้าง สธ 0310.13/129 ลงวันที่ 8 พ.ย.2567</t>
  </si>
  <si>
    <t>บริษัท ดีเคเอสเอช (ประเทศไทย) จำกัด
(ราคา 810,000.00)
เลขประจำตัวผู้เสียภาษี : 105523002118</t>
  </si>
  <si>
    <t>ใบสั่งซื้อ สธ 0310.13/138 ลงวันที่ 11 พ.ย.2567</t>
  </si>
  <si>
    <t>ภ.13/2568 ลงวันที่ 11 พ.ย. 2567</t>
  </si>
  <si>
    <t>ภ.14/2568 ลงวันที่ 11 พ.ย. 2567</t>
  </si>
  <si>
    <t>ภ.15/2568 ลงวันที่ 11 พ.ย. 2567</t>
  </si>
  <si>
    <t>ภ.16/2568 ลงวันที่ 11 พ.ย. 2567</t>
  </si>
  <si>
    <t>ภ.17/2568 ลงวันที่ 11 พ.ย. 2567</t>
  </si>
  <si>
    <t>ภ.18/2568 ลงวันที่ 11 พ.ย. 2567</t>
  </si>
  <si>
    <t>ภ.19/2568 ลงวันที่ 11 พ.ย. 2567</t>
  </si>
  <si>
    <t>ภ.10/2568 ลงวันที่ 11 พ.ย. 2567</t>
  </si>
  <si>
    <t>ห้างหุ้นส่วนจำกัด ไมโคร ซัม เอ็นเตอร์ไพร์ส
4,61.00</t>
  </si>
  <si>
    <t>ร้านไอดีเมด โดยนายมงคล จินดาธรรม
(ราคา 9,200.00)
เลขประจำตัวผู้เสียภาษี : 351400059623</t>
  </si>
  <si>
    <t>อะไหล่ชุดสำหรับสวมประกอบการใช้งาน หมายเลขครุภัณฑ์ 6530-004-171/1(5.2)62 โดยมีรายละเอียดดังนี้ 
- สายรัดปรับระดับ</t>
  </si>
  <si>
    <t>บริษัท เอ็กซ์แล็บ จำกัด
(ราคา 12,000.00)
เลขประจำตัวผู้เสียภาษี : 105546106807</t>
  </si>
  <si>
    <t>บริษัท เอ็มพี เมดกรุ๊ป จำกัด
(ราคา 3,600.00)
เลขประจำตัวผู้เสียภาษี : 10555105121</t>
  </si>
  <si>
    <t>บริษัท ซี เมดิค จำกัด
(ราคา 9,300.00)
เลขประจำตัวผู้เสียภาษี : 10554819880</t>
  </si>
  <si>
    <t>บริษัท เฟิร์มเมอร์ จำกัด
(ราคา 242,100.00)
เลขประจำตัวผู้เสียภาษี : 105535062200</t>
  </si>
  <si>
    <t>ซ11/68 ลงวันที่ 12 พ.ย. 2567</t>
  </si>
  <si>
    <t>1.บริษัท ฮิตาชิ เอลลิเวเตอร์ (ประเทศไทย) จำกัด/ราคาที่เสนอ 26,01.00 บาท</t>
  </si>
  <si>
    <t>1.บริษัท ฮิตาชิ เอลลิเวเตอร์ (ประเทศไทย) จำกัด/ราคาที่ตกลงซื้อ/จ้าง 26,01.00 บาท</t>
  </si>
  <si>
    <t>นายพิรุณ โพธิวงค์
(ราคา 7,805.00)
เลขประจำตัวผู้เสียภาษี : 357100029051</t>
  </si>
  <si>
    <t>บจก.เวลเซิร์ฟ ดิจิ / 11,115</t>
  </si>
  <si>
    <t>ใบสั่งซื้อ สธ 0310.13/162 ลงวันที่ 14 พ.ย.2567</t>
  </si>
  <si>
    <t>ใบสั่งซื้อ สธ 0310.13/168 ลงวันที่ 15 พ.ย.2567</t>
  </si>
  <si>
    <t>บริษัท เมดดิเพล็กซ์ (ไทยแลนด์) จำกัด
(ราคา 12,000.00)
เลขประจำตัวผู้เสียภาษี : 11555513395</t>
  </si>
  <si>
    <t>ร้านไอดีเมด โดยนายมงคล จินดาธรรม
(ราคา 3,950.00)
เลขประจำตัวผู้เสียภาษี : 351400059623</t>
  </si>
  <si>
    <t>ใบสั่งเลขที่ 11/2568   
ลงวันที่ 15 พ.ย. 2567</t>
  </si>
  <si>
    <t>บริษัท ดีเคเค ดิไวซ์ จำกัด
(ราคา 945,345.00)
เลขประจำตัวผู้เสียภาษี : 105563053198</t>
  </si>
  <si>
    <t>บริษัท ดีเคเค ดิไวซ์ จำกัด
(ราคา 995,100.00)
เลขประจำตัวผู้เสียภาษี : 105563053198</t>
  </si>
  <si>
    <t>บริษัท ดีเคเค ดิไวซ์ จำกัด
(ราคา 2,682,490.00)
เลขประจำตัวผู้เสียภาษี : 105563053198</t>
  </si>
  <si>
    <t>บริษัท เบอร์ลิน เยอรมนี อิมพอร์ท จำกัด
(ราคา 10,000.00)
เลขประจำตัวผู้เสียภาษี : 11555519580</t>
  </si>
  <si>
    <t xml:space="preserve">อะไหล่สำหรับเครื่อง Regulator Suction Pipe Line พร้อมชุดอุปกรณ์ 
หมายเลขครุภัณฑ์ 6515-037-11/0661 
โดยมีรายละเอียดดังต่อไปนี้
- กระบอก Safety Trap
</t>
  </si>
  <si>
    <t>บริษัท แบงค็อก เมดิคอลส์ โปร จำกัด
(ราคา 1,500.00)
เลขประจำตัวผู้เสียภาษี : 1255601312</t>
  </si>
  <si>
    <t>ห้างหุ้นส่วนจำกัด เวอร์แมค เอ็นจิเนียริ่ง แอนด์ ซัพพลาย
(ราคา 7,265.30)
เลขประจำตัวผู้เสียภาษี : 05135650131</t>
  </si>
  <si>
    <t>ร้านไอดีเมด โดยนายมงคล จินดาธรรม
(ราคา 16,350.00)
เลขประจำตัวผู้เสียภาษี : 351400059623</t>
  </si>
  <si>
    <t>บจก.ริโอ เฮลท์ฯ / 11,000</t>
  </si>
  <si>
    <t>ใบสั่งซื้อ สธ 0310.13/172 ลงวันที่ 21 พ.ย.2567</t>
  </si>
  <si>
    <t>บริษัท ดีเคเอสเอช (ประเทศไทย) จำกัด
(ราคา 14,509.20)
เลขประจำตัวผู้เสียภาษี : 105523002118</t>
  </si>
  <si>
    <t>บริษัท จอห์นสัน แอนด์ จอห์นสัน
(ราคา 142,10.40)</t>
  </si>
  <si>
    <t>บริษัท จอห์นสัน แอนด์ จอห์นสัน
(ราคา 142,10.40)
เลขประจำตัวผู้เสียภาษี : 105565062195</t>
  </si>
  <si>
    <t>บริษัท เคซีซีพี 211 กรุ๊ป จำกัด
(ราคา 10,834.56)</t>
  </si>
  <si>
    <t>บริษัท เคซีซีพี 211 กรุ๊ป จำกัด
(ราคา 10,834.56)
เลขประจำตัวผู้เสียภาษี : 0505554005085</t>
  </si>
  <si>
    <t>บริษัท ซัมมิท เฮลธ์แคร์ จำกัด
(ราคา 21,438.61)
เลขประจำตัวผู้เสียภาษี : 105543064186</t>
  </si>
  <si>
    <t>บริษัท ดีเคเอสเอช (ประเทศไทย) จำกัด
(ราคา 8,560.00)
เลขประจำตัวผู้เสียภาษี : 
105523002118</t>
  </si>
  <si>
    <t>บริษัท ฮวดหลีแบตเตอรี่ เชียงใหม่ จำกัด
(ราคา 11,000.00)
เลขประจำตัวผู้เสียภาษี : 050556013850</t>
  </si>
  <si>
    <t>ใบสั่งซื้อ สธ 0310.13/213 ลงวันที่ 25 พ.ย.2567</t>
  </si>
  <si>
    <t>ใบสั่งซื้อ สธ 0310.13/214 ลงวันที่ 25 พ.ย.2567</t>
  </si>
  <si>
    <t>ใบสั่งจ้าง สธ 0310.13/182 ลงวันที่ 25 พ.ย.2567</t>
  </si>
  <si>
    <t>ใบสั่งซื้อ สธ 0310.13/189 ลงวันที่ 25 พ.ย.2567</t>
  </si>
  <si>
    <t>ใบสั่งซื้อ สธ 0310.13/205 ลงวันที่ 25 พ.ย.2567</t>
  </si>
  <si>
    <t>ใบสั่งซื้อ สธ 0310.13/208 ลงวันที่ 25 พ.ย.2567</t>
  </si>
  <si>
    <t>ใบสั่งซื้อ สธ 0310.13/195 ลงวันที่ 25 พ.ย.2567</t>
  </si>
  <si>
    <t>ใบสั่งซื้อ สธ 0310.13/186 ลงวันที่ 25 พ.ย.2567</t>
  </si>
  <si>
    <t>ใบสั่งซื้อ สธ 0310.13/185 ลงวันที่ 25 พ.ย.2567</t>
  </si>
  <si>
    <t>ใบสั่งจ้าง สธ 0310.13/184 ลงวันที่ 25 พ.ย.2567</t>
  </si>
  <si>
    <t>ห้างหุ้นส่วนจำกัด เวอร์แมค เอ็นจิเนียริ่ง แอนด์ ซัพพลาย
(ราคา 10,700.00)
เลขประจำตัวผู้เสียภาษี : 05135650131</t>
  </si>
  <si>
    <t>จ้างเหมาซ่อมแซมครุภัณฑ์การแพทย์-เครื่องให้สารละลายทางหลอดเลือดดำ 6515-122-001/34</t>
  </si>
  <si>
    <t>บริษัท คัฟฟ่าคอฟฟี่เม็คเกอร์(เชียงใหม่)จำกัด
(ราคา 16,940.00)
เลขประจำตัวผู้เสียภาษี : 050556416136</t>
  </si>
  <si>
    <t>เลขที่ 21 /2568 ลงวันที่ 27 พ.ย. 2567</t>
  </si>
  <si>
    <t>บริษัท บี สมาร์ท ซายเอ็นซ์ จำกัด ราคา 6,14 บาท</t>
  </si>
  <si>
    <t>บริษัท ดีเคเอสเอช (ประเทศไทย) จำกัด
(ราคา 438,565.00)
เลขประจำตัวผู้เสียภาษี : 105523002118</t>
  </si>
  <si>
    <t>บริษัท ดีเคเอสเอช (ประเทศไทย) จำกัด
(ราคา 438,900.00)
เลขประจำตัวผู้เสียภาษี : 105523002118</t>
  </si>
  <si>
    <t>บริษัท ดีเคเอสเอช (ประเทศไทย) จำกัด
(ราคา 364,400.00)
เลขประจำตัวผู้เสียภาษี : 105523002118</t>
  </si>
  <si>
    <t>บริษัท อินจีเนียส เทคโนโลยี จำกัด
(ราคา 80,000.00)
เลขประจำตัวผู้เสียภาษี : 105553049759</t>
  </si>
  <si>
    <t>บริษัท สยามเดนท์ จำกัด
(ราคา 85,000.00)
เลขประจำตัวผู้เสียภาษี : 105532068266</t>
  </si>
  <si>
    <t>บริษัท โพสเฮลท์แคร์ จำกัด
(ราคา 5,100.00)
เลขประจำตัวผู้เสียภาษี : 105530002250</t>
  </si>
  <si>
    <t>บริษัท ซีลเลอร์ เมดิคอล จำกัด
(ราคา 64,290.00)
เลขประจำตัวผู้เสียภาษี : 105562154390</t>
  </si>
  <si>
    <t>บริษัท เอ.ที.พี อินเตอร์ เมดิคอล จำกัด
(ราคา 21,000.00)
เลขประจำตัวผู้เสียภาษี : 050554601974</t>
  </si>
  <si>
    <t xml:space="preserve">Paste For Defibrillaton Gelais Z-11BA เจลสำหรับเครื่อง Defibrillation
</t>
  </si>
  <si>
    <t>บริษัท อี ฟอร์ แอล เอม จำกัด
(ราคา 3,060.00)
เลขประจำตัวผู้เสียภาษี : 10755100142</t>
  </si>
  <si>
    <t>บริษัท เทคเอซ จำกัด
(ราคา 9,000.00)
เลขประจำตัวผู้เสียภาษี : 10552801039</t>
  </si>
  <si>
    <t>บริษัท มิดเวสต์ เด็นตอลกรุ๊ป จำกัด
(ราคา 30,000.00)
เลขประจำตัวผู้เสียภาษี : 105536139087</t>
  </si>
  <si>
    <t>ร้านไอดีเมด โดยนายมลคล จินดาธรรม
(ราคา 2,650.00)
เลขประจำตัวผู้เสียภาษี : 351400059623</t>
  </si>
  <si>
    <t>นายพิกุล เรืองสวัสดิ์
(ราคา 102,000.00)
เลขประจำตัวผู้เสียภาษี : 351200272099</t>
  </si>
  <si>
    <t>บริษัท ซิลลิค ฟาร์มา จำกัด
41,250.00</t>
  </si>
  <si>
    <t>(ซ)11/68 ลงวันที่ 29 พ.ย. 2567</t>
  </si>
  <si>
    <t>เลขที่ พ.11/68
 ลงวันที่ 29 พ.ย. 2567</t>
  </si>
  <si>
    <t>จ้างเหมาเช่าเครื่องถ่ายเอกสาร</t>
  </si>
  <si>
    <t>บริษัท ชาร์ป ดีเวิร์ส บิสซิเนส โซลูชั่น จำกัด  42000</t>
  </si>
  <si>
    <t>จ้างเหมาบริการเช็คการทำงานเครื่องเติมอากาศ/ประปา</t>
  </si>
  <si>
    <t>ห้างหุ้นส่วนจำกัด เอส.ดับบลิว.เอ.เอ็นจิเนียริ่ง เซอร์วิส   18190</t>
  </si>
  <si>
    <t>จ้างเหมาบำรุงรักษาระบบกล้องวงจรปิด MA maintenance</t>
  </si>
  <si>
    <t>นายสิรธีร์ นิ่วบุตร  80000</t>
  </si>
  <si>
    <t>จ้างเหมาดูแลบำรุงรักษาลิฟต์</t>
  </si>
  <si>
    <t>บริษัท อาริทโก้ (ประเทศไทย) จำกัด  22684</t>
  </si>
  <si>
    <t>ซื้อวัสดุคอมพิวเตอร์</t>
  </si>
  <si>
    <t>ซื้อคลอลีน 10% ชนิดน้ำ</t>
  </si>
  <si>
    <t>หจก.เอส.ดับบลิว.เอ เอ็นจิเนียริ่ง เซอร์วิส  14124</t>
  </si>
  <si>
    <t>สญ.13/2568(ซ)
1 พ.ย. 2567</t>
  </si>
  <si>
    <t>59/2568(ซ)
1 พ.ย. 2567</t>
  </si>
  <si>
    <t>44/2568(จ)
1 พ.ย. 2567</t>
  </si>
  <si>
    <t>วัสดุสำหรับกลุ่มงานโภชนศาตร์ จำนวน 3 รายการ
เลขที่โครงการ: 2567109373848</t>
  </si>
  <si>
    <t>บริษัท ซิลลิค ฟาร์มา จำกัด
(ราคา 2567,795.20)</t>
  </si>
  <si>
    <t>บริษัท ซิลลิค ฟาร์มา จำกัด
(ราคา 2567,795.20)
เลขประจำตัวผู้เสียภาษี : 105539106911</t>
  </si>
  <si>
    <t>นางสาวภิรมญา อัตตศิริกุล
(ราคา 11,505.00)
เลขประจำตัวผู้เสียภาษี : 152990052567831</t>
  </si>
  <si>
    <t>60/2568(ซ)
4 พ.ย. 2567</t>
  </si>
  <si>
    <t>บริษัท ห้องปฏิบัติการกลาง (ประเทศไทย) จำกัด ราคา 22,25670.09 บาท</t>
  </si>
  <si>
    <t>ซื้อวัสดุสำนักงานสำหรับกลุ่มงานเภสัชกรรม จำนวน 1 รายการ
-สติ๊กเกอร์เนื้อเทอร์มอล ST-DT ขนาด 8.5 x 8.5 เซนติเมตร พิมพ์สีเขียวอ่อน 1 ม้วน
เลขที่โครงการ: 2567109279051</t>
  </si>
  <si>
    <t xml:space="preserve">1. ถุงมือใช้แล้วทิ้ง No.s จำนวน 647 กล่อง
2. ถุงมือใช้แล้วทิ้ง No.m จำนวน 20 กล่อง 
เลขที่โครงการ: 2567109381732
</t>
  </si>
  <si>
    <t>45/2568(จ)
5 พ.ย. 2567</t>
  </si>
  <si>
    <t>61/2568(ซ)
5 พ.ย. 2567</t>
  </si>
  <si>
    <t>สญ.77/2568(จ)
5 พ.ย. 2567</t>
  </si>
  <si>
    <t>รพธ.สข.106/007-4 ลงวันที่ 5 พ.ย.2567</t>
  </si>
  <si>
    <t>1. ตู้เสื้อผ้า 3 บานเลื่อนกระจกผ้า จำนวน 1 ตู้
2. โต๊ะประชุม ขาเหล็ก จำนวน 1 ตู้
เลขที่โครงการ: 2567109409226</t>
  </si>
  <si>
    <t xml:space="preserve">1. อิเล็กโทรดแบบวางที่ผิวหนังชนิดใช้แล้วทิ้ง (surface clectrode for EMG) (Disposable Pre-Gelled Surface 
Electrodes 12 pcs/pack)
2. อิเล็กโทรด เจล (Electrode Gel)
3. Disposable concentric needle electrodes 37mm (25 
pcs/box)
เลขที่โครงการ: 2567109393380
</t>
  </si>
  <si>
    <t>1. ถังขยะเหยียบทรงกลม 10 ลิตร สีแดง จำนวน 15 ใบ
2. ถังขยะเหยียบทรงกลม 10 ลิตร สีแดง จำนวน 15 ใบ
3. ถังขยะเหยียบทรงกลม 18 ลิตร สีแดง จำนวน 20 ใบ
4. ถังขยะเหยียบทรงกลม 18 ลิตร สีแดง จำนวน 20 ใบ
เลขที่โครงการ: 2567109402448</t>
  </si>
  <si>
    <t>รถเข็นนั่ง ชนิดพับได้ รุ่น CA905BH) จำนวน 2 คัน
เลขที่โครงการ: 2567109371871</t>
  </si>
  <si>
    <t>15/2568 ลงวันที่ 5 พ.ย. 2567</t>
  </si>
  <si>
    <t>62/2568(ซ)
6 พ.ย. 2567</t>
  </si>
  <si>
    <t>63/2568(ซ)
6 พ.ย. 2567</t>
  </si>
  <si>
    <t>64/2568(ซ)
6 พ.ย. 2567</t>
  </si>
  <si>
    <t>65/2568(ซ)
6 พ.ย. 2567</t>
  </si>
  <si>
    <t>66/2568(ซ)
6 พ.ย. 2567</t>
  </si>
  <si>
    <t>2567/2568(ซ)
6 พ.ย. 2567</t>
  </si>
  <si>
    <t>68/2568(ซ)
6 พ.ย. 2567</t>
  </si>
  <si>
    <t>69/2568(ซ)
6 พ.ย. 2567</t>
  </si>
  <si>
    <t>46/2568(จ)
6 พ.ย. 2567</t>
  </si>
  <si>
    <t>รพธ.สข.106/008-4 ลงวันที่ 6 พ.ย.2567</t>
  </si>
  <si>
    <t>รพธ.สข.106/009-4 ลงวันที่ 6 พ.ย.2567</t>
  </si>
  <si>
    <t>71/2568(ซ)
7 พ.ย. 2567</t>
  </si>
  <si>
    <t>73/2568(ซ)
7 พ.ย. 2567</t>
  </si>
  <si>
    <t>สญ.14/2568(ซ)
7 พ.ย. 2567</t>
  </si>
  <si>
    <t>72/2568(ซ)
7 พ.ย. 2567</t>
  </si>
  <si>
    <t xml:space="preserve">ซื้อสายสวนหลอดเลือดนำทางชนิดนุ่มและยาวพิเศษ ขนาด 8Fr สำหรับชุดอุปกรณ์สลายลิ่มเลือดในสมอง จำนวน 40 เส้น 
ยี่ห้อ Neuron MAX 088
เลขที่โครงการ: 2567099518414
</t>
  </si>
  <si>
    <t xml:space="preserve">ซื้อสายสวนหลอดเลือดนำทางชนิดนุ่มและยาวพิเศษสำหรับดูดลิ่มเลือดในสมอง จำนวน 25 เส้น ยี่ห้อ Sofia PLUS
เลขที่โครงการ: 2567099518414
</t>
  </si>
  <si>
    <t xml:space="preserve">ซื้อชุดอุปกรณ์สลายและดูดลิ่มเลือดใน
หลอดเลือดสมอง จำนวน 10 ชุด ยี่ห้อ Penumbra
เลขที่โครงการ: 2567099521890
</t>
  </si>
  <si>
    <t>สญ.78/2568(จ)
8 พ.ย. 2567</t>
  </si>
  <si>
    <t>77/2568(ซ)
8 พ.ย. 2567</t>
  </si>
  <si>
    <t>78/2568(ซ)
8 พ.ย. 2567</t>
  </si>
  <si>
    <t>79/2568(ซ)
8 พ.ย. 2567</t>
  </si>
  <si>
    <t>80/2568(ซ)
8 พ.ย. 2567</t>
  </si>
  <si>
    <t>81/2568(ซ)
8 พ.ย. 2567</t>
  </si>
  <si>
    <t>82/2568(ซ)
8 พ.ย. 2567</t>
  </si>
  <si>
    <t>83/2568(ซ)
8 พ.ย. 2567</t>
  </si>
  <si>
    <t>47/2568(จ)
8 พ.ย. 2567</t>
  </si>
  <si>
    <t>รพธ.สข.106/10-4 ลงวันที่ 8 พ.ย.2567</t>
  </si>
  <si>
    <t xml:space="preserve">ซื้อวัสดุสำหรับอุดกั้นหลอดเลือดชนิดขดลวด ปลดได้ด้วยไฟฟ้า 
ขนาด 0.10 และ 0.14 นิ้ว จำนวน 60 ชิ้น ยี่ห้อ Target Detachable Coils 
เลขที่โครงการ: 2567099521287
</t>
  </si>
  <si>
    <t>สญ.15/2568(ซ)
11 พ.ย. 2567</t>
  </si>
  <si>
    <t>85/2568(ซ)
11 พ.ย. 2567</t>
  </si>
  <si>
    <t>86/2568(ซ)
11 พ.ย. 2567</t>
  </si>
  <si>
    <t>88/2568(ซ)
11 พ.ย. 2567</t>
  </si>
  <si>
    <t>89/2568(ซ)
11 พ.ย. 2567</t>
  </si>
  <si>
    <t>48/2568(จ)
11 พ.ย. 2567</t>
  </si>
  <si>
    <t>13(จ)/2568 ลงวันที่12/พ.ย./2567</t>
  </si>
  <si>
    <t>1. ประตูห้องเก็บ Oxygen ประตู UPVC ขนาด ๙๐ x ๒๐๐ ซม. พร้อมติดตั้ง (พร้อมลูกบิด 1 ชิ้น และบานพับ 3 ชิ้น)
2. ประตูไม้เนื้อแข็ง ขนาด ๘๐ x ๑๕๐ ซม. พร้อมติดตั้ง (พร้อมลูกบิด 1 ชิ้น และบานพับ 3 ชิ้น)
เลขที่โครงการ: 2567119059588</t>
  </si>
  <si>
    <t>น้ำยาและวัสดุวิทยาศาสตร์ สำหรับการตรวจวิเคราะห์ทางห้องปฏิบัติการ จำนวน 1 รายการ
เลขที่โครงการ: 2567119119871</t>
  </si>
  <si>
    <t>น้ำยาและวัสดุวิทยาศาสตร์ สำหรับการตรวจวิเคราะห์ทางห้องปฏิบัติการ จำนวน 2 รายการ
เลขที่โครงการ: 2567119119871</t>
  </si>
  <si>
    <t>น้ำยาและวัสดุวิทยาศาสตร์ สำหรับการตรวจวิเคราะห์ทางห้องปฏิบัติการ จำนวน 6 รายการ
เลขที่โครงการ: 2567119119871</t>
  </si>
  <si>
    <t>สญ.22/2568(พ)
12 พ.ย. 2567</t>
  </si>
  <si>
    <t>93/2568(ซ)
12 พ.ย. 2567</t>
  </si>
  <si>
    <t>49/2568(จ)
12 พ.ย. 2567</t>
  </si>
  <si>
    <t>95/2568(ซ)
13 พ.ย. 2567</t>
  </si>
  <si>
    <t>สญ.16/2568(ซ)
13 พ.ย. 2567</t>
  </si>
  <si>
    <t>สญ.79/2568(จ)
13 พ.ย. 2567</t>
  </si>
  <si>
    <t>รพธ.สข.106/11-4 ลงวันที่ 13 พ.ย.2567</t>
  </si>
  <si>
    <t>รพธ.สข.106/12-4 ลงวันที่ 13 พ.ย.2567</t>
  </si>
  <si>
    <t>รพธ.สข.106/13-4 ลงวันที่ 13 พ.ย.2567</t>
  </si>
  <si>
    <t>จ้างซ่อมระบบสายสัญญาณ งานพัสดุและบำรุงรักษา หมายเลข ๒๒๖ จำนวน 1 งาน โดยมีรายละเอียดดังนี้  
- สายโทรศัพท์ 4C ขนาด 0.65 Sq.mm
- รางพลาสติก PVC
- สาย Dropwire
- แคล้มป์จับสาย Dropwire
- กล่องพักสาย 10 คู่สาย
- ค่าแรงติดตั้ง
เลขที่โครงการ: 256711915788</t>
  </si>
  <si>
    <t>สญ.17/2568(ซ)
14 พ.ย. 2567</t>
  </si>
  <si>
    <t>สญ.18/2568(ซ)
14 พ.ย. 2567</t>
  </si>
  <si>
    <t>97/2568(ซ)
14 พ.ย. 2567</t>
  </si>
  <si>
    <t>98/2568(ซ)
14 พ.ย. 2567</t>
  </si>
  <si>
    <t>99/2568(ซ)
14 พ.ย. 2567</t>
  </si>
  <si>
    <t>100/2568(ซ)
14 พ.ย. 2567</t>
  </si>
  <si>
    <t>11/2568(ซ)
14 พ.ย. 2567</t>
  </si>
  <si>
    <t>102/2568(ซ)
14 พ.ย. 2567</t>
  </si>
  <si>
    <t>104/2568(ซ)
14 พ.ย. 2567</t>
  </si>
  <si>
    <t>105/2568(ซ)
14 พ.ย. 2567</t>
  </si>
  <si>
    <t>106/2568(ซ)
14 พ.ย. 2567</t>
  </si>
  <si>
    <t>107/2568(ซ)
14 พ.ย. 2567</t>
  </si>
  <si>
    <t>50/2568(จ)
14 พ.ย. 2567</t>
  </si>
  <si>
    <t>บริษัท มหาทรัพย์ แอร์ เซอร์วิส จำกัด 2567,303</t>
  </si>
  <si>
    <t>รพธ.สข.106/14-4 ลงวันที่ 14 พ.ย.2567</t>
  </si>
  <si>
    <t>รพธ.สข.106/15-4 ลงวันที่ 14 พ.ย.2567</t>
  </si>
  <si>
    <t>รพธ.สข.106/16-4 ลงวันที่ 14 พ.ย.2567</t>
  </si>
  <si>
    <t>เก้าอี้สำนักงาน NAT model: CA-30B จำนวน 3 ตัว
เลขที่โครงการ: 2567119074319</t>
  </si>
  <si>
    <t>กล้องถ่ายภาพพร้อมเลนส์ Sony A7 Mark 3 Kit 28-70mm จำนวน 1 ชุด
เลขที่โครงการ: 2567119075551</t>
  </si>
  <si>
    <t>ตู้โชว์ F-753 จำนวน 2 ตู้
เลขที่โครงการ: 2567119188274</t>
  </si>
  <si>
    <t>วัสดุสำนักงานสำหรับห้องเลขานุการผู้อำนวยการโรงพยาบาลประสาท จำนวน 2 รายการ รายละเอียดดังนี้
- ผ้าม่าน (ม่านปรับแสงแนวตั้ง DIMOUT) จำนวน 1 ชุด
- สติ๊กเกอร์ฝ้าขุ่นพร้อมฟิล์มกรองแสง จำนวน 1 ชุด
พร้อมติดตั้งและรื้อถอนของเดิม
เลขที่โครงการ: 2567119194591</t>
  </si>
  <si>
    <t>บริษัท ลีดเดอร์ ไฟร์ เซฟตี้ จำกัด  ราคา 2567,089 บาท</t>
  </si>
  <si>
    <t>บริษัท ชูมิตร 192567 จำกัด, 15,000.00 บาท</t>
  </si>
  <si>
    <t>บริษัท ซิลลิค ฟาร์มา จำกัด
2567,320.12</t>
  </si>
  <si>
    <t>กระบอกบรรจุโซดาไลม์ ยี่ห้อ Mindray
เลขที่โครงการ: 2567119249851</t>
  </si>
  <si>
    <t>จ้างเปลี่ยนฝ้าเพดานคลังยานอก สำหรับกลุ่มงานเภสัชกรรม งานบริการผู้ป่วยนอก จำนวน ๑ งาน (งานปรับปรุงฝ้าห้องเก็บยา) โดยมีรายละเอียดดังนี้
- รื้อฝ้า (เดิม) และขนทิ้ง จำนวน 1 งาน
- ฝ้ายิปซัมบอร์ด 9 มม. ทนชื้น จำนวน 33.10 ตร.ม.
- ทาสีรองพื้น จำนวน 33.10 ตร.ม.
- ทาสีจริง จำนวน 33.10 ตร.ม.
- รื้อติดตั้งดวงโคม จำนวน 1 งาน
เลขที่โครงการ: 256711922452567</t>
  </si>
  <si>
    <t>ห้างหุ้นส่วนจำกัด โฮมเนรมิต คอนสตรัคชั่น
(ราคา 26,008.00)
เลขประจำตัวผู้เสียภาษี : 05035256700182</t>
  </si>
  <si>
    <t>อะไหล่เครื่องซักผ้า ๗๕ ปอนด์ ยี่ห้อ Speed Queen หมายเลขครุภัณฑ์ ๓๕๑๐-๐๐๓-๐๐๐๑/๔ โดยมีรายละเอียดดังนี้ 
- แผงบอร์ดโปรแกรมเครื่องซักผ้า (Speed Queen IX-75) พร้อมติดตั้ง
เลขที่โครงการ: 2567119216473</t>
  </si>
  <si>
    <t xml:space="preserve">ห้างหุ้นส่วนจำกัด แสงวัฒนไพศาล 133,25677.24          </t>
  </si>
  <si>
    <t>27/2568 (พ) ลงวันที่ 15 พ.ย. 2567</t>
  </si>
  <si>
    <t>28/2568 (พ) ลงวันที่ 15 พ.ย. 2567</t>
  </si>
  <si>
    <t>108/2568(ซ)
18 พ.ย. 2567</t>
  </si>
  <si>
    <t>51/2568(จ)
18 พ.ย. 2567</t>
  </si>
  <si>
    <t>ค่าน้ำมันเชื้อเพลิง ต.ค.2567</t>
  </si>
  <si>
    <t>รพธ.สข.106/17-4 ลงวันที่ 18 พ.ย.2567</t>
  </si>
  <si>
    <t>109/2568(ซ)
19 พ.ย. 2567</t>
  </si>
  <si>
    <t>110/2568(ซ)
19 พ.ย. 2567</t>
  </si>
  <si>
    <t>ซื้อสายสวนหลอดเลือดนำทางสำหรับดูดลิ่มเลือดในสมอง (React) จำนวน 30 เส้น ยี่ห้อ React
เลขที่โครงการ: 2567099518414</t>
  </si>
  <si>
    <t>ซื้อวัสดุสำหรับอุดกั้นหลอดเลือด ชนิดขดลวด และปลดได้ด้วยกลไก จำนวน 75 ชิ้น ยี่ห้อ Axium
เลขที่โครงการ: 2567099521287</t>
  </si>
  <si>
    <t xml:space="preserve">ซื้อวัสดุวิทยาศาสตร์และการแพทย์ สำหรับศูนย์รังสีร่วมรักษา จำนวน 2 รายการ
1. ขดลวดค้ำยันที่ใช้กับหลอดเลือดภายในกะโหลกศีรษะ ชนิดปลดได้และปลดไม่ได้ด้วยระบบไฟฟ้า จำนวน 35 ชิ้น ยี่ห้อ Solitaire X
2. ชุดอุปกรณ์สลายลิ่มเลือดผ่านหลอดเลือดสมองเพื่อดูดลิ่มเลือด จำนวน 10 ชุด ยี่ห้อ Riptide 
เลขที่โครงการ: 2567099521890
</t>
  </si>
  <si>
    <t>111/2568(ซ)
20 พ.ย. 2567</t>
  </si>
  <si>
    <t>112/2568(ซ)
20 พ.ย. 2567</t>
  </si>
  <si>
    <t>อะไหล่เตียงเคลื่อนย้ายและเฝ้าสังเกตอาการผู้ป่วย (Transport Stretcher) 
รุ่น RS๓๓๓-B หมายเลขครุภัณฑ์ ๖๕๓๐-๐๐๑-๒๑๒๓/๐๑๖๓ 
โดยมีรายละเอียดดังนี้ 
- ล้อเตียงเคลื่อนย้ายและเฝ้าสังเกตอาการผู้ป่วย พร้อมติดตั้ง 
(ล้ออะไหล่ Stretcher YFTC-Y4A)
เลขที่โครงการ: 2567119275500</t>
  </si>
  <si>
    <t>ซื้อวัสดุงานบ้านงานครัว สำหรับกลุ่มงานโภชนศาสตร์ จำนวน 6 รายการ
- เครื่องชั่งน้ำหนักดิจิตอล 5 กก. (ซันฟอร์ด VC5000)
- กระชอนสแตนเลส 22 เซนติเมตร ด้ามแดง
- ถุงซิปล็อคใส ขนาด 20 x 30 ซม.
- ถุง HD ตัดตรง ขนาด 6 x 9 นิ้ว 0.5 กก.
- ถุง HD ตัดตรง ขนาด 5 x 8 นิ้ว 0.5 กก.
- ขวดพลาสติกขนาด 140 ซีซี (150 ใบ/แพ็ค)
เลขที่โครงการ: 2567109292289</t>
  </si>
  <si>
    <t>จ้างเปลี่ยนกระเบื้องหน้าลิฟต์โดยสารและติดตั้งราวกันชน อาคารผู้ป่วย ๘ ชั้น โดยมีรายละเอียดดังนี้
1.1 เปลี่ยนกระเบื้องหน้าลิฟต์โดยสาร ชั้น 1 อาคาร 8 ชั้น (สีขาว) 
ขนาดพื้นที่ 1.5 ตรม. ขนาด 60 x 60 ซม. พร้อมติดคิ้วอลูมิเนียม 
(รื้อของเดิมและขนทิ้ง)
1.2 ติดตั้งราวกันชนกั้นผนังหน้าลิฟต์ ชั้น 1 อาคาร 8 ชั้น (ป้องกันรถเข็นผู้ป่วยชน) ทำด้วยสแตนเลส เกรด 304 ขนาด 3 นิ้ว 
ความหนา 5 มม. โดยมีรายละเอียดดังนี้
- ขนาดความยาว 35 +35 ซม. (บน-ล่าง) จำนวน 2 ชุด
- ขนาดความยาว 35 +60 +35 ซม. (บน-ล่าง) จำนวน 2 ชุด
- ขนาดความยาว 35 + 90 ซม. (บน-ล่าง) จำนวน 2 ชุด
เลขที่โครงการ: 256711936186</t>
  </si>
  <si>
    <t>38/2568 (พ) ลงวันที่ 20 พ.ย. 2567</t>
  </si>
  <si>
    <t>24/2568 ลงวันที่ 21 พ.ย. 2567</t>
  </si>
  <si>
    <t>สญ.19/2568(ซ)
21 พ.ย. 2567</t>
  </si>
  <si>
    <t>สญ.80/2568(จ)
21 พ.ย. 2567</t>
  </si>
  <si>
    <t>113/2568(ซ)
21 พ.ย. 2567</t>
  </si>
  <si>
    <t>114/2568(ซ)
21 พ.ย. 2567</t>
  </si>
  <si>
    <t>115/2568(ซ)
21 พ.ย. 2567</t>
  </si>
  <si>
    <t>52/2568(จ)
21 พ.ย. 2567</t>
  </si>
  <si>
    <t xml:space="preserve">ซื้อCircuit smooth Bar ๗๒ นิ้ว จำนวน ๓๐ เส้น
เลขที่โครงการ: 2567119257399
</t>
  </si>
  <si>
    <t>ซื้อวัสดุการแพทย์สำหรับงานการพยาบาลผู้ป่วยผ่าตัด จำนวน 3 รายการ
เลขที่โครงการ: 2567119271662</t>
  </si>
  <si>
    <t xml:space="preserve">ซื้อวัสดุการแพทย์สำหรับงานการพยาบาลผู้ป่วยผ่าตัด จำนวน 5 รายการ
เลขที่โครงการ: 2567119259470
</t>
  </si>
  <si>
    <t xml:space="preserve">ซื้อกระติกน้ำร้อนไฟฟ้าสำหรับงานหอผู้ป่วยพิเศษ ยี่ห้อ ชาร์ป รุ่น KPB28SHC ขนาด 2.8 L
เลขที่โครงการ: 2567119289693
</t>
  </si>
  <si>
    <t>ซื้อวัสดุเชื้อเพลิงและแก๊สหุงต้ม จำนวน 2 รายการ 
-แก๊สหุงต้ม ขนาดบรรจุ 48 กิโลกรัม จำนวน 4 ถัง
-แก๊สหุงต้ม ขนาดบรรจุ 15 กิโลกรัม จำนวน 1 ถัง
เลขที่โครงการ: 256711907132567</t>
  </si>
  <si>
    <t>น้ำยาฆ่าเชื้อแบคทีเรียและดับกลิ่นขยะ 
(สปาคลีนน้ำยาฆ่าเชื้อแบคทีเรียและดับกลิ่นขยะMokoge 20 ลิตร 1x1 M)
เลขที่โครงการ: 2567119253838</t>
  </si>
  <si>
    <t>1. ผลิตภัณฑ์ขจัดด่างบนผ้า (ผลิตภัณฑ์ปรับสภาพผ้า กรีนมายด์ซาวร์ ขนาด 20 ลิตร) จำนวน 2 แกลลอน
2. ผลิตภัณฑ์ขจัดคราบไขมัน (ผลิตภัณฑ์ขจัดคราบไขมัน กรีนมายด์พาวเวอร์เอ ขนาด 20 ลิตร) จำนวน B146 แกลลอน
3. ผลิตภัณฑ์ฟอกผ้าขาว กรีนมายด์ ไวท์ ขนาด 20 ลิตร จำนวน 6 แกลลอน
4 ผงซักผ้าสำหรับเครื่องซักผ้า (25 kg./กล่อง) จำนวน 5 กล่อง
5. น้ำยาล้างเครื่องมือแพทย์ Neodisher Mediclean Forte 5L. จำนวน 9 แกลลอน
6. ถุงมือ Sterile No.๖.๕ MOTEX ไม่มีแป้ง จำนวน 9 กล่อง
7. ถุงมือ Sterile No.7 MOTEX ไม่มีแป้ง จำนวน 9 กล่อง
เลขที่โครงการ: 2567119259682</t>
  </si>
  <si>
    <t>แผ่นอิเล็กโทรดสำหรับอุปกรณ์ฝึกและกระตุ้นการกลืนด้วยระบบไฟฟ้าบำบัด OMNISTIM Electrodes (กล่องละ ๑๐ แผ่น)
เลขที่โครงการ: 256711929115</t>
  </si>
  <si>
    <t>วัสดุไหมเย็บแผลและหลอดเลือดขนาดเล็ก ไหมเย็บแผลสังเคราะห์ 
ชนิดไม่ละลาย ประกอบด้วย 
-Nylon No.๘/๐ ติดเข็ม ๖.๔ mm. (Nylon 8/0,black,15cm,DRS-6,4-150(FSB))
-Nylon No.๑๐/๐ ติดเข็ม ๔ mm. (Nylon 10/0,black,10cm,DRS-4,0-100(FSB))
เลขที่โครงการ: 2567119298592</t>
  </si>
  <si>
    <t> สายสวนหัวใจ Certrofix duo ๗๒๐ eco
เลขที่โครงการ: 2567119295476</t>
  </si>
  <si>
    <t>116/2568(ซ)
22 พ.ย. 2567</t>
  </si>
  <si>
    <t>117/2568(ซ)
22 พ.ย. 2567</t>
  </si>
  <si>
    <t>118/2568(ซ)
22 พ.ย. 2567</t>
  </si>
  <si>
    <t>119/2568(ซ)
22 พ.ย. 2567</t>
  </si>
  <si>
    <t>สญ.20/2568(ซ)
22 พ.ย. 2567</t>
  </si>
  <si>
    <t>53/2568(จ)
22 พ.ย. 2567</t>
  </si>
  <si>
    <t>54/2568(จ)
22 พ.ย. 2567</t>
  </si>
  <si>
    <t>55/2568(จ)
22 พ.ย. 2567</t>
  </si>
  <si>
    <t>42/2568 ลงวันที่ 22 พ.ย. 2567</t>
  </si>
  <si>
    <t>แบตเตอรี่รถส่วนกลางทะเบียน นจ-3779 ชม. ดังนี้
- แบตเตอรี่ใหม่ LN3 GS
"แบตเตอรี่รถส่วนกลางทะเบียน นจ-3781 ชม. ดังนี้
- แบตเตอรี่ใหม่ LN3 GS
แบตเตอรี่รถส่วนกลางทะเบียน นค-8078 ชม. ดังนี้
- แบตเตอรี่ใหม่ MFX-190R GS 
แบตเตอรี่ ยานพาหนะ ทะเบียน นง-654 ชม. ดังนี้
- แบตเตอรี่ใหม่ MFX-90R GS
เลขที่โครงการ: 2567119257271</t>
  </si>
  <si>
    <t>บริษัท ยินดีทำป้ายแอนด์ดีไซน์ จำกัด
(ราคา 420.00)
เลขประจำตัวผู้เสียภาษี : 050552567003876</t>
  </si>
  <si>
    <t>120/2568(ซ)
25 พ.ย. 2567</t>
  </si>
  <si>
    <t>121/2568(ซ)
25 พ.ย. 2567</t>
  </si>
  <si>
    <t>122/2568(ซ)
25 พ.ย. 2567</t>
  </si>
  <si>
    <t>123/2568(ซ)
25 พ.ย. 2567</t>
  </si>
  <si>
    <t>124/2568(ซ)
25 พ.ย. 2567</t>
  </si>
  <si>
    <t>125/2568(ซ)
25 พ.ย. 2567</t>
  </si>
  <si>
    <t>125.1/2568(ซ)
25 พ.ย. 2567</t>
  </si>
  <si>
    <t>1.)บริษัท ดีเคเสเอช (ประเทศไทย) จำกัด เป็นเงิน 91,413.68 บาท 2.)เอ็น.เจ.เจ พรีเมี่ยมโปรดักส์ เป็นเงิน 152,068.40 บาท 3.)บริษัท ธวิสรุ่งเรือง จำกัด เป็นเงิน 12567,348 บาท</t>
  </si>
  <si>
    <t>บริษัท ซิลลิค ฟาร์มา จำกัด
5,25677.42</t>
  </si>
  <si>
    <t>จ้างซ่อมเครื่องปรับอากาศ ชนิดแขวน ขนาด ๑๘๐๑๐ BTU ยี่ห้อ Daikin 
รุ่น FHA๑๘BV๒S/RZF๑๘CV๒S หมายเลขครุภัณฑ์ 
๔๑๒๐-๐๐๑-๒๐๐๖/๓๓๖๑ โดยมีรายละเอียดดังนี้ 
-เปลี่ยนแผงวงจรไฟฟ้าชุดด้านนอก 419985
เลขที่โครงการ: 2567119369074</t>
  </si>
  <si>
    <t>วัสดุงานบ้านงานครัว สำหรับหน่วยจ่ายกลางและซักฟอก จำนวน 10 รายการ
เลขที่โครงการ: 2567119323413</t>
  </si>
  <si>
    <t>บริษัท เอ็ม เอส จี เทคเมด กรุ๊ป จำกัด (ราคา 358,100.00)
เลขประจำตัวผู้เสียภาษี : 10555408622567</t>
  </si>
  <si>
    <t>22/2568 ลงวันที่ 25 พ.ย. 2567</t>
  </si>
  <si>
    <t>23/2568 ลงวันที่ 25 พ.ย. 2567</t>
  </si>
  <si>
    <t>25/2568 ลงวันที่ 25 พ.ย. 2567</t>
  </si>
  <si>
    <t>26/2568 ลงวันที่ 25 พ.ย. 2567</t>
  </si>
  <si>
    <t>27/2568 ลงวันที่ 25 พ.ย. 2567</t>
  </si>
  <si>
    <t>บ.วัฒนซิสเท็มเมชั่น จำกัด  3256730</t>
  </si>
  <si>
    <t>56/2568(จ)
26 พ.ย. 2567</t>
  </si>
  <si>
    <t>57/2568(จ)
26 พ.ย. 2567</t>
  </si>
  <si>
    <t>บริษัท เอส ซี ที ซี ราคา 219,25671 บาท</t>
  </si>
  <si>
    <t>รพธ.สข.106/18-4 ลงวันที่ 26 พ.ย.2567</t>
  </si>
  <si>
    <t>รพธ.สข.106/19-4 ลงวันที่ 26 พ.ย.2567</t>
  </si>
  <si>
    <t>รพธ.สข.106/020-4 ลงวันที่ 26 พ.ย.2567</t>
  </si>
  <si>
    <t>กระติกน้ำร้อนไฟฟ้า ยี่ห้อ ชาร์ป รุ่น KPB28SHC ขนาด 2.8 L จำนวน 8 เครื่อง
เลขที่โครงการ: 2567119329985</t>
  </si>
  <si>
    <t>นางสาวภิรมญา อัตตศิริกุล
(ราคา 7,561.00)
เลขประจำตัวผู้เสียภาษี : 152990052567831</t>
  </si>
  <si>
    <t>บริษัท แปซิฟิค เฮลธ์แคร์ (ไทยแลนด์) จำกัด ราคา 62567,680 บาท</t>
  </si>
  <si>
    <t>58/2568(จ)
27 พ.ย. 2567</t>
  </si>
  <si>
    <t>59/2568(จ)
27 พ.ย. 2567</t>
  </si>
  <si>
    <t>60/2568(จ)
27 พ.ย. 2567</t>
  </si>
  <si>
    <t>สญ.21/2568(ซ)
27 พ.ย. 2567</t>
  </si>
  <si>
    <t>สญ.22/2568(ซ)
27 พ.ย. 2567</t>
  </si>
  <si>
    <t>สญ.23/2568(ซ)
27 พ.ย. 2567</t>
  </si>
  <si>
    <t>127/2568(ซ)
27 พ.ย. 2567</t>
  </si>
  <si>
    <t>128/2568(ซ)
27 พ.ย. 2567</t>
  </si>
  <si>
    <t>129/2568(ซ)
27 พ.ย. 2567</t>
  </si>
  <si>
    <t>130/2568(ซ)
27 พ.ย. 2567</t>
  </si>
  <si>
    <t>บริษัท ชูมิตร 192567 จำกัด 5,350</t>
  </si>
  <si>
    <t>วัสดุวิทยาศาสตร์ และการแพทย์สำหรับศูนย์รังสีร่วมรักษา จำนวน 2 รายการ
- สายสวนหลอดเลือดขนาดเล็กและยาวพิเศษเพื่อการรักษาชนิดเป็นเส้นตรงขนาด ๑.๗ และขนาด ๑.๙Fr จำนวน 20 เส้น
- สายสวนหลอดเลือดขนาดเล็กและยาวพิเศษเพื่อการรักษาชนิดเป็นเส้นตรงขนาด ๒.๓ Fr. จำนวน 7 เส้น
เลขที่โครงการ: 2567119398219</t>
  </si>
  <si>
    <t>วัสดุวิทยาศาสตร์ และการแพทย์สำหรับศูนย์รังสีร่วมรักษา จำนวน 3 รายการ
- ขดลวดค้ำยันลักษณะสานเป็นร่างแหสำหรับปิดกั้นหลอดเลือดสมองโป่งพองในสมอง จำนวน 1 ชุด
- สายลวดนำสายสวนหลอดเลือดขนาดเล็กพิเศษชนิดปลายสายลวดเป็น nitinol ขนาด ๐.๐๑๔ นิ้ว จำนวน 5 เส้น
- สายลวดนำสายสวนหลอดเลือดขนาดเล็กพิเศษทำจาก Sciatinium alloy ขนาด ๐.๐๑๔ นิ้ว ชนิดดัดปลายได้ จำนวน 30 เส้น
เลขที่โครงการ: 256711940173</t>
  </si>
  <si>
    <t>วัสดุวิทยาศาสตร์ และการแพทย์สำหรับศูนย์รังสีร่วมรักษา จำนวน 3 รายการ
-ท่อนำสายสวนเข้าหลอดเลือด จำนวน 200 เส้น
-ชุดอุปกรณ์เย็บปิดรอยเจาะผนังหลอดเลือด จำนวน 20 ชุด
-สายลวดนำสายสวนความยาว ๑๕๐ ซม. จำนวน 150 เส้น
เลขที่โครงการ: 2567119438990</t>
  </si>
  <si>
    <t>วัสดุวิทยาศาสตร์ และการแพทย์สำหรับศูนย์รังสีร่วมรักษา จำนวน 2 รายการ
- สายสำหรับฉีดสารทึบรังสีชนิดทนแรงดัน จำนวน 100 เส้น
- กระบอกฉีดสารทึบรังสีขนาด ๑๕๐ มิลลิลิตร จำนวน 100 อัน
เลขที่โครงการ: 2567119438990</t>
  </si>
  <si>
    <t>16/2568 ลงวันที่ 27 พ.ย. 2567</t>
  </si>
  <si>
    <t>132/2568(ซ)
28 พ.ย. 2567</t>
  </si>
  <si>
    <t>133/2568(ซ)
28 พ.ย. 2567</t>
  </si>
  <si>
    <t>134/2568(ซ)
28 พ.ย. 2567</t>
  </si>
  <si>
    <t>135/2568(ซ)
28 พ.ย. 2567</t>
  </si>
  <si>
    <t>สญ.24/2568(ซ)
28 พ.ย. 2567</t>
  </si>
  <si>
    <t>สญ.25/2568(ซ)
28 พ.ย. 2567</t>
  </si>
  <si>
    <t>สญ.81/2568(จ)
28 พ.ย. 2567</t>
  </si>
  <si>
    <t>61/2568(จ)
28 พ.ย. 2567</t>
  </si>
  <si>
    <t>131/2568(ซ)
28 พ.ย. 2567</t>
  </si>
  <si>
    <t>บจก.ชูมิตร 192567  ราคา 26,946 บาท</t>
  </si>
  <si>
    <t>ร้านปอนด์ป้าย ราคาที่เสนอ 22567,50 บาท</t>
  </si>
  <si>
    <t>ร้านปอนด์ป้าย ราคาที่ตกลง  22567,50 บาท</t>
  </si>
  <si>
    <t>เครื่องสเปรย์ทำความสะอาดและหล่อลื่นด้ามกรอฟัน LUBRINA 2 (Handpiece Maintenance) ยี่ห้อมอริต้า จำนวน 1 เครื่อง
เลขที่โครงการ: 2567119425572</t>
  </si>
  <si>
    <t>อัลตร้าโซนิคเจล (POSE ULTRASONIC JEL) จำนวน 6 ถัง
เลขที่โครงการ: 2567119369330</t>
  </si>
  <si>
    <t>จ้างซ่อมรถส่วนกลาง จำนวน 2 คัน
เลขที่โครงการ: 2567119376166</t>
  </si>
  <si>
    <t>ครุภัณฑ์คอมพิวเตอร์จัดเก็บข้อมูลแบบ NAS สำหรับงานสำรองข้อมูลระบบสารสนเทศโรงพยาบาล 
(อุปกรณ์สำหรับจัดเก็บข้อมูลแบบ NAS) (Synology DiskStation DS423 4-Bay NAS) จำนวน 1 เครื่อง
เลขที่โครงการ: 2567119376853</t>
  </si>
  <si>
    <t>ซื้อตู้ไฟโซล่าเซลล์ พร้อมติดตั้งและรื้อถอน จำนวน 3 ป้าย ดังนี้
- ตู้ไฟระบบโซล่าเซลล์ ป้ายชื่อโรงพยาบาลประสาทเชียงใหม่ ขนาด ๑๐๐x๑๒๕ ซม. (พร้อมติดตั้งและรื้อถอน) 
จำนวน 1 ป้าย
- ตู้ไฟระบบโซล่าเซลล์ ป้ายทางเข้า - ออก ขนาด ๑๐๐x๑๒๕ ซม. (พร้อมติดตั้งและรื้อถอน) จำนวน 2 ป้าย
เลขที่โครงการ: 2567119530345</t>
  </si>
  <si>
    <t>ห้างหุ้นส่วนจำกัด วีลอฟท์ ดีเวลลอปเมนท์
(ราคา 99,800.00)
เลขประจำตัวผู้เสียภาษี : 050352567003718</t>
  </si>
  <si>
    <t>1. ซองบรรจุเวชภัณฑ์ชนิดเรียบขนาด 2.2 นิ้ว (2.2"x200 m) จำนวน 12 ม้วน 
2. ซองบรรจุเวชภัณฑ์ชนิดเรียบขนาด 4 นิ้ว (4"x200 m) จำนวน 12 ม้วน 
3. ซองบรรจุเวชภัณฑ์ชนิดเรียบขนาด 5 นิ้ว (5"x200 m) จำนวน 6 ม้วน 
4. ซองบรรจุเวชภัณฑ์ชนิดเรียบขนาด 8 นิ้ว (8"x200 m) จำนวน 6 ม้วน 
5. ซองบรรจุเวชภัณฑ์ชนิดเรียบขนาด 10 นิ้ว (10"x200 m) จำนวน 6 ม้วน 
6. ซองบรรจุเวชภัณฑ์ชนิดขอบเรียบ (ขยายข้าง) ขนาด 12 นิ้ว (12""x100 m)" จำนวน 6 ม้วน 
7. Autoclave tape ขนาด ๑/๒ นิ้ว จำนวน 60 ม้วน
เลขที่โครงการ: 2567119385459</t>
  </si>
  <si>
    <t>สติ๊กเกอร์ออโต้เครปขนาด 5x2.5 ซม. กรอบสีฟ้า 1 ม้วน บรรจุ 1,000 ดวง พร้อมริบบอน ขนาด 54x300 มม.
เลขที่โครงการ: 2567119385459</t>
  </si>
  <si>
    <t>ตัวกรองเชื้อแบคทีเรียและไวรัสแบบใช้ซ้ำ จำนวน 20 ชิ้น
เลขที่โครงการ: 2567119378892</t>
  </si>
  <si>
    <t xml:space="preserve">เครื่องขูดหินปูนระบบ Magnetostrictive ยี่ห้อ มิดเวสต์ พร้อมหัวขูด 6 หัว จำนวน 1 เครื่อง
เลขที่โครงการ: 2567119382121
</t>
  </si>
  <si>
    <t>จ้างเหมาติดตั้งอุปกรณ์ไฟฟ้าและเชื่อมต่อกระแสไฟฟ้า จำนวน ๑ งาน
เลขที่โครงการ: 2567119536557</t>
  </si>
  <si>
    <t>สญ.26/2568(ซ)
29 พ.ย. 2567</t>
  </si>
  <si>
    <t>สญ.27/2568(ซ)
29 พ.ย. 2567</t>
  </si>
  <si>
    <t>สญ.28/2568(ซ)
29 พ.ย. 2567</t>
  </si>
  <si>
    <t>สญ.82/2568(จ)
29 พ.ย. 2567</t>
  </si>
  <si>
    <t>137/2568(ซ)
29 พ.ย. 2567</t>
  </si>
  <si>
    <t>139/2568(ซ)
29 พ.ย. 2567</t>
  </si>
  <si>
    <t>บจก.ดีเคเอสเอชฯ / 130,25676.96</t>
  </si>
  <si>
    <t>140/2568(ซ)
29 พ.ย. 2567</t>
  </si>
  <si>
    <t>141/2568(ซ)
29 พ.ย. 2567</t>
  </si>
  <si>
    <t>ห้างหุ้นส่วนจำกัด บุญนาค เด็นตัลแลบ 25674.10</t>
  </si>
  <si>
    <t>บริษัท รัตนโชติกิจ จำกัด
27,25670.20</t>
  </si>
  <si>
    <t>บริษัท กู๊ดไลฟ์ (ประเทศไทย) จำกัด ราคา 71,72567 บาท</t>
  </si>
  <si>
    <t>ใบสั่งเลขที่ 02567/2568   
ลงวันที่ 1 พ.ย. 2567</t>
  </si>
  <si>
    <t>ซ174/2567 ลงวันที่ 7 พ.ย. 2567</t>
  </si>
  <si>
    <t>จ198/2567 ลงวันที่ 14 พ.ย. 2567</t>
  </si>
  <si>
    <t>ซ(ว)075/2567 ลงวันที่ 15 พ.ย. 2567</t>
  </si>
  <si>
    <t>(ซ)02567/68 ลงวันที่ 18 พ.ย. 2567</t>
  </si>
  <si>
    <t>เลขที่ 12567 /2568 ลงวันที่ 19 พ.ย. 2567</t>
  </si>
  <si>
    <t>จ้างซ่อมเครื่องปรับอากาศ ชนิดติดผนัง ขนาด ๑๒๐๐๐ BTU ยี่ห้อ Daikin งานการพยาบาล
ผู้ป่วยหนักศัลยกรรม (ห้องแยกโรค) หมายเลขครุภัณฑ์ ๔๑๒๐-๐๐๑-๐๐๐๕/๐๕๖๓ 
โดยมีรายละเอียดดังนี้
- ซ่อมบานสวิงเครื่องปรับอากาศ STEPPING MOTOR 4025673 
จ้างซ่อมเครื่องปรับอากาศ ชนิดแขวน ขนาด ๑๘๐๑๐ BTU ยี่ห้อ Daikin งานการพยาบาลผู้ป่วยพิเศษ ห้อง ๘๐๖ หมายเลขครุภัณฑ์ ๔๑๒๐-๐๐๑-๒๐๐๖/๔๐๖๑ 
โดยมีรายละเอียดดังนี้
- ซ่อมเครื่องปรับอากาศเสียงดัง MOTOR FCU 4025324
เลขที่โครงการ: 2567119282919</t>
  </si>
  <si>
    <t>ซ(ว)080/2567 ลงวันที่ 22 พ.ย. 2567</t>
  </si>
  <si>
    <t>ใบสั่งเลขที่ 2567/2568
ลงวันที่ 26 พ.ย 2567</t>
  </si>
  <si>
    <t>ซ12567/68 ลงวันที่ 26 พ.ย. 2567</t>
  </si>
  <si>
    <t>จ2567/68 ลงวันที่ 26 พ.ย. 2567</t>
  </si>
  <si>
    <t>เลขที่ 12567/2568, วันที่ 27 พ.ย. 2567</t>
  </si>
  <si>
    <t>เลขที่ พด.จ.02567 ลว 27 พ.ย. 2567</t>
  </si>
  <si>
    <t>2567/2568 ลงวันที่ 29 พ.ย. 2567</t>
  </si>
  <si>
    <t>นายเดชา อาจหาญ  104,280.00</t>
  </si>
  <si>
    <t>นางนันท์นภัส ดวงจันทร์ 158,400.00</t>
  </si>
  <si>
    <t>นางดาวรุ่ง พัฒนแหวว 158,400.00</t>
  </si>
  <si>
    <t>นางพิชญา แก้วไชยเนียม 153,720.00</t>
  </si>
  <si>
    <t>นางสาวภัทราพร ธาตุชนะ  19,350.00</t>
  </si>
  <si>
    <t>จ้างเหมาแพทย์แผนจีน</t>
  </si>
  <si>
    <t>นายณัฐ สุวรรณสทธุ์  356400</t>
  </si>
  <si>
    <t>จ้างเหมาตรวจวัดคุณภาพน้ำ</t>
  </si>
  <si>
    <t>บริษัท แปซิฟิค แลบอราตอรี่ จำกัด  67539.78</t>
  </si>
  <si>
    <t>ซ่อมแซมอาคารและสิ่งปลูกสร้าง(ปั๊มบ่อบำบัดน้ำเสีย)</t>
  </si>
  <si>
    <t xml:space="preserve">นายสมชาย สุริเตอร์  </t>
  </si>
  <si>
    <t>ซ่อมแซมอาคารและสิ่งปลูกสร้าง(ปั๊มเติมอากาศหลังห้องอาหาร)</t>
  </si>
  <si>
    <t>ห้างหุ้นส่วนจำกัด เอส.ดับบลิว.เอ.เอ็นจิเนียริ่ง เซอร์วิส  26215</t>
  </si>
  <si>
    <t>จ้างเหมาเปลี่ยนหลอดไฟเพดานห้องวิชาการ</t>
  </si>
  <si>
    <t>นายสมชาย สุริเตอร์  11120</t>
  </si>
  <si>
    <t>ซ่อมแซมอาคารและสิ่งปลูกสร้าง(ท่อน้ำรั่วระเบียงหลังห้องพักเจ้าหน้าที่ 4104</t>
  </si>
  <si>
    <t>นายปฏิพัตร์ เพชรดี  6000</t>
  </si>
  <si>
    <t>ซ่อมแซมอาคารและสิ่งปลูกสร้าง(พื้นห้องทำงานผู้ช่วยช่าง)</t>
  </si>
  <si>
    <t>นายปฎิพัตร์ เพชรดี  12000</t>
  </si>
  <si>
    <t>ซ่อมแซมอาคารและสิ่งปลูกสร้าง(ประตูบานเลื่อนออโตเมติก)</t>
  </si>
  <si>
    <t>หจก.เทคนิคอลูมิเนียม  2500</t>
  </si>
  <si>
    <t>ซ่อมแซมครุภัณฑ์คอมพิวเตอร์(ต่ำกว่าเกณฑ์) เครื่องสำรองไฟ</t>
  </si>
  <si>
    <t>ร้าน กรีนเทคโนโลยี เซอร์วิส  2500</t>
  </si>
  <si>
    <t>ซ่อมแซมครุภัณฑ์สำนักงาน(เครื่องปรับอากาศ)</t>
  </si>
  <si>
    <t>หสม.แอ๊คเซอร์วิส แอร์  6100</t>
  </si>
  <si>
    <t>จ้างเหมาบำบัดและปรับคุณภาพน้ำสระธาราบำบัด</t>
  </si>
  <si>
    <t>บ.โกบอล ลัค จำกัด   64200</t>
  </si>
  <si>
    <t>บ.โกบอล ลัค จำกัด  64200</t>
  </si>
  <si>
    <t>จ้างเหมาเปลี่ยนสารกรองเครื่องกรองน้ำถังพักประปา ห้องอาหาร และอาคารเรือนรับรอง</t>
  </si>
  <si>
    <t>ร้านไทยแมคคลอนิคัล เซ็นเตอร์  46994.40</t>
  </si>
  <si>
    <t>หจก.เทคนิคอลูมิเนียม 285</t>
  </si>
  <si>
    <t>สนอราคาต่ำสุด</t>
  </si>
  <si>
    <t>ร้านหนองจับเต่า โฮมโปร  214</t>
  </si>
  <si>
    <t>บ.เคทีเอ ไทยอินเตอร์ จำกัด  2250</t>
  </si>
  <si>
    <t>ซื้อวัสดุโฆษณาและเผยแพร่</t>
  </si>
  <si>
    <t>ร้านนิดา ซัพพลาย  1470</t>
  </si>
  <si>
    <t>ซื้อเวชภัณฑ์ยา</t>
  </si>
  <si>
    <t>บ.แอล.บี.เอส แลบบอเรอตอรี่  1400</t>
  </si>
  <si>
    <t>บ.อินแพคฟาร์มา จำกัด 1722.70</t>
  </si>
  <si>
    <t>บ.บี.เอ็ล.ฮั้ว จำกัด  1689.53</t>
  </si>
  <si>
    <t>บ.นิด้า ฟาร์มา จำกัด  4650</t>
  </si>
  <si>
    <t>บ.เอสพีเอส เมดิคอล จำกัด  15770</t>
  </si>
  <si>
    <t>บ.วีแอนด์วี กรุงเทพฯ จำกัด 4970</t>
  </si>
  <si>
    <t>บ.โปลิฟาร์ม จำกัด  2800</t>
  </si>
  <si>
    <t>บ.ยูนีซัน จำกัด 1070</t>
  </si>
  <si>
    <t>บ.ทีแมน ฟาร์มา จำกัด 1400</t>
  </si>
  <si>
    <t>องค์การเภสัชกรรม 20505.13</t>
  </si>
  <si>
    <t>บ.แปซิฟิค เฮลธ์แคร์ จำกัด 218280</t>
  </si>
  <si>
    <t>บ.พรอสฟาร์มา จำกัด  16050</t>
  </si>
  <si>
    <t>บ.เมดไลน์ จำกัด 9875</t>
  </si>
  <si>
    <t>บ.ชูมิตร 1967 จำกัด 75000</t>
  </si>
  <si>
    <t>ซ่อมแซมครุภัณฑ์วิทยาศาสตร์และการแพทย์(เครื่องนึ่ง)</t>
  </si>
  <si>
    <t>บ.ไบโอแอคทีฟ อินเตอร์ จำกัด 3900</t>
  </si>
  <si>
    <t>ซื้อวัสดุวิทยาศาสตร์และการแพทย์</t>
  </si>
  <si>
    <t>บ.บี สมาร์ท ซายเอ็นซ์ จำกัด 5165</t>
  </si>
  <si>
    <t>หจก.ภาสิน 12000</t>
  </si>
  <si>
    <t>ซื้อเวชภัณฑ์มิใช่ยา</t>
  </si>
  <si>
    <t>บ.ดีเคเอสเอช ประเทศไทย จำกัด 1712</t>
  </si>
  <si>
    <t>ซ่อมแซมอาคารและสิ่งปลูกสร้าง(ฝ้าห้องการเงิน)</t>
  </si>
  <si>
    <t>นายปฎิพัตร์ เพชรดี 20000</t>
  </si>
  <si>
    <t>บ.ดีทแฮล์ม เคลเลอร์ จำกัด 3210</t>
  </si>
  <si>
    <t>ร้านชูเกียรติ 440</t>
  </si>
  <si>
    <t>ร้านชูเกียรติ  4705</t>
  </si>
  <si>
    <t>ซ่อมแซมอาคารและสิ่งปลูกสร้าง(ฝ้าห้องการกายภาพ)</t>
  </si>
  <si>
    <t>นายปฎิพัตร์ เพชรดี  2000</t>
  </si>
  <si>
    <t>บ.เคทีเอ ไทยอินเตอร์ จำกัด  4151.60</t>
  </si>
  <si>
    <t>จ้างเหมาเปลี่ยนเมนเบรกเกอร์ห้อง Sleep Lab</t>
  </si>
  <si>
    <t>นายสมชาย สุริเตอร์  1000</t>
  </si>
  <si>
    <t>ซ่อมแซมครุภัณฑ์วิทยาศาสตร์และการแพทย์(หัวเครื่องกระแทกเครื่องซ็อกเวฟ)</t>
  </si>
  <si>
    <t>บ.อินทิเกรทเต็ด เมดิคิล เซอร์วิส จำกัด  50000</t>
  </si>
  <si>
    <t>ซ่อมแซมครุภัณฑ์งานบ้านงานครัว(ชุดผลติน้ำดื่มระบบบริสุทธิ์ RO Sytem)</t>
  </si>
  <si>
    <t>ร้านไทยแมคคลอนิคัล เซ็นเตอร์  4494</t>
  </si>
  <si>
    <t>ซ่อมแซมครุภัณฑ์คอมพิวเตอร์(ต่ำกว่าเกณฑ์) เครื่องปริ้นเตอร์ IPD</t>
  </si>
  <si>
    <t>ร้านกรีน เทคโนโลยี  900</t>
  </si>
  <si>
    <t>ซื้อครุภัณฑ์วิทยาศาสตร์และการแพทย์</t>
  </si>
  <si>
    <t>บ.เวิลด์เมด จำกัด  17800</t>
  </si>
  <si>
    <t>ซื้อวัสดุเชื้อเพลิง</t>
  </si>
  <si>
    <t>บ.เตียวเจริญ จำกัด   4170</t>
  </si>
  <si>
    <t>นายสมชาย สุริเตอร์  11175</t>
  </si>
  <si>
    <t>2/2568 ลงวันที่ 1 ต.ค. 2567</t>
  </si>
  <si>
    <t>ใบสั่งเลขที่ 001/2568   
ลงวันที่ 2 ต.ค. 2567</t>
  </si>
  <si>
    <t>ใบสั่งเลขที่ 002/2568   
ลงวันที่ 2 ต.ค. 2567</t>
  </si>
  <si>
    <t>ใบสั่งเลขที่ 003/2568   
ลงวันที่ 2 ต.ค. 2567</t>
  </si>
  <si>
    <t>ใบสั่งเลขที่ 004/2568   
ลงวันที่ 2 ต.ค. 2567</t>
  </si>
  <si>
    <t>ใบสั่งเลขที่ 005/2568   
ลงวันที่ 2 ต.ค. 2567</t>
  </si>
  <si>
    <t>จ้างเหมาบริการรถตู้ปรับอากาศพร้อมพนักงานขับรถรวมน้ำมันเชื้อเพลิง ไป - กลับ ภายในจังหวัดขอนแก่น ในระหว่างวันที่ ๗ - ๘ ต.ค. ๒๕๖๗ จำนวน ๑ งาน</t>
  </si>
  <si>
    <t>จ้างเหมาบริการพนักงานขับรถยนต์ จำนวน 1 อัตรา ระยะเวลา 12 เดือน ตั้งแต่เดือนต.ค. 2567 – กันยายน 2568</t>
  </si>
  <si>
    <t>จ้างเหมาบริการพนักงานบริการ จำนวน 1 อัตรา ระยะเวลา 12 เดือน ตั้งแต่เดือนต.ค. 2567 - กันยายน 2568</t>
  </si>
  <si>
    <t>จ้างเหมาบริการผู้ปฏิบัติงานประจำสำนักงาน ด้านงานช่วยอำนวยการอธิบดี  ตำแหน่งนักจัดการงานทั่วไป จำนวน 1 อัตรา ระยะเวลา 12 เดือน ตั้งแต่เดือนต.ค. 2567 - กันยายน 2568</t>
  </si>
  <si>
    <t>จ้างเหมารถตู้ปรับอากาศ พร้อมพนักงานขับรถยนต์ และน้ำมันเชื้อเพลิง เพื่อรับส่งผู้บริหาร คณะทำงาน ในการเข้าร่วมประชุมกรมการแพทย์สัญจร ครั้งที่ 10/2567 ระหว่างวันที่ 7 – 8 ต.ค. 2567 ณ โรงพยาบาลธัญญารักษ์ขอนแก่น จังหวัดขอนแก่น</t>
  </si>
  <si>
    <t>สัญญาเลขที่ 1/2568   
ลงวันที่ 7 ต.ค. 2567</t>
  </si>
  <si>
    <t>สัญญาเลขที่ 2/2568   
ลงวันที่ 8 ต.ค. 2567</t>
  </si>
  <si>
    <t>สัญญาเลขที่ 3/2568   
ลงวันที่ 8 ต.ค. 2567</t>
  </si>
  <si>
    <t>สัญญาเลขที่ 4/2568   
ลงวันที่ 9 ต.ค. 2567</t>
  </si>
  <si>
    <t>สัญญาเลขที่ 5/2568   
ลงวันที่ 9 ต.ค. 2567</t>
  </si>
  <si>
    <t>ซื้อน้ำดื่มสำหรับบริโภค จำนวน 1 งาน (ตั้งแต่เดือนต.ค. 2567 - กันยายน 2568) โดยวิธีเฉพาะเจาะจง</t>
  </si>
  <si>
    <t>เช่าเครื่องถ่ายเอกสาร จำนวน 1 เครื่อง ระยะเวลา 12 เดือน (ตั้งแต่เดือนต.ค. 2567 - กันยายน 2568) โดยวิธีเฉพาะเจาะจง</t>
  </si>
  <si>
    <t>สัญญาเลขที่ 6/2568   
ลงวันที่ 10 ต.ค. 2567</t>
  </si>
  <si>
    <t>ใบสั่งเลขที่ 006/2568   
ลงวันที่ 10 ต.ค. 2567</t>
  </si>
  <si>
    <t>ใบสั่งเลขที่ 007/2568   
ลงวันที่ 10 ต.ค. 2567</t>
  </si>
  <si>
    <t>ใบสั่งเลขที่ 008/2568   
ลงวันที่ 10 ต.ค. 2567</t>
  </si>
  <si>
    <t>ใบสั่งเลขที่ 009/2568   
ลงวันที่ 10 ต.ค. 2567</t>
  </si>
  <si>
    <t>สัญญาเลขที่ 7/2568   
ลงวันที่ 11 ต.ค. 2567</t>
  </si>
  <si>
    <t>สัญญาเลขที่ 8/2568   
ลงวันที่ 11 ต.ค. 2567</t>
  </si>
  <si>
    <t>ใบสั่งเลขที่ 010/2568   
ลงวันที่ 11 ต.ค. 2567</t>
  </si>
  <si>
    <t>สัญญาเลขที่ 9/2568   
ลงวันที่ 15 ต.ค. 2567</t>
  </si>
  <si>
    <t>สัญญาเลขที่ 10/2568   
ลงวันที่ 15 ต.ค. 2567</t>
  </si>
  <si>
    <t>สัญญาเลขที่ 11/2568   
ลงวันที่ 15 ต.ค. 2567</t>
  </si>
  <si>
    <t xml:space="preserve">จ้างซ่อมแซมและบำรุงรักษาเครื่องช่วยบำบัดทดแทนการทำงานของไตชนิดต่อเนื่อง (CRRT) (แบบรวมอะไหล่) ยี่ห้อ PrismaFlex จำนวน 1 เครื่อง ประจำปีงบประมาณ 2568 (ตั้งแต่วันที่ 1 ต.ค. 2567 ถึงวันที่ 30 </t>
  </si>
  <si>
    <t>จ้างซ่อมแซมและบำรุงรักษาเครื่องอบแก๊ส ยี่ห้อ 3M รุ่น 5XL (แบบไม่รวมอะไหล่) จำนวน 2 เครื่อง ประจำปีงบประมาณ 2568 (ตั้งแต่วันที่ 1 ต.ค. 2567 ถึงวันที่ 30 กันยายน 2568)  โดยวิธีเฉพาะเจาะจง</t>
  </si>
  <si>
    <t xml:space="preserve">จ้างซ่อมแซมและบำรุงรักษาเครื่องเอกซเรย์ทั่วไป แบบรวมอะไหล่ ยี่ห้อ Shimadzu รุ่น Radspeed Auto จำนวน 1 เครื่อง ประจำปีงบประมาณ 2568 (ตั้งแต่วันที่ 1 ต.ค. 2567 ถึงวันที่ 30 กันยายน 2568)  </t>
  </si>
  <si>
    <t xml:space="preserve">จ้างซ่อมแซมและบำรุงรักษาเครื่องอ่านผลตรวจความผิดปกติการนอนหลับและเครื่องตรวจวิเคราะห์การนอนหลับชนิดความละเอียดสูง (แบบไม่รวมอะไหล่) จำนวน 2 งาน ประจำปีงบประมาณ 2568 (ตั้งแต่วันที่ 1 ต.ค. </t>
  </si>
  <si>
    <t>จ้างซ่อมแซมและบำรุงรักษาเครื่องไตเทียม ยี่ห้อ B.Braun รุ่น Dialog EVO light จำนวน 2 เครื่อง ประจำปีงบประมาณ 2568 (ตั้งแต่วันที่ 1 ต.ค. 2567 ถึงวันที่ 30 กันยายน 2568) โดยวิธีเฉพาะเจาะจง</t>
  </si>
  <si>
    <t xml:space="preserve">จ้างซ่อมแซมและบำรุงรักษาเครื่องช่วยบำบัดทดแทนการทำงานของไตชนิดต่อเนื่อง (CRRT) (แบบไม่รวมอะไหล่) ยี่ห้อ B.BRAUN จำนวน 1 เครื่อง ประจำปีงบประมาณ 2568 (ตั้งแต่วันที่ 1 ต.ค. 2567 </t>
  </si>
  <si>
    <t>จ้างซ่อมแซมและบำรุงรักษาลิฟต์ (แบบไม่รวมอะไหล่) อาคาร 9 จำนวน 1 งาน ประจำปีงบประมาณ 2568 (ตั้งแต่วันที่ 1 ต.ค. 2567 ถึงวันที่ 30 กันยายน 2568) โดยวิธีเฉพาะเจาะจง</t>
  </si>
  <si>
    <t xml:space="preserve">เช่าระบบสัญาณ Internet Leased Line ขนาดความเร็ว Domestic 400 Mbps./International 50 Mbps. จำนวน 1 วงจรประจำปีงบประมาณ 2568 (ตั้งแต่วันที่ 1 ต.ค. 2567 ถึงวันที่ 30 กันยายน 2568) </t>
  </si>
  <si>
    <t xml:space="preserve">เช่าระบบสัญาณ Internet Leased Line ขนาดความเร็ว Domestic 2,500 Mbps./International 200 Mbps. จำนวน 1 วงจร ประจำปีงบประมาณ 2568 (ตั้งแต่วันที่ 1 ต.ค. 2567 ถึงวันที่ 30 กันยายน 2568) </t>
  </si>
  <si>
    <t>เช่าระบบสัญาณ Internet FTTx ขนาดความเร็ว 1000/800 Mbps. จำนวน 1 วงจร ประจำปีงบประมาณ 2568 (ตั้งแต่วันที่  1 ต.ค. 2567 ถึงวันที่ 30 กันยายน 2568) โดยวิธีเฉพาะเจาะจง</t>
  </si>
  <si>
    <t>สัญญาเลขที่ 12/2568   
ลงวันที่ 17 ต.ค. 2567</t>
  </si>
  <si>
    <t>สัญญาเลขที่ 13/2568   
ลงวันที่ 17 ต.ค. 2567</t>
  </si>
  <si>
    <t>สัญญาเลขที่ 14/2568   
ลงวันที่ 17 ต.ค. 2567</t>
  </si>
  <si>
    <t>สัญญาเลขที่ 15/2568   
ลงวันที่ 18 ต.ค. 2567</t>
  </si>
  <si>
    <t>สัญญาเลขที่ 16/2568   
ลงวันที่ 18 ต.ค. 2567</t>
  </si>
  <si>
    <t>ใบสั่งเลขที่ 011/2568   
ลงวันที่ 18 ต.ค. 2567</t>
  </si>
  <si>
    <t>ใบสั่งเลขที่ 012/2568   
ลงวันที่ 18 ต.ค. 2567</t>
  </si>
  <si>
    <t>ใบสั่งเลขที่ 013/2568   
ลงวันที่ 18 ต.ค. 2567</t>
  </si>
  <si>
    <t>ใบสั่งเลขที่ 014/2568   
ลงวันที่ 18 ต.ค. 2567</t>
  </si>
  <si>
    <t>ใบสั่งเลขที่ 015/2568   
ลงวันที่ 18 ต.ค. 2567</t>
  </si>
  <si>
    <t>ใบสั่งเลขที่ 016/2568   
ลงวันที่ 18 ต.ค. 2567</t>
  </si>
  <si>
    <t>ใบสั่งเลขที่ 017/2568   
ลงวันที่ 18 ต.ค. 2567</t>
  </si>
  <si>
    <t>สัญญาเลขที่ 17/2568   
ลงวันที่ 21 ต.ค. 2567</t>
  </si>
  <si>
    <t>สัญญาเลขที่ 18/2568   
ลงวันที่ 21 ต.ค. 2567</t>
  </si>
  <si>
    <t>สัญญาเลขที่ 19/2568   
ลงวันที่ 22 ต.ค. 2567</t>
  </si>
  <si>
    <t>สัญญาเลขที่ 20/2568   
ลงวันที่ 22 ต.ค. 2567</t>
  </si>
  <si>
    <t>ใบสั่งเลขที่ 018/2568   
ลงวันที่ 22 ต.ค. 2567</t>
  </si>
  <si>
    <t>ใบสั่งเลขที่ 019/2568   
ลงวันที่ 22 ต.ค. 2567</t>
  </si>
  <si>
    <t>ใบสั่งเลขที่ 020/2568   
ลงวันที่ 22 ต.ค. 2567</t>
  </si>
  <si>
    <t>ใบสั่งเลขที่ 021/2568   
ลงวันที่ 22 ต.ค. 2567</t>
  </si>
  <si>
    <t>ใบสั่งเลขที่ 022/2568   
ลงวันที่ 22 ต.ค. 2567</t>
  </si>
  <si>
    <t>ใบสั่งเลขที่ 023/2568   
ลงวันที่ 22 ต.ค. 2567</t>
  </si>
  <si>
    <t>ใบสั่งเลขที่ 024/2568   
ลงวันที่ 22 ต.ค. 2567</t>
  </si>
  <si>
    <t>ใบสั่งเลขที่ 025/2568   
ลงวันที่ 22 ต.ค. 2567</t>
  </si>
  <si>
    <t>ใบสั่งเลขที่ 027/2568   
ลงวันที่ 22 ต.ค. 2567</t>
  </si>
  <si>
    <t>ใบสั่งเลขที่ 028/2568   
ลงวันที่ 22 ต.ค. 2567</t>
  </si>
  <si>
    <t>ใบสั่งเลขที่ 029/2568   
ลงวันที่ 22 ต.ค. 2567</t>
  </si>
  <si>
    <t>ใบสั่งเลขที่ 030/2568   
ลงวันที่ 22 ต.ค. 2567</t>
  </si>
  <si>
    <t>ใบสั่งเลขที่ 031/2568   
ลงวันที่ 22 ต.ค. 2567</t>
  </si>
  <si>
    <t>จ้างซ่อมแซมและบำรุงรักษาเครื่องกรองน้ำดื่ม แบบรวมอะไหล่ จำนวน 1 งาน ประจำปีงบประมาณ 2568 (ตั้งแต่วันที่ 1 ต.ค. 2567 ถึงวันที่ 30 กันยายน 2568) โดยวิธีเฉพาะเจาะจง</t>
  </si>
  <si>
    <t>จ้างเหมาบริการตรวจด้วยเครื่องตรวจสนามแม่เหล็กไฟฟ้าความเข้มสูง (MRI) จำนวน 1 งาน ระยะเวลา 3 เดือน (ตั้งแต่วันที่ 1 ต.ค. 2567 ถึงวันที่ 31 ธันวาคม 2567) โดยวิธีเฉพาะเจาะจง</t>
  </si>
  <si>
    <t>จ้างเหมาบริการดูแลสวน จำนวน 1 เดือน (ต.ค. 2567)</t>
  </si>
  <si>
    <t>จ้างเหมาประกอบและบริการอาหารผู้ป่วย เดือน ต.ค. 2568</t>
  </si>
  <si>
    <t>ใบสั่งเลขที่ 032/2568   
ลงวันที่ 24 ต.ค. 2567</t>
  </si>
  <si>
    <t>เช่ารถยนต์ราชการ จำนวน 5 คัน ประจำเดือน ต.ค. 2567</t>
  </si>
  <si>
    <t>ใบสั่งเลขที่ 034/2568   
ลงวันที่ 25 ต.ค. 2567</t>
  </si>
  <si>
    <t>ใบสั่งเลขที่ 036/2568   
ลงวันที่ 26 ต.ค. 2567</t>
  </si>
  <si>
    <t>ใบสั่งเลขที่ 037/2568   
ลงวันที่ 26 ต.ค. 2567</t>
  </si>
  <si>
    <t>จ้างเหมาบริการทำความสะอาด เดือนต.ค. 2567 จำนวน 1 งาน</t>
  </si>
  <si>
    <t>จ้างเหมาบริการบริหารจัดการผ้าแบบครบวงจร เดือนต.ค. 2567 จำนวน 1 งาน</t>
  </si>
  <si>
    <t>จ้างเหมาบริการและประกอบอาหารผู้ป่วยใน เดือนต.ค. 2567</t>
  </si>
  <si>
    <t>จ้างเหมาบริการตรวจวินิจฉัยผู้ป่วยด้วยเครื่องตรวจอวัยวะภายในด้วยสนามแม่เหล็กไฟฟ้า MRI เดือนต.ค. 2567 จำนวน 1 งาน</t>
  </si>
  <si>
    <t>ใบสั่งเลขที่ 039/2568   
ลงวันที่ 28 ต.ค. 2567</t>
  </si>
  <si>
    <t>ใบสั่งเลขที่ 040/2568   
ลงวันที่ 28 ต.ค. 2567</t>
  </si>
  <si>
    <t>ใบสั่งเลขที่ 041/2568   
ลงวันที่ 28 ต.ค. 2567</t>
  </si>
  <si>
    <t>ใบสั่งเลขที่ 042/2568   
ลงวันที่ 28 ต.ค. 2567</t>
  </si>
  <si>
    <t>ใบสั่งเลขที่ 043/2568   
ลงวันที่ 28 ต.ค. 2567</t>
  </si>
  <si>
    <t>ใบสั่งเลขที่ 044/2568   
ลงวันที่ 28 ต.ค. 2567</t>
  </si>
  <si>
    <t>ใบสั่งเลขที่ 045/2568   
ลงวันที่ 28 ต.ค. 2567</t>
  </si>
  <si>
    <t>ใบสั่งเลขที่ 046/2568   
ลงวันที่ 28 ต.ค. 2567</t>
  </si>
  <si>
    <t>ใบสั่งเลขที่ 047/2568   
ลงวันที่ 28 ต.ค. 2567</t>
  </si>
  <si>
    <t>ใบสั่งเลขที่ 048/2568   
ลงวันที่ 28 ต.ค. 2567</t>
  </si>
  <si>
    <t>สัญญาเลขที่ 22/2568   
ลงวันที่ 28 ต.ค. 2567</t>
  </si>
  <si>
    <t>สัญญาเลขที่ 23/2568   
ลงวันที่ 29 ต.ค. 2567</t>
  </si>
  <si>
    <t>สัญญาเลขที่ 24/2568   
ลงวันที่ 29 ต.ค. 2567</t>
  </si>
  <si>
    <t>สัญญาเลขที่ 25/2568   
ลงวันที่ 30 ต.ค. 2567</t>
  </si>
  <si>
    <t>จ้างเหมาบริการตรวจด้วยเครื่องเอกซเรย์คอมพิวเตอร์ความเร็วสูง ขนาดไม่น้อยกว่า 16 slices เดือนต.ค. 2567</t>
  </si>
  <si>
    <t>สัญญาเลขที่ 26/2568   
ลงวันที่ 31 ต.ค. 2567</t>
  </si>
  <si>
    <t>ใบสั่งเลขที่ 052/2568   
ลงวันที่ 31 ต.ค. 2567</t>
  </si>
  <si>
    <t>ใบสั่งเลขที่ 053/2568   
ลงวันที่ 31 ต.ค. 2567</t>
  </si>
  <si>
    <t>ใบสั่งเลขที่ 054/2568   
ลงวันที่ 31 ต.ค. 2567</t>
  </si>
  <si>
    <t>ใบสั่งเลขที่ 055/2568   
ลงวันที่ 31 ต.ค. 2567</t>
  </si>
  <si>
    <t>ใบสั่งเลขที่ 056/2568   
ลงวันที่ 31 ต.ค. 2567</t>
  </si>
  <si>
    <t>ใบสั่งเลขที่ 057/2568   
ลงวันที่ 31 ต.ค. 2567</t>
  </si>
  <si>
    <t>ใบสั่งเลขที่ 058/2568   
ลงวันที่ 31 ต.ค. 2567</t>
  </si>
  <si>
    <t>ใบสั่งเลขที่ 059/2568   
ลงวันที่ 31 ต.ค. 2567</t>
  </si>
  <si>
    <t>ใบสั่งเลขที่ 060/2568   
ลงวันที่ 31 ต.ค. 2567</t>
  </si>
  <si>
    <t>เช่าเครื่องถ่ายเอกสาร จำนวน 3 เครื่อง ประจำปีงบประมาณ 2568 (เดือนต.ค. 2567 ถึงวันที่ 30 กันยายน 2568)  โดยวิธีเฉพาะเจาะจง</t>
  </si>
  <si>
    <t>ซ่อมแซมอาคารและสิ่งปลูกสร้าง(ท่อน้ำทิ้งหลังห้อง 2107)</t>
  </si>
  <si>
    <t>นายปฎิพัตร์ เพชรดี  10500</t>
  </si>
  <si>
    <t>ซ่อมแซมอาคารและสิ่งปลูกสร้าง(ไฟห้อง2103)</t>
  </si>
  <si>
    <t>นายปฎิพัตร์ เพชรดี  45000</t>
  </si>
  <si>
    <t>ซ่อมแซมครุภัณฑ์งานบ้านงานครัว(เครื่องอบผ้า)</t>
  </si>
  <si>
    <t>บ.เค.เอช.ที.เซ็นทรัลซัพพลาย จำกัด 74472</t>
  </si>
  <si>
    <t>ซื้อครุภัณฑ์งานบ้านงานครัว</t>
  </si>
  <si>
    <t>บ.สยามทรอลี่ จำกัด 192600</t>
  </si>
  <si>
    <t>ซื้อครุภัณฑ์สำนักงาน (ต่ำกว่าเกณฑ์)</t>
  </si>
  <si>
    <t>บ.ออฟฟิศเมท (ไทย) จำกัด 990</t>
  </si>
  <si>
    <t>บ.ออฟฟิศเมท (ไทย) จำกัด 1990</t>
  </si>
  <si>
    <t>บ.ออฟฟิศเมท (ไทย) จำกัด 9959.99</t>
  </si>
  <si>
    <t>บ.มณีรักษ์ สเตชั่นเนอรี่ จำกัด 17952</t>
  </si>
  <si>
    <t>บ.ซี เอ็ม ปริ๊นทรัพย์ จำกัด  18000</t>
  </si>
  <si>
    <t>หจก.เอสดับบลิวเอ เอ็นจิเนียริ่ง เซอร์วิส  14124</t>
  </si>
  <si>
    <t>บ.ดีฟาร์มาซี จำกัด  33532.73</t>
  </si>
  <si>
    <t>บ.โคตรถูก กราฟฟิกดีไซน์ จำกัด  3450</t>
  </si>
  <si>
    <t>ซ่อมแซมอาคารและสิ่งปลูกสร้าง(ประตูห้องกิจกรรม)</t>
  </si>
  <si>
    <t>บ.เอกทัศน์ ก่อสร้าง จำกัด 29960</t>
  </si>
  <si>
    <t>บ.ออฟฟิศเมท (ไทย) จำกัด  5388.05</t>
  </si>
  <si>
    <t>บ.ซิลลิคฟาร์มา จำกัด  3959.86</t>
  </si>
  <si>
    <t>ซื้อครุภัณฑ์วิทยาศาสตร์</t>
  </si>
  <si>
    <t>บ.เวิลด์เมด อินโนเวชั่น จำกัด  27500</t>
  </si>
  <si>
    <t>ซื้อครุภัณฑ์ไฟฟ้าและวิทยุ</t>
  </si>
  <si>
    <t>บ.ไชยกมล กรุ๊ป จำกัด 8600</t>
  </si>
  <si>
    <t>ซื้อครุภัณฑ์ไฟฟ้าและวิทยุ (ต่ำกว่าเกณฑ์)</t>
  </si>
  <si>
    <t>บ.ไชยกมล กรุ๊ป จำกัด  5990</t>
  </si>
  <si>
    <t>บ.ไชยกมล กรุ๊ป จำกัด  18920</t>
  </si>
  <si>
    <t>บ.ชูมิตร 1967 จำกัด  75000</t>
  </si>
  <si>
    <t>ซื้อครุภัณฑ์สำนักงาน</t>
  </si>
  <si>
    <t>บ.ออฟฟิศเมท (ไทย) จำกัด  19399.96</t>
  </si>
  <si>
    <t>บ.ออฟฟิศเมท (ไทย) จำกัด  17000</t>
  </si>
  <si>
    <t>บ.ออฟฟิศเมท (ไทย) จำกัด 11000</t>
  </si>
  <si>
    <t>บ.ดีเคเอสเอช (ประเทศไทย) จำกัด  5350</t>
  </si>
  <si>
    <t>บ.เฮลท์ เมดิแคร์ จำกัด  10000</t>
  </si>
  <si>
    <t>บ.ออฟฟิศเมท (ไทย) จำกัด  2990</t>
  </si>
  <si>
    <t>บ.ออฟฟิศเมท (ไทย) จำกัด 2490</t>
  </si>
  <si>
    <t>นางสาวทรรศญา ไชยพฤกษ์  3170</t>
  </si>
  <si>
    <t>นายสมชาย สุริเตอร์  2500</t>
  </si>
  <si>
    <t>นายสมชาย สุริเตอร์  4600</t>
  </si>
  <si>
    <t>ซ่อมแซมครุภัณฑ์สำนักงาน(เครื่องปรับอากาศกายภาพบำบัด)</t>
  </si>
  <si>
    <t>หสม.แอ๊คเซอร์วิส แอร์  1100</t>
  </si>
  <si>
    <t>จ้างเหมาตรวจการนอนและจ้างเหมาแพทย์เฉพาะทางอ่านผลการตรวจ Sleep test</t>
  </si>
  <si>
    <t>บ.เฮลท์ เมดิแคร์ จำกัด  444000</t>
  </si>
  <si>
    <t>ร้านชูเกียรติ  3720</t>
  </si>
  <si>
    <t>บ.วีแอนด์วี จำกัด  7100</t>
  </si>
  <si>
    <t>บ.แปซิฟิค เฮลธ์แคร์ จำกัด  18553.80</t>
  </si>
  <si>
    <t>บ.เมดไลน์ จำกัด  9125</t>
  </si>
  <si>
    <t>บ.ดีเคเอสเอช (ประเทศไทย) จำกัด  14027.70</t>
  </si>
  <si>
    <t>บ.ที.โอ.เคมีคอลส์ จำกัด 1500</t>
  </si>
  <si>
    <t>บ.ซิลลิคฟาร์มา จำกัด 3900.15</t>
  </si>
  <si>
    <t>ซื้อวัสดุเครื่องแต่งกาย</t>
  </si>
  <si>
    <t>บ.เอ็มเอสจี เทคเมด กรุ๊ป จำกัด  27000</t>
  </si>
  <si>
    <t>ซ่อมแซมครุภัณฑ์คอมพิวเคอร์(ต่ำกว่าเกณฑ์)ปริ้นเตอร์</t>
  </si>
  <si>
    <t>บ.วัฒนซิสเท็ม เมชั่น จำกัด  1100</t>
  </si>
  <si>
    <t>เวชภัณฑ์ยา</t>
  </si>
  <si>
    <t>องค์การเภสัชกรรม 692.20</t>
  </si>
  <si>
    <t>เวชภัณฑ์มิใช่ยา</t>
  </si>
  <si>
    <t>บ.ดีเคเอสเอช ประเทศไทย จำกัด  2140</t>
  </si>
  <si>
    <t>บ.เจ แอนด์ อาร์ 2023 จำกัด  352351</t>
  </si>
  <si>
    <t>ครุภัณฑ์วิทยาศาสตร์และการแพทย์</t>
  </si>
  <si>
    <t>บ.พีเอ็นซี เมดิคอล แคร์ จำกัด  46000</t>
  </si>
  <si>
    <t>วัสดุโฆษณาและเผยแพร่</t>
  </si>
  <si>
    <t>บ.พรอสเพอรัสพลัส จำกัด  1712</t>
  </si>
  <si>
    <t>บ.บียอนด์ พับลิสชิ่ง จำกัด 5350</t>
  </si>
  <si>
    <t>จ้างเหมาติดวอลเปเปอร์ ห้อง 2106และ2109</t>
  </si>
  <si>
    <t>นายปฎิพัตร์ เพชรดี  6000</t>
  </si>
  <si>
    <t xml:space="preserve">ซ่อมแซมอาคารและสิ่งปลูกสร้าง(ฝ้าห้องน้ำชายชั้น 1 อาคารอำนวยการ)  </t>
  </si>
  <si>
    <t>นายปฎิพัตร์ เพชรดี 2800</t>
  </si>
  <si>
    <t>ซ่อมแซมครุภัณฑ์สำนักงาน(เครื่องปรับอากาศ) กายภาพ</t>
  </si>
  <si>
    <t>หสม.แอ๊คเซอร์วิส แอร์  3500</t>
  </si>
  <si>
    <t>จ้างเหมาเปลี่ยนประตูห้องพักแพทย์ ห้อง 3201</t>
  </si>
  <si>
    <t>นายปฎิพัตร์ เพชรดี  7600</t>
  </si>
  <si>
    <t>จ้างเหมารถตู้ปรับอากาศพร้อมน้ำมันเชื้อเพลิง วันที่ 7-9 กพ.68</t>
  </si>
  <si>
    <t>นายปณิธาน บุญเลี้ยง   170000</t>
  </si>
  <si>
    <t>จ้างเหมาเปลี่ยนท่อน้ำทิ้งห้องครัว(ห้องปรุง)</t>
  </si>
  <si>
    <t>นายปฎิพัตร์ เพชรดี   28000</t>
  </si>
  <si>
    <t xml:space="preserve">ซ่อมแซมอาคารและสิ่งปลูกสร้าง(ปั๊มน้ำประปา ตัวที่๒) </t>
  </si>
  <si>
    <t>ห้างหุ้นส่วนจำกัด เอส.ดับบลิว.เอ.เอ็นจิเนียริ่ง เซอร์วิส  26216</t>
  </si>
  <si>
    <t>วัสดุกีฬา</t>
  </si>
  <si>
    <t>บ.อะลอฟท์ โกลบอล จำกัด  2000</t>
  </si>
  <si>
    <t>บ.ออฟฟิศเมท ไทย จำกัด  2982.91</t>
  </si>
  <si>
    <t>ร้านชูเกียรติ   1820</t>
  </si>
  <si>
    <t>จ้างเหมาย้ายคอมเพรสเซอร์ เครื่องปรับอากาศ ห้อง 2110 2111 2105</t>
  </si>
  <si>
    <t>นายศิวศิษฐ์ เกิดจร  9600</t>
  </si>
  <si>
    <t>จ้งเหมาปูพื้อนกระเบื้องห้อง3204</t>
  </si>
  <si>
    <t>นายปฏิพัตร์ เพชรดี  20500</t>
  </si>
  <si>
    <t>จ้างเหมาตรวจวัดคุณภาพน้ำ(โครงการพัฒนามาตรฐานสุขาภิบาลอาหารและสิ่งแวดล้อม</t>
  </si>
  <si>
    <t>บ.แปซิฟค แลบอราตอรี่ จำกัด   85119.57</t>
  </si>
  <si>
    <t>บ.ไบโอแอคทีฟ อินเตอร์ จำกัด  10800</t>
  </si>
  <si>
    <t>บ.อะลอฟท์ โกลบอล จำกัด   3531</t>
  </si>
  <si>
    <t>0106/047-5 ลงวันที่ 2 ก.พ. 68</t>
  </si>
  <si>
    <t>0106/056-4 ลงวันที่ 3 ก.พ. 68</t>
  </si>
  <si>
    <t>0106/057-4 ลงวันที่ 3 ก.พ. 68</t>
  </si>
  <si>
    <t>0106/046-5 ลงวันที่ 3 ก.พ. 68</t>
  </si>
  <si>
    <t>0106/051-5 ลงวันที่ 4 ก.พ. 68</t>
  </si>
  <si>
    <t>47(จ)/2568 ลงวันที่5/กพ./68</t>
  </si>
  <si>
    <t>0106/053-5 ลงวันที่ 7 ก.พ. 68</t>
  </si>
  <si>
    <t>0106/058-4 ลงวันที่ 10 ก.พ. 68</t>
  </si>
  <si>
    <t>0106/055-5 ลงวันที่ 10 ก.พ. 68</t>
  </si>
  <si>
    <t>0106/021-2 ลงวันที่ 11 ก.พ. 68</t>
  </si>
  <si>
    <t>0106/059-4 ลงวันที่ 11 ก.พ. 68</t>
  </si>
  <si>
    <t>0106/061-4 ลงวันที่ 11 ก.พ. 68</t>
  </si>
  <si>
    <t>0106/062-4 ลงวันที่ 11 ก.พ. 68</t>
  </si>
  <si>
    <t>82(ซ)/2568 ลงวันที่13/กพ./68</t>
  </si>
  <si>
    <t>83(ซ)/2568 ลงวันที่13/กพ./68</t>
  </si>
  <si>
    <t>84(ซ)/2568 ลงวันที่13/กพ./68</t>
  </si>
  <si>
    <t>85(ซ)/2568 ลงวันที่13/กพ./68</t>
  </si>
  <si>
    <t>86(ซ)/2568 ลงวันที่13/กพ./68</t>
  </si>
  <si>
    <t>87(ซ)/2568 ลงวันที่13/กพ./68</t>
  </si>
  <si>
    <t>51(จ)/2568 ลงวันที่14/กพ./68</t>
  </si>
  <si>
    <t>0106/063-4 ลงวันที่ 14 ก.พ. 68</t>
  </si>
  <si>
    <t>0106/064-4 ลงวันที่ 14 ก.พ. 68</t>
  </si>
  <si>
    <t>0106/057-5 ลงวันที่ 14 ก.พ. 68</t>
  </si>
  <si>
    <t>52(จ)/2568 ลงวันที่17/กพ./68</t>
  </si>
  <si>
    <t>0106/066-4 ลงวันที่ 21 ก.พ. 68</t>
  </si>
  <si>
    <t>0106/067-4 ลงวันที่ 21 ก.พ. 68</t>
  </si>
  <si>
    <t>0106/059-5 ลงวันที่ 21 ก.พ. 68</t>
  </si>
  <si>
    <t>88(ซ)/2568 ลงวันที่21/กพ./68</t>
  </si>
  <si>
    <t>89(ซ)/2568 ลงวันที่21/กพ./68</t>
  </si>
  <si>
    <t>90(ซ)/2568 ลงวันที่21/กพ./68</t>
  </si>
  <si>
    <t>55(จ)/2568 ลงวันที่21/กพ./68</t>
  </si>
  <si>
    <t>56(จ)/2568 ลงวันที่21/กพ./68</t>
  </si>
  <si>
    <t>57(จ)/2568 ลงวันที่21/กพ./68</t>
  </si>
  <si>
    <t>0106/068-4 ลงวันที่ 26 ก.พ. 68</t>
  </si>
  <si>
    <t>0106/060-5 ลงวันที่ 27 ก.พ. 68</t>
  </si>
  <si>
    <t>91(ซ)/2568 ลงวันที่27/กพ./68</t>
  </si>
  <si>
    <t>92(ซ)/2568 ลงวันที่27/กพ./68</t>
  </si>
  <si>
    <t>เลขที่ พด.จ.124/68 ลงวันที่ 4 ม.ค. 2568</t>
  </si>
  <si>
    <t>ใบสั่งเลขที่ 164/2568
ลงวันที่ 6 ม.ค. 2568</t>
  </si>
  <si>
    <t>ใบสั่งเลขที่ 165/2568
ลงวันที่ 6 ม.ค. 2568</t>
  </si>
  <si>
    <t>ใบสั่งเลขที่ 166/2568
ลงวันที่ 6 ม.ค. 2568</t>
  </si>
  <si>
    <t>รพธ.สข.0106/036-4 ลงวันที่ 6 ม.ค.68</t>
  </si>
  <si>
    <t>รพธ.สข.0106/037-4 ลงวันที่ 6 ม.ค.68</t>
  </si>
  <si>
    <t>ใบสั่งเลขที่ 167/2568
ลงวันที่ 7 ม.ค. 2568</t>
  </si>
  <si>
    <t>ใบสั่งเลขที่ 168/2568
ลงวันที่ 7 ม.ค. 2568</t>
  </si>
  <si>
    <t>ใบสั่งเลขที่ 169/2568
ลงวันที่ 7 ม.ค. 2568</t>
  </si>
  <si>
    <t>ใบสั่งเลขที่ 170/2568
ลงวันที่ 7 ม.ค. 2568</t>
  </si>
  <si>
    <t>ใบสั่งเลขที่ 171/2568
ลงวันที่ 9 ม.ค. 2568</t>
  </si>
  <si>
    <t>ใบสั่งเลขที่ 172/2568
ลงวันที่ 9 ม.ค. 2568</t>
  </si>
  <si>
    <t>39(จ)/2568 ลงวันที่9/ม.ค.68</t>
  </si>
  <si>
    <t>ใบสั่งเลขที่ 173/2568
ลงวันที่ 10 ม.ค. 2568</t>
  </si>
  <si>
    <t>ใบสั่งเลขที่ 174/2568
ลงวันที่ 10 ม.ค. 2568</t>
  </si>
  <si>
    <t>ใบสั่งเลขที่ 175/2568
ลงวันที่ 10 ม.ค. 2568</t>
  </si>
  <si>
    <t>ใบสั่งเลขที่ 176/2568
ลงวันที่ 10 ม.ค. 2568</t>
  </si>
  <si>
    <t>0106/005-2 ลงวันที่ 10 ม.ค. 68</t>
  </si>
  <si>
    <t>รพธ.สข.0106/038-4 ลงวันที่ 10 ม.ค.68</t>
  </si>
  <si>
    <t>รพธ.สข.0106/039-4 ลงวันที่ 10 ม.ค.68</t>
  </si>
  <si>
    <t>รพธ.สข.0106/040-4 ลงวันที่ 10 ม.ค.68</t>
  </si>
  <si>
    <t>รพธ.สข.0106/041-4 ลงวันที่ 10 ม.ค.68</t>
  </si>
  <si>
    <t>เลขที่ 59/2569 ลงวันที่ 13 ม.ค. 2568</t>
  </si>
  <si>
    <t>เลขที่ พด.จ.127/68 ลงวันที่ 13 ม.ค. 2568</t>
  </si>
  <si>
    <t>เลขที่ พด.จ.128/68 ลงวันที่ 13 ม.ค. 2568</t>
  </si>
  <si>
    <t>เลขที่ พด.จ.129/68 ลงวันที่ 13 ม.ค. 2568</t>
  </si>
  <si>
    <t>เลขที่ พด.จ.130/68 ลงวันที่ 13 ม.ค. 2568</t>
  </si>
  <si>
    <t>21/2568
ลงวันที่ 13 ม.ค 68</t>
  </si>
  <si>
    <t>22/2568
ลงวันที่ 13 ม.ค 68</t>
  </si>
  <si>
    <t>ใบสั่งเลขที่ 179/2568
ลงวันที่ 14 ม.ค. 2568</t>
  </si>
  <si>
    <t>ใบสั่งเลขที่ 180/2568
ลงวันที่ 14 ม.ค. 2568</t>
  </si>
  <si>
    <t>ใบสั่งเลขที่ 181/2568
ลงวันที่ 14 ม.ค. 2568</t>
  </si>
  <si>
    <t>ใบสั่งเลขที่ 182/2568
ลงวันที่ 14 ม.ค. 2568</t>
  </si>
  <si>
    <t>ใบสั่งเลขที่ 183/2568
ลงวันที่ 14 ม.ค. 2568</t>
  </si>
  <si>
    <t>ใบสั่งเลขที่ 184/2568
ลงวันที่ 14 ม.ค. 2568</t>
  </si>
  <si>
    <t>ใบสั่งเลขที่ 185/2568
ลงวันที่ 14 ม.ค. 2568</t>
  </si>
  <si>
    <t>ใบสั่งเลขที่ 186/2568
ลงวันที่ 14 ม.ค. 2568</t>
  </si>
  <si>
    <t>ใบสั่งเลขที่ 187/2568
ลงวันที่ 14 ม.ค. 2568</t>
  </si>
  <si>
    <t>เลขที่ พด.ซ.131/68 ลงวันที่ 15 ม.ค. 2568</t>
  </si>
  <si>
    <t>เลขที่ พด.ซ.132/68 ลงวันที่ 15 ม.ค. 2568</t>
  </si>
  <si>
    <t>เลขที่ พด.จ.133/68 ลงวันที่ 15 ม.ค. 2568</t>
  </si>
  <si>
    <t>เลขที่ พด.จ.134/68 ลงวันที่ 15 ม.ค. 2568</t>
  </si>
  <si>
    <t>เลขที่ พด.จ.135/68 ลงวันที่ 15 ม.ค. 2568</t>
  </si>
  <si>
    <t>เลขที่ พด.จ.136/68 ลงวันที่ 15 ม.ค. 2568</t>
  </si>
  <si>
    <t>รพธ.สข.0106/042-4 ลงวันที่ 15 ม.ค.68</t>
  </si>
  <si>
    <t>รพธ.สข.0106/043-4 ลงวันที่ 15 ม.ค.68</t>
  </si>
  <si>
    <t>รพธ.สข.0106/044-4 ลงวันที่ 15 ม.ค.68</t>
  </si>
  <si>
    <t>116/2568 (พ)
ลงวันที่ 15 ม.ค 68</t>
  </si>
  <si>
    <t>ใบสั่งเลขที่ 188/2568
ลงวันที่ 16 ม.ค. 2568</t>
  </si>
  <si>
    <t>ใบสั่งเลขที่ 189/2568
ลงวันที่ 16 ม.ค. 2568</t>
  </si>
  <si>
    <t>ใบสั่งเลขที่ 190/2568
ลงวันที่ 16 ม.ค. 2568</t>
  </si>
  <si>
    <t>ใบสั่งเลขที่ 191/2568
ลงวันที่ 16 ม.ค. 2568</t>
  </si>
  <si>
    <t>ใบสั่งเลขที่ 192/2568
ลงวันที่ 16 ม.ค. 2568</t>
  </si>
  <si>
    <t>ใบสั่งเลขที่ 193/2568
ลงวันที่ 16 ม.ค. 2568</t>
  </si>
  <si>
    <t>ใบสั่งเลขที่ 194/2568
ลงวันที่ 16 ม.ค. 2568</t>
  </si>
  <si>
    <t>ใบสั่งเลขที่ 195/2568
ลงวันที่ 16 ม.ค. 2568</t>
  </si>
  <si>
    <t>ใบสั่งเลขที่ 196/2568
ลงวันที่ 16 ม.ค. 2568</t>
  </si>
  <si>
    <t>รพธ.สข.0106/045-4 ลงวันที่ 16 ม.ค.68</t>
  </si>
  <si>
    <t>รพธ.สข.0106/046-4 ลงวันที่ 16 ม.ค.68</t>
  </si>
  <si>
    <t>รพธ.สข.0106/047-4 ลงวันที่ 16 ม.ค.68</t>
  </si>
  <si>
    <t>รพธ.สข.0106/048-4 ลงวันที่ 16 ม.ค.68</t>
  </si>
  <si>
    <t>23/2568
ลงวันที่ 17 ม.ค 68</t>
  </si>
  <si>
    <t>117/2568 (พ)
ลงวันที่ 20 ม.ค 68</t>
  </si>
  <si>
    <t>เลขที่ พด.ซ.138/68 ลงวันที่ 20 ม.ค. 2568</t>
  </si>
  <si>
    <t>เลขที่ พด.ซ.139/68 ลงวันที่ 20 ม.ค. 2568</t>
  </si>
  <si>
    <t>เลขที่ พด.ซ.140/68 ลงวันที่ 20 ม.ค. 2568</t>
  </si>
  <si>
    <t>เลขที่ พด.ซ.141/68 ลงวันที่ 20 ม.ค. 2568</t>
  </si>
  <si>
    <t>ใบสั่งเลขที่ 198/2568
ลงวันที่ 21 ม.ค. 2568</t>
  </si>
  <si>
    <t>ใบสั่งเลขที่ 199/2568
ลงวันที่ 21 ม.ค. 2568</t>
  </si>
  <si>
    <t>ใบสั่งเลขที่ 200/2568
ลงวันที่ 21 ม.ค. 2568</t>
  </si>
  <si>
    <t>ใบสั่งเลขที่ 201/2568
ลงวันที่ 21 ม.ค. 2568</t>
  </si>
  <si>
    <t>ใบสั่งเลขที่ 202/2568
ลงวันที่ 21 ม.ค. 2568</t>
  </si>
  <si>
    <t>ใบสั่งเลขที่ 203/2568
ลงวันที่ 21 ม.ค. 2568</t>
  </si>
  <si>
    <t>29/2568
ลงวันที่ 21 ม.ค 68</t>
  </si>
  <si>
    <t>15/2568
ลงวันที่ 22 ม.ค 68</t>
  </si>
  <si>
    <t>16/2568
ลงวันที่ 22 ม.ค 68</t>
  </si>
  <si>
    <t>ใบสั่งเลขที่ 205/2568
ลงวันที่ 22 ม.ค. 2568</t>
  </si>
  <si>
    <t>เลขที่ พด.ซ.143/68 ลงวันที่ 22 ม.ค. 2568</t>
  </si>
  <si>
    <t>เลขที่ พด.ซ.144/68 ลงวันที่ 22 ม.ค. 2568</t>
  </si>
  <si>
    <t>เลขที่ พด.ซ.145/68 ลงวันที่ 22 ม.ค. 2568</t>
  </si>
  <si>
    <t>เลขที่ พด.ซ.46/68 ลงวันที่ 22 ม.ค. 2568</t>
  </si>
  <si>
    <t>ใบสั่งเลขที่ 207/2568
ลงวันที่ 23 ม.ค. 2568</t>
  </si>
  <si>
    <t>ใบสั่งเลขที่ 208/2568
ลงวันที่ 23 ม.ค. 2568</t>
  </si>
  <si>
    <t>ใบสั่งเลขที่ 210/2568
ลงวันที่ 24 ม.ค. 2568</t>
  </si>
  <si>
    <t>ใบสั่งเลขที่ 211/2568
ลงวันที่ 24 ม.ค. 2568</t>
  </si>
  <si>
    <t>ใบสั่งเลขที่ 212/2568
ลงวันที่ 24 ม.ค. 2568</t>
  </si>
  <si>
    <t>เลขที่ พด.จ.137/68 ลงวันที่ 24 ม.ค. 2568</t>
  </si>
  <si>
    <t>เลขที่ พด.จ.142/68 ลงวันที่ 24 ม.ค. 2568</t>
  </si>
  <si>
    <t>0106/006-2 ลงวันที่ 24 ม.ค. 68</t>
  </si>
  <si>
    <t>รพธ.สข.0106/049-4 ลงวันที่ 24 ม.ค.68</t>
  </si>
  <si>
    <t>รพธ.สข.0106/050-4 ลงวันที่ 24 ม.ค.68</t>
  </si>
  <si>
    <t>ใบสั่งเลขที่ 213/2568
ลงวันที่ 27 ม.ค. 2568</t>
  </si>
  <si>
    <t>ใบสั่งเลขที่ 214/2568
ลงวันที่ 27 ม.ค. 2568</t>
  </si>
  <si>
    <t>ใบสั่งเลขที่ 215/2568
ลงวันที่ 27 ม.ค. 2568</t>
  </si>
  <si>
    <t>เลขที่ พด.ซ.149/68 ลงวันที่ 27 ม.ค. 2568</t>
  </si>
  <si>
    <t>เลขที่ พด.ซ..150/68 ลงวันที่ 27 ม.ค. 2568</t>
  </si>
  <si>
    <t>เลขที่ พด.ซ..151/68 ลงวันที่ 27 ม.ค. 2568</t>
  </si>
  <si>
    <t>เลขที่ พด.ซ.152/68 ลงวันที่ 27 ม.ค. 2568</t>
  </si>
  <si>
    <t>เลขที่ พด.ซ.153/68 ลงวันที่ 27 ม.ค. 2568</t>
  </si>
  <si>
    <t>เลขที่ พด.ซ.154/68 ลงวันที่ 27 ม.ค. 2568</t>
  </si>
  <si>
    <t>เลขที่ พด.ซ.155/68 ลงวันที่ 27 ม.ค. 2568</t>
  </si>
  <si>
    <t>เลขที่ พด.ซ.156/68 ลงวันที่ 27 ม.ค. 2568</t>
  </si>
  <si>
    <t>เลขที่ พด.ซ..157/68 ลงวันที่ 27 ม.ค. 2568</t>
  </si>
  <si>
    <t>เลขที่ พด.ซ..158/68 ลงวันที่ 27 ม.ค. 2568</t>
  </si>
  <si>
    <t>เลขที่ พด.ซ..159/68 ลงวันที่ 27 ม.ค. 2568</t>
  </si>
  <si>
    <t>เลขที่ พด.ซ.160/68 ลงวันที่ 27 ม.ค. 2568</t>
  </si>
  <si>
    <t>รพธ.สข.0106/051-4 ลงวันที่ 27 ม.ค.68</t>
  </si>
  <si>
    <t>56(ซ)/2568 ลงวันที่28/ม.ค./68</t>
  </si>
  <si>
    <t>57(ซ)/2568 ลงวันที่28/ม.ค./68</t>
  </si>
  <si>
    <t>58(ซ)/2568 ลงวันที่28/ม.ค./68</t>
  </si>
  <si>
    <t>59(ซ)/2568 ลงวันที่28/ม.ค./68</t>
  </si>
  <si>
    <t>60(ซ)/2568 ลงวันที่28/ม.ค./68</t>
  </si>
  <si>
    <t>61(ซ)/2568 ลงวันที่28/ม.ค./68</t>
  </si>
  <si>
    <t>62(ซ)/2568 ลงวันที่28/ม.ค./68</t>
  </si>
  <si>
    <t>63(ซ)/2568 ลงวันที่28/ม.ค./68</t>
  </si>
  <si>
    <t>64(ซ)/2568 ลงวันที่28/ม.ค./68</t>
  </si>
  <si>
    <t>65(ซ)/2568 ลงวันที่28/ม.ค./68</t>
  </si>
  <si>
    <t>66(ซ)/2568 ลงวันที่28/ม.ค./68</t>
  </si>
  <si>
    <t>67(ซ)/2568 ลงวันที่28/ม.ค./68</t>
  </si>
  <si>
    <t>68(ซ)/2568 ลงวันที่28/ม.ค./68</t>
  </si>
  <si>
    <t>69(ซ)/2568 ลงวันที่28/ม.ค./68</t>
  </si>
  <si>
    <t>70(ซ)/2568 ลงวันที่28/ม.ค./68</t>
  </si>
  <si>
    <t>71(ซ)/2568 ลงวันที่28/ม.ค./68</t>
  </si>
  <si>
    <t>72(ซ)/2568 ลงวันที่28/ม.ค./68</t>
  </si>
  <si>
    <t>ใบสั่งเลขที่ 217/2568
ลงวันที่ 28 ม.ค. 2568</t>
  </si>
  <si>
    <t>ใบสั่งเลขที่ 218/2568
ลงวันที่ 28 ม.ค. 2568</t>
  </si>
  <si>
    <t>เลขที่ พด.ซ..161/68 ลงวันที่ 28 ม.ค. 2568</t>
  </si>
  <si>
    <t>เลขที่ พด.จ.162/68 ลงวันที่ 28 ม.ค. 2568</t>
  </si>
  <si>
    <t>รพธ.สข.0106/052-4 ลงวันที่ 28 ม.ค.68</t>
  </si>
  <si>
    <t>ใบสั่งเลขที่ 219/2568
ลงวันที่ 29 ม.ค. 2568</t>
  </si>
  <si>
    <t>ใบสั่งเลขที่ 220/2568
ลงวันที่ 29 ม.ค. 2568</t>
  </si>
  <si>
    <t>ใบสั่งเลขที่ 221/2568
ลงวันที่ 29 ม.ค. 2568</t>
  </si>
  <si>
    <t>ใบสั่งเลขที่ 222/2568
ลงวันที่ 29 ม.ค. 2568</t>
  </si>
  <si>
    <t>ใบสั่งเลขที่ 223/2568
ลงวันที่ 29 ม.ค. 2568</t>
  </si>
  <si>
    <t>ใบสั่งเลขที่ 224/2568
ลงวันที่ 29 ม.ค. 2568</t>
  </si>
  <si>
    <t>ใบสั่งเลขที่ 225/2568
ลงวันที่ 29 ม.ค. 2568</t>
  </si>
  <si>
    <t>เลขที่ พด.ซ.159/68 ลงวันที่ 29 ม.ค. 2568</t>
  </si>
  <si>
    <t>เลขที่ พด.จ.163/68 ลงวันที่ 29 ม.ค. 2568</t>
  </si>
  <si>
    <t>ใบสั่งเลขที่ 228/2568
ลงวันที่ 30 ม.ค. 2568</t>
  </si>
  <si>
    <t>ใบสั่งเลขที่ 229/2568
ลงวันที่ 30 ม.ค. 2568</t>
  </si>
  <si>
    <t>ใบสั่งเลขที่ 230/2568
ลงวันที่ 30 ม.ค. 2568</t>
  </si>
  <si>
    <t>ใบสั่งเลขที่ 231/2568
ลงวันที่ 30 ม.ค. 2568</t>
  </si>
  <si>
    <t>ใบสั่งเลขที่ 232/2568
ลงวันที่ 30 ม.ค. 2568</t>
  </si>
  <si>
    <t>เลขที่ พด.จ.147/68 ลงวันที่ 30 ม.ค. 2568</t>
  </si>
  <si>
    <t>เลขที่ พด.จ.148/68 ลงวันที่ 30 ม.ค. 2568</t>
  </si>
  <si>
    <t>ใบสั่งซื้อเลขที่ 234/2568   
ลงวันที่ 3 ม.ค. 2568</t>
  </si>
  <si>
    <t>ใบสั่งซื้อเลขที่ 235/2568   
ลงวันที่ 3 ม.ค. 2568</t>
  </si>
  <si>
    <t>ใบสั่งซื้อเลขที่ 236/2568   
ลงวันที่ 6 ม.ค. 2568</t>
  </si>
  <si>
    <t>ใบสั่งซื้อเลขที่ 237/2568   
ลงวันที่ 6 ม.ค. 2568</t>
  </si>
  <si>
    <t>ใบสั่งซื้อเลขที่ 238/2568   
ลงวันที่ 6 ม.ค. 2568</t>
  </si>
  <si>
    <t>ใบสั่งซื้อเลขที่ 239/2568   
ลงวันที่ 6 ม.ค. 2568</t>
  </si>
  <si>
    <t>ใบสั่งซื้อเลขที่ 240/2568   
ลงวันที่ 6 ม.ค. 2568</t>
  </si>
  <si>
    <t>ใบสั่งซื้อเลขที่ 241/2568   
ลงวันที่ 6 ม.ค. 2568</t>
  </si>
  <si>
    <t>ใบสั่งซื้อเลขที่ 243/2568   
ลงวันที่ 6 ม.ค. 2568</t>
  </si>
  <si>
    <t>ใบสั่งซื้อเลขที่ 244/2568   
ลงวันที่ 7 ม.ค. 2568</t>
  </si>
  <si>
    <t>ใบสั่งซื้อเลขที่ 246/2568   
ลงวันที่ 7 ม.ค. 2568</t>
  </si>
  <si>
    <t>ใบสั่งซื้อเลขที่ 247/2568   
ลงวันที่ 7 ม.ค. 2568</t>
  </si>
  <si>
    <t>ใบสั่งซื้อเลขที่ 251/2568   
ลงวันที่ 15 ม.ค. 2568</t>
  </si>
  <si>
    <t>ใบสั่งซื้อเลขที่ 252/2568   
ลงวันที่ 15 ม.ค. 2568</t>
  </si>
  <si>
    <t>ใบสั่งซื้อเลขที่ 253/2568   
ลงวันที่ 15 ม.ค. 2568</t>
  </si>
  <si>
    <t>ใบสั่งซื้อเลขที่ 254/2568   
ลงวันที่ 15 ม.ค. 2568</t>
  </si>
  <si>
    <t>ใบสั่งซื้อเลขที่ 255/2568   
ลงวันที่ 15 ม.ค. 2568</t>
  </si>
  <si>
    <t>ใบสั่งซื้อเลขที่ 256/2568   
ลงวันที่ 15 ม.ค. 2568</t>
  </si>
  <si>
    <t>ใบสั่งซื้อเลขที่ 257/2568   
ลงวันที่ 15 ม.ค. 2568</t>
  </si>
  <si>
    <t>ใบสั่งซื้อเลขที่ 258/2568   
ลงวันที่ 15 ม.ค. 2568</t>
  </si>
  <si>
    <t>ใบสั่งซื้อเลขที่ 259/2568   
ลงวันที่ 15 ม.ค. 2568</t>
  </si>
  <si>
    <t>ใบสั่งซื้อเลขที่ 260/2568   
ลงวันที่ 15 ม.ค. 2568</t>
  </si>
  <si>
    <t>ใบสั่งซื้อเลขที่ 261/2568   
ลงวันที่ 15 ม.ค. 2568</t>
  </si>
  <si>
    <t>ใบสั่งซื้อเลขที่ 262/2568   
ลงวันที่ 17 ม.ค. 2568</t>
  </si>
  <si>
    <t>ใบสั่งซื้อเลขที่ 263/2568   
ลงวันที่ 17 ม.ค. 2568</t>
  </si>
  <si>
    <t>ใบสั่งซื้อเลขที่ 264/2568   
ลงวันที่ 17 ม.ค. 2568</t>
  </si>
  <si>
    <t>ใบสั่งซื้อเลขที่ 265/2568   
ลงวันที่ 20 ม.ค. 2568</t>
  </si>
  <si>
    <t>ใบสั่งซื้อเลขที่ 268/2568   
ลงวันที่ 21 ม.ค. 2568</t>
  </si>
  <si>
    <t>ใบสั่งซื้อเลขที่ 269/2568   
ลงวันที่ 21 ม.ค. 2568</t>
  </si>
  <si>
    <t>ใบสั่งซื้อเลขที่ 270/2568   
ลงวันที่ 21 ม.ค. 2568</t>
  </si>
  <si>
    <t>สัญญาเลขที่ 36/2568   
ลงวันที่ 23 ม.ค. 2568</t>
  </si>
  <si>
    <t>ใบสั่งซื้อเลขที่ 274/2568   
ลงวันที่ 23 ม.ค. 2568</t>
  </si>
  <si>
    <t>ใบสั่งซื้อเลขที่ 275/2568   
ลงวันที่ 23 ม.ค. 2568</t>
  </si>
  <si>
    <t>ใบสั่งซื้อเลขที่ 276/2568   
ลงวันที่ 23 ม.ค. 2568</t>
  </si>
  <si>
    <t>สัญญาเลขที่ 37/2568   
ลงวันที่ 24 ม.ค. 2568</t>
  </si>
  <si>
    <t>ใบสั่งซื้อเลขที่ 277/2568   
ลงวันที่ 24 ม.ค. 2568</t>
  </si>
  <si>
    <t>ใบสั่งซื้อเลขที่ 278/2568   
ลงวันที่ 24 ม.ค. 2568</t>
  </si>
  <si>
    <t>ใบสั่งซื้อเลขที่ 279/2568   
ลงวันที่ 24 ม.ค. 2568</t>
  </si>
  <si>
    <t>ใบสั่งซื้อเลขที่ 280/2568   
ลงวันที่ 24 ม.ค. 2568</t>
  </si>
  <si>
    <t>ใบสั่งซื้อเลขที่ 281/2568   
ลงวันที่ 27 ม.ค. 2568</t>
  </si>
  <si>
    <t>ใบสั่งซื้อเลขที่ 282/2568   
ลงวันที่ 27 ม.ค. 2568</t>
  </si>
  <si>
    <t>ใบสั่งซื้อเลขที่ 283/2568   
ลงวันที่ 27 ม.ค. 2568</t>
  </si>
  <si>
    <t>ใบสั่งซื้อเลขที่ 284/2568   
ลงวันที่ 28 ม.ค. 2568</t>
  </si>
  <si>
    <t>ใบสั่งซื้อเลขที่ 285/2568   
ลงวันที่ 28 ม.ค. 2568</t>
  </si>
  <si>
    <t>ใบสั่งซื้อเลขที่ 286/2568   
ลงวันที่ 28 ม.ค. 2568</t>
  </si>
  <si>
    <t>ใบสั่งซื้อเลขที่ 287/2568   
ลงวันที่ 28 ม.ค. 2568</t>
  </si>
  <si>
    <t>ใบสั่งซื้อเลขที่ 289/2568   
ลงวันที่ 28 ม.ค. 2568</t>
  </si>
  <si>
    <t>ใบสั่งซื้อเลขที่ 290/2568   
ลงวันที่ 28 ม.ค. 2568</t>
  </si>
  <si>
    <t>สัญญาเลขที่ 38/2568   
ลงวันที่ 29 ม.ค. 2568</t>
  </si>
  <si>
    <t>ใบสั่งซื้อเลขที่ 291/2568   
ลงวันที่ 29 ม.ค. 2568</t>
  </si>
  <si>
    <t>ใบสั่งซื้อเลขที่ 295/2568   
ลงวันที่ 29 ม.ค. 2568</t>
  </si>
  <si>
    <t>ใบสั่งซื้อเลขที่ 296/2568   
ลงวันที่ 30 ม.ค. 2568</t>
  </si>
  <si>
    <t>ใบสั่งซื้อเลขที่ 297/2568   
ลงวันที่ 30 ม.ค. 2568</t>
  </si>
  <si>
    <t>ใบสั่งซื้อเลขที่ 298/2568   
ลงวันที่ 30 ม.ค. 2568</t>
  </si>
  <si>
    <t>ใบสั่งซื้อเลขที่ 299/2568   
ลงวันที่ 30 ม.ค. 2568</t>
  </si>
  <si>
    <t>ใบสั่งซื้อเลขที่ 300/2568   
ลงวันที่ 30 ม.ค. 2568</t>
  </si>
  <si>
    <t>ใบสั่งซื้อเลขที่ 302/2568   
ลงวันที่ 31 ม.ค. 2568</t>
  </si>
  <si>
    <t>13/2568 ลงวันที่ 2 ธ.ค. 67</t>
  </si>
  <si>
    <t>ใบสั่งเลขที่ 85/2568
ลงวันที่ 2 ธ.ค. 2567</t>
  </si>
  <si>
    <t>รพธ.สข.0106/021-4 ลงวันที่ 3 ธ.ค.67</t>
  </si>
  <si>
    <t>รพธ.สข.0106/022-4 ลงวันที่ 3 ธ.ค.67</t>
  </si>
  <si>
    <t>27(จ)/2568 ลงวันที่3/ธค./67</t>
  </si>
  <si>
    <t>28(จ)/2568 ลงวันที่3/ธค./67</t>
  </si>
  <si>
    <t>7(ซ)/2568 ลงวันที่4/ธค./67</t>
  </si>
  <si>
    <t>8(ซ)/2568 ลงวันที่4/ธค./67</t>
  </si>
  <si>
    <t>9(ซ)/2568 ลงวันที่4/ธค./67</t>
  </si>
  <si>
    <t>10(ซ)/2568 ลงวันที่4/ธค./67</t>
  </si>
  <si>
    <t>11(ซ)/2568 ลงวันที่4/ธค./67</t>
  </si>
  <si>
    <t>12(ซ)/2568 ลงวันที่4/ธค./67</t>
  </si>
  <si>
    <t>13(ซ)/2568 ลงวันที่4/ธค./67</t>
  </si>
  <si>
    <t>14(ซ)/2568 ลงวันที่4/ธค./67</t>
  </si>
  <si>
    <t>15(ซ)/2568 ลงวันที่4/ธค./67</t>
  </si>
  <si>
    <t>16(ซ)/2568 ลงวันที่4/ธค./67</t>
  </si>
  <si>
    <t>17(ซ)/2568 ลงวันที่4/ธค./67</t>
  </si>
  <si>
    <t>18(ซ)/2568 ลงวันที่4/ธค./67</t>
  </si>
  <si>
    <t>20(ซ)/2568 ลงวันที่4/ธค./67</t>
  </si>
  <si>
    <t>21(ซ)/2568 ลงวันที่4/ธค./67</t>
  </si>
  <si>
    <t>22(ซ)/2568 ลงวันที่4/ธค./67</t>
  </si>
  <si>
    <t>23(ซ)/2568 ลงวันที่4/ธค./67</t>
  </si>
  <si>
    <t>24(ซ)/2568 ลงวันที่4/ธค./67</t>
  </si>
  <si>
    <t>25(ซ)/2568 ลงวันที่4/ธค./67</t>
  </si>
  <si>
    <t>ใบสั่งเลขที่ 88/2568
ลงวันที่ 4 ธ.ค. 2567</t>
  </si>
  <si>
    <t>ใบสั่งเลขที่ 89/2568
ลงวันที่ 4 ธ.ค. 2567</t>
  </si>
  <si>
    <t>ใบสั่งเลขที่ 90/2568
ลงวันที่ 4 ธ.ค. 2567</t>
  </si>
  <si>
    <t>ใบสั่งเลขที่ 91/2568
ลงวันที่ 4 ธ.ค. 2567</t>
  </si>
  <si>
    <t>ใบสั่งเลขที่ 92/2568
ลงวันที่ 4 ธ.ค. 2567</t>
  </si>
  <si>
    <t>ใบสั่งเลขที่ 93/2568
ลงวันที่ 4 ธ.ค. 2567</t>
  </si>
  <si>
    <t>ใบสั่งเลขที่ 94/2568
ลงวันที่ 4 ธ.ค. 2567</t>
  </si>
  <si>
    <t>17/2568 ลงวันที่ 4 ธ.ค. 67</t>
  </si>
  <si>
    <t>18/2568 ลงวันที่ 4 ธ.ค. 67</t>
  </si>
  <si>
    <t>ใบสั่งเลขที่ 95/2568
ลงวันที่ 6 ธ.ค. 2567</t>
  </si>
  <si>
    <t>ใบสั่งเลขที่ 96/2568
ลงวันที่ 6 ธ.ค. 2567</t>
  </si>
  <si>
    <t>ใบสั่งเลขที่ 97/2568
ลงวันที่ 6 ธ.ค. 2567</t>
  </si>
  <si>
    <t>ใบสั่งเลขที่ 98/2568
ลงวันที่ 6 ธ.ค. 2567</t>
  </si>
  <si>
    <t>ใบสั่งเลขที่ 99/2568
ลงวันที่ 6 ธ.ค. 2567</t>
  </si>
  <si>
    <t>ใบสั่งเลขที่ 100/2568
ลงวันที่ 6 ธ.ค. 2567</t>
  </si>
  <si>
    <t>ใบสั่งเลขที่ 101/2568
ลงวันที่ 6 ธ.ค. 2567</t>
  </si>
  <si>
    <t>ใบสั่งเลขที่ 102/2568
ลงวันที่ 6 ธ.ค. 2567</t>
  </si>
  <si>
    <t>ใบสั่งเลขที่ 103/2568
ลงวันที่ 6 ธ.ค. 2567</t>
  </si>
  <si>
    <t>ใบสั่งเลขที่ 104/2568
ลงวันที่ 6 ธ.ค. 2567</t>
  </si>
  <si>
    <t>ใบสั่งเลขที่ 105/2568
ลงวันที่ 11 ธ.ค. 2567</t>
  </si>
  <si>
    <t>ใบสั่งเลขที่ 106/2568
ลงวันที่ 11 ธ.ค. 2567</t>
  </si>
  <si>
    <t>29(จ)/2568 ลงวันที่11/ธค./67</t>
  </si>
  <si>
    <t>30(ซ)/2568 ลงวันที่12/ธค./67</t>
  </si>
  <si>
    <t>31(ซ)/2568 ลงวันที่12/ธค./67</t>
  </si>
  <si>
    <t>32(ซ)/2568 ลงวันที่12/ธค./67</t>
  </si>
  <si>
    <t>ใบสั่งเลขที่ 107/2568
ลงวันที่ 12 ธ.ค. 2567</t>
  </si>
  <si>
    <t>ใบสั่งเลขที่ 108/2568
ลงวันที่ 12 ธ.ค. 2567</t>
  </si>
  <si>
    <t>0106/003-2 ลงวันที่ 12 ธ.ค. 67</t>
  </si>
  <si>
    <t>รพธ.สข.0106/023-4 ลงวันที่ 12 ธ.ค.67</t>
  </si>
  <si>
    <t>รพธ.สข.0106/024-4 ลงวันที่ 12 ธ.ค.67</t>
  </si>
  <si>
    <t>รพธ.สข.0106/025-4 ลงวันที่ 12 ธ.ค.67</t>
  </si>
  <si>
    <t>รพธ.สข.0106/026-4 ลงวันที่ 12 ธ.ค.67</t>
  </si>
  <si>
    <t>ใบสั่งเลขที่ 109/2568
ลงวันที่ 13 ธ.ค. 2567</t>
  </si>
  <si>
    <t>ใบสั่งเลขที่ 111/2568
ลงวันที่ 13 ธ.ค. 2567</t>
  </si>
  <si>
    <t>ใบสั่งเลขที่ 112/2568
ลงวันที่ 13 ธ.ค. 2567</t>
  </si>
  <si>
    <t>ใบสั่งเลขที่ 113/2568
ลงวันที่ 13 ธ.ค. 2567</t>
  </si>
  <si>
    <t>ใบสั่งเลขที่ 114/2568
ลงวันที่ 13 ธ.ค. 2567</t>
  </si>
  <si>
    <t>ใบสั่งเลขที่ 115/2568
ลงวันที่ 13 ธ.ค. 2567</t>
  </si>
  <si>
    <t>ใบสั่งเลขที่ 116/2568
ลงวันที่ 13 ธ.ค. 2567</t>
  </si>
  <si>
    <t>ใบสั่งเลขที่ 117/2568
ลงวันที่ 13 ธ.ค. 2567</t>
  </si>
  <si>
    <t>ใบสั่งเลขที่ 118/2568
ลงวันที่ 13 ธ.ค. 2567</t>
  </si>
  <si>
    <t>ใบสั่งเลขที่ 119/2568
ลงวันที่ 13 ธ.ค. 2567</t>
  </si>
  <si>
    <t>รพธ.สข.0106/027-4 ลงวันที่ 13 ธ.ค.67</t>
  </si>
  <si>
    <t>รพธ.สข.0106/028-4 ลงวันที่ 13 ธ.ค.67</t>
  </si>
  <si>
    <t>รพธ.สข.0106/029-4 ลงวันที่ 13 ธ.ค.67</t>
  </si>
  <si>
    <t>ใบสั่งเลขที่ 120/2568
ลงวันที่ 16 ธ.ค. 2567</t>
  </si>
  <si>
    <t>ใบสั่งเลขที่ 121/2568
ลงวันที่ 16 ธ.ค. 2567</t>
  </si>
  <si>
    <t>ใบสั่งเลขที่ 122/2568
ลงวันที่ 16 ธ.ค. 2567</t>
  </si>
  <si>
    <t>ใบสั่งเลขที่ 123/2568
ลงวันที่ 16 ธ.ค. 2567</t>
  </si>
  <si>
    <t>ใบสั่งเลขที่ 124/2568
ลงวันที่ 16 ธ.ค. 2567</t>
  </si>
  <si>
    <t>ใบสั่งเลขที่ 125/2568
ลงวันที่ 16 ธ.ค. 2567</t>
  </si>
  <si>
    <t>ใบสั่งเลขที่ 126/2568
ลงวันที่ 16 ธ.ค. 2567</t>
  </si>
  <si>
    <t>ใบสั่งเลขที่ 127/2568
ลงวันที่ 16 ธ.ค. 2567</t>
  </si>
  <si>
    <t>ใบสั่งเลขที่ 128/2568
ลงวันที่ 16 ธ.ค. 2567</t>
  </si>
  <si>
    <t>ใบสั่งเลขที่ 129/2568
ลงวันที่ 16 ธ.ค. 2567</t>
  </si>
  <si>
    <t>0106/003-7 ลงวันที่ 16 ธ.ค. 67</t>
  </si>
  <si>
    <t>32(จ)/2568 ลงวันที่17/ธค./67</t>
  </si>
  <si>
    <t>33(จ)/2568 ลงวันที่17/ธค./67</t>
  </si>
  <si>
    <t>ใบสั่งเลขที่ 132/2568
ลงวันที่ 17 ธ.ค. 2567</t>
  </si>
  <si>
    <t>รพธ.สข.0106/030-4 ลงวันที่ 17 ธ.ค.67</t>
  </si>
  <si>
    <t>ใบสั่งเลขที่ 134/2568
ลงวันที่ 18 ธ.ค. 2567</t>
  </si>
  <si>
    <t>ใบสั่งเลขที่ 135/2568
ลงวันที่ 18 ธ.ค. 2567</t>
  </si>
  <si>
    <t>ใบสั่งเลขที่ 136/2568
ลงวันที่ 18 ธ.ค. 2567</t>
  </si>
  <si>
    <t>ใบสั่งเลขที่ 137/2568
ลงวันที่ 18 ธ.ค. 2567</t>
  </si>
  <si>
    <t>ใบสั่งเลขที่ 138/2568
ลงวันที่ 18 ธ.ค. 2567</t>
  </si>
  <si>
    <t>ใบสั่งเลขที่ 139/2568
ลงวันที่ 18 ธ.ค. 2567</t>
  </si>
  <si>
    <t>ใบสั่งเลขที่ 140/2568
ลงวันที่ 18 ธ.ค. 2567</t>
  </si>
  <si>
    <t>ใบสั่งเลขที่ 141/2568
ลงวันที่ 18 ธ.ค. 2567</t>
  </si>
  <si>
    <t>ใบสั่งเลขที่ 142/2568
ลงวันที่ 18 ธ.ค. 2567</t>
  </si>
  <si>
    <t>ใบสั่งเลขที่ 143/2568
ลงวันที่ 18 ธ.ค. 2567</t>
  </si>
  <si>
    <t>34(จ)/2568 ลงวันที่18/ธค./67</t>
  </si>
  <si>
    <t>35(จ)/2568 ลงวันที่18/ธค./67</t>
  </si>
  <si>
    <t>37(ซ)/2568 ลงวันที่19/ธค./67</t>
  </si>
  <si>
    <t>38(ซ)/2568 ลงวันที่19/ธค./67</t>
  </si>
  <si>
    <t>36(จ)/2568 ลงวันที่19/ธค./67</t>
  </si>
  <si>
    <t>รพธ.สข.0106/031-4 ลงวันที่ 19 ธ.ค.67</t>
  </si>
  <si>
    <t>รพธ.สข.0106/032-4 ลงวันที่ 19 ธ.ค.67</t>
  </si>
  <si>
    <t>19/2568 ลงวันที่ 19 ธ.ค. 67</t>
  </si>
  <si>
    <t>รพธ.สข.0106/033-4 ลงวันที่ 20 ธ.ค.67</t>
  </si>
  <si>
    <t>ใบสั่งเลขที่ 144/2568
ลงวันที่ 23 ธ.ค. 2567</t>
  </si>
  <si>
    <t>ใบสั่งเลขที่ 145/2568
ลงวันที่ 23 ธ.ค. 2567</t>
  </si>
  <si>
    <t>ใบสั่งเลขที่ 146/2568
ลงวันที่ 23 ธ.ค. 2567</t>
  </si>
  <si>
    <t>ใบสั่งเลขที่ 147/2568
ลงวันที่ 23 ธ.ค. 2567</t>
  </si>
  <si>
    <t>ใบสั่งเลขที่ 148/2568
ลงวันที่ 23 ธ.ค. 2567</t>
  </si>
  <si>
    <t>ใบสั่งเลขที่ 149/2568
ลงวันที่ 23 ธ.ค. 2567</t>
  </si>
  <si>
    <t>ใบสั่งเลขที่ 150/2568
ลงวันที่ 24 ธ.ค. 2567</t>
  </si>
  <si>
    <t>ใบสั่งเลขที่ 151/2568
ลงวันที่ 24 ธ.ค. 2567</t>
  </si>
  <si>
    <t>ใบสั่งเลขที่ 152/2568
ลงวันที่ 24 ธ.ค. 2567</t>
  </si>
  <si>
    <t>ใบสั่งเลขที่ 153/2568
ลงวันที่ 24 ธ.ค. 2567</t>
  </si>
  <si>
    <t>ใบสั่งเลขที่ 154/2568
ลงวันที่ 24 ธ.ค. 2567</t>
  </si>
  <si>
    <t>ใบสั่งเลขที่ 155/2568
ลงวันที่ 24 ธ.ค. 2567</t>
  </si>
  <si>
    <t>รพธ.สข.0106/034-4 ลงวันที่ 25 ธ.ค.67</t>
  </si>
  <si>
    <t>ใบสั่งเลขที่ 156/2568
ลงวันที่ 26 ธ.ค. 2567</t>
  </si>
  <si>
    <t>ใบสั่งเลขที่ 157/2568
ลงวันที่ 26 ธ.ค. 2567</t>
  </si>
  <si>
    <t>ใบสั่งเลขที่ 158/2568
ลงวันที่ 26 ธ.ค. 2567</t>
  </si>
  <si>
    <t>ใบสั่งเลขที่ 159/2568
ลงวันที่ 26 ธ.ค. 2567</t>
  </si>
  <si>
    <t>รพธ.สข.0106/035-4 ลงวันที่ 26 ธ.ค.67</t>
  </si>
  <si>
    <t>0106/004-2 ลงวันที่ 26 ธ.ค. 67</t>
  </si>
  <si>
    <t>ใบสั่งเลขที่ 160/2568
ลงวันที่ 27 ธ.ค. 2567</t>
  </si>
  <si>
    <t>ใบสั่งเลขที่ 161/2568
ลงวันที่ 27 ธ.ค. 2567</t>
  </si>
  <si>
    <t>ใบสั่งเลขที่ 162/2568
ลงวันที่ 27 ธ.ค. 2567</t>
  </si>
  <si>
    <t>14(จ)/2568 ลงวันที่13/พ.ย./2567</t>
  </si>
  <si>
    <t>15(จ)/2568 ลงวันที่13/พ.ย./2567</t>
  </si>
  <si>
    <t>16(จ)/2568 ลงวันที่13/พ.ย./2567</t>
  </si>
  <si>
    <t>17(จ)/2568 ลงวันที่13/พ.ย./2567</t>
  </si>
  <si>
    <t>5(ซ)/2568 ลงวันที่25/พ.ย./2567</t>
  </si>
  <si>
    <t>6(ซ)/2568 ลงวันที่25/พ.ย./2567</t>
  </si>
  <si>
    <t>18(จ)/2568 ลงวันที่26/พ.ย./67</t>
  </si>
  <si>
    <t>19(จ)/2568 ลงวันที่27/พ.ย./67</t>
  </si>
  <si>
    <t>20(จ)/2568 ลงวันที่27/พ.ย./67</t>
  </si>
  <si>
    <t>21(จ)/2568 ลงวันที่27/พ.ย./67</t>
  </si>
  <si>
    <t>22(จ)/2568 ลงวันที่27/พ.ย./67</t>
  </si>
  <si>
    <t>23(จ)/2568 ลงวันที่27/พ.ย./67</t>
  </si>
  <si>
    <t>1/2568 ลงวันที่ 4 ต.ค. 67</t>
  </si>
  <si>
    <t>2/2568 ลงวันที่ 4 ต.ค. 67</t>
  </si>
  <si>
    <t>3/2568 ลงวันที่ 4 ต.ค. 67</t>
  </si>
  <si>
    <t>4/2568 ลงวันที่ 4 ต.ค. 67</t>
  </si>
  <si>
    <t>5/2568 ลงวันที่ 4 ต.ค. 67</t>
  </si>
  <si>
    <t>6/2568 ลงวันที่ 4 ต.ค. 67</t>
  </si>
  <si>
    <t>7/2568 ลงวันที่ 4 ต.ค. 67</t>
  </si>
  <si>
    <t>8/2568 ลงวันที่ 4 ต.ค. 67</t>
  </si>
  <si>
    <t>9/2568 ลงวันที่ 4 ต.ค. 67</t>
  </si>
  <si>
    <t>10/2568 ลงวันที่ 4 ต.ค. 67</t>
  </si>
  <si>
    <t>0106/001-2 ลงวันที่ 10 ต.ค. 67</t>
  </si>
  <si>
    <t>0106/001-1 ลงวันที่ 10 ต.ค. 67</t>
  </si>
  <si>
    <t>0106/002-1 ลงวันที่ 11 ต.ค. 67</t>
  </si>
  <si>
    <t>ใบสั่งเลขที่ 3/2568
ลงวันที่ 16 ต.ค. 2567</t>
  </si>
  <si>
    <t>ใบสั่งเลขที่ 4/2568
ลงวันที่ 16 ต.ค. 2567</t>
  </si>
  <si>
    <t>ใบสั่งเลขที่ 5/2568
ลงวันที่ 16 ต.ค. 2567</t>
  </si>
  <si>
    <t>รพธ.สข.0106/001-4 ลงวันที่ 16 ต.ค.67</t>
  </si>
  <si>
    <t>ใบสั่งเลขที่ 6/2568
ลงวันที่ 17 ต.ค. 2567</t>
  </si>
  <si>
    <t>ใบสั่งเลขที่ 7/2568
ลงวันที่ 17 ต.ค. 2567</t>
  </si>
  <si>
    <t>0106/002-2 ลงวันที่ 17 ต.ค. 67</t>
  </si>
  <si>
    <t>รพธ.สข.0106/001-5 ลงวันที่ 17 ต.ค.67</t>
  </si>
  <si>
    <t>ใบสั่งเลขที่ 8/2568
ลงวันที่ 18 ต.ค. 2567</t>
  </si>
  <si>
    <t>รพธ.สข.0106/002-5 ลงวันที่ 18 ต.ค.67</t>
  </si>
  <si>
    <t>รพธ.สข.0106/003-5 ลงวันที่ 22 ต.ค.67</t>
  </si>
  <si>
    <t>รพธ.สข.0106/002-4 ลงวันที่ 24 ต.ค.67</t>
  </si>
  <si>
    <t>11/2568 ลงวันที่ 24 ต.ค. 67</t>
  </si>
  <si>
    <t>12/2568 ลงวันที่ 24 ต.ค. 67</t>
  </si>
  <si>
    <t>21/2568 ลงวันที่ 25 ต.ค. 67</t>
  </si>
  <si>
    <t>รพธ.สข.0106/004-5 ลงวันที่ 25 ต.ค.67</t>
  </si>
  <si>
    <t>รพธ.สข.0106/005-5 ลงวันที่ 25 ต.ค.67</t>
  </si>
  <si>
    <t>ใบสั่งเลขที่ 9/2568
ลงวันที่ 28 ต.ค. 2567</t>
  </si>
  <si>
    <t>10/2568 ลงวันที่ 28 ต.ค. 67</t>
  </si>
  <si>
    <t>13/2568 ลงวันที่ 28 ต.ค. 67</t>
  </si>
  <si>
    <t>ใบสั่งเลขที่ 11/2568
ลงวันที่ 29 ต.ค. 2567</t>
  </si>
  <si>
    <t>ใบสั่งเลขที่ 12/2568
ลงวันที่ 29 ต.ค. 2567</t>
  </si>
  <si>
    <t>รพธ.สข.0106/003-4 ลงวันที่ 29 ต.ค.67</t>
  </si>
  <si>
    <t>รพธ.สข.0106/004-4 ลงวันที่ 29 ต.ค.67</t>
  </si>
  <si>
    <t>ใบสั่งเลขที่ 13/2568
ลงวันที่ 30 ต.ค. 2567</t>
  </si>
  <si>
    <t>ใบสั่งเลขที่ 14/2568
ลงวันที่ 30 ต.ค. 2567</t>
  </si>
  <si>
    <t>ใบสั่งเลขที่ 15/2568
ลงวันที่ 30 ต.ค. 2567</t>
  </si>
  <si>
    <t>ใบสั่งเลขที่ 16/2568
ลงวันที่ 30 ต.ค. 2567</t>
  </si>
  <si>
    <t>ใบสั่งเลขที่ 17/2568
ลงวันที่ 30 ต.ค. 2567</t>
  </si>
  <si>
    <t>รพธ.สข.0106/005-4 ลงวันที่ 30 ต.ค.67</t>
  </si>
  <si>
    <t>เลขที่ พด.จ.025 ลงวันที่ 31 ต.ค. 2567</t>
  </si>
  <si>
    <t>เลขที่ พด.จ.026 ลงวันที่ 31 ต.ค. 2567</t>
  </si>
  <si>
    <t>เลขที่ พด.จ.027 ลงวันที่ 31 ต.ค. 2567</t>
  </si>
  <si>
    <t>เลขที่ พด.ซ.028 ลงวันที่ 31 ต.ค. 2567</t>
  </si>
  <si>
    <t>เลขที่ พด.ซ.029 ลงวันที่ 31 ต.ค. 2567</t>
  </si>
  <si>
    <t>เลขที่ พด.ซ.030 ลงวันที่ 31 ต.ค. 2567</t>
  </si>
  <si>
    <t>เลขที่ พด.ซ.031 ลงวันที่ 31 ต.ค. 2567</t>
  </si>
  <si>
    <t>เลขที่ พด.ซ.032 ลงวันที่ 31 ต.ค. 2567</t>
  </si>
  <si>
    <t>เลขที่ พด.ซ.033 ลงวันที่ 31 ต.ค. 2567</t>
  </si>
  <si>
    <t>เลขที่ พด.ซ.034 ลงวันที่ 31 ต.ค. 2567</t>
  </si>
  <si>
    <t>เลขที่ พด.ซ.035 ลงวันที่ 31 ต.ค. 2567</t>
  </si>
  <si>
    <t>เลขที่ พด.ซ.036 ลงวันที่ 31 ต.ค. 2567</t>
  </si>
  <si>
    <t>เลขที่ พด.ซ.037 ลงวันที่ 31 ต.ค. 2567</t>
  </si>
  <si>
    <t>เลขที่ พด.ซ.038 ลงวันที่ 31 ต.ค. 2567</t>
  </si>
  <si>
    <t>รพธ.สข.0106/006-4 ลงวันที่ 31 ต.ค.67</t>
  </si>
  <si>
    <t>ร้านชูเกียรติ 19237.04</t>
  </si>
  <si>
    <t>ซ่อมแซมครุภัณฑ์วิทยาศาสตร์และการแพทย์(เครื่องชั่งน้ำหนัก ยี่ห้อ NAGATA รุ่น BW - 1122H </t>
  </si>
  <si>
    <t>บ.ไบโอแอคทีฟ อินเตอร์ จำกัด 7501</t>
  </si>
  <si>
    <t>องค์การเภสัชกรรม  15100</t>
  </si>
  <si>
    <t>วัสดุก่อสร้างและวัสดุไฟฟ้าและวิทยุ</t>
  </si>
  <si>
    <t>บ.ดีเคเอสเอช (ประเทศไทย) จำกัด  1860</t>
  </si>
  <si>
    <t>ซ่อมแซมอาคารและสิ่งปลูกสร้าง(ซ่อมแซมห้อง Server)</t>
  </si>
  <si>
    <t>บ.เอกทัศน์ ก่อสร้าง จำกัด  368081</t>
  </si>
  <si>
    <t xml:space="preserve">ซ่อมแซมอาคารและสิ่งปลูกสร้าง(ท่อน้ำประปาห้องพัก 4306 ชั้น3 อาคารพักเจ้าหน้าที่)  </t>
  </si>
  <si>
    <t>นายปฎิพัตร์ เพชรดี 4500</t>
  </si>
  <si>
    <t>ซ่อมแซมครุภัณฑ์ยานพาหนะ ขอ 9733</t>
  </si>
  <si>
    <t>ร้านโปร์ไทร์  2200</t>
  </si>
  <si>
    <t>บ.บียอนด์ พับลิสชิ่ง จำกัด  2990</t>
  </si>
  <si>
    <t>บ.อะลอฟท์ โกลบอล จำกัด  1500</t>
  </si>
  <si>
    <t>บ.ออฟฟิศเมท (ไทย) จำกัด 980</t>
  </si>
  <si>
    <t>ร้านชูเกียรติ  3145</t>
  </si>
  <si>
    <t>ครุภัณฑ์สำนักงาน (ต่ำกว่าเกณฑ์)</t>
  </si>
  <si>
    <t>บ.ไบโอแอคทีฟ อินเตอร์ จำกัด  4590</t>
  </si>
  <si>
    <t>จ้างถ่ายเอกสาร</t>
  </si>
  <si>
    <t>บ.อะลอฟท์ โกลบอล จำกัด  600</t>
  </si>
  <si>
    <t>บ.อะลอฟท์ โกลบอล จำกัด 1050</t>
  </si>
  <si>
    <t>นายปณิธาน บุญเลี้ยง  32000</t>
  </si>
  <si>
    <t>บ.อะลอฟท์ โกลบอล จำกัด  1000</t>
  </si>
  <si>
    <t>บ.วัฒนซิสเท็ม เมชั่น จำกัด  1790</t>
  </si>
  <si>
    <t>ซ่อมแซมคอมพิวเตอร์ (ต่ำกว่าเกณฑ์) เครื่องปริ้นเตอร์OPD</t>
  </si>
  <si>
    <t>นายณัฐ สุวรรณสิทธุ์  412800</t>
  </si>
  <si>
    <t>0106/081-4 ลงวันที่ 13 ก.พ. 68</t>
  </si>
  <si>
    <t>ซ่อมแซมครุภัณฑ์วิทยาศาสตร์และการแพทย์(เครื่องพาราฟิน)</t>
  </si>
  <si>
    <t>บ.อินทิเกรทเต็ด เมดิคิล เซอร์วิส จำกัด  15000</t>
  </si>
  <si>
    <t>บ.อะลอฟท์ โกลบอล จำกัด  35700</t>
  </si>
  <si>
    <t>หจก.วีอาร์ ซัพพอร์ต  1000</t>
  </si>
  <si>
    <t>ร้านไทยแมคคลอนิคัล  1926</t>
  </si>
  <si>
    <t>บ.มณีรักษ์สเตชั่นเนอรี่ จำกัด  444</t>
  </si>
  <si>
    <t>บ.ไบโอแอคทีฟ อินเตอร์ จำกัด  1500</t>
  </si>
  <si>
    <t>บ.อะลอฟท์ โกลบอล จำกัด  5000</t>
  </si>
  <si>
    <t>บ.ทีโอเคมีคอลส์ 1979 จำกัด  1800</t>
  </si>
  <si>
    <t>บ.เมดไลน์ จำกัด  14525</t>
  </si>
  <si>
    <t>บ.เอสพีเอส เมดิคอล จำกัด  2040</t>
  </si>
  <si>
    <t>บ.ยูนีซัน จำกัด  1070</t>
  </si>
  <si>
    <t>บ.แปซิฟิค เฮลท์แคร์ จำกัด  199726.20</t>
  </si>
  <si>
    <t>บ.ดีเคเอสเอช ประเทศไทย จำกัด  7013.85</t>
  </si>
  <si>
    <t>บ.บีเอ็ลฮั้ว จำกัด  1540.80</t>
  </si>
  <si>
    <t>บ.เบอร์ลินฟาร์มาซูติคอล จำกัด  12840</t>
  </si>
  <si>
    <t>บ.ซิลลิคฟาร์มา จำกัด  4399.84</t>
  </si>
  <si>
    <t>บ.วัฒนซิสเท็มเมชั่น จำกัด  45932</t>
  </si>
  <si>
    <t>องค์การเภสัชกรรม  8328.55</t>
  </si>
  <si>
    <t>หจก.เอสดับบลิวเอฯ จำกัด  14124</t>
  </si>
  <si>
    <t>ร้านไทยแมคคลอนิคัล 1444.50</t>
  </si>
  <si>
    <t>บ.ดีเคเอสเอช ประเทศไทย จำกัด  2707.10</t>
  </si>
  <si>
    <t>บ.ซิลลิคฟาร์มา จำกัด  4785.04</t>
  </si>
  <si>
    <t>บ.บียอนด์พับลิสชิ่ง จำกัด  17120</t>
  </si>
  <si>
    <t>จ้างย้ายServer</t>
  </si>
  <si>
    <t>บ.แอดวานซ์คอมมูนิเคชั่นเซอร์วิส จำกัด  263755</t>
  </si>
  <si>
    <t>ซ่อมแซมครุภัณฑ์วิทยาศาสตร์และการแพทย์(เตียงไฟฟ้าห้อง 2105)</t>
  </si>
  <si>
    <t>บ.ออลล์เวล ไลฟ์ จำกัด  2400</t>
  </si>
  <si>
    <t>จ้างเหมารถตู้ปรับอากาศพร้อมน้ำมันเชื้อเพลิง 24เมษายน 2568</t>
  </si>
  <si>
    <t>นายปณิธาน บุญเลี้ยง  5000</t>
  </si>
  <si>
    <t>บ.อะลอฟท์ โกลบอล จำกัด  102679</t>
  </si>
  <si>
    <t>ร้านนิดาซัพพลาย  1470</t>
  </si>
  <si>
    <t>บ.พรีเมียร์ เมดดิคอล จำกัด 5600</t>
  </si>
  <si>
    <t>บ.เอเอ็นบี จำกัด  3103</t>
  </si>
  <si>
    <t>บ.ออฟฟิศเมท (ไทย) จำกัด  2474.03</t>
  </si>
  <si>
    <t>วัสดุเชื้อเพลิง</t>
  </si>
  <si>
    <t>บ.เตียวเจริญ จำกัด 4170</t>
  </si>
  <si>
    <t>นายปฎิพัตร์ เพชรดี  27500</t>
  </si>
  <si>
    <t>ร้านโคตรถูก  1520</t>
  </si>
  <si>
    <t>บ.อะลอฟท์ โกลบอล จำกัด 10480</t>
  </si>
  <si>
    <t>หจก.อัครพล  15515</t>
  </si>
  <si>
    <t>ร้านชูเกียรติ  835</t>
  </si>
  <si>
    <t>บ.ดีฟาร์มาซี จำกัด 23984.05</t>
  </si>
  <si>
    <t>นายสันติศักดิ์ สิทธิสกุลรัตน์ 600</t>
  </si>
  <si>
    <t>ซ่อมแซมครุภัณฑ์สำนักงาน(เครื่องเป่าลม)</t>
  </si>
  <si>
    <t>หสม.แอ๊คเซอร์วิส แอร์  2550</t>
  </si>
  <si>
    <t>จ้างเหมาเติมน้ำยาเครื่องปรับอากาศ</t>
  </si>
  <si>
    <t>หสม.แอ๊คเซอร์วิส แอร์ 19300</t>
  </si>
  <si>
    <t>หสม.แอ๊คเซอร์วิส แอร์ 7750</t>
  </si>
  <si>
    <t>จ้างเหมารถตู้ปรับอากาศพร้อมน้ำมันเชื้อเพลิง 14-16 พ.ค.68</t>
  </si>
  <si>
    <t>นายปัญญา พิมพ์ทองหลาง  27000</t>
  </si>
  <si>
    <t>จ้างเหมาพาหนะเดินทางโดยรถตู้ 16 พ.ค.68</t>
  </si>
  <si>
    <t>นายปณิธาน บุญเลี้ยง 5000</t>
  </si>
  <si>
    <t>จ้างเหมาติดตั้งไฟถนน</t>
  </si>
  <si>
    <t>นายสมชาย สุริเตอร์ 7500</t>
  </si>
  <si>
    <t>ร้านหนองจับเต่า โฮมโปร  780</t>
  </si>
  <si>
    <t>ร้านชูเกียรติ 540</t>
  </si>
  <si>
    <t>บ.ออฟฟิศเมท (ไทย) จำกัด  2466.01</t>
  </si>
  <si>
    <t xml:space="preserve">ซ่อมแซมอาคารและสิ่งปลูกสร้าง(ห้องพักเจ้าหน้าที่ห้อง 4303)  </t>
  </si>
  <si>
    <t>นายปฎิพัตร์ เพชรดี  1200</t>
  </si>
  <si>
    <t>จ้างเหมารถตู้พร้อมน้ำมันเชื้อเพลิง</t>
  </si>
  <si>
    <t>นางรณิดา ไชยสมิตรกุล  5400</t>
  </si>
  <si>
    <t>บ.ออฟฟิศเมท (ไทย) จำกัด 3180.01</t>
  </si>
  <si>
    <t xml:space="preserve">จ้างเหมารถตู้ปรับอาคารพร้อมน้ำมันเชื้อเพลิง </t>
  </si>
  <si>
    <t>นายปณิธาน บุญเลี้ยง 16000</t>
  </si>
  <si>
    <t>จ้างออกแบบปรับปรุงอาคารผู้ป่วยนอก</t>
  </si>
  <si>
    <t>บ.เอสซีจี แอนด์ ลีฟวิ่งแคร์คอนชัลติ้ง จำกัด  112500</t>
  </si>
  <si>
    <t>จ้างเหมารถตู้ปรับอาคารพร้อมน้ำมันเชื้อเพลิง 11,13</t>
  </si>
  <si>
    <t>นายปณิธาน บุญเลี้ยง 24000</t>
  </si>
  <si>
    <t>จ้างเหมาทำสื่อประชาสัมพันธ์</t>
  </si>
  <si>
    <t>บ.พรอสเพอรัสพลัส จำกัด 126000</t>
  </si>
  <si>
    <t>จ้างเหมาเดินทางโดยรถตู้ วันที่ 27,30 มิย 68</t>
  </si>
  <si>
    <t>นายปณิธาน บุญเลี้ยง 4000</t>
  </si>
  <si>
    <t>บ.เคทีเอ ไทยอินเตอร์ จำกัด 65517</t>
  </si>
  <si>
    <t>ร้านนิดา ซัพพลาย 1000</t>
  </si>
  <si>
    <t>ครุภัณฑ์ไฟฟ้าและวิทยุ</t>
  </si>
  <si>
    <t>บ.แสงอรุณ กรุ๊ป จำกัด 39590</t>
  </si>
  <si>
    <t>บ.โกลบอล ลัค จำกัด 3852</t>
  </si>
  <si>
    <t>บ.ออฟฟิศเมท (ไทย) จำกัด 6749.99</t>
  </si>
  <si>
    <t>บ.ออฟฟิศเมท (ไทย) จำกัด  11669.99</t>
  </si>
  <si>
    <t>บ.โคตรถูกกราฟฟิก ดรไซน์ จำกัด 25000</t>
  </si>
  <si>
    <t>ถ่ายเอกสาร</t>
  </si>
  <si>
    <t>นายสันติศักดิ์ สิทธิสกุลรัตน์ 2925</t>
  </si>
  <si>
    <t>นางยุพดี โพธิ์สวัสดิ์ 14550</t>
  </si>
  <si>
    <t>บ.อะลอฟโกลบอล จำกัด 23335</t>
  </si>
  <si>
    <t>บ.ออฟฟิศเมท (ไทย) จำกัด 9750</t>
  </si>
  <si>
    <t>บ.ออฟฟิศเมท (ไทย) จำกัด 5900</t>
  </si>
  <si>
    <t>ซ่อมแซมครุภัณฑ์ยานพาหนะ ฮจ 1179</t>
  </si>
  <si>
    <t>ร้านโปร์ไทร์ 7200</t>
  </si>
  <si>
    <t>ร้านหนองจับเต่า โฮมโปร 777</t>
  </si>
  <si>
    <t>ร้านชูเกียรติ 850</t>
  </si>
  <si>
    <t>บ.มณีรักษณ์สเตชั่นเนอรี่ จำกัด 1120</t>
  </si>
  <si>
    <t>จ้างเหมาเวรเปล กค-กย68</t>
  </si>
  <si>
    <t>นายกฤษดา วงศ์กล้าหาญ 26070</t>
  </si>
  <si>
    <t>นางสาวเญจมาส ผึ้งรวง  54000</t>
  </si>
  <si>
    <t>บ.อะลอฟโกลบอล จำกัด 4800</t>
  </si>
  <si>
    <t>บ.ดีฟาร์มาซี จำกัด 6120.40</t>
  </si>
  <si>
    <t>บ.วีแอนด์วี กรุงเทพฯ จำกัด  8340</t>
  </si>
  <si>
    <t>บ.ซิลลิคฟาร์มา จำกัด 13200</t>
  </si>
  <si>
    <t>บ.ชูมิตร 1967 จำกัด  87500</t>
  </si>
  <si>
    <t>บ.พรอสฟาร์มา จำกัด  11200</t>
  </si>
  <si>
    <t>บ.เอสพีเอส เมดิคอล จำกัด  11500</t>
  </si>
  <si>
    <t>วัสดุก่อสร้าง - วัสดุไฟฟ้า</t>
  </si>
  <si>
    <t>ร้านชูเกียรติ 2045</t>
  </si>
  <si>
    <t>บ.ออฟฟิศเมท (ไทย) จำกัด 1090</t>
  </si>
  <si>
    <t>บ.ออฟฟิศเมท (ไทย) จำกัด 790</t>
  </si>
  <si>
    <t>ร้านนิดา ซัพพลาย 2000</t>
  </si>
  <si>
    <t>บ.เคทีเอ ไทยอินเตอร์ จำกัด 3160</t>
  </si>
  <si>
    <t>นายสันติศักดิ์ สิทธิสกุลรัตน์ 1200</t>
  </si>
  <si>
    <t>หสม.แอ๊ค เซอร์วิส แอร์ 900</t>
  </si>
  <si>
    <t>ซ่อมแซมครุภัณฑ์ไฟฟ้าและวิทยะ ประตูอัตโนมัติ IPD</t>
  </si>
  <si>
    <t>ร้านเทคนิคอลูมิเนียม 2000</t>
  </si>
  <si>
    <t>ซ่อมแซมงานบ้านงานครัว(ปั๊มน้ำโรงซักฟอก)</t>
  </si>
  <si>
    <t>นายปฏิพัตร์ เพชรดี 3400</t>
  </si>
  <si>
    <t>ซ่อมแซมอาคารและสิ่งปลูกสร้าง(ท่อห้องพักเจ้าหน้าที่ 4207</t>
  </si>
  <si>
    <t>นายปฏิพัตร์ เพชรดี  5500</t>
  </si>
  <si>
    <t>จ้างเหมาเปลี่ยนเซ็นเชอร์เครื่องปรับอากาศ ห้องประชุมชั้น 1 อาคารเฉลิมฯ</t>
  </si>
  <si>
    <t>หสม.แอ๊คเซอร์วิส แอร์ 1450</t>
  </si>
  <si>
    <t>จ้างเหมารถตู้ปรับอากาศพร้อมน้ำมันเชื้อเพลิง วันที่ 16-17 กค 68</t>
  </si>
  <si>
    <t>นายวิเชียร บุญชั้น 8000</t>
  </si>
  <si>
    <t>บ.แอตแลนติค ฟาร์มาซูติคอล จำกัด 3062.50</t>
  </si>
  <si>
    <t>จ้างเหมารถตู้ปรับอากาศพร้อมน้ำมันเชื้อเพลิง วันที่ 15 กค 68</t>
  </si>
  <si>
    <t>นายปณิธาน บุญเลี้ยง 2000</t>
  </si>
  <si>
    <t>จ้างเหมาตั้งปรับประตูโรงซักฟอก</t>
  </si>
  <si>
    <t>นายปฎิพัตร์ เพชรดี  4500</t>
  </si>
  <si>
    <t>บ.ออฟฟิศเมท (ไทย) จำกัด  3979.99</t>
  </si>
  <si>
    <t>บ.อะลอฟโกลบอล จำกัด 16542</t>
  </si>
  <si>
    <t>บ.เมดไลน์ จำกัด 3157</t>
  </si>
  <si>
    <t>บ.เมดไลน์ จำกัด 2465</t>
  </si>
  <si>
    <t>บ.เมดไลน์ จำกัด 5400</t>
  </si>
  <si>
    <t>บ.ชุมชนเภสัชกรรม จำกัด 2000</t>
  </si>
  <si>
    <t>จ้างเหมาเปลี่ยนกริ่งสัญญาณฉุกเฉินห้อง่น้ำชาย OPD</t>
  </si>
  <si>
    <t>นายปฎิพัตร์ เพชรดี 2000</t>
  </si>
  <si>
    <t>จ้างเหมาทำแบบสอบถาม แบบบันทึกและแบบประเมินผลต่างๆ</t>
  </si>
  <si>
    <t>นางอรพร กลิ่นทโชติ 13500</t>
  </si>
  <si>
    <t>บ.ไบโอแอคทีฟ จำกัด 9600</t>
  </si>
  <si>
    <t>บ.สยามทรอลี่ โปรเกรส จำกัด 10165</t>
  </si>
  <si>
    <t>จ้างซ่อมแซมอาคารและสิ่งปลูกสร้าง(ฝ้าห้องอาบน้ำอาคารกายภาพบำบัดและเวชศาสตร์ฟื้นฟูผู้สูงอายุ สระธาราบำบัด</t>
  </si>
  <si>
    <t>นายปฎิพัตร์ เพชรดี 15500</t>
  </si>
  <si>
    <t>วัสดุจัดทำสังฆทาน</t>
  </si>
  <si>
    <t>บ.เคทีเอ ไทยอินเตอร์ จำกัด 1540</t>
  </si>
  <si>
    <t>ซ่อมแซมอาคารและสิ่งปลูกสร้าง(ร่องท่อน้ำทิ้งชั้นดาดฟ้า อาคารพักเจ้าหน้าที่)</t>
  </si>
  <si>
    <t>นายปฏิพัตร์ เพชรดี 25000</t>
  </si>
  <si>
    <t>ซ่อมแซมถังพักน้ำและหอสูบน้ำ</t>
  </si>
  <si>
    <t>นายปฏิพัตร์ เพชรดี 63000</t>
  </si>
  <si>
    <t>ซ่อมแซมระบบปรับปรุงคุณภาพน้ำทิ้ง(ฆ่าเชื้อโรค)</t>
  </si>
  <si>
    <t>นายสมชาย สุริเตอร์ 30000</t>
  </si>
  <si>
    <t>จ้งเหมาทาสีผนังห้องประชุมชั้น 2</t>
  </si>
  <si>
    <t>บ.เอกทัศน์ ก่อสร้าง จำกัด  189978.50</t>
  </si>
  <si>
    <t>จ้างเหมาพาหนะพร้อมน้ำมันเชื้อเพลิง(รถสองแถว) วันที่ 29,31 ก.ค.68</t>
  </si>
  <si>
    <t>นายวิเชียร บุญชั้น 2000</t>
  </si>
  <si>
    <t>หจก.เอสดับบลิวเอ เอ็นจิเนียริ่ง ฯ  3531</t>
  </si>
  <si>
    <t>บ.โซวิค จำกัด  96000</t>
  </si>
  <si>
    <t>บ.โซวิค จำกัด 25000</t>
  </si>
  <si>
    <t>บ.กู๊ดไลฟ์ จำกัด  26950</t>
  </si>
  <si>
    <t>บ.โคตรถูกกราฟฟิก ดรไซน์ จำกัด  100500</t>
  </si>
  <si>
    <t>บ.ไบโอแอคทีฟ จำกัด 3500</t>
  </si>
  <si>
    <t>บ.แม็ค เมดิคัล จำกัด 3932.25</t>
  </si>
  <si>
    <t>จ้างเหมาปรับปรุงระบบบำบัดและปรับปรุงคุณภาพสระธาราบำบัด</t>
  </si>
  <si>
    <t>บ.โกลบอล ลัค จำกัด 268035</t>
  </si>
  <si>
    <t>จ้างเหมานักจิตวิทยา</t>
  </si>
  <si>
    <t>นางสาวกาญจนาศิริ ภูเรืองเดช 18000</t>
  </si>
  <si>
    <t>จ้างเหมากั้นห้องภารกิจด้านการพยาบาล</t>
  </si>
  <si>
    <t>หจก.เทคนิคอลูมิเนียม 27820</t>
  </si>
  <si>
    <t>ซ่อมแซมห้องพักเจ้าหน้าที่โรงพยาบาล</t>
  </si>
  <si>
    <t>บ.เอกทัศน์ ก่อสร้าง จำกัด  499155</t>
  </si>
  <si>
    <t>นายกฤษดา วงศ์กล้าหาญ 8690</t>
  </si>
  <si>
    <t>บ.ออฟฟิศเมท (ไทย) จำกัด  20000</t>
  </si>
  <si>
    <t>บ.เคทีเอ ไทยอินเตอร์ จำกัด  1620</t>
  </si>
  <si>
    <t>จ้างเหมาสอบเทียบเครื่องมือกายภาพบำบัด</t>
  </si>
  <si>
    <t>บ.อินทิเกรทเต็ด เมดิคิล เซอร์วิส จำกัด 41500</t>
  </si>
  <si>
    <t>ซ่อมแซมครุภัณฑ์สำนักงาน(เครื่องปรับอากาศ ห้อง 4107)</t>
  </si>
  <si>
    <t>หสม.แอ๊คเซอร์วิส แอร์ 2400</t>
  </si>
  <si>
    <t>จ้างเหมาตรวจคุณภาพ</t>
  </si>
  <si>
    <t>บ.แปซิฟค แลบอราตอรี่ จำกัด 76328.45</t>
  </si>
  <si>
    <t>จ้างเหมาเปลี่ยนหลอดไฟ</t>
  </si>
  <si>
    <t>นายปฎิพัตร์ เพชรดี 8500</t>
  </si>
  <si>
    <t>ร้านนิดา ซัพพลาย 1050</t>
  </si>
  <si>
    <t>ร้านพัทยา เซฟตี้ 14300</t>
  </si>
  <si>
    <t>บ.อะลอฟโกลบอล จำกัด 10593</t>
  </si>
  <si>
    <t>ซ่อมแซมครุภัณฑ์วิทยาศาสตร์และการแพทย์(เครื่อง Laryngoscope (อุปกรณ์ใส่ท่อช่วยหลอดลม)</t>
  </si>
  <si>
    <t>บริษัทไบโอแอคทีฟ อินเตอร์ จำกัด 1000</t>
  </si>
  <si>
    <t>ซ่อมแซมอาคารและสิ่งปลูกสร้าง(หลังคาสระธาราบำบัด)</t>
  </si>
  <si>
    <t>จ้างเหมาเดินสายโทรศัพท์ภายนอก</t>
  </si>
  <si>
    <t>บริษัท ทริปเปิ้ล เอ็น เซอร์วิสเซส จำกัด  12840</t>
  </si>
  <si>
    <t>บ.ทีโอเคมีคอลส์ จำกัด 3000</t>
  </si>
  <si>
    <t>บ.เอเอ็นบี ลาบอรเตอรี่ จำกัด 1241.20</t>
  </si>
  <si>
    <t>บ.วีแอนด์วี กรุงเทพฯ จำกัด 7720</t>
  </si>
  <si>
    <t>บ.บีเอ็ลฮั้ว จำกัด 1391</t>
  </si>
  <si>
    <t>บ.เอสพีเอส เมดิคอล จำกัด  6280</t>
  </si>
  <si>
    <t>บ.พรอสฟาร์มา จำกัด  4480</t>
  </si>
  <si>
    <t>บ.เมดไลน์ จำกัด 6150</t>
  </si>
  <si>
    <t>บ.เมดไลน์ จำกัด 6826.65</t>
  </si>
  <si>
    <t>บ.ดีเคเอสเอช จำกัด 7013.85</t>
  </si>
  <si>
    <t>บ.ซิลลิคฟาร์มา จำกัด 9630</t>
  </si>
  <si>
    <t>บ.ทีแมนฟาร์มาซูติคอล จำกัด1050</t>
  </si>
  <si>
    <t>บ.พาร์ต้าแลบ จำกัด 3090</t>
  </si>
  <si>
    <t>บ.แปซิฟิค เฮลธ์แคร์ จำกัด 45838.80</t>
  </si>
  <si>
    <t>บ.ชูมิตร 1967 จำกัด  250000</t>
  </si>
  <si>
    <t>บ.ดีฟาร์มาซี จำกัด 13230.55</t>
  </si>
  <si>
    <t>บ.ดีเคเอสเอช จำกัด 3242.10</t>
  </si>
  <si>
    <t>บ.ซิลลิคฟาร์มา จำกัด 3900</t>
  </si>
  <si>
    <t>บ.ดีซีเอช ออริกา จำกัด 13392</t>
  </si>
  <si>
    <t>ร้านชูเกียรติ 870</t>
  </si>
  <si>
    <t>หจก.เอสดับบลิวเอ เอ็นจิเนียริ่ง ฯ 14124</t>
  </si>
  <si>
    <t>ร้านเอ็มพี ซัพพลาย 8500</t>
  </si>
  <si>
    <t>บ.ออฟฟิศเมท (ไทย) จำกัด 3816.99</t>
  </si>
  <si>
    <t>ร้านชูเกียรติ 16492</t>
  </si>
  <si>
    <t>นายปฏิพัตร์ เพรชดี 1500</t>
  </si>
  <si>
    <t>บ.พีเมียร์ เมดิคอล จำกัด  27945</t>
  </si>
  <si>
    <t>บ.ซิลลิคฟาร์มา จำกัด 24421.68</t>
  </si>
  <si>
    <t>ซ่อมแซมครุภัณฑ์วิทยาศาสตร์และการแพทย์(เครื่องลดบวม</t>
  </si>
  <si>
    <t>บ.บีทีแอล เมดิดอล เทคโนโลจีส์ จำกัด 5000</t>
  </si>
  <si>
    <t>บ.เคทีเอ ไทยอินเตอร์ จำกัด 3367</t>
  </si>
  <si>
    <t>องค์การเภสัชกรรม 12638.87</t>
  </si>
  <si>
    <t>บ.ดีทแฮล์ม เคลเลอร์ ฯ จำกัด 2407.50</t>
  </si>
  <si>
    <t>บ.ดับเบิ้ลเอส จำกัด 28890</t>
  </si>
  <si>
    <t>บ.วัฒนซิสเท็มเมชั่น จำกัด 2980</t>
  </si>
  <si>
    <t>บ.เคทีเอ ไทยอินเตอร์ จำกัด 73710</t>
  </si>
  <si>
    <t>ซ่อมแซมตู้คอนโทรลและสายไฟปั๊มบ่อบำบัดน้ำเสีย</t>
  </si>
  <si>
    <t>นายสมชาย สุริเตอร์ 8800</t>
  </si>
  <si>
    <t>ซ่อมแซมอาคารและสิ่งปลูกสร้าง(ห้องพักเจ้าหน้าที่ห้อง 4206และ 4106)</t>
  </si>
  <si>
    <t>นายปฎิพัตร์ เพชรดี 11000</t>
  </si>
  <si>
    <t>ซ่อมแซมครุภัณฑ์สำนักงาน(แผนกายภาพ)</t>
  </si>
  <si>
    <t>หสม.แอ๊คเซอร์วิส แอร์ 2800</t>
  </si>
  <si>
    <t>ซ่อมแซมครุภัณฑ์คอมพิวเตอร์(ต่ำกว่าเกณฑ์) โน๊ตบุ๊ก OPD</t>
  </si>
  <si>
    <t>บ.วัฒนซิสเท็ม เมชั่น จำกัด 2000</t>
  </si>
  <si>
    <t>จ้างเหมาเปลี่ยนหลอดไฟ (ห้องกายภาพบำบัด)</t>
  </si>
  <si>
    <t>นายสมชาย สุริเตอร์ 17850</t>
  </si>
  <si>
    <t>นายปณิธาน บุญเลี้ยง 14000</t>
  </si>
  <si>
    <t>วัสดุอาหารสด</t>
  </si>
  <si>
    <t>ร้านหนูน้ำแข็งหลอด  250000</t>
  </si>
  <si>
    <t>วัสดุอาหารแห้ง</t>
  </si>
  <si>
    <t>ร้านหนูน้ำแข็งหลอด 100000</t>
  </si>
  <si>
    <t>วัสดุเชื้อเพลิงและหล่อลื่น</t>
  </si>
  <si>
    <t>บ.ทรัพย์สมพิศปิโตรเลี่ยม 2023 จำกัด 250000</t>
  </si>
  <si>
    <t>วัสดุสำนักงาน (น้ำดื่ม 18.9 ลิตร)</t>
  </si>
  <si>
    <t>บ.ทริปเปิ้ล ซี กรุ๊ป จำกัด 32100</t>
  </si>
  <si>
    <t>จ้างเหมาล้างเครื่องปรับอากาศ (ห้องอำนวยการและห้องอื่น 10 ห้อง )</t>
  </si>
  <si>
    <t>หสม.แอ๊คเซอร์วิส แอร์  4200</t>
  </si>
  <si>
    <t>ซ่อมแซมครุภัณฑ์ยานพาหนะ ขอ ชล</t>
  </si>
  <si>
    <t>บ.โตโยต้าเจริญยนต์ ชลบุรี จำกัด 14543.31</t>
  </si>
  <si>
    <t>จ้างเหมาตัดกิ่งไม้โดยรอบรพ.</t>
  </si>
  <si>
    <t>บ.เอพี พัฒนากิจ จำกัด  55640</t>
  </si>
  <si>
    <t>63/2568
ลงวันที่ 1 ก.ย 68</t>
  </si>
  <si>
    <t>ใบสั่งเลขที่ 724/2568
ลงวันที่ 1 ก.ย. 2568</t>
  </si>
  <si>
    <t>ใบสั่งเลขที่ 725/2568
ลงวันที่ 1 ก.ย. 2568</t>
  </si>
  <si>
    <t>เลขที่ พด.จ.489/68 ลงวันที่ 1ก.ย.68</t>
  </si>
  <si>
    <t>0106/181-4 ลงวันที่ 1 ก.ย. 68</t>
  </si>
  <si>
    <t>ใบสั่งเลขที่ 726/2568
ลงวันที่ 2 ก.ย. 2568</t>
  </si>
  <si>
    <t>ใบสั่งเลขที่ 727/2568
ลงวันที่ 3 ก.ย. 2568</t>
  </si>
  <si>
    <t>ใบสั่งเลขที่ 728/2568
ลงวันที่ 3 ก.ย. 2568</t>
  </si>
  <si>
    <t>ใบสั่งเลขที่ 729/2568
ลงวันที่ 3 ก.ย. 2568</t>
  </si>
  <si>
    <t>ใบสั่งเลขที่ 730/2568
ลงวันที่ 3 ก.ย. 2568</t>
  </si>
  <si>
    <t>ใบสั่งเลขที่ 731/2568
ลงวันที่ 3 ก.ย. 2568</t>
  </si>
  <si>
    <t>ใบสั่งเลขที่ 732/2568
ลงวันที่ 3 ก.ย. 2568</t>
  </si>
  <si>
    <t>เลขที่ พด.ซ.490/68 ลงวันที่ 4 ก.ย. 68</t>
  </si>
  <si>
    <t>เลขที่ พด.ซ.491/68 ลงวันที่ 4 ก.ย. 68</t>
  </si>
  <si>
    <t>เลขที่ พด.ซ.492/68 ลงวันที่ 4 ก.ย. 68</t>
  </si>
  <si>
    <t>เลขที่ พด.ซ.493/68 ลงวันที่ 4 ก.ย. 68</t>
  </si>
  <si>
    <t>เลขที่ พด.ซ.494/68 ลงวันที่ 4 ก.ย. 68</t>
  </si>
  <si>
    <t>เลขที่ พด.ซ.495/68 ลงวันที่ 4 ก.ย. 68</t>
  </si>
  <si>
    <t>เลขที่ พด.ซ.496/68 ลงวันที่ 4 ก.ย. 68</t>
  </si>
  <si>
    <t>เลขที่ พด.ซ.497/68 ลงวันที่ 4 ก.ย. 68</t>
  </si>
  <si>
    <t>เลขที่ พด.ซ.498/68 ลงวันที่ 4 ก.ย. 68</t>
  </si>
  <si>
    <t>เลขที่ พด.ซ.499/68 ลงวันที่ 4 ก.ย. 68</t>
  </si>
  <si>
    <t>เลขที่ พด.ซ.500/68 ลงวันที่ 4 ก.ย. 68</t>
  </si>
  <si>
    <t>เลขที่ พด.ซ.501/68 ลงวันที่ 4 ก.ย. 68</t>
  </si>
  <si>
    <t>เลขที่ พด.ซ.502/68 ลงวันที่ 4 ก.ย. 68</t>
  </si>
  <si>
    <t>เลขที่ พด.ซ.503/68 ลงวันที่ 4 ก.ย. 68</t>
  </si>
  <si>
    <t>เลขที่ พด.จ.504/68 ลงวันที่ 4 ก.ย. 68</t>
  </si>
  <si>
    <t>เลขที่ พด.จ.505/68 ลงวันที่ 4 ก.ย. 68</t>
  </si>
  <si>
    <t>เลขที่ พด.จ.506/68 ลงวันที่ 4 ก.ย. 68</t>
  </si>
  <si>
    <t>เลขที่ พด.จ.507/68 ลงวันที่ 4 ก.ย. 68</t>
  </si>
  <si>
    <t>เลขที่ พด.ซ.508/68 ลงวันที่ 4 ก.ย. 68</t>
  </si>
  <si>
    <t>เลขที่ พด.จ.509/68 ลงวันที่ 4 ก.ย. 68</t>
  </si>
  <si>
    <t>0106/183-4 ลงวันที่ 4 ก.ย. 68</t>
  </si>
  <si>
    <t>เลขที่ พด.จ.511/68 ลงวันที่ 5 ก.ย. 68</t>
  </si>
  <si>
    <t>เลขที่ พด.จ.512/68 ลงวันที่ 5 ก.ย. 68</t>
  </si>
  <si>
    <t>เลขที่ พด.ซ.513/68 ลงวันที่ 5 ก.ย. 68</t>
  </si>
  <si>
    <t>ใบสั่งเลขที่ 735/2568
ลงวันที่ 8 ก.ย. 2568</t>
  </si>
  <si>
    <t>ใบสั่งเลขที่ 736/2568
ลงวันที่ 8 ก.ย. 2568</t>
  </si>
  <si>
    <t>ใบสั่งเลขที่ 737/2568
ลงวันที่ 8 ก.ย. 2568</t>
  </si>
  <si>
    <t>ใบสั่งเลขที่ 738/2568
ลงวันที่ 8 ก.ย. 2568</t>
  </si>
  <si>
    <t>เลขที่ พด.ซ.514/68 ลงวันที่ 8 ก.ย. 68</t>
  </si>
  <si>
    <t>เลขที่ พด.ซ.515/68 ลงวันที่ 8 ก.ย. 68</t>
  </si>
  <si>
    <t>เลขที่ พด.จ.516/68 ลงวันที่ 8 ก.ย. 68</t>
  </si>
  <si>
    <t>เลขที่ พด.จ.517/68 ลงวันที่ 8 ก.ย. 68</t>
  </si>
  <si>
    <t>0106/184-4 ลงวันที่ 9 ก.ย. 68</t>
  </si>
  <si>
    <t>0106/185-4 ลงวันที่ 9 ก.ย. 68</t>
  </si>
  <si>
    <t>0106/186-4 ลงวันที่ 9 ก.ย. 68</t>
  </si>
  <si>
    <t>0106/187-4 ลงวันที่ 9 ก.ย. 68</t>
  </si>
  <si>
    <t>0106/188-4 ลงวันที่ 9 ก.ย. 68</t>
  </si>
  <si>
    <t>ใบสั่งเลขที่ 740/2568
ลงวันที่ 11 ก.ย. 2568</t>
  </si>
  <si>
    <t>ใบสั่งเลขที่ 741/2568
ลงวันที่ 11 ก.ย. 2568</t>
  </si>
  <si>
    <t>ใบสั่งเลขที่ 742/2568
ลงวันที่ 11 ก.ย. 2568</t>
  </si>
  <si>
    <t>ใบสั่งเลขที่ 743/2568
ลงวันที่ 11 ก.ย. 2568</t>
  </si>
  <si>
    <t>ใบสั่งเลขที่ 744/2568
ลงวันที่ 11 ก.ย. 2568</t>
  </si>
  <si>
    <t>223/2568 (พ)
ลงวันที่ 11 ก.ย 68</t>
  </si>
  <si>
    <t>28/2568
ลงวันที่ 12 ก.ย 68</t>
  </si>
  <si>
    <t>ใบสั่งเลขที่ 746/2568
ลงวันที่ 15 ก.ย. 2568</t>
  </si>
  <si>
    <t>0106/193-4 ลงวันที่ 15 ก.ย. 68</t>
  </si>
  <si>
    <t>เลขที่ พด.จ.521/68 ลงวันที่ 16 ก.ย. 68</t>
  </si>
  <si>
    <t>เลขที่ พด.ซ.522/68 ลงวันที่ 16 ก.ย. 68</t>
  </si>
  <si>
    <t>เลขที่ พด.ซ.523/68 ลงวันที่ 16 ก.ย. 68</t>
  </si>
  <si>
    <t>เลขที่ พด.ซ.524/68 ลงวันที่ 16 ก.ย. 68</t>
  </si>
  <si>
    <t>เลขที่ พด.ซ.525/68 ลงวันที่ 16 ก.ย. 68</t>
  </si>
  <si>
    <t>ใบสั่งเลขที่ 747/2568
ลงวันที่ 17 ก.ย. 2568</t>
  </si>
  <si>
    <t>เลขที่ พด.ซ.526/68 ลงวันที่ 17 ก.ย. 68</t>
  </si>
  <si>
    <t>เลขที่ พด.ซ.527/68 ลงวันที่ 17 ก.ย. 68</t>
  </si>
  <si>
    <t>เลขที่ พด.ซ.528/68 ลงวันที่ 17 ก.ย. 68</t>
  </si>
  <si>
    <t>เลขที่ พด.จ.529/68 ลงวันที่ 17 ก.ย. 68</t>
  </si>
  <si>
    <t>เลขที่ พด.จ.530/68 ลงวันที่ 17 ก.ย. 68</t>
  </si>
  <si>
    <t>เลขที่ พด.จ.531/68 ลงวันที่ 17 ก.ย. 68</t>
  </si>
  <si>
    <t>เลขที่ พด.ซ.532/68 ลงวันที่ 17 ก.ย. 68</t>
  </si>
  <si>
    <t>เลขที่ พด.จ.533/68 ลงวันที่ 17 ก.ย. 68</t>
  </si>
  <si>
    <t>เลขที่ พด.ซ.534/68 ลงวันที่ 17 ก.ย. 68</t>
  </si>
  <si>
    <t>เลขที่ พด.ซ.535/68 ลงวันที่ 17 ก.ย. 68</t>
  </si>
  <si>
    <t>เลขที่ พด.จ.536/2568 ลงวันที่ 17 ก.ย. 68</t>
  </si>
  <si>
    <t>เลขที่ พด.จ.537/2568 ลงวันที่ 17 ก.ย. 68</t>
  </si>
  <si>
    <t>0106/208-4 ลงวันที่ 17 ก.ย. 68</t>
  </si>
  <si>
    <t>64/2568
ลงวันที่ 18 ก.ย 68</t>
  </si>
  <si>
    <t>78/2568
ลงวันที่ 18 ก.ย 68</t>
  </si>
  <si>
    <t>0106/023-2 ลงวันที่ 19 ก.ย. 68</t>
  </si>
  <si>
    <t>0106/201-4 ลงวันที่ 19 ก.ย. 68</t>
  </si>
  <si>
    <t>0106/206-4 ลงวันที่ 19 ก.ย. 68</t>
  </si>
  <si>
    <t>0106/204-4 ลงวันที่ 23 ก.ย. 68</t>
  </si>
  <si>
    <t>0106/205-4 ลงวันที่ 23 ก.ย. 68</t>
  </si>
  <si>
    <t>0106/210 -4 ลงวันที่ 23 ก.ย. 68</t>
  </si>
  <si>
    <t>0106/024-2 ลงวันที่ 29 ก.ย. 68</t>
  </si>
  <si>
    <t>จ้างเหมารถตู้ปรับอากาศพร้อมพนักงานขับรถยนต์ ค่าน้ำมันเชื้อเพลิง และค่าผ่านทางพิเศษ 
เพื่อรับส่งผู้บริหาร คณะทำงาน ในการเข้าร่วมประชุมกรมการแพทย์สัญจร ครั้งที่ 9/2568 ระหว่างวันที่ 8-10 ก.ย. 2568 ณ โรงแรมเซ็นทารา 
โคราช จังหวัดนครราชสีมา</t>
  </si>
  <si>
    <t>จ้างเหมาบริการรถตู้ปรับอากาศพร้อมพนักงานขับรถรวมน้ำมันเชื้อเพลิง ไป - กลับ จ.ขอนแก่น-จ.นครราชสีมาระหว่างวันที่ 9-10 ก.ย. 2568 จำนวน 1 งาน</t>
  </si>
  <si>
    <t>ใบสั่งซื้อเลขที่ 806/2568   
ลงวันที่ 3 ก.ย. 2568</t>
  </si>
  <si>
    <t>32/2568 ลงวันที่ 5 ก.ย. 2568</t>
  </si>
  <si>
    <t>จ้างเหมาบริการตรวจทางห้องปฏิบัติการ วันที่ 21 ก.ย. 2568 ถึงวันที่ 30 ก.ย. 2568(10 วัน) จำนวน 1 งาน</t>
  </si>
  <si>
    <t>สัญญาซื้อขาย เลขที่ 116/2568 ลงวันที่ 26 ก.ย. 2568</t>
  </si>
  <si>
    <t>ส.001/2569 ลงวันที่ 30 ก.ย. 2568</t>
  </si>
  <si>
    <t>เลขที่ พ.45/69
ลงวันที่ 30 ก.ย. 2568</t>
  </si>
  <si>
    <t>จ้างเหมาพาหนะเดินทางโดยรถตู้ วันที่ 9,11 ก.ย.68</t>
  </si>
  <si>
    <t>139(จ)/2568 ลงวันที่15/ก.ย./68</t>
  </si>
  <si>
    <t>140(จ)/2568 ลงวันที่15/ก.ย./68</t>
  </si>
  <si>
    <t>1(ซ)/2569 ลงวันที่18/ก.ย.2568</t>
  </si>
  <si>
    <t>2(ซ)/2569 ลงวันที่18/ก.ย.2568</t>
  </si>
  <si>
    <t>3(ซ)/2569 ลงวันที่18/ก.ย.2568</t>
  </si>
  <si>
    <t>4(ซ)/2569 ลงวันที่18/ก.ย.2568</t>
  </si>
  <si>
    <t>ใบสั่งเลขที่ 632/2568
ลงวันที่ 1 ส.ค. 2568</t>
  </si>
  <si>
    <t>ใบสั่งเลขที่ 633/2568
ลงวันที่ 1 ส.ค. 2568</t>
  </si>
  <si>
    <t>ใบสั่งเลขที่ 636/2568
ลงวันที่ 1 ส.ค. 2568</t>
  </si>
  <si>
    <t>ใบสั่งเลขที่ 637/2568
ลงวันที่ 1 ส.ค. 2568</t>
  </si>
  <si>
    <t>0106/159-4 ลงวันที่ 1 ส.ค. 68</t>
  </si>
  <si>
    <t>0106/161-4 ลงวันที่ 1 ส.ค. 68</t>
  </si>
  <si>
    <t>0106/164-4 ลงวันที่1 ส.ค. 68</t>
  </si>
  <si>
    <t>ใบสั่งเลขที่ 639/2568
ลงวันที่ 4 ส.ค. 2568</t>
  </si>
  <si>
    <t>ใบสั่งเลขที่ 641/2568
ลงวันที่ 4 ส.ค. 2568</t>
  </si>
  <si>
    <t>ใบสั่งเลขที่ 642/2568
ลงวันที่ 4 ส.ค. 2568</t>
  </si>
  <si>
    <t>เลขที่ พด.จ.415/68 ลงวันที่ 4 ส.ค. 2568</t>
  </si>
  <si>
    <t>เลขที่ พด.จ.416/68 ลงวันที่ 4 ส.ค. 2568</t>
  </si>
  <si>
    <t>เลขที่ พด.จ.428/68 ลงวันที่ 4 ส.ค. 2568</t>
  </si>
  <si>
    <t>เลขที่ พด.จ.429/68 ลงวันที่ 4 ส.ค. 2568</t>
  </si>
  <si>
    <t>72/2568
ลงวันที่ 6 ส.ค 68</t>
  </si>
  <si>
    <t>ใบสั่งเลขที่ 643/2568
ลงวันที่ 6 ส.ค. 2568</t>
  </si>
  <si>
    <t>ใบสั่งเลขที่ 644/2568
ลงวันที่ 6 ส.ค. 2568</t>
  </si>
  <si>
    <t>ใบสั่งเลขที่ 645/2568
ลงวันที่ 6 ส.ค. 2568</t>
  </si>
  <si>
    <t>ใบสั่งเลขที่ 646/2568
ลงวันที่ 6 ส.ค. 2568</t>
  </si>
  <si>
    <t>ใบสั่งเลขที่ 647/2568
ลงวันที่ 7 ส.ค. 2568</t>
  </si>
  <si>
    <t>เลขที่ พด.ฃ.429/68 ลงวันที่ 7 ส.ค. 2568</t>
  </si>
  <si>
    <t>เลขที่ พด.ฃ.432/68 ลงวันที่ 7 ส.ค. 2568</t>
  </si>
  <si>
    <t>เลขที่ พด.ฃ.433/68 ลงวันที่ 7 ส.ค. 2568</t>
  </si>
  <si>
    <t>เลขที่ พด.ฃ.434/68 ลงวันที่ 7 ส.ค. 2568</t>
  </si>
  <si>
    <t>เลขที่ พด.ฃ.435/68 ลงวันที่ 7 ส.ค. 2568</t>
  </si>
  <si>
    <t>เลขที่ พด.จ.438/68 ลงวันที่ 7 ส.ค. 2568</t>
  </si>
  <si>
    <t>เลขที่ พด.จ.439/68 ลงวันที่ 7 ส.ค. 2568</t>
  </si>
  <si>
    <t>เลขที่ พด.ฃ.431/68 ลงวันที่ 7 ส.ค. 2568</t>
  </si>
  <si>
    <t>เลขที่ พด.ฃ.436/68 ลงวันที่ 7 ส.ค. 2568</t>
  </si>
  <si>
    <t>เลขที่ พด.ฃ.437/68 ลงวันที่ 7 ส.ค. 2568</t>
  </si>
  <si>
    <t>19/2568 ลงวันที่ 7 ส.ค 68</t>
  </si>
  <si>
    <t>20/2568 ลงวันที่ 7 ส.ค 68</t>
  </si>
  <si>
    <t>21/2568 ลงวันที่ 7 ส.ต 68</t>
  </si>
  <si>
    <t>57/2568
ลงวันที่ 7 ส.ค 68</t>
  </si>
  <si>
    <t>117(จ)/2568 ลงวันที่7/สค./68</t>
  </si>
  <si>
    <t>118(จ)/2568 ลงวันที่7/สค./68</t>
  </si>
  <si>
    <t>119(จ)/2568 ลงวันที่7/สค./68</t>
  </si>
  <si>
    <t>58/2568
ลงวันที่ 8 ส.ค 68</t>
  </si>
  <si>
    <t>ใบสั่งเลขที่ 648/2568
ลงวันที่ 8 ส.ค. 2568</t>
  </si>
  <si>
    <t>เลขที่ พด.ฃ.440/68 ลงวันที่ 8 ส.ค. 2568</t>
  </si>
  <si>
    <t>เลขที่ พด.ฃ.441/68 ลงวันที่ 8 ส.ค. 2568</t>
  </si>
  <si>
    <t>เลขที่ พด.ฃ.442/68 ลงวันที่ 8 ส.ค. 2568</t>
  </si>
  <si>
    <t>เลขที่ พด.ฃ.443/68 ลงวันที่ 8 ส.ค. 2568</t>
  </si>
  <si>
    <t>เลขที่ พด.ฃ.444/68 ลงวันที่ 8 ส.ค. 2568</t>
  </si>
  <si>
    <t>เลขที่ พด.ฃ.445/68 ลงวันที่ 8 ส.ค. 2568</t>
  </si>
  <si>
    <t>เลขที่ พด.ฃ.446/68 ลงวันที่ 8 ส.ค. 2568</t>
  </si>
  <si>
    <t>เลขที่ พด.ฃ.447/68 ลงวันที่ 8 ส.ค. 2568</t>
  </si>
  <si>
    <t>ใบสั่งเลขที่ 649/2568
ลงวันที่ 13 ส.ค. 2568</t>
  </si>
  <si>
    <t>ใบสั่งเลขที่ 650/2568
ลงวันที่ 13 ส.ค. 2568</t>
  </si>
  <si>
    <t>ใบสั่งเลขที่ 651/2568
ลงวันที่ 13 ส.ค. 2568</t>
  </si>
  <si>
    <t>ใบสั่งเลขที่ 652/2568
ลงวันที่ 13 ส.ค. 2568</t>
  </si>
  <si>
    <t>ใบสั่งเลขที่ 653/2568
ลงวันที่ 13 ส.ค. 2568</t>
  </si>
  <si>
    <t>ใบสั่งเลขที่ 654/2568
ลงวันที่ 13 ส.ค. 2568</t>
  </si>
  <si>
    <t>ใบสั่งเลขที่ 655/2568
ลงวันที่ 13 ส.ค. 2568</t>
  </si>
  <si>
    <t>ใบสั่งเลขที่ 656/2568
ลงวันที่ 13 ส.ค. 2568</t>
  </si>
  <si>
    <t>ใบสั่งเลขที่ 657/2568
ลงวันที่ 13 ส.ค. 2568</t>
  </si>
  <si>
    <t>ใบสั่งเลขที่ 658/2568
ลงวันที่ 13 ส.ค. 2568</t>
  </si>
  <si>
    <t>ใบสั่งเลขที่ 659/2568
ลงวันที่ 13 ส.ค. 2568</t>
  </si>
  <si>
    <t>ใบสั่งเลขที่ 660/2568
ลงวันที่ 13 ส.ค. 2568</t>
  </si>
  <si>
    <t>ใบสั่งเลขที่ 661/2568
ลงวันที่ 13 ส.ค. 2568</t>
  </si>
  <si>
    <t>ใบสั่งเลขที่ 662/2568
ลงวันที่ 13 ส.ค. 2568</t>
  </si>
  <si>
    <t>เลขที่ พด.ฃ.448/68 ลงวันที่ 13 ส.ค. 2568</t>
  </si>
  <si>
    <t>เลขที่ พด.ฃ.449/68 ลงวันที่ 13 ส.ค. 2568</t>
  </si>
  <si>
    <t>เลขที่ พด.ฃ.450/68 ลงวันที่ 13 ส.ค. 2568</t>
  </si>
  <si>
    <t>เลขที่ พด.ฃ.451/68 ลงวันที่ 13 ส.ค. 2568</t>
  </si>
  <si>
    <t>เลขที่ พด.ฃ.452/68 ลงวันที่ 13 ส.ค. 2568</t>
  </si>
  <si>
    <t>เลขที่ พด.ฃ.453/68 ลงวันที่ 13 ส.ค. 2568</t>
  </si>
  <si>
    <t>เลขที่ พด.ฃ.454/68 ลงวันที่ 13 ส.ค. 2568</t>
  </si>
  <si>
    <t>เลขที่ พด.ฃ.455/68 ลงวันที่ 13 ส.ค. 2568</t>
  </si>
  <si>
    <t>เลขที่ พด.ฃ.456/68 ลงวันที่ 13 ส.ค. 2568</t>
  </si>
  <si>
    <t>เลขที่ พด.ฃ.457/68 ลงวันที่ 13 ส.ค. 2568</t>
  </si>
  <si>
    <t>เลขที่ พด.ฃ.458/68 ลงวันที่ 13 ส.ค. 2568</t>
  </si>
  <si>
    <t>เลขที่ พด.ฃ.459/68 ลงวันที่ 13 ส.ค. 2568</t>
  </si>
  <si>
    <t>เลขที่ พด.ฃ.460/68 ลงวันที่ 13 ส.ค. 2568</t>
  </si>
  <si>
    <t>เลขที่ พด.ฃ.461/68 ลงวันที่ 13 ส.ค. 2568</t>
  </si>
  <si>
    <t>เลขที่ พด.ฃ.462/68 ลงวันที่ 13 ส.ค. 2568</t>
  </si>
  <si>
    <t>0106/019-2 ลงวันที่ 13 ส.ค. 68</t>
  </si>
  <si>
    <t>0106/165-4 ลงวันที่ 13 ส.ค. 68</t>
  </si>
  <si>
    <t>59/2568
ลงวันที่ 13 ส.ค 68</t>
  </si>
  <si>
    <t>60/2568
ลงวันที่ 14 ส.ค 68</t>
  </si>
  <si>
    <t>218/2568 (พ)
ลงวันที่ 14 ส.ค 68</t>
  </si>
  <si>
    <t>ใบสั่งเลขที่ 663/2568
ลงวันที่ 14 ส.ค. 2568</t>
  </si>
  <si>
    <t>ใบสั่งเลขที่ 664/2568
ลงวันที่ 14 ส.ค. 2568</t>
  </si>
  <si>
    <t>ใบสั่งเลขที่ 665/2568
ลงวันที่ 14 ส.ค. 2568</t>
  </si>
  <si>
    <t>ใบสั่งเลขที่ 666/2568
ลงวันที่ 14 ส.ค. 2568</t>
  </si>
  <si>
    <t>ใบสั่งเลขที่ 667/2568
ลงวันที่ 14 ส.ค. 2568</t>
  </si>
  <si>
    <t>ใบสั่งเลขที่ 668/2568
ลงวันที่ 14 ส.ค. 2568</t>
  </si>
  <si>
    <t>ใบสั่งเลขที่ 669/2568
ลงวันที่ 14 ส.ค. 2568</t>
  </si>
  <si>
    <t>ใบสั่งเลขที่ 670/2568
ลงวันที่ 14 ส.ค. 2568</t>
  </si>
  <si>
    <t>ใบสั่งเลขที่ 671/2568
ลงวันที่ 14 ส.ค. 2568</t>
  </si>
  <si>
    <t>ใบสั่งเลขที่ 673/2568
ลงวันที่ 15 ส.ค. 2568</t>
  </si>
  <si>
    <t>ใบสั่งเลขที่ 674/2568
ลงวันที่ 15 ส.ค. 2568</t>
  </si>
  <si>
    <t>ใบสั่งเลขที่ 675/2568
ลงวันที่ 15 ส.ค. 2568</t>
  </si>
  <si>
    <t>ใบสั่งเลขที่ 676/2568
ลงวันที่ 15 ส.ค. 2568</t>
  </si>
  <si>
    <t>ใบสั่งเลขที่ 677/2568
ลงวันที่ 15 ส.ค. 2568</t>
  </si>
  <si>
    <t>ใบสั่งเลขที่ 678/2568
ลงวันที่ 15 ส.ค. 2568</t>
  </si>
  <si>
    <t>ใบสั่งเลขที่ 679/2568
ลงวันที่ 15 ส.ค. 2568</t>
  </si>
  <si>
    <t>ใบสั่งเลขที่ 681/2568
ลงวันที่ 15 ส.ค. 2568</t>
  </si>
  <si>
    <t>ใบสั่งเลขที่ 682/2568
ลงวันที่ 15 ส.ค. 2568</t>
  </si>
  <si>
    <t>124(จ)/2568 ลงวันที่15/สค./68</t>
  </si>
  <si>
    <t>125(จ)/2568 ลงวันที่15/สค./68</t>
  </si>
  <si>
    <t>126(จ)/2568 ลงวันที่15/สค./68</t>
  </si>
  <si>
    <t>216(ซ)/2568 ลงวันที่15/สค./68</t>
  </si>
  <si>
    <t>217(ซ)/2568 ลงวันที่15/สค./68</t>
  </si>
  <si>
    <t>218(ซ)/2568 ลงวันที่15/สค./68</t>
  </si>
  <si>
    <t>219(ซ)/2568 ลงวันที่15/สค./68</t>
  </si>
  <si>
    <t>220(ซ)/2568 ลงวันที่15/สค./68</t>
  </si>
  <si>
    <t>221(ซ)/2568 ลงวันที่15/สค./68</t>
  </si>
  <si>
    <t>222(ซ)/2568 ลงวันที่15/สค./68</t>
  </si>
  <si>
    <t>223(ซ)/2568 ลงวันที่15/สค./68</t>
  </si>
  <si>
    <t>224(ซ)/2568 ลงวันที่15/สค./68</t>
  </si>
  <si>
    <t>225(ซ)/2568 ลงวันที่15/สค./68</t>
  </si>
  <si>
    <t>226(ซ)/2568 ลงวันที่15/สค./68</t>
  </si>
  <si>
    <t>227(ซ)/2568 ลงวันที่15/สค./68</t>
  </si>
  <si>
    <t>228(ซ)/2568 ลงวันที่15/สค./68</t>
  </si>
  <si>
    <t>229(ซ)/2568 ลงวันที่15/สค./68</t>
  </si>
  <si>
    <t>230(ซ)/2568 ลงวันที่15/สค./68</t>
  </si>
  <si>
    <t>231(ซ)/2568 ลงวันที่15/สค./68</t>
  </si>
  <si>
    <t>232(ซ)/2568 ลงวันที่15/สค./68</t>
  </si>
  <si>
    <t>233(ซ)/2568 ลงวันที่15/สค./68</t>
  </si>
  <si>
    <t>234(ซ)/2568 ลงวันที่15/สค./68</t>
  </si>
  <si>
    <t>235(ซ)/2568 ลงวันที่15/สค./68</t>
  </si>
  <si>
    <t>ใบสั่งเลขที่ 684/2568
ลงวันที่ 18 ส.ค. 2568</t>
  </si>
  <si>
    <t>0106/020-2 ลงวันที่ 18 ส.ค. 68</t>
  </si>
  <si>
    <t>ใบสั่งเลขที่ 687/2568
ลงวันที่ 19 ส.ค. 2568</t>
  </si>
  <si>
    <t>ใบสั่งเลขที่ 688/2568
ลงวันที่ 19 ส.ค. 2568</t>
  </si>
  <si>
    <t>ใบสั่งเลขที่ 689/2568
ลงวันที่ 20 ส.ค. 2568</t>
  </si>
  <si>
    <t>ใบสั่งเลขที่ 690/2568
ลงวันที่ 20 ส.ค. 2568</t>
  </si>
  <si>
    <t>ใบสั่งเลขที่ 691/2568
ลงวันที่ 20 ส.ค. 2568</t>
  </si>
  <si>
    <t>0106/168-4 ลงวันที่ 20 ส.ค. 68</t>
  </si>
  <si>
    <t>22/2568 ลงวันที่ 20 ส.ค 68</t>
  </si>
  <si>
    <t>24/2568
ลงวันที่ 20 ส.ค 68</t>
  </si>
  <si>
    <t>61/2568
ลงวันที่ 20 ส.ค 68</t>
  </si>
  <si>
    <t>ใบสั่งเลขที่ 692/2568
ลงวันที่ 21 ส.ค. 2568</t>
  </si>
  <si>
    <t>ใบสั่งเลขที่ 693/2568
ลงวันที่ 21 ส.ค. 2568</t>
  </si>
  <si>
    <t>ใบสั่งเลขที่ 694/2568
ลงวันที่ 21 ส.ค. 2568</t>
  </si>
  <si>
    <t>ใบสั่งเลขที่ 695/2568
ลงวันที่ 21 ส.ค. 2568</t>
  </si>
  <si>
    <t>ใบสั่งเลขที่ 696/2568
ลงวันที่ 21 ส.ค. 2568</t>
  </si>
  <si>
    <t>ใบสั่งเลขที่ 697/2568
ลงวันที่ 25 ส.ค. 2568</t>
  </si>
  <si>
    <t>ใบสั่งเลขที่ 698/2568
ลงวันที่ 25 ส.ค. 2568</t>
  </si>
  <si>
    <t>ใบสั่งเลขที่ 699/2568
ลงวันที่ 25 ส.ค. 2568</t>
  </si>
  <si>
    <t>ใบสั่งเลขที่ 700/2568
ลงวันที่ 25 ส.ค. 2568</t>
  </si>
  <si>
    <t>ใบสั่งเลขที่ 701/2568
ลงวันที่ 25 ส.ค. 2568</t>
  </si>
  <si>
    <t>ใบสั่งเลขที่ 702/2568
ลงวันที่ 25 ส.ค. 2568</t>
  </si>
  <si>
    <t>ใบสั่งเลขที่ 703./2568
ลงวันที่ 25 ส.ค. 2568</t>
  </si>
  <si>
    <t>ใบสั่งเลขที่  704/2568
ลงวันที่ 25 ส.ค. 2568</t>
  </si>
  <si>
    <t>0106/171-4 ลงวันที่ 25 ส.ค. 68</t>
  </si>
  <si>
    <t>0106/172-4 ลงวันที่ 25 ส.ค. 68</t>
  </si>
  <si>
    <t>ใบสั่งเลขที่  712/2568
ลงวันที่ 26 ส.ค. 2568</t>
  </si>
  <si>
    <t>ใบสั่งเลขที่  713/2568
ลงวันที่ 26 ส.ค. 2568</t>
  </si>
  <si>
    <t>ใบสั่งเลขที่  714/2568
ลงวันที่ 26 ส.ค. 2568</t>
  </si>
  <si>
    <t>ใบสั่งเลขที่  715/2568
ลงวันที่ 26 ส.ค. 2568</t>
  </si>
  <si>
    <t>ใบสั่งเลขที่  716/2568
ลงวันที่ 26 ส.ค. 2568</t>
  </si>
  <si>
    <t>ใบสั่งเลขที่  717/2568
ลงวันที่ 26 ส.ค. 2568</t>
  </si>
  <si>
    <t>ใบสั่งเลขที่  718/2568
ลงวันที่ 26 ส.ค. 2568</t>
  </si>
  <si>
    <t>ใบสั่งเลขที่  719/2568
ลงวันที่ 26 ส.ค. 2568</t>
  </si>
  <si>
    <t>ใบสั่งเลขที่  720/2568
ลงวันที่ 26 ส.ค. 2568</t>
  </si>
  <si>
    <t>ใบสั่งเลขที่  721/2568
ลงวันที่ 26 ส.ค. 2568</t>
  </si>
  <si>
    <t>ใบสั่งเลขที่  722/2568
ลงวันที่ 26 ส.ค. 2568</t>
  </si>
  <si>
    <t>75/2568
ลงวันที่ 26 ส.ค 68</t>
  </si>
  <si>
    <t>ใบสั่งเลขที่  723/2568
ลงวันที่ 27 ส.ค. 2568</t>
  </si>
  <si>
    <t>เลขที่ พด.ซ.484/68 ลงวันที่ 28 ส.ค. 2568</t>
  </si>
  <si>
    <t>เลขที่ พด.จ.485/68 ลงวันที่ 28 ส.ค. 2568</t>
  </si>
  <si>
    <t>เลขที่ พด.จ.486/68 ลงวันที่ 28 ส.ค. 2568</t>
  </si>
  <si>
    <t>เลขที่ พด.ซ.488/68 ลงวันที่ 28 ส.ค. 2568</t>
  </si>
  <si>
    <t>เลขที่ พด.ซ.487/68 ลงวันที่ 28 ส.ค. 2568</t>
  </si>
  <si>
    <t>25/2568
ลงวันที่ 28 ส.ค 68</t>
  </si>
  <si>
    <t>76/2568
ลงวันที่ 28 ส.ค 68</t>
  </si>
  <si>
    <t>3/2568
ลงวันที่ 29 ส.ค 68</t>
  </si>
  <si>
    <t>26/2568
ลงวันที่ 29 ส.ค 68</t>
  </si>
  <si>
    <t>27/2568
ลงวันที่ 29 ส.ค 68</t>
  </si>
  <si>
    <t>0106/022-2 ลงวันที่ 29 ส.ค. 68</t>
  </si>
  <si>
    <t>18/2568
ลงวันที่ 1 ก.ค 68</t>
  </si>
  <si>
    <t>ใบสั่งเลขที่ 558/2568
ลงวันที่ 1 ก.ค. 2568</t>
  </si>
  <si>
    <t>ใบสั่งเลขที่ 559/2568
ลงวันที่ 1 ก.ค. 2568</t>
  </si>
  <si>
    <t>ใบสั่งเลขที่ 560/2568
ลงวันที่ 1 ก.ค. 2568</t>
  </si>
  <si>
    <t>ใบสั่งเลขที่ 561/2568
ลงวันที่ 1 ก.ค. 2568</t>
  </si>
  <si>
    <t>ใบสั่งเลขที่ 562/2568
ลงวันที่ 1 ก.ค. 2568</t>
  </si>
  <si>
    <t>ใบสั่งเลขที่ 563/2568
ลงวันที่ 1 ก.ค. 2568</t>
  </si>
  <si>
    <t>ใบสั่งเลขที่ 564/2568
ลงวันที่ 1 ก.ค. 2568</t>
  </si>
  <si>
    <t>ใบสั่งเลขที่ 565/2568
ลงวันที่ 2 ก.ค. 2568</t>
  </si>
  <si>
    <t>พด.จ.356/68 ลงวันที่ 2 ก.ค. 68</t>
  </si>
  <si>
    <t>พด.ซ.358/68 ลงวันที่ 2 ก.ค. 68</t>
  </si>
  <si>
    <t>พด.ซ.359/68 ลงวันที่2 ก.ค. 68</t>
  </si>
  <si>
    <t>พด.ซ. 360/68 ลงวันที่ 2 ก.ค. 68</t>
  </si>
  <si>
    <t>พด.จ.361/68 ลงวันที่ 2 ก.ค. 68</t>
  </si>
  <si>
    <t>พด.จ.362/68 ลงวันที่ 2 ก.ค. 68</t>
  </si>
  <si>
    <t>พด.จ.363/68 ลงวันที่ 2 ก.ค. 68</t>
  </si>
  <si>
    <t>พด.จ.364/68 ลงวันที่ 2 ก.ค. 68</t>
  </si>
  <si>
    <t>พด.จ. 366/68 ลงวันที่ 2 ก.ค. 68</t>
  </si>
  <si>
    <t>พด.ซ. 367/68 ลงวันที่ 2 ก.ค. 68</t>
  </si>
  <si>
    <t>พด.ซ.368/68 ลงวันที่ 2 ก.ค.68</t>
  </si>
  <si>
    <t>พด.จ. 369/68 ลงวันที่ 2 ก.ค. 68</t>
  </si>
  <si>
    <t>พด.ซ.370/68 ลงวันที่ 2 ก.ค. 68</t>
  </si>
  <si>
    <t>พด.จ.371/68 ลงวันที่ 2 ก.ค. 68</t>
  </si>
  <si>
    <t>พด.จ. 372/68 ลงวันที่ 2 ก.ค. 68</t>
  </si>
  <si>
    <t>0106/142-4 ลงวันที่ 2 ก.ค. 68</t>
  </si>
  <si>
    <t>32/2568
ลงวันที่ 2 ก.ค 68</t>
  </si>
  <si>
    <t>181(ซ)/2568 ลงวันที่2/กค./68</t>
  </si>
  <si>
    <t>182(ซ)/2568 ลงวันที่2/กค./68</t>
  </si>
  <si>
    <t>183(ซ)/2568 ลงวันที่2/กค./68</t>
  </si>
  <si>
    <t>184(ซ)/2568 ลงวันที่2/กค./68</t>
  </si>
  <si>
    <t>185(ซ)/2568 ลงวันที่2/กค./68</t>
  </si>
  <si>
    <t>186(ซ)/2568 ลงวันที่2/กค./68</t>
  </si>
  <si>
    <t>187(ซ)/2568 ลงวันที่2/กค./68</t>
  </si>
  <si>
    <t>97(จ)/2568 ลงวันที่3/กค./68</t>
  </si>
  <si>
    <t>98(จ)/2568 ลงวันที่3/กค./68</t>
  </si>
  <si>
    <t>99(จ)/2568 ลงวันที่3/กค./68</t>
  </si>
  <si>
    <t>100(จ)/2568 ลงวันที่3/กค./68</t>
  </si>
  <si>
    <t>62/2568
ลงวันที่ 3 ก.ค 68</t>
  </si>
  <si>
    <t>63/2568
ลงวันที่ 3 ก.ค 68</t>
  </si>
  <si>
    <t>พด.จ.373/68 ลงวันที่ 3 ก.ค. 68</t>
  </si>
  <si>
    <t>พด.ซ.374/68 ลงวันที่ 3 ก.ค. 68</t>
  </si>
  <si>
    <t>พด.ซ.375/68 ลงวันที่3 ก.ค. 68</t>
  </si>
  <si>
    <t>พด.จ.377/68 ลงวันที่ 3 ก.ค. 68</t>
  </si>
  <si>
    <t>พด.ซ.378/68 ลงวันที่ 3 ก.ค. 68</t>
  </si>
  <si>
    <t>พด.จ.379/68 ลงวันที่ 3 ก.ค. 68</t>
  </si>
  <si>
    <t>พด.จ.380/69 ลงวันที่3 ก.ค.68</t>
  </si>
  <si>
    <t>พด.จ.381/68 ลงวันที่3 ก.ค.68</t>
  </si>
  <si>
    <t>พด.ซ.382/68 ลงวันที่ 3 ก.ค. 68</t>
  </si>
  <si>
    <t>พด.ซ.383/68 ลงวันที่ 3 ก.ค. 68</t>
  </si>
  <si>
    <t>พด.ซ.384/68 ลงวันที่ 3 ก.ค. 68</t>
  </si>
  <si>
    <t>พด.ซ.386/68 ลงวันที่3 ก.ค. 68</t>
  </si>
  <si>
    <t>พด.ซ.387/68 ลงวันที่ 3 ก.ค. 68</t>
  </si>
  <si>
    <t>พด.ซ.388/68 ลงวันที่ 3 ก.ค. 68</t>
  </si>
  <si>
    <t>พด.จ.391/68 ลงวันที่ 3 ก.ค. 68</t>
  </si>
  <si>
    <t>พด.ซ.392/68 ลงวันที่3 ก.ค. 68</t>
  </si>
  <si>
    <t>พด.ซ.393/68 ลงวันที่ 3 ก.ค. 68</t>
  </si>
  <si>
    <t>พด.ซ.390/68 ลงวันที่ 3 ก.ค. 68</t>
  </si>
  <si>
    <t>0106/143-4 ลงวันที่ 3 ก.ค. 68</t>
  </si>
  <si>
    <t>0106/144-4 ลงวันที่ 3 ก.ค. 68</t>
  </si>
  <si>
    <t>0106/145-4 ลงวันที่ 3 ก.ค. 68</t>
  </si>
  <si>
    <t>พด.ซ.385/68 ลงวันที่ 4 ก.ค. 68</t>
  </si>
  <si>
    <t>พด.ซ.389/68 ลงวันที่4 ก.ค. 68</t>
  </si>
  <si>
    <t>พด.ซ.394/68 ลงวันที่ 4 ก.ค. 68</t>
  </si>
  <si>
    <t>พด.ซ.395/68 ลงวันที่ 4 ก.ค. 68</t>
  </si>
  <si>
    <t>พด.ซ.398/68 ลงวันที่ 4 ก.ค. 68</t>
  </si>
  <si>
    <t>พด.จ.397/68 ลงวันที่ 4 ก.ค. 68</t>
  </si>
  <si>
    <t>พด.จ.396/68 ลงวันที่ 4 ก.ค. 68</t>
  </si>
  <si>
    <t>พด.ซ.399/68 ลงวันที่4 ก.ค. 68</t>
  </si>
  <si>
    <t>พด.จ.400/68 ลงวันที่ 4 ก.ค. 68</t>
  </si>
  <si>
    <t>0106/017-2 ลงวันที่ 4 ก.ค. 68</t>
  </si>
  <si>
    <t>33/2568
ลงวันที่ 4 ก.ค 68</t>
  </si>
  <si>
    <t>45/2568
ลงวันที่ 7 ก.ค 68</t>
  </si>
  <si>
    <t>ใบสั่งเลขที่ 570/2568
ลงวันที่ 7 ก.ค. 2568</t>
  </si>
  <si>
    <t>ใบสั่งเลขที่ 571/2568
ลงวันที่ 7 ก.ค. 2568</t>
  </si>
  <si>
    <t>ใบสั่งเลขที่ 572/2568
ลงวันที่ 7 ก.ค. 2568</t>
  </si>
  <si>
    <t>ใบสั่งเลขที่ 573/2568
ลงวันที่ 7 ก.ค. 2568</t>
  </si>
  <si>
    <t>พด.จ.401/68 ลงวันที่ 7 ก.ค. 68</t>
  </si>
  <si>
    <t>พด.จ. 402/68 ลงวันที่ 7 ก.ค. 68</t>
  </si>
  <si>
    <t>3/2568
ลงวันที่ 8 ก.ค 68</t>
  </si>
  <si>
    <t>60/2568
ลงวันที่ 8 ก.ค 68</t>
  </si>
  <si>
    <t>64/2568
ลงวันที่ 8 ก.ค 68</t>
  </si>
  <si>
    <t>ใบสั่งเลขที่ 574/2568
ลงวันที่ 9 ก.ค. 2568</t>
  </si>
  <si>
    <t>ใบสั่งเลขที่ 575/2568
ลงวันที่ 9 ก.ค. 2568</t>
  </si>
  <si>
    <t>ใบสั่งเลขที่ 576/2568
ลงวันที่ 9 ก.ค. 2568</t>
  </si>
  <si>
    <t>ใบสั่งเลขที่ 577/2568
ลงวันที่ 9 ก.ค. 2568</t>
  </si>
  <si>
    <t>ใบสั่งเลขที่ 578/2568
ลงวันที่ 9 ก.ค. 2568</t>
  </si>
  <si>
    <t>พด.ซ.403/68 ลงวันที่9 ก.ค. 68</t>
  </si>
  <si>
    <t>พด.ซ.404/68 ลงวันที่ 9 ก.ค. 68</t>
  </si>
  <si>
    <t>ใบสั่งเลขที่ 579/2568
ลงวันที่ 14 ก.ค. 2568</t>
  </si>
  <si>
    <t>ใบสั่งเลขที่ 580/2568
ลงวันที่ 14 ก.ค. 2568</t>
  </si>
  <si>
    <t>ใบสั่งเลขที่ 581/2568
ลงวันที่ 14 ก.ค. 2568</t>
  </si>
  <si>
    <t>ใบสั่งเลขที่ 583/2568
ลงวันที่ 14 ก.ค. 2568</t>
  </si>
  <si>
    <t>ใบสั่งเลขที่ 584/2568
ลงวันที่ 14 ก.ค. 2568</t>
  </si>
  <si>
    <t>ใบสั่งเลขที่ 585/2568
ลงวันที่ 14 ก.ค. 2568</t>
  </si>
  <si>
    <t>ใบสั่งเลขที่ 586/2568
ลงวันที่ 15 ก.ค. 2568</t>
  </si>
  <si>
    <t>ใบสั่งเลขที่ 587/2568
ลงวันที่ 15 ก.ค. 2568</t>
  </si>
  <si>
    <t>ใบสั่งเลขที่ 588/2568
ลงวันที่ 15 ก.ค. 2568</t>
  </si>
  <si>
    <t>ใบสั่งเลขที่ 589/2568
ลงวันที่ 15 ก.ค. 2568</t>
  </si>
  <si>
    <t>ใบสั่งเลขที่ 590/2568
ลงวันที่ 15 ก.ค. 2568</t>
  </si>
  <si>
    <t>ใบสั่งเลขที่ 591/2568
ลงวันที่ 15 ก.ค. 2568</t>
  </si>
  <si>
    <t>ใบสั่งเลขที่ 592/2568
ลงวันที่ 15 ก.ค. 2568</t>
  </si>
  <si>
    <t>ใบสั่งเลขที่ 593/2568
ลงวันที่ 15 ก.ค. 2568</t>
  </si>
  <si>
    <t>ใบสั่งเลขที่ 594/2568
ลงวันที่ 15 ก.ค. 2568</t>
  </si>
  <si>
    <t>ใบสั่งเลขที่ 595/2568
ลงวันที่ 15 ก.ค. 2568</t>
  </si>
  <si>
    <t>ใบสั่งเลขที่ 596/2568
ลงวันที่ 15 ก.ค. 2568</t>
  </si>
  <si>
    <t>35/2568
ลงวันที่ 16 ก.ค 68</t>
  </si>
  <si>
    <t>65/2568
ลงวันที่ 17 ก.ค 68</t>
  </si>
  <si>
    <t>66/2568
ลงวันที่ 17 ก.ค 68</t>
  </si>
  <si>
    <t>0106/151-4 ลงวันที่ 18 ก.ค. 68</t>
  </si>
  <si>
    <t>ใบสั่งเลขที่ 597/2568
ลงวันที่ 21 ก.ค. 2568</t>
  </si>
  <si>
    <t>ใบสั่งเลขที่ 598/2568
ลงวันที่ 21 ก.ค. 2568</t>
  </si>
  <si>
    <t>ใบสั่งเลขที่ 599/2568
ลงวันที่ 21 ก.ค. 2568</t>
  </si>
  <si>
    <t>ใบสั่งเลขที่ 600/2568
ลงวันที่ 22 ก.ค. 2568</t>
  </si>
  <si>
    <t>ใบสั่งเลขที่ 601/2568
ลงวันที่ 22 ก.ค. 2568</t>
  </si>
  <si>
    <t>ใบสั่งเลขที่ 602/2568
ลงวันที่ 22 ก.ค. 2568</t>
  </si>
  <si>
    <t>ใบสั่งเลขที่ 603/2568
ลงวันที่ 22 ก.ค. 2568</t>
  </si>
  <si>
    <t>ใบสั่งเลขที่ 604/2568
ลงวันที่ 22 ก.ค. 2568</t>
  </si>
  <si>
    <t>ใบสั่งเลขที่ 605/2568
ลงวันที่ 22 ก.ค. 2568</t>
  </si>
  <si>
    <t>0106/152-4 ลงวันที่ 22 ก.ค. 68</t>
  </si>
  <si>
    <t>0106/153-4 ลงวันที่ 22 ก.ค. 68</t>
  </si>
  <si>
    <t>0106/154-4 ลงวันที่ 22 ก.ค. 68</t>
  </si>
  <si>
    <t>ใบสั่งเลขที่ 606/2568
ลงวันที่ 23 ก.ค. 2568</t>
  </si>
  <si>
    <t>ใบสั่งเลขที่ 608/2568
ลงวันที่ 23 ก.ค. 2568</t>
  </si>
  <si>
    <t>ใบสั่งเลขที่ 609/2568
ลงวันที่ 23 ก.ค. 2568</t>
  </si>
  <si>
    <t>ใบสั่งเลขที่ 610/2568
ลงวันที่ 23 ก.ค. 2568</t>
  </si>
  <si>
    <t>ใบสั่งเลขที่ 611/2568
ลงวันที่ 23 ก.ค. 2568</t>
  </si>
  <si>
    <t>พด.ซ.406/68 ลงวันที่ 23 ก.ค. 68</t>
  </si>
  <si>
    <t>ใบสั่งเลขที่ 614/2568
ลงวันที่ 24 ก.ค. 2568</t>
  </si>
  <si>
    <t>ใบสั่งเลขที่ 615/2568
ลงวันที่ 24 ก.ค. 2568</t>
  </si>
  <si>
    <t>ใบสั่งเลขที่ 617/2568
ลงวันที่ 24 ก.ค. 2568</t>
  </si>
  <si>
    <t>0106/018-2 ลงวันที่ 24 ก.ค. 68</t>
  </si>
  <si>
    <t>ใบสั่งเลขที่ 619/2568
ลงวันที่ 25 ก.ค. 2568</t>
  </si>
  <si>
    <t>ใบสั่งเลขที่ 621/2568
ลงวันที่ 29 ก.ค. 2568</t>
  </si>
  <si>
    <t>ใบสั่งเลขที่ 622/2568
ลงวันที่ 29 ก.ค. 2568</t>
  </si>
  <si>
    <t>ใบสั่งเลขที่ 623/2568
ลงวันที่ 29 ก.ค. 2568</t>
  </si>
  <si>
    <t>ใบสั่งเลขที่ 624/2568
ลงวันที่ 29 ก.ค. 2568</t>
  </si>
  <si>
    <t>ใบสั่งเลขที่ 625/2568
ลงวันที่ 29 ก.ค. 2568</t>
  </si>
  <si>
    <t>ใบสั่งเลขที่ 626/2568
ลงวันที่ 29 ก.ค. 2568</t>
  </si>
  <si>
    <t>67/2568
ลงวันที่ 29 ก.ค 68</t>
  </si>
  <si>
    <t>10/2568
ลงวันที่ 29 ก.ค 68</t>
  </si>
  <si>
    <t>15/2568
ลงวันที่ 30 ก.ค 68</t>
  </si>
  <si>
    <t>36/2568
ลงวันที่ 30 ก.ค 68</t>
  </si>
  <si>
    <t>38/2568
ลงวันที่ 30 ก.ค 68</t>
  </si>
  <si>
    <t>69/2568
ลงวันที่ 30 ก.ค 68</t>
  </si>
  <si>
    <t>70/2568
ลงวันที่ 30 ก.ค 68</t>
  </si>
  <si>
    <t>71/2568
ลงวันที่ 30 ก.ค 68</t>
  </si>
  <si>
    <t>ใบสั่งเลขที่ 627/2568
ลงวันที่ 30 ก.ค. 2568</t>
  </si>
  <si>
    <t>ใบสั่งเลขที่ 628/2568
ลงวันที่ 30 ก.ค. 2568</t>
  </si>
  <si>
    <t>ใบสั่งเลขที่ 629/2568
ลงวันที่ 30 ก.ค. 2568</t>
  </si>
  <si>
    <t>ใบสั่งเลขที่ 630/2568
ลงวันที่ 31 ก.ค. 2568</t>
  </si>
  <si>
    <t>ใบสั่งเลขที่ 631/2568
ลงวันที่ 31 ก.ค. 2568</t>
  </si>
  <si>
    <t>พด.จ.407/68 ลงวันที่31 ก.ค. 68</t>
  </si>
  <si>
    <t>พด.ซ.409/68 ลงวันที่31 ก.ค. 68</t>
  </si>
  <si>
    <t>พด.ซ.410/68 ลงวันที่31 ก.ค. 68</t>
  </si>
  <si>
    <t>พด.ซ.411/68 ลงวันที่ 31 ก.ค. 68</t>
  </si>
  <si>
    <t>พด.ซ.414/68 ลงวันที่ 31 ก.ค. 68</t>
  </si>
  <si>
    <t>พด.จ.417/68 ลงวันที่ 31 ก.ค. 68</t>
  </si>
  <si>
    <t>พด.จ.418/68 ลงวันที่ 31 ก.ค. 68</t>
  </si>
  <si>
    <t>พด.จ.419/68 ลงวันที่31 ก.ค. 68</t>
  </si>
  <si>
    <t>พด.จ.420/68 ลงวันที่ 31 ก.ค.68</t>
  </si>
  <si>
    <t>พด.จ.421/68 ลงวันที่31 ก.ค. 68</t>
  </si>
  <si>
    <t>พด.จ. 422/68 ลงวันที่ 31 ก.ค.68</t>
  </si>
  <si>
    <t>พด.ซ.423/68 ลงวันที่ 31 ก.ค.68</t>
  </si>
  <si>
    <t>พด.ซ.424/68 ลงวันที่ 31 ก.ค. 68</t>
  </si>
  <si>
    <t>พด.ซ.425/68 ลงวันที่ 31 ก.ค. 68</t>
  </si>
  <si>
    <t>พด.ซ.426/68 ลงวันที่ 31 ก.ค. 68</t>
  </si>
  <si>
    <t>พด.ซ.427/68 ลงวันที่ 31 ก.ค. 68</t>
  </si>
  <si>
    <t>ใบสั่งเลขที่ 496/2568
ลงวันที่ 4 มิ.ย 2568</t>
  </si>
  <si>
    <t>ใบสั่งเลขที่ 497/2568
ลงวันที่ 4 มิ.ย 2568</t>
  </si>
  <si>
    <t>ใบสั่งเลขที่ 498/2568
ลงวันที่ 4 มิ.ย 2568</t>
  </si>
  <si>
    <t>ใบสั่งเลขที่ 499/2568
ลงวันที่ 4 มิ.ย 2568</t>
  </si>
  <si>
    <t>ใบสั่งเลขที่ 500/2568
ลงวันที่ 4 มิ.ย 2568</t>
  </si>
  <si>
    <t>49/2568
ลงวันที่ 5 มิ.ย 68</t>
  </si>
  <si>
    <t>พด.จ.306/68 ลงวันที่ 5 มิ.ย. 68</t>
  </si>
  <si>
    <t>0106/015-2 ลงวันที่ 5 มิ.ย. 68</t>
  </si>
  <si>
    <t>0106/124-4 ลงวันที่ 5 มิ.ย. 68</t>
  </si>
  <si>
    <t>0106/125-4 ลงวันที่ 5 มิ.ย. 68</t>
  </si>
  <si>
    <t>0106/128-4 ลงวันที่ 5 มิ.ย. 68</t>
  </si>
  <si>
    <t>ใบสั่งเลขที่ 502/2568
ลงวันที่ 6 มิ.ย 2568</t>
  </si>
  <si>
    <t>ใบสั่งเลขที่ 503/2568
ลงวันที่ 6 มิ.ย 2568</t>
  </si>
  <si>
    <t>ใบสั่งเลขที่ 504/2568
ลงวันที่ 6 มิ.ย 2568</t>
  </si>
  <si>
    <t>ใบสั่งเลขที่ 505/2568
ลงวันที่ 6 มิ.ย 2568</t>
  </si>
  <si>
    <t>ใบสั่งเลขที่ 506/2568
ลงวันที่ 6 มิ.ย 2568</t>
  </si>
  <si>
    <t>พด.ซ.307/68 ลงวันที่ 6 มิ.ย. 68</t>
  </si>
  <si>
    <t>พด.ซ. 308/68 ลงวันที่ 6 มิ.ย. 68</t>
  </si>
  <si>
    <t>พด.จ.309/68 ลงวันที่6 มิ.ย. 68</t>
  </si>
  <si>
    <t>พด.ซ.310/68 ลงวันที่ 6 มิ.ย. 68</t>
  </si>
  <si>
    <t>พด.ซ.311/68 ลงวันที่ 6 มิ.ย. 68</t>
  </si>
  <si>
    <t>พด.ซ.312/68 ลงวันที่ 6 มิ.ย. 68</t>
  </si>
  <si>
    <t>พด.ซ.313/68 ลงวันที่ 6 มิ.ย. 68</t>
  </si>
  <si>
    <t>พด.ซ.314/68 ลงวันที่6 มิ.ย. 68</t>
  </si>
  <si>
    <t>พด.ซ.315/68 ลงวันที่ 6 มิ.ย. 68</t>
  </si>
  <si>
    <t>พด.ซ.316/68 ลงวันที่ 6 มิ.ย. 68</t>
  </si>
  <si>
    <t>พด.ซ.317/68 ลงวันที่ 6 มิ.ย. 68</t>
  </si>
  <si>
    <t>พด.จ.318/68 ลงวันที่6 มิ.ย. 68</t>
  </si>
  <si>
    <t>พด.จ.319/68 ลงวันที่6 มิ.ย. 68</t>
  </si>
  <si>
    <t>พด.จ. 322/68 ลงวันที่ 6 มิ.ย. 68</t>
  </si>
  <si>
    <t>0106/014-2 ลงวันที่ 6 มิ.ย. 68</t>
  </si>
  <si>
    <t>ใบสั่งเลขที่ 507/2568
ลงวันที่ 9 มิ.ย 2568</t>
  </si>
  <si>
    <t>ใบสั่งเลขที่ 508/2568
ลงวันที่ 9 มิ.ย 2568</t>
  </si>
  <si>
    <t>ใบสั่งเลขที่ 509/2568
ลงวันที่ 9 มิ.ย 2568</t>
  </si>
  <si>
    <t>ใบสั่งเลขที่ 510/2568
ลงวันที่ 9 มิ.ย 2568</t>
  </si>
  <si>
    <t>ใบสั่งเลขที่ 511/2568
ลงวันที่ 9 มิ.ย 2568</t>
  </si>
  <si>
    <t>ใบสั่งเลขที่ 512/2568
ลงวันที่ 9 มิ.ย 2568</t>
  </si>
  <si>
    <t>ใบสั่งเลขที่ 513/2568
ลงวันที่ 9 มิ.ย 2568</t>
  </si>
  <si>
    <t>ใบสั่งเลขที่ 514/2568
ลงวันที่ 9 มิ.ย 2568</t>
  </si>
  <si>
    <t>ใบสั่งเลขที่ 515/2568
ลงวันที่ 9 มิ.ย 2568</t>
  </si>
  <si>
    <t>55/2568
ลงวันที่ 10 มิ.ย 68</t>
  </si>
  <si>
    <t>ใบสั่งเลขที่ 516/2568
ลงวันที่ 10 มิ.ย 2568</t>
  </si>
  <si>
    <t>ใบสั่งเลขที่ 517/2568
ลงวันที่ 10 มิ.ย 2568</t>
  </si>
  <si>
    <t>ใบสั่งเลขที่ 518/2568
ลงวันที่ 10 มิ.ย 2568</t>
  </si>
  <si>
    <t>พด.จ. 321/68 ลงวันที่ 10 มิ.ย. 68</t>
  </si>
  <si>
    <t>0106/129-4 ลงวันที่ 10 มิ.ย. 68</t>
  </si>
  <si>
    <t>0106/133-4 ลงวันที่ 10 มิ.ย. 68</t>
  </si>
  <si>
    <t>ใบสั่งเลขที่ 519/2568
ลงวันที่ 11 มิ.ย 2568</t>
  </si>
  <si>
    <t>ใบสั่งเลขที่ 520/2568
ลงวันที่ 11 มิ.ย 2568</t>
  </si>
  <si>
    <t>ใบสั่งเลขที่ 521/2568
ลงวันที่ 11 มิ.ย 2568</t>
  </si>
  <si>
    <t>พด.จ.323/68 ลงวันที่ 11 มิ.ย. 68</t>
  </si>
  <si>
    <t>พด.จ.324/68 ลงวันที่ 11 มิ.ย. 68</t>
  </si>
  <si>
    <t>พด.จ. 325/68 ลงวันที่11 มิ.ย. 68</t>
  </si>
  <si>
    <t>พด.ซ.326/68 ลงวันที่ 11 มิ.ย. 68</t>
  </si>
  <si>
    <t>พด.ซ.327/68 ลงวันที่ 11 มิ.ย. 68</t>
  </si>
  <si>
    <t>พด.ซ.328/68 ลงวันที่ 11 มิ.ย. 68</t>
  </si>
  <si>
    <t>พด.จ.329/68 ลงวันที่ 11 มิ.ย. 68</t>
  </si>
  <si>
    <t>พด.ซ.330/68 ลงวันที่ 11 มิ.ย. 68</t>
  </si>
  <si>
    <t>พด.ซ.331/68 ลงวันที่ 11 มิ.ย. 68</t>
  </si>
  <si>
    <t>พด.ซ.332/68 ลงวันที่ 11 มิ.ย. 68</t>
  </si>
  <si>
    <t>พด.ซ.333/68 ลงวันที่ 11 มิ.ย. 68</t>
  </si>
  <si>
    <t>พด.ซ.334/68 ลงวันที่ 11 มิ.ย. 68</t>
  </si>
  <si>
    <t>พด.ซ.335/68 ลงวันที่ 11 มิ.ย. 68</t>
  </si>
  <si>
    <t>พด.ซ.336/68 ลงวันที่ 11 มิ.ย. 68</t>
  </si>
  <si>
    <t>พด.ซ.337/68 ลงวันที่ 11 มิ.ย. 68</t>
  </si>
  <si>
    <t>พด.จ.345/68 ลงวันที่ 11 มิ.ย. 68</t>
  </si>
  <si>
    <t>89(จ)/2568 ลงวันที่11/มิย./68</t>
  </si>
  <si>
    <t>155(ซ)/2568 ลงวันที่11/มิย./68</t>
  </si>
  <si>
    <t>156(ซ)/2568 ลงวันที่11/มิย./68</t>
  </si>
  <si>
    <t>157(ซ)/2568 ลงวันที่11/มิย./68</t>
  </si>
  <si>
    <t>158(ซ)/2568 ลงวันที่11/มิย./68</t>
  </si>
  <si>
    <t>159(ซ)/2568 ลงวันที่11/มิย./68</t>
  </si>
  <si>
    <t>160(ซ)/2568 ลงวันที่11/มิย./68</t>
  </si>
  <si>
    <t>161(ซ)/2568 ลงวันที่11/มิย./68</t>
  </si>
  <si>
    <t>162(ซ)/2568 ลงวันที่11/มิย./68</t>
  </si>
  <si>
    <t>163(ซ)/2568 ลงวันที่11/มิย./68</t>
  </si>
  <si>
    <t>164(ซ)/2568 ลงวันที่11/มิย./68</t>
  </si>
  <si>
    <t>57/2568
ลงวันที่ 12 มิ.ย 68</t>
  </si>
  <si>
    <t>พด.ซ.338/68 ลงวันที่ 12 มิ.ย. 68</t>
  </si>
  <si>
    <t>พด.ซ.339/68  ลงวันที่12 มิ.ย. 68</t>
  </si>
  <si>
    <t>พด.ซ.340/68 ลงวันที่ 12 มิ.ย. 68</t>
  </si>
  <si>
    <t>พด.ซ.341/68 ลงวันที่ 12 มิ.ย. 68</t>
  </si>
  <si>
    <t>พด.ซ.342/68 ลงวันที่ 12 มิ.ย. 68</t>
  </si>
  <si>
    <t>พด.ซ.343/68 ลงวันที่ 12 มิ.ย. 68</t>
  </si>
  <si>
    <t>พด.ซ.344/68 ลงวันที่ 12 มิ.ย. 68</t>
  </si>
  <si>
    <t>0106/131-4 ลงวันที่ 13 มิ.ย. 68</t>
  </si>
  <si>
    <t>0106/132-4 ลงวันที่ 13 มิ.ย. 68</t>
  </si>
  <si>
    <t>ใบสั่งเลขที่ 522/2568
ลงวันที่ 16 มิ.ย 2568</t>
  </si>
  <si>
    <t>ใบสั่งเลขที่ 523/2568
ลงวันที่ 16 มิ.ย 2568</t>
  </si>
  <si>
    <t>ใบสั่งเลขที่ 524/2568
ลงวันที่ 16 มิ.ย 2568</t>
  </si>
  <si>
    <t>ใบสั่งเลขที่ 525/2568
ลงวันที่ 16 มิ.ย 2568</t>
  </si>
  <si>
    <t>ใบสั่งเลขที่ 526/2568
ลงวันที่ 16 มิ.ย 2568</t>
  </si>
  <si>
    <t>ใบสั่งเลขที่ 527/2568
ลงวันที่ 16 มิ.ย 2568</t>
  </si>
  <si>
    <t>ใบสั่งเลขที่ 528/2568
ลงวันที่ 16 มิ.ย 2568</t>
  </si>
  <si>
    <t>ใบสั่งเลขที่ 529/2568
ลงวันที่ 17 มิ.ย 2568</t>
  </si>
  <si>
    <t>ใบสั่งเลขที่ 530/2568
ลงวันที่ 17 มิ.ย 2568</t>
  </si>
  <si>
    <t>ใบสั่งเลขที่ 531/2568
ลงวันที่ 17 มิ.ย 2568</t>
  </si>
  <si>
    <t>ใบสั่งเลขที่ 532/2568
ลงวันที่ 17 มิ.ย 2568</t>
  </si>
  <si>
    <t>ใบสั่งเลขที่ 533/2568
ลงวันที่ 17 มิ.ย 2568</t>
  </si>
  <si>
    <t>54/2568
ลงวันที่ 17 มิ.ย 68</t>
  </si>
  <si>
    <t>58/2568
ลงวันที่ 17 มิ.ย 68</t>
  </si>
  <si>
    <t>30/2568
ลงวันที่ 17 มิ.ย 68</t>
  </si>
  <si>
    <t>31/2568
ลงวันที่ 17 มิ.ย 68</t>
  </si>
  <si>
    <t>34/2568
ลงวันที่ 18 มิ.ย 68</t>
  </si>
  <si>
    <t>พด.จ. 347/68 ลงวันที่ 18 มิ.ย. 68</t>
  </si>
  <si>
    <t>พด.จ. 348/68 ลงวันที่ 18 มิ.ย. 68</t>
  </si>
  <si>
    <t>พด.จ.349/68 ลงวันที่ 18 มิ.ย. 68</t>
  </si>
  <si>
    <t>พด.จ. 350/68 ลงวันที่18 มิ.ย. 68</t>
  </si>
  <si>
    <t>พด.จ. 352/68 ลงวันที่ 18 มิ.ย. 68</t>
  </si>
  <si>
    <t>พด.จ. 353/68 ลงวันที่ 18 มิ.ย. 68</t>
  </si>
  <si>
    <t>พด.ซ.354/68 ลงวันที่18 มิ.ย. 68</t>
  </si>
  <si>
    <t>พด.ซ.355/68 ลงวันที่ 18 มิ.ย. 68</t>
  </si>
  <si>
    <t>พด.ซ.356/68 ลงวันที่ 18 มิ.ย. 68</t>
  </si>
  <si>
    <t>พด.ซ.357/68 ลงวันที่18 มิ.ย. 68</t>
  </si>
  <si>
    <t>ใบสั่งเลขที่ 534/2568
ลงวันที่ 19 มิ.ย 2568</t>
  </si>
  <si>
    <t>ใบสั่งเลขที่ 535/2568
ลงวันที่ 19 มิ.ย 2568</t>
  </si>
  <si>
    <t>ใบสั่งเลขที่ 536/2568
ลงวันที่ 19 มิ.ย 2568</t>
  </si>
  <si>
    <t>ใบสั่งเลขที่ 537/2568
ลงวันที่ 20 มิ.ย 2568</t>
  </si>
  <si>
    <t>ใบสั่งเลขที่ 538/2568
ลงวันที่ 20 มิ.ย 2568</t>
  </si>
  <si>
    <t>ใบสั่งเลขที่ 539/2568
ลงวันที่ 20 มิ.ย 2568</t>
  </si>
  <si>
    <t>ใบสั่งเลขที่ 540/2568
ลงวันที่ 20 มิ.ย 2568</t>
  </si>
  <si>
    <t>ใบสั่งเลขที่ 541/2568
ลงวันที่ 20 มิ.ย 2568</t>
  </si>
  <si>
    <t>ใบสั่งเลขที่ 542/2568
ลงวันที่ 20 มิ.ย 2568</t>
  </si>
  <si>
    <t>0106/016-2 ลงวันที่ 20 มิ.ย. 68</t>
  </si>
  <si>
    <t>0106/137-4 ลงวันที่ 20 มิ.ย. 68</t>
  </si>
  <si>
    <t>35/2568
ลงวันที่ 23 มิ.ย 68</t>
  </si>
  <si>
    <t>59/2568
ลงวันที่ 23 มิ.ย 68</t>
  </si>
  <si>
    <t>61/2568
ลงวันที่ 23 มิ.ย 68</t>
  </si>
  <si>
    <t>94(จ)/2568 ลงวันที่24/มิย./68</t>
  </si>
  <si>
    <t>ใบสั่งเลขที่ 545/2568
ลงวันที่ 24 มิ.ย 2568</t>
  </si>
  <si>
    <t>ใบสั่งเลขที่ 546/2568
ลงวันที่ 24 มิ.ย 2568</t>
  </si>
  <si>
    <t>ใบสั่งเลขที่ 548/2568
ลงวันที่ 24 มิ.ย 2568</t>
  </si>
  <si>
    <t>0106/139-4 ลงวันที่ 24 มิ.ย. 68</t>
  </si>
  <si>
    <t>51/2568
ลงวันที่ 25 มิ.ย 68</t>
  </si>
  <si>
    <t>52/2568
ลงวันที่ 26 มิ.ย 68</t>
  </si>
  <si>
    <t>ใบสั่งเลขที่ 549/2568
ลงวันที่ 27 มิ.ย 2568</t>
  </si>
  <si>
    <t>ใบสั่งเลขที่ 550/2568
ลงวันที่ 27 มิ.ย 2568</t>
  </si>
  <si>
    <t>ใบสั่งเลขที่ 551/2568
ลงวันที่ 27 มิ.ย 2568</t>
  </si>
  <si>
    <t>ใบสั่งเลขที่ 552/2568
ลงวันที่ 27 มิ.ย 2568</t>
  </si>
  <si>
    <t>ใบสั่งเลขที่ 554/2568
ลงวันที่ 27 มิ.ย 2568</t>
  </si>
  <si>
    <t>ใบสั่งเลขที่ 555/2568
ลงวันที่ 27 มิ.ย 2568</t>
  </si>
  <si>
    <t>0106/141-4 ลงวันที่ 27 มิ.ย. 68</t>
  </si>
  <si>
    <t>53/2568
ลงวันที่ 30 มิ.ย 68</t>
  </si>
  <si>
    <t>ใบสั่งเลขที่ 557/2568
ลงวันที่ 30 มิ.ย 2568</t>
  </si>
  <si>
    <t>พด.ซ. 282/68 ลงวันที่ 1 พ.ค. 68</t>
  </si>
  <si>
    <t>พด.ซ. 283/68 ลงวันที่ 1 พ.ค. 68</t>
  </si>
  <si>
    <t>พด.ซ.284/68 ลงวันที่ 1 พ.ค. 68</t>
  </si>
  <si>
    <t>พด.จ.285/68 ลงวันที่ 1 พ.ค. 68</t>
  </si>
  <si>
    <t>พด.จ. 286/68 ลงวันที่ 1 พ.ค. 68</t>
  </si>
  <si>
    <t>พด.จ. 287/68 ลงวันที่ 1 พ.ค. 68</t>
  </si>
  <si>
    <t>พด.จ. 288/68 ลงวันที่1 พ.ค. 68</t>
  </si>
  <si>
    <t>พด.ซ. 289/68 ลงวันที่ 1 พ.ค. 68</t>
  </si>
  <si>
    <t>ใบสั่งเลขที่ 418/2568
ลงวันที่ 2 พ.ค. 2568</t>
  </si>
  <si>
    <t>ใบสั่งเลขที่ 419/2568
ลงวันที่ 2 พ.ค. 2568</t>
  </si>
  <si>
    <t>ใบสั่งเลขที่ 420/2568
ลงวันที่ 2 พ.ค. 2568</t>
  </si>
  <si>
    <t>ใบสั่งเลขที่ 421/2568
ลงวันที่ 2 พ.ค. 2568</t>
  </si>
  <si>
    <t>ใบสั่งเลขที่ 423/2568
ลงวันที่ 2 พ.ค. 2568</t>
  </si>
  <si>
    <t>ใบสั่งเลขที่ 424/2568
ลงวันที่ 2 พ.ค. 2568</t>
  </si>
  <si>
    <t>ใบสั่งเลขที่ 425/2568
ลงวันที่ 2 พ.ค. 2568</t>
  </si>
  <si>
    <t>ใบสั่งเลขที่ 426/2568
ลงวันที่ 2 พ.ค. 2568</t>
  </si>
  <si>
    <t>ใบสั่งเลขที่ 427/2568
ลงวันที่ 2 พ.ค. 2568</t>
  </si>
  <si>
    <t>ใบสั่งเลขที่ 429/2568
ลงวันที่ 2 พ.ค. 2568</t>
  </si>
  <si>
    <t>ใบสั่งเลขที่ 430/2568
ลงวันที่ 2 พ.ค. 2568</t>
  </si>
  <si>
    <t>0106/105-4 ลงวันที่ 2 พ.ค. 68</t>
  </si>
  <si>
    <t>0106/106-4 ลงวันที่ 2 พ.ค. 68</t>
  </si>
  <si>
    <t>43/2568
ลงวันที่ 2 พ.ค 68</t>
  </si>
  <si>
    <t>ใบสั่งเลขที่ 433/2568
ลงวันที่ 6 พ.ค. 2568</t>
  </si>
  <si>
    <t>ใบสั่งเลขที่ 434/2568
ลงวันที่ 6 พ.ค. 2568</t>
  </si>
  <si>
    <t>ใบสั่งเลขที่ 437/2568
ลงวันที่ 7 พ.ค. 2568</t>
  </si>
  <si>
    <t>ใบสั่งเลขที่ 438/2568
ลงวันที่ 7 พ.ค. 2568</t>
  </si>
  <si>
    <t>ใบสั่งเลขที่ 439/2568
ลงวันที่ 7 พ.ค. 2568</t>
  </si>
  <si>
    <t>ใบสั่งเลขที่ 440/2568
ลงวันที่ 7 พ.ค. 2568</t>
  </si>
  <si>
    <t>ใบสั่งเลขที่ 441/2568
ลงวันที่ 7 พ.ค. 2568</t>
  </si>
  <si>
    <t>15/2568
ลงวันที่ 7 พ.ค 68</t>
  </si>
  <si>
    <t>44/2568
ลงวันที่ 7 พ.ค 68</t>
  </si>
  <si>
    <t>48/2568
ลงวันที่ 7 พ.ค 68</t>
  </si>
  <si>
    <t>74(จ)/2568 ลงวันที่8/พค./68</t>
  </si>
  <si>
    <t>75(จ)/2568 ลงวันที่8/พค./68</t>
  </si>
  <si>
    <t>76(จ)/2568 ลงวันที่8/พค./68</t>
  </si>
  <si>
    <t>45/2568
ลงวันที่ 8 พ.ค 68</t>
  </si>
  <si>
    <t>46/2568
ลงวันที่ 8 พ.ค 68</t>
  </si>
  <si>
    <t>47/2568
ลงวันที่ 8 พ.ค 68</t>
  </si>
  <si>
    <t>49/2568
ลงวันที่ 8 พ.ค 68</t>
  </si>
  <si>
    <t>50/2568
ลงวันที่ 8 พ.ค 68</t>
  </si>
  <si>
    <t>ใบสั่งเลขที่ 442/2568
ลงวันที่ 8 พ.ค. 2568</t>
  </si>
  <si>
    <t>ใบสั่งเลขที่ 444/2568
ลงวันที่ 8 พ.ค. 2568</t>
  </si>
  <si>
    <t>ใบสั่งเลขที่ 446/2568
ลงวันที่ 8 พ.ค. 2568</t>
  </si>
  <si>
    <t>ใบสั่งเลขที่ 447/2568
ลงวันที่ 8 พ.ค. 2568</t>
  </si>
  <si>
    <t>0106/107-4 ลงวันที่ 8 พ.ค. 68</t>
  </si>
  <si>
    <t>0106/108-4 ลงวันที่ 8 พ.ค. 68</t>
  </si>
  <si>
    <t>0106/109-4 ลงวันที่ 8 พ.ค. 68</t>
  </si>
  <si>
    <t>77(จ)/2568 ลงวันที่13/พค./68</t>
  </si>
  <si>
    <t>78(จ)/2568 ลงวันที่13/พค./68</t>
  </si>
  <si>
    <t>79(จ)/2568 ลงวันที่13/พค./68</t>
  </si>
  <si>
    <t>ใบสั่งเลขที่ 449/2568
ลงวันที่ 13 พ.ค. 2568</t>
  </si>
  <si>
    <t>ใบสั่งเลขที่ 450/2568
ลงวันที่ 15 พ.ค. 2568</t>
  </si>
  <si>
    <t>ใบสั่งเลขที่ 451/2568
ลงวันที่ 15 พ.ค. 2568</t>
  </si>
  <si>
    <t>ใบสั่งเลขที่ 454/2568
ลงวันที่ 15 พ.ค. 2568</t>
  </si>
  <si>
    <t>ใบสั่งเลขที่ 455/2568
ลงวันที่ 15 พ.ค. 2568</t>
  </si>
  <si>
    <t>ใบสั่งเลขที่ 456/2568
ลงวันที่ 15 พ.ค. 2568</t>
  </si>
  <si>
    <t>ใบสั่งเลขที่ 457/2568
ลงวันที่ 15 พ.ค. 2568</t>
  </si>
  <si>
    <t>พด.จ.290/68 ลงวันที่ 15 พ.ค. 68</t>
  </si>
  <si>
    <t>พด.จ.291/68 ลงวันที่ 15 พ.ค. 68</t>
  </si>
  <si>
    <t>พด.ซ.292/68 ลงวันที่ 15 พ.ค. 68</t>
  </si>
  <si>
    <t>พด.ซ.293/68 ลงวันที่15 พ.ค. 68</t>
  </si>
  <si>
    <t>พด.ซ.294/68 ลงวันที่15 พ.ค. 68</t>
  </si>
  <si>
    <t>พด.ซ.295/68 ลงวันที่ 15 พ.ค. 68</t>
  </si>
  <si>
    <t>0106/113-4 ลงวันที่ 15 พ.ค. 68</t>
  </si>
  <si>
    <t>0106/117-4 ลงวันที่ 15 พ.ค. 68</t>
  </si>
  <si>
    <t>ใบสั่งเลขที่ 458/2568
ลงวันที่ 16 พ.ค. 2568</t>
  </si>
  <si>
    <t>ใบสั่งเลขที่ 459/2568
ลงวันที่ 16 พ.ค. 2568</t>
  </si>
  <si>
    <t>ใบสั่งเลขที่ 460/2568
ลงวันที่ 16 พ.ค. 2568</t>
  </si>
  <si>
    <t>ใบสั่งเลขที่ 462/2568
ลงวันที่ 16 พ.ค. 2568</t>
  </si>
  <si>
    <t>ใบสั่งเลขที่ 463/2568
ลงวันที่ 16 พ.ค. 2568</t>
  </si>
  <si>
    <t>ใบสั่งเลขที่ 464/2568
ลงวันที่ 16 พ.ค. 2568</t>
  </si>
  <si>
    <t>ใบสั่งเลขที่ 465/2568
ลงวันที่ 16 พ.ค. 2568</t>
  </si>
  <si>
    <t>พด.ซ. 296/68 ลงวันที่ 19 พ.ค. 68</t>
  </si>
  <si>
    <t>พด.จ.297/68 ลงวันที่ 19 พ.ค. 68</t>
  </si>
  <si>
    <t>พด.ซ.298/68 ลงวันที่ 19 พ.ค. 68</t>
  </si>
  <si>
    <t>พด.ซ.299/68 ลงวันที่ 19 พ.ค. 68</t>
  </si>
  <si>
    <t>0106/115-4 ลงวันที่ 19 พ.ค. 68</t>
  </si>
  <si>
    <t>29/2568
ลงวันที่ 19 พ.ค 68</t>
  </si>
  <si>
    <t>พด.ซ.300/68 ลงวันที่ 20 พ.ค. 68</t>
  </si>
  <si>
    <t>ใบสั่งเลขที่ 466/2568
ลงวันที่ 21 พ.ค. 2568</t>
  </si>
  <si>
    <t>ใบสั่งเลขที่ 467/2568
ลงวันที่ 21 พ.ค. 2568</t>
  </si>
  <si>
    <t>พด.จ.301/68 ลงวันที่21 พ.ค. 68</t>
  </si>
  <si>
    <t>0106/010-2 ลงวันที่ 21 พ.ค. 68</t>
  </si>
  <si>
    <t>ใบสั่งเลขที่ 469/2568
ลงวันที่ 22 พ.ค. 2568</t>
  </si>
  <si>
    <t>ใบสั่งเลขที่ 470/2568
ลงวันที่ 22 พ.ค. 2568</t>
  </si>
  <si>
    <t>ใบสั่งเลขที่ 471/2568
ลงวันที่ 22 พ.ค. 2568</t>
  </si>
  <si>
    <t>ใบสั่งเลขที่ 472/2568
ลงวันที่ 22 พ.ค. 2568</t>
  </si>
  <si>
    <t>ใบสั่งเลขที่ 473/2568
ลงวันที่ 22 พ.ค. 2568</t>
  </si>
  <si>
    <t>ใบสั่งเลขที่ 474/2568
ลงวันที่ 22 พ.ค. 2568</t>
  </si>
  <si>
    <t>ใบสั่งเลขที่ 476/2568
ลงวันที่ 22 พ.ค. 2568</t>
  </si>
  <si>
    <t>ใบสั่งเลขที่ 477/2568
ลงวันที่ 22 พ.ค. 2568</t>
  </si>
  <si>
    <t>0106/011-2 ลงวันที่ 22 พ.ค. 68</t>
  </si>
  <si>
    <t>52/2568
ลงวันที่ 23 พ.ค 68</t>
  </si>
  <si>
    <t>53/2568
ลงวันที่ 23 พ.ค 68</t>
  </si>
  <si>
    <t>83(จ)/2568 ลงวันที่26/พค./68</t>
  </si>
  <si>
    <t>84(จ)/2568 ลงวันที่26/พค./68</t>
  </si>
  <si>
    <t>ใบสั่งเลขที่ 481/2568
ลงวันที่ 26 พ.ค. 2568</t>
  </si>
  <si>
    <t>ใบสั่งเลขที่ 482/2568
ลงวันที่ 26 พ.ค. 2568</t>
  </si>
  <si>
    <t>ใบสั่งเลขที่ 483/2568
ลงวันที่ 26 พ.ค. 2568</t>
  </si>
  <si>
    <t>ใบสั่งเลขที่ 484/2568
ลงวันที่ 26 พ.ค. 2568</t>
  </si>
  <si>
    <t>ใบสั่งเลขที่ 485/2568
ลงวันที่ 26 พ.ค. 2568</t>
  </si>
  <si>
    <t>ใบสั่งเลขที่ 486/2568
ลงวันที่ 27 พ.ค. 2568</t>
  </si>
  <si>
    <t>พด.จ.302/68 ลงวันที่ 27 พ.ค. 68</t>
  </si>
  <si>
    <t>พด.จ.303/2568 ลงวันที่ 27 พ.ค. 68</t>
  </si>
  <si>
    <t>พด.จ.304/68 ลงวันที่ 27 พ.ค. 68</t>
  </si>
  <si>
    <t>พด.จ.305/68 ลงวันที่ 27 พ.ค. 68</t>
  </si>
  <si>
    <t>17/2568
ลงวันที่ 27 พ.ค 68</t>
  </si>
  <si>
    <t>48/2568
ลงวันที่ 27 พ.ค 68</t>
  </si>
  <si>
    <t>26/2568
ลงวันที่ 28 พ.ค 68</t>
  </si>
  <si>
    <t>ใบสั่งเลขที่ 487/2568
ลงวันที่ 28 พ.ค. 2568</t>
  </si>
  <si>
    <t>ใบสั่งเลขที่ 488/2568
ลงวันที่ 28 พ.ค. 2568</t>
  </si>
  <si>
    <t>ใบสั่งเลขที่ 489/2568
ลงวันที่ 28 พ.ค. 2568</t>
  </si>
  <si>
    <t>ใบสั่งเลขที่ 490/2568
ลงวันที่ 28 พ.ค. 2568</t>
  </si>
  <si>
    <t>ใบสั่งเลขที่ 491/2568
ลงวันที่ 28 พ.ค. 2568</t>
  </si>
  <si>
    <t>ใบสั่งเลขที่ 493/2568
ลงวันที่ 28 พ.ค. 2568</t>
  </si>
  <si>
    <t>ใบสั่งเลขที่ 494/2568
ลงวันที่ 28 พ.ค. 2568</t>
  </si>
  <si>
    <t>พด.จ.320/68 ลงวันที่ 28 พ.ค. 68</t>
  </si>
  <si>
    <t>148(ซ)/2568 ลงวันที่28/พค./68</t>
  </si>
  <si>
    <t>149(ซ)/2568 ลงวันที่28/พค./68</t>
  </si>
  <si>
    <t>150(ซ)/2568 ลงวันที่28/พค./68</t>
  </si>
  <si>
    <t>0106/013-2 ลงวันที่ 29 พ.ค. 68</t>
  </si>
  <si>
    <t>27/2568
ลงวันที่ 29 พ.ค 68</t>
  </si>
  <si>
    <t>28/2568
ลงวันที่ 29 พ.ค 68</t>
  </si>
  <si>
    <t>30/2568
ลงวันที่ 29 พ.ค 68</t>
  </si>
  <si>
    <t>31/2568
ลงวันที่ 30 พ.ค 68</t>
  </si>
  <si>
    <t>ใบสั่งเลขที่ 380/2568
ลงวันที่ 1 เม.ย 2568</t>
  </si>
  <si>
    <t>0106/096-4 ลงวันที่ 1 เม.ย. 68</t>
  </si>
  <si>
    <t>68(จ)/2568 ลงวันที่1/เมย./68</t>
  </si>
  <si>
    <t>107(ซ)/2568 ลงวันที่1/เมย./68</t>
  </si>
  <si>
    <t>108(ซ)/2568 ลงวันที่1/เมย./68</t>
  </si>
  <si>
    <t>109(ซ)/2568 ลงวันที่1/เมย./68</t>
  </si>
  <si>
    <t>110(ซ)/2568 ลงวันที่1/เมย./68</t>
  </si>
  <si>
    <t>111(ซ)/2568 ลงวันที่2/เมย./68</t>
  </si>
  <si>
    <t>112(ซ)/2568 ลงวันที่2/เมย./68</t>
  </si>
  <si>
    <t>113(ซ)/2568 ลงวันที่2/เมย./68</t>
  </si>
  <si>
    <t>114(ซ)/2568 ลงวันที่2/เมย./68</t>
  </si>
  <si>
    <t>115(ซ)/2568 ลงวันที่2/เมย./68</t>
  </si>
  <si>
    <t>116(ซ)/2568 ลงวันที่2/เมย./68</t>
  </si>
  <si>
    <t>117(ซ)/2568 ลงวันที่2/เมย./68</t>
  </si>
  <si>
    <t>118(ซ)/2568 ลงวันที่2/เมย./68</t>
  </si>
  <si>
    <t>119(ซ)/2568 ลงวันที่2/เมย./68</t>
  </si>
  <si>
    <t>120(ซ)/2568 ลงวันที่2/เมย./68</t>
  </si>
  <si>
    <t>121(ซ)/2568 ลงวันที่2/เมย./68</t>
  </si>
  <si>
    <t>122(ซ)/2568 ลงวันที่2/เมย./68</t>
  </si>
  <si>
    <t>123(ซ)/2568 ลงวันที่2/เมย./68</t>
  </si>
  <si>
    <t>พด.ซ.236/68 ลงวันที่2 เม.ย. 68</t>
  </si>
  <si>
    <t>พด.จ.237/68 ลงวันที่ 2 เม.ย. 68</t>
  </si>
  <si>
    <t>พด.จ.238/68 ลงวันที่ 2 เม.ย. 68</t>
  </si>
  <si>
    <t>พด.จ. 239/68 ลงวันที่ 2 เม.ย. 68</t>
  </si>
  <si>
    <t>พด.ซ. 240/68 ลงวันที่ 2 เม.ย. 68</t>
  </si>
  <si>
    <t>พด.ซ. 241/68 ลงวันที่ 2 เม.ย. 68</t>
  </si>
  <si>
    <t>พด.ซ. 242/68 ลงวันที่ 2 เม.ย. 68</t>
  </si>
  <si>
    <t>0106/097-4 ลงวันที่ 2 เม.ย. 68</t>
  </si>
  <si>
    <t>พด.ซ. 243/68 ลงวันที่ 3 เม.ย. 68</t>
  </si>
  <si>
    <t>41/2568
ลงวันที่ 3 เม.ย 68</t>
  </si>
  <si>
    <t>37/2568
ลงวันที่ 4 เม.ย 68</t>
  </si>
  <si>
    <t>ใบสั่งเลขที่ 381/2568
ลงวันที่ 4 เม.ย 2568</t>
  </si>
  <si>
    <t>ใบสั่งเลขที่ 382/2568
ลงวันที่ 4 เม.ย 2568</t>
  </si>
  <si>
    <t>ใบสั่งเลขที่ 383/2568
ลงวันที่ 4 เม.ย 2568</t>
  </si>
  <si>
    <t>ใบสั่งเลขที่ 384/2568
ลงวันที่ 4 เม.ย 2568</t>
  </si>
  <si>
    <t>ใบสั่งเลขที่ 385/2568
ลงวันที่ 4 เม.ย 2568</t>
  </si>
  <si>
    <t>ใบสั่งเลขที่ 386/2568
ลงวันที่ 4 เม.ย 2568</t>
  </si>
  <si>
    <t>ใบสั่งเลขที่ 387/2568
ลงวันที่ 4 เม.ย 2568</t>
  </si>
  <si>
    <t>พด.ซ. 244/68 ลงวันที่ 4 เม.ย. 68</t>
  </si>
  <si>
    <t>พด.ซ. 245/68 ลงวันที่ 4 เม.ย. 68</t>
  </si>
  <si>
    <t>พด.ซ. 246/68 ลงวันที่ 4 เม.ย. 68</t>
  </si>
  <si>
    <t>พด.ซ. 247/68 ลงวันที่ 4 เม.ย. 68</t>
  </si>
  <si>
    <t>0106/071-5 ลงวันที่ 4 เม.ย. 68</t>
  </si>
  <si>
    <t>ใบสั่งเลขที่ 388/2568
ลงวันที่ 8 เม.ย 2568</t>
  </si>
  <si>
    <t>ใบสั่งเลขที่ 389/2568
ลงวันที่ 8 เม.ย 2568</t>
  </si>
  <si>
    <t>42/2568
ลงวันที่ 8 เม.ย 68</t>
  </si>
  <si>
    <t>43/2568
ลงวันที่ 8 เม.ย 68</t>
  </si>
  <si>
    <t>44/2568
ลงวันที่ 8 เม.ย 68</t>
  </si>
  <si>
    <t>ใบสั่งเลขที่ 390/2568
ลงวันที่ 9 เม.ย 2568</t>
  </si>
  <si>
    <t>พด.ซ.249/68 ลงวันที่ 10 เม.ย. 68</t>
  </si>
  <si>
    <t>พด.ซ. 250/68 ลงวันที่ 10 เม.ย. 68</t>
  </si>
  <si>
    <t>ใบสั่งเลขที่ 391/2568
ลงวันที่11 เม.ย 2568</t>
  </si>
  <si>
    <t>ใบสั่งเลขที่ 392/2568
ลงวันที่11 เม.ย 2568</t>
  </si>
  <si>
    <t>พด.ซ. 255/68 ลงวันที่ 11 เม.ย. 68</t>
  </si>
  <si>
    <t>พด.จ. 254/68 ลงวันที่ 17 เม.ย. 68</t>
  </si>
  <si>
    <t>0106/008-2 ลงวันที่ 17 เม.ย. 68</t>
  </si>
  <si>
    <t>70(จ)/2568 ลงวันที่17/เมย./68</t>
  </si>
  <si>
    <t>71(จ)/2568 ลงวันที่17/เมย./68</t>
  </si>
  <si>
    <t>พด.จ. 260/68 ลงวันที่ 18 เม.ย. 68</t>
  </si>
  <si>
    <t>12/2568
ลงวันที่ 18 เม.ย 68</t>
  </si>
  <si>
    <t>13/2568
ลงวันที่ 18 เม.ย 68</t>
  </si>
  <si>
    <t>14/2568
ลงวันที่ 18 เม.ย 68</t>
  </si>
  <si>
    <t>38/2568
ลงวันที่ 18 เม.ย 68</t>
  </si>
  <si>
    <t>40/2568
ลงวันที่ 18 เม.ย 68</t>
  </si>
  <si>
    <t>41/2568
ลงวันที่ 18 เม.ย 68</t>
  </si>
  <si>
    <t>45/2568
ลงวันที่ 21 เม.ย 68</t>
  </si>
  <si>
    <t>ใบสั่งเลขที่ 394/2568
ลงวันที่21 เม.ย 2568</t>
  </si>
  <si>
    <t>ใบสั่งเลขที่ 395/2568
ลงวันที่21 เม.ย 2568</t>
  </si>
  <si>
    <t>พด.ซ. 258/68 ลงวันที่ 21 เม.ย. 68</t>
  </si>
  <si>
    <t>พด.ซ. 264/68 ลงวันที่ 21 เม.ย. 68</t>
  </si>
  <si>
    <t>พด.จ.265/68 ลงวันที่ 22 เม.ย. 68</t>
  </si>
  <si>
    <t>พด.จ.266/68 ลงวันที่ 22 เม.ย. 68</t>
  </si>
  <si>
    <t>0106/100-4 ลงวันที่ 22 เม.ย. 68</t>
  </si>
  <si>
    <t>22/2568
ลงวันที่ 22 เม.ย 68</t>
  </si>
  <si>
    <t>23/2568
ลงวันที่ 22 เม.ย 68</t>
  </si>
  <si>
    <t>28/2568
ลงวันที่ 22 เม.ย 68</t>
  </si>
  <si>
    <t>39/2568
ลงวันที่ 22 เม.ย 68</t>
  </si>
  <si>
    <t>46/2568
ลงวันที่ 23 เม.ย 68</t>
  </si>
  <si>
    <t>0106/101-4 ลงวันที่ 23 เม.ย. 68</t>
  </si>
  <si>
    <t>ใบสั่งเลขที่ 398/2568
ลงวันที่24 เม.ย 2568</t>
  </si>
  <si>
    <t>ใบสั่งเลขที่ 399/2568
ลงวันที่24 เม.ย 2568</t>
  </si>
  <si>
    <t>ใบสั่งเลขที่ 400/2568
ลงวันที่24 เม.ย 2568</t>
  </si>
  <si>
    <t>ใบสั่งเลขที่ 401/2568
ลงวันที่25 เม.ย 2568</t>
  </si>
  <si>
    <t>ใบสั่งเลขที่ 402/2568
ลงวันที่25 เม.ย 2568</t>
  </si>
  <si>
    <t>ใบสั่งเลขที่ 403/2568
ลงวันที่25 เม.ย 2568</t>
  </si>
  <si>
    <t>พด.จ.267/68 ลงวันที่ 25 เม.ย. 68</t>
  </si>
  <si>
    <t>พด.ซ.268/68 ลงวันที่ 25 เม.ย. 68</t>
  </si>
  <si>
    <t>พด.ซ.269/68 ลงวันที่ 25 เม.ย. 68</t>
  </si>
  <si>
    <t>พด.ซ. 270/68 ลงวันที่ 25 เม.ย. 68</t>
  </si>
  <si>
    <t>พด.จ.274/68 ลงวันที่ 25 เม.ย. 68</t>
  </si>
  <si>
    <t>พด.จ.273/68 ลงวันที่ 25 เม.ย. 68</t>
  </si>
  <si>
    <t>0106/103-4 ลงวันที่ 25 เม.ย. 68</t>
  </si>
  <si>
    <t>ใบสั่งเลขที่ 404/2568
ลงวันที่28 เม.ย 2568</t>
  </si>
  <si>
    <t>ใบสั่งเลขที่ 405/2568
ลงวันที่28 เม.ย 2568</t>
  </si>
  <si>
    <t>ใบสั่งเลขที่ 406/2568
ลงวันที่28 เม.ย 2568</t>
  </si>
  <si>
    <t>ใบสั่งเลขที่ 407/2568
ลงวันที่28 เม.ย 2568</t>
  </si>
  <si>
    <t>พด.จ. 275/68 ลงวันที่ 28 เม.ย. 68</t>
  </si>
  <si>
    <t>พด.จ.276/68 ลงวันที่ 28 เม.ย. 68</t>
  </si>
  <si>
    <t>พด.จ. 277/68 ลงวันที่ 28 เม.ย. 68</t>
  </si>
  <si>
    <t>42/2568
ลงวันที่ 28 เม.ย 68</t>
  </si>
  <si>
    <t>47/2568
ลงวันที่ 29 เม.ย 68</t>
  </si>
  <si>
    <t>175/2568 (พ)
ลงวันที่ 29 เม.ย 68</t>
  </si>
  <si>
    <t>ใบสั่งเลขที่ 408/2568
ลงวันที่29 เม.ย 2568</t>
  </si>
  <si>
    <t>ใบสั่งเลขที่ 409/2568
ลงวันที่29 เม.ย 2568</t>
  </si>
  <si>
    <t>พด.ซ.278/68 ลงวันที่ 29 เม.ย. 68</t>
  </si>
  <si>
    <t>พด.จ.279/68 ลงวันที่ 29 เม.ย. 68</t>
  </si>
  <si>
    <t>พด.จ.280/68 ลงวันที่ 29 เม.ย. 68</t>
  </si>
  <si>
    <t>พด.จ. 281/68 ลงวันที่ 29 เม.ย. 68</t>
  </si>
  <si>
    <t>0106/076-5 ลงวันที่ 29 เม.ย. 68</t>
  </si>
  <si>
    <t>ใบสั่งเลขที่ 410/2568
ลงวันที่30 เม.ย 2568</t>
  </si>
  <si>
    <t>ใบสั่งเลขที่ 411/2568
ลงวันที่30 เม.ย 2568</t>
  </si>
  <si>
    <t>ใบสั่งเลขที่ 412/2568
ลงวันที่30 เม.ย 2568</t>
  </si>
  <si>
    <t>ใบสั่งเลขที่ 413/2568
ลงวันที่30 เม.ย 2568</t>
  </si>
  <si>
    <t>ใบสั่งเลขที่ 414/2568
ลงวันที่30 เม.ย 2568</t>
  </si>
  <si>
    <t>ใบสั่งเลขที่ 415/2568
ลงวันที่30 เม.ย 2568</t>
  </si>
  <si>
    <t>ใบสั่งเลขที่ 416/2568
ลงวันที่30 เม.ย 2568</t>
  </si>
  <si>
    <t>ใบสั่งเลขที่ 417/2568
ลงวันที่30 เม.ย 2568</t>
  </si>
  <si>
    <t>สรุปผลการดำเนินการจัดซื้อจัดจ้างในรอบเดือน กันยายน 2568</t>
  </si>
  <si>
    <t>วันที่ 30 เดือน กันยายน พ.ศ. 2568</t>
  </si>
  <si>
    <t>สรุปผลการดำเนินการจัดซื้อจัดจ้างในรอบเดือน ตุลาคม 2567</t>
  </si>
  <si>
    <t>วันที่ 31 เดือน ตุลาคม พ.ศ. 2567</t>
  </si>
  <si>
    <t>ซื้ออะไหล่สำหรับเปลี่ยนเครื่องสำรองไฟฟ้าสำหรับเครื่องตรวจอวัยวะภายในด้วยคลื่นความถี่สูง จำนวน 1 เครื่อง โดยวิธีเฉพาะเจาะจง</t>
  </si>
  <si>
    <t>โรงพยาบาสลมะเร็งอุบลราชธานี</t>
  </si>
  <si>
    <t>บริษัท ยีอี เมดิคอล ซิสเต็มส์ (ประเทศไทย) จำกัด 24075</t>
  </si>
  <si>
    <t>พซ.24/2568  8/ต.ค./2567</t>
  </si>
  <si>
    <t>จ้างซ่อมเครื่องปรับอากาศ จำนวน 9 เครื่อง โดยวิธีเฉพาะเจาะจง</t>
  </si>
  <si>
    <t>บริษัท สากลแอร์ไฮเทคเซ็นเตอร์ จำกัด 30400</t>
  </si>
  <si>
    <t>พจ.3/2568  15/ต.ค./2567</t>
  </si>
  <si>
    <t>จ้างทำตรายาง จำนวน 8 รายการ โดยวิธีเฉพาะเจาะจง</t>
  </si>
  <si>
    <t>หจก.อุบลกิจออฟเซทการพิมพ์ 10180</t>
  </si>
  <si>
    <t>พจ.2/2568  15/ต.ค./2567</t>
  </si>
  <si>
    <t>ซื้อน้ำดื่มพรีเมียม 18.9 ลิตร (น้ำถัง) จำนวน 1,200 ถัง โดยวิธีเฉพาะเจาะจง</t>
  </si>
  <si>
    <t>หจก. เอ็มเคเอ็ม พรีเมี่ยม แบรนด์ 36000</t>
  </si>
  <si>
    <t>พซ.5/2568  22/ต.ค./2567</t>
  </si>
  <si>
    <t>ซื้อเครื่องปรับอากาศ พร้อมติดตั้ง จำนวน ๑ เครื่อง โดยวิธีเฉพาะเจาะจง</t>
  </si>
  <si>
    <t>บริษัท สากลแอร์ไฮเทคเซ็นเตอร์ จำกัด 49000</t>
  </si>
  <si>
    <t>บริษัท สากลแอร์ไฮเทคเซ็นเตอร์ จำกัด  49000</t>
  </si>
  <si>
    <t>พซ.75/2568  22/ต.ค./2567</t>
  </si>
  <si>
    <t>ซื้อวัสดุการแพทย์ จำนวน 1 รายการ   โดยวิธีเฉพาะเจาะจง</t>
  </si>
  <si>
    <t>บริษัท ดีเคเอสเอช (ประเทศไทย) จำกัด  5149.91</t>
  </si>
  <si>
    <t>พซ.7/2568  25/ต.ค./2567</t>
  </si>
  <si>
    <t>จ้างเหมางานติดตั้งป้ายอาคารบำบัดและส่งเสริมสุขภาพ จำนวน 1 งาน โดยวิธีเฉพาะเจาะจง</t>
  </si>
  <si>
    <t>ห้างหุ้นส่วนจำกัด ย.ยักษ์ วิศวกรรม   46010</t>
  </si>
  <si>
    <t>ห้างหุ้นส่วนจำกัด ย.ยักษ์ วิศวกรรม 46010</t>
  </si>
  <si>
    <t>พจ.6/2568 25/ต.ค./2567</t>
  </si>
  <si>
    <t>ซื้อครุภัณฑ์งานบ้านงานครัว(ต่ำกว่าเกณฑ์)  จำนวน 1 รายการ   โดยวิธีเฉพาะเจาะจง</t>
  </si>
  <si>
    <t>ห้างหุ้นส่วนจำกัด อุบลฯแสงถาวรอีเล็คโทนิคส์-ไฟฟ้า 8490</t>
  </si>
  <si>
    <t>พซ.17/2568 28/ต.ค./2567</t>
  </si>
  <si>
    <t>ซื้อวัสดุเชื้อเพลิงและหล่อลื่น จำนวน 1 รายการ     โดยวิธีเฉพาะเจาะจง</t>
  </si>
  <si>
    <t>ห้างหุ้นส่วนจำกัด อุบลอ๊อกซิเย่นเทรดดิ้ง 10032</t>
  </si>
  <si>
    <t>พซ.17/2568  28/ต.ค./2567</t>
  </si>
  <si>
    <t>ห้างหุ้นส่วนจำกัด อุบลคอมพิวเตอร์ แอนด์ เทเลคอมเซอร์วิส  17820</t>
  </si>
  <si>
    <t>ห้างหุ้นส่วนจำกัด อุบลคอมพิวเตอร์ แอนด์ เทเลคอมเซอร์วิส 17820</t>
  </si>
  <si>
    <t>พซ.13/2568  28/ต.ค./2567</t>
  </si>
  <si>
    <t>ซื้อวัสดุวิทยาศาสตร์การแพทย์ จำนวน ๓ รายการ โดยวิธีเฉพาะเจาะจง</t>
  </si>
  <si>
    <t>บริษัท ดีเคเอสเอช (ประเทศไทย) จำกัด 129470</t>
  </si>
  <si>
    <t>พซ.12/2568  28/ต.ค./2567</t>
  </si>
  <si>
    <t>ซื้อวัสดุการแพทย์ทางทันตกรรม 8 รายการ จำนวน 1 งาน  โดยวิธีเฉพาะเจาะจง</t>
  </si>
  <si>
    <t>บริษัท เอส.ดี.ทันตเวช (1988) จำกัด  34788</t>
  </si>
  <si>
    <t>พซ.10/2568  28/ต.ค./2567</t>
  </si>
  <si>
    <t>จ้างซ่อมเครื่องโทรศัพท์แม่ข่าย จำนวน 1 รายการ โดยวิธีเฉพาะเจาะจง</t>
  </si>
  <si>
    <t>บริษัท ซี.ซี. คอมพิวเตอร์ ซีสเต็ม จำกัด  5750</t>
  </si>
  <si>
    <t>พจ.8/2568  28/ต.ค./2567</t>
  </si>
  <si>
    <t>จ้างซ่อมระบบถังบำบัดน้ำ (Septic tank) จำนวน1 งาน โดยวิธีเฉพาะเจาะจง</t>
  </si>
  <si>
    <t>เสรีการช่าง 90843</t>
  </si>
  <si>
    <t>พจ.10/2568  28/ต.ค./2567</t>
  </si>
  <si>
    <t>ซื้อครุภัณฑ์สำนักงาน(ต่ำกว่าเกณฑ์) จำนวน 2 รายการ   โดยวิธีเฉพาะเจาะจง</t>
  </si>
  <si>
    <t>ห้างหุ้นส่วนจำกัด ท๊อปเซฟตี้ เซอร์วิสแอนด์ซัพพลาย(สำนักงานใหญ่)  48792</t>
  </si>
  <si>
    <t>ห้างหุ้นส่วนจำกัด ท๊อปเซฟตี้ เซอร์วิสแอนด์ซัพพลาย(สำนักงานใหญ่) 48792</t>
  </si>
  <si>
    <t>พซ.18/2568  29/ต.ค./2567</t>
  </si>
  <si>
    <t>ซื้อแผ่นเคลื่อนย้ายผู้ป่วย จำนวน 5 อัน โดยวิธีเฉพาะเจาะจง</t>
  </si>
  <si>
    <t>ร้านไอริน.ป พาณิชย์ 26250</t>
  </si>
  <si>
    <t>พซ.15/2568  29/ต.ค./2567</t>
  </si>
  <si>
    <t>ซื้อวัสดุการแพทย์ จำนวน 1 รายการ  โดยวิธีเฉพาะเจาะจง</t>
  </si>
  <si>
    <t>บริษัท เจ เอส วิชั่น จำกัด 53200</t>
  </si>
  <si>
    <t>พซ.22/2568  30/ต.ค./2567</t>
  </si>
  <si>
    <t>ซื้อRED DOT,AD SOFT CLOTH จำนวน 1 รายการ โดยวิธีเฉพาะเจาะจง</t>
  </si>
  <si>
    <t>บริษัท ดีเคเอสเอช (ประเทศไทย) จำกัด 98440</t>
  </si>
  <si>
    <t>พซ.21/2568 30/ต.ค./2567</t>
  </si>
  <si>
    <t>ซื้อเก้าอี้สำนักงาน จำนวน 7 ตัว  โดยวิธีเฉพาะเจาะจง</t>
  </si>
  <si>
    <t>ฟิวเจอร์โฮมเฟอร์นิเจอร์ 24500</t>
  </si>
  <si>
    <t>พซ.20/2568  30/ต.ค./2567</t>
  </si>
  <si>
    <t>จ้างเหมาบริการออแกไนซ์เซอร์จัดงานจำนวน 1 งาน ประจำปีงบประมาณ พ.ศ. 2568 โดยวิธีเฉพาะเจาะจง</t>
  </si>
  <si>
    <t>เรดิโอแกรม 320000</t>
  </si>
  <si>
    <t>พจ.11/2568  30/ต.ค./2567</t>
  </si>
  <si>
    <t>ซื้อวัสดุการแพทย์ จำนวน 2 รายการ  โดยวิธีเฉพาะเจาะจง</t>
  </si>
  <si>
    <t>บริษัท ซิตี้ เมดิคอล ซัพพลาย จำกัด 24500</t>
  </si>
  <si>
    <t>พซ.19/2568  31/2567</t>
  </si>
  <si>
    <t>จ้างเหมาจัดทำป้ายตัวอักษรชื่อห้องและเลขห้องตรวจ จำนวน 2 รายการ โดยวิธีเฉพาะเจาะจง</t>
  </si>
  <si>
    <t>โรงพยาบาลมะเร็งอุบลราชธานี</t>
  </si>
  <si>
    <t>ห้างหุ้นส่วนจำกัด วีแคน เซอร์วิส เอ็กซ์เพรส 8200</t>
  </si>
  <si>
    <t>จ้างเหมาเดินท่อดูดกรองอากาศทางการแพทย์ (AIR FILTER) จำนวน 1 งาน โดยวิธีเฉพาะเจาะจง</t>
  </si>
  <si>
    <t>ห้างหุ้นส่วนจำกัด วสุธร เอ็นจิเนียริ่ง แอนด์ ซัพพลาย 36000</t>
  </si>
  <si>
    <t>พจ.15/2568  6/พ.ย./2567</t>
  </si>
  <si>
    <t>จ้างทำตรายาง จำนวน 5 รายการ โดยวิธีเฉพาะเจาะจง</t>
  </si>
  <si>
    <t>หจก.อุบลกิจออฟเซทการพิมพ์  5580</t>
  </si>
  <si>
    <t>จ้างล้างเครื่องปรับอากาศ โรงพยาบาลมะเร็งอุบลราชธานี จำนวน 1 งาน ประจำปีงบประมาณ พ.ศ.2568 โดยวิธีเฉพาะเจาะจง</t>
  </si>
  <si>
    <t>ร้าน ชัยพัฒนาเซอร์วิส  365400</t>
  </si>
  <si>
    <t>พจ.16/2568  6/พ.ย/2567</t>
  </si>
  <si>
    <t>ซื้อนม จำนวน 2 รายการ โดยวิธีเฉพาะเจาะจง</t>
  </si>
  <si>
    <t>บริษัท ดีพร้อมเซ็นเตอร์ 2021 จำกัด 16050</t>
  </si>
  <si>
    <t>พซ.26/2568  6/พ.ย/2567</t>
  </si>
  <si>
    <t>ซื้อโคมไฟส่องตรวจ จำนวน 1 รายการ โดยวิธีเฉพาะเจาะจง</t>
  </si>
  <si>
    <t>ห้างหุ้นส่วนจำกัด ดี เจริญซัพพลาย 2554 35000</t>
  </si>
  <si>
    <t>ห้างหุ้นส่วนจำกัด ดี เจริญซัพพลาย 2554  35000</t>
  </si>
  <si>
    <t>พซ.27/2568   6/พ.ย/2567</t>
  </si>
  <si>
    <t>บริษัท โอเร็กซ์ เทรดดิ้ง จำกัด 187250</t>
  </si>
  <si>
    <t xml:space="preserve"> พซ.28/2568 6/พ.ย/2567</t>
  </si>
  <si>
    <t>ซื้อครุภัณฑ์สำนักงาน(ต่ำกว่าเกณฑ์)  จำนวน 1 รายการ   โดยวิธีเฉพาะเจาะจง</t>
  </si>
  <si>
    <t>หจก.ฟิวเจอร์โฮมเฟอร์นิเจอร์  17000</t>
  </si>
  <si>
    <t>พซ.29/2568  7/พ.ย./2567</t>
  </si>
  <si>
    <t>อิงจันทร์เทรดดิ้ง  11570</t>
  </si>
  <si>
    <t>พซ.30/2568  7/พ.ย./2567</t>
  </si>
  <si>
    <t>ร้านสมัยใหม่เฟอร์นิเจอร์  13200</t>
  </si>
  <si>
    <t>พซ.31/2568  7/พ.ย./2567</t>
  </si>
  <si>
    <t>บริษัท เทคโนเมดิคัล จำกัด (มหาชน) 153700</t>
  </si>
  <si>
    <t>พซ.33/2568  7/พ.ย./2567</t>
  </si>
  <si>
    <t>ซื้อกล่องพลาสติก ขนาด 48x70x41 Cm ล้อเลื่อน จำนวน 50 ใบ โดยวิธีเฉพาะเจาะจง</t>
  </si>
  <si>
    <t>ร้าน จิตต์ซุปเปอร์ 19000</t>
  </si>
  <si>
    <t>พซ.34/2568  8/พ.ย./2567</t>
  </si>
  <si>
    <t>จ้างพิมพ์แบบฟอร์ม CTYOLOGIC REQUISITION AND REPORT FORM จำนวน 50 เล่ม โดยวิธีเฉพาะเจาะจง</t>
  </si>
  <si>
    <t>หจก.อุบลกิจออฟเซทการพิมพ์ 11750</t>
  </si>
  <si>
    <t>พจ.17/2568  8/พ.ย./2567</t>
  </si>
  <si>
    <t>จ้างเหมาโครงการผนังบังตาบิ้วอินและโต๊ะตรวจห้องนวด โรงพยาบาลมะเร็งอุบลราชธานี จำนวน 1 งาน โดยวิธีเฉพาะเจาะจง</t>
  </si>
  <si>
    <t>อุบลธนาดี  59270</t>
  </si>
  <si>
    <t>พจ.19/2568  8/พ.ย./2567</t>
  </si>
  <si>
    <t>จ้างปรับปรุงทาสีภายนอก-ภายใน ห้องศูนย์ความเป็นเลิศด้านการพยาบาลแผลและออสโตมี จำนวน 1 งาน โดยวิธีเฉพาะเจาะจง</t>
  </si>
  <si>
    <t>อุบลธนาดี  40300</t>
  </si>
  <si>
    <t>ซื้ออะไหล่เครื่องนึ่งฆ่าเชื้อด้วยไอน้ำ จำนวน 2 รายการ โดยวิธีเฉพาะเจาะจง</t>
  </si>
  <si>
    <t>บริษัท ไอเอ็มซี คอร์ปอเรชั่น จำกัด  11556</t>
  </si>
  <si>
    <t>ซื้อรถไฟฟ้า 4 ล้อ โดยวิธีเฉพาะเจาะจง</t>
  </si>
  <si>
    <t>ห้างหุ้นส่วนจำกัด รวมสินไทยเทรดดิ้ง 89900</t>
  </si>
  <si>
    <t>พซ.37/2568  12/พ.ย./2567</t>
  </si>
  <si>
    <t>จ้างซักรีด อัดกลีบผ้าปูโต๊ะ จำนวน ๑๒๕ ผืน โดยวิธีเฉพาะเจาะจง</t>
  </si>
  <si>
    <t>ห้างหุ้นส่วนจำกัด อุบลนวพล 2544   22500</t>
  </si>
  <si>
    <t>ห้างหุ้นส่วนจำกัด อุบลนวพล 2544  22500</t>
  </si>
  <si>
    <t>พจ.21/2568  12/พ.ย./2567</t>
  </si>
  <si>
    <t>จ้างเหมาบริการทันตกรรม 24 ราย จำนวน 1 งาน   โดยวิธีเฉพาะเจาะจง</t>
  </si>
  <si>
    <t>บริษัท เอ็กซา ซีแลม จำกัด  19425</t>
  </si>
  <si>
    <t>บริษัท เอ็กซา ซีแลม จำกัด 19425</t>
  </si>
  <si>
    <t>พจ.24/2568  12/พ.ย./2567</t>
  </si>
  <si>
    <t>ซื้อตู้เย็น ๒ ประตู ขนาด ๖.๔ คิว จำนวน ๑ เครื่อง โดยวิธีเฉพาะเจาะจง</t>
  </si>
  <si>
    <t>ห้างหุ้นส่วนจำกัด อุบลฯแสงถาวรอีเล็คโทนิคส์-ไฟฟ้า  7690</t>
  </si>
  <si>
    <t>พซ.36/2568  12/พ.ย./2567</t>
  </si>
  <si>
    <t>ซื้อเครื่องตรวจฟังเสียงเส้นเลือด ชนิดพกพา จำนวน ๑ เครื่อง โดยวิธีเฉพาะเจาะจง</t>
  </si>
  <si>
    <t>บริษัท รีฟิล เมด จำกัด  26000</t>
  </si>
  <si>
    <t>พซ.38/2568  12/พ.ย./2567</t>
  </si>
  <si>
    <t>ซื้อกล่องเก็บเอกสาร ๕ชั้น ออร์ก้า จำนวน ๑๔ ใบ โดยวิธีเฉพาะเจาะจง</t>
  </si>
  <si>
    <t>อิงจันทร์เทรดดิ้ง  9380</t>
  </si>
  <si>
    <t>พซ.39/2568  12/พ.ย./2567</t>
  </si>
  <si>
    <t>ร้าน จิตต์ซุปเปอร์  8250</t>
  </si>
  <si>
    <t>พซ.41/2568  12/พ.ย./2567</t>
  </si>
  <si>
    <t>หจก.ฟิวเจอร์โฮมเฟอร์นิเจอร์  14000</t>
  </si>
  <si>
    <t>พซ.42/2568  12/พ.ย./2567</t>
  </si>
  <si>
    <t>จ้างสอบเทียบตู้ปลอดเชื้อ จำนวน 2 เครื่อง โดยวิธีเฉพาะเจาะจง</t>
  </si>
  <si>
    <t>บริษัท แอร์โฟล แคลลิเบรชั่น จำกัด  10700</t>
  </si>
  <si>
    <t>พจ.25/2568  13/พ.ย./2567</t>
  </si>
  <si>
    <t>จ้างตัดชุดสูทสากล จำนวน 3 ชุด โดยวิธีเฉพาะเจาะจง</t>
  </si>
  <si>
    <t>ร้านคริสตัล 6000</t>
  </si>
  <si>
    <t>พจ.26/2568  13/พ.ย./2567</t>
  </si>
  <si>
    <t>ซื้ออุปกรณ์สำหรับการผ่าตัดผ่านกล้อง จำนวน 2 รายการ โดยวิธีเฉพาะเจาะจง</t>
  </si>
  <si>
    <t>บริษัท จอห์นสัน แอนด์ จอห์นสัน เมดเทค (ประเทศไทย) จำกัด  93090</t>
  </si>
  <si>
    <t>พซ.43/2568  13/พ.ย./2568</t>
  </si>
  <si>
    <t>ซื้อสายจี้เชื่อมปิดหลอดเลือดและตัดเนื้อเยื่อ สำหรับการผ่าตัดแบบ Open Surgery จำนวน 1 รายการ  โดยวิธีเฉพาะเจาะจง</t>
  </si>
  <si>
    <t>บริษัท เมดิ อินโนเวชั่น กรุ๊ป จำกัด  96300</t>
  </si>
  <si>
    <t>พซ.44/2568 13/พ.ย./2568</t>
  </si>
  <si>
    <t>ซื้อDisposable Blade จำนวน 2 รายการ โดยวิธีเฉพาะเจาะจง</t>
  </si>
  <si>
    <t>บริษัท เมดิทอป จำกัด  31500</t>
  </si>
  <si>
    <t>พซ.45/2568  13/พ.ย./2567</t>
  </si>
  <si>
    <t>ซื้ออุปกรณ์ในการตรวจหาเชื้อแบคทีเรียในกระเพาะอาหาร จำนวน 1 รายการ  โดยวิธีเฉพาะเจาะจง</t>
  </si>
  <si>
    <t>บริษัท เอ็นจี โปรเกรสซีฟ จำกัด  7500</t>
  </si>
  <si>
    <t>พซ.46/2568  13/พ.ย./2567</t>
  </si>
  <si>
    <t>ซื้อBIOPSY MED L 11G x 10CM จำนวน 100 ชิ้น  โดยวิธีเฉพาะเจาะจง</t>
  </si>
  <si>
    <t>บริษัท ดีเคเอสเอช (ประเทศไทย) จำกัด  107000</t>
  </si>
  <si>
    <t>บริษัท ดีเคเอสเอช (ประเทศไทย) จำกัด 107000</t>
  </si>
  <si>
    <t>พซ.48/2568  13/พ.ย./2567</t>
  </si>
  <si>
    <t>ซื้อวัสดุสำนักงาน (งานโสตฯ) จำนวน ๓ รายการ โดยวิธีเฉพาะเจาะจง</t>
  </si>
  <si>
    <t>เอ โอ เอ็น อะครีลิคแอนด์ไซน์  8399.5</t>
  </si>
  <si>
    <t>เอ โอ เอ็น อะครีลิคแอนด์ไซน์ 8399.5</t>
  </si>
  <si>
    <t>พซ.49/2568  13/พ.ย./2567</t>
  </si>
  <si>
    <t>ซื้อเครื่องลดความชื้นแบบตั้งพื้น จำนวน ๒ set โดยวิธีเฉพาะเจาะจง</t>
  </si>
  <si>
    <t>บริษัท เอ็ม ดี ชิสเต็ม คอนโทรล แอนด์ เซอร์วิส จำกัด  77040</t>
  </si>
  <si>
    <t>พซ.50/2568  13/พ.ย./2567</t>
  </si>
  <si>
    <t>ซื้อโทรทัศน์แอลอีดี (LED TV) แบบ smart TV ขนาด ๖๕ นิ้ว พร้อมอุปกรณ์อื่นๆ จำนวน ๓ รายการ โดยวิธีเฉพาะเจาะจง</t>
  </si>
  <si>
    <t>ห้างหุ้นส่วนจำกัด อุบลฯแสงถาวรอีเล็คโทนิคส์-ไฟฟ้า  29970</t>
  </si>
  <si>
    <t>พซ.51/2568   13/พ.ย./2567</t>
  </si>
  <si>
    <t>ซื้อวัสดุอุปกรณ์คลินิกแพทย์แผนไทย จำนวน 11 รายการ โดยวิธีเฉพาะเจาะจง</t>
  </si>
  <si>
    <t>อิงจันทร์เทรดดิ้ง 70000</t>
  </si>
  <si>
    <t>พซ.52/2568  13/พ.ย./2567</t>
  </si>
  <si>
    <t>ซื้อผงทดสอบคลอรีนอิสระ จำนวน ๑ รายการ โดยวิธีเฉพาะเจาะจง</t>
  </si>
  <si>
    <t>บริษัท เมเชอร์ วัน เทคโนโลยี จำกัด  6901.5</t>
  </si>
  <si>
    <t>พซ.54/2568   13/พ.ย./2567</t>
  </si>
  <si>
    <t>ซื้อวัสดุวิทยาศาสตร์การแพทย์ จำนวน 1 รายการ โดยวิธีเฉพาะเจาะจง</t>
  </si>
  <si>
    <t>บริษัท พี ซี เอ็น เฮลธ์แคร์ จำกัด  90000</t>
  </si>
  <si>
    <t>พซ.55/2568  13/พ.ย./2567</t>
  </si>
  <si>
    <t>ซื้อผ้าปูโต๊ะและผ้าคลุมเก้าอี้ จำนวน 4 รายการ โดยวิธีเฉพาะเจาะจง</t>
  </si>
  <si>
    <t>ร้าน พัชรินทร์ผ้าม่าน 48850</t>
  </si>
  <si>
    <t>พซ.57/2568  13/พ.ย./2567</t>
  </si>
  <si>
    <t>ซื้อผลิตภัณฑ์เครื่องล้างจาน จำนวน 6 รายการ โดยวิธีเฉพาะเจาะจง</t>
  </si>
  <si>
    <t>บริษัท อุบลมุกดา ซัพพลายส์ จำกัด  29371.5</t>
  </si>
  <si>
    <t>พซ.58/2568  13/พ.ย./2567</t>
  </si>
  <si>
    <t>จ้างทำป้ายไวนิลโรงพยาบาลมะเร็งอุบลราชธานี และโปสเตอร์นโยบายอธิบดีกรมการแพทย์ จำนวน 3 รายการ โดยวิธีเฉพาะเจาะจง</t>
  </si>
  <si>
    <t>ห้างหุ้นส่วนจำกัด วีแคน เซอร์วิส เอ็กซ์เพรส 7140</t>
  </si>
  <si>
    <t>พจ.29/2568  14/พ.ย./2567</t>
  </si>
  <si>
    <t>ซื้อวัสดุอุปกรณ์ทำกระทง จำนวน 9 รายการ โดยวิธีเฉพาะเจาะจง</t>
  </si>
  <si>
    <t>ร้าน จิตต์ซุปเปอร์  6000</t>
  </si>
  <si>
    <t>พซ.56/2568 14/พ.ย./2567</t>
  </si>
  <si>
    <t>ซื้อแบตเตอรี่เครื่องติดตามการทำงานของหัวใจและสัญญาณชีพอัตโนมัติ จำนวน 1 รายการ โดยวิธีเฉพาะเจาะจง</t>
  </si>
  <si>
    <t>ไบรท์ โซลูชั่น  7500</t>
  </si>
  <si>
    <t>พซ.59/2568  14/พ.ย./2567</t>
  </si>
  <si>
    <t>ซื้อชุดหัวจ่ายออกซิเจนแบบสาย จำนวน 2 ชุด โดยวิธีเฉพาะเจาะจง</t>
  </si>
  <si>
    <t>ห้างหุ้นส่วนจำกัด แอล เค เมดิคอล  8800</t>
  </si>
  <si>
    <t>พซ.60/2568  14/พ.ย./2567</t>
  </si>
  <si>
    <t>จ้างเหมาซ่อมแซมเปลี่ยนข้อต่อ PB อาคารบำบัดและส่งเสริมสุขภาพ จำนวน 1 งาน โดยวิธีเฉพาะเจาะจง</t>
  </si>
  <si>
    <t>พจ.4/2568  15/พ.ย./2567</t>
  </si>
  <si>
    <t>จ้างติดตั้งงานเดินระบบไฟ ติดเบรกเกอร์หน้าเครื่องล้างจาน จำนวน 1 งาน โดยวิธีเฉพาะเจาะจง</t>
  </si>
  <si>
    <t>บริษัท อุบลมุกดา ซัพพลายส์ จำกัด  12840</t>
  </si>
  <si>
    <t>พจ.31/2568 15/พ.ย./2567</t>
  </si>
  <si>
    <t>จ้างเปลี่ยนไส้เครื่องกรองน้ำภายในโรงพยาบาลมะเร็งอุบลราชธานี จำนวน 1 งาน โดยวิธีเฉพาะเจาะจง</t>
  </si>
  <si>
    <t>อำนาจเครื่องกรองน้ำ 35880</t>
  </si>
  <si>
    <t>พจ.32/2568  15/พ.ย./2567</t>
  </si>
  <si>
    <t>ร้านสมัยใหม่เฟอร์นิเจอร์ 6500</t>
  </si>
  <si>
    <t>พซ.61/2568  15/พ.ย./2567</t>
  </si>
  <si>
    <t>อิงจันทร์เทรดดิ้ง 15050</t>
  </si>
  <si>
    <t>พซ.62/2568  15/พ.ย./2567</t>
  </si>
  <si>
    <t>ซื้อตู้เย็น ๒ ประตู ขนาด ๗ คิว จำนวน ๒ เครื่อง โดยวิธีเฉพาะเจาะจง</t>
  </si>
  <si>
    <t>ห้างหุ้นส่วนจำกัด อุบลฯแสงถาวรอีเล็คโทนิคส์-ไฟฟ้า  17000</t>
  </si>
  <si>
    <t>พซ.63/2568  15/พ.ย./2567</t>
  </si>
  <si>
    <t>จ้างเหมาจัดทำป้ายตัวอักษรชื่อห้อง จำนวน 4 รายการ โดยวิธีเฉพาะเจาะจง</t>
  </si>
  <si>
    <t>ห้างหุ้นส่วนจำกัด วีแคน เซอร์วิส เอ็กซ์เพรส  10500</t>
  </si>
  <si>
    <t>พจ.34/2568  18/พ.ย./2567</t>
  </si>
  <si>
    <t>ซื้อโต๊ะประชุมในห้อง Family Meeting จำนวน ๑ ชุด โดยวิธีเฉพาะเจาะจง</t>
  </si>
  <si>
    <t>ร้านสมัยใหม่เฟอร์นิเจอร์  15500</t>
  </si>
  <si>
    <t>พซ.67/2568  18/พ.ย./2567</t>
  </si>
  <si>
    <t>ซื้อรถเข็นของตะแกรงสแตนเลส ขนาด ๖๕x๑๐๕x๗๕ cm  จำนวน ๒ คัน โดยวิธีเฉพาะเจาะจง</t>
  </si>
  <si>
    <t>ร้านไอริน.ป พาณิชย์  43000</t>
  </si>
  <si>
    <t>ร้านไอริน.ป พาณิชย์ 43000</t>
  </si>
  <si>
    <t>พซ.69/2568  18/พ.ย./2567</t>
  </si>
  <si>
    <t>ซื้อวัสดุสำนักงาน (กล่องฯ) จำนวน ๒ รายการ โดยวิธีเฉพาะเจาะจง</t>
  </si>
  <si>
    <t>ร้าน จิตต์ซุปเปอริ์   10200</t>
  </si>
  <si>
    <t>ร้าน จิตต์ซุปเปอร์ 10200</t>
  </si>
  <si>
    <t>ซื้อวัสดุการเกษตร จำนวน 11 รายการ โดยวิธีเฉพาะเจาะจง</t>
  </si>
  <si>
    <t>นางสาว ธันยวีร์ บุญญนิวารวัฒน์</t>
  </si>
  <si>
    <t>พซ.72/2568  18/พ.ย./2567</t>
  </si>
  <si>
    <t>จ้างเหมาซ่อมแซมเปลี่ยนท่อส่งและท่อจ่ายน้ำพร้อมอุปกรณ์ที่เกี่ยวข้อง บริเวณถังประปาหอสูง จำนวน 1 งาน ประจำปีงบประมาณ 2568 โดยวิธีเฉพาะเจาะจง</t>
  </si>
  <si>
    <t>เสรีการช่าง  115881</t>
  </si>
  <si>
    <t>พจ.38/2568 20/พ.ย./2567</t>
  </si>
  <si>
    <t>จ้างเหมาติดตั้งระบบควบคุมสลับการทำงานแอร์แบบตั้งค่าเวลาได้ งานคลังยา ชั้น 8 อาคารบริการและจอดรถ จำนวน 1 งาน  โดยวิธีเฉพาะเจาะจง</t>
  </si>
  <si>
    <t>พจ.40/2568  21/พ.ย./2567</t>
  </si>
  <si>
    <t>ซื้อเครื่องปรับอากาศ พร้อมติดตั้ง จำนวน 1 เครื่อง โดยวิธีเฉพาะเจาะจง</t>
  </si>
  <si>
    <t>บริษัท สากลแอร์ไฮเทคเซ็นเตอร์ จำกัด 39000</t>
  </si>
  <si>
    <t>พซ.74/2568  21/พ.ย./2567</t>
  </si>
  <si>
    <t>จ้างเหมาบริการสอบเทียบเครื่องมือมาตรฐาน จำนวน 1 งาน โดยวิธีเฉพาะเจาะจง</t>
  </si>
  <si>
    <t>บริษัท เนชั่นแนล เฮลท์แคร์ ซิสเท็มส์ จำกัด  14000</t>
  </si>
  <si>
    <t>พจ.41/2568 21/พ.ย./2567</t>
  </si>
  <si>
    <t>ซื้อแบตเตอรี่เครื่องติดตามการทำงานของหัวใจและสัญญาณชีพอัตโนมัติ จำนวน 1 รายการ  โดยวิธีเฉพาะเจาะจง</t>
  </si>
  <si>
    <t>พซ.73/2568  21/พ.ย./2567</t>
  </si>
  <si>
    <t>ซื้อน้ำยาทำความสะอาดผสมน้ำยาฆ่าเชื้อ จำนวน 3 รายการ  โดยวิธีเฉพาะเจาะจง</t>
  </si>
  <si>
    <t>บริษัท โพสเฮลท์แคร์ จำกัด  166500</t>
  </si>
  <si>
    <t>พซ.76/2568  21/พ.ย./2567</t>
  </si>
  <si>
    <t>ซื้อครุภัณฑ์ต่ำกว่าเกณฑ์สำนักงาน จำนวน ๓ รายการ โดยวิธีเฉพาะเจาะจง</t>
  </si>
  <si>
    <t>หจก. ฟิวเจอร์โฮมเฟอร์นิเจอร์ 76800</t>
  </si>
  <si>
    <t>พซ.77/2568  21/พ.ย./2567</t>
  </si>
  <si>
    <t>ซื้อน้ำดื่มพรีเมี่ยม 18.9 ลิตร (น้ำถัง) โดยวิธีเฉพาะเจาะจง</t>
  </si>
  <si>
    <t>หจก. เอ็มเคเอ็ม พรีเมี่ยม แบรนด์  45000</t>
  </si>
  <si>
    <t>หจก. เอ็มเคเอ็ม พรีเมี่ยม แบรนด์ 45000</t>
  </si>
  <si>
    <t>พซ.78/2568  21/พ.ย./2567</t>
  </si>
  <si>
    <t>ร้าน KS ผ้าม่าน Century  78100</t>
  </si>
  <si>
    <t>ร้าน KS ผ้าม่าน Century   78100</t>
  </si>
  <si>
    <t>พซ.79/2568  21/พ.ย./2567</t>
  </si>
  <si>
    <t>ซื้อแฟ้มตราช้าง จำนวน 200 แฟ้ม โดยวิธีเฉพาะเจาะจง</t>
  </si>
  <si>
    <t>ห้างหุ้นส่วนจำกัด ลัคกี้เครื่องเขียน  14000</t>
  </si>
  <si>
    <t>พซ.80/2568  21/พ.ย./2567</t>
  </si>
  <si>
    <t>จ้างเหมาบริการซักรีดผ้าม่าน จำนวน 3 รายการ โดยวิธีเฉพาะเจาะจง</t>
  </si>
  <si>
    <t>ร้าน KS ผ้าม่าน Century  29660</t>
  </si>
  <si>
    <t>พจ.42/2568  22/พ.ย./2567</t>
  </si>
  <si>
    <t>ซื้อซองบรรจุเวชภัณฑ์ปลอดเชื้อสำหรับนึ่งไอน้ำและอบแก๊ส EO จำนวน 10 รายการ โดยวิธีเฉพาะเจาะจง</t>
  </si>
  <si>
    <t>บริษัท โกร๊ธ ซัพพลาย เมดิคอล จำกัด  99938</t>
  </si>
  <si>
    <t>บริษัท โกร๊ธ ซัพพลาย เมดิคอล จำกัด 99938</t>
  </si>
  <si>
    <t>พซ.82/2568  22/พ.ย./2567</t>
  </si>
  <si>
    <t>ซื้อวัสดุการแพทย์ จำนวน 5 รายการ โดยวิธีเฉพาะเจาะจง</t>
  </si>
  <si>
    <t>บริษัท ดีเคเอสเอช (ประเทศไทย) จำกัด  81431</t>
  </si>
  <si>
    <t>พซ.83/2568  22/พ.ย./2567</t>
  </si>
  <si>
    <t>ซื้อวัสดุการแพทย์ จำนวน 2 รายการ   โดยวิธีเฉพาะเจาะจง</t>
  </si>
  <si>
    <t>บริษัท รักไทย เทคโนโลยี จำกัด 99500</t>
  </si>
  <si>
    <t>พซ.84/2568 22/พ.ย./2567</t>
  </si>
  <si>
    <t>จ้างติดตั้งพัดลมดูดควันพร้อมมอเตอร์และติดผนังกันเปื้อนแผ่นสแตนเลสหลังเตาแก๊ส จำนวน 1 งาน โดยวิธีเฉพาะเจาะจง</t>
  </si>
  <si>
    <t>นายวรวุฒิ  ถามะพันธ์  41700</t>
  </si>
  <si>
    <t>พจ.43/2568  22/พ.ย./2567</t>
  </si>
  <si>
    <t>ซื้อน้ำยาสำหรับเครื่องล้างอัตโนมัติ จำนวน 2 รายการ โดยวิธีเฉพาะเจาะจง</t>
  </si>
  <si>
    <t>บริษัท เคมเทค เฮลท์แคร์  จำกัด 51000</t>
  </si>
  <si>
    <t>บริษัท เคมเทค เฮลท์แคร์  จำกัด  51000</t>
  </si>
  <si>
    <t>พซ.86/2568  22/พ.ย./2567</t>
  </si>
  <si>
    <t>ซื้อและติดตั้งตู้ควบคุมระบบไฟฟ้าและระบบกรองอากาศห้องแยกโรค จำนวน 3 รายการ โดยวิธีเฉพาะเจาะจง</t>
  </si>
  <si>
    <t>ห้างหุ้นส่วนจำกัด ณชพล ก่อสร้าง  45000</t>
  </si>
  <si>
    <t>ห้างหุ้นส่วนจำกัด ณชพล ก่อสร้าง 45000</t>
  </si>
  <si>
    <t>พซ.157/2568  23/พ.ย./2567</t>
  </si>
  <si>
    <t>ซื้อวัสดุงานบ้านงานครัว   จำนวน 1 รายการ   โดยวิธีเฉพาะเจาะจง</t>
  </si>
  <si>
    <t>ร้าน จิตต์ซุปเปอร์ 8450</t>
  </si>
  <si>
    <t>พซ.89/2568   25/พ.ย./2567</t>
  </si>
  <si>
    <t>ซื้อวัสดุสำนักงาน  จำนวน 1 รายการ   โดยวิธีเฉพาะเจาะจง</t>
  </si>
  <si>
    <t>อิงจันทร์เทรดดิ้ง 9590</t>
  </si>
  <si>
    <t>พซ.90/2568  25/พ.ย./2567</t>
  </si>
  <si>
    <t>ซื้อครุภัณฑ์การแพทย์ จำนวน ๑ รายการ โดยวิธีเฉพาะเจาะจง</t>
  </si>
  <si>
    <t>บริษัท ปุญญิศา มาร์เก็ตติ้ง จำกัด  18500</t>
  </si>
  <si>
    <t>พซ.92/2568   25/พ.ย./2567</t>
  </si>
  <si>
    <t>จ้างพิมพ์วัสดุสิ่งพิมพ์ จำนวน 6 รายการ โดยวิธีเฉพาะเจาะจง</t>
  </si>
  <si>
    <t>หจก.อุบลกิจออฟเซทการพิมพ์ 51400</t>
  </si>
  <si>
    <t>หจก.อุบลกิจออฟเซทการพิมพ์  51400</t>
  </si>
  <si>
    <t>พจ.44/2568  26/พ.ย./2567</t>
  </si>
  <si>
    <t>จ้างเหมาบริการตรวจเช็คและบำรุงรักษาเครื่องนับยาและจ่ายยาระบบจัดยาและบริหารยาอัตโนมัติ ยี่ห้อ Yuyama รุ่น Proud 260 T1009 แบบไม่รวมอะไหล่ จำนวน 1 เครื่อง โดยวิธีเฉพาะเจาะจง</t>
  </si>
  <si>
    <t>บริษัท ธเนศพัฒนา จำกัด  64200</t>
  </si>
  <si>
    <t>พจ.45/2568  26/พ.ย./2567</t>
  </si>
  <si>
    <t>จ้างปรับปรุงห้องพักแพทย์ จำนวน 1 งาน โดยวิธีเฉพาะเจาะจง</t>
  </si>
  <si>
    <t>ห้างหุ้นส่วนจำกัด ย.ยักษ์ วิศวกรรม</t>
  </si>
  <si>
    <t>พจ.47/2568  26/พ.ย./2567</t>
  </si>
  <si>
    <t>ร้านสมัยใหม่เฟอร์นิเจอร์  15600</t>
  </si>
  <si>
    <t>พซ.91/2568  26/พ.ย./2567</t>
  </si>
  <si>
    <t>ซื้ออะไหล่ลิฟต์โดยสารอาคารบริการและจอดรถ จำนวน 10 รายการ โดยวิธีเฉพาะเจาะจง</t>
  </si>
  <si>
    <t>บริษัท ดีทรัสส์ เอเลเวเทอร์ จำกัด  80250</t>
  </si>
  <si>
    <t>พซ.93/2568  26/พ.ย./2567</t>
  </si>
  <si>
    <t>ซื้อครุภัณฑ์การแพทย์ จำนวน ๒ รายการ โดยวิธีเฉพาะเจาะจง</t>
  </si>
  <si>
    <t>บริษัท บริลเลี่ยนรับเบอร์ จำกัด  89500</t>
  </si>
  <si>
    <t>พซ.95/2568  26/พ.ย./2567</t>
  </si>
  <si>
    <t>ซื้อTV SMART LED ๔๒ นิ้ว จำนวน ๑ เครื่อง โดยวิธีเฉพาะเจาะจง</t>
  </si>
  <si>
    <t>ห้างหุ้นส่วนจำกัด อุบลฯแสงถาวรอีเล็คโทนิคส์-ไฟฟ้า  8790</t>
  </si>
  <si>
    <t>พซ.96/2568  26/พ.ย./2567</t>
  </si>
  <si>
    <t>ซื้อDefibrillator pads for adult/child  โดยวิธีเฉพาะเจาะจง</t>
  </si>
  <si>
    <t>บริษัท อี ฟอร์ แอล เอม  จำกัด (มหาชน)  16000</t>
  </si>
  <si>
    <t>พซ.97/2568  26/พ.ย./2567</t>
  </si>
  <si>
    <t>ซื้อไหมเย็บแผล V-LOC จำนวน 1 รายการ  โดยวิธีเฉพาะเจาะจง</t>
  </si>
  <si>
    <t>บริษัท ดีเคเอสเอช (ประเทศไทย) จำกัด  89880</t>
  </si>
  <si>
    <t>พซ.98/2568  26/พ.ย./2567</t>
  </si>
  <si>
    <t>ซื้อครุภัณฑ์โฆษณาและเผยแพร่ จำนวน ๒ รายการ โดยวิธีเฉพาะเจาะจง</t>
  </si>
  <si>
    <t>ห้างหุ้นส่วนจำกัด อุบลฯแสงถาวรอีเล็คโทนิคส์-ไฟฟ้า  32630</t>
  </si>
  <si>
    <t>พซ.178/2568  26/พ.ย./2567</t>
  </si>
  <si>
    <t>จ้างติดตั้งกระจกหน้า TOP โต๊ะเจ้าหน้าที่ จำนวน 1 ชุด โดยวิธีเฉพาะเจาะจง</t>
  </si>
  <si>
    <t>อุบลธนาดี  9000</t>
  </si>
  <si>
    <t>พจ.48/2568  27/พ.ย./2567</t>
  </si>
  <si>
    <t>ซื้อวัสดุการแพทย์ จำนวน 4 รายการ  โดยวิธีเฉพาะเจาะจง</t>
  </si>
  <si>
    <t>บริษัท เอ็กซ์เปอร์ต เทคโนโลยี เมดิคอล จำกัด  15780</t>
  </si>
  <si>
    <t>พซ.100/2568  27/พ.ย./2567</t>
  </si>
  <si>
    <t>ซื้อวัสดุการแพทย์ จำนวน 6 รายการ โดยวิธีเฉพาะเจาะจง</t>
  </si>
  <si>
    <t>บริษัท ซิลลิค ฟาร์มา จำกัด  22684</t>
  </si>
  <si>
    <t>พซ.101/2568  27/พ.ย./2567</t>
  </si>
  <si>
    <t>จ้างซ่อมตู้ควบคุมระบบบำบัดน้ำเสีย จำนวน 1 งาน โดยวิธีเฉพาะเจาะจง</t>
  </si>
  <si>
    <t>เสรีการช่าง  16371</t>
  </si>
  <si>
    <t>พจ.49/2568  28/พ.ย./2567</t>
  </si>
  <si>
    <t>ซื้อครุภัณฑ์สำนักงาน จำนวน ๓ รายการ โดยวิธีเฉพาะเจาะจง</t>
  </si>
  <si>
    <t>อุบลธนาดี   43660</t>
  </si>
  <si>
    <t>อุบลธนาดี 43660</t>
  </si>
  <si>
    <t>พซ.102/2568  28/พ.ย./2567</t>
  </si>
  <si>
    <t>ซื้อวัสดุวิทยาศาสตร์การแพทย์ทางรังสีร่วมรักษา จำนวน 1 รายการ โดยวิธีเฉพาะเจาะจง</t>
  </si>
  <si>
    <t>บริษัท ดีเคเอสเอช (ประเทศไทย) จำกัด 135000</t>
  </si>
  <si>
    <t>บริษัท ดีเคเอสเอช (ประเทศไทย) จำกัด  135000</t>
  </si>
  <si>
    <t>พซ.103/2568   28/พ.ย./2567</t>
  </si>
  <si>
    <t>บริษัท นิว ไลฟ์เมด จำกัด  96000</t>
  </si>
  <si>
    <t>พซ.94/2568  28/พ.ย./2567</t>
  </si>
  <si>
    <t>ซื้อวัสดุเชื้อเพลิงและหล่อลื่น จำนวน 1 รายการ   โดยวิธีเฉพาะเจาะจง</t>
  </si>
  <si>
    <t>พซ.99/2568 28/พ.ย./2567</t>
  </si>
  <si>
    <t>จ้างบำรุงรักษารถเข็นจ่ายยาอัจฉริยะ (Smart Medication Trolley) จำนวน 1 งาน ประจำปีงบประมาณ พ.ศ.2568  โดยวิธีเฉพาะเจาะจง</t>
  </si>
  <si>
    <t>บริษัท ธเนศพัฒนา จำกัด  149800</t>
  </si>
  <si>
    <t>พจ.50/2568  29/พ.ย./2567</t>
  </si>
  <si>
    <t>จ้างเหมาบริการตัดเย็บผ้าสำกรับผู้ป่วย จำนวน 6 รายการ โดยวิธีเฉพาะเจาะจง</t>
  </si>
  <si>
    <t>ร้านอภิชญา 493000</t>
  </si>
  <si>
    <t>พจ.51/2568 29/พ.ย./2567</t>
  </si>
  <si>
    <t>ห้างหุ้นส่วนจำกัด อุบลคอมพิวเตอร์ แอนด์ เทเลคอมเซอร์วิส  178100</t>
  </si>
  <si>
    <t>พซ.104/2568  29/พ.ย./2567</t>
  </si>
  <si>
    <t>วันที่ 30 เดือน พฤศจิกายน พ.ศ. 2567</t>
  </si>
  <si>
    <t>สรุปผลการดำเนินการจัดซื้อจัดจ้างในรอบเดือน พฤศจิกายน 2567</t>
  </si>
  <si>
    <t>เช่าเครื่องตรวจวิเคราะห์ทางด้านภูมิคุ้มกันวิทยาคลินิกแบบอัตโนมัติ พร้อมน้ำยา จำนวน 12 รายการ โดยวิธีเฉพาะเจาะจง</t>
  </si>
  <si>
    <t>บริษัท ดีเคเอสเอช (ประเทศไทย) จำกัด 498916</t>
  </si>
  <si>
    <t>พซ.169/2568  5/ธ.ค.2567</t>
  </si>
  <si>
    <t>เช่าเครื่องตรวจวิเคราะห์ทางด้านเคมีคลินิกแบบอัตโนมัติ พร้อมน้ำยา จำนวน 22 รายการ โดยวิธีเฉพาะเจาะจง</t>
  </si>
  <si>
    <t>บริษัท พี ซี แอล โฮลดิ้ง จำกัด (มหาชน) 499385.5</t>
  </si>
  <si>
    <t>บริษัท พี ซี แอล โฮลดิ้ง จำกัด (มหาชน)  499385.5</t>
  </si>
  <si>
    <t>พซ.170/2568  5/ธ.ค.2567</t>
  </si>
  <si>
    <t>บริษัท เมดิคอล โซลูชั่นส์ จำกัด 16000</t>
  </si>
  <si>
    <t>พซ.111/2568  9/ธ.ค.2567</t>
  </si>
  <si>
    <t>ซื้อวัสดุวิทยาศาสตร์การแพทย์ทางรังสีร่วมรักษา จำนวน ๑ รายการ โดยวิธีเฉพาะเจาะจง</t>
  </si>
  <si>
    <t>บริษัท ดีเคเอสเอช (ประเทศไทย) จำกัด 37450</t>
  </si>
  <si>
    <t>พซ.112/2567  9/ธ.ค.2567</t>
  </si>
  <si>
    <t>ซื้อวัสดุวิทยาศาสตร์การแพทย์ทางรังสีร่วมรักษา จำนวน 2 รายการ โดยวิธีเฉพาะเจาะจง</t>
  </si>
  <si>
    <t>บริษัท สเวนนอร่า เมด จำกัด  93000</t>
  </si>
  <si>
    <t>พซ.113/2568  9/ธ.ค.2567</t>
  </si>
  <si>
    <t>ซื้อวัสดุวิทยาศาสตร์การแพทย์ชุดกระบอกฉีดสารทึบรังสีและสายต่อคนไข้สำหรับเครื่อง Vistron CT (CTP-200-FLS)  โดยวิธีเฉพาะเจาะจง</t>
  </si>
  <si>
    <t>บริษัท ดีเคเอสเอช (ประเทศไทย) จำกัด  20000</t>
  </si>
  <si>
    <t>พซ.115/2568  11/ธ.ค.2567</t>
  </si>
  <si>
    <t>ซื้อแปรงขัดล้างเครื่องมือ จำนวน 1 รายการ โดยวิธีเฉพาะเจาะจง</t>
  </si>
  <si>
    <t>ห้างหุ้นส่วนจำกัด อัศวิน เมดิคอล แอนด์ ซัพพลาย  5000</t>
  </si>
  <si>
    <t>พซ.119/2568  11/ธ.ค.2567</t>
  </si>
  <si>
    <t>ซื้ออาหารว่าง จำนวน 2 รายการ โดยวิธีเฉพาะเจาะจง</t>
  </si>
  <si>
    <t>บริษัท ดีพร้อมเซ็นเตอร์ 2021 จำกัด  6960</t>
  </si>
  <si>
    <t>พซ.118/2567  12/ธ.ค./2567</t>
  </si>
  <si>
    <t>ซื้อน้ำยาและผลิตภัณฑ์จากศูนย์บริการโลหิตแห่งชาติ สภากาชาดไทย จำนวน 57 รายการ โดยวิธีเฉพาะเจาะจง</t>
  </si>
  <si>
    <t>สภากาชาดไทย  4992965</t>
  </si>
  <si>
    <t>พซ.120/2568  12/ธ.ค./2567</t>
  </si>
  <si>
    <t>ซื้อชุดเครื่องชั่งน้ำหนักพร้อมวัดส่วนสูงฯ จำนวน ๑ เครื่อง โดยวิธีเฉพาะเจาะจง</t>
  </si>
  <si>
    <t>บริษัท เอ็กซ์เปอร์ต เทคโนโลยี ดีเวลลอปเม้นท์ จำกัด  99000</t>
  </si>
  <si>
    <t>พซ.121/2568 12/ธ.ค./2567</t>
  </si>
  <si>
    <t>ซื้อเครื่องดูดสารคัดหลั่งแรงดูดสูงแบบเคลื่อนที่ จำนวน ๒ ชุด โดยวิธีเฉพาะเจาะจง</t>
  </si>
  <si>
    <t>บริษัท เมดดิก้า จำกัด  360000</t>
  </si>
  <si>
    <t>พซ.123/2568  12/ธ.ค./2567</t>
  </si>
  <si>
    <t>ซื้อชุดช่วยหายใจชนิดมือบีบ Ambu Bag  โดยวิธีเฉพาะเจาะจง</t>
  </si>
  <si>
    <t>ห้างหุ้นส่วนจำกัด วสุธร เอ็นจิเนียริ่ง แอนด์ ซัพพลาย  5457</t>
  </si>
  <si>
    <t>พซ.125/2568  12/ธ.ค.2567</t>
  </si>
  <si>
    <t>ซื้อชุดทดสอบประสิทธิภาพในการทำความสะอาดอุปกรณ์ชนิดพื้นผิวและแบบชนิดน้ำ จำนวน 2 รายการ  โดยวิธีเฉพาะเจาะจง</t>
  </si>
  <si>
    <t>บริษัท ดีเคเอสเอช (ประเทศไทย) จำกัด 36380</t>
  </si>
  <si>
    <t>พซ.126/2568 12/ธ.ค.2567</t>
  </si>
  <si>
    <t>จ้างเหมาบริการรถตู้โดยสารในการเดินทางไปราชการ จำนวน 2 คัน โดยวิธีเฉพาะเจาะจง</t>
  </si>
  <si>
    <t>นายสุริยน พรมลาย  6000</t>
  </si>
  <si>
    <t>จ้างเหมาบริการออแกไนซ์เซอร์จัดงาน โครงการประชาสัมพันธ์ถ่ายทอดองค์ความรู้ด้านโรคมะเร็งสัญจร ในเขตสุขภาพที่ 10 จำนวน 1 งาน  โดยวิธีเฉพาะเจาะจง</t>
  </si>
  <si>
    <t>เรดิโอแกรม  188000</t>
  </si>
  <si>
    <t>จ้างบริการซ่อมฉุกเฉินอุปกรณ์สำหรับท่อลมรับ-ส่งเอกสารและวัสดุทางการแพทย์ จำนวน ๑ งาน โดยวิธีเฉพาะเจาะจง</t>
  </si>
  <si>
    <t>บริษัท เทคนิเคิล ซัพพอร์ท แอนด์ เซอร์วิส จำกัด  24182</t>
  </si>
  <si>
    <t>บริษัท เทคนิเคิล ซัพพอร์ท แอนด์ เซอร์วิส จำกัด 24182</t>
  </si>
  <si>
    <t>พจ.52/2568   17/ธ.ค.2567</t>
  </si>
  <si>
    <t>จ้างซ่อมระบบสายไฟฟ้า LT แรงต่ำ จำนวน 1 งาน โดยวิธีเฉพาะเจาะจง</t>
  </si>
  <si>
    <t>ร้าน ชัยพัฒนาเซอร์วิส  22000</t>
  </si>
  <si>
    <t>พจ.53/2568  17/ธ.ค.2567</t>
  </si>
  <si>
    <t>จ้างติดตั้งกระจกประตูทางเข้าหมวดยานยนต์ จำนวน 1 งาน โดยวิธีเฉพาะเจาะจง</t>
  </si>
  <si>
    <t>นายวรวุฒิ  ถามะพันธ์ 6000</t>
  </si>
  <si>
    <t>พจ.58/2568  17/ธ.ค.2567</t>
  </si>
  <si>
    <t>ซื้อวัสดุวิทยาศาสตร์การแพทย์ จำนวน 2 รายการ โดยวิธีเฉพาะเจาะจง</t>
  </si>
  <si>
    <t>บริษัท เอ็มพี เมดกรุ๊ป จำกัด 22875</t>
  </si>
  <si>
    <t>พซ.131/2568   17/ธ.ค.2567</t>
  </si>
  <si>
    <t>ซื้อวัสดุวิทยาศาสตร์การแพทย์ จำนวน 7 รายการ โดยวิธีเฉพาะเจาะจง</t>
  </si>
  <si>
    <t>บริษัท แล็บมาสเตอร์ แอ๊ดวานซ์ จำกัด</t>
  </si>
  <si>
    <t>พซ.132/2568    17/ธ.ค.2567</t>
  </si>
  <si>
    <t>ซื้อวัสดุงานบ้านงานครัว จำนวน 57 รายการ โดยวิธีเฉพาะเจาะจง</t>
  </si>
  <si>
    <t>บริษัท ดีพร้อมเซ็นเตอร์ 2021 จำกัด  388838</t>
  </si>
  <si>
    <t>บริษัท ดีพร้อมเซ็นเตอร์ 2021 จำกัด 388838</t>
  </si>
  <si>
    <t>พซ.133/2568 17/ธ.ค.2567</t>
  </si>
  <si>
    <t>วัสดุวิทยาศาสตร์การแพทย์ จำนวน 1 รายการ</t>
  </si>
  <si>
    <t>บริษัท พี ซี แอล โฮลดิ้ง จำกัด (มหาชน)  133000</t>
  </si>
  <si>
    <t>บริษัท พี ซี แอล โฮลดิ้ง จำกัด (มหาชน) 133000</t>
  </si>
  <si>
    <t>พซ.134/2568  17/ธ.ค.2567</t>
  </si>
  <si>
    <t>ซื้อวัสดุวิทยาศาสตร์การแพทย์ จำนวน ๒ รายการ โดยวิธีเฉพาะเจาะจง</t>
  </si>
  <si>
    <t>บริษัท อี ฟอร์ แอล เอม  จำกัด (มหาชน) 186320</t>
  </si>
  <si>
    <t>พซ.135/2568  17/ธ.ค.2567</t>
  </si>
  <si>
    <t>ซื้อวัสดุวิทยาศาสตร์การแพทย์ จำนวน 3 รายการ โดยวิธีเฉพาะเจาะจง</t>
  </si>
  <si>
    <t>บริษัท ซิลลิค ฟาร์มา จำกัด 183200</t>
  </si>
  <si>
    <t>พซ.136/2568  17/ธ.ค.2567</t>
  </si>
  <si>
    <t>บริษัท ดีเคเอสเอช (ประเทศไทย) จำกัด  144236</t>
  </si>
  <si>
    <t>พซ.137/2568  17/ธ.ค.2567</t>
  </si>
  <si>
    <t>ซื้อแบตเตอรี่เครื่อง AED จำนวน 1 รายการ โดยวิธีเฉพาะเจาะจง</t>
  </si>
  <si>
    <t>บริษัท แบงค็อก เมดิคอลส์ โปร จำกัด 30000</t>
  </si>
  <si>
    <t>พซ.140/2568   17/ธ.ค.2567</t>
  </si>
  <si>
    <t>บริษัท โอวีไบโอเทค จำกัด 6750</t>
  </si>
  <si>
    <t>บริษัท โอวีไบโอเทค จำกัด  6750</t>
  </si>
  <si>
    <t>พซ.141/2568  17/ธ.ค.2567</t>
  </si>
  <si>
    <t>ซื้อกระดาษเช็ดมือ จำนวน 2 รายการ โดยวิธีเฉพาะเจาะจง</t>
  </si>
  <si>
    <t>บริษัท จิน โกลด์ คอร์ป จำกัด 452000</t>
  </si>
  <si>
    <t>พซ.142/2567  17/ธ.ค.2567</t>
  </si>
  <si>
    <t>จ้างซ่อมตรวจเช็คสภาพรถยนต์ราชการ จำนวน 1 คัน โดยวิธีเฉพาะเจาะจง</t>
  </si>
  <si>
    <t>ห้างหุ้นส่วนจำกัด ศูนย์รถยนต์อุบลเซอร์วิส 1997   15070.95</t>
  </si>
  <si>
    <t>พจ.57/2568  19/ธ.ค.2567</t>
  </si>
  <si>
    <t>ซื้อครุภัณฑ์ไฟฟ้าและวิทยุ(ต่ำกว่าเกณฑ์) จำนวน 1 รายการ   โดยวิธีเฉพาะเจาะจง</t>
  </si>
  <si>
    <t>รุ่งโรจน์สื่อสาร  30450</t>
  </si>
  <si>
    <t>ซื้อวัสดุการแพทย์ จำนวน 2 รายการ โดยวิธีเฉพาะเจาะจง</t>
  </si>
  <si>
    <t>บริษัท ตะวันแม็คไวสซ์ จำกัด  12480</t>
  </si>
  <si>
    <t>ห้างหุ้นส่วนจำกัด แอล เค เมดิคอล 69000</t>
  </si>
  <si>
    <t>จ้างพิมพ์เอกสารใบคล้องถุงเลือด จำนวน 4 รายการ โดยวิธีเฉพาะเจาะจง</t>
  </si>
  <si>
    <t>หจก.อุบลกิจออฟเซทการพิมพ์  6000</t>
  </si>
  <si>
    <t>พจ.59/2568  24/ธ.ค.2567</t>
  </si>
  <si>
    <t>บริษัท สากลแอร์ไฮเทคเซ็นเตอร์ จำกัด 23950</t>
  </si>
  <si>
    <t>พจ.60/2568  24/ธ.ค.2567</t>
  </si>
  <si>
    <t>ซื้อรถไฟฟ้าแบบนั่งขับพร้อมตู้สแตนเลส จำนวน ๒ คัน โดยวิธีเฉพาะเจาะจง</t>
  </si>
  <si>
    <t>บริษัท ตั้งอยู่ดี2022 จำกัด 198000</t>
  </si>
  <si>
    <t>บริษัท ตั้งอยู่ดี2022 จำกัด  198000</t>
  </si>
  <si>
    <t>พซ.158/2568   24/ธ.ค.2567</t>
  </si>
  <si>
    <t>ซื้อโทรศัพท์แบบดิจิตอลเครื่องคีย์ จำนวน ๒ เครื่อง โดยวิธีเฉพาะเจาะจง</t>
  </si>
  <si>
    <t>บริษัท ซี.ซี. คอมพิวเตอร์ ซีสเต็ม จำกัด 21840</t>
  </si>
  <si>
    <t>พซ.159/2568   24/ธ.ค.2567</t>
  </si>
  <si>
    <t>ซื้อวัสดุงานบ้านงานครัว จำนวน ๒ รายการ โดยวิธีเฉพาะเจาะจง</t>
  </si>
  <si>
    <t>ร้าน จิตต์ซุปเปอร์  12465</t>
  </si>
  <si>
    <t>ร้าน จิตต์ซุปเปอร์ 12465</t>
  </si>
  <si>
    <t>พซ.160/2568   24/ธ.ค.2567</t>
  </si>
  <si>
    <t>ซื้อLED SMART TV ขนาด ๓๒ นิ้ว จำนวน ๑ เครื่อง โดยวิธีเฉพาะเจาะจง</t>
  </si>
  <si>
    <t>ห้างหุ้นส่วนจำกัด อุบลฯแสงถาวรอีเล็คโทนิคส์-ไฟฟ้า 7690</t>
  </si>
  <si>
    <t>พซ.163/2568   24/ธ.ค.2567</t>
  </si>
  <si>
    <t>ซื้ออุปกรณ์เจลสำหรับการผ่าตัดผ่านกล้องด้านศัลยกรรม จำนวน 2 รายการ  โดยวิธีเฉพาะเจาะจง</t>
  </si>
  <si>
    <t>บริษัท ซัมมิท เฮลธ์แคร์ จำกัด  49500</t>
  </si>
  <si>
    <t>พซ.164/2568 24/ธ.ค.2567</t>
  </si>
  <si>
    <t>ซื้อวัสดุห้ามเลือดชนิดละลายได้แบบผงโรย จำนวน 2 รายการ โดยวิธีเฉพาะเจาะจง</t>
  </si>
  <si>
    <t>บริษัท อินเตอร์เมดิคอล จำกัด 84000</t>
  </si>
  <si>
    <t>บริษัท อินเตอร์เมดิคอล จำกัด  84000</t>
  </si>
  <si>
    <t>พซ.165/2568  24/ธ.ค.2567</t>
  </si>
  <si>
    <t>ซื้อวัสดุการแพทย์ จำนวน 4 รายการ โดยวิธีเฉพาะเจาะจง</t>
  </si>
  <si>
    <t>บริษัท ซิลลิค ฟาร์มา จำกัด  21721</t>
  </si>
  <si>
    <t>พซ.167/2568 24/ธ.ค.2567</t>
  </si>
  <si>
    <t>ซื้อชุดปฏิบัติงานเจ้าหน้าที่ จำนวน 18 ชุด  โดยวิธีเฉพาะเจาะจง</t>
  </si>
  <si>
    <t>บริษัท เอลิสต์ ซัพพลาย จำกัด  11700</t>
  </si>
  <si>
    <t>พซ.168/2568 24/ธ.ค.2567</t>
  </si>
  <si>
    <t>ซื้อผ้าห่ม จำนวน 1 รายการ โดยวิธีเฉพาะเจาะจง</t>
  </si>
  <si>
    <t>ร้าน จิตต์ซุปเปอร์  13160</t>
  </si>
  <si>
    <t>ซื้อถุงรองรับสารคัดหลั่ง จำนวน 1 รายการ โดยวิธีเฉพาะเจาะจง</t>
  </si>
  <si>
    <t>บริษัท ทรานส์เมดิค (ประเทศไทย) จำกัด 72000</t>
  </si>
  <si>
    <t>ซื้อปรอทวัดไข้ดิจิตอล จำนวน 10 ชิ้น  โดยวิธีเฉพาะเจาะจง</t>
  </si>
  <si>
    <t>บริษัท ดีเคเอสเอช (ประเทศไทย) จำกัด 7490</t>
  </si>
  <si>
    <t>พซ.173/2568  25/ธ.ค.2567</t>
  </si>
  <si>
    <t>ซื้อใบรายงานห้องจ่ายกลางของ (Thermal) จำนวน 1 รายการ โดยวิธีเฉพาะเจาะจง</t>
  </si>
  <si>
    <t>ห้างหุ้นส่วนจำกัด ภาสิน 12500</t>
  </si>
  <si>
    <t>พซ.174/2568 25/ธ.ค.2567</t>
  </si>
  <si>
    <t>ซื้อที่กดสบู่ จำนวน 1 รายการ  โดยวิธีเฉพาะเจาะจง</t>
  </si>
  <si>
    <t>อิงจันทร์เทรดดิ้ง 7500</t>
  </si>
  <si>
    <t>พซ.175/2568 26 /ธ.ค.2567</t>
  </si>
  <si>
    <t>ซื้ออ่างล้างตาฉุกเฉินติดผนังแสตนเลส  จำนวน 1 รายการ   โดยวิธีเฉพาะเจาะจง</t>
  </si>
  <si>
    <t>บริษัท ออฟฟิศเมท (ไทย) จำกัด 5990</t>
  </si>
  <si>
    <t>พซ.176/2568 26/ธ.ค.2567</t>
  </si>
  <si>
    <t>ซื้อเครื่องวัดความดันโลหิตอัตโนมัติ จำนวน ๒ เครื่อง โดยวิธีเฉพาะเจาะจง</t>
  </si>
  <si>
    <t>ห้างหุ้นส่วนจำกัด นวรัตน์การแพทย์ 26000</t>
  </si>
  <si>
    <t>พซ.179/2568 26/ธ.ค.2567</t>
  </si>
  <si>
    <t>ห้างหุ้นส่วนจำกัด ภาสิน  90000</t>
  </si>
  <si>
    <t>ห้างหุ้นส่วนจำกัด ภาสิน 90000</t>
  </si>
  <si>
    <t>พซ.180/2568  26/ธ.ค.2567</t>
  </si>
  <si>
    <t>ซื้อเครื่องวัดความอิ่มตัวของออกซิเจนในเลือด จำนวน 1 เครื่อง โดยวิธีเฉพาะเจาะจง</t>
  </si>
  <si>
    <t>บริษัท จำเริญแพทย์ภัณฑ์ จำกัด 19215</t>
  </si>
  <si>
    <t>พซ.182/2568 26/ธ.ค.2567</t>
  </si>
  <si>
    <t>จ้างตัดชุด รปภ. จำนวน 1 รายการ โดยวิธีเฉพาะเจาะจง</t>
  </si>
  <si>
    <t>ร้านวาเลนเซียสปอร์ต 12000</t>
  </si>
  <si>
    <t>พจ.61/2568 27/ธ.ค.2567</t>
  </si>
  <si>
    <t>ซื้อถ่านอัลคาไลน์ จำนวน 1 รายการ โดยวิธีเฉพาะเจาะจง</t>
  </si>
  <si>
    <t>ร้านเบอร์ลิน (อุบล) 16848</t>
  </si>
  <si>
    <t>พซ.183/2568 27/ธ.ค.2567</t>
  </si>
  <si>
    <t>ซื้อกล่องพัสดุ จำนวน 2 รายการ โดยวิธีเฉพาะเจาะจง</t>
  </si>
  <si>
    <t>ร้าน จิตต์ซุปเปอร์ 10400</t>
  </si>
  <si>
    <t>พซ.184/2568 27/ธ.ค.2567</t>
  </si>
  <si>
    <t>ร้านไอริน.ป พาณิชย์ 22950</t>
  </si>
  <si>
    <t>พซ.185/2568 27/ธ.ค.2567</t>
  </si>
  <si>
    <t>ซื้อหมึกพิมพ์ จำนวน 4 รายการ โดยวิธีเฉพาะเจาะจง</t>
  </si>
  <si>
    <t>บริษัท ออฟฟิศเมท (ไทย) จำกัด 71745</t>
  </si>
  <si>
    <t>พซ.186/2568 27/ธ.ค.2567</t>
  </si>
  <si>
    <t>จ้างตรวจวิเคราะห์ทางห้องปฏิบัติการด้านเทคนิคการแพทย์ จำนวน ๗๕ รายการ โดยวิธีเฉพาะเจาะจง</t>
  </si>
  <si>
    <t>บริษัท พี ซี ที ลาบอราตอรี่ เซอร์วิส จำกัด  184870</t>
  </si>
  <si>
    <t>พจ.75/2568   3/ม.ค./2568</t>
  </si>
  <si>
    <t>บริษัท ดีเคเอสเอช (ประเทศไทย) จำกัด  34240</t>
  </si>
  <si>
    <t>ห้างหุ้นส่วนจำกัด ศูนย์รถยนต์อุบลเซอร์วิส 1997  11436  7238.55</t>
  </si>
  <si>
    <t>ห้างหุ้นส่วนจำกัด ศูนย์รถยนต์อุบลเซอร์วิส 1997   7238.55</t>
  </si>
  <si>
    <t>ซื้อภาชนะและอุปกรณ์เครื่องครัว จำนวน 12 รายการ โดยวิธีเฉพาะเจาะจง</t>
  </si>
  <si>
    <t>ร้าน จิตต์ซุปเปอร์  11436</t>
  </si>
  <si>
    <t>ซื้อแผ่นใยสังเคราะห์แทนผนังหน้าท้อง จำนวน 1 รายการ  โดยวิธีเฉพาะเจาะจง</t>
  </si>
  <si>
    <t>บริษัท ดีเคเอสเอช (ประเทศไทย) จำกัด 48364</t>
  </si>
  <si>
    <t>พซ.194/2568  8/ม.ค./2568</t>
  </si>
  <si>
    <t>ซื้อวัสดุการแพทย์ จำนวน 3 รายการ  โดยวิธีเฉพาะเจาะจง</t>
  </si>
  <si>
    <t>บริษัท ฟิวเจอร์ เมดิคอล ซัพพลาย จำกัด  20200</t>
  </si>
  <si>
    <t>บริษัท ฟิวเจอร์ เมดิคอล ซัพพลาย จำกัด 20200</t>
  </si>
  <si>
    <t>พซ.195/2568  8/ม.ค./2568</t>
  </si>
  <si>
    <t>ซื้อไฮโดรเจลใส่แผลผสมซิลเวอร์นาโน บลูเจล (BluGel) โดยวิธีเฉพาะเจาะจง</t>
  </si>
  <si>
    <t>บริษัท กู๊ด เฮลธ์ ฟาร์มาซูติคอล จำกัด  16050</t>
  </si>
  <si>
    <t>พซ.196/2568  8/ม.ค./2568</t>
  </si>
  <si>
    <t>ซื้อครุภัณฑ์งานบ้านงานครัว(ต่ำกว่าเกณฑ์) จำนวน 2 รายการ โดยวิธีเฉพาะเจาะจง</t>
  </si>
  <si>
    <t>ห้างหุ้นส่วนจำกัด อุบลฯแสงถาวรอีเล็คโทนิคส์-ไฟฟ้า  14270</t>
  </si>
  <si>
    <t>พซ.197/2568 9/ ม.ค./2568</t>
  </si>
  <si>
    <t>ซื้อวัสดุเชื้อเพลิงและหล่อลื่น จำนวน 1 รายการ โดยวิธีเฉพาะเจาะจง</t>
  </si>
  <si>
    <t>พซ.198/2568 9/ ม.ค./2568</t>
  </si>
  <si>
    <t>บริษัท ดีเคเอสเอช (ประเทศไทย) จำกัด 438996</t>
  </si>
  <si>
    <t>พซ.257/2568 13/ ม.ค./2568</t>
  </si>
  <si>
    <t>จ้างเหมารถตู้พร้อมคนขับและนำมันเชื้อเพลิง จำนวน 2 คัน โดยวิธีเฉพาะเจาะจง</t>
  </si>
  <si>
    <t>นายวีระยุทธ พลเขตร์ 22200</t>
  </si>
  <si>
    <t>พจ.64/2568  13/ม.ค./2568</t>
  </si>
  <si>
    <t>จ้างทำใบเสร็จรับเงินด้วยเครื่องคอมพิวเตอร์ จำนวน 1 งาน โดยวิธีเฉพาะเจาะจง</t>
  </si>
  <si>
    <t>หจก.อุบลกิจออฟเซทการพิมพ์ 46000</t>
  </si>
  <si>
    <t>พจ.66/2568 13/ ม.ค./2568</t>
  </si>
  <si>
    <t>ซื้อแผ่นปิดแผลอเนกประสงค์ (Silkypore-H10) จำนวน 75 ม้วน       โดยวิธีเฉพาะเจาะจง</t>
  </si>
  <si>
    <t>บริษัท เทคโนเมดิคัล จำกัด (มหาชน) 22500</t>
  </si>
  <si>
    <t>พซ.202/2568  13/ม.ค./2568</t>
  </si>
  <si>
    <t>ซื้ออะไหล่ลิฟต์โดยสารอาคารบริการและจอดรถ จำนวน ๓ รายการ โดยวิธีเฉพาะเจาะจง</t>
  </si>
  <si>
    <t>บริษัท ดีทรัสส์ เอเลเวเทอร์ จำกัด 65270</t>
  </si>
  <si>
    <t>พซ.203/2568   13/ม.ค./2568</t>
  </si>
  <si>
    <t>บริษัท ดีเคเอสเอช (ประเทศไทย) จำกัด 14980</t>
  </si>
  <si>
    <t>พซ.204/2568  13/ม.ค./2568</t>
  </si>
  <si>
    <t>ซื้อวัสดุวิทยาศาสตร์การแพทย์ จำนวน ๑ รายการ โดยวิธีเฉพาะเจาะจง</t>
  </si>
  <si>
    <t>บริษัท กู๊ดเฮลธ์ เมดิคอล จำกัด 20000</t>
  </si>
  <si>
    <t>พซ.205/2568  13/ม.ค./2568</t>
  </si>
  <si>
    <t>ซื้อน้ำแดง จำนวน ๑ รายการ โดยวิธีเฉพาะเจาะจง</t>
  </si>
  <si>
    <t>ร้าน จิตต์ซุปเปอร์ 11310</t>
  </si>
  <si>
    <t>พซ.206/2568  13/ม.ค./2568</t>
  </si>
  <si>
    <t>บริษัท ไบโอเทคนิคัล จำกัด 26600</t>
  </si>
  <si>
    <t>พซ.207/2568 13/ ม.ค./2568</t>
  </si>
  <si>
    <t>ซื้อวัสดุและอุปกรณ์ จำนวน 3 รายการ โดยวิธีเฉพาะเจาะจง</t>
  </si>
  <si>
    <t>ห้างหุ้นส่วนจำกัด ลัคกี้เครื่องเขียน 6400</t>
  </si>
  <si>
    <t>พซ.208/2568  13/ม.ค./2568</t>
  </si>
  <si>
    <t>ซื้อเครื่องวัดความดันโลหิตแบบเข็มชนิดมือบีบตั้งพื้น  จำนวน 1 รายการ โดยวิธีเฉพาะเจาะจง</t>
  </si>
  <si>
    <t>บริษัท จำเริญแพทย์ภัณฑ์ จำกัด 6900</t>
  </si>
  <si>
    <t>พซ.209/2568 14/ ม.ค./2568</t>
  </si>
  <si>
    <t>ซื้อครุภัณฑ์ จำนวน 10 รายการ  โดยวิธีเฉพาะเจาะจง</t>
  </si>
  <si>
    <t>ห้างหุ้นส่วนจำกัด อุบลธนาดี</t>
  </si>
  <si>
    <t>พซ.211/2568  14/ม.ค./2568</t>
  </si>
  <si>
    <t>ห้างหุ้นส่วนจำกัด อุบลคอมพิวเตอร์ แอนด์ เทเลคอมเซอร์วิส 17500</t>
  </si>
  <si>
    <t>พซ.212/2568 14/ม.ค./2568</t>
  </si>
  <si>
    <t>ห้างหุ้นส่วนจำกัด อุบลคอมพิวเตอร์ แอนด์ เทเลคอมเซอร์วิส 175000</t>
  </si>
  <si>
    <t>พซ.213/2568  15/ม.ค./2568</t>
  </si>
  <si>
    <t>ซื้อก๊าซไนตรัสออกไซด์ขนาด 6 คิว  จำนวน 1 รายการ   โดยวิธีเฉพาะเจาะจง</t>
  </si>
  <si>
    <t>ห้างหุ้นส่วนจำกัด อุบลอ๊อกซิเย่นเทรดดิ้ง 14700</t>
  </si>
  <si>
    <t>พซ.216/2568  15/ม.ค./2568</t>
  </si>
  <si>
    <t>ซื้อครุภัณฑ์งานบ้านงานครัว(ต่ำกว่าเกณฑ์) 32 รายการ  จำนวน 1 งาน โดยวิธีเฉพาะเจาะจง</t>
  </si>
  <si>
    <t>ร้าน KS ผ้าม่าน Century 82200</t>
  </si>
  <si>
    <t>พซ.217/2568  15/ม.ค./2568</t>
  </si>
  <si>
    <t>จ้างซักรีด-ผ้าม่านและซ่อมรางผ้าม่าน พร้อมติดตั้ง จำนวน ๔ รายการ โดยวิธีเฉพาะเจาะจง</t>
  </si>
  <si>
    <t>ร้าน KS ผ้าม่าน Century 31250</t>
  </si>
  <si>
    <t>พจ.67/2568  16/ม.ค./2568</t>
  </si>
  <si>
    <t>ซื้อน้ำดื่มพรีเมี่ยม ๑๘.๙ ลิตร (น้ำถัง) จำนวน ๕๐๐ ถัง โดยวิธีเฉพาะเจาะจง</t>
  </si>
  <si>
    <t>หจก. เอ็มเคเอ็ม พรีเมี่ยม แบรนด์</t>
  </si>
  <si>
    <t>พซ.219/2568  16/ม.ค./2568</t>
  </si>
  <si>
    <t>ซื้อซองบรรจุยาและหมึกพิมพ์ จำนวน ๒ รายการ โดยวิธีเฉพาะเจาะจง</t>
  </si>
  <si>
    <t>บริษัท ธเนศพัฒนา จำกัด 84000</t>
  </si>
  <si>
    <t>พซ.220/2568  16/ม.ค./2568</t>
  </si>
  <si>
    <t>ซื้อพลาสติกลูกฟูก จำนวน ๔ รายการ โดยวิธีเฉพาะเจาะจง</t>
  </si>
  <si>
    <t>ห้างหุ้นส่วนจำกัด อุบลเซ็นทรัลสปอร์ต 154080</t>
  </si>
  <si>
    <t>พซ.221/2568  16/ม.ค./2568</t>
  </si>
  <si>
    <t>ซื้อวัสดุวิทยาศาสตร์การแพทย์ ทางรังสีร่วมรักษา จำนวน ๑ รายการ โดยวิธีเฉพาะเจาะจง</t>
  </si>
  <si>
    <t>บริษัท ดีเคเอสเอช (ประเทศไทย) จำกัด 154080</t>
  </si>
  <si>
    <t>พซ.222/2568  16/ม.ค./2568</t>
  </si>
  <si>
    <t>บริษัท ดีเคเอสเอช (ประเทศไทย) จำกัด128400</t>
  </si>
  <si>
    <t>บริษัท ดีเคเอสเอช (ประเทศไทย) จำกัด 128400</t>
  </si>
  <si>
    <t>พซ.223/2568  16/ม.ค./2568</t>
  </si>
  <si>
    <t>ซื้ออะไหล่ลิฟต์โดยสารอาคารพักแพทย์ จำนวน 1 รายการ โดยวิธีเฉพาะเจาะจง</t>
  </si>
  <si>
    <t>บริษัท แอล เอลิเวเตอร์ แอนด์ เอ็นจิเนียริ่ง จำกัด 69550</t>
  </si>
  <si>
    <t>พซ.224/2568  16/ม.ค./2568</t>
  </si>
  <si>
    <t>ซื้อแว่นตาพลาสติกชนิดใช้แล้วทิ้ง จำนวน 1 รายการ  โดยวิธีเฉพาะเจาะจง</t>
  </si>
  <si>
    <t>ห้างหุ้นส่วนจำกัด ธัญสุดา เมดไลน์ 25000</t>
  </si>
  <si>
    <t>พซ.226/2568  16/ม.ค./2568</t>
  </si>
  <si>
    <t>ซื้อFlow sensor จำนวน 32 ชิ้น  โดยวิธีเฉพาะเจาะจง</t>
  </si>
  <si>
    <t>บริษัท อี ฟอร์ แอล เอม  จำกัด (มหาชน)</t>
  </si>
  <si>
    <t>พซ.227/2568  16/ม.ค./2568</t>
  </si>
  <si>
    <t>จ้างพิมพ์บัตรประจำตัวผู้ป่วยฉายรังสี จำนวน 1 รายการ โดยวิธีเฉพาะเจาะจง</t>
  </si>
  <si>
    <t>หจก.อุบลกิจออฟเซทการพิมพ์ 10500</t>
  </si>
  <si>
    <t>พจ.71/2568 27/ม.ค./2567</t>
  </si>
  <si>
    <t>จ้างซ่อมเครื่องปรับอากาศ จำนวน 1 เครื่อง โดยวิธีเฉพาะเจาะจง</t>
  </si>
  <si>
    <t>บริษัท สากลแอร์ไฮเทคเซ็นเตอร์ จำกัด 13450</t>
  </si>
  <si>
    <t>พจ.72/2568 27/ม.ค./2567</t>
  </si>
  <si>
    <t>ซื้อชุดให้สารละลายสำหรับเครื่องควบคุมการให้สารละลายทางหลอดเลือดดำ จำนวน 1,100 ชุด  โดยวิธีเฉพาะเจาะจง</t>
  </si>
  <si>
    <t>บริษัท โมเดิร์น แบรนด์ส จำกัด</t>
  </si>
  <si>
    <t>พซ.245/2568 27/ม.ค./2567</t>
  </si>
  <si>
    <t>พซ.246/2568 27/ม.ค./2567</t>
  </si>
  <si>
    <t>ซื้อเข็มเจาะหน้าท้อง จำนวน 1 รายการ  โดยวิธีเฉพาะเจาะจง</t>
  </si>
  <si>
    <t>บริษัท จอห์นสัน แอนด์ จอห์นสัน เมดเทค (ประเทศไทย) จำกัด</t>
  </si>
  <si>
    <t>พซ.247/2568 27/ม.ค./2567</t>
  </si>
  <si>
    <t>ซื้อกระเป๋าเอกสารสำหรับผู้เข้ารับการฝึกอบรม จำนวน 1 รายการ โดยวิธีเฉพาะเจาะจง</t>
  </si>
  <si>
    <t>อิงจันทร์เทรดดิ้ง 9000</t>
  </si>
  <si>
    <t>พซ.248/2568   27/ม.ค./2567</t>
  </si>
  <si>
    <t>ซื้อวัสดุและอุปกรณ์ จำนวน 1 รายการ โดยวิธีเฉพาะเจาะจง</t>
  </si>
  <si>
    <t>ร้าน เฮงดีไซน์ 9960</t>
  </si>
  <si>
    <t>พซ.249/2568   27/ม.ค./2567</t>
  </si>
  <si>
    <t>ซื้อเครื่องดื่มและอาหารว่าง จำนวน ๕ รายการ โดยวิธีเฉพาะเจาะจง</t>
  </si>
  <si>
    <t>ร้านไอริน.ป พาณิชย์ 25860</t>
  </si>
  <si>
    <t>พซ.252/2568  28/ม.ค./2567</t>
  </si>
  <si>
    <t>ซื้อวัสดุไฟฟ้า (ช่างแอร์) จำนวน 13 รายการ โดยวิธีเฉพาะเจาะจง</t>
  </si>
  <si>
    <t>บริษัท สากลแอร์ไฮเทคเซ็นเตอร์ จำกัด 34190</t>
  </si>
  <si>
    <t>พซ.255/2568   28/ม.ค./2567</t>
  </si>
  <si>
    <t>จ้างซ่อมเครื่องปรับอากาศ (ห้องฉายรังสีเครื่องเร่งอนุภาค) จำนวน 1 เครื่อง โดยวิธีเฉพาะเจาะจง</t>
  </si>
  <si>
    <t>บริษัท สากลแอร์ไฮเทคเซ็นเตอร์ จำกัด 5000</t>
  </si>
  <si>
    <t>ซื้อวัสดุอุปกรณ์ เพื่อใช้เป็นวัสดุเร่งด่วน จำนวน 32 รายการ ประจำปีงบประมาณ พ.ศ.2568 โดยวิธีเฉพาะเจาะจง</t>
  </si>
  <si>
    <t>ห้างหุ้นส่วนจำกัด อุบลบุญวัฒน์  119670</t>
  </si>
  <si>
    <t>ห้างหุ้นส่วนจำกัด อุบลบุญวัฒน์ 119670</t>
  </si>
  <si>
    <t>บริษัท สากลแอร์ไฮเทคเซ็นเตอร์ จำกัด  8650</t>
  </si>
  <si>
    <t>ซื้อเบาะรองนั่ง  จำนวน 1 รายการ   โดยวิธีเฉพาะเจาะจง</t>
  </si>
  <si>
    <t>ห้างหุ้นส่วนจำกัด อุบลบุญวัฒน์ 23400</t>
  </si>
  <si>
    <t>ซื้อท่อปิดเนื้อเยื่อสำหรับการผ่าตัดผ่านกล้องระบบหู คอ จมูก จำนวน   2 รายการ  โดยวิธีเฉพาะเจาะจง</t>
  </si>
  <si>
    <t>บริษัท พรีโม ฟาร์มา จำกัด 96600</t>
  </si>
  <si>
    <t>จ้างซ่อมเครื่องปรับอากาศ (ห้องใส่แร่) จำนวน 1 เครื่อง  โดยวิธีเฉพาะเจาะจง</t>
  </si>
  <si>
    <t>บริษัท สากลแอร์ไฮเทคเซ็นเตอร์ จำกัด 16500</t>
  </si>
  <si>
    <t>ซื้อวัสดุและอุปกรณ์ จำนวน 5 รายการ โดยวิธีเฉพาะเจาะจง</t>
  </si>
  <si>
    <t>ห้างหุ้นส่วนจำกัด ลัคกี้เครื่องเขียน  6570</t>
  </si>
  <si>
    <t>ห้างหุ้นส่วนจำกัด ลัคกี้เครื่องเขียน 6570</t>
  </si>
  <si>
    <t>ซื้อรถเข็นถังบีบไม้ม็อบ   จำนวน 1 รายการ   โดยวิธีเฉพาะเจาะจง</t>
  </si>
  <si>
    <t>ร้าน จิตต์ซุปเปอร์  8400</t>
  </si>
  <si>
    <t>ซื้ออุปกรณ์และวัสดุทางการแพทย์ในการฝึกปฏิบัติ จำนวน 5 รายการ  โดยวิธีเฉพาะเจาะจง</t>
  </si>
  <si>
    <t>บริษัท เอลิสต์ ซัพพลาย จำกัด 84500</t>
  </si>
  <si>
    <t>พซ.267/2568  31/ม.ค./2568</t>
  </si>
  <si>
    <t>พซ.266/2568   31/ม.ค./2568</t>
  </si>
  <si>
    <t>พซ.265/2568   31/ม.ค./2568</t>
  </si>
  <si>
    <t>พซ.264/2568   31/ม.ค./2568</t>
  </si>
  <si>
    <t>พจ.78/2568   31/ม.ค./2568</t>
  </si>
  <si>
    <t>พซ.263/2568  30/ม.ค./2568</t>
  </si>
  <si>
    <t>พซ.262/2568  30/ม.ค./2568</t>
  </si>
  <si>
    <t>พจ.77/2568  30/ม.ค./2568</t>
  </si>
  <si>
    <t>พซ.260/2568  29/ม.ค./2568</t>
  </si>
  <si>
    <t>พจ.76/2568   29/ม.ค./2568</t>
  </si>
  <si>
    <t>วันที่ 31 เดือน มกราคม พ.ศ. 2568</t>
  </si>
  <si>
    <t>สรุปผลการดำเนินการจัดซื้อจัดจ้างในรอบเดือน มกราคม 2568</t>
  </si>
  <si>
    <t>ซื้อวัสดุการแพทย์ทางทันตกรรม จำนวน 1 รายการ    โดยวิธีเฉพาะเจาะจง</t>
  </si>
  <si>
    <t>บริษัท ดีเอส ออลล์ จำกัด 18400</t>
  </si>
  <si>
    <t>พซ.272/2568  6/ก.พ./2568</t>
  </si>
  <si>
    <t>ซื้อวัสดุการแพทย์ จำนวน 12 รายการ โดยวิธีเฉพาะเจาะจง</t>
  </si>
  <si>
    <t>บริษัท ดีเคเอสเอช (ประเทศไทย) จำกัด 495731</t>
  </si>
  <si>
    <t>พซ.275/2568   6/ก.พ./2568</t>
  </si>
  <si>
    <t>ซื้อเครื่องสำรองไฟฟ้า ขนาด 6 KVA ชนิด True Online จำนวน 1 เครื่อง โดยวิธีเฉพาะเจาะจง</t>
  </si>
  <si>
    <t>บริษัท ซี เอ็ม ซี ไบโอเท็ค จำกัด 90000</t>
  </si>
  <si>
    <t>พซ.276/2568 6/ก.พ./2568</t>
  </si>
  <si>
    <t>ซื้อกระดาษเทอร์มอล จำนวน 200 ม้วน โดยวิธีเฉพาะเจาะจง</t>
  </si>
  <si>
    <t>อิงจันทร์เทรดดิ้ง 13400</t>
  </si>
  <si>
    <t>พซ.277/2568 6/ก.พ./2568</t>
  </si>
  <si>
    <t>ซื้อวัสดุการแพทย์ จำนวน 8 รายการ โดยวิธีเฉพาะเจาะจง</t>
  </si>
  <si>
    <t>บริษัท จอห์นสัน แอนด์ จอห์นสัน เมดเทค (ประเทศไทย) จำกัด 499647.2</t>
  </si>
  <si>
    <t>พซ.278/2568 6/ก.พ./2568</t>
  </si>
  <si>
    <t>ห้างหุ้นส่วนจำกัด อุบลธนาดี 71700</t>
  </si>
  <si>
    <t>พซ.280/2568 6/ก.พ./2568</t>
  </si>
  <si>
    <t>ห้างหุ้นส่วนจำกัดอุบลอินเตอร์ไฮเทค 71700</t>
  </si>
  <si>
    <t>ห้างหุ้นส่วนจำกัดอุบลอินเตอร์ไฮเทค</t>
  </si>
  <si>
    <t>พจ.103/2568  6/ก.พ./2568</t>
  </si>
  <si>
    <t>ซื้อเครื่องทำน้ำอุ่น จำนวน 1 รายการ  โดยวิธีเฉพาะเจาะจง</t>
  </si>
  <si>
    <t>อิงจันทร์เทรดดิ้ง 8900</t>
  </si>
  <si>
    <t>พซ.281/2568 6/ก.พ./2568</t>
  </si>
  <si>
    <t>จ้างจ้างตัดผ้า จำนวน 6 รายการ โดยวิธีเฉพาะเจาะจง</t>
  </si>
  <si>
    <t>ร้านอภิชญา 297000</t>
  </si>
  <si>
    <t>พจ.108/2568 6/ก.พ./2568</t>
  </si>
  <si>
    <t>จ้างซ่อมตรวจเช็คสภาพรถยนต์ราชการ ยี่ห้อมิตซูบิชิ หมายเลขทะเบียน กต 1705 อุบลราชธานี จำนวน 1 คัน โดยวิธีเฉพาะเจาะจง</t>
  </si>
  <si>
    <t>ห้างหุ้นส่วนจำกัด ศูนย์รถยนต์อุบลเซอร์วิส 1997   14145.4</t>
  </si>
  <si>
    <t>ห้างหุ้นส่วนจำกัด ศูนย์รถยนต์อุบลเซอร์วิส 1997  14145.4</t>
  </si>
  <si>
    <t>พจ.109/2568 6/ก.พ./2568</t>
  </si>
  <si>
    <t>จ้างเหมาจัดทำป้ายบอกทางและป้ายบอร์ดหมายเลขชั้นบริการ จำนวน 2 รายการ โดยวิธีเฉพาะเจาะจง</t>
  </si>
  <si>
    <t>ห้างหุ้นส่วนจำกัด วีแคน เซอร์วิส เอ็กซ์เพรส  6000</t>
  </si>
  <si>
    <t>ห้างหุ้นส่วนจำกัด วีแคน เซอร์วิส เอ็กซ์เพรส 6000</t>
  </si>
  <si>
    <t>พจ.86/2568  11/ก.พ./2568</t>
  </si>
  <si>
    <t>จ้างซ่อมตรวจเช็คสภาพรถยนต์ราชการ ยี่ห้อโตโยต้า หมายเลขทะเบียน ขง 9018 อุบลราชธานี จำนวน 1 คัน โดยวิธีเฉพาะเจาะจง</t>
  </si>
  <si>
    <t>ห้างหุ้นส่วนจำกัด โตโยต้าอุบลราชธานี ผู้จำหน่ายโตโยต้า 6353.66</t>
  </si>
  <si>
    <t>พจ.79/2568  11/ก.พ./2568</t>
  </si>
  <si>
    <t>จ้างซ่อมตรวจเช็คสภาพรถยนต์ราชการ ยี่ห้อมิตซูบิชิ หมายเลขทะเบียน กจ 3139 อุบลราชธานี จำนวน 1 คัน โดยวิธีเฉพาะเจาะจง</t>
  </si>
  <si>
    <t>ห้างหุ้นส่วนจำกัด ศูนย์รถยนต์อุบลเซอร์วิส 1997 20372.8</t>
  </si>
  <si>
    <t>พจ.81/2568  11/ก.พ./2568</t>
  </si>
  <si>
    <t>จ้างซ่อมระบบดูดอากาศสำหรับตู้ปลอดเชื้อ Biological safety cabinet (Class II) จำนวน 2 เครื่อง โดยวิธีเฉพาะเจาะจง</t>
  </si>
  <si>
    <t>บริษัท แอร์โฟล แคลลิเบรชั่น จำกัด 31030</t>
  </si>
  <si>
    <t>พจ.83/2568  11/ก.พ./2568</t>
  </si>
  <si>
    <t>จ้างเหมารถตู้เพื่อเดินทางไปราชการในจังหวัดศรีสะเกษ จำนวน 2 คัน โดยวิธีเฉพาะเจาะจง</t>
  </si>
  <si>
    <t>นายวีระยุทธ  พลเขตร์  6400</t>
  </si>
  <si>
    <t>นายวีระยุทธ  พลเขตร์ 6400</t>
  </si>
  <si>
    <t>พจ.85/2568 11/ก.พ./2568</t>
  </si>
  <si>
    <t>ซื้อรายงานขอซื้อครีมนำไฟฟ้ากระตุกหัวใจ จำนวน 1 รายการ  โดยวิธีเฉพาะเจาะจง</t>
  </si>
  <si>
    <t>บริษัท ดู เฮ็ลท์ พลัส จำกัด 6600</t>
  </si>
  <si>
    <t>พซ.288/2568 13/ก.พ./2568</t>
  </si>
  <si>
    <t>ซื้อวัสดุการแพทย์ 8 รายการ 50 ชิ้น จำนวน 1 งาน โดยวิธีเฉพาะเจาะจง</t>
  </si>
  <si>
    <t>บริษัท สุวรรณ เมดิคอล ซัพพลาย จำกัด 98500</t>
  </si>
  <si>
    <t>พซ.291/2568 14/ก.พ./2568</t>
  </si>
  <si>
    <t>บริษัท ดู เฮ็ลท์ พลัส จำกัด 60000</t>
  </si>
  <si>
    <t>พซ.290/2568 14/ก.พ./2568</t>
  </si>
  <si>
    <t>บริษัท สากลแอร์ไฮเทคเซ็นเตอร์ จำกัด 32720.6</t>
  </si>
  <si>
    <t>พจ.93/2568 17/ก.พ./2568</t>
  </si>
  <si>
    <t>จ้างเหมารถตู้เพื่อรับ - ส่งวิทยากรในโครงการ จำนวน 1 คัน โดยวิธีเฉพาะเจาะจง</t>
  </si>
  <si>
    <t>นายสุริยน พรมลาย 10000</t>
  </si>
  <si>
    <t>พจ.94/2568 17/ก.พ./2568</t>
  </si>
  <si>
    <t>จ้างเหมารถตู้เพื่อเดินทางไปราชการ จำนวน 1 คัน โดยวิธีเฉพาะเจาะจง</t>
  </si>
  <si>
    <t>นายสุริยน พรมลาย 17500</t>
  </si>
  <si>
    <t>พจ.95/2568 17/ก.พ./2568</t>
  </si>
  <si>
    <t>ซื้อล้อรถเข็นนั่ง  จำนวน 1 รายการ   โดยวิธีเฉพาะเจาะจง</t>
  </si>
  <si>
    <t>ห้างหุ้นส่วนจำกัด อุบลบุญวัฒน์ 5960</t>
  </si>
  <si>
    <t>พซ.292/2568 17/ก.พ./2568</t>
  </si>
  <si>
    <t>ซื้อรายงานขอซื้อชุดหัวจ่าย Vacuum แบบสายแขวนเพดาน โดยวิธีเฉพาะเจาะจง</t>
  </si>
  <si>
    <t>ห้างหุ้นส่วนจำกัด แอล เค เมดิคอล 35200</t>
  </si>
  <si>
    <t xml:space="preserve">ห้างหุ้นส่วนจำกัด แอล เค เมดิคอล </t>
  </si>
  <si>
    <t>พซ.294/2568 17/ก.พ./2568</t>
  </si>
  <si>
    <t>ซื้อจอแสดงผลแบบสัมผัส ขนาด 7 นิ้ว จำนวน 1 ชิ้น  โดยวิธีเฉพาะเจาะจง</t>
  </si>
  <si>
    <t>บริษัท เอ็กซ์เปอร์ต เทคโนโลยี ดีเวลลอปเม้นท์ จำกัด 9900</t>
  </si>
  <si>
    <t>พซ.295/2568 17/ก.พ./2568</t>
  </si>
  <si>
    <t>บริษัท ดีเคเอสเอช (ประเทศไทย) จำกัด 31779</t>
  </si>
  <si>
    <t>พซ.296/2568 17/ก.พ./2568</t>
  </si>
  <si>
    <t>บริษัท เอ็มพี เมดกรุ๊ป จำกัด 16125</t>
  </si>
  <si>
    <t>พซ.297/2568 17/ก.พ./2568</t>
  </si>
  <si>
    <t>บริษัท ดีเคเอสเอช (ประเทศไทย) จำกัด 37600</t>
  </si>
  <si>
    <t>พซ.298/2568 17/ก.พ./2568</t>
  </si>
  <si>
    <t>พซ.299/2568 17/ก.พ./2568</t>
  </si>
  <si>
    <t>บริษัท กรีนเฮลธ์ ซัพพลาย จำกัด 32100</t>
  </si>
  <si>
    <t>พซ.300/2568 17/ก.พ./2568</t>
  </si>
  <si>
    <t>ซื้อวัสดุการแพทยื จำนวน 2 รายการ โดยวิธีเฉพาะเจาะจง</t>
  </si>
  <si>
    <t>พซ.301/2568 17/ก.พ./2568</t>
  </si>
  <si>
    <t>ซื้อรายงานขอซื้อวัสดุการแพทย์ จำนวน 6 รายการ โดยวิธีเฉพาะเจาะจง โดยวิธีเฉพาะเจาะจง</t>
  </si>
  <si>
    <t>บริษัท ดีเคเอสเอช (ประเทศไทย) จำกัด 99301.35</t>
  </si>
  <si>
    <t>พซ.302/2568 17/ก.พ./2568</t>
  </si>
  <si>
    <t>จ้างเหมาจัดปรินสติ้กเกอร์พร้อมไดคัตรณรงค์การเดินขึ้นบันไดแต่ละขั้น จำนวน 1 งาน โดยวิธีเฉพาะเจาะจง</t>
  </si>
  <si>
    <t>ห้างหุ้นส่วนจำกัด วีแคน เซอร์วิส เอ็กซ์เพรส 6700</t>
  </si>
  <si>
    <t>พจ.92/2568 18/ก.พ./2568</t>
  </si>
  <si>
    <t>จ้างติดตั้งป้ายรถพระราชทาน จำนวน 1 งาน โดยวิธีเฉพาะเจาะจง</t>
  </si>
  <si>
    <t>ห้างหุ้นส่วนจำกัด ย.ยักษ์ วิศวกรรม 40000</t>
  </si>
  <si>
    <t>พจ.96/2568 20/ก.พ./2568</t>
  </si>
  <si>
    <t>ซื้อBATTERY AED จำนวน 1 ก้อน โดยวิธีเฉพาะเจาะจง</t>
  </si>
  <si>
    <t>พซ.307/2568 20/ก.พ./2568</t>
  </si>
  <si>
    <t>ห้างหุ้นส่วนจำกัด เฟิร์ส แคร์ ซัพพลาย 14900</t>
  </si>
  <si>
    <t>พซ.308/2568 20/ก.พ./2568</t>
  </si>
  <si>
    <t>พี.พี.ซัพพลาย</t>
  </si>
  <si>
    <t>พซ.309/2568 20/ก.พ./2568</t>
  </si>
  <si>
    <t>ซื้อซองบรรจุเวชภัณฑ์ จำนวน 4 รายการ  โดยวิธีเฉพาะเจาะจง</t>
  </si>
  <si>
    <t>บริษัท โกร๊ธ ซัพพลาย เมดิคอล จำกัด 89208</t>
  </si>
  <si>
    <t>พซ.310/2568 20/ก.พ./2568</t>
  </si>
  <si>
    <t>ซื้อวัสดุการแพทย์ 4 รายการ  โดยวิธีเฉพาะเจาะจง</t>
  </si>
  <si>
    <t>บริษัท ดีเคเอสเอช (ประเทศไทย) จำกัด 94053</t>
  </si>
  <si>
    <t>พซ.311/2568 20/ก.พ./2568</t>
  </si>
  <si>
    <t>ซื้ออุปกรณ์ชุดวงจรดมยาสลบ จำนวน 1 รายการ โดยวิธีเฉพาะเจาะจง</t>
  </si>
  <si>
    <t>บริษัท ดู เฮ็ลท์ พลัส จำกัด 58400</t>
  </si>
  <si>
    <t>พซ.312/2568 20/ก.พ./2568</t>
  </si>
  <si>
    <t>ซื้อถังใส่วัตถุมีคมติดเชื้อ จำนวน 1 รายการ  โดยวิธีเฉพาะเจาะจง</t>
  </si>
  <si>
    <t>บริษัท เมดสเต็ป จำกัด 6480</t>
  </si>
  <si>
    <t>พซ.313/2568 20/ก.พ./2568</t>
  </si>
  <si>
    <t>ซื้อถังใส่วัสดุมีคมติดเชื้อ ขนาด 5x7 นิ้ว จำนวน 640 ใบ โดยวิธีเฉพาะเจาะจง</t>
  </si>
  <si>
    <t>ห้างหุ้นส่วนจำกัด  เค.ไซน์ เทรดดิ้ง  23968</t>
  </si>
  <si>
    <t>ห้างหุ้นส่วนจำกัด  เค.ไซน์ เทรดดิ้ง 23968</t>
  </si>
  <si>
    <t>พซ.314/2568 20/ก.พ./2568</t>
  </si>
  <si>
    <t>บริษัท แบงค็อก เมดิคอลส์ โปร จำกัด 8750</t>
  </si>
  <si>
    <t>บริษัท แบงค็อก เมดิคอลส์ โปร จำกัด  8750</t>
  </si>
  <si>
    <t>ซื้อชุดเครื่องมือสำหรับดูด และจ่ายของเหลว จำนวน ๓ รายการ โดยวิธีเฉพาะเจาะจง</t>
  </si>
  <si>
    <t>บริษัท เมดิแคร์ (ประเทศไทย) จำกัด 79300</t>
  </si>
  <si>
    <t>พซ.318/2568 24/ก.พ./2568</t>
  </si>
  <si>
    <t>ซื้อครุภัณฑ์ต่ำกว่าเกณฑ์ จำนวน ๓ รายการ โดยวิธีเฉพาะเจาะจง</t>
  </si>
  <si>
    <t>ร้านสมัยใหม่เฟอร์นิเจอร์ 30880</t>
  </si>
  <si>
    <t>พซ.319/2568 24/ก.พ./2568</t>
  </si>
  <si>
    <t>ซื้อตู้ลำโพงขยาย ๑๐ นิ้ว พร้อมชุดขาตั้งไมโครโฟน จำนวน ๔ ชุด โดยวิธีเฉพาะเจาะจง</t>
  </si>
  <si>
    <t>ร้านไอริน.ป พาณิชย์ 18000</t>
  </si>
  <si>
    <t>พซ.320/2568 24/ก.พ./2568</t>
  </si>
  <si>
    <t>ซื้อชุดให้ออกซิเจนพร้อมกระป๋องให้ความชื้นแบบ ๒ ระบบ จำนวน ๒ ชุด โดยวิธีเฉพาะเจาะจง</t>
  </si>
  <si>
    <t>ห้างหุ้นส่วนจำกัด แอล เค เมดิคอล 13600</t>
  </si>
  <si>
    <t>พซ.321/2568 24/ก.พ./2568</t>
  </si>
  <si>
    <t>ซื้อโปรแกรมการวิเคราะห์ข้อมูลการประเมินผลด้วยซอฟแวร์ STATA และ EndNote 21 (โปรแกรมจัดการเอกสารอ้างอิงฯ) จำนวน ๒ รายการ โดยวิธีเฉพาะเจาะจง</t>
  </si>
  <si>
    <t>บริษัท ไทยแวร์ คอมมิวนิเคชั่น จำกัด 99510</t>
  </si>
  <si>
    <t>พซ.323/2568 24/ก.พ./2568</t>
  </si>
  <si>
    <t>ซื้อชุดเครื่องมือสำหรับผ่าตัดผ่านกล้องทางสูติ-นรีเวช จำนวน ๓ รายการ โดยวิธีเฉพาะเจาะจง</t>
  </si>
  <si>
    <t>บริษัท เมดิแคร์ (ประเทศไทย) จำกัด 62030</t>
  </si>
  <si>
    <t>พซ.322/2568 25/ก.พ./2568</t>
  </si>
  <si>
    <t>ซื้อตู้ล็อคเกอร์ ๓ ประตู จำนวน ๑๐ ตัว โดยวิธีเฉพาะเจาะจง</t>
  </si>
  <si>
    <t>หจก. ฟิวเจอร์โฮมเฟอร์นิเจอร์ 55000</t>
  </si>
  <si>
    <t>พซ.324/2568 25/ก.พ./2568</t>
  </si>
  <si>
    <t>จ้างซักรีด อัดกลีบผัาปูโต๊ะ จำนวน ๕๑ ผืน โดยวิธีเฉพาะเจาะจง</t>
  </si>
  <si>
    <t>ห้างหุ้นส่วนจำกัด อุบลนวพล 2544  9180</t>
  </si>
  <si>
    <t>ห้างหุ้นส่วนจำกัด อุบลนวพล 2544 9180</t>
  </si>
  <si>
    <t>พจ.100/2568 27/ก.พ./2568</t>
  </si>
  <si>
    <t>ซื้อถังขยะ จำนวน ๓ รายการ โดยวิธีเฉพาะเจาะจง</t>
  </si>
  <si>
    <t>บริษัท ออฟฟิศเมท (ไทย) จำกัด 13079.98</t>
  </si>
  <si>
    <t>พซ.327/2568 27/ก.พ./2568</t>
  </si>
  <si>
    <t>บริษัท สเวนนอร่า เมด จำกัด 98000</t>
  </si>
  <si>
    <t>พซ.328/2568 27/ก.พ./2568</t>
  </si>
  <si>
    <t>ซื้อเสื้อกาวน์ จำนวน 1 รายการ โดยวิธีเฉพาะเจาะจง</t>
  </si>
  <si>
    <t>ร้านอภิชญา 7800</t>
  </si>
  <si>
    <t>พซ.329/2568 27/ก.พ./2568</t>
  </si>
  <si>
    <t>ซื้ออะไหล่ลิฟต์โดยสารอาคารบริการและจอดรถ จำนวน 3 รายการ โดยวิธีเฉพาะเจาะจง</t>
  </si>
  <si>
    <t>บริษัท ดีทรัสส์ เอเลเวเทอร์ จำกัด 25680</t>
  </si>
  <si>
    <t>พซ.330/2568 27/ก.พ./2568</t>
  </si>
  <si>
    <t>ซื้อครุภัณฑ์สำนักงานต่ำกว่าเกณฑ์ จำนวน ๕ รายการ โดยวิธีเฉพาะเจาะจง</t>
  </si>
  <si>
    <t>ร้านสมัยใหม่เฟอร์นิเจอร์ 34430</t>
  </si>
  <si>
    <t>พซ.331/2568 27/ก.พ./2568</t>
  </si>
  <si>
    <t>ซื้อรถเข็นสแตนเลส จำนวน ๑ คัน โดยวิธีเฉพาะเจาะจง</t>
  </si>
  <si>
    <t>ร้านไอริน.ป พาณิชย์ 22500</t>
  </si>
  <si>
    <t>พซ.332/2568 27/ก.พ./2568</t>
  </si>
  <si>
    <t>บริษัท ดีเคเอสเอช (ประเทศไทย) จำกัด 26750</t>
  </si>
  <si>
    <t>พซ.333/2568  27/ก.พ./2568</t>
  </si>
  <si>
    <t>จ้างเหมาซ่อมแซมระบบแจ้งเหตุเพลิงไหม้ อาคารบำบัดและส่งเสริมสุขภาพ อาคารอำนวยการผู้ป่วยนอกและรังสีวินิจฉัย อาคารบริการและจอดรถ โดยวิธีเฉพาะเจาะจง</t>
  </si>
  <si>
    <t>บริษัท ทำดี ไฟร์ อิควิปเมนท์ แอนด์ เซอร์วิส จำกัด 51734.5</t>
  </si>
  <si>
    <t>พจ.101/2568 28/ก.พ./2568</t>
  </si>
  <si>
    <t>ห้างหุ้นส่วนจำกัด คลังวิทยาเดช 190318.4</t>
  </si>
  <si>
    <t>พซ.325/2568 28/ก.พ./2568</t>
  </si>
  <si>
    <t>ซื้อเครื่องลดความชื้น จำนวน ๓ เครื่อง โดยวิธีเฉพาะเจาะจง</t>
  </si>
  <si>
    <t>ห้างหุ้นส่วนจำกัด อุบลฯแสงถาวรอีเล็คโทนิคส์-ไฟฟ้า 75000</t>
  </si>
  <si>
    <t>พซ.337/2568 28/ก.พ./2568</t>
  </si>
  <si>
    <t>วันที่ 31 เดือน มีนาคม พ.ศ. 2568</t>
  </si>
  <si>
    <t>สรุปผลการดำเนินการจัดซื้อจัดจ้างในรอบเดือน มีนาคม 2568</t>
  </si>
  <si>
    <t>ซื้อน้ำยาทำความสะอาดพื้นผิวและเครื่องมือแพทย์ จำนวน 1 รายการ โดยวิธีเฉพาะเจาะจง</t>
  </si>
  <si>
    <t>บริษัท เมดซินโนว่า จำกัด  35000</t>
  </si>
  <si>
    <t>บริษัท เมดซินโนว่า จำกัด 35000</t>
  </si>
  <si>
    <t>ซื้อโทรทัศน์ แอลอีดี ทีวี สมาร์ททีวี ๕๕นิ้ว ๔K จำนวน ๑ เครื่อง โดยวิธีเฉพาะเจาะจง</t>
  </si>
  <si>
    <t>ห้างหุ้นส่วนจำกัด อุบลฯแสงถาวรอีเล็คโทนิคส์-ไฟฟ้า 15800</t>
  </si>
  <si>
    <t>ห้างหุ้นส่วนจำกัด อุบลเซ็นทรัลสปอร์ต17250</t>
  </si>
  <si>
    <t>ห้างหุ้นส่วนจำกัด อุบลเซ็นทรัลสปอร์ต 17250</t>
  </si>
  <si>
    <t>บริษัท ดีเคเอสเอช (ประเทศไทย) จำกัด 60027</t>
  </si>
  <si>
    <t>จ้างซักรีดอัดกลีบผ้าคลุมโต๊ะ จำนวน ๘๙ ผืน โดยวิธีเฉพาะเจาะจง</t>
  </si>
  <si>
    <t>ห้างหุ้นส่วนจำกัด อุบลนวพล 2544  13350</t>
  </si>
  <si>
    <t>ห้างหุ้นส่วนจำกัด อุบลอ๊อกซิเย่นเทรดดิ้ง  10032</t>
  </si>
  <si>
    <t>ซื้อถ่าน จำนวน 3 รายการ โดยวิธีเฉพาะเจาะจง</t>
  </si>
  <si>
    <t>ร้านเบอร์ลิน (อุบล) 20432</t>
  </si>
  <si>
    <t>ห้างหุ้นส่วนจำกัด คลังวิทยาเดช 180270</t>
  </si>
  <si>
    <t>บริษัท ดีเคเอสเอช (ประเทศไทย) จำกัด 130000</t>
  </si>
  <si>
    <t>ซื้อตู้เหล็กบานเลื่อนกระจก จำนวน ๒ ตู้ โดยวิธีเฉพาะเจาะจง</t>
  </si>
  <si>
    <t>ร้านสมัยใหม่เฟอร์นิเจอร์ 7380</t>
  </si>
  <si>
    <t>ซื้อรถเข็นฉุกเฉินช่วยชีวิต จำนวน ๑ คัน โดยวิธีเฉพาะเจาะจง</t>
  </si>
  <si>
    <t>บริษัท เอส เอ็ม เอส เมดิคอล (ประเทศไทย)  จำกัด 48000</t>
  </si>
  <si>
    <t>ซื้ออะไหล่ลิฟท์โดยสารอาคาบำบัดและส่งเสริมสุขภาพ จำนวน 3 รายการ โดยวิธีเฉพาะเจาะจง</t>
  </si>
  <si>
    <t>บริษัท ไพโอเนียร์ลิฟท์แอนด์เครน จำกัด 50803.6</t>
  </si>
  <si>
    <t>จ้างซ่อมเครื่องปรับอากาศ ยี่ห้อ SAMSUNG จำนวน 1 เครื่อง โดยวิธีเฉพาะเจาะจง</t>
  </si>
  <si>
    <t>บริษัท สากลแอร์ไฮเทคเซ็นเตอร์ จำกัด 5150</t>
  </si>
  <si>
    <t>จ้างซ่อมตรวจเช็คสภาพรถยนต์ราชการ ยี่ห้อโตโยต้า หมายเลขทะเบียน นข 5408 อุบลราชธานี จำนวน 1 คัน โดยวิธีเฉพาะเจาะจง</t>
  </si>
  <si>
    <t>ห้างหุ้นส่วนจำกัด ศูนย์รถยนต์อุบลเซอร์วิส 1997  7757.5</t>
  </si>
  <si>
    <t>ซื้อผ้าเช็ดทำความสะอาดและฆ่าเชื้อ (POSEQUAT PAD 18) โดยวิธีเฉพาะเจาะจง</t>
  </si>
  <si>
    <t>บริษัท โพสเฮลท์แคร์ จำกัด  18240</t>
  </si>
  <si>
    <t>บริษัท โพสเฮลท์แคร์ จำกัด 18240</t>
  </si>
  <si>
    <t>ซื้อวัสดุเย็บแผล จำนวน 2 รายการ โดยวิธีเฉพาะเจาะจง</t>
  </si>
  <si>
    <t>บริษัท ดีเคเอสเอช (ประเทศไทย) จำกัด 52430</t>
  </si>
  <si>
    <t>ซื้อพาเลท จำนวน 1 รายการ โดยวิธีเฉพาะเจาะจง</t>
  </si>
  <si>
    <t>ร้านไอริน.ป พาณิชย์ 9000</t>
  </si>
  <si>
    <t>บริษัท อี ฟอร์ แอล เอม  จำกัด (มหาชน) 174180</t>
  </si>
  <si>
    <t>ซื้อเตียงตรวจโรคพร้อมเบาะรองนอน พร้อมบันไดขึ้นเตียง ขนาด ๒๐๐x๗๐x๘๒ ซม. จำนวน ๒ ตัว โดยวิธีเฉพาะเจาะจง</t>
  </si>
  <si>
    <t>อิงจันทร์เทรดดิ้ง 31000</t>
  </si>
  <si>
    <t>ซื้อตู้เย็นควบคุมอุณหภูมิ ๔ องศาเซลเซียส จำนวน ๑ ตู้ โดยวิธีเฉพาะเจาะจง</t>
  </si>
  <si>
    <t>บริษัท ธเนศพัฒนา จำกัด 398000</t>
  </si>
  <si>
    <t>ซื้อชุดปฏิบัติงานเจ้าหน้าที่สครั๊ปสีกรมท่า จำนวน 1 รายการ โดยวิธีเฉพาะเจาะจง</t>
  </si>
  <si>
    <t>บริษัท เอลิสต์ ซัพพลาย จำกัด 39000</t>
  </si>
  <si>
    <t>ซื้อ Non-Toxic Sterilization Marker โดยวิธีเฉพาะเจาะจง</t>
  </si>
  <si>
    <t>บริษัท บอร์เนียว เมดิคัล จำกัด 8520</t>
  </si>
  <si>
    <t>จ้างเหมาปรับปรุงพื้นที่กลุ่มงานรังสีวินิจฉัยและเวชศาสตร์นิวเคลียร์ ชั้น 2 อาคารอำนวยการและผู้ป่วยนอกโรงพยาบาลมะเร็งอุบลราชธานี จำนวน 1 งาน โดยวิธีเฉพาะเจาะจง</t>
  </si>
  <si>
    <t>ห้างหุ้นส่วนจำกัด จิตรเกษม เอ็นจิเนียริ่ง 1974  406691</t>
  </si>
  <si>
    <t>ห้างหุ้นส่วนจำกัด จิตรเกษม เอ็นจิเนียริ่ง 1974   406691</t>
  </si>
  <si>
    <t>จ้างพิมพ์วัสดุสิ่งพิมพ์ จำนวน 8 รายการ  โดยวิธีเฉพาะเจาะจง</t>
  </si>
  <si>
    <t>หจก.อุบลกิจออฟเซทการพิมพ์ 86120</t>
  </si>
  <si>
    <t>บริษัท สากลแอร์ไฮเทคเซ็นเตอร์ จำกัด 8250</t>
  </si>
  <si>
    <t>ซื้อน้ำยาสำหรับฆ่าเชื้อและล้างเครื่องมือแพทย์ จำนวน  2 รายการ  โดยวิธีเฉพาะเจาะจง</t>
  </si>
  <si>
    <t>บริษัท ฮีลลอล ฟาร์มาซูติคอล จำกัด 133857</t>
  </si>
  <si>
    <t>ซื้อเครื่องทำลายเอกสาร จำนวน ๑ เครื่อง โดยวิธีเฉพาะเจาะจง</t>
  </si>
  <si>
    <t>ร้านไอริน.ป พาณิชย์ 15900</t>
  </si>
  <si>
    <t>จ้างซ่อมเครื่องปรับอากาศห้องให้คำปรึกษาพันธุกรรมโรคมะเร็ง จำนวน 1 เครื่อง โดยวิธีเฉพาะเจาะจง</t>
  </si>
  <si>
    <t>บริษัท สากลแอร์ไฮเทคเซ็นเตอร์ จำกัด 8650</t>
  </si>
  <si>
    <t>จ้างเหมาเปลี่ยนฝ้า ทาสีท่อ PVC  21/2 นิ้ว ผ่าครึ่งรับน้ำตามแนวท่อแอร์ตามแบบ ชั้น 3 อาคารอำนวยการผู้ป่วยนอกและรังสีวินิจฉัย จำนวน 1 งาน โดยวิธีเฉพาะเจาะจง</t>
  </si>
  <si>
    <t>ห้างหุ้นส่วนจำกัด ณชพล ก่อสร้าง 328500</t>
  </si>
  <si>
    <t>ซื้ออะไหล่เครื่องล้างเครื่องมือ จำนวน 2 รายการ โดยวิธีเฉพาะเจาะจง</t>
  </si>
  <si>
    <t>บริษัท เค.เอช.ที.เซ็นทรัลซัพพลาย จำกัด 13482</t>
  </si>
  <si>
    <t>ซื้อชุดระบบเครื่องวัดเฝ้าติดตามสัญญาณชีพพร้อมโปรแกรมเชื่อมต่อสำหรับส่งข้อมูลเข้าระบบฯ จำนวน 2 ชุด โดยวิธีเฉพาะเจาะจง</t>
  </si>
  <si>
    <t>บริษัท เอ็กซ์เปอร์ต เทคโนโลยี ดีเวลลอปเม้นท์ จำกัด 235000</t>
  </si>
  <si>
    <t>ซื้อแผ่นอะคริลิค ๒มิล ขนาด ๔x๘ ฟุต สีขาว จำนวน ๔ แผ่น โดยวิธีเฉพาะเจาะจง</t>
  </si>
  <si>
    <t>ห้างหุ้นส่วนจำกัด อุบลเซ็นทรัลสปอร์ต 7000</t>
  </si>
  <si>
    <t>ซื้อผ้าคลุมผ่าตัดและชุดคลุมผ่าตัดแบบใช้ครั้งเดียวทิ้ง จำนวน 6 รายการ โดยวิธีเฉพาะเจาะจง</t>
  </si>
  <si>
    <t>บริษัท ไลฟ์พลัส จำกัด 498950</t>
  </si>
  <si>
    <t>ซื้อคูลเลอร์น้ำเย็น ขนาด ๓๖ซม. (๓๖.๕ลิตร) จำนวน ๒ ใบ โดยวิธีเฉพาะเจาะจง</t>
  </si>
  <si>
    <t>ร้าน จิตต์ซุปเปอร์ 6200</t>
  </si>
  <si>
    <t>บริษัท แบงค็อก เมดิคอลส์ โปร จำกัด 25600</t>
  </si>
  <si>
    <t>ซื้อเครื่องวัดความดันโลหิตแบบเข็นพื้น “Aneriod” จำนวน ๑ เครื่อง โดยวิธีเฉพาะเจาะจง</t>
  </si>
  <si>
    <t>บริษัท จำเริญแพทย์ภัณฑ์ จำกัด 25600</t>
  </si>
  <si>
    <t>ซื้ออุปกรณ์จัดเก็บข้อมูลบนเครือข่ายสำหรับสำรองข้อมูล จำนวน ๑ ชุด โดยวิธีเฉพาะเจาะจง</t>
  </si>
  <si>
    <t>บริษัท ไทย จีแอล จำกัด 290000</t>
  </si>
  <si>
    <t>ซื้อเครื่องดื่มและอาหารว่าง จำนวน 4 รายการ โดยวิธีเฉพาะเจาะจง</t>
  </si>
  <si>
    <t>ร้านไอริน.ป พาณิชย์ 28670</t>
  </si>
  <si>
    <t>ซื้อวัสดุอุปกรณ์คลินิกแพทย์แผนไทยบูรณาการ จำนวน 6 รายการ โดยวิธีเฉพาะเจาะจง</t>
  </si>
  <si>
    <t>อิงจันทร์เทรดดิ้ง 6761</t>
  </si>
  <si>
    <t>ซื้อเครื่องมือส่องหลอดลมคอแสง LED ๓.๕ V. ๓ เบลด พร้อมแบตเตอรี่และแท่นชาร์ต จำนวน ๑ เครื่อง โดยวิธีเฉพาะเจาะจง</t>
  </si>
  <si>
    <t>บริษัท อัมรินทร์ เมดิคอล จำกัด 31000</t>
  </si>
  <si>
    <t>ซื้อเครื่องทำน้ำร้อน-เย็นชนิดถังล่าง จำนวน ๑ เครื่อง โดยวิธีเฉพาะเจาะจง</t>
  </si>
  <si>
    <t>ห้างหุ้นส่วนจำกัด อุบลฯแสงถาวรอีเล็คโทนิคส์-ไฟฟ้า 8000</t>
  </si>
  <si>
    <t>ซื้อเครื่องสำรองไฟฟ้าขนาด ๑๐ kVA (ระบบไฟฟ้า ๓ เฟส) จำนวน ๑ เครื่อง โดยวิธีเฉพาะเจาะจง</t>
  </si>
  <si>
    <t>บริษัท ไทย จีแอล จำกัด 260000</t>
  </si>
  <si>
    <t>จ้างซ่อมเครื่องปรับอากาศห้องสำนักงานภารกิจด้านการพยาบาล จำนวน 1 งาน โดยวิธีเฉพาะเจาะจง</t>
  </si>
  <si>
    <t>จ้างเหมาปรับปรุงห้องเตรียมยาเคมีบำบัด (separation room)  จำนวน 1 งาน โดยวิธีเฉพาะเจาะจง</t>
  </si>
  <si>
    <t>บริษัท พีวีเอส เซอร์วิส แอนด์ ซัพพลาย จำกัด 300000</t>
  </si>
  <si>
    <t>ซื้อครุภัณฑ์การแพทย์ จำนวน 4 รายการ โดยวิธีเฉพาะเจาะจง</t>
  </si>
  <si>
    <t>ร้านไอริน.ป พาณิชย์ 58900</t>
  </si>
  <si>
    <t>บริษัท วายดี ไดซ์นอสติคส์ (ประเทศไทย) จำกัด 240000</t>
  </si>
  <si>
    <t>ซื้อวัสดุและอุปกรณ์ จำนวน 7 รายการ โดยวิธีเฉพาะเจาะจง</t>
  </si>
  <si>
    <t>ห้างหุ้นส่วนจำกัด ลัคกี้เครื่องเขียน 5500</t>
  </si>
  <si>
    <t>ซื้อถุงยางอนามัย 49 mm. จำนวน 30 กล่อง โดยวิธีเฉพาะเจาะจง</t>
  </si>
  <si>
    <t>พี.พี.ซัพพลาย 5550</t>
  </si>
  <si>
    <t>ซื้อชุดช่วยหายใจชนิดมือบีบ จำนวน 2 ชุด  โดยวิธีเฉพาะเจาะจง</t>
  </si>
  <si>
    <t>ห้างหุ้นส่วนจำกัด แอล เค เมดิคอล 7600</t>
  </si>
  <si>
    <t>จ้างเหมาซ่อมเครื่องปรับอากาศ (ห้องฉายรังสีเครื่องเร่งอนุภาค) จำนวน 1 เครื่อง โดยวิธีเฉพาะเจาะจง</t>
  </si>
  <si>
    <t>บริษัท สากลแอร์ไฮเทคเซ็นเตอร์ จำกัด 21000</t>
  </si>
  <si>
    <t>จ้างเหมางานติดตั้งหลังคาผ้าใบศาลาอเนกประสงค์หน้าหอผู้ป่วย จำนวน 1 งาน โดยวิธีเฉพาะเจาะจง</t>
  </si>
  <si>
    <t>ห้างหุ้นส่วนจำกัด ย.ยักษ์ วิศวกรรม 398412.88</t>
  </si>
  <si>
    <t>จ้างซ่อมครุภัณฑ์คอมพิวเตอร์และอุปกรณ์ (คอมพิวเตอร์โน๊ตบุ๊ก จำนวน 2 เครื่อง) โดยวิธีเฉพาะเจาะจง</t>
  </si>
  <si>
    <t>ห้างหุ้นส่วนจำกัด อุบลคอมพิวเตอร์ แอนด์ เทเลคอมเซอร์วิส 5280</t>
  </si>
  <si>
    <t>ซื้อENDOSAMPLER WITH 10 CC.SYRINGE (ชุดเก็บเนื้อเยื่อในโพรงมดลูก) จำนวน 140 ชิ้น โดยวิธีเฉพาะเจาะจง</t>
  </si>
  <si>
    <t>ซื้อBIOPSY MED L 11G X 10CM จำนวน 90 ชิ้น โดยวิธีเฉพาะเจาะจง</t>
  </si>
  <si>
    <t>บริษัท ดีเคเอสเอช (ประเทศไทย) จำกัด 96300</t>
  </si>
  <si>
    <t>ซื้อวัสดุการแพทย์ จำนวน 15 รายการ โดยวิธีเฉพาะเจาะจง</t>
  </si>
  <si>
    <t>บริษัท บอร์เนียว เมดิคัล จำกัด 86281</t>
  </si>
  <si>
    <t>ซื้อเครื่องตัดชิ้นเนื้อแบบอัตโนมัติ จำนวน 1 รายการ โดยวิธีเฉพาะเจาะจง</t>
  </si>
  <si>
    <t>บริษัท ดีเคเอสเอช (ประเทศไทย) จำกัด 282000</t>
  </si>
  <si>
    <t xml:space="preserve">บริษัท ดีเคเอสเอช (ประเทศไทย) จำกัด </t>
  </si>
  <si>
    <t>จ้างเหมางานเดินรางวายเวย์เพื่อจัดเก็บสายเคเบิลและสายสื่อสารอาคารอำนวยการและผู้ป่วยนอก (OPD) รังสี จำนวน 1 งาน  โดยวิธีเฉพาะเจาะจง</t>
  </si>
  <si>
    <t>ห้างหุ้นส่วนจำกัด ณชพล ก่อสร้าง 493000</t>
  </si>
  <si>
    <t>ซื้อชุดเครื่องมือผ่าตัดดามกระดูกใบหน้า และขากรรไกรพร้อมอุปกรณ์ จำนวน 1 ชุด โดยวิธีเฉพาะเจาะจง</t>
  </si>
  <si>
    <t>บริษัท สุวรรณ เมดิคอล ซัพพลาย จำกัด 470000</t>
  </si>
  <si>
    <t>ซื้อหัวดูดน้ำลายขนาดเล็กพร้อมสาย จำนวน 1 ชิ้น โดยวิธีเฉพาะเจาะจง</t>
  </si>
  <si>
    <t>บริษัท ดีเอส ออลล์ จำกัด 5600</t>
  </si>
  <si>
    <t>ซื้อวัสดุ 2 รายการ โดยวิธีเฉพาะเจาะจง</t>
  </si>
  <si>
    <t>ห้างหุ้นส่วนจำกัด อุบลอ๊อกซิเย่นเทรดดิ้ง 33000</t>
  </si>
  <si>
    <t>ซื้อน้ำยาห้ามเลือด Monsels Solution 500 ml. จำนวน 1 ขวด โดยวิธีเฉพาะเจาะจง</t>
  </si>
  <si>
    <t>บริษัท เมดิแคร์ (ประเทศไทย) จำกัด 18000</t>
  </si>
  <si>
    <t>บริษัท เมดิแคร์ (ประเทศไทย) จำกัด 8500</t>
  </si>
  <si>
    <t>จ้างปรับปรุงเปลี่ยนฝ้าเพดานและปรับปรุงห้องพักหอผู้ป่วยปทุมมาลย์ จำนวน 1 งาน โดยวิธีเฉพาะเจาะจง</t>
  </si>
  <si>
    <t>ห้างหุ้นส่วนจำกัด ณชพล ก่อสร้าง 481700</t>
  </si>
  <si>
    <t>จ้างซ่อมเครื่องปรับอากาศจุดรอรับบริการ จำนวน 1 รายการ โดยวิธีเฉพาะเจาะจง</t>
  </si>
  <si>
    <t>บริษัท สากลแอร์ไฮเทคเซ็นเตอร์ จำกัด 12600</t>
  </si>
  <si>
    <t>บริษัท สากลแอร์ไฮเทคเซ็นเตอร์ จำกัด  12600</t>
  </si>
  <si>
    <t>ซื้อขวดบรรจุน้ำสำหรับยูนิตทำฟัน จำนวน 2 รายการ โดยวิธีเฉพาะเจาะจง</t>
  </si>
  <si>
    <t>บริษัท ดีเอส ออลล์ จำกัด 6750</t>
  </si>
  <si>
    <t>บริษัท สเวนนอร่า เมด จำกัด 80000</t>
  </si>
  <si>
    <t>บริษัท ดีเคเอสเอช (ประเทศไทย) จำกัด 27820</t>
  </si>
  <si>
    <t>ซื้อวัสดุงานบ้านงานครัว จำนวน 3 รายการ โดยวิธีเฉพาะเจาะจง</t>
  </si>
  <si>
    <t>ร้านไอริน.ป พาณิชย์ 13500</t>
  </si>
  <si>
    <t>บริษัท แล็บมาสเตอร์ แอ๊ดวานซ์ จำกัด 33100</t>
  </si>
  <si>
    <t>ซื้ออะไหล่เครื่องเร่งอนุภาคพร้อมชุดจำกัดลำรังสีแบบมัลติลีฟ รวมทั้งระบบเครือข่าย จำนวน 3 รายการ โดยวิธีเฉพาะเจาะจง</t>
  </si>
  <si>
    <t>บริษัท อิเล็กต้า จำกัด 1066000</t>
  </si>
  <si>
    <t>จ้างเหมารถตู้ พร้อมพนักงานขับรถ จำนวน 2 คัน โดยวิธีเฉพาะเจาะจง</t>
  </si>
  <si>
    <t>นายวีระยุทธ พลเขตร์ 33600</t>
  </si>
  <si>
    <t>ซื้อไส้กรองเครื่องดูดควันและกลิ่นในขณะทำหัตถการ VS353 ViroSafe Virovac Filter จำนวน 1 ชิ้น โดยวิธีเฉพาะเจาะจง</t>
  </si>
  <si>
    <t>ซื้อผ้าสี ธงชาติ และธงตราสัญลักษณ์ จำนวน ๘ รายการ โดยวิธีเฉพาะเจาะจง</t>
  </si>
  <si>
    <t>ห้างหุ้นส่วนจำกัด ลัคกี้เครื่องเขียน 26800</t>
  </si>
  <si>
    <t>ซื้อถังขยะมูลฝอย ขนาด ๒๔๐ ลิตร จำนวน ๑๐ ถัง โดยวิธีเฉพาะเจาะจง</t>
  </si>
  <si>
    <t>บริษัท แมททีเรียล เวิลด์ จำกัด 14980</t>
  </si>
  <si>
    <t>30/2568
ลงวันที่ 3 มี.ค. 68</t>
  </si>
  <si>
    <t>31/2568
ลงวันที่ 4 มี.ค. 68</t>
  </si>
  <si>
    <t>17/2568
ลงวันที่ 5 มี.ค. 68</t>
  </si>
  <si>
    <t>18/2568
ลงวันที่ 5 มี.ค. 68</t>
  </si>
  <si>
    <t>8/2568
ลงวันที่ 5 มี.ค. 68</t>
  </si>
  <si>
    <t>9/2568
ลงวันที่ 5 มี.ค. 68</t>
  </si>
  <si>
    <t>32/2568
ลงวันที่ 5 มี.ค. 68</t>
  </si>
  <si>
    <t>10/2568
ลงวันที่ 11 มี.ค. 68</t>
  </si>
  <si>
    <t>33/2568
ลงวันที่ 12 มี.ค. 68</t>
  </si>
  <si>
    <t>38/2568
ลงวันที่ 20 มี.ค. 68</t>
  </si>
  <si>
    <t>11/2568
ลงวันที่ 21 มี.ค. 68</t>
  </si>
  <si>
    <t>22/2568
ลงวันที่ 21 มี.ค. 68</t>
  </si>
  <si>
    <t>23/2568
ลงวันที่ 21 มี.ค. 68</t>
  </si>
  <si>
    <t>34/2568
ลงวันที่ 21 มี.ค. 68</t>
  </si>
  <si>
    <t>35/2568
ลงวันที่ 21 มี.ค. 68</t>
  </si>
  <si>
    <t>159/2568 (พ)
ลงวันที่ 26 มี.ค. 68</t>
  </si>
  <si>
    <t>160/2568 (พ)
ลงวันที่ 26 มี.ค. 68</t>
  </si>
  <si>
    <t>39/2568
ลงวันที่ 31 มี.ค. 68</t>
  </si>
  <si>
    <t>40/2568
ลงวันที่ 31 มี.ค. 68</t>
  </si>
  <si>
    <t>ใบสั่งเลขที่ 234/2568
ลงวันที่ 3 ก.พ. 2568</t>
  </si>
  <si>
    <t>ใบสั่งเลขที่ 235/2568
ลงวันที่ 3 ก.พ. 2568</t>
  </si>
  <si>
    <t>32/2568
ลงวันที่ 3 ก.พ. 68</t>
  </si>
  <si>
    <t>4/2568
ลงวันที่ 4 ก.พ. 68</t>
  </si>
  <si>
    <t>33/2568
ลงวันที่ 4 ก.พ. 68</t>
  </si>
  <si>
    <t>ใบสั่งเลขที่ 237/2568
ลงวันที่ 4 ก.พ. 2568</t>
  </si>
  <si>
    <t>ใบสั่งเลขที่ 238/2568
ลงวันที่ 4 ก.พ. 2568</t>
  </si>
  <si>
    <t>ใบสั่งเลขที่ 239/2568
ลงวันที่ 4 ก.พ. 2568</t>
  </si>
  <si>
    <t>ใบสั่งเลขที่ 240/2568
ลงวันที่ 4 ก.พ. 2568</t>
  </si>
  <si>
    <t>ใบสั่งเลขที่ 241/2568
ลงวันที่ 4 ก.พ. 2568</t>
  </si>
  <si>
    <t>ใบสั่งเลขที่ 242/2568
ลงวันที่ 5 ก.พ. 2568</t>
  </si>
  <si>
    <t>ใบสั่งเลขที่ 243/2568
ลงวันที่ 5 ก.พ. 2568</t>
  </si>
  <si>
    <t>ใบสั่งเลขที่ 244/2568
ลงวันที่ 5 ก.พ. 2568</t>
  </si>
  <si>
    <t>ใบสั่งเลขที่ 245/2568
ลงวันที่ 5 ก.พ. 2568</t>
  </si>
  <si>
    <t>ใบสั่งเลขที่ 246/2568
ลงวันที่ 5 ก.พ. 2568</t>
  </si>
  <si>
    <t>ใบสั่งเลขที่ 247/2568
ลงวันที่ 5 ก.พ. 2568</t>
  </si>
  <si>
    <t>ใบสั่งเลขที่ 248/2568
ลงวันที่ 5 ก.พ. 2568</t>
  </si>
  <si>
    <t>ใบสั่งเลขที่ 249/2568
ลงวันที่ 5 ก.พ. 2568</t>
  </si>
  <si>
    <t>ใบสั่งเลขที่ 250/2568
ลงวันที่ 5 ก.พ. 2568</t>
  </si>
  <si>
    <t>ใบสั่งเลขที่ 251/2568
ลงวันที่ 5 ก.พ. 2568</t>
  </si>
  <si>
    <t>ใบสั่งเลขที่ 252/2568
ลงวันที่ 5 ก.พ. 2568</t>
  </si>
  <si>
    <t>ใบสั่งเลขที่ 253/2568
ลงวันที่ 5 ก.พ. 2568</t>
  </si>
  <si>
    <t>ใบสั่งเลขที่ 254/2568
ลงวันที่ 5 ก.พ. 2568</t>
  </si>
  <si>
    <t>ใบสั่งเลขที่ 255/2568
ลงวันที่ 5 ก.พ. 2568</t>
  </si>
  <si>
    <t>34/2568
ลงวันที่ 5 ก.พ. 68</t>
  </si>
  <si>
    <t>126/2568 (พ)
ลงวันที่ 5 ก.พ. 68</t>
  </si>
  <si>
    <t>131/2568 (พ)
ลงวันที่ 5 ก.พ. 68</t>
  </si>
  <si>
    <t>ใบสั่งเลขที่ 257/2568
ลงวันที่ 6 ก.พ. 2568</t>
  </si>
  <si>
    <t>ใบสั่งเลขที่ 258/2568
ลงวันที่ 6 ก.พ. 2568</t>
  </si>
  <si>
    <t>ใบสั่งเลขที่ 259/2568
ลงวันที่ 6 ก.พ. 2568</t>
  </si>
  <si>
    <t>ใบสั่งเลขที่ 260/2568
ลงวันที่ 6 ก.พ. 2568</t>
  </si>
  <si>
    <t>ใบสั่งเลขที่ 261/2568
ลงวันที่ 6 ก.พ. 2568</t>
  </si>
  <si>
    <t>ใบสั่งเลขที่ 262/2568
ลงวันที่ 6 ก.พ. 2568</t>
  </si>
  <si>
    <t>ใบสั่งเลขที่ 263/2568
ลงวันที่ 6 ก.พ. 2568</t>
  </si>
  <si>
    <t>ใบสั่งเลขที่ 264/2568
ลงวันที่ 6 ก.พ. 2568</t>
  </si>
  <si>
    <t>ใบสั่งเลขที่ 265/2568
ลงวันที่ 6 ก.พ. 2568</t>
  </si>
  <si>
    <t>บจก.พ.ี.เอส.ฮอสพิทอลฯ / 95,636</t>
  </si>
  <si>
    <t>ใบสั่งเลขที่ 266/2568
ลงวันที่ 10 ก.พ. 2568</t>
  </si>
  <si>
    <t>ใบสั่งเลขที่ 269/2568
ลงวันที่ 10 ก.พ. 2568</t>
  </si>
  <si>
    <t>ใบสั่งเลขที่ 270/2568
ลงวันที่ 10 ก.พ. 2568</t>
  </si>
  <si>
    <t>ใบสั่งเลขที่ 271/2568
ลงวันที่ 10 ก.พ. 2568</t>
  </si>
  <si>
    <t>ใบสั่งเลขที่ 272/2568
ลงวันที่ 10 ก.พ. 2568</t>
  </si>
  <si>
    <t>ใบสั่งเลขที่ 273/2568
ลงวันที่ 10 ก.พ. 2568</t>
  </si>
  <si>
    <t>ใบสั่งเลขที่ 274/2568
ลงวันที่ 10 ก.พ. 2568</t>
  </si>
  <si>
    <t>ใบสั่งเลขที่ 275/2568
ลงวันที่ 10 ก.พ. 2568</t>
  </si>
  <si>
    <t>ใบสั่งเลขที่ 276/2568
ลงวันที่ 10 ก.พ. 2568</t>
  </si>
  <si>
    <t>ใบสั่งเลขที่ 277/2568
ลงวันที่ 10 ก.พ. 2568</t>
  </si>
  <si>
    <t>หจก.ก.พ.ัฒนสิน จำนวน 24600 บาท</t>
  </si>
  <si>
    <t>หจก.ก.พ.ัฒนสิน</t>
  </si>
  <si>
    <t>5/2568
ลงวันที่ 10 ก.พ. 68</t>
  </si>
  <si>
    <t>1) หจก.พ.ี โอ แอล ดีวิลอปเมนท์
เสนอราคา 143,091.10 บาท
2) หจก.ปาเทค 3303
เสนอราคา 167,776.00 บาท
3) บจก.แอสไซน์ เทคโนโลยี่ โซลูชั่น
เสนอราคา 176,764.00 บาท</t>
  </si>
  <si>
    <t>หจก.พ.ี โอ แอล 
ดีวิลอปเมนท์
จำนวนเงิน
143,091.10 บาท</t>
  </si>
  <si>
    <t>25/2568
ลงวันที่ 10 ก.พ. 68</t>
  </si>
  <si>
    <t>6/2568
ลงวันที่ 14 ก.พ. 68</t>
  </si>
  <si>
    <t>บจก.พ.ีเคแอนด์ทีทูเจ แอ๊ดเวอร์ไทส์ซิ่ง
เสนอราคา 25,145.00 บาท</t>
  </si>
  <si>
    <t>บจก.พ.ีเคแอนด์ทีทูเจ แอ๊ดเวอร์ไทส์ซิ่งจำนวนเงิน
25,145.00 บาท</t>
  </si>
  <si>
    <t>26/2568
ลงวันที่ 14 ก.พ. 68</t>
  </si>
  <si>
    <t>35/2568
ลงวันที่ 14 ก.พ. 68</t>
  </si>
  <si>
    <t>137/2568 (พ)
ลงวันที่ 14 ก.พ. 68</t>
  </si>
  <si>
    <t>ใบสั่งเลขที่ 278/2568
ลงวันที่ 14 ก.พ. 2568</t>
  </si>
  <si>
    <t>ใบสั่งเลขที่ 281/2568
ลงวันที่ 14 ก.พ. 2568</t>
  </si>
  <si>
    <t>ใบสั่งเลขที่ 282/2568
ลงวันที่ 14 ก.พ. 2568</t>
  </si>
  <si>
    <t>ใบสั่งเลขที่ 283/2568
ลงวันที่ 14 ก.พ. 2568</t>
  </si>
  <si>
    <t>ใบสั่งเลขที่ 284/2568
ลงวันที่ 14 ก.พ. 2568</t>
  </si>
  <si>
    <t>ใบสั่งเลขที่ 285/2568
ลงวันที่ 14 ก.พ. 2568</t>
  </si>
  <si>
    <t>ใบสั่งเลขที่ 286/2568
ลงวันที่ 14 ก.พ. 2568</t>
  </si>
  <si>
    <t>ใบสั่งเลขที่ 287/2568
ลงวันที่ 14 ก.พ. 2568</t>
  </si>
  <si>
    <t>ใบสั่งเลขที่ 288/2568
ลงวันที่ 14 ก.พ. 2568</t>
  </si>
  <si>
    <t>ใบสั่งเลขที่ 289/2568
ลงวันที่ 14 ก.พ. 2568</t>
  </si>
  <si>
    <t>ใบสั่งเลขที่ 291/2568
ลงวันที่ 17 ก.พ. 2568</t>
  </si>
  <si>
    <t>ใบสั่งเลขที่ 294/2568
ลงวันที่ 19 ก.พ. 2568</t>
  </si>
  <si>
    <t>ใบสั่งเลขที่ 297/2568
ลงวันที่ 20 ก.พ. 2568</t>
  </si>
  <si>
    <t>ใบสั่งเลขที่ 298/2568
ลงวันที่ 20 ก.พ. 2568</t>
  </si>
  <si>
    <t>7/2568
ลงวันที่ 21 ก.พ. 68</t>
  </si>
  <si>
    <t>27/2568
ลงวันที่ 21 ก.พ. 68</t>
  </si>
  <si>
    <t>28/2568
ลงวันที่ 21 ก.พ. 68</t>
  </si>
  <si>
    <t>29/2568
ลงวันที่ 21 ก.พ. 68</t>
  </si>
  <si>
    <t>ใบสั่งเลขที่ 299/2568
ลงวันที่ 24 ก.พ. 2568</t>
  </si>
  <si>
    <t>ใบสั่งเลขที่ 300/2568
ลงวันที่ 24 ก.พ. 2568</t>
  </si>
  <si>
    <t>ใบสั่งเลขที่ 301/2568
ลงวันที่ 25 ก.พ. 2568</t>
  </si>
  <si>
    <t>ใบสั่งเลขที่ 302/2568
ลงวันที่ 25 ก.พ. 2568</t>
  </si>
  <si>
    <t>ใบสั่งเลขที่ 303/2568
ลงวันที่ 25 ก.พ. 2568</t>
  </si>
  <si>
    <t>ใบสั่งเลขที่ 304/2568
ลงวันที่ 25 ก.พ. 2568</t>
  </si>
  <si>
    <t>ใบสั่งเลขที่ 305/2568
ลงวันที่ 25 ก.พ. 2568</t>
  </si>
  <si>
    <t>ใบสั่งเลขที่ 306/2568
ลงวันที่ 25 ก.พ. 2568</t>
  </si>
  <si>
    <t>ใบสั่งเลขที่ 307/2568
ลงวันที่ 25 ก.พ. 2568</t>
  </si>
  <si>
    <t>ใบสั่งเลขที่ 308/2568
ลงวันที่ 26 ก.พ. 2568</t>
  </si>
  <si>
    <t>ใบสั่งเลขที่ 309/2568
ลงวันที่ 26 ก.พ. 2568</t>
  </si>
  <si>
    <t>ใบสั่งเลขที่ 310/2568
ลงวันที่ 26 ก.พ. 2568</t>
  </si>
  <si>
    <t>ใบสั่งเลขที่ 311/2568
ลงวันที่ 26 ก.พ. 2568</t>
  </si>
  <si>
    <t>ใบสั่งเลขที่ 313/2568
ลงวันที่ 26 ก.พ. 2568</t>
  </si>
  <si>
    <t>ใบสั่งเลขที่ 314/2568
ลงวันที่ 27 ก.พ. 2568</t>
  </si>
  <si>
    <t>ใบสั่งเลขที่ 315/2568
ลงวันที่ 27 ก.พ. 2568</t>
  </si>
  <si>
    <t>ใบสั่งเลขที่ 317/2568
ลงวันที่ 27 ก.พ. 2568</t>
  </si>
  <si>
    <t>ใบสั่งเลขที่ 318/2568
ลงวันที่ 28 ก.พ. 2568</t>
  </si>
  <si>
    <t>37/2568
ลงวันที่ 28 ก.พ. 68</t>
  </si>
  <si>
    <t>ห้างหุ้นส่วนจำกัด อุบลอ๊อกซิเย่นเทรดดิ้ง 35000</t>
  </si>
  <si>
    <t>พซ.437/2568 1/เม.ย./2568</t>
  </si>
  <si>
    <t>ร้านเบอร์ลิน (อุบล) 15800</t>
  </si>
  <si>
    <t>พซ.438/2568 2/เม.ย./2568</t>
  </si>
  <si>
    <t>ห้างหุ้นส่วนจำกัด คลังวิทยาเดช 17250</t>
  </si>
  <si>
    <t>พซ.439/2568 2/เม.ย./2568</t>
  </si>
  <si>
    <t>ซื้อเครื่องส่องตรวจหลอดลมชนิดให้แสงสว่าง จำนวน ๒ ชุด โดยวิธีเฉพาะเจาะจง</t>
  </si>
  <si>
    <t>บริษัท ไอดีเอส เมดิคอล ซิสเต็มส์ (ประเทศไทย)  จำกัด  48000</t>
  </si>
  <si>
    <t>บริษัท ไอดีเอส เมดิคอล ซิสเต็มส์ (ประเทศไทย)  จำกัด   48000</t>
  </si>
  <si>
    <t>ร้านสมัยใหม่เฟอร์นิเจอร์ 13350</t>
  </si>
  <si>
    <t>บริษัท ไพโอเนียร์ลิฟท์แอนด์เครน จำกัด 10032</t>
  </si>
  <si>
    <t>พซ.448/2568  4/เม.ย./2568</t>
  </si>
  <si>
    <t>บริษัท สากลแอร์ไฮเทคเซ็นเตอร์ จำกัด 20432</t>
  </si>
  <si>
    <t>พซ.449/2568  4/เม.ย./2568</t>
  </si>
  <si>
    <t>ห้างหุ้นส่วนจำกัด ศูนย์รถยนต์อุบลเซอร์วิส 1997 180270</t>
  </si>
  <si>
    <t>พซ.450/2568  4/เม.ย./2568</t>
  </si>
  <si>
    <t>บริษัท โพสเฮลท์แคร์ จำกัด 130000</t>
  </si>
  <si>
    <t>พซ.451/2568  4/เม.ย./2568</t>
  </si>
  <si>
    <t>บริษัท ดีเคเอสเอช (ประเทศไทย) จำกัด 7380</t>
  </si>
  <si>
    <t>พซ.452/2568  4/เม.ย./2568</t>
  </si>
  <si>
    <t>ร้านไอริน.ป พาณิชย์ 48000</t>
  </si>
  <si>
    <t>พซ.453/2568  4/เม.ย./2568</t>
  </si>
  <si>
    <t>บริษัท อี ฟอร์ แอล เอม  จำกัด (มหาชน) 50803.6</t>
  </si>
  <si>
    <t>พจ.134/2568  4/เม.ย./2568</t>
  </si>
  <si>
    <t>อิงจันทร์เทรดดิ้ง 5150</t>
  </si>
  <si>
    <t>พจ.161/2568 8/เม.ย./2568</t>
  </si>
  <si>
    <t>บริษัท ธเนศพัฒนา จำกัด 7757.5</t>
  </si>
  <si>
    <t>บริษัท เอลิสต์ ซัพพลาย จำกัด 18240</t>
  </si>
  <si>
    <t>บริษัท บอร์เนียว เมดิคัล จำกัด 52430</t>
  </si>
  <si>
    <t>ห้างหุ้นส่วนจำกัด จิตรเกษม เอ็นจิเนียริ่ง 1974 9000</t>
  </si>
  <si>
    <t>หจก.อุบลกิจออฟเซทการพิมพ์ 174180</t>
  </si>
  <si>
    <t>บริษัท สากลแอร์ไฮเทคเซ็นเตอร์ จำกัด 398000</t>
  </si>
  <si>
    <t>บริษัท ฮีลลอล ฟาร์มาซูติคอล จำกัด39000</t>
  </si>
  <si>
    <t>บริษัท ฮีลลอล ฟาร์มาซูติคอล จำกัด 39000</t>
  </si>
  <si>
    <t>ร้านไอริน.ป พาณิชย์ 8520</t>
  </si>
  <si>
    <t>พซ.464/2568 10/เม.ย./2568</t>
  </si>
  <si>
    <t>บริษัท สากลแอร์ไฮเทคเซ็นเตอร์ จำกัด4066691</t>
  </si>
  <si>
    <t>บริษัท สากลแอร์ไฮเทคเซ็นเตอร์ จำกัด 406691</t>
  </si>
  <si>
    <t>พจ.136/2568 10/เม.ย./2568</t>
  </si>
  <si>
    <t>ห้างหุ้นส่วนจำกัด ณชพล ก่อสร้าง 86691</t>
  </si>
  <si>
    <t>บริษัท เค.เอช.ที.เซ็นทรัลซัพพลาย จำกัด 8250</t>
  </si>
  <si>
    <t>บริษัท เอ็กซ์เปอร์ต เทคโนโลยี ดีเวลลอปเม้นท์ จำกัด 8250</t>
  </si>
  <si>
    <t>ห้างหุ้นส่วนจำกัด อุบลเซ็นทรัลสปอร์ต 15900</t>
  </si>
  <si>
    <t>บริษัท ไลฟ์พลัส จำกัด 8650</t>
  </si>
  <si>
    <t>พจ.139/2568 17/เม.ย./2568</t>
  </si>
  <si>
    <t>ร้าน จิตต์ซุปเปอร์ 328500</t>
  </si>
  <si>
    <t>พจ.140/2568 17/เม.ย./2568</t>
  </si>
  <si>
    <t>บริษัท แบงค็อก เมดิคอลส์ โปร จำกัด 13482</t>
  </si>
  <si>
    <t>พซ.468/2568 17/เม.ย./2568</t>
  </si>
  <si>
    <t>บริษัท จำเริญแพทย์ภัณฑ์ จำกัด 258000</t>
  </si>
  <si>
    <t>พซ.472/2568 17/เม.ย./2568</t>
  </si>
  <si>
    <t>บริษัท ไทย จีแอล จำกัด 7000</t>
  </si>
  <si>
    <t>พซ.473/2568 17/เม.ย./2568</t>
  </si>
  <si>
    <t>ร้านไอริน.ป พาณิชย์ 498950</t>
  </si>
  <si>
    <t>พซ.474/2568 17/เม.ย./2568</t>
  </si>
  <si>
    <t>อิงจันทร์เทรดดิ้ง 6200</t>
  </si>
  <si>
    <t>บริษัท อัมรินทร์ เมดิคอล จำกัด 25600</t>
  </si>
  <si>
    <t>ห้างหุ้นส่วนจำกัด อุบลฯแสงถาวรอีเล็คโทนิคส์-ไฟฟ้า 6500</t>
  </si>
  <si>
    <t>ห้างหุ้นส่วนจำกัด อุบลฯแสงถาวรอีเล็คโทนิคส์-ไฟฟ้า6500</t>
  </si>
  <si>
    <t>บริษัท ไทย จีแอล จำกัด290000</t>
  </si>
  <si>
    <t>บริษัท สากลแอร์ไฮเทคเซ็นเตอร์ จำกัด 28670</t>
  </si>
  <si>
    <t>พซ.481/2568 21/เม.ย./2568</t>
  </si>
  <si>
    <t>บริษัท พีวีเอส เซอร์วิส แอนด์ ซัพพลาย จำกัด 6761</t>
  </si>
  <si>
    <t>บริษัท พีวีเอส เซอร์วิส แอนด์ ซัพพลาย จำกัด  6761</t>
  </si>
  <si>
    <t>พซ.482/2568 21/เม.ย./2568</t>
  </si>
  <si>
    <t>ร้านไอริน.ป พาณิชย์ 31000</t>
  </si>
  <si>
    <t>พซ.486/2568 21/เม.ย./2568</t>
  </si>
  <si>
    <t>บริษัท วายดี ไดซ์นอสติคส์ (ประเทศไทย) จำกัด 8000</t>
  </si>
  <si>
    <t>พซ.488/2568 21/เม.ย./2568</t>
  </si>
  <si>
    <t>ห้างหุ้นส่วนจำกัด ลัคกี้เครื่องเขียน 260000</t>
  </si>
  <si>
    <t>ห้างหุ้นส่วนจำกัด ลัคกี้เครื่องเขียน260000</t>
  </si>
  <si>
    <t>พซ.489/2568 21/เม.ย./2568</t>
  </si>
  <si>
    <t>พี.พี.ซัพพลาย5150</t>
  </si>
  <si>
    <t>พี.พี.ซัพพลาย 5150</t>
  </si>
  <si>
    <t>พจ.142/2568 22/เม.ย./2568</t>
  </si>
  <si>
    <t>ห้างหุ้นส่วนจำกัด แอล เค เมดิคอล 300000</t>
  </si>
  <si>
    <t>พจ.143/2568 22/เม.ย./2568</t>
  </si>
  <si>
    <t>บริษัท สากลแอร์ไฮเทคเซ็นเตอร์ จำกัด 58900</t>
  </si>
  <si>
    <t>พซ.490/2568 22/เม.ย./2568</t>
  </si>
  <si>
    <t>ห้างหุ้นส่วนจำกัด ย.ยักษ์ วิศวกรรม 240000</t>
  </si>
  <si>
    <t>พซ.492/2568 22/เม.ย./2568</t>
  </si>
  <si>
    <t>ห้างหุ้นส่วนจำกัด อุบลคอมพิวเตอร์ แอนด์ เทเลคอมเซอร์วิส 5500</t>
  </si>
  <si>
    <t>พซ.493/2568 22/เม.ย./2568</t>
  </si>
  <si>
    <t>บริษัท เจ เอส วิชั่น จำกัด 5500</t>
  </si>
  <si>
    <t>พซ.494/2568 22/เม.ย./2568</t>
  </si>
  <si>
    <t>บริษัท ดีเคเอสเอช (ประเทศไทย) จำกัด 5550</t>
  </si>
  <si>
    <t>พซ.495/2568 22/เม.ย./2568</t>
  </si>
  <si>
    <t>บริษัท บอร์เนียว เมดิคัล จำกัด 21000</t>
  </si>
  <si>
    <t>บริษัท บอร์เนียว เมดิคัล จำกัด21000</t>
  </si>
  <si>
    <t>พจ.144/2568 23/เม.ย./2568</t>
  </si>
  <si>
    <t>บริษัท ดีเคเอสเอช (ประเทศไทย) จำกัด398412.88</t>
  </si>
  <si>
    <t>บริษัท ดีเคเอสเอช (ประเทศไทย) จำกัด 398412.88</t>
  </si>
  <si>
    <t>พจ.145/2568 23/เม.ย./2568</t>
  </si>
  <si>
    <t>ห้างหุ้นส่วนจำกัด ณชพล ก่อสร้าง5280</t>
  </si>
  <si>
    <t>พจ.146/2568 23/เม.ย./2568</t>
  </si>
  <si>
    <t>บริษัท สุวรรณ เมดิคอล ซัพพลาย จำกัด 53200</t>
  </si>
  <si>
    <t>พซ.496/2568 23/เม.ย./2568</t>
  </si>
  <si>
    <t>บริษัท ดีเอส ออลล์ จำกัด</t>
  </si>
  <si>
    <t>พซ.497/2568 23/เม.ย./2568</t>
  </si>
  <si>
    <t>ห้างหุ้นส่วนจำกัด อุบลอ๊อกซิเย่นเทรดดิ้ง 96300</t>
  </si>
  <si>
    <t>พซ.498/2568 23/เม.ย./2568</t>
  </si>
  <si>
    <t>บริษัท เมดิแคร์ (ประเทศไทย) จำกัด 282000</t>
  </si>
  <si>
    <t>พซ.499/2568 23/เม.ย./2568</t>
  </si>
  <si>
    <t>พจ.147/2568 24/เม.ย./2568</t>
  </si>
  <si>
    <t>บริษัท สากลแอร์ไฮเทคเซ็นเตอร์ จำกัด  470000</t>
  </si>
  <si>
    <t>บริษัท สากลแอร์ไฮเทคเซ็นเตอร์ จำกัด 470000</t>
  </si>
  <si>
    <t>พซ.501/2568 24/เม.ย./2568</t>
  </si>
  <si>
    <t>พซ.502/2568 24/เม.ย./2568</t>
  </si>
  <si>
    <t>บริษัท สเวนนอร่า เมด จำกัด 33000</t>
  </si>
  <si>
    <t>บริษัท สเวนนอร่า เมด จำกัด 5600</t>
  </si>
  <si>
    <t>พซ.505/2568 24/เม.ย./2568</t>
  </si>
  <si>
    <t>บริษัท ดีเคเอสเอช (ประเทศไทย) จำกัด 33000</t>
  </si>
  <si>
    <t>พซ.506/2568  24/เม.ย./2568</t>
  </si>
  <si>
    <t>ร้านไอริน.ป พาณิชย์ 4817000</t>
  </si>
  <si>
    <t>ร้านไอริน.ป พาณิชย์ 481700</t>
  </si>
  <si>
    <t>พจ.149/2568  25/เม.ย./2568</t>
  </si>
  <si>
    <t>บริษัท แล็บมาสเตอร์ แอ๊ดวานซ์ จำกัด 12600</t>
  </si>
  <si>
    <t>พจ.150/2568  25/เม.ย./2568</t>
  </si>
  <si>
    <t>บริษัท อิเล็กต้า จำกัด 6750</t>
  </si>
  <si>
    <t>พซ.503/2568  25/เม.ย./2568</t>
  </si>
  <si>
    <t>นายวีระยุทธ พลเขตร์ 93000</t>
  </si>
  <si>
    <t>พซ.507/2568  25/เม.ย./2568</t>
  </si>
  <si>
    <t>บริษัท เมดิแคร์ (ประเทศไทย) จำกัด 80000</t>
  </si>
  <si>
    <t>พซ.508/2568  25/เม.ย./2568</t>
  </si>
  <si>
    <t>ห้างหุ้นส่วนจำกัด ลัคกี้เครื่องเขียน 27820</t>
  </si>
  <si>
    <t>พซ.509/2568  25/เม.ย./2568</t>
  </si>
  <si>
    <t>บริษัท แมททีเรียล เวิลด์ จำกัด 13500</t>
  </si>
  <si>
    <t>พซ.510/2568  25/เม.ย./2568</t>
  </si>
  <si>
    <t>พซ.511/2568 25/เม.ย./2568</t>
  </si>
  <si>
    <t>นายวีระยุทธ พลเขตร์ 336000</t>
  </si>
  <si>
    <t>พจ.156/2568 28/เม.ย./2568</t>
  </si>
  <si>
    <t>ซื้อกระดาษชำระม้วนใหญ่ จำนวน 1 รายการ โดยวิธีเฉพาะเจาะจง</t>
  </si>
  <si>
    <t>บริษัท จิน โกลด์ คอร์ป จำกัด   114000</t>
  </si>
  <si>
    <t>บริษัท จิน โกลด์ คอร์ป จำกัด  114000</t>
  </si>
  <si>
    <t>ซื้อเก้าอี้สำนักงาน จำนวน 6 ตัว โดยวิธีเฉพาะเจาะจง</t>
  </si>
  <si>
    <t>ห้างหุ้นส่วนจำกัด ฟิวเจอร์โฮมเฟอร์นิเจอร์  19800</t>
  </si>
  <si>
    <t>ซื้อน้ำยา จำนวน 1 รายการ โดยวิธีเฉพาะเจาะจง</t>
  </si>
  <si>
    <t>บริษัท ดูแอนด์บี จำกัด  89880</t>
  </si>
  <si>
    <t>บริษัท ดูแอนด์บี จำกัด   89880</t>
  </si>
  <si>
    <t>ซื้อเก้าอี้ทำงาน 1 รายการ โดยวิธีเฉพาะเจาะจง</t>
  </si>
  <si>
    <t>ร้านสมัยใหม่เฟอร์นิเจอร์  14450</t>
  </si>
  <si>
    <t>ร้านสมัยใหม่เฟอร์นิเจอร์   14450</t>
  </si>
  <si>
    <t>บริษัท ซิลลิค ฟาร์มา จำกัด  159000</t>
  </si>
  <si>
    <t>ซื้อเก้าอี้สำนักงาน จำนวน 5 ตัว โดยวิธีเฉพาะเจาะจง</t>
  </si>
  <si>
    <t>บริษัท ออฟฟิศเมท (ไทย) จำกัด  8495</t>
  </si>
  <si>
    <t>ซื้อตู้เย็น 2 ประตู ขนาดไม่ต่ำกว่า 7 คิว จำนวน 2 ตู้ โดยวิธีเฉพาะเจาะจง</t>
  </si>
  <si>
    <t>ห้างหุ้นส่วนจำกัด อุบลฯแสงถาวรอีเล็คโทนิคส์-ไฟฟ้า  16980</t>
  </si>
  <si>
    <t>ซื้อน้ำดื่ม จำนวน 1 รายการ โดยวิธีเฉพาะเจาะจง</t>
  </si>
  <si>
    <t>ห้างหุ้นส่วนจำกัด เอ็มเคเอ็ม พรีเมียม แบรนด์  9000</t>
  </si>
  <si>
    <t>ซื้อวัสดุงานบ้านงานครัว จำนวน 7 รายการ โดยวิธีเฉพาะเจาะจง</t>
  </si>
  <si>
    <t>ร้านไอริน.ป พาณิชย์  41150</t>
  </si>
  <si>
    <t>ซื้อผลิตภัณฑ์ใช้กับเครื่องล้างจาน จำนวน ๓ รายการ โดยวิธีเฉพาะเจาะจง</t>
  </si>
  <si>
    <t>บริษัท อุบลมุกดา ซัพพลายส์ จำกัด  15761.1</t>
  </si>
  <si>
    <t>ซื้อกระดาษความร้อน จำนวน 1 รายการ โดยวิธีเฉพาะเจาะจง</t>
  </si>
  <si>
    <t>ห้างหุ้นส่วนจำกัด อุบลคอมพิวเตอร์ แอนด์ เทเลคอมเซอร์วิส  5500</t>
  </si>
  <si>
    <t>ซื้อครุภัณฑ์สำนักงาน จำนวน 14 รายการ โดยวิธีเฉพาะเจาะจง</t>
  </si>
  <si>
    <t>ร้านสมัยใหม่เฟอร์นิเจอร์  157900</t>
  </si>
  <si>
    <t>พจ.171/2568  7/พ.ค./2568</t>
  </si>
  <si>
    <t>จ้างเหมารถตู้พร้อมคนขับและน้ำมันเชื้อเพลิง จำนวน 1 คัน โดยวิธีเฉพาะเจาะจง</t>
  </si>
  <si>
    <t>นายสุริยน พรมลาย  5000</t>
  </si>
  <si>
    <t>พจ.173/2568  8/พ.ค./2568</t>
  </si>
  <si>
    <t>จ้างเหมารถทัวร์พร้อมคนขับและน้ำมันเชื้อเพลิง จำนวน 2 คัน  โดยวิธีเฉพาะเจาะจง</t>
  </si>
  <si>
    <t>หจก. ภูอนันต์ทัวร์  40000</t>
  </si>
  <si>
    <t>พจ.174/2568   8/พ.ค./2568</t>
  </si>
  <si>
    <t>จ้างซ่อมเครื่องปรับอากาศ (งานพยาบาลผู้ป่วยนอกศัลยกรรม) จำนวน 1 เครื่อง โดยวิธีเฉพาะเจาะจง</t>
  </si>
  <si>
    <t>บริษัท สากลแอร์ไฮเทคเซ็นเตอร์ จำกัด  13450</t>
  </si>
  <si>
    <t>พจ.175/2568   8/พ.ค./2568</t>
  </si>
  <si>
    <t>จ้างเปลี่ยนอุปกรณ์เครื่องกำเนิดไฟฟ้า จำนวน 2 เครื่อง โดยวิธีเฉพาะเจาะจง</t>
  </si>
  <si>
    <t>บริษัท บี พร้อมท์ เทรดดิ้ง แอนด์ เซอร์วิสเซส จำกัด 128400</t>
  </si>
  <si>
    <t>บริษัท บี พร้อมท์ เทรดดิ้ง แอนด์ เซอร์วิสเซส จำกัด  128400</t>
  </si>
  <si>
    <t>พจ.176/2568  8/พ.ค./2568</t>
  </si>
  <si>
    <t>ซื้อชุดทานอาหาร 4 ที่นั่ง จำนวน 4 ชุด โดยวิธีเฉพาะเจาะจง</t>
  </si>
  <si>
    <t>ร้านสมัยใหม่เฟอร์นิเจอร์  19960</t>
  </si>
  <si>
    <t>พจ.177/2568  8/พ.ค./2568</t>
  </si>
  <si>
    <t>บริษัท ดีเคเอสเอช (ประเทศไทย) จำกัด  15301</t>
  </si>
  <si>
    <t>พจ.178/2568   8/พ.ค./2568</t>
  </si>
  <si>
    <t>ซื้อครุภัณฑ์สำนักงาน จำนวน 2 รายการ โดยวิธีเฉพาะเจาะจง</t>
  </si>
  <si>
    <t>บริษัท ออฟฟิศเมท (ไทย) จำกัด  26600</t>
  </si>
  <si>
    <t>พจ.179/2568  8/พ.ค./2568</t>
  </si>
  <si>
    <t>ซื้อวัสดุการแพทย์ 6 รายการ โดยวิธีเฉพาะเจาะจง</t>
  </si>
  <si>
    <t>บริษัท ดีเคเอสเอช (ประเทศไทย) จำกัด  99888.5</t>
  </si>
  <si>
    <t>พจ.180/2568  8/พ.ค./2568</t>
  </si>
  <si>
    <t>ซื้อชุดปฏิบัติงานเจ้าหน้าที่ จำนวน 3 รายการ โดยวิธีเฉพาะเจาะจง</t>
  </si>
  <si>
    <t>ร้านอภิชญา  39250</t>
  </si>
  <si>
    <t>พจ.181/2568   8/พ.ค./2568</t>
  </si>
  <si>
    <t>ซื้อรองเท้าแตะ จำนวน 12 รายการ โดยวิธีเฉพาะเจาะจง</t>
  </si>
  <si>
    <t>ร้านไอริน.ป พาณิชย์  20720</t>
  </si>
  <si>
    <t>พซ. 525/2568  8/พ.ค./2568</t>
  </si>
  <si>
    <t>เช่าห้องประชุม สำหรับงานโครงการพัฒนาศักยภาพบุคลากร โรงพยาบาลมะเร็งอุบลราชธานี โดยวิธีเฉพาะเจาะจง</t>
  </si>
  <si>
    <t>บริษัท คณดล จำกัด  15000</t>
  </si>
  <si>
    <t>พซ.519/2568  8/พ.ค./2568</t>
  </si>
  <si>
    <t>บริษัท พี ซี แอล โฮลดิ้ง จำกัด (มหาชน)  152000</t>
  </si>
  <si>
    <t>พซ.521/2568  8/พ.ค./2568</t>
  </si>
  <si>
    <t>ซื้ออุปกรณ์ระบบเรียกพยาบาล (อะไหล่พร้อมค่าติดตั้ง) จำนวน ๓ รายการ โดยวิธีเฉพาะเจาะจง</t>
  </si>
  <si>
    <t>บริษัท ซี.ซี. คอมพิวเตอร์ ซีสเต็ม จำกัด  7000</t>
  </si>
  <si>
    <t>พซ.522/2568  8/พ.ค./2568</t>
  </si>
  <si>
    <t>จ้างเหมาจัดทำสื่อประชาสัมพันธ์กิจกรรมพัฒนาคุณภาพงาน IC จำนวน 3 รายการ โดยวิธีเฉพาะเจาะจง</t>
  </si>
  <si>
    <t>ห้างหุ้นส่วนจำกัด วีแคน เซอร์วิส เอ็กซ์เพรส  11150</t>
  </si>
  <si>
    <t>พซ.527/2568  15/พ.ค./2568</t>
  </si>
  <si>
    <t>จ้างเหมาบริการรถบัสโดยสารในการเดินทางไปราชการ จำนวน 1 คัน โดยวิธีเฉพาะเจาะจง</t>
  </si>
  <si>
    <t>นายศักดิ์ชัย คำศรี  60000</t>
  </si>
  <si>
    <t>พซ.535/2568  15/พ.ค./2568</t>
  </si>
  <si>
    <t>จ้างเหมาจัดทำแผ่นพับโปรแกรมตรวจสุขภาพประจำปี จำนวน 1 งาน โดยวิธีเฉพาะเจาะจง</t>
  </si>
  <si>
    <t>หจก.อุบลกิจออฟเซทการพิมพ์  10000</t>
  </si>
  <si>
    <t>พซ.536/2568  15/พ.ค./2568</t>
  </si>
  <si>
    <t>จ้างเหมาบริการแล็บทันตกรรม จำนวน 13 รายการ โดยวิธีเฉพาะเจาะจง</t>
  </si>
  <si>
    <t>บริษัท เอ็กซา ซีแลม จำกัด  19925</t>
  </si>
  <si>
    <t>พซ.537/2568   15/พ.ค./2568</t>
  </si>
  <si>
    <t>จ้างปรับปรุงห้องหัวหน้างานฯ บริเวณห้องใส่แร่ จำนวน 1 งาน โดยวิธีเฉพาะเจาะจง</t>
  </si>
  <si>
    <t>ห้างหุ้นส่วนจำกัด อุบลธนาดี  95100</t>
  </si>
  <si>
    <t>พซ.539/2568  15/พ.ค./2568</t>
  </si>
  <si>
    <t>จ้างจ้างตัดถุงผ้าเปื้อน จำนวน 3 รายการ โดยวิธีเฉพาะเจาะจง</t>
  </si>
  <si>
    <t>ร้านอภิชญา  238500</t>
  </si>
  <si>
    <t>พซ.540/2568  16/พ.ค./2568</t>
  </si>
  <si>
    <t>จ้างซักรีด อัดกลีบผ้าปูโต๊ะ ขนาด ๑.๘ เมตร จำนวน ๑๑๐ ผืน โดยวิธีเฉพาะเจาะจง</t>
  </si>
  <si>
    <t>ห้างหุ้นส่วนจำกัด อุบลนวพล 2544    19800</t>
  </si>
  <si>
    <t>พซ.541/2568  16/พ.ค./2568</t>
  </si>
  <si>
    <t>จ้างเหมารถตู้ พร้อมคนขับ จำนวน 1 คัน โดยวิธีเฉพาะเจาะจง</t>
  </si>
  <si>
    <t>พซ.542/2568   16/พ.ค./2568</t>
  </si>
  <si>
    <t>ซื้อกระดาษบันทึกเครื่องวัดความดันโลหิต จำนวน 120 ห่อ โดยวิธีเฉพาะเจาะจง</t>
  </si>
  <si>
    <t>บริษัท จำเริญแพทย์ภัณฑ์ จำกัด  38400</t>
  </si>
  <si>
    <t>พซ.543/2568  16/พ.ค./2568</t>
  </si>
  <si>
    <t>ซื้อฟอร์มาลีน 37% ขนาด 450 ซีซี จำนวน 72 ขวด โดยวิธีเฉพาะเจาะจง</t>
  </si>
  <si>
    <t>ร้านไอริน.ป พาณิชย์  5760</t>
  </si>
  <si>
    <t>พซ.547/2568  16/พ.ค./2568</t>
  </si>
  <si>
    <t>ซื้อเสื้อกาวน์ จำนวน 2 รายการ โดยวิธีเฉพาะเจาะจง</t>
  </si>
  <si>
    <t>ร้านอภิชญา  20900</t>
  </si>
  <si>
    <t>พซ.550/2568  16/พ.ค./2568</t>
  </si>
  <si>
    <t>ซื้อไนตรัสออกไซด์ จำนวน 1 รายการ โดยวิธีเฉพาะเจาะจง</t>
  </si>
  <si>
    <t>ห้างหุ้นส่วนจำกัด อุบลอ๊อกซิเย่นเทรดดิ้ง  14700</t>
  </si>
  <si>
    <t>พซ.551/2568  16/พ.ค./2568</t>
  </si>
  <si>
    <t>ซื้ออะไหล่รถเข็นจ่ายยาอัจฉริยะ จำนวน ๓ รายการ โดยวิธีเฉพาะเจาะจง</t>
  </si>
  <si>
    <t>บริษัท ธเนศพัฒนา จำกัด  10058</t>
  </si>
  <si>
    <t>พซ.552/2568  16/พ.ค./2568</t>
  </si>
  <si>
    <t>ซื้อเครื่องวัดความดันโลหิต จำนวน ๑ เครื่อง โดยวิธีเฉพาะเจาะจง</t>
  </si>
  <si>
    <t>บริษัท แบงค็อก เมดิคอลส์ โปร จำกัด  12800</t>
  </si>
  <si>
    <t>พซ.553/2568  16/พ.ค./2568</t>
  </si>
  <si>
    <t>นายสุริยน พรมลาย  5600</t>
  </si>
  <si>
    <t>พซ.554/2568  19/พ.ค./2568</t>
  </si>
  <si>
    <t>ซื้อแบตเตอรี่เครื่อง AED จำนวน 1 ก้อน โดยวิธีเฉพาะเจาะจง</t>
  </si>
  <si>
    <t>บริษัท แบงค็อก เมดิคอลส์ โปร จำกัด  30000</t>
  </si>
  <si>
    <t>พซ.555/2568  19/พ.ค./2568</t>
  </si>
  <si>
    <t>ซื้อแก๊สหุงต้มอาหารใช้ในเดือน มิถุนายน 2568 จำนวน 1 รายการ โดยวิธีเฉพาะเจาะจง</t>
  </si>
  <si>
    <t>ห้างหุ้นส่วนจำกัด อุบลอ๊อกซิเย่นเทรดดิ้ง  8360</t>
  </si>
  <si>
    <t>พซ.562/2568  20/พ.ค./2568</t>
  </si>
  <si>
    <t>ซื้อหน้ากากป้องกันทางเดินหายใจ จำนวน 60 ชิ้น โดยวิธีเฉพาะเจาะจง</t>
  </si>
  <si>
    <t>บริษัท ดีเคเอสเอช (ประเทศไทย) จำกัด  5775.6</t>
  </si>
  <si>
    <t>พซ.563/2568  20/พ.ค./2568</t>
  </si>
  <si>
    <t>ซื้อวัสดุสำนักงาน (คงคลัง) จำนวน ๕ รายการ โดยวิธีเฉพาะเจาะจง</t>
  </si>
  <si>
    <t>ห้างหุ้นส่วนจำกัด อุบลมาร์เก็ตติ้ง  15170</t>
  </si>
  <si>
    <t>พซ.564/2568   20/พ.ค./2568</t>
  </si>
  <si>
    <t>ซื้อเบาะลมจัดท่าผู้ป่วยฉายรังสี (Vac-Lok) โดยวิธีเฉพาะเจาะจง</t>
  </si>
  <si>
    <t>บริษัท ดิสโป-เมด จำกัด  313500</t>
  </si>
  <si>
    <t>พซ.565/2568   20/พ.ค./2568</t>
  </si>
  <si>
    <t>จ้างเหมารถตู้พร้อมคนขับและน้ำมันเชื้อเพลิง จำนวน 3 คัน โดยวิธีเฉพาะเจาะจง</t>
  </si>
  <si>
    <t>นายวีระยุทธ พลเขตร์  20400</t>
  </si>
  <si>
    <t>พซ.572/2568  26/พ.ค./2568</t>
  </si>
  <si>
    <t xml:space="preserve">จ้างซ่อมแซมระบบเปิด-ปิด ประตูกันรังสีด้วยไฟฟ้า ของห้องฉายรังสีเครื่องเร่งอนุภาคพลังงานสูงพร้อมระบบวางแผนการรักษา ยี่ห้อ Varian รุ่น TrueBeam </t>
  </si>
  <si>
    <t>บริษัท บิสซิเนสอะไลเม้นท์ จำกัด (มหาชน)  37500</t>
  </si>
  <si>
    <t>จ้างเหมาปรับปรุงเปลี่ยนฝ้าเพดานและทาสี งานจ่ายกลาง ชั้น ๗ อาคารบริการและจอดรถ จำนวน  ๑ งาน โดยวิธีเฉพาะเจาะจง</t>
  </si>
  <si>
    <t>ห้างหุ้นส่วนจำกัด ณชพล ก่อสร้าง  483100</t>
  </si>
  <si>
    <t>ห้างหุ้นส่วนจำกัด ณชพล ก่อสร้าง   483100</t>
  </si>
  <si>
    <t>จ้างเหมาจัดป้ายรณรงค์ กิจกรรมรณรงค์รวมพลังชุมชนปลอดบุหรี่ เนื่องในวันงดสูบบุหรี่โลก จำนวน 3 รายการ โดยวิธีเฉพาะเจาะจง</t>
  </si>
  <si>
    <t>ห้างหุ้นส่วนจำกัด วีแคน เซอร์วิส เอ็กซ์เพรส  10000</t>
  </si>
  <si>
    <t>ซื้อวัสดุการแพทย์ 16 รายการ  โดยวิธีเฉพาะเจาะจง</t>
  </si>
  <si>
    <t>บริษัท เอส.ดี.ทันตเวช (1988) จำกัด   42470</t>
  </si>
  <si>
    <t>บริษัท เอส.ดี.ทันตเวช (1988) จำกัด  42470</t>
  </si>
  <si>
    <t>ซื้อแผ่นกระตุกหัวใจไฟฟ้าแบบใช้ครั้งเดียว (Pads For Defibrillator AED) จำนวน 2 ชิ้น โดยวิธีเฉพาะเจาะจง</t>
  </si>
  <si>
    <t>บริษัท ดู เฮ็ลท์ พลัส จำกัด  8000</t>
  </si>
  <si>
    <t>บริษัท ดีเคเอสเอช (ประเทศไทย) จำกัด  95604.5</t>
  </si>
  <si>
    <t>ซื้อชุดให้สารละลายสำหรับเครื่องควบคุมการให้สารละลายทางหลอดเลือดดำ จำนวน 400 ชุด โดยวิธีเฉพาะเจาะจง</t>
  </si>
  <si>
    <t>บริษัท โมเดิร์น แบรนด์ส จำกัด  29104</t>
  </si>
  <si>
    <t>ซื้อเครื่องดื่มและอาหารว่าง จำนวน 5 รายการ โดยวิธีเฉพาะเจาะจง</t>
  </si>
  <si>
    <t>ร้านไอริน.ป พาณิชย์  28400</t>
  </si>
  <si>
    <t>บริษัท ทัชแล็บ 2013 จำกัด  10000</t>
  </si>
  <si>
    <t>ซื้อซองซิป จำนวน 2 รายการ โดยวิธีเฉพาะเจาะจง</t>
  </si>
  <si>
    <t>ห้างหุ้นส่วนจำกัด อิเลฟเว่น พลัซ  96000</t>
  </si>
  <si>
    <t>ห้างหุ้นส่วนจำกัด อุบลคอมพิวเตอร์ แอนด์ เทเลคอมเซอร์วิส  96953</t>
  </si>
  <si>
    <t>ห้างหุ้นส่วนจำกัด อุบลคอมพิวเตอร์ แอนด์ เทเลคอมเซอร์วิส</t>
  </si>
  <si>
    <t>จ้างเหมารถทัวร์พร้อมคนขับและน้ำมันเชื้อเพลิง จำนวน 4 คัน โดยวิธีเฉพาะเจาะจง</t>
  </si>
  <si>
    <t>บริษัท ศรีอุทัยทัวร์ จำกัด  96000</t>
  </si>
  <si>
    <t>เช่าห้องประชุม สำหรับงานโครงการพัฒนาศักยภาพบุคลากร รุ่นที่ 2 โรงพยาบาลมะเร็งอุบลราชธานี โดยวิธีเฉพาะเจาะจง</t>
  </si>
  <si>
    <t>บริษัท ซี.พี.แลนด์ จำกัด (มหาชน)  10000</t>
  </si>
  <si>
    <t>ซื้อถังขยะ จำนวน 2 รายการ โดยวิธีเฉพาะเจาะจง</t>
  </si>
  <si>
    <t>ร้านไอริน.ป พาณิชย์  14250</t>
  </si>
  <si>
    <t>ซื้อปกแฟ้มใบประกาศนีบัตร จำนวน ๓๐ อัน โดยวิธีเฉพาะเจาะจง</t>
  </si>
  <si>
    <t>พซ.599/2568   28/พ.ค./2568</t>
  </si>
  <si>
    <t>ห้างหุ้นส่วนจำกัด แอล เค เมดิคอล  8000</t>
  </si>
  <si>
    <t>พซ.600/2568    29/พ.ค./2568</t>
  </si>
  <si>
    <t>ซื้อStethoscope จำนวน 3 ชุด โดยวิธีเฉพาะเจาะจง</t>
  </si>
  <si>
    <t>บริษัท จำเริญแพทย์ภัณฑ์ จำกัด  7200</t>
  </si>
  <si>
    <t>พซ.601/2568   29/พ.ค./2568</t>
  </si>
  <si>
    <t>152(ซ)/2568 ลงวันที่ 29/พ.ค./68</t>
  </si>
  <si>
    <t>จ้างเหมาบริการออแกไนซ์เซอร์จัดเตรียมตกแต่งสถานที่ จำนวน 1 งาน โดยวิธีเฉพาะเจาะจง</t>
  </si>
  <si>
    <t>นายปัญญ์ชลิตา  ศรีวรรณ  20000</t>
  </si>
  <si>
    <t>นายปัญญ์ชลิตา  ศรีวรรณ   20000</t>
  </si>
  <si>
    <t>จ้างเหมาสูบสิ่งปฏิกูล จำนวน 1 งาน โดยวิธีเฉพาะเจาะจง</t>
  </si>
  <si>
    <t>นางสาวศราลินี  ศรีสุวะ 13000</t>
  </si>
  <si>
    <t>จ้างซ่อมเครื่องปรับอากาศ (อาคารผู้ป่วยนอกและรังสีวินิจฉัย) จำนวน 12 เครื่อง โดยวิธีเฉพาะเจาะจง</t>
  </si>
  <si>
    <t>บริษัท สากลแอร์ไฮเทคเซ็นเตอร์ จำกัด  16800</t>
  </si>
  <si>
    <t>จ้างเหมารถทัวร์พร้อมคนขับและน้ำมันเชื้อเพลิง จำนวน 3 คัน โดยวิธีเฉพาะเจาะจง</t>
  </si>
  <si>
    <t>บริษัท ศรีอุทัยทัวร์ จำกัด  78000</t>
  </si>
  <si>
    <t>จ้างเหมารถตู้เพื่อเดินทางไปราชการ จำนวน 3 คัน โดยวิธีเฉพาะเจาะจง</t>
  </si>
  <si>
    <t>นายวีระยุทธ พลเขตร์  10800</t>
  </si>
  <si>
    <t>นายวีระยุทธ พลเขตร์    10800</t>
  </si>
  <si>
    <t>พจ.187/2568   10/มิ.ย./2568</t>
  </si>
  <si>
    <t>นายวีระยุทธ พลเขตร์   6000</t>
  </si>
  <si>
    <t>นายวีระยุทธ พลเขตร์  6000</t>
  </si>
  <si>
    <t>พจ.190/2568   10/มิ.ย./2568</t>
  </si>
  <si>
    <t>ซื้อตู้เย็น ๒ ประตู ขนาด ๕.๙ คิว จำนวน ๑ เครื่อง โดยวิธีเฉพาะเจาะจง</t>
  </si>
  <si>
    <t>ห้างหุ้นส่วนจำกัด อุบลฯแสงถาวรอีเล็คโทนิคส์-ไฟฟ้า   7090</t>
  </si>
  <si>
    <t>ห้างหุ้นส่วนจำกัด อุบลฯแสงถาวรอีเล็คโทนิคส์-ไฟฟ้า  7090</t>
  </si>
  <si>
    <t>พซ.611/2568  10/มิ.ย./2568</t>
  </si>
  <si>
    <t>บริษัท ซีพี แอ็กซ์ตร้า จำกัด (มหาชน)  15140</t>
  </si>
  <si>
    <t>พซ.617/2568   10/มิ.ย./2568</t>
  </si>
  <si>
    <t>จ้างเหมารถตู้พร้อมคนขับและน้ำมันเชื้อเพลิง จำนวน 4 คัน โดยวิธีเฉพาะเจาะจง</t>
  </si>
  <si>
    <t>นายสุริยันต์ สิงห์ขันธ์  34000</t>
  </si>
  <si>
    <t>พจ.189/2568   11/มิ.ย./2568</t>
  </si>
  <si>
    <t>เช่าห้องประชุม สำหรับงานโครงการพัฒนาศักยภาพบุคลากร รุ่นที่ 3 โรงพยาบาลมะเร็งอุบลราชธานี โดยวิธีเฉพาะเจาะจง</t>
  </si>
  <si>
    <t>บริษัท เอสบีอาร์ พรอพเพอร์ตี้ จำกัด  15000</t>
  </si>
  <si>
    <t>พซ.620/2568   11/มิ.ย./2568</t>
  </si>
  <si>
    <t>จ้างบำรุงรักษาครุภัณฑ์ทางการแพทย์ จำนวน 3 รายการ โดยวิธีเฉพาะเจาะจง</t>
  </si>
  <si>
    <t>บริษัท แอร์โฟล แคลลิเบรชั่น จำกัด  19000</t>
  </si>
  <si>
    <t>จ้างจ้างบำรุงรักษาเครื่องควบคุมการติดเชื้อ จำนวน 5 เครื่อง โดยวิธีเฉพาะเจาะจง</t>
  </si>
  <si>
    <t>บริษัท เอสไอซี เมดิเทค  จำกัด  49730</t>
  </si>
  <si>
    <t xml:space="preserve">จ้างเหมาซ่อมแซมท่อน้ำรั่วซึมอาคารบำบัดและสงเสริมสุขภาพ ซ่อมแซมปั้มหอยโขงขนาด 2 แรงม้า บริเวณสระบ่อบำบัดน้ำเสีย ซ่อมแซมตัดต่อเปลี่ยนท่อน้ำดับเพลิงอาคารอำนวยการผู้ป่วยนอกและรังสีวินิจฉัยฯ </t>
  </si>
  <si>
    <t>เสรีการช่าง  43870</t>
  </si>
  <si>
    <t>บริษัท ดีเคเอสเอช (ประเทศไทย) จำกัด  29960</t>
  </si>
  <si>
    <t>บริษัท เอเค เมด จำกัด  10800</t>
  </si>
  <si>
    <t>ซื้อวัสดุสำนักงาน (งานโสตฯ) จำนวน ๖ รายการ โดยวิธีเฉพาะเจาะจง</t>
  </si>
  <si>
    <t>เอ โอ เอ็น อะครีลิคแอนด์ไซน์  27579.25</t>
  </si>
  <si>
    <t>เอ โอ เอ็น อะครีลิคแอนด์ไซน์ 27579.25</t>
  </si>
  <si>
    <t>ซื้อเนื้อก๊าซออกซิเจน ขนาด 0.5 คิว จำนวน 1 รายการ  โดยวิธีเฉพาะเจาะจง</t>
  </si>
  <si>
    <t>ห้างหุ้นส่วนจำกัด อุบลอ๊อกซิเย่นเทรดดิ้ง  6000</t>
  </si>
  <si>
    <t>ห้างหุ้นส่วนจำกัด อุบลอ๊อกซิเย่นเทรดดิ้ง 6000</t>
  </si>
  <si>
    <t>ซื้อเบรกเกอร์เครื่องล้างจาน 80 A จำนวน 1 ตัว  โดยวิธีเฉพาะเจาะจง</t>
  </si>
  <si>
    <t>ร้าน ชัยพัฒนาเซอร์วิส  5600</t>
  </si>
  <si>
    <t>ร้าน ชัยพัฒนาเซอร์วิส   5600</t>
  </si>
  <si>
    <t>ซื้อหลอดทดสอบทางชีวภาพแบบสำเร็จรูปสำหรับเครื่องนึ่ง ฆ่าเชื้อด้วยไอน้ำรุ่นอ่านผล 24 นาที จำนวน 34 กล่อง โดยวิธีเฉพาะเจาะจง</t>
  </si>
  <si>
    <t>บริษัท ดีเคเอสเอช (ประเทศไทย) จำกัด  436560</t>
  </si>
  <si>
    <t>บริษัท ดีเคเอสเอช (ประเทศไทย) จำกัด 436560</t>
  </si>
  <si>
    <t>บริษัท ไทยก๊อส จำกัด   313900</t>
  </si>
  <si>
    <t>บริษัท ไทยก๊อส จำกัด    313900</t>
  </si>
  <si>
    <t>จ้างงานปรับปรุงห้องเก็บอุปกรณ์คอมพิวเตอร์ จำนวน 1 งาน โดยวิธีเฉพาะเจาะจง</t>
  </si>
  <si>
    <t>ห้างหุ้นส่วนจำกัด อุบลธนาดี   32000</t>
  </si>
  <si>
    <t>พจ.194/2568    13/มิ.ย./2568</t>
  </si>
  <si>
    <t>จ้างซ่อมเครื่องปรับอากาศ จำนวน 14 เครื่อง โดยวิธีเฉพาะเจาะจง</t>
  </si>
  <si>
    <t>บริษัท สากลแอร์ไฮเทคเซ็นเตอร์ จำกัด  28960</t>
  </si>
  <si>
    <t>พจ.195/2568    13/มิ.ย./2568</t>
  </si>
  <si>
    <t>บริษัท ฉัตรแก้ว โปรดักส์ จำกัด  23050</t>
  </si>
  <si>
    <t>บริษัท ฉัตรแก้ว โปรดักส์ จำกัด   23050</t>
  </si>
  <si>
    <t>พซ.630/2568    13/มิ.ย./2568</t>
  </si>
  <si>
    <t>ซื้อวัสดุสำนักงาน (โครงการฯ) จำนวน ๔ รายการ โดยวิธีเฉพาะเจาะจง</t>
  </si>
  <si>
    <t>ห้างหุ้นส่วนจำกัด อุบลมาร์เก็ตติ้ง  10500</t>
  </si>
  <si>
    <t>พซ.631/2568     13/มิ.ย./2568</t>
  </si>
  <si>
    <t>บริษัท ซัคเซส เทค ซิสเต็ม จำกัด  33700</t>
  </si>
  <si>
    <t>พซ.639/2568   13/มิ.ย./2568</t>
  </si>
  <si>
    <t>ซื้อน้ำยาทดสอบโคลิฟอร์มแบคทีเรีย โดยวิธีเฉพาะเจาะจง</t>
  </si>
  <si>
    <t>ศูนย์อนามัยที่ 10 อุบลราชธานี  5800</t>
  </si>
  <si>
    <t>ศูนย์อนามัยที่ 10 อุบลราชธานี   5800</t>
  </si>
  <si>
    <t>พซ.637/2568  13/มิ.ย./2568</t>
  </si>
  <si>
    <t>ซื้อระบบเครื่องเฝ้าติดตามสัญญาณชีพ จำนวน 2 เครื่อง โดยวิธีเฉพาะเจาะจง</t>
  </si>
  <si>
    <t>บริษัท เอ็กซ์เปอร์ต เทคโนโลยี ดีเวลลอปเม้นท์ จำกัด  235000</t>
  </si>
  <si>
    <t>ซื้อน้ำดื่มพรีเมี่ยม ๑๘.๙ ลิตร (น้ำถัง) จำนวน ๙๐๐ ถัง โดยวิธีเฉพาะเจาะจง</t>
  </si>
  <si>
    <t>ห้างหุ้นส่วนจำกัด เอ็มเคเอ็ม พรีเมี่ยม แบรนด์  27000</t>
  </si>
  <si>
    <t>ห้างหุ้นส่วนจำกัด เอ็มเคเอ็ม พรีเมี่ยม แบรนด์   27000</t>
  </si>
  <si>
    <t>นายสุริยน พรมลาย  10000</t>
  </si>
  <si>
    <t>ซื้อวัสดุวิทยาศาสตร์การแพทย์ จำนวน 4 รายการ  โดยวิธีเฉพาะเจาะจง</t>
  </si>
  <si>
    <t>บริษัท ดีเคเอสเอช (ประเทศไทย) จำกัด  496373</t>
  </si>
  <si>
    <t>ซื้อชุดหัวจ่ายก๊าซออกซิเจน จำนวน ๔ ชุด โดยวิธีเฉพาะเจาะจง</t>
  </si>
  <si>
    <t>ห้างหุ้นส่วนจำกัด แอล เค เมดิคอล  17600</t>
  </si>
  <si>
    <t>จ้างตัดชุดผู้มารับบริการ จำนวน 2 รายการ โดยวิธีเฉพาะเจาะจง</t>
  </si>
  <si>
    <t>ร้านอภิชญา  153000</t>
  </si>
  <si>
    <t>ซื้อยางในเครื่องวัดความดัน Cuff Rubber จำนวน 3 ชิ้น โดยวิธีเฉพาะเจาะจง</t>
  </si>
  <si>
    <t>บริษัท จำเริญแพทย์ภัณฑ์ จำกัด  7800</t>
  </si>
  <si>
    <t>ซื้อวัสดุงานบ้านานครัว จำนวน 25 รายการ โดยวิธีเฉพาะเจาะจง</t>
  </si>
  <si>
    <t>ร้านไอริน.ป พาณิชย์  178100</t>
  </si>
  <si>
    <t>นายวีระยุทธ พลเขตร์  9000</t>
  </si>
  <si>
    <t>พจ.202/2568   20/มิ.ย./2568</t>
  </si>
  <si>
    <t>ซื้อหมอนสุขภาพ รองนอน หมอนผู้ป่วยPUสีเขียว โดยวิธีเฉพาะเจาะจง</t>
  </si>
  <si>
    <t>อิงจันทร์เทรดดิ้ง  12000</t>
  </si>
  <si>
    <t>พซ.564/2568   20/มิ.ย./2568</t>
  </si>
  <si>
    <t>ซื้อวัสดุการแพทย์ จำนวน 3 รายการ โดยวิธีเฉพาะเจาะจง</t>
  </si>
  <si>
    <t>บริษัท แบงค็อก เมดิคอลส์ โปร จำกัด  59000</t>
  </si>
  <si>
    <t>พซ.652/2568  20/มิ.ย./2568</t>
  </si>
  <si>
    <t>ซื้อSilicone Mask จำนวน 2 รายการ โดยวิธีเฉพาะเจาะจง</t>
  </si>
  <si>
    <t>บริษัท ดู เฮ็ลท์ พลัส จำกัด  14000</t>
  </si>
  <si>
    <t>พซ.653/2568  20/มิ.ย./2568</t>
  </si>
  <si>
    <t>ซื้อวัสดุสำนักงาน (โครงการฯ) จำนวน ๗ รายการ โดยวิธีเฉพาะเจาะจง</t>
  </si>
  <si>
    <t>ห้างหุ้นส่วนจำกัด ลัคกี้เครื่องเขียน  8788</t>
  </si>
  <si>
    <t>ห้างหุ้นส่วนจำกัด ลัคกี้เครื่องเขียน   8788</t>
  </si>
  <si>
    <t>พซ.655/2568  20/มิ.ย./2568</t>
  </si>
  <si>
    <t>จ้างเหมาวิเคราะห์ข้อมูล จำนวน ๑ โครงการ โดยวิธีเฉพาะเจาะจง</t>
  </si>
  <si>
    <t>นายจักรพงษ์ พระสุรัตน์  15000</t>
  </si>
  <si>
    <t>พจ.203/2568  23/มิ.ย./2568</t>
  </si>
  <si>
    <t>ซื้อแก๊สหุงต้มอาหารใช้ในเดือน กรกฎาคม 2568 จำนวน 1 รายการ  โดยวิธีเฉพาะเจาะจง</t>
  </si>
  <si>
    <t>พซ.656/2568    23/มิ.ย./2568</t>
  </si>
  <si>
    <t>ซื้อแผ่นปิดแผลอเนกประสงค์ (Silkypore-H10) จำนวน 150 ม้วน โดยวิธีเฉพาะเจาะจง</t>
  </si>
  <si>
    <t>บริษัท เทคโนเมดิคัล จำกัด (มหาชน)  45000</t>
  </si>
  <si>
    <t>พซ.658/2568    23/มิ.ย./2568</t>
  </si>
  <si>
    <t>ซื้อชุดให้สารละลายสำหรับเครื่องควบคุมการให้สารละลายทางหลอดเลือดดำ จำนวน 1,300 ชุด  โดยวิธีเฉพาะเจาะจง</t>
  </si>
  <si>
    <t>บริษัท โมเดิร์น แบรนด์ส จำกัด  97370</t>
  </si>
  <si>
    <t>พซ.659/2568    23/มิ.ย./2568</t>
  </si>
  <si>
    <t>ซื้อวัสดุการเกษตร จำนวน ๑๑ รายการ โดยวิธีเฉพาะเจาะจง</t>
  </si>
  <si>
    <t>สวนแมกไม้   19290</t>
  </si>
  <si>
    <t>สวนแมกไม้  19290</t>
  </si>
  <si>
    <t>พซ.660/2568    23/มิ.ย./2568</t>
  </si>
  <si>
    <t>จ้างตัดผ้า จำนวน 4 รายการ โดยวิธีเฉพาะเจาะจง</t>
  </si>
  <si>
    <t>ร้านอภิชญา  47900</t>
  </si>
  <si>
    <t>พจ.204/2568    24/มิ.ย./2568</t>
  </si>
  <si>
    <t>ซื้ออะไหล่ชุดเครื่องคอมพิวเตอร์สำหรับจอวินิฉัยภาพเอกซเรย์ทางการแพทย์ จำนวน ๑ ชุด โดยวิธีเฉพาะเจาะจง</t>
  </si>
  <si>
    <t>บริษัท ไทย จีแอล จำกัด  58000</t>
  </si>
  <si>
    <t>พซ.661/2568    24/มิ.ย./2568</t>
  </si>
  <si>
    <t>บริษัท ดีเคเอสเอช (ประเทศไทย) จำกัด   130000</t>
  </si>
  <si>
    <t>พซ.665/2568   24/มิ.ย./2568</t>
  </si>
  <si>
    <t>ซื้ออุปกรณ์เครื่องครัว จำนวน 10 รายการ โดยวิธีเฉพาะเจาะจง</t>
  </si>
  <si>
    <t xml:space="preserve">ร้าน จิตต์ซุปเปอร์  19960   </t>
  </si>
  <si>
    <t>ร้าน จิตต์ซุปเปอร์  19960</t>
  </si>
  <si>
    <t>พซ.667/2568   24/มิ.ย./2568</t>
  </si>
  <si>
    <t>170(ซ)/2568 ลงวันที่ 23/มิ.ย./68</t>
  </si>
  <si>
    <t>169(ซ)/2568 ลงวันที่ 23/มิ.ย./68</t>
  </si>
  <si>
    <t>168(ซ)/2568 ลงวันที่ 23/มิ.ย./68</t>
  </si>
  <si>
    <t>167(ซ)/2568 ลงวันที่ 23/มิ.ย./68</t>
  </si>
  <si>
    <t>จ้างเหมาบริการออแกไนซ์เซอร์จัดงานพิธีเปิดหอผู้ป่วยปลูกถ่ายไขกระดูก จำนวน 1 งาน โดยวิธีเฉพาะเจาะจง</t>
  </si>
  <si>
    <t>เรดิโอแกรม  30000</t>
  </si>
  <si>
    <t>พจ.208/2568   27/มิ.ย./2568</t>
  </si>
  <si>
    <t>จ้างซ่อมเครื่องปรับอากาศ จำนวน 3 เครื่อง โดยวิธีเฉพาะเจาะจง</t>
  </si>
  <si>
    <t>บริษัท สากลแอร์ไฮเทคเซ็นเตอร์ จำกัด  10760</t>
  </si>
  <si>
    <t>พจ.209/2568     27/มิ.ย./2568</t>
  </si>
  <si>
    <t>ซื้อเครื่องมือสำหรับดูดสารคัดหลั่งและส่งน้ำ สำหรับการผ่าตัดผ่านกล้องทางหู คอ จมูก จำนวน 1 รายการ โดยวิธีเฉพาะเจาะจง</t>
  </si>
  <si>
    <t>บริษัท ดีเคเอสเอช (ประเทศไทย) จำกัด  64200</t>
  </si>
  <si>
    <t>พซ.671/2568    27/มิ.ย./2568</t>
  </si>
  <si>
    <t>ซื้อวัสดุการแพทย์เพื่อใช้ในงานส่องกล้องระบบทางเดินอาหาร จำนวน 1 รายการ โดยวิธีเฉพาะเจาะจง</t>
  </si>
  <si>
    <t>บริษัท เมด - ไอคอน จำกัด  85000</t>
  </si>
  <si>
    <t>พซ.672/2568    27/มิ.ย./2568</t>
  </si>
  <si>
    <t>ซื้ออะไหล่ชุดเครื่องคอมพิวเตอร์สำหรับควบคุมเครื่องแปลงสัญญาณภาพเอกซเรย์ฯ จำนวน ๑ ชุด โดยวิธีเฉพาะเจาะจง</t>
  </si>
  <si>
    <t>บริษัท ไทย จีแอล จำกัด  73000</t>
  </si>
  <si>
    <t>บริษัท ไทย จีแอล จำกัด   73000</t>
  </si>
  <si>
    <t>ซื้อผ้าม่านพลาสติกกั้นระหว่างเตียง จำนวน ๓ รายการ โดยวิธีเฉพาะเจาะจง</t>
  </si>
  <si>
    <t>ร้าน KS ผ้าม่าน Century  25100</t>
  </si>
  <si>
    <t>ซื้อวัสดุสำนักงาน (โครงการฯ) จำนวน ๒ รายการ โดยวิธีเฉพาะเจาะจง</t>
  </si>
  <si>
    <t>ห้างหุ้นส่วนจำกัด อุบลมาร์เก็ตติ้ง  5000</t>
  </si>
  <si>
    <t>180(ซ)/2568 ลงวันที่ 30/มิ.ย./68</t>
  </si>
  <si>
    <t>179(ซ)/2568 ลงวันที่ 30/มิ.ย./68</t>
  </si>
  <si>
    <t>178(ซ)/2568 ลงวันที่ 30/มิ.ย./68</t>
  </si>
  <si>
    <t>177(ซ)/2568 ลงวันที่ 30/มิ.ย./68</t>
  </si>
  <si>
    <t>176(ซ)/2568 ลงวันที่ 30/มิ.ย./68</t>
  </si>
  <si>
    <t>175(ซ)/2568 ลงวันที่ 30/มิ.ย./68</t>
  </si>
  <si>
    <t>174(ซ)/2568 ลงวันที่ 30/มิ.ย./68</t>
  </si>
  <si>
    <t>ซื้อเครื่องปั่นอาหาร จำนวน ๑ เครื่อง โดยวิธีเฉพาะเจาะจง</t>
  </si>
  <si>
    <t>อิงจันทร์เทรดดิ้ง  7590</t>
  </si>
  <si>
    <t>พซ.684/2568  1/ก.ค./2568</t>
  </si>
  <si>
    <t>บริษัท พี ซี เอ็น เฮลธ์แคร์ จำกัด 88000</t>
  </si>
  <si>
    <t>บริษัท พี ซี เอ็น เฮลธ์แคร์ จำกัด  88000</t>
  </si>
  <si>
    <t>พซ683/2568  1/ก.ค./2568</t>
  </si>
  <si>
    <t>จ้างซ่อมเครื่องปรับอากาศ จำนวน 8 เครื่อง โดยวิธีเฉพาะเจาะจง</t>
  </si>
  <si>
    <t>บริษัท สากลแอร์ไฮเทคเซ็นเตอร์ จำกัด 33670</t>
  </si>
  <si>
    <t>บริษัท สากลแอร์ไฮเทคเซ็นเตอร์ จำกัด  33670</t>
  </si>
  <si>
    <t>พจ.213/2568  1/ก.ค./2568</t>
  </si>
  <si>
    <t>จ้างเปลี่ยนแคมป์ PG แรงสูง จำนวน 3 ชุด โดยวิธีเฉพาะเจาะจง</t>
  </si>
  <si>
    <t>ร้าน ชัยพัฒนาเซอร์วิส  15000</t>
  </si>
  <si>
    <t>พจ.214/2568  1/ก.ค./2568</t>
  </si>
  <si>
    <t>จ้างเหมาซัก-รีด ผ้าม่านทึบแสง จำนวน ๙ รายการ โดยวิธีเฉพาะเจาะจง</t>
  </si>
  <si>
    <t>ร้าน KS ผ้าม่าน Century  20200</t>
  </si>
  <si>
    <t>พจ.212/2568  1/ก.ค./2568</t>
  </si>
  <si>
    <t>ซื้อวัสดุสำนักงาน จำนวน ๒๐ รายการ โดยวิธีเฉพาะเจาะจง</t>
  </si>
  <si>
    <t>ห้างหุ้นส่วนจำกัด ลัคกี้เครื่องเขียน  21866</t>
  </si>
  <si>
    <t>ห้างหุ้นส่วนจำกัด ลัคกี้เครื่องเขียน 21866</t>
  </si>
  <si>
    <t>พซ.679/2568  1/ก.ค./2568</t>
  </si>
  <si>
    <t>บริษัท ซีทีเอ็ม โกลเบิล จำกัด 7440</t>
  </si>
  <si>
    <t>บริษัท ซีทีเอ็ม โกลเบิล จำกัด  7440</t>
  </si>
  <si>
    <t>บริษัท เมโทร เมดิคอล จำกัด 10900</t>
  </si>
  <si>
    <t>บริษัท เมโทร เมดิคอล จำกัด  10900</t>
  </si>
  <si>
    <t>จ้างซ่อมเครื่องปรับอากาศ จำนวน 10 เครื่อง โดยวิธีเฉพาะเจาะจง</t>
  </si>
  <si>
    <t>บริษัท สากลแอร์ไฮเทคเซ็นเตอร์ จำกัด  41090</t>
  </si>
  <si>
    <t>พจ.215/2568  2/ก.ค./2568</t>
  </si>
  <si>
    <t>จ้างเหมาดูแลและบำรุงรักษา ระบบหม้อแปลงไฟฟ้าแรงสูง ประจำปีงบประมาณ พ.ศ.2568 จำนวน 1 งาน  โดยวิธีเฉพาะเจาะจง</t>
  </si>
  <si>
    <t>ห้างหุ้นส่วนจำกัด ย.ยักษ์ วิศวกรรม 429011.15</t>
  </si>
  <si>
    <t>ห้างหุ้นส่วนจำกัด ย.ยักษ์ วิศวกรรม  429011.15</t>
  </si>
  <si>
    <t>พจ.218/2568   2/ก.ค./2568</t>
  </si>
  <si>
    <t>ซื้อผ้าม่านตาไก่ใหญ่ พร้อมติดตั้ง จำนวน ๓ รายการ โดยวิธีเฉพาะเจาะจง</t>
  </si>
  <si>
    <t>ร้าน KS ผ้าม่าน Century  15900</t>
  </si>
  <si>
    <t>พซ.687/2568   3/ก.ค./2568</t>
  </si>
  <si>
    <t>ซื้อแผ่นตรวจสอบทางเคมีภายใน จำนวน 1 รายการ  โดยวิธีเฉพาะเจาะจง</t>
  </si>
  <si>
    <t>บริษัท รักไทย เทคโนโลยี จำกัด  27000</t>
  </si>
  <si>
    <t>พซ.689/2568  3/ก.ค./2568</t>
  </si>
  <si>
    <t>ซื้อสาย NIBP ส่วนบน ของเครื่องติดตามสัญญาณชีพ จำนวน 2 เส้น โดยวิธีเฉพาะเจาะจง</t>
  </si>
  <si>
    <t>บริษัท เอน - ไซน์ เอ็นจิเนียริ่ง จำกัด  5000</t>
  </si>
  <si>
    <t>พซ.690/2568  3/ก.ค./2568</t>
  </si>
  <si>
    <t>ซื้อเครื่องมือผ่าตัดกระดูกบริเวณใบหน้า จำนวน 7 รายการ  โดยวิธีเฉพาะเจาะจง</t>
  </si>
  <si>
    <t>บริษัท สุวรรณ เมดิคอล ซัพพลาย จำกัด  25800</t>
  </si>
  <si>
    <t>พซ.693/2568  3/ก.ค./2568</t>
  </si>
  <si>
    <t>ซื้อปรอทวัดไข้ดิจิตอล จำนวน 20 ชิ้น  โดยวิธีเฉพาะเจาะจง</t>
  </si>
  <si>
    <t>บริษัท ดีเคเอสเอช (ประเทศไทย) จำกัด  14980</t>
  </si>
  <si>
    <t>พซ.694/2568  3/ก.ค./2568</t>
  </si>
  <si>
    <t>จ้างเหมากั้นห้องน้ำเกลือชั้นใต้ดิน อาคารอำนวยการผู้ป่วยนอกและรังสีวินิจฉัย โรงพยาบาลมะเร็งอุบลราชธานี จำนวน 1 งาน  โดยวิธีเฉพาะเจาะจง</t>
  </si>
  <si>
    <t>ห้างหุ้นส่วนจำกัด ณชพล ก่อสร้าง  197700</t>
  </si>
  <si>
    <t>พจ.217/2568   3/ก.ค./2568</t>
  </si>
  <si>
    <t>จ้างเหมาบริการสอบเทียบเครื่องมืออาชีวเวชศาสตร์พื้นฐาน จำนวน 2 รายการ โดยวิธีเฉพาะเจาะจง</t>
  </si>
  <si>
    <t>บริษัท อินโนเวทีฟ อินสทรูเมนต์ จำกัด  10165</t>
  </si>
  <si>
    <t>บริษัท อินโนเวทีฟ อินสทรูเมนต์ จำกัด 10165</t>
  </si>
  <si>
    <t>พจ.219/2568  4/ก.ค./2568</t>
  </si>
  <si>
    <t>จ้างซ่อมเครื่องปรับอากาศ จำนวน 2 รายการ โดยวิธีเฉพาะเจาะจง</t>
  </si>
  <si>
    <t>บริษัท สากลแอร์ไฮเทคเซ็นเตอร์ จำกัด  6080</t>
  </si>
  <si>
    <t>พจ.221/2568  4/ก.ค./2568</t>
  </si>
  <si>
    <t>บริษัท ไบโอเทคนิคัล จำกัด  43590</t>
  </si>
  <si>
    <t>พซ.697/2568  4/ก.ค./2568</t>
  </si>
  <si>
    <t>ซื้ออุปกรณ์คลินิกแพทย์แผนไทยบูรณาการ จำนวน 6 รายการ โดยวิธีเฉพาะเจาะจง</t>
  </si>
  <si>
    <t>อิงจันทร์เทรดดิ้ง  7111</t>
  </si>
  <si>
    <t>พซ.698/2568  4/ก.ค./2568</t>
  </si>
  <si>
    <t>บริษัท เมด-วัน จำกัด  45000</t>
  </si>
  <si>
    <t>พซ.699/2568  4/ก.ค./2568</t>
  </si>
  <si>
    <t>ซื้อถังขยะ จำนวน 4 รายการ โดยวิธีเฉพาะเจาะจง</t>
  </si>
  <si>
    <t>ร้านไอริน.ป พาณิชย์  7180</t>
  </si>
  <si>
    <t>พซ.700/2568  4/ก.ค./2568</t>
  </si>
  <si>
    <t>ซื้อสติกเกอร์ จำนวน 1 รายการ โดยวิธีเฉพาะเจาะจง</t>
  </si>
  <si>
    <t>ร้าน จิตต์ซุปเปอร์  49000</t>
  </si>
  <si>
    <t>พซ.701/2568  4/ก.ค./2568</t>
  </si>
  <si>
    <t>ซื้อวัสดุการแพทย์จำนวน 9 รายการ โดยวิธีเฉพาะเจาะจง</t>
  </si>
  <si>
    <t>บริษัท แล็บมาสเตอร์ แอ๊ดวานซ์ จำกัด  74400</t>
  </si>
  <si>
    <t>พซ.702/2568  4/ก.ค./2568</t>
  </si>
  <si>
    <t>บริษัท จิน โกลด์ คอร์ป จำกัด  240000</t>
  </si>
  <si>
    <t>พซ.696/2568   4/ก.ค./2568</t>
  </si>
  <si>
    <t>ซื้อตัวทดสอบความสะอาดเครื่องมือส่องตรวจ จำนวน 1 รายการ  โดยวิธีเฉพาะเจาะจง</t>
  </si>
  <si>
    <t>บริษัท เอ็นโดซัพพลาย จำกัด  90950</t>
  </si>
  <si>
    <t>พซ.704/2568  4/ก.ค./2568</t>
  </si>
  <si>
    <t>ซื้อแผ่นโลหะสำหรับดามกระดูกใบหน้าและขากรรไกร พร้อมสกรูสำหรับยึด จำนวน 3 รายการ โดยวิธีเฉพาะเจาะจง</t>
  </si>
  <si>
    <t>บริษัท สุวรรณ เมดิคอล ซัพพลาย จำกัด  98500</t>
  </si>
  <si>
    <t>พซ.705/2568  4/ก.ค./2568</t>
  </si>
  <si>
    <t>ซื้อวัสดุเจาะหน้าท้องสำหรับการผ่าตัดผ่านกล้องทางนารีเวช จำนวน 1 รายการ โดยวิธีเฉพาะเจาะจง</t>
  </si>
  <si>
    <t>บริษัท เอเมอร์สัน กรุ๊ป จำกัด  52000</t>
  </si>
  <si>
    <t>พซ.706/2568  4/ก.ค./2568</t>
  </si>
  <si>
    <t>ซื้อท่อเจาะคอ จำนวน 4 รายการ  โดยวิธีเฉพาะเจาะจง</t>
  </si>
  <si>
    <t>บริษัท เจ เอส วิชั่น จำกัด</t>
  </si>
  <si>
    <t>พซ.707/2568   4/ก.ค./2568</t>
  </si>
  <si>
    <t>จ้างเหมาบริการรถตู้ จำนวน 1 รายการ โดยวิธีเฉพาะเจาะจง</t>
  </si>
  <si>
    <t>นายวีระยุทธ พลเขตร์  6400</t>
  </si>
  <si>
    <t>ซื้อซองบรรจุเวชภัณฑ์ จำนวน 5 รายการ โดยวิธีเฉพาะเจาะจง</t>
  </si>
  <si>
    <t>บริษัท โกร๊ธ ซัพพลาย เมดิคอล จำกัด  37000</t>
  </si>
  <si>
    <t>ซื้อเครื่องดื่มและอาหารว่าง จำนวน 6 รายการ โดยวิธีเฉพาะเจาะจง</t>
  </si>
  <si>
    <t>ร้านไอริน.ป พาณิชย์  31380</t>
  </si>
  <si>
    <t>ซื้ออะไหล่เครื่องเร่งอนุภาคพร้อมชุดจำกัดลำรังสีแบบมัลติลีฟ รวมทั้งระบบเครือข่าย จำนวน 1 รายการ โดยวิธีเฉพาะเจาะจง</t>
  </si>
  <si>
    <t>บริษัท อิเล็กต้า จำกัด  68900</t>
  </si>
  <si>
    <t>ซื้อทีวี ขนาด ๓๒ นิ้ว จำนวน ๓ เครื่อง โดยวิธีเฉพาะเจาะจง</t>
  </si>
  <si>
    <t>ห้างหุ้นส่วนจำกัด อุบลฯแสงถาวรอีเล็คโทนิคส์-ไฟฟ้า  22170</t>
  </si>
  <si>
    <t>จ้างพิมพ์วัสดุสิ่งพิมพ์ จำนวน 8 รายการ โดยวิธีเฉพาะเจาะจง</t>
  </si>
  <si>
    <t>หจก.อุบลกิจออฟเซทการพิมพ์  80600</t>
  </si>
  <si>
    <t>พจ.228/2568   17/ก.ค./2568</t>
  </si>
  <si>
    <t>จ้างทำป้ายไวนิลประชาสัมพันธ์โครงการราชทัณฑ์ปันสุข ในเขตบบริการสุขภาพที่ 10 จำนวน 8 ป้าย โดยวิธีเฉพาะเจาะจง</t>
  </si>
  <si>
    <t>พจ.229/2568   17/ก.ค./2568</t>
  </si>
  <si>
    <t>จ้างเหมาบริการรถตู้โดยสารในการเดินทางไปราชการ จำนวน 1 งาน โดยวิธีเฉพาะเจาะจง</t>
  </si>
  <si>
    <t>สุริยน พรมลาย 6000</t>
  </si>
  <si>
    <t>สุริยน พรมลาย  6000</t>
  </si>
  <si>
    <t>พจ.230/2568   17/ก.ค./2568</t>
  </si>
  <si>
    <t>จ้างซ่อมเตียงตรวจภายใน จำนวน 1 งาน โดยวิธีเฉพาะเจาะจง</t>
  </si>
  <si>
    <t>บริษัท ยูนิเวอร์แซล ควอลิตี้ จำกัด  9900</t>
  </si>
  <si>
    <t>พจ.231/2568   17/ก.ค./2568</t>
  </si>
  <si>
    <t>จ้างซ่อมครุภัณฑ์คอมพิวเตอร์และอุปกรณ์ จำนวน 2 รายการ โดยวิธีเฉพาะเจาะจง</t>
  </si>
  <si>
    <t>ห้างหุ้นส่วนจำกัด อุบลคอมพิวเตอร์ แอนด์ เทเลคอมเซอร์วิส  12090</t>
  </si>
  <si>
    <t>พจ.232/2568   17/ก.ค./2568</t>
  </si>
  <si>
    <t>บริษัท สากลแอร์ไฮเทคเซ็นเตอร์ จำกัด13450</t>
  </si>
  <si>
    <t>พจ.236/2568  17/ก.ค./2568</t>
  </si>
  <si>
    <t>บริษัท อี ฟอร์ แอล เอม  จำกัด (มหาชน)  174180</t>
  </si>
  <si>
    <t>พซ.718/2568   17/ก.ค./2568</t>
  </si>
  <si>
    <t>ซื้ออะไหล่เครื่องอบฆ่าเชื้อพลาสม่า จำนวน 1 รายการ โดยวิธีเฉพาะเจาะจง</t>
  </si>
  <si>
    <t>บริษัท ดราก้อน เทคโนโลยี จำกัด  23400</t>
  </si>
  <si>
    <t>พซ.719/2568  17/ก.ค./2568</t>
  </si>
  <si>
    <t>ซื้อน้ำดื่ม ขนาด ๑๘.๙ ลิตร (น้ำถัง) จำนวน ๑,๑๐๐ ถัง โดยวิธีเฉพาะเจาะจง</t>
  </si>
  <si>
    <t>ห้างหุ้นส่วนจำกัด เอ็มเคเอ็ม พรีเมี่ยม แบรนด์  33000</t>
  </si>
  <si>
    <t>พซ.724/2568   17/ก.ค./2568</t>
  </si>
  <si>
    <t>ซื้อปลั๊กไฟ ๕ ช่อง ๕ เมตร จำนวน ๑๐ อัน โดยวิธีเฉพาะเจาะจง</t>
  </si>
  <si>
    <t>อิงจันทร์เทรดดิ้ง   6900</t>
  </si>
  <si>
    <t>อิงจันทร์เทรดดิ้ง  6900</t>
  </si>
  <si>
    <t>พซ.725/2568   17/ก.ค./2568</t>
  </si>
  <si>
    <t>จ้างทำใบเสร็จรับเงินด้วยเครื่องคอมพิวเตอร์ จำนวน 200 เล่ม โดยวิธีเฉพาะเจาะจง</t>
  </si>
  <si>
    <t>หจก.อุบลกิจออฟเซทการพิมพ์  46000</t>
  </si>
  <si>
    <t>พจ.227/2568  17/ก.ค./2568</t>
  </si>
  <si>
    <t>จ้างซัก/อบ/รีด ผ้าคลุมโต๊ะ จำนวน ๑๕๐ ผืน โดยวิธีเฉพาะเจาะจง</t>
  </si>
  <si>
    <t>ห้างหุ้นส่วนจำกัด อุบลนวพล 2544  11680</t>
  </si>
  <si>
    <t>ห้างหุ้นส่วนจำกัด อุบลนวพล 2544   11680</t>
  </si>
  <si>
    <t>จ้างซ่อมเครื่องปรับอากาศ จำนวน 5 เครื่อง โดยวิธีเฉพาะเจาะจง</t>
  </si>
  <si>
    <t>บริษัท สากลแอร์ไฮเทคเซ็นเตอร์ จำกัด  11680</t>
  </si>
  <si>
    <t>จ้างซ่อมเครื่องปรับอากาศ จำนวน 6 เครื่อง โดยวิธีเฉพาะเจาะจง</t>
  </si>
  <si>
    <t>บริษัท สากลแอร์ไฮเทคเซ็นเตอร์ จำกัด 27120</t>
  </si>
  <si>
    <t>ซื้อลำโพง จำนวน ๑ เครื่อง โดยวิธีเฉพาะเจาะจง</t>
  </si>
  <si>
    <t>ห้างหุ้นส่วนจำกัด อุบลฯแสงถาวรอีเล็คโทนิคส์-ไฟฟ้า  8890</t>
  </si>
  <si>
    <t>ซื้ออะไหล่ Power Adapter สำหรับจอวินิจฉัยทางการแพทย์ จำนวน ๑ ชุด โดยวิธีเฉพาะเจาะจง</t>
  </si>
  <si>
    <t>บริษัท ไทย จีแอล จำกัด  34000</t>
  </si>
  <si>
    <t>ซื้อวัสดุก่อสร้าง (งานซ่อมบำรุง) จำนวน ๒๒ รายการ โดยวิธีเฉพาะเจาะจง</t>
  </si>
  <si>
    <t>อิงจันทร์เทรดดิ้ง 88795</t>
  </si>
  <si>
    <t>บริษัท ซัมโนเทค ไทย จำกัด  9450</t>
  </si>
  <si>
    <t>ซื้อวัสดุงานบ้านงานครัว จำนวน 6 รายการ โดยวิธีเฉพาะเจาะจง</t>
  </si>
  <si>
    <t>ร้านไอริน.ป พาณิชย์  54875</t>
  </si>
  <si>
    <t>เช่าอุปกรณ์เครื่องเสียง จำนวน 1 งาน โดยวิธีเฉพาะเจาะจง</t>
  </si>
  <si>
    <t>นายนครินทร์ บุญสนิท  9000</t>
  </si>
  <si>
    <t>จ้างเหมาติดตั้งบานประตู U-PVC ชั้น 9 อาคารบริการและจอดรถ งานเทสีกันซึมดาดฟ้า ห้องผ่าตัด อาคารแสงสิงแก้ว จำนวน 1 งาน โดยวิธีเฉพาะเจาะจง</t>
  </si>
  <si>
    <t>นายวรวุฒิ  ถามะพันธ์ 57000</t>
  </si>
  <si>
    <t>นายวรวุฒิ  ถามะพันธ์  57000</t>
  </si>
  <si>
    <t>บริษัท สากลแอร์ไฮเทคเซ็นเตอร์ จำกัด  16000</t>
  </si>
  <si>
    <t>ห้างหุ้นส่วนจำกัด ศูนย์รถยนต์อุบลเซอร์วิส 1997  8281.8</t>
  </si>
  <si>
    <t>ซื้อรถเข็นถังบีบไม้ม็อบใหญ่ จำนวน ๑ คัน โดยวิธีเฉพาะเจาะจง</t>
  </si>
  <si>
    <t>ร้าน จิตต์ซุปเปอร์ 62000</t>
  </si>
  <si>
    <t>ซื้อเครื่องพิมพ์กระดาษม้วน ๒๔ นิ้ว จำนวน ๑ เครื่อง โดยวิธีเฉพาะเจาะจง</t>
  </si>
  <si>
    <t>ซื้อเครื่องส่องคอ จำนวน ๑ ชุด โดยวิธีเฉพาะเจาะจง</t>
  </si>
  <si>
    <t>ห้างหุ้นส่วนจำกัด แอล เค เมดิคอล 21000</t>
  </si>
  <si>
    <t>ซื้อไนตรัสออกไซต์ จำนวน 1 รายการ โดยวิธีเฉพาะเจาะจง</t>
  </si>
  <si>
    <t>ซื้อปั๊มไดโว่ จำนวน 1 เครื่อง โดยวิธีเฉพาะเจาะจง</t>
  </si>
  <si>
    <t>เสรีการช่าง 9500</t>
  </si>
  <si>
    <t>ซื้ออะไหล่สำหรับซ่อมบำรุงระบบท่อลมรับ-ส่งเอกสารและวัสดุการแพทย์ จำนวน 2 รายการ โดยวิธีเฉพาะเจาะจง</t>
  </si>
  <si>
    <t>บริษัท เทคนิเคิล ซัพพอร์ท แอนด์ เซอร์วิส จำกัด</t>
  </si>
  <si>
    <t>บริษัท สากลแอร์ไฮเทคเซ็นเตอร์ จำกัด 36400</t>
  </si>
  <si>
    <t>ซื้อแก๊สหุงต้มอาหารใช้ในเดือนสิงหาคม 2568 จำนวน 6 ถัง โดยวิธีเฉพาะเจาะจง</t>
  </si>
  <si>
    <t>จ้างเหมาดูแลและบำรุงรักษา ระบบตู้ MDB ภายในอาคาร ปีงบประมาณ พ.ศ. ๒๕๖๘ โดยวิธีเฉพาะเจาะจง</t>
  </si>
  <si>
    <t>ร้าน ชัยพัฒนาเซอร์วิส  6900</t>
  </si>
  <si>
    <t>จ้างตัดชุดปฏิบัติงาน จำนวน 2 รายการ โดยวิธีเฉพาะเจาะจง</t>
  </si>
  <si>
    <t>ห้างหุ้นส่วนจำกัด บุญสิริ 1988 ก่อสร้าง</t>
  </si>
  <si>
    <t>จ้างเหมาบริการทันตกรรม จำนวน 23 ราย จำนวน 1 งาน โดยวิธีเฉพาะเจาะจง</t>
  </si>
  <si>
    <t>บริษัท เอ็กซา ซีแลม จำกัด 44740</t>
  </si>
  <si>
    <t>บริษัท เอ็กซา ซีแลม จำกัด  44740</t>
  </si>
  <si>
    <t>ซื้อวัสดุงานบ้านงานครัว จำนวน 16 รายการ โดยวิธีเฉพาะเจาะจง</t>
  </si>
  <si>
    <t>ร้านไอริน.ป พาณิชย์ 42880</t>
  </si>
  <si>
    <t>ซื้อกล้องวงจรปิด จำนวน ๗ รายการ โดยวิธีเฉพาะเจาะจง</t>
  </si>
  <si>
    <t>ห้างหุ้นส่วนจำกัด อุบลคอมพิวเตอร์ แอนด์ เทเลคอมเซอร์วิส 27000</t>
  </si>
  <si>
    <t>ซื้อชามรูปไต จำนวน 1 รายการ โดยวิธีเฉพาะเจาะจง</t>
  </si>
  <si>
    <t>บริษัท เอลิสต์ ซัพพลาย จำกัด 12500</t>
  </si>
  <si>
    <t>บริษัท สากลแอร์ไฮเทคเซ็นเตอร์ จำกัด  69400</t>
  </si>
  <si>
    <t>ซื้อชุดกาวน์กันน้ำ จำนวน 1 รายการ โดยวิธีเฉพาะเจาะจง</t>
  </si>
  <si>
    <t>บริษัท เอลิสต์ ซัพพลาย จำกัด  76000</t>
  </si>
  <si>
    <t>บริษัท สากลแอร์ไฮเทคเซ็นเตอร์ จำกัด 43000</t>
  </si>
  <si>
    <t>ซื้อน้ำยาและผลิตภัณฑ์จากศูนย์บริการโลหิตแห่งชาติ สภากาชาดไทย จำนวน 139 รายการ โดยวิธีเฉพาะเจาะจง</t>
  </si>
  <si>
    <t>สภากาชาดไทย  2906339</t>
  </si>
  <si>
    <t>สภากาชาดไทย   2906339</t>
  </si>
  <si>
    <t>พซ.765/2568  1/ส.ค./2568</t>
  </si>
  <si>
    <t>จ้างเหมารถตู้โดยสารในการเดินทางไปราชการ จำนวน 2 คัน โดยวิธีเฉพาะเจาะจง</t>
  </si>
  <si>
    <t>พจ.251/2568  4/ส.ค./2568</t>
  </si>
  <si>
    <t>บริษัท แบงค็อก เมดิคอลส์ โปร จำกัด  5950</t>
  </si>
  <si>
    <t>บริษัท แบงค็อก เมดิคอลส์ โปร จำกัด   5950</t>
  </si>
  <si>
    <t>พซ.766/2568   4/ส.ค./2568</t>
  </si>
  <si>
    <t>จ้างซ่อมตรวจเช็คสภาพรถยนต์พระราชทาน ยี่ห้อโตโยต้า หมายเลขทะเบียน 3ฒก 2431 กรุงเทพมหานคร จำนวน 1 คัน โดยวิธีเฉพาะเจาะจง</t>
  </si>
  <si>
    <t>ห้างหุ้นส่วนจำกัด ศูนย์รถยนต์อุบลเซอร์วิส 1997  18478.9</t>
  </si>
  <si>
    <t>พจ.250/2568  4/ส.ค./2568</t>
  </si>
  <si>
    <t>ห้างหุ้นส่วนจำกัด ศูนย์รถยนต์อุบลเซอร์วิส 1997 18478.9</t>
  </si>
  <si>
    <t>จ้างเหมาจัดทำแแบคดรอป จำนวน 1 งาน โดยวิธีเฉพาะเจาะจง</t>
  </si>
  <si>
    <t>ห้างหุ้นส่วนจำกัด วีแคน เซอร์วิส เอ็กซ์เพรส   15000</t>
  </si>
  <si>
    <t>ห้างหุ้นส่วนจำกัด วีแคน เซอร์วิส เอ็กซ์เพรส  15000</t>
  </si>
  <si>
    <t>ซื้อท่ออะลูมิเนียม ขนาด 4.5 คิว จำนวน 2 ท่อ  โดยวิธีเฉพาะเจาะจง</t>
  </si>
  <si>
    <t>ห้างหุ้นส่วนจำกัด อุบลอ๊อกซิเย่นเทรดดิ้ง  28890</t>
  </si>
  <si>
    <t>ซื้อสายคล้องสกรีน พร้อมกรอบตั้งสีขาว จำนวน ๑๕๐ ชุด โดยวิธีเฉพาะเจาะจง</t>
  </si>
  <si>
    <t>บริษัท บางกอก เอ การ์ด จำกัด 10432.5</t>
  </si>
  <si>
    <t>ซื้อวัสดุสำนักงาน (งานโสตฯ) จำนวน ๗ รายการ โดยวิธีเฉพาะเจาะจง</t>
  </si>
  <si>
    <t>เอ โอ เอ็น อะครีลิคแอนด์ไซน์  14675.05</t>
  </si>
  <si>
    <t xml:space="preserve">จ้างเหมาซ่อมแซมตู้ควบคุมกังหันตีน้ำสระบำบัดน้ำเสีย เช็คระบบตู้ควบคุมตัดต่อสายไฟมอเตอร์กวนน้ำบ่อตะกอนบำบัดน้ำเสีย ติดตั้งวาล์วลดแรงดันไออะเฟรม ขนาด </t>
  </si>
  <si>
    <t>เสรีการช่าง  42265</t>
  </si>
  <si>
    <t>ซื้อยางในเครื่องวัดความดัน Cuff Rubber จำนวน 2 ชิ้น โดยวิธีเฉพาะเจาะจง</t>
  </si>
  <si>
    <t>บริษัท จำเริญแพทย์ภัณฑ์ จำกัด  5200</t>
  </si>
  <si>
    <t>จ้างเหมาบริการรถตู้โดยสารในการเดินทางไปราชการที่จังหวัดอำนาจเจริญ จำนวน 2 คัน โดยวิธีเฉพาะเจาะจง</t>
  </si>
  <si>
    <t>จ้างเหมาซ่อมชุด Automatic Transfer (ATS) อาคารบำบัดและส่งเสริมสุขภาพ จำนวน 1 งาน โดยวิธีเฉพาะเจาะจง</t>
  </si>
  <si>
    <t>เพชรสุดา เอ็นจิเนียริ่ง 999   26750</t>
  </si>
  <si>
    <t>เพชรสุดา เอ็นจิเนียริ่ง 999  26750</t>
  </si>
  <si>
    <t>จ้างเหมาซ่อมแซมน้ำรั่วซึม เปลี่ยนฝ้า ทาสี ห้องใส่แร่ ชั้น 1 อาคารบำบัดและส่งเสริมสุขภาพ จำนวน 1 งาน โดยวิธีเฉพาะเจาะจง</t>
  </si>
  <si>
    <t>ห้างหุ้นส่วนจำกัด บุญสิริ 1988 ก่อสร้าง   130000</t>
  </si>
  <si>
    <t>ห้างหุ้นส่วนจำกัด บุญสิริ 1988 ก่อสร้าง 130000</t>
  </si>
  <si>
    <t>จ้างเหมาเปลี่ยนฝ้า ทาสี ห้องตรวจสุขภาพ ชั้น 5 อาคารอำนวยการผู้ป่วยนอกและรังสีวินิจฉัย โรงพยาบาลมะเร็งอุบลราชธานี จำนวน 1 งาน  โดยวิธีเฉพาะเจาะจง</t>
  </si>
  <si>
    <t>ห้างหุ้นส่วนจำกัด ณชพล ก่อสร้าง  495000</t>
  </si>
  <si>
    <t>บริษัท เอ.ที. เมดิแคร์ จำกัด  7000</t>
  </si>
  <si>
    <t>บริษัท เอเค เมด จำกัด  7200</t>
  </si>
  <si>
    <t>ซื้อรางปลั๊กไฟ ๕ ช่อง ๕ สวิตซ์ จำนวน ๒๐ ชุด โดยวิธีเฉพาะเจาะจง</t>
  </si>
  <si>
    <t>ร้านไอริน.ป พาณิชย์  12600</t>
  </si>
  <si>
    <t>ห้างหุ้นส่วนจำกัด อุบลคอมพิวเตอร์ แอนด์ เทเลคอมเซอร์วิส  203950</t>
  </si>
  <si>
    <t>ห้างหุ้นส่วนจำกัด ณชพล ก่อสร้าง  480000</t>
  </si>
  <si>
    <t>จ้างตรวจวิเคราะห์ทางห้องปฏิบัติการ จำนวน 1 รายการ โดยวิธีเฉพาะเจาะจง</t>
  </si>
  <si>
    <t>บริษัท พี ซี ที ลาบอราตอรี่ เซอร์วิส จำกัด  27000</t>
  </si>
  <si>
    <t>พจ.256/2568   8/ส.ค./2568</t>
  </si>
  <si>
    <t>จ้างเหมาซ่อมแซมเปลี่ยนซีลและลูกปืนปั๊มส่งน้ำพุ บริเวณสระบำบัดน้ำเสีย จำนวน 1 งาน โดยวิธีเฉพาะเจาะจง</t>
  </si>
  <si>
    <t>เสรีการช่าง  6313</t>
  </si>
  <si>
    <t>พจ.259/2568   8/ส.ค./2568</t>
  </si>
  <si>
    <t>จ้างซ่อมเครื่องวัดความดันแบบสอดแขน 1 เครื่อง โดยวิธีเฉพาะเจาะจง</t>
  </si>
  <si>
    <t>บริษัท ดีเคเอสเอช (ประเทศไทย) จำกัด  8720.5</t>
  </si>
  <si>
    <t>บริษัท ดีเคเอสเอช (ประเทศไทย) จำกัด 8720.5</t>
  </si>
  <si>
    <t>พจ.262/2568   8/ส.ค./2568</t>
  </si>
  <si>
    <t>จ้างซ่อมตรวจเช็คสภาพรถยนต์ราชการ ยี่ห้อโตโยต้า หมายเลขทะเบียน นข 4077 อุบลราชธานี จำนวน 1 คัน โดยวิธีเฉพาะเจาะจง</t>
  </si>
  <si>
    <t>ห้างหุ้นส่วนจำกัด ศูนย์รถยนต์อุบลเซอร์วิส 1997  11820.83</t>
  </si>
  <si>
    <t>พจ.264/2568  8/ส.ค./2568</t>
  </si>
  <si>
    <t>จ้างเหมารถตู้เพื่อรับ-ส่งวิทยากรในโครงการ จำนวน 1 คัน โดยวิธีเฉพาะเจาะจง</t>
  </si>
  <si>
    <t>นายสุริยน พรมลาย   10000</t>
  </si>
  <si>
    <t>พจ.266/2568   8/ส.ค./2568</t>
  </si>
  <si>
    <t>นายวีระยุทธ พลเขตร์ 21200</t>
  </si>
  <si>
    <t>พจ.267/2568   8/ส.ค./2568</t>
  </si>
  <si>
    <t>ซื้อเก้าอี้พักคอย จำนวน 1 รายการ โดยวิธีเฉพาะเจาะจง</t>
  </si>
  <si>
    <t>อิงจันทร์เทรดดิ้ง 146200</t>
  </si>
  <si>
    <t>พซ.780/2568   8/ส.ค./2568</t>
  </si>
  <si>
    <t>ซื้ออุปกรณ์กั้นห้องแต่งตัวพร้อมประตูอลูมิเนียมกระจกบานเลื่อนเดี่ยว ห้องปลูกถ่ายไขกระดูก โรงพยาบาลมะเร็งอุบลราชธานี จำนวน ๔ รายการ  โดยวิธีเฉพาะเจาะจง</t>
  </si>
  <si>
    <t>ห้างหุ้นส่วนจำกัด ณชพล ก่อสร้าง  20000</t>
  </si>
  <si>
    <t>พซ.784/2568   8/ส.ค./2568</t>
  </si>
  <si>
    <t>ซื้อเครื่องถ่างผ่าตัด ชนิดถ่างได้เอง จำนวน ๑ ชุด โดยวิธีเฉพาะเจาะจง</t>
  </si>
  <si>
    <t>บริษัท เมดสเต็ป จำกัด 7200</t>
  </si>
  <si>
    <t>บริษัท เมดสเต็ป จำกัด  7200</t>
  </si>
  <si>
    <t>พซ.787/2568    8/ส.ค./2568</t>
  </si>
  <si>
    <t>ซื้อแท่งจี้สำหรับการผ่าตัดผ่านกล้องทางนารีเวช จำนวน 1 รายการ โดยวิธีเฉพาะเจาะจง</t>
  </si>
  <si>
    <t>บริษัท ดีเคเอสเอช (ประเทศไทย) จำกัด  28890</t>
  </si>
  <si>
    <t>พซ.794/2568   8/ส.ค./2568</t>
  </si>
  <si>
    <t>บริษัท ดีเคเอสเอช (ประเทศไทย) จำกัด  99938</t>
  </si>
  <si>
    <t>พซ.795/2568  8/ส.ค./2568</t>
  </si>
  <si>
    <t>ซื้อน้ำยาเคลือบและเร่งแห้ง จำนวน 3 แกลลอน โดยวิธีเฉพาะเจาะจง</t>
  </si>
  <si>
    <t>บริษัท เคมเทค เฮลท์แคร์  จำกัด 11100</t>
  </si>
  <si>
    <t>พซ.796/2568   8/ส.ค./2568</t>
  </si>
  <si>
    <t>บริษัท ดีเคเอสเอช (ประเทศไทย) จำกัด  16050</t>
  </si>
  <si>
    <t>พซ.797/2568   8/ส.ค./2568</t>
  </si>
  <si>
    <t>ซื้อPlastic seal without indicator จำนวน 1 แพ็ค โดยวิธีเฉพาะเจาะจง</t>
  </si>
  <si>
    <t>บริษัท ฟิวเจอร์ เมดิคอล ซัพพลาย จำกัด  6400</t>
  </si>
  <si>
    <t>บริษัท ฟิวเจอร์ เมดิคอล ซัพพลาย จำกัด 6400</t>
  </si>
  <si>
    <t>พซ.798/2568  8/ส.ค./2568</t>
  </si>
  <si>
    <t>ซื้อวัสดุการแพทย์ จำนวน 5 รายการ  โดยวิธีเฉพาะเจาะจง</t>
  </si>
  <si>
    <t>บริษัท ดีเคเอสเอช (ประเทศไทย) จำกัด  98953.6</t>
  </si>
  <si>
    <t>พซ.799/2568    8/ส.ค./2568</t>
  </si>
  <si>
    <t>บริษัท เมดดิโนวา จำกัด 58850</t>
  </si>
  <si>
    <t>บริษัท เมดดิโนวา จำกัด  58850</t>
  </si>
  <si>
    <t>พซ.800/2568    8/ส.ค./2568</t>
  </si>
  <si>
    <t>ซื้อวัสดุการแพทย์ 2 รายการ  โดยวิธีเฉพาะเจาะจง</t>
  </si>
  <si>
    <t>บริษัท เทคโนเมดิคัล จำกัด (มหาชน)  97500</t>
  </si>
  <si>
    <t>พซ.802/2568   8/ส.ค./2568</t>
  </si>
  <si>
    <t>ซื้อแบตเตอรี่ Infusion Pump จำนวน 4 ก้อน โดยวิธีเฉพาะเจาะจง</t>
  </si>
  <si>
    <t>บริษัท ซิลลิค ฟาร์มา จำกัด  9416</t>
  </si>
  <si>
    <t>พซ.804/2568    8/ส.ค./2568</t>
  </si>
  <si>
    <t>ซื้อวัสดุอุปกรณ์สำนักงาน (โครงการฯ) จำนวน ๒ รายการ โดยวิธีเฉพาะเจาะจง</t>
  </si>
  <si>
    <t>ห้างหุ้นส่วนจำกัด อุบลมาร์เก็ตติ้ง  6585</t>
  </si>
  <si>
    <t>พซ.805/2568    8/ส.ค./2568</t>
  </si>
  <si>
    <t>บริษัท โอเร็กซ์ เทรดดิ้ง จำกัด  73776.5</t>
  </si>
  <si>
    <t>พซ.806/2568   8/ส.ค./2568</t>
  </si>
  <si>
    <t>ซื้อถุงมือ Lined Sleeve Glove จำนวน 2 รายการ  โดยวิธีเฉพาะเจาะจง</t>
  </si>
  <si>
    <t>บริษัท บอร์เนียว เมดิคัล จำกัด  39000</t>
  </si>
  <si>
    <t>พซ.809/2568    8/ส.ค./2568</t>
  </si>
  <si>
    <t>ซื้อ RED DOT,AD.SOFT CLOTH  จำนวน 120 ห่อ โดยวิธีเฉพาะเจาะจง</t>
  </si>
  <si>
    <t>บริษัท ดีเคเอสเอช (ประเทศไทย) จำกัด  82176</t>
  </si>
  <si>
    <t>พซ.810/2568   8/ส.ค./2568</t>
  </si>
  <si>
    <t>ซื้อวัสดุอุปกรณ์ไฟฟ้า จำนวน ๑๒ รายการ โดยวิธีเฉพาะเจาะจง</t>
  </si>
  <si>
    <t>ห้างหุ้นส่วนจำกัด อุบลฯแสงถาวรอีเล็คโทนิคส์-ไฟฟ้า  108750</t>
  </si>
  <si>
    <t>พซ.812/2568   8/ส.ค./2568</t>
  </si>
  <si>
    <t>ซื้อชุดให้ออกซิเจน จำนวน ๒ รายการ โดยวิธีเฉพาะเจาะจง</t>
  </si>
  <si>
    <t>ห้างหุ้นส่วนจำกัด แอล เค เมดิคอล  15000</t>
  </si>
  <si>
    <t>พซ.788/2568   8/ส.ค./2568</t>
  </si>
  <si>
    <t>ห้างหุ้นส่วนจำกัด ศูนย์รถยนต์อุบลเซอร์วิส 1997  14883.7</t>
  </si>
  <si>
    <t>ห้างหุ้นส่วนจำกัด ศูนย์รถยนต์อุบลเซอร์วิส 1997   14883.7</t>
  </si>
  <si>
    <t>พจ.268/2568   8/ส.ค./2568</t>
  </si>
  <si>
    <t>ห้างหุ้นส่วนจำกัด แอล เค เมดิคอล  21600</t>
  </si>
  <si>
    <t>พซ.793/2568    13/ส.ค./2568</t>
  </si>
  <si>
    <t>ร้านไอริน.ป พาณิชย์  8500</t>
  </si>
  <si>
    <t>พซ.803/2568   13/ส.ค./2568</t>
  </si>
  <si>
    <t>บริษัท แล็บมาสเตอร์ แอ๊ดวานซ์ จำกัด 52500</t>
  </si>
  <si>
    <t>บริษัท แล็บมาสเตอร์ แอ๊ดวานซ์ จำกัด  52500</t>
  </si>
  <si>
    <t>พซ.807/2568   13/ส.ค./2568</t>
  </si>
  <si>
    <t>ซื้อAlcohol Pad จำนวน 300 กล่อง โดยวิธีเฉพาะเจาะจง</t>
  </si>
  <si>
    <t>บริษัท โอเร็กซ์ เทรดดิ้ง จำกัด  44940</t>
  </si>
  <si>
    <t>พซ.808/2568   13/ส.ค./2568</t>
  </si>
  <si>
    <t>จ้างเหมาผลิตสื่อประชาสัมพันธ์ (วิดีทัศน์/แอนิเมชั่น) จำนวน 6 เรื่อง  โดยวิธีเฉพาะเจาะจง</t>
  </si>
  <si>
    <t>เรดิโอแกรม  96000</t>
  </si>
  <si>
    <t>พจ.269/2568   13/ส.ค./2568</t>
  </si>
  <si>
    <t>จ้างซ่อมเครื่องปรับอากาศ จำวน 3 เครื่อง โดยวิธีเฉพาะเจาะจง</t>
  </si>
  <si>
    <t>บริษัท สากลแอร์ไฮเทคเซ็นเตอร์ จำกัด 22000</t>
  </si>
  <si>
    <t>บริษัท สากลแอร์ไฮเทคเซ็นเตอร์ จำกัด  22000</t>
  </si>
  <si>
    <t>พจ.270/2568   15/ส.ค./2568</t>
  </si>
  <si>
    <t>จ้างซ่อมเครื่องปรับอากาศกับบริษัทภายนอก จำนวน 5 เครื่อง โดยวิธีเฉพาะเจาะจง</t>
  </si>
  <si>
    <t>บริษัท สากลแอร์ไฮเทคเซ็นเตอร์ จำกัด 9400</t>
  </si>
  <si>
    <t>พจ.271/2568   15/ส.ค./2568</t>
  </si>
  <si>
    <t>จ้างเหมาบริการรถตู้ จำนวน 1 คัน โดยวิธีเฉพาะเจาะจง</t>
  </si>
  <si>
    <t>นายวีระยุทธ พลเขตร์  9400</t>
  </si>
  <si>
    <t>พจ.272/2568   15/ส.ค./2568</t>
  </si>
  <si>
    <t>ซื้อเครื่องดื่ม จำนวน 5 รายการ โดยวิธีเฉพาะเจาะจง</t>
  </si>
  <si>
    <t>บริษัท ซีพี แอ็กซ์ตร้า จำกัด (มหาชน) 12529</t>
  </si>
  <si>
    <t>พซ.813/2568  15/ส.ค./2568</t>
  </si>
  <si>
    <t>ซื้อวัสดุสำนักงาน (ลูทีน) จำนวน ๘ รายการ โดยวิธีเฉพาะเจาะจง</t>
  </si>
  <si>
    <t>ห้างหุ้นส่วนจำกัด อุบลมาร์เก็ตติ้ง  14622</t>
  </si>
  <si>
    <t>พซ.815/2568   15/ส.ค./2568</t>
  </si>
  <si>
    <t>บริษัท วายดี ไดซ์นอสติคส์ (ประเทศไทย) จำกัด  238000</t>
  </si>
  <si>
    <t>พซ.816/2568   15/ส.ค./2568</t>
  </si>
  <si>
    <t>ซื้อBIOPSY MED L 11G x 10CM จำนวน 150 ชิ้น  โดยวิธีเฉพาะเจาะจง</t>
  </si>
  <si>
    <t>บริษัท ดีเคเอสเอช (ประเทศไทย) จำกัด  160500</t>
  </si>
  <si>
    <t>พซ.817/2568   15/ส.ค./2568</t>
  </si>
  <si>
    <t>ซื้อวัสดุการแพทย์ จำนวน 9 รายการ  โดยวิธีเฉพาะเจาะจง</t>
  </si>
  <si>
    <t>บริษัท ดีเคเอสเอช (ประเทศไทย) จำกัด  153277.5</t>
  </si>
  <si>
    <t>บริษัท ดีเคเอสเอช (ประเทศไทย) จำกัด 153277.5</t>
  </si>
  <si>
    <t>พซ.818/2568   15/ส.ค./2568</t>
  </si>
  <si>
    <t>ซื้อหัวต่อชนิดไม่ใช้เข็ม 1 หัว ยาว 18 เซนติเมตร จำนวน 60 กล่อง  โดยวิธีเฉพาะเจาะจง</t>
  </si>
  <si>
    <t>บริษัท กรีนเฮลธ์ ซัพพลาย จำกัด 160200</t>
  </si>
  <si>
    <t>พซ.819/2568  15/ส.ค./2568</t>
  </si>
  <si>
    <t>ซื้อชุดให้น้ำเกลือผู้ใหญ่ Airvent จำนวน 30,000 ชุด  โดยวิธีเฉพาะเจาะจง</t>
  </si>
  <si>
    <t>บริษัท ไทยเพียวดีไวซ์ จำกัด 450000</t>
  </si>
  <si>
    <t>พซ.820/2568   15/ส.ค./2568</t>
  </si>
  <si>
    <t>ซื้อชุดเข็มให้ยาหรือสารน้ำผ่านพอร์ตใต้ผิวหนัง โดยวิธีเฉพาะเจาะจง</t>
  </si>
  <si>
    <t>บริษัท เน็กซ์เมดิก จำกัด  9095</t>
  </si>
  <si>
    <t>พซ.821/2568  15/ส.ค./2568</t>
  </si>
  <si>
    <t>ซื้อสาย EZ TUBE  (สายให้อาหารแบบมีกระเปาะ) จำนวน 1,000 เส้น โดยวิธีเฉพาะเจาะจง</t>
  </si>
  <si>
    <t>บริษัท ซิตี้ เมดิคอล ซัพพลาย จำกัด 9500</t>
  </si>
  <si>
    <t>บริษัท ซิตี้ เมดิคอล ซัพพลาย จำกัด  9500</t>
  </si>
  <si>
    <t>พซ.822/2568  15/ส.ค./2568</t>
  </si>
  <si>
    <t>ซื้อสายเอ็กซ์เทนชั่น NN-ET NIPRO 5025 (18 นิ้ว) (100 อัน/กล่อง) จำนวน 150 กล่อง โดยวิธีเฉพาะเจาะจง</t>
  </si>
  <si>
    <t>บริษัท โอเร็กซ์ เทรดดิ้ง จำกัด  81855</t>
  </si>
  <si>
    <t>พซ.823/2568  15/ส.ค./2568</t>
  </si>
  <si>
    <t>บริษัท เทคโนเมดิคัล จำกัด (มหาชน) 57600</t>
  </si>
  <si>
    <t>บริษัท เทคโนเมดิคัล จำกัด (มหาชน)  57600</t>
  </si>
  <si>
    <t>พซ.824/2568  15/ส.ค./2568</t>
  </si>
  <si>
    <t>ซื้อวัสดุการแพทย์ 8 รายการ โดยวิธีเฉพาะเจาะจง</t>
  </si>
  <si>
    <t>พี.พี.ซัพพลาย  77687</t>
  </si>
  <si>
    <t>พซ.825/2568  15/ส.ค./2568</t>
  </si>
  <si>
    <t>บริษัท ไทยก๊อส จำกัด  78300</t>
  </si>
  <si>
    <t>พซ.826/2568  15/ส.ค./2568</t>
  </si>
  <si>
    <t>ซื้อถังใส่วัสดุมีคมติดเชื้อ ขนาด ๕ x ๗ นิ้ว จำนวน ๒๐๐ ใบ โดยวิธีเฉพาะเจาะจง</t>
  </si>
  <si>
    <t>ห้างหุ้นส่วนจำกัด  เค.ไซน์ เทรดดิ้ง 7490</t>
  </si>
  <si>
    <t>ห้างหุ้นส่วนจำกัด  เค.ไซน์ เทรดดิ้ง  7490</t>
  </si>
  <si>
    <t>พซ.828/2568  15/ส.ค./2568</t>
  </si>
  <si>
    <t>ซื้อวัสดุการแพทย์ จำนวน 14 รายการ โดยวิธีเฉพาะเจาะจง</t>
  </si>
  <si>
    <t>บริษัท เค. เค. ภัณฑ์ มาร์เก็ตติ้ง จำกัด  269632</t>
  </si>
  <si>
    <t>บริษัท เค. เค. ภัณฑ์ มาร์เก็ตติ้ง จำกัด 269632</t>
  </si>
  <si>
    <t>พซ.829/2568   15/ส.ค./2568</t>
  </si>
  <si>
    <t>บริษัท เนชั่นแนล เฮลท์แคร์ ซิสเท็มส์ จำกัด 126620</t>
  </si>
  <si>
    <t>บริษัท เนชั่นแนล เฮลท์แคร์ ซิสเท็มส์ จำกัด  126620</t>
  </si>
  <si>
    <t>พซ.830/2568  15/ส.ค./2568</t>
  </si>
  <si>
    <t>บริษัท สากลแอร์ไฮเทคเซ็นเตอร์ จำกัด 9830</t>
  </si>
  <si>
    <t>บริษัท สากลแอร์ไฮเทคเซ็นเตอร์ จำกัด  9830</t>
  </si>
  <si>
    <t>พจ.273/2568   21/ส.ค./2568</t>
  </si>
  <si>
    <t>ซื้อวัสดุการแพทย์ จำนวน 6 รายการ  โดยวิธีเฉพาะเจาะจง</t>
  </si>
  <si>
    <t>บริษัท ดีเคเอสเอช (ประเทศไทย) จำกัด  181857.2</t>
  </si>
  <si>
    <t>พซ.832/2568  21/ส.ค./2568</t>
  </si>
  <si>
    <t>ซื้อสายออกซิเจนทนแรงดัน (ทดแทน) จำนวน 2 เส้น โดยวิธีเฉพาะเจาะจง</t>
  </si>
  <si>
    <t>พี ที เมดิคอล เซอร์วิส  5400</t>
  </si>
  <si>
    <t>พซ.833/2568  22/ส.ค./2568</t>
  </si>
  <si>
    <t>ซื้อวัสดุอุปกรณ์สำนักงาน (โครงการฯ) จำนวน ๖ รายการ โดยวิธีเฉพาะเจาะจง</t>
  </si>
  <si>
    <t>ห้างหุ้นส่วนจำกัด อุบลมาร์เก็ตติ้ง  14450</t>
  </si>
  <si>
    <t>พซ.835/2568   22/ส.ค./2568</t>
  </si>
  <si>
    <t>ซื้อวัสดุอุปกรณ์สำนักงาน (โครงการฯ) จำนวน ๓ รายการ โดยวิธีเฉพาะเจาะจง</t>
  </si>
  <si>
    <t>อิงจันทร์เทรดดิ้ง  7395</t>
  </si>
  <si>
    <t>พซ.837/2568   22/ส.ค./2568</t>
  </si>
  <si>
    <t>ซื้อน้ำดื่ม ขนาด ๑๘.๙ ลิตร (น้ำถัง) จำนวน ๑,๐๐๐ ถัง โดยวิธีเฉพาะเจาะจง</t>
  </si>
  <si>
    <t>หจก. เอ็มเคเอ็ม พรีเมี่ยม แบรนด์   30000</t>
  </si>
  <si>
    <t>หจก. เอ็มเคเอ็ม พรีเมี่ยม แบรนด์  30000</t>
  </si>
  <si>
    <t>พซ.839/2568   22/ส.ค./2568</t>
  </si>
  <si>
    <t>ซื้อวัสดุอุปกรณ์สำนักงาน (โครงการฯ) จำนวน ๘ รายการ โดยวิธีเฉพาะเจาะจง</t>
  </si>
  <si>
    <t>ห้างหุ้นส่วนจำกัด อุบลมาร์เก็ตติ้ง 7256</t>
  </si>
  <si>
    <t>จ้างเหมาจัดทำเอกสารให้ความรู้เรื่อง ความรอบรู้และพฤติกรรมสุขภาพด้านพันธุกรรมโรคมะเร็ง จำนวน 1 งาน โดยวิธีเฉพาะเจาะจง</t>
  </si>
  <si>
    <t>ห้างหุ้นส่วนจำกัด วีแคน เซอร์วิส เอ็กซ์เพรส 30000</t>
  </si>
  <si>
    <t>พจ.275/2568    26/ส.ค./2568</t>
  </si>
  <si>
    <t>จ้างเหมาจัดทำสื่อวิดีทัศน์/วิดีโอ เรื่อง ความรอบรู้และพฤติกรรมสุขภาพด้านพันธุกรรมโรคมะเร็ง จำนวน 1 งาน โดยวิธีเฉพาะเจาะจง</t>
  </si>
  <si>
    <t>นายธนรัตน์ สกุลรัตน์  36000</t>
  </si>
  <si>
    <t>นายธนรัตน์ สกุลรัตน์ 36000</t>
  </si>
  <si>
    <t>พจ.276/2568    26/ส.ค./2568</t>
  </si>
  <si>
    <t>นายวีระยุทธ พลเขตร์ 64000</t>
  </si>
  <si>
    <t>พจ.279/2568    26/ส.ค./2568</t>
  </si>
  <si>
    <t>จ้างเหมาบริการรถตู้โดยสารในการเดินทางไปราชการ จำนวน ๒ คัน  โดยวิธีเฉพาะเจาะจง</t>
  </si>
  <si>
    <t>นายสุริยน พรมลาย 5000</t>
  </si>
  <si>
    <t>พจ.278/2568    26/ส.ค./2568</t>
  </si>
  <si>
    <t>ร้านไอริน.ป พาณิชย์</t>
  </si>
  <si>
    <t>จ้างซักผ้าม่าน จำนวน ๘ รายการ โดยวิธีเฉพาะเจาะจง</t>
  </si>
  <si>
    <t>ร้าน KS ผ้าม่าน Century  6760</t>
  </si>
  <si>
    <t>ซื้อแก๊สหุงต้มอาหารใช้ในเดือนกันยายน-ตุลาคม 2568 จำนวน 1 รายการ โดยวิธีเฉพาะเจาะจง</t>
  </si>
  <si>
    <t>ห้างหุ้นส่วนจำกัด อุบลอ๊อกซิเย่นเทรดดิ้ง  20064</t>
  </si>
  <si>
    <t>นายสุริยันต์ สิงห์ขันธ์ 8400</t>
  </si>
  <si>
    <t>พจ.282/2568 ลงวันที่ 29/ส.ค./2568</t>
  </si>
  <si>
    <t>พซ.845/2568 ลงวันที่ 29/ส.ค./2568</t>
  </si>
  <si>
    <t>พจ.281/2568 ลงวันที่ 29/ส.ค./2568</t>
  </si>
  <si>
    <t>พซ.841/2568 ลงวันที่ 28/ส.ค./2568</t>
  </si>
  <si>
    <t>จ้างตรวจเช็คและตรวจสอบระบบบอกตำแหน่งรอยโรคด้วยลำแสงเลเซอร์ (LAP Laser) จำนวน 1 งาน โดยวิธีเฉพาะเจาะจง</t>
  </si>
  <si>
    <t>บริษัท กมลสุโกศล อีเล็คทริค จำกัด 45000</t>
  </si>
  <si>
    <t>พจ.283/2568  5 /ก.ย./2568</t>
  </si>
  <si>
    <t>จ้างเหมาบริการรถตู้โดยสารในการเดินทางไปราชการ จำนวน ๒ คัน โดยวิธีเฉพาะเจาะจง</t>
  </si>
  <si>
    <t>พจ.284/2568  5 /ก.ย./2568</t>
  </si>
  <si>
    <t>ซื้อน้ำดื่ม ขนาด 18.9 ลิตร (น้ำถัง) จำนวน 1,500 ถัง โดยวิธีเฉพาะเจาะจง</t>
  </si>
  <si>
    <t>ซื้อแบตเตอรี่ลิเธียมฟอสเฟส LIFEPO4 24V 20A จำนวน 7 ลูก โดยวิธีเฉพาะเจาะจง</t>
  </si>
  <si>
    <t>ห้างหุ้นส่วนจำกัด รวมสินไทยเทรดดิ้ง 35350</t>
  </si>
  <si>
    <t>พซ.849/2568 ลงวันที่ 19 ก.ย. 2568</t>
  </si>
  <si>
    <t>พซ.850/2568 ลงวันที่ 19 ก.ย. 2568</t>
  </si>
  <si>
    <t xml:space="preserve">นายสุริยน พรมลาย 5000 </t>
  </si>
  <si>
    <t>พจ.278/2568 ลงวันที่ 26 ก.ย. 2568</t>
  </si>
  <si>
    <t>จ้างเหมาปรับปรับห้องน้ำชั้น 3 อาคารสนับสนุน โดยวิธีเฉพาะเจาะจง</t>
  </si>
  <si>
    <t>โรงพยาบาลมะเร็งลพบุรี</t>
  </si>
  <si>
    <t>นาย ปิยะพงษ์ ศรีสมาน
450,000</t>
  </si>
  <si>
    <t>ราคาและคุณภาพมีความเหมาะสมกับการใช้งาน</t>
  </si>
  <si>
    <t>20/2568
01/ต.ค./2567</t>
  </si>
  <si>
    <t>จ้างค่าเช่าเครื่องพิมพ์ระบบเลเซอร์คัลเลอร์ จำนวน 1 รายการ  โดยวิธีเฉพาะเจาะจง</t>
  </si>
  <si>
    <t>บริษัท แนฟโก้ เทค จำกัด
324,000</t>
  </si>
  <si>
    <t>19/2568
01/ต.ค./2567</t>
  </si>
  <si>
    <t>จ้างตรวจวิเคราะห์ทางห้องปฏิบัติการศัลยพยาธิ  (ชิ้นเนื้อ) จำนวน 1 งาน โดยวิธีเฉพาะเจาะจง</t>
  </si>
  <si>
    <t>บริษัท เอส.บี.แล็บ จำกัด
353,910</t>
  </si>
  <si>
    <t>20.1/2568
01/ต.ค./2567</t>
  </si>
  <si>
    <t>จ้างดูแลและบำรุงรักษาเครื่องฉีดสารทึบรังสีสำหรับเครื่อง CT-SIM (แบบรวมอะไหล่) โดยวิธีเฉพาะเจาะจง</t>
  </si>
  <si>
    <t>บริษัท ไทย จีแอล จำกัด
126,000</t>
  </si>
  <si>
    <t>16/2568
01/ต.ค./2567</t>
  </si>
  <si>
    <t>จ้างดูแลและบำรุงรักษาเครื่องฟอกอากาศชนิดติดเพดาน (รวมอะไหล่) ยี่ห้อ HONEYWELL รุ่น F115C จำนวน 4 เครื่อง  โดยวิธีเฉพาะเจาะจง</t>
  </si>
  <si>
    <t>บริษัท เอสไอซี เมดิเทค  จำกัด
496,000</t>
  </si>
  <si>
    <t>10/2568
01/ต.ค./2567</t>
  </si>
  <si>
    <t>จ้างดูแลและบำรุงรักษาตู้ MDB โดยวิธีเฉพาะเจาะจง</t>
  </si>
  <si>
    <t>บริษัท อาซีฟา จำกัด (มหาชน)
299,600</t>
  </si>
  <si>
    <t>09/2568
01/ต.ค./2567</t>
  </si>
  <si>
    <t>จ้างบำรุงรักษาเตียงระบบไฟฟ้า ยี่ห้อ Lojer จำนวน 1 งาน โดยวิธีเฉพาะเจาะจง</t>
  </si>
  <si>
    <t>บริษัท เมดิทอป จำกัด
20,000</t>
  </si>
  <si>
    <t>12.1/2568
01/ต.ค./2567</t>
  </si>
  <si>
    <t>จ้างดูแลและบำรุงรักษาเครื่องดมยาสลบพร้อมเครื่องช่วยหายใจ จำนวน 4 เครื่อง จำนวน 1 งาน โดยวิธีเฉพาะเจาะจง</t>
  </si>
  <si>
    <t>บริษัท อี ฟอร์ แอล เอม  จำกัด (มหาชน)
60,000</t>
  </si>
  <si>
    <t>15/2568
01/ต.ค./2567</t>
  </si>
  <si>
    <t>จ้างเหมาดูแลและบำรุงรักษาระบบ Moving laser รุ่น Pictor 3D Red Color ยี่ห้อ LAP Laser (แบบไม่รวมอะไหล่)จำนวน 1 งาน โดยวิธีเฉพาะเจาะจง</t>
  </si>
  <si>
    <t>บริษัท กมลสุโกศล อีเล็คทริค จำกัด
347,000</t>
  </si>
  <si>
    <t>17/2568
01/ต.ค./2567</t>
  </si>
  <si>
    <t>ห้างหุ้นส่วนจำกัด  กรีนทรี  จี.ที.
88,000</t>
  </si>
  <si>
    <t>13/2568
01/ต.ค./2567</t>
  </si>
  <si>
    <t>เช่าใช้บริการอินเตอร์เน็ตความเร็วสูง โดยวิธีเฉพาะเจาะจง</t>
  </si>
  <si>
    <t>บริษัท แอดวานซ์ ไวร์เลส เน็ทเวอร์ค  จำกัด
373,200</t>
  </si>
  <si>
    <t>01/2568
01/ต.ค./2567</t>
  </si>
  <si>
    <t>จ้างดูแลและบำรุงรักษาเครื่องกำเนิดไฟฟ้า  โดยวิธีเฉพาะเจาะจง</t>
  </si>
  <si>
    <t>บริษัท เกทเวย์ อินเตอร์เทรด จำกัด
183,320</t>
  </si>
  <si>
    <t>12/2568
01/ต.ค./2567</t>
  </si>
  <si>
    <t>จ้างดูแลและบำรุงรักษาเครื่องทำลายเชื้อด้วยไอน้ำ จำนวน 2 เครื่อง ,เครื่องล้างฆ่าเชื้ออัตโนมัติ จำนวน 2 เครื่อง และระบบน้ำ SOFT  RO โดยวิธีเฉพาะเจาะจง</t>
  </si>
  <si>
    <t>บริษัท เกท์ทิงเก (ไทยแลนด์) จำกัด
198,246</t>
  </si>
  <si>
    <t>04/2568
01/ต.ค./2567</t>
  </si>
  <si>
    <t>จ้างดูแลและบำรุงรักษาระบบรับส่งภาพทางการแพทย์ (PACS) ยี่ห้อ PSP และระบบจัดการสารสนเทศทางการแพทย์ BRIS (แบบรวมอะไหล่) โดยวิธีเฉพาะเจาะจง</t>
  </si>
  <si>
    <t>บริษัท บีเจเอช เมดิคอล จำกัด
300,000</t>
  </si>
  <si>
    <t>05/2568
01/ต.ค./2567</t>
  </si>
  <si>
    <t>จ้างดูแลและบำรุงรักษาเครื่องเอกซเรย์เคลื่อนที่แบบซี-อาร์ม ยี่ห้อ Philips รุ่น BV Pulsera 12 นิ้ว  แบบรวมอะไหล่ โดยวิธีเฉพาะเจาะจง</t>
  </si>
  <si>
    <t>บริษัท อินโนเวทีฟ อิมเมจจิ้ง ซิสเต็มส์ จำกัด
280,000</t>
  </si>
  <si>
    <t>08/2568
01/ต.ค./2567</t>
  </si>
  <si>
    <t>จ้างดูแลและบำรุงรักษาเครื่องตรวจด้วยคลื่นเสียงความถี่สูง  (US) ยี่ห้อ CANON รุ่น TUS-AI700 S/N  5WB20Z2008 แบบรวมอะไหล่ B โดยวิธีเฉพาะเจาะจง</t>
  </si>
  <si>
    <t>บริษัท ซี เอ็ม ซี ไบโอเท็ค จำกัด
280,000</t>
  </si>
  <si>
    <t>03/2568
01/ต.ค./2567</t>
  </si>
  <si>
    <t>จ้างดูแลและบำรุงรักษาเครื่องอัลตร้าซาวด์ ยี่ห้อ GE รุ่น LOGIQ E9 R6 (แบบรวมอะไหล่) โดยวิธีเฉพาะเจาะจง</t>
  </si>
  <si>
    <t>บริษัท ยีอี เมดิคอล ซิสเต็มส์ (ประเทศไทย) จำกัด
500,000</t>
  </si>
  <si>
    <t>จ้างดูแลและบำรุงรักษาชุดโปรแกรมส่องกล้องเอ็นโด สมาร์ท 2 ชุด  โดยวิธีเฉพาะเจาะจง</t>
  </si>
  <si>
    <t>บริษัท ไกเนติค เอ็มเอ็มเอส เอ็นเตอร์ไพรส์ จำกัด
128,800</t>
  </si>
  <si>
    <t>จ้างดูแลและบำรุงรักษา Automated  Breast Ultrasound Screening (ABUS) ยี่ห้อ GE รุ่น ABUS-WC (แบบไม่รวมอะไหล่) โดยวิธีเฉพาะเจาะจง</t>
  </si>
  <si>
    <t>บริษัท ยีอี เมดิคอล ซิสเต็มส์ (ประเทศไทย) จำกัด
115,500</t>
  </si>
  <si>
    <t>จ้างดูแลและบำรุงรักษาเครื่องตรวจด้วยคลื่นเสียงความถี่สูง (US) ยี่ห้อ CANON รุ่น TUS-AI700  S/N  5WA2072001 โดยวิธีเฉพาะเจาะจง</t>
  </si>
  <si>
    <t>จ้างดูแลและบำรุงรักษาเครื่องนึ่งพลาสมา ยี่ห้อ LAOKEN รุ่น LK/MJG-200  โดยวิธีเฉพาะเจาะจง</t>
  </si>
  <si>
    <t>บริษัท ดราก้อน เทคโนโลยี จำกัด
45,000</t>
  </si>
  <si>
    <t>จ้างดูแลและบำรุงรักษาตู้เตรียมยาเคมีบำบัด ยี่ห้อ ENVAIR  โดยวิธีเฉพาะเจาะจง</t>
  </si>
  <si>
    <t>บริษัท เอสโค ไลฟ์ไซเอนซ์ (ประเทศไทย) จำกัด
25,145</t>
  </si>
  <si>
    <t>จ้างดูแลและบำรุงรักษาเครื่องฉีดสารทึบรังสีสำหรับเครื่อง CT ยี่ห้อ Guerbet รุ่น Optiventage (S/N  C0420B638G) (แบบไม่รวมอะไหล่) โดยวิธีเฉพาะเจาะจง</t>
  </si>
  <si>
    <t>บริษัท ไทย จีแอล จำกัด
83,300</t>
  </si>
  <si>
    <t>จ้างดูแลระบบสัญญาณ ตู้ควบคุม และอุปกรณ์แจ้งเหตุเพลิงไหม้  โดยวิธีเฉพาะเจาะจง</t>
  </si>
  <si>
    <t>บริษัท ไฟร์ ฮีโร่ เซลส์ แอนด์ เซอร์วิส จำกัด
37,450</t>
  </si>
  <si>
    <t>จ้างดูแลและบำรุงรักษาอ่างล้างอุปกรณ์ส่องกล้อง แบบอัตโนมัติ (3 อ่าง) โดยวิธีเฉพาะเจาะจง</t>
  </si>
  <si>
    <t>บริษัท ไทยเจส จำกัด
64,200</t>
  </si>
  <si>
    <t>จ้างดูแลและบำรุงรักษาเครื่องนึ่งไอน้ำ ยี่ห้อ WINTECH และเครื่องล้างเครื่องมืออัตโนมัติ  ยี่ห้อ WINTECH โดยวิธีเฉพาะเจาะจง</t>
  </si>
  <si>
    <t>บริษัท เชี่ยวชาญ สเตอริไลเซชั่น จำกัด
60,000</t>
  </si>
  <si>
    <t>จ้างดูแลและบำรุงรักษาระบบโทรศัพท์  โดยวิธีเฉพาะเจาะจง</t>
  </si>
  <si>
    <t>บริษัท เน็ทเวิร์ค เซอร์วิส โพรไวเดอร์ จำกัด
53,300</t>
  </si>
  <si>
    <t>จ้างเหมาบำรุงรักษาลิฟต์ ขนส่งผู้ป่วย ยี่ห้อ ฮุนได (แบบไม่รวมอะไหล่)  โดยวิธีเฉพาะเจาะจง</t>
  </si>
  <si>
    <t>บริษัท แอล เอลิเวเตอร์ แอนด์ เอ็นจิเนียริ่ง จำกัด
44,940</t>
  </si>
  <si>
    <t>จ้างดูแลและบำรุงรักษาห้องแยก (Positive  Pressure) หอผู้ป่วยชาย (แบบไม่รวมอะไหล่) โดยวิธีเฉพาะเจาะจง</t>
  </si>
  <si>
    <t>บริษัท เชี่ยวชาญ สเตอริไลเซชั่น จำกัด
25,000</t>
  </si>
  <si>
    <t>จ้างดูแลและบำรุงรักษาเครื่องฉีดสารทึบรังสีสำหรับเครื่อง 4D CT-Sim (แบบไม่รวมอะไหล่) โดยวิธีเฉพาะเจาะจง</t>
  </si>
  <si>
    <t>บริษัท ไบโอมีเดีย (ประเทศไทย) จำกัด
92,127</t>
  </si>
  <si>
    <t>จ้างดูแลและบำรุงรักษาเครื่องอัลตร้าซาวด์ ยี่ห้อ Konica Minolta  โดยวิธีเฉพาะเจาะจง</t>
  </si>
  <si>
    <t>บริษัท ซี เอ็ม ซี ไบโอเท็ค จำกัด
79,000</t>
  </si>
  <si>
    <t>จ้างดูแลและบำรุงรักษาเครื่องออกกำลังกาย (ห้องฟิตเนส) โดยวิธีเฉพาะเจาะจง</t>
  </si>
  <si>
    <t>บริษัท  จอห์นสัน เฮลธ์ เทค (ประเทศไทย) จำกัด
8,900</t>
  </si>
  <si>
    <t>จ้างดูแลและบำรุงรักษาระบบเสียงตามสาย โดยวิธีเฉพาะเจาะจง</t>
  </si>
  <si>
    <t>บริษัท เน็ทเวิร์ค เซอร์วิส โพรไวเดอร์ จำกัด
26,750</t>
  </si>
  <si>
    <t>จ้างดูแลและบำรุงรักษาตู้เย็นแช่เวชภัณฑ์ จำนวน 9 ตู้ โดยวิธีเฉพาะเจาะจง</t>
  </si>
  <si>
    <t>บริษัท เทนส์ไซส์ จำกัด
37,450</t>
  </si>
  <si>
    <t>31/2568
02/ต.ค./2567</t>
  </si>
  <si>
    <t>30/2568
2/ต.ค./2567</t>
  </si>
  <si>
    <t>35/2568
2/ต.ค./2567</t>
  </si>
  <si>
    <t>28/2568
2/ต.ค./2567</t>
  </si>
  <si>
    <t>29/2568
2/ต.ค./2567</t>
  </si>
  <si>
    <t>23/2568
2/ต.ค./2567</t>
  </si>
  <si>
    <t>26/2568
2/ต.ค./2567</t>
  </si>
  <si>
    <t>34/2568
2/ต.ค./2567</t>
  </si>
  <si>
    <t>22/2568
2/ต.ค./2567</t>
  </si>
  <si>
    <t>25/2568
2/ต.ค./2567</t>
  </si>
  <si>
    <t>27/2568
2/ต.ค./2567</t>
  </si>
  <si>
    <t>24/2568
2/ต.ค./2567</t>
  </si>
  <si>
    <t>32/2568
2/ต.ค./2567</t>
  </si>
  <si>
    <t>21/2568
2/ต.ค./2567</t>
  </si>
  <si>
    <t>02/2568
1/ต.ค./2567</t>
  </si>
  <si>
    <t>07/2568
1/ต.ค./2567</t>
  </si>
  <si>
    <t>18/2568
1/ต.ค./2567</t>
  </si>
  <si>
    <t>06/2568
1/ต.ค./2567</t>
  </si>
  <si>
    <t>ซื้อจัดหาสินทรัพย์มูลค่าต่ำกว่าเกณฑ์ (ค่าวัสดุสำนักงาน)  จำนวน ๑ รายการ โดยวิธีเฉพาะเจาะจง</t>
  </si>
  <si>
    <t>บริษัท บางกอกเฟอร์นิเจอร์ลพบุรี 1990 จำกัด
8,100</t>
  </si>
  <si>
    <t>02/2568
03/ต.ค./2567</t>
  </si>
  <si>
    <t>ซื้อครุภัณฑ์วิทยาศาสตร์และการแพทย์  จำนวน ๑ รายการ โดยวิธีเฉพาะเจาะจง</t>
  </si>
  <si>
    <t>บริษัท ไวด์ เมดิคอล แอนด์ ซัพพลาย จำกัด
90,000</t>
  </si>
  <si>
    <t>01/2568
03/ต.ค./2567</t>
  </si>
  <si>
    <t xml:space="preserve">จ้างเหมาจัดทำเอกสารค่าพิมพ์เอกสารและสิ่งพิมพ์ โครงการ วันมะเร็งเต้านมโลก (WORLD BREAST CANCER DAY) เสวนาแลกเปลี่ยนความรู้เพื่อเสริมพลังสตรีไทย ให้ห่างไกล โรคมะเร็งเต้านม จำนวน 1 งาน  </t>
  </si>
  <si>
    <t>ห้างหุ้นส่วนจำกัด พี เค เซ็นเตอร์ เซอร์วิส
16,000</t>
  </si>
  <si>
    <t>37.1/2568
04/ต.ค./2567</t>
  </si>
  <si>
    <t>จ้างเหมารถตู้เอกชน จำนวน 1 งาน  โดยวิธีเฉพาะเจาะจง</t>
  </si>
  <si>
    <t>นายชลิต ชูปัญญา
6,600</t>
  </si>
  <si>
    <t>38.1/2568
04/ต.ค./2567</t>
  </si>
  <si>
    <t>จ้างเหมารถตู้เอกชน จำนวน 1 งาน โดยวิธีเฉพาะเจาะจง</t>
  </si>
  <si>
    <t xml:space="preserve">นายชลิต ชูปัญญา
9,000
</t>
  </si>
  <si>
    <t>39/2568
08/ต.ค./2567</t>
  </si>
  <si>
    <t>ซื้อเวชภัณฑ์ยา 1 รายการ โดยวิธีเฉพาะเจาะจง</t>
  </si>
  <si>
    <t>บริษัท ซิลลิค ฟาร์มา จำกัด
22,470</t>
  </si>
  <si>
    <t>ภ01/2568
09/ต.ค./2567</t>
  </si>
  <si>
    <t>บริษัท แก้วมังกรเภสัช จำกัด
1,750</t>
  </si>
  <si>
    <t>ภ02/2568
09/ต.ค./2567</t>
  </si>
  <si>
    <t>บริษัท ที เอ็น พี เฮลท์แคร์ จำกัด
2,150</t>
  </si>
  <si>
    <t>ภ03/2568
09/ต.ค./2567</t>
  </si>
  <si>
    <t>บริษัท แปซิฟิค เฮลธ์แคร์ (ไทยแลนด์) จำกัด
31,600</t>
  </si>
  <si>
    <t>ภ04/2568
09/ต.ค./2567</t>
  </si>
  <si>
    <t>ซื้อเวชภัณฑ์ยา 2 รายการ โดยวิธีเฉพาะเจาะจง</t>
  </si>
  <si>
    <t>บริษัท พรอส ฟาร์มา จำกัด
22,060</t>
  </si>
  <si>
    <t>ภ05/2568
09/ต.ค./2567</t>
  </si>
  <si>
    <t>ซื้อเวชภัณฑ์ยา 5 รายการ โดยวิธีเฉพาะเจาะจง</t>
  </si>
  <si>
    <t>สถาบันเทคโนโลยีนิวเคลียร์แห่งชาติ (องค์การมหาชน)
60,166.1</t>
  </si>
  <si>
    <t>ภ35/2568
09/ต.ค./2567</t>
  </si>
  <si>
    <t>บริษัท สยามฟาร์มาซูติคอล จำกัด
17,120</t>
  </si>
  <si>
    <t>ภ07/2568
09/ต.ค./2567</t>
  </si>
  <si>
    <t>บริษัท อินเตอร์ฟาร์มาแคร์  จำกัด
57,000</t>
  </si>
  <si>
    <t>ภ08/2568
09/ต.ค./2567</t>
  </si>
  <si>
    <t>ซื้อเวชภัณฑ์ยา 3 รายการ โดยวิธีเฉพาะเจาะจง</t>
  </si>
  <si>
    <t>ห้างหุ้นส่วนจำกัด ภิญโญฟาร์มาซี
9,865</t>
  </si>
  <si>
    <t>ภ09/2568
09/ต.ค./2567</t>
  </si>
  <si>
    <t>บริษัท นิด้า ฟาร์มา อินคอร์ปอเรชั่น จำกัด
3,000</t>
  </si>
  <si>
    <t>ภ10/2568
09/ต.ค./2567</t>
  </si>
  <si>
    <t>บริษัท นิวเคลียร์ ซิสเต็ม จำกัด
46,800</t>
  </si>
  <si>
    <t>ภ11/2568
09/ต.ค./2567</t>
  </si>
  <si>
    <t>บริษัท สหแพทย์เภสัช จำกัด
20,244.4</t>
  </si>
  <si>
    <t>ภ12/2568
09/ต.ค./2567</t>
  </si>
  <si>
    <t>บริษัท เยเนอรัล ฮอสปิตัล โปรดัคส์  จำกัด (มหาชน)
13,000</t>
  </si>
  <si>
    <t>ภ13/2568
09/ต.ค./2567</t>
  </si>
  <si>
    <t>บริษัท ดีซีเอช ออริกา (ประเทศไทย) จำกัด
2,125</t>
  </si>
  <si>
    <t>ภ14/2568
09/ต.ค./2567</t>
  </si>
  <si>
    <t>บริษัท ที.โอ.เคมีคอลส์ (1979) จำกัด
15,530</t>
  </si>
  <si>
    <t>ภ16/2568
09/ต.ค./2567</t>
  </si>
  <si>
    <t>บริษัท เอ.เอ็น.บี.ลาบอราตอรี่  จำกัด
13,965</t>
  </si>
  <si>
    <t>ภ17/2568
09/ต.ค./2567</t>
  </si>
  <si>
    <t>บริษัท โมเดิร์น แบรนด์ส จำกัด
68,480</t>
  </si>
  <si>
    <t>ภ18/2568
09/ต.ค./2567</t>
  </si>
  <si>
    <t>บริษัท โปลิฟาร์ม จำกัด
22,500</t>
  </si>
  <si>
    <t>ภ15/2568
09/ต.ค./2567</t>
  </si>
  <si>
    <t>บริษัท ดีทแฮล์ม เคลเลอร์ โลจิสติกส์ จำกัด
12,626</t>
  </si>
  <si>
    <t>ภ19/2568
09/ต.ค./2567</t>
  </si>
  <si>
    <t>บริษัท ดีทแฮล์ม เคลเลอร์ โลจิสติกส์ จำกัด
96,300</t>
  </si>
  <si>
    <t>ภ20/2568
09/ต.ค./2567</t>
  </si>
  <si>
    <t>บริษัท วิลแฮล์ม ฟาร์มาซูติคอล จำกัด
88,596</t>
  </si>
  <si>
    <t>ภ21/2568
09/ต.ค./2567</t>
  </si>
  <si>
    <t>บริษัท ซิลลิค ฟาร์มา จำกัด
98,418.6</t>
  </si>
  <si>
    <t>ภ28/2568
09/ต.ค./2567</t>
  </si>
  <si>
    <t>บริษัท ซิลลิค ฟาร์มา จำกัด
99,510</t>
  </si>
  <si>
    <t>ภ29/2568
09/ต.ค./2567</t>
  </si>
  <si>
    <t>บริษัท ซิลลิค ฟาร์มา จำกัด
93,132.8</t>
  </si>
  <si>
    <t>ภ30/2568
09/ต.ค./2567</t>
  </si>
  <si>
    <t>บริษัท ซิลลิค ฟาร์มา จำกัด
98,440</t>
  </si>
  <si>
    <t>ภ31/2568
09/ต.ค./2567</t>
  </si>
  <si>
    <t>บริษัท ซิลลิค ฟาร์มา จำกัด
95,872</t>
  </si>
  <si>
    <t>ภ32/2568
09/ต.ค./2567</t>
  </si>
  <si>
    <t>บริษัท ซิลลิค ฟาร์มา จำกัด
97,370</t>
  </si>
  <si>
    <t>ภ33/2568
09/ต.ค./2567</t>
  </si>
  <si>
    <t>บริษัท ซิลลิค ฟาร์มา จำกัด
97,070.4</t>
  </si>
  <si>
    <t>ภ34/2568
09/ต.ค./2567</t>
  </si>
  <si>
    <t>สำนักงานคณะกรรมการอาหารและยา กลุ่มเงินทุนหมุนเวียนยาเสพติด
97,500</t>
  </si>
  <si>
    <t>สธ.0315.2/3241
09/ต.ค./2567</t>
  </si>
  <si>
    <t>สำนักงานคณะกรรมการอาหารและยา กลุ่มเงินทุนหมุนเวียนยาเสพติด
6,500</t>
  </si>
  <si>
    <t>สธ.0315.2/3242
09/ต.ค./2567</t>
  </si>
  <si>
    <t>บริษัท ดีเคเอสเอช (ประเทศไทย) จำกัด
94,106.5</t>
  </si>
  <si>
    <t>ภ22/2568
09/ต.ค./2567</t>
  </si>
  <si>
    <t>บริษัท ดีเคเอสเอช (ประเทศไทย) จำกัด
87,847</t>
  </si>
  <si>
    <t>ภ23/2568
09/ต.ค./2567</t>
  </si>
  <si>
    <t>บริษัท ดีเคเอสเอช (ประเทศไทย) จำกัด
97,969.2</t>
  </si>
  <si>
    <t>ภ25/2568
09/ต.ค./2567</t>
  </si>
  <si>
    <t>บริษัท ซิลลิค ฟาร์มา จำกัด
98,258.1</t>
  </si>
  <si>
    <t>ภ26/2568
09/ต.ค./2567</t>
  </si>
  <si>
    <t>บริษัท ซิลลิค ฟาร์มา จำกัด
88,275</t>
  </si>
  <si>
    <t>ภ27/2568
09/ต.ค./2567</t>
  </si>
  <si>
    <t>บริษัท ดีเคเอสเอช (ประเทศไทย) จำกัด
97,487.7</t>
  </si>
  <si>
    <t>ภ24/2568
09/ต.ค./2567</t>
  </si>
  <si>
    <t>บริษัท วี.แอนด์.วี.กรุงเทพฯ จำกัด
20,000</t>
  </si>
  <si>
    <t>ภ06/2568
09/ต.ค./2567</t>
  </si>
  <si>
    <t>บริษัท โกลบอล เมดิเคิล โซลูชั่น (ประเทศไทย) จำกัด
12,840</t>
  </si>
  <si>
    <t>ภ38/2568
18/ต.ค./2567</t>
  </si>
  <si>
    <t>บริษัท คอสม่า เทรดดิ้ง  จำกัด
21,892.2</t>
  </si>
  <si>
    <t>ภ39/2568
18/ต.ค./2567</t>
  </si>
  <si>
    <t>บริษัท เบอร์ลินฟาร์มาซูติคอลอินดัสตรี้ จำกัด
8,090</t>
  </si>
  <si>
    <t>ภ40/2568
18/ต.ค./2567</t>
  </si>
  <si>
    <t>บริษัท บี.เอ็ล.เอช.เทร็ดดิ้ง จำกัด
16,692</t>
  </si>
  <si>
    <t>ภ41/2568
18/ต.ค./2567</t>
  </si>
  <si>
    <t>ห้างหุ้นส่วนจำกัด ภิญโญฟาร์มาซี
1,920</t>
  </si>
  <si>
    <t>ภ42/2568
18/ต.ค./2567</t>
  </si>
  <si>
    <t>บริษัท แปซิฟิค เฮลธ์แคร์ (ไทยแลนด์) จำกัด
56,924</t>
  </si>
  <si>
    <t>ภ43/2568
18/ต.ค./2567</t>
  </si>
  <si>
    <t>บริษัท แอปคาร์ ฟาร์มาแลป (ประเทศไทย) จำกัด
10,500</t>
  </si>
  <si>
    <t>ภ44/2568
18/ต.ค./2567</t>
  </si>
  <si>
    <t>ภ45/2568
18/ต.ค./2567</t>
  </si>
  <si>
    <t>บริษัท นิวไลฟ์ ฟาร์ม่า จำกัด
6,300</t>
  </si>
  <si>
    <t>ภ46/2568
18/ต.ค./2567</t>
  </si>
  <si>
    <t>บริษัท เยเนอรัล ฮอสปิตัล โปรดัคส์  จำกัด (มหาชน)
20,760</t>
  </si>
  <si>
    <t>ภ47/2568
18/ต.ค./2567</t>
  </si>
  <si>
    <t>บริษัท วี.แอนด์.วี.กรุงเทพฯ จำกัด
14,400</t>
  </si>
  <si>
    <t>ภ48/2568
18/ต.ค./2567</t>
  </si>
  <si>
    <t>บริษัท ไทยเอฟดี จำกัด
11,400</t>
  </si>
  <si>
    <t>ภ49/2568
18/ต.ค./2567</t>
  </si>
  <si>
    <t>บริษัท พาตาร์แลบ (2517)  จำกัด
9,900</t>
  </si>
  <si>
    <t>ภ50/2568
18/ต.ค./2567</t>
  </si>
  <si>
    <t>บริษัท อาร์เอ็กซ์ จำกัด
24,780</t>
  </si>
  <si>
    <t>ภ51/2568
18/ต.ค./2567</t>
  </si>
  <si>
    <t>บริษัท แอตแลนต้า เมดดิคแคร์ จำกัด
40,000</t>
  </si>
  <si>
    <t>ภ52/2568
18/ต.ค./2567</t>
  </si>
  <si>
    <t>บริษัท แอตแลนติค ฟาร์มาซูติคอล จำกัด
21,000</t>
  </si>
  <si>
    <t>ภ53/2568
18/ต.ค./2567</t>
  </si>
  <si>
    <t>บริษัท โปลิฟาร์ม จำกัด
450</t>
  </si>
  <si>
    <t>ภ37/2568
18/ต.ค./2567</t>
  </si>
  <si>
    <t>ซื้อเวชภัณฑ์ยา 4 รายการ โดยวิธีเฉพาะเจาะจง</t>
  </si>
  <si>
    <t>องค์การเภสัชกรรม
27,860.8</t>
  </si>
  <si>
    <t>ภ36/2568
18/ต.ค./2567</t>
  </si>
  <si>
    <t>บริษัท โมเดิร์น แบรนด์ส จำกัด
97,637.5</t>
  </si>
  <si>
    <t>ภ54/2568
18/ต.ค./2567</t>
  </si>
  <si>
    <t>บริษัท โมเดิร์น แบรนด์ส จำกัด
94,374</t>
  </si>
  <si>
    <t>ภ55/2568
18/ต.ค./2567</t>
  </si>
  <si>
    <t>บริษัท วิลแฮล์ม ฟาร์มาซูติคอล จำกัด
95,658</t>
  </si>
  <si>
    <t>ภ56/2568
18/ต.ค./2567</t>
  </si>
  <si>
    <t>บริษัท ดีเคเอสเอช (ประเทศไทย) จำกัด
88,852.8</t>
  </si>
  <si>
    <t>ภ57/2568
18/ต.ค./2567</t>
  </si>
  <si>
    <t>บริษัท ดีเคเอสเอช (ประเทศไทย) จำกัด
26,797.08</t>
  </si>
  <si>
    <t>ภ58/2568
18/ต.ค./2567</t>
  </si>
  <si>
    <t>บริษัท ดีเคเอสเอช (ประเทศไทย) จำกัด
76,500.72</t>
  </si>
  <si>
    <t>ภ59/2568
18/ต.ค./2567</t>
  </si>
  <si>
    <t>บริษัท ดีเคเอสเอช (ประเทศไทย) จำกัด
96,300</t>
  </si>
  <si>
    <t>ภ60/2568
18/ต.ค./2567</t>
  </si>
  <si>
    <t>บริษัท ดีเคเอสเอช (ประเทศไทย) จำกัด
98,440</t>
  </si>
  <si>
    <t>ภ61/2568
18/ต.ค./2567</t>
  </si>
  <si>
    <t>บริษัท ซิลลิค ฟาร์มา จำกัด
76,291</t>
  </si>
  <si>
    <t>ภ62/2568
18/ต.ค./2567</t>
  </si>
  <si>
    <t>บริษัท ซิลลิค ฟาร์มา จำกัด
93,421.7</t>
  </si>
  <si>
    <t>ภ63/2568
18/ต.ค./2567</t>
  </si>
  <si>
    <t>บริษัท ซิลลิค ฟาร์มา จำกัด
98,547</t>
  </si>
  <si>
    <t>ภ64/2568
18/ต.ค./2567</t>
  </si>
  <si>
    <t>บริษัท ซิลลิค ฟาร์มา จำกัด
91,378</t>
  </si>
  <si>
    <t>ภ65/2568
18/ต.ค./2567</t>
  </si>
  <si>
    <t>บริษัท ซิลลิค ฟาร์มา จำกัด
97,999.16</t>
  </si>
  <si>
    <t>ภ66/2568
18/ต.ค./2567</t>
  </si>
  <si>
    <t>บริษัท ซิลลิค ฟาร์มา จำกัด
84,530</t>
  </si>
  <si>
    <t>ภ67/2568
18/ต.ค./2567</t>
  </si>
  <si>
    <t>บริษัท ซิลลิค ฟาร์มา จำกัด
97,102.5</t>
  </si>
  <si>
    <t>ภ68//2568
18/ต.ค./2567</t>
  </si>
  <si>
    <t>บริษัท สยามฟาร์มาซูติคอล จำกัด
53,928</t>
  </si>
  <si>
    <t>ภ71/2568
24/ต.ค./2567</t>
  </si>
  <si>
    <t>บริษัท วี.แอนด์.วี.กรุงเทพฯ จำกัด
24,000</t>
  </si>
  <si>
    <t>ภ72/2568
24/ต.ค./2567</t>
  </si>
  <si>
    <t>บริษัท ยูเมด้า จำกัด
52,000</t>
  </si>
  <si>
    <t>ภ82/2568
24/ต.ค./2567</t>
  </si>
  <si>
    <t>บริษัท เมดไลน์ จำกัด
3,563.1</t>
  </si>
  <si>
    <t>ภ83/2568
24/ต.ค./2567</t>
  </si>
  <si>
    <t>บริษัท เอสพีเอส เมดิคอล จำกัด
10,375</t>
  </si>
  <si>
    <t>ภ84/2568
24/ต.ค./2567</t>
  </si>
  <si>
    <t>บริษัท แอล.บี.เอส. แลบบอเรตอรี่ จำกัด
3,200</t>
  </si>
  <si>
    <t>ภ85/2568
24/ต.ค./2567</t>
  </si>
  <si>
    <t>ภ86/2568
24/ต.ค./2567</t>
  </si>
  <si>
    <t>ภ87/2568
24/ต.ค./2567</t>
  </si>
  <si>
    <t>บริษัท ดีทแฮล์ม เคลเลอร์ โลจิสติกส์ จำกัด
6,516.3</t>
  </si>
  <si>
    <t>ภ88/2568
24/ต.ค./2567</t>
  </si>
  <si>
    <t>บริษัท ดีเคเอสเอช (ประเทศไทย) จำกัด
21,346.5</t>
  </si>
  <si>
    <t>ภ89/2568
24/ต.ค./2567</t>
  </si>
  <si>
    <t>บริษัท ดีเคเอสเอช (ประเทศไทย) จำกัด
75,328</t>
  </si>
  <si>
    <t>ภ90/2568
24/ต.ค./2567</t>
  </si>
  <si>
    <t>บริษัท ดีเคเอสเอช (ประเทศไทย) จำกัด
81,320</t>
  </si>
  <si>
    <t>ภ91/2568
24/ต.ค./2567</t>
  </si>
  <si>
    <t>ซื้อเวชภัณฑ์ยา 7 รายการ โดยวิธีเฉพาะเจาะจง</t>
  </si>
  <si>
    <t>สถาบันเทคโนโลยีนิวเคลียร์แห่งชาติ (องค์การมหาชน)
85,182.7</t>
  </si>
  <si>
    <t>ภ102/2568
24/ต.ค./2567</t>
  </si>
  <si>
    <t>ภ92/2568
24/ต.ค./2567</t>
  </si>
  <si>
    <t>บริษัท ซิลลิค ฟาร์มา จำกัด
52,724.25</t>
  </si>
  <si>
    <t>ภ93/2568
24/ต.ค./2567</t>
  </si>
  <si>
    <t>บริษัท ซิลลิค ฟาร์มา จำกัด
88,917</t>
  </si>
  <si>
    <t>ภ94/2568
24/ต.ค./2567</t>
  </si>
  <si>
    <t>บริษัท ซิลลิค ฟาร์มา จำกัด
70,206.98</t>
  </si>
  <si>
    <t>ภ95/2568
24/ต.ค./2567</t>
  </si>
  <si>
    <t>บริษัท ซิลลิค ฟาร์มา จำกัด
78,929.7</t>
  </si>
  <si>
    <t>ภ96/2568
24/ต.ค./2567</t>
  </si>
  <si>
    <t>ภ97/2568
24/ต.ค./2567</t>
  </si>
  <si>
    <t>บริษัท ซิลลิค ฟาร์มา จำกัด
95,765</t>
  </si>
  <si>
    <t>ภ98/2568
24/ต.ค./2567</t>
  </si>
  <si>
    <t>ภ99/2568
24/ต.ค./2567</t>
  </si>
  <si>
    <t>บริษัท ซิลลิค ฟาร์มา จำกัด
90,907.2</t>
  </si>
  <si>
    <t>ภ100/2568
24/ต.ค./2567</t>
  </si>
  <si>
    <t>บริษัท ซิลลิค ฟาร์มา จำกัด
481,500</t>
  </si>
  <si>
    <t>ภ101/2568
24/ต.ค./2567</t>
  </si>
  <si>
    <t>จ้างดูแลและบำรุงรักษาเครื่องฟอกอากาศชนิดติดเพดาน ยี่ห้อ Honey Well รุ่น F115C (แบบรวมอะไหล่) จำนวน 2 เครื่อง โดยวิธีเฉพาะเจาะจง</t>
  </si>
  <si>
    <t>บริษัท เอสไอซี เมดิเทค  จำกัด
258,331</t>
  </si>
  <si>
    <t>44/2568
25/ต.ค./2567</t>
  </si>
  <si>
    <t>บริษัท เซฟ เมดิคอล จำกัด
19,820</t>
  </si>
  <si>
    <t>06/2568
25/ต.ค./2567</t>
  </si>
  <si>
    <t>บริษัท อัลลายแอนซ์ ฟาร์มา จำกัด
494,850</t>
  </si>
  <si>
    <t>ภ73/2568
24/ต.ค./2567</t>
  </si>
  <si>
    <t>บริษัท อินเตอร์ฟาร์มาแคร์  จำกัด
100,000</t>
  </si>
  <si>
    <t>ภ74/2568
24/ต.ค./2567</t>
  </si>
  <si>
    <t>บริษัท แปซิฟิค เฮลธ์แคร์ (ไทยแลนด์) จำกัด
29,425</t>
  </si>
  <si>
    <t>ภ75/2568
24/ต.ค./2567</t>
  </si>
  <si>
    <t>บริษัท นิวเคลียร์ ซิสเต็ม จำกัด
44,200</t>
  </si>
  <si>
    <t>ภ76/2568
24/ต.ค./2567</t>
  </si>
  <si>
    <t>บริษัท สหแพทย์เภสัช จำกัด
2,023.5</t>
  </si>
  <si>
    <t>ภ77/2568
24/ต.ค./2567</t>
  </si>
  <si>
    <t>บริษัท อเมริกัน ไต้หวัน ไบโอฟาร์ม จำกัด
99,296</t>
  </si>
  <si>
    <t>ภ78/2568
24/ต.ค./2567</t>
  </si>
  <si>
    <t>บริษัท แคสป้า ฟาร์มาซูติคอล (ประเทศไทย) จำกัด
8,132</t>
  </si>
  <si>
    <t>ภ79/2568
24/ต.ค./2567</t>
  </si>
  <si>
    <t>บริษัท จรูญเภสัช จำกัด
22,200</t>
  </si>
  <si>
    <t>ภ80/2568
24/ต.ค./2567</t>
  </si>
  <si>
    <t>บริษัท เซ็นทรัลโพลีเทรดดิ้ง จำกัด
6,800</t>
  </si>
  <si>
    <t>ภ81/2568
24/ต.ค./2567</t>
  </si>
  <si>
    <t>ร้านธนดลแอร์แอนด์เซอร์วิส
45,500</t>
  </si>
  <si>
    <t>07/2568
29/ต.ค./2567</t>
  </si>
  <si>
    <t>ร้านธนดลแอร์แอนด์เซอร์วิส
59,000</t>
  </si>
  <si>
    <t>08/2568
29/ต.ค./2567</t>
  </si>
  <si>
    <t>ร้านธนดลแอร์แอนด์เซอร์วิส
21,500</t>
  </si>
  <si>
    <t>09/2568
29/ต.ค./2567</t>
  </si>
  <si>
    <t>นายชลิต ชูปัญญา
4,000</t>
  </si>
  <si>
    <t>47/2568
31/ต.ค./2567</t>
  </si>
  <si>
    <t>จ้างส่งตรวจวิเคราะห์ทางห้องปฏิบัติการศัลยพยาธิ   (ชิ้นเนื้อ) จำนวน 1 งาน โดยวิธีเฉพาะเจาะจง</t>
  </si>
  <si>
    <t>บริษัท เอส.บี.แล็บ จำกัด
396,390</t>
  </si>
  <si>
    <t>47.1/2568
1/พ.ย./2567</t>
  </si>
  <si>
    <t>ซื้อค่าจัดหาสินทรัพย์มูลค่าต่ำกว่าเกณฑ์ (ค่าวัสดุคอมพิวเตอร์) จำนวน 1 รายการ  โดยวิธีเฉพาะเจาะจง</t>
  </si>
  <si>
    <t>บริษัท แนฟโก้ เทค จำกัด
4,480</t>
  </si>
  <si>
    <t>10/2568
1/พ.ย./2567</t>
  </si>
  <si>
    <t>บริษัท แนฟโก้ เทค จำกัด
2,500</t>
  </si>
  <si>
    <t>11/2568
1/พ.ย./2567</t>
  </si>
  <si>
    <t>ซื้อเครื่องผลิตสารกัมมันตรังสีเทคนิเซียม 99 เอ็ม (Tc-99m Generator) โดยวิธีเฉพาะเจาะจง</t>
  </si>
  <si>
    <t>บริษัท นิวเคลียร์ ซิสเต็ม จำกัด
167,200</t>
  </si>
  <si>
    <t>12/2568
1/พ.ย./2567</t>
  </si>
  <si>
    <t>บริษัท วี.แอนด์.วี.กรุงเทพฯ จำกัด
12,000</t>
  </si>
  <si>
    <t>ภ103/2568
1/พ.ย./2567</t>
  </si>
  <si>
    <t xml:space="preserve">บริษัท อัลลายแอนซ์ ฟาร์มา จำกัด
91,485
</t>
  </si>
  <si>
    <t>ภ104/2568
1/พ.ย./2567</t>
  </si>
  <si>
    <t>ห้างหุ้นส่วนจำกัด ภิญโญฟาร์มาซี
82,605</t>
  </si>
  <si>
    <t>ภ105/2568
1/พ.ย./2567</t>
  </si>
  <si>
    <t>ภ107/2568
1/พ.ย./2567</t>
  </si>
  <si>
    <t>บริษัท สหแพทย์เภสัช จำกัด
24,183</t>
  </si>
  <si>
    <t>ภ108/2568
1/พ.ย./2567</t>
  </si>
  <si>
    <t>บริษัท เยเนอรัล ฮอสปิตัล โปรดัคส์  จำกัด (มหาชน)
75,200</t>
  </si>
  <si>
    <t>ภ109/2568
1/พ.ย./2567</t>
  </si>
  <si>
    <t>บริษัท ฟาร์มาแลนด์ (1982) จำกัด
13,650</t>
  </si>
  <si>
    <t>บริษัท ฟาร์มาแลนด์ (1982) จำกัด</t>
  </si>
  <si>
    <t>ภ110/2568
1/พ.ย./2567</t>
  </si>
  <si>
    <t>บริษัท เซ็นทรัลโพลีเทรดดิ้ง จำกัด
47,350</t>
  </si>
  <si>
    <t>ภ111/2568
1/พ.ย./2567</t>
  </si>
  <si>
    <t>บริษัท ดีซีเอช ออริกา (ประเทศไทย) จำกัด
3,570</t>
  </si>
  <si>
    <t>ภ112/2568
1/พ.ย./2567</t>
  </si>
  <si>
    <t>บริษัท ที.แมน ฟาร์มาซูติคอล จำกัด (มหาชน)
1,080</t>
  </si>
  <si>
    <t>ภ113/2568
1/พ.ย./2567</t>
  </si>
  <si>
    <t>บริษัท พาตาร์แลบ (2517)  จำกัด
30,000</t>
  </si>
  <si>
    <t>ภ114/2568
1/พ.ย./2567</t>
  </si>
  <si>
    <t>บริษัท เอสพีเอส เมดิคอล จำกัด
70,000</t>
  </si>
  <si>
    <t>ภ115/2568
1/พ.ย./2567</t>
  </si>
  <si>
    <t>ภ116/2568
1/พ.ย./2567</t>
  </si>
  <si>
    <t>บริษัท ยูนีซัน จำกัด
17,120</t>
  </si>
  <si>
    <t>ภ117/2568
1/พ.ย./2567</t>
  </si>
  <si>
    <t>ภ119/2568
1/พ.ย./2567</t>
  </si>
  <si>
    <t>ภ120/2568
1/พ.ย./2567</t>
  </si>
  <si>
    <t>บริษัท ดีทแฮล์ม เคลเลอร์ โลจิสติกส์ จำกัด
68,908</t>
  </si>
  <si>
    <t>ภ121/2568
1/พ.ย./2567</t>
  </si>
  <si>
    <t>ภ122/2568
1/พ.ย./2567</t>
  </si>
  <si>
    <t>บริษัท ดีเคเอสเอช (ประเทศไทย) จำกัด
93,411</t>
  </si>
  <si>
    <t>ภ123/2568
1/พ.ย./2567</t>
  </si>
  <si>
    <t>บริษัท ดีเคเอสเอช (ประเทศไทย) จำกัด
98,392.92</t>
  </si>
  <si>
    <t>ภ125/2568
1/พ.ย./2567</t>
  </si>
  <si>
    <t>ภ126/2568
1/พ.ย./2567</t>
  </si>
  <si>
    <t>ภ127/2568
1/พ.ย./2567</t>
  </si>
  <si>
    <t>บริษัท ซิลลิค ฟาร์มา จำกัด
36,396.05</t>
  </si>
  <si>
    <t>ภ128/2568
1/พ.ย./2567</t>
  </si>
  <si>
    <t>บริษัท ซิลลิค ฟาร์มา จำกัด
91,470.9</t>
  </si>
  <si>
    <t>ภ129/2568
1/พ.ย./2567</t>
  </si>
  <si>
    <t>บริษัท ซิลลิค ฟาร์มา จำกัด
87,262.78</t>
  </si>
  <si>
    <t>ภ130/2568
1/พ.ย./2567</t>
  </si>
  <si>
    <t>บริษัท ซิลลิค ฟาร์มา จำกัด
98,226</t>
  </si>
  <si>
    <t>ภ131/2568
1/พ.ย./2567</t>
  </si>
  <si>
    <t>บริษัท ซิลลิค ฟาร์มา จำกัด
99,082</t>
  </si>
  <si>
    <t>ภ132/2568
1/พ.ย./2567</t>
  </si>
  <si>
    <t>บริษัท ซิลลิค ฟาร์มา จำกัด
93,250.5</t>
  </si>
  <si>
    <t>ภ133/2568
1/พ.ย./2567</t>
  </si>
  <si>
    <t>บริษัท ซิลลิค ฟาร์มา จำกัด
96,283.95</t>
  </si>
  <si>
    <t>ภ134/2568
1/พ.ย./2567</t>
  </si>
  <si>
    <t>บริษัท ซิลลิค ฟาร์มา จำกัด
95,370.17</t>
  </si>
  <si>
    <t>ภ135/2568
1/พ.ย./2567</t>
  </si>
  <si>
    <t>ภ136/2568
1/พ.ย./2567</t>
  </si>
  <si>
    <t>บริษัท ซิมเจนส์ จำกัด
5,938.5</t>
  </si>
  <si>
    <t>ภ106/2568
1/พ.ย./2567</t>
  </si>
  <si>
    <t>จ้างเหมาซ่อมแซมเปลี่ยนอะไหล่ลิฟต์ อาคารรังสีรักษาและเวชศาสตร์นิวเคลียร์ โดยวิธีเฉพาะเจาะจง</t>
  </si>
  <si>
    <t>บริษัท แอล เอลิเวเตอร์ แอนด์ เอ็นจิเนียริ่ง จำกัด
40,660</t>
  </si>
  <si>
    <t>51/2568
4/พ.ย./2567</t>
  </si>
  <si>
    <t>จ้างเหมาซ่อมแซมเปลี่ยนแบตเตอรี่ลิฟต์บรรทุกคนไข้  อาคารรังสีรักษาและเวชศาสตร์นิวเคลียร์ 2 เครื่อง โดยวิธีเฉพาะเจาะจง</t>
  </si>
  <si>
    <t>บริษัท แอล เอลิเวเตอร์ แอนด์ เอ็นจิเนียริ่ง จำกัด
23,540</t>
  </si>
  <si>
    <t>50/2568
4/พ.ย./2567</t>
  </si>
  <si>
    <t>จ้างซ่อมแซม Nitrous oxide manifold OHIO โดยวิธีเฉพาะเจาะจง</t>
  </si>
  <si>
    <t>บริษัท แม็กซ์ เพาเวอร์ ซิสเต็ม จำกัด
52,430</t>
  </si>
  <si>
    <t>53/2568
4/พ.ย./2567</t>
  </si>
  <si>
    <t>จ้างเหมาเปลี่ยนอะไหล่สำหรับเครื่องนึ่งฆ่าเชื้อโรคด้วยไอน้ำ โดยวิธีเฉพาะเจาะจง</t>
  </si>
  <si>
    <t>บริษัท เชี่ยวชาญ สเตอริไลเซชั่น จำกัด
18,000</t>
  </si>
  <si>
    <t>52/2568
4/พ.ย./2567</t>
  </si>
  <si>
    <t>จ้างเหมาซ่อมเครื่องสำรองไฟที่ใช้กับตู็เย็นแช่ยา จำนวน 1 งาน  โดยวิธีเฉพาะเจาะจง</t>
  </si>
  <si>
    <t>บริษัท เพาเวอร์เมติค จำกัด
9,426.7</t>
  </si>
  <si>
    <t>48/2568
4/พ.ย./2567</t>
  </si>
  <si>
    <t>จ้างเหมาแพทย์แปลผลตรวจทางรังสีวินิจฉัย จำนวน 858 ส่วน โดยวิธีเฉพาะเจาะจง</t>
  </si>
  <si>
    <t>นางสาวชนัญช์วัฏ มัณยานนท์
34,320</t>
  </si>
  <si>
    <t>82/2568
4/พ.ย./2567</t>
  </si>
  <si>
    <t>จ้างเหมาซ่อมแซมรถเข็นขยะ จำนวน 11 คัน โดยวิธีเฉพาะเจาะจง</t>
  </si>
  <si>
    <t>ร้าน ละโว้อลูมินั่ม
55,000</t>
  </si>
  <si>
    <t>49/2568
4/พ.ย./2567</t>
  </si>
  <si>
    <t>จ้างเหมาแพทย์วิเคราะห์ วางแผนการรักษา และแปลผลตรวจทางรังสีวินิจฉัยและรังสีร่วมรักษาผ่านระบบ PACS และรับปรึกษาผ่าน REFER ONLINE  โดยวิธีเฉพาะเจาะจง</t>
  </si>
  <si>
    <t>นายสิริฤทธิ์  จุรีมาศ
56,100</t>
  </si>
  <si>
    <t>81/2568
4/พ.ย./2567</t>
  </si>
  <si>
    <t>จ้างเหมาแพทย์แปลผลตรวจทางรังสีวินิจฉัย จำนวน 515 ส่วน โดยวิธีเฉพาะเจาะจง</t>
  </si>
  <si>
    <t>นางสาวสิริน  สุทธายวงศ์
20,600</t>
  </si>
  <si>
    <t>80/2568
4/พ.ย./2567</t>
  </si>
  <si>
    <t>จ้างเหมาแพทย์แปลผลตรวจทางรังสีวินิจฉัย จำนวน 4 ส่วน   โดยวิธีเฉพาะเจาะจง</t>
  </si>
  <si>
    <t>นายธานัท  กันธะวัง
3,200</t>
  </si>
  <si>
    <t>79/2568
4/พ.ย./2567</t>
  </si>
  <si>
    <t>จ้างเหมาแพทย์แปลผลตรวจทางรังสีวินิจฉัย จำนวน 14 ส่วน โดยวิธีเฉพาะเจาะจง</t>
  </si>
  <si>
    <t>นางสาวสโรชา  ศรีจันทร์ดร
6,300</t>
  </si>
  <si>
    <t>78/2568
4/พ.ย./2567</t>
  </si>
  <si>
    <t>จ้างเหมาแพทย์แปลผลตรวจทางรังสีวินิจจฉัย จำนวน 14 ส่วน โดยวิธีเฉพาะเจาะจง</t>
  </si>
  <si>
    <t>นายธนภัทร  ร่มสายหยุด
6,300</t>
  </si>
  <si>
    <t>77/2568
4/พ.ย./2567</t>
  </si>
  <si>
    <t>จ้างเหมาแพทย์แปลผลตรวจทางรังสีวินิจฉัย จำนวน 18 ส่วน โดยวิธีเฉพาะเจาะจง</t>
  </si>
  <si>
    <t>นางสาวนนทิกา  บุญตันกัน
14,400</t>
  </si>
  <si>
    <t>76/2568
4/พ.ย./2567</t>
  </si>
  <si>
    <t>จ้างเหมาแพทย์แปลผลตรวจทางรังสีวินิจฉัย จำนวน 15 ส่วน   โดยวิธีเฉพาะเจาะจง</t>
  </si>
  <si>
    <t>นางสาวมาศอุมา  วุฒิวณิช
12,000</t>
  </si>
  <si>
    <t>75/2568
4/พ.ย./2567</t>
  </si>
  <si>
    <t>จ้างเหมาแพทย์แปลผลตรวจทางรังสีวินิจฉัย จำนวน 52 ส่วน โดยวิธีเฉพาะเจาะจง</t>
  </si>
  <si>
    <t>นางสาวกุลกันยา สุขอมรรัตน์
23,400</t>
  </si>
  <si>
    <t>74/2568
4/พ.ย./2567</t>
  </si>
  <si>
    <t>จ้างเหมาแพทย์แปลผลตรวจทางรังสีวินิจฉัย จำนวน 31 ส่วน   โดยวิธีเฉพาะเจาะจง</t>
  </si>
  <si>
    <t>นางสาวพิลาวัลย์ ตรีมานคา
13,950</t>
  </si>
  <si>
    <t>73/2568
4/พ.ย./2567</t>
  </si>
  <si>
    <t>จ้างเหมาแพทย์แปลผลตรวจทางรังสีวินิจฉัย  จำนวน 10 ส่วน โดยวิธีเฉพาะเจาะจง</t>
  </si>
  <si>
    <t>นางสาวชมสิริ  เสกสรรค์วิริยะ
8,000</t>
  </si>
  <si>
    <t>72/2568
4/พ.ย./2567</t>
  </si>
  <si>
    <t>จ้างเหมาแพทย์แปลผลตรวจทางรังสีวินิจฉัย  จำนวน 3 ส่วน โดยวิธีเฉพาะเจาะจง</t>
  </si>
  <si>
    <t>นางสาวศิริรัตน์  คุณวุฒิดี
1,350</t>
  </si>
  <si>
    <t>71/2568
4/พ.ย./2567</t>
  </si>
  <si>
    <t>จ้างเหมาแพทย์แปลผลตรวจทางรังสีวินิจฉัย จำนวน 1 ส่วน โดยวิธีเฉพาะเจาะจง</t>
  </si>
  <si>
    <t>นางสาวยอดขวัญ  วัฒนะเสน
450</t>
  </si>
  <si>
    <t>70/2568
4/พ.ย./2567</t>
  </si>
  <si>
    <t>จ้างเหมาแพทย์แปลผลตรวจทางรังสีวินิจฉัย จำนวน 128 ส่วน โดยวิธีเฉพาะเจาะจง</t>
  </si>
  <si>
    <t>นางสาวสุธินี  โพธิ์ศรี
5,120</t>
  </si>
  <si>
    <t>69/2568
4/พ.ย./2567</t>
  </si>
  <si>
    <t>จ้างเหมาแพทย์แปลผลตรวจทางวินิจฉัย 856 ส่วน โดยวิธีเฉพาะเจาะจง</t>
  </si>
  <si>
    <t>นางสาวชนัญช์วัฏ มัณยานนท์
34,240</t>
  </si>
  <si>
    <t>68/2568
4/พ.ย./2567</t>
  </si>
  <si>
    <t>จ้างเหมาแพทย์แปลผลตรวจทางรังสีวินิจฉัย จำนวน 20 ส่วน   โดยวิธีเฉพาะเจาะจง</t>
  </si>
  <si>
    <t>นางสาวนนทิกา  บุญตันกัน
16,000</t>
  </si>
  <si>
    <t>67/2568
4/พ.ย./2567</t>
  </si>
  <si>
    <t>จ้างเหมาแพทย์แปลผลตรวจทางรังสีวินิจฉัย จำนวน 13 ส่วน โดยวิธีเฉพาะเจาะจง</t>
  </si>
  <si>
    <t>นางสาวมาศอุมา  วุฒิวณิช
10,400</t>
  </si>
  <si>
    <t>66/2568
4/พ.ย./2567</t>
  </si>
  <si>
    <t>จ้างเหมาแพทย์แปลผลตรวจทางรังสีวินิจฉัย จำนวน 45 ส่วน โดยวิธีเฉพาะเจาะจง</t>
  </si>
  <si>
    <t>นางสาวพิลาวัลย์ ตรีมานคา
20,250</t>
  </si>
  <si>
    <t>65/2568
4/พ.ย./2567</t>
  </si>
  <si>
    <t>จ้างเหมาแพทย์แปลผลตรวจทางรังสีวินิจฉัย จำนวน 3 ส่วน โดยวิธีเฉพาะเจาะจง</t>
  </si>
  <si>
    <t>นายธานัท  กันธะวัง
2,400</t>
  </si>
  <si>
    <t>64/2568
4/พ.ย./2567</t>
  </si>
  <si>
    <t>จ้างเหมาแพทย์แปลผลตรวจทางรังสีวินิจฉัยด้านเวชศาสตร์นิวเคลียร์ จำนวน 56 ราย โดยวิธีเฉพาะเจาะจง</t>
  </si>
  <si>
    <t>นายรัตนภูมิ ส่งเสริมสวัสดิ์
8,400</t>
  </si>
  <si>
    <t>63/2568
4/พ.ย./2567</t>
  </si>
  <si>
    <t>จ้างเหมาแพทย์แปลผลตรวจทางรังสีวินิจฉัย จำนวน 2 ส่วน   โดยวิธีเฉพาะเจาะจง</t>
  </si>
  <si>
    <t>นางสาวศิริรัตน์  คุณวุฒิดี
900</t>
  </si>
  <si>
    <t>61/2568
4/พ.ย./2567</t>
  </si>
  <si>
    <t>จ้างเหมาแพทย์แปลผลตรวจทางรังสีวินิจฉัย จำนวน 8 ส่วน โดยวิธีเฉพาะเจาะจง</t>
  </si>
  <si>
    <t>นางสาวยอดขวัญ  วัฒนะเสน
3,600</t>
  </si>
  <si>
    <t>62/2568
4/พ.ย./2567</t>
  </si>
  <si>
    <t>จ้างตรวจทางพยาธิวิทยาคลินิก จำนวน 1 งาน โดยวิธีเฉพาะเจาะจง</t>
  </si>
  <si>
    <t>บริษัท โปรเฟสชั่นแนล ลาโบราทอรี่ แมเนจเม้นท์ คอร์ป จำกัด (มหาชน)
52,037.3</t>
  </si>
  <si>
    <t>60/2568
4/พ.ย./2567</t>
  </si>
  <si>
    <t>บริษัท โปรเฟสชั่นแนล ลาโบราทอรี่ แมเนจเม้นท์ คอร์ป จำกัด (มหาชน)
77,181.8</t>
  </si>
  <si>
    <t>59/2568
4/พ.ย./2567</t>
  </si>
  <si>
    <t>จ้างบำรุงน้ำยาตรวจโลหิตและค่าชดเชยถุงบรรจุโลหิต จำนวน 1 งาน   โดยวิธีเฉพาะเจาะจง</t>
  </si>
  <si>
    <t>สภากาชาดไทย
125,310</t>
  </si>
  <si>
    <t>58/2568
4/พ.ย./2567</t>
  </si>
  <si>
    <t>จ้างตรวจคัดกรอง Platelet antibody Screening จำนวน 1 งาน  โดยวิธีเฉพาะเจาะจง</t>
  </si>
  <si>
    <t>สภากาชาดไทย
300</t>
  </si>
  <si>
    <t>57/2568
4/พ.ย./2567</t>
  </si>
  <si>
    <t>สภากาชาดไทย
460,360</t>
  </si>
  <si>
    <t>56/2568
4/พ.ย./2567</t>
  </si>
  <si>
    <t>สภากาชาดไทย
497,800</t>
  </si>
  <si>
    <t>55/2568
4/พ.ย./2567</t>
  </si>
  <si>
    <t>สภากาชาดไทย
136,800</t>
  </si>
  <si>
    <t>54/2568
4/พ.ย./2567</t>
  </si>
  <si>
    <t>ซื้อพัดลมตั้งพื้น ขนาด 18 นิ้ว  โดยวิธีเฉพาะเจาะจง</t>
  </si>
  <si>
    <t>สัมฤทธิ์การไฟฟ้า
2,700</t>
  </si>
  <si>
    <t>14/2568
4/พ.ย./2567</t>
  </si>
  <si>
    <t>สัมฤทธิ์การไฟฟ้า
1,700</t>
  </si>
  <si>
    <t>15/2568
4/พ.ย./2567</t>
  </si>
  <si>
    <t>บริษัท โมเดิร์น แบรนด์ส จำกัด
47,829</t>
  </si>
  <si>
    <t>ภ118/2568
5/พ.ย./2567</t>
  </si>
  <si>
    <t>จ้างดูแลและบำรุงรักษาเครื่อง SPECT/CT scan จำนวน 1 งาน โดยวิธีเฉพาะเจาะจง</t>
  </si>
  <si>
    <t>บริษัท ยีอี เมดิคอล ซิสเต็มส์ (ประเทศไทย) จำกัด
2,039,400</t>
  </si>
  <si>
    <t>เป็นผู้จำหน่ายรายเดียว และราคาเหมาะสมกับคุณภาพ</t>
  </si>
  <si>
    <t>11/2568
7/พ.ย./2567</t>
  </si>
  <si>
    <t>บริษัท ซิลลิค ฟาร์มา จำกัด
186,929</t>
  </si>
  <si>
    <t>ภ165/2568
7/พ.ย./2567</t>
  </si>
  <si>
    <t>บริษัท ซิลลิค ฟาร์มา จำกัด
99,617</t>
  </si>
  <si>
    <t>ภ168/2568
7/พ.ย./2567</t>
  </si>
  <si>
    <t>ภ167/2568
7/พ.ย./2567</t>
  </si>
  <si>
    <t>บริษัท ซิลลิค ฟาร์มา จำกัด
98,702.15</t>
  </si>
  <si>
    <t>ภ166/2568
7/พ.ย./2567</t>
  </si>
  <si>
    <t>บริษัท ซิลลิค ฟาร์มา จำกัด
98,049.45</t>
  </si>
  <si>
    <t>ภ164/2568
7/พ.ย./2567</t>
  </si>
  <si>
    <t>บริษัท ซิลลิค ฟาร์มา จำกัด
96,653.1</t>
  </si>
  <si>
    <t>ภ163/2568
7/พ.ย./2567</t>
  </si>
  <si>
    <t>บริษัท ซิลลิค ฟาร์มา จำกัด
92,073.5</t>
  </si>
  <si>
    <t>ภ162/2568
7/พ.ย./2567</t>
  </si>
  <si>
    <t>บริษัท ซิลลิค ฟาร์มา จำกัด
98,354.4</t>
  </si>
  <si>
    <t>ภ169/2568
7/พ.ย./2567</t>
  </si>
  <si>
    <t>บริษัท ซิลลิค ฟาร์มา จำกัด
84,631.65</t>
  </si>
  <si>
    <t>ภ161/2568
7/พ.ย./2567</t>
  </si>
  <si>
    <t>บริษัท ซิลลิค ฟาร์มา จำกัด
77,682</t>
  </si>
  <si>
    <t>ภ160/2568
7/พ.ย./2567</t>
  </si>
  <si>
    <t>บริษัท ดีเคเอสเอช (ประเทศไทย) จำกัด
94,160</t>
  </si>
  <si>
    <t>ภ159/2568
7/พ.ย./2567</t>
  </si>
  <si>
    <t>บริษัท ดีเคเอสเอช (ประเทศไทย) จำกัด
73,920</t>
  </si>
  <si>
    <t>ภ158/2568
7/พ.ย./2567</t>
  </si>
  <si>
    <t>บริษัท ดีเคเอสเอช (ประเทศไทย) จำกัด
61,567.8</t>
  </si>
  <si>
    <t>ภ157/2568
7/พ.ย./2567</t>
  </si>
  <si>
    <t>บริษัท ดีเคเอสเอช (ประเทศไทย) จำกัด
29,331.6</t>
  </si>
  <si>
    <t>ภ156/2568
7/พ.ย./2567</t>
  </si>
  <si>
    <t>บริษัท ดีทแฮล์ม เคลเลอร์ โลจิสติกส์ จำกัด
99,381.6</t>
  </si>
  <si>
    <t>ภ155/2568
7/พ.ย./2567</t>
  </si>
  <si>
    <t>บริษัท ดีทแฮล์ม เคลเลอร์ โลจิสติกส์ จำกัด
20,522.6</t>
  </si>
  <si>
    <t>ภ154/2568
7/พ.ย./2567</t>
  </si>
  <si>
    <t>บริษัท โมเดิร์น แบรนด์ส จำกัด
98,161.8</t>
  </si>
  <si>
    <t>ภ153/2568
7/พ.ย./2567</t>
  </si>
  <si>
    <t>บริษัท โมเดิร์น แบรนด์ส จำกัด
96,300</t>
  </si>
  <si>
    <t>ภ152/2568
7/พ.ย./2567</t>
  </si>
  <si>
    <t>บริษัท เมดไลน์ จำกัด
27,600</t>
  </si>
  <si>
    <t>ภ151/2568
7/พ.ย./2567</t>
  </si>
  <si>
    <t>บริษัท อินโดไชน่า เฮลท์ แคร์ จำกัด
14,000</t>
  </si>
  <si>
    <t>ภ148/2568
7/พ.ย./2567</t>
  </si>
  <si>
    <t>บริษัท แอตแลนติค ฟาร์มาซูติคอล จำกัด
5,672</t>
  </si>
  <si>
    <t>ภ149/2568
7/พ.ย./2567</t>
  </si>
  <si>
    <t>บริษัท แอล.บี.เอส. แลบบอเรตอรี่ จำกัด
4,800</t>
  </si>
  <si>
    <t>ภ150/2568
7/พ.ย./2567</t>
  </si>
  <si>
    <t>บริษัท ดีซีเอช ออริกา (ประเทศไทย) จำกัด
7,140</t>
  </si>
  <si>
    <t>ภ146/2568
7/พ.ย./2567</t>
  </si>
  <si>
    <t>บริษัท วิทยาศรม ศรีราชา จำกัด
2,000</t>
  </si>
  <si>
    <t>ภ147/2568
7/พ.ย./2567</t>
  </si>
  <si>
    <t>บริษัท เยเนอรัล ฮอสปิตัล โปรดัคส์  จำกัด (มหาชน)
5,000</t>
  </si>
  <si>
    <t>ภ144/2568
7/พ.ย./2567</t>
  </si>
  <si>
    <t>บริษัท เจ เอส วิชั่น จำกัด
1,754.8</t>
  </si>
  <si>
    <t>ภ145/2568
7/พ.ย./2567</t>
  </si>
  <si>
    <t>ภ143/2568
7/พ.ย./2567</t>
  </si>
  <si>
    <t>บริษัท ส.เจริญเภสัชเทรดดิ้ง จำกัด
9,260</t>
  </si>
  <si>
    <t>ภ142/2568
7/พ.ย./2567</t>
  </si>
  <si>
    <t>ห้างหุ้นส่วนจำกัด ภิญโญฟาร์มาซี
19,190</t>
  </si>
  <si>
    <t>ภ141/2568
7/พ.ย./2567</t>
  </si>
  <si>
    <t>บริษัท บี.เอ็ล.เอช.เทร็ดดิ้ง จำกัด
50,076</t>
  </si>
  <si>
    <t>ภ137/2568
7/พ.ย./2567</t>
  </si>
  <si>
    <t>บริษัท เบอร์ลินฟาร์มาซูติคอลอินดัสตรี้ จำกัด
29,850</t>
  </si>
  <si>
    <t>ภ138/2568
7/พ.ย./2567</t>
  </si>
  <si>
    <t>ภ139/2568
7/พ.ย./2567</t>
  </si>
  <si>
    <t>บริษัท สยามฟาร์มาซูติคอล จำกัด
95,278.15</t>
  </si>
  <si>
    <t>ภ140/2568
7/พ.ย./2567</t>
  </si>
  <si>
    <t>พจ.14/2568  6/พ.ย./2567</t>
  </si>
  <si>
    <t>จ้างเหมาซ่อมแซมปั๊มสูบน้ำ อาคารหระปาหลัก โดยวิธีเฉพาะเจาะจง</t>
  </si>
  <si>
    <t>นาย วิเชียร สิทธินววิธ
29,960</t>
  </si>
  <si>
    <t>83/2568
11/พ.ย./2567</t>
  </si>
  <si>
    <t>สำนักงานคณะกรรมการอาหารและยา กลุ่มเงินทุนหมุนเวียนยาเสพติด
1,905</t>
  </si>
  <si>
    <t>สธ.0315.2/3620
11/พ.ย./2567</t>
  </si>
  <si>
    <t>สำนักงานคณะกรรมการอาหารและยา กลุ่มเงินทุนหมุนเวียนยาเสพติด
2,700</t>
  </si>
  <si>
    <t>สธ.0315.2/3618
11/พ.ย./2567</t>
  </si>
  <si>
    <t>ซื้อวัสดุวิทยาศาตร์หรือการแพทย์ โดยวิธีเฉพาะเจาะจง</t>
  </si>
  <si>
    <t>บริษัท ทีแอนด์พี โปรเทค จำกัด</t>
  </si>
  <si>
    <t>32/2568
11/พ.ย./2567</t>
  </si>
  <si>
    <t>จ้างเหมาซ่อมแซมเครื่องเฝ้าติดตามการทำงานของหัวใจ โดยวิธีเฉพาะเจาะจง</t>
  </si>
  <si>
    <t>บริษัท โซวิค จำกัด
24,500</t>
  </si>
  <si>
    <t>88/2568
11/พ.ย./2567</t>
  </si>
  <si>
    <t>จ้างซ่อมแซมเครื่องสุญญากาศ ประจำอาคารบำบัดรักษา โดยวิธีเฉพาะเจาะจง</t>
  </si>
  <si>
    <t>บริษัท แม็กซ์ เพาเวอร์ ซิสเต็ม จำกัด
16,585</t>
  </si>
  <si>
    <t>84/2568
11/พ.ย./2567</t>
  </si>
  <si>
    <t>จ้างซ่อมแซมเครื่องสุญญากาศ ประจำหอผู้ป่วยใน โดยวิธีเฉพาะเจาะจง</t>
  </si>
  <si>
    <t>87/2568
11/พ.ย./2567</t>
  </si>
  <si>
    <t>จ้างซ่อมแซมเครื่องสุญญากาศ ประจำอาคารรังสีรักษา โดยวิธีเฉพาะเจาะจง</t>
  </si>
  <si>
    <t>บริษัท แม็กซ์ เพาเวอร์ ซิสเต็ม จำกัด
2,6471.8</t>
  </si>
  <si>
    <t>85/2568
11/พ.ย./2567</t>
  </si>
  <si>
    <t>จ้างซ่อมแซมเครื่องสุญญากาศ ประจำหอผู้ป่วยนอก โดยวิธีเฉพาะเจาะจง</t>
  </si>
  <si>
    <t>บริษัท แม็กซ์ เพาเวอร์ ซิสเต็ม จำกัด
31,864.6</t>
  </si>
  <si>
    <t>86/2568
11/พ.ย./2567</t>
  </si>
  <si>
    <t>จ้างเหมาซ่อมแซมเครื่องช่วยหายใจในรถฉุกเฉิน โดยวิธีเฉพาะเจาะจง</t>
  </si>
  <si>
    <t>บริษัท อาร์เอ็กซ์ จำกัด
8,025</t>
  </si>
  <si>
    <t>89/2568
11/พ.ย./2567</t>
  </si>
  <si>
    <t>ซื้อวัสดุก่อสร้าง จำนวน 4 รายการ โดยวิธีเฉพาะเจาะจง</t>
  </si>
  <si>
    <t>ห้างหุ้นส่วนจำกัด ควีน เมดิคัล กรุ๊ป
5,622</t>
  </si>
  <si>
    <t>28/2568
11/พ.ย./2567</t>
  </si>
  <si>
    <t>ซื้อวัสดุก่อสร้าง จำนวน 6 รายการ โดยวิธีเฉพาะเจาะจง</t>
  </si>
  <si>
    <t>ห้างหุ้นส่วนจำกัด ควีน เมดิคัล กรุ๊ป
35,341</t>
  </si>
  <si>
    <t>24/2568
11/พ.ย./2567</t>
  </si>
  <si>
    <t>ห้างหุ้นส่วนจำกัด ควีน เมดิคัล กรุ๊ป
17,642</t>
  </si>
  <si>
    <t>23/2568
11/พ.ย./2567</t>
  </si>
  <si>
    <t>ซื้อวัสดุก่อสร้าง จำนวน 5 รายการ โดยวิธีเฉพาะเจาะจง</t>
  </si>
  <si>
    <t>ร้านสงวนพานิช
1,482</t>
  </si>
  <si>
    <t>39/2568
11/พ.ย./2567</t>
  </si>
  <si>
    <t>ซื้อวัสดุก่อสร้าง จำนวน 2 รายการ โดยวิธีเฉพาะเจาะจง</t>
  </si>
  <si>
    <t>ร้านสงวนพานิช
7,600</t>
  </si>
  <si>
    <t>37/2568
11/พ.ย./2567</t>
  </si>
  <si>
    <t>มายคอม
32,184</t>
  </si>
  <si>
    <t>31/2568
11/พ.ย./2567</t>
  </si>
  <si>
    <t>บริษัท ทีทีพี โฮลดิ้ง จำกัด
53,000</t>
  </si>
  <si>
    <t>26/2568
11/พ.ย./2567</t>
  </si>
  <si>
    <t>ซื้อวัสดุไฟฟ้าและวิทยุ จำนวน 1 รายการ โดยวิธีเฉพาะเจาะจง</t>
  </si>
  <si>
    <t>สัมฤทธิ์การไฟฟ้า
1,500</t>
  </si>
  <si>
    <t>35/2568
11/พ.ย./2567</t>
  </si>
  <si>
    <t>สัมฤทธิ์การไฟฟ้า
1,400</t>
  </si>
  <si>
    <t>38/2568
11/พ.ย./2567</t>
  </si>
  <si>
    <t>ซื้อวัสดุไฟฟ้าและวิทยุ จำนวน 3 รายการ โดยวิธีเฉพาะเจาะจง</t>
  </si>
  <si>
    <t>สัมฤทธิ์การไฟฟ้า
10,260</t>
  </si>
  <si>
    <t>34/2568
11/พ.ย./2567</t>
  </si>
  <si>
    <t>ซื้อวัสดุไฟฟ้าและวิทยุ จำนวน 4 รายการ โดยวิธีเฉพาะเจาะจง</t>
  </si>
  <si>
    <t>สัมฤทธิ์การไฟฟ้า
11,070</t>
  </si>
  <si>
    <t>33/2568
11/พ.ย./2567</t>
  </si>
  <si>
    <t>สัมฤทธิ์การไฟฟ้า 
9,220</t>
  </si>
  <si>
    <t>22/2568
11/พ.ย./2567</t>
  </si>
  <si>
    <t>ซื้อวัสดุวิทยาศาสตร์หรือการแพทย์ จำนวน 1 รายการ โดยวิธีเฉพาะเจาะจง</t>
  </si>
  <si>
    <t>บริษัท เซฟ เมดิคอล จำกัด
3,500</t>
  </si>
  <si>
    <t>30/2568
11/พ.ย./2567</t>
  </si>
  <si>
    <t>บริษัท โมส เม็ดดิเทค จำกัด
22,000</t>
  </si>
  <si>
    <t>41/2568
11/พ.ย./2567</t>
  </si>
  <si>
    <t>ซื้อวัสดุวิทยาศาสตร์หรือการแพทย์ โดยวิธีเฉพาะเจาะจง</t>
  </si>
  <si>
    <t>บริษัท อาร์เอ็กซ์ จำกัด
40,000</t>
  </si>
  <si>
    <t>29/2568
11/พ.ย./2567</t>
  </si>
  <si>
    <t>ร้านสระแก้วบล๊อค
1,000</t>
  </si>
  <si>
    <t>17/2568
11/พ.ย./2567</t>
  </si>
  <si>
    <t>ร้านสระแก้วบล๊อค
1,240</t>
  </si>
  <si>
    <t>16/2568
11/พ.ย./2567</t>
  </si>
  <si>
    <t>ร้านสระแก้วบล๊อค
3,560</t>
  </si>
  <si>
    <t>27/2568
11/พ.ย./2567</t>
  </si>
  <si>
    <t>บริษัท บางกอกเฟอร์นิเจอร์ลพบุรี 1990 จำกัด
1,500</t>
  </si>
  <si>
    <t>19/2568
11/พ.ย./2567</t>
  </si>
  <si>
    <t>ภ194/2568
11/พ.ย./2567</t>
  </si>
  <si>
    <t>6(จ)/2568 ลงวันที่ 11 พ.ย. 2567</t>
  </si>
  <si>
    <t>7(จ)/2568 ลงวันที่ 11 พ.ย. 2567</t>
  </si>
  <si>
    <t>8(จ)/2568 ลงวันที่ 11 พ.ย. 2567</t>
  </si>
  <si>
    <t>9(จ)/2568 ลงวันที่ 11 พ.ย. 2567</t>
  </si>
  <si>
    <t>10(จ)/2568 ลงวันที่ 11 พ.ย. 2567</t>
  </si>
  <si>
    <t>11(จ)/2568 ลงวันที่ 11 พ.ย. 2567</t>
  </si>
  <si>
    <t>12(จ)/2568 ลงวันที่ 11 พ.ย. 2567</t>
  </si>
  <si>
    <t>พจ.20/2568  ลงวันที่ 11 พ.ย. 2567</t>
  </si>
  <si>
    <t>พซ.116/2568  ลงวันที่ 11 พ.ย. 2567</t>
  </si>
  <si>
    <t>ภ195/2568
18/พ.ย./2567</t>
  </si>
  <si>
    <t>ภ196/2568
18/พ.ย./2567</t>
  </si>
  <si>
    <t>ภ197/2568
18/พ.ย./2567</t>
  </si>
  <si>
    <t>บริษัท ซิลลิค ฟาร์มา จำกัด
90,950</t>
  </si>
  <si>
    <t>ภ198/2568
18/พ.ย./2567</t>
  </si>
  <si>
    <t>ภ199/2568
18/พ.ย./2567</t>
  </si>
  <si>
    <t>บริษัท ซิลลิค ฟาร์มา จำกัด
98,868</t>
  </si>
  <si>
    <t>ภ200/2568
18/พ.ย./2567</t>
  </si>
  <si>
    <t>บริษัท ซิลลิค ฟาร์มา จำกัด
98,568.4</t>
  </si>
  <si>
    <t>ภ201/2568
18/พ.ย./2567</t>
  </si>
  <si>
    <t>บริษัท ซิลลิค ฟาร์มา จำกัด
41,708.6</t>
  </si>
  <si>
    <t>ภ193/2568
18/พ.ย./2567</t>
  </si>
  <si>
    <t>บริษัท ซิลลิค ฟาร์มา จำกัด
96,678.78</t>
  </si>
  <si>
    <t>ภ192/2568
18/พ.ย./2567</t>
  </si>
  <si>
    <t>บริษัท ซิลลิค ฟาร์มา จำกัด
88,400</t>
  </si>
  <si>
    <t>ภ191/2568
18/พ.ย./2567</t>
  </si>
  <si>
    <t>บริษัท ซิลลิค ฟาร์มา จำกัด
92,843.9</t>
  </si>
  <si>
    <t>ภ190/2568
18/พ.ย./2567</t>
  </si>
  <si>
    <t>ภ187/2568
18/พ.ย./2567</t>
  </si>
  <si>
    <t>ภ188/2568
18/พ.ย./2567</t>
  </si>
  <si>
    <t>ภ189/2568
18/พ.ย./2567</t>
  </si>
  <si>
    <t>บริษัท อัลลายแอนซ์ ฟาร์มา จำกัด
64,200</t>
  </si>
  <si>
    <t>ภ184/2568
18/พ.ย./2567</t>
  </si>
  <si>
    <t>ภ185/2568
18/พ.ย./2567</t>
  </si>
  <si>
    <t>ภ186/2568
18/พ.ย./2567</t>
  </si>
  <si>
    <t>บริษัท อาร์เอ็กซ์ จำกัด
48,260</t>
  </si>
  <si>
    <t>ภ183/2568
18/พ.ย./2567</t>
  </si>
  <si>
    <t>บริษัท เอสพีเอส เมดิคอล จำกัด
54,300</t>
  </si>
  <si>
    <t>ภ182/2568
18/พ.ย./2567</t>
  </si>
  <si>
    <t>บริษัท ที.โอ.เคมีคอลส์ (1979) จำกัด
20,970</t>
  </si>
  <si>
    <t>ภ181/2568
18/พ.ย./2567</t>
  </si>
  <si>
    <t>บริษัท ที.แมน ฟาร์มาซูติคอล จำกัด (มหาชน)
6,290</t>
  </si>
  <si>
    <t>ภ180/2568
18/พ.ย./2567</t>
  </si>
  <si>
    <t>บริษัท ที.พี.ดรัก แลบบอราทอรี่ส์ (1969) จำกัด
7,060</t>
  </si>
  <si>
    <t>ภ179/2568
18/พ.ย./2567</t>
  </si>
  <si>
    <t>บริษัท แคสป้า ฟาร์มาซูติคอล (ประเทศไทย) จำกัด
34,240</t>
  </si>
  <si>
    <t>ภ178/2568
18/พ.ย./2567</t>
  </si>
  <si>
    <t>บริษัท สหแพทย์เภสัช จำกัด
2,354</t>
  </si>
  <si>
    <t>ภ177/2568
18/พ.ย./2567</t>
  </si>
  <si>
    <t>ภ176/2568
18/พ.ย./2567</t>
  </si>
  <si>
    <t>บริษัท วี.แอนด์.วี.กรุงเทพฯ จำกัด
40,000</t>
  </si>
  <si>
    <t>ภ175/2568
18/พ.ย./2567</t>
  </si>
  <si>
    <t>บริษัท สยามฟาร์มาซูติคอล จำกัด
12,198</t>
  </si>
  <si>
    <t>ภ174/2568
18/พ.ย./2567</t>
  </si>
  <si>
    <t>บริษัท ที เอ็น พี เฮลท์แคร์ จำกัด
7,170</t>
  </si>
  <si>
    <t>ภ173/2568
18/พ.ย./2567</t>
  </si>
  <si>
    <t>ซื้อเวชภัณฑ์ยา 6 รายการ โดยวิธีเฉพาะเจาะจง</t>
  </si>
  <si>
    <t>สถาบันเทคโนโลยีนิวเคลียร์แห่งชาติ (องค์การมหาชน)
95,048.1</t>
  </si>
  <si>
    <t>ภ202/2568
18/พ.ย./2567</t>
  </si>
  <si>
    <t>บริษัท พรอส ฟาร์มา จำกัด
5,700</t>
  </si>
  <si>
    <t>ภ172/2568
18/พ.ย./2567</t>
  </si>
  <si>
    <t>บริษัท ไบโอจีนีเทค จำกัด
41,088</t>
  </si>
  <si>
    <t>ภ171/2568
18/พ.ย./2567</t>
  </si>
  <si>
    <t>นายชลิต ชูปัญญา
3,300</t>
  </si>
  <si>
    <t>92.1/2568
20/พ.ย./2567</t>
  </si>
  <si>
    <t>จ้างเหมาซ่อมแซมเครื่องล้างจาน โดยวิธีเฉพาะเจาะจง</t>
  </si>
  <si>
    <t>บริษัท คลีนโปรดักส์ แอนด์ เซอร์วิส จำกัด
7,276</t>
  </si>
  <si>
    <t>97/2568
21/พ.ย./2567</t>
  </si>
  <si>
    <t>จ้างเหมาซ่อมแซมกล้องส่องตรวจลำไส้ใหญ่ชนิดวีดิทัศน์ โดยวิธีเฉพาะเจาะจง</t>
  </si>
  <si>
    <t>บริษัท โอลิมปัส (ประเทศไทย) จำกัด
14,595.87</t>
  </si>
  <si>
    <t>96/2568
21/พ.ย./2567</t>
  </si>
  <si>
    <t>จ้างเหมาซ่อมแซมเตียงไฟฟ้า โดยวิธีเฉพาะเจาะจง</t>
  </si>
  <si>
    <t>ห้างหุ้นส่วนจำกัด ไดโน เมด
14,400</t>
  </si>
  <si>
    <t>98/2568
21/พ.ย./2567</t>
  </si>
  <si>
    <t>จ้างเหมาปรับปรุงห้องแปลผลรังสีแพทย์ (งานรังสีวินิจฉัย) โดยวิธีเฉพาะเจาะจง</t>
  </si>
  <si>
    <t>นาย ณิธินันท์ ทองชำนาญ
19,500</t>
  </si>
  <si>
    <t>94/2568
21/พ.ย./2567</t>
  </si>
  <si>
    <t>ซื้อวัสดุก่อสร้าง จำนวน 1 รายการ โดยวิธีเฉพาะเจาะจง</t>
  </si>
  <si>
    <t>นางจารุกุล หาญรัตนชัย
3,890</t>
  </si>
  <si>
    <t>54/2568
21/พ.ย./2567</t>
  </si>
  <si>
    <t>นางจารุกุล หาญรัตนชัย
4,250</t>
  </si>
  <si>
    <t>52/2568
21/พ.ย./2567</t>
  </si>
  <si>
    <t>นางจารุกุล หาญรัตนชัย
835</t>
  </si>
  <si>
    <t>53/2568
21/พ.ย./2567</t>
  </si>
  <si>
    <t>ซื้อวัสดุก่อสร้าง จำนวน 7 รายการ โดยวิธีเฉพาะเจาะจง</t>
  </si>
  <si>
    <t>นางจารุกุล หาญรัตนชัย
3,725</t>
  </si>
  <si>
    <t>49/2568
21/พ.ย./2567</t>
  </si>
  <si>
    <t>นางจารุกุล หาญรัตนชัย
11,225.5</t>
  </si>
  <si>
    <t>50/2568
21/พ.ย./2567</t>
  </si>
  <si>
    <t>ซื้อค่าจัดหาสินทรัพย์มูลค่าต่ำกว่าเกณฑ์(ค่าวัสดุคอมพิวเตอร์) จำนวน 1 รายการ  โดยวิธีเฉพาะเจาะจง</t>
  </si>
  <si>
    <t>บริษัท แนฟโก้ เทค จำกัด
8,400</t>
  </si>
  <si>
    <t>47/2568
21/พ.ย./2567</t>
  </si>
  <si>
    <t>ซื้อค่าวัสดุคอมพิวเตอร์ จำนวน 3 รายการ  โดยวิธีเฉพาะเจาะจง</t>
  </si>
  <si>
    <t>ร้านไลค์ อินโนเวชั่น
1,429</t>
  </si>
  <si>
    <t>44/2568
21/พ.ย./2567</t>
  </si>
  <si>
    <t>ซื้อวัสดุไฟฟ้าและวิทยุ จำนวน 17 รายการ โดยวิธีเฉพาะเจาะจง</t>
  </si>
  <si>
    <t>อารียาแอร์
54,770</t>
  </si>
  <si>
    <t>51/2568
21/พ.ย./2567</t>
  </si>
  <si>
    <t>ซื้อวัสดุไฟฟ้าและวิทยุ จำนวน 6 รายการ โดยวิธีเฉพาะเจาะจง</t>
  </si>
  <si>
    <t>สัมฤทธิ์การไฟฟ้า
9,350</t>
  </si>
  <si>
    <t>55/2568
21/พ.ย./2567</t>
  </si>
  <si>
    <t>สัมฤทธิ์การไฟฟ้า
3,300</t>
  </si>
  <si>
    <t>56/2568
21/พ.ย./2567</t>
  </si>
  <si>
    <t>ซื้อวัสดุไฟฟ้าและวิทยุ จำนวน 10 รายการ โดยวิธีเฉพาะเจาะจง</t>
  </si>
  <si>
    <t>สัมฤทธิ์การไฟฟ้า
8,897</t>
  </si>
  <si>
    <t>57/2568
21/พ.ย./2567</t>
  </si>
  <si>
    <t>สัมฤทธิ์การไฟฟ้า
990</t>
  </si>
  <si>
    <t>59/2568
21/พ.ย./2567</t>
  </si>
  <si>
    <t>สัมฤทธิ์การไฟฟ้า
6,065</t>
  </si>
  <si>
    <t>61/2568
21/พ.ย./2567</t>
  </si>
  <si>
    <t>จ้างเหมาซ่อมแซมครุภัณฑ์คอมพิวเตอร์ จำนวน 1 งาน โดยวิธีเฉพาะเจาะจง</t>
  </si>
  <si>
    <t>ร้าน ไลค์อินโนเวชั่น
13,500</t>
  </si>
  <si>
    <t>93/2568
21/พ.ย./2567</t>
  </si>
  <si>
    <t>บริษัท เบอร์ลินฟาร์มาซูติคอลอินดัสตรี้ จำกัด
1,800</t>
  </si>
  <si>
    <t>ภ203/2568
21/พ.ย./2567</t>
  </si>
  <si>
    <t>บริษัท บี.เอ็ล.เอช.เทร็ดดิ้ง จำกัด
17,655</t>
  </si>
  <si>
    <t>ภ204/2568
21/พ.ย./2567</t>
  </si>
  <si>
    <t>บริษัท พรอส ฟาร์มา จำกัด
2,800</t>
  </si>
  <si>
    <t>ภ205/2568
21/พ.ย./2567</t>
  </si>
  <si>
    <t>บริษัท ที เอ็น พี เฮลท์แคร์ จำกัด
2,400</t>
  </si>
  <si>
    <t>ภ206/2568
21/พ.ย./2567</t>
  </si>
  <si>
    <t>ซื้อวัสดุวิทยาศาสตร์หรือการแพทย์ จำนวน 1 รายการ  โดยวิธีเฉพาะเจาะจง</t>
  </si>
  <si>
    <t>บริษัท แบงค็อก เมดิคอลส์ โปร จำกัด
8,000</t>
  </si>
  <si>
    <t>43/2568
21/พ.ย./2567</t>
  </si>
  <si>
    <t>จ้างดูแลและบำรุงรักษาเครื่อง SPECT scan จำนวน 1 งาน โดยวิธีเฉพาะเจาะจง</t>
  </si>
  <si>
    <t>บริษัท ยีอี เมดิคอล ซิสเต็มส์ (ประเทศไทย) จำกัด
1,400,000</t>
  </si>
  <si>
    <t>15/2568
21/พ.ย./2567</t>
  </si>
  <si>
    <t>42/2568
21/พ.ย./2567</t>
  </si>
  <si>
    <t>บริษัท อัลลายแอนซ์ ฟาร์มา จำกัด
89,880</t>
  </si>
  <si>
    <t>ภ207/2568
21/พ.ย./2567</t>
  </si>
  <si>
    <t>บริษัท สหแพทย์เภสัช จำกัด
16,440.55</t>
  </si>
  <si>
    <t>ภ208/2568
21/พ.ย./2567</t>
  </si>
  <si>
    <t>ภ209/2568
21/พ.ย./2567</t>
  </si>
  <si>
    <t>บริษัท เยเนอรัล ฮอสปิตัล โปรดัคส์  จำกัด (มหาชน)
64,800</t>
  </si>
  <si>
    <t>ภ210/2568
21/พ.ย./2567</t>
  </si>
  <si>
    <t>ซื้อวัสดุวิทยาศาสตร์หรือการแพทย์ จำนวน 4 รายการ  โดยวิธีเฉพาะเจาะจง</t>
  </si>
  <si>
    <t>บริษัท ลาโบตรอน เมดิคอล จำกัด
9,266.2</t>
  </si>
  <si>
    <t>45/2568
21/พ.ย./2567</t>
  </si>
  <si>
    <t>บริษัท แนฟโก้ เทค จำกัด
96,900</t>
  </si>
  <si>
    <t>46/2568
21/พ.ย./2567</t>
  </si>
  <si>
    <t>ซื้อวัสดุสำนักงาน จำนวน 7 รายการ โดยวิธีเฉพาะเจาะจง</t>
  </si>
  <si>
    <t>ร้านสระแก้วบล๊อค
1,280</t>
  </si>
  <si>
    <t>60/2568
21/พ.ย./2567</t>
  </si>
  <si>
    <t>จ้างเหมาเอกชนซ่อมแซมเครื่องปรับอากาศ จำนวน 1 งาน โดยวิธีเฉพาะเจาะจง</t>
  </si>
  <si>
    <t>บริษัท แอลจี อีเลคทรอนิคส์ (ประเทศไทย) จำกัด
4,459.76</t>
  </si>
  <si>
    <t>100/2568
21/พ.ย./2567</t>
  </si>
  <si>
    <t>บริษัท อเมริกัน ไต้หวัน ไบโอฟาร์ม จำกัด
4,269.3</t>
  </si>
  <si>
    <t>ภ211/2568
21/พ.ย./2567</t>
  </si>
  <si>
    <t>บริษัท คอนติเนนเติล-ฟาร์ม จำกัด
2,300</t>
  </si>
  <si>
    <t>ภ212/2568
21/พ.ย./2567</t>
  </si>
  <si>
    <t>บริษัท ที.พี.ดรัก แลบบอราทอรี่ส์ (1969) จำกัด
3,900</t>
  </si>
  <si>
    <t>ภ213/2568
21/พ.ย./2567</t>
  </si>
  <si>
    <t>บริษัท พาตาร์แลบ (2517)  จำกัด
28,870</t>
  </si>
  <si>
    <t>ภ214/2568
21/พ.ย./2567</t>
  </si>
  <si>
    <t>บริษัท เอสพีเอส เมดิคอล จำกัด
44,650</t>
  </si>
  <si>
    <t>ภ215/2568
21/พ.ย./2567</t>
  </si>
  <si>
    <t>บริษัท เจพีพี แคร์ จำกัด
24,000</t>
  </si>
  <si>
    <t>ภ216/2568
21/พ.ย./2567</t>
  </si>
  <si>
    <t>ภ217/2568
21/พ.ย./2567</t>
  </si>
  <si>
    <t>ภ218/2568
21/พ.ย./2567</t>
  </si>
  <si>
    <t>บริษัท วิลแฮล์ม ฟาร์มาซูติคอล จำกัด
93,625</t>
  </si>
  <si>
    <t>ภ219/2568
21/พ.ย./2567</t>
  </si>
  <si>
    <t>ภ220/2568
21/พ.ย./2567</t>
  </si>
  <si>
    <t>บริษัท ดีเคเอสเอช (ประเทศไทย) จำกัด
46,024.98</t>
  </si>
  <si>
    <t>ภ221/2568
21/พ.ย./2567</t>
  </si>
  <si>
    <t>บริษัท ดีเคเอสเอช (ประเทศไทย) จำกัด
97,584</t>
  </si>
  <si>
    <t>ภ222/2568
21/พ.ย./2567</t>
  </si>
  <si>
    <t>บริษัท ดีเคเอสเอช (ประเทศไทย) จำกัด
97,370</t>
  </si>
  <si>
    <t>ภ223/2568
21/พ.ย./2567</t>
  </si>
  <si>
    <t>ภ224/2568
21/พ.ย./2567</t>
  </si>
  <si>
    <t>บริษัท ซิลลิค ฟาร์มา จำกัด
65,912</t>
  </si>
  <si>
    <t>ภ225/2568
21/พ.ย./2567</t>
  </si>
  <si>
    <t>บริษัท ซิลลิค ฟาร์มา จำกัด
80,892</t>
  </si>
  <si>
    <t>ภ226/2568
21/พ.ย./2567</t>
  </si>
  <si>
    <t>บริษัท ซิลลิค ฟาร์มา จำกัด
96,171.6</t>
  </si>
  <si>
    <t>ภ227/2568
21/พ.ย./2567</t>
  </si>
  <si>
    <t>ภ228/2568
21/พ.ย./2567</t>
  </si>
  <si>
    <t>ภ229/2568
21/พ.ย./2567</t>
  </si>
  <si>
    <t>ภ230/2568
21/พ.ย./2567</t>
  </si>
  <si>
    <t>บริษัท ซิลลิค ฟาร์มา จำกัด
82,651.08</t>
  </si>
  <si>
    <t>ภ231/2568
21/พ.ย./2567</t>
  </si>
  <si>
    <t>ภ232/2568
21/พ.ย./2567</t>
  </si>
  <si>
    <t>สถาบันเทคโนโลยีนิวเคลียร์แห่งชาติ (องค์การมหาชน)
34,775</t>
  </si>
  <si>
    <t>ภ233/2568
21/พ.ย./2567</t>
  </si>
  <si>
    <t>สำนักงานคณะกรรมการอาหารและยา กลุ่มเงินทุนหมุนเวียนยาเสพติด
8,100</t>
  </si>
  <si>
    <t>สธ.0315.2/3756
21/พ.ย./2567</t>
  </si>
  <si>
    <t>องค์การเภสัชกรรม
35,960</t>
  </si>
  <si>
    <t>ภ234/2568
21/พ.ย./2567</t>
  </si>
  <si>
    <t>จ้างเหมาเอกชนซ่อมแซมเครื่องปรับอากาศ จำนวน 1 งาน  โดยวิธีเฉพาะเจาะจง</t>
  </si>
  <si>
    <t>บริษัท แอลจี อีเลคทรอนิคส์ (ประเทศไทย) จำกัด
3,536.35</t>
  </si>
  <si>
    <t>101/2568
21/พ.ย./2567</t>
  </si>
  <si>
    <t>จ้างเหมาซ่อมตู้แช่สแตนเลส 4 ประตู (แช่เย็น) จำนวน 1 งาน โดยวิธีเฉพาะเจาะจง</t>
  </si>
  <si>
    <t>บริษัท ธนวรรณ อินเตอร์คูล จำกัด
5,885</t>
  </si>
  <si>
    <t>99/2568
22/พ.ย./2567</t>
  </si>
  <si>
    <t>จ้างเหมาซ่อมแซมเครื่องปรับอากาศ จำนวน 1 งาน  โดยวิธีเฉพาะเจาะจง</t>
  </si>
  <si>
    <t xml:space="preserve">บริษัท แอลจี อีเลคทรอนิคส์ (ประเทศไทย) จำกัด
3,536.35
</t>
  </si>
  <si>
    <t>102/2568
22/พ.ย./2567</t>
  </si>
  <si>
    <t>จ้างดูแลและบำรุงรักษาห้องแยกผู้ป่วยแพร่เชื้อทางอากาศ โดยวิธีเฉพาะเจาะจง</t>
  </si>
  <si>
    <t>บริษัท ภรณ์อนงค์ เซอร์จิคอล จำกัด</t>
  </si>
  <si>
    <t>107/2568
22/พ.ย./2567</t>
  </si>
  <si>
    <t>บริษัท วีระพงศ์ เทคโนโลยี จำกัด</t>
  </si>
  <si>
    <t>105/2568
22/พ.ย./2567</t>
  </si>
  <si>
    <t>บริษัท แอลจี อีเลคทรอนิคส์ (ประเทศไทย) จำกัด
5,515.85</t>
  </si>
  <si>
    <t>103/2568
22/พ.ย./2567</t>
  </si>
  <si>
    <t>จ้างเหมาบำรุงรักษาเครื่องฟอกอากาศ จำนวน งาน  โดยวิธีเฉพาะเจาะจง</t>
  </si>
  <si>
    <t>บริษัท ภรณ์อนงค์ เซอร์จิคอล จำกัด
22,100</t>
  </si>
  <si>
    <t>104/2568
22/พ.ย./2567</t>
  </si>
  <si>
    <t>จ้างเหมาแพทย์แปลผลตรวจทางรังสีวินิจฉัย จำนวน 16 ส่วน โดยวิธีเฉพาะเจาะจง</t>
  </si>
  <si>
    <t>นายวิทยา  ผดุงชัยโชติ
12,800</t>
  </si>
  <si>
    <t>108/2568
22/พ.ย./2567</t>
  </si>
  <si>
    <t>จ้างเหมาแพทย์แปลผลตรวจทางรังสีวินิจฉัย  จำนวน 9 ส่วน   โดยวิธีเฉพาะเจาะจง</t>
  </si>
  <si>
    <t>นายวิทยา  ผดุงชัยโชติ
7,200</t>
  </si>
  <si>
    <t>109/2568
22/พ.ย./2567</t>
  </si>
  <si>
    <t>จ้างเหมาแพทย์แปลผลตรวจทางรังสีวินิจฉัย  จำนวน 10 ส่วน   โดยวิธีเฉพาะเจาะจง</t>
  </si>
  <si>
    <t>นายวิทยา  ผดุงชัยโชติ
8,000</t>
  </si>
  <si>
    <t>110/2568
22/พ.ย./2567</t>
  </si>
  <si>
    <t>จ้างเหมาแพทย์แปลผลตรวจทางรังสีวินิจฉัย  จำนวน 7 ส่วน   โดยวิธีเฉพาะเจาะจง</t>
  </si>
  <si>
    <t>นางสาวยอดขวัญ  วัฒนะเสน
3,150</t>
  </si>
  <si>
    <t>111/2568 
22/พ.ย./2567</t>
  </si>
  <si>
    <t>จ้างเหมาแพทย์แปลผลตรวจทางรังสีวินิจฉัย  จำนวน 2 ส่วน   โดยวิธีเฉพาะเจาะจง</t>
  </si>
  <si>
    <t>112/2568
22/พ.ย./2567</t>
  </si>
  <si>
    <t>จ้างเหมาแพทย์แปลผลตรวจทางรังสีวินิจฉัย  จำนวน 210 ส่วน   โดยวิธีเฉพาะเจาะจง</t>
  </si>
  <si>
    <t>นางสาวสุธินี  โพธิ์ศรี
8,400</t>
  </si>
  <si>
    <t>113/2568
22/พ.ย./2567</t>
  </si>
  <si>
    <t>จ้างเหมาแพทย์แปลผลตรวจทางรังสีวินิจฉัย จำนวน 17 ส่วน   โดยวิธีเฉพาะเจาะจง</t>
  </si>
  <si>
    <t>นางสาวชมสิริ  เสกสรรค์วิริยะ
13,600</t>
  </si>
  <si>
    <t>114/2568
22/พ.ย./2567</t>
  </si>
  <si>
    <t>จ้างเหมาแพทย์แปลผลตรวจทางรังสีวินิจฉัย  จำนวน 39 ส่วน   โดยวิธีเฉพาะเจาะจง</t>
  </si>
  <si>
    <t>นางสาวกุลกันยา สุขอมรรัตน์
17,550</t>
  </si>
  <si>
    <t>115/2568
22/พ.ย./2567</t>
  </si>
  <si>
    <t>จ้างเหมาแพทย์แปลผลตรวจทางรังสีวินิจฉัย  จำนวน 653 ส่วน โดยวิธีเฉพาะเจาะจง</t>
  </si>
  <si>
    <t>นางสาวสิริน  สุทธายวงศ์
26,120</t>
  </si>
  <si>
    <t>116/2568
22/พ.ย./2567</t>
  </si>
  <si>
    <t>จ้างเหมาแพทย์แปลผลตรวจทางรังสีวินิจฉัย จำนวน 47 ส่วน โดยวิธีเฉพาะเจาะจง</t>
  </si>
  <si>
    <t>นางสาวกุลกันยา สุขอมรรัตน์
21,150</t>
  </si>
  <si>
    <t>117/2568
22/พ.ย./2567</t>
  </si>
  <si>
    <t>จ้างเหมาแพทย์แปลผลตรวจทางรังสีวินิจฉัย  จำนวน 42 ส่วน   โดยวิธีเฉพาะเจาะจง</t>
  </si>
  <si>
    <t>นางสาวพิลาวัลย์ ตรีมานคา
18,900</t>
  </si>
  <si>
    <t>118/2568
22/พ.ย./2567</t>
  </si>
  <si>
    <t>จ้างเหมาแพทย์แปลผลตรวจทางรังสีวินิจฉัย  จำนวน 138 ส่วน   โดยวิธีเฉพาะเจาะจง</t>
  </si>
  <si>
    <t>นางสาวสุธินี  โพธิ์ศรี
5,520</t>
  </si>
  <si>
    <t>119/2568
22/พ.ย./2567</t>
  </si>
  <si>
    <t>จ้างเหมาซ่อมแซมลิฟต์ขนส่งผู้ป่วย ยี่ห้อฮุนได โดยวิธีเฉพาะเจาะจง</t>
  </si>
  <si>
    <t>บริษัท แอล เอลิเวเตอร์ แอนด์ เอ็นจิเนียริ่ง จำกัด
69,978</t>
  </si>
  <si>
    <t>106/2568
22/พ.ย./2567</t>
  </si>
  <si>
    <t>ซื้อวัสดุก่อสร้าง จำนวน 10 รายการ โดยวิธีเฉพาะเจาะจง</t>
  </si>
  <si>
    <t>นางจารุกุล หาญรัตนชัย
3,388</t>
  </si>
  <si>
    <t>68/2568
22/พ.ย./2567</t>
  </si>
  <si>
    <t>มายคอม
990</t>
  </si>
  <si>
    <t>69/2568
22/พ.ย./2567</t>
  </si>
  <si>
    <t>ซื้อวัสดุไฟฟ้าและวิทยุ จำนวน 13 รายการ โดยวิธีเฉพาะเจาะจง</t>
  </si>
  <si>
    <t>สัมฤทธิ์การไฟฟ้า
9,607</t>
  </si>
  <si>
    <t>66/2568
22/พ.ย./2567</t>
  </si>
  <si>
    <t>สัมฤทธิ์การไฟฟ้า
10,770</t>
  </si>
  <si>
    <t>67/2568
22/พ.ย./2567</t>
  </si>
  <si>
    <t>ซื้อครุภัณฑ์วิทยาศาสตร์และการแพทย์  จำนวน 1 รายการ โดยวิธีเฉพาะเจาะจง</t>
  </si>
  <si>
    <t>บริษัท ทรีท เมด จำกัด
57,000</t>
  </si>
  <si>
    <t>63/2568
22/พ.ย./2567</t>
  </si>
  <si>
    <t>บริษัท ทรีท เมด จำกัด
135,000</t>
  </si>
  <si>
    <t>62/2568
22/พ.ย./2567</t>
  </si>
  <si>
    <t>บริษัท เอ็กซ์เปอร์ต เทคโนโลยี ดีเวลลอปเม้นท์ จำกัด
120,000</t>
  </si>
  <si>
    <t>64/2568
22/พ.ย./2567</t>
  </si>
  <si>
    <t>บริษัท เมดดิเพล็กซ์ (ไทยแลนด์) จำกัด
9,400</t>
  </si>
  <si>
    <t>65/2568
22/พ.ย./2567</t>
  </si>
  <si>
    <t>ซื้อกล้องวงจรปิด จำนวน 2 ชุด โดยวิธีเฉพาะเจาะจง</t>
  </si>
  <si>
    <t>บริษัท วีระพงศ์ เทคโนโลยี จำกัด
48,257</t>
  </si>
  <si>
    <t>บริษัท คลีนโปรดักส์ แอนด์ เซอร์วิส จำกัด
29,900</t>
  </si>
  <si>
    <t>72/2568
22/พ.ย./2567</t>
  </si>
  <si>
    <t>บริษัท ทีทีพี โฮลดิ้ง จำกัด
95,000</t>
  </si>
  <si>
    <t>73/2568
28/พ.ย./2567</t>
  </si>
  <si>
    <t>ซื้อกระดาษบันทึกผล สำหรับเครื่องตรวจไฟฟ้าหัวใจ Phillips จำนวน 60 ม้วน โดยวิธีเฉพาะเจาะจง</t>
  </si>
  <si>
    <t>บริษัท ท็อป เวิร์ล เทรด จำกัด
7,200</t>
  </si>
  <si>
    <t>70/2568
28/พ.ย./2567</t>
  </si>
  <si>
    <t>จ้างค่าส่งตรวจวิเคราะห์ทางห้องปฏิบัติการศัลยพยาธิ(ชิ้นเนื้อ) จำนวน 1 งาน โดยวิธีเฉพาะเจาะจง</t>
  </si>
  <si>
    <t>บริษัท เอส.บี.แล็บ จำกัด
113,400</t>
  </si>
  <si>
    <t>119.2/2568
28/พ.ย./2567</t>
  </si>
  <si>
    <t>ซื้อผงวัดคลอรีนอิสระ จำนวน 2 กล่อง โดยวิธีเฉพาะเจาะจง</t>
  </si>
  <si>
    <t>บริษัท ไวท์โฮป เคมีคอลอินดัสตรี้ จำกัด
3,852</t>
  </si>
  <si>
    <t>71/2568
28/พ.ย./2567</t>
  </si>
  <si>
    <t>จ้างเหมารถตู้โดยสารขนาด 10 ที่นั่ง จำนวน 1 งาน  โดยวิธีเฉพาะเจาะจง</t>
  </si>
  <si>
    <t>นายดำรงค์ชัย เกลาฉีด
40,500</t>
  </si>
  <si>
    <t>122/2568
29/พ.ย./2567</t>
  </si>
  <si>
    <t>จ้างเหมาซ่อมแซมสีทางเชื่อมอาคาร ชั้น2 โดยวิธีเฉพาะเจาะจง</t>
  </si>
  <si>
    <t>นาย ณิธินันท์ ทองชำนาญ
257,000</t>
  </si>
  <si>
    <t>123/2568
29/พ.ย./2567</t>
  </si>
  <si>
    <t>จ้างเช่าบริการ GPRS ติดตามรถยนต์ จำนวน 1 งาน  โดยวิธีเฉพาะเจาะจง</t>
  </si>
  <si>
    <t>บริษัท คาร์แทรค เทคโนโลยี (ไทยแลนด์) จำกัด
30,807.44</t>
  </si>
  <si>
    <t>121/2568
29/พ.ย./2567</t>
  </si>
  <si>
    <t>จ้าง้ดูแลและบำรุงรักษาระบบการทำงานของเครื่องพัดลมไอเย็น (หอผู้ป่วยสามัญหญิง) โดยวิธีเฉพาะเจาะจง</t>
  </si>
  <si>
    <t>บริษัท มาสเตอร์คูล อินเตอร์เนชั่นแนล ซีแอล จำกัด
12,840</t>
  </si>
  <si>
    <t>121.2/2568
29/พ.ย./2567</t>
  </si>
  <si>
    <t>จ้างดูแลและบำรุงรักษาระบบการทำงานของเครื่องพัดลมไอเย็นที่ติดผนัง (หอผู้ป่วยศัลยกรรมชาย)  โดยวิธีเฉพาะเจาะจง</t>
  </si>
  <si>
    <t>มาสเตอร์คูล อินเตอร์เนชั่นแนล ซีแอล
12,840</t>
  </si>
  <si>
    <t>121.1/2568
29/พ.ย./2567</t>
  </si>
  <si>
    <t>24(จ)/2568 ลงวันที่ 
29 พ.ย. 2567</t>
  </si>
  <si>
    <t>25(จ)/2568 ลงวันที่ 
29 พ.ย. 2567</t>
  </si>
  <si>
    <t>26(จ)/2568 ลงวันที่ 
29 พ.ย. 2567</t>
  </si>
  <si>
    <t>27(จ)/2568 ลงวันที่ 
29 พ.ย. 2567</t>
  </si>
  <si>
    <t>28(จ)/2568 ลงวันที่ 
29 พ.ย. 2567</t>
  </si>
  <si>
    <t>จ้างเหมาเอกชนล้างทำความสะอาดเครื่องปรับอากาศ จำนวน 1 งาน  โดยวิธีเฉพาะเจาะจง</t>
  </si>
  <si>
    <t>บริษัท วีระพงศ์ เทคโนโลยี จำกัด
71,583</t>
  </si>
  <si>
    <t>124/2568
6/ธ.ค./2567</t>
  </si>
  <si>
    <t>จ้างเหมาทำความสะอาดเครื่องดูดควัน โดยวิธีเฉพาะเจาะจง</t>
  </si>
  <si>
    <t>นายปัญญา แสงเพ็ญจันทร์
28,000</t>
  </si>
  <si>
    <t>126/2568
6/ธ.ค./2567</t>
  </si>
  <si>
    <t>จ้างเหมาเอกชนตกแต่งสถานที่ จำนวน 1 งาน  โดยวิธีเฉพาะเจาะจง</t>
  </si>
  <si>
    <t>นายเตชทัต สงสะอาด
10,000</t>
  </si>
  <si>
    <t>125/2568
6/ธ.ค./2567</t>
  </si>
  <si>
    <t>ซื้อวัสดุก่อสร้าง จำนวน  1 รายการ โดยวิธีเฉพาะเจาะจง</t>
  </si>
  <si>
    <t>นางจารุกุล หาญรัตนชัย
1,140</t>
  </si>
  <si>
    <t>95/2568
6/ธ.ค./2567</t>
  </si>
  <si>
    <t>นางจารุกุล หาญรัตนชัย
800</t>
  </si>
  <si>
    <t>94/2568
6/ธ.ค./2567</t>
  </si>
  <si>
    <t>ซื้อวัสดุก่อสร้าง จำนวน 3 รายการ โดยวิธีเฉพาะเจาะจง</t>
  </si>
  <si>
    <t>นางจารุกุล หาญรัตนชัย
1,952</t>
  </si>
  <si>
    <t>96/2568
6/ธ.ค./2567</t>
  </si>
  <si>
    <t>ซื้อวัสดุก่อสร้าง จำนวน 8 รายการ โดยวิธีเฉพาะเจาะจง</t>
  </si>
  <si>
    <t>นางจารุกุล หาญรัตนชัย
799</t>
  </si>
  <si>
    <t>97/2568
6/ธ.ค./2567</t>
  </si>
  <si>
    <t>ซื้อวัสดุก่อสร้าง จำนวน 18 รายการ โดยวิธีเฉพาะเจาะจง</t>
  </si>
  <si>
    <t>นางจารุกุล หาญรัตนชัย
10,515</t>
  </si>
  <si>
    <t>98/2568
6/ธ.ค./2567</t>
  </si>
  <si>
    <t>ซื้อวัสดุคอมพิวเตอร์ จำนวน 7 รายการ  โดยวิธีเฉพาะเจาะจง</t>
  </si>
  <si>
    <t>ร้านไลค์ อินโนเวชั่น
45,848</t>
  </si>
  <si>
    <t>78/2568
6/ธ.ค./2567</t>
  </si>
  <si>
    <t>ซื้อค่าจัดหาสินทรัพย์มูลค่าต่ำกว่าเกณฑ์ (ค่าวัสดุคอมพิวเตอร์) จำนวน 3 รายการ  โดยวิธีเฉพาะเจาะจง</t>
  </si>
  <si>
    <t>ร้านไลค์ อินโนเวชั่น
59,880</t>
  </si>
  <si>
    <t>77/2568
6/ธ.ค./2567</t>
  </si>
  <si>
    <t>สัมฤทธิ์การไฟฟ้า
1,965</t>
  </si>
  <si>
    <t>93/2568
6/ธ.ค./2567</t>
  </si>
  <si>
    <t>ซื้อวัสดุวิทยาศาสตร์หรือการแพทย์ จำนวน 2 รายการ  โดยวิธีเฉพาะเจาะจง</t>
  </si>
  <si>
    <t>บริษัท เทคโนเมดิคัล จำกัด (มหาชน)
76,000</t>
  </si>
  <si>
    <t>79/2568
6/ธ.ค./2567</t>
  </si>
  <si>
    <t>บริษัท เทคโนเมดิคัล จำกัด (มหาชน)
99,000</t>
  </si>
  <si>
    <t>80/2568
6/ธ.ค./2567</t>
  </si>
  <si>
    <t>ซื้อหมวก Disposable จำนวน 10,000 ชิ้น โดยวิธีเฉพาะเจาะจง</t>
  </si>
  <si>
    <t>บริษัท อินเด็กซ์ เมดิคัล แอนด์ ซัพพลาย จำกัด
6,900</t>
  </si>
  <si>
    <t>81/2568
6/ธ.ค./2567</t>
  </si>
  <si>
    <t>ซื้อแอลกอฮอล์ล้างมือสีฟ้า 500 ML จำนวน 500 ขวด โดยวิธีเฉพาะเจาะจง</t>
  </si>
  <si>
    <t>บริษัท ดีเคเอสเอช (ประเทศไทย) จำกัด
50,825</t>
  </si>
  <si>
    <t>82/2568
6/ธ.ค./2567</t>
  </si>
  <si>
    <t>ซื้อวัสดุวิทยาศาสตร์หรือการแพทย์ จำนวน 3 รายการ  โดยวิธีเฉพาะเจาะจง</t>
  </si>
  <si>
    <t>บริษัท ดีเคเอสเอช (ประเทศไทย) จำกัด
99,108.75</t>
  </si>
  <si>
    <t>76/2568
6/ธ.ค./2567</t>
  </si>
  <si>
    <t>89/2568
6/ธ.ค./2567</t>
  </si>
  <si>
    <t>บริษัท โมส เม็ดดิเทค จำกัด
40,000</t>
  </si>
  <si>
    <t>87/2568
6/ธ.ค./2567</t>
  </si>
  <si>
    <t>บริษัท เซฟ เมดิคอล จำกัด
4,260</t>
  </si>
  <si>
    <t>88/2568
6/ธ.ค./2567</t>
  </si>
  <si>
    <t>บริษัท เอ็นโดเมด เซอร์วิส จำกัด
17,000</t>
  </si>
  <si>
    <t>86/2568
6/ธ.ค./2567</t>
  </si>
  <si>
    <t>ซื้อMask Disposibleคล้องหู จำนวน 600 กล่อง โดยวิธีเฉพาะเจาะจง</t>
  </si>
  <si>
    <t>บริษัท เทคโนเมดิคัล จำกัด (มหาชน)
39,000</t>
  </si>
  <si>
    <t>84/2568
6/ธ.ค./2567</t>
  </si>
  <si>
    <t xml:space="preserve">บริษัท สยามฟาร์มาซูติคอล จำกัด
77,040
</t>
  </si>
  <si>
    <t>ภ235/2568
6/ธ.ค./2567</t>
  </si>
  <si>
    <t>บริษัท อินเตอร์ฟาร์มาแคร์  จำกัด
85,500</t>
  </si>
  <si>
    <t>ภ236/2568
6/ธ.ค./2567</t>
  </si>
  <si>
    <t>บริษัท อัลลายแอนซ์ ฟาร์มา จำกัด
82,432.8</t>
  </si>
  <si>
    <t>ภ237/2568
6/ธ.ค./2567</t>
  </si>
  <si>
    <t>ห้างหุ้นส่วนจำกัด ภิญโญฟาร์มาซี
94,880</t>
  </si>
  <si>
    <t>ภ238/2568
6/ธ.ค./2567</t>
  </si>
  <si>
    <t>บริษัท ซิมเจนส์ จำกัด
11,877</t>
  </si>
  <si>
    <t>ภ239/2568
6/ธ.ค./2567</t>
  </si>
  <si>
    <t>บริษัท แปซิฟิค เฮลธ์แคร์ (ไทยแลนด์) จำกัด
45,742.5</t>
  </si>
  <si>
    <t>ภ240/2568
6/ธ.ค./2567</t>
  </si>
  <si>
    <t>บริษัท ส.เจริญเภสัชเทรดดิ้ง จำกัด
14,500</t>
  </si>
  <si>
    <t>ภ241/2568
6/ธ.ค./2567</t>
  </si>
  <si>
    <t>บริษัท แอปคาร์ ฟาร์มาแลป (ประเทศไทย) จำกัด
98,000</t>
  </si>
  <si>
    <t>ภ242/2568
6/ธ.ค./2567</t>
  </si>
  <si>
    <t>บริษัท นิวเคลียร์ ซิสเต็ม จำกัด
49,600</t>
  </si>
  <si>
    <t>ภ243/2568
6/ธ.ค./2567</t>
  </si>
  <si>
    <t>บริษัท สหแพทย์เภสัช จำกัด
12,840</t>
  </si>
  <si>
    <t>ภ244/2568
6/ธ.ค./2567</t>
  </si>
  <si>
    <t>บริษัท เยเนอรัล ฮอสปิตัล โปรดัคส์  จำกัด (มหาชน)
23,300</t>
  </si>
  <si>
    <t>ภ245/2568
6/ธ.ค./2567</t>
  </si>
  <si>
    <t>บริษัท อเมริกัน ไต้หวัน ไบโอฟาร์ม จำกัด
95,658</t>
  </si>
  <si>
    <t>ภ246/2568
6/ธ.ค./2567</t>
  </si>
  <si>
    <t>บริษัท เกร๊ทเตอร์มายบาซิน จำกัด
3,210</t>
  </si>
  <si>
    <t>ภ247/2568
6/ธ.ค./2567</t>
  </si>
  <si>
    <t>บริษัท ที.โอ.เคมีคอลส์ (1979) จำกัด
7,260</t>
  </si>
  <si>
    <t>ภ248/2568
6/ธ.ค./2567</t>
  </si>
  <si>
    <t>บริษัท พาตาร์แลบ (2517)  จำกัด
14,400</t>
  </si>
  <si>
    <t>ภ249/2568
6/ธ.ค./2567</t>
  </si>
  <si>
    <t>บริษัท เอสพีเอส เมดิคอล จำกัด
6,400</t>
  </si>
  <si>
    <t>ภ250/2568
6/ธ.ค./2567</t>
  </si>
  <si>
    <t>บริษัท อินโดไชน่า เฮลท์ แคร์ จำกัด
54,000</t>
  </si>
  <si>
    <t>ภ251/2568
6/ธ.ค./2567</t>
  </si>
  <si>
    <t>บริษัท แอตแลนติค ฟาร์มาซูติคอล จำกัด
4,926</t>
  </si>
  <si>
    <t>ภ252/2568
6/ธ.ค./2567</t>
  </si>
  <si>
    <t>ภ253/2568
6/ธ.ค./2567</t>
  </si>
  <si>
    <t>สำนักงานคณะกรรมการอาหารและยา กลุ่มเงินทุนหมุนเวียนยาเสพติด
122,250</t>
  </si>
  <si>
    <t>สธ.0315.2/3916
6/ธ.ค./2567</t>
  </si>
  <si>
    <t>สำนักงานคณะกรรมการอาหารและยา กลุ่มเงินทุนหมุนเวียนยาเสพติด
17,400</t>
  </si>
  <si>
    <t>สธ.0315.2/3917
6/ธ.ค./2567</t>
  </si>
  <si>
    <t>สำนักงานคณะกรรมการอาหารและยา กลุ่มเงินทุนหมุนเวียนยาเสพติด
350,000</t>
  </si>
  <si>
    <t>สธ.0315.2/3918
6/ธ.ค./2567</t>
  </si>
  <si>
    <t>ภ254/2568
6/ธ.ค./2567</t>
  </si>
  <si>
    <t>บริษัท วิลแฮล์ม ฟาร์มาซูติคอล จำกัด
97,455.6</t>
  </si>
  <si>
    <t>ภ255/2568
6/ธ.ค./2567</t>
  </si>
  <si>
    <t>ประกวดราคาจ้างเหมารถเอกซเรย์เต้านมเคลื่อนที่พร้อมอัลตร้าซาว์ดเต้านม จำนวน 1 งาน ด้วยวิธีประกวดราคาอิเล็กทรอนิกส์ (e-bidding)</t>
  </si>
  <si>
    <t>นาย ธนพัชร เดชา
960,000</t>
  </si>
  <si>
    <t>03/2568
6/ธ.ค./2567</t>
  </si>
  <si>
    <t>บริษัท ดีทแฮล์ม เคลเลอร์ โลจิสติกส์ จำกัด
18,339.8</t>
  </si>
  <si>
    <t>ภ256/2568
6/ธ.ค./2567</t>
  </si>
  <si>
    <t>บริษัท ดีเคเอสเอช (ประเทศไทย) จำกัด
19,377.7</t>
  </si>
  <si>
    <t>ภ257/2568
6/ธ.ค./2567</t>
  </si>
  <si>
    <t>บริษัท ดีเคเอสเอช (ประเทศไทย) จำกัด
99,997.92</t>
  </si>
  <si>
    <t>ภ258/2568
6/ธ.ค./2567</t>
  </si>
  <si>
    <t>บริษัท ซิลลิค ฟาร์มา จำกัด
90,736</t>
  </si>
  <si>
    <t>ภ259/2568
6/ธ.ค./2567</t>
  </si>
  <si>
    <t>บริษัท ซิลลิค ฟาร์มา จำกัด
80,977.6</t>
  </si>
  <si>
    <t>ภ260/2568
6/ธ.ค./2567</t>
  </si>
  <si>
    <t>บริษัท ซิลลิค ฟาร์มา จำกัด
59,417.1</t>
  </si>
  <si>
    <t>ภ261/2568
6/ธ.ค./2567</t>
  </si>
  <si>
    <t>บริษัท ซิลลิค ฟาร์มา จำกัด
80,143</t>
  </si>
  <si>
    <t>ภ262/2568
6/ธ.ค./2567</t>
  </si>
  <si>
    <t>สำนักงานคณะกรรมการอาหารและยา กลุ่มเงินทุนหมุนเวียนยาเสพติด
195,000</t>
  </si>
  <si>
    <t>สธ.0315.2/3919
6/ธ.ค./2567</t>
  </si>
  <si>
    <t>บริษัท ซิลลิค ฟาร์มา จำกัด
97,746.64</t>
  </si>
  <si>
    <t>ภ263/2568
6/ธ.ค./2567</t>
  </si>
  <si>
    <t>ภ264/2568
6/ธ.ค./2567</t>
  </si>
  <si>
    <t>ภ265/2568
6/ธ.ค./2567</t>
  </si>
  <si>
    <t>บริษัท ซิลลิค ฟาร์มา จำกัด
96,300</t>
  </si>
  <si>
    <t>ภ266/2568
6/ธ.ค./2567</t>
  </si>
  <si>
    <t>สำนักงานคณะกรรมการอาหารและยา กลุ่มเงินทุนหมุนเวียนยาเสพติด
14,750</t>
  </si>
  <si>
    <t>สธ.0315.2/3915
6/ธ.ค./2567</t>
  </si>
  <si>
    <t>ซื้อค่าวัสดุสำนักงาน จำนวน 2 รายการ  โดยวิธีเฉพาะเจาะจง</t>
  </si>
  <si>
    <t>นายเตชทัต สงสะอาด
6,150</t>
  </si>
  <si>
    <t>85/2568
6/ธ.ค./2567</t>
  </si>
  <si>
    <t>ห้างหุ้นส่วนจำกัด วิสูตรเพ็ญแขอ๊อกซิเย่น
61,780.95</t>
  </si>
  <si>
    <t>75/2568
3/ธ.ค./2567</t>
  </si>
  <si>
    <t>ร้าน ป.ยิ้ม
7,455</t>
  </si>
  <si>
    <t>บริษัท บี.เอ็ล.เอช.เทร็ดดิ้ง จำกัด
4,280</t>
  </si>
  <si>
    <t>ภ267/2568
11/ธ.ค./2567</t>
  </si>
  <si>
    <t>บริษัท พรอส ฟาร์มา จำกัด
5,600</t>
  </si>
  <si>
    <t>ภ268/2568
11/ธ.ค./2567</t>
  </si>
  <si>
    <t>บริษัท แปซิฟิค เฮลธ์แคร์ (ไทยแลนด์) จำกัด
69,550</t>
  </si>
  <si>
    <t>ภ269/2568
11/ธ.ค./2567</t>
  </si>
  <si>
    <t>บริษัท วี.แอนด์.วี.กรุงเทพฯ จำกัด
48,000</t>
  </si>
  <si>
    <t>ภ270/2568
11/ธ.ค./2567</t>
  </si>
  <si>
    <t>ภ271/2568
11/ธ.ค./2567</t>
  </si>
  <si>
    <t>บริษัท อินเตอร์ฟาร์มาแคร์  จำกัด
72,760</t>
  </si>
  <si>
    <t>ภ272/2568
11/ธ.ค./2567</t>
  </si>
  <si>
    <t>ห้างหุ้นส่วนจำกัด ภิญโญฟาร์มาซี
10,440</t>
  </si>
  <si>
    <t>ภ273/2568
11/ธ.ค./2567</t>
  </si>
  <si>
    <t>ภ274/2568
11/ธ.ค./2567</t>
  </si>
  <si>
    <t>บริษัท สหแพทย์เภสัช จำกัด
13,142</t>
  </si>
  <si>
    <t>ภ275/2568
11/ธ.ค./2567</t>
  </si>
  <si>
    <t>ภ276/2568
11/ธ.ค./2567</t>
  </si>
  <si>
    <t>บริษัท เซ็นทรัลโพลีเทรดดิ้ง จำกัด
7,650</t>
  </si>
  <si>
    <t>ภ277/2568
11/ธ.ค./2567</t>
  </si>
  <si>
    <t>บริษัท เมดไลน์ จำกัด
3,150</t>
  </si>
  <si>
    <t>ภ278/2568
11/ธ.ค./2567</t>
  </si>
  <si>
    <t>สถาบันเทคโนโลยีนิวเคลียร์แห่งชาติ (องค์การมหาชน)
67,399.3</t>
  </si>
  <si>
    <t>ภ296/2568
11/ธ.ค./2567</t>
  </si>
  <si>
    <t>บริษัท พาตาร์แลบ (2517)  จำกัด
1,800</t>
  </si>
  <si>
    <t>ภ279/2568
11/ธ.ค./2567</t>
  </si>
  <si>
    <t>ภ280/2568
11/ธ.ค./2567</t>
  </si>
  <si>
    <t>บริษัท เอ.เอ็น.บี.ลาบอราตอรี่  จำกัด
22,740</t>
  </si>
  <si>
    <t>ภ281/2568
11/ธ.ค./2567</t>
  </si>
  <si>
    <t>บริษัท แอตแลนติค ฟาร์มาซูติคอล จำกัด
28,000</t>
  </si>
  <si>
    <t>ภ282/2568
11/ธ.ค./2567</t>
  </si>
  <si>
    <t>ภ284/2568
11/ธ.ค./2567</t>
  </si>
  <si>
    <t>ภ285/2568
11/ธ.ค./2567</t>
  </si>
  <si>
    <t>บริษัท ดีทแฮล์ม เคลเลอร์ โลจิสติกส์ จำกัด
20,009</t>
  </si>
  <si>
    <t>ภ286/2568
11/ธ.ค./2567</t>
  </si>
  <si>
    <t>บริษัท ซิลลิค ฟาร์มา จำกัด
96,390.95</t>
  </si>
  <si>
    <t>ภ288/2568
11/ธ.ค./2567</t>
  </si>
  <si>
    <t>บริษัท ซิลลิค ฟาร์มา จำกัด
98,502.06</t>
  </si>
  <si>
    <t>ภ289/2568
11/ธ.ค./2567</t>
  </si>
  <si>
    <t>บริษัท ซิลลิค ฟาร์มา จำกัด
89,238</t>
  </si>
  <si>
    <t>ภ290/2568
11/ธ.ค./2567</t>
  </si>
  <si>
    <t>บริษัท ซิลลิค ฟาร์มา จำกัด
91,923.7</t>
  </si>
  <si>
    <t>ภ291/2568
11/ธ.ค./2567</t>
  </si>
  <si>
    <t>ภ287/2568
11/ธ.ค./2567</t>
  </si>
  <si>
    <t>ภ292/2568
11/ธ.ค./2567</t>
  </si>
  <si>
    <t>บริษัท ซิลลิค ฟาร์มา จำกัด
75,948.6</t>
  </si>
  <si>
    <t>ภ293/2568
11/ธ.ค./2567</t>
  </si>
  <si>
    <t>ภ294/2568
11/ธ.ค./2567</t>
  </si>
  <si>
    <t>ภ295/2568
11/ธ.ค./2567</t>
  </si>
  <si>
    <t>บริษัท ไบโอจีนีเทค จำกัด
35,000</t>
  </si>
  <si>
    <t>ภ283/2568
11/ธ.ค./2567</t>
  </si>
  <si>
    <t>บริษัท แปซิฟิค เฮลธ์แคร์ (ไทยแลนด์) จำกัด
89,100</t>
  </si>
  <si>
    <t>ภ298/2568
16/ธ.ค./2567</t>
  </si>
  <si>
    <t>บริษัท เอ.เอ็น.บี.ลาบอราตอรี่  จำกัด
19,400</t>
  </si>
  <si>
    <t>ภ299/2568
16/ธ.ค./2567</t>
  </si>
  <si>
    <t>ภ300/2568
16/ธ.ค./2567</t>
  </si>
  <si>
    <t>บริษัท เยเนอรัล ฮอสปิตัล โปรดัคส์  จำกัด (มหาชน)
90,300</t>
  </si>
  <si>
    <t>ภ302/2568
16/ธ.ค./2567</t>
  </si>
  <si>
    <t>ภ303/2568
16/ธ.ค./2567</t>
  </si>
  <si>
    <t>ภ304/2568
16/ธ.ค./2567</t>
  </si>
  <si>
    <t>ภ305/2568
16/ธ.ค./2567</t>
  </si>
  <si>
    <t>บริษัท ดีทแฮล์ม เคลเลอร์ โลจิสติกส์ จำกัด
42,757.2</t>
  </si>
  <si>
    <t>ภ306/2568
16/ธ.ค./2567</t>
  </si>
  <si>
    <t>จ้างเหมารถตู้ปรับอากาศ VIP 9 ที่นั่ง จำนวน 1 งาน โดยวิธีเฉพาะเจาะจง</t>
  </si>
  <si>
    <t>นางเก็จมณี แจ้งกระจ่าง
7,000</t>
  </si>
  <si>
    <t>130/2568
16/ธ.ค./2567</t>
  </si>
  <si>
    <t>บริษัท โปลิฟาร์ม จำกัด
10,500</t>
  </si>
  <si>
    <t>ภ297/2568
16/ธ.ค./2567</t>
  </si>
  <si>
    <t>สภากาชาดไทย
81,000</t>
  </si>
  <si>
    <t>สธ.0315.2/4016
16/ธ.ค./2567</t>
  </si>
  <si>
    <t>บริษัท ดีเคเอสเอช (ประเทศไทย) จำกัด
4,274.65</t>
  </si>
  <si>
    <t>ภ309/2568
16/ธ.ค./2567</t>
  </si>
  <si>
    <t>บริษัท ไบโอจีนีเทค จำกัด
67,000</t>
  </si>
  <si>
    <t>ภ301/2568
16/ธ.ค./2567</t>
  </si>
  <si>
    <t>บริษัท ดีเคเอสเอช (ประเทศไทย) จำกัด
490,220.5</t>
  </si>
  <si>
    <t>ภ307/2568
16/ธ.ค./2567</t>
  </si>
  <si>
    <t>บริษัท ดีเคเอสเอช (ประเทศไทย) จำกัด
92,127</t>
  </si>
  <si>
    <t>ภ308/2568
16/ธ.ค./2567</t>
  </si>
  <si>
    <t>บริษัท ซิลลิค ฟาร์มา จำกัด
90,992.8</t>
  </si>
  <si>
    <t>ภ310/2568
16/ธ.ค./2567</t>
  </si>
  <si>
    <t>บริษัท ซิลลิค ฟาร์มา จำกัด
95,444</t>
  </si>
  <si>
    <t>ภ311/2568
16/ธ.ค./2567</t>
  </si>
  <si>
    <t>บริษัท ซิลลิค ฟาร์มา จำกัด
98,152.17</t>
  </si>
  <si>
    <t>ภ312/2568
16/ธ.ค./2567</t>
  </si>
  <si>
    <t>บริษัท ซิลลิค ฟาร์มา จำกัด
79,447.5</t>
  </si>
  <si>
    <t>ภ313/2568
16/ธ.ค./2567</t>
  </si>
  <si>
    <t>บริษัท ซิลลิค ฟาร์มา จำกัด
94,695</t>
  </si>
  <si>
    <t>ภ314/2568
16/ธ.ค./2567</t>
  </si>
  <si>
    <t>ภ315/2568
16/ธ.ค./2567</t>
  </si>
  <si>
    <t>ภ316/2568
16/ธ.ค./2567</t>
  </si>
  <si>
    <t>ภ317/2568
16/ธ.ค./2567</t>
  </si>
  <si>
    <t>บริษัท ซิลลิค ฟาร์มา จำกัด
98,187.48</t>
  </si>
  <si>
    <t>ภ318/2568
16/ธ.ค./2567</t>
  </si>
  <si>
    <t>ภ319/2568
16/ธ.ค./2567</t>
  </si>
  <si>
    <t>บริษัท แอลจี อีเลคทรอนิคส์ (ประเทศไทย) จำกัด
7,385.14</t>
  </si>
  <si>
    <t>134/2568
17/ธ.ค./2567</t>
  </si>
  <si>
    <t>บริษัท แอลจี อีเลคทรอนิคส์ (ประเทศไทย) จำกัด
2,182.8</t>
  </si>
  <si>
    <t>135/2568
17/ธ.ค./2567</t>
  </si>
  <si>
    <t>จ้างเหมาแพทย์แปลผลตรวจทางรังสีวินิจฉัยทางด้านเวชศาสตร์นิวเคลียร์ จำนวน 72 ราย โดยวิธีเฉพาะเจาะจง</t>
  </si>
  <si>
    <t>นายรัตนภูมิ  ส่งเสริมสวัสดิ์
10,800</t>
  </si>
  <si>
    <t>157/2568
17/ธ.ค./2567</t>
  </si>
  <si>
    <t>จ้างเหมาแพทย์แปลผลตรวจทางรังสีวินิจฉัย จำนวน 1 ส่วน   โดยวิธีเฉพาะเจาะจง</t>
  </si>
  <si>
    <t>นายธานัท  กันธะวัง
800</t>
  </si>
  <si>
    <t>144/2568
17/ธ.ค./2567</t>
  </si>
  <si>
    <t>จ้างเหมาแพทย์แปลผลตรวจทางรังสีวินิจฉัย จำนวน 212 ส่วน   โดยวิธีเฉพาะเจาะจง</t>
  </si>
  <si>
    <t>นางสาวสุธินี  โพธิ์ศรี
8,480</t>
  </si>
  <si>
    <t>154/2568
17/ธ.ค./2567</t>
  </si>
  <si>
    <t>จ้างเหมาแพทย์แปลผลตรวจทางรังสีวินิจฉัย จำนวน 797 ส่วน โดยวิธีเฉพาะเจาะจง</t>
  </si>
  <si>
    <t>นางสาวชนัญช์วัฏ มัณยานนท์
31,880</t>
  </si>
  <si>
    <t>153/2568
17/ธ.ค./2567</t>
  </si>
  <si>
    <t>152/2568
17/ธ.ค./2567</t>
  </si>
  <si>
    <t>นางสาวชมสิริ  เสกสรรค์วิริยะ
10,400</t>
  </si>
  <si>
    <t>151/2568
17/ธ.ค./2567</t>
  </si>
  <si>
    <t>จ้างดูแลและบำรุงรักษาห้องแยกโรคภูมิคุ้มกันต่ำ (Positive Room) (แบบไม่รวมอะไหล่) จำนวน 1 งาน โดยวิธีเฉพาะเจาะจง</t>
  </si>
  <si>
    <t>บริษัท เชี่ยวชาญ สเตอริไลเซชั่น จำกัด
18,750</t>
  </si>
  <si>
    <t>159/2568
17/ธ.ค./2567</t>
  </si>
  <si>
    <t>บริษัท ดีเคเอสเอช (ประเทศไทย) จำกัด
140,000</t>
  </si>
  <si>
    <t>101/2568
17/ธ.ค./2567</t>
  </si>
  <si>
    <t>นางสาวมาศอุมา วุฒิวณิช
13,600</t>
  </si>
  <si>
    <t>150/2568
17/ธ.ค./2567</t>
  </si>
  <si>
    <t>จ้างเหมาแพทย์แปลผลตรวจทางรังสีวินิจฉัย จำนวน 19 ส่วน โดยวิธีเฉพาะเจาะจง</t>
  </si>
  <si>
    <t>นางสาวสโรชา  ศรีจันทร์ดร
8,550</t>
  </si>
  <si>
    <t>149/2568
17/ธ.ค./2567</t>
  </si>
  <si>
    <t>จ้างเหมาแพทย์แปลผลตรวจทงรังสีวินิจฉัย จำนวน 30 ส่วน โดยวิธีเฉพาะเจาะจง</t>
  </si>
  <si>
    <t>นายสิริฤทธิ์  จุรีมาศ
13,500</t>
  </si>
  <si>
    <t>148/2568
17/ธ.ค./2567</t>
  </si>
  <si>
    <t>นายวิทยา  ผดุงชัยโชติ
10,850</t>
  </si>
  <si>
    <t>145/2568
17/ธ.ค./2567</t>
  </si>
  <si>
    <t>จ้างเหมาตรวจทางพยาธิคลินิก จำนวน 1 งาน โดยวิธีเฉพาะเจาะจง</t>
  </si>
  <si>
    <t>บริษัท โปรเฟสชั่นแนล ลาโบราทอรี่ แมเนจเม้นท์ คอร์ป จำกัด (มหาชน)
83,834.10</t>
  </si>
  <si>
    <t>141/2568
17/ธ.ค./2567</t>
  </si>
  <si>
    <t>จ้างเหมาตรวจทางพยาธิวิทยาคลินิก จำนวน 1 งาน โดยวิธีเฉพาะเจาะจง</t>
  </si>
  <si>
    <t>บริษัท โปรเฟสชั่นแนล ลาโบราทอรี่ แมเนจเม้นท์ คอร์ป จำกัด (มหาชน)
2,550</t>
  </si>
  <si>
    <t>140/2568
17/ธ.ค./2567</t>
  </si>
  <si>
    <t>บริษัท โปรเฟสชั่นแนล ลาโบราทอรี่ แมเนจเม้นท์ คอร์ป จำกัด (มหาชน)
2,700</t>
  </si>
  <si>
    <t>139/2568
17/ธ.ค./2567</t>
  </si>
  <si>
    <t>จ้างตรวจทางห้องปฏิบัติการเม็ดเลือดแดง จำนวน 1 งาน โดยวิธีเฉพาะเจาะจง</t>
  </si>
  <si>
    <t>สภากาชาดไทย
1,060</t>
  </si>
  <si>
    <t>158/2568
17/ธ.ค./2567</t>
  </si>
  <si>
    <t>จ้างค่าบำรุงน้ำยาตรวจโลหิตและค่าชดเชยถุงบรรจุโลหิต จำนวน 1 งาน โดยวิธีเฉพาะเจาะจง</t>
  </si>
  <si>
    <t>สภากาชาดไทย
380,930</t>
  </si>
  <si>
    <t>142/2568
17/ธ.ค./2567</t>
  </si>
  <si>
    <t>สภากาชาดไทย
418,310</t>
  </si>
  <si>
    <t>147/2568
17/ธ.ค./2567</t>
  </si>
  <si>
    <t>จ้างค่าตรวจทางห้องปฏิบัติการเม็ดเลือดแดง จำนวน 1 งาน โดยวิธีเฉพาะเจาะจง</t>
  </si>
  <si>
    <t>146/2568
17/ธ.ค./2567</t>
  </si>
  <si>
    <t>จ้างเหมาบริการห้องปฏิบัติการภายนอกสำหรับงานฟันเทียม จำนวน 1งาน โดยวิธีเฉพาะเจาะจง</t>
  </si>
  <si>
    <t>บริษัท เอ็กซา ซีแลม จำกัด
671</t>
  </si>
  <si>
    <t>143/2568
17/ธ.ค./2567</t>
  </si>
  <si>
    <t>จ้างค่าบริการตรวจพยาธิวิทยาจำนวน 1 งาน โดยวิธีเฉพาะเจาะจง</t>
  </si>
  <si>
    <t>บริษัท สมิติเวช จำกัด (มหาชน)
1,100</t>
  </si>
  <si>
    <t>138/2568
17/ธ.ค./2567</t>
  </si>
  <si>
    <t>บริษัท สมิติเวช จำกัด (มหาชน)
1,650</t>
  </si>
  <si>
    <t>137/2568
17/ธ.ค./2567</t>
  </si>
  <si>
    <t>จ้างเหมารถตู้ปรับอากาศ VIP จำนวน 1 งาน  โดยวิธีเฉพาะเจาะจง</t>
  </si>
  <si>
    <t>นายนที ทารัตน์
14,000</t>
  </si>
  <si>
    <t>160.1/2568
17/ธ.ค./2567</t>
  </si>
  <si>
    <t>องค์การเภสัชกรรม
5,350</t>
  </si>
  <si>
    <t>ภ321/2568
17/ธ.ค./2567</t>
  </si>
  <si>
    <t>องค์การเภสัชกรรม
117,228.20</t>
  </si>
  <si>
    <t>ภ320/2568
17/ธ.ค./2567</t>
  </si>
  <si>
    <t>ซื้อค่าวัสดุสำนักงาน จำนวน 15 รายการ โดยวิธีเฉพาะเจาะจง</t>
  </si>
  <si>
    <t>บริษัท มานิตวิทยา จำกัด
3,366</t>
  </si>
  <si>
    <t>100.1/2568
17/ธ.ค./2567</t>
  </si>
  <si>
    <t>จ้างเหมาแพทย์แปลผลตรวจทางรังสีวินิจฉัย จำนวน 5 ส่วน   โดยวิธีเฉพาะเจาะจง</t>
  </si>
  <si>
    <t>นางสาวชมสิริ  เสกสรรค์วิริยะ
4,000</t>
  </si>
  <si>
    <t>156/2568
17/ธ.ค./2567</t>
  </si>
  <si>
    <t>จ้างเหมาแพทย์แปลผลตรวจทางรังสีวินิจฉัย จำนวน 480 ส่วน   โดยวิธีเฉพาะเจาะจง</t>
  </si>
  <si>
    <t>นางสาวรัชนีกร  อุ่นเสียม
19,200</t>
  </si>
  <si>
    <t>155/2568
17/ธ.ค./2567</t>
  </si>
  <si>
    <t>บริษัท แอลจี อีเลคทรอนิคส์ (ประเทศไทย) จำกัด
7,650.5</t>
  </si>
  <si>
    <t>136/2568
17/ธ.ค./2567</t>
  </si>
  <si>
    <t>บริษัท แอลจี อีเลคทรอนิคส์ (ประเทศไทย) จำกัด
28,205.2</t>
  </si>
  <si>
    <t>131/2568
17/ธ.ค./2567</t>
  </si>
  <si>
    <t>133/2568
17/ธ.ค./2567</t>
  </si>
  <si>
    <t>บริษัท แอลจี อีเลคทรอนิคส์ (ประเทศไทย) จำกัด
4,740.1</t>
  </si>
  <si>
    <t>132/2568
17/ธ.ค./2567</t>
  </si>
  <si>
    <t>จ้างดูแลและบำรุงรักษาห้องแยกโรคระบบความดันลบ Negative Pressure Room (แบบไม่รวมอะไหล่) โดยวิธีเฉพาะเจาะจง</t>
  </si>
  <si>
    <t>160/2568
17/ธ.ค./2567</t>
  </si>
  <si>
    <t>ซื้อUmonium38 Intrument 1L จำนวน 4 ขวด โดยวิธีเฉพาะเจาะจง</t>
  </si>
  <si>
    <t>บริษัท บลูสกาย ไบโอเทค จำกัด
32,000</t>
  </si>
  <si>
    <t>102/2568
17/ธ.ค./2567</t>
  </si>
  <si>
    <t>ซื้อhCG Pregnancy Rapid Test จำนวน 7 กล่อง โดยวิธีเฉพาะเจาะจง</t>
  </si>
  <si>
    <t>บริษัท อาร์เอ็กซ์ จำกัด
3,150</t>
  </si>
  <si>
    <t>103/2568
17/ธ.ค./2567</t>
  </si>
  <si>
    <t>บริษัท ดีเคเอสเอช (ประเทศไทย) จำกัด
86,242</t>
  </si>
  <si>
    <t>104/2568
17/ธ.ค./2567</t>
  </si>
  <si>
    <t>ซื้อหลอดไฟกล้องจุลทรรศน์ 6V,30W,G4 จำนวน 5 Pack โดยวิธีเฉพาะเจาะจง</t>
  </si>
  <si>
    <t>บริษัท ทัชแล็บ 2013 จำกัด
4,450</t>
  </si>
  <si>
    <t>105/2568
17/ธ.ค./2567</t>
  </si>
  <si>
    <t>บริษัท แอฟฟินิเทก จำกัด
94,150</t>
  </si>
  <si>
    <t>106/2568
17/ธ.ค./2567</t>
  </si>
  <si>
    <t>ซื้อค่าวัสดุสำนักงาน จำนวน 1 รายการ  โดยวิธีเฉพาะเจาะจง</t>
  </si>
  <si>
    <t>บริษัท บางกอกเฟอร์นิเจอร์ลพบุรี 1990 จำกัด
1,000</t>
  </si>
  <si>
    <t>107/2568
17/ธ.ค./2567</t>
  </si>
  <si>
    <t>หจก. ลพบุรีปิโตรเลียม
39,696</t>
  </si>
  <si>
    <t>100/2568
17/ธ.ค./2567</t>
  </si>
  <si>
    <t>บริษัท แนฟโก้ เทค จำกัด
19,200</t>
  </si>
  <si>
    <t>114/2568
18/ธ.ค./2567</t>
  </si>
  <si>
    <t>บริษัท แนฟโก้ เทค จำกัด
5,590</t>
  </si>
  <si>
    <t>117/2568
18/ธ.ค./2567</t>
  </si>
  <si>
    <t>ซื้อวัสดุคอมพิวเตอร์  จำนวน ๑ รายการ โดยวิธีเฉพาะเจาะจง</t>
  </si>
  <si>
    <t>มายคอม
1,180</t>
  </si>
  <si>
    <t>110/2568
18/ธ.ค./2567</t>
  </si>
  <si>
    <t>บริษัท แนฟโก้ เทค จำกัด
700</t>
  </si>
  <si>
    <t>119/2568
18/ธ.ค./2567</t>
  </si>
  <si>
    <t>ซื้อเครื่องอ่าน Barcode -ZEBRA โดยวิธีเฉพาะเจาะจง</t>
  </si>
  <si>
    <t>บริษัท แนฟโก้ เทค จำกัด
5,990</t>
  </si>
  <si>
    <t>120/2568
18/ธ.ค./2567</t>
  </si>
  <si>
    <t>ซื้อวัสดุงานบ้านงานครัว  จำนวน ๑ รายการ โดยวิธีเฉพาะเจาะจง</t>
  </si>
  <si>
    <t>บริษัท เท็คแมน (ไทยแลนด์) จำกัด
14,445</t>
  </si>
  <si>
    <t>111/2568
18/ธ.ค./2567</t>
  </si>
  <si>
    <t>บริษัท รัตนาแอ็พแพเร็ล แคร์ จำกัด
14,750</t>
  </si>
  <si>
    <t>109/2568
18/ธ.ค./2567</t>
  </si>
  <si>
    <t>ซื้อครุภัณฑ์วิทยาศาสตร์หรือการแพทย์ โดยวิธีเฉพาะเจาะจง</t>
  </si>
  <si>
    <t>บริษัท หวังดีวัฒนา จำกัด
11,600</t>
  </si>
  <si>
    <t>108/2568
18/ธ.ค./2567</t>
  </si>
  <si>
    <t>ร้านธนดลแอร์แอนด์เซอร์วิส
1,890</t>
  </si>
  <si>
    <t>116/2568
18/ธ.ค./2567</t>
  </si>
  <si>
    <t>ห้างหุ้นส่วนจำกัด ภาสิน
47,500</t>
  </si>
  <si>
    <t>112/2568
18/ธ.ค./2567</t>
  </si>
  <si>
    <t>ร้านธนดลแอร์แอนด์เซอร์วิส
7,560</t>
  </si>
  <si>
    <t>118/2568
18/ธ.ค./2567</t>
  </si>
  <si>
    <t>มายคอม
2,160</t>
  </si>
  <si>
    <t>113/2568
18/ธ.ค./2567</t>
  </si>
  <si>
    <t>บริษัท บางกอกเฟอร์นิเจอร์ลพบุรี 1990 จำกัด
26,000</t>
  </si>
  <si>
    <t>115/2568
18/ธ.ค./2567</t>
  </si>
  <si>
    <t>บริษัท เอ็กซ์เปอร์ต เทคโนโลยี ดีเวลลอปเม้นท์ จำกัด
6,990</t>
  </si>
  <si>
    <t>121/2568
18/ธ.ค./2567</t>
  </si>
  <si>
    <t>บริษัท ดีเคเอสเอช (ประเทศไทย) จำกัด
25,615.8</t>
  </si>
  <si>
    <t>ภ333/2568
19/ธ.ค./2567</t>
  </si>
  <si>
    <t>บริษัท ดีเคเอสเอช (ประเทศไทย) จำกัด
495,410</t>
  </si>
  <si>
    <t>ภ334/2568
19/ธ.ค./2567</t>
  </si>
  <si>
    <t>ภ343/2568
19/ธ.ค./2567</t>
  </si>
  <si>
    <t>ภ322/2568
19/ธ.ค./2567</t>
  </si>
  <si>
    <t>บริษัท สยามฟาร์มาซูติคอล จำกัด
4,815</t>
  </si>
  <si>
    <t>ภ323/2568
19/ธ.ค./2567</t>
  </si>
  <si>
    <t>ภ324/2568
19/ธ.ค./2567</t>
  </si>
  <si>
    <t>161/2568
19/ธ.ค./2567</t>
  </si>
  <si>
    <t>ภ325/2568
19/ธ.ค./2567</t>
  </si>
  <si>
    <t>บริษัท ฟาร์มาแลนด์ (1982) จำกัด
11,000</t>
  </si>
  <si>
    <t>ภ326/2568
19/ธ.ค./2567</t>
  </si>
  <si>
    <t>ซื้อหลอดเอกซเรย์ (X-Ray Tube) เครื่องเอกซเรย์คอมพิวเตอร์จำลองการฉายรังสี (CT-Simulator) ยี่ห้อ Toshiba โดยวิธีเฉพาะเจาะจง</t>
  </si>
  <si>
    <t>บริษัท ซี เอ็ม ซี ไบโอเท็ค จำกัด
3,900,000</t>
  </si>
  <si>
    <t>120/2568
19/ธ.ค./2567</t>
  </si>
  <si>
    <t>บริษัท ดีซีเอช ออริกา (ประเทศไทย) จำกัด
5,000</t>
  </si>
  <si>
    <t>ภ327/2568
19/ธ.ค./2567</t>
  </si>
  <si>
    <t>บริษัท เจ เอส วิชั่น จำกัด
13,950</t>
  </si>
  <si>
    <t>ภ328/2568
19/ธ.ค./2567</t>
  </si>
  <si>
    <t>บริษัท ที.แมน ฟาร์มาซูติคอล จำกัด (มหาชน)
1,350</t>
  </si>
  <si>
    <t>ภ329/2568
19/ธ.ค./2567</t>
  </si>
  <si>
    <t>บริษัท ที.โอ.เคมีคอลส์ (1979) จำกัด
1,800</t>
  </si>
  <si>
    <t>ภ330/2568
19/ธ.ค./2567</t>
  </si>
  <si>
    <t>บริษัท ดีเคเอสเอช (ประเทศไทย) จำกัด
88,146.6</t>
  </si>
  <si>
    <t>ภ331/2568
19/ธ.ค./2567</t>
  </si>
  <si>
    <t>ภ332/2568
19/ธ.ค./2567</t>
  </si>
  <si>
    <t>บริษัท โมเดิร์น แบรนด์ส จำกัด
97,584</t>
  </si>
  <si>
    <t>ภ335/2568
19/ธ.ค./2567</t>
  </si>
  <si>
    <t>บริษัท โมเดิร์น แบรนด์ส จำกัด
77,040</t>
  </si>
  <si>
    <t>ภ336/2568
19/ธ.ค./2567</t>
  </si>
  <si>
    <t>บริษัท ซิลลิค ฟาร์มา จำกัด
86,568.04</t>
  </si>
  <si>
    <t>ภ337/2568
19/ธ.ค./2567</t>
  </si>
  <si>
    <t>บริษัท ซิลลิค ฟาร์มา จำกัด
85,343.2</t>
  </si>
  <si>
    <t>ภ338/2568
19/ธ.ค./2567</t>
  </si>
  <si>
    <t>บริษัท ซิลลิค ฟาร์มา จำกัด
83,246</t>
  </si>
  <si>
    <t>ภ339/2568
19/ธ.ค./2567</t>
  </si>
  <si>
    <t>ภ340/2568
19/ธ.ค./2567</t>
  </si>
  <si>
    <t>ภ341/2568
19/ธ.ค./2567</t>
  </si>
  <si>
    <t>บริษัท ซิลลิค ฟาร์มา จำกัด
93,988.8</t>
  </si>
  <si>
    <t>ภ342/2568
19/ธ.ค./2567</t>
  </si>
  <si>
    <t>จ้างเหมาซ่อมแซมผนังคอมโพสิต อาคารผู้ป่วยนอก โดยวิธีเฉพาะเจาะจง</t>
  </si>
  <si>
    <t>นาย อนุวัฒน์ แก้วใส
19,500</t>
  </si>
  <si>
    <t>164/2568
25/ธ.ค./2567</t>
  </si>
  <si>
    <t>164.1/2568
25/ธ.ค./2567</t>
  </si>
  <si>
    <t>จ้างซ่อมเปลี่ยนจอแสดงผลภาพ จำนวน 1 งาน  โดยวิธีเฉพาะเจาะจง</t>
  </si>
  <si>
    <t>ร้านไลค์ อินโนเวชั่น
9,850</t>
  </si>
  <si>
    <t>172/2568
26/ธ.ค./2567</t>
  </si>
  <si>
    <t>ซื้อเวชภัณฑ์ยา Olaparib 150 mg tablet จำนวน 1,680 tab โดยวิธีเฉพาะเจาะจง</t>
  </si>
  <si>
    <t>บริษัท ดีเคเอสเอช (ประเทศไทย) จำกัด
2,972,460</t>
  </si>
  <si>
    <t>01/2568
26/ธ.ค./2567</t>
  </si>
  <si>
    <t>จ้างเหมาซ่อมแซมครุภัณฑ์คอมพิวเตอร์ จำนวน 3 รายการ โดยวิธีเฉพาะเจาะจง</t>
  </si>
  <si>
    <t>มายคอม
21,450</t>
  </si>
  <si>
    <t>173/2568
26/ธ.ค./2567</t>
  </si>
  <si>
    <t>จ้างเหมาบริการดูแลและบำรุงรักษาเครื่องฟอกอากาศชนิดล้อเลื่อน โดยวิธีเฉพาะเจาะจง</t>
  </si>
  <si>
    <t>บริษัท ไทย ไดแอ็กนอสติก จำกัด
7,300</t>
  </si>
  <si>
    <t>178/2568
26/ธ.ค./2567</t>
  </si>
  <si>
    <t>จ้างเหมาบริการดูแลและบำรุงรักษาเข้าตรวจเช็คเครื่องฟอกอากาศ SUN PURE จำนวน 3 เครื่อง  โดยวิธีเฉพาะเจาะจง</t>
  </si>
  <si>
    <t>บริษัท ไทย ไดแอ็กนอสติก จำกัด
21,900</t>
  </si>
  <si>
    <t>177/2568
26/ธ.ค./2567</t>
  </si>
  <si>
    <t>จ้างเหมาบริการดูแลและบำรุงรักษาเข้าตรวจเช็คเครื่องฟอกอากาศ SUN PURE จำนวน 3 เครื่อง โดยวิธีเฉพาะเจาะจง</t>
  </si>
  <si>
    <t>จ้างเหมาบริการดูแลและบำรุงรักษาเข้าตรวจเช็คเครื่องฟอกอากาศ MEDILINE UV-C Sterilization จำนวน 6 เครื่อง โดยวิธีเฉพาะเจาะจง</t>
  </si>
  <si>
    <t>บริษัท นิว ไลฟ์เมด จำกัด
60,000</t>
  </si>
  <si>
    <t>176/2568
26/ธ.ค./2567</t>
  </si>
  <si>
    <t>จ้างเหมาบริการดูแลและบำรุงรักษาเครื่องฆ่าเชื้อในอากาศ UV-C Sterilization จำนวน 3 เครื่อง  โดยวิธีเฉพาะเจาะจง</t>
  </si>
  <si>
    <t>บริษัท นิว ไลฟ์เมด จำกัด
30,000</t>
  </si>
  <si>
    <t>175/2568
26/ธ.ค./2567</t>
  </si>
  <si>
    <t>จ้างเหมาบริการดูแลและบำรุงรักษาเครื่องฟอกอากาศชนิดล้อเลื่อน จำนวน 3 เครื่อง  โดยวิธีเฉพาะเจาะจง</t>
  </si>
  <si>
    <t>นายนนฐกฤต ศรีปรีเปรม
28,581</t>
  </si>
  <si>
    <t>171/2568
26/ธ.ค./2567</t>
  </si>
  <si>
    <t>จ้างเหมาบริการดูแลและบำรุงรักษาเข้าตรวจเช็คเครื่องฟอกอากาศแอทโมสเฟียร์ โดยวิธีเฉพาะเจาะจง</t>
  </si>
  <si>
    <t>นายนนฐกฤต ศรีปรีเปรม
9,527</t>
  </si>
  <si>
    <t>170/2568
26/ธ.ค./2567</t>
  </si>
  <si>
    <t>จ้างดูแลและบำรุงรักษาห้องแยก (Negative Pressure) หอผู้ป่วยศัลยกรรมชาย (แบบไม่รวมอะไหล่) โดยวิธีเฉพาะเจาะจง</t>
  </si>
  <si>
    <t>169/2568
26/ธ.ค./2567</t>
  </si>
  <si>
    <t>บริษัท กรุงเทพครุภัณฑ์เวชภัณฑ์ จำกัด
140,000</t>
  </si>
  <si>
    <t>124/2568
26/ธ.ค./2567</t>
  </si>
  <si>
    <t>บริษัท อินเตอร์ คอมพิวเตอร์ เซอร์วิส แอนด์ เทคโนโลยี จำกัด
5,600</t>
  </si>
  <si>
    <t>130/2568
2/ม.ค./2568</t>
  </si>
  <si>
    <t>ซื้อเวชภัณฑ์ยา Iobitridol 350 sol 100 ml จำนวน 1,200 bot โดยวิธีเฉพาะเจาะจง</t>
  </si>
  <si>
    <t>บริษัท แปซิฟิค เฮลธ์แคร์ (ไทยแลนด์) จำกัด
1,413,084</t>
  </si>
  <si>
    <t>04/2568
2/ม.ค./2568</t>
  </si>
  <si>
    <t>ซื้อเวชภัณฑ์ยา Pertuzumab 420 mg inj จำนวน 50 vial โดยวิธีเฉพาะเจาะจง</t>
  </si>
  <si>
    <t>บริษัท ดีเคเอสเอช (ประเทศไทย) จำกัด
3,477,500</t>
  </si>
  <si>
    <t>03/2568
2/ม.ค./2568</t>
  </si>
  <si>
    <t>ซื้อวัสดุงานบ้านงานครัว จำนวน 13 รายการ โดยวิธีเฉพาะเจาะจง</t>
  </si>
  <si>
    <t>นางจารุกุล หาญรัตนชัย
54,890</t>
  </si>
  <si>
    <t>126/2568
2/ม.ค./2568</t>
  </si>
  <si>
    <t>บริษัท เมอร์เรย์ เทรดดิ้ง จำกัด
60,429.6</t>
  </si>
  <si>
    <t>128/2568
2/ม.ค./2568</t>
  </si>
  <si>
    <t>บริษัท คลีนโปรดักส์ แอนด์ เซอร์วิส จำกัด
12,580</t>
  </si>
  <si>
    <t>129/2568
2/ม.ค./2568</t>
  </si>
  <si>
    <t>ซื้อวัสดุยานพาหนะและขนส่ง จำนวน 2 รายการ โดยวิธีเฉพาะเจาะจง</t>
  </si>
  <si>
    <t>นางจารุกุล หาญรัตนชัย
18,990</t>
  </si>
  <si>
    <t>127/2568
2/ม.ค./2568</t>
  </si>
  <si>
    <t>บริษัท จรูญเภสัช จำกัด
4,000</t>
  </si>
  <si>
    <t>ภ344/2568
2/ม.ค./2568</t>
  </si>
  <si>
    <t>บริษัท เบอร์ลินฟาร์มาซูติคอลอินดัสตรี้ จำกัด
20,800</t>
  </si>
  <si>
    <t>ภ345/2568
2/ม.ค./2568</t>
  </si>
  <si>
    <t>บริษัท ไบโอจีนีเทค จำกัด
82,176</t>
  </si>
  <si>
    <t>ภ346/2568
2/ม.ค./2568</t>
  </si>
  <si>
    <t>บริษัท ที เอ็น พี เฮลท์แคร์ จำกัด
6,480</t>
  </si>
  <si>
    <t>ภ347/2568
2/ม.ค./2568</t>
  </si>
  <si>
    <t>บริษัท สยามฟาร์มาซูติคอล จำกัด
94,160</t>
  </si>
  <si>
    <t>ภ348/2568
2/ม.ค./2568</t>
  </si>
  <si>
    <t>ภ349/2568
2/ม.ค./2568</t>
  </si>
  <si>
    <t>ภ350/2568
2/ม.ค./2568</t>
  </si>
  <si>
    <t>ภ351/2568
2/ม.ค./2568</t>
  </si>
  <si>
    <t>บริษัท นิวเคลียร์ ซิสเต็ม จำกัด
35,100</t>
  </si>
  <si>
    <t>ภ352/2568
2/ม.ค./2568</t>
  </si>
  <si>
    <t>บริษัท แก้วมังกรเภสัช จำกัด
2,550</t>
  </si>
  <si>
    <t>ภ353/2568
2/ม.ค./2568</t>
  </si>
  <si>
    <t>บริษัท เซ็นทรัลโพลีเทรดดิ้ง จำกัด
2,025</t>
  </si>
  <si>
    <t>ภ354/2568
2/ม.ค./2568</t>
  </si>
  <si>
    <t>บริษัท นิด้า ฟาร์มา อินคอร์ปอเรชั่น จำกัด
3,750</t>
  </si>
  <si>
    <t>ภ355/2568
2/ม.ค./2568</t>
  </si>
  <si>
    <t>บริษัท ที.โอ.เคมีคอลส์ (1979) จำกัด
6,330</t>
  </si>
  <si>
    <t>ภ356/2568
2/ม.ค./2568</t>
  </si>
  <si>
    <t>บริษัท มาสุ จำกัด
93,000</t>
  </si>
  <si>
    <t>ภ357/2568
2/ม.ค./2568</t>
  </si>
  <si>
    <t>บริษัท พาตาร์แลบ (2517)  จำกัด
43,350</t>
  </si>
  <si>
    <t>ภ358/2568
2/ม.ค./2568</t>
  </si>
  <si>
    <t>บริษัท แอล.บี.เอส. แลบบอเรตอรี่ จำกัด
1,800</t>
  </si>
  <si>
    <t>ภ359/2568
2/ม.ค./2568</t>
  </si>
  <si>
    <t>ประกวดราคาซื้อเครื่องผลิตสารกัมมันตรังสีเทคนิเซียม 99 เอ็ม  Tc 99m  Generator  ด้วยวิธีประกวดราคาอิเล็กทรอนิกส์ (e-bidding)</t>
  </si>
  <si>
    <t>บริษัท นิวเคลียร์ ซิสเต็ม จำกัด
2,225,600</t>
  </si>
  <si>
    <t>02/2568
2/ม.ค./2568</t>
  </si>
  <si>
    <t>ภ360/2568
2/ม.ค./2568</t>
  </si>
  <si>
    <t>บริษัท โมเดิร์น แบรนด์ส จำกัด
93,625</t>
  </si>
  <si>
    <t>ภ361/2568
2/ม.ค./2568</t>
  </si>
  <si>
    <t>บริษัท โมเดิร์น แบรนด์ส จำกัด
97,637.50</t>
  </si>
  <si>
    <t>ภ362/2568
2/ม.ค./2568</t>
  </si>
  <si>
    <t>ภ363/2568
2/ม.ค./2568</t>
  </si>
  <si>
    <t>บริษัท ดีทแฮล์ม เคลเลอร์ โลจิสติกส์ จำกัด
2,140</t>
  </si>
  <si>
    <t>ภ364/2568
2/ม.ค./2568</t>
  </si>
  <si>
    <t>บริษัท ดีเคเอสเอช (ประเทศไทย) จำกัด
69,657</t>
  </si>
  <si>
    <t>ภ365/2568
2/ม.ค./2568</t>
  </si>
  <si>
    <t>บริษัท ดีเคเอสเอช (ประเทศไทย) จำกัด
27,231.50</t>
  </si>
  <si>
    <t>ภ366/2568
2/ม.ค./2568</t>
  </si>
  <si>
    <t>บริษัท ซิลลิค ฟาร์มา จำกัด
76,167.95</t>
  </si>
  <si>
    <t>ภ367/2568
2/ม.ค./2568</t>
  </si>
  <si>
    <t>บริษัท ซิลลิค ฟาร์มา จำกัด
99,847.05</t>
  </si>
  <si>
    <t>ภ368/2568
2/ม.ค./2568</t>
  </si>
  <si>
    <t>บริษัท ซิลลิค ฟาร์มา จำกัด
99,681.20</t>
  </si>
  <si>
    <t>ภ369/2568
2/ม.ค./2568</t>
  </si>
  <si>
    <t>บริษัท ซิลลิค ฟาร์มา จำกัด
88,919.05</t>
  </si>
  <si>
    <t>ภ370/2568
2/ม.ค./2568</t>
  </si>
  <si>
    <t>บริษัท ซิลลิค ฟาร์มา จำกัด
83,460</t>
  </si>
  <si>
    <t>ภ371/2568
2/ม.ค./2568</t>
  </si>
  <si>
    <t>บริษัท ซิลลิค ฟาร์มา จำกัด
99,606.30</t>
  </si>
  <si>
    <t>ภ372/2568
2/ม.ค./2568</t>
  </si>
  <si>
    <t>บริษัท ซิลลิค ฟาร์มา จำกัด
97,102.50</t>
  </si>
  <si>
    <t>ภ373/2568
2/ม.ค./2568</t>
  </si>
  <si>
    <t>ภ374/2568
2/ม.ค./2568</t>
  </si>
  <si>
    <t>ภ375/2568
2/ม.ค./2568</t>
  </si>
  <si>
    <t>ร้านศรีอักษร
52,500</t>
  </si>
  <si>
    <t>131/2568
2/ม.ค./2568</t>
  </si>
  <si>
    <t>นางจารุกุล หาญรัตนชัย
18,705</t>
  </si>
  <si>
    <t>125/2568
3/ม.ค./2568</t>
  </si>
  <si>
    <t>จ้างเหมาซ่อมแซมและเปลี่ยนอะไหล่ปั๊มน้ำ อาคารพักครอบครัว 2 โดยวิธีเฉพาะเจาะจง</t>
  </si>
  <si>
    <t>นาย วิเชียร สิทธินววิธ
13,910</t>
  </si>
  <si>
    <t>188/2568
10/ม.ค./2568</t>
  </si>
  <si>
    <t>จ้างเหมาซ่อมแซมเปลี่ยนล้อรถเข็นเปลนอน จำนวน 10 เตียง โดยวิธีเฉพาะเจาะจง</t>
  </si>
  <si>
    <t>ห้างหุ้นส่วนจำกัด ไดโน เมด
82,450</t>
  </si>
  <si>
    <t>187/2568
10/ม.ค./2568</t>
  </si>
  <si>
    <t>จ้างเหมาล้างบ่อและเปลี่ยนอุปกรณ์ในคลองวนเวียน โดยวิธีเฉพาะเจาะจง</t>
  </si>
  <si>
    <t>บริษัท ซีซี ทรีทเม้นท์ จำกัด
172,000</t>
  </si>
  <si>
    <t>189/2568
10/ม.ค./2568</t>
  </si>
  <si>
    <t>จ้างเหมาตรวจสอบและซ่อมแซมรถยนต์ราชการ หมายเลขทะเบียน กจ 3501 ลพบุรี โดยวิธีเฉพาะเจาะจง</t>
  </si>
  <si>
    <t>อู่ ปรีชาการช่าง
31,800</t>
  </si>
  <si>
    <t>190/2568
10/ม.ค./2568</t>
  </si>
  <si>
    <t>จ้างเหมาซ่อมแซมตู้นึ่งไอน้ำ ตู้ที่ 2  โดยวิธีเฉพาะเจาะจง</t>
  </si>
  <si>
    <t>นางสาวโยทะกา พาขึ้นพร้อม
49,100</t>
  </si>
  <si>
    <t>186/2568
10/ม.ค./2568</t>
  </si>
  <si>
    <t>จ้างเหมาดูแลและบำรุงรักษาเครื่องปรับอากาศ จำนวน 328 เครื่อง โดยวิธีเฉพาะเจาะจง</t>
  </si>
  <si>
    <t>ร้านธนดลแอร์แอนด์เซอร์วิส
481,150</t>
  </si>
  <si>
    <t>192/2568
10/ม.ค./2568</t>
  </si>
  <si>
    <t>จ้างเหมาเปลี่ยนถ่ายน้ำมันเครื่องรถยนต์ราชการ หมายเลขทะเบียน กจ 3501 ลพบุรี โดยวิธีเฉพาะเจาะจง</t>
  </si>
  <si>
    <t>อู่ ปรีชาการช่าง
3,700</t>
  </si>
  <si>
    <t>191/2568
10/ม.ค./2568</t>
  </si>
  <si>
    <t>จ้างเหมาแพทย์แปลผลตรวจทางรังสีวินิจฉัยทางด้านเวชศาสตร์นิวเคลียร์ จำนวน  81  ราย    โดยวิธีเฉพาะเจาะจง</t>
  </si>
  <si>
    <t>นายรัตนภูมิ ส่งเสริมสวัสดิ์
12,150</t>
  </si>
  <si>
    <t>196/2568
10/ม.ค./2568</t>
  </si>
  <si>
    <t>จ้างเหมาแพทย์แปลผลตรวจทางรังสีวินิจฉัยทางด้านเวชศาสตร์นิวเคลียร์ จำนวน  95 ราย โดยวิธีเฉพาะเจาะจง</t>
  </si>
  <si>
    <t>นายรัตนภูมิ ส่งเสริมสวัสดิ์
14,250</t>
  </si>
  <si>
    <t>197/2568
10/ม.ค./2568</t>
  </si>
  <si>
    <t>ประกวดราคาจ้างเหมาบริการห้องปฏิบัติการรับส่งต่อทางเทคนิคการแพทย์ จำนวน 90 รายการ ด้วยวิธีประกวดราคาอิเล็กทรอนิกส์ (e-bidding)</t>
  </si>
  <si>
    <t>บริษัท เนชั่นแนล เฮลท์แคร์ ซิสเท็มส์ จำกัด
571,790</t>
  </si>
  <si>
    <t>04/2568
10/ม.ค./2568</t>
  </si>
  <si>
    <t>จ้างจ้างเหมาติดตั้งพัดลมดูดอากาศติดผนัง โดยวิธีเฉพาะเจาะจง</t>
  </si>
  <si>
    <t>ร้านธนดลแอร์แอนด์เซอร์วิส
3,700</t>
  </si>
  <si>
    <t>194/2568
10/ม.ค./2568</t>
  </si>
  <si>
    <t>จ้างเหมาทาสีห้องพักแพทย์ 302 อาคารพักแพทย์ 4 โดยวิธีเฉพาะเจาะจง</t>
  </si>
  <si>
    <t>นางจารุกุล หาญรัตนชัย
4,500</t>
  </si>
  <si>
    <t>193/2568
10/ม.ค./2568</t>
  </si>
  <si>
    <t>จ้างเหมาซ่อมท่ออาคารรังสีรักษา ชั้น 1 โดยวิธีเฉพาะเจาะจง</t>
  </si>
  <si>
    <t>นางจารุกุล หาญรัตนชัย
25,850</t>
  </si>
  <si>
    <t>195/2568
10/ม.ค./2568</t>
  </si>
  <si>
    <t>จ้างดูแลและบำรุงรักษาเครื่องเอกซเรย์ ยี่ห้อ Arcoma จำนวน 1 งาน โดยวิธีเฉพาะเจาะจง</t>
  </si>
  <si>
    <t>บริษัท ไทย จีแอล จำกัด
256,000</t>
  </si>
  <si>
    <t>183/2568
10/ม.ค./2568</t>
  </si>
  <si>
    <t>นางจารุกุล หาญรัตนชัย
9,360</t>
  </si>
  <si>
    <t>134/2568
10/ม.ค./2568</t>
  </si>
  <si>
    <t>ซื้อวัสดุไฟฟ้าและวิทยุ จำนวน 12 รายการ โดยวิธีเฉพาะเจาะจง</t>
  </si>
  <si>
    <t>สัมฤทธิ์การไฟฟ้า
15,637</t>
  </si>
  <si>
    <t>139/2568
10/ม.ค./2568</t>
  </si>
  <si>
    <t>ซื้อวัสดุไฟฟ้าและวิทยุ  จำนวน 8 รายการ โดยวิธีเฉพาะเจาะจง</t>
  </si>
  <si>
    <t>สัมฤทธิ์การไฟฟ้า
5,787</t>
  </si>
  <si>
    <t>138/2568
10/ม.ค./2568</t>
  </si>
  <si>
    <t>ซื้อวัสดุไฟฟ้าและวิทยุ  จำนวน 7 รายการ โดยวิธีเฉพาะเจาะจง</t>
  </si>
  <si>
    <t>สัมฤทธิ์การไฟฟ้า
6,632</t>
  </si>
  <si>
    <t>137/2568
10/ม.ค./2568</t>
  </si>
  <si>
    <t>บริษัท ดีเคเอสเอช (ประเทศไทย) จำกัด
16,884.60</t>
  </si>
  <si>
    <t>143/2568
10/ม.ค./2568</t>
  </si>
  <si>
    <t>บริษัท เมดิทอป จำกัด
80,143</t>
  </si>
  <si>
    <t>144/2568
10/ม.ค./2568</t>
  </si>
  <si>
    <t>ซื้อวัสดุวิทยาศาสตร์หรือการแพทย์ จำนวน 5 รายการ  โดยวิธีเฉพาะเจาะจง</t>
  </si>
  <si>
    <t>บริษัท โพสเฮลท์แคร์ จำกัด
88,620</t>
  </si>
  <si>
    <t>148/2568
10/ม.ค./2568</t>
  </si>
  <si>
    <t>ซื้อ60 coil for low pressure tubing จำนวน 1,000 PCS โดยวิธีเฉพาะเจาะจง</t>
  </si>
  <si>
    <t>บริษัท อินจีเนียส เทคโนโลยี จำกัด
74,000</t>
  </si>
  <si>
    <t>149/2568
10/ม.ค./2568</t>
  </si>
  <si>
    <t>ซื้อINFUSION SET VS 70 จำนวน 100 ชุด โดยวิธีเฉพาะเจาะจง</t>
  </si>
  <si>
    <t>บริษัท โมเดิร์น แบรนด์ส จำกัด
53,500</t>
  </si>
  <si>
    <t>150/2568
10/ม.ค./2568</t>
  </si>
  <si>
    <t>ซื้อINFUSION SET VLST 00 0-RING จำนวน 1,000 ชุด โดยวิธีเฉพาะเจาะจง</t>
  </si>
  <si>
    <t>บริษัท โมเดิร์น แบรนด์ส จำกัด
74,900</t>
  </si>
  <si>
    <t>151/2568
10/ม.ค./2568</t>
  </si>
  <si>
    <t>บริษัท ที เค เมดิคอล ซัพพลาย จำกัด
100,100</t>
  </si>
  <si>
    <t>152/2568
10/ม.ค./2568</t>
  </si>
  <si>
    <t>บริษัท ไพบูลย์ผล ซัพพลาย จำกัด
48,600</t>
  </si>
  <si>
    <t>153/2568
10/ม.ค./2568</t>
  </si>
  <si>
    <t>บริษัท ไพบูลย์ผล ซัพพลาย จำกัด
51,025</t>
  </si>
  <si>
    <t>154/2568
10/ม.ค./2568</t>
  </si>
  <si>
    <t>ซื้อSyringe for Mallinckrodt MRI จำนวน 150 SET โดยวิธีเฉพาะเจาะจง</t>
  </si>
  <si>
    <t>บริษัท อินจีเนียส เทคโนโลยี จำกัด
82,500</t>
  </si>
  <si>
    <t>155/2568
10/ม.ค./2568</t>
  </si>
  <si>
    <t>ซื้อวัสดุวิทยาศาสตร์หรือการแพทย์ จำนวน 8 รายการ  โดยวิธีเฉพาะเจาะจง</t>
  </si>
  <si>
    <t>บริษัท เจ เอส วิชั่น จำกัด 
99,884.50</t>
  </si>
  <si>
    <t>156/2568
10/ม.ค./2568</t>
  </si>
  <si>
    <t>บริษัท ดีเคเอสเอช (ประเทศไทย) จำกัด
15,889.50</t>
  </si>
  <si>
    <t>145/2568
10/ม.ค./2568</t>
  </si>
  <si>
    <t>บริษัท เมด-วัน จำกัด
71,690</t>
  </si>
  <si>
    <t>146/2568
10/ม.ค./2568</t>
  </si>
  <si>
    <t>ซื้อElecsys PIVKA + GAAD จำนวน 900 เทสต์ โดยวิธีเฉพาะเจาะจง</t>
  </si>
  <si>
    <t>บริษัท ดีเคเอสเอช (ประเทศไทย) จำกัด
481,500</t>
  </si>
  <si>
    <t>147/2568
10/ม.ค./2568</t>
  </si>
  <si>
    <t>บริษัท โมส เม็ดดิเทค จำกัด
1,000</t>
  </si>
  <si>
    <t>135/2568
10/ม.ค./2568</t>
  </si>
  <si>
    <t>136/2568
10/ม.ค./2568</t>
  </si>
  <si>
    <t>บริษัท แอคคิว เมดดิคอล จำกัด
7,500</t>
  </si>
  <si>
    <t>133/2568
10/ม.ค./2568</t>
  </si>
  <si>
    <t>สำนักงานคณะกรรมการอาหารและยา กลุ่มเงินทุนหมุนเวียนยาเสพติด
231,000</t>
  </si>
  <si>
    <t>สธ.0315.2/109
10/ม.ค./2568</t>
  </si>
  <si>
    <t>ซื้อวัสดุสำนักงาน จำนวน 8 รายการ โดยวิธีเฉพาะเจาะจง</t>
  </si>
  <si>
    <t>ร้านสระแก้วบล๊อค
1,400</t>
  </si>
  <si>
    <t>140/2568
10/ม.ค./2568</t>
  </si>
  <si>
    <t>บริษัท วีระพงศ์ เทคโนโลยี จำกัด
34,240</t>
  </si>
  <si>
    <t>142/2568
10/ม.ค./2568</t>
  </si>
  <si>
    <t>บริษัท ไบโอจีนีเทค จำกัด
34,240</t>
  </si>
  <si>
    <t>ภ376/2568
13/ม.ค./2568</t>
  </si>
  <si>
    <t>บริษัท บี.เอ็ล.เอช.เทร็ดดิ้ง จำกัด
20,865</t>
  </si>
  <si>
    <t>ภ377/2568
13/ม.ค./2568</t>
  </si>
  <si>
    <t>บริษัท พรอส ฟาร์มา จำกัด
18,540</t>
  </si>
  <si>
    <t>ภ378/2568
13/ม.ค./2568</t>
  </si>
  <si>
    <t>บริษัท ฟาร์มาฮอฟ จำกัด
7,700</t>
  </si>
  <si>
    <t>ภ379/2568
13/ม.ค./2568</t>
  </si>
  <si>
    <t>ซื้อเวชภัณฑ์ยา ioMeprol 350 mg 100 ml จำนวน 1,400 vial โดยวิธีเฉพาะเจาะจง</t>
  </si>
  <si>
    <t>บริษัท อินเตอร์ฟาร์มาแคร์  จำกัด
2,016,000</t>
  </si>
  <si>
    <t>05/2568
13/ม.ค./2568
13/ม.ค./2568</t>
  </si>
  <si>
    <t>บริษัท เวสโก ฟาร์มาซูติคอล จำกัด
35,000</t>
  </si>
  <si>
    <t>ภ380/2568
13/ม.ค./2568</t>
  </si>
  <si>
    <t>บริษัท สยามฟาร์มาซูติคอล จำกัด
33,993.90</t>
  </si>
  <si>
    <t>ภ381/2568
13/ม.ค./2568</t>
  </si>
  <si>
    <t>ห้างหุ้นส่วนจำกัด ภิญโญฟาร์มาซี
98,800</t>
  </si>
  <si>
    <t>ภ382/2568
13/ม.ค./2568</t>
  </si>
  <si>
    <t>ภ383/2568
13/ม.ค./2568</t>
  </si>
  <si>
    <t>บริษัท สหแพทย์เภสัช จำกัด
3,300.95</t>
  </si>
  <si>
    <t>ภ384/2568
13/ม.ค./2568</t>
  </si>
  <si>
    <t>บริษัท นิวไลฟ์ ฟาร์ม่า จำกัด
1,750</t>
  </si>
  <si>
    <t>ภ385/2568
13/ม.ค./2568</t>
  </si>
  <si>
    <t>บริษัท เกร๊ทเตอร์มายบาซิน จำกัด
27,820</t>
  </si>
  <si>
    <t>ภ386/2568
13/ม.ค./2568</t>
  </si>
  <si>
    <t>บริษัท แคสป้า ฟาร์มาซูติคอล (ประเทศไทย) จำกัด
42,372</t>
  </si>
  <si>
    <t>ภ387/2568
13/ม.ค./2568</t>
  </si>
  <si>
    <t>ภ388/2568
13/ม.ค./2568</t>
  </si>
  <si>
    <t>บริษัท ซิลลิค ฟาร์มา จำกัด
6,152.50</t>
  </si>
  <si>
    <t>ภ404/2568
13/ม.ค./2568</t>
  </si>
  <si>
    <t>บริษัท ไทยเอฟดี จำกัด
4,200</t>
  </si>
  <si>
    <t>ภ389/2568
13/ม.ค./2568</t>
  </si>
  <si>
    <t>บริษัท ที.แมน ฟาร์มาซูติคอล จำกัด (มหาชน)
9,955</t>
  </si>
  <si>
    <t>ภ390/2568
13/ม.ค./2568</t>
  </si>
  <si>
    <t>ภ391/2568
13/ม.ค./2568</t>
  </si>
  <si>
    <t>บริษัท เมดิซีน ซัพพลาย จำกัด
14,200</t>
  </si>
  <si>
    <t>ภ392/2568
13/ม.ค./2568</t>
  </si>
  <si>
    <t>บริษัท มาสุ จำกัด
80,250</t>
  </si>
  <si>
    <t>ภ393/2568
13/ม.ค./2568</t>
  </si>
  <si>
    <t>บริษัท อาร์เอ็กซ์ จำกัด
32,433</t>
  </si>
  <si>
    <t>ภ394/2568
13/ม.ค./2568</t>
  </si>
  <si>
    <t>บริษัท เอสพีเอส เมดิคอล จำกัด
5,445</t>
  </si>
  <si>
    <t>ภ395/2568
13/ม.ค./2568</t>
  </si>
  <si>
    <t>บริษัท แอล.บี.เอส. แลบบอเรตอรี่ จำกัด
3,600</t>
  </si>
  <si>
    <t>ภ396/2568
13/ม.ค./2568</t>
  </si>
  <si>
    <t>บริษัท แอตแลนติค ฟาร์มาซูติคอล จำกัด
3,182</t>
  </si>
  <si>
    <t>ภ397/2568
13/ม.ค./2568</t>
  </si>
  <si>
    <t>บริษัท พรีเมด ฟาร์มา พลัส จำกัด
12,400</t>
  </si>
  <si>
    <t>ภ398/2568
13/ม.ค./2568</t>
  </si>
  <si>
    <t>ภ399/2568
13/ม.ค./2568</t>
  </si>
  <si>
    <t>ภ400/2568
13/ม.ค./2568</t>
  </si>
  <si>
    <t>บริษัท ดีเคเอสเอช (ประเทศไทย) จำกัด
2,140</t>
  </si>
  <si>
    <t>ภ401/2568
13/ม.ค./2568</t>
  </si>
  <si>
    <t>บริษัท ซิลลิค ฟาร์มา จำกัด
78,794.80</t>
  </si>
  <si>
    <t>ภ402/2568
13/ม.ค./2568</t>
  </si>
  <si>
    <t>บริษัท ซิลลิค ฟาร์มา จำกัด
29,104</t>
  </si>
  <si>
    <t>ภ403/2568
13/ม.ค./2568</t>
  </si>
  <si>
    <t>ภ405/2568
13/ม.ค./2568</t>
  </si>
  <si>
    <t>ภ406/2568
13/ม.ค./2568</t>
  </si>
  <si>
    <t>ภ407/2568
13/ม.ค./2568</t>
  </si>
  <si>
    <t>จ้างเหมารถตู้ปรับอากาศ จำนวน 1 งาน  โดยวิธีเฉพาะเจาะจง</t>
  </si>
  <si>
    <t>นางเก็จมณี แจ้งกระจ่าง
6,600</t>
  </si>
  <si>
    <t>196.1/2568
14/ม.ค./2568</t>
  </si>
  <si>
    <t>นางเก็จมณี แจ้งกระจ่าง
3,500</t>
  </si>
  <si>
    <t>197.1/2568
14/ม.ค./2568</t>
  </si>
  <si>
    <t>นางสาว สมคิด สิริวันต์
70,600</t>
  </si>
  <si>
    <t>159/2568
16/ม.ค./2568</t>
  </si>
  <si>
    <t>นางสาว สมคิด สิริวันต์
85,000</t>
  </si>
  <si>
    <t>160/2568
16/ม.ค./2568</t>
  </si>
  <si>
    <t>ซื้อชุดควบคุมคุณภาพ และทวนสอบปริมาณรังสี โรงพยาบาลมะเร็งลพบุรี ตำบลทะเลชุบศร อำเภอเมืองลพบุรี จังหวัดลพบุรี  โดยวิธีเฉพาะเจาะจง</t>
  </si>
  <si>
    <t>บริษัท กมลสุโกศล อีเล็คทริค จำกัด
3,990,000</t>
  </si>
  <si>
    <t>01/2568
16/ม.ค./2568</t>
  </si>
  <si>
    <t>อารียาแอร์
16,750</t>
  </si>
  <si>
    <t>161/2568
16/ม.ค./2568</t>
  </si>
  <si>
    <t>ซื้อค่าวัสดุสำนักงาน จำนวน 11 รายการ โดยวิธีเฉพาะเจาะจง</t>
  </si>
  <si>
    <t>บริษัท มานิตวิทยา จำกัด
9,431</t>
  </si>
  <si>
    <t>158/2568
16/ม.ค./2568</t>
  </si>
  <si>
    <t>ซื้อเวชภัณฑ์ยา Lenvatinib 10 mg cap จำนวน 900 cap โดยวิธีเฉพาะเจาะจง</t>
  </si>
  <si>
    <t>บริษัท ดีเคเอสเอช (ประเทศไทย) จำกัด
1,219,800</t>
  </si>
  <si>
    <t>06/2568
16/ม.ค./2568</t>
  </si>
  <si>
    <t>198/2568
17/ม.ค./2568</t>
  </si>
  <si>
    <t>อารียาแอร์
212,000</t>
  </si>
  <si>
    <t>163/2568
17/ม.ค./2568</t>
  </si>
  <si>
    <t>อารียาแอร์
45,500</t>
  </si>
  <si>
    <t>162/2568
17/ม.ค./2568</t>
  </si>
  <si>
    <t>จ้างเหมาซ่อมแซมเครื่องช่วยหายใจ จำนวน 1 งาน  โดยวิธีเฉพาะเจาะจง</t>
  </si>
  <si>
    <t>บริษัท โซวิค จำกัด
100,000</t>
  </si>
  <si>
    <t>201/2568
21/ม.ค./2568</t>
  </si>
  <si>
    <t>จ้างเหมารถบัสปรับอากาศ จำนวน 1 งาน  โดยวิธีเฉพาะเจาะจง</t>
  </si>
  <si>
    <t>ศรีวรรณาทรานสปอร์ต
36,000</t>
  </si>
  <si>
    <t>202/2568
21/ม.ค./2568</t>
  </si>
  <si>
    <t>จ้างเหมาเปลี่ยนอะไหล่ห้องแรงดันบวก สำหรับหอผู้ป่วยชาย โดยวิธีเฉพาะเจาะจง</t>
  </si>
  <si>
    <t>บริษัท เชี่ยวชาญ สเตอริไลเซชั่น จำกัด
23,245.75</t>
  </si>
  <si>
    <t>17/1/2568
21/ม.ค./2568</t>
  </si>
  <si>
    <t>จ้างเหมาซ่อมแซมเครื่องตรวจจับสัญญาณออกซิเจน (Gas Flow Analyzer) จำนวน 1 งาน  โดยวิธีเฉพาะเจาะจง</t>
  </si>
  <si>
    <t>บริษัท ทรีท เมด จำกัด
32,100</t>
  </si>
  <si>
    <t>200/2568
21/ม.ค./2568</t>
  </si>
  <si>
    <t>จ้างเหมาติดตั้งพัดลมดูดอากาศติดกระจก ขนาด 8 นิ้ว โดยวิธีเฉพาะเจาะจง</t>
  </si>
  <si>
    <t>ร้านธนดลแอร์แอนด์เซอร์วิส
2,500</t>
  </si>
  <si>
    <t>208/2568
21/ม.ค./2568</t>
  </si>
  <si>
    <t>จ้างเหมาซ่อมแซมครุภัณฑ์คอมพิวเตอร์ โดยวิธีเฉพาะเจาะจง</t>
  </si>
  <si>
    <t>มายคอม
10,970</t>
  </si>
  <si>
    <t>199/2568
21/ม.ค./2568</t>
  </si>
  <si>
    <t>นายชลิต ชูปัญญา
5,800</t>
  </si>
  <si>
    <t>205.1/2568
21/ม.ค./2568</t>
  </si>
  <si>
    <t>205.2/2568
21/ม.ค./2568</t>
  </si>
  <si>
    <t>จ้างเหมาซ่อมแซมประตูกั้นใบพัดเติมอากาศ โดยวิธีเฉพาะเจาะจง</t>
  </si>
  <si>
    <t>นายปัญญา แสงเพ็ญจันทร์
54,000</t>
  </si>
  <si>
    <t>205/2568
21/ม.ค./2568</t>
  </si>
  <si>
    <t>จ้างเหมาซ่อมแซมและเปลี่ยนอะไหล่เช็ควาล์วพร้อมประตูน้ำ 2 ชุุด โดยวิธีเฉพาะเจาะจง</t>
  </si>
  <si>
    <t>นายปัญญา แสงเพ็ญจันทร์
13,000</t>
  </si>
  <si>
    <t>207/2568
21/ม.ค./2568</t>
  </si>
  <si>
    <t>จ้างเหมาเปลี่ยนพื้นกระเบื้องยาง ห้องผ่าตัด 4 ชั้น 4 โดยวิธีเฉพาะเจาะจง</t>
  </si>
  <si>
    <t>บริษัท เมเจอร์ แอร์คอนดิชั่นนิ่ง จำกัด
251,236</t>
  </si>
  <si>
    <t>187/2568
21/ม.ค./2568</t>
  </si>
  <si>
    <t>ร้านสงวนพานิช
560</t>
  </si>
  <si>
    <t>171/2568
21/ม.ค./2568</t>
  </si>
  <si>
    <t>ร้านสงวนพานิช
4,950</t>
  </si>
  <si>
    <t>172/2568
21/ม.ค./2568</t>
  </si>
  <si>
    <t>นางสาว สมคิด สิริวันต์
9,305</t>
  </si>
  <si>
    <t>175/2568
21/ม.ค./2568</t>
  </si>
  <si>
    <t>นางสาว สมคิด สิริวันต์
1,020</t>
  </si>
  <si>
    <t>176/2568
21/ม.ค./2568</t>
  </si>
  <si>
    <t>นางสาว สมคิด สิริวันต์
360</t>
  </si>
  <si>
    <t>177/2568
21/ม.ค./2568</t>
  </si>
  <si>
    <t>ซื้อวัสดุก่อสร้าง 1 รายการ โดยวิธีเฉพาะเจาะจง</t>
  </si>
  <si>
    <t>นางสาว สมคิด สิริวันต์
850</t>
  </si>
  <si>
    <t>178/2568
21/ม.ค./2568</t>
  </si>
  <si>
    <t>ร้านไลค์ อินโนเวชั่น
29,975</t>
  </si>
  <si>
    <t>189/2568
21/ม.ค./2568</t>
  </si>
  <si>
    <t>สัมฤทธิ์การไฟฟ้า
1,480</t>
  </si>
  <si>
    <t>170/2568
21/ม.ค./2568</t>
  </si>
  <si>
    <t>ซื้อวัสดุไฟฟ้าและวิทยุ จำนวน 16 รายการ โดยวิธีเฉพาะเจาะจง</t>
  </si>
  <si>
    <t>สัมฤทธิ์การไฟฟ้า
7,987</t>
  </si>
  <si>
    <t>179/2568
21/ม.ค./2568</t>
  </si>
  <si>
    <t>บริษัท เซฟ เมดิคอล จำกัด
2,220</t>
  </si>
  <si>
    <t>168/2568
21/ม.ค./2568</t>
  </si>
  <si>
    <t>บริษัท ทีแอนด์พี โปรเทค จำกัด
6,000</t>
  </si>
  <si>
    <t>169/2568
21/ม.ค./2568</t>
  </si>
  <si>
    <t>บริษัท โกสินทร์เวชภัณฑ์ จำกัด
350,000</t>
  </si>
  <si>
    <t>186/2568
21/ม.ค./2568</t>
  </si>
  <si>
    <t>บริษัท จอห์นสัน แอนด์ จอห์นสัน เมดเทค (ประเทศไทย) จำกัด
35,877.10</t>
  </si>
  <si>
    <t>166/2568
21/ม.ค./2568</t>
  </si>
  <si>
    <t>ร้านสระแก้วบล๊อค
1,380</t>
  </si>
  <si>
    <t>173/2568
21/ม.ค./2568</t>
  </si>
  <si>
    <t>ซื้อจัดหาสินทรัพย์มูลค่าต่ำกว่าเกณฑ์ (ค่าวัสดุสำนักงาน)   โดยวิธีเฉพาะเจาะจง</t>
  </si>
  <si>
    <t>บริษัท บางกอกเฟอร์นิเจอร์ลพบุรี 1990 จำกัด
5,400</t>
  </si>
  <si>
    <t>174/2568
21/ม.ค./2568</t>
  </si>
  <si>
    <t>ห้างหุ้นส่วนจำกัด ภาสิน
84,000</t>
  </si>
  <si>
    <t>188/2568
21/ม.ค./2568</t>
  </si>
  <si>
    <t>จ้างเหมาปรับปรุงกระจกห้องน้ำผู้ป่วย โดยวิธีเฉพาะเจาะจง</t>
  </si>
  <si>
    <t>นางจารุกุล หาญรัตนชัย
20,000</t>
  </si>
  <si>
    <t>212/2568
22/ม.ค./2568</t>
  </si>
  <si>
    <t>จ้างเหมาซ่อมแซมและเปลี่ยนอะไหล่เครื่องอบผ้า ADC โดยวิธีเฉพาะเจาะจง</t>
  </si>
  <si>
    <t>หจก. เอ็น ที โปร เซอร์วิส แอนด์ เอ็นจีเนียริ่ง
62,500</t>
  </si>
  <si>
    <t>211/2568
22/ม.ค./2568</t>
  </si>
  <si>
    <t>จ้างเหมาซ่อมแซมและเปลี่ยนอะไหล่เครื่องอัดอากาศ โดยวิธีเฉพาะเจาะจง</t>
  </si>
  <si>
    <t>บริษัท แม็กซ์ เพาเวอร์ ซิสเต็ม จำกัด
78,580.80</t>
  </si>
  <si>
    <t>210/2568
22/ม.ค./2568</t>
  </si>
  <si>
    <t>นางสาว สมคิด สิริวันต์
1,865</t>
  </si>
  <si>
    <t>232/2568
22/ม.ค./2568</t>
  </si>
  <si>
    <t>ซื้อวัสดุวิทยาศาสตร์หรือการแพทย์ จำนวน 10 รายการ โดยวิธีเฉพาะเจาะจง</t>
  </si>
  <si>
    <t>บริษัท แล็บมาสเตอร์ แอ๊ดวานซ์ จำกัด
35,950</t>
  </si>
  <si>
    <t>195/2568
22/ม.ค./2568</t>
  </si>
  <si>
    <t>สถาบันเทคโนโลยีนิวเคลียร์แห่งชาติ (องค์การมหาชน)
99,809.60</t>
  </si>
  <si>
    <t>ภ442/2568
22/ม.ค./2568</t>
  </si>
  <si>
    <t>นางสาว สมคิด สิริวันต์
3,000</t>
  </si>
  <si>
    <t>231/2568
22/ม.ค./2568</t>
  </si>
  <si>
    <t>บริษัท พีที เมดิคอล อิควิพเมนท์ จำกัด
17,860</t>
  </si>
  <si>
    <t>219/2568
22/ม.ค./2568</t>
  </si>
  <si>
    <t>บริษัท แนฟโก้ เทค จำกัด
36,760</t>
  </si>
  <si>
    <t>221/2568
22/ม.ค./2568</t>
  </si>
  <si>
    <t>บริษัท แนฟโก้ เทค จำกัด
57,900</t>
  </si>
  <si>
    <t>222/2568
22/ม.ค./2568</t>
  </si>
  <si>
    <t>บริษัท พีที เมดิคอล อิควิพเมนท์ จำกัด
2,200</t>
  </si>
  <si>
    <t>214/2568
22/ม.ค./2568</t>
  </si>
  <si>
    <t>บริษัท ซิลลิค ฟาร์มา จำกัด
32,185.60</t>
  </si>
  <si>
    <t>ภ436/2568
22/ม.ค./2568</t>
  </si>
  <si>
    <t>บริษัท พีที เมดิคอล อิควิพเมนท์ จำกัด
8,400</t>
  </si>
  <si>
    <t>213/2568
22/ม.ค./2568</t>
  </si>
  <si>
    <t>บริษัท พีที เมดิคอล อิควิพเมนท์ จำกัด
85,400</t>
  </si>
  <si>
    <t>ซื้อวัสดุงานบ้านงานครัว จำนวน 1 รายการ โดยวิธีเฉพาะเจาะจง</t>
  </si>
  <si>
    <t>ร้านสงวนพานิช
500</t>
  </si>
  <si>
    <t>226/2568
22/ม.ค./2568</t>
  </si>
  <si>
    <t>บริษัท อี เอ็ม ซี อิมเมกซ์ จำกัด
15,000</t>
  </si>
  <si>
    <t>220/2568
22/ม.ค./2568</t>
  </si>
  <si>
    <t>บริษัท พีที เมดิคอล อิควิพเมนท์ จำกัด
44,053</t>
  </si>
  <si>
    <t>216/2568
22/ม.ค./2568</t>
  </si>
  <si>
    <t>บริษัท ไทยเพียวดีไวซ์ จำกัด
77,500</t>
  </si>
  <si>
    <t>218/2568
22/ม.ค./2568</t>
  </si>
  <si>
    <t>องค์การเภสัชกรรม
19,492.10</t>
  </si>
  <si>
    <t>ภ443/2568
22/ม.ค./2568</t>
  </si>
  <si>
    <t>บริษัท ทีทีพี โฮลดิ้ง จำกัด
43,000</t>
  </si>
  <si>
    <t>ซื้อวัสดุไฟฟ้าและวิทยุ จำนวน 8 รายการ โดยวิธีเฉพาะเจาะจง</t>
  </si>
  <si>
    <t>สัมฤทธิ์การไฟฟ้า
8,515</t>
  </si>
  <si>
    <t>227/2568
22/ม.ค./2568</t>
  </si>
  <si>
    <t>ซื้อวัสดุไฟฟ้าและวิทยุ จำนวน 5 รายการ โดยวิธีเฉพาะเจาะจง</t>
  </si>
  <si>
    <t>สัมฤทธิ์การไฟฟ้า
2,855</t>
  </si>
  <si>
    <t>228/2568
22/ม.ค./2568</t>
  </si>
  <si>
    <t>229/2568
22/ม.ค./2568</t>
  </si>
  <si>
    <t>สัมฤทธิ์การไฟฟ้า
6,150</t>
  </si>
  <si>
    <t>230/2568
22/ม.ค./2568</t>
  </si>
  <si>
    <t>ซื้อIndicators For Plasma จำนวน 2 กล่อง โดยวิธีเฉพาะเจาะจง</t>
  </si>
  <si>
    <t>บริษัท ลอนเจวิที เฮ็ลธแคร์ จำกัด
3,600</t>
  </si>
  <si>
    <t>200/2568
22/ม.ค./2568</t>
  </si>
  <si>
    <t>บริษัท ไทยก๊อส จำกัด
32,700</t>
  </si>
  <si>
    <t>201/2568
22/ม.ค./2568</t>
  </si>
  <si>
    <t>ซื้อNG TUBE SILICONE NO.16 จำนวน 200 เส้น โดยวิธีเฉพาะเจาะจง</t>
  </si>
  <si>
    <t>ห้างหุ้นส่วนจำกัด กรีน เอ็ม ดี
60,000</t>
  </si>
  <si>
    <t>198/2568
22/ม.ค./2568</t>
  </si>
  <si>
    <t>ซื้อThree ways stopcock จำนวน 10,000 Set โดยวิธีเฉพาะเจาะจง</t>
  </si>
  <si>
    <t>บริษัท ซิลลิค ฟาร์มา จำกัด
85,600</t>
  </si>
  <si>
    <t>196/2568
22/ม.ค./2568</t>
  </si>
  <si>
    <t>ซื้อครุภัณฑ์วิทยาศาสตร์และการแพทย์ จำนวน 1 รายการ โดยวิธีเฉพาะเจาะจง</t>
  </si>
  <si>
    <t>บริษัท ไวด์ เมดิคอล แอนด์ ซัพพลาย จำกัด
18,900</t>
  </si>
  <si>
    <t>233/2568
22/ม.ค./2568</t>
  </si>
  <si>
    <t>ซื้อCassette 100 RFID (H2052) จำนวน 20 ตลับ โดยวิธีเฉพาะเจาะจง</t>
  </si>
  <si>
    <t>บริษัท ลอนเจวิที เฮ็ลธแคร์ จำกัด
90,000</t>
  </si>
  <si>
    <t>203/2568
22/ม.ค./2568</t>
  </si>
  <si>
    <t>บริษัท จอห์นสัน แอนด์ จอห์นสัน เมดเทค (ประเทศไทย) จำกัด
91,164</t>
  </si>
  <si>
    <t>207/2568
22/ม.ค./2568</t>
  </si>
  <si>
    <t>บริษัท ดีเคเอสเอช (ประเทศไทย) จำกัด
6,420</t>
  </si>
  <si>
    <t>204/2568
22/ม.ค./2568</t>
  </si>
  <si>
    <t>ซื้อMacrodrip Set (Set IV) จำนวน 8,000 ชุด โดยวิธีเฉพาะเจาะจง</t>
  </si>
  <si>
    <t>บริษัท ไทยเพียวดีไวซ์ จำกัด
68,000</t>
  </si>
  <si>
    <t>197/2568
22/ม.ค./2568</t>
  </si>
  <si>
    <t>บริษัท ดีเคเอสเอช (ประเทศไทย) จำกัด
89,880</t>
  </si>
  <si>
    <t>208/2568
22/ม.ค./2568</t>
  </si>
  <si>
    <t>บริษัท จอห์นสัน แอนด์ จอห์นสัน เมดเทค (ประเทศไทย) จำกัด
93,.038.20</t>
  </si>
  <si>
    <t>202/2568
22/ม.ค./2568</t>
  </si>
  <si>
    <t>ซื้อวัสดุวิทยาศาสตร์หรือการแพทย์ จำนวน 7 รายการ  โดยวิธีเฉพาะเจาะจง</t>
  </si>
  <si>
    <t>บริษัท ดีเคเอสเอช (ประเทศไทย) จำกัด
76,937.28</t>
  </si>
  <si>
    <t>209/2568
22/ม.ค./2568</t>
  </si>
  <si>
    <t>ซื้อวัสดุวิทยาศาสตร์หรือการแพทย์ จำนวน 4 รายการ โดยวิธีเฉพาะเจาะจง</t>
  </si>
  <si>
    <t>บริษัท ลอนเจวิที เฮ็ลธแคร์ จำกัด
52,005</t>
  </si>
  <si>
    <t>192/2568
22/ม.ค./2568</t>
  </si>
  <si>
    <t>ซื้อวัสดุวิทยาศาสตร์หรือการแพทย์ จำนวน 6 รายการ  โดยวิธีเฉพาะเจาะจง</t>
  </si>
  <si>
    <t>บริษัท ดีเคเอสเอช (ประเทศไทย) จำกัด
36,722.40</t>
  </si>
  <si>
    <t>206/2568
22/ม.ค./2568</t>
  </si>
  <si>
    <t>ซื้อออกซิเจนเหลว จำนวน 3,885.6 ลบ.ม. โดยวิธีเฉพาะเจาะจง</t>
  </si>
  <si>
    <t>ห้างหุ้นส่วนจำกัด วิสูตรเพ็ญแขอ๊อกซิเย่น
64,112.40</t>
  </si>
  <si>
    <t>193/2568
22/ม.ค./2568</t>
  </si>
  <si>
    <t>บริษัท ไซบอร์ก จำกัด
33,500</t>
  </si>
  <si>
    <t>194/2568
22/ม.ค./2568</t>
  </si>
  <si>
    <t>ซื้อวัสดุวิทยาศาสตร์หรือการแพทย์ จำนวน 17 รายการ โดยวิธีเฉพาะเจาะจง</t>
  </si>
  <si>
    <t>ห้างหุ้นส่วนจำกัด กรีน เอ็ม ดี
85,782</t>
  </si>
  <si>
    <t>199/2568
22/ม.ค./2568</t>
  </si>
  <si>
    <t>บริษัท ไบโอจีนีเทค จำกัด
92,800</t>
  </si>
  <si>
    <t>ภ412/2568
22/ม.ค./2568</t>
  </si>
  <si>
    <t>บริษัท ที เอ็น พี เฮลท์แคร์ จำกัด
1,680</t>
  </si>
  <si>
    <t>ภ413/2568
22/ม.ค./2568</t>
  </si>
  <si>
    <t>บริษัท พรอส ฟาร์มา จำกัด
6,800</t>
  </si>
  <si>
    <t>ภ414/2568
22/ม.ค./2568</t>
  </si>
  <si>
    <t>ห้างหุ้นส่วนจำกัด ภิญโญฟาร์มาซี
92,000</t>
  </si>
  <si>
    <t>ภ415/2568
22/ม.ค./2568</t>
  </si>
  <si>
    <t>ภ416/2568
22/ม.ค./2568</t>
  </si>
  <si>
    <t>บริษัท นิวไลฟ์ ฟาร์ม่า จำกัด
4,200</t>
  </si>
  <si>
    <t>ภ417/2568
22/ม.ค./2568</t>
  </si>
  <si>
    <t>บริษัท เยเนอรัล ฮอสปิตัล โปรดัคส์  จำกัด (มหาชน)
74,300</t>
  </si>
  <si>
    <t>ภ418/2568
22/ม.ค./2568</t>
  </si>
  <si>
    <t>บริษัท อเมริกัน ไต้หวัน ไบโอฟาร์ม จำกัด
93,625</t>
  </si>
  <si>
    <t>ภ419/2568
22/ม.ค./2568</t>
  </si>
  <si>
    <t>บริษัท เซ็นทรัลโพลีเทรดดิ้ง จำกัด
7,695</t>
  </si>
  <si>
    <t>ภ420/2568
22/ม.ค./2568</t>
  </si>
  <si>
    <t>บริษัท คอนติเนนเติล-ฟาร์ม จำกัด
2,200</t>
  </si>
  <si>
    <t>ภ421/2568
22/ม.ค./2568</t>
  </si>
  <si>
    <t>บริษัท ชูมิตร 1967 จำกัด
1,950</t>
  </si>
  <si>
    <t>ภ422/2568
22/ม.ค./2568</t>
  </si>
  <si>
    <t>บริษัท วิทยาศรม ศรีราชา จำกัด
9,000</t>
  </si>
  <si>
    <t>ภ423/2568
22/ม.ค./2568</t>
  </si>
  <si>
    <t>บริษัท เมดไลน์ จำกัด
20,700</t>
  </si>
  <si>
    <t>ภ424/2568
22/ม.ค./2568</t>
  </si>
  <si>
    <t>บริษัท โมเดิร์น แบรนด์ส จำกัด
98,161.80</t>
  </si>
  <si>
    <t>ภ425/2568
22/ม.ค./2568</t>
  </si>
  <si>
    <t>ภ426/2568
22/ม.ค./2568</t>
  </si>
  <si>
    <t>บริษัท ดีทแฮล์ม เคลเลอร์ โลจิสติกส์ จำกัด
53,393</t>
  </si>
  <si>
    <t>ภ427/2568
22/ม.ค./2568</t>
  </si>
  <si>
    <t>บริษัท ดีทแฮล์ม เคลเลอร์ โลจิสติกส์ จำกัด
3,800</t>
  </si>
  <si>
    <t>ภ428/2568
22/ม.ค./2568</t>
  </si>
  <si>
    <t>บริษัท ดีเคเอสเอช (ประเทศไทย) จำกัด
53,767.50</t>
  </si>
  <si>
    <t>ภ429/2568
22/ม.ค./2568</t>
  </si>
  <si>
    <t>บริษัท ดีเคเอสเอช (ประเทศไทย) จำกัด
99,552.80</t>
  </si>
  <si>
    <t>ภ430/2568
22/ม.ค./2568</t>
  </si>
  <si>
    <t>ภ431/2568
22/ม.ค./2568</t>
  </si>
  <si>
    <t>บริษัท ซิลลิค ฟาร์มา จำกัด
86,620.78</t>
  </si>
  <si>
    <t>ภ432/2568
22/ม.ค./2568</t>
  </si>
  <si>
    <t>บริษัท ซิลลิค ฟาร์มา จำกัด
87,183.60</t>
  </si>
  <si>
    <t>ภ433/2568
22/ม.ค./2568</t>
  </si>
  <si>
    <t>ภ441/2568
22/ม.ค./2568</t>
  </si>
  <si>
    <t>บริษัท ซิลลิค ฟาร์มา จำกัด
86,824.08</t>
  </si>
  <si>
    <t>ภ434/2568
22/ม.ค./2568</t>
  </si>
  <si>
    <t>บริษัท ซิลลิค ฟาร์มา จำกัด
66,126</t>
  </si>
  <si>
    <t>ภ435/2568
22/ม.ค./2568</t>
  </si>
  <si>
    <t>บริษัท ซิลลิค ฟาร์มา จำกัด
98,354.40</t>
  </si>
  <si>
    <t>ภ437/2568
22/ม.ค./2568</t>
  </si>
  <si>
    <t>ภ438/2568
22/ม.ค./2568</t>
  </si>
  <si>
    <t>ภ439/2568
22/ม.ค./2568</t>
  </si>
  <si>
    <t>ภ440/2568
22/ม.ค./2568</t>
  </si>
  <si>
    <t>บริษัท วชิระ ครีเอชั่น จำกัด
17,120</t>
  </si>
  <si>
    <t>223/2568
22/ม.ค./2568</t>
  </si>
  <si>
    <t>บริษัท พีที เมดิคอล อิควิพเมนท์ จำกัด
46,713</t>
  </si>
  <si>
    <t>217/2568
22/ม.ค./2568</t>
  </si>
  <si>
    <t>ลพบุรีแก๊ส จำกัด
94,570</t>
  </si>
  <si>
    <t>225/2568
22/ม.ค./2568</t>
  </si>
  <si>
    <t>ลพบุรีแก๊ส จำกัด
43,232</t>
  </si>
  <si>
    <t>224/2568
22/ม.ค./2568</t>
  </si>
  <si>
    <t>จ้างค่าตรวจทางพยาธิวิทยา จำนวน 1 งาน โดยวิธีเฉพาะเจาะจง</t>
  </si>
  <si>
    <t>บริษัท กรุงเทพอณูพันธุศาสตร์ จำกัด
148,320</t>
  </si>
  <si>
    <t>223/2568
27/ม.ค./2568</t>
  </si>
  <si>
    <t>จ้างค่าตรวจวิเคราะห์ทางห้องปฏิบัติการจำนวน 1 งาน โดยวิธีเฉพาะเจาะจง</t>
  </si>
  <si>
    <t>บริษัท กรุงเทพอณูพันธุศาสตร์ จำกัด
47,610</t>
  </si>
  <si>
    <t>224/2568
27/ม.ค./2568</t>
  </si>
  <si>
    <t>จ้างค่าตรวจวิเคราะห์ทางห้องปฏิบัติการ จำนวน 1 งาน โดยวิธีเฉพาะเจาะจง</t>
  </si>
  <si>
    <t>บริษัท กรุงเทพอณูพันธุศาสตร์ จำกัด
37,030</t>
  </si>
  <si>
    <t>225/2568
27/ม.ค./2568</t>
  </si>
  <si>
    <t>จ้างค่าบริการตรวจพยาธิวิทยา จำนวน 1 งาน โดยวิธีเฉพาะเจาะจง</t>
  </si>
  <si>
    <t>บริษัท สมิติเวช จำกัด (มหาชน)
850</t>
  </si>
  <si>
    <t>226/2568
27/ม.ค./2568</t>
  </si>
  <si>
    <t>จ้างจัดทำเอกสารประกอบการอบรม จำนวน 1 งาน  โดยวิธีเฉพาะเจาะจง</t>
  </si>
  <si>
    <t>ร้านป.ยิ้ม
10,000</t>
  </si>
  <si>
    <t>221/2568
27/ม.ค./2568</t>
  </si>
  <si>
    <t>บริษัท กรุงเทพอณูพันธุศาสตร์ จำกัด
162,000</t>
  </si>
  <si>
    <t>227/2568
27/ม.ค./2568</t>
  </si>
  <si>
    <t>บริษัท กรุงเทพอณูพันธุศาสตร์ จำกัด
189,360</t>
  </si>
  <si>
    <t>228/2568
27/ม.ค./2568</t>
  </si>
  <si>
    <t>จ้างเหมาเก็บข้อมูลโครงการวิจัย จำนวน 1 งาน  โดยวิธีเฉพาะเจาะจง</t>
  </si>
  <si>
    <t>นางสาวสุดารัตน์ พงษ์แขก
60,000</t>
  </si>
  <si>
    <t>222/2568
27/ม.ค./2568</t>
  </si>
  <si>
    <t>จ้างค่าตรวจวิเคราะห์ทางพยาธิวิทยา จำนวน 1 งาน โดยวิธีเฉพาะเจาะจง</t>
  </si>
  <si>
    <t>บริษัท กรุงเทพอณูพันธุศาสตร์ จำกัด
61,560</t>
  </si>
  <si>
    <t>229/2568
27/ม.ค./2568</t>
  </si>
  <si>
    <t>ห้างหุ้นส่วนจำกัด ควีน เมดิคัล กรุ๊ป
10,330</t>
  </si>
  <si>
    <t>252/2568
27/ม.ค./2568</t>
  </si>
  <si>
    <t>ห้างหุ้นส่วนจำกัด ควีน เมดิคัล กรุ๊ป
17,542</t>
  </si>
  <si>
    <t>251/2568
27/ม.ค./2568</t>
  </si>
  <si>
    <t>มายคอม
3,790</t>
  </si>
  <si>
    <t>259/2568
27/ม.ค./2568</t>
  </si>
  <si>
    <t>มายคอม
49,080</t>
  </si>
  <si>
    <t>260/2568
27/ม.ค./2568</t>
  </si>
  <si>
    <t>มายคอม
25,230</t>
  </si>
  <si>
    <t>261/2568
27/ม.ค./2568</t>
  </si>
  <si>
    <t>มายคอม
8,500</t>
  </si>
  <si>
    <t>267/2568
27/ม.ค./2568</t>
  </si>
  <si>
    <t>บริษัท แนฟโก้ เทค จำกัด
9,600</t>
  </si>
  <si>
    <t>268/2568
27/ม.ค./2568</t>
  </si>
  <si>
    <t>บริษัท บี.เอ็ล.เอช.เทร็ดดิ้ง จำกัด
12,840</t>
  </si>
  <si>
    <t>ภ444/2568
27/ม.ค./2568</t>
  </si>
  <si>
    <t>บริษัท สหแพทย์เภสัช จำกัด
550</t>
  </si>
  <si>
    <t>ภ471/2568
27/ม.ค./2568</t>
  </si>
  <si>
    <t>บริษัท เบอร์ลินฟาร์มาซูติคอลอินดัสตรี้ จำกัด
26,775</t>
  </si>
  <si>
    <t>ภ445/2568
27/ม.ค./2568</t>
  </si>
  <si>
    <t>ภ446/2568
27/ม.ค./2568</t>
  </si>
  <si>
    <t>บริษัท วี.แอนด์.วี.กรุงเทพฯ จำกัด
19,200</t>
  </si>
  <si>
    <t>ภ447/2568
27/ม.ค./2568</t>
  </si>
  <si>
    <t>ห้างหุ้นส่วนจำกัด ภิญโญฟาร์มาซี
88,550</t>
  </si>
  <si>
    <t>ภ448/2568
27/ม.ค./2568</t>
  </si>
  <si>
    <t>บริษัท ที.พี.ดรัก แลบบอราทอรี่ส์ (1969) จำกัด
187,649.30</t>
  </si>
  <si>
    <t>ภ450/2568
27/ม.ค./2568</t>
  </si>
  <si>
    <t>บริษัท แอตแลนติค ฟาร์มาซูติคอล จำกัด
29,740</t>
  </si>
  <si>
    <t>ภ451/2568
27/ม.ค./2568</t>
  </si>
  <si>
    <t>บริษัท ดีทแฮล์ม เคลเลอร์ โลจิสติกส์ จำกัด
36,679.60</t>
  </si>
  <si>
    <t>ภ452/2568
27/ม.ค./2568</t>
  </si>
  <si>
    <t>บริษัท อเมริกัน ไต้หวัน ไบโอฟาร์ม จำกัด
94,149.30</t>
  </si>
  <si>
    <t>ภ449/2568
27/ม.ค./2568</t>
  </si>
  <si>
    <t>ซื้อเครื่องสำรองไฟ 1000VA 630Watt-Power โดยวิธีเฉพาะเจาะจง</t>
  </si>
  <si>
    <t>บริษัท แนฟโก้ เทค จำกัด
11,400</t>
  </si>
  <si>
    <t>275/2568
27/ม.ค./2568</t>
  </si>
  <si>
    <t>บริษัท ดีเคเอสเอช (ประเทศไทย) จำกัด
58,850</t>
  </si>
  <si>
    <t>ภ455/2568
27/ม.ค./2568</t>
  </si>
  <si>
    <t>ภ456/2568
27/ม.ค./2568</t>
  </si>
  <si>
    <t>ภ458/2568
27/ม.ค./2568</t>
  </si>
  <si>
    <t>บริษัท ซิลลิค ฟาร์มา จำกัด
77,040</t>
  </si>
  <si>
    <t>ภ459/2568
27/ม.ค./2568</t>
  </si>
  <si>
    <t>บริษัท ซิลลิค ฟาร์มา จำกัด
14,974.65</t>
  </si>
  <si>
    <t>ภ460/2568
27/ม.ค./2568</t>
  </si>
  <si>
    <t>ภ457/2568
27/ม.ค./2568</t>
  </si>
  <si>
    <t>ซื้อวัสดุคอมพิวเตอร์ จำนวน 1 รายการ  โดยวิธีเฉพาะเจาะจง</t>
  </si>
  <si>
    <t>บริษัท เจนเทน โกลบอล เน็ทเวิร์ค จำกัด
146,000</t>
  </si>
  <si>
    <t>253/2568 
27/ม.ค./2568</t>
  </si>
  <si>
    <t>ซื้อเครื่องสำรองไฟ 800 VA 480 Watt-APC จำนวน 1 รายการ โดยวิธีเฉพาะเจาะจง</t>
  </si>
  <si>
    <t>บริษัท แนฟโก้ เทค จำกัด
7,500</t>
  </si>
  <si>
    <t>254/2568
27/ม.ค./2568</t>
  </si>
  <si>
    <t>ซื้อจอMonitor - DELL จำนวน 1 รายการ โดยวิธีเฉพาะเจาะจง</t>
  </si>
  <si>
    <t>บริษัท แนฟโก้ เทค จำกัด
8,960</t>
  </si>
  <si>
    <t>255/2568
27/ม.ค./2568</t>
  </si>
  <si>
    <t>บริษัท ดีทแฮล์ม เคลเลอร์ โลจิสติกส์ จำกัด
97,542.27</t>
  </si>
  <si>
    <t>ภ453/2568
27/ม.ค./2568</t>
  </si>
  <si>
    <t xml:space="preserve">บริษัท ดีเคเอสเอช (ประเทศไทย) จำกัด
88,762.92
</t>
  </si>
  <si>
    <t>ภ454/2568
27/ม.ค./2568</t>
  </si>
  <si>
    <t>บริษัท ดีเคเอสเอช (ประเทศไทย) จำกัด
1,926</t>
  </si>
  <si>
    <t>ร้านสงวนพานิช
950</t>
  </si>
  <si>
    <t>256/2568
27/ม.ค./2568</t>
  </si>
  <si>
    <t>อารียาแอร์
8,590</t>
  </si>
  <si>
    <t>257/2568
27/ม.ค./2568</t>
  </si>
  <si>
    <t>อารียาแอร์
6,500</t>
  </si>
  <si>
    <t>263/2568
27/ม.ค./2568</t>
  </si>
  <si>
    <t>258/2568 
27/ม.ค./2568</t>
  </si>
  <si>
    <t>บริษัท กอบทอง พาณิชย์ จำกัด
11,770</t>
  </si>
  <si>
    <t>265/2568
27/ม.ค./2568</t>
  </si>
  <si>
    <t>บริษัท จันทรา เดคคอเรชั่น แอนด์ ดีไซน์ จำกัด
11,877</t>
  </si>
  <si>
    <t>262/2568
27/ม.ค./2568</t>
  </si>
  <si>
    <t>บริษัท ซิลลิค ฟาร์มา จำกัด
20,223</t>
  </si>
  <si>
    <t>บริษัท ซิลลิค ฟาร์มา จำกัด
90,141.08</t>
  </si>
  <si>
    <t>ภ461/2568
27/ม.ค./2568</t>
  </si>
  <si>
    <t>ภ463/2568
27/ม.ค./2568</t>
  </si>
  <si>
    <t>บริษัท ซิลลิค ฟาร์มา จำกัด
90,051.20</t>
  </si>
  <si>
    <t>ภ462/2568
27/ม.ค./2568</t>
  </si>
  <si>
    <t>ภ464/2568
27/ม.ค./2568</t>
  </si>
  <si>
    <t>ภ465/2568
27/ม.ค./2568</t>
  </si>
  <si>
    <t>ภ466/2568
27/ม.ค./2568</t>
  </si>
  <si>
    <t>ภ467/2568
27/ม.ค./2568</t>
  </si>
  <si>
    <t>ภ468/2568
27/ม.ค./2568</t>
  </si>
  <si>
    <t>ภ470/2568
27/ม.ค./2568</t>
  </si>
  <si>
    <t>สัมฤทธิ์การไฟฟ้า
41,200</t>
  </si>
  <si>
    <t>264/2568
27/ม.ค./2568</t>
  </si>
  <si>
    <t>บริษัท ไดสตาร์ แคร์ จำกัด
25,000</t>
  </si>
  <si>
    <t>266/2568
27/ม.ค./2568</t>
  </si>
  <si>
    <t>ไอเดียร์ ดีไซน์
15,000</t>
  </si>
  <si>
    <t>276/2568
27/ม.ค./2568</t>
  </si>
  <si>
    <t>บริษัท บางกอกเฟอร์นิเจอร์ลพบุรี 1990 จำกัด
2,190</t>
  </si>
  <si>
    <t>272/2568
27/ม.ค./2568</t>
  </si>
  <si>
    <t>มายคอม
19,360</t>
  </si>
  <si>
    <t>05/2568
27/ม.ค./2568</t>
  </si>
  <si>
    <t>ซื้อครุภัณฑ์สำนักงาน จำนวน ๑ รายการ โดยวิธีเฉพาะเจาะจง</t>
  </si>
  <si>
    <t>บริษัท บางกอกเฟอร์นิเจอร์ลพบุรี 1990 จำกัด
26,200</t>
  </si>
  <si>
    <t>21/2568
27/ม.ค./2568</t>
  </si>
  <si>
    <t>ซื้อเก้าอี้สำนักงานพนักพิงต่ำ โดยวิธีเฉพาะเจาะจง</t>
  </si>
  <si>
    <t>บริษัท บางกอกเฟอร์นิเจอร์ลพบุรี 1990 จำกัด
13,500</t>
  </si>
  <si>
    <t>271/2568
27/ม.ค./2568</t>
  </si>
  <si>
    <t>สถาบันเทคโนโลยีนิวเคลียร์แห่งชาติ (องค์การมหาชน)
40,809.80</t>
  </si>
  <si>
    <t>ภ469/2568
27/ม.ค./2568</t>
  </si>
  <si>
    <t>จ้างเหมาแพทย์แปลผลตรวจทางรังสีวินิจฉัย จำนวน 5 ส่วน โดยวิธีเฉพาะเจาะจง</t>
  </si>
  <si>
    <t>นายธานัท กันธะวัง
4,000</t>
  </si>
  <si>
    <t>248/2568
28/ม.ค./2568</t>
  </si>
  <si>
    <t>จ้างเหมาแพทย์แปลผลตรวจทางรังสีวินิจฉัย จำนวน 11 ส่วน โดยวิธีเฉพาะเจาะจง</t>
  </si>
  <si>
    <t>นางสาวชมสิริ เสกสรรค์วิริยะ
8,800</t>
  </si>
  <si>
    <t>249/2568
28/ม.ค./2568</t>
  </si>
  <si>
    <t>จ้างเหมาแพทย์แปลผลตรวจทางรังสีวินิจฉัย จำนวน 48 ส่วน โดยวิธีเฉพาะเจาะจง</t>
  </si>
  <si>
    <t>นางสาวกุลกันยา สุขอมรรัตน์
21,600</t>
  </si>
  <si>
    <t>250/2568
28/ม.ค./2568</t>
  </si>
  <si>
    <t>จ้างเหมาแพทย์แปลผลตรวจทางรังสีวินิจฉัย จำนวน 597 ส่วน โดยวิธีเฉพาะเจาะจง</t>
  </si>
  <si>
    <t>นางสาวสิริน สุทธายวงศ์
23,880</t>
  </si>
  <si>
    <t>251/2568
28/ม.ค./2568</t>
  </si>
  <si>
    <t>ประกวดราคาจ้างเหมาบริการห้องปฏิบติการส่งต่อทางอณูพันธุวิทยา จำนวน 4 รายการ ด้วยวิธีประกวดราคาอิเล็กทรอนิกส์ (e-bidding)</t>
  </si>
  <si>
    <t>บริษัท กรุงเทพอณูพันธุศาสตร์ จำกัด
2,855,700</t>
  </si>
  <si>
    <t>259/2568
28/ม.ค./2568</t>
  </si>
  <si>
    <t>ประกวดราคาจ้างเหมาดูแลและบำรุงรักษาเครื่องปรับอากาศ แบบฝังใต้เพดาน ด้วยวิธีประกวดราคาอิเล็กทรอนิกส์ (e-bidding)</t>
  </si>
  <si>
    <t>บริษัท วีระพงศ์ เทคโนโลยี จำกัด
853,000</t>
  </si>
  <si>
    <t>260/2568
28/ม.ค./2568</t>
  </si>
  <si>
    <t>ซื้อเก้าอี้สำหรับใช้ในห้องปฏิบัติการ (Laboratory) โดยวิธีเฉพาะเจาะจง</t>
  </si>
  <si>
    <t>บริษัท ทัชแล็บ 2013 จำกัด
22,450</t>
  </si>
  <si>
    <t>258/2568
28/ม.ค./2568</t>
  </si>
  <si>
    <t>จ้างเหมาล้างตะกรันและตรวจสอบเครื่องกำเนิดไอน้ำ Burnham  โดยวิธีเฉพาะเจาะจง</t>
  </si>
  <si>
    <t>หจก. เอ็น ที โปร เซอร์วิส แอนด์ เอ็นจีเนียริ่ง
45,000</t>
  </si>
  <si>
    <t>244/2568
28/ม.ค./2568</t>
  </si>
  <si>
    <t>จ้างเหมาเซ็ทระบบการทำงานเครื่องกดบัตรคิวใหม่ โดยวิธีเฉพาะเจาะจง</t>
  </si>
  <si>
    <t>บริษัท อินฟินิท เทคโนโลยี คอร์ปอเรชั่น จำกัด
2,889</t>
  </si>
  <si>
    <t>245/2568
28/ม.ค./2568</t>
  </si>
  <si>
    <t>จ้างเหมาซ่อมแซมและเครื่องจี้-ตัดด้วยกระแสไฟฟ้า ยี่ห้อ COVIDIEN รุ่น FT10 โดยวิธีเฉพาะเจาะจง</t>
  </si>
  <si>
    <t>บริษัท ดีเคเอสเอช (ประเทศไทย) จำกัด
127,000</t>
  </si>
  <si>
    <t>246/2568
28/ม.ค./2568</t>
  </si>
  <si>
    <t>จ้างเหมาแพทย์แปลผลตรวจทางรังสีวินิจฉัย จำนวน 367 ราย โดยวิธีเฉพาะเจาะจง</t>
  </si>
  <si>
    <t>นายสิริฤทธิ์  จุรีมาศ
55,050</t>
  </si>
  <si>
    <t>247/2568
28/ม.ค./2568</t>
  </si>
  <si>
    <t>ซื้อวัสดุไฟฟ้าและวิทยุ จำนวน 2 รายการ โดยวิธีเฉพาะเจาะจง</t>
  </si>
  <si>
    <t>สัมฤทธิ์การไฟฟ้า
10,400</t>
  </si>
  <si>
    <t>280/2568
28/ม.ค./2568</t>
  </si>
  <si>
    <t>นายวิทยา  ผดุงชัยโชติ
8,800</t>
  </si>
  <si>
    <t>จ้างเหมาแพทย์แปลผลตรวจทางรังสีวินิจฉัย จำนวน 432 ส่วน โดยวิธีเฉพาะเจาะจง</t>
  </si>
  <si>
    <t>นางสาวสิริน สุทธายวงศ์
17,280</t>
  </si>
  <si>
    <t>252/2568
28/ม.ค./2568</t>
  </si>
  <si>
    <t>จ้างเหมาแพทย์แปลผลตรวจทางรังสีวินิจฉัย จำนวน 638 ส่วน โดยวิธีเฉพาะเจาะจง</t>
  </si>
  <si>
    <t>นางสาวชนัญช์วัฏ มัณยานนท์
25,520</t>
  </si>
  <si>
    <t>253/2568
28/ม.ค./2568</t>
  </si>
  <si>
    <t>จ้างเหมาแพทย์แปลผลตรวจทางรังสีวินิจฉัย จำนวน 7 ส่วน โดยวิธีเฉพาะเจาะจง</t>
  </si>
  <si>
    <t>นางสาวมาศอุมา วุฒิวณิช
5,600</t>
  </si>
  <si>
    <t>254/2568
28/ม.ค./2568</t>
  </si>
  <si>
    <t>จ้างเหมาแพทย์แปลผลตรวจทางรังสีวินิจฉัย จำนวน 33 ส่วน โดยวิธีเฉพาะเจาะจง</t>
  </si>
  <si>
    <t>นางสาวสโรชา ศรีจันทร์ดร
14,850</t>
  </si>
  <si>
    <t>255/2568
28/ม.ค./2568</t>
  </si>
  <si>
    <t>จ้างเหมาแพทย์แปลผลตรวจทางรังสีวินิจฉัย จำนวน 627 ส่วน โดยวิธีเฉพาะเจาะจง</t>
  </si>
  <si>
    <t>นางสาวชนัญช์วัฏ มัณยานนท์
25,080</t>
  </si>
  <si>
    <t>256/2568
28/ม.ค./2568</t>
  </si>
  <si>
    <t>จ้างเหมาแพทย์แปลผลตรวจทางรังสีวินิจฉัย จำนวน 2 ส่วน โดยวิธีเฉพาะเจาะจง</t>
  </si>
  <si>
    <t>นางสาวศิริรัตน์ คุณวุฒิดี
900</t>
  </si>
  <si>
    <t>231/2568
28/ม.ค./2568</t>
  </si>
  <si>
    <t>จ้างเหมาแพทย์แปลผลตรวจทางรังสีวินิจฉัย จำนวน 32 ส่วน โดยวิธีเฉพาะเจาะจง</t>
  </si>
  <si>
    <t>นางสาวนนทิกา บุญตันกัน
25,600</t>
  </si>
  <si>
    <t>232/2568
28/ม.ค./2568</t>
  </si>
  <si>
    <t>จ้างเหมาแพทย์แปลผลตรวจทางรังสีวินิจฉัย จำนวน 20 ส่วน โดยวิธีเฉพาะเจาะจง</t>
  </si>
  <si>
    <t>นายสิริฤทธิ์ จุรีมาศ
9,350</t>
  </si>
  <si>
    <t>234/2568
28/ม.ค./2568</t>
  </si>
  <si>
    <t>จ้างเหมาแพทย์แปลผลตรวจทางรังสีวินิจฉัย จำนวน 15 ส่วน โดยวิธีเฉพาะเจาะจง</t>
  </si>
  <si>
    <t>นางสาวพิลาวัลย์ ตรีมานคา
6,750</t>
  </si>
  <si>
    <t>235/2568
28/ม.ค./2568</t>
  </si>
  <si>
    <t>จ้างเหมาแพทย์แปลผลตรวจทางรังสีวินิจฉัย จำนวน 25 ส่วน โดยวิธีเฉพาะเจาะจง</t>
  </si>
  <si>
    <t>นางสาวอนัญญา ก้อนทอง
20,000</t>
  </si>
  <si>
    <t>236/2568
28/ม.ค./2568</t>
  </si>
  <si>
    <t>จ้างเหมาแพทย์แปลผลตรวจทางรังสีวินิจฉัย จำนวน 40 ส่วน โดยวิธีเฉพาะเจาะจง</t>
  </si>
  <si>
    <t>นางสาวอนัญญา ก้อนทอง
32,000</t>
  </si>
  <si>
    <t>237/2568
28/ม.ค./2568</t>
  </si>
  <si>
    <t>238/2568
28/ม.ค./2568</t>
  </si>
  <si>
    <t>239/2568
28/ม.ค./2568</t>
  </si>
  <si>
    <t>จ้างเหมาแพทย์แปลผลตรวจทางรังสีวินิจฉัย จำนวน 12 ส่วน โดยวิธีเฉพาะเจาะจง</t>
  </si>
  <si>
    <t>นางสาวสโรชา ศรีจันทร์ดร
5,400</t>
  </si>
  <si>
    <t>240/2568
28/ม.ค./2568</t>
  </si>
  <si>
    <t>นายธานัท กันธะวัง
800</t>
  </si>
  <si>
    <t>241/2568
28/ม.ค./2568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</si>
  <si>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26 ราย โดยวิธีเฉพาะเจาะจง</t>
  </si>
  <si>
    <t>นางสาววราพร เลิศล้ำสกุลทรัพย์
3,900</t>
  </si>
  <si>
    <t>242/2568
28/ม.ค./2568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</si>
  <si>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16 ราย โดยวิธีเฉพาะเจาะจง</t>
  </si>
  <si>
    <t>นางสาวพิลาวัลย์ ตรีมานคา
2,400</t>
  </si>
  <si>
    <t>243/2568
28/ม.ค./2568</t>
  </si>
  <si>
    <t>จ้างเหมาแพทย์แปลผลตรวจทางรังสีวินิจฉัย จำนวน 64 ส่วน โดยวิธีเฉพาะเจาะจง</t>
  </si>
  <si>
    <t>นางสาวกุลกันยา สุขอมรรัตน์
28,800</t>
  </si>
  <si>
    <t>233/2568
28/ม.ค./2568</t>
  </si>
  <si>
    <t>นายชลิต ชูปัญญา
13,500</t>
  </si>
  <si>
    <t>257/2568
28/ม.ค./2568</t>
  </si>
  <si>
    <t>ซื้อวัสดุวิทยาศาสตร์หรือการแพทย์ จำนวน 2 รายการ โดยวิธีเฉพาะเจาะจง</t>
  </si>
  <si>
    <t>ร้านศิริวัฒน์
37,350</t>
  </si>
  <si>
    <t>บริษัท ดีเคเอสเอช (ประเทศไทย) จำกัด
3,049.50</t>
  </si>
  <si>
    <t>ซื้อ4869A3 FILTEK ONE BULK FILL CAPS 20-0.2G จำนวน 1 BGA โดยวิธีเฉพาะเจาะจง</t>
  </si>
  <si>
    <t>บริษัท ดีเคเอสเอช (ประเทศไทย) จำกัด
2,568</t>
  </si>
  <si>
    <t>นางสาวยอดขวัญ  วัฒนะเสน
900</t>
  </si>
  <si>
    <t>จ้างเหมาแพทย์แปลผลตรวจทางรังสีวินิจฉัย จำนวน 29 ส่วน โดยวิธีเฉพาะเจาะจง</t>
  </si>
  <si>
    <t>นางสาวนนทิกา  บุญตันกัน
23,200</t>
  </si>
  <si>
    <t>จ้างเหมาเอกชนจัดทำป้าย จำนวน 1 งาน  โดยวิธีเฉพาะเจาะจง</t>
  </si>
  <si>
    <t>บริษัท มิลเลี่ยน ดีไซน์ 2557 จำกัด
30,000</t>
  </si>
  <si>
    <t>ซื้อค่าวัสดุสำนักงาน จำนวน 33 รายการ โดยวิธีเฉพาะเจาะจง</t>
  </si>
  <si>
    <t>บริษัท มานิตวิทยา จำกัด
14,958</t>
  </si>
  <si>
    <t xml:space="preserve">ราคาและคุณภาพมีความเหมาะสมกับการใช้งาน
</t>
  </si>
  <si>
    <t>สมิติเวช
400</t>
  </si>
  <si>
    <t>262/2568
3/ก.พ./2568</t>
  </si>
  <si>
    <t>จ้างเหมาติดตั้งเครื่องปรับอากาศ(ส่วนเกิน) จำนวน 1 งาน โดยวิธีเฉพาะเจาะจง</t>
  </si>
  <si>
    <t>อารียาแอร์
62,550</t>
  </si>
  <si>
    <t>263/2568
3/ก.พ./2568</t>
  </si>
  <si>
    <t>จ้างเหมารถตู้ปรับอากาศ จำนวน 1 งาน โดยวิธีเฉพาะเจาะจง</t>
  </si>
  <si>
    <t>นางเก็จมณี แจ้งกระจ่าง
32,400</t>
  </si>
  <si>
    <t>264/2568
3/ก.พ./2568</t>
  </si>
  <si>
    <t>ภ503/2568
3/ก.พ./2568</t>
  </si>
  <si>
    <t>ภ502/2568
3/ก.พ./2568</t>
  </si>
  <si>
    <t>บริษัท ซิลลิค ฟาร์มา จำกัด
97,500.54</t>
  </si>
  <si>
    <t>ภ501/2568
3/ก.พ./2568</t>
  </si>
  <si>
    <t>บริษัท ซิลลิค ฟาร์มา จำกัด
84,382.19</t>
  </si>
  <si>
    <t>ภ500/2568
3/ก.พ./2568</t>
  </si>
  <si>
    <t>บริษัท ซิลลิค ฟาร์มา จำกัด
67,470</t>
  </si>
  <si>
    <t>ภ499/2568
3/ก.พ./2568</t>
  </si>
  <si>
    <t>ประกวดราคาซื้อชุดหุ่นจำลองการฉายรังสี 4 มิติ และชุดวัสดุสมมูลกับน้ำ โรงพยาบาลมะเร็งลพบุรี ตำบลทะเลชุบศร อำเภอเมืองลพบุรี จังหวัดลพบุรี ด้วยวิธีประกวดราคาอิเล็กทรอนิกส์ (e-bidding)</t>
  </si>
  <si>
    <t>บริษัท กมลสุโกศล อีเล็คทริค จำกัด
4,870,000</t>
  </si>
  <si>
    <t>02/2568
3/ก.พ./2568</t>
  </si>
  <si>
    <t>บริษัท ซิลลิค ฟาร์มา จำกัด
90,147.50</t>
  </si>
  <si>
    <t>ภ498/2568
3/ก.พ./2568</t>
  </si>
  <si>
    <t>บริษัท ซิลลิค ฟาร์มา จำกัด
97,872.90</t>
  </si>
  <si>
    <t>ภ497/2568
3/ก.พ./2568</t>
  </si>
  <si>
    <t>บริษัท ซิลลิค ฟาร์มา จำกัด
32,528</t>
  </si>
  <si>
    <t>ภ496/2568
3/ก.พ./2568</t>
  </si>
  <si>
    <t>บริษัท ซิลลิค ฟาร์มา จำกัด
39,162</t>
  </si>
  <si>
    <t>ภ495/2568
3/ก.พ./2568</t>
  </si>
  <si>
    <t>ภ494/2568
3/ก.พ./2568</t>
  </si>
  <si>
    <t>ภ493/2568
3/ก.พ./2568</t>
  </si>
  <si>
    <t>บริษัท ดีเคเอสเอช (ประเทศไทย) จำกัด
74,793</t>
  </si>
  <si>
    <t>ภ492/2568
3/ก.พ./2568</t>
  </si>
  <si>
    <t>บริษัท ดีทแฮล์ม เคลเลอร์ โลจิสติกส์ จำกัด
48,150</t>
  </si>
  <si>
    <t>ภ491/2568
3/ก.พ./2568</t>
  </si>
  <si>
    <t>ภ490/2568
3/ก.พ./2568</t>
  </si>
  <si>
    <t>บริษัท พาตาร์แลบ (2517) จำกัด
4,400</t>
  </si>
  <si>
    <t>ภ489/2568
3/ก.พ./2568</t>
  </si>
  <si>
    <t>บริษัท เมดไลน์ จำกัด
12,188.10</t>
  </si>
  <si>
    <t>ภ488/2568
3/ก.พ./2568</t>
  </si>
  <si>
    <t>บริษัท ที.พี.ดรัก แลบบอราทอรี่ส์ (1969) จำกัด
4,200</t>
  </si>
  <si>
    <t>ภ487/2568
3/ก.พ./2568</t>
  </si>
  <si>
    <t>บริษัท เซ็นทรัลโพลีเทรดดิ้ง จำกัด
46,000</t>
  </si>
  <si>
    <t>ภ486/2568
3/ก.พ./2568</t>
  </si>
  <si>
    <t>บริษัท คอนติเนนเติล-ฟาร์ม จำกัด
4,400</t>
  </si>
  <si>
    <t>ภ485/2568
3/ก.พ./2568</t>
  </si>
  <si>
    <t>บริษัท เจ เอส วิชั่น จำกัด
29,425</t>
  </si>
  <si>
    <t>ภ484/2568
3/ก.พ./2568</t>
  </si>
  <si>
    <t>บริษัท นิวเคลียร์ ซิสเต็ม จำกัด
23,400</t>
  </si>
  <si>
    <t>ภ483/2568
3/ก.พ./2568</t>
  </si>
  <si>
    <t>ห้างหุ้นส่วนจำกัด ภิญโญฟาร์มาซี
5,730</t>
  </si>
  <si>
    <t>ภ482/2568
3/ก.พ./2568</t>
  </si>
  <si>
    <t>บริษัท อินเตอร์ฟาร์มาแคร์ จำกัด
90,000</t>
  </si>
  <si>
    <t>ภ481/2568
3/ก.พ./2568</t>
  </si>
  <si>
    <t>บริษัท วี.แอนด์.วี.กรุงเทพฯ จำกัด
28,800</t>
  </si>
  <si>
    <t>ภ480/2568
3/ก.พ./2568</t>
  </si>
  <si>
    <t>บริษัท สยามฟาร์มาซูติคอล จำกัด
30,886.62</t>
  </si>
  <si>
    <t>ภ479/2568
3/ก.พ./2568</t>
  </si>
  <si>
    <t>บริษัท แปซิฟิค เฮลธ์แคร์ (ไทยแลนด์) จำกัด
55,300</t>
  </si>
  <si>
    <t>ภ478/2568
3/ก.พ./2568</t>
  </si>
  <si>
    <t>ภ477/2568
3/ก.พ./2568</t>
  </si>
  <si>
    <t>บริษัท บี.เอ็ล.เอช.เทร็ดดิ้ง จำกัด
29,960</t>
  </si>
  <si>
    <t>ภ476/2568
3/ก.พ./2568</t>
  </si>
  <si>
    <t>บริษัท เบอร์ลินฟาร์มาซูติคอลอินดัสตรี้ จำกัด
2,600</t>
  </si>
  <si>
    <t>ภ475/2568
3/ก.พ./2568</t>
  </si>
  <si>
    <t>ซื้อกระดาษ A4 (80 แกรม) โดยวิธีเฉพาะเจาะจง</t>
  </si>
  <si>
    <t>บริษัท มานิตวิทยา จำกัด
492,800</t>
  </si>
  <si>
    <t>1/7/2568
3/ก.พ./2568</t>
  </si>
  <si>
    <t>ซื้อสำลีชุบแอลกอฮอร์แบบ 200 แผ่น/กล่อง จำนวน 200กล่อง โดยวิธีเฉพาะเจาะจง</t>
  </si>
  <si>
    <t>บริษัท เทคโนเมดิคัล จำกัด (มหาชน)
32,000</t>
  </si>
  <si>
    <t>298/2568
4/ก.พ./2568</t>
  </si>
  <si>
    <t>297/2568
4/ก.พ./2568</t>
  </si>
  <si>
    <t>บริษัท ดีเคเอสเอช (ประเทศไทย) จำกัด
98,012</t>
  </si>
  <si>
    <t>295/2568
4/ก.พ./2568</t>
  </si>
  <si>
    <t>สำนักงานคณะกรรมการอาหารและยา กลุ่มเงินทุนหมุนเวียนยาเสพติด
9,750</t>
  </si>
  <si>
    <t>สธ.0315.2/375
4/ก.พ./2568</t>
  </si>
  <si>
    <t>ซื้อ เข็มเจาะและเก็บชิ้นเนื้ออัตโนมัติ 14Gx115mm จำนวน 20 ชิ้น โดยวิธีเฉพาะเจาะจง</t>
  </si>
  <si>
    <t>บริษัท เมดสเต็ป จำกัด
30,000</t>
  </si>
  <si>
    <t>293/2568
4/ก.พ./2568</t>
  </si>
  <si>
    <t>บริษัท เมด-วัน จำกัด
83,460</t>
  </si>
  <si>
    <t>299/2568
4/ก.พ./2568</t>
  </si>
  <si>
    <t>ซื้อวัสดุวิทยาศาสตร์หรือการแพทย์ จำนวน 3 รายการ โดยวิธีเฉพาะเจาะจง</t>
  </si>
  <si>
    <t>บริษัท เมดิทอป จำกัด
89,345</t>
  </si>
  <si>
    <t>296/2568
4/ก.พ./2568</t>
  </si>
  <si>
    <t>ซื้อวัสดุวิทยาศาสตร์หรือการแพทย์ จำนวน 6 รายการ โดยวิธีเฉพาะเจาะจง</t>
  </si>
  <si>
    <t>บริษัท ซิลลิค ฟาร์มา จำกัด
43,140</t>
  </si>
  <si>
    <t>294/2568
4/ก.พ./2568</t>
  </si>
  <si>
    <t>บริษัท เมดโฟกัส จำกัด
500,000</t>
  </si>
  <si>
    <t>300/2568
4/ก.พ./2568</t>
  </si>
  <si>
    <t>ซื้อสินทรัพย์มูลค่าต่ำกว่าเกณฑ์ (ค่าวัสดุสำนักงาน) จำนวน ๒ รายการ โดยวิธีเฉพาะเจาะจง</t>
  </si>
  <si>
    <t>บริษัท บางกอกเฟอร์นิเจอร์ลพบุรี 1990 จำกัด
13,700</t>
  </si>
  <si>
    <t>301/2568
4/ก.พ./2568</t>
  </si>
  <si>
    <t>บริษัท มานิตวิทยา จำกัด
31,020</t>
  </si>
  <si>
    <t>290/2568
4/ก.พ./2568</t>
  </si>
  <si>
    <t>จ้างบำรุงรักษาเครื่องยนต์สูบน้ำดับเพลิง จำนวน 1 งาน โดยวิธีเฉพาะเจาะจง</t>
  </si>
  <si>
    <t>บริษัท พีเอ็ม ไฟร์เทค จำกัด
140,000</t>
  </si>
  <si>
    <t>265/2568
10/ก.พ./2568</t>
  </si>
  <si>
    <t>จ้างสอบเทียบตู้ดูดอากาศ (Fume Hood) จำนวน 1 งาน โดยวิธีเฉพาะเจาะจง</t>
  </si>
  <si>
    <t>บริษัท ไบโอ พลัส เมดิคอล จำกัด
4,280</t>
  </si>
  <si>
    <t>269/2568
11/ก.พ./2568</t>
  </si>
  <si>
    <t>จ้างสอบเทียบตู้ดูดอากาศ(Negative Pressure) จำนวน 1 งาน โดยวิธีเฉพาะเจาะจง</t>
  </si>
  <si>
    <t>บริษัท ไบโอ พลัส เมดิคอล จำกัด
10,700</t>
  </si>
  <si>
    <t>270/2568
11/ก.พ./2568</t>
  </si>
  <si>
    <t>จ้างสอบเทียบตู้ปลอดเชื้อ BSC Class II จำนวน 1 งาน โดยวิธีเฉพาะเจาะจง</t>
  </si>
  <si>
    <t>บริษัท ไบโอ พลัส เมดิคอล จำกัด
12,679.50</t>
  </si>
  <si>
    <t>271/2568
11/ก.พ./2568</t>
  </si>
  <si>
    <t>จ้างดูแลและบำรุงรักษากล้องจุลทรรศน์ (Microscopy) จำนวน 1 งาน โดยวิธีเฉพาะเจาะจง</t>
  </si>
  <si>
    <t>บริษัท สเปซเมด จำกัด
5,350</t>
  </si>
  <si>
    <t>272/2568
11/ก.พ./2568</t>
  </si>
  <si>
    <t>จ้างเหมาซ่อมแซมลิฟท์อาคารปฏิบัติการ (ลิฟ์ตัวที่2) โดยวิธีเฉพาะเจาะจง</t>
  </si>
  <si>
    <t>บริษัท ไพโอเนียร์ลิฟท์แอนด์เครน จำกัด
11,000</t>
  </si>
  <si>
    <t>267/2568
11/ก.พ./2568</t>
  </si>
  <si>
    <t>จ้างเหมาติดตั้งผ้าใบกันสาดบริเวณศาลาพักคนไข้ โดยวิธีเฉพาะเจาะจง</t>
  </si>
  <si>
    <t>ร้าน ส.ศักดิ์ชัยศิลป์
6,750</t>
  </si>
  <si>
    <t>274/2568
11/ก.พ./2568</t>
  </si>
  <si>
    <t>จ้างซ่อมแซมเบาะโซฟา ห้อง 508 หอผู้ป่วยพุทธรักษา โดยวิธีเฉพาะเจาะจง</t>
  </si>
  <si>
    <t>ร้าน ส.ศักดิ์ชัยศิลป์
3,500</t>
  </si>
  <si>
    <t>273/2568
11/ก.พ./2568</t>
  </si>
  <si>
    <t>จ้างเหมาจัดทำกล่องประเมินความพึงพอใจและเหรียญประเมินความพึงพอใจ จำนวน 1 งาน โดยวิธีเฉพาะเจาะจง</t>
  </si>
  <si>
    <t>ร้านเขียวหวานการ์ดและกรอบรูป
18,600</t>
  </si>
  <si>
    <t>268/2568
11/ก.พ./2568</t>
  </si>
  <si>
    <t>ซื้อวัสดุไฟฟ้าและวิทยุ จำนวน 20 รายการ โดยวิธีเฉพาะเจาะจง</t>
  </si>
  <si>
    <t>อารียาแอร์
29,255</t>
  </si>
  <si>
    <t>303/2568
11/ก.พ./2568</t>
  </si>
  <si>
    <t>สัมฤทธิ์การไฟฟ้า
2,680</t>
  </si>
  <si>
    <t>312/2568
11/ก.พ./2568</t>
  </si>
  <si>
    <t>ซื้อวัสดุไฟฟ้าและวิทยุ จำนวน 9 รายการ โดยวิธีเฉพาะเจาะจง</t>
  </si>
  <si>
    <t>สัมฤทธิ์การไฟฟ้า
25,190</t>
  </si>
  <si>
    <t>308/2568
11/ก.พ./2568</t>
  </si>
  <si>
    <t>สัมฤทธิ์การไฟฟ้า
9,665</t>
  </si>
  <si>
    <t>309/2568
11/ก.พ./2568</t>
  </si>
  <si>
    <t>บริษัท โมส เม็ดดิเทค จำกัด
11,000</t>
  </si>
  <si>
    <t>311/2568
11/ก.พ./2568</t>
  </si>
  <si>
    <t>บริษัท โซวิค จำกัด
17,100</t>
  </si>
  <si>
    <t>306/2568
11/ก.พ./2568</t>
  </si>
  <si>
    <t>ซื้อเตียงเคลื่อนย้ายผู้ป่วย ฉุกเฉิน ชนิดทำหัตถการได้ (รถเข็นเปลนอนรับ - ส่งผู้ป่วยของพนักงานเปล) จำนวน 6 เตียง โดยวิธีเฉพาะเจาะจง</t>
  </si>
  <si>
    <t>บริษัท ไดสตาร์ แคร์ จำกัด
204,000</t>
  </si>
  <si>
    <t>307/2568
11/ก.พ./2568</t>
  </si>
  <si>
    <t>ภ505/2568
11/ก.พ./2568</t>
  </si>
  <si>
    <t>ห้างหุ้นส่วนจำกัด ภิญโญฟาร์มาซี
6,330</t>
  </si>
  <si>
    <t>ภ506/2568
11/ก.พ./2568</t>
  </si>
  <si>
    <t>จ้างเหมาซ่อมแซมลิฟท์อาคารปฏิบัติการ (ลิฟท์ตัวที่1) โดยวิธีเฉพาะเจาะจง</t>
  </si>
  <si>
    <t>บริษัท ไพโอเนียร์ลิฟท์แอนด์เครน จำกัด
56,000</t>
  </si>
  <si>
    <t>266/2568
11/ก.พ./2568</t>
  </si>
  <si>
    <t>บริษัท ดีเคเอสเอช (ประเทศไทย) จำกัด
86,500.72</t>
  </si>
  <si>
    <t>ภ514/2568
11/ก.พ./2568</t>
  </si>
  <si>
    <t>สำนักงานคณะกรรมการอาหารและยา กลุ่มเงินทุนหมุนเวียนยาเสพติด
29,000</t>
  </si>
  <si>
    <t>สธ.0315.2/478
11/ก.พ./2568</t>
  </si>
  <si>
    <t>สำนักงานคณะกรรมการอาหารและยา กลุ่มเงินทุนหมุนเวียนยาเสพติด
76,000</t>
  </si>
  <si>
    <t>สธ.0315.2/479
11/ก.พ./2568</t>
  </si>
  <si>
    <t>สำนักงานคณะกรรมการอาหารและยา กลุ่มเงินทุนหมุนเวียนยาเสพติด
1,600</t>
  </si>
  <si>
    <t xml:space="preserve">สธ.0315.2/480 11/ก.พ./2568
</t>
  </si>
  <si>
    <t>บริษัท ดีเคเอสเอช (ประเทศไทย) จำกัด
490,220.50</t>
  </si>
  <si>
    <t>ภ518/2568
11/ก.พ./2568</t>
  </si>
  <si>
    <t>ภ507/2568
11/ก.พ./2568</t>
  </si>
  <si>
    <t>ภ508/2568
11/ก.พ./2568</t>
  </si>
  <si>
    <t>บริษัท ที.พี.ดรัก แลบบอราทอรี่ส์ (1969) จำกัด
1,325</t>
  </si>
  <si>
    <t>ภ509/2568
11/ก.พ./2568</t>
  </si>
  <si>
    <t>บริษัท ที.พี.ดรัก แลบบอราทอรี่ส์ (1969) จำกัด
3,360</t>
  </si>
  <si>
    <t>บริษัท เอ.เอ็น.บี.ลาบอราตอรี่ จำกัด
19,400</t>
  </si>
  <si>
    <t>ภ511/2568
11/ก.พ./2568</t>
  </si>
  <si>
    <t>ภ512/2568
11/ก.พ./2568</t>
  </si>
  <si>
    <t>ภ513/2568
11/ก.พ./2568</t>
  </si>
  <si>
    <t>บริษัท ดีทแฮล์ม เคลเลอร์ โลจิสติกส์ จำกัด
66,840</t>
  </si>
  <si>
    <t>ภ515/2568
11/ก.พ./2568</t>
  </si>
  <si>
    <t>บริษัท ซิลลิค ฟาร์มา จำกัด
29,211</t>
  </si>
  <si>
    <t>ภ516/2568
11/ก.พ./2568</t>
  </si>
  <si>
    <t>ภ517/2568
11/ก.พ./2568</t>
  </si>
  <si>
    <t>ซื้อค่าวัสดุเครื่องแต่งกาย จำนวน 3 รายการ โดยวิธีเฉพาะเจาะจง</t>
  </si>
  <si>
    <t>นางสาวอมรรัตน์ ศศิจันทรา
186,250</t>
  </si>
  <si>
    <t>305/2568
11/ก.พ./2568</t>
  </si>
  <si>
    <t>บริษัท โพสเฮลท์แคร์ จำกัด
82,260</t>
  </si>
  <si>
    <t>320/2568
14/ก.พ./2568</t>
  </si>
  <si>
    <t>ซื้อแผ่นตรวจน้ำตาลชัวร์สเตป จำนวน 50 กล่อง โดยวิธีเฉพาะเจาะจง</t>
  </si>
  <si>
    <t>บริษัท ดีเคเอสเอช (ประเทศไทย) จำกัด
32,100</t>
  </si>
  <si>
    <t>321/2568
14/ก.พ./2568</t>
  </si>
  <si>
    <t>บริษัท เทคโนเมดิคัล จำกัด (มหาชน)
50,800</t>
  </si>
  <si>
    <t>323/2568
14/ก.พ./2568</t>
  </si>
  <si>
    <t>บริษัท เทคโนเมดิคัล จำกัด (มหาชน)
205,850</t>
  </si>
  <si>
    <t>324/2568
14/ก.พ./2568</t>
  </si>
  <si>
    <t>ซื้อPerfect IV Set (For infusion) จำนวน 2,500 เส้น โดยวิธีเฉพาะเจาะจง</t>
  </si>
  <si>
    <t>บริษัท ดีเคเอสเอช (ประเทศไทย) จำกัด
42,800</t>
  </si>
  <si>
    <t>325/2568
14/ก.พ./2568</t>
  </si>
  <si>
    <t>ซื้อSaccomannos Fixative 500ml จำนวน 2 รายการ โดยวิธีเฉพาะเจาะจง</t>
  </si>
  <si>
    <t>บริษัท เอส.บี.แล็บ จำกัด
4,000</t>
  </si>
  <si>
    <t>327/2568
14/ก.พ./2568</t>
  </si>
  <si>
    <t>ซื้อวัสดุวิทยาศาสตร์หรือการแพทย์ จำนวน 7 รายการ โดยวิธีเฉพาะเจาะจง</t>
  </si>
  <si>
    <t>บริษัท ดีเคเอสเอช (ประเทศไทย) จำกัด
69,507.24</t>
  </si>
  <si>
    <t>328/2568
14/ก.พ./2568</t>
  </si>
  <si>
    <t>ภ522/2568
14/ก.พ./2568</t>
  </si>
  <si>
    <t>บริษัท อัลลายแอนซ์ ฟาร์มา จำกัด
91,485</t>
  </si>
  <si>
    <t>ภ523/2568
14/ก.พ./2568</t>
  </si>
  <si>
    <t>ภ524/2568
14/ก.พ./2568</t>
  </si>
  <si>
    <t>บริษัท ฟาร์มาแลนด์ (1982) จำกัด
5,400</t>
  </si>
  <si>
    <t>ภ525/2568
14/ก.พ./2568</t>
  </si>
  <si>
    <t>บริษัท อเมริกัน ไต้หวัน ไบโอฟาร์ม จำกัด
8,538.60</t>
  </si>
  <si>
    <t>ภ526/2568
14/ก.พ./2568</t>
  </si>
  <si>
    <t>บริษัท มาสุ จำกัด
4,400</t>
  </si>
  <si>
    <t>ภ527/2568
14/ก.พ./2568</t>
  </si>
  <si>
    <t>บริษัท เมดไลน์ จำกัด
4,200</t>
  </si>
  <si>
    <t>ภ528/2568
14/ก.พ./2568</t>
  </si>
  <si>
    <t>ภ529/2568
14/ก.พ./2568</t>
  </si>
  <si>
    <t>สถาบันเทคโนโลยีนิวเคลียร์แห่งชาติ (องค์การมหาชน)
9,244.80</t>
  </si>
  <si>
    <t>ภ543/2568
14/ก.พ./2568</t>
  </si>
  <si>
    <t>ภ521/2568
14/ก.พ./2568</t>
  </si>
  <si>
    <t>สถาบันเทคโนโลยีนิวเคลียร์แห่งชาติ (องค์การมหาชน)
2,407.50</t>
  </si>
  <si>
    <t>ภ555/2568
14/ก.พ./2568</t>
  </si>
  <si>
    <t>บริษัท อินเตอร์ฟาร์มาแคร์ จำกัด
2,580</t>
  </si>
  <si>
    <t>ภ530/2568
14/ก.พ./2568</t>
  </si>
  <si>
    <t>ภ531/2568
14/ก.พ./2568</t>
  </si>
  <si>
    <t>บริษัท โมเดิร์น แบรนด์ส จำกัด
98,012</t>
  </si>
  <si>
    <t>ภ532/2568
14/ก.พ./2568</t>
  </si>
  <si>
    <t>บริษัท ดีเคเอสเอช (ประเทศไทย) จำกัด
29,997.45</t>
  </si>
  <si>
    <t>ภ533/2568
14/ก.พ./2568</t>
  </si>
  <si>
    <t>บริษัท ดีเคเอสเอช (ประเทศไทย) จำกัด
77,548.25</t>
  </si>
  <si>
    <t>ภ534/2568
14/ก.พ./2568</t>
  </si>
  <si>
    <t>บริษัท ซิลลิค ฟาร์มา จำกัด
31,190.50</t>
  </si>
  <si>
    <t>ภ535/2568
14/ก.พ./2568</t>
  </si>
  <si>
    <t>บริษัท ซิลลิค ฟาร์มา จำกัด
14,278.08</t>
  </si>
  <si>
    <t>ภ536/2568
14/ก.พ./2568</t>
  </si>
  <si>
    <t>บริษัท ซิลลิค ฟาร์มา จำกัด
16,991.60</t>
  </si>
  <si>
    <t>ภ537/2568
14/ก.พ./2568</t>
  </si>
  <si>
    <t>บริษัท ซิลลิค ฟาร์มา จำกัด
28,569</t>
  </si>
  <si>
    <t>ภ538/2568
14/ก.พ./2568</t>
  </si>
  <si>
    <t>ภ539/2568
14/ก.พ./2568</t>
  </si>
  <si>
    <t>บริษัท ซิลลิค ฟาร์มา จำกัด
81,822.90</t>
  </si>
  <si>
    <t>ภ540/2568
14/ก.พ./2568</t>
  </si>
  <si>
    <t>ภ541/2568
14/ก.พ./2568</t>
  </si>
  <si>
    <t>ภ542/2568
14/ก.พ./2568</t>
  </si>
  <si>
    <t>บริษัท ดีเคเอสเอช (ประเทศไทย) จำกัด
80,610.50</t>
  </si>
  <si>
    <t>322/2568
14/ก.พ./2568</t>
  </si>
  <si>
    <t>นางสาว สมคิด สิริวันต์
1,761</t>
  </si>
  <si>
    <t>331/2568
24/ก.พ./2568</t>
  </si>
  <si>
    <t>ซื้อโทรทัศน์ ขนาด 43 นิ้ว จำนวน 1 เครื่อง โดยวิธีเฉพาะเจาะจง</t>
  </si>
  <si>
    <t>อารียาแอร์
13,990</t>
  </si>
  <si>
    <t>335/2568
24/ก.พ./2568</t>
  </si>
  <si>
    <t>336/2568
24/ก.พ./2568</t>
  </si>
  <si>
    <t>ซื้อวัสดุงานบ้านงานครัว จำนวน 2 รายการ โดยวิธีเฉพาะเจาะจง</t>
  </si>
  <si>
    <t>นางสาว สมคิด สิริวันต์
115,000</t>
  </si>
  <si>
    <t>330/2568
24/ก.พ./2568</t>
  </si>
  <si>
    <t>ซื้อตู้เย็น 1 ประตู ขนาด (1.7 คิว) จำนวน 1 เครื่ีอง โดยวิธีเฉพาะเจาะจง</t>
  </si>
  <si>
    <t>ร้านธนดลแอร์แอนด์เซอร์วิส
4,790</t>
  </si>
  <si>
    <t>332/2568
24/ก.พ./2568</t>
  </si>
  <si>
    <t>ซื้อGastrostomy set (PEG) จำนวน 10 ชุด โดยวิธีเฉพาะเจาะจง</t>
  </si>
  <si>
    <t>บริษัท ดีเคเอสเอช (ประเทศไทย) จำกัด
15,000.40</t>
  </si>
  <si>
    <t>352/2568
24/ก.พ./2568</t>
  </si>
  <si>
    <t>ซื้อวัสดุวิทยาศาสตร์หรือการแพทย์ จำนวน 5 รายการ โดยวิธีเฉพาะเจาะจง</t>
  </si>
  <si>
    <t>บริษัท ไบโอคอททอน จำกัด
77,000</t>
  </si>
  <si>
    <t>353/2568
24/ก.พ./2568</t>
  </si>
  <si>
    <t>นางสาว สมคิด สิริวันต์
9,930</t>
  </si>
  <si>
    <t>329/2568
24/ก.พ./2568</t>
  </si>
  <si>
    <t>ซื้อโทรศัพท์ไร้สายดิจิตอล ยี่ห้อ Panasonic รุ่น KX-TG3611BX จำนวน 4 เครื่อง โดยวิธีเฉพาะเจาะจง</t>
  </si>
  <si>
    <t>333/2568
24/ก.พ./2568</t>
  </si>
  <si>
    <t>276.1/2568
24/ก.พ./2568</t>
  </si>
  <si>
    <t>บริษัท ซิลลิค ฟาร์มา จำกัด
9,148.50</t>
  </si>
  <si>
    <t>ภ553/2568
24/ก.พ./2568</t>
  </si>
  <si>
    <t>ภ551/2568
24/ก.พ./2568</t>
  </si>
  <si>
    <t>ภ550/2568
24/ก.พ./2568</t>
  </si>
  <si>
    <t>ภ549/2568
24/ก.พ./2568</t>
  </si>
  <si>
    <t>บริษัท แมคโครฟาร์แลบ จำกัด
23,400</t>
  </si>
  <si>
    <t>ภ548/2568
24/ก.พ./2568</t>
  </si>
  <si>
    <t>บริษัท เยเนอรัล ฮอสปิตัล โปรดัคส์  จำกัด (มหาชน)
4,800</t>
  </si>
  <si>
    <t>ภ547/2568
24/ก.พ./2568</t>
  </si>
  <si>
    <t>ซื้อHPV Geonotyping DNA Test จำนวน 1,680 เทสต์ โดยวิธีเฉพาะเจาะจง</t>
  </si>
  <si>
    <t>บริษัท ซี เมดิค จำกัด
420,000</t>
  </si>
  <si>
    <t>351/2568
24/ก.พ./2568</t>
  </si>
  <si>
    <t>ภ546/2568
24/ก.พ./2568</t>
  </si>
  <si>
    <t>ภ545/2568
24/ก.พ./2568</t>
  </si>
  <si>
    <t>บริษัท ดีเคเอสเอช (ประเทศไทย) จำกัด
12,840</t>
  </si>
  <si>
    <t>ภ552/2568
24/ก.พ./2568</t>
  </si>
  <si>
    <t>ภ554/2568
24/ก.พ./2568</t>
  </si>
  <si>
    <t>ซื้อรถเข็นพื้นเหล็ก 4 ล้อ ด้ามจับพับเก็บได้ จำนวน 1 รายการ โดยวิธีเฉพาะเจาะจง</t>
  </si>
  <si>
    <t>ร้านธนดลแอร์แอนด์เซอร์วิส
1,050</t>
  </si>
  <si>
    <t>334/2568
24/ก.พ./2568</t>
  </si>
  <si>
    <t>บริษัท เมดดิเพล็กซ์ (ไทยแลนด์) จำกัด
90,000</t>
  </si>
  <si>
    <t>235/2568
24/ก.พ./2568</t>
  </si>
  <si>
    <t>ประกวดราคาจ้างเหมาบริการห้องปฏิบัติการรับส่งต่อสำหรับรายการ EGFR จำนวน 150 ราย ด้วยวิธีประกวดราคาอิเล็กทรอนิกส์ (e-bidding)</t>
  </si>
  <si>
    <t>บริษัท กรุงเทพอณูพันธุศาสตร์ จำกัด
749,250</t>
  </si>
  <si>
    <t>06/2568
24/ก.พ./2568</t>
  </si>
  <si>
    <t>ประกวดราคาซื้อเวชภัณฑ์ยา Enzalutamide 40 mg cap จำนวน 3,360 cap ด้วยวิธีประกวดราคาอิเล็กทรอนิกส์ (e-bidding)</t>
  </si>
  <si>
    <t>บริษัท ซิลลิค ฟาร์มา จำกัด
1,605,000</t>
  </si>
  <si>
    <t>08/2568
24/ก.พ./2568</t>
  </si>
  <si>
    <t>ซื้อม้วนฟิล์มซองยาและม้วนหมึกพิมพ์เครื่องจัดและจ่ายยาอัตโนมัติ จำนวน 30 ชุด โดยวิธีเฉพาะเจาะจง</t>
  </si>
  <si>
    <t>บริษัท สยาม เมดิบ็อท จำกัด
90,000</t>
  </si>
  <si>
    <t>356/2568
25/ก.พ./2568</t>
  </si>
  <si>
    <t>บริษัท ดีเคเอสเอช (ประเทศไทย) จำกัด
67,886.15</t>
  </si>
  <si>
    <t>355/2568
25/ก.พ./2568</t>
  </si>
  <si>
    <t>ประกวดราคาซื้อเวชภัณฑ์ยา Bevacizumab 100 mg 4ml inj จำนวน 600 vial ด้วยวิธีประกวดราคาอิเล็กทรอนิกส์ (e-bidding)</t>
  </si>
  <si>
    <t>บริษัท ดีเคเอสเอช (ประเทศไทย) จำกัด
4,201,890</t>
  </si>
  <si>
    <t>09/2568
28/ก.พ./2568</t>
  </si>
  <si>
    <t>นายสิริฤทธิ์  จุรีมาศ
9,000</t>
  </si>
  <si>
    <t>285/2568
28/ก.พ./2568</t>
  </si>
  <si>
    <t>จ้างเหมาแพทย์แปลผลตรวจทางรังสีวินิจฉัย จำนวน 213 ส่วน โดยวิธีเฉพาะเจาะจง</t>
  </si>
  <si>
    <t>นางสาวสุธินี  โพธิ์ศรี
8,520</t>
  </si>
  <si>
    <t>282/2568
28/ก.พ./2568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</si>
  <si>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81 ราย   โดยวิธีเฉพาะเจาะจง</t>
  </si>
  <si>
    <t>นายสิริฤทธิ์  จุรีมาศ
12,150</t>
  </si>
  <si>
    <t>283/2568
28/ก.พ./2568</t>
  </si>
  <si>
    <t>จ้างเหมาแพทย์แปลผลตรวจทางรังสีวินิจฉัย จำนวน 203 ส่วน โดยวิธีเฉพาะเจาะจง</t>
  </si>
  <si>
    <t>นางสาวสุธินี  โพธิ์ศรี
8,120</t>
  </si>
  <si>
    <t>284/2568
28/ก.พ./2568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</si>
  <si>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ONLINEจำนวน  14 ราย โดยวิธีเฉพาะเจาะจง</t>
  </si>
  <si>
    <t>นายสิรวิชญ์  อุดมพร
2,100</t>
  </si>
  <si>
    <t>281/2568
28/ก.พ./2568</t>
  </si>
  <si>
    <t>จ้างเหมารถตู้ปรับอากาศ จำนวน  1 งาน  โดยวิธีเฉพาะเจาะจง</t>
  </si>
  <si>
    <t>นายนที ทารัตน์
7,000</t>
  </si>
  <si>
    <t>280/2568
28/ก.พ./2568</t>
  </si>
  <si>
    <t>ซื้อทิชชู่เปียกสำหรับเช็ดอุปกรณ์ห้องผ่าตัด จำนวน 50 ขวด โดยวิธีเฉพาะเจาะจง</t>
  </si>
  <si>
    <t>บริษัท เทคโนเมดิคัล จำกัด (มหาชน)
12,500</t>
  </si>
  <si>
    <t>361/2568
28/ก.พ./2568</t>
  </si>
  <si>
    <t>บริษัท เทคโนเมดิคัล จำกัด (มหาชน)
66,750</t>
  </si>
  <si>
    <t>359/2568
28/ก.พ./2568</t>
  </si>
  <si>
    <t>ซื้อComply Steam lndicator(sterigate) จำนวน 10 กล่อง โดยวิธีเฉพาะเจาะจง</t>
  </si>
  <si>
    <t>บริษัท เทคโนเมดิคัล จำกัด (มหาชน)
28,000</t>
  </si>
  <si>
    <t>360/2568
28/ก.พ./2568</t>
  </si>
  <si>
    <t>บริษัท โกร๊ธ ซัพพลาย เมดิคอล จำกัด
33,900</t>
  </si>
  <si>
    <t>358/2568
28/ก.พ./2568</t>
  </si>
  <si>
    <t>ซื้อตู้บานเปิดกระจก ทรงสูง 3 ฟุต ขนาด 92 X 46 X 183 ซม. โดยวิธีเฉพาะเจาะจง</t>
  </si>
  <si>
    <t>บริษัท บางกอกเฟอร์นิเจอร์ลพบุรี 1990 จำกัด
4,800</t>
  </si>
  <si>
    <t>358.1/2568
28/ก.พ./2568</t>
  </si>
  <si>
    <t>ซื้อรถเข็น SUPERMARKET ขนาด 180 ลิตร โดยวิธีเฉพาะเจาะจง</t>
  </si>
  <si>
    <t>บริษัท พีที เมดิคอล อิควิพเมนท์ จำกัด
8,500</t>
  </si>
  <si>
    <t>357.1/2568
28/ก.พ./2568</t>
  </si>
  <si>
    <t>เลขที่71/2568 
ลงวันที่ 28 ก.พ. 2568</t>
  </si>
  <si>
    <t>เลขที่65/2568 
ลงวันที่ 28 ก.พ. 2568</t>
  </si>
  <si>
    <t>ภ591/2568
3/มี.ค./2568</t>
  </si>
  <si>
    <t>ภ561/2568
3/มี.ค./2568</t>
  </si>
  <si>
    <t>บริษัท ฟาร์มาฮอฟ จำกัด
11,000</t>
  </si>
  <si>
    <t>ภ562/2568
3/มี.ค./2568</t>
  </si>
  <si>
    <t>บริษัท สยามฟาร์มาซูติคอล จำกัด
1,118.15</t>
  </si>
  <si>
    <t>ภ563/2568
3/มี.ค./2568</t>
  </si>
  <si>
    <t>ภ564/2568
3/มี.ค./2568</t>
  </si>
  <si>
    <t>ห้างหุ้นส่วนจำกัด ภิญโญฟาร์มาซี
3,700</t>
  </si>
  <si>
    <t>ภ565/2568
3/มี.ค./2568</t>
  </si>
  <si>
    <t>บริษัท ส.เจริญเภสัชเทรดดิ้ง จำกัด
1,160</t>
  </si>
  <si>
    <t>ภ566/2568
3/มี.ค./2568</t>
  </si>
  <si>
    <t>ภ567/2568
3/มี.ค./2568</t>
  </si>
  <si>
    <t>ภ568/2568
3/มี.ค./2568</t>
  </si>
  <si>
    <t>บริษัท เยเนอรัล ฮอสปิตัล โปรดัคส์  จำกัด (มหาชน)
2,500</t>
  </si>
  <si>
    <t>ภ569/2568
3/มี.ค./2568</t>
  </si>
  <si>
    <t>บริษัท ยูโทเปี้ยน จำกัด
21,000</t>
  </si>
  <si>
    <t>ภ570/2568
3/มี.ค./2568</t>
  </si>
  <si>
    <t>บริษัท ฟาร์มาดิกา จำกัด
5,400</t>
  </si>
  <si>
    <t>ภ571/2568
3/มี.ค./2568</t>
  </si>
  <si>
    <t>ภ572/2568
3/มี.ค./2568</t>
  </si>
  <si>
    <t>บริษัท เซ็นทรัลโพลีเทรดดิ้ง จำกัด
350</t>
  </si>
  <si>
    <t>ภ573/2568
3/มี.ค./2568</t>
  </si>
  <si>
    <t>บริษัท แปซิฟิค เฮลธ์แคร์ (ไทยแลนด์) จำกัด
24,800</t>
  </si>
  <si>
    <t>ภ574/2568
3/มี.ค./2568</t>
  </si>
  <si>
    <t>บริษัท เมดิซีน ซัพพลาย จำกัด
400</t>
  </si>
  <si>
    <t>ภ575/2568
3/มี.ค./2568</t>
  </si>
  <si>
    <t>บริษัท เมดไลน์ จำกัด
8,400</t>
  </si>
  <si>
    <t>ภ576/2568
3/มี.ค./2568</t>
  </si>
  <si>
    <t>บริษัท เอสพีเอส เมดิคอล จำกัด
2,900</t>
  </si>
  <si>
    <t>ภ577/2568
3/มี.ค./2568</t>
  </si>
  <si>
    <t>ภ578/2568
3/มี.ค./2568</t>
  </si>
  <si>
    <t>ภ579/2568
3/มี.ค./2568</t>
  </si>
  <si>
    <t>บริษัท ดีทแฮล์ม เคลเลอร์ โลจิสติกส์ จำกัด
11,400</t>
  </si>
  <si>
    <t>ภ580/2568
3/มี.ค./2568</t>
  </si>
  <si>
    <t>บริษัท ดีทแฮล์ม เคลเลอร์ โลจิสติกส์ จำกัด
1,294.70</t>
  </si>
  <si>
    <t>ภ581/2568
3/มี.ค./2568</t>
  </si>
  <si>
    <t>บริษัท ดีเคเอสเอช (ประเทศไทย) จำกัด
93,920</t>
  </si>
  <si>
    <t>ภ582/2568
3/มี.ค./2568</t>
  </si>
  <si>
    <t>บริษัท ดีเคเอสเอช (ประเทศไทย) จำกัด
85,065</t>
  </si>
  <si>
    <t>ภ583/2568
3/มี.ค./2568</t>
  </si>
  <si>
    <t>บริษัท ดีเคเอสเอช (ประเทศไทย) จำกัด
95,818.50</t>
  </si>
  <si>
    <t>ภ584/2568
3/มี.ค./2568</t>
  </si>
  <si>
    <t>ซื้อเวชภัณฑ์ยา Trastuzumab deruxtecan 100 mg inj จำนวน 75 vial โดยวิธีเฉพาะเจาะจง</t>
  </si>
  <si>
    <t>บริษัท ซิลลิค ฟาร์มา จำกัด
4,815,000</t>
  </si>
  <si>
    <t>บริษัท ซิลลิค ฟาร์มา จำกัด
6,323.70</t>
  </si>
  <si>
    <t>ภ585/2568
3/มี.ค./2568</t>
  </si>
  <si>
    <t>บริษัท ซิลลิค ฟาร์มา จำกัด
11,235</t>
  </si>
  <si>
    <t>ภ586/2568
3/มี.ค./2568</t>
  </si>
  <si>
    <t>บริษัท ซิลลิค ฟาร์มา จำกัด
16,050</t>
  </si>
  <si>
    <t>ภ587/2568
3/มี.ค./2568</t>
  </si>
  <si>
    <t>บริษัท ซิลลิค ฟาร์มา จำกัด
27,820</t>
  </si>
  <si>
    <t>ภ588/2568
3/มี.ค./2568</t>
  </si>
  <si>
    <t>ภ589/2568
3/มี.ค./2568</t>
  </si>
  <si>
    <t>บริษัท ซิลลิค ฟาร์มา จำกัด
97,584</t>
  </si>
  <si>
    <t>ภ590/2568
3/มี.ค./2568</t>
  </si>
  <si>
    <t>ซื้อData logger สำหรับกระติกเลือด จำนวน 2 ชุด  โดยวิธีเฉพาะเจาะจง</t>
  </si>
  <si>
    <t>บริษัท เซสท์ - เมด จำกัด
19,000</t>
  </si>
  <si>
    <t>363/2568
4/มี.ค./2568</t>
  </si>
  <si>
    <t>ซื้อหุ่นฝึกตรวจเต้านมแบบมีพยาธิสภาพ จำนวน 1 ตัว โดยวิธีเฉพาะเจาะจง</t>
  </si>
  <si>
    <t>บริษัท โฟร์ดี อี.เอ็ม. จำกัด
69,300</t>
  </si>
  <si>
    <t>364/2568
4/มี.ค./2568</t>
  </si>
  <si>
    <t>ซื้อท่อก๊าซคาร์บอนไดออกไซด์ จำนวน 1 ท่อ โดยวิธีเฉพาะเจาะจง</t>
  </si>
  <si>
    <t>ร้านศิริวัฒน์
3,800</t>
  </si>
  <si>
    <t>365/2568
4/มี.ค./2568</t>
  </si>
  <si>
    <t>ซื้อเครื่องวัดค่าคลอรีน ในน้ำแบบดิจิตอล จำนวน 1 เครื่อง โดยวิธีเฉพาะเจาะจง</t>
  </si>
  <si>
    <t>บริษัท ฮานนา อินสทรูเม้นท์ส(ประเทศไทย) จำกัด
24,909.60</t>
  </si>
  <si>
    <t>366/2568
4/มี.ค./2568</t>
  </si>
  <si>
    <t>432/2568(ซ)
3 มี.ค. 68</t>
  </si>
  <si>
    <t>433/2568(ซ)
3 มี.ค. 68</t>
  </si>
  <si>
    <t>434/2568(ซ)
3 มี.ค. 68</t>
  </si>
  <si>
    <t>435/2568(ซ)
3 มี.ค. 68</t>
  </si>
  <si>
    <t>436/2568(ซ)
3 มี.ค. 68</t>
  </si>
  <si>
    <t>437/2568(ซ)
3 มี.ค. 68</t>
  </si>
  <si>
    <t>438/2568(ซ)
3 มี.ค. 68</t>
  </si>
  <si>
    <t>132/2568(จ)
3 มี.ค. 68</t>
  </si>
  <si>
    <t>133/2568(จ)
3 มี.ค. 68</t>
  </si>
  <si>
    <t>134/2568(จ)
3 มี.ค. 68</t>
  </si>
  <si>
    <t>136/2568(จ)
3 มี.ค. 68</t>
  </si>
  <si>
    <t>137/2568(จ)
3 มี.ค. 68</t>
  </si>
  <si>
    <t>138/2568(จ)
3 มี.ค. 68</t>
  </si>
  <si>
    <t>139/2568(จ)
3 มี.ค. 68</t>
  </si>
  <si>
    <t>140/2568(จ)
3 มี.ค. 68</t>
  </si>
  <si>
    <t>141/2568(จ)
3 มี.ค. 68</t>
  </si>
  <si>
    <t>ใบสั่งจ้าง สธ 0310.013/608 ลงวันที่ 3 มี.ค. 2568</t>
  </si>
  <si>
    <t>280/2568 ลงวันที่ 3 มี.ค. 2568</t>
  </si>
  <si>
    <t>281/2568 ลงวันที่ 3 มี.ค. 2568</t>
  </si>
  <si>
    <t>282/2568 ลงวันที่ 3 มี.ค. 2568</t>
  </si>
  <si>
    <t>283/2568 ลงวันที่ 3 มี.ค. 2568</t>
  </si>
  <si>
    <t>ใบสั่งเลขที่ 319/2568
ลงวันที่ 3 มี.ค. 2568</t>
  </si>
  <si>
    <t>ใบสั่งเลขที่ 320/2568
ลงวันที่ 3 มี.ค. 2568</t>
  </si>
  <si>
    <t>เลขที่ พด.จ.194/68 ลง 3 มี.ค. 2568</t>
  </si>
  <si>
    <t>0117/2568  03 มี.ค. 2568</t>
  </si>
  <si>
    <t>0118/2568  03 มี.ค. 2568</t>
  </si>
  <si>
    <t>138/2568 ลงวันที่ 3 มี.ค. 2568</t>
  </si>
  <si>
    <t>(จ)087/68 ลงวันที่ 03 มี.ค. 2568</t>
  </si>
  <si>
    <t>(ซ)309/68 ลงวันที่ 03 มี.ค. 2568</t>
  </si>
  <si>
    <t>(ซ)304/68 ลงวันที่ 03 มี.ค. 2568</t>
  </si>
  <si>
    <t>ซ(ว)212/68 ลงวันที่ 03 มี.ค. 2568</t>
  </si>
  <si>
    <t>(ซ)303/68 ลงวันที่ 03 มี.ค. 2568</t>
  </si>
  <si>
    <t>(ซ)299/68 ลงวันที่ 03 มี.ค. 2568</t>
  </si>
  <si>
    <t>(ซ)308/68 ลงวันที่ 03 มี.ค. 2568</t>
  </si>
  <si>
    <t>(ซ)307/68 ลงวันที่ 03 มี.ค. 2568</t>
  </si>
  <si>
    <t>(ซ)302/68 ลงวันที่ 03 มี.ค. 2568</t>
  </si>
  <si>
    <t>(ซ)298/68 ลงวันที่ 03 มี.ค. 2568</t>
  </si>
  <si>
    <t>(ซ)300/68 ลงวันที่ 03 มี.ค. 2568</t>
  </si>
  <si>
    <t>(ซ)301/68 ลงวันที่ 03 มี.ค. 2568</t>
  </si>
  <si>
    <t>ซ(ว)213/68 ลงวันที่ 03 มี.ค. 2568</t>
  </si>
  <si>
    <t>(ซ)297/68 ลงวันที่ 03 มี.ค. 2568</t>
  </si>
  <si>
    <t>ซ577/68 ลงวันที่ 3 มี.ค. 2568</t>
  </si>
  <si>
    <t>ซ610/68 ลงวันที่ 3 มี.ค. 2568</t>
  </si>
  <si>
    <t>ซ611/68 ลงวันที่ 3 มี.ค. 2568</t>
  </si>
  <si>
    <t>ซ612/68 ลงวันที่ 3 มี.ค. 2568</t>
  </si>
  <si>
    <t>ซ624/68 ลงวันที่ 3 มี.ค. 2568</t>
  </si>
  <si>
    <t>ซ625/68 ลงวันที่ 3 มี.ค. 2568</t>
  </si>
  <si>
    <t>ซ626/68 ลงวันที่ 3 มี.ค. 2568</t>
  </si>
  <si>
    <t>ซ627/68 ลงวันที่ 3 มี.ค. 2568</t>
  </si>
  <si>
    <t>ซ628/68 ลงวันที่ 3 มี.ค. 2568</t>
  </si>
  <si>
    <t>เลขที่ พ.480/68 
ลงวันที่ 03 มี.ค. 2568</t>
  </si>
  <si>
    <t>เลขที่ พ.331/68
 ลงวันที่ 03 มี.ค. 2568</t>
  </si>
  <si>
    <t>เลขที่ พ.332/68
 ลงวันที่ 03 มี.ค. 2568</t>
  </si>
  <si>
    <t>เลขที่ พ.338/68
 ลงวันที่ 03 มี.ค. 2568</t>
  </si>
  <si>
    <t>เลขที่ พ.343/68
 ลงวันที่ 03 มี.ค. 2568</t>
  </si>
  <si>
    <t>เลขที่ พ.335/68
 ลงวันที่ 03 มี.ค. 2568</t>
  </si>
  <si>
    <t>เลขที่ พ.334/68
 ลงวันที่ 03 มี.ค. 2568</t>
  </si>
  <si>
    <t>เลขที่ พ.336/68
 ลงวันที่ 03 มี.ค. 2568</t>
  </si>
  <si>
    <t>เลขที่ พ.333/68
 ลงวันที่ 03 มี.ค. 2568</t>
  </si>
  <si>
    <t>เลขที่ พ.339/68
 ลงวันที่ 03 มี.ค. 2568</t>
  </si>
  <si>
    <t>เลขที่ พ.348/68
 ลงวันที่ 03 มี.ค. 2568</t>
  </si>
  <si>
    <t>เลขที่ พ.347/68
 ลงวันที่ 03 มี.ค. 2568</t>
  </si>
  <si>
    <t>93(ซ)/2568 ลงวันที่3/มี.ค./68</t>
  </si>
  <si>
    <t>58(จ)/2568 ลงวันที่4/มี.ค./68</t>
  </si>
  <si>
    <t>439/2568(ซ)
4 มี.ค. 68</t>
  </si>
  <si>
    <t>440/2568(ซ)
4 มี.ค. 68</t>
  </si>
  <si>
    <t>441/2568(ซ)
4 มี.ค. 68</t>
  </si>
  <si>
    <t>442/2568(ซ)
4 มี.ค. 68</t>
  </si>
  <si>
    <t>443/2568(ซ)
4 มี.ค. 68</t>
  </si>
  <si>
    <t>444/2568(ซ)
4 มี.ค. 68</t>
  </si>
  <si>
    <t>445/2568(ซ)
4 มี.ค. 68</t>
  </si>
  <si>
    <t>142/2568(จ)
4 มี.ค. 68</t>
  </si>
  <si>
    <t>ใบสั่งจ้าง สธ 0310.013/598 ลงวันที่ 4 มี.ค. 2568</t>
  </si>
  <si>
    <t>ใบสั่งจ้าง สธ 0310.013/596 ลงวันที่ 4 มี.ค. 2568</t>
  </si>
  <si>
    <t>ใบสั่งจ้าง สธ 0310.013/597 ลงวันที่ 4 มี.ค. 2568</t>
  </si>
  <si>
    <t>284/2568 ลงวันที่ 4 มี.ค. 2568</t>
  </si>
  <si>
    <t>เลขที่ 408/2568 ลงวันที่ 4 มี.ค. 2568</t>
  </si>
  <si>
    <t>เลขที่ 407/2568 ลงวันที่ 4 มี.ค. 2568</t>
  </si>
  <si>
    <t>เลขที่ 409/2568 ลงวันที่ 4 มี.ค. 2568</t>
  </si>
  <si>
    <t>เลขที่ ภ112/2568 ลงวันที่ 4 มี.ค. 2568</t>
  </si>
  <si>
    <t>เลขที่ ภ132/2568 ลงวันที่ 4 มี.ค. 2568</t>
  </si>
  <si>
    <t>เลขที่ ภ129/2568 ลงวันที่ 4 มี.ค. 2568</t>
  </si>
  <si>
    <t>เลขที่ ภ130/2568 ลงวันที่ 4 มี.ค. 2568</t>
  </si>
  <si>
    <t>เลขที่ ภ134/2568 ลงวันที่ 4 มี.ค. 2568</t>
  </si>
  <si>
    <t>เลขที่ ภ136/2568 ลงวันที่ 4 มี.ค. 2568</t>
  </si>
  <si>
    <t>เลขที่ ภ139/2568 ลงวันที่ 4 มี.ค. 2568</t>
  </si>
  <si>
    <t>เลขที่ ภ135/2568 ลงวันที่ 4 มี.ค. 2568</t>
  </si>
  <si>
    <t>เลขที่ ภ138/2568 ลงวันที่ 4 มี.ค. 2568</t>
  </si>
  <si>
    <t>0119/2568  04 มี.ค. 2568</t>
  </si>
  <si>
    <t>144/2568 ลงวันที่ 4 มี.ค. 2568</t>
  </si>
  <si>
    <t>145/2568 ลงวันที่ 4 มี.ค. 2568</t>
  </si>
  <si>
    <t>142/2568 ลงวันที่ 4 มี.ค. 2568</t>
  </si>
  <si>
    <t>130/2568 ลงวันที่ 4 มี.ค. 2568</t>
  </si>
  <si>
    <t>ใบสั่งซื้อเลขที่ 398/2568   
ลงวันที่ 4 มี.ค. 2568</t>
  </si>
  <si>
    <t>ใบสั่งซื้อเลขที่ 399/2568   
ลงวันที่ 4 มี.ค. 2568</t>
  </si>
  <si>
    <t>ใบสั่งซื้อเลขที่ 400/2568   
ลงวันที่ 4 มี.ค. 2568</t>
  </si>
  <si>
    <t>ใบสั่งซื้อเลขที่ 401/2568   
ลงวันที่ 4 มี.ค. 2568</t>
  </si>
  <si>
    <t>ใบสั่งซื้อเลขที่ 402/2568   
ลงวันที่ 4 มี.ค. 2568</t>
  </si>
  <si>
    <t>ใบสั่งซื้อเลขที่ 403/2568   
ลงวันที่ 4 มี.ค. 2568</t>
  </si>
  <si>
    <t>ซ566/68 ลงวันที่ 4 มี.ค. 2568</t>
  </si>
  <si>
    <t>ซ579/68 ลงวันที่ 4 มี.ค. 2568</t>
  </si>
  <si>
    <t>ซ580/68 ลงวันที่ 4 มี.ค. 2568</t>
  </si>
  <si>
    <t>ซ587/68 ลงวันที่ 4 มี.ค. 2568</t>
  </si>
  <si>
    <t>ซ590/68 ลงวันที่ 4 มี.ค. 2568</t>
  </si>
  <si>
    <t>ซ591/68 ลงวันที่ 4 มี.ค. 2568</t>
  </si>
  <si>
    <t>ซ599/68 ลงวันที่ 4 มี.ค. 2568</t>
  </si>
  <si>
    <t>ซ601/68 ลงวันที่ 4 มี.ค. 2568</t>
  </si>
  <si>
    <t>จ162/68 ลงวันที่ 4 มี.ค. 2568</t>
  </si>
  <si>
    <t>ซ613/68 ลงวันที่ 4 มี.ค. 2568</t>
  </si>
  <si>
    <t>ซ621/68 ลงวันที่ 4 มี.ค. 2568</t>
  </si>
  <si>
    <t>ซ622/68 ลงวันที่ 4 มี.ค. 2568</t>
  </si>
  <si>
    <t>ซ623/68 ลงวันที่ 4 มี.ค. 2568</t>
  </si>
  <si>
    <t>ซ633/68 ลงวันที่ 4 มี.ค. 2568</t>
  </si>
  <si>
    <t>จ154/68 ลงวันที่ 4 มี.ค. 2568</t>
  </si>
  <si>
    <t>จ155/68 ลงวันที่ 4 มี.ค. 2568</t>
  </si>
  <si>
    <t>จ161/68 ลงวันที่ 4 มี.ค. 2568</t>
  </si>
  <si>
    <t>จ165/68 ลงวันที่ 4 มี.ค. 2568</t>
  </si>
  <si>
    <t>เลขที่ พ.342/68 
ลงวันที่ 04 มี.ค. 2568</t>
  </si>
  <si>
    <t>เลขที่ พ.341/68 
ลงวันที่ 04 มี.ค. 2568</t>
  </si>
  <si>
    <t>เลขที่75/2568 
ลงวันที่04 มี.ค. 2568</t>
  </si>
  <si>
    <t>เลขที่76/2568 
ลงวันที่04 มี.ค. 2568</t>
  </si>
  <si>
    <t>เลขที่74/2568 
ลงวันที่04 มี.ค. 2568</t>
  </si>
  <si>
    <t>เลขที่ พ.351/68
 ลงวันที่ 04 มี.ค. 2568</t>
  </si>
  <si>
    <t>เลขที่ พ.346/68
 ลงวันที่ 04 มี.ค. 2568</t>
  </si>
  <si>
    <t>เลขที่ 73/2568
 ลงวันที่ 04 มี.ค. 2568</t>
  </si>
  <si>
    <t>พซ.447/2568 4/มี.ค./2568</t>
  </si>
  <si>
    <t>พซ.448/2568 4/มี.ค./2568</t>
  </si>
  <si>
    <t>พซ.449/2568 4/มี.ค./2568</t>
  </si>
  <si>
    <t>พซ.450/2568 4/มี.ค./2568</t>
  </si>
  <si>
    <t>พซ.451/2568 4/มี.ค./2568</t>
  </si>
  <si>
    <t>พซ.452/2568 4/มี.ค./2568</t>
  </si>
  <si>
    <t>พซ.453/2568 4/มี.ค./2568</t>
  </si>
  <si>
    <t>พจ.134/2568 4/มี.ค./2568</t>
  </si>
  <si>
    <t>10/2568 ลงวันที่ 5 มี.ค. 2568</t>
  </si>
  <si>
    <t>จ้างเหมาจัดงานวันสถาปนากรมการแพทย์ ครบรอบ 83 ปี ในวันที่ 10 มี.ค. 2568</t>
  </si>
  <si>
    <t>สญ.79/2568(ซ)
5 มี.ค. 68</t>
  </si>
  <si>
    <t>สญ.80/2568(ซ)
5 มี.ค. 68</t>
  </si>
  <si>
    <t>สญ.81/2568(ซ)
5 มี.ค. 68</t>
  </si>
  <si>
    <t>446/2568(ช)
5 มี.ค. 68</t>
  </si>
  <si>
    <t>447/2568(ช)
5 มี.ค. 68</t>
  </si>
  <si>
    <t>448/2568(ช)
5 มี.ค. 68</t>
  </si>
  <si>
    <t>285/2568 ลงวันที่ 5 มี.ค. 2568</t>
  </si>
  <si>
    <t>286/2568 ลงวันที่ 5 มี.ค. 2568</t>
  </si>
  <si>
    <t>288/2568 ลงวันที่ 5 มี.ค. 2568</t>
  </si>
  <si>
    <t>ใบสั่งเลขที่ 321/2568
ลงวันที่ 5 มี.ค. 2568</t>
  </si>
  <si>
    <t>ใบสั่งเลขที่ 322/2568
ลงวันที่ 5 มี.ค. 2568</t>
  </si>
  <si>
    <t>ใบสั่งเลขที่ 324/2568
ลงวันที่ 5 มี.ค. 2568</t>
  </si>
  <si>
    <t>เลขที่ 299/2568, วันที่ 5 มี.ค. 2568</t>
  </si>
  <si>
    <t>เลขที่ 300/2568, วันที่ 5 มี.ค. 2568</t>
  </si>
  <si>
    <t>เลขที่ 301/2568, วันที่ 5 มี.ค. 2568</t>
  </si>
  <si>
    <t>เลขที่ 302/2568, วันที่ 5 มี.ค. 2568</t>
  </si>
  <si>
    <t>เลขที่ 303/2568, วันที่ 5 มี.ค. 2568</t>
  </si>
  <si>
    <t>เลขที่ 304/2568, วันที่ 5 มี.ค. 2568</t>
  </si>
  <si>
    <t>เลขที่ 305/2568, วันที่ 5 มี.ค. 2568</t>
  </si>
  <si>
    <t>เลขที่ 306/2568, วันที่ 5 มี.ค. 2568</t>
  </si>
  <si>
    <t>เลขที่ 307/2568, วันที่ 5 มี.ค. 2568</t>
  </si>
  <si>
    <t>0106/071-4 ลงวันที่ 5 มี.ค. 68</t>
  </si>
  <si>
    <t>0106/072-4 ลงวันที่ 5 มี.ค. 68</t>
  </si>
  <si>
    <t>0106/073-4 ลงวันที่ 5 มี.ค. 68</t>
  </si>
  <si>
    <t>เลขที่ 415/2568 ลงวันที่ 5 มี.ค. 2568</t>
  </si>
  <si>
    <t>เลขที่ 414/2568 ลงวันที่ 5 มี.ค. 2568</t>
  </si>
  <si>
    <t>เลขที่ 417/2568 ลงวันที่ 5 มี.ค. 2568</t>
  </si>
  <si>
    <t>เลขที่ 416/2568 ลงวันที่ 5 มี.ค. 2568</t>
  </si>
  <si>
    <t>เลขที่ 418/2568 ลงวันที่ 5 มี.ค. 2568</t>
  </si>
  <si>
    <t>0119/2568  05 มี.ค. 2568</t>
  </si>
  <si>
    <t>070/2568 ลงวันที่ 05 มี.ค. 2568</t>
  </si>
  <si>
    <t>449/2568(ช)
6 มี.ค. 68</t>
  </si>
  <si>
    <t>450/2568(ซ)
6 มี.ค. 68</t>
  </si>
  <si>
    <t>451/2568(ซ)
6 มี.ค. 68</t>
  </si>
  <si>
    <t>452/2568(ซ)
6 มี.ค. 68</t>
  </si>
  <si>
    <t>287/2568 ลงวันที่ 6 มี.ค. 2568</t>
  </si>
  <si>
    <t>289/2568 ลงวันที่ 6 มี.ค. 2568</t>
  </si>
  <si>
    <t>290/2568 ลงวันที่ 6 มี.ค. 2568</t>
  </si>
  <si>
    <t>291/2568 ลงวันที่ 6 มี.ค. 2568</t>
  </si>
  <si>
    <t>292/2568 ลงวันที่ 6 มี.ค. 2568</t>
  </si>
  <si>
    <t>293/2568 ลงวันที่ 6 มี.ค. 2568</t>
  </si>
  <si>
    <t>294/2568 ลงวันที่ 6 มี.ค. 2568</t>
  </si>
  <si>
    <t>295/2568 ลงวันที่ 6 มี.ค. 2568</t>
  </si>
  <si>
    <t>296/2568 ลงวันที่ 6 มี.ค. 2568</t>
  </si>
  <si>
    <t>298/2568 ลงวันที่ 6 มี.ค. 2568</t>
  </si>
  <si>
    <t>ใบสั่งเลขที่ 326/2568
ลงวันที่ 6 มี.ค. 2568</t>
  </si>
  <si>
    <t>ใบสั่งเลขที่ 327/2568
ลงวันที่ 6 มี.ค. 2568</t>
  </si>
  <si>
    <t>ใบสั่งเลขที่ 328/2568
ลงวันที่ 6 มี.ค. 2568</t>
  </si>
  <si>
    <t>ใบสั่งเลขที่ 329/2568
ลงวันที่ 6 มี.ค. 2568</t>
  </si>
  <si>
    <t>ใบสั่งเลขที่ 330/2568
ลงวันที่ 6 มี.ค. 2568</t>
  </si>
  <si>
    <t>ใบสั่งเลขที่ 331/2568
ลงวันที่ 6 มี.ค. 2568</t>
  </si>
  <si>
    <t>ใบสั่งเลขที่ 332/2568
ลงวันที่ 6 มี.ค. 2568</t>
  </si>
  <si>
    <t>ใบสั่งเลขที่ 333/2568
ลงวันที่ 6 มี.ค. 2568</t>
  </si>
  <si>
    <t>เลขที่ พด.ซ.197/68 ลง 6 มี.ค. 2568</t>
  </si>
  <si>
    <t>เลขที่ พด.ซ.198/68 ลง 6 มี.ค. 2568</t>
  </si>
  <si>
    <t>เลขที่ พด.ซ.199/68 ลง 6 มี.ค. 2568</t>
  </si>
  <si>
    <t>เลขที่ พด.ซ.200/68 ลง 6 มี.ค. 2568</t>
  </si>
  <si>
    <t>เลขที่ พด.ซ.201/68 ลง 6 มี.ค. 2568</t>
  </si>
  <si>
    <t>0106/074- ลงวันที่ 6 มี.ค. 68</t>
  </si>
  <si>
    <t>เลขที่ 422/2568 ลงวันที่ 6 มี.ค. 2568</t>
  </si>
  <si>
    <t>เลขที่ 424/2568 ลงวันที่ 6 มี.ค. 2568</t>
  </si>
  <si>
    <t>0120/2568  06 มี.ค. 2568</t>
  </si>
  <si>
    <t>0121/2568  06 มี.ค. 2568</t>
  </si>
  <si>
    <t>147/2568 ลงวันที่ 6 มี.ค. 2568</t>
  </si>
  <si>
    <t>ภ.082/2568 ลงวันที่ 6 มี.ค. 2568</t>
  </si>
  <si>
    <t>ภ.076/2568 ลงวันที่ 6 มี.ค. 2568</t>
  </si>
  <si>
    <t>ภ.077/2568 ลงวันที่ 6 มี.ค. 2568</t>
  </si>
  <si>
    <t>ภ.078/2568 ลงวันที่ 6 มี.ค. 2568</t>
  </si>
  <si>
    <t>ภ.079/2568 ลงวันที่ 6 มี.ค. 2568</t>
  </si>
  <si>
    <t>ภ.080/2568 ลงวันที่ 6 มี.ค. 2568</t>
  </si>
  <si>
    <t>ภ.081/2568 ลงวันที่ 6 มี.ค. 2568</t>
  </si>
  <si>
    <t>ภ.083/2568 ลงวันที่ 6 มี.ค. 2568</t>
  </si>
  <si>
    <t>148/2568 ลงวันที่ 6 มี.ค. 2568</t>
  </si>
  <si>
    <t>ใบสั่งซื้อเลขที่ 404/2568   
ลงวันที่ 6 มี.ค. 2568</t>
  </si>
  <si>
    <t>ใบสั่งซื้อเลขที่ 405/2568   
ลงวันที่ 6 มี.ค. 2568</t>
  </si>
  <si>
    <t>ใบสั่งซื้อเลขที่ 406/2568   
ลงวันที่ 6 มี.ค. 2568</t>
  </si>
  <si>
    <t>ใบสั่งซื้อเลขที่ 407/2568   
ลงวันที่ 6 มี.ค. 2568</t>
  </si>
  <si>
    <t>ใบสั่งซื้อเลขที่ 408/2568   
ลงวันที่ 6 มี.ค. 2568</t>
  </si>
  <si>
    <t>ใบสั่งซื้อเลขที่ 409/2568   
ลงวันที่ 6 มี.ค. 2568</t>
  </si>
  <si>
    <t>ใบสั่งซื้อเลขที่ 410/2568   
ลงวันที่ 6 มี.ค. 2568</t>
  </si>
  <si>
    <t>ซ640/68 ลงวันที่ 6 มี.ค. 2568</t>
  </si>
  <si>
    <t>จ168/68 ลงวันที่ 6 มี.ค. 2568</t>
  </si>
  <si>
    <t>จ169/68 ลงวันที่ 6 มี.ค. 2568</t>
  </si>
  <si>
    <t>เลขที่ พ.357/68
 ลงวันที่ 06 มี.ค. 2568</t>
  </si>
  <si>
    <t>เลขที่ พ.358/68 
ลงวันที่ 06 มี.ค. 2568</t>
  </si>
  <si>
    <t>เลขที่79/2568 
ลงวันที่06 มี.ค. 2568</t>
  </si>
  <si>
    <t>เลขที่ พ.352/68
 ลงวันที่ 06 มี.ค. 2568</t>
  </si>
  <si>
    <t>เลขที่ พ.355/68
 ลงวันที่ 06 มี.ค. 2568</t>
  </si>
  <si>
    <t>เลขที่ พ.356/68
 ลงวันที่ 06 มี.ค. 2568</t>
  </si>
  <si>
    <t>สญ.82/2568(ซ)
7 มี.ค. 68</t>
  </si>
  <si>
    <t>สญ.83/2568(ซ)
7 มี.ค. 68</t>
  </si>
  <si>
    <t>สญ.84/2568(ซ)
7 มี.ค. 68</t>
  </si>
  <si>
    <t>455/2568(ซ)
7 มี.ค. 68</t>
  </si>
  <si>
    <t>456/2568(ซ)
7 มี.ค. 68</t>
  </si>
  <si>
    <t>457/2568(ซ)
7 มี.ค. 68</t>
  </si>
  <si>
    <t>458/2568(ซ)
7 มี.ค. 68</t>
  </si>
  <si>
    <t>459/2568(ซ)
7 มี.ค. 68</t>
  </si>
  <si>
    <t>460/2568(ซ)
7 มี.ค. 68</t>
  </si>
  <si>
    <t>461/2568(ซ)
7 มี.ค. 68</t>
  </si>
  <si>
    <t>462/2568(ซ)
7 มี.ค. 68</t>
  </si>
  <si>
    <t>463/2568(ซ)
7 มี.ค. 68</t>
  </si>
  <si>
    <t>464/2568(ซ)
7 มี.ค. 68</t>
  </si>
  <si>
    <t>465/2568(ซ)
7 มี.ค. 68</t>
  </si>
  <si>
    <t>466/2568(ซ)
7 มี.ค. 68</t>
  </si>
  <si>
    <t>467/2568(ซ)
7 มี.ค. 68</t>
  </si>
  <si>
    <t>143/2568(จ)
7 มี.ค. 68</t>
  </si>
  <si>
    <t>144/2568(จ)
7 มี.ค. 68</t>
  </si>
  <si>
    <t>145/2568(จ)
7 มี.ค. 68</t>
  </si>
  <si>
    <t>146/2568(จ)
7 มี.ค. 68</t>
  </si>
  <si>
    <t>147/2568(จ)
7 มี.ค. 68</t>
  </si>
  <si>
    <t>ใบสั่งจ้าง สธ 0310.013/611 ลงวันที่ 7 มี.ค. 2568</t>
  </si>
  <si>
    <t>297/2568 ลงวันที่ 7 มี.ค. 2568</t>
  </si>
  <si>
    <t>ใบสั่งเลขที่ 334/2568
ลงวันที่ 7 มี.ค. 2568</t>
  </si>
  <si>
    <t>ใบสั่งเลขที่ 335/2568
ลงวันที่ 7 มี.ค. 2568</t>
  </si>
  <si>
    <t>ใบสั่งเลขที่ 336/2568
ลงวันที่ 7 มี.ค. 2568</t>
  </si>
  <si>
    <t>ใบสั่งเลขที่ 337/2568
ลงวันที่ 7 มี.ค. 2568</t>
  </si>
  <si>
    <t>0122/2568  07 มี.ค. 2568</t>
  </si>
  <si>
    <t>0123/2568  07 มี.ค. 2568</t>
  </si>
  <si>
    <t>(จ)088/68 ลงวันที่ 07 มี.ค. 2568</t>
  </si>
  <si>
    <t>071/2568 ลงวันที่ 07 มี.ค. 2568</t>
  </si>
  <si>
    <t>(ซ)311/68 ลงวันที่ 07 มี.ค. 2568</t>
  </si>
  <si>
    <t>(ซ)312/68 ลงวันที่ 07 มี.ค. 2568</t>
  </si>
  <si>
    <t>(ซ)319/68 ลงวันที่ 07 มี.ค. 2568</t>
  </si>
  <si>
    <t>(ซ)313/68 ลงวันที่ 07 มี.ค. 2568</t>
  </si>
  <si>
    <t>(ซ)310/68 ลงวันที่ 07 มี.ค. 2568</t>
  </si>
  <si>
    <t>ซ(ว)215/68 ลงวันที่ 07 มี.ค. 2568</t>
  </si>
  <si>
    <t>ซ(ว)216/68 ลงวันที่ 07 มี.ค. 2568</t>
  </si>
  <si>
    <t>ซ(ว)217/68 ลงวันที่ 07 มี.ค. 2568</t>
  </si>
  <si>
    <t>ซ(ว)218/68 ลงวันที่ 07 มี.ค. 2568</t>
  </si>
  <si>
    <t>ซ(ว)219/68 ลงวันที่ 07 มี.ค. 2568</t>
  </si>
  <si>
    <t>ซ(ว)220/68 ลงวันที่ 07 มี.ค. 2568</t>
  </si>
  <si>
    <t>ซ(ว)221/68 ลงวันที่ 07 มี.ค. 2568</t>
  </si>
  <si>
    <t>ซ(ว)214/68 ลงวันที่ 07 มี.ค. 2568</t>
  </si>
  <si>
    <t>ใบสั่งซื้อเลขที่ 413/2568   
ลงวันที่ 7 มี.ค. 2568</t>
  </si>
  <si>
    <t>ใบสั่งซื้อเลขที่ 414/2568   
ลงวันที่ 7 มี.ค. 2568</t>
  </si>
  <si>
    <t>ใบสั่งซื้อเลขที่ 415/2568   
ลงวันที่ 7 มี.ค. 2568</t>
  </si>
  <si>
    <t>ใบสั่งซื้อเลขที่ 419/2568   
ลงวันที่ 7 มี.ค. 2568</t>
  </si>
  <si>
    <t>ซ616/68 ลงวันที่ 7 มี.ค. 2568</t>
  </si>
  <si>
    <t>ซ617/68 ลงวันที่ 7 มี.ค. 2568</t>
  </si>
  <si>
    <t>ซ618/68 ลงวันที่ 7 มี.ค. 2568</t>
  </si>
  <si>
    <t>ซ619/68 ลงวันที่ 7 มี.ค. 2568</t>
  </si>
  <si>
    <t>ซ636/68 ลงวันที่ 7 มี.ค. 2568</t>
  </si>
  <si>
    <t>ซ637/68 ลงวันที่ 7 มี.ค. 2568</t>
  </si>
  <si>
    <t>จ174/68 ลงวันที่ 7 มี.ค. 2568</t>
  </si>
  <si>
    <t>พจ.161/2568  8/มี.ค./2568</t>
  </si>
  <si>
    <t>พซ.454/2568  8/มี.ค./2568</t>
  </si>
  <si>
    <t>พซ.455/2568  8/มี.ค./2568</t>
  </si>
  <si>
    <t>พซ.458/2568  8/มี.ค./2568</t>
  </si>
  <si>
    <t>พซ.459/2568  8/มี.ค./2568</t>
  </si>
  <si>
    <t>พซ.460/2568  9/มี.ค./2568</t>
  </si>
  <si>
    <t>พซ.461/2568 9/มี.ค./2568</t>
  </si>
  <si>
    <t>พซ.462/2568 9/มี.ค./2568</t>
  </si>
  <si>
    <t>พซ.464/2568 9/มี.ค./2568</t>
  </si>
  <si>
    <t>471/2568(ซ)
10 มี.ค. 68</t>
  </si>
  <si>
    <t>472/2568(ซ)
10 มี.ค. 68</t>
  </si>
  <si>
    <t>473/2568(ซ)
10 มี.ค. 68</t>
  </si>
  <si>
    <t>475/2568(ซ)
10 มี.ค. 68</t>
  </si>
  <si>
    <t>476/2568(ซ)
10 มี.ค. 68</t>
  </si>
  <si>
    <t>477/2568(ซ)
10 มี.ค. 68</t>
  </si>
  <si>
    <t>478/2568(ซ)
10 มี.ค. 68</t>
  </si>
  <si>
    <t>148/2568(จ)
10 มี.ค. 68</t>
  </si>
  <si>
    <t>149/2568(จ)
10 มี.ค. 68</t>
  </si>
  <si>
    <t>150/2568(จ)
10 มี.ค. 68</t>
  </si>
  <si>
    <t>300/2568 ลงวันที่ 10 มี.ค. 2568</t>
  </si>
  <si>
    <t>301/2568 ลงวันที่ 10 มี.ค. 2568</t>
  </si>
  <si>
    <t>302/2568 ลงวันที่ 10 มี.ค. 2568</t>
  </si>
  <si>
    <t>303/2568 ลงวันที่ 10 มี.ค. 2568</t>
  </si>
  <si>
    <t>304/2568 ลงวันที่ 10 มี.ค. 2568</t>
  </si>
  <si>
    <t>305/2568 ลงวันที่ 10 มี.ค. 2568</t>
  </si>
  <si>
    <t>306/2568 ลงวันที่ 10 มี.ค. 2568</t>
  </si>
  <si>
    <t>307/2568 ลงวันที่ 10 มี.ค. 2568</t>
  </si>
  <si>
    <t>ใบสั่งเลขที่ 338/2568
ลงวันที่ 10 มี.ค. 2568</t>
  </si>
  <si>
    <t>เลขที่ 313/2568, วันที่ 10 มี.ค. 2568</t>
  </si>
  <si>
    <t>เลขที่ พด.ซ.202/68 ลง 10 มี.ค. 2568</t>
  </si>
  <si>
    <t>เลขที่ พด.จ.203/68 ลง 10 มี.ค. 2568</t>
  </si>
  <si>
    <t>เลขที่ พด.ซ.204/68 ลง 10 มี.ค. 2568</t>
  </si>
  <si>
    <t>เลขที่ พด.ซ.205/68 ลง 10 มี.ค. 2568</t>
  </si>
  <si>
    <t>เลขที่ พด.จ.206/68 ลง 10 มี.ค. 2568</t>
  </si>
  <si>
    <t>0106/004-1 ลงวันที่ 10 มี.ค. 68</t>
  </si>
  <si>
    <t>0106/076-4 ลงวันที่ 10 มี.ค. 68</t>
  </si>
  <si>
    <t>เลขที่ 432/2568 ลงวันที่ 10 มี.ค. 2568</t>
  </si>
  <si>
    <t>0124/2568  10 มี.ค. 2568</t>
  </si>
  <si>
    <t>0125/2568  10 มี.ค. 2568</t>
  </si>
  <si>
    <t>0126/2568  10 มี.ค. 2568</t>
  </si>
  <si>
    <t>149/2568 ลงวันที่ 10 มี.ค. 2568</t>
  </si>
  <si>
    <t>150/2568 ลงวันที่ 10 มี.ค. 2568</t>
  </si>
  <si>
    <t>151/2568 ลงวันที่ 10 มี.ค. 2568</t>
  </si>
  <si>
    <t>(ซ)323/68 ลงวันที่ 10 มี.ค. 2568</t>
  </si>
  <si>
    <t>(ซ)321/68 ลงวันที่ 10 มี.ค. 2568</t>
  </si>
  <si>
    <t>(ซ)320/68 ลงวันที่ 10 มี.ค. 2568</t>
  </si>
  <si>
    <t>(ซ)322/68 ลงวันที่ 10 มี.ค. 2568</t>
  </si>
  <si>
    <t>(ซ)324/68 ลงวันที่ 10 มี.ค. 2568</t>
  </si>
  <si>
    <t>072/2568 ลงวันที่ 10 มี.ค. 2568</t>
  </si>
  <si>
    <t>ใบสั่งซื้อเลขที่ 420/2568   
ลงวันที่ 10 มี.ค. 2568</t>
  </si>
  <si>
    <t>เลขที่ พ.359/68 
ลงวันที่ 10 มี.ค. 2568</t>
  </si>
  <si>
    <t>เลขที่82/2568 
ลงวันที่10 มี.ค. 2568</t>
  </si>
  <si>
    <t>เลขที่81/2568
 ลงวันที่10 มี.ค. 2568</t>
  </si>
  <si>
    <t>สญ.153/2568(พ)
11 มี.ค. 68</t>
  </si>
  <si>
    <t>151/2568(จ)
11 มี.ค. 68</t>
  </si>
  <si>
    <t>152/2568(จ)
11 มี.ค. 68</t>
  </si>
  <si>
    <t>153/2568(จ)
11 มี.ค. 68</t>
  </si>
  <si>
    <t>154/2568(จ)
11 มี.ค. 68</t>
  </si>
  <si>
    <t>155/2568(จ)
11 มี.ค. 68</t>
  </si>
  <si>
    <t>156/2568(จ)
11 มี.ค. 68</t>
  </si>
  <si>
    <t>157/2568(จ)
11 มี.ค. 68</t>
  </si>
  <si>
    <t>158/2568(จ)
11 มี.ค. 68</t>
  </si>
  <si>
    <t>159/2568(จ)
11 มี.ค. 68</t>
  </si>
  <si>
    <t>160/2568(จ)
11 มี.ค. 68</t>
  </si>
  <si>
    <t>พจ.137/2568 11/มี.ค./2568</t>
  </si>
  <si>
    <t>พจ.138/2568 11/มี.ค./2568</t>
  </si>
  <si>
    <t>พซ.469/2568 11/มี.ค./2568</t>
  </si>
  <si>
    <t>พซ.470/2568 11/มี.ค./2568</t>
  </si>
  <si>
    <t>299/2568 ลงวันที่ 11 มี.ค. 2568</t>
  </si>
  <si>
    <t>316/2568 ลงวันที่ 11 มี.ค. 2568</t>
  </si>
  <si>
    <t>317/2568 ลงวันที่ 11 มี.ค. 2568</t>
  </si>
  <si>
    <t>310/2568 ลงวันที่ 11 มี.ค. 2568</t>
  </si>
  <si>
    <t>308/2568 ลงวันที่ 11 มี.ค. 2568</t>
  </si>
  <si>
    <t>309/2568 ลงวันที่ 11 มี.ค. 2568</t>
  </si>
  <si>
    <t>0106/078-4 ลงวันที่ 11 มี.ค. 68</t>
  </si>
  <si>
    <t>0106/079-4 ลงวันที่ 11 มี.ค. 68</t>
  </si>
  <si>
    <t>0106/080-4 ลงวันที่ 11 มี.ค. 68</t>
  </si>
  <si>
    <t>เลขที่ 435/2568 ลงวันที่ 11 มี.ค. 2568</t>
  </si>
  <si>
    <t>เลขที่ 437/2568 ลงวันที่ 11 มี.ค. 2568</t>
  </si>
  <si>
    <t>เลขที่ 423/2568 ลงวันที่ 11 มี.ค. 2568</t>
  </si>
  <si>
    <t>เลขที่ 439/2568 ลงวันที่ 11 มี.ค. 2568</t>
  </si>
  <si>
    <t>เลขที่ 440/2568 ลงวันที่ 11 มี.ค. 2568</t>
  </si>
  <si>
    <t>ใบสั่งซื้อเลขที่ 421/2568   
ลงวันที่ 11 มี.ค. 2568</t>
  </si>
  <si>
    <t>ใบสั่งซื้อเลขที่ 422/2568   
ลงวันที่ 11 มี.ค. 2568</t>
  </si>
  <si>
    <t>ใบสั่งซื้อเลขที่ 423/2568   
ลงวันที่ 11 มี.ค. 2568</t>
  </si>
  <si>
    <t>ใบสั่งซื้อเลขที่ 424/2568   
ลงวันที่ 11 มี.ค. 2568</t>
  </si>
  <si>
    <t>ซ588/68 ลงวันที่ 11 มี.ค. 2568</t>
  </si>
  <si>
    <t>ซ647/68 ลงวันที่ 11 มี.ค. 2568</t>
  </si>
  <si>
    <t>ซ653/68 ลงวันที่ 11 มี.ค. 2568</t>
  </si>
  <si>
    <t>ซ656/68 ลงวันที่ 11 มี.ค. 2568</t>
  </si>
  <si>
    <t>ซ657/68 ลงวันที่ 11 มี.ค. 2568</t>
  </si>
  <si>
    <t>ซ658/68 ลงวันที่ 11 มี.ค. 2568</t>
  </si>
  <si>
    <t>ซ659/68 ลงวันที่ 11 มี.ค. 2568</t>
  </si>
  <si>
    <t>ซ660/68 ลงวันที่ 11 มี.ค. 2568</t>
  </si>
  <si>
    <t>ซ662/68 ลงวันที่ 11 มี.ค. 2568</t>
  </si>
  <si>
    <t>จ163/68 ลงวันที่ 11 มี.ค. 2568</t>
  </si>
  <si>
    <t>จ166/68 ลงวันที่ 11 มี.ค. 2568</t>
  </si>
  <si>
    <t>จ172/68 ลงวันที่ 11 มี.ค. 2568</t>
  </si>
  <si>
    <t>จ173/68 ลงวันที่ 11 มี.ค. 2568</t>
  </si>
  <si>
    <t>เลขที่83/2568 
ลงวันที่11 มี.ค. 2568</t>
  </si>
  <si>
    <t>เลขที่ 84/2568
 ลงวันที่ 11 มี.ค. 2568</t>
  </si>
  <si>
    <t>14/2568 ลงวันที่ 11 มี.ค. 258</t>
  </si>
  <si>
    <t>15/2568 ลงวันที่ 11 มี.ค. 258</t>
  </si>
  <si>
    <t>11/2568 ลงวันที่ 11 มี.ค. 2568</t>
  </si>
  <si>
    <t>สญ.85/2568(ซ)
12 มี.ค. 68</t>
  </si>
  <si>
    <t>สญ.87/2568(ซ)
12 มี.ค. 68</t>
  </si>
  <si>
    <t>สญ.88/2568(ซ)
12 มี.ค. 68</t>
  </si>
  <si>
    <t>ใบสั่งเลขที่ 340/2568
ลงวันที่ 12 มี.ค. 2568</t>
  </si>
  <si>
    <t>เลขที่ พด.ซ.208/68 ลง 12 มี.ค. 2568</t>
  </si>
  <si>
    <t>เลขที่ พด.ซ.209/68 ลง 12 มี.ค. 2568</t>
  </si>
  <si>
    <t>เลขที่ พด.ซ.210/68 ลง 12 มี.ค. 2568</t>
  </si>
  <si>
    <t>เลขที่ 441/2568 ลงวันที่ 12 มี.ค. 2568</t>
  </si>
  <si>
    <t>เลขที่ 442/2568 ลงวันที่ 12 มี.ค. 2568</t>
  </si>
  <si>
    <t>เลขที่ ภ140/2568 ลงวันที่ 12 มี.ค. 2568</t>
  </si>
  <si>
    <t>เลขที่ 444/2568 ลงวันที่ 12 มี.ค. 2568</t>
  </si>
  <si>
    <t>(ซ)326/68 ลงวันที่ 12 มี.ค. 2568</t>
  </si>
  <si>
    <t>ซ(ว)233/68 ลงวันที่ 12 มี.ค. 2568</t>
  </si>
  <si>
    <t>ซ(ว)234/68 ลงวันที่ 12 มี.ค. 2568</t>
  </si>
  <si>
    <t>ซ(ว)235/68 ลงวันที่ 12 มี.ค. 2568</t>
  </si>
  <si>
    <t>(ซ)328/68 ลงวันที่ 12 มี.ค. 2568</t>
  </si>
  <si>
    <t>(ซ)327/68 ลงวันที่ 12 มี.ค. 2568</t>
  </si>
  <si>
    <t>ซ(ว)236/68 ลงวันที่ 12 มี.ค. 2568</t>
  </si>
  <si>
    <t>ซ(ว)237/68 ลงวันที่ 12 มี.ค. 2568</t>
  </si>
  <si>
    <t>ซ(ว)238/68 ลงวันที่ 12 มี.ค. 2568</t>
  </si>
  <si>
    <t>ซ(ว)239/68 ลงวันที่ 12 มี.ค. 2568</t>
  </si>
  <si>
    <t>ซ(ว)240/68 ลงวันที่ 12 มี.ค. 2568</t>
  </si>
  <si>
    <t>(ซ)329/68 ลงวันที่ 12 มี.ค. 2568</t>
  </si>
  <si>
    <t>073/2568 ลงวันที่ 12 มี.ค. 2568</t>
  </si>
  <si>
    <t>ใบสั่งซื้อเลขที่ 426/2568   
ลงวันที่ 12 มี.ค. 2568</t>
  </si>
  <si>
    <t>ใบสั่งซื้อเลขที่ 427/2568   
ลงวันที่ 12 มี.ค. 2568</t>
  </si>
  <si>
    <t>ใบสั่งซื้อเลขที่ 428/2568   
ลงวันที่ 12 มี.ค. 2568</t>
  </si>
  <si>
    <t>ซ608/68 ลงวันที่ 12 มี.ค. 2568</t>
  </si>
  <si>
    <t>ซ609/68 ลงวันที่ 12 มี.ค. 2568</t>
  </si>
  <si>
    <t>ซ648/68 ลงวันที่ 12 มี.ค. 2568</t>
  </si>
  <si>
    <t>ซ649/68 ลงวันที่ 12 มี.ค. 2568</t>
  </si>
  <si>
    <t>ซ651/68 ลงวันที่ 12 มี.ค. 2568</t>
  </si>
  <si>
    <t>ซ675/68 ลงวันที่ 12 มี.ค. 2568</t>
  </si>
  <si>
    <t>ซ676/68 ลงวันที่ 12 มี.ค. 2568</t>
  </si>
  <si>
    <t>ซ687/68 ลงวันที่ 12 มี.ค. 2568</t>
  </si>
  <si>
    <t>ใบสั่งซื้อ สธ 0310.013/626 ลงวันที่ 13 มี.ค. 2568</t>
  </si>
  <si>
    <t>ใบสั่งซื้อ สธ 0310.013/631 ลงวันที่ 13 มี.ค. 2568</t>
  </si>
  <si>
    <t>ใบสั่งซื้อ สธ 0310.013/627 ลงวันที่ 13 มี.ค. 2568</t>
  </si>
  <si>
    <t>ใบสั่งซื้อ สธ 0310.013/632 ลงวันที่ 13 มี.ค. 2568</t>
  </si>
  <si>
    <t>ใบสั่งซื้อ สธ 0310.013/637 ลงวันที่ 13 มี.ค. 2568</t>
  </si>
  <si>
    <t>เลขที่ 66/2568 ลง 13 มี.ค. 2568</t>
  </si>
  <si>
    <t>เลขที่ พด.ซ.211/68 ลง 13 มี.ค. 2568</t>
  </si>
  <si>
    <t>0106/077-4 ลงวันที่ 13 มี.ค. 68</t>
  </si>
  <si>
    <t>เลขที่ 448/2568 ลงวันที่ 13 มี.ค. 2568</t>
  </si>
  <si>
    <t>เลขที่ 447/2568 ลงวันที่ 13 มี.ค. 2568</t>
  </si>
  <si>
    <t>เลขที่ 443/2568 ลงวันที่ 13 มี.ค. 2568</t>
  </si>
  <si>
    <t>0127/2568  13 มี.ค. 2568</t>
  </si>
  <si>
    <t>ใบสั่งซื้อเลขที่ 429/2568   
ลงวันที่ 13 มี.ค. 2568</t>
  </si>
  <si>
    <t>ใบสั่งซื้อเลขที่ 430/2568   
ลงวันที่ 13 มี.ค. 2568</t>
  </si>
  <si>
    <t>ใบสั่งซื้อเลขที่ 431/2568   
ลงวันที่ 13 มี.ค. 2568</t>
  </si>
  <si>
    <t>เลขที่ พ.365/68 
ลงวันที่ 13 มี.ค. 2568</t>
  </si>
  <si>
    <t>เลขที่ พ.396/68 
ลงวันที่ 13 มี.ค. 2568</t>
  </si>
  <si>
    <t>เลขที่ พ.366/68 
ลงวันที่ 13 มี.ค. 2568</t>
  </si>
  <si>
    <t>เลขที่ พ.370/68 
ลงวันที่ 13 มี.ค. 2568</t>
  </si>
  <si>
    <t>เลขที่ พ.380/68 
ลงวันที่ 13 มี.ค. 2568</t>
  </si>
  <si>
    <t>เลขที่ พ.381/68 
ลงวันที่ 13 มี.ค. 2568</t>
  </si>
  <si>
    <t>เลขที่ พ.374/68
 ลงวันที่ 13 มี.ค. 2568</t>
  </si>
  <si>
    <t>เลขที่ พ.364/68 
ลงวันที่ 13 มี.ค. 2568</t>
  </si>
  <si>
    <t>เลขที่ พ.375/68 
ลงวันที่ 13 มี.ค. 2568</t>
  </si>
  <si>
    <t>เลขที่ พ.379/68 
ลงวันที่ 13 มี.ค. 2568</t>
  </si>
  <si>
    <t>เลขที่ พ.377/68 
ลงวันที่ 13 มี.ค. 2568</t>
  </si>
  <si>
    <t>เลขที่ พ.376/68 
ลงวันที่ 13 มี.ค. 2568</t>
  </si>
  <si>
    <t>เลขที่ พ.378/68 
ลงวันที่ 13 มี.ค. 2568</t>
  </si>
  <si>
    <t>เลขที่85/2568 
ลงวันที่13 มี.ค. 2568</t>
  </si>
  <si>
    <t>เลขที่ พ.367/68
 ลงวันที่ 13 มี.ค. 2568</t>
  </si>
  <si>
    <t>เลขที่ พ.371/68
 ลงวันที่ 13 มี.ค. 2568</t>
  </si>
  <si>
    <t>เลขที่ พ.382/68
 ลงวันที่ 13 มี.ค. 2568</t>
  </si>
  <si>
    <t>เลขที่ พ.372/68
 ลงวันที่ 13 มี.ค. 2568</t>
  </si>
  <si>
    <t>เลขที่ พ.383/68
 ลงวันที่ 13 มี.ค. 2568</t>
  </si>
  <si>
    <t>เลขที่ พ.373/68
 ลงวันที่ 13 มี.ค. 2568</t>
  </si>
  <si>
    <t>319/2568 ลงวันที่ 14 มี.ค. 2568</t>
  </si>
  <si>
    <t>329/2568 ลงวันที่ 14 มี.ค. 2568</t>
  </si>
  <si>
    <t>ใบสั่งเลขที่ 341/2568
ลงวันที่ 14 มี.ค. 2568</t>
  </si>
  <si>
    <t>ใบสั่งเลขที่ 342/2568
ลงวันที่ 14 มี.ค. 2568</t>
  </si>
  <si>
    <t>เลขที่ พด.จ.212/68 ลง 14 มี.ค. 2568</t>
  </si>
  <si>
    <t>เลขที่ พด.จ.214/68 ลง 14 มี.ค. 2568</t>
  </si>
  <si>
    <t>เลขที่ พด.จ.215/68 ลง 14 มี.ค. 2568</t>
  </si>
  <si>
    <t>เลขที่ พด.จ.216/68 ลง 14 มี.ค. 2568</t>
  </si>
  <si>
    <t>เลขที่ พด.จ.217/68 ลง 14 มี.ค. 2568</t>
  </si>
  <si>
    <t>เลขที่ พด.ซ.218/68 ลง 14 มี.ค. 2568</t>
  </si>
  <si>
    <t>เลขที่ พด.ซ.219/68 ลง 14 มี.ค. 2568</t>
  </si>
  <si>
    <t>เลขที่ พด.ซ.220/68 ลง 14 มี.ค. 2568</t>
  </si>
  <si>
    <t>เลขที่ 451/2568 ลงวันที่ 14 มี.ค. 2568</t>
  </si>
  <si>
    <t>เลขที่ 450/2568 ลงวันที่ 14 มี.ค. 2568</t>
  </si>
  <si>
    <t>152/2568 ลงวันที่ 14 มี.ค. 2568</t>
  </si>
  <si>
    <t>14/2568 ลงวันที่ 14 มี.ค. 2568</t>
  </si>
  <si>
    <t>(จ)090/68 ลงวันที่ 14 มี.ค. 2568</t>
  </si>
  <si>
    <t>(จ)091/68 ลงวันที่ 14 มี.ค. 2568</t>
  </si>
  <si>
    <t>(จ)092/68 ลงวันที่ 14 มี.ค. 2568</t>
  </si>
  <si>
    <t>(จ)089/68 ลงวันที่ 14 มี.ค. 2568</t>
  </si>
  <si>
    <t>(ซ)337/68 ลงวันที่ 14 มี.ค. 2568</t>
  </si>
  <si>
    <t>(ซ)336/68 ลงวันที่ 14 มี.ค. 2568</t>
  </si>
  <si>
    <t>(ซ)334/68 ลงวันที่ 14 มี.ค. 2568</t>
  </si>
  <si>
    <t>ซ(ว)243/68 ลงวันที่ 14 มี.ค. 2568</t>
  </si>
  <si>
    <t>ซ(ว)244/68 ลงวันที่ 14 มี.ค. 2568</t>
  </si>
  <si>
    <t>ซ(ว)246/68 ลงวันที่ 14 มี.ค. 2568</t>
  </si>
  <si>
    <t>ซ(ว)245/68 ลงวันที่ 14 มี.ค. 2568</t>
  </si>
  <si>
    <t>ซ(ว)241/68 ลงวันที่ 14 มี.ค. 2568</t>
  </si>
  <si>
    <t>ซ(ว)242/68 ลงวันที่ 14 มี.ค. 2568</t>
  </si>
  <si>
    <t>ซ(ว)247/68 ลงวันที่ 14 มี.ค. 2568</t>
  </si>
  <si>
    <t>ซ(ว)248/68 ลงวันที่ 14 มี.ค. 2568</t>
  </si>
  <si>
    <t>ซ(ว)249/68 ลงวันที่ 14 มี.ค. 2568</t>
  </si>
  <si>
    <t>(ซ)332/68 ลงวันที่ 14 มี.ค. 2568</t>
  </si>
  <si>
    <t>(ซ)335/68 ลงวันที่ 14 มี.ค. 2568</t>
  </si>
  <si>
    <t>ใบสั่งซื้อเลขที่ 432/2568   
ลงวันที่ 14 มี.ค. 2568</t>
  </si>
  <si>
    <t>ใบสั่งซื้อเลขที่ 433/2568   
ลงวันที่ 14 มี.ค. 2568</t>
  </si>
  <si>
    <t>ใบสั่งซื้อเลขที่ 434/2568   
ลงวันที่ 14 มี.ค. 2568</t>
  </si>
  <si>
    <t>ซ639/68 ลงวันที่ 14 มี.ค. 2568</t>
  </si>
  <si>
    <t>ซ644/68 ลงวันที่ 14 มี.ค. 2568</t>
  </si>
  <si>
    <t>ซ645/68 ลงวันที่ 14 มี.ค. 2568</t>
  </si>
  <si>
    <t>ซ646/68 ลงวันที่ 14 มี.ค. 2568</t>
  </si>
  <si>
    <t>ซ681/68 ลงวันที่ 14 มี.ค. 2568</t>
  </si>
  <si>
    <t>ซ682/68 ลงวันที่ 14 มี.ค. 2568</t>
  </si>
  <si>
    <t>ซ685/68 ลงวันที่ 14 มี.ค. 2568</t>
  </si>
  <si>
    <t>ซ686/68 ลงวันที่ 14 มี.ค. 2568</t>
  </si>
  <si>
    <t>จ175/68 ลงวันที่ 14 มี.ค. 2568</t>
  </si>
  <si>
    <t>เลขที่ 87/2568 
ลงวันที่ 14 มี.ค. 2568</t>
  </si>
  <si>
    <t>สญ.90/2568(ซ)
17 มี.ค. 68</t>
  </si>
  <si>
    <t>488/2568(ซ)
17 มี.ค. 68</t>
  </si>
  <si>
    <t>489/2568(ซ)
17 มี.ค. 68</t>
  </si>
  <si>
    <t>490/2568(ซ)
17 มี.ค. 68</t>
  </si>
  <si>
    <t>491/2568(ซ)
17 มี.ค. 68</t>
  </si>
  <si>
    <t>493/2568(ซ)
17 มี.ค. 68</t>
  </si>
  <si>
    <t>494/2568(ซ)
17 มี.ค. 68</t>
  </si>
  <si>
    <t>164/2568(จ)
17 มี.ค. 68</t>
  </si>
  <si>
    <t>165/2568(จ)
17 มี.ค. 68</t>
  </si>
  <si>
    <t>166/2568(จ)
17 มี.ค. 68</t>
  </si>
  <si>
    <t>167/2568(จ)
17 มี.ค. 68</t>
  </si>
  <si>
    <t>168/2568(จ)
17 มี.ค. 68</t>
  </si>
  <si>
    <t>169/2568(จ)
17 มี.ค. 68</t>
  </si>
  <si>
    <t>170/2568(จ)
17 มี.ค. 68</t>
  </si>
  <si>
    <t>171/2568(จ)
17 มี.ค. 68</t>
  </si>
  <si>
    <t>172/2568(จ)
17 มี.ค. 68</t>
  </si>
  <si>
    <t>173/2568(จ)
17 มี.ค. 68</t>
  </si>
  <si>
    <t>174/2568(จ)
17 มี.ค. 68</t>
  </si>
  <si>
    <t>ใบสั่งเลขที่ 343/2568
ลงวันที่ 17 มี.ค. 2568</t>
  </si>
  <si>
    <t>ใบสั่งเลขที่ 344/2568
ลงวันที่ 17 มี.ค. 2568</t>
  </si>
  <si>
    <t>ใบสั่งเลขที่ 345/2568
ลงวันที่ 17 มี.ค. 2568</t>
  </si>
  <si>
    <t>ใบสั่งเลขที่ 346/2568
ลงวันที่ 17 มี.ค. 2568</t>
  </si>
  <si>
    <t>0127/2568  17 มี.ค. 2568</t>
  </si>
  <si>
    <t>0128/2568  17 มี.ค. 2568</t>
  </si>
  <si>
    <t>153/2568 ลงวันที่ 17 มี.ค. 2568</t>
  </si>
  <si>
    <t>ซ(ว)254/68 ลงวันที่ 17 มี.ค. 2568</t>
  </si>
  <si>
    <t>ซ(ว)250/68 ลงวันที่ 17 มี.ค. 2568</t>
  </si>
  <si>
    <t>ซ(ว)251/68 ลงวันที่ 17 มี.ค. 2568</t>
  </si>
  <si>
    <t>ซ(ว)252/68 ลงวันที่ 17 มี.ค. 2568</t>
  </si>
  <si>
    <t>ซ(ว)253/68 ลงวันที่ 17 มี.ค. 2568</t>
  </si>
  <si>
    <t>ซ680/68 ลงวันที่ 17 มี.ค. 2568</t>
  </si>
  <si>
    <t>จ176/68 ลงวันที่ 17 มี.ค. 2568</t>
  </si>
  <si>
    <t>พจ.139/2568  17/มี.ค./2568</t>
  </si>
  <si>
    <t>พจ.140/2568 17/มี.ค./2568</t>
  </si>
  <si>
    <t>พซ.468/2568 17/มี.ค./2568</t>
  </si>
  <si>
    <t>พซ.472/2568 17/มี.ค./2568</t>
  </si>
  <si>
    <t>พซ.473/2568 17/มี.ค./2568</t>
  </si>
  <si>
    <t>พซ.474/2568 17/มี.ค./2568</t>
  </si>
  <si>
    <t>พซ.476/2568 18/มี.ค./2568</t>
  </si>
  <si>
    <t>พซ.477/2568 18/มี.ค./2568</t>
  </si>
  <si>
    <t>พซ.478/2568 18/มี.ค./2568</t>
  </si>
  <si>
    <t>พซ.479/2568 18/มี.ค./2568</t>
  </si>
  <si>
    <t>495/2568(ซ)
18 มี.ค. 68</t>
  </si>
  <si>
    <t>สญ.87/2568(จ)
18 มี.ค. 68</t>
  </si>
  <si>
    <t>338/2568 ลงวันที่ 18 มี.ค. 2568</t>
  </si>
  <si>
    <t>312/2568 ลงวันที่ 18 มี.ค. 2568</t>
  </si>
  <si>
    <t>313/2568 ลงวันที่ 18 มี.ค. 2568</t>
  </si>
  <si>
    <t>314/2568 ลงวันที่ 18 มี.ค. 2568</t>
  </si>
  <si>
    <t>315/2568 ลงวันที่ 18 มี.ค. 2568</t>
  </si>
  <si>
    <t>311/2568 ลงวันที่ 18 มี.ค. 2568</t>
  </si>
  <si>
    <t>325/2568 ลงวันที่ 18 มี.ค. 2568</t>
  </si>
  <si>
    <t>326/2568 ลงวันที่ 18 มี.ค. 2568</t>
  </si>
  <si>
    <t>327/2568 ลงวันที่ 18 มี.ค. 2568</t>
  </si>
  <si>
    <t>328/2568 ลงวันที่ 18 มี.ค. 2568</t>
  </si>
  <si>
    <t>340/2568 ลงวันที่ 18 มี.ค. 2568</t>
  </si>
  <si>
    <t>8/2568 ลงวันที่ 18 มี.ค. 2568</t>
  </si>
  <si>
    <t>ใบสั่งเลขที่ 347/2568
ลงวันที่ 18 มี.ค. 2568</t>
  </si>
  <si>
    <t>ใบสั่งเลขที่ 348/2568
ลงวันที่ 18 มี.ค. 2568</t>
  </si>
  <si>
    <t>เลขที่ 308/2568, วันที่ 18 มี.ค. 2568</t>
  </si>
  <si>
    <t>เลขที่ 309/2568, วันที่ 18 มี.ค. 2568</t>
  </si>
  <si>
    <t>เลขที่ 310/2568, วันที่ 18 มี.ค. 2568</t>
  </si>
  <si>
    <t>เลขที่ 311/2568, วันที่ 18 มี.ค. 2568</t>
  </si>
  <si>
    <t>เลขที่ 312/2568, วันที่ 18 มี.ค. 2568</t>
  </si>
  <si>
    <t>เลขที่ 314/2568, วันที่ 18 มี.ค. 2568</t>
  </si>
  <si>
    <t>เลขที่ 315/2568, วันที่ 18 มี.ค. 2568</t>
  </si>
  <si>
    <t>เลขที่ 316/2568, วันที่ 18 มี.ค. 2568</t>
  </si>
  <si>
    <t>เลขที่ 317/2568, วันที่ 18 มี.ค. 2568</t>
  </si>
  <si>
    <t>เลขที่ 318/2568, วันที่ 18 มี.ค. 2568</t>
  </si>
  <si>
    <t>เลขที่ 319/2568, วันที่ 18 มี.ค. 2568</t>
  </si>
  <si>
    <t>เลขที่ 348/2568, วันที่ 18 มี.ค. 2568</t>
  </si>
  <si>
    <t>0106/085-4 ลงวันที่ 18 มี.ค. 68</t>
  </si>
  <si>
    <t>เลขที่ 458/2568 ลงวันที่ 18 มี.ค. 2568</t>
  </si>
  <si>
    <t>เลขที่ 459/2568 ลงวันที่ 18 มี.ค. 2568</t>
  </si>
  <si>
    <t>เลขที่ 454/2568 ลงวันที่ 18 มี.ค. 2568</t>
  </si>
  <si>
    <t>เลขที่ 455/2568 ลงวันที่ 18 มี.ค. 2568</t>
  </si>
  <si>
    <t>ซ583/68 ลงวันที่ 18 มี.ค. 2568</t>
  </si>
  <si>
    <t>ซ634/68 ลงวันที่ 18 มี.ค. 2568</t>
  </si>
  <si>
    <t>ซ670/68 ลงวันที่ 18 มี.ค. 2568</t>
  </si>
  <si>
    <t>ซ671/68 ลงวันที่ 18 มี.ค. 2568</t>
  </si>
  <si>
    <t>ซ672/68 ลงวันที่ 18 มี.ค. 2568</t>
  </si>
  <si>
    <t>ซ673/68 ลงวันที่ 18 มี.ค. 2568</t>
  </si>
  <si>
    <t>ซ678/68 ลงวันที่ 18 มี.ค. 2568</t>
  </si>
  <si>
    <t>ซ684/68 ลงวันที่ 18 มี.ค. 2568</t>
  </si>
  <si>
    <t>ซ707/68 ลงวันที่ 18 มี.ค. 2568</t>
  </si>
  <si>
    <t>เลขที่ พ.420/68 
ลงวันที่ 18 มี.ค. 2568</t>
  </si>
  <si>
    <t>เลขที่ พ.385/68 
ลงวันที่ 18 มี.ค. 2568</t>
  </si>
  <si>
    <t>เลขที่ พ.390/68 
ลงวันที่ 18 มี.ค. 2568</t>
  </si>
  <si>
    <t>เลขที่ พ.386/68 
ลงวันที่ 18 มี.ค. 2568</t>
  </si>
  <si>
    <t>เลขที่ พ.387/68
 ลงวันที่ 18 มี.ค. 2568</t>
  </si>
  <si>
    <t>เลขที่ พ.389/68
 ลงวันที่ 18 มี.ค. 2568</t>
  </si>
  <si>
    <t>เลขที่ พ.388/68 
ลงวันที่ 18 มี.ค. 2568</t>
  </si>
  <si>
    <t>เลขที่90/2568
 ลงวันที่18 มี.ค. 2568</t>
  </si>
  <si>
    <t>เลขที่91/2568
 ลงวันที่18 มี.ค. 2568</t>
  </si>
  <si>
    <t>เลขที่89/2568 
ลงวันที่18 มี.ค. 2568</t>
  </si>
  <si>
    <t>เลขที่ 97/2568
 ลงวันที่ 18 มี.ค. 2568</t>
  </si>
  <si>
    <t>เลขที่ 86/2568
 ลงวันที่ 18 มี.ค. 2568</t>
  </si>
  <si>
    <t>64(จ)/2568 ลงวันที่18/มี.ค./68</t>
  </si>
  <si>
    <t>99(ซ)/2568 ลงวันที่19/มี.ค./68</t>
  </si>
  <si>
    <t>100(ซ)/2568 ลงวันที่19/มี.ค./68</t>
  </si>
  <si>
    <t>101(ซ)/2568 ลงวันที่19/มี.ค./68</t>
  </si>
  <si>
    <t>102(ซ)/2568 ลงวันที่19/มี.ค./68</t>
  </si>
  <si>
    <t>สญ.91/2568(ซ)
19 มี.ค. 68</t>
  </si>
  <si>
    <t>334/2568 ลงวันที่ 19 มี.ค. 2568</t>
  </si>
  <si>
    <t>ใบสั่งเลขที่ 350/2568
ลงวันที่ 19 มี.ค. 2568</t>
  </si>
  <si>
    <t>ใบสั่งเลขที่ 351/2568
ลงวันที่ 19 มี.ค. 2568</t>
  </si>
  <si>
    <t>ใบสั่งเลขที่ 352/2568
ลงวันที่ 19 มี.ค. 2568</t>
  </si>
  <si>
    <t>เลขที่ 320/2568, วันที่ 19 มี.ค. 2568</t>
  </si>
  <si>
    <t>เลขที่ 321/2568, วันที่ 19 มี.ค. 2568</t>
  </si>
  <si>
    <t>เลขที่ 322/2568, วันที่ 19 มี.ค. 2568</t>
  </si>
  <si>
    <t>เลขที่ 323/2568, วันที่ 19 มี.ค. 2568</t>
  </si>
  <si>
    <t>เลขที่ 324/2568, วันที่ 19 มี.ค. 2568</t>
  </si>
  <si>
    <t>เลขที่ 325/2568, วันที่ 19 มี.ค. 2568</t>
  </si>
  <si>
    <t>เลขที่ 326/2568, วันที่ 19 มี.ค. 2568</t>
  </si>
  <si>
    <t>เลขที่ 327/2568, วันที่ 19 มี.ค. 2568</t>
  </si>
  <si>
    <t>0106/086-4 ลงวันที่ 19 มี.ค. 68</t>
  </si>
  <si>
    <t>เลขที่ 460/2568 ลงวันที่ 19 มี.ค. 2568</t>
  </si>
  <si>
    <t>0129/2568  19 มี.ค. 2568</t>
  </si>
  <si>
    <t>15/2568 ลงวันที่ 19 มี.ค. 2568</t>
  </si>
  <si>
    <t>16/2568 ลงวันที่ 19 มี.ค. 2568</t>
  </si>
  <si>
    <t>154/2568 ลงวันที่ 19 มี.ค. 2568</t>
  </si>
  <si>
    <t>(ซ)340/68 ลงวันที่ 19 มี.ค. 2568</t>
  </si>
  <si>
    <t>(ซ)341/68 ลงวันที่ 19 มี.ค. 2568</t>
  </si>
  <si>
    <t>ซ(ว)255/68 ลงวันที่ 19 มี.ค. 2568</t>
  </si>
  <si>
    <t>ซ(ว)256/68 ลงวันที่ 19 มี.ค. 2568</t>
  </si>
  <si>
    <t>ซ(ว)257/68 ลงวันที่ 19 มี.ค. 2568</t>
  </si>
  <si>
    <t>(ซ)342/68 ลงวันที่ 19 มี.ค. 2568</t>
  </si>
  <si>
    <t>ซ689/68 ลงวันที่ 19 มี.ค. 2568</t>
  </si>
  <si>
    <t>ซ701/68 ลงวันที่ 19 มี.ค. 2568</t>
  </si>
  <si>
    <t>ซ702/68 ลงวันที่ 19 มี.ค. 2568</t>
  </si>
  <si>
    <t>ซ703/68 ลงวันที่ 19 มี.ค. 2568</t>
  </si>
  <si>
    <t>ซ704/68 ลงวันที่ 19 มี.ค. 2568</t>
  </si>
  <si>
    <t>ซ706/68 ลงวันที่ 19 มี.ค. 2568</t>
  </si>
  <si>
    <t>ซ721/68 ลงวันที่ 19 มี.ค. 2568</t>
  </si>
  <si>
    <t>สญ.92/2568(ซ)
20 มี.ค. 68</t>
  </si>
  <si>
    <t>498.1/2568(ซ)
20 มี.ค. 68</t>
  </si>
  <si>
    <t>ใบสั่งซื้อ สธ 0310.013/647 ลงวันที่ 20 มี.ค. 2568</t>
  </si>
  <si>
    <t>ใบสั่งจ้าง สธ 0310.013/651 ลงวันที่ 20 มี.ค. 2568</t>
  </si>
  <si>
    <t>ใบสั่งซื้อ สธ 0310.013/650 ลงวันที่ 20 มี.ค. 2568</t>
  </si>
  <si>
    <t>332/2568 ลงวันที่ 20 มี.ค. 2568</t>
  </si>
  <si>
    <t>333/2568 ลงวันที่ 20 มี.ค. 2568</t>
  </si>
  <si>
    <t>ใบสั่งเลขที่ 353/2568
ลงวันที่ 20 มี.ค. 2568</t>
  </si>
  <si>
    <t>ใบสั่งเลขที่ 354/2568
ลงวันที่ 20 มี.ค. 2568</t>
  </si>
  <si>
    <t>ใบสั่งเลขที่ 355/2568
ลงวันที่ 20 มี.ค. 2568</t>
  </si>
  <si>
    <t>ใบสั่งเลขที่ 356/2568
ลงวันที่ 20 มี.ค. 2568</t>
  </si>
  <si>
    <t>ใบสั่งเลขที่ 358/2568
ลงวันที่ 20 มี.ค. 2568</t>
  </si>
  <si>
    <t>ใบสั่งเลขที่ 359/2568
ลงวันที่ 20 มี.ค. 2568</t>
  </si>
  <si>
    <t>เลขที่ พด.จ.207/68 ลง 20 มี.ค. 2568</t>
  </si>
  <si>
    <t>เลขที่ พด.ซ.222/68 ลง 20 มี.ค. 2568</t>
  </si>
  <si>
    <t>เลขที่ 462/2568 ลงวันที่ 20 มี.ค. 2568</t>
  </si>
  <si>
    <t>156/2568 ลงวันที่ 20 มี.ค. 2568</t>
  </si>
  <si>
    <t>157/2568 ลงวันที่ 20 มี.ค. 2568</t>
  </si>
  <si>
    <t>158/2568 ลงวันที่ 20 มี.ค. 2568</t>
  </si>
  <si>
    <t>155/2568 ลงวันที่ 20 มี.ค. 2568</t>
  </si>
  <si>
    <t>074/2568 ลงวันที่ 20 มี.ค. 2568</t>
  </si>
  <si>
    <t>ใบสั่งซื้อเลขที่ 438/2568   
ลงวันที่ 20 มี.ค. 2568</t>
  </si>
  <si>
    <t>ใบสั่งซื้อเลขที่ 441/2568   
ลงวันที่ 20 มี.ค. 2568</t>
  </si>
  <si>
    <t>ใบสั่งซื้อเลขที่ 442/2568   
ลงวันที่ 20 มี.ค. 2568</t>
  </si>
  <si>
    <t>ซ717/68 ลงวันที่ 20 มี.ค. 2568</t>
  </si>
  <si>
    <t>ซ722/68 ลงวันที่ 20 มี.ค. 2568</t>
  </si>
  <si>
    <t>ซ723/68 ลงวันที่ 20 มี.ค. 2568</t>
  </si>
  <si>
    <t>ซ724/68 ลงวันที่ 20 มี.ค. 2568</t>
  </si>
  <si>
    <t>จ186/68 ลงวันที่ 20 มี.ค. 2568</t>
  </si>
  <si>
    <t>จ187/68 ลงวันที่ 20 มี.ค. 2568</t>
  </si>
  <si>
    <t>จ188/68 ลงวันที่ 20 มี.ค. 2568</t>
  </si>
  <si>
    <t>เลขที่ 96/2568 
ลงวันที่ 20 มี.ค. 2568</t>
  </si>
  <si>
    <t>เลขที่ พ.398/68 
ลงวันที่ 20 มี.ค. 2568</t>
  </si>
  <si>
    <t>เลขที่ พ.396/68 
ลงวันที่ 20 มี.ค. 2568</t>
  </si>
  <si>
    <t>เลขที่ พ.392/68 
ลงวันที่ 20 มี.ค. 2568</t>
  </si>
  <si>
    <t>เลขที่ 95/2568
 ลงวันที่ 20 มี.ค. 2568</t>
  </si>
  <si>
    <t>เลขที่ พ.400/68 
ลงวันที่ 20 มี.ค. 2568</t>
  </si>
  <si>
    <t>เลขที่ พ.401/68 
ลงวันที่ 20 มี.ค. 2568</t>
  </si>
  <si>
    <t>เลขที่ พ.402/68 
ลงวันที่ 20 มี.ค. 2568</t>
  </si>
  <si>
    <t>เลขที่ พ.395/68 
ลงวันที่ 20 มี.ค. 2568</t>
  </si>
  <si>
    <t>เลขที่ พ.394/68
ลงวันที่ 20 มี.ค. 2568</t>
  </si>
  <si>
    <t>เลขที่ พ.393/68 
ลงวันที่ 20 มี.ค. 2568</t>
  </si>
  <si>
    <t>เลขที่ 92/2568
 ลงวันที่ 20 มี.ค. 2568</t>
  </si>
  <si>
    <t>เลขที่ 99/2568
 ลงวันที่ 20 มี.ค. 2568</t>
  </si>
  <si>
    <t>เลขที่ 100/2568
 ลงวันที่ 20 มี.ค. 2568</t>
  </si>
  <si>
    <t>สญ.93/2568(ซ)
21 มี.ค. 68</t>
  </si>
  <si>
    <t>499/2568(ซ)
21 มี.ค. 68</t>
  </si>
  <si>
    <t>500/2568(ซ)
21 มี.ค. 68</t>
  </si>
  <si>
    <t>501/2568(ซ)
21 มี.ค. 68</t>
  </si>
  <si>
    <t>502/2568(ซ)
21 มี.ค. 68</t>
  </si>
  <si>
    <t>503/2568(ซ)
21 มี.ค. 68</t>
  </si>
  <si>
    <t>504/2568(ซ)
21 มี.ค. 68</t>
  </si>
  <si>
    <t>505/2568(ซ)
21 มี.ค. 68</t>
  </si>
  <si>
    <t>506/2568(ซ)
21 มี.ค. 68</t>
  </si>
  <si>
    <t>508/2568(ซ)
21 มี.ค. 68</t>
  </si>
  <si>
    <t>509/2568(ซ)
21 มี.ค. 68</t>
  </si>
  <si>
    <t>175/2568(จ)
21 มี.ค. 68</t>
  </si>
  <si>
    <t>176/2568(จ)
21 มี.ค. 68</t>
  </si>
  <si>
    <t>177/2568(จ)
21 มี.ค. 68</t>
  </si>
  <si>
    <t>178/2568(จ)
21 มี.ค. 68</t>
  </si>
  <si>
    <t>179/2568(จ)
21 มี.ค. 68</t>
  </si>
  <si>
    <t>180/2568(จ)
21 มี.ค. 68</t>
  </si>
  <si>
    <t>181/2568(จ)
21 มี.ค. 68</t>
  </si>
  <si>
    <t>182/2568(จ)
21 มี.ค. 68</t>
  </si>
  <si>
    <t>ใบสั่งซื้อ สธ 0310.013/666 ลงวันที่ 21 มี.ค. 2568</t>
  </si>
  <si>
    <t>ใบสั่งซื้อ สธ 0310.013/678 ลงวันที่ 21 มี.ค. 2568</t>
  </si>
  <si>
    <t>ใบสั่งซื้อ สธ 0310.013/664 วันที่ 21 มี.ค. 2568</t>
  </si>
  <si>
    <t>ใบสั่งจ้าง สธ 0310.013/689 ลงวันที่ 21 มี.ค. 2568</t>
  </si>
  <si>
    <t>ใบสั่งจ้าง สธ 0310.013/688 ลงวันที่ 21 มี.ค. 2568</t>
  </si>
  <si>
    <t>ใบสั่งซื้อ สธ 0310.013/680 ลงวันที่ 21 มี.ค. 2568</t>
  </si>
  <si>
    <t>0106/087-4 ลงวันที่ 21 มี.ค. 68</t>
  </si>
  <si>
    <t>เลขที่ ภ144/2568 ลงวันที่ 21 มี.ค. 2568</t>
  </si>
  <si>
    <t>เลขที่ ภ126/2568 ลงวันที่ 21 มี.ค. 2568</t>
  </si>
  <si>
    <t>เลขที่ ภ145/2568 ลงวันที่ 21 มี.ค. 2568</t>
  </si>
  <si>
    <t>เลขที่ ภ147/2568 ลงวันที่ 21 มี.ค. 2568</t>
  </si>
  <si>
    <t>เลขที่ ภ150/2568 ลงวันที่ 21 มี.ค. 2568</t>
  </si>
  <si>
    <t>(ซ)347/68 ลงวันที่ 21 มี.ค. 2568</t>
  </si>
  <si>
    <t>ซ(ว)258/68 ลงวันที่ 21 มี.ค. 2568</t>
  </si>
  <si>
    <t>(ซ)345/68 ลงวันที่ 21 มี.ค. 2568</t>
  </si>
  <si>
    <t>ใบสั่งซื้อเลขที่ 443/2568   
ลงวันที่ 21 มี.ค. 2568</t>
  </si>
  <si>
    <t>ใบสั่งซื้อเลขที่ 444/2568   
ลงวันที่ 21 มี.ค. 2568</t>
  </si>
  <si>
    <t>ใบสั่งซื้อเลขที่ 445/2568   
ลงวันที่ 21 มี.ค. 2568</t>
  </si>
  <si>
    <t>ใบสั่งซื้อเลขที่ 446/2568   
ลงวันที่ 21 มี.ค. 2568</t>
  </si>
  <si>
    <t>ใบสั่งซื้อเลขที่ 447/2568   
ลงวันที่ 21 มี.ค. 2568</t>
  </si>
  <si>
    <t>จ189/68 ลงวันที่ 21 มี.ค. 2568</t>
  </si>
  <si>
    <t>ซ743/68 ลงวันที่ 21 มี.ค. 2568</t>
  </si>
  <si>
    <t>พซ.481/2568 21/มี.ค./2568</t>
  </si>
  <si>
    <t>พซ.482/2568 21/มี.ค./2568</t>
  </si>
  <si>
    <t>พซ.486/2568 21/มี.ค./2568</t>
  </si>
  <si>
    <t>พซ.488/2568 21/มี.ค./2568</t>
  </si>
  <si>
    <t>พซ.489/2568 21/มี.ค./2568</t>
  </si>
  <si>
    <t>พจ.142/2568 22/มี.ค./2568</t>
  </si>
  <si>
    <t>พจ.143/2568 22/มี.ค./2568</t>
  </si>
  <si>
    <t>พซ.490/2568 22/มี.ค./2568</t>
  </si>
  <si>
    <t>พซ.492/2568 22/มี.ค./2568</t>
  </si>
  <si>
    <t>พซ.493/2568 22/มี.ค./2568</t>
  </si>
  <si>
    <t>พซ.494/2568 22/มี.ค./2568</t>
  </si>
  <si>
    <t>พซ.495/2568 22/มี.ค./2568</t>
  </si>
  <si>
    <t>9/2568 ลงวันที่ 23 มี.ค. 2568</t>
  </si>
  <si>
    <t>พจ.144/2568 23/มี.ค./2568</t>
  </si>
  <si>
    <t>พจ.145/2568  23/มี.ค./2568</t>
  </si>
  <si>
    <t>พจ.146/2568  23/มี.ค./2568</t>
  </si>
  <si>
    <t>พซ.496/2568  23/มี.ค./2568</t>
  </si>
  <si>
    <t>พซ.497/2568  23/มี.ค./2568</t>
  </si>
  <si>
    <t>พซ.498/2568  23/มี.ค./2568</t>
  </si>
  <si>
    <t>พซ.499/2568  23/มี.ค./2568</t>
  </si>
  <si>
    <t>พจ.147/2568  24/มี.ค./2568</t>
  </si>
  <si>
    <t>พซ.501/2568 24/มี.ค./2568</t>
  </si>
  <si>
    <t>พซ.502/2568 24/มี.ค./2568</t>
  </si>
  <si>
    <t>พซ.505/2568  24/มี.ค./2568</t>
  </si>
  <si>
    <t>พซ.506/2568 24/มี.ค./2568</t>
  </si>
  <si>
    <t>512/2568(ซ)
24 มี.ค. 68</t>
  </si>
  <si>
    <t>513/2568(ซ)
24 มี.ค. 68</t>
  </si>
  <si>
    <t>515/2568(ซ)
24 มี.ค. 68</t>
  </si>
  <si>
    <t>183/2568(จ)
24 มี.ค. 68</t>
  </si>
  <si>
    <t>184/2568(จ)
24 มี.ค. 68</t>
  </si>
  <si>
    <t>ใบสั่งเลขที่ 360/2568
ลงวันที่ 24 มี.ค. 2568</t>
  </si>
  <si>
    <t>ใบสั่งเลขที่ 361/2568
ลงวันที่ 24 มี.ค. 2568</t>
  </si>
  <si>
    <t>ใบสั่งเลขที่ 362/2568
ลงวันที่ 24 มี.ค. 2568</t>
  </si>
  <si>
    <t>เลขที่ พด.ซ.223/68 ลง 24 มี.ค. 2568</t>
  </si>
  <si>
    <t>เลขที่ พด.ซ.224/68 ลง 24 มี.ค. 2568</t>
  </si>
  <si>
    <t>เลขที่ พด.ซ.227/68 ลง 24 มี.ค. 2568</t>
  </si>
  <si>
    <t>เลขที่ พด.ซ.228/68 ลง 24 มี.ค. 2568</t>
  </si>
  <si>
    <t>เลขที่ พด.ซ.229/68 ลง 24 มี.ค. 2568</t>
  </si>
  <si>
    <t>0106/089-4 ลงวันที่ 24 มี.ค. 68</t>
  </si>
  <si>
    <t xml:space="preserve">จ้างเหมาบริการรถตู้ปรับอากาศพร้อมพนักงานขับรถ รวมน้ำมันเชื้อเพลิง ไป - กลับ จ.ขอนแก่น - จ. ร้อยเอ็ด วันที่ ๒๕ - ๒๘ มี.ค. ๒๕๖๘ (๑คัน/๑วัน) จำนวน ๔ งาน </t>
  </si>
  <si>
    <t>เลขที่ 470/2568 ลงวันที่ 24 มี.ค. 2568</t>
  </si>
  <si>
    <t>เลขที่ 466/2568 ลงวันที่ 24 มี.ค. 2568</t>
  </si>
  <si>
    <t>เลขที่ 471/2568 ลงวันที่ 24 มี.ค. 2568</t>
  </si>
  <si>
    <t>เลขที่ 472/2568 ลงวันที่ 24 มี.ค. 2568</t>
  </si>
  <si>
    <t>เลขที่ 468/2568 ลงวันที่ 24 มี.ค. 2568</t>
  </si>
  <si>
    <t>0130/2568 ลงวันที่ 24 มี.ค. 2568</t>
  </si>
  <si>
    <t>162/2568 ลงวันที่ 24 มี.ค. 2568</t>
  </si>
  <si>
    <t>160/2568 ลงวันที่ 24 มี.ค. 2568</t>
  </si>
  <si>
    <t>161/2568 ลงวันที่ 24 มี.ค. 2568</t>
  </si>
  <si>
    <t>159/2568 ลงวันที่ 24 มี.ค. 2568</t>
  </si>
  <si>
    <t>ใบสั่งซื้อเลขที่ 448/2568   
ลงวันที่ 24 มี.ค. 2568</t>
  </si>
  <si>
    <t>ใบสั่งซื้อเลขที่ 449/2568   
ลงวันที่ 24 มี.ค. 2568</t>
  </si>
  <si>
    <t>ใบสั่งซื้อเลขที่ 450/2568   
ลงวันที่ 24 มี.ค. 2568</t>
  </si>
  <si>
    <t>ใบสั่งซื้อเลขที่ 451/2568   
ลงวันที่ 24 มี.ค. 2568</t>
  </si>
  <si>
    <t>ซ718/68 ลงวันที่ 24 มี.ค. 2568</t>
  </si>
  <si>
    <t>ซ727/68 ลงวันที่ 24 มี.ค. 2568</t>
  </si>
  <si>
    <t>ซ728/68 ลงวันที่ 24 มี.ค. 2568</t>
  </si>
  <si>
    <t>ซ729/68 ลงวันที่ 24 มี.ค. 2568</t>
  </si>
  <si>
    <t>ซ730/68 ลงวันที่ 24 มี.ค. 2568</t>
  </si>
  <si>
    <t>ซ731/68 ลงวันที่ 24 มี.ค. 2568</t>
  </si>
  <si>
    <t>ซ732/68 ลงวันที่ 24 มี.ค. 2568</t>
  </si>
  <si>
    <t>ซ736/68 ลงวันที่ 24 มี.ค. 2568</t>
  </si>
  <si>
    <t>ซ737/68 ลงวันที่ 24 มี.ค. 2568</t>
  </si>
  <si>
    <t>ซ740/68 ลงวันที่ 24 มี.ค. 2568</t>
  </si>
  <si>
    <t>เลขที่ พ.407/68 
ลงวันที่ 24 มี.ค. 2568</t>
  </si>
  <si>
    <t>เลขที่ พ.403/68
 ลงวันที่ 24 มี.ค. 2568</t>
  </si>
  <si>
    <t>เลขที่ พ.404/68 
ลงวันที่ 24 มี.ค. 2568</t>
  </si>
  <si>
    <t>เลขที่93/2568
 ลงวันที่ 24 มี.ค. 2568</t>
  </si>
  <si>
    <t>เลขที่94/2568 
ลงวันที่ 24 มี.ค. 2568</t>
  </si>
  <si>
    <t>เลขที่98/2568 
ลงวันที่ 24 มี.ค. 2568</t>
  </si>
  <si>
    <t>เลขที่102/2568 
ลงวันที่ 24 มี.ค. 2568</t>
  </si>
  <si>
    <t>เลขที่101/2568
 ลงวันที่ 24 มี.ค. 2568</t>
  </si>
  <si>
    <t>6/2568 
ลงวันที่ 
24 มี.ค. 2568</t>
  </si>
  <si>
    <t>จ้างเหมารถตู้ปรับอากาศพร้อมน้ำมันเชื้อเพลิง วันที่ 25-28 มี.ค.68</t>
  </si>
  <si>
    <t>7/2568 
ลงวันที่ 
25 มี.ค. 2568</t>
  </si>
  <si>
    <t>330/2568 ลงวันที่ 25 มี.ค. 2568</t>
  </si>
  <si>
    <t>331/2568 ลงวันที่ 25 มี.ค. 2568</t>
  </si>
  <si>
    <t>พจ.149/2568 25/มี.ค./2568</t>
  </si>
  <si>
    <t>พจ.150/2568 25/มี.ค./2568</t>
  </si>
  <si>
    <t>พซ.503/2568 25/มี.ค./2568</t>
  </si>
  <si>
    <t>พซ.507/2568 25/มี.ค./2568</t>
  </si>
  <si>
    <t>พซ.508/2568 25/มี.ค./2568</t>
  </si>
  <si>
    <t>พซ.509/2568 25/มี.ค./2568</t>
  </si>
  <si>
    <t>พซ.510/2568 25/มี.ค./2568</t>
  </si>
  <si>
    <t>พซ.511/2568 25/มี.ค./2568</t>
  </si>
  <si>
    <t>เลขที่ พด.จ.230/68 ลง 25 มี.ค. 2568</t>
  </si>
  <si>
    <t>เลขที่ 476/2568 ลงวันที่ 25 มี.ค. 2568</t>
  </si>
  <si>
    <t>เลขที่ 475/2568 ลงวันที่ 25 มี.ค. 2568</t>
  </si>
  <si>
    <t>เลขที่ ภ113/2568 ลงวันที่ 25 มี.ค. 2568</t>
  </si>
  <si>
    <t>เลขที่ ภ114/2568 ลงวันที่ 25 มี.ค. 2568</t>
  </si>
  <si>
    <t>เลขที่ 473/2568 ลงวันที่ 25 มี.ค. 2568</t>
  </si>
  <si>
    <t>163/2568 ลงวันที่ 25 มี.ค. 2568</t>
  </si>
  <si>
    <t>(จ)093/68 ลงวันที่ 25 มี.ค. 2568</t>
  </si>
  <si>
    <t>(จ)094/68 ลงวันที่ 25 มี.ค. 2568</t>
  </si>
  <si>
    <t>(ซ)356/68 ลงวันที่ 25 มี.ค. 2568</t>
  </si>
  <si>
    <t>(ซ)355/68 ลงวันที่ 25 มี.ค. 2568</t>
  </si>
  <si>
    <t>(ซ)348/68 ลงวันที่ 25 มี.ค. 2568</t>
  </si>
  <si>
    <t>ซ(ว)259/68 ลงวันที่ 25 มี.ค. 2568</t>
  </si>
  <si>
    <t>ซ(ว)260/68 ลงวันที่ 25 มี.ค. 2568</t>
  </si>
  <si>
    <t>(ซ)365/68 ลงวันที่ 25 มี.ค. 2568</t>
  </si>
  <si>
    <t>ใบสั่งซื้อเลขที่ 456/2568   
ลงวันที่ 25 มี.ค. 2568</t>
  </si>
  <si>
    <t>ใบสั่งซื้อเลขที่ 457/2568   
ลงวันที่ 25 มี.ค. 2568</t>
  </si>
  <si>
    <t>เลขที่ 103/2568
 ลงวันที่ 25 มี.ค. 2568</t>
  </si>
  <si>
    <t>518.1/2568(ซ)
26 มี.ค. 68</t>
  </si>
  <si>
    <t>343/2568 ลงวันที่ 26 มี.ค. 2568</t>
  </si>
  <si>
    <t>324/2568 ลงวันที่ 26 มี.ค. 2568</t>
  </si>
  <si>
    <t>323/2568 ลงวันที่ 26 มี.ค. 2568</t>
  </si>
  <si>
    <t>320/2568 ลงวันที่ 26 มี.ค. 2568</t>
  </si>
  <si>
    <t>321/2568 ลงวันที่ 26 มี.ค. 2568</t>
  </si>
  <si>
    <t>322/2568 ลงวันที่ 26 มี.ค. 2568</t>
  </si>
  <si>
    <t>336/2568 ลงวันที่ 26 มี.ค. 2568</t>
  </si>
  <si>
    <t>339/2568 ลงวันที่ 26 มี.ค. 2568</t>
  </si>
  <si>
    <t>เลขที่ ภ118/2568 ลงวันที่ 26 มี.ค. 2568</t>
  </si>
  <si>
    <t>0073/2568  26 มี.ค. 2568</t>
  </si>
  <si>
    <t>164/2568 ลงวันที่ 26 มี.ค. 2568</t>
  </si>
  <si>
    <t>ภ.084/2568 ลงวันที่ 26 มี.ค. 2568</t>
  </si>
  <si>
    <t>ภ.085/2568 ลงวันที่ 26 มี.ค. 2568</t>
  </si>
  <si>
    <t>ภ.086/2568 ลงวันที่ 26 มี.ค. 2568</t>
  </si>
  <si>
    <t>ซ695/68 ลงวันที่ 26 มี.ค. 2568</t>
  </si>
  <si>
    <t>ซ697/68 ลงวันที่ 26 มี.ค. 2568</t>
  </si>
  <si>
    <t>ซ698/68 ลงวันที่ 26 มี.ค. 2568</t>
  </si>
  <si>
    <t>ซ700/68 ลงวันที่ 26 มี.ค. 2568</t>
  </si>
  <si>
    <t>ซ709/68 ลงวันที่ 26 มี.ค. 2568</t>
  </si>
  <si>
    <t>ซ711/68 ลงวันที่ 26 มี.ค. 2568</t>
  </si>
  <si>
    <t>ซ733/68 ลงวันที่ 26 มี.ค. 2568</t>
  </si>
  <si>
    <t>ซ734/68 ลงวันที่ 26 มี.ค. 2568</t>
  </si>
  <si>
    <t>ซ761/68 ลงวันที่ 26 มี.ค. 2568</t>
  </si>
  <si>
    <t>จ181/68 ลงวันที่ 26 มี.ค. 2568</t>
  </si>
  <si>
    <t>จ182/68 ลงวันที่ 26 มี.ค. 2568</t>
  </si>
  <si>
    <t>จ183/68 ลงวันที่ 26 มี.ค. 2568</t>
  </si>
  <si>
    <t>จ184/68 ลงวันที่ 26 มี.ค. 2568</t>
  </si>
  <si>
    <t>ซ772/68 ลงวันที่ 26 มี.ค. 2568</t>
  </si>
  <si>
    <t>สญ.94/2568(ซ)
27 มี.ค. 68</t>
  </si>
  <si>
    <t>สญ.95/2568(ซ)
27 มี.ค. 68</t>
  </si>
  <si>
    <t>สญ.96/2568(ซ)
27 มี.ค. 68</t>
  </si>
  <si>
    <t>สญ.11/2568(ช)
27 มี.ค. 68</t>
  </si>
  <si>
    <t>ใบสั่งซื้อ สธ 0310.013/702 ลงวันที่ 27 มี.ค. 2568</t>
  </si>
  <si>
    <t>ใบสั่งซื้อ สธ 0310.013/701 ลงวันที่ 27 มี.ค. 2568</t>
  </si>
  <si>
    <t>345/2568 ลงวันที่ 27 มี.ค. 2568</t>
  </si>
  <si>
    <t>318/2568 ลงวันที่ 27 มี.ค. 2568</t>
  </si>
  <si>
    <t>342/2568 ลงวันที่ 27 มี.ค. 2568</t>
  </si>
  <si>
    <t>ใบสั่งเลขที่ 366/2568
ลงวันที่ 27 มี.ค. 2568</t>
  </si>
  <si>
    <t>ใบสั่งเลขที่ 367/2568
ลงวันที่ 27 มี.ค. 2568</t>
  </si>
  <si>
    <t>ใบสั่งเลขที่ 368/2568
ลงวันที่ 27 มี.ค. 2568</t>
  </si>
  <si>
    <t>ใบสั่งเลขที่ 369/2568
ลงวันที่ 27 มี.ค. 2568</t>
  </si>
  <si>
    <t>ใบสั่งเลขที่ 370/2568
ลงวันที่ 27 มี.ค. 2568</t>
  </si>
  <si>
    <t>ใบสั่งเลขที่ 371/2568
ลงวันที่ 27 มี.ค. 2568</t>
  </si>
  <si>
    <t>เลขที่ พด.ซ.231/68 ลง 27 มี.ค. 2568</t>
  </si>
  <si>
    <t>เลขที่ พด.ซ.232/68 ลง 27 มี.ค. 2568</t>
  </si>
  <si>
    <t>เลขที่ พด.ซ.233/68 ลง 27 มี.ค. 2568</t>
  </si>
  <si>
    <t>เลขที่ พด.จ.234/68 ลง 27 มี.ค. 2568</t>
  </si>
  <si>
    <t>เลขที่ พด.จ.235/68 ลง 27 มี.ค. 2568</t>
  </si>
  <si>
    <t>0106/093-4 ลงวันที่ 27 มี.ค. 68</t>
  </si>
  <si>
    <t>0106/094-4 ลงวันที่ 27 มี.ค. 68</t>
  </si>
  <si>
    <t>0131/2568  27 มี.ค. 2568</t>
  </si>
  <si>
    <t>0132/2568  27 มี.ค. 2568</t>
  </si>
  <si>
    <t>ใบสั่งซื้อเลขที่ 458/2568   
ลงวันที่ 27 มี.ค. 2568</t>
  </si>
  <si>
    <t>ใบสั่งซื้อเลขที่ 459/2568   
ลงวันที่ 27 มี.ค. 2568</t>
  </si>
  <si>
    <t>ใบสั่งซื้อเลขที่ 460/2568   
ลงวันที่ 27 มี.ค. 2568</t>
  </si>
  <si>
    <t>ใบสั่งซื้อเลขที่ 461/2568   
ลงวันที่ 27 มี.ค. 2568</t>
  </si>
  <si>
    <t>ซ744/68 ลงวันที่ 27 มี.ค. 2568</t>
  </si>
  <si>
    <t>ซ745/68 ลงวันที่ 27 มี.ค. 2568</t>
  </si>
  <si>
    <t>ซ746/68 ลงวันที่ 27 มี.ค. 2568</t>
  </si>
  <si>
    <t>ซ750/68 ลงวันที่ 27 มี.ค. 2568</t>
  </si>
  <si>
    <t>ซ754/68 ลงวันที่ 27 มี.ค. 2568</t>
  </si>
  <si>
    <t>ซ756/68 ลงวันที่ 27 มี.ค. 2568</t>
  </si>
  <si>
    <t>ซ757/68 ลงวันที่ 27 มี.ค. 2568</t>
  </si>
  <si>
    <t>ซ758/68 ลงวันที่ 27 มี.ค. 2568</t>
  </si>
  <si>
    <t>ซ759/68 ลงวันที่ 27 มี.ค. 2568</t>
  </si>
  <si>
    <t>ซ766/68 ลงวันที่ 27 มี.ค. 2568</t>
  </si>
  <si>
    <t>จ213/68 ลงวันที่ 27 มี.ค. 2568</t>
  </si>
  <si>
    <t>จ198/68 ลงวันที่ 27 มี.ค. 2568</t>
  </si>
  <si>
    <t>เลขที่ พ.421/68 
ลงวันที่ 27 มี.ค. 2568</t>
  </si>
  <si>
    <t>เลขที่ พ.414/68 
ลงวันที่ 27 มี.ค. 2568</t>
  </si>
  <si>
    <t>เลขที่ พ.415/68 
ลงวันที่ 27 มี.ค. 2568</t>
  </si>
  <si>
    <t>เลขที่ พ.416/68 
ลงวันที่ 27 มี.ค. 2568</t>
  </si>
  <si>
    <t>เลขที่ 104/2568
 ลงวันที่ 27 มี.ค. 2568</t>
  </si>
  <si>
    <t>สญ.97/2568(ซ)
28 มี.ค. 68</t>
  </si>
  <si>
    <t>สญ.88/2568(ช)
28 มี.ค. 68</t>
  </si>
  <si>
    <t>สญ.89/2568(ช)
28 มี.ค. 68</t>
  </si>
  <si>
    <t>430/2568(ช)
28 มี.ค. 68</t>
  </si>
  <si>
    <t>127/2568(จ)
28 มี.ค. 68</t>
  </si>
  <si>
    <t>128/2568(จ)
28 มี.ค. 68</t>
  </si>
  <si>
    <t>129/2568(จ)
28 มี.ค. 68</t>
  </si>
  <si>
    <t>130/2568(จ)
28 มี.ค. 68</t>
  </si>
  <si>
    <t>131/2568(จ)
28 มี.ค. 68</t>
  </si>
  <si>
    <t>ใบสั่งซื้อ สธ 0310.013/714 ลงวันที่ 28 มี.ค. 2568</t>
  </si>
  <si>
    <t>ใบสั่งจ้าง สธ 0310.013/710 ลงวันที่ 28 มี.ค. 2568</t>
  </si>
  <si>
    <t>335/2568 ลงวันที่ 28 มี.ค. 2568</t>
  </si>
  <si>
    <t>357/2568 ลงวันที่ 28 มี.ค. 2568</t>
  </si>
  <si>
    <t>325/2568 ลงวันที่ 28 มี.ค. 2568</t>
  </si>
  <si>
    <t>337/2568 ลงวันที่ 28 มี.ค. 2568</t>
  </si>
  <si>
    <t>344/2568 ลงวันที่ 28 มี.ค. 2568</t>
  </si>
  <si>
    <t>ใบสั่งเลขที่ 372/2568
ลงวันที่ 28 มี.ค. 2568</t>
  </si>
  <si>
    <t>ใบสั่งเลขที่ 373/2568
ลงวันที่ 28 มี.ค. 2568</t>
  </si>
  <si>
    <t>ใบสั่งเลขที่ 374/2568
ลงวันที่ 28 มี.ค. 2568</t>
  </si>
  <si>
    <t>ใบสั่งเลขที่ 375/2568
ลงวันที่ 28 มี.ค. 2568</t>
  </si>
  <si>
    <t>เลขที่ 328/2568, วันที่ 28 มี.ค. 2568</t>
  </si>
  <si>
    <t>เลขที่ 329/2568, วันที่ 28 มี.ค. 2568</t>
  </si>
  <si>
    <t>เลขที่ 330/2568, วันที่ 28 มี.ค. 2568</t>
  </si>
  <si>
    <t>เลขที่ 331/2568, วันที่ 28 มี.ค. 2568</t>
  </si>
  <si>
    <t>เลขที่ 332/2568, วันที่ 28 มี.ค. 2568</t>
  </si>
  <si>
    <t>เลขที่ 333/2568, วันที่ 28 มี.ค. 2568</t>
  </si>
  <si>
    <t>เลขที่ 334/2568, วันที่ 28 มี.ค. 2568</t>
  </si>
  <si>
    <t>เลขที่ 335/2568, วันที่ 28 มี.ค. 2568</t>
  </si>
  <si>
    <t>เลขที่ 336/2568, วันที่ 28 มี.ค. 2568</t>
  </si>
  <si>
    <t>เลขที่ 337/2568, วันที่ 28 มี.ค. 2568</t>
  </si>
  <si>
    <t>เลขที่ 338/2568, วันที่ 28 มี.ค. 2568</t>
  </si>
  <si>
    <t>เลขที่ 339/2568, วันที่ 28 มี.ค. 2568</t>
  </si>
  <si>
    <t>เลขที่ 340/2568, วันที่ 28 มี.ค. 2568</t>
  </si>
  <si>
    <t>เลขที่ 341/2568, วันที่ 28 มี.ค. 2568</t>
  </si>
  <si>
    <t>เลขที่ 342/2568, วันที่ 28 มี.ค. 2568</t>
  </si>
  <si>
    <t>เลขที่ 343/2568, วันที่ 28 มี.ค. 2568</t>
  </si>
  <si>
    <t>เลขที่ 344/2568, วันที่ 28 มี.ค. 2568</t>
  </si>
  <si>
    <t>เลขที่ 345/2568, วันที่ 28 มี.ค. 2568</t>
  </si>
  <si>
    <t>เลขที่ 346/2568, วันที่ 28 มี.ค. 2568</t>
  </si>
  <si>
    <t>เลขที่ 347/2568, วันที่ 28 มี.ค. 2568</t>
  </si>
  <si>
    <t>0106/095-4 ลงวันที่ 28 มี.ค. 68</t>
  </si>
  <si>
    <t xml:space="preserve">จ้างเหมาบริการรถตู้ปรับอากาศพร้อมพนักงานขับรถ รวมน้ำมันเชื้อเพลิงไป-กลับ จ.ขอนแก่น-จ.เชียงใหม่ วันที่ ๓๑ มี.ค. 2568 - ๔ เม.ย. 2568 (๑คัน/๕วัน) จำนวน ๑ งาน </t>
  </si>
  <si>
    <t>เลขที่ 479/2568 ลงวันที่ 28 มี.ค. 2568</t>
  </si>
  <si>
    <t>0133/2568  28 มี.ค. 2568</t>
  </si>
  <si>
    <t>170/2568 ลงวันที่ 28 มี.ค. 2568</t>
  </si>
  <si>
    <t>17/2568 ลงวันที่ 28 มี.ค. 2568</t>
  </si>
  <si>
    <t>169/2568 ลงวันที่ 28 มี.ค. 2568</t>
  </si>
  <si>
    <t>171/2568 ลงวันที่ 28 มี.ค. 2568</t>
  </si>
  <si>
    <t>168/2568 ลงวันที่ 28 มี.ค. 2568</t>
  </si>
  <si>
    <t>172/2568 ลงวันที่ 28 มี.ค. 2568</t>
  </si>
  <si>
    <t>173/2568 ลงวันที่ 28 มี.ค. 2568</t>
  </si>
  <si>
    <t>174/2568 ลงวันที่ 28 มี.ค. 2568</t>
  </si>
  <si>
    <t>165/2568 ลงวันที่ 28 มี.ค. 2568</t>
  </si>
  <si>
    <t>166/2568 ลงวันที่ 28 มี.ค. 2568</t>
  </si>
  <si>
    <t>(ซ)357/68 ลงวันที่ 28 มี.ค. 2568</t>
  </si>
  <si>
    <t>(ซ)364/68 ลงวันที่ 28 มี.ค. 2568</t>
  </si>
  <si>
    <t>(ซ)366/68 ลงวันที่ 28 มี.ค. 2568</t>
  </si>
  <si>
    <t>(ซ)363/68 ลงวันที่ 28 มี.ค. 2568</t>
  </si>
  <si>
    <t>ซ(ว)264/68 ลงวันที่ 28 มี.ค. 2568</t>
  </si>
  <si>
    <t>ซ(ว)265/68 ลงวันที่ 28 มี.ค. 2568</t>
  </si>
  <si>
    <t>ซ(ว)266/68 ลงวันที่ 28 มี.ค. 2568</t>
  </si>
  <si>
    <t>ซ(ว)267/68 ลงวันที่ 28 มี.ค. 2568</t>
  </si>
  <si>
    <t>(ซ)359/68 ลงวันที่ 28 มี.ค. 2568</t>
  </si>
  <si>
    <t>(ซ)361/68 ลงวันที่ 28 มี.ค. 2568</t>
  </si>
  <si>
    <t>(ซ)362/68 ลงวันที่ 28 มี.ค. 2568</t>
  </si>
  <si>
    <t>(ซ)358/68 ลงวันที่ 28 มี.ค. 2568</t>
  </si>
  <si>
    <t>ซ(ว)263/68 ลงวันที่ 28 มี.ค. 2568</t>
  </si>
  <si>
    <t>(จ)095/68 ลงวันที่ 28 มี.ค. 2568</t>
  </si>
  <si>
    <t>เลขที่ พ.419/68 
ลงวันที่ 28 มี.ค. 2568</t>
  </si>
  <si>
    <t>เลขที่ 106/2568 
ลงวันที่ 28 มี.ค. 2568</t>
  </si>
  <si>
    <t>เลขที่ พ.326/68
 ลงวันที่ 28 มี.ค. 2568</t>
  </si>
  <si>
    <t>186/2568(จ)
31 มี.ค. 68</t>
  </si>
  <si>
    <t>358/2568 ลงวันที่ 31 มี.ค. 2568</t>
  </si>
  <si>
    <t>360/2568 ลงวันที่ 31 มี.ค. 2568</t>
  </si>
  <si>
    <t>ใบสั่งเลขที่ 376/2568
ลงวันที่ 31 มี.ค. 2568</t>
  </si>
  <si>
    <t>ใบสั่งเลขที่ 377/2568
ลงวันที่ 31 มี.ค. 2568</t>
  </si>
  <si>
    <t>ใบสั่งเลขที่ 378/2568
ลงวันที่ 31 มี.ค. 2568</t>
  </si>
  <si>
    <t>ใบสั่งเลขที่ 379/2568
ลงวันที่ 31 มี.ค. 2568</t>
  </si>
  <si>
    <t>เลขที่ 480/2568 ลงวันที่ 31 มี.ค. 2568</t>
  </si>
  <si>
    <t>เลขที่ 465/2568 ลงวันที่ 31 มี.ค. 2568</t>
  </si>
  <si>
    <t>เลขที่ 481/2568 ลงวันที่ 31 มี.ค. 2568</t>
  </si>
  <si>
    <t>เลขที่ 483/2568 ลงวันที่ 31 มี.ค. 2568</t>
  </si>
  <si>
    <t>เลขที่ 482/2568 ลงวันที่ 31 มี.ค. 2568</t>
  </si>
  <si>
    <t>0134/2568  31 มี.ค. 2568</t>
  </si>
  <si>
    <t>175/2568 ลงวันที่ 31 มี.ค. 2568</t>
  </si>
  <si>
    <t>176/2568 ลงวันที่ 31 มี.ค. 2568</t>
  </si>
  <si>
    <t>180/2568 ลงวันที่ 31 มี.ค. 2568</t>
  </si>
  <si>
    <t>ใบสั่งซื้อเลขที่ 462/2568   
ลงวันที่ 31 มี.ค. 2568</t>
  </si>
  <si>
    <t>ใบสั่งซื้อเลขที่ 463/2568   
ลงวันที่ 31 มี.ค. 2568</t>
  </si>
  <si>
    <t>ใบสั่งซื้อเลขที่ 464/2568   
ลงวันที่ 31 มี.ค. 2568</t>
  </si>
  <si>
    <t>ซ747/68 ลงวันที่ 31 มี.ค. 2568</t>
  </si>
  <si>
    <t>ซ748/68 ลงวันที่ 31 มี.ค. 2568</t>
  </si>
  <si>
    <t>ซ762/68 ลงวันที่ 31 มี.ค. 2568</t>
  </si>
  <si>
    <t>ซ763/68 ลงวันที่ 31 มี.ค. 2568</t>
  </si>
  <si>
    <t>ซ765/68 ลงวันที่ 31 มี.ค. 2568</t>
  </si>
  <si>
    <t>จ207/68 ลงวันที่ 31 มี.ค. 2568</t>
  </si>
  <si>
    <t>จ208/68 ลงวันที่ 31 มี.ค. 2568</t>
  </si>
  <si>
    <t>9/2568 
ลงวันที่ 
31 มี.ค. 2568</t>
  </si>
  <si>
    <t>10/2568 
ลงวันที่ 
31 มี.ค. 2568</t>
  </si>
  <si>
    <t>11/2568 
ลงวันที่ 
31 มี.ค. 2568</t>
  </si>
  <si>
    <t>24/2568 
ลงวันที่ 
31 มี.ค. 2568</t>
  </si>
  <si>
    <t>จ้างเหมาซ่อมท่อน้ำระบบอัคคีภัยพร้อมซ่อมฝ้าและทาสีฝ้าห้องน้ำ จำนวน 1 งาน โดยวิธีเฉพาะเจาะจง</t>
  </si>
  <si>
    <t>นายสุรชัย  ขำคม
20,800</t>
  </si>
  <si>
    <t>286/2568
5/มี.ค./2568</t>
  </si>
  <si>
    <t>906/2568
5/มี.ค./2568</t>
  </si>
  <si>
    <t>บริษัท ริช แอนด์ ซีมลี จำกัด
6,300</t>
  </si>
  <si>
    <t>907/2568
5/มี.ค./2568</t>
  </si>
  <si>
    <t>บริษัท มานิตวิทยา จำกัด
2,850</t>
  </si>
  <si>
    <t>903/2568
5/มี.ค./2568</t>
  </si>
  <si>
    <t>904/2568
5/มี.ค./2568</t>
  </si>
  <si>
    <t>บริษัท กอบทอง พาณิชย์ จำกัด
36,000</t>
  </si>
  <si>
    <t>905/2568
5/มี.ค./2568</t>
  </si>
  <si>
    <t>909/2568
5/มี.ค./2568</t>
  </si>
  <si>
    <t>ลพบุรีแก๊ส จำกัด
21,616</t>
  </si>
  <si>
    <t>366.1/2568
5/มี.ค./2568</t>
  </si>
  <si>
    <t>สัมฤทธิ์การไฟฟ้า
19,096</t>
  </si>
  <si>
    <t>369/2568
6/มี.ค./2568</t>
  </si>
  <si>
    <t>ซื้อวัสดุไฟฟ้าและวิทยุ จำนวน 14 รายการ โดยวิธีเฉพาะเจาะจง</t>
  </si>
  <si>
    <t>สัมฤทธิ์การไฟฟ้า
14,163</t>
  </si>
  <si>
    <t>370/2568
6/มี.ค./2568</t>
  </si>
  <si>
    <t>สัมฤทธิ์การไฟฟ้า
675</t>
  </si>
  <si>
    <t>373/2568
6/มี.ค./2568</t>
  </si>
  <si>
    <t>สัมฤทธิ์การไฟฟ้า
4,407</t>
  </si>
  <si>
    <t>374/2568
6/มี.ค./2568</t>
  </si>
  <si>
    <t>บริษัท โซวิค จำกัด
2,000</t>
  </si>
  <si>
    <t>371/2568
6/มี.ค./2568</t>
  </si>
  <si>
    <t>ซื้อเครื่องวัดความมีชีวิตของฟัน (electric pulp tester   EPT) จำนวน 1 ตัว โดยวิธีเฉพาะเจาะจง</t>
  </si>
  <si>
    <t>ห้างหุ้นส่วนจำกัด นิยมสุข 374
25,000</t>
  </si>
  <si>
    <t>367/2568
6/มี.ค./2568</t>
  </si>
  <si>
    <t>ซื้อPOCHE CARDIAC POC TROPONIN T จำนวน 4 กล่อง โดยวิธีเฉพาะเจาะจง</t>
  </si>
  <si>
    <t>บริษัท ดีเคเอสเอช (ประเทศไทย) จำกัด
8,988</t>
  </si>
  <si>
    <t>375/2568
6/มี.ค./2568</t>
  </si>
  <si>
    <t>บริษัท ไพบูลย์ผล ซัพพลาย จำกัด
40,625</t>
  </si>
  <si>
    <t>376/2568
6/มี.ค./2568</t>
  </si>
  <si>
    <t>บริษัท เจ เอส วิชั่น จำกัด
79,265.60</t>
  </si>
  <si>
    <t>377/2568
6/มี.ค./2568</t>
  </si>
  <si>
    <t>บริษัท ไทยก๊อส จำกัด
7,875</t>
  </si>
  <si>
    <t>378/2568
6/มี.ค./2568</t>
  </si>
  <si>
    <t>บริษัท มาสเตอร์ เปเปอร์ จำกัด
17,300</t>
  </si>
  <si>
    <t>379/2568
6/มี.ค./2568</t>
  </si>
  <si>
    <t>บริษัท ดีเคเอสเอช (ประเทศไทย) จำกัด
12,198</t>
  </si>
  <si>
    <t>382/2568
6/มี.ค./2568</t>
  </si>
  <si>
    <t>บริษัท ไพบูลย์ผล ซัพพลาย จำกัด
33,000</t>
  </si>
  <si>
    <t>383/2568
6/มี.ค./2568</t>
  </si>
  <si>
    <t>บริษัท โอเร็กซ์ เทรดดิ้ง จำกัด
83,725</t>
  </si>
  <si>
    <t>388/2568
6/มี.ค./2568</t>
  </si>
  <si>
    <t>บริษัท ไทยก๊อส จำกัด
32,500</t>
  </si>
  <si>
    <t>386/2568
6/มี.ค./2568</t>
  </si>
  <si>
    <t>ซื้อSterile gel 5 กรัม จำนวน 2,000 ซอง โดยวิธีเฉพาะเจาะจง</t>
  </si>
  <si>
    <t>บริษัท ซิลลิค ฟาร์มา จำกัด
10,700</t>
  </si>
  <si>
    <t>390/2568
6/มี.ค./2568</t>
  </si>
  <si>
    <t>ซื้อน้ำยาแช่เครื่องมือฆ่าเชื้อ กลุ่ม ortho-phthaldehyde จำนวน 40 แกลลอน โดยวิธีเฉพาะเจาะจง</t>
  </si>
  <si>
    <t>บริษัท ดีเคเอสเอช (ประเทศไทย) จำกัด
72,160.80</t>
  </si>
  <si>
    <t>380/2568
6/มี.ค./2568</t>
  </si>
  <si>
    <t>ซื้อใบมีดกำจัดขน จำนวน 450 อัน โดยวิธีเฉพาะเจาะจง</t>
  </si>
  <si>
    <t>บริษัท ดีเคเอสเอช (ประเทศไทย) จำกัด
67,410</t>
  </si>
  <si>
    <t>381/2568
6/มี.ค./2568</t>
  </si>
  <si>
    <t>ซื้อMask Disposible (เชือกผูก) จำนวน 20 กล่อง โดยวิธีเฉพาะเจาะจง</t>
  </si>
  <si>
    <t>บริษัท โกร๊ธ ซัพพลาย เมดิคอล จำกัด
1,900</t>
  </si>
  <si>
    <t>387/2568
6/มี.ค./2568</t>
  </si>
  <si>
    <t>ซื้อ10% NEUTRAL BUFF FORM 5 GALLON CUBE จำนวน 10 Cube โดยวิธีเฉพาะเจาะจง</t>
  </si>
  <si>
    <t>บริษัท ฮีสโตเซ็นเตอร์ (ไทยแลนด์) จำกัด
28,000</t>
  </si>
  <si>
    <t>384/2568
6/มี.ค./2568</t>
  </si>
  <si>
    <t>บริษัท ไทยเพียวดีไวซ์ จำกัด
90,900</t>
  </si>
  <si>
    <t>385/2568
6/มี.ค./2568</t>
  </si>
  <si>
    <t>ซื้อวัสดุวิทยาศาสตร์หรือการแพทย์ จำนวน 9 รายการ โดยวิธีเฉพาะเจาะจง</t>
  </si>
  <si>
    <t>บริษัท ดีเคเอสเอช (ประเทศไทย) จำกัด
82,586.88</t>
  </si>
  <si>
    <t>389/2568
6/มี.ค./2568</t>
  </si>
  <si>
    <t>สัมฤทธิ์การไฟฟ้า
2,300</t>
  </si>
  <si>
    <t>368/2568
6/มี.ค./2568</t>
  </si>
  <si>
    <t>จ้างเหมาปรับปรุงห้องน้ำชั้น 5 อาคารปฏิบัติการ จำนวน 1 งาน โดยวิธีเฉพาะเจาะจง</t>
  </si>
  <si>
    <t>นาย ปิยะพงษ์ ศรีสมาน
490,000</t>
  </si>
  <si>
    <t>287/2568
7/มี.ค./2568</t>
  </si>
  <si>
    <t>ซื้อวัสดุคอมพิวเตอร์ จำนวน 13 รายการ โดยวิธีเฉพาะเจาะจง</t>
  </si>
  <si>
    <t>มายคอม
27,070</t>
  </si>
  <si>
    <t>407/2568
7/มี.ค./2568</t>
  </si>
  <si>
    <t>ซื้อตู้เย็น 2 ประตู ขนาดไม่น้อยกว่า 10 คิว จำนวน 1 เครื่อง  โดยวิธีเฉพาะเจาะจง</t>
  </si>
  <si>
    <t>อารียาแอร์
14,990</t>
  </si>
  <si>
    <t>404/2568
7/มี.ค./2568</t>
  </si>
  <si>
    <t>405/2568
7/มี.ค./2568</t>
  </si>
  <si>
    <t>406/2568
7/มี.ค./2568</t>
  </si>
  <si>
    <t>ห้างหุ้นส่วนจำกัด เค.ซี.แอนด์ คลีน
94,944</t>
  </si>
  <si>
    <t>403/2568
7/มี.ค./2568</t>
  </si>
  <si>
    <t>บริษัท เมอร์เรย์ เทรดดิ้ง จำกัด
13,661.76</t>
  </si>
  <si>
    <t>402/2568
7/มี.ค./2568</t>
  </si>
  <si>
    <t>บริษัท ดีเคเอสเอช (ประเทศไทย) จำกัด
81,705.20</t>
  </si>
  <si>
    <t>401/2568
7/มี.ค./2568</t>
  </si>
  <si>
    <t>บริษัท พี เมดิคอล โปรดักส์ จำกัด
8,000</t>
  </si>
  <si>
    <t>400/2568
7/มี.ค./2568</t>
  </si>
  <si>
    <t>บริษัท ดีเคเอสเอช (ประเทศไทย) จำกัด
299,600</t>
  </si>
  <si>
    <t xml:space="preserve">395/2568
7/มี.ค./2568
</t>
  </si>
  <si>
    <t>บริษัท ดีเคเอสเอช (ประเทศไทย) จำกัด
68,908</t>
  </si>
  <si>
    <t>392/2568
7/มี.ค./2568</t>
  </si>
  <si>
    <t>ซื้อBiopsy Needle Unigun 14G x 100mm จำนวน 20 piece โดยวิธีเฉพาะเจาะจง</t>
  </si>
  <si>
    <t>บริษัท ดีเคเอสเอช (ประเทศไทย) จำกัด
20,000</t>
  </si>
  <si>
    <t>399/2568
7/มี.ค./2568</t>
  </si>
  <si>
    <t>ซื้อecho tip utra Ebus needle Ps(22G) จำนวน 5 ชิ้น โดยวิธีเฉพาะเจาะจง</t>
  </si>
  <si>
    <t>บริษัท ฮอนเนสท์ เมดิคอล เอเชีย จำกัด
60,000</t>
  </si>
  <si>
    <t>398/2568
7/มี.ค./2568</t>
  </si>
  <si>
    <t>ซื้อMethalic Stent Biliary จำนวน 5 ชิ้น โดยวิธีเฉพาะเจาะจง</t>
  </si>
  <si>
    <t>397/2568
7/มี.ค./2568</t>
  </si>
  <si>
    <t>ซื้อสายนำแสงสำหรับผ่าตัดผ่านกล้อง (Light source) จำนวน 1 ชิ้น โดยวิธีเฉพาะเจาะจง</t>
  </si>
  <si>
    <t>บริษัท ตะวันแม็คไวสซ์ จำกัด
47,500</t>
  </si>
  <si>
    <t>396/2568
7/มี.ค./2568</t>
  </si>
  <si>
    <t>ซื้อACQUIRE EUS FNB NEEDLE 22G จำนวน 4 ชิ้น โดยวิธีเฉพาะเจาะจง</t>
  </si>
  <si>
    <t>394/2568
7/มี.ค./2568</t>
  </si>
  <si>
    <t>ซื้อด้ามจี้และตัดด้วยไฟฟ้า ควบคุมการทำงานด้วย Foot Switch จำนวน 1 กล่อง  โดยวิธีเฉพาะเจาะจง</t>
  </si>
  <si>
    <t>บริษัท อินไทม์ เมดิคอล จำกัด
7,000</t>
  </si>
  <si>
    <t>393/2568
7/มี.ค./2568</t>
  </si>
  <si>
    <t>ซื้อTable Cover จำนวน 50 ชิ้น โดยวิธีเฉพาะเจาะจง</t>
  </si>
  <si>
    <t>บริษัท เมด-คอน (ประเทศไทย) จำกัด
8,750</t>
  </si>
  <si>
    <t>391/2568
7/มี.ค./2568</t>
  </si>
  <si>
    <t>บริษัท มานิตวิทยา จำกัด
6,170</t>
  </si>
  <si>
    <t>394.1/2568
7/มี.ค./2568</t>
  </si>
  <si>
    <t>จ้างเหมาซ่อมแซมเครื่องพิมพ์ Brother โดยวิธีเฉพาะเจาะจง</t>
  </si>
  <si>
    <t>มายคอม
5,180</t>
  </si>
  <si>
    <t>287.1/2568
7/มี.ค./2568</t>
  </si>
  <si>
    <t>จ้างเปลี่ยนแบตเตอรี่รถส่งผ้าไฟฟ้า 2 คัน โดยวิธีเฉพาะเจาะจง</t>
  </si>
  <si>
    <t>ร้านเทคนิคมอเตอร์
14,450</t>
  </si>
  <si>
    <t>288/2568
10/มี.ค./2568</t>
  </si>
  <si>
    <t>ซื้อวัสดุก่อสร้าง จำนวน 12 รายการ โดยวิธีเฉพาะเจาะจง</t>
  </si>
  <si>
    <t>นางสาว สมคิด สิริวันต์
10,865.50</t>
  </si>
  <si>
    <t>409/2568
10/มี.ค./2568</t>
  </si>
  <si>
    <t>ซื้อวัสดุก่อสร้าง จำนวน 13 รายการ โดยวิธีเฉพาะเจาะจง</t>
  </si>
  <si>
    <t>นางสาว สมคิด สิริวันต์
9,540.50</t>
  </si>
  <si>
    <t>410/2568
10/มี.ค./2568</t>
  </si>
  <si>
    <t>ซื้อครุภัณฑ์คอมพิวเตอร์ จำนวน 5 รายการ  โดยวิธีเฉพาะเจาะจง</t>
  </si>
  <si>
    <t>บริษัท เอนเทอร์ ดอท คอม จำกัด
224,900</t>
  </si>
  <si>
    <t>411/2568
10/มี.ค./2568</t>
  </si>
  <si>
    <t>ภ594/2568
10/มี.ค./2568</t>
  </si>
  <si>
    <t>ภ595/2568
10/มี.ค./2568</t>
  </si>
  <si>
    <t>บริษัท อินเตอร์ฟาร์มาแคร์  จำกัด
96,300</t>
  </si>
  <si>
    <t>ภ596/2568
10/มี.ค./2568</t>
  </si>
  <si>
    <t>ภ597/2568
10/มี.ค./2568</t>
  </si>
  <si>
    <t>บริษัท แปซิฟิค เฮลธ์แคร์ (ไทยแลนด์) จำกัด
58,850</t>
  </si>
  <si>
    <t>ภ598/2568
10/มี.ค./2568</t>
  </si>
  <si>
    <t>บริษัท ส.เจริญเภสัชเทรดดิ้ง จำกัด
8,100</t>
  </si>
  <si>
    <t>ภ599/2568
10/มี.ค./2568</t>
  </si>
  <si>
    <t>ภ600/2568
10/มี.ค./2568</t>
  </si>
  <si>
    <t>บริษัท เยเนอรัล ฮอสปิตัล โปรดัคส์  จำกัด (มหาชน)
7,500</t>
  </si>
  <si>
    <t>ภ601/2568
10/มี.ค./2568</t>
  </si>
  <si>
    <t>บริษัท เอ.เอ็น.บี.ลาบอราตอรี่  จำกัด
1,926</t>
  </si>
  <si>
    <t>ภ602/2568
10/มี.ค./2568</t>
  </si>
  <si>
    <t>บริษัท สหแพทย์เภสัช จำกัด
7,383</t>
  </si>
  <si>
    <t>ภ603/2568
10/มี.ค./2568</t>
  </si>
  <si>
    <t>บริษัท ที.แมน ฟาร์มาซูติคอล จำกัด (มหาชน)
768</t>
  </si>
  <si>
    <t>ภ604/2568
10/มี.ค./2568</t>
  </si>
  <si>
    <t>บริษัท ที.โอ.เคมีคอลส์ (1979) จำกัด
1,600</t>
  </si>
  <si>
    <t>ภ605/2568
10/มี.ค./2568</t>
  </si>
  <si>
    <t>บริษัท เอสพีเอส เมดิคอล จำกัด
3,500</t>
  </si>
  <si>
    <t>ภ606/2568
10/มี.ค./2568</t>
  </si>
  <si>
    <t>บริษัท แอตแลนติค ฟาร์มาซูติคอล จำกัด
600</t>
  </si>
  <si>
    <t>ภ607/2568
10/มี.ค./2568</t>
  </si>
  <si>
    <t>บริษัท โมเดิร์น แบรนด์ส จำกัด
97,370</t>
  </si>
  <si>
    <t>ภ608/2568
10/มี.ค./2568</t>
  </si>
  <si>
    <t>ภ609/2568
10/มี.ค./2568</t>
  </si>
  <si>
    <t>ภ610/2568
10/มี.ค./2568</t>
  </si>
  <si>
    <t>บริษัท ดีเคเอสเอช (ประเทศไทย) จำกัด
97,969.20</t>
  </si>
  <si>
    <t>ภ612/2568
10/มี.ค./2568</t>
  </si>
  <si>
    <t>บริษัท ซิลลิค ฟาร์มา จำกัด
4,494</t>
  </si>
  <si>
    <t>ภ613/2568
10/มี.ค./2568</t>
  </si>
  <si>
    <t>บริษัท ซิลลิค ฟาร์มา จำกัด
13,375</t>
  </si>
  <si>
    <t>ภ614/2568
10/มี.ค./2568</t>
  </si>
  <si>
    <t>บริษัท ซิลลิค ฟาร์มา จำกัด
12,048.20</t>
  </si>
  <si>
    <t>ภ615/2568
10/มี.ค./2568</t>
  </si>
  <si>
    <t>บริษัท ซิลลิค ฟาร์มา จำกัด
11,285</t>
  </si>
  <si>
    <t>ภ616/2568
10/มี.ค./2568</t>
  </si>
  <si>
    <t>บริษัท ซิลลิค ฟาร์มา จำกัด
2,118.60</t>
  </si>
  <si>
    <t>ภ617/2568
10/มี.ค./2568</t>
  </si>
  <si>
    <t xml:space="preserve">ภ618/2568
10/มี.ค./2568           </t>
  </si>
  <si>
    <t>ภ619/2568
10/มี.ค./2568</t>
  </si>
  <si>
    <t>ภ620/2568
10/มี.ค./2568</t>
  </si>
  <si>
    <t>ซื้อค่าจัดหาสินทรัพย์มูลค่าต่ำกว่าเกณฑ์ (ค่าวัสดุสำนักงาน) จำนวน 2 รายการ                         โดยวิธีเฉพาะเจาะจง</t>
  </si>
  <si>
    <t>บริษัท บางกอกเฟอร์นิเจอร์ลพบุรี 1990 จำกัด
18,600</t>
  </si>
  <si>
    <t>408/2568
10/มี.ค./2568</t>
  </si>
  <si>
    <t>จ้างเหมารถตู้โดยสาร จำนวน 1 งาน  โดยวิธีเฉพาะเจาะจง</t>
  </si>
  <si>
    <t>เสน่ห์จรรย์คาร์เร้นท์
51,360</t>
  </si>
  <si>
    <t>289/2568
11/มี.ค./2568</t>
  </si>
  <si>
    <t>จ้างค่าเช่าห้องประชุม พร้อมอุปกรณ์โสตทัศนูปกรณ์ จำนวน 1 งาน  โดยวิธีเฉพาะเจาะจง</t>
  </si>
  <si>
    <t>บริษัท วรพรรีสอร์ท จำกัด
24,000</t>
  </si>
  <si>
    <t>290/2568
11/มี.ค./2568</t>
  </si>
  <si>
    <t>ซื้อค่าวัสดุสำนักงาน จำนวน 21 รายการ  โดยวิธีเฉพาะเจาะจง</t>
  </si>
  <si>
    <t>บริษัท มานิตวิทยา จำกัด
14,600</t>
  </si>
  <si>
    <t>411.1/2568
11/มี.ค./2568</t>
  </si>
  <si>
    <t>ประกวดราคาซื้อรถแมมโมแกรม - อัลตร้าซาวด์เคลื่อนที่พร้อมอุปกรณ์ โรงพยาบาลมะเร็งลพบุรี ตำบลทะเลชุบศร อำเภอเมืองลพบุรี จังหวัดลพบุรี 1 คัน ด้วยวิธีประกวดราคาอิเล็กทรอนิกส์ (e-bidding)</t>
  </si>
  <si>
    <t>บริษัท เทคโนโลยี แอสไพเรชั่นส์ จำกัด
33,995,000</t>
  </si>
  <si>
    <t>154/2568(พ)
11/มี.ค./2568</t>
  </si>
  <si>
    <t>ซื้อเครื่องสแกนเส้นเลือด จำนวน 2 เครื่อง โดยวิธีเฉพาะเจาะจง</t>
  </si>
  <si>
    <t>บริษัท เออีซี เฮลธ์แคร์ จำกัด
195,800</t>
  </si>
  <si>
    <t>412/2568
11/มี.ค./2568</t>
  </si>
  <si>
    <t>นางเก็จมณี แจ้งกระจ่าง
7,400</t>
  </si>
  <si>
    <t>289.1/2568
11/มี.ค./2568</t>
  </si>
  <si>
    <t>บริษัท ดีเคเอสเอช (ประเทศไทย) จำกัด
3,852</t>
  </si>
  <si>
    <t>ภ611/2568
12/มี.ค./2568</t>
  </si>
  <si>
    <t>บริษัท ฮอนเนสท์ เมดิคอล เอเชีย จำกัด
63,750</t>
  </si>
  <si>
    <t>426/2568
12/มี.ค./2568</t>
  </si>
  <si>
    <t>บริษัท ดีเคเอสเอช (ประเทศไทย) จำกัด
10,914</t>
  </si>
  <si>
    <t>427/2568
12/มี.ค./2568</t>
  </si>
  <si>
    <t>บริษัท ดีเคเอสเอช (ประเทศไทย) จำกัด
59,475.95</t>
  </si>
  <si>
    <t>429/2568
12/มี.ค./2568</t>
  </si>
  <si>
    <t>ซื้อชุดอุปกรณ์เจาะคอพร้อมหางปลา จำนวน 20 ชุด โดยวิธีเฉพาะเจาะจง</t>
  </si>
  <si>
    <t>ร้านพอเพียงเภสัช
11,600</t>
  </si>
  <si>
    <t>414/2568
12/มี.ค./2568</t>
  </si>
  <si>
    <t>ร้านศิริวัฒน์
26,600</t>
  </si>
  <si>
    <t>423/2568
12/มี.ค./2568</t>
  </si>
  <si>
    <t>ซื้อกระดาษซับยาเคมี 40 x 48 ซม.  จำนวน 5,000 แผ่น โดยวิธีเฉพาะเจาะจง</t>
  </si>
  <si>
    <t>แสงเจริญเวชภัณฑ์
14,000</t>
  </si>
  <si>
    <t>420/2568
12/มี.ค./2568</t>
  </si>
  <si>
    <t>บริษัท ฟูจิฟิล์ม (ประเทศไทย) จำกัด
7,800</t>
  </si>
  <si>
    <t>422/2568
12/มี.ค./2568</t>
  </si>
  <si>
    <t>ซื้อAdult/Pediatri Filter line H set Humidfield จำนวน 10 ชิ้น โดยวิธีเฉพาะเจาะจง</t>
  </si>
  <si>
    <t>บริษัท โซวิค จำกัด
13,000</t>
  </si>
  <si>
    <t>421/2568
12/มี.ค./2568</t>
  </si>
  <si>
    <t>ซื้อออกซิเจนเหลว จำนวน 3,603 บล.ม. โดยวิธีเฉพาะเจาะจง</t>
  </si>
  <si>
    <t>ห้างหุ้นส่วนจำกัด วิสูตรเพ็ญแขอ๊อกซิเย่น
59,449.50</t>
  </si>
  <si>
    <t>416/2568
12/มี.ค./2568</t>
  </si>
  <si>
    <t>บริษัท แล็บมาสเตอร์ แอ๊ดวานซ์ จำกัด
5,000</t>
  </si>
  <si>
    <t>417/2568
12/มี.ค./2568</t>
  </si>
  <si>
    <t>ซื้อSMOKE EVACUATOR FIL TER จำนวน 1 ชิ้น โดยวิธีเฉพาะเจาะจง</t>
  </si>
  <si>
    <t>บริษัท จอห์นสัน แอนด์ จอห์นสัน เมดเทค (ประเทศไทย) จำกัด
11,770</t>
  </si>
  <si>
    <t>418/2568
12/มี.ค./2568</t>
  </si>
  <si>
    <t>บริษัท ดีเคเอสเอช (ประเทศไทย) จำกัด
97,263</t>
  </si>
  <si>
    <t>424/2568
12/มี.ค./2568</t>
  </si>
  <si>
    <t>ซื้อวัสดุวิทยาศาสตร์หรือการแพทย์ จำนวน 14 รายการ โดยวิธีเฉพาะเจาะจง</t>
  </si>
  <si>
    <t>สภากาชาดไทย
20,840</t>
  </si>
  <si>
    <t>415/2568
12/มี.ค./2568</t>
  </si>
  <si>
    <t>ห้างหุ้นส่วนจำกัด กรีน เอ็ม ดี
35,950</t>
  </si>
  <si>
    <t>419/2568
12/มี.ค./2568</t>
  </si>
  <si>
    <t>ภ623/2568
12/มี.ค./2568</t>
  </si>
  <si>
    <t>บริษัท สยามฟาร์มาซูติคอล จำกัด
6,848</t>
  </si>
  <si>
    <t>ภ624/2568
12/มี.ค./2568</t>
  </si>
  <si>
    <t>สถาบันเทคโนโลยีนิวเคลียร์แห่งชาติ (องค์การมหาชน)
5,649.60</t>
  </si>
  <si>
    <t xml:space="preserve">ภ649/2568
12/มี.ค./2568
</t>
  </si>
  <si>
    <t>ภ625/2568
12/มี.ค./2568</t>
  </si>
  <si>
    <t>ห้างหุ้นส่วนจำกัด ภิญโญฟาร์มาซี
1,500</t>
  </si>
  <si>
    <t>ภ626/2568
12/มี.ค./2568</t>
  </si>
  <si>
    <t>ภ627/2568
12/มี.ค./2568</t>
  </si>
  <si>
    <t>บริษัท นิวเคลียร์ ซิสเต็ม จำกัด
58,500</t>
  </si>
  <si>
    <t>ภ628/2568
12/มี.ค./2568</t>
  </si>
  <si>
    <t>ภ629/2568
12/มี.ค./2568</t>
  </si>
  <si>
    <t>บริษัท คอนติเนนเติล-ฟาร์ม จำกัด
1,840</t>
  </si>
  <si>
    <t>ภ630/2568
12/มี.ค./2568</t>
  </si>
  <si>
    <t>ภ631/2568
12/มี.ค./2568</t>
  </si>
  <si>
    <t>บริษัท อีสเทิร์น สเปคตรัม กรุ๊ป จำกัด
1,883.20</t>
  </si>
  <si>
    <t>ภ632/2568
12/มี.ค./2568</t>
  </si>
  <si>
    <t>บริษัท อินโดไชน่า เฮลท์ แคร์ จำกัด
7,000</t>
  </si>
  <si>
    <t>ภ633/2568
12/มี.ค./2568</t>
  </si>
  <si>
    <t>บริษัท แอตแลนติค ฟาร์มาซูติคอล จำกัด
10,000</t>
  </si>
  <si>
    <t>ภ634/2568
12/มี.ค./2568</t>
  </si>
  <si>
    <t>บริษัท แอตแลนต้า เมดดิคแคร์ จำกัด
26,000</t>
  </si>
  <si>
    <t>ภ635/2568
12/มี.ค./2568</t>
  </si>
  <si>
    <t>บริษัท แอล.บี.เอส. แลบบอเรตอรี่ จำกัด
2,000</t>
  </si>
  <si>
    <t>ภ636/2568
12/มี.ค./2568</t>
  </si>
  <si>
    <t>ภ637/2568
12/มี.ค./2568</t>
  </si>
  <si>
    <t>ภ638/2568
12/มี.ค./2568</t>
  </si>
  <si>
    <t>ภ639/2568
12/มี.ค./2568</t>
  </si>
  <si>
    <t>บริษัท ดีเคเอสเอช (ประเทศไทย) จำกัด
56,710</t>
  </si>
  <si>
    <t>ภ640/2568
12/มี.ค./2568</t>
  </si>
  <si>
    <t>บริษัท ซิลลิค ฟาร์มา จำกัด
5,350</t>
  </si>
  <si>
    <t>ภ641/2568
12/มี.ค./2568</t>
  </si>
  <si>
    <t>ภ642/2568
12/มี.ค./2568</t>
  </si>
  <si>
    <t>ภ643/2568
12/มี.ค./2568</t>
  </si>
  <si>
    <t>บริษัท ซิลลิค ฟาร์มา จำกัด
3,103</t>
  </si>
  <si>
    <t>ภ644/2568
12/มี.ค./2568</t>
  </si>
  <si>
    <t>ภ645/2568
12/มี.ค./2568</t>
  </si>
  <si>
    <t>บริษัท ซิลลิค ฟาร์มา จำกัด
93,132.80</t>
  </si>
  <si>
    <t>ภ646/2568
12/มี.ค./2568</t>
  </si>
  <si>
    <t>บริษัท ซิลลิค ฟาร์มา จำกัด
98,568.40</t>
  </si>
  <si>
    <t>ภ647/2568
12/มี.ค./2568</t>
  </si>
  <si>
    <t>บริษัท ซิลลิค ฟาร์มา จำกัด
69,300</t>
  </si>
  <si>
    <t>ภ648/2568
12/มี.ค./2568</t>
  </si>
  <si>
    <t>ร้านศรีอักษร
1,900</t>
  </si>
  <si>
    <t>413/2568
12/มี.ค./2568</t>
  </si>
  <si>
    <t>ซื้อค่าจัดหาสินทรัพย์มูลค่าต่ำกว่าเกณฑ์ (ค่าวัสดุคอมพิวเตอร์) จำนวน 1 เครื่อง โดยวิธีเฉพาะเจาะจง</t>
  </si>
  <si>
    <t>มายคอม
6,000</t>
  </si>
  <si>
    <t>430/2568 
13/มี.ค./2568</t>
  </si>
  <si>
    <t>นายชลิต ชูปัญญา
3,800</t>
  </si>
  <si>
    <t>291/2568
13/มี.ค./2568</t>
  </si>
  <si>
    <t>จ้างเหมาซ่อมแซมและเปลี่ยนอะไหล่เครื่องซักผ้า ขนาด 50 กิโลกรัม โดยวิธีเฉพาะเจาะจง</t>
  </si>
  <si>
    <t>หจก. เอ็น ที โปร เซอร์วิส แอนด์ เอ็นจีเนียริ่ง
29,990</t>
  </si>
  <si>
    <t>296/2568
18/มี.ค./2568</t>
  </si>
  <si>
    <t>จ้างเหมาเปลี่ยนสารกรอง/อะไหล่ ระบบผลิตน้ำ SOFT/RO  โดยวิธีเฉพาะเจาะจง</t>
  </si>
  <si>
    <t>นางสาวโยทะกา พาขึ้นพร้อม
69,960</t>
  </si>
  <si>
    <t>295/2568
18/มี.ค./2568</t>
  </si>
  <si>
    <t>จ้างเหมาซ่อมแซมเปลี่ยนอะไหล่เครื่องนึ่งไอน้ำตู้ที่ 2 โดยวิธีเฉพาะเจาะจง</t>
  </si>
  <si>
    <t>นางสาวโยทะกา พาขึ้นพร้อม
38,540</t>
  </si>
  <si>
    <t>294/2568
18/มี.ค./2568</t>
  </si>
  <si>
    <t>บริษัท พีที เมดิคอล อิควิพเมนท์ จำกัด
14,750</t>
  </si>
  <si>
    <t>434/2568
18/มี.ค./2568</t>
  </si>
  <si>
    <t>บริษัท แนฟโก้ เทค จำกัด
41,100</t>
  </si>
  <si>
    <t>442/2568
18/มี.ค./2568</t>
  </si>
  <si>
    <t>มายคอม
320</t>
  </si>
  <si>
    <t>440/2568
18/มี.ค./2568</t>
  </si>
  <si>
    <t>บริษัท ทีทีพี โฮลดิ้ง จำกัด
85,500</t>
  </si>
  <si>
    <t>441/2568
18/มี.ค./2568</t>
  </si>
  <si>
    <t>บริษัท พีที เมดิคอล อิควิพเมนท์ จำกัด
32,500</t>
  </si>
  <si>
    <t>443/2568
18/มี.ค./2568</t>
  </si>
  <si>
    <t>สัมฤทธิ์การไฟฟ้า
9,848</t>
  </si>
  <si>
    <t>437/2568
18/มี.ค./2568</t>
  </si>
  <si>
    <t>สัมฤทธิ์การไฟฟ้า
11,550</t>
  </si>
  <si>
    <t>436/2568
18/มี.ค./2568</t>
  </si>
  <si>
    <t>บริษัท ดีเคเอสเอช (ประเทศไทย) จำกัด
14,338</t>
  </si>
  <si>
    <t>433/2568
18/มี.ค./2568</t>
  </si>
  <si>
    <t>ซื้อวัสดุสำนักงาน จำนวน 6 รายการ  โดยวิธีเฉพาะเจาะจง</t>
  </si>
  <si>
    <t>มายคอม
9,646</t>
  </si>
  <si>
    <t>438/2568
18/มี.ค./2568</t>
  </si>
  <si>
    <t>บริษัท พีที เมดิคอล อิควิพเมนท์ จำกัด
23,610</t>
  </si>
  <si>
    <t>435/2568
18/มี.ค./2568</t>
  </si>
  <si>
    <t>ซื้อพัดลมโคจร ขนาด 16 นิ้ว จำนวน 12 ตัว โดยวิธีเฉพาะเจาะจง</t>
  </si>
  <si>
    <t>สัมฤทธิ์การไฟฟ้า
21,000</t>
  </si>
  <si>
    <t>432/2568
18/มี.ค./2568</t>
  </si>
  <si>
    <t>บริษัท มานิตวิทยา จำกัด
25,494</t>
  </si>
  <si>
    <t>439/2568
18/มี.ค./2568</t>
  </si>
  <si>
    <t>จ้างเหมารถตู้โดยสาร จำนวน 1 งาน โดยวิธีเฉพาะเจาะจง</t>
  </si>
  <si>
    <t>นายดำรงค์ชัย เกลาฉีด
12,000</t>
  </si>
  <si>
    <t>292/2568
18/มี.ค./2568</t>
  </si>
  <si>
    <t>จ้างเหมารถบัสปรับอากาศ 2 ชั้น จำนวน 1 งาน  โดยวิธีเฉพาะเจาะจง</t>
  </si>
  <si>
    <t>ศรีวรรณาทรานสปอร์ต
78,000</t>
  </si>
  <si>
    <t>293/2568
18/มี.ค./2568</t>
  </si>
  <si>
    <t>นายชลิต ชูปัญญา
3,500</t>
  </si>
  <si>
    <t>297/2568
19/มี.ค./2568</t>
  </si>
  <si>
    <t>นางสาวนภัสวรรณ์  ศรีนันต์วรา
20,250</t>
  </si>
  <si>
    <t>305/2568
19/มี.ค./2568</t>
  </si>
  <si>
    <t>บริษัท สมิติเวช จำกัด (มหาชน)
1,400</t>
  </si>
  <si>
    <t>307/2568
19/มี.ค./2568</t>
  </si>
  <si>
    <t>สภากาชาดไทย
445,570</t>
  </si>
  <si>
    <t>306/2568
19/มี.ค./2568</t>
  </si>
  <si>
    <t>จ้างค่าตรวจทางพยาธิวิทยาคลินิก จำนวน 1 งาน โดยวิธีเฉพาะเจาะจง</t>
  </si>
  <si>
    <t>บริษัท โปรเฟสชั่นแนล ลาโบราทอรี่ แมเนจเม้นท์ คอร์ป จำกัด (มหาชน)
47,442.50</t>
  </si>
  <si>
    <t>304/2568
19/มี.ค./2568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</si>
  <si>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15 ราย โดยวิธีเฉพาะเจาะจง</t>
  </si>
  <si>
    <t>นางสาววราพร  เลิศล้ำสกุลทรัพย์
2,250</t>
  </si>
  <si>
    <t>298/2568
19/มี.ค./2568</t>
  </si>
  <si>
    <t>299/2568
19/มี.ค./2568</t>
  </si>
  <si>
    <t>จ้างเหมาแพทย์แปลผลตรวจทางรังสีวินิจฉัย จำนวน 799 ส่วน โดยวิธีเฉพาะเจาะจง</t>
  </si>
  <si>
    <t>นางสาวชนัญช์วัฏ มัณยานนท์
31,960</t>
  </si>
  <si>
    <t>300/2568
19/มี.ค./2568</t>
  </si>
  <si>
    <t>นายธานัท  กันธะวัง
5,600</t>
  </si>
  <si>
    <t>301/2568
19/มี.ค./2568</t>
  </si>
  <si>
    <t>302/2568
19/มี.ค./2568</t>
  </si>
  <si>
    <t>จ้างเหมาแพทย์วิเคราะห์ วางแผนการรักษา และแปลผลตรวจทางรังสีวินิจฉัยและรังสีร่วมรักษาผ่านระบบ PACS และรับปรึกษาผ่าน REFER ONLINE จำนวน  111  ราย โดยวิธีเฉพาะเจาะจง</t>
  </si>
  <si>
    <t>นายสิริฤทธิ์  จุรีมาศ
16,650</t>
  </si>
  <si>
    <t>303/2568
19/มี.ค./2568</t>
  </si>
  <si>
    <t>จ้างเหมาแพทย์วิเคราะห์ วางแผนการรักษา และแปลผลตรวจทางรังสีวินิจฉัยและรังสีร่วมรักษาผ่านระบบ PACS และรับปรึกษาผ่าน REFER ONLINE จำนวน  9  ราย  โดยวิธีเฉพาะเจาะจง</t>
  </si>
  <si>
    <t>นางสาวพิลาวัลย์ ตรีมานคา
1,350</t>
  </si>
  <si>
    <t>314/2568
19/มี.ค./2568</t>
  </si>
  <si>
    <t>จ้างเหมาแพทย์แปลผลตรวจทางรังสีวินิจฉัย จำนวน 10 ส่วน โดยวิธีเฉพาะเจาะจง</t>
  </si>
  <si>
    <t>นางสาวพิลาวัลย์ ตรีมานคา
4,500</t>
  </si>
  <si>
    <t>313/2568
19/มี.ค./2568</t>
  </si>
  <si>
    <t>จ้างเหมาแพทย์แปลผลตรวจทางรังสีวินิจฉัย จำนวน 11 ส่วน   โดยวิธีเฉพาะเจาะจง</t>
  </si>
  <si>
    <t>312/2568
19/มี.ค./2568</t>
  </si>
  <si>
    <t>นายสิริฤทธิ์  จุรีมาศ
5,850</t>
  </si>
  <si>
    <t>311/2568
19/มี.ค./2568</t>
  </si>
  <si>
    <t>นายวิทยา  ผดุงชัยโชติ
10,400</t>
  </si>
  <si>
    <t>310/2568
19/มี.ค./2568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</si>
  <si>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ONLINEจำนวน  17 ราย โดยวิธีเฉพาะเจาะจง</t>
  </si>
  <si>
    <t>นายสิรวิชญ์  อุดมพร
2,550</t>
  </si>
  <si>
    <t>309/2568
19/มี.ค./2568</t>
  </si>
  <si>
    <t>308/2568
19/มี.ค./2568</t>
  </si>
  <si>
    <t>ภ680/2568
19/มี.ค./2568</t>
  </si>
  <si>
    <t>ภ654/2568
19/มี.ค./2568</t>
  </si>
  <si>
    <t>ห้างหุ้นส่วนจำกัด ภิญโญฟาร์มาซี
5,075</t>
  </si>
  <si>
    <t>ภ655/2568
19/มี.ค./2568</t>
  </si>
  <si>
    <t>ภ656/2568
19/มี.ค./2568</t>
  </si>
  <si>
    <t>บริษัท เยเนอรัล ฮอสปิตัล โปรดัคส์  จำกัด (มหาชน)
48,000</t>
  </si>
  <si>
    <t>ภ657/2568
19/มี.ค./2568</t>
  </si>
  <si>
    <t>บริษัท แคสป้า ฟาร์มาซูติคอล (ประเทศไทย) จำกัด
1,872.50</t>
  </si>
  <si>
    <t>ภ658/2568
19/มี.ค./2568</t>
  </si>
  <si>
    <t>จ้างซ่อมแบตเตอรี่เครื่องเอกซเรย์แบบซี-อาร์ม ยี่ห้อ Philips Healthcare รุ่น BV Pulsera 12 หมายเลขครุภัณฑ์ 6525-001-0005/6/61 โดยวิธีเฉพาะเจาะจง</t>
  </si>
  <si>
    <t>บริษัท อินโนเวทีฟ อิมเมจจิ้ง ซิสเต็มส์ จำกัด
360,000</t>
  </si>
  <si>
    <t xml:space="preserve">319/2568
26/มี.ค./2568
</t>
  </si>
  <si>
    <t>จ้างเหมาแพทย์แปลผลตรวจทางรังสีวินิจฉัย จำนวน 191 ส่วน โดยวิธีเฉพาะเจาะจง</t>
  </si>
  <si>
    <t>นางสาวสุธินี  โพธิ์ศรี
7,640</t>
  </si>
  <si>
    <t xml:space="preserve">321/2568
26/มี.ค./2568
</t>
  </si>
  <si>
    <t>ซื้อวัสดุวิทยาศาสตร์หรือการแพทย์ จำนวน 11 รายการ โดยวิธีเฉพาะเจาะจง</t>
  </si>
  <si>
    <t>บริษัท ฟิวเจอร์ เมดิคอล ซัพพลาย จำกัด
132,350</t>
  </si>
  <si>
    <t xml:space="preserve">451/2568
26/มี.ค./2568
</t>
  </si>
  <si>
    <t>บริษัท เมดซินโนว่า จำกัด
18,450</t>
  </si>
  <si>
    <t xml:space="preserve">445/2568
26/มี.ค./2568
</t>
  </si>
  <si>
    <t>บริษัท ซัมโนเทค ไทย จำกัด
213,300</t>
  </si>
  <si>
    <t xml:space="preserve">446/2568
26/มี.ค./2568
</t>
  </si>
  <si>
    <t>ซื้อคลอรีน 10% ชนิดน้ำ จำนวน 100 ถัง โดยวิธีเฉพาะเจาะจง</t>
  </si>
  <si>
    <t>บริษัท ไวท์โฮป เคมีคอลอินดัสตรี้ จำกัด
32,100</t>
  </si>
  <si>
    <t xml:space="preserve">447/2568
26/มี.ค./2568
</t>
  </si>
  <si>
    <t>บริษัท เมด-วัน จำกัด
42,800</t>
  </si>
  <si>
    <t xml:space="preserve">448/2568
26/มี.ค./2568
</t>
  </si>
  <si>
    <t>บริษัท ที เค เมดิคอล ซัพพลาย จำกัด
86,900</t>
  </si>
  <si>
    <t xml:space="preserve">449/2568
26/มี.ค./2568
</t>
  </si>
  <si>
    <t>ซื้อเครื่องวัดอุณหภูมิระบบตัวเลขรักแร้ จำนวน 11 ชิ้น โดยวิธีเฉพาะเจาะจง</t>
  </si>
  <si>
    <t>บริษัท ที เค เมดิคอล ซัพพลาย จำกัด
8,239</t>
  </si>
  <si>
    <t xml:space="preserve">450/2568
26/มี.ค./2568
</t>
  </si>
  <si>
    <t>บริษัท โกลบอล วี เมดิคอล จำกัด
177,400</t>
  </si>
  <si>
    <t xml:space="preserve">452/2568
26/มี.ค./2568
</t>
  </si>
  <si>
    <t>บริษัท เยเนอรัล ฮอสปิตัล โปรดัคส์  จำกัด (มหาชน)
39,300</t>
  </si>
  <si>
    <t>ภ685/2568
26/มี.ค./2568</t>
  </si>
  <si>
    <t>บริษัท นิวไลฟ์ฟาร์ม่า จำกัด
2,100</t>
  </si>
  <si>
    <t>ภ686/2568
26/มี.ค./2568</t>
  </si>
  <si>
    <t>บริษัท เมดิซีน ซัพพลาย จำกัด
11,200</t>
  </si>
  <si>
    <t>ภ687/2568
26/มี.ค./2568</t>
  </si>
  <si>
    <t>บริษัท เอสพีเอส เมดิคอล จำกัด
5,500</t>
  </si>
  <si>
    <t>ภ688/2568
26/มี.ค./2568</t>
  </si>
  <si>
    <t>ภ689/2568
26/มี.ค./2568</t>
  </si>
  <si>
    <t>บริษัท โมเดิร์น แบรนด์ส จำกัด
95,283.50</t>
  </si>
  <si>
    <t>ภ690/2568
26/มี.ค./2568</t>
  </si>
  <si>
    <t>ภ691/2568
26/มี.ค./2568</t>
  </si>
  <si>
    <t>ภ692/2568
26/มี.ค./2568</t>
  </si>
  <si>
    <t>บริษัท ดีทแฮล์ม เคลเลอร์ โลจิสติกส์ จำกัด
83,460</t>
  </si>
  <si>
    <t>ภ693/2568
26/มี.ค./2568</t>
  </si>
  <si>
    <t>บริษัท ซิลลิค ฟาร์มา จำกัด
78,432.15</t>
  </si>
  <si>
    <t>ภ694/2568
26/มี.ค./2568</t>
  </si>
  <si>
    <t>ภ695/2568
26/มี.ค./2568</t>
  </si>
  <si>
    <t>บริษัท ซิลลิค ฟาร์มา จำกัด
71,904</t>
  </si>
  <si>
    <t>ภ696/2568
26/มี.ค./2568</t>
  </si>
  <si>
    <t>บริษัท ซิลลิค ฟาร์มา จำกัด
70,834</t>
  </si>
  <si>
    <t>ภ697/2568
26/มี.ค./2568</t>
  </si>
  <si>
    <t>จ้างซ่อมแซมเครื่องพิมพ์ ยี่ห้อ HP รุ่น Laser Jet Pro M102w โดยวิธีเฉพาะเจาะจง</t>
  </si>
  <si>
    <t>มายคอม
1,600</t>
  </si>
  <si>
    <t>320/2568
26/มี.ค./2568</t>
  </si>
  <si>
    <t>บริษัท พรอส ฟาร์มา จำกัด
19,260</t>
  </si>
  <si>
    <t>ภ681/2568
26/มี.ค./2568</t>
  </si>
  <si>
    <t>บริษัท สยามฟาร์มาซูติคอล จำกัด
11,984</t>
  </si>
  <si>
    <t>ภ682/2568
26/มี.ค./2568</t>
  </si>
  <si>
    <t>ภ683/2568
26/มี.ค./2568</t>
  </si>
  <si>
    <t>ห้างหุ้นส่วนจำกัด ภิญโญฟาร์มาซี
19,000</t>
  </si>
  <si>
    <t>ภ684/2568
26/มี.ค./2568</t>
  </si>
  <si>
    <t>ประกวดราคาซื้อเครื่องฟื้นคืนคลื่นหัวใจด้วยไฟฟ้าแบบอัตโนมัติ (Automated  External Defibrillator  AED) ด้วยวิธีประกวดราคาอิเล็กทรอนิกส์ (e-bidding)</t>
  </si>
  <si>
    <t>บริษัท โซวิค จำกัด
625,000</t>
  </si>
  <si>
    <t xml:space="preserve">03/2568
26/มี.ค./2568
</t>
  </si>
  <si>
    <t>ประกวดราคาซื้อวัสดุวิทยาศาสตร์หรือการแพทย์ จำนวน 22 รายการ ด้วยวิธีประกวดราคาอิเล็กทรอนิกส์ (e-bidding)</t>
  </si>
  <si>
    <t>บริษัท ดีเคเอสเอช (ประเทศไทย) จำกัด
1,127,373</t>
  </si>
  <si>
    <t xml:space="preserve">444/2568
26/มี.ค./2568
</t>
  </si>
  <si>
    <t>66(จ)/2568 ลงวันที่ 26 มี.ค. 2568</t>
  </si>
  <si>
    <t>ประกวดราคาซื้ออาหารคนไข้ จำนวน 6 หมวด ด้วยวิธีประกวดราคาอิเล็กทรอนิกส์ (e-bidding)</t>
  </si>
  <si>
    <t>อารีย์ การค้า
2,486,422</t>
  </si>
  <si>
    <t xml:space="preserve">15/2568
31/มี.ค./2568
</t>
  </si>
  <si>
    <t>ซื้อเวชภัณฑ์ยา Enoxaparin sodium 60 mg 0.6 ml syr จำนวน 9,400 syr โดยวิธีเฉพาะเจาะจง</t>
  </si>
  <si>
    <t>บริษัท ซิลลิค ฟาร์มา จำกัด
1,900,962</t>
  </si>
  <si>
    <t>18/2568
31/มี.ค./2568</t>
  </si>
  <si>
    <t>ซื้อเวชภัณฑ์ยา Filgrastim 300 mcg inj จำนวน 9,000 vial โดยวิธีเฉพาะเจาะจง</t>
  </si>
  <si>
    <t>บริษัท ซิลลิค ฟาร์มา จำกัด
4,237,200</t>
  </si>
  <si>
    <t>17/2568
31/มี.ค./2568</t>
  </si>
  <si>
    <t>จ้างเปลี่ยนแผ่นกรองอากาศ/หลอดอัลตราไวโอเลตของเครื่องฟอกอากาศ Sun Pure (Ultraviolet Air Purifier) รุ่น SP-20C จำนวน 1 งาน  โดยวิธีเฉพาะเจาะจง</t>
  </si>
  <si>
    <t>บริษัท ไทย ไดแอ็กนอสติก จำกัด</t>
  </si>
  <si>
    <t>330/2568
31/มี.ค./2568</t>
  </si>
  <si>
    <t>จ้างเหมาทำป้ายชื่อหอผู้ป่วย จำนวน 4 อัน  โดยวิธีเฉพาะเจาะจง</t>
  </si>
  <si>
    <t>บริษัท มิลเลี่ยน ดีไซน์ 2557 จำกัด</t>
  </si>
  <si>
    <t>332/2568
31/มี.ค./2568</t>
  </si>
  <si>
    <t>จ้างซ่อมและเปลี่ยนอะไหล่เครื่องอบผ้า 50 กิโลกรัม โดยวิธีเฉพาะเจาะจง</t>
  </si>
  <si>
    <t>ร้านเทคนิคมอเตอร์</t>
  </si>
  <si>
    <t>334/2568
31/มี.ค./2568</t>
  </si>
  <si>
    <t>จ้างเหมาจัดทำป้ายเลขที่เตียง พร้อมรางสอด จำนวน 1 งาน  โดยวิธีเฉพาะเจาะจง</t>
  </si>
  <si>
    <t>335/2568
31/มี.ค./2568</t>
  </si>
  <si>
    <t>จ้างเหมาซ่อมแซมเครื่องมือตรวจ ATP รุ่น LX25 โดยวิธีเฉพาะเจาะจง</t>
  </si>
  <si>
    <t>บริษัท นีโอเจน เอเชีย (ประเทศไทย) จำกัด</t>
  </si>
  <si>
    <t>333/2568
31/มี.ค./2568</t>
  </si>
  <si>
    <t>456/2568
31/มี.ค./2568</t>
  </si>
  <si>
    <t>458/2568
31/มี.ค./2568</t>
  </si>
  <si>
    <t>บริษัท เวเลอร์ เฮลธ์ จำกัด</t>
  </si>
  <si>
    <t>453/2568
31/มี.ค./2568</t>
  </si>
  <si>
    <t>บริษัท โมส เม็ดดิเทค จำกัด</t>
  </si>
  <si>
    <t>459/2568
31/มี.ค./2568</t>
  </si>
  <si>
    <t>ซื้อวัสดุวิทยาศาสตร์หรือการแพทย์ จำนวน 1รายการ โดยวิธีเฉพาะเจาะจง</t>
  </si>
  <si>
    <t>บริษัท ทีไอวัน (ประเทศไทย) จำกัด</t>
  </si>
  <si>
    <t>460/2568
31/มี.ค./2568</t>
  </si>
  <si>
    <t>ซื้อข้าวสารหอมมะลิ 100%  โดยวิธีเฉพาะเจาะจง</t>
  </si>
  <si>
    <t>บริษัท ประชารัฐรักสามัคคีลพบุรี (วิสาหกิจเพื่อสังคม) จำกัด</t>
  </si>
  <si>
    <t>16/2568
31/มี.ค./2568</t>
  </si>
  <si>
    <t>ซื้อพัดลมโคจรทดแทน ขนาด 16 นิ้ว จำนวน 9 ตัว โดยวิธีเฉพาะเจาะจง</t>
  </si>
  <si>
    <t>สัมฤทธิ์การไฟฟ้า
15,750</t>
  </si>
  <si>
    <t>462/2568
1/เม.ย./2568</t>
  </si>
  <si>
    <t>จ้างซ่อมแซมเครื่องพิมพ์ Laser Printer HP  โดยวิธีเฉพาะเจาะจง</t>
  </si>
  <si>
    <t>มายคอม
1,950</t>
  </si>
  <si>
    <t>340/2568
2/เม.ย./2568</t>
  </si>
  <si>
    <t>จ้างซ่อมแซม Scanner ยี่ห้อ Fujitsu โดยวิธีเฉพาะเจาะจง</t>
  </si>
  <si>
    <t>มายคอม
2,800</t>
  </si>
  <si>
    <t>341/2568
2/เม.ย./2568</t>
  </si>
  <si>
    <t>จ้างซ่อมแซมเครื่องคอมพิวเตอร์ Notebook ยี่ห้อ Dell  โดยวิธีเฉพาะเจาะจง</t>
  </si>
  <si>
    <t>มายคอม
1,800</t>
  </si>
  <si>
    <t>339/2568
2/เม.ย./2568</t>
  </si>
  <si>
    <t>จ้างเหมาสอบเทียบปีเปตอัตโนมัติ จำนวน 1 งาน  โดยวิธีเฉพาะเจาะจง</t>
  </si>
  <si>
    <t>บริษัท ไบโอเซน จำกัด
9,100</t>
  </si>
  <si>
    <t>337/2568
2/เม.ย./2568</t>
  </si>
  <si>
    <t>จ้างสอบเทียบเครื่องตรวจวัดอุณหภูมิ จำนวน 1 งาน  โดยวิธีเฉพาะเจาะจง</t>
  </si>
  <si>
    <t>บริษัท ไบโอเซน จำกัด
22,000</t>
  </si>
  <si>
    <t>338/2568
2/เม.ย./2568</t>
  </si>
  <si>
    <t>จ้างเหมาสอบเทียบเครื่องปั่นตกตะกอน จำนวน 1 งาน โดยวิธีเฉพาะเจาะจง</t>
  </si>
  <si>
    <t>บริษัท ไบโอเซน จำกัด
27,550</t>
  </si>
  <si>
    <t>336/2568
2/เม.ย./2568</t>
  </si>
  <si>
    <t>ซื้อเครื่องสำรองไฟ โดยวิธีเฉพาะเจาะจง</t>
  </si>
  <si>
    <t>บริษัท แนฟโก้ เทค จำกัด
26,800</t>
  </si>
  <si>
    <t>464/2568
2/เม.ย./2568</t>
  </si>
  <si>
    <t>บริษัท สยามฟาร์มาซูติคอล จำกัด
7,222.50</t>
  </si>
  <si>
    <t>ภ703/2568
2/เม.ย./2568</t>
  </si>
  <si>
    <t>ภ704/2568
2/เม.ย./2568</t>
  </si>
  <si>
    <t>ห้างหุ้นส่วนจำกัด ภิญโญฟาร์มาซี
11,000</t>
  </si>
  <si>
    <t>ภ705/2568
2/เม.ย./2568</t>
  </si>
  <si>
    <t>บริษัท แปซิฟิค เฮลธ์แคร์ (ไทยแลนด์) จำกัด
32,100</t>
  </si>
  <si>
    <t>ภ706/2568
2/เม.ย./2568</t>
  </si>
  <si>
    <t>ภ707/2568
2/เม.ย./2568</t>
  </si>
  <si>
    <t>บริษัท เกร๊ทเตอร์มายบาซิน จำกัด
2,086.50</t>
  </si>
  <si>
    <t>ภ708/2568
2/เม.ย./2568</t>
  </si>
  <si>
    <t>บริษัท ที.แมน ฟาร์มาซูติคอล จำกัด (มหาชน)
1,490</t>
  </si>
  <si>
    <t>ภ709/2568
2/เม.ย./2568</t>
  </si>
  <si>
    <t>บริษัท ที.โอ.เคมีคอลส์ (1979) จำกัด
6,850</t>
  </si>
  <si>
    <t>ภ710/2568
2/เม.ย./2568</t>
  </si>
  <si>
    <t>บริษัท ยูเมด้า จำกัด
39,000</t>
  </si>
  <si>
    <t>ภ711/2568
2/เม.ย./2568</t>
  </si>
  <si>
    <t>บริษัท เอ.เอ็น.บี.ลาบอราตอรี่  จำกัด
13,644</t>
  </si>
  <si>
    <t>ภ712/2568
2/เม.ย./2568</t>
  </si>
  <si>
    <t>บริษัท แอตแลนติค ฟาร์มาซูติคอล จำกัด
3,000</t>
  </si>
  <si>
    <t>ภ713/2568
2/เม.ย./2568</t>
  </si>
  <si>
    <t>ภ714/2568
2/เม.ย./2568</t>
  </si>
  <si>
    <t>บริษัท โมเดิร์น แบรนด์ส จำกัด
97,677.50</t>
  </si>
  <si>
    <t>ภ715/2568
2/เม.ย./2568</t>
  </si>
  <si>
    <t>ภ716/2568
2/เม.ย./2568</t>
  </si>
  <si>
    <t>บริษัท ดีทแฮล์ม เคลเลอร์ โลจิสติกส์ จำกัด
33,170</t>
  </si>
  <si>
    <t>ภ717/2568
2/เม.ย./2568</t>
  </si>
  <si>
    <t>ภ718/2568
2/เม.ย./2568</t>
  </si>
  <si>
    <t>บริษัท ซิลลิค ฟาร์มา จำกัด
91,185.40</t>
  </si>
  <si>
    <t>ภ719/2568
2/เม.ย./2568</t>
  </si>
  <si>
    <t>บริษัท ซิลลิค ฟาร์มา จำกัด
64,735</t>
  </si>
  <si>
    <t>ภ720/2568
2/เม.ย./2568</t>
  </si>
  <si>
    <t>บริษัท ซิลลิค ฟาร์มา จำกัด
62,543.64</t>
  </si>
  <si>
    <t>ภ721/2568
2/เม.ย./2568</t>
  </si>
  <si>
    <t>บริษัท ซิลลิค ฟาร์มา จำกัด
95,058.80</t>
  </si>
  <si>
    <t>ภ722/2568
2/เม.ย./2568</t>
  </si>
  <si>
    <t>บริษัท ซิลลิค ฟาร์มา จำกัด
10,200</t>
  </si>
  <si>
    <t>ภ723/2568
2/เม.ย./2568</t>
  </si>
  <si>
    <t>ภ724/2568
2/เม.ย./2568</t>
  </si>
  <si>
    <t>ประกวดราคาซื้อวัสดุวิทยาศาสตร์หรือการแพทย์ จำนวน 8 รายการ ด้วยวิธีประกวดราคาอิเล็กทรอนิกส์ (e-bidding)</t>
  </si>
  <si>
    <t>บริษัท เมด-วัน จำกัด
594,666</t>
  </si>
  <si>
    <t>465/2568
2/เม.ย./2568</t>
  </si>
  <si>
    <t>ภ725/2568
2/เม.ย./2568</t>
  </si>
  <si>
    <t>บริษัท ซิลลิค ฟาร์มา จำกัด
89,880</t>
  </si>
  <si>
    <t>ภ726/2568
2/เม.ย./2568</t>
  </si>
  <si>
    <t>ภ727/2568
2/เม.ย./2568</t>
  </si>
  <si>
    <t>จ้างเหมาแพทย์แปลผลตรวจทางรังสีวินิจฉัย จำนวน 476 ส่วน โดยวิธีเฉพาะเจาะจง</t>
  </si>
  <si>
    <t>นางสาวสิริน  สุทธายวงศ์
19,040</t>
  </si>
  <si>
    <t>344/2568
4/เม.ย./2568</t>
  </si>
  <si>
    <t>จ้างดูแลรักษาระบบไฟฉุกเฉิน จำนวน 1 งาน  โดยวิธีเฉพาะเจาะจง</t>
  </si>
  <si>
    <t>บริษัท ไฟร์ ฮีโร่ เซลส์ แอนด์ เซอร์วิส จำกัด
26,750</t>
  </si>
  <si>
    <t>342/2568
4/เม.ย./2568</t>
  </si>
  <si>
    <t>จ้างเหมาเปลี่ยนชุดไส้กรองสำหรับเครื่องกรองน้ำอีสปริงพร้อมท่อนำน้ำ โดยวิธีเฉพาะเจาะจง</t>
  </si>
  <si>
    <t>นายนนฐกฤต  ศรีปรีเปรม
5,302</t>
  </si>
  <si>
    <t>343/2568
4/เม.ย./2568</t>
  </si>
  <si>
    <t>นางสาว สมคิด สิริวันต์
1,516.5</t>
  </si>
  <si>
    <t>488/2568
4/เม.ย./2568</t>
  </si>
  <si>
    <t>นางสาว สมคิด สิริวันต์
300</t>
  </si>
  <si>
    <t>489/2568
4/เม.ย./2568</t>
  </si>
  <si>
    <t>นางสาว สมคิด สิริวันต์
46,035</t>
  </si>
  <si>
    <t>492/2568
4/เม.ย./2568</t>
  </si>
  <si>
    <t>นางสาว สมคิด สิริวันต์
49,565</t>
  </si>
  <si>
    <t>491/2568
4/เม.ย./2568</t>
  </si>
  <si>
    <t>ร้านเทคนิคมอเตอร์
17,000</t>
  </si>
  <si>
    <t>484/2568
4/เม.ย./2568</t>
  </si>
  <si>
    <t>สัมฤทธิ์การไฟฟ้า
2,190</t>
  </si>
  <si>
    <t xml:space="preserve">
4/เม.ย./2568486/2568</t>
  </si>
  <si>
    <t>สัมฤทธิ์การไฟฟ้า
3,065</t>
  </si>
  <si>
    <t>487/2568
4/เม.ย./2568</t>
  </si>
  <si>
    <t>จ้างเหมารถตู้ปรับอากาศ VIP  จำนวน 1 คัน โดยวิธีเฉพาะเจาะจง</t>
  </si>
  <si>
    <t>นายนที  ทารัตน์
7,000</t>
  </si>
  <si>
    <t>343.1/2568
4/เม.ย./2568</t>
  </si>
  <si>
    <t>ซื้อColostomy เบอร์ กลาง จำนวน 2,000 ชุด โดยวิธีเฉพาะเจาะจง</t>
  </si>
  <si>
    <t>บริษัท เทคโนเมดิคัล จำกัด (มหาชน)
243,000</t>
  </si>
  <si>
    <t>482/2568
4/เม.ย./2568</t>
  </si>
  <si>
    <t>บริษัท ซิลลิค ฟาร์มา จำกัด
62,340</t>
  </si>
  <si>
    <t>469/2568
4/เม.ย./2568</t>
  </si>
  <si>
    <t>ซื้อParafilm จำนวน 8 กล่อง โดยวิธีเฉพาะเจาะจง</t>
  </si>
  <si>
    <t>บริษัท แล็บมาสเตอร์ แอ๊ดวานซ์ จำกัด
10,000</t>
  </si>
  <si>
    <t>483/2568
4/เม.ย./2568</t>
  </si>
  <si>
    <t>บริษัท จอห์นสัน แอนด์ จอห์นสัน เมดเทค (ประเทศไทย) จำกัด
25,198.5</t>
  </si>
  <si>
    <t>468/2568
4/เม.ย./2568</t>
  </si>
  <si>
    <t>บริษัท เทคโนเมดิคัล จำกัด (มหาชน)
79,500</t>
  </si>
  <si>
    <t>470/2568
4/เม.ย./2568</t>
  </si>
  <si>
    <t>บริษัท ดีเคเอสเอช (ประเทศไทย) จำกัด
55,173.48</t>
  </si>
  <si>
    <t>471/2568
4/เม.ย./2568</t>
  </si>
  <si>
    <t>ซื้อหน้ากากกันสารเคมี N95(1860) จำนวน 600 ชิ้น โดยวิธีเฉพาะเจาะจง</t>
  </si>
  <si>
    <t>บริษัท เกรทเวย์ อินเตอร์เนชั่นแนล จำกัด
27,000</t>
  </si>
  <si>
    <t>481/2568
4/เม.ย./2568</t>
  </si>
  <si>
    <t>บริษัท ดีเคเอสเอช (ประเทศไทย) จำกัด
14,766</t>
  </si>
  <si>
    <t>472/2568
4/เม.ย./2568</t>
  </si>
  <si>
    <t>ซื้อIndicators For Plasma จำนวน 3 กล่อง โดยวิธีเฉพาะเจาะจง</t>
  </si>
  <si>
    <t>บริษัท ลอนเจวิที เฮ็ลธแคร์ จำกัด
5,400</t>
  </si>
  <si>
    <t>493/2568
4/เม.ย./2568</t>
  </si>
  <si>
    <t>บริษัท เทคโนเมดิคัล จำกัด (มหาชน)
44,550</t>
  </si>
  <si>
    <t>473/2568
4/เม.ย./2568</t>
  </si>
  <si>
    <t>บริษัท ไซบอร์ก จำกัด
28,000</t>
  </si>
  <si>
    <t>467/2568
4/เม.ย./2568</t>
  </si>
  <si>
    <t>บริษัท เว็ลธ์ เมดิพลัส จำกัด
53,500</t>
  </si>
  <si>
    <t>466/2568
4/เม.ย./2568</t>
  </si>
  <si>
    <t>บริษัท เคมเทค เฮลท์แคร์  จำกัด
55,907.5</t>
  </si>
  <si>
    <t>474/2568
4/เม.ย./2568</t>
  </si>
  <si>
    <t>ซื้อแปรงคู่ Endocervical Cervical brush จำนวน 1,500 test โดยวิธีเฉพาะเจาะจง</t>
  </si>
  <si>
    <t>บริษัท อินโนเมด โซลูชั่น จำกัด
30,000</t>
  </si>
  <si>
    <t>475/2568
4/เม.ย./2568</t>
  </si>
  <si>
    <t>ซื้อชุดผ้าเดรบเบสิคแพค2 จำนวน 90 Pack โดยวิธีเฉพาะเจาะจง</t>
  </si>
  <si>
    <t>บริษัท เมด-คอน (ประเทศไทย) จำกัด
96,300</t>
  </si>
  <si>
    <t>480/2568
4/เม.ย./2568</t>
  </si>
  <si>
    <t>ซื้อMISSION BIOPSY 18G 16cm จำนวน 20 ชิ้น โดยวิธีเฉพาะเจาะจง</t>
  </si>
  <si>
    <t>บริษัท ดีเคเอสเอช (ประเทศไทย) จำกัด
29,960</t>
  </si>
  <si>
    <t>477/2568
4/เม.ย./2568</t>
  </si>
  <si>
    <t>ซื้อSilicone Tube ยาว 150 cm. (ชนิดผิวด้านในเรียบ) จำนวน 25 เส้น โดยวิธีเฉพาะเจาะจง</t>
  </si>
  <si>
    <t>บริษัท ภรณ์อนงค์ เซอร์จิคอล จำกัด
90,000</t>
  </si>
  <si>
    <t>478/2568
4/เม.ย./2568</t>
  </si>
  <si>
    <t>ซื้อเสื้อกาวส์พิเศษ เอส50 ขนาดแอล จำนวน 220 ชิ้น โดยวิธีเฉพาะเจาะจง</t>
  </si>
  <si>
    <t>บริษัท เทคโนเมดิคัล จำกัด (มหาชน)
19,360</t>
  </si>
  <si>
    <t>479/2568
4/เม.ย./2568</t>
  </si>
  <si>
    <t>บริษัท ไทยเพียวดีไวซ์ จำกัด
55,600</t>
  </si>
  <si>
    <t>476/2568
4/เม.ย./2568</t>
  </si>
  <si>
    <t>สธ.0315.2/774
7/เม.ย./2568</t>
  </si>
  <si>
    <t>จ้างซ่อมแซมและเปลี่ยนอะไหล่เครื่องอัดอากาศ อาคารอำนวยการผู้ป่วยนอก โดยวิธีเฉพาะเจาะจง</t>
  </si>
  <si>
    <t>บริษัท แม็กซ์ เพาเวอร์ ซิสเต็ม จำกัด
10,165</t>
  </si>
  <si>
    <t>346/2568
8/เม.ย./2568</t>
  </si>
  <si>
    <t>จ้างเหมาซ่อมแซมเปลี่ยนอะไหล่ลิฟต์ อาคารรังสีรักษาและเวชศาสตร์นิวเคลียร์  โดยวิธีเฉพาะเจาะจง</t>
  </si>
  <si>
    <t>บริษัท แอล เอลิเวเตอร์ แอนด์ เอ็นจิเนียริ่ง จำกัด
74,900</t>
  </si>
  <si>
    <t>345/2568
8/เม.ย./2568</t>
  </si>
  <si>
    <t>จ้างเหมาซ่อมแซมเครื่องออกกำลังกาย จำนวน 1 งาน โดยวิธีเฉพาะเจาะจง</t>
  </si>
  <si>
    <t>บริษัท  จอห์นสัน เฮลธ์ เทค (ประเทศไทย) จำกัด
3,900</t>
  </si>
  <si>
    <t>347/2568
8/เม.ย./2568</t>
  </si>
  <si>
    <t>นางสาว สมคิด สิริวันต์
3,218</t>
  </si>
  <si>
    <t>501/2568
8/เม.ย./2568</t>
  </si>
  <si>
    <t>ร้านสงวนพานิช
2,996</t>
  </si>
  <si>
    <t>499/2568
8/เม.ย./2568</t>
  </si>
  <si>
    <t>บริษัท พีที เมดิคอล อิควิพเมนท์ จำกัด
6,400</t>
  </si>
  <si>
    <t>494/2568
8/เม.ย./2568</t>
  </si>
  <si>
    <t>ร้าน ชิต ธิชา ผ้าโหล
70,000</t>
  </si>
  <si>
    <t>496/2568
8/เม.ย./2568</t>
  </si>
  <si>
    <t>ร้านธนดลแอร์แอนด์เซอร์วิส
12,000</t>
  </si>
  <si>
    <t>503/2568
8/เม.ย./2568</t>
  </si>
  <si>
    <t>บริษัท โมส เม็ดดิเทค จำกัด
57,750</t>
  </si>
  <si>
    <t>505/2568
8/เม.ย./2568</t>
  </si>
  <si>
    <t>ซื้อวัสดุวิทยาศาสตร์หรือการแพทย์  จำนวน 1 รายการ โดยวิธีเฉพาะเจาะจง</t>
  </si>
  <si>
    <t>บริษัท เอ็กซ์เปอร์ต เทคโนโลยี ดีเวลลอปเม้นท์ จำกัด
4,200</t>
  </si>
  <si>
    <t>504/2568
8/เม.ย./2568</t>
  </si>
  <si>
    <t>ซื้อวัสดุวิทยาศาสตร์หรือการแพทย์ จำนวน  1 รายการ โดยวิธีเฉพาะเจาะจง</t>
  </si>
  <si>
    <t>บริษัท เซฟ เมดิคอล จำกัด
24,420</t>
  </si>
  <si>
    <t>506/2568
8/เม.ย./2568</t>
  </si>
  <si>
    <t>บริษัท ท็อป เวิร์ล เทรด จำกัด
15,350</t>
  </si>
  <si>
    <t>507/2568
8/เม.ย./2568</t>
  </si>
  <si>
    <t>ห้างหุ้นส่วนจำกัด ภาสิน
65,600</t>
  </si>
  <si>
    <t>495/2568
8/เม.ย./2568</t>
  </si>
  <si>
    <t>จ้างเหมารถตู้ปรับอากาศ VIP 9 ที่นั่ง จำนวน 1 คัน โดยวิธีเฉพาะเจาะจง</t>
  </si>
  <si>
    <t>นางเก็จมณี  แจังกระจ่าง
7,400</t>
  </si>
  <si>
    <t>347.1/2568
8/เม.ย./2568</t>
  </si>
  <si>
    <t>บริษัท พีที เมดิคอล อิควิพเมนท์ จำกัด
12,127</t>
  </si>
  <si>
    <t>497/2568
8/เม.ย./2568</t>
  </si>
  <si>
    <t>ร้านศรีอักษร
3,200</t>
  </si>
  <si>
    <t>498/2568
8/เม.ย./2568</t>
  </si>
  <si>
    <t>500/2568
8/เม.ย./2568</t>
  </si>
  <si>
    <t>จ้างปรับปรุงป้ายหอผู้ป่วยพิเศษ 1 จำนวน 1 งาน  โดยวิธีเฉพาะเจาะจง</t>
  </si>
  <si>
    <t>นางสาวปัทมา นาคแจ่มใส
21,000</t>
  </si>
  <si>
    <t>348/2568
9/เม.ย./2568</t>
  </si>
  <si>
    <t>ประกวดราคาซื้อชุดหุ่นจำลองการฉายรังสีวัสดุสมมูลกับน้ำ (solid Water Phanthom) ด้วยวิธีประกวดราคาอิเล็กทรอนิกส์ (e-bidding)</t>
  </si>
  <si>
    <t>บริษัท กมลสุโกศล อีเล็คทริค จำกัด
1,400,000</t>
  </si>
  <si>
    <t>04/2568
9/เม.ย./2568</t>
  </si>
  <si>
    <t>ซื้อพัดลมอุตสาหกรรม ขนาดไม่น้อยกว่า 20 นิ้ว จำนวน 4 ตัว  โดยวิธีเฉพาะเจาะจง</t>
  </si>
  <si>
    <t>ร้านธนดลแอร์แอนด์เซอร์วิส
14,000</t>
  </si>
  <si>
    <t>509/2568
9/เม.ย./2568</t>
  </si>
  <si>
    <t>ร้านลพบุรีไฟร์การดับเพลิง
168,950</t>
  </si>
  <si>
    <t>508/2568
9/เม.ย./2568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</si>
  <si>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14 ราย โดยวิธีเฉพาะเจาะจง</t>
  </si>
  <si>
    <t>นางสาววราพร  เลิศล้ำสกุลทรัพย์
2,100</t>
  </si>
  <si>
    <t>352/2568
10/เม.ย./2568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</si>
  <si>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14 ราย   โดยวิธีเฉพาะเจาะจง</t>
  </si>
  <si>
    <t>นางสาวพิลาวัลย์ ตรีมานคา
2,100</t>
  </si>
  <si>
    <t>353/2568
10/เม.ย./2568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</si>
  <si>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119 ราย โดยวิธีเฉพาะเจาะจง</t>
  </si>
  <si>
    <t>นายสิริฤทธิ์  จุรีมาศ
17,850</t>
  </si>
  <si>
    <t>354/2568
10/เม.ย./2568</t>
  </si>
  <si>
    <t>จ้างเหมาซ่อมแซมเครื่อง Scanner ยี่ห้อ Fujitsu จำนวน 1 งาน โดยวิธีเฉพาะเจาะจง</t>
  </si>
  <si>
    <t>349/2568
10/เม.ย./2568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</si>
  <si>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15 ราย  โดยวิธีเฉพาะเจาะจง</t>
  </si>
  <si>
    <t>นายสิรวิชญ์  อุดมพร
2,250</t>
  </si>
  <si>
    <t>350/2568
10/เม.ย./2568</t>
  </si>
  <si>
    <t>จ้างเหมาแพทย์แปลผลตรวจทางรังสีวินิจฉัย จำนวน 23 ส่วน  โดยวิธีเฉพาะเจาะจง</t>
  </si>
  <si>
    <t>นางสาวนนทิกา  บุญตันกัน
18,400</t>
  </si>
  <si>
    <t>355/2568
10/เม.ย./2568</t>
  </si>
  <si>
    <t>จ้างเหมาแพทย์แปลผลตรวจทางรังสีวินิจฉัย  จำนวน 3 ส่วน   โดยวิธีเฉพาะเจาะจง</t>
  </si>
  <si>
    <t>นายธานัท กันธะวัง
2,400</t>
  </si>
  <si>
    <t>357/2568
10/เม.ย./2568</t>
  </si>
  <si>
    <t>จ้างเหมาแพทย์แปลผลตรวจทางรังสีวินิจฉัย  จำนวน 16 ส่วน      โดยวิธีเฉพาะเจาะจง</t>
  </si>
  <si>
    <t>นายสิริฤทธิ์  จุรีมาศ
7,200</t>
  </si>
  <si>
    <t>358/2568
10/เม.ย./2568</t>
  </si>
  <si>
    <t>จ้างเหมาแพทย์แปลผลตรวจทางรังสีวินิจฉัย จำนวน 682 ส่วน โดยวิธีเฉพาะเจาะจง</t>
  </si>
  <si>
    <t>นางสาวชนัญช์วัฏ มัณยานนท์
27,280</t>
  </si>
  <si>
    <t>359/2568
10/เม.ย./2568</t>
  </si>
  <si>
    <t>จ้างเหมาแพทย์แปลผลตรวจทางรังสีวินิจฉัย  จำนวน 17 ส่วน   โดยวิธีเฉพาะเจาะจง</t>
  </si>
  <si>
    <t>นางสาวสโรชา  ศรีจันทร์ดร
7,650</t>
  </si>
  <si>
    <t>360/2568
10/เม.ย./2568</t>
  </si>
  <si>
    <t>จ้างเหมาแพทย์แปลผลตรวจทางรังสีวินิจฉัย  จำนวน 15 ส่วน   โดยวิธีเฉพาะเจาะจง</t>
  </si>
  <si>
    <t>นายวิทยา  ผดุงชัยโชติ
12,000</t>
  </si>
  <si>
    <t>351/2568
10/เม.ย./2568</t>
  </si>
  <si>
    <t>361/2568
10/เม.ย./2568</t>
  </si>
  <si>
    <t>บริษัท กรุงเทพอณูพันธุศาสตร์ จำกัด
52,900</t>
  </si>
  <si>
    <t>362/2568
10/เม.ย./2568</t>
  </si>
  <si>
    <t>363/2568
10/เม.ย./2568</t>
  </si>
  <si>
    <t>สภากาชาดไทย
404,600</t>
  </si>
  <si>
    <t>364/2568
10/เม.ย./2568</t>
  </si>
  <si>
    <t>สภากาชาดไทย
12,400</t>
  </si>
  <si>
    <t>511/2568
10/เม.ย./2568</t>
  </si>
  <si>
    <t>513/2568
10/เม.ย./2568</t>
  </si>
  <si>
    <t>ซื้อUmonium38 Instrument 1L จำนวน 4 ขวด  โดยวิธีเฉพาะเจาะจง</t>
  </si>
  <si>
    <t>512/2568
10/เม.ย./2568</t>
  </si>
  <si>
    <t>บริษัท แล็บมาสเตอร์ แอ๊ดวานซ์ จำกัด
8,600</t>
  </si>
  <si>
    <t>510/2568
10/เม.ย./2568</t>
  </si>
  <si>
    <t>ซื้อเนื้อก๊าซ N20 จำนวน 10 ท่อ โดยวิธีเฉพาะเจาะจง</t>
  </si>
  <si>
    <t>ร้านศิริวัฒน์
40,000</t>
  </si>
  <si>
    <t>514/2568
10/เม.ย./2568</t>
  </si>
  <si>
    <t>ซื้อวัสดุสำนักงาน  จำนวน 2 รายการ โดยวิธีเฉพาะเจาะจง</t>
  </si>
  <si>
    <t>เก้าบัณฑิต โดย นาย ธนิตศักดิ์ พัฒน์ดำรงศักดิ์
14,980</t>
  </si>
  <si>
    <t>510.1/2568
10/เม.ย./2568</t>
  </si>
  <si>
    <t>นางสาว สมคิด สิริวันต์
87,000</t>
  </si>
  <si>
    <t>522/2568
17/เม.ย./2568</t>
  </si>
  <si>
    <t>ภ742/2568
17/เม.ย./2568</t>
  </si>
  <si>
    <t>ภ743/2568
17/เม.ย./2568</t>
  </si>
  <si>
    <t>ภ744/2568
17/เม.ย./2568</t>
  </si>
  <si>
    <t>บริษัท คอสม่า เทรดดิ้ง  จำกัด
48,000</t>
  </si>
  <si>
    <t>ภ745/2568
17/เม.ย./2568</t>
  </si>
  <si>
    <t>บริษัท สหแพทย์เภสัช จำกัด
28,000</t>
  </si>
  <si>
    <t>ภ746/2568
17/เม.ย./2568</t>
  </si>
  <si>
    <t>บริษัท ที เอ็น พี เฮลท์แคร์ จำกัด
2,200</t>
  </si>
  <si>
    <t>ภ747/2568
17/เม.ย./2568</t>
  </si>
  <si>
    <t>บริษัท เอ.เอ็น.บี.ลาบอราตอรี่  จำกัด
11,593.90</t>
  </si>
  <si>
    <t>ภ748/2568
17/เม.ย./2568</t>
  </si>
  <si>
    <t>บริษัท มาสุ จำกัด
6,600</t>
  </si>
  <si>
    <t>ภ749/2568
17/เม.ย./2568</t>
  </si>
  <si>
    <t>บริษัท พาตาร์แลบ (2517)  จำกัด
3,165</t>
  </si>
  <si>
    <t>ภ750/2568
17/เม.ย./2568</t>
  </si>
  <si>
    <t>ภ751/2568
17/เม.ย./2568</t>
  </si>
  <si>
    <t>บริษัท โมเดิร์น แบรนด์ส จำกัด
89,880</t>
  </si>
  <si>
    <t>ภ752/2568
17/เม.ย./2568</t>
  </si>
  <si>
    <t>ภ753/2568
17/เม.ย./2568</t>
  </si>
  <si>
    <t>บริษัท ดีเคเอสเอช (ประเทศไทย) จำกัด
43,656</t>
  </si>
  <si>
    <t>ภ754/2568
17/เม.ย./2568</t>
  </si>
  <si>
    <t>ภ755/2568
17/เม.ย./2568</t>
  </si>
  <si>
    <t>บริษัท ซิลลิค ฟาร์มา จำกัด
88,055.65</t>
  </si>
  <si>
    <t>ภ756/2568
17/เม.ย./2568</t>
  </si>
  <si>
    <t>บริษัท ซิลลิค ฟาร์มา จำกัด
59,975.64</t>
  </si>
  <si>
    <t>ภ757/2568
17/เม.ย./2568</t>
  </si>
  <si>
    <t>บริษัท ซิลลิค ฟาร์มา จำกัด
36,594</t>
  </si>
  <si>
    <t>ภ758/2568
17/เม.ย./2568</t>
  </si>
  <si>
    <t>บริษัท เซ็นทรัลโพลีเทรดดิ้ง จำกัด
46,950</t>
  </si>
  <si>
    <t>ภ741/2568
17/เม.ย./2568</t>
  </si>
  <si>
    <t>บริษัท ซิลลิค ฟาร์มา จำกัด
79,019.50</t>
  </si>
  <si>
    <t>ภ759/2568
17/เม.ย./2568</t>
  </si>
  <si>
    <t>ภ760/2568
17/เม.ย./2568</t>
  </si>
  <si>
    <t>ภ761/2568
17/เม.ย./2568</t>
  </si>
  <si>
    <t>ภ762/2568
17/เม.ย./2568</t>
  </si>
  <si>
    <t>ภ763/2568
17/เม.ย./2568</t>
  </si>
  <si>
    <t>ภ765/2568
17/เม.ย./2568</t>
  </si>
  <si>
    <t>ภ764/2568
17/เม.ย./2568</t>
  </si>
  <si>
    <t>ซื้อเวชภัณฑ์ยา Panitumumab 100mg /5mL inj จำนวน 400 vial โดยวิธีเฉพาะเจาะจง</t>
  </si>
  <si>
    <t>บริษัท ซิลลิค ฟาร์มา จำกัด
3,278,480</t>
  </si>
  <si>
    <t>21/2568
21/เม.ย./2568</t>
  </si>
  <si>
    <t>บริษัท ซิลลิค ฟาร์มา จำกัด
2,867,600</t>
  </si>
  <si>
    <t>19/2568
21/เม.ย./2568</t>
  </si>
  <si>
    <t>ซื้อเวชภัณฑ์ยา Lanreotide 120 mg จำนวน 80 syr โดยวิธีเฉพาะเจาะจง</t>
  </si>
  <si>
    <t>บริษัท ซิลลิค ฟาร์มา จำกัด
3,340,112</t>
  </si>
  <si>
    <t>20/2568
21/เม.ย./2568</t>
  </si>
  <si>
    <t>นางเก็จมณี แจ้งกระจ่าง
34,500</t>
  </si>
  <si>
    <t>315/2568
21/เม.ย./2568</t>
  </si>
  <si>
    <t>จ้างเหมารถตู้ปรับอากาศ VIP 9 ที่นั่ง โดยวิธีเฉพาะเจาะจง</t>
  </si>
  <si>
    <t>นางเก็จมณี  แจังกระจ่าง
28,000</t>
  </si>
  <si>
    <t>367/2568
21/เม.ย./2568</t>
  </si>
  <si>
    <t>ซื้อวัสดุวิทยาศาสตร์หรือการแพทย์ จำนวน 18 รายการ โดยวิธีเฉพาะเจาะจง</t>
  </si>
  <si>
    <t>บริษัท ดีเคเอสเอช (ประเทศไทย) จำกัด
485,122.8</t>
  </si>
  <si>
    <t>526/2568
21/เม.ย./2568</t>
  </si>
  <si>
    <t>บริษัท เทคโนเมดิคัล จำกัด (มหาชน)
76,500</t>
  </si>
  <si>
    <t>527/2568
21/เม.ย./2568</t>
  </si>
  <si>
    <t>ประกวดราคาเช่าเครื่องตรวจวิเคราะห์อัตโนมัติทางด้านเคมีคลินิกและภูมิคุ้มกันวิทยาพร้อมน้ำยา ด้วยวิธีประกวดราคาอิเล็กทรอนิกส์ (e-bidding)</t>
  </si>
  <si>
    <t>บริษัท ดีเคเอสเอช (ประเทศไทย) จำกัด
30,984,137.55</t>
  </si>
  <si>
    <t>174/2568(พ)
22/เม.ย./2568</t>
  </si>
  <si>
    <t>ห้างหุ้นส่วนจำกัด ภิญโญฟาร์มาซี
22,450</t>
  </si>
  <si>
    <t>ภ769/2568
22/เม.ย./2568</t>
  </si>
  <si>
    <t>ภ770/2568
22/เม.ย./2568</t>
  </si>
  <si>
    <t>ภ774/2568
22/เม.ย./2568</t>
  </si>
  <si>
    <t>บริษัท มาสุ จำกัด
36,750</t>
  </si>
  <si>
    <t>ภ775/2568
22/เม.ย./2568</t>
  </si>
  <si>
    <t>บริษัท เอ.เอ็น.บี.ลาบอราตอรี่  จำกัด
7,118.40</t>
  </si>
  <si>
    <t>ภ776/2568
22/เม.ย./2568</t>
  </si>
  <si>
    <t>บริษัท เอสพีเอส เมดิคอล จำกัด
48,750</t>
  </si>
  <si>
    <t>ภ777/2568
22/เม.ย./2568</t>
  </si>
  <si>
    <t>ภ780/2568
22/เม.ย./2568</t>
  </si>
  <si>
    <t>ภ781/2568
22/เม.ย./2568</t>
  </si>
  <si>
    <t>ประกวดราคาซื้อเวชภัณฑ์ยา Oxaliplatin 150 mg 30 ml inj จำนวน 3,000 vial ด้วยวิธีประกวดราคาอิเล็กทรอนิกส์ (e-bidding)</t>
  </si>
  <si>
    <t>บริษัท โมเดิร์น แบรนด์ส จำกัด
4,494,000</t>
  </si>
  <si>
    <t>25/2568
22/เม.ย./2568</t>
  </si>
  <si>
    <t>ภ782/2568
22/เม.ย./2568</t>
  </si>
  <si>
    <t>บริษัท ซิลลิค ฟาร์มา จำกัด
73,778.64</t>
  </si>
  <si>
    <t>ภ783/2568
22/เม.ย./2568</t>
  </si>
  <si>
    <t>บริษัท ซิลลิค ฟาร์มา จำกัด
81,822.9</t>
  </si>
  <si>
    <t>ภ784/2568
22/เม.ย./2568</t>
  </si>
  <si>
    <t>ภ785/2568
22/เม.ย./2568</t>
  </si>
  <si>
    <t>ภ786/2568
22/เม.ย./2568</t>
  </si>
  <si>
    <t>สถาบันเทคโนโลยีนิวเคลียร์แห่งชาติ (องค์การมหาชน)
67,977.1</t>
  </si>
  <si>
    <t>ภ788/2568
22/เม.ย./2568</t>
  </si>
  <si>
    <t>ภ787/2568
22/เม.ย./2568</t>
  </si>
  <si>
    <t>ภ778/2568
22/เม.ย./2568</t>
  </si>
  <si>
    <t>บริษัท ดีเคเอสเอช (ประเทศไทย) จำกัด
99,595.6</t>
  </si>
  <si>
    <t>ภ779/2568
22/เม.ย./2568</t>
  </si>
  <si>
    <t>บริษัท ไบโอ ลีดเดอร์ จำกัด
98,033.4</t>
  </si>
  <si>
    <t>ภ773/2568
22/เม.ย./2568</t>
  </si>
  <si>
    <t>องค์การเภสัชกรรม
9,200.5</t>
  </si>
  <si>
    <t>ภ766/2568
22/เม.ย./2568</t>
  </si>
  <si>
    <t>บริษัท สยามฟาร์มาซูติคอล จำกัด
29,960</t>
  </si>
  <si>
    <t>ภ767/2568
22/เม.ย./2568</t>
  </si>
  <si>
    <t>ภ768/2568
22/เม.ย./2568</t>
  </si>
  <si>
    <t>บริษัท อเมริกัน ไต้หวัน ไบโอฟาร์ม จำกัด
8,538.6</t>
  </si>
  <si>
    <t>ภ771/2568
22/เม.ย./2568</t>
  </si>
  <si>
    <t>บริษัท นิวเคลียร์ ซิสเต็ม จำกัด
8,538.6</t>
  </si>
  <si>
    <t>ภ772/2568
22/เม.ย./2568</t>
  </si>
  <si>
    <t>นางสาว สมคิด สิริวันต์
6,060</t>
  </si>
  <si>
    <t>538/2568
28/เม.ย./2568</t>
  </si>
  <si>
    <t>มายคอม
61,450</t>
  </si>
  <si>
    <t>531/2568
28/เม.ย./2568</t>
  </si>
  <si>
    <t>ซื้อวัสดุคอมพิวเตอร์ จำนวน 4 รายการ  โดยวิธีเฉพาะเจาะจง</t>
  </si>
  <si>
    <t>มายคอม
107,850</t>
  </si>
  <si>
    <t>529/2568
28/เม.ย./2568</t>
  </si>
  <si>
    <t>ซื้อวัสดุโฆษณาและเผยแพร่ จำนวน 11 รายการ โดยวิธีเฉพาะเจาะจง</t>
  </si>
  <si>
    <t>บริษัท พีที เมดิคอล อิควิพเมนท์ จำกัด
57,490</t>
  </si>
  <si>
    <t>530/2568
28/เม.ย./2568</t>
  </si>
  <si>
    <t>บริษัท พีที เมดิคอล อิควิพเมนท์ จำกัด
49,340</t>
  </si>
  <si>
    <t>523/2568
28/เม.ย./2568</t>
  </si>
  <si>
    <t>ซื้อวัสดุงานบ้านงานครัว จำนวน 11 รายการ โดยวิธีเฉพาะเจาะจง</t>
  </si>
  <si>
    <t>บริษัท พีที เมดิคอล อิควิพเมนท์ จำกัด
65,675</t>
  </si>
  <si>
    <t>534/2568
28/เม.ย./2568</t>
  </si>
  <si>
    <t>ซื้อวัสดุงานบ้านงานครัว จำนวน 18 รายการ โดยวิธีเฉพาะเจาะจง</t>
  </si>
  <si>
    <t>บริษัท พีที เมดิคอล อิควิพเมนท์ จำกัด
38,435</t>
  </si>
  <si>
    <t>533/2568
28/เม.ย./2568</t>
  </si>
  <si>
    <t>อารียาแอร์
600</t>
  </si>
  <si>
    <t>540/2568
28/เม.ย./2568</t>
  </si>
  <si>
    <t>อารียาแอร์
11,995</t>
  </si>
  <si>
    <t>539/2568
28/เม.ย./2568</t>
  </si>
  <si>
    <t>ร้านธนดลแอร์แอนด์เซอร์วิส
5,000</t>
  </si>
  <si>
    <t>536/2568
28/เม.ย./2568</t>
  </si>
  <si>
    <t>อารียาแอร์
13,100</t>
  </si>
  <si>
    <t>541/2568
28/เม.ย./2568</t>
  </si>
  <si>
    <t>มายคอม
4,865</t>
  </si>
  <si>
    <t>528/2568
28/เม.ย./2568</t>
  </si>
  <si>
    <t>ประกวดราคาซื้อออกซิเจนเหลวทางการแพทย์ จำนวน 38,000 ลูกบาศก์เมตร ด้วยวิธีประกวดราคาอิเล็กทรอนิกส์ (e-bidding)</t>
  </si>
  <si>
    <t>ห้างหุ้นส่วนจำกัด วิสูตรเพ็ญแขอ๊อกซิเย่น
627,000</t>
  </si>
  <si>
    <t>22/2568
28/เม.ย./2568</t>
  </si>
  <si>
    <t>ประกวดราคาจ้างเหมาบริการตรวจสุขภาพเคลื่อนที่ ด้วยวิธีประกวดราคาอิเล็กทรอนิกส์ (e-bidding)</t>
  </si>
  <si>
    <t>บริษัท เวลเนส ไดแอกโนสติกส์ จำกัด
4,428,000</t>
  </si>
  <si>
    <t>7/2568
28/เม.ย./2568</t>
  </si>
  <si>
    <t>535/2568
28/เม.ย./2568</t>
  </si>
  <si>
    <t>บริษัท เบอร์ลินฟาร์มาซูติคอลอินดัสตรี้ จำกัด
21,250</t>
  </si>
  <si>
    <t>ภ792/2568
28/เม.ย./2568</t>
  </si>
  <si>
    <t>บริษัท แอตแลนติค ฟาร์มาซูติคอล จำกัด
3,676</t>
  </si>
  <si>
    <t>ภ804/2568
28/เม.ย./2568</t>
  </si>
  <si>
    <t>บริษัท เอ.เอ็น.บี.ลาบอราตอรี่  จำกัด
34,107.60</t>
  </si>
  <si>
    <t>ภ805/2568
28/เม.ย./2568</t>
  </si>
  <si>
    <t>บริษัท โมเดิร์น แบรนด์ส จำกัด
10,700</t>
  </si>
  <si>
    <t>ภ806/2568
28/เม.ย./2568</t>
  </si>
  <si>
    <t>บริษัท โมเดิร์น แบรนด์ส จำกัด
94,160</t>
  </si>
  <si>
    <t>ภ807/2568
28/เม.ย./2568</t>
  </si>
  <si>
    <t>บริษัท ดีทแฮล์ม เคลเลอร์ โลจิสติกส์ จำกัด
79,779.20</t>
  </si>
  <si>
    <t>ภ808/2568
28/เม.ย./2568</t>
  </si>
  <si>
    <t>บริษัท ดีเคเอสเอช (ประเทศไทย) จำกัด
55,128.40</t>
  </si>
  <si>
    <t>ภ809/2568
28/เม.ย./2568</t>
  </si>
  <si>
    <t>บริษัท ซิลลิค ฟาร์มา จำกัด
60,296.64</t>
  </si>
  <si>
    <t>ภ810/2568
28/เม.ย./2568</t>
  </si>
  <si>
    <t>บริษัท ซิลลิค ฟาร์มา จำกัด
79,715</t>
  </si>
  <si>
    <t>ภ811/2568
28/เม.ย./2568</t>
  </si>
  <si>
    <t>บริษัท ซิลลิค ฟาร์มา จำกัด
38,427</t>
  </si>
  <si>
    <t>ภ812/2568
28/เม.ย./2568</t>
  </si>
  <si>
    <t>บริษัท ซิลลิค ฟาร์มา จำกัด
37,990.35</t>
  </si>
  <si>
    <t>ภ813/2568
28/เม.ย./2568</t>
  </si>
  <si>
    <t>บริษัท ซิลลิค ฟาร์มา จำกัด
74,258</t>
  </si>
  <si>
    <t>ภ814/2568
28/เม.ย./2568</t>
  </si>
  <si>
    <t>บริษัท ซิลลิค ฟาร์มา จำกัด
95,625.90</t>
  </si>
  <si>
    <t>ภ816/2568
28/เม.ย./2568</t>
  </si>
  <si>
    <t>ภ817/2568
28/เม.ย./2568</t>
  </si>
  <si>
    <t>ภ818/2568
28/เม.ย./2568</t>
  </si>
  <si>
    <t>ภ821/2568
28/เม.ย./2568</t>
  </si>
  <si>
    <t>ภ822/2568
28/เม.ย./2568</t>
  </si>
  <si>
    <t>บริษัท ดีเคเอสเอช (ประเทศไทย) จำกัด
81,247.24</t>
  </si>
  <si>
    <t>543/2568
28/เม.ย./2568</t>
  </si>
  <si>
    <t>สถาบันเทคโนโลยีนิวเคลียร์แห่งชาติ (องค์การมหาชน)
89,901.40</t>
  </si>
  <si>
    <t>ภ819/2568
28/เม.ย./2568</t>
  </si>
  <si>
    <t>บริษัท ซิลลิค ฟาร์มา จำกัด
93,988.80</t>
  </si>
  <si>
    <t>ภ823/2568
28/เม.ย./2568</t>
  </si>
  <si>
    <t>บริษัท ดีเคเอสเอช (ประเทศไทย) จำกัด
15,729</t>
  </si>
  <si>
    <t>542/2568
28/เม.ย./2568</t>
  </si>
  <si>
    <t>ภ820/2568
28/เม.ย./2568</t>
  </si>
  <si>
    <t>ภ815/2568
28/เม.ย./2568</t>
  </si>
  <si>
    <t>บริษัท มาสุ จำกัด
96,300</t>
  </si>
  <si>
    <t>ภ800/2568
28/เม.ย./2568</t>
  </si>
  <si>
    <t>ภ801/2568
28/เม.ย./2568</t>
  </si>
  <si>
    <t>ภ802/2568
28/เม.ย./2568</t>
  </si>
  <si>
    <t>บริษัท อาร์เอ็กซ์ จำกัด
10,278</t>
  </si>
  <si>
    <t>ภ803/2568
28/เม.ย./2568</t>
  </si>
  <si>
    <t>บริษัท พรอส ฟาร์มา จำกัด
40,000</t>
  </si>
  <si>
    <t>ภ793/2568
28/เม.ย./2568</t>
  </si>
  <si>
    <t>ห้างหุ้นส่วนจำกัด ภิญโญฟาร์มาซี
95,000</t>
  </si>
  <si>
    <t>ภ796/2568
28/เม.ย./2568</t>
  </si>
  <si>
    <t>บริษัท นิวเคลียร์ ซิสเต็ม จำกัด
24,400</t>
  </si>
  <si>
    <t>ภ797/2568
28/เม.ย./2568</t>
  </si>
  <si>
    <t>ภ798/2568
28/เม.ย./2568</t>
  </si>
  <si>
    <t>บริษัท ที.โอ.เคมีคอลส์ (1979) จำกัด
15,650</t>
  </si>
  <si>
    <t>ภ799/2568
28/เม.ย./2568</t>
  </si>
  <si>
    <t>ภ794/2568
28/เม.ย./2568</t>
  </si>
  <si>
    <t>ภ795/2568
28/เม.ย./2568</t>
  </si>
  <si>
    <t>ประกวดราคาเช่าเครื่องตรวจวิเคราะห์มะเร็งปากมดลูกอัตโนมัติ ด้วยวิธี HPV DNA test พร้อมน้ำยา ด้วยวิธีประกวดราคาอิเล็กทรอนิกส์ (e-bidding)</t>
  </si>
  <si>
    <t>บริษัท ดีเคเอสเอช (ประเทศไทย) จำกัด
20,945,250</t>
  </si>
  <si>
    <t xml:space="preserve">ประกวดราคาซื้อเตียงสำหรับฉายรังสีรักษาระยะใกล้ ด้วยเทคนิค 3D Image guided Brachytherapy พร้อมรางเคลื่อนย้ายผู้ป่วย </t>
  </si>
  <si>
    <t>บริษัท บิซ ไลน์ จำกัด
4,999,800</t>
  </si>
  <si>
    <t>5/2568
30/เม.ย./2568</t>
  </si>
  <si>
    <t>ประกวดราคาซื้อเครื่องล้างเครื่องมือแพทย์แบบอัตโนมัติ 2 ประตู พร้อมระบบ อบแห้งชนิดความเร็วสูง พร้อมชุดกำจัดไอน้ำและระบบหมุนเวียนพลังงาน ขนาดความจุไม่น้อยกว่า 250 ลิตร ด้วยวิธีประกวดราคาอิเล็กทรอนิกส์ (e-bidding)</t>
  </si>
  <si>
    <t>บริษัท ภรณ์อนงค์ เซอร์จิคอล จำกัด
4,983,000</t>
  </si>
  <si>
    <t>6/2568
30/เม.ย./2568</t>
  </si>
  <si>
    <t>จ้างเหมาตกแต่งจัดสถานที่ ดอกไม้ และป้าย โดยวิธีเฉพาะเจาะจง</t>
  </si>
  <si>
    <t>ร้านเขียวหวานการ์ดและกรอบรูป
10,000</t>
  </si>
  <si>
    <t>จ้างเหมาสอบเทียบมาตรฐานเครื่องมือแพทย์ (เครื่องมือมาตรฐาน) จำนวน 1 งาน โดยวิธีเฉพาะเจาะจง</t>
  </si>
  <si>
    <t>บริษัท ทรีท เมด จำกัด
42,000</t>
  </si>
  <si>
    <t>371/2568
7/พ.ค./2568</t>
  </si>
  <si>
    <t>ร้านสงวนพานิช
3,995</t>
  </si>
  <si>
    <t>545/2568
7/พ.ค./2568</t>
  </si>
  <si>
    <t>ซื้อโทรทัศน์ จำนวน 1 เครื่อง   โดยวิธีเฉพาะเจาะจง</t>
  </si>
  <si>
    <t>อารียาแอร์
6,990</t>
  </si>
  <si>
    <t>547/2568
7/พ.ค./2568</t>
  </si>
  <si>
    <t>ซื้อเครื่องอบผ้าไฟฟ้า ขนาดไม่น้อยกว่า 30 กิโลกรัม  โดยวิธีเฉพาะเจาะจง</t>
  </si>
  <si>
    <t>บริษัท เค.เอช.ที.เซ็นทรัลซัพพลาย จำกัด
250,000</t>
  </si>
  <si>
    <t>546/2568
7/พ.ค./2568</t>
  </si>
  <si>
    <t>บริษัท ซิลลิค ฟาร์มา จำกัด
98,968</t>
  </si>
  <si>
    <t>ภ847/2568
7/พ.ค./2568</t>
  </si>
  <si>
    <t>บริษัท ซิลลิค ฟาร์มา จำกัด
64,200</t>
  </si>
  <si>
    <t>ภ846/2568
7/พ.ค./2568</t>
  </si>
  <si>
    <t>บริษัท ซิลลิค ฟาร์มา จำกัด
64,521</t>
  </si>
  <si>
    <t>ภ845/2568
7/พ.ค./2568</t>
  </si>
  <si>
    <t>บริษัท ซิลลิค ฟาร์มา จำกัด
22,384.40</t>
  </si>
  <si>
    <t>ภ844/2568
7/พ.ค./2568</t>
  </si>
  <si>
    <t>ภ843/2568
7/พ.ค./2568</t>
  </si>
  <si>
    <t>บริษัท ดีเคเอสเอช (ประเทศไทย) จำกัด
45,864.48</t>
  </si>
  <si>
    <t>ภ842/2568
7/พ.ค./2568</t>
  </si>
  <si>
    <t>ภ841/2568
7/พ.ค./2568</t>
  </si>
  <si>
    <t>บริษัท โมเดิร์น แบรนด์ส จำกัด
38,520</t>
  </si>
  <si>
    <t>ภ840/2568
7/พ.ค./2568</t>
  </si>
  <si>
    <t>บริษัท โมเดิร์น แบรนด์ส จำกัด
85,600</t>
  </si>
  <si>
    <t>ภ839/2568
7/พ.ค./2568</t>
  </si>
  <si>
    <t>ภ838/2568
7/พ.ค./2568</t>
  </si>
  <si>
    <t>บริษัท เมดไลน์ จำกัด
12,600</t>
  </si>
  <si>
    <t>ภ837/2568
7/พ.ค./2568</t>
  </si>
  <si>
    <t>บริษัท ที.แมน ฟาร์มาซูติคอล จำกัด (มหาชน)
3,566</t>
  </si>
  <si>
    <t>ภ836/2568
7/พ.ค./2568</t>
  </si>
  <si>
    <t>บริษัท แปซิฟิค เฮลธ์แคร์ (ไทยแลนด์) จำกัด
37,200</t>
  </si>
  <si>
    <t>ภ835/2568
7/พ.ค./2568</t>
  </si>
  <si>
    <t>ภ834/2568
7/พ.ค./2568</t>
  </si>
  <si>
    <t>บริษัท พรีเมด ฟาร์มา พลัส จำกัด
10,000</t>
  </si>
  <si>
    <t>ภ833/2568
7/พ.ค./2568</t>
  </si>
  <si>
    <t>ภ832/2568
7/พ.ค./2568</t>
  </si>
  <si>
    <t>ภ831/2568
7/พ.ค./2568</t>
  </si>
  <si>
    <t>ภ830/2568
7/พ.ค./2568</t>
  </si>
  <si>
    <t>บริษัท อัลลายแอนซ์ ฟาร์มา จำกัด
82,432.80</t>
  </si>
  <si>
    <t>ภ829/2568
7/พ.ค./2568</t>
  </si>
  <si>
    <t>องค์การเภสัชกรรม
25,650</t>
  </si>
  <si>
    <t>ภ828/2568
7/พ.ค./2568</t>
  </si>
  <si>
    <t>สถาบันเทคโนโลยีนิวเคลียร์แห่งชาติ (องค์การมหาชน)
92,041.40</t>
  </si>
  <si>
    <t>ภ848/2568
7/พ.ค./2568</t>
  </si>
  <si>
    <t>จ้างซ่อมแซมและเปลี่ยนอะไหล่ชุดควบคุมแรงดันออกซิเจน หอผู้ป่วยใน โดยวิธีเฉพาะเจาะจง</t>
  </si>
  <si>
    <t>บริษัท แม็กซ์ เพาเวอร์ ซิสเต็ม จำกัด
42,265</t>
  </si>
  <si>
    <t>376/2568
8/พ.ค./2568</t>
  </si>
  <si>
    <t>จ้างเหมาเอกชนซ่อมแซมแผงตกแต่งหน้าอาคารผู้ป่วยนอก โดยวิธีเฉพาะเจาะจง</t>
  </si>
  <si>
    <t>บริษัท ชัยพัฒนา แคทดิ้ง อลูมินั่ม จำกัด
246,100</t>
  </si>
  <si>
    <t xml:space="preserve">377/2568
8/พ.ค./2568
</t>
  </si>
  <si>
    <t>จ้างซ่อมแซมและเปลี่ยนอะไหล่ปั๊มสูบตะกอนกลับคลองวนเวียน โดยวิธีเฉพาะเจาะจง</t>
  </si>
  <si>
    <t>บริษัท เค เอ็นเนอร์ยี่ โซลูชั่น จำกัด
23,000</t>
  </si>
  <si>
    <t>374/2568
8/พ.ค./2568</t>
  </si>
  <si>
    <t>หจก. เอ็น ที โปร เซอร์วิส แอนด์ เอ็นจีเนียริ่ง
46,500</t>
  </si>
  <si>
    <t>375/2568
8/พ.ค./2568</t>
  </si>
  <si>
    <t>จ้างซ่อมแซมและเปลี่ยนอะไหล่ยูนิตทำฟัน โดยวิธีเฉพาะเจาะจง</t>
  </si>
  <si>
    <t>นาย สมทรง นกแก้ว
7,200</t>
  </si>
  <si>
    <t>373/2568
8/พ.ค./2568</t>
  </si>
  <si>
    <t>จ้างเหมาค่าบริการจัดการขยะอันตรายโรงพยาบาล จำนวน 1 งาน โดยวิธีเฉพาะเจาะจง</t>
  </si>
  <si>
    <t>บริษัท ไทยเอ็นไวรอนเม้นท์ ซีสเท็มส์ จำกัด
4679.20</t>
  </si>
  <si>
    <t>379/2568
8/พ.ค./2568</t>
  </si>
  <si>
    <t>380/2568
8/พ.ค./2568</t>
  </si>
  <si>
    <t>จ้างค่าวิเคราะห์ วางแผนการรักษาและแปลผลตรวจทางรังสีวินิจฉัย และรังสีร่วมรักษาผ่านระบบ  PACS และรับปรึกษาผ่าน REFER ONLINE  จำนวน  12 ราย โดยวิธีเฉพาะเจาะจง</t>
  </si>
  <si>
    <t>นางสาวพิลาวัลย์ ตรีมานคา
1,800</t>
  </si>
  <si>
    <t>395/2568
8/พ.ค./2568</t>
  </si>
  <si>
    <t>จ้างค่าวิเคราะห์ วางแผนการรักษาและแปลผลตรวจทางรังสีวินิจฉัย และรังสีร่วมรักษาผ่านระบบ  PACS และรับปรึกษาผ่าน REFER ONLINE  จำนวน  16 ราย  โดยวิธีเฉพาะเจาะจง</t>
  </si>
  <si>
    <t>นายสิรวิชญ์  อุดมพร
2,400</t>
  </si>
  <si>
    <t>394/2568
8/พ.ค./2568</t>
  </si>
  <si>
    <t>จ้างเหมาแพทย์แปลผลตรวจทางรังสีวินิจฉัย จำนวน 45 ส่วน  โดยวิธีเฉพาะเจาะจง</t>
  </si>
  <si>
    <t>นางสาวอนัญญา  ก้อนทอง
36,000</t>
  </si>
  <si>
    <t>393/2568
8/พ.ค./2568</t>
  </si>
  <si>
    <t>จ้างเหมาซ่อมกล้องส่องตรวจปอดและหลอดลม ระบบอัลตร้าซาวด์ รุ่น BF-UC180F โดยวิธีเฉพาะเจาะจง</t>
  </si>
  <si>
    <t>บริษัท โอลิมปัส (ประเทศไทย) จำกัด
285,000</t>
  </si>
  <si>
    <t>บริษัท โอลิมปัส (ประเทศไทย) จำกัด
285,001</t>
  </si>
  <si>
    <t>372/2568
8/พ.ค./2568</t>
  </si>
  <si>
    <t>ซื้อเครื่องให้สารละลายทางหลอดเลือดดำ จำนวน 7 เครื่อง โดยวิธีเฉพาะเจาะจง</t>
  </si>
  <si>
    <t>บริษัท เมดดิเพล็กซ์ (ไทยแลนด์) จำกัด
315,000</t>
  </si>
  <si>
    <t>บริษัท เมดดิเพล็กซ์ (ไทยแลนด์) จำกัด
315,001</t>
  </si>
  <si>
    <t>586/2568
8/พ.ค./2568</t>
  </si>
  <si>
    <t>ซื้อเครื่องตรวจคลื่นหัวใจ ชนิด 12 ลีด จำนวน 1 เครื่อง โดยวิธีเฉพาะเจาะจง</t>
  </si>
  <si>
    <t>บริษัท ไพรม์เมดิคอล จำกัด
288,000</t>
  </si>
  <si>
    <t>บริษัท ไพรม์เมดิคอล จำกัด
288,001</t>
  </si>
  <si>
    <t>583/2568
8/พ.ค./2568</t>
  </si>
  <si>
    <t>จ้างเหมาแพทย์แปลผลตรวจทางรังสีวินิจฉัย จำนวน 12 ส่วน  โดยวิธีเฉพาะเจาะจง</t>
  </si>
  <si>
    <t>นายสิริฤทธิ์  จุรีมาศ
5,400</t>
  </si>
  <si>
    <t>392/2568
8/พ.ค./2568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</si>
  <si>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15 ราย โดยวิธีเฉพาะเจาะจง</t>
  </si>
  <si>
    <t>391/2568
8/พ.ค./2568</t>
  </si>
  <si>
    <t>จ้างเหมาแพทย์แปลผลตรวจทางรังสีวินิจฉัย จำนวน 4 ส่วน  โดยวิธีเฉพาะเจาะจง</t>
  </si>
  <si>
    <t>390/2568
8/พ.ค./2568</t>
  </si>
  <si>
    <t>จ้างเหมาแพทย์แปลผลตรวจทางรังสีวินิจฉัย  จำนวน  12 ส่วน   โดยวิธีเฉพาะเจาะจง</t>
  </si>
  <si>
    <t>นางสาวมาศอุมา  วุฒิวณิช
9,600</t>
  </si>
  <si>
    <t>389/2568
8/พ.ค./2568</t>
  </si>
  <si>
    <t>จ้างเหมาแพทย์แปลผลตรวจทางรังสีวินิจฉัย จำนวน 29 ส่วน  โดยวิธีเฉพาะเจาะจง</t>
  </si>
  <si>
    <t>388/2568
8/พ.ค./2568</t>
  </si>
  <si>
    <t>จ้างเหมาซ่อมแซมครุภัณฑ์คอมพิวเตอร์ จำนวน 2 รายการ โดยวิธีเฉพาะเจาะจง</t>
  </si>
  <si>
    <t>มายคอม
9,400</t>
  </si>
  <si>
    <t>381/2568
8/พ.ค./2568</t>
  </si>
  <si>
    <t>จ้างเหมาแพทย์แปลผลตรวจทางรังสีวินิจฉัย  จำนวน  19  ส่วน   โดยวิธีเฉพาะเจาะจง</t>
  </si>
  <si>
    <t>นายวิทยา  ผดุงชัยโชติ
15,200</t>
  </si>
  <si>
    <t>387/2568
8/พ.ค./2568</t>
  </si>
  <si>
    <t>จ้างเหมาแพทย์แปลผลตรวจทางรังสีวินิจฉัย  จำนวน  8 ส่วน   โดยวิธีเฉพาะเจาะจง</t>
  </si>
  <si>
    <t>นางสาวชมสิริ  เสกสรรค์วิริยะ
6,400</t>
  </si>
  <si>
    <t>386/2568
8/พ.ค./2568</t>
  </si>
  <si>
    <t>จ้างเหมาแพทย์แปลผลตรวจทางรังสีวินิจฉัย  จำนวน  22 ส่วน   โดยวิธีเฉพาะเจาะจง</t>
  </si>
  <si>
    <t>นางสาวกุลกันยา สุขอมรรัตน์
9,900</t>
  </si>
  <si>
    <t>385/2568
8/พ.ค./2568</t>
  </si>
  <si>
    <t>จ้างเหมาแพทย์แปลผลตรวจทางรังสีวินิจฉัย  จำนวน  17  ส่วน   โดยวิธีเฉพาะเจาะจง</t>
  </si>
  <si>
    <t>นางสาวนภัสวรรณ์  ศรีนันต์วรา
7,650</t>
  </si>
  <si>
    <t>384/2568
8/พ.ค./2568</t>
  </si>
  <si>
    <t>จ้างเหมาแพทย์แปลผลตรวจทางรังสีวินิจฉัย  จำนวน  16 ส่วน   โดยวิธีเฉพาะเจาะจง</t>
  </si>
  <si>
    <t>นางสาวพิลาวัลย์ ตรีมานคา
7,200</t>
  </si>
  <si>
    <t>383/2568
8/พ.ค./2568</t>
  </si>
  <si>
    <t>จ้างเหมาแพทย์แปลผลตรวจทางรังสีวินิจฉัย  จำนวน  532  ส่วน  โดยวิธีเฉพาะเจาะจง</t>
  </si>
  <si>
    <t>นางสาวสิริน  สุทธายวงศ์
21,280</t>
  </si>
  <si>
    <t>382/2568
8/พ.ค./2568</t>
  </si>
  <si>
    <t>จ้างถ่ายทำ VTR  ความยาวไม่เกิน 10 นาที พร้อมตัดต่อและคิดสคลิป พร้อมลงเสียง โดยวิธีเฉพาะเจาะจง</t>
  </si>
  <si>
    <t>นางสาวณัฐกิตติ์  ศิลปาภิสันทน์
20,000</t>
  </si>
  <si>
    <t>378/2568
8/พ.ค./2568</t>
  </si>
  <si>
    <t>ซื้อจอ Monitor โดยวิธีเฉพาะเจาะจง</t>
  </si>
  <si>
    <t>บริษัท แนฟโก้ เทค จำกัด
13,350</t>
  </si>
  <si>
    <t>587/2568
8/พ.ค./2568</t>
  </si>
  <si>
    <t>บริษัท มานิตวิทยา จำกัด
55,200</t>
  </si>
  <si>
    <t>569/2568
8/พ.ค./2568
8/พ.ค./2568</t>
  </si>
  <si>
    <t>บริษัท เมอร์เรย์ เทรดดิ้ง จำกัด
60,429.60</t>
  </si>
  <si>
    <t>557/2568
8/พ.ค./2568</t>
  </si>
  <si>
    <t>ซื้อวัสดุงานบ้านงานครัว  จำนวน 1 รายการ โดยวิธีเฉพาะเจาะจง</t>
  </si>
  <si>
    <t>บริษัท คลีนโปรดักส์ แอนด์ เซอร์วิส จำกัด
15,622</t>
  </si>
  <si>
    <t>553/2568
8/พ.ค./2568</t>
  </si>
  <si>
    <t>บริษัท คลีนโปรดักส์ แอนด์ เซอร์วิส จำกัด
85,600</t>
  </si>
  <si>
    <t>552/2568
8/พ.ค./2568</t>
  </si>
  <si>
    <t>บริษัท กอบทอง พาณิชย์ จำกัด
36,080</t>
  </si>
  <si>
    <t>571/2568
8/พ.ค./2568</t>
  </si>
  <si>
    <t>บริษัท รัตนาแอ็พแพเร็ล แคร์ จำกัด
12,250</t>
  </si>
  <si>
    <t>564/2568
8/พ.ค./2568</t>
  </si>
  <si>
    <t>ประกวดราคาซื้อเวชภัณฑ์ยา Rosuvastatin 20 mg tab จำนวน 212,800 tab ด้วยวิธีประกวดราคาอิเล็กทรอนิกส์ (e-bidding)</t>
  </si>
  <si>
    <t>บริษัท ซิลลิค ฟาร์มา จำกัด
3,903,360</t>
  </si>
  <si>
    <t>24/2568
8/พ.ค./2568</t>
  </si>
  <si>
    <t>ประกวดราคาซื้อเวชภัณฑ์ยา จำนวน 2 รายการ ด้วยวิธีประกวดราคาอิเล็กทรอนิกส์ (e-bidding)</t>
  </si>
  <si>
    <t>บริษัท โมเดิร์น แบรนด์ส จำกัด
4,560,340</t>
  </si>
  <si>
    <t>23/2568
8/พ.ค./2568</t>
  </si>
  <si>
    <t>บริษัท รัตนาแอ็พแพเร็ล แคร์ จำกัด
86,036</t>
  </si>
  <si>
    <t>559/2568
8/พ.ค./2568</t>
  </si>
  <si>
    <t>ซื้อวัสดุงานบ้านงานครัว จำนวน 9 รายการ โดยวิธีเฉพาะเจาะจง</t>
  </si>
  <si>
    <t>บริษัท รัตนาแอ็พแพเร็ล แคร์ จำกัด
84,400</t>
  </si>
  <si>
    <t>561/2568
8/พ.ค./2568</t>
  </si>
  <si>
    <t>ซื้อวัสดุงานบ้านงานครัว จำนวน 8 รายการ โดยวิธีเฉพาะเจาะจง</t>
  </si>
  <si>
    <t>บริษัท รัตนาแอ็พแพเร็ล แคร์ จำกัด
81,760</t>
  </si>
  <si>
    <t>562/2568
8/พ.ค./2568</t>
  </si>
  <si>
    <t>บริษัท รัตนาแอ็พแพเร็ล แคร์ จำกัด
94,820</t>
  </si>
  <si>
    <t>563/2568
8/พ.ค./2568</t>
  </si>
  <si>
    <t>565/2568
8/พ.ค./2568</t>
  </si>
  <si>
    <t>ซื้อINFUSION SET VS 70 จำนวน 200 ชุด โดยวิธีเฉพาะเจาะจง</t>
  </si>
  <si>
    <t>บริษัท โมเดิร์น แบรนด์ส จำกัด
107,000</t>
  </si>
  <si>
    <t>573/2568
8/พ.ค./2568</t>
  </si>
  <si>
    <t>บริษัท จอห์นสัน แอนด์ จอห์นสัน เมดเทค (ประเทศไทย) จำกัด
94,598.70</t>
  </si>
  <si>
    <t>574/2568
8/พ.ค./2568</t>
  </si>
  <si>
    <t>ซื้อSyringe for Mallinckrodt MPI จำนวน 150 SET  โดยวิธีเฉพาะเจาะจง</t>
  </si>
  <si>
    <t>575/2568
8/พ.ค./2568</t>
  </si>
  <si>
    <t>ซื้อSyringe For Malinckrodt 200 ml จำนวน 150 pcs โดยวิธีเฉพาะเจาะจง</t>
  </si>
  <si>
    <t>บริษัท อินจีเนียส เทคโนโลยี จำกัด
43,500</t>
  </si>
  <si>
    <t>576/2568
8/พ.ค./2568</t>
  </si>
  <si>
    <t>ซื้อMask Disposibleคล้องหู จำนวน 2,000 กล่อง โดยวิธีเฉพาะเจาะจง</t>
  </si>
  <si>
    <t>บริษัท เคเอส โกลเด้น จำกัด
59,000</t>
  </si>
  <si>
    <t>577/2568
8/พ.ค./2568</t>
  </si>
  <si>
    <t>ซื้อ60 coil for low pressure tubing จำนวน 1,000 pcs โดยวิธีเฉพาะเจาะจง</t>
  </si>
  <si>
    <t>578/2568
8/พ.ค./2568</t>
  </si>
  <si>
    <t>ซื้อแว่นตา(Disposable) จำนวน 300 อัน โดยวิธีเฉพาะเจาะจง</t>
  </si>
  <si>
    <t>บริษัท ไทยเพียวดีไวซ์ จำกัด
4,500</t>
  </si>
  <si>
    <t>623/2568
8/พ.ค./2568</t>
  </si>
  <si>
    <t>ซื้อชุดสำหรับเตรียมยาเคมี จำนวน 1,000 ชิ้น โดยวิธีเฉพาะเจาะจง</t>
  </si>
  <si>
    <t>บริษัท อิสเมด จำกัด
90,000</t>
  </si>
  <si>
    <t>611/2568
8/พ.ค./2568</t>
  </si>
  <si>
    <t>บริษัท ซิลลิค ฟาร์มา จำกัด
79,700</t>
  </si>
  <si>
    <t>610/2568
8/พ.ค./2568</t>
  </si>
  <si>
    <t>บริษัท โอเร็กซ์ เทรดดิ้ง จำกัด
83,638</t>
  </si>
  <si>
    <t>608/2568
8/พ.ค./2568</t>
  </si>
  <si>
    <t>609/2568
8/พ.ค./2568</t>
  </si>
  <si>
    <t>ซื้อกระป๋อง Nebulizer มีน้ำ จำนวน 400 กระป๋อง โดยวิธีเฉพาะเจาะจง</t>
  </si>
  <si>
    <t>บริษัท สเตอลีน เฮลท์ จำกัด
74,000</t>
  </si>
  <si>
    <t>607/2568
8/พ.ค./2568</t>
  </si>
  <si>
    <t>ซื้อตัวกรองแบคทีเรีย จำนวน 400 อัน โดยวิธีเฉพาะเจาะจง</t>
  </si>
  <si>
    <t>บริษัท เรียลเมดคอร์ป จำกัด
11,200</t>
  </si>
  <si>
    <t>606/2568
8/พ.ค./2568</t>
  </si>
  <si>
    <t>บริษัท ดีเคเอสเอช (ประเทศไทย) จำกัด
86,402.50</t>
  </si>
  <si>
    <t>604/2568
8/พ.ค./2568</t>
  </si>
  <si>
    <t>บริษัท ดีเคเอสเอช (ประเทศไทย) จำกัด
65,462.60</t>
  </si>
  <si>
    <t>622/2568
8/พ.ค./2568</t>
  </si>
  <si>
    <t>ซื้อTRANSBOND XT REFILL 2/PK จำนวน 10 แพ็ค โดยวิธีเฉพาะเจาะจง</t>
  </si>
  <si>
    <t>615/2568
8/พ.ค./2568</t>
  </si>
  <si>
    <t>ซื้อวัสดุวิทยาศาสตร์หรือการแพทย์ จำนวน 29 รายการ โดยวิธีเฉพาะเจาะจง</t>
  </si>
  <si>
    <t>ห้างหุ้นส่วนจำกัด เซี่ยงไฮ้ทันตภัณฑ์
53,670</t>
  </si>
  <si>
    <t>613/2568
8/พ.ค./2568</t>
  </si>
  <si>
    <t>ซื้อConnecting Non Sterile Tubing 1.8m จำนวน 400 ชิ้น โดยวิธีเฉพาะเจาะจง</t>
  </si>
  <si>
    <t>บริษัท ทริมเมอร์ จำกัด
12,000</t>
  </si>
  <si>
    <t>597/2568
8/พ.ค./2568</t>
  </si>
  <si>
    <t>ซื้อThree ways stopcock จำนวน 7,500 Set โดยวิธีเฉพาะเจาะจง</t>
  </si>
  <si>
    <t>595/2568
8/พ.ค./2568</t>
  </si>
  <si>
    <t>ซื้อScalp vein no.23 จำนวน 250 Set โดยวิธีเฉพาะเจาะจง</t>
  </si>
  <si>
    <t>ร้านยาพอเพียงเภสัช
1,375</t>
  </si>
  <si>
    <t>602/2568
8/พ.ค./2568</t>
  </si>
  <si>
    <t>บริษัท ไทยก๊อส จำกัด
73,750</t>
  </si>
  <si>
    <t>601/2568
8/พ.ค./2568</t>
  </si>
  <si>
    <t>ซื้อกระดาษ EKG เครื่องใหม่ จำนวน 20 รีม โดยวิธีเฉพาะเจาะจง</t>
  </si>
  <si>
    <t>บริษัท มาสเตอร์ เปเปอร์ จำกัด
6,100</t>
  </si>
  <si>
    <t>599/2568
8/พ.ค./2568</t>
  </si>
  <si>
    <t>ซื้อกระป๋องออกซิเย่น มีน้ำ จำนวน 500 กระป๋อง โดยวิธีเฉพาะเจาะจง</t>
  </si>
  <si>
    <t>บริษัท ไอดีเอส เมดิคอล ซิสเต็มส์ (ประเทศไทย)  จำกัด
37,500</t>
  </si>
  <si>
    <t>612/2568
8/พ.ค./2568</t>
  </si>
  <si>
    <t>ซื้อหมวก Disposable จำนวน 8,000 ชิ้น โดยวิธีเฉพาะเจาะจง</t>
  </si>
  <si>
    <t>บริษัท อินเด็กซ์ เมดิคัล แอนด์ ซัพพลาย จำกัด
5,520</t>
  </si>
  <si>
    <t>603/2568
8/พ.ค./2568</t>
  </si>
  <si>
    <t>ซื้อแผ่นปิดแผลกันน้ำ ขนาด 6x7 ซม. จำนวน 96 กล่อง โดยวิธีเฉพาะเจาะจง</t>
  </si>
  <si>
    <t>บริษัท ดีเคเอสเอช (ประเทศไทย) จำกัด
79,094.40</t>
  </si>
  <si>
    <t>598/2568
8/พ.ค./2568</t>
  </si>
  <si>
    <t>ซื้อGEF ULTRASOUND จำนวน 34 แกลลอน โดยวิธีเฉพาะเจาะจง</t>
  </si>
  <si>
    <t>ห้างหุ้นส่วนจำกัด ไฮโซนิค ซัพพลาย
20,009</t>
  </si>
  <si>
    <t>638/2568
8/พ.ค./2568</t>
  </si>
  <si>
    <t>ซื้อPEANUT 1่s Sterile จำนวน 150 bag โดยวิธีเฉพาะเจาะจง</t>
  </si>
  <si>
    <t>บริษัท ไบโอคอททอน จำกัด
7,800</t>
  </si>
  <si>
    <t>634/2568
8/พ.ค./2568</t>
  </si>
  <si>
    <t>ซื้อแอลกอฮอล์แผ่น จำนวน 50,000 ชิ้น  โดยวิธีเฉพาะเจาะจง</t>
  </si>
  <si>
    <t>บริษัท เทคโนเมดิคัล จำกัด (มหาชน)
35,000</t>
  </si>
  <si>
    <t>632/2568
8/พ.ค./2568</t>
  </si>
  <si>
    <t>ซื้อเก้าอี้แพทย์ปรับด้วยระบบไฟฟ้า โดยวิธีเฉพาะเจาะจง</t>
  </si>
  <si>
    <t>บริษัท โอลีฟอุปกรณ์ทางแพทย์ จำกัด
35,000</t>
  </si>
  <si>
    <t>บริษัท โอลีฟอุปกรณ์ทางแพทย์ จำกัด
35,001</t>
  </si>
  <si>
    <t>บริษัท โอลีฟอุปกรณ์ทางแพทย์ จำกัด</t>
  </si>
  <si>
    <t>582/2568
8/พ.ค./2568</t>
  </si>
  <si>
    <t>บริษัท ดีเคเอสเอช (ประเทศไทย) จำกัด
18,001.68</t>
  </si>
  <si>
    <t>631/2568
8/พ.ค./2568</t>
  </si>
  <si>
    <t>ร้านศิริวัฒน์
26,550</t>
  </si>
  <si>
    <t>630/2568
8/พ.ค./2568</t>
  </si>
  <si>
    <t>บริษัท ที เค เมดิคอล ซัพพลาย จำกัด
11,000</t>
  </si>
  <si>
    <t>626/2568
8/พ.ค./2568</t>
  </si>
  <si>
    <t>บริษัท โกร๊ธ ซัพพลาย เมดิคอล จำกัด
28,670</t>
  </si>
  <si>
    <t>594/2568
8/พ.ค./2568</t>
  </si>
  <si>
    <t>บริษัท ทริมเมอร์ จำกัด
30,900</t>
  </si>
  <si>
    <t>596/2568
8/พ.ค./2568</t>
  </si>
  <si>
    <t>บริษัท ภรณ์อนงค์ เซอร์จิคอล จำกัด
99,600</t>
  </si>
  <si>
    <t>600/2568
8/พ.ค./2568</t>
  </si>
  <si>
    <t>บริษัท ภรณ์อนงค์ เซอร์จิคอล จำกัด
21,750</t>
  </si>
  <si>
    <t>590/2568
8/พ.ค./2568</t>
  </si>
  <si>
    <t>ซื้อน้ำยาล้างเครื่องมือ WD1-ENZ จำนวน 10 แกลลอน โดยวิธีเฉพาะเจาะจง</t>
  </si>
  <si>
    <t>บริษัท โพสเฮลท์แคร์ จำกัด
36,000</t>
  </si>
  <si>
    <t>588/2568
8/พ.ค./2568</t>
  </si>
  <si>
    <t>บริษัท กรุงเทพอินเตอร์โปรดักส์ จำกัด
51,420</t>
  </si>
  <si>
    <t xml:space="preserve">579/2568
8/พ.ค./2568
</t>
  </si>
  <si>
    <t>บริษัท โพสเฮลท์แคร์ จำกัด
70,500</t>
  </si>
  <si>
    <t>625/2568
8/พ.ค./2568</t>
  </si>
  <si>
    <t>บริษัท โพสเฮลท์แคร์ จำกัด
82,340</t>
  </si>
  <si>
    <t>581/2568
8/พ.ค./2568</t>
  </si>
  <si>
    <t>ห้างหุ้นส่วนจำกัด กรีน เอ็ม ดี
34,650</t>
  </si>
  <si>
    <t>624/2568
8/พ.ค./2568</t>
  </si>
  <si>
    <t>ห้างหุ้นส่วนจำกัด กรีน เอ็ม ดี
45,807.50</t>
  </si>
  <si>
    <t>605/2568
8/พ.ค./2568</t>
  </si>
  <si>
    <t>ซื้อวัสดุวิทยาศาสตร์หรือการแพทย์ จำนวน 19 รายการ โดยวิธีเฉพาะเจาะจง</t>
  </si>
  <si>
    <t>บริษัท นูโวเด้นท์ จำกัด
50,540</t>
  </si>
  <si>
    <t>614/2568
8/พ.ค./2568</t>
  </si>
  <si>
    <t>ซื้อ10% NEUTRAL BUFF FORM 5 GALLON CUBE จำนวน 15 Cube โดยวิธีเฉพาะเจาะจง</t>
  </si>
  <si>
    <t>บริษัท ฮีสโตเซ็นเตอร์ (ไทยแลนด์) จำกัด
42,000</t>
  </si>
  <si>
    <t>593/2568
8/พ.ค./2568</t>
  </si>
  <si>
    <t>ซื้อชุดตรวจสอบคุณภาพสารเภสัชรังสี จำนวน 8 Unit โดยวิธีเฉพาะเจาะจง</t>
  </si>
  <si>
    <t>บริษัท โกลบอล เมดิเคิล โซลูชั่น (ประเทศไทย) จำกัด
75,000</t>
  </si>
  <si>
    <t>589/2568
8/พ.ค./2568</t>
  </si>
  <si>
    <t>ซื้อเข็มพร้อมลวดกำหนดตำแหน่งผ่าตัดเต้านม 20Gx90mm จำนวน 20 ชุด โดยวิธีเฉพาะเจาะจง</t>
  </si>
  <si>
    <t>592/2568
8/พ.ค./2568</t>
  </si>
  <si>
    <t>ซื้อขวดเก็บปัสสาวะNo.3(ขวดพลาสติก) จำนวน 5,000 ใบ โดยวิธีเฉพาะเจาะจง</t>
  </si>
  <si>
    <t>บริษัท กอบทอง พาณิชย์ จำกัด
8,500</t>
  </si>
  <si>
    <t>621/2568
8/พ.ค./2568</t>
  </si>
  <si>
    <t>ซื้อTable Cover จำนวน 100 ชิ้น โดยวิธีเฉพาะเจาะจง</t>
  </si>
  <si>
    <t>บริษัท เทคโนเมดิคัล จำกัด (มหาชน)
17,500</t>
  </si>
  <si>
    <t>635/2568
8/พ.ค./2568</t>
  </si>
  <si>
    <t>บริษัท ซัมมิท เฮลธ์แคร์ จำกัด
53,600</t>
  </si>
  <si>
    <t>637/2568
8/พ.ค./2568</t>
  </si>
  <si>
    <t>ซื้อเครื่องวัดเฝ้าติดตามสัญญาณชีพ จำนวน 1 เครื่อง โดยวิธีเฉพาะเจาะจง</t>
  </si>
  <si>
    <t>584/2568
8/พ.ค./2568</t>
  </si>
  <si>
    <t>ซื้อINFUSION SET VLST 00 0-RING จำนวน 2,400 ชุด โดยวิธีเฉพาะเจาะจง</t>
  </si>
  <si>
    <t>บริษัท โมเดิร์น แบรนด์ส จำกัด
179,760</t>
  </si>
  <si>
    <t>572/2568
8/พ.ค./2568</t>
  </si>
  <si>
    <t>บริษัท จอห์นสัน แอนด์ จอห์นสัน เมดเทค (ประเทศไทย) จำกัด
97,883.60</t>
  </si>
  <si>
    <t>636/2568
8/พ.ค./2568</t>
  </si>
  <si>
    <t>ซื้อชุดเก็บตัวอย่างเนื้อเยื่อในโพรงมดลูก (Endosampler) จำนวน 200 ชิ้น โดยวิธีเฉพาะเจาะจง</t>
  </si>
  <si>
    <t>บริษัท เจ เอส วิชั่น จำกัด
76,000</t>
  </si>
  <si>
    <t>591/2568
8/พ.ค./2568</t>
  </si>
  <si>
    <t>ซื้อตลับใส่อุจาระ จำนวน 2,000 ใบ โดยวิธีเฉพาะเจาะจง</t>
  </si>
  <si>
    <t>บริษัท แล็บมาสเตอร์ แอ๊ดวานซ์ จำกัด
3,500</t>
  </si>
  <si>
    <t>619/2568
8/พ.ค./2568</t>
  </si>
  <si>
    <t>บริษัท ดิสโป-เมด จำกัด
50,000</t>
  </si>
  <si>
    <t>617/2568
8/พ.ค./2568</t>
  </si>
  <si>
    <t>ซื้อชุดอุปกรณ์เบาะรองสุญญากาศสำหรับยึดผู้ป่วย ขณะฉายรังสี 100x70m จำนวน 10 ชิ้น โดยวิธีเฉพาะเจาะจง</t>
  </si>
  <si>
    <t>บริษัท บิซ ไลน์ จำกัด
160,000</t>
  </si>
  <si>
    <t>616/2568
8/พ.ค./2568</t>
  </si>
  <si>
    <t>633/2568
8/พ.ค./2568</t>
  </si>
  <si>
    <t>บริษัท บี.เอ็ล.เอช.เทร็ดดิ้ง จำกัด
99,510</t>
  </si>
  <si>
    <t>ภ849/2568
8/พ.ค./2568</t>
  </si>
  <si>
    <t>ซื้อเข็มเก็บชิ้นเนื้อ (Semi-Auto Biopsy) 18gx10 cm จำนวน 10 ชิ้น โดยวิธีเฉพาะเจาะจง</t>
  </si>
  <si>
    <t>บริษัท เมด - ไอคอน จำกัด
8,000</t>
  </si>
  <si>
    <t>628/2568
8/พ.ค./2568</t>
  </si>
  <si>
    <t>ซื้อเข็มเก็บชิ้นเนื้อ (Semi-Auto Biopsy) 14gx9 cm จำนวน 100 ชิ้น โดยวิธีเฉพาะเจาะจง</t>
  </si>
  <si>
    <t>บริษัท ฟอร์แคส ซายน์เอนซ์ คอนซัลแตนท์  จำกัด
110,000</t>
  </si>
  <si>
    <t>629/2568
8/พ.ค./2568</t>
  </si>
  <si>
    <t>บริษัท ดิสโป-เมด จำกัด
16,000</t>
  </si>
  <si>
    <t>618/2568
8/พ.ค./2568</t>
  </si>
  <si>
    <t>ภ850/2568
8/พ.ค./2568</t>
  </si>
  <si>
    <t>ซื้อThree ways stopcock ชนิดยาวพิเศษ จำนวน 500 ชุด โดยวิธีเฉพาะเจาะจง</t>
  </si>
  <si>
    <t>620/2568
8/พ.ค./2568</t>
  </si>
  <si>
    <t>ซื้อชุดเข็มพร้อมแร่ทองคำสำหรับกำหนดตำแหน่งการรักษาด้วยรังสี จำนวน 90 ชิ้น โดยวิธีเฉพาะเจาะจง</t>
  </si>
  <si>
    <t>บริษัท ดิสโป-เมด จำกัด
297,000</t>
  </si>
  <si>
    <t>580/2568
8/พ.ค./2568</t>
  </si>
  <si>
    <t>บริษัท แปซิฟิค เฮลธ์แคร์ (ไทยแลนด์) จำกัด
54,998</t>
  </si>
  <si>
    <t>ภ851/2568
8/พ.ค./2568</t>
  </si>
  <si>
    <t>บริษัท วี.แอนด์.วี.กรุงเทพฯ จำกัด
5,600</t>
  </si>
  <si>
    <t>ภ852/2568
8/พ.ค./2568</t>
  </si>
  <si>
    <t>ห้างหุ้นส่วนจำกัด ภิญโญฟาร์มาซี
82,050</t>
  </si>
  <si>
    <t>ภ853/2568
8/พ.ค./2568</t>
  </si>
  <si>
    <t>ภ854/2568
8/พ.ค./2568</t>
  </si>
  <si>
    <t>บริษัท เยเนอรัล ฮอสปิตัล โปรดัคส์  จำกัด (มหาชน)
80,300</t>
  </si>
  <si>
    <t>ภ855/2568
8/พ.ค./2568</t>
  </si>
  <si>
    <t>ภ856/2568
8/พ.ค./2568</t>
  </si>
  <si>
    <t>บริษัท ที.แมน ฟาร์มาซูติคอล จำกัด (มหาชน)
4,800</t>
  </si>
  <si>
    <t>ภ857/2568
8/พ.ค./2568</t>
  </si>
  <si>
    <t>บริษัท เมดไลน์ จำกัด
8,625</t>
  </si>
  <si>
    <t>ภ858/2568
8/พ.ค./2568</t>
  </si>
  <si>
    <t>บริษัท เมดิทอป จำกัด
30,000</t>
  </si>
  <si>
    <t>ภ859/2568
8/พ.ค./2568</t>
  </si>
  <si>
    <t>ภ860/2568
8/พ.ค./2568</t>
  </si>
  <si>
    <t>บริษัท ดีเคเอสเอช (ประเทศไทย) จำกัด
88,762.92</t>
  </si>
  <si>
    <t>ภ861/2568
8/พ.ค./2568</t>
  </si>
  <si>
    <t>บริษัท ซิลลิค ฟาร์มา จำกัด
29,569.45</t>
  </si>
  <si>
    <t>ภ862/2568
8/พ.ค./2568</t>
  </si>
  <si>
    <t>บริษัท ซิลลิค ฟาร์มา จำกัด
56,239.20</t>
  </si>
  <si>
    <t>ภ863/2568
8/พ.ค./2568</t>
  </si>
  <si>
    <t>บริษัท ซิลลิค ฟาร์มา จำกัด
93,320.05</t>
  </si>
  <si>
    <t>ภ864/2568
8/พ.ค./2568</t>
  </si>
  <si>
    <t>ภ865/2568
8/พ.ค./2568</t>
  </si>
  <si>
    <t>ร้านศรีอักษร
36,075</t>
  </si>
  <si>
    <t>555/2568
8/พ.ค./2568</t>
  </si>
  <si>
    <t>ห้างหุ้นส่วนจำกัด ภาสิน
7,000</t>
  </si>
  <si>
    <t>560/2568
8/พ.ค./2568</t>
  </si>
  <si>
    <t>ซื้อวัสดุสำนักงาน จำนวน 9 รายการ โดยวิธีเฉพาะเจาะจง</t>
  </si>
  <si>
    <t>ร้านศรีอักษร
60,490</t>
  </si>
  <si>
    <t>556/2568
8/พ.ค./2568</t>
  </si>
  <si>
    <t>ซื้อวัสดุสำนักงาน จำนวน  8 รายการ โดยวิธีเฉพาะเจาะจง</t>
  </si>
  <si>
    <t>ห้างหุ้นส่วนจำกัด ภาสิน
43,550</t>
  </si>
  <si>
    <t xml:space="preserve">570/2568
8/พ.ค./2568
</t>
  </si>
  <si>
    <t>บริษัท พีที เมดิคอล อิควิพเมนท์ จำกัด
9,760</t>
  </si>
  <si>
    <t>558/2568
8/พ.ค./2568</t>
  </si>
  <si>
    <t>บริษัท กอบทอง พาณิชย์ จำกัด
60,225</t>
  </si>
  <si>
    <t>554/2568
8/พ.ค./2568</t>
  </si>
  <si>
    <t>บริษัท กอบทอง พาณิชย์ จำกัด
58,775</t>
  </si>
  <si>
    <t>550/2568
8/พ.ค./2568</t>
  </si>
  <si>
    <t>ห้างหุ้นส่วนจำกัด ภาสิน
66,000</t>
  </si>
  <si>
    <t>566/2568
8/พ.ค./2568</t>
  </si>
  <si>
    <t>ซื้อวัสดุเครื่องแต่งกาย จำนวน 7 รายการ โดยวิธีเฉพาะเจาะจง</t>
  </si>
  <si>
    <t>บริษัท รัตนาแอ็พแพเร็ล แคร์ จำกัด
84,860</t>
  </si>
  <si>
    <t>548/2568
8/พ.ค./2568</t>
  </si>
  <si>
    <t>ซื้อวัสดุเครื่องแต่งกาย จำนวน 17 รายการ โดยวิธีเฉพาะเจาะจง</t>
  </si>
  <si>
    <t>บริษัท รัตนาแอ็พแพเร็ล แคร์ จำกัด
83,150</t>
  </si>
  <si>
    <t>551/2568
8/พ.ค./2568</t>
  </si>
  <si>
    <t>ซื้อวัสดุเครื่องแต่งกาย จำนวน 9 รายการ โดยวิธีเฉพาะเจาะจง</t>
  </si>
  <si>
    <t>บริษัท รัตนาแอ็พแพเร็ล แคร์ จำกัด
89,850</t>
  </si>
  <si>
    <t>549/2568
8/พ.ค./2568</t>
  </si>
  <si>
    <t>ซื้อวัสดุเครื่องแต่งกาย จำนวน 2 รายการ โดยวิธีเฉพาะเจาะจง</t>
  </si>
  <si>
    <t>บริษัท รัตนาแอ็พแพเร็ล แคร์ จำกัด
33,300</t>
  </si>
  <si>
    <t>567/2568
8/พ.ค./2568</t>
  </si>
  <si>
    <t>จ้างเหมาเอกชนซ่อมแซมเครื่องปรับอากาศ  โดยวิธีเฉพาะเจาะจง</t>
  </si>
  <si>
    <t>บริษัท แอลจี อีเลคทรอนิคส์ (ประเทศไทย) จำกัด
4,879.20</t>
  </si>
  <si>
    <t>400/2568
14/พ.ค./2568</t>
  </si>
  <si>
    <t>จ้างเหมาเอกชนซ่อมแซมเครื่องปรับอากาศ โดยวิธีเฉพาะเจาะจง</t>
  </si>
  <si>
    <t>บริษัท แอลจี อีเลคทรอนิคส์ (ประเทศไทย) จำกัด
5,978.09</t>
  </si>
  <si>
    <t>399/2568
14/พ.ค./2568</t>
  </si>
  <si>
    <t>398/2568
14/พ.ค./2568</t>
  </si>
  <si>
    <t>บริษัท แอลจี อีเลคทรอนิคส์ (ประเทศไทย) จำกัด
51,797.63</t>
  </si>
  <si>
    <t>397/2568
14/พ.ค./2568</t>
  </si>
  <si>
    <t>396/2568
14/พ.ค./2568</t>
  </si>
  <si>
    <t>จ้างเหมาเอกชนปรับปรุงห้องปฏิบัติงานการพยาบาลส่งเสริมคุณภาพชีวิต เพิ่มเติม จำนวน 3 รายการ โดยวิธีเฉพาะเจาะจง</t>
  </si>
  <si>
    <t>บริษัท ไม้งาน เฟอร์นิเจอร์ จำกัด
93,889.79</t>
  </si>
  <si>
    <t>401/2568
14/พ.ค./2568</t>
  </si>
  <si>
    <t>ซื้อเครื่องสำรองไฟ 800VA  480Watt-CyberPower [BU800E] โดยวิธีเฉพาะเจาะจง</t>
  </si>
  <si>
    <t>บริษัท แนฟโก้ เทค จำกัด
12,000</t>
  </si>
  <si>
    <t>640/2568
14/พ.ค./2568</t>
  </si>
  <si>
    <t>บริษัท ไทยเพียวดีไวซ์ จำกัด
89,600</t>
  </si>
  <si>
    <t>639/2568
14/พ.ค./2568</t>
  </si>
  <si>
    <t>บริษัท ไพบูลย์ผล ซัพพลาย จำกัด
41,500</t>
  </si>
  <si>
    <t>642/2568
15/พ.ค./2568</t>
  </si>
  <si>
    <t>บริษัท กรุงเทพอินเตอร์โปรดักส์ จำกัด
43,560</t>
  </si>
  <si>
    <t>641/2568
15/พ.ค./2568</t>
  </si>
  <si>
    <t xml:space="preserve">จ้างดูแลและบำรุงรักษาเครื่องฉายรังสีอัตราปริมาณรังสีสูงแบบพิเศษ สำหรับเทคนิครังสีร่วมพิกัด รุ่น TrueBeam </t>
  </si>
  <si>
    <t>บริษัท บิสซิเนสอะไลเม้นท์ จำกัด (มหาชน)
4,140,000</t>
  </si>
  <si>
    <t>22/2568
15/พ.ค./2568</t>
  </si>
  <si>
    <t>นางสาวพิลาวัลย์ ตรีมานคา
5,850</t>
  </si>
  <si>
    <t>402/2568
19/พ.ค./2568</t>
  </si>
  <si>
    <t>นางเก็จมณี   แจ้งกระจ่าง
9,000</t>
  </si>
  <si>
    <t>402.2/2568
19/พ.ค./2568</t>
  </si>
  <si>
    <t>จ้างเหมารถตู้ปรับอากาศ VIP 9 ที่นั่ง  จำนวน 1 คัน โดยวิธีเฉพาะเจาะจง</t>
  </si>
  <si>
    <t>นางเก็จมณี  แจ้งกระจ่าง
4,500</t>
  </si>
  <si>
    <t>380.1/2568
19/พ.ค./2568</t>
  </si>
  <si>
    <t>จ้างจัดทำประกาศนียบัตร ขนาด A4 กระดาษสี 180 ปอนด์ โดยวิธีเฉพาะเจาะจง</t>
  </si>
  <si>
    <t>ร้าน ป.ยิ้ม
915</t>
  </si>
  <si>
    <t>402.1/2568
19/พ.ค./2568</t>
  </si>
  <si>
    <t>บริษัท ไบโอจีนีเทค จำกัด
68,500</t>
  </si>
  <si>
    <t>ภ873/2568
20/พ.ค./2568</t>
  </si>
  <si>
    <t>บริษัท บี.เอ็ล.เอช.เทร็ดดิ้ง จำกัด
8,560</t>
  </si>
  <si>
    <t>ภ874/2568
20/พ.ค./2568</t>
  </si>
  <si>
    <t>ภ875/2568
20/พ.ค./2568</t>
  </si>
  <si>
    <t>บริษัท พรอส ฟาร์มา จำกัด
13,910</t>
  </si>
  <si>
    <t>ภ876/2568
20/พ.ค./2568</t>
  </si>
  <si>
    <t>ภ877/2568
20/พ.ค./2568</t>
  </si>
  <si>
    <t>ภ894/2568
20/พ.ค./2568</t>
  </si>
  <si>
    <t>ภ878/2568
20/พ.ค./2568</t>
  </si>
  <si>
    <t>ภ879/2568
20/พ.ค./2568</t>
  </si>
  <si>
    <t>บริษัท เยเนอรัล ฮอสปิตัล โปรดัคส์  จำกัด (มหาชน)
5,800</t>
  </si>
  <si>
    <t>ภ880/2568
20/พ.ค./2568</t>
  </si>
  <si>
    <t>บริษัท เมดไลน์ จำกัด
3,563.10</t>
  </si>
  <si>
    <t>ภ881/2568
20/พ.ค./2568</t>
  </si>
  <si>
    <t>บริษัท เมดิซีน ซัพพลาย จำกัด
6,400</t>
  </si>
  <si>
    <t>ภ882/2568
20/พ.ค./2568</t>
  </si>
  <si>
    <t>ภ883/2568
20/พ.ค./2568</t>
  </si>
  <si>
    <t>บริษัท แอตแลนติค ฟาร์มาซูติคอล จำกัด
5,500</t>
  </si>
  <si>
    <t>ภ884/2568
20/พ.ค./2568</t>
  </si>
  <si>
    <t>ภ885/2568
20/พ.ค./2568</t>
  </si>
  <si>
    <t>บริษัท ดีทแฮล์ม เคลเลอร์ โลจิสติกส์ จำกัด
1,797.60</t>
  </si>
  <si>
    <t>ภ886/2568
20/พ.ค./2568</t>
  </si>
  <si>
    <t>บริษัท ดีเคเอสเอช (ประเทศไทย) จำกัด
16,237.25</t>
  </si>
  <si>
    <t>ภ887/2568
20/พ.ค./2568</t>
  </si>
  <si>
    <t>บริษัท ดีเคเอสเอช (ประเทศไทย) จำกัด
33.,705</t>
  </si>
  <si>
    <t>ภ888/2568
20/พ.ค./2568</t>
  </si>
  <si>
    <t>บริษัท ซิลลิค ฟาร์มา จำกัด
77,896</t>
  </si>
  <si>
    <t>ภ889/2568
20/พ.ค./2568</t>
  </si>
  <si>
    <t>บริษัท ซิลลิค ฟาร์มา จำกัด
48,738.50</t>
  </si>
  <si>
    <t>ภ890/2568
20/พ.ค./2568</t>
  </si>
  <si>
    <t>บริษัท ซิลลิค ฟาร์มา จำกัด
97,669.60</t>
  </si>
  <si>
    <t>ภ891/2568
20/พ.ค./2568</t>
  </si>
  <si>
    <t>บริษัท ซิลลิค ฟาร์มา จำกัด
76,184</t>
  </si>
  <si>
    <t>ภ892/2568
20/พ.ค./2568</t>
  </si>
  <si>
    <t>บริษัท ซิลลิค ฟาร์มา จำกัด
96,401.65</t>
  </si>
  <si>
    <t>ภ893/2568
20/พ.ค./2568</t>
  </si>
  <si>
    <t>ภ895/2568
20/พ.ค./2568</t>
  </si>
  <si>
    <t>องค์การเภสัชกรรม
50,871</t>
  </si>
  <si>
    <t>ภ897/2568
20/พ.ค./2568</t>
  </si>
  <si>
    <t>สถาบันเทคโนโลยีนิวเคลียร์แห่งชาติ (องค์การมหาชน)
99,957.40</t>
  </si>
  <si>
    <t>ภ896/2568
20/พ.ค./2568</t>
  </si>
  <si>
    <t>จ้างดูแลและบำรุงรักษาเครื่องปรับอากาศชนิดติดผนัง ขนาด 24,000 BTU (หอผู้ป่วยพิเศษ 2) โดยวิธีเฉพาะเจาะจง</t>
  </si>
  <si>
    <t>ร้านธนดลแอร์แอนด์เซอร์วิส
5,200</t>
  </si>
  <si>
    <t>406/2568
21/พ.ค./2568</t>
  </si>
  <si>
    <t>จ้างเหมาซ่อมแซมปั๊มน้ำ อาคารพักพยาบาล 3 โดยวิธีเฉพาะเจาะจง</t>
  </si>
  <si>
    <t>นาย วิเชียร สิทธินววิธ
26,215</t>
  </si>
  <si>
    <t>408/2568
21/พ.ค./2568</t>
  </si>
  <si>
    <t>จ้างซ่อมแซม  Moving  Laser รุ่น DORADOnova 5 Green Color with CarinaSIM โดยวิธีเฉพาะเจาะจง</t>
  </si>
  <si>
    <t>บริษัท กมลสุโกศล อีเล็คทริค จำกัด
45,000</t>
  </si>
  <si>
    <t>410/2568
21/พ.ค./2568</t>
  </si>
  <si>
    <t>บริษัท แอลจี อีเลคทรอนิคส์ (ประเทศไทย) จำกัด
11,910.17</t>
  </si>
  <si>
    <t>411/2568
21/พ.ค./2568</t>
  </si>
  <si>
    <t>จ้างเหมาบริการสอบเทียบเครื่องวัดอุณหภูมิตู้เย็นแบบส่งข้อมูลอัตโนมัติออนไลน์ โดยวิธีเฉพาะเจาะจง</t>
  </si>
  <si>
    <t>บริษัท เอ็นเทค อินดัสเทรียล โซลูชั่น จำกัด
48,636</t>
  </si>
  <si>
    <t>409/2568
21/พ.ค./2568</t>
  </si>
  <si>
    <t>จ้างสอบเทียบเครื่องวัดอุณหภูมิความชื้น (Data logger) จำนวน 4 เครื่อง จำนวน 1 งาน โดยวิธีเฉพาะเจาะจง</t>
  </si>
  <si>
    <t>บริษัท ไบโอเซน จำกัด
8,000</t>
  </si>
  <si>
    <t>404/2568
21/พ.ค./2568</t>
  </si>
  <si>
    <t>จ้างเหมาปรับปรุงอาคารพักครอบครัว 2 ห้อง 408 จำนวน 1 งาน  โดยวิธีเฉพาะเจาะจง</t>
  </si>
  <si>
    <t>นายจักกริส ทองเพชร์
72,300</t>
  </si>
  <si>
    <t>403/2568
21/พ.ค./2568</t>
  </si>
  <si>
    <t>จ้างเหมาติดตั้งตะแกรงกันนก อาคารพักพยาบาล 2 จำนวน 102 งาน  โดยวิธีเฉพาะเจาะจง</t>
  </si>
  <si>
    <t>นางจารุกุล หาญรัตนชัย
122,400</t>
  </si>
  <si>
    <t>405/2568
21/พ.ค./2568</t>
  </si>
  <si>
    <t>จ้างเหมาซ่อมเครื่องล้างจาน จำนวน 1 งาน  โดยวิธีเฉพาะเจาะจง</t>
  </si>
  <si>
    <t>บริษัท คลีนโปรดักส์ แอนด์ เซอร์วิส จำกัด
8,506.50</t>
  </si>
  <si>
    <t>407/2568
21/พ.ค./2568</t>
  </si>
  <si>
    <t>นางสาว สมคิด สิริวันต์
25,070</t>
  </si>
  <si>
    <t>658/2568
21/พ.ค./2568</t>
  </si>
  <si>
    <t>นางสาว สมคิด สิริวันต์
1,110</t>
  </si>
  <si>
    <t>655/2568
21/พ.ค./2568</t>
  </si>
  <si>
    <t>นางสาว สมคิด สิริวันต์
1,335</t>
  </si>
  <si>
    <t>662/2568
21/พ.ค./2568</t>
  </si>
  <si>
    <t>ซื้อวัสดุก่อสร้าง จำนวน 11 รายการ โดยวิธีเฉพาะเจาะจง</t>
  </si>
  <si>
    <t>นางสาว สมคิด สิริวันต์
17,080</t>
  </si>
  <si>
    <t>663/2568
21/พ.ค./2568
21/พ.ค./2568</t>
  </si>
  <si>
    <t>มายคอม
26,100</t>
  </si>
  <si>
    <t>652/2568
21/พ.ค./2568</t>
  </si>
  <si>
    <t>มายคอม
91,065</t>
  </si>
  <si>
    <t>645/2568
21/พ.ค./2568</t>
  </si>
  <si>
    <t>648/2568
21/พ.ค./2568</t>
  </si>
  <si>
    <t>ซื้อวัสดุโฆษณาและเผยแพร่ จำนวน 1 รายการ โดยวิธีเฉพาะเจาะจง</t>
  </si>
  <si>
    <t>บริษัท พีที เมดิคอล อิควิพเมนท์ จำกัด
3,800</t>
  </si>
  <si>
    <t>657/2568
21/พ.ค./2568</t>
  </si>
  <si>
    <t>ซื้อวัสดุงานบ้านงานครัว  จำนวน 5 รายการ โดยวิธีเฉพาะเจาะจง</t>
  </si>
  <si>
    <t>นางสาว สมคิด สิริวันต์
18,705</t>
  </si>
  <si>
    <t>653/2568
21/พ.ค./2568</t>
  </si>
  <si>
    <t>นางสาว สมคิด สิริวันต์
8,830</t>
  </si>
  <si>
    <t>649/2568
21/พ.ค./2568</t>
  </si>
  <si>
    <t>นางสาว สมคิด สิริวันต์
58,510</t>
  </si>
  <si>
    <t>650/2568
21/พ.ค./2568</t>
  </si>
  <si>
    <t>มายคอม
10,746</t>
  </si>
  <si>
    <t>646/2568
21/พ.ค./2568</t>
  </si>
  <si>
    <t>บริษัท พีที เมดิคอล อิควิพเมนท์ จำกัด
2,250</t>
  </si>
  <si>
    <t>659/2568
21/พ.ค./2568</t>
  </si>
  <si>
    <t>ซื้อเครื่องสำรองไฟ UPS ขนาด 1000VA 900W โดยวิธีเฉพาะเจาะจง</t>
  </si>
  <si>
    <t>มายคอม
13,400</t>
  </si>
  <si>
    <t>661/2568
21/พ.ค./2568</t>
  </si>
  <si>
    <t>ซื้อMacrodrip Set(Set IV) จำนวน 4,000 ชุด โดยวิธีเฉพาะเจาะจง</t>
  </si>
  <si>
    <t>บริษัท ไทยเพียวดีไวซ์ จำกัด
34,000</t>
  </si>
  <si>
    <t>668/2568
21/พ.ค./2568</t>
  </si>
  <si>
    <t>ซื้อน้ำยาแช่เครื่องมือฆ่าเชื้อ กลุ่ม ortho-phthaldehyde จำนวน 30 แกลลอน โดยวิธีเฉพาะเจาะจง</t>
  </si>
  <si>
    <t>บริษัท ดีเคเอสเอช (ประเทศไทย) จำกัด
54,120.60</t>
  </si>
  <si>
    <t>673/2568
21/พ.ค./2568</t>
  </si>
  <si>
    <t>ซื้อน้ำยาล้างเครื่องมือเอ็มไซน์ใช้กับเครื่องล้าง จำนวน 10 แกลลอน โดยวิธีเฉพาะเจาะจง</t>
  </si>
  <si>
    <t>บริษัท ดีเคเอสเอช (ประเทศไทย) จำกัด
21,367.90</t>
  </si>
  <si>
    <t>672/2568
21/พ.ค./2568</t>
  </si>
  <si>
    <t>บริษัท เรียลเมดคอร์ป จำกัด
5,475</t>
  </si>
  <si>
    <t>671/2568
21/พ.ค./2568</t>
  </si>
  <si>
    <t>บริษัท ไบโอคอททอน จำกัด
14,400</t>
  </si>
  <si>
    <t>670/2568
21/พ.ค./2568</t>
  </si>
  <si>
    <t>บริษัท ไทยก๊อส จำกัด
40,000</t>
  </si>
  <si>
    <t>669/2568
21/พ.ค./2568</t>
  </si>
  <si>
    <t>667/2568
21/พ.ค./2568</t>
  </si>
  <si>
    <t>ร้านเทคนิคมอเตอร์
43,800</t>
  </si>
  <si>
    <t>647/2568
21/พ.ค./2568</t>
  </si>
  <si>
    <t>บริษัท โพส อินเทลลิเจ้นซ์ จำกัด
86,400</t>
  </si>
  <si>
    <t>651/2568
21/พ.ค./2568</t>
  </si>
  <si>
    <t>ซื้อรถเข็น SUPERMARKET ขนาด 180 ลิตร  โดยวิธีเฉพาะเจาะจง</t>
  </si>
  <si>
    <t>664/2568
21/พ.ค./2568</t>
  </si>
  <si>
    <t>ร้านสระแก้วบล๊อค
1,480</t>
  </si>
  <si>
    <t>660/2568
21/พ.ค./2568</t>
  </si>
  <si>
    <t>บริษัท บางกอกเฟอร์นิเจอร์ลพบุรี 1990 จำกัด
2,500</t>
  </si>
  <si>
    <t>656/2568
21/พ.ค./2568</t>
  </si>
  <si>
    <t>ซื้อโทรศัพท์สำนักงาน จำนวน 1 เครื่อง  โดยวิธีเฉพาะเจาะจง</t>
  </si>
  <si>
    <t>666/2568
21/พ.ค./2568</t>
  </si>
  <si>
    <t>ซื้อโทรศัพท์ จำนวน 2 เครื่อง จำนวน 1 รายการ โดยวิธีเฉพาะเจาะจง</t>
  </si>
  <si>
    <t>ร้านธนดลแอร์แอนด์เซอร์วิส
3,780</t>
  </si>
  <si>
    <t>643/2568
21/พ.ค./2568</t>
  </si>
  <si>
    <t>ซื้อวัสดุเชื้อเพลิงและหล่อลื่น  จำนวน 1 รายการ โดยวิธีเฉพาะเจาะจง</t>
  </si>
  <si>
    <t>644/2568
21/พ.ค./2568</t>
  </si>
  <si>
    <t>ซื้อวัสดุสำนักงาน จำนวน 16 รายการ  โดยวิธีเฉพาะเจาะจง</t>
  </si>
  <si>
    <t>บริษัท มานิตวิทยา จำกัด
15,000</t>
  </si>
  <si>
    <t>675.1/2568
22/พ.ค./2568</t>
  </si>
  <si>
    <t>จ้างเหมาซักผ้าม่านห้องผู้ป่วย จำนวน 1 งาน  โดยวิธีเฉพาะเจาะจง</t>
  </si>
  <si>
    <t>ไอเดียร์ ดีไซน์
46,159.50</t>
  </si>
  <si>
    <t>412/2568
22/พ.ค./2568</t>
  </si>
  <si>
    <t>ภ898/2568
22/พ.ค./2568</t>
  </si>
  <si>
    <t>ภ899/2568
22/พ.ค./2568</t>
  </si>
  <si>
    <t>ห้างหุ้นส่วนจำกัด ภิญโญฟาร์มาซี
2,030</t>
  </si>
  <si>
    <t>ภ900/2568
22/พ.ค./2568</t>
  </si>
  <si>
    <t>บริษัท นิวเคลียร์ ซิสเต็ม จำกัด
48,800</t>
  </si>
  <si>
    <t>ภ902/2568
22/พ.ค./2568</t>
  </si>
  <si>
    <t>บริษัท สหแพทย์เภสัช จำกัด
1,599.65</t>
  </si>
  <si>
    <t>ภ903/2568
22/พ.ค./2568</t>
  </si>
  <si>
    <t>บริษัท เยเนอรัล ฮอสปิตัล โปรดัคส์  จำกัด (มหาชน)
38,600</t>
  </si>
  <si>
    <t>ภ904/2568
22/พ.ค./2568</t>
  </si>
  <si>
    <t>บริษัท พาตาร์แลบ (2517)  จำกัด
19,450</t>
  </si>
  <si>
    <t>ภ906/2568
22/พ.ค./2568</t>
  </si>
  <si>
    <t>บริษัท แปซิฟิค เฮลธ์แคร์ (ไทยแลนด์) จำกัด
4,500</t>
  </si>
  <si>
    <t>ภ907/2568
22/พ.ค./2568</t>
  </si>
  <si>
    <t>บริษัท แอตแลนติค ฟาร์มาซูติคอล จำกัด
3,126</t>
  </si>
  <si>
    <t>ภ908/2568
22/พ.ค./2568</t>
  </si>
  <si>
    <t>ภ909/2568
22/พ.ค./2568</t>
  </si>
  <si>
    <t>ภ910/2568
22/พ.ค./2568</t>
  </si>
  <si>
    <t>ภ911/2568
22/พ.ค./2568</t>
  </si>
  <si>
    <t>บริษัท ดีเคเอสเอช (ประเทศไทย) จำกัด
64,200</t>
  </si>
  <si>
    <t>ภ912/2568
22/พ.ค./2568</t>
  </si>
  <si>
    <t>บริษัท ดีเคเอสเอช (ประเทศไทย) จำกัด
73,268.25</t>
  </si>
  <si>
    <t>ภ913/2568
22/พ.ค./2568</t>
  </si>
  <si>
    <t>บริษัท ซิลลิค ฟาร์มา จำกัด
95,370</t>
  </si>
  <si>
    <t>ภ922/2568
22/พ.ค./2568</t>
  </si>
  <si>
    <t>บริษัท ซิลลิค ฟาร์มา จำกัด
72,588.78</t>
  </si>
  <si>
    <t>ภ917/2568
22/พ.ค./2568</t>
  </si>
  <si>
    <t>บริษัท แคสป้า ฟาร์มาซูติคอล (ประเทศไทย) จำกัด
51,360</t>
  </si>
  <si>
    <t>ภ901/2568
22/พ.ค./2568</t>
  </si>
  <si>
    <t>ภ905/2568
22/พ.ค./2568</t>
  </si>
  <si>
    <t>ภ914/2568
22/พ.ค./2568</t>
  </si>
  <si>
    <t>บริษัท ซิลลิค ฟาร์มา จำกัด
89,173.80</t>
  </si>
  <si>
    <t>ภ916/2568
22/พ.ค./2568</t>
  </si>
  <si>
    <t>บริษัท ซิลลิค ฟาร์มา จำกัด
37,396.50</t>
  </si>
  <si>
    <t>ภ918/2568
22/พ.ค./2568</t>
  </si>
  <si>
    <t>บริษัท ซิลลิค ฟาร์มา จำกัด
24,610</t>
  </si>
  <si>
    <t>ภ919/2568
22/พ.ค./2568</t>
  </si>
  <si>
    <t>บริษัท ซิลลิค ฟาร์มา จำกัด
84,128.75</t>
  </si>
  <si>
    <t>ภ920/2568
22/พ.ค./2568</t>
  </si>
  <si>
    <t>ภ921/2568
22/พ.ค./2568</t>
  </si>
  <si>
    <t>บริษัท บี.เอ็ล.เอช.เทร็ดดิ้ง จำกัด
9,951</t>
  </si>
  <si>
    <t>ภ923/2568
22/พ.ค./2568</t>
  </si>
  <si>
    <t>ภ915/2568
22/พ.ค./2568</t>
  </si>
  <si>
    <t>สภากาชาดไทย
438,490</t>
  </si>
  <si>
    <t>414/2568
28/พ.ค./2568</t>
  </si>
  <si>
    <t>จ้างเหมาแพทย์แปลผลตรวจทางรังสีวินิจฉัยทางด้านเวชศาสตร์นิวเคลียร์ จำนวน 87 ราย โดยวิธีเฉพาะเจาะจง</t>
  </si>
  <si>
    <t>นายรัตนภูมิ ส่งเสริมสวัสดิ์
13,050</t>
  </si>
  <si>
    <t>415/2568
28/พ.ค./2568</t>
  </si>
  <si>
    <t>จ้างเหมาแพทย์แปลผลตรวจทางรังสีวินิจฉัยทางด้านเวชศาสตร์นิวเคลียร์ จำนวน 43 ราย โดยวิธีเฉพาะเจาะจง</t>
  </si>
  <si>
    <t>นายรัตนภูมิ ส่งเสริมสวัสดิ์
6,450</t>
  </si>
  <si>
    <t>416/2568
28/พ.ค./2568</t>
  </si>
  <si>
    <t>จ้างเหมาแพทย์แปลผลตรวจทางรังสีวินิจฉัยทางด้านเวชศาสตร์นิวเคลียร์ จำนวน  57 ราย    โดยวิธีเฉพาะเจาะจง</t>
  </si>
  <si>
    <t>นายรัตนภูมิ ส่งเสริมสวัสดิ์
8,550</t>
  </si>
  <si>
    <t>417/2568
28/พ.ค./2568</t>
  </si>
  <si>
    <t>จ้างเหมาแพทย์แปลผลตรวจทางรังสีวินิจฉัยทางด้านเวชศาสตร์นิวเคลียร์ จำนวน  79 ราย โดยวิธีเฉพาะเจาะจง</t>
  </si>
  <si>
    <t>นายรัตนภูมิ ส่งเสริมสวัสดิ์
11,850</t>
  </si>
  <si>
    <t>418/2568
28/พ.ค./2568</t>
  </si>
  <si>
    <t>ภ926/2568
28/พ.ค./2568</t>
  </si>
  <si>
    <t>บริษัท เยเนอรัล ฮอสปิตัล โปรดัคส์  จำกัด (มหาชน)
9,600</t>
  </si>
  <si>
    <t>ภ927/2568
28/พ.ค./2568</t>
  </si>
  <si>
    <t>ภ929/2568
28/พ.ค./2568</t>
  </si>
  <si>
    <t>สำนักงานคณะกรรมการอาหารและยา กลุ่มเงินทุนหมุนเวียนยาเสพติด
1,250</t>
  </si>
  <si>
    <t>สธ.0315.2/1712
28/พ.ค./2568</t>
  </si>
  <si>
    <t>บริษัท แก้วมังกรเภสัช จำกัด
3,500</t>
  </si>
  <si>
    <t>ภ924/2568
28/พ.ค./2568</t>
  </si>
  <si>
    <t>บริษัท ซิลลิค ฟาร์มา จำกัด
24,182</t>
  </si>
  <si>
    <t>ภ928/2568
28/พ.ค./2568</t>
  </si>
  <si>
    <t>บริษัท ไบโอ ลีดเดอร์ จำกัด
10,892.60</t>
  </si>
  <si>
    <t>ภ925/2568
28/พ.ค./2568</t>
  </si>
  <si>
    <t>ซื้อจัดหาสินทรัพย์มูลค่าต่ำกว่าเกณฑ์ (ค่าวัสดุสำนักงาน) จำนวน 2 รายการ โดยวิธีเฉพาะเจาะจง</t>
  </si>
  <si>
    <t>บริษัท บางกอกเฟอร์นิเจอร์ลพบุรี 1990 จำกัด
26,800</t>
  </si>
  <si>
    <t>678/2568
28/พ.ค./2568</t>
  </si>
  <si>
    <t>บริษัท ดีเคเอสเอช (ประเทศไทย) จำกัด
49,742.16</t>
  </si>
  <si>
    <t>680/2568
29/พ.ค./2568</t>
  </si>
  <si>
    <t>ซื้อINFUSION SET VS 70 จำนวน 80 ชุด โดยวิธีเฉพาะเจาะจง</t>
  </si>
  <si>
    <t>บริษัท โมเดิร์น แบรนด์ส จำกัด
42,800</t>
  </si>
  <si>
    <t>679/2568
29/พ.ค./2568</t>
  </si>
  <si>
    <t>ประกวดราคาจ้างก่อสร้างปรับปรุงพื้นที่ให้บริการบริเวณ ชั้น 2 อาคารผู้ป่วยนอก ด้วยวิธีประกวดราคาอิเล็กทรอนิกส์ (e-bidding)</t>
  </si>
  <si>
    <t>บริษัท อัตลักษณ์ สตูดิโอ จำกัด
4,950,000</t>
  </si>
  <si>
    <t>08/2568
29/พ.ค./2568</t>
  </si>
  <si>
    <t>ซื้อเครื่องให้สารละลายทางหลอดเลือดดำแบบอัตโนมัติ จำนวน 1 เครื่อง โดยวิธีเฉพาะเจาะจง</t>
  </si>
  <si>
    <t>บริษัท โมเดิร์น แบรนด์ส จำกัด
45,000</t>
  </si>
  <si>
    <t>681/2568
29/พ.ค./2568</t>
  </si>
  <si>
    <t>บริษัท เนชั่นแนล เฮลท์แคร์ ซิสเท็มส์ จำกัด
635</t>
  </si>
  <si>
    <t>บริษัท เนชั่นแนล เฮลท์แคร์ ซิสเท็มส์ จำกัด
2,240</t>
  </si>
  <si>
    <t>นางเก็จมณี   แจ้งกระจ่าง
7,000</t>
  </si>
  <si>
    <t>จ้างเหมาซ่อมแซมเปลี่ยนอะไหล่ลิฟต์ฮิตาชิ อาคารผู้ป่วยนอก โดยวิธีเฉพาะเจาะจง</t>
  </si>
  <si>
    <t>บริษัท ฮิตาชิ เอลลิเวเตอร์ (ประเทศไทย) จำกัด
273,941.40</t>
  </si>
  <si>
    <t>จ้างเหมาตกแต่งจัดสถานที่ ดอกไม้ และป้ายพร้อมขาตั้ง โดยวิธีเฉพาะเจาะจง</t>
  </si>
  <si>
    <t>ร้านเขียวหวานการ์ดและกรอบรูป
15,000</t>
  </si>
  <si>
    <t>415.1/2568
4/มิ.ย./2568</t>
  </si>
  <si>
    <t>ซื้อค่าวัสดุสำนักงาน จำนวน 3 รายการ โดยวิธีเฉพาะเจาะจง</t>
  </si>
  <si>
    <t>บริษัท มานิตวิทยา จำกัด
6,030</t>
  </si>
  <si>
    <t>บริษัท มานิตวิทยา จำกัด
6,031</t>
  </si>
  <si>
    <t>681.1/2568
4/มิ.ย./2568</t>
  </si>
  <si>
    <t>ประกวดราคาซื้อวัสดุคอมพิวเตอร์ จำนวน ๑๔ รายการ ด้วยวิธีประกวดราคาอิเล็กทรอนิกส์ (e-bidding)</t>
  </si>
  <si>
    <t>บริษัท แนฟโก้ เทค จำกัด
2,385,000</t>
  </si>
  <si>
    <t>26/2568
4/มิ.ย./2568</t>
  </si>
  <si>
    <t>บริษัท คอสม่า เทรดดิ้ง  จำกัด
2,880,000</t>
  </si>
  <si>
    <t>27/2568
4/มิ.ย./2568</t>
  </si>
  <si>
    <t>บริษัท ซิลลิค ฟาร์มา จำกัด
27,340</t>
  </si>
  <si>
    <t>682/2568
5/มิ.ย./2568</t>
  </si>
  <si>
    <t>จ้างเหมาแพทย์แปลผลตรวจทางรังสีวินิจฉัย จำนวน 28 ส่วน โดยวิธีเฉพาะเจาะจง</t>
  </si>
  <si>
    <t>นางสาวนภัสวรรณ์  ศรีนันต์วรา
12,600</t>
  </si>
  <si>
    <t>426/2568
10/มิ.ย./2568</t>
  </si>
  <si>
    <t>จ้างเหมาแพทย์แปลผลตรวจทางรังสีวินิจฉัย จำนวน 9 ส่วน โดยวิธีเฉพาะเจาะจง</t>
  </si>
  <si>
    <t>นายสิริฤทธิ์  จุรีมาศ
4,050</t>
  </si>
  <si>
    <t>427/2568
10/มิ.ย./2568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</si>
  <si>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82 ราย   โดยวิธีเฉพาะเจาะจง</t>
  </si>
  <si>
    <t>นายสิริฤทธิ์  จุรีมาศ
12,300</t>
  </si>
  <si>
    <t>428/2568
10/มิ.ย./2568</t>
  </si>
  <si>
    <t>จ้างเหมาแพทย์แปลผลตรวจทางรังสีวินิจฉัย  822  ส่วน โดยวิธีเฉพาะเจาะจง</t>
  </si>
  <si>
    <t>นางสาวชนัญช์วัฏ มัณยานนท์
32,880</t>
  </si>
  <si>
    <t>429/2568
10/มิ.ย./2568</t>
  </si>
  <si>
    <t>จ้างเหมาแพทย์แปลผลตรวจทางรังสีวินิจฉัย 581  ส่วน   โดยวิธีเฉพาะเจาะจง</t>
  </si>
  <si>
    <t>นางสาวสิริน  สุทธายวงศ์
23,240</t>
  </si>
  <si>
    <t>430/2568
10/มิ.ย./2568</t>
  </si>
  <si>
    <t>จ้างเหมาแพทย์แปลผลตรวจทางรังสีวินิจฉัย จำนวน 46 ส่วน โดยวิธีเฉพาะเจาะจง</t>
  </si>
  <si>
    <t>นางสาวกุลกันยา สุขอมรรัตน์
20,700</t>
  </si>
  <si>
    <t>431/2568
10/มิ.ย./2568</t>
  </si>
  <si>
    <t>จ้างเหมาแพทย์แปลผลตรวจทางรังสีวินิจฉัย จำนวน 266 ส่วน  โดยวิธีเฉพาะเจาะจง</t>
  </si>
  <si>
    <t>นางสาวสุธินี  โพธิ์ศรี
10,640</t>
  </si>
  <si>
    <t>432/2568
10/มิ.ย./2568</t>
  </si>
  <si>
    <t>จ้างเหมาแพทย์แปลผลตรวจทางรังสีวินิจฉัย จำนวน 81 ราย โดยวิธีเฉพาะเจาะจง</t>
  </si>
  <si>
    <t>425/2568
10/มิ.ย./2568</t>
  </si>
  <si>
    <t>จ้างเหมาตรวจสอบเครื่องยนต์และซ่อมแซมรถยนต์ราชการ ยี่ห้อโตโยต้า หมายเลขทะเบียน นข 3239 ลพบุรี โดยวิธีเฉพาะเจาะจง</t>
  </si>
  <si>
    <t>นายธัญพิสิษฐ์   ทวีวสุพล
20,600</t>
  </si>
  <si>
    <t>434/2568
10/มิ.ย./2568</t>
  </si>
  <si>
    <t>จ้างเหมาตรวจสอบเครื่องยนต์และซ่อมแซมรถยนต์ราชการ ยี่ห้อโตโยต้า หมายเลขทะเบียน นข 3106 ลพบุรี โดยวิธีเฉพาะเจาะจง</t>
  </si>
  <si>
    <t>นายธัญพิสิษฐ์   ทวีวสุพล
39,500</t>
  </si>
  <si>
    <t>433/2568
10/มิ.ย./2568</t>
  </si>
  <si>
    <t>นางสาว สมคิด สิริวันต์
7,520</t>
  </si>
  <si>
    <t>687/2568
10/มิ.ย./2568</t>
  </si>
  <si>
    <t>ซื้อวัสดุการเกษตร จำนวน 9 รายการ โดยวิธีเฉพาะเจาะจง</t>
  </si>
  <si>
    <t>ร้านจีรวรรณพันธุ์ไม้
10,240</t>
  </si>
  <si>
    <t>684/2568
10/มิ.ย./2568</t>
  </si>
  <si>
    <t>ร้านธนดลแอร์แอนด์เซอร์วิส
850</t>
  </si>
  <si>
    <t>683/2568
10/มิ.ย./2568</t>
  </si>
  <si>
    <t>สัมฤทธิ์การไฟฟ้า
12,600</t>
  </si>
  <si>
    <t>686/2568
10/มิ.ย./2568</t>
  </si>
  <si>
    <t>สธ.0315.2/1866
10/มิ.ย./2568</t>
  </si>
  <si>
    <t>นางเก็จมณี  แจ้งกระจ่าง
6,000</t>
  </si>
  <si>
    <t>435/2568
11/มิ.ย./2568</t>
  </si>
  <si>
    <t>ซื้อครุภัณฑ์สำนักงาน จำนวน 1 รายการ โดยวิธีเฉพาะเจาะจง</t>
  </si>
  <si>
    <t>อารียาแอร์
28,900</t>
  </si>
  <si>
    <t>688/2568
11/มิ.ย./2568</t>
  </si>
  <si>
    <t>อารียาแอร์
23,500</t>
  </si>
  <si>
    <t>689/2568
11/มิ.ย./2568</t>
  </si>
  <si>
    <t>อารียาแอร์
43,000</t>
  </si>
  <si>
    <t>690/2568
11/มิ.ย./2568</t>
  </si>
  <si>
    <t>อารียาแอร์
53,000</t>
  </si>
  <si>
    <t>691/2568
11/มิ.ย./2568</t>
  </si>
  <si>
    <t>สถาบันเทคโนโลยีนิวเคลียร์แห่งชาติ (องค์การมหาชน)
72,620.90</t>
  </si>
  <si>
    <t>ภ964/2568
17/มิ.ย./2568</t>
  </si>
  <si>
    <t>บริษัท เซ็นทรัลโพลีเทรดดิ้ง จำกัด
3,850</t>
  </si>
  <si>
    <t>ภ965/2568
17/มิ.ย./2568</t>
  </si>
  <si>
    <t>บริษัท โปลิฟาร์ม จำกัด
23,175</t>
  </si>
  <si>
    <t>ภ966/2568
17/มิ.ย./2568</t>
  </si>
  <si>
    <t>ซื้อวัสดุวิทยาศาสตร์หรือการเเพทย์ จำนวน 1 รายการ โดยวิธีเฉพาะเจาะจง</t>
  </si>
  <si>
    <t>บริษัท อเมริกันเมดิคอลซัพพลาย จำกัด
25,000</t>
  </si>
  <si>
    <t>694/2568
17/มิ.ย./2568</t>
  </si>
  <si>
    <t>บริษัท แก้วมังกรเภสัช จำกัด
7,000</t>
  </si>
  <si>
    <t>ภ949/2568
17/มิ.ย./2568</t>
  </si>
  <si>
    <t>บริษัท อินเตอร์ฟาร์มาแคร์  จำกัด
80,250</t>
  </si>
  <si>
    <t>ภ950/2568
17/มิ.ย./2568</t>
  </si>
  <si>
    <t>ภ951/2568
17/มิ.ย./2568</t>
  </si>
  <si>
    <t>ห้างหุ้นส่วนจำกัด ภิญโญฟาร์มาซี
2,200</t>
  </si>
  <si>
    <t>ภ952/2568
17/มิ.ย./2568</t>
  </si>
  <si>
    <t>บริษัท นิวเคลียร์ ซิสเต็ม จำกัด
73,200</t>
  </si>
  <si>
    <t>ภ953/2568
17/มิ.ย./2568</t>
  </si>
  <si>
    <t>บริษัท ไบโอจีนีเทค จำกัด
34,800</t>
  </si>
  <si>
    <t>ภ954/2568
17/มิ.ย./2568</t>
  </si>
  <si>
    <t>บริษัท แอตแลนติค ฟาร์มาซูติคอล จำกัด
3,370</t>
  </si>
  <si>
    <t>ภ955/2568
17/มิ.ย./2568</t>
  </si>
  <si>
    <t>บริษัท เอสพีเอส เมดิคอล จำกัด
11,000</t>
  </si>
  <si>
    <t>ภ956/2568
17/มิ.ย./2568</t>
  </si>
  <si>
    <t>ภ957/2568
17/มิ.ย./2568</t>
  </si>
  <si>
    <t>ภ958/2568
17/มิ.ย./2568</t>
  </si>
  <si>
    <t>บริษัท ดีเคเอสเอช (ประเทศไทย) จำกัด
42,425.50</t>
  </si>
  <si>
    <t>ภ959/2568
17/มิ.ย./2568</t>
  </si>
  <si>
    <t>บริษัท ดีเคเอสเอช (ประเทศไทย) จำกัด
99,890.92</t>
  </si>
  <si>
    <t>ภ960/2568
17/มิ.ย./2568</t>
  </si>
  <si>
    <t>บริษัท ซิลลิค ฟาร์มา จำกัด
9,581.85</t>
  </si>
  <si>
    <t>ภ961/2568
17/มิ.ย./2568</t>
  </si>
  <si>
    <t>บริษัท ซิลลิค ฟาร์มา จำกัด
20,400</t>
  </si>
  <si>
    <t>ภ962/2568
17/มิ.ย./2568</t>
  </si>
  <si>
    <t>บริษัท ซิลลิค ฟาร์มา จำกัด
17,654.85</t>
  </si>
  <si>
    <t>ภ963/2568
17/มิ.ย./2568</t>
  </si>
  <si>
    <t>จ้างเหมาเอกชนซ่อมแซมเครื่องปรับอากาศ  จำนวน 1 งาน โดยวิธีเฉพาะเจาะจง</t>
  </si>
  <si>
    <t>437/2568
18/มิ.ย./2568</t>
  </si>
  <si>
    <t>ซื้อครุภัณฑ์โฆษณาและเผยแพร่ จำนวน 3 รายการ โดยวิธีเฉพาะเจาะจง</t>
  </si>
  <si>
    <t>บริษัท คอมพิวเตอร์ เพอริเฟอรัล แอนด์ ซัพพลายส์ จำกัด
446,297</t>
  </si>
  <si>
    <t>696/2568
18/มิ.ย./2568</t>
  </si>
  <si>
    <t>จ้างเหมาปรับปรุงพื้นที่ด้านข้างอาคารเครื่องเร่งอนุภาค โดยวิธีเฉพาะเจาะจง</t>
  </si>
  <si>
    <t>นาย ประดิษฐ์ เทศแจ่ม
400,000</t>
  </si>
  <si>
    <t>442/2568
23/มิ.ย./2568</t>
  </si>
  <si>
    <t>จ้างซ่อมกล้องส่องปอด และหลอดลมระบบอัลตร้าซาวด์ จำนวน 1 งาน  โดยวิธีเฉพาะเจาะจง</t>
  </si>
  <si>
    <t>บริษัท เมดิทอป จำกัด
463,500</t>
  </si>
  <si>
    <t>440/2568
23/มิ.ย./2568</t>
  </si>
  <si>
    <t>จ้างเหมาซ่อมแซมกล้องส่องตรวจลำไส้ใหญ่ รุ่น EC-3490Li ยี่ห้อ PENTAX โดยวิธีเฉพาะเจาะจง</t>
  </si>
  <si>
    <t>บริษัท เมดิทอป จำกัด
22,000</t>
  </si>
  <si>
    <t>443/2568
23/มิ.ย./2568</t>
  </si>
  <si>
    <t>จ้างเหมาซ่อมแซมและเปลี่ยนอะไหล่เครื่องซักผ้า IMAGE ขนาด 450 ปอนด์ โดยวิธีเฉพาะเจาะจง</t>
  </si>
  <si>
    <t>หจก. เอ็น ที โปร เซอร์วิส แอนด์ เอ็นจีเนียริ่ง
23,900</t>
  </si>
  <si>
    <t>445/2568
23/มิ.ย./2568</t>
  </si>
  <si>
    <t>จ้างเหมาซ่อมแซมและเปลี่ยนอะไหล่เครื่องยนต์สูบน้ำดับเพลิง อาคารสนันสนุน โดยวิธีเฉพาะเจาะจง</t>
  </si>
  <si>
    <t>บริษัท พีเอ็ม ไฟร์เทค จำกัด
201,160</t>
  </si>
  <si>
    <t>444/2568
23/มิ.ย./2568</t>
  </si>
  <si>
    <t>นางสาว สมคิด สิริวันต์
7,165.50</t>
  </si>
  <si>
    <t>716/2568
23/มิ.ย./2568</t>
  </si>
  <si>
    <t>นางสาว สมคิด สิริวันต์
8,500</t>
  </si>
  <si>
    <t>719/2568
23/มิ.ย./2568</t>
  </si>
  <si>
    <t>นางสาว สมคิด สิริวันต์
1,400</t>
  </si>
  <si>
    <t>699/2568
23/มิ.ย./2568</t>
  </si>
  <si>
    <t>จ้างเหมารถตู้ปรับอากาศ  จำนวน 1 คัน โดยวิธีเฉพาะเจาะจง</t>
  </si>
  <si>
    <t>440.1/2568
23/มิ.ย./2568</t>
  </si>
  <si>
    <t>สถาบันเทคโนโลยีนิวเคลียร์แห่งชาติ (องค์การมหาชน)
99,242.50</t>
  </si>
  <si>
    <t>ภ981/2568
23/มิ.ย./2568</t>
  </si>
  <si>
    <t>นางสาว สมคิด สิริวันต์
6,740</t>
  </si>
  <si>
    <t>698/2568
23/มิ.ย./2568</t>
  </si>
  <si>
    <t>ซื้อวัสดุไฟฟ้าและวิทยุ จำนวน 7 รายการ โดยวิธีเฉพาะเจาะจง</t>
  </si>
  <si>
    <t>อารียาแอร์
3,995</t>
  </si>
  <si>
    <t>700/2568
23/มิ.ย./2568</t>
  </si>
  <si>
    <t>อารียาแอร์
18,385</t>
  </si>
  <si>
    <t>697/2568
23/มิ.ย./2568</t>
  </si>
  <si>
    <t>ซื้อวัสดุไฟฟ้าและวิทยุ จำนวน 11 รายการ โดยวิธีเฉพาะเจาะจง</t>
  </si>
  <si>
    <t>สัมฤทธิ์การไฟฟ้า
13,353</t>
  </si>
  <si>
    <t>701/2568
23/มิ.ย./2568</t>
  </si>
  <si>
    <t>สัมฤทธิ์การไฟฟ้า
5,415.50</t>
  </si>
  <si>
    <t>725/2568
23/มิ.ย./2568</t>
  </si>
  <si>
    <t>สัมฤทธิ์การไฟฟ้า
2,225</t>
  </si>
  <si>
    <t>724/2568
23/มิ.ย./2568</t>
  </si>
  <si>
    <t>สัมฤทธิ์การไฟฟ้า
14,490</t>
  </si>
  <si>
    <t>718/2568
23/มิ.ย./2568</t>
  </si>
  <si>
    <t>สัมฤทธิ์การไฟฟ้า
7,125</t>
  </si>
  <si>
    <t>717/2568
23/มิ.ย./2568</t>
  </si>
  <si>
    <t>บริษัท แบงค็อก เมดิคอลส์ โปร จำกัด
5,000</t>
  </si>
  <si>
    <t>722/2568
23/มิ.ย./2568</t>
  </si>
  <si>
    <t>ซื้อเทอร์โมมิเตอร์วัดอุณหภูมิทางหน้าผากระบบอินฟราเรดไมโครไลฟ์ รุ่น NC200 จำนวน 12 เครื่อง โดยวิธีเฉพาะเจาะจง</t>
  </si>
  <si>
    <t>บริษัท ไวด์ เมดิคอล แอนด์ ซัพพลาย จำกัด
30,000</t>
  </si>
  <si>
    <t>721/2568
23/มิ.ย./2568</t>
  </si>
  <si>
    <t>ซื้อหัวเกย์ออกซิเจน จำนวน 1 ชุด โดยวิธีเฉพาะเจาะจง</t>
  </si>
  <si>
    <t>726/2568
23/มิ.ย./2568</t>
  </si>
  <si>
    <t>728/2568
23/มิ.ย./2568</t>
  </si>
  <si>
    <t>ภ971/2568
23/มิ.ย./2568</t>
  </si>
  <si>
    <t>713/2568
23/มิ.ย./2568</t>
  </si>
  <si>
    <t>ซื้อหน้ากาก U-Frame Masks สำหรับรองรับการฉายรังสีเทคนิคพิเศษ จำนวน 5 ชิ้น โดยวิธีเฉพาะเจาะจง</t>
  </si>
  <si>
    <t>บริษัท ดิสโป-เมด จำกัด
22,500</t>
  </si>
  <si>
    <t>710/2568
23/มิ.ย./2568</t>
  </si>
  <si>
    <t>บริษัท เมด-วัน จำกัด
80,250</t>
  </si>
  <si>
    <t>714/2568
23/มิ.ย./2568</t>
  </si>
  <si>
    <t>ซื้อเข็มเจาะและเก็บตัวอย่างชิ้นเนื้อ พร้อมเข็มนำ 18Gx150mm จำนวน 20 ชุด โดยวิธีเฉพาะเจาะจง</t>
  </si>
  <si>
    <t>บริษัท เมดสเต็ป จำกัด
10,000</t>
  </si>
  <si>
    <t>705/2568
23/มิ.ย./2568</t>
  </si>
  <si>
    <t>ซื้อทิชชู่เปียกสำหรับเช็ดอุปกรณ์ห้องผ่าตัด จำนวน 40 ขวด โดยวิธีเฉพาะเจาะจง</t>
  </si>
  <si>
    <t>บริษัท เทคโนเมดิคัล จำกัด (มหาชน)
10,000</t>
  </si>
  <si>
    <t>704/2568
23/มิ.ย./2568</t>
  </si>
  <si>
    <t>ซื้อProntosan solution 350 ml จำนวน 20 ชิ้น โดยวิธีเฉพาะเจาะจง</t>
  </si>
  <si>
    <t>บริษัท ดีเคเอสเอช (ประเทศไทย) จำกัด
10,700</t>
  </si>
  <si>
    <t>707/2568
23/มิ.ย./2568</t>
  </si>
  <si>
    <t>บริษัท ดิสโป-เมด จำกัด
19,500</t>
  </si>
  <si>
    <t>708/2568
23/มิ.ย./2568</t>
  </si>
  <si>
    <t>บริษัท ไพบูลย์ผล ซัพพลาย จำกัด
63,475</t>
  </si>
  <si>
    <t>709/2568
23/มิ.ย./2568</t>
  </si>
  <si>
    <t>ซื้อชุดเข็ม Eviva Vacuum Biopsy Set จำนวน 20 ชุด โดยวิธีเฉพาะเจาะจง</t>
  </si>
  <si>
    <t>บริษัท บีเจเอช เมดิคอล จำกัด
380,000</t>
  </si>
  <si>
    <t>706/2568
23/มิ.ย./2568</t>
  </si>
  <si>
    <t>ซื้อRenegade Hi Flo จำนวน 20 ชิ้น โดยวิธีเฉพาะเจาะจง</t>
  </si>
  <si>
    <t>บริษัท ดีเคเอสเอช (ประเทศไทย) จำกัด
259,000</t>
  </si>
  <si>
    <t>729/2568
23/มิ.ย./2568</t>
  </si>
  <si>
    <t>บริษัท จอห์นสัน แอนด์ จอห์นสัน เมดเทค (ประเทศไทย) จำกัด
65,002.50</t>
  </si>
  <si>
    <t>703/2568
23/มิ.ย./2568</t>
  </si>
  <si>
    <t>ซื้อAlere Determine HIV 1/2/100 tests/pack จำนวน 1 Test  โดยวิธีเฉพาะเจาะจง</t>
  </si>
  <si>
    <t>บริษัท เอ็น พี ไดแอกนอสติกส์ จำกัด
10,000</t>
  </si>
  <si>
    <t>712/2568
23/มิ.ย./2568</t>
  </si>
  <si>
    <t>บริษัท เทคโนเมดิคัล จำกัด (มหาชน)
96,700</t>
  </si>
  <si>
    <t>711/2568
23/มิ.ย./2568</t>
  </si>
  <si>
    <t>สภากาชาดไทย
7,640</t>
  </si>
  <si>
    <t>730/2568
23/มิ.ย./2568</t>
  </si>
  <si>
    <t>บริษัท แล็บมาสเตอร์ แอ๊ดวานซ์ จำกัด
38,150</t>
  </si>
  <si>
    <t>727/2568
23/มิ.ย./2568</t>
  </si>
  <si>
    <t>ห้างหุ้นส่วนจำกัด ภิญโญฟาร์มาซี
4,800</t>
  </si>
  <si>
    <t>ภ972/2568
23/มิ.ย./2568</t>
  </si>
  <si>
    <t>ภ973/2568
23/มิ.ย./2568</t>
  </si>
  <si>
    <t>บริษัท เยเนอรัล ฮอสปิตัล โปรดัคส์  จำกัด (มหาชน)
19,500</t>
  </si>
  <si>
    <t>ภ974/2568
23/มิ.ย./2568</t>
  </si>
  <si>
    <t>บริษัท เอสพีเอส เมดิคอล จำกัด
1,250</t>
  </si>
  <si>
    <t>ภ975/2568
23/มิ.ย./2568</t>
  </si>
  <si>
    <t>ภ976/2568
23/มิ.ย./2568</t>
  </si>
  <si>
    <t>บริษัท ดีทแฮล์ม เคลเลอร์ โลจิสติกส์ จำกัด
66,340</t>
  </si>
  <si>
    <t>บริษัท ซิลลิค ฟาร์มา จำกัด
34,561</t>
  </si>
  <si>
    <t>ภ978/2568
23/มิ.ย./2568</t>
  </si>
  <si>
    <t>ภ979/2568
23/มิ.ย./2568</t>
  </si>
  <si>
    <t>ภ980/2568
23/มิ.ย./2568</t>
  </si>
  <si>
    <t>ร้านสระแก้วบล๊อค
400</t>
  </si>
  <si>
    <t>702/2568
23/มิ.ย./2568</t>
  </si>
  <si>
    <t>บริษัท บางกอกเฟอร์นิเจอร์ลพบุรี 1990 จำกัด
5,000</t>
  </si>
  <si>
    <t>720/2568
23/มิ.ย./2568</t>
  </si>
  <si>
    <t>เก้าบัณฑิต โดย นาย ธนิตศักดิ์ พัฒน์ดำรงศักดิ์
6,000</t>
  </si>
  <si>
    <t>715/2568
23/มิ.ย./2568</t>
  </si>
  <si>
    <t>นางเก็จมณี  แจ้งกระจ่าง
33,000</t>
  </si>
  <si>
    <t>446.3/2568
24/มิ.ย./2568</t>
  </si>
  <si>
    <t>จ้างเหมารถตู้เอกชน  จำนวน 1 งาน โดยวิธีเฉพาะเจาะจง</t>
  </si>
  <si>
    <t>นายชลิต  ชูปัญญา
7,200</t>
  </si>
  <si>
    <t>446.2/2568
24/มิ.ย./2568</t>
  </si>
  <si>
    <t>นายชลิต  ชูปัญญา
3,500</t>
  </si>
  <si>
    <t>446.1/2568
24/มิ.ย./2568</t>
  </si>
  <si>
    <t>ประกวดราคาซื้อเวชภัณฑ์ยา Silymarin200+Lecithin300 tab จำนวน 170,000 cap ด้วยวิธีประกวดราคาอิเล็กทรอนิกส์ (e-bidding)</t>
  </si>
  <si>
    <t>บริษัท ซิลลิค ฟาร์มา จำกัด
2,313,768</t>
  </si>
  <si>
    <t>29/2568
24/มิ.ย./2568</t>
  </si>
  <si>
    <t>ประกวดราคาซื้อเวชภัณฑ์ยา Pancreatin 40000 iu cap จำนวน 20,000 cap ด้วยวิธีประกวดราคาอิเล็กทรอนิกส์ (e-bidding)</t>
  </si>
  <si>
    <t>บริษัท ซิลลิค ฟาร์มา จำกัด
1,202,252</t>
  </si>
  <si>
    <t>30/2568
24/มิ.ย./2568</t>
  </si>
  <si>
    <t>บริษัท เมดดิเพล็กซ์ (ไทยแลนด์) จำกัด
48,300</t>
  </si>
  <si>
    <t>733/2568
25/มิ.ย./2568</t>
  </si>
  <si>
    <t>จ้างเหมาค่าสอบเทียบเครื่องวัดอุณหภูมิสำหรับห้องปฏิบัติการ จำนวน 1 งาน  โดยวิธีเฉพาะเจาะจง</t>
  </si>
  <si>
    <t>บริษัท แอซเซ็ท แมเนจเม้นท์ ซิสเต็มส์ (ประเทศไทย) จำกัด
31,000</t>
  </si>
  <si>
    <t>466/2568
25/มิ.ย./2568</t>
  </si>
  <si>
    <t>จ้างเหมาแพทย์แปลผลตรวจทางรังสีวินิจฉัยทางด้านเวชศาสตร์นิวเคลียร์ จำนวน 8 ราย โดยวิธีเฉพาะเจาะจง</t>
  </si>
  <si>
    <t>นายทวี  ยิ่งสง่า
1,200</t>
  </si>
  <si>
    <t>447/2568
25/มิ.ย./2568</t>
  </si>
  <si>
    <t>จ้างงานปรับปรุงห้องทำงานเจ้าหน้าที่รังสีรักษา โดยวิธีเฉพาะเจาะจง</t>
  </si>
  <si>
    <t>นาย อนุวัฒน์ แก้วใส
335,000</t>
  </si>
  <si>
    <t>467/2568
25/มิ.ย./2568</t>
  </si>
  <si>
    <t>ภ999/2568
25/มิ.ย./2568</t>
  </si>
  <si>
    <t>ภ1000/2568
25/มิ.ย./2568</t>
  </si>
  <si>
    <t>จ้างเหมาแพทย์แปลตรวจทางรังสีวินิจฉัยทางด้านเวชศาสตร์นิวเคลียร์ จำนวน 17 ราย โดยวิธีเฉพาะเจาะจง</t>
  </si>
  <si>
    <t>นายพิคม  สิริโสภาอุษา
2,550</t>
  </si>
  <si>
    <t>448/2568
25/มิ.ย./2568</t>
  </si>
  <si>
    <t>จ้างเหมาแพทย์แปลผลตรวจทางรังสีวินิจฉัยทางด้านเวชศาสตร์นิวเคลียร์ จำนวน 12 ราย โดยวิธีเฉพาะเจาะจง</t>
  </si>
  <si>
    <t>รศ.พญ.มลฤดี เอกมหาชัย
1,800</t>
  </si>
  <si>
    <t>449/2568
25/มิ.ย./2568</t>
  </si>
  <si>
    <t>จ้างเหมาแพทย์แปลผลตรวจทางรังสีวินิจฉัยทางด้านเวชศาสตร์นิวเคลียร์ จำนวน 18 ราย โดยวิธีเฉพาะเจาะจง</t>
  </si>
  <si>
    <t>นายทวี  ยิ่งสง่า
2,700</t>
  </si>
  <si>
    <t>450/2568
25/มิ.ย./2568</t>
  </si>
  <si>
    <t>จ้างเหมาแพทย์แปลผลตรวจทางรังสีวินิจฉัยทางด้านเวชศาสตร์นิวเคลียร์ จำนวน 24 ราย โดยวิธีเฉพาะเจาะจง</t>
  </si>
  <si>
    <t>นางสาวปัทมา  พงษ์เมธา
8,400</t>
  </si>
  <si>
    <t>451/2568
25/มิ.ย./2568</t>
  </si>
  <si>
    <t>จ้างเหมาแพทย์แปลผลตรวจทางรังสีวินิจฉัย จำนวน 697 ส่วน  โดยวิธีเฉพาะเจาะจง</t>
  </si>
  <si>
    <t>นางสาวชนัญช์วัฏ มัณยานนท์
27,880</t>
  </si>
  <si>
    <t>452/2568
25/มิ.ย./2568</t>
  </si>
  <si>
    <t>บริษัท แอตแลนติค ฟาร์มาซูติคอล จำกัด
1,400</t>
  </si>
  <si>
    <t>ภ1001/2568
25/มิ.ย./2568</t>
  </si>
  <si>
    <t>บริษัท เอสพีเอส เมดิคอล จำกัด
10,500</t>
  </si>
  <si>
    <t>ภ1002/2568
25/มิ.ย./2568</t>
  </si>
  <si>
    <t>ภ1003/2568
25/มิ.ย./2568</t>
  </si>
  <si>
    <t>ภ1004/2568
25/มิ.ย./2568</t>
  </si>
  <si>
    <t>บริษัท ดีทแฮล์ม เคลเลอร์ โลจิสติกส์ จำกัด
86,049.40</t>
  </si>
  <si>
    <t>ภ1005/2568
25/มิ.ย./2568</t>
  </si>
  <si>
    <t>บริษัท ดีเคเอสเอช (ประเทศไทย) จำกัด
13,353.60</t>
  </si>
  <si>
    <t>ภ1006/2568
25/มิ.ย./2568</t>
  </si>
  <si>
    <t>บริษัท ซิลลิค ฟาร์มา จำกัด
94,374</t>
  </si>
  <si>
    <t>ภ1007/2568
25/มิ.ย./2568</t>
  </si>
  <si>
    <t>ภ1009/2568
25/มิ.ย./2568</t>
  </si>
  <si>
    <t>ภ1011/2568
25/มิ.ย./2568</t>
  </si>
  <si>
    <t>บริษัท ซิลลิค ฟาร์มา จำกัด
93,090</t>
  </si>
  <si>
    <t>ภ1012/2568
25/มิ.ย./2568</t>
  </si>
  <si>
    <t>ภ1013/2568
25/มิ.ย./2568</t>
  </si>
  <si>
    <t>ภ1014/2568
25/มิ.ย./2568</t>
  </si>
  <si>
    <t>ภ1015/2568
25/มิ.ย./2568</t>
  </si>
  <si>
    <t>บริษัท ซิลลิค ฟาร์มา จำกัด
98,707.50</t>
  </si>
  <si>
    <t>ภ1016/2568
25/มิ.ย./2568</t>
  </si>
  <si>
    <t>สถาบันเทคโนโลยีนิวเคลียร์แห่งชาติ (องค์การมหาชน)
48,043</t>
  </si>
  <si>
    <t>ภ1017/2568
25/มิ.ย./2568</t>
  </si>
  <si>
    <t>องค์การเภสัชกรรม
160.50</t>
  </si>
  <si>
    <t>ภ1018/2568
25/มิ.ย./2568</t>
  </si>
  <si>
    <t>บริษัท ซิลลิค ฟาร์มา จำกัด
52,770</t>
  </si>
  <si>
    <t>ภ1008/2568
25/มิ.ย./2568</t>
  </si>
  <si>
    <t>นางสาวชมสิริ  เสกสรรค์วิริยะ
7,200</t>
  </si>
  <si>
    <t>453/2568
25/มิ.ย./2568</t>
  </si>
  <si>
    <t>จ้างเหมาแพทย์แปลผลตรวจทางรังสีวินิจฉัย จำนวน 140 ส่วน โดยวิธีเฉพาะเจาะจง</t>
  </si>
  <si>
    <t>นางสาวสุธินี  โพธิ์ศรี
5,600</t>
  </si>
  <si>
    <t>454/2568
25/มิ.ย./2568</t>
  </si>
  <si>
    <t>455/2568
25/มิ.ย./2568</t>
  </si>
  <si>
    <t>จ้างค่าวิเคราะห์ วางแผนการรักษาและแปลผลตรวจทางรังสีวินิจฉัย และรังสีร่วมรักษาผ่านระบบ  PACS และรับปรึกษาผ่าน REFER ONLINE  จำนวน 11 ราย โดยวิธีเฉพาะเจาะจง</t>
  </si>
  <si>
    <t>นางสาวพิลาวัลย์ ตรีมานคา
1,650</t>
  </si>
  <si>
    <t>456/2568
25/มิ.ย./2568</t>
  </si>
  <si>
    <t>457/2568
25/มิ.ย./2568</t>
  </si>
  <si>
    <t>นางสาวกุลกันยา สุขอมรรัตน์
5,850</t>
  </si>
  <si>
    <t>458/2568
25/มิ.ย./2568</t>
  </si>
  <si>
    <t>นางสาวนนทิกา  บุญตันกัน
20,000</t>
  </si>
  <si>
    <t>459/2568
25/มิ.ย./2568</t>
  </si>
  <si>
    <t>465/2568
25/มิ.ย./2568</t>
  </si>
  <si>
    <t>จ้างเหมาแพทย์แปลผลตรวจทางรังสีวินิจฉัย จำนวน 6 ส่วน โดยวิธีเฉพาะเจาะจง</t>
  </si>
  <si>
    <t>นายธานัท  กันธะวัง
4,800</t>
  </si>
  <si>
    <t>461/2568
25/มิ.ย./2568</t>
  </si>
  <si>
    <t>นางสาวมาศอุมา  วุฒิวณิช
4,000</t>
  </si>
  <si>
    <t>462/2568
25/มิ.ย./2568</t>
  </si>
  <si>
    <t>นายวิทยา  ผดุงชัยโชติ
9,600</t>
  </si>
  <si>
    <t>463/2568
25/มิ.ย./2568</t>
  </si>
  <si>
    <t>นางสาวนภัสวรรณ์  ศรีนันต์วรา
6,300</t>
  </si>
  <si>
    <t>464/2568
25/มิ.ย./2568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</si>
  <si>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ONLINEจำนวน  20 ราย  โดยวิธีเฉพาะเจาะจง</t>
  </si>
  <si>
    <t>นายสิรวิชญ์  อุดมพร
3,000</t>
  </si>
  <si>
    <t>460/2568
25/มิ.ย./2568</t>
  </si>
  <si>
    <t>นางสาว สมคิด สิริวันต์
1,880</t>
  </si>
  <si>
    <t>734/2568
25/มิ.ย./2568</t>
  </si>
  <si>
    <t>มายคอม
171,700</t>
  </si>
  <si>
    <t>738/2568
25/มิ.ย./2568</t>
  </si>
  <si>
    <t>บริษัท โซวิค จำกัด
14,400</t>
  </si>
  <si>
    <t>732/2568
25/มิ.ย./2568</t>
  </si>
  <si>
    <t>ซื้อพลาสเตอร์ปิดแผล (100/กล่อง) จำนวน 7 กล่อง โดยวิธีเฉพาะเจาะจง</t>
  </si>
  <si>
    <t>ร้านยาพอเพียงเภสัช
525</t>
  </si>
  <si>
    <t>735/2568
25/มิ.ย./2568</t>
  </si>
  <si>
    <t>ซื้อเครื่องสำรองไฟ UPS 6KVA/6kW-Cleanline (T-6000)  โดยวิธีเฉพาะเจาะจง</t>
  </si>
  <si>
    <t>บริษัท แนฟโก้ เทค จำกัด
66,900</t>
  </si>
  <si>
    <t>737/2568
25/มิ.ย./2568</t>
  </si>
  <si>
    <t>ภ989/2568
25/มิ.ย./2568</t>
  </si>
  <si>
    <t>บริษัท สยามฟาร์มาซูติคอล จำกัด
16,686.65</t>
  </si>
  <si>
    <t>ภ990/2568
25/มิ.ย./2568</t>
  </si>
  <si>
    <t>ภ991/2568
25/มิ.ย./2568</t>
  </si>
  <si>
    <t>ห้างหุ้นส่วนจำกัด ภิญโญฟาร์มาซี
97,800</t>
  </si>
  <si>
    <t>ภ992/2568
25/มิ.ย./2568</t>
  </si>
  <si>
    <t>ภ993/2568
25/มิ.ย./2568</t>
  </si>
  <si>
    <t>ภ994/2568
25/มิ.ย./2568</t>
  </si>
  <si>
    <t>บริษัท นิวเคลียร์ ซิสเต็ม จำกัด
76,000</t>
  </si>
  <si>
    <t>ภ995/2568
25/มิ.ย./2568</t>
  </si>
  <si>
    <t>บริษัท เกร๊ทเตอร์มายบาซิน จำกัด
35,210</t>
  </si>
  <si>
    <t>ภ996/2568
25/มิ.ย./2568</t>
  </si>
  <si>
    <t>บริษัท พาตาร์แลบ (2517)  จำกัด
4,440</t>
  </si>
  <si>
    <t>ภ997/2568
25/มิ.ย./2568</t>
  </si>
  <si>
    <t>ภ998/2568
25/มิ.ย./2568</t>
  </si>
  <si>
    <t>ซื้อโทรศัพท์สำนักงานแบบแขวนผนัง จำนวน 1 เครื่อง  โดยวิธีเฉพาะเจาะจง</t>
  </si>
  <si>
    <t>ร้านธนดลแอร์แอนด์เซอร์วิส
579</t>
  </si>
  <si>
    <t>736/2568
25/มิ.ย./2568</t>
  </si>
  <si>
    <t>จ้างเหมาบริการบำรุงรักษา ระบบภาพนำวิถีแบบเกลียวหมุนพร้อมระบบการรักษาแบบรังสีศัลยกรรม ของเครื่องเร่งอนุภาคแบบอุโมงค์หมุน (แบบรวมอะไหล่) จำนวน 1 ระบบ โดยวิธีเฉพาะเจาะจง</t>
  </si>
  <si>
    <t>บริษัท กมลสุโกศล อีเล็คทริค จำกัด
1,460,000</t>
  </si>
  <si>
    <t>23/2568
25/มิ.ย./2568</t>
  </si>
  <si>
    <t>จ้างเหมารถเอกซเรย์เต้านมเคลื่อนที่พร้อมอัลตร้าซาวด์เต้านม จำนวน 1 งาน โดยวิธีเฉพาะเจาะจง</t>
  </si>
  <si>
    <t>เฉพาะเจาะจง (จ) เกี่ยวพันกับพัสดุที่ซื้อไว้ก่อนแล้ว</t>
  </si>
  <si>
    <t>09/2568
25/มิ.ย./2568</t>
  </si>
  <si>
    <t>ประกวดราคาซื้อเครื่องติดตามสัญญาณชีพและการทำงานของหัวใจ จำนวน 4 เครื่อง ด้วยวิธีประกวดราคาอิเล็กทรอนิกส์ (e-bidding)</t>
  </si>
  <si>
    <t>บริษัท เมดดิเพล็กซ์ (ไทยแลนด์) จำกัด
440,000</t>
  </si>
  <si>
    <t>11/2568
25/มิ.ย./2568</t>
  </si>
  <si>
    <t>มายคอม
1,152</t>
  </si>
  <si>
    <t>740/2568
26/มิ.ย./2568</t>
  </si>
  <si>
    <t>ร้านศรีอักษร
10,650</t>
  </si>
  <si>
    <t>741/2568
26/มิ.ย./2568</t>
  </si>
  <si>
    <t>ซื้อวัสดุเครื่องแต่งกาย จำนวน 3 รายการ โดยวิธีเฉพาะเจาะจง</t>
  </si>
  <si>
    <t>บริษัท รัตนาแอ็พแพเร็ล แคร์ จำกัด
19,650</t>
  </si>
  <si>
    <t>742/2568
26/มิ.ย./2568</t>
  </si>
  <si>
    <t>739/2568
26/มิ.ย./2568</t>
  </si>
  <si>
    <t>นางสาว สมคิด สิริวันต์
4,200</t>
  </si>
  <si>
    <t>746/2568
30/มิ.ย./2568</t>
  </si>
  <si>
    <t>สัมฤทธิ์การไฟฟ้า
2,676</t>
  </si>
  <si>
    <t>745/2568
30/มิ.ย./2568</t>
  </si>
  <si>
    <t>สัมฤทธิ์การไฟฟ้า
8,062</t>
  </si>
  <si>
    <t>747/2568
30/มิ.ย./2568</t>
  </si>
  <si>
    <t>บริษัท โมส เม็ดดิเทค จำกัด
14,800</t>
  </si>
  <si>
    <t>748/2568
30/มิ.ย./2568</t>
  </si>
  <si>
    <t>จ้างเหมาปรับปรุงประตูห้อง 505/506/509 หอผู้ป่วยพุทธรักษา โดยวิธีเฉพาะเจาะจง</t>
  </si>
  <si>
    <t>นางจารุกุล หาญรัตนชัย
45,000</t>
  </si>
  <si>
    <t>471/2568
30/มิ.ย./2568</t>
  </si>
  <si>
    <t>จ้างเหมาปรับปรุงประตูห้องน้ำ  หอผู้ป่วยชาย โดยวิธีเฉพาะเจาะจง</t>
  </si>
  <si>
    <t>นางจารุกุล หาญรัตนชัย
13,500</t>
  </si>
  <si>
    <t>470/2568
30/มิ.ย./2568</t>
  </si>
  <si>
    <t>ซื้อเก้าอี้สำนักงานพนักพิงต่ำ ขนาด 60 X 65 X 91 ซม. โดยวิธีเฉพาะเจาะจง</t>
  </si>
  <si>
    <t>744/2568
30/มิ.ย./2568</t>
  </si>
  <si>
    <t>พซ.678/2568 ลงวันที่ 30 มิ.ย. 2568</t>
  </si>
  <si>
    <t>พซ.680/2568 ลงวันที่ 30 มิ.ย. 2568</t>
  </si>
  <si>
    <t>พซ.682/2568 ลงวันที่ 30 มิ.ย. 2568</t>
  </si>
  <si>
    <t>ซื้อพัดลมไอน้ำ จำนวน 1 รายการ  โดยวิธีเฉพาะเจาะจง</t>
  </si>
  <si>
    <t>ร้านธนดลแอร์แอนด์เซอร์วิส
12,001</t>
  </si>
  <si>
    <t>750/2568
1/ก.ค./2568</t>
  </si>
  <si>
    <t>ซื้อค่าวัสดุสำนักงาน  จำนวน 6 รายการ โดยวิธีเฉพาะเจาะจง</t>
  </si>
  <si>
    <t>บริษัท มานิตวิทยา จำกัด
13,780</t>
  </si>
  <si>
    <t>บริษัท มานิตวิทยา จำกัด
13,781</t>
  </si>
  <si>
    <t>750.1/2568
1/ก.ค./2568</t>
  </si>
  <si>
    <t>ซื้อค่าวัสดุสำนักงาน จำนวน 2 รายการ โดยวิธีเฉพาะเจาะจง</t>
  </si>
  <si>
    <t>บริษัท มานิตวิทยา จำกัด
2,050</t>
  </si>
  <si>
    <t>บริษัท มานิตวิทยา จำกัด
2,051</t>
  </si>
  <si>
    <t>750.2/2568
1/ก.ค./2568</t>
  </si>
  <si>
    <t>ประกวดราคาซื้อโครงการพัฒนาและเพิ่มประสิทธิภาพระบบเครือข่าย Intelligent Network ด้วยวิธีประกวดราคาอิเล็กทรอนิกส์ (e-bidding)</t>
  </si>
  <si>
    <t>บริษัท เจนเทน โกลบอล เน็ทเวิร์ค จำกัด
9,250,000</t>
  </si>
  <si>
    <t>บริษัท เจนเทน โกลบอล เน็ทเวิร์ค จำกัด
9,250,001</t>
  </si>
  <si>
    <t>75/2569 (พ)
1/ก.ค./2568</t>
  </si>
  <si>
    <t>จ้างทำกระเป๋าผ้า 600 ดี จำนวน 130 ใบ โดยวิธีเฉพาะเจาะจง</t>
  </si>
  <si>
    <t>บริษัท พ็อพ โปรเจค จำกัด
10,919.35</t>
  </si>
  <si>
    <t>บริษัท พ็อพ โปรเจค จำกัด
10,919.36</t>
  </si>
  <si>
    <t>471.1/2568
3/ก.ค./2568</t>
  </si>
  <si>
    <t>บริษัท เบอร์ลินฟาร์มาซูติคอลอินดัสตรี้ จำกัด
5,600</t>
  </si>
  <si>
    <t>บริษัท เบอร์ลินฟาร์มาซูติคอลอินดัสตรี้ จำกัด
5,601</t>
  </si>
  <si>
    <t>ภ1023/2568
3/ก.ค./2568</t>
  </si>
  <si>
    <t>บริษัท เซ็นทรัลโพลีเทรดดิ้ง จำกัด
7,340</t>
  </si>
  <si>
    <t>บริษัท เซ็นทรัลโพลีเทรดดิ้ง จำกัด
7,341</t>
  </si>
  <si>
    <t>ภ1024/2568
3/ก.ค./2568</t>
  </si>
  <si>
    <t>บริษัท สยามฟาร์มาซูติคอล จำกัด
10,165</t>
  </si>
  <si>
    <t>บริษัท สยามฟาร์มาซูติคอล จำกัด
10,166</t>
  </si>
  <si>
    <t>ภ1025/2568
3/ก.ค./2568</t>
  </si>
  <si>
    <t>บริษัท เอส ที ฟาร์เมติกส์ จำกัด
3,210</t>
  </si>
  <si>
    <t>บริษัท เอส ที ฟาร์เมติกส์ จำกัด
3,211</t>
  </si>
  <si>
    <t>ภ1026/2568
3/ก.ค./2568</t>
  </si>
  <si>
    <t>บริษัท อินเตอร์ฟาร์มาแคร์  จำกัด
100,001</t>
  </si>
  <si>
    <t>ภ1027/2568
3/ก.ค./2568</t>
  </si>
  <si>
    <t>บริษัท อัลลายแอนซ์ ฟาร์มา จำกัด
89,881</t>
  </si>
  <si>
    <t>ภ1028/2568
3/ก.ค./2568</t>
  </si>
  <si>
    <t>บริษัท นิวเคลียร์ ซิสเต็ม จำกัด
85,400</t>
  </si>
  <si>
    <t>บริษัท นิวเคลียร์ ซิสเต็ม จำกัด
85,401</t>
  </si>
  <si>
    <t>ภ1029/2568
3/ก.ค./2568</t>
  </si>
  <si>
    <t>บริษัท เยเนอรัล ฮอสปิตัล โปรดัคส์  จำกัด (มหาชน)
39,400</t>
  </si>
  <si>
    <t>บริษัท เยเนอรัล ฮอสปิตัล โปรดัคส์  จำกัด (มหาชน)
39,401</t>
  </si>
  <si>
    <t>ภ1030/2568
3/ก.ค./2568</t>
  </si>
  <si>
    <t>บริษัท อเมริกัน ไต้หวัน ไบโอฟาร์ม จำกัด
93,626</t>
  </si>
  <si>
    <t>ภ1031/2568
3/ก.ค./2568</t>
  </si>
  <si>
    <t>บริษัท เจ เอส วิชั่น จำกัด
13,951</t>
  </si>
  <si>
    <t>ภ1032/2568
3/ก.ค./2568</t>
  </si>
  <si>
    <t>บริษัท ที.พี.ดรัก แลบบอราทอรี่ส์ (1969) จำกัด
4,250</t>
  </si>
  <si>
    <t>บริษัท ที.พี.ดรัก แลบบอราทอรี่ส์ (1969) จำกัด
4,251</t>
  </si>
  <si>
    <t>ภ1033/2568
3/ก.ค./2568</t>
  </si>
  <si>
    <t>บริษัท ที.โอ.เคมีคอลส์ (1979) จำกัด
10,900</t>
  </si>
  <si>
    <t>บริษัท ที.โอ.เคมีคอลส์ (1979) จำกัด
10,901</t>
  </si>
  <si>
    <t>ภ1034/2568
3/ก.ค./2568</t>
  </si>
  <si>
    <t>บริษัท ที.แมน ฟาร์มาซูติคอล จำกัด (มหาชน)
5,385</t>
  </si>
  <si>
    <t>บริษัท ที.แมน ฟาร์มาซูติคอล จำกัด (มหาชน)
5,386</t>
  </si>
  <si>
    <t>ภ1035/2568
3/ก.ค./2568</t>
  </si>
  <si>
    <t>บริษัท พาตาร์แลบ (2517)  จำกัด
34,000</t>
  </si>
  <si>
    <t>บริษัท พาตาร์แลบ (2517)  จำกัด
34,001</t>
  </si>
  <si>
    <t>ภ1036/2568
3/ก.ค./2568</t>
  </si>
  <si>
    <t>บริษัท เอสพีเอส เมดิคอล จำกัด
78,045</t>
  </si>
  <si>
    <t>บริษัท เอสพีเอส เมดิคอล จำกัด
78,046</t>
  </si>
  <si>
    <t>ภ1037/2568
3/ก.ค./2568</t>
  </si>
  <si>
    <t>บริษัท เมดไลน์ จำกัด
20,701</t>
  </si>
  <si>
    <t>ภ1038/2568
3/ก.ค./2568</t>
  </si>
  <si>
    <t>บริษัท ยูนีซัน จำกัด
17,121</t>
  </si>
  <si>
    <t>ภ1039/2568
3/ก.ค./2568</t>
  </si>
  <si>
    <t>บริษัท โมเดิร์น แบรนด์ส จำกัด
94,161</t>
  </si>
  <si>
    <t>ภ1040/2568
3/ก.ค./2568</t>
  </si>
  <si>
    <t>บริษัท โมเดิร์น แบรนด์ส จำกัด
98,013</t>
  </si>
  <si>
    <t>ภ1041/2568
3/ก.ค./2568</t>
  </si>
  <si>
    <t>บริษัท ดีทแฮล์ม เคลเลอร์ โลจิสติกส์ จำกัด
96,301</t>
  </si>
  <si>
    <t>ภ1042/2568
3/ก.ค./2568</t>
  </si>
  <si>
    <t>บริษัท ดีเคเอสเอช (ประเทศไทย) จำกัด
97,969.21</t>
  </si>
  <si>
    <t>ภ1043/2568
3/ก.ค./2568</t>
  </si>
  <si>
    <t>บริษัท ดีเคเอสเอช (ประเทศไทย) จำกัด
97,487.70</t>
  </si>
  <si>
    <t>บริษัท ดีเคเอสเอช (ประเทศไทย) จำกัด
97,487.71</t>
  </si>
  <si>
    <t>ภ1044/2568
3/ก.ค./2568</t>
  </si>
  <si>
    <t>บริษัท ซิลลิค ฟาร์มา จำกัด
35,631</t>
  </si>
  <si>
    <t>บริษัท ซิลลิค ฟาร์มา จำกัด
35,632</t>
  </si>
  <si>
    <t>ภ1045/2568
3/ก.ค./2568</t>
  </si>
  <si>
    <t>บริษัท ซิลลิค ฟาร์มา จำกัด
96.877.80</t>
  </si>
  <si>
    <t>บริษัท ซิลลิค ฟาร์มา จำกัด
96.877.81</t>
  </si>
  <si>
    <t>ภ1046/2568
3/ก.ค./2568</t>
  </si>
  <si>
    <t>บริษัท ซิลลิค ฟาร์มา จำกัด
93,839</t>
  </si>
  <si>
    <t>บริษัท ซิลลิค ฟาร์มา จำกัด
93,840</t>
  </si>
  <si>
    <t>ภ1047/2568
3/ก.ค./2568</t>
  </si>
  <si>
    <t>บริษัท ซิลลิค ฟาร์มา จำกัด
94,375</t>
  </si>
  <si>
    <t>ภ1048/2568
3/ก.ค./2568</t>
  </si>
  <si>
    <t>บริษัท ซิลลิค ฟาร์มา จำกัด
83,461</t>
  </si>
  <si>
    <t>ภ1049/2568
3/ก.ค./2568</t>
  </si>
  <si>
    <t>บริษัท ซิลลิค ฟาร์มา จำกัด
93,132.81</t>
  </si>
  <si>
    <t>ภ1050/2568
3/ก.ค./2568</t>
  </si>
  <si>
    <t>บริษัท ซิลลิค ฟาร์มา จำกัด
95,950</t>
  </si>
  <si>
    <t>บริษัท ซิลลิค ฟาร์มา จำกัด
95,951</t>
  </si>
  <si>
    <t>ภ1051/2568
3/ก.ค./2568</t>
  </si>
  <si>
    <t>ซื้อเวชภัณฑ์ยา Axitinib 5 mg tab จำนวน 1,050 tab โดยวิธีเฉพาะเจาะจง</t>
  </si>
  <si>
    <t>บริษัท ซิลลิค ฟาร์มา จำกัด
2,502,275.25</t>
  </si>
  <si>
    <t>บริษัท ซิลลิค ฟาร์มา จำกัด
2,502,275.26</t>
  </si>
  <si>
    <t>31/2568
3/ก.ค./2568</t>
  </si>
  <si>
    <t>บริษัท ซิลลิค ฟาร์มา จำกัด
98,707.51</t>
  </si>
  <si>
    <t>ภ1052/2568
3/ก.ค./2568</t>
  </si>
  <si>
    <t>บริษัท โปลิฟาร์ม จำกัด
14,000</t>
  </si>
  <si>
    <t>บริษัท โปลิฟาร์ม จำกัด
14,001</t>
  </si>
  <si>
    <t>ภ1022/2568
3/ก.ค./2568</t>
  </si>
  <si>
    <t>จ้างเหมารถตู้ปรับอากาศ VIP 9 ที่นั่ง จำนวน 1 งาน  โดยวิธีเฉพาะเจาะจง</t>
  </si>
  <si>
    <t>นางเก็จมณี  แจ้งกระจ่าง
9,000</t>
  </si>
  <si>
    <t>นางเก็จมณี  แจ้งกระจ่าง
9,001</t>
  </si>
  <si>
    <t>472.3/2568
4/ก.ค./2568</t>
  </si>
  <si>
    <t>จ้างเหมาปรับปรุงห้องพักแพทย์ ห้อง 302 โดยวิธีเฉพาะเจาะจง</t>
  </si>
  <si>
    <t>นายจักกริส ทองเพชร์
7,500</t>
  </si>
  <si>
    <t>นายจักกริส ทองเพชร์
7,501</t>
  </si>
  <si>
    <t>473.4/2568
4/ก.ค./2568</t>
  </si>
  <si>
    <t>นายนที  ทารัตน์
7,001</t>
  </si>
  <si>
    <t>472.2/2568
4/ก.ค./2568</t>
  </si>
  <si>
    <t>ซื้อเปลสนาม จำนวน 10 ชุด โดยวิธีเฉพาะเจาะจง</t>
  </si>
  <si>
    <t>บริษัท พีที เมดิคอล อิควิพเมนท์ จำกัด
41,500</t>
  </si>
  <si>
    <t>บริษัท พีที เมดิคอล อิควิพเมนท์ จำกัด
41,501</t>
  </si>
  <si>
    <t>764/2568
7/ก.ค./2568</t>
  </si>
  <si>
    <t>ซื้อหมวก Disposable จำนวน 5,000 ชิ้น โดยวิธีเฉพาะเจาะจง</t>
  </si>
  <si>
    <t>บริษัท อินเด็กซ์ เมดิคัล แอนด์ ซัพพลาย จำกัด
3,450</t>
  </si>
  <si>
    <t>บริษัท อินเด็กซ์ เมดิคัล แอนด์ ซัพพลาย จำกัด
3,451</t>
  </si>
  <si>
    <t>763/2568
7/ก.ค./2568</t>
  </si>
  <si>
    <t>บริษัท เมด-คอน (ประเทศไทย) จำกัด
96,301</t>
  </si>
  <si>
    <t>762/2568
7/ก.ค./2568</t>
  </si>
  <si>
    <t>บริษัท ดีเคเอสเอช (ประเทศไทย) จำกัด
43,664.56</t>
  </si>
  <si>
    <t>บริษัท ดีเคเอสเอช (ประเทศไทย) จำกัด
43,664.57</t>
  </si>
  <si>
    <t>761/2568
7/ก.ค./2568</t>
  </si>
  <si>
    <t>ซื้อUrine meter 2000 ML จำนวน 20 ถุง โดยวิธีเฉพาะเจาะจง</t>
  </si>
  <si>
    <t>บริษัท ดีทแฮล์ม เคลเลอร์ โลจิสติกส์ จำกัด</t>
  </si>
  <si>
    <t>760/2568
7/ก.ค./2568</t>
  </si>
  <si>
    <t>บริษัท ไบโอคอททอน จำกัด
36,900</t>
  </si>
  <si>
    <t>บริษัท ไบโอคอททอน จำกัด
36,901</t>
  </si>
  <si>
    <t>752/2568
7/ก.ค./2568</t>
  </si>
  <si>
    <t>ซื้อฺBiological Indcator H202 for Plasma จำนวน 1 กล่อง โดยวิธีเฉพาะเจาะจง</t>
  </si>
  <si>
    <t>บริษัท ลอนเจวิที เฮ็ลธแคร์ จำกัด
10,700</t>
  </si>
  <si>
    <t>บริษัท ลอนเจวิที เฮ็ลธแคร์ จำกัด
10,701</t>
  </si>
  <si>
    <t>751/2568
7/ก.ค./2568</t>
  </si>
  <si>
    <t>บริษัท ที เค เมดิคอล ซัพพลาย จำกัด
63,800</t>
  </si>
  <si>
    <t>บริษัท ที เค เมดิคอล ซัพพลาย จำกัด
63,801</t>
  </si>
  <si>
    <t>754/2568
7/ก.ค./2568</t>
  </si>
  <si>
    <t>บริษัท โพสเฮลท์แคร์ จำกัด
93,900</t>
  </si>
  <si>
    <t>บริษัท โพสเฮลท์แคร์ จำกัด
93,901</t>
  </si>
  <si>
    <t>753/2568
7/ก.ค./2568</t>
  </si>
  <si>
    <t>บริษัท ดีเคเอสเอช (ประเทศไทย) จำกัด
2,542,320</t>
  </si>
  <si>
    <t>บริษัท ดีเคเอสเอช (ประเทศไทย) จำกัด
2,542,321</t>
  </si>
  <si>
    <t>33/2568
7/ก.ค./2568</t>
  </si>
  <si>
    <t>บริษัท ดีเคเอสเอช (ประเทศไทย) จำกัด
4,526,100</t>
  </si>
  <si>
    <t>บริษัท ดีเคเอสเอช (ประเทศไทย) จำกัด
4,526,101</t>
  </si>
  <si>
    <t>32/2568
7/ก.ค./2568</t>
  </si>
  <si>
    <t>บริษัท ดีเคเอสเอช (ประเทศไทย) จำกัด
68,587</t>
  </si>
  <si>
    <t>บริษัท ดีเคเอสเอช (ประเทศไทย) จำกัด
68,588</t>
  </si>
  <si>
    <t>755/2568
7/ก.ค./2568</t>
  </si>
  <si>
    <t>บริษัท เมด-คอน (ประเทศไทย) จำกัด
8,751</t>
  </si>
  <si>
    <t>บริษัท เจ เอส วิชั่น จำกัด
84,102</t>
  </si>
  <si>
    <t>บริษัท เจ เอส วิชั่น จำกัด
84,103</t>
  </si>
  <si>
    <t>756/2568
7/ก.ค./2568</t>
  </si>
  <si>
    <t>บริษัท ดีเคเอสเอช (ประเทศไทย) จำกัด
15,730</t>
  </si>
  <si>
    <t>757/2568
7/ก.ค./2568</t>
  </si>
  <si>
    <t>บริษัท ดีเคเอสเอช (ประเทศไทย) จำกัด
51,422.50</t>
  </si>
  <si>
    <t>บริษัท ดีเคเอสเอช (ประเทศไทย) จำกัด
51,422.51</t>
  </si>
  <si>
    <t>758/2568
7/ก.ค./2568</t>
  </si>
  <si>
    <t>นางเก็จมณี  แจ้งกระจ่าง
22,500</t>
  </si>
  <si>
    <t>นางเก็จมณี  แจ้งกระจ่าง
22,501</t>
  </si>
  <si>
    <t>องค์การเภสัชกรรม
43,231.50</t>
  </si>
  <si>
    <t>องค์การเภสัชกรรม
43,231.51</t>
  </si>
  <si>
    <t>ภ1070/2568
14/ก.ค./2568</t>
  </si>
  <si>
    <t>องค์การเภสัชกรรม
11,770</t>
  </si>
  <si>
    <t>องค์การเภสัชกรรม
11,771</t>
  </si>
  <si>
    <t>ภ1071/2568
14/ก.ค./2568</t>
  </si>
  <si>
    <t>จ้างเหมาซ่อมเครื่องคอมพิวเตอร์ PC All In One โดยวิธีเฉพาะเจาะจง</t>
  </si>
  <si>
    <t>มายคอม
2,200</t>
  </si>
  <si>
    <t>มายคอม
2,201</t>
  </si>
  <si>
    <t>475/2568
14/ก.ค./2568</t>
  </si>
  <si>
    <t>จ้างเหมาส่งซักผ้าม่าน จำนวน 1 งาน  โดยวิธีเฉพาะเจาะจง</t>
  </si>
  <si>
    <t>ไอเดียร์ ดีไซน์
14,972</t>
  </si>
  <si>
    <t>ไอเดียร์ ดีไซน์
14,973</t>
  </si>
  <si>
    <t>477/2568
14/ก.ค./2568</t>
  </si>
  <si>
    <t>จ้างเหมาเปลี่ยนบานประตู UPVC ขนาด 80 X 200 ซม. โดยวิธีเฉพาะเจาะจง</t>
  </si>
  <si>
    <t>นางจารุกุล หาญรัตนชัย
9,000</t>
  </si>
  <si>
    <t>นางจารุกุล หาญรัตนชัย
9,001</t>
  </si>
  <si>
    <t>479/2568
14/ก.ค./2568</t>
  </si>
  <si>
    <t>จ้างเหมาสอบเทียบเครื่องมือทางห้องปฏิบัติการ จำนวน 1 งาน  โดยวิธีเฉพาะเจาะจง</t>
  </si>
  <si>
    <t>บริษัท ไบโอเซน จำกัด
70,300</t>
  </si>
  <si>
    <t>บริษัท ไบโอเซน จำกัด
70,301</t>
  </si>
  <si>
    <t>476/2568
14/ก.ค./2568</t>
  </si>
  <si>
    <t>จ้างเหมาซ่อมแซมครุภัณฑ์คอมพิวเตอร์ จำนวน 1 รายการ   โดยวิธีเฉพาะเจาะจง</t>
  </si>
  <si>
    <t>ร้าน ไลค์อินโนเวชั่น
8,500</t>
  </si>
  <si>
    <t>ร้าน ไลค์อินโนเวชั่น
8,501</t>
  </si>
  <si>
    <t>481/2568
14/ก.ค./2568</t>
  </si>
  <si>
    <t>บริษัท ธนวรรณ อินเตอร์คูล จำกัด
3,745</t>
  </si>
  <si>
    <t>บริษัท ธนวรรณ อินเตอร์คูล จำกัด
3,746</t>
  </si>
  <si>
    <t>478/2568
14/ก.ค./2568</t>
  </si>
  <si>
    <t>จ้างเหมาค่าตรวจทางพยาธิวิทยาคลินิก จำนวน 1 งาน โดยวิธีเฉพาะเจาะจง</t>
  </si>
  <si>
    <t>บริษัท เนชั่นแนล เฮลท์แคร์ ซิสเท็มส์ จำกัด
1,800</t>
  </si>
  <si>
    <t>489/2568
14/ก.ค./2568</t>
  </si>
  <si>
    <t>488/2568
14/ก.ค./2568</t>
  </si>
  <si>
    <t>จ้างเหมาแพทย์แปลผลตรวจทางรังสีวินิจฉัยทาฃด้านเวชศาสตร์นิวเคลียร์ จำนวน 86 ราย โดยวิธีเฉพาะเจาะจง</t>
  </si>
  <si>
    <t>นายพิคม  สิริโสภาอุษา
12,900</t>
  </si>
  <si>
    <t>นายพิคม  สิริโสภาอุษา
12,901</t>
  </si>
  <si>
    <t>482/2568
14/ก.ค./2568</t>
  </si>
  <si>
    <t>นายรัตนภูมิ ส่งเสริมสวัสดิ์
1,800</t>
  </si>
  <si>
    <t>นายรัตนภูมิ ส่งเสริมสวัสดิ์
1,801</t>
  </si>
  <si>
    <t>482.1/2568
14/ก.ค./2568</t>
  </si>
  <si>
    <t>จ้างเหมาแพทย์แปลผลตรวจทางรังสีวินิจฉัยทางด้านเวชศาสตร์นิวเคลียร์ จำนวน 41 ราย โดยวิธีเฉพาะเจาะจง</t>
  </si>
  <si>
    <t>รศ.พญ.มลฤดี เอกมหาชัย
6,150</t>
  </si>
  <si>
    <t>รศ.พญ.มลฤดี เอกมหาชัย
6,151</t>
  </si>
  <si>
    <t>484/2568
14/ก.ค./2568</t>
  </si>
  <si>
    <t>สภากาชาดไทย
3,180</t>
  </si>
  <si>
    <t>สภากาชาดไทย
3,181</t>
  </si>
  <si>
    <t>486/2568
14/ก.ค./2568</t>
  </si>
  <si>
    <t>จ้างค่าตรวจจวิเคราะห์ทางห้องปฏิบัติการ จำนวน 1 งาน โดยวิธีเฉพาะเจาะจง</t>
  </si>
  <si>
    <t>บริษัท เนชั่นแนล เฮลท์แคร์ ซิสเท็มส์ จำกัด
10,610</t>
  </si>
  <si>
    <t>บริษัท เนชั่นแนล เฮลท์แคร์ ซิสเท็มส์ จำกัด
10,611</t>
  </si>
  <si>
    <t>487/2568
14/ก.ค./2568</t>
  </si>
  <si>
    <t>บริษัท เนชั่นแนล เฮลท์แคร์ ซิสเท็มส์ จำกัด
5,780</t>
  </si>
  <si>
    <t>บริษัท เนชั่นแนล เฮลท์แคร์ ซิสเท็มส์ จำกัด
5,781</t>
  </si>
  <si>
    <t>485/2568
14/ก.ค./2568</t>
  </si>
  <si>
    <t>นายชลิต  ชูปัญญา
4,200</t>
  </si>
  <si>
    <t>นายชลิต  ชูปัญญา
4,201</t>
  </si>
  <si>
    <t>486.1/2568
14/ก.ค./2568</t>
  </si>
  <si>
    <t>อารียาแอร์
10,140</t>
  </si>
  <si>
    <t>อารียาแอร์
10,141</t>
  </si>
  <si>
    <t>770/2568
14/ก.ค./2568</t>
  </si>
  <si>
    <t>บริษัท แปซิฟิค เฮลธ์แคร์ (ไทยแลนด์) จำกัด
13,696</t>
  </si>
  <si>
    <t>บริษัท แปซิฟิค เฮลธ์แคร์ (ไทยแลนด์) จำกัด
13,697</t>
  </si>
  <si>
    <t>ภ1072/2568
14/ก.ค./2568</t>
  </si>
  <si>
    <t>บริษัท สยามฟาร์มาซูติคอล จำกัด
5,136</t>
  </si>
  <si>
    <t>บริษัท สยามฟาร์มาซูติคอล จำกัด
5,137</t>
  </si>
  <si>
    <t>ภ1073/2568
14/ก.ค./2568</t>
  </si>
  <si>
    <t>บริษัท วี.แอนด์.วี.กรุงเทพฯ จำกัด
38,400</t>
  </si>
  <si>
    <t>บริษัท วี.แอนด์.วี.กรุงเทพฯ จำกัด
38,401</t>
  </si>
  <si>
    <t>ภ1074/2568
14/ก.ค./2568</t>
  </si>
  <si>
    <t>ห้างหุ้นส่วนจำกัด ภิญโญฟาร์มาซี
4,500</t>
  </si>
  <si>
    <t>ห้างหุ้นส่วนจำกัด ภิญโญฟาร์มาซี
4,501</t>
  </si>
  <si>
    <t>ภ1075/2568
14/ก.ค./2568</t>
  </si>
  <si>
    <t>บริษัท ฟาร์มาแลนด์ (1982) จำกัด
11,840</t>
  </si>
  <si>
    <t>บริษัท ฟาร์มาแลนด์ (1982) จำกัด
11,841</t>
  </si>
  <si>
    <t>ภ1076/2568
14/ก.ค./2568</t>
  </si>
  <si>
    <t>บริษัท เยเนอรัล ฮอสปิตัล โปรดัคส์  จำกัด (มหาชน)
32,100</t>
  </si>
  <si>
    <t>บริษัท เยเนอรัล ฮอสปิตัล โปรดัคส์  จำกัด (มหาชน)
32,101</t>
  </si>
  <si>
    <t>ภ1077/2568
14/ก.ค./2568</t>
  </si>
  <si>
    <t>บริษัท เอสพีเอส เมดิคอล จำกัด
48,751</t>
  </si>
  <si>
    <t>ภ1078/2568
14/ก.ค./2568</t>
  </si>
  <si>
    <t>บริษัท อินโดไชน่า เฮลท์ แคร์ จำกัด
89,880</t>
  </si>
  <si>
    <t>บริษัท อินโดไชน่า เฮลท์ แคร์ จำกัด
89,881</t>
  </si>
  <si>
    <t>ภ1079/2568
14/ก.ค./2568</t>
  </si>
  <si>
    <t>บริษัท โมเดิร์น แบรนด์ส จำกัด
85,601</t>
  </si>
  <si>
    <t>ภ1080/2568
14/ก.ค./2568</t>
  </si>
  <si>
    <t>ซื้อเวชภัณฑ์ยาจำนวน 1 รายการ โดยวิธีเฉพาะเจาะจง</t>
  </si>
  <si>
    <t>บริษัท โมเดิร์น แบรนด์ส จำกัด
93,626</t>
  </si>
  <si>
    <t>ภ1081/2568
14/ก.ค./2568</t>
  </si>
  <si>
    <t>บริษัท ซิลลิค ฟาร์มา จำกัด
98,560.25</t>
  </si>
  <si>
    <t>บริษัท ซิลลิค ฟาร์มา จำกัด
98,560.26</t>
  </si>
  <si>
    <t>ภ1082/2568
14/ก.ค./2568</t>
  </si>
  <si>
    <t>บริษัท ซิลลิค ฟาร์มา จำกัด 
48,246.60</t>
  </si>
  <si>
    <t>บริษัท ซิลลิค ฟาร์มา จำกัด 
48,246.61</t>
  </si>
  <si>
    <t>ภ1083/2568
14/ก.ค./2568</t>
  </si>
  <si>
    <t>บริษัท ซิลลิค ฟาร์มา จำกัด
99,242.50</t>
  </si>
  <si>
    <t>บริษัท ซิลลิค ฟาร์มา จำกัด
99,242.51</t>
  </si>
  <si>
    <t>ภ1084/2568
14/ก.ค./2568</t>
  </si>
  <si>
    <t>บริษัท ซิลลิค ฟาร์มา จำกัด
26,450.40</t>
  </si>
  <si>
    <t>บริษัท ซิลลิค ฟาร์มา จำกัด
26,450.41</t>
  </si>
  <si>
    <t>ภ1085/2568
14/ก.ค./2568</t>
  </si>
  <si>
    <t>บริษัท ซิลลิค ฟาร์มา จำกัด
16,306.80</t>
  </si>
  <si>
    <t>บริษัท ซิลลิค ฟาร์มา จำกัด
16,306.81</t>
  </si>
  <si>
    <t>ภ1086/2568
14/ก.ค./2568</t>
  </si>
  <si>
    <t>บริษัท ซิลลิค ฟาร์มา จำกัด
53,988</t>
  </si>
  <si>
    <t>บริษัท ซิลลิค ฟาร์มา จำกัด
53,989</t>
  </si>
  <si>
    <t>ภ1087/2568
14/ก.ค./2568</t>
  </si>
  <si>
    <t>บริษัท ซิลลิค ฟาร์มา จำกัด
93,988.81</t>
  </si>
  <si>
    <t>ภ1088/2568
14/ก.ค./2568</t>
  </si>
  <si>
    <t>บริษัท ซิลลิค ฟาร์มา จำกัด
95,371</t>
  </si>
  <si>
    <t>ภ1089/2568
14/ก.ค./2568</t>
  </si>
  <si>
    <t>บริษัท ซิลลิค ฟาร์มา จำกัด
98,568.41</t>
  </si>
  <si>
    <t>ภ1090/2568
14/ก.ค./2568</t>
  </si>
  <si>
    <t>บริษัท อินไทม์ เมดิคอล จำกัด
92,100</t>
  </si>
  <si>
    <t>บริษัท อินไทม์ เมดิคอล จำกัด
92,101</t>
  </si>
  <si>
    <t>769/2568
14/ก.ค./2568</t>
  </si>
  <si>
    <t>สำนักงานคณะกรรมการอาหารและยา กลุ่มเงินทุนหมุนเวียนยาเสพติด
24,000</t>
  </si>
  <si>
    <t>สำนักงานคณะกรรมการอาหารและยา กลุ่มเงินทุนหมุนเวียนยาเสพติด
24,001</t>
  </si>
  <si>
    <t>สธ.0315.2/2161
14/ก.ค./2568</t>
  </si>
  <si>
    <t>บริษัท ซิลลิค ฟาร์มา จำกัด
481,501</t>
  </si>
  <si>
    <t>ภ1091/2568
14/ก.ค./2568</t>
  </si>
  <si>
    <t>ซื้อตู้เก็บเอกสาร จำนวน 1 รายการ โดยวิธีเฉพาะเจาะจง</t>
  </si>
  <si>
    <t>บริษัท บางกอกเฟอร์นิเจอร์ลพบุรี 1990 จำกัด
11,400</t>
  </si>
  <si>
    <t>บริษัท บางกอกเฟอร์นิเจอร์ลพบุรี 1990 จำกัด
11,401</t>
  </si>
  <si>
    <t>767/2568
14/ก.ค./2568</t>
  </si>
  <si>
    <t>ซื้อตู้เก็บเอกสาร จำนวน 1 รายการ  โดยวิธีเฉพาะเจาะจง</t>
  </si>
  <si>
    <t>บริษัท บางกอกเฟอร์นิเจอร์ลพบุรี 1990 จำกัด
4,200</t>
  </si>
  <si>
    <t>บริษัท บางกอกเฟอร์นิเจอร์ลพบุรี 1990 จำกัด
4,201</t>
  </si>
  <si>
    <t>766/2568
14/ก.ค./2568</t>
  </si>
  <si>
    <t>บริษัท วีระพงศ์ เทคโนโลยี จำกัด
1,000,000</t>
  </si>
  <si>
    <t>บริษัท วีระพงศ์ เทคโนโลยี จำกัด
1,000,001</t>
  </si>
  <si>
    <t>19/2569
14/ก.ค./2568</t>
  </si>
  <si>
    <t>บริษัท ดีเคเอสเอช (ประเทศไทย) จำกัด
32,101</t>
  </si>
  <si>
    <t>782/2568
15/ก.ค./2568</t>
  </si>
  <si>
    <t>ซื้อINFUSION SET VLST 00 0-RING จำนวน 1000 ชุด โดยวิธีเฉพาะเจาะจง</t>
  </si>
  <si>
    <t>บริษัท โมเดิร์น แบรนด์ส จำกัด
74,901</t>
  </si>
  <si>
    <t>781/2568
15/ก.ค./2568</t>
  </si>
  <si>
    <t>ซื้อSURECAN G22 จำนวน 30 อัน โดยวิธีเฉพาะเจาะจง</t>
  </si>
  <si>
    <t>บริษัท ดีเคเอสเอช (ประเทศไทย) จำกัด
6,421</t>
  </si>
  <si>
    <t>780/2568
15/ก.ค./2568</t>
  </si>
  <si>
    <t>ซื้อSafeflow Y-Extentionset จำนวน 200 PC โดยวิธีเฉพาะเจาะจง</t>
  </si>
  <si>
    <t>บริษัท ดีเคเอสเอช (ประเทศไทย) จำกัด
27,820</t>
  </si>
  <si>
    <t>บริษัท ดีเคเอสเอช (ประเทศไทย) จำกัด
27,821</t>
  </si>
  <si>
    <t>779/2568
15/ก.ค./2568</t>
  </si>
  <si>
    <t>ซื้อสารรังสี Co-57 Flood Source จำนวน 1 ชุด โดยวิธีเฉพาะเจาะจง</t>
  </si>
  <si>
    <t>บริษัท โกลบอล เมดิเคิล โซลูชั่น (ประเทศไทย) จำกัด
172,000</t>
  </si>
  <si>
    <t>บริษัท โกลบอล เมดิเคิล โซลูชั่น (ประเทศไทย) จำกัด
172,001</t>
  </si>
  <si>
    <t>778/2568
15/ก.ค./2568</t>
  </si>
  <si>
    <t>บริษัท โกร๊ธ ซัพพลาย เมดิคอล จำกัด
8,450</t>
  </si>
  <si>
    <t>บริษัท โกร๊ธ ซัพพลาย เมดิคอล จำกัด
8,451</t>
  </si>
  <si>
    <t>777/2568
15/ก.ค./2568</t>
  </si>
  <si>
    <t>ซื้อน้ำยาล้างเครื่องมือ เอ็มไซน์ จำนวน 10 แกลลอน โดยวิธีเฉพาะเจาะจง</t>
  </si>
  <si>
    <t>บริษัท ดีเคเอสเอช (ประเทศไทย) จำกัด
32,528</t>
  </si>
  <si>
    <t>บริษัท ดีเคเอสเอช (ประเทศไทย) จำกัด
32,529</t>
  </si>
  <si>
    <t>776/2568
15/ก.ค./2568</t>
  </si>
  <si>
    <t>ซื้อแผ่นยึดตรึงวัสดุปิดแผล 10 M x10 cm จำนวน 48 ม้วน โดยวิธีเฉพาะเจาะจง</t>
  </si>
  <si>
    <t>บริษัท ดีเคเอสเอช (ประเทศไทย) จำกัด
12,326.40</t>
  </si>
  <si>
    <t>บริษัท ดีเคเอสเอช (ประเทศไทย) จำกัด
12,326.41</t>
  </si>
  <si>
    <t>775/2568
15/ก.ค./2568</t>
  </si>
  <si>
    <t>บริษัท ไทยเพียวดีไวซ์ จำกัด
103,100</t>
  </si>
  <si>
    <t>บริษัท ไทยเพียวดีไวซ์ จำกัด
103,101</t>
  </si>
  <si>
    <t>774/2568
15/ก.ค./2568</t>
  </si>
  <si>
    <t>บริษัท ดีเคเอสเอช (ประเทศไทย) จำกัด
92,822.50</t>
  </si>
  <si>
    <t>บริษัท ดีเคเอสเอช (ประเทศไทย) จำกัด
92,822.51</t>
  </si>
  <si>
    <t>773/2568
15/ก.ค./2568</t>
  </si>
  <si>
    <t>บริษัท ดีเคเอสเอช (ประเทศไทย) จำกัด
119,840</t>
  </si>
  <si>
    <t>บริษัท ดีเคเอสเอช (ประเทศไทย) จำกัด
119,841</t>
  </si>
  <si>
    <t>772/2568
15/ก.ค./2568</t>
  </si>
  <si>
    <t>ซื้อSkin Marker จำนวน 160 ชิ้น โดยวิธีเฉพาะเจาะจง</t>
  </si>
  <si>
    <t>บริษัท เทคโนเมดิคัล จำกัด (มหาชน)
9,600</t>
  </si>
  <si>
    <t>บริษัท เทคโนเมดิคัล จำกัด (มหาชน)
9,601</t>
  </si>
  <si>
    <t>771/2568
15/ก.ค./2568</t>
  </si>
  <si>
    <t>บริษัท ไบโอ พลัส เมดิคอล จำกัด
180,000</t>
  </si>
  <si>
    <t>บริษัท ไบโอ พลัส เมดิคอล จำกัด
180,001</t>
  </si>
  <si>
    <t>783/2568
16/ก.ค./2568</t>
  </si>
  <si>
    <t>จ้างเหมาเปลี่ยนบานประตู PVC ขนาด 70 X 200 ซม. พร้อมอุปกรณ์ (รวมรื้อของเก่า) โดยวิธีเฉพาะเจาะจง</t>
  </si>
  <si>
    <t>นางจารุกุล หาญรัตนชัย
3,500</t>
  </si>
  <si>
    <t>490/2568
17/ก.ค./2568</t>
  </si>
  <si>
    <t>จ้างเหมาทำฐานวางน้ำยาตรวจวิเคราะห์ จำนวน ๑ งาน โดยวิธีเฉพาะเจาะจง</t>
  </si>
  <si>
    <t>นางจารุกุล หาญรัตนชัย
3,000</t>
  </si>
  <si>
    <t>494/2568
17/ก.ค./2568</t>
  </si>
  <si>
    <t>ประกวดราคาซื้อเตียงผู้ป่วยระบบไฟฟ้า จำนวน 10 เตียง ด้วยวิธีประกวดราคาอิเล็กทรอนิกส์ (e-bidding)</t>
  </si>
  <si>
    <t>บริษัท ทริปเปิล เอท ครีเอท จำกัด
875,000</t>
  </si>
  <si>
    <t>บริษัท ทริปเปิล เอท ครีเอท จำกัด
875,001</t>
  </si>
  <si>
    <t>08/2568
17/ก.ค./2568</t>
  </si>
  <si>
    <t>จ้างเหมาเทสโหลดน้ำหนักลิฟต์โดยสาย ยี่ห้อฮิตาชิ จำนวน 2 ตัว โดยวิธีเฉพาะเจาะจง</t>
  </si>
  <si>
    <t>บริษัท ฮิตาชิ เอลลิเวเตอร์ (ประเทศไทย) จำกัด
64,200</t>
  </si>
  <si>
    <t>บริษัท ฮิตาชิ เอลลิเวเตอร์ (ประเทศไทย) จำกัด
64,201</t>
  </si>
  <si>
    <t>493/2568
17/ก.ค./2568</t>
  </si>
  <si>
    <t>จ้างเหมาซ่อมแซมเปลี่ยนแบตเตอรี่ระบบไฟฉุกเฉินลิฟต์ อาคารอำนวยการ โดยวิธีเฉพาะเจาะจง</t>
  </si>
  <si>
    <t>บริษัท ฮิตาชิ เอลลิเวเตอร์ (ประเทศไทย) จำกัด
5,457</t>
  </si>
  <si>
    <t>บริษัท ฮิตาชิ เอลลิเวเตอร์ (ประเทศไทย) จำกัด
5,458</t>
  </si>
  <si>
    <t>492/2568
17/ก.ค./2568</t>
  </si>
  <si>
    <t>ซื้อเวชภัณฑ์ยา Osimertinib 80 mg tab จำนวน 1,200 tab โดยวิธีเฉพาะเจาะจง</t>
  </si>
  <si>
    <t>บริษัท ซิลลิค ฟาร์มา จำกัด
4,562,480</t>
  </si>
  <si>
    <t>บริษัท ซิลลิค ฟาร์มา จำกัด
4,562,481</t>
  </si>
  <si>
    <t>34/2568
17/ก.ค./2568</t>
  </si>
  <si>
    <t>บริษัท แอลจี อีเลคทรอนิคส์ (ประเทศไทย) จำกัด
2,546.60</t>
  </si>
  <si>
    <t>บริษัท แอลจี อีเลคทรอนิคส์ (ประเทศไทย) จำกัด
2,546.61</t>
  </si>
  <si>
    <t>499/2568
17/ก.ค./2568</t>
  </si>
  <si>
    <t>บริษัท แอลจี อีเลคทรอนิคส์ (ประเทศไทย) จำกัด
5,515.86</t>
  </si>
  <si>
    <t>498/2568
17/ก.ค./2568</t>
  </si>
  <si>
    <t>500/2568
17/ก.ค./2568</t>
  </si>
  <si>
    <t>ซื้อเครื่องรับส่งวิทยุคมนาคมชนิดมือถือ ยี่ห้อ ICOM  IC-G86 โดยวิธีเฉพาะเจาะจง</t>
  </si>
  <si>
    <t>สุขเกษมสื่อสารลพบุรี
9,500</t>
  </si>
  <si>
    <t>สุขเกษมสื่อสารลพบุรี
9,501</t>
  </si>
  <si>
    <t>784/2568
17/ก.ค./2568</t>
  </si>
  <si>
    <t>ซื้อROCHE CARDIAC POC TROPONIN T จำนวน 4 กล่อง โดยวิธีเฉพาะเจาะจง</t>
  </si>
  <si>
    <t>บริษัท ดีเคเอสเอช (ประเทศไทย) จำกัด
8,989</t>
  </si>
  <si>
    <t>787/2568
17/ก.ค./2568</t>
  </si>
  <si>
    <t>นางเก็จมณี  แจ้งกระจ่าง
20,000</t>
  </si>
  <si>
    <t>นางเก็จมณี  แจ้งกระจ่าง
20,001</t>
  </si>
  <si>
    <t>490.1/2568
17/ก.ค./2568</t>
  </si>
  <si>
    <t>นายชลิต  ชูปัญญา
4,000</t>
  </si>
  <si>
    <t>นายชลิต  ชูปัญญา
4,001</t>
  </si>
  <si>
    <t>491.1/2568
17/ก.ค./2568</t>
  </si>
  <si>
    <t>บริษัท มานิตวิทยา จำกัด
1,676</t>
  </si>
  <si>
    <t>บริษัท มานิตวิทยา จำกัด
1,677</t>
  </si>
  <si>
    <t>784.1/2568
17/ก.ค./2568</t>
  </si>
  <si>
    <t>บริษัท ดีเคเอสเอช (ประเทศไทย) จำกัด
28,932.80</t>
  </si>
  <si>
    <t>บริษัท ดีเคเอสเอช (ประเทศไทย) จำกัด
28,932.81</t>
  </si>
  <si>
    <t>788/2568
17/ก.ค./2568</t>
  </si>
  <si>
    <t>ซื้อพัดลมโคจรทดแทน ขนาด 16 นิ้ว โดยวิธีเฉพาะเจาะจง</t>
  </si>
  <si>
    <t>สัมฤทธิ์การไฟฟ้า
3,500</t>
  </si>
  <si>
    <t>สัมฤทธิ์การไฟฟ้า
3,501</t>
  </si>
  <si>
    <t>786/2568
17/ก.ค./2568</t>
  </si>
  <si>
    <t>บริษัท ซัมมิท เฮลธ์แคร์ จำกัด
99,000</t>
  </si>
  <si>
    <t>บริษัท ซัมมิท เฮลธ์แคร์ จำกัด
99,001</t>
  </si>
  <si>
    <t>797/2568
18/ก.ค./2568</t>
  </si>
  <si>
    <t>ซื้อวัสดุวิทยาศาสตร์หรือการแพทย์ จำนวน 16 รายการ โดยวิธีเฉพาะเจาะจง</t>
  </si>
  <si>
    <t>บริษัท ดีเคเอสเอช (ประเทศไทย) จำกัด
94,053</t>
  </si>
  <si>
    <t>บริษัท ดีเคเอสเอช (ประเทศไทย) จำกัด
94,054</t>
  </si>
  <si>
    <t>791.1/2568
18/ก.ค./2568</t>
  </si>
  <si>
    <t>ซื้อพรอนโต ดราย จำนวน 4 แพค โดยวิธีเฉพาะเจาะจง</t>
  </si>
  <si>
    <t>บริษัท ดีเคเอสเอช (ประเทศไทย) จำกัด
42,801</t>
  </si>
  <si>
    <t>799/2568
18/ก.ค./2568</t>
  </si>
  <si>
    <t>บริษัท ดีเคเอสเอช (ประเทศไทย) จำกัด
62,060</t>
  </si>
  <si>
    <t>บริษัท ดีเคเอสเอช (ประเทศไทย) จำกัด
62,061</t>
  </si>
  <si>
    <t>798/2568
18/ก.ค./2568</t>
  </si>
  <si>
    <t>ซื้อเข็ม EUS FNB NEEDLE 19G จำนวน 3 ชิ้น โดยวิธีเฉพาะเจาะจง</t>
  </si>
  <si>
    <t>บริษัท ดีเคเอสเอช (ประเทศไทย) จำกัด
64,201</t>
  </si>
  <si>
    <t>796/2568
18/ก.ค./2568</t>
  </si>
  <si>
    <t>บริษัท ดีเคเอสเอช (ประเทศไทย) จำกัด
96,301</t>
  </si>
  <si>
    <t>795/2568
18/ก.ค./2568</t>
  </si>
  <si>
    <t>บริษัท ดีเคเอสเอช (ประเทศไทย) จำกัด
66,631.04</t>
  </si>
  <si>
    <t>บริษัท ดีเคเอสเอช (ประเทศไทย) จำกัด
66,631.05</t>
  </si>
  <si>
    <t>794/2568
18/ก.ค./2568</t>
  </si>
  <si>
    <t>ซื้อO2sensor จำนวน 4 PC โดยวิธีเฉพาะเจาะจง</t>
  </si>
  <si>
    <t>บริษัท อี ฟอร์ แอล เอม  จำกัด (มหาชน)
44,000</t>
  </si>
  <si>
    <t>บริษัท อี ฟอร์ แอล เอม  จำกัด (มหาชน)
44,001</t>
  </si>
  <si>
    <t>793/2568
18/ก.ค./2568</t>
  </si>
  <si>
    <t>บริษัท ดีเคเอสเอช (ประเทศไทย) จำกัด
80,571</t>
  </si>
  <si>
    <t>บริษัท ดีเคเอสเอช (ประเทศไทย) จำกัด
80,572</t>
  </si>
  <si>
    <t>792/2568
18/ก.ค./2568</t>
  </si>
  <si>
    <t>ซื้อDermodacyn Wound Hudrogel 60g จำนวน 40 ขวด โดยวิธีเฉพาะเจาะจง</t>
  </si>
  <si>
    <t>บริษัท เมดซินโนว่า จำกัด
18,000</t>
  </si>
  <si>
    <t>บริษัท เมดซินโนว่า จำกัด
18,001</t>
  </si>
  <si>
    <t>791/2568
18/ก.ค./2568</t>
  </si>
  <si>
    <t>บริษัท ดีเคเอสเอช (ประเทศไทย) จำกัด
89,131</t>
  </si>
  <si>
    <t>บริษัท ดีเคเอสเอช (ประเทศไทย) จำกัด
89,132</t>
  </si>
  <si>
    <t>801/2568
18/ก.ค./2568</t>
  </si>
  <si>
    <t>ซื้อMucous Extractor With 100/550 Without Tube จำนวน 100 ea โดยวิธีเฉพาะเจาะจง</t>
  </si>
  <si>
    <t>บริษัท สไปโร เมด จำกัด
4,500</t>
  </si>
  <si>
    <t>บริษัท สไปโร เมด จำกัด
4,501</t>
  </si>
  <si>
    <t>800/2568
18/ก.ค./2568</t>
  </si>
  <si>
    <t>จ้างเหมาปรับปรุงฝ้าเพดานห้องประชุมพอเพียง อาคารรังสีรักษาฯ โดยวิธีเฉพาะเจาะจง</t>
  </si>
  <si>
    <t>นายจักกริส ทองเพชร์
68,500</t>
  </si>
  <si>
    <t>นายจักกริส ทองเพชร์
68,501</t>
  </si>
  <si>
    <t>บริษัท เอ็กซ์เปอร์ต เทคโนโลยี ดีเวลลอปเม้นท์ จำกัด
16,990</t>
  </si>
  <si>
    <t>บริษัท เอ็กซ์เปอร์ต เทคโนโลยี ดีเวลลอปเม้นท์ จำกัด
16,991</t>
  </si>
  <si>
    <t>807/2568
24/ก.ค./2568</t>
  </si>
  <si>
    <t>บริษัท บี.เอ็ล.เอช.เทร็ดดิ้ง จำกัด
83,460</t>
  </si>
  <si>
    <t>บริษัท บี.เอ็ล.เอช.เทร็ดดิ้ง จำกัด
83,461</t>
  </si>
  <si>
    <t>ภ1098/2568
24/ก.ค./2568</t>
  </si>
  <si>
    <t>บริษัท แปซิฟิค เฮลธ์แคร์ (ไทยแลนด์) จำกัด
3,424</t>
  </si>
  <si>
    <t>บริษัท แปซิฟิค เฮลธ์แคร์ (ไทยแลนด์) จำกัด
3,425</t>
  </si>
  <si>
    <t>ภ1099/2568
24/ก.ค./2568</t>
  </si>
  <si>
    <t>บริษัท สยามฟาร์มาซูติคอล จำกัด
94,161</t>
  </si>
  <si>
    <t>ภ1100/2568
24/ก.ค./2568</t>
  </si>
  <si>
    <t>ห้างหุ้นส่วนจำกัด ภิญโญฟาร์มาซี
15,344</t>
  </si>
  <si>
    <t>ห้างหุ้นส่วนจำกัด ภิญโญฟาร์มาซี
15,345</t>
  </si>
  <si>
    <t>ภ1101/2568
24/ก.ค./2568</t>
  </si>
  <si>
    <t>บริษัท แอปคาร์ ฟาร์มาแลป (ประเทศไทย) จำกัด
98,001</t>
  </si>
  <si>
    <t>ภ1102/2568
24/ก.ค./2568</t>
  </si>
  <si>
    <t>บริษัท เยเนอรัล ฮอสปิตัล โปรดัคส์  จำกัด (มหาชน)
25,000</t>
  </si>
  <si>
    <t>บริษัท เยเนอรัล ฮอสปิตัล โปรดัคส์  จำกัด (มหาชน)
25,001</t>
  </si>
  <si>
    <t>ภ1103/2568
24/ก.ค./2568</t>
  </si>
  <si>
    <t>บริษัท ดีซีเอช ออริกา (ประเทศไทย) จำกัด
1,740</t>
  </si>
  <si>
    <t>บริษัท ดีซีเอช ออริกา (ประเทศไทย) จำกัด
1,741</t>
  </si>
  <si>
    <t>ภ1105/2568
24/ก.ค./2568</t>
  </si>
  <si>
    <t>บริษัท เมดไลน์ จำกัด
4,201</t>
  </si>
  <si>
    <t>ภ1106/2568
24/ก.ค./2568</t>
  </si>
  <si>
    <t>บริษัท ที.พี.ดรัก แลบบอราทอรี่ส์ (1969) จำกัด
3,901</t>
  </si>
  <si>
    <t>ภ1107/2568
24/ก.ค./2568</t>
  </si>
  <si>
    <t>บริษัท เอสพีเอส เมดิคอล จำกัด
4,525</t>
  </si>
  <si>
    <t>บริษัท เอสพีเอส เมดิคอล จำกัด
4,526</t>
  </si>
  <si>
    <t>ภ1108/2568
24/ก.ค./2568</t>
  </si>
  <si>
    <t>บริษัท แอตแลนต้า เมดดิคแคร์ จำกัด
26,001</t>
  </si>
  <si>
    <t>ภ1109/2568
24/ก.ค./2568</t>
  </si>
  <si>
    <t>บริษัท โมเดิร์น แบรนด์ส จำกัด
38,521</t>
  </si>
  <si>
    <t>ภ1110/2568
24/ก.ค./2568</t>
  </si>
  <si>
    <t>บริษัท โมเดิร์น แบรนด์ส จำกัด
96,301</t>
  </si>
  <si>
    <t>ภ1111/2568
24/ก.ค./2568</t>
  </si>
  <si>
    <t>บริษัท ดีเคเอสเอช (ประเทศไทย) จำกัด
34,924.80</t>
  </si>
  <si>
    <t>บริษัท ดีเคเอสเอช (ประเทศไทย) จำกัด
34,924.81</t>
  </si>
  <si>
    <t>ภ1112/2568
24/ก.ค./2568</t>
  </si>
  <si>
    <t>ภ1113/2568
24/ก.ค./2568</t>
  </si>
  <si>
    <t>บริษัท ซิลลิค ฟาร์มา จำกัด
91,934.40</t>
  </si>
  <si>
    <t>บริษัท ซิลลิค ฟาร์มา จำกัด
91,934.41</t>
  </si>
  <si>
    <t>ภ1114/2568
24/ก.ค./2568</t>
  </si>
  <si>
    <t>บริษัท ซิลลิค ฟาร์มา จำกัด
43,998.40</t>
  </si>
  <si>
    <t>บริษัท ซิลลิค ฟาร์มา จำกัด
43,998.41</t>
  </si>
  <si>
    <t>ภ1115/2568
24/ก.ค./2568</t>
  </si>
  <si>
    <t>บริษัท ซิลลิค ฟาร์มา จำกัด
93,468.78</t>
  </si>
  <si>
    <t>บริษัท ซิลลิค ฟาร์มา จำกัด
93,468.79</t>
  </si>
  <si>
    <t>ภ1116/2568
24/ก.ค./2568</t>
  </si>
  <si>
    <t>บริษัท ซิลลิค ฟาร์มา จำกัด
68,918.70</t>
  </si>
  <si>
    <t>บริษัท ซิลลิค ฟาร์มา จำกัด
68,918.71</t>
  </si>
  <si>
    <t>ภ1117/2568
24/ก.ค./2568</t>
  </si>
  <si>
    <t>บริษัท ซิลลิค ฟาร์มา จำกัด
84,531</t>
  </si>
  <si>
    <t>ภ1118/2568
24/ก.ค./2568</t>
  </si>
  <si>
    <t>บริษัท ซิลลิค ฟาร์มา จำกัด
91,436.86</t>
  </si>
  <si>
    <t>ภ1119/2568
24/ก.ค./2568</t>
  </si>
  <si>
    <t>บริษัท ซิลลิค ฟาร์มา จำกัด
98,869</t>
  </si>
  <si>
    <t>ภ1120/2568
24/ก.ค./2568</t>
  </si>
  <si>
    <t>ภ1121/2568
24/ก.ค./2568</t>
  </si>
  <si>
    <t>ภ1122/2568
24/ก.ค./2568</t>
  </si>
  <si>
    <t>สถาบันเทคโนโลยีนิวเคลียร์แห่งชาติ (องค์การมหาชน)
73,300</t>
  </si>
  <si>
    <t>สถาบันเทคโนโลยีนิวเคลียร์แห่งชาติ (องค์การมหาชน)
73,301</t>
  </si>
  <si>
    <t>ภ1123/2568
24/ก.ค./2568</t>
  </si>
  <si>
    <t>ซื้อจัดหาสินทรัพย์มูลค่าต่ำกว่าเกณฑ์ (ค่าวัสดุสำนักงาน) จำนวน ๑ รายการ โดยวิธีเฉพาะเจาะจง</t>
  </si>
  <si>
    <t>บริษัท บางกอกเฟอร์นิเจอร์ลพบุรี 1990 จำกัด
4,000</t>
  </si>
  <si>
    <t>บริษัท บางกอกเฟอร์นิเจอร์ลพบุรี 1990 จำกัด
4,001</t>
  </si>
  <si>
    <t>808/2568
24/ก.ค./2568</t>
  </si>
  <si>
    <t>บริษัท บางกอกเฟอร์นิเจอร์ลพบุรี 1990 จำกัด
14,100</t>
  </si>
  <si>
    <t>บริษัท บางกอกเฟอร์นิเจอร์ลพบุรี 1990 จำกัด
14,101</t>
  </si>
  <si>
    <t>809/2568
24/ก.ค./2568</t>
  </si>
  <si>
    <t>202(ซ)/2568 ลงวันที่ 24 กค. 2568</t>
  </si>
  <si>
    <t>203(ซ)/2568 ลงวันที่ 24 กค. 2568</t>
  </si>
  <si>
    <t>204(ซ)/2568 ลงวันที่ 24 กค. 2568</t>
  </si>
  <si>
    <t>205(ซ)/2568 ลงวันที่ 24 กค. 2568</t>
  </si>
  <si>
    <t>206(ซ)/2568 ลงวันที่ 24 กค. 2568</t>
  </si>
  <si>
    <t>207(ซ)/2568 ลงวันที่ 24 กค. 2568</t>
  </si>
  <si>
    <t>208(ซ)/2568 ลงวันที่ 24 กค. 2568</t>
  </si>
  <si>
    <t>สำนักงานคณะกรรมการอาหารและยา กลุ่มเงินทุนหมุนเวียนยาเสพติด
2,100</t>
  </si>
  <si>
    <t>สำนักงานคณะกรรมการอาหารและยา กลุ่มเงินทุนหมุนเวียนยาเสพติด
2,101</t>
  </si>
  <si>
    <t>สธ.0315.2/2308
25/ก.ค./2568</t>
  </si>
  <si>
    <t>จ้างเหมาเอกชนซ่อมแซมเครื่องปรับอากาศ ห้องดาวชมพู FCU 163  จำนวน 1 งาน   โดยวิธีเฉพาะเจาะจง</t>
  </si>
  <si>
    <t>บริษัท แอลจี อีเลคทรอนิคส์ (ประเทศไทย) จำกัด
7,762.85</t>
  </si>
  <si>
    <t>บริษัท แอลจี อีเลคทรอนิคส์ (ประเทศไทย) จำกัด
7,762.86</t>
  </si>
  <si>
    <t>501.1/2568
25/ก.ค./2568</t>
  </si>
  <si>
    <t>จ้างเหมาซ่อมแซมเก้าอี้นั่งรอตรวจ 7 ตัว โดยวิธีเฉพาะเจาะจง</t>
  </si>
  <si>
    <t>ร้าน ส.ศักดิ์ชัยศิลป์
24,500</t>
  </si>
  <si>
    <t>ร้าน ส.ศักดิ์ชัยศิลป์
24,501</t>
  </si>
  <si>
    <t>505/2568
25/ก.ค./2568</t>
  </si>
  <si>
    <t>จ้างเหมาซ่อมแซมโซฟานั่ง 1 ตัว โดยวิธีเฉพาะเจาะจง</t>
  </si>
  <si>
    <t>ร้าน ส.ศักดิ์ชัยศิลป์
3,501</t>
  </si>
  <si>
    <t>503/2568
25/ก.ค./2568</t>
  </si>
  <si>
    <t>จ้างซ่อมแซมและเปลี่ยนอะไหล่ปั๊มลม ขนาด 106 กิโลกรัม ยี่ห้อ Swan รุ่น SVP-202-106L โดยวิธีเฉพาะเจาะจง</t>
  </si>
  <si>
    <t>ร้านเทคนิคมอเตอร์
856</t>
  </si>
  <si>
    <t>ร้านเทคนิคมอเตอร์
857</t>
  </si>
  <si>
    <t>504/2568
25/ก.ค./2568</t>
  </si>
  <si>
    <t>จ้างดูแลและบำรุงรักษาเครื่องฟอกอากาศ จำนวน 2 เครื่อง  โดยวิธีเฉพาะเจาะจง</t>
  </si>
  <si>
    <t>ห้างหุ้นส่วนจำกัด พีเอ็นพี เด้นท์ ซัพพลาย
17,000</t>
  </si>
  <si>
    <t>ห้างหุ้นส่วนจำกัด พีเอ็นพี เด้นท์ ซัพพลาย
17,001</t>
  </si>
  <si>
    <t>502/2568
25/ก.ค./2568</t>
  </si>
  <si>
    <t>จ้างเหมาซ่อมเครื่องสำรองไฟ จำนวน 1 งาน  โดยวิธีเฉพาะเจาะจง</t>
  </si>
  <si>
    <t>มายคอม
630</t>
  </si>
  <si>
    <t>มายคอม
631</t>
  </si>
  <si>
    <t>501/2568
25/ก.ค./2568</t>
  </si>
  <si>
    <t>นางสาว สมคิด สิริวันต์
3,001</t>
  </si>
  <si>
    <t>827/2568
25/ก.ค./2568</t>
  </si>
  <si>
    <t>ซื้อวัสดุคอมพิวเตอร์ จำนวน 20 รายการ โดยวิธีเฉพาะเจาะจง</t>
  </si>
  <si>
    <t>มายคอม
77,620</t>
  </si>
  <si>
    <t>มายคอม
77,621</t>
  </si>
  <si>
    <t>832/2568
25/ก.ค./2568</t>
  </si>
  <si>
    <t>สัมฤทธิ์การไฟฟ้า
18,396</t>
  </si>
  <si>
    <t>สัมฤทธิ์การไฟฟ้า
18,397</t>
  </si>
  <si>
    <t>823/2568
25/ก.ค./2568</t>
  </si>
  <si>
    <t>ร้านเทคนิคมอเตอร์
68,000</t>
  </si>
  <si>
    <t>ร้านเทคนิคมอเตอร์
68,001</t>
  </si>
  <si>
    <t>828/2568
25/ก.ค./2568</t>
  </si>
  <si>
    <t>สัมฤทธิ์การไฟฟ้า
840.50</t>
  </si>
  <si>
    <t>สัมฤทธิ์การไฟฟ้า
840.51</t>
  </si>
  <si>
    <t>829/2568
25/ก.ค./2568</t>
  </si>
  <si>
    <t>อารียาแอร์
22,000</t>
  </si>
  <si>
    <t>อารียาแอร์
22,001</t>
  </si>
  <si>
    <t>830/2568
25/ก.ค./2568</t>
  </si>
  <si>
    <t>บริษัท เทคโนเมดิคัล จำกัด (มหาชน)
44,400</t>
  </si>
  <si>
    <t>บริษัท เทคโนเมดิคัล จำกัด (มหาชน)
44,401</t>
  </si>
  <si>
    <t>819/2568
25/ก.ค./2568</t>
  </si>
  <si>
    <t>บริษัท แบงค็อก เมดิคอลส์ โปร จำกัด
12,000</t>
  </si>
  <si>
    <t>บริษัท แบงค็อก เมดิคอลส์ โปร จำกัด
12,001</t>
  </si>
  <si>
    <t>826/2568
25/ก.ค./2568</t>
  </si>
  <si>
    <t>บริษัท โมส เม็ดดิเทค จำกัด
17,000</t>
  </si>
  <si>
    <t>บริษัท โมส เม็ดดิเทค จำกัด
17,001</t>
  </si>
  <si>
    <t>825/2568
25/ก.ค./2568</t>
  </si>
  <si>
    <t>ซื้อเครื่องสำรองไฟ UPS 1000VA 900W จำนวน 1 เครื่อง โดยวิธีเฉพาะเจาะจง</t>
  </si>
  <si>
    <t>มายคอม
13,401</t>
  </si>
  <si>
    <t>824/2568
25/ก.ค./2568</t>
  </si>
  <si>
    <t>ซื้อAngio cath 5frx70cm Yashiro จำนวน 370 Pc โดยวิธีเฉพาะเจาะจง</t>
  </si>
  <si>
    <t>บริษัท ดีเคเอสเอช (ประเทศไทย) จำกัด
342,527.50</t>
  </si>
  <si>
    <t>บริษัท ดีเคเอสเอช (ประเทศไทย) จำกัด
342,527.51</t>
  </si>
  <si>
    <t>813/2568
25/ก.ค./2568</t>
  </si>
  <si>
    <t>ซื้อชุดตรวจโควิดแบบโปรเฟสชั่นแนล จำนวน 200 ชุด โดยวิธีเฉพาะเจาะจง</t>
  </si>
  <si>
    <t>บริษัท อินโนเทค ลาบอราทอรี่ เซอร์วิส จำกัด
5,000</t>
  </si>
  <si>
    <t>บริษัท อินโนเทค ลาบอราทอรี่ เซอร์วิส จำกัด
5,001</t>
  </si>
  <si>
    <t>812/2568
25/ก.ค./2568</t>
  </si>
  <si>
    <t>ซื้อmicro cuvette Single pack จำนวน 100 ชิ้น โดยวิธีเฉพาะเจาะจง</t>
  </si>
  <si>
    <t>บริษัท เทคโนเมดิคัล จำกัด (มหาชน)
3,600</t>
  </si>
  <si>
    <t>บริษัท เทคโนเมดิคัล จำกัด (มหาชน)
3,601</t>
  </si>
  <si>
    <t>814/2568
25/ก.ค./2568</t>
  </si>
  <si>
    <t>ซื้อแผ่นปูเตียงขนาด 80x200 ซม. 35 แกรม จำนวน 400 ชิ้น โดยวิธีเฉพาะเจาะจง</t>
  </si>
  <si>
    <t>บริษัท โอเอซิส เมดิคัล เซอร์วิส จำกัด
6,000</t>
  </si>
  <si>
    <t>บริษัท โอเอซิส เมดิคัล เซอร์วิส จำกัด
6,001</t>
  </si>
  <si>
    <t>817/2568
25/ก.ค./2568</t>
  </si>
  <si>
    <t>บริษัท ดีเคเอสเอช (ประเทศไทย) จำกัด
20,672.40</t>
  </si>
  <si>
    <t>บริษัท ดีเคเอสเอช (ประเทศไทย) จำกัด
20,672.41</t>
  </si>
  <si>
    <t>818/2568
25/ก.ค./2568</t>
  </si>
  <si>
    <t>ซื้อYoulostomy U 10 จำนวน 300 ชิ้น โดยวิธีเฉพาะเจาะจง</t>
  </si>
  <si>
    <t>บริษัท เทคโนเมดิคัล จำกัด (มหาชน)
42,300</t>
  </si>
  <si>
    <t>บริษัท เทคโนเมดิคัล จำกัด (มหาชน)
42,301</t>
  </si>
  <si>
    <t>815/2568
25/ก.ค./2568</t>
  </si>
  <si>
    <t>ซื้อComply Steam Indicator(Sterigate) จำนวน 10 กล่อง โดยวิธีเฉพาะเจาะจง</t>
  </si>
  <si>
    <t>บริษัท เทคโนเมดิคัล จำกัด (มหาชน)
28,001</t>
  </si>
  <si>
    <t>810/2568
25/ก.ค./2568</t>
  </si>
  <si>
    <t>จ้างตรวจวิเคราะห์ทางห้องปฏิบัติการ กับหน่วยงานภายนอก จำนวน 1 งาน โดยวิธีเฉพาะเจาะจง</t>
  </si>
  <si>
    <t>บริษัท กรุงเทพอณูพันธุศาสตร์ จำกัด
27,000</t>
  </si>
  <si>
    <t>บริษัท กรุงเทพอณูพันธุศาสตร์ จำกัด
27,001</t>
  </si>
  <si>
    <t xml:space="preserve">527/2568
29/ก.ค./2568
</t>
  </si>
  <si>
    <t>จ้างเหมาแพทย์แปลผลตรวจทางรังสีวินิจฉัย  จำนวน 445 ส่วน โดยวิธีเฉพาะเจาะจง</t>
  </si>
  <si>
    <t>นางสาวสิริน  สุทธายวงศ์
17,800</t>
  </si>
  <si>
    <t>นางสาวสิริน  สุทธายวงศ์
17,801</t>
  </si>
  <si>
    <t>526/2568
29/ก.ค./2568</t>
  </si>
  <si>
    <t>จ้างเหมาแพทย์แปลผลตรวจทางรังสีวินิจฉัย จำนวน 220 ส่วน โดยวิธีเฉพาะเจาะจง</t>
  </si>
  <si>
    <t>นางสาวสุธินี  โพธิ์ศรี
8,800</t>
  </si>
  <si>
    <t>นางสาวสุธินี  โพธิ์ศรี
8,801</t>
  </si>
  <si>
    <t>525/2568
29/ก.ค./2568</t>
  </si>
  <si>
    <t>จ้างวิเคราะห์ วางแผนการรักษาและแปลผลตรวจทางรังสีวินิจฉัย และรังสีร่วมรักษาผ่านระบบ PACS และรับปรึกษาผ่าน REFER  ONLINE จำนวน 23 ราย โดยวิธีเฉพาะเจาะจง</t>
  </si>
  <si>
    <t>นางสาวพิลาวัลย์  ตรีมานคา
3,450</t>
  </si>
  <si>
    <t>นางสาวพิลาวัลย์  ตรีมานคา
3,451</t>
  </si>
  <si>
    <t>524/2568
29/ก.ค./2568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</si>
  <si>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124 ราย โดยวิธีเฉพาะเจาะจง</t>
  </si>
  <si>
    <t>นางสาวสิริฤทธิ์  จุรีมาศ
18,600</t>
  </si>
  <si>
    <t>นางสาวสิริฤทธิ์  จุรีมาศ
18,601</t>
  </si>
  <si>
    <t>522/2568
29/ก.ค./2568</t>
  </si>
  <si>
    <t>ประกวดราคาซื้อMicrowave Ablation Antennas 15G 200mm จำนวน 45 ชิ้น ด้วยวิธีประกวดราคาอิเล็กทรอนิกส์ (e-bidding)</t>
  </si>
  <si>
    <t>บริษัท เมด - ไอคอน จำกัด
1,125,000</t>
  </si>
  <si>
    <t>บริษัท เมด - ไอคอน จำกัด
1,125,001</t>
  </si>
  <si>
    <t>853/2568
29/ก.ค./2568</t>
  </si>
  <si>
    <t>จ้างเหมาแพทย์แปลผลตรวจทางรังสีวินิจฉัย  จำนวน 5 ส่วน   โดยวิธีเฉพาะเจาะจง</t>
  </si>
  <si>
    <t>นายวิทยา  ผดุงชัยโชติ
4,000</t>
  </si>
  <si>
    <t>นายวิทยา  ผดุงชัยโชติ
4,001</t>
  </si>
  <si>
    <t>512/2568
29/ก.ค./2568</t>
  </si>
  <si>
    <t>จ้างเหมาแพทย์แปลผลตรวจทางรังสีวินิจฉัย  จำนวน 7 ส่วน  โดยวิธีเฉพาะเจาะจง</t>
  </si>
  <si>
    <t>นางสาวชมสิริ  เสกสรรค์วิริยะ 
5,600</t>
  </si>
  <si>
    <t>นางสาวชมสิริ  เสกสรรค์วิริยะ 
5,601</t>
  </si>
  <si>
    <t>513/2568
29/ก.ค./2568</t>
  </si>
  <si>
    <t>นางสาวยอดขวัญ  วัฒนะเสน
901</t>
  </si>
  <si>
    <t>514/2568
29/ก.ค./2568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</si>
  <si>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REGER ONLINE จำนวน 18 ราย โดยวิธีเฉพาะเจาะจง</t>
  </si>
  <si>
    <t>นางสาววราพร  เลิศล้ำสกุลทรัพย์
2,700</t>
  </si>
  <si>
    <t>นางสาววราพร  เลิศล้ำสกุลทรัพย์
2,701</t>
  </si>
  <si>
    <t>521/2568
29/ก.ค./2568</t>
  </si>
  <si>
    <t>นางสาวนภัสวรรณ์  ศรีนันต์วรา
5,400</t>
  </si>
  <si>
    <t>นางสาวนภัสวรรณ์  ศรีนันต์วรา
5,401</t>
  </si>
  <si>
    <t>515/2568
29/ก.ค./2568</t>
  </si>
  <si>
    <t>จ้างเหมาแพทย์แปลผลตรวจทางรังสีวินิจฉัย  จำนวน 790 ส่วน   โดยวิธีเฉพาะเจาะจง</t>
  </si>
  <si>
    <t>นางสาวชนัญช์วัฏ มัณยานนท์
31,600</t>
  </si>
  <si>
    <t>นางสาวชนัญช์วัฏ มัณยานนท์
31,601</t>
  </si>
  <si>
    <t>516/2568
29/ก.ค./2568</t>
  </si>
  <si>
    <t>จ้างเหมาแพทย์แปลผลตรวจทางรังสีวินิจฉัย จำนวน 412 ส่วน โดยวิธีเฉพาะเจาะจง</t>
  </si>
  <si>
    <t>นางสาวสิริน  สุทธายวงศ์
16,480</t>
  </si>
  <si>
    <t>นางสาวสิริน  สุทธายวงศ์
16,481</t>
  </si>
  <si>
    <t>517/2568
29/ก.ค./2568</t>
  </si>
  <si>
    <t>จ้างเหมาแพทย์แปลผลตรวจทางรังสีวินิจฉัย จำนวน 252 ส่วน โดยวิธีเฉพาะเจาะจง</t>
  </si>
  <si>
    <t>นางสาวสุธินี  โพธิ์ศรี
10,080</t>
  </si>
  <si>
    <t>นางสาวสุธินี  โพธิ์ศรี
10,081</t>
  </si>
  <si>
    <t>518/2568
29/ก.ค./2568</t>
  </si>
  <si>
    <t>นางสาวกุลกันยา สุขอมรรัตน์
9,000</t>
  </si>
  <si>
    <t>นางสาวกุลกันยา สุขอมรรัตน์
9,001</t>
  </si>
  <si>
    <t>519/2568
29/ก.ค./2568</t>
  </si>
  <si>
    <t>จ้างเหมาแพทย์แปลผลตรวจทางรังสีวินิจฉัย  จำนวน 18 ส่วน   โดยวิธีเฉพาะเจาะจง</t>
  </si>
  <si>
    <t>นายสิริฤทธิ์  จุรีมาศ
8,100</t>
  </si>
  <si>
    <t>นายสิริฤทธิ์  จุรีมาศ
8,101</t>
  </si>
  <si>
    <t>520/2568
29/ก.ค./2568</t>
  </si>
  <si>
    <t>ภ1143/2568
29/ก.ค./2568</t>
  </si>
  <si>
    <t>สถาบันเทคโนโลยีนิวเคลียร์แห่งชาติ (องค์การมหาชน)
59,203.10</t>
  </si>
  <si>
    <t>สถาบันเทคโนโลยีนิวเคลียร์แห่งชาติ (องค์การมหาชน)
59,203.11</t>
  </si>
  <si>
    <t>ภ1144/2568
29/ก.ค./2568</t>
  </si>
  <si>
    <t>บริษัท ซิลลิค ฟาร์มา จำกัด
61,846</t>
  </si>
  <si>
    <t>บริษัท ซิลลิค ฟาร์มา จำกัด
61,847</t>
  </si>
  <si>
    <t>ภ1140/2568
29/ก.ค./2568</t>
  </si>
  <si>
    <t>บริษัท ซิลลิค ฟาร์มา จำกัด 
97,370</t>
  </si>
  <si>
    <t>บริษัท ซิลลิค ฟาร์มา จำกัด 
97,371</t>
  </si>
  <si>
    <t>ภ1141/2568
29/ก.ค./2568</t>
  </si>
  <si>
    <t>บริษัท ซิลลิค ฟาร์มา จำกัด
67,999.16</t>
  </si>
  <si>
    <t>บริษัท ซิลลิค ฟาร์มา จำกัด
67,999.17</t>
  </si>
  <si>
    <t>ภ1142/2568
29/ก.ค./2568</t>
  </si>
  <si>
    <t>ภ1137/2568 
29/ก.ค./2568</t>
  </si>
  <si>
    <t>บริษัท ดีเคเอสเอช (ประเทศไทย) จำกัด
92,225</t>
  </si>
  <si>
    <t>บริษัท ดีเคเอสเอช (ประเทศไทย) จำกัด
92,226</t>
  </si>
  <si>
    <t>ภ1138/2568
29/ก.ค./2568</t>
  </si>
  <si>
    <t>บริษัท ซิลลิค ฟาร์มา จำกัด
58,036.80</t>
  </si>
  <si>
    <t>บริษัท ซิลลิค ฟาร์มา จำกัด
58,036.81</t>
  </si>
  <si>
    <t>ภ1139/2568
29/ก.ค./2568</t>
  </si>
  <si>
    <t>บริษัท อาร์เอ็กซ์ จำกัด
4,500</t>
  </si>
  <si>
    <t>บริษัท อาร์เอ็กซ์ จำกัด
4,501</t>
  </si>
  <si>
    <t>ภ1134/2568
29/ก.ค./2568</t>
  </si>
  <si>
    <t>ภ1135/2568
29/ก.ค./2568</t>
  </si>
  <si>
    <t>ภ1136/2568
29/ก.ค./2568</t>
  </si>
  <si>
    <t>บริษัท ที.โอ.เคมีคอลส์ (1979) จำกัด
3,960</t>
  </si>
  <si>
    <t>บริษัท ที.โอ.เคมีคอลส์ (1979) จำกัด
3,961</t>
  </si>
  <si>
    <t>ภ1131/2568
29/ก.ค./2568</t>
  </si>
  <si>
    <t>บริษัท พาตาร์แลบ (2517)  จำกัด
16,090</t>
  </si>
  <si>
    <t>บริษัท พาตาร์แลบ (2517)  จำกัด
16,091</t>
  </si>
  <si>
    <t>ภ1132/2568
29/ก.ค./2568</t>
  </si>
  <si>
    <t>บริษัท วิทยาศรม ศรีราชา จำกัด
18,000</t>
  </si>
  <si>
    <t>บริษัท วิทยาศรม ศรีราชา จำกัด
18,001</t>
  </si>
  <si>
    <t>ภ1133/2568
29/ก.ค./2568</t>
  </si>
  <si>
    <t>บริษัท เอ.เอ็น.บี.ลาบอราตอรี่  จำกัด
24,407.60</t>
  </si>
  <si>
    <t>บริษัท เอ.เอ็น.บี.ลาบอราตอรี่  จำกัด
24,407.61</t>
  </si>
  <si>
    <t>ภ1128/2568
29/ก.ค./2568</t>
  </si>
  <si>
    <t>บริษัท แคสป้า ฟาร์มาซูติคอล (ประเทศไทย) จำกัด
8,133</t>
  </si>
  <si>
    <t>ภ1129/2568
29/ก.ค./2568</t>
  </si>
  <si>
    <t>บริษัท ดีซีเอช ออริกา (ประเทศไทย) จำกัด
630</t>
  </si>
  <si>
    <t>บริษัท ดีซีเอช ออริกา (ประเทศไทย) จำกัด
631</t>
  </si>
  <si>
    <t>ภ1130/2568
29/ก.ค./2568</t>
  </si>
  <si>
    <t>บริษัท สยามฟาร์มาซูติคอล จำกัด
5,457</t>
  </si>
  <si>
    <t>บริษัท สยามฟาร์มาซูติคอล จำกัด
5,458</t>
  </si>
  <si>
    <t>ภ1125/2568
29/ก.ค./2568</t>
  </si>
  <si>
    <t>บริษัท สหแพทย์เภสัช จำกัด
5,537.25</t>
  </si>
  <si>
    <t>บริษัท สหแพทย์เภสัช จำกัด
5,537.26</t>
  </si>
  <si>
    <t>ภ1126/2568
29/ก.ค./2568</t>
  </si>
  <si>
    <t>ห้างหุ้นส่วนจำกัด ภิญโญฟาร์มาซี
92,001</t>
  </si>
  <si>
    <t>ภ1127/2568
29/ก.ค./2568</t>
  </si>
  <si>
    <t>นางเก็จมณี  แจ้งกระจ่าง
5,200</t>
  </si>
  <si>
    <t>นางเก็จมณี  แจ้งกระจ่าง
5,201</t>
  </si>
  <si>
    <t>506.1/2568
29/ก.ค./2568</t>
  </si>
  <si>
    <t>บริษัท ไทยก๊อส จำกัด
48,400</t>
  </si>
  <si>
    <t>บริษัท ไทยก๊อส จำกัด
48,401</t>
  </si>
  <si>
    <t>854/2568
29/ก.ค./2568</t>
  </si>
  <si>
    <t>บริษัท ที เอ็น พี เฮลท์แคร์ จำกัด
2,151</t>
  </si>
  <si>
    <t>ภ1124/2568
29/ก.ค./2568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</si>
  <si>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155 ราย โดยวิธีเฉพาะเจาะจง</t>
  </si>
  <si>
    <t>นายสิริฤทธิ์  จุรีมาศ
23,250</t>
  </si>
  <si>
    <t>นายสิริฤทธิ์  จุรีมาศ
23,251</t>
  </si>
  <si>
    <t>523/2568
29/ก.ค./2568</t>
  </si>
  <si>
    <t>มายคอม
7,120</t>
  </si>
  <si>
    <t>มายคอม
7,121</t>
  </si>
  <si>
    <t>840/2568
29/ก.ค./2568</t>
  </si>
  <si>
    <t>ซื้อเครื่องสแกนเอกสาร จำนวน 1 เครื่อง โดยวิธีเฉพาะเจาะจง</t>
  </si>
  <si>
    <t>ร้านไลค์ อินโนเวชั่น
2,850</t>
  </si>
  <si>
    <t>ร้านไลค์ อินโนเวชั่น
2,851</t>
  </si>
  <si>
    <t>849/2568
29/ก.ค./2568</t>
  </si>
  <si>
    <t>บริษัท ไทยเพียวดีไวซ์ จำกัด
77,501</t>
  </si>
  <si>
    <t>839/2568
29/ก.ค./2568</t>
  </si>
  <si>
    <t>บริษัท โพสเฮลท์แคร์ จำกัด
56,000</t>
  </si>
  <si>
    <t>บริษัท โพสเฮลท์แคร์ จำกัด
56,001</t>
  </si>
  <si>
    <t>836/2568
29/ก.ค./2568</t>
  </si>
  <si>
    <t>ซื้อecho tip utra Ebus needle ps(22G) จำนวน 10 ชิ้น โดยวิธีเฉพาะเจาะจง</t>
  </si>
  <si>
    <t>บริษัท ฮอนเนสท์ เมดิคอล เอเชีย จำกัด
120,000</t>
  </si>
  <si>
    <t>บริษัท ฮอนเนสท์ เมดิคอล เอเชีย จำกัด
120,001</t>
  </si>
  <si>
    <t>843/2568
29/ก.ค./2568</t>
  </si>
  <si>
    <t>บริษัท ไพรม์เมดิคอล จำกัด
150,000</t>
  </si>
  <si>
    <t>บริษัท ไพรม์เมดิคอล จำกัด
150,001</t>
  </si>
  <si>
    <t>852/2568
29/ก.ค./2568</t>
  </si>
  <si>
    <t>ซื้อเครื่องให้สารละลายทางหลอดเลือดดำ จำนวน 3 เครื่อง โดยวิธีเฉพาะเจาะจง</t>
  </si>
  <si>
    <t>บริษัท เมดดิเพล็กซ์ (ไทยแลนด์) จำกัด
135,000</t>
  </si>
  <si>
    <t>บริษัท เมดดิเพล็กซ์ (ไทยแลนด์) จำกัด
135,001</t>
  </si>
  <si>
    <t>844/2568
29/ก.ค./2568</t>
  </si>
  <si>
    <t>ซื้อเครื่องให้สารละลายทางหลอดเลือดดำแบบอัตโนมัติ(Infusion Pump) จำนวน 1 เครื่อง โดยวิธีเฉพาะเจาะจง</t>
  </si>
  <si>
    <t>บริษัท โมเดิร์น แบรนด์ส จำกัด
45,001</t>
  </si>
  <si>
    <t>846/2568
29/ก.ค./2568</t>
  </si>
  <si>
    <t>ซื้อเครื่องวัดความดันโลหิตแบบสอดแขนอัตโนมัติ จำนวน 1 เครื่อง  โดยวิธีเฉพาะเจาะจง</t>
  </si>
  <si>
    <t>บริษัท เอ็กซ์เปอร์ต เทคโนโลยี ดีเวลลอปเม้นท์ จำกัด
59,000</t>
  </si>
  <si>
    <t>บริษัท เอ็กซ์เปอร์ต เทคโนโลยี ดีเวลลอปเม้นท์ จำกัด
59,001</t>
  </si>
  <si>
    <t>848/2568
29/ก.ค./2568</t>
  </si>
  <si>
    <t>ซื้อรถเข็นของสแตนเลสแบบ 2 ชั้น จำนวน 1 คัน โดยวิธีเฉพาะเจาะจง</t>
  </si>
  <si>
    <t>บริษัท พีที เมดิคอล อิควิพเมนท์ จำกัด
8,501</t>
  </si>
  <si>
    <t>850/2568
29/ก.ค./2568</t>
  </si>
  <si>
    <t>ซื้อเครื่องฟอกอากาศ แบบเคลื่อนที่ ขนาดไม่น้อยกว่า 250 CFM จำนวน 4 เครื่ีอง โดยวิธีเฉพาะเจาะจง</t>
  </si>
  <si>
    <t>บริษัท ไอวีเอฟ ซัพพลาย แอนด์ คอนซัลแตนท์ จำกัด
180,000</t>
  </si>
  <si>
    <t>บริษัท ไอวีเอฟ ซัพพลาย แอนด์ คอนซัลแตนท์ จำกัด
180,001</t>
  </si>
  <si>
    <t>845/2568
29/ก.ค./2568</t>
  </si>
  <si>
    <t>ซื้อเครื่องฟอกอากาศ ขนาดความเร็วของแรงลมระดับสูง ไม่ต่ำกว่า 1,000 CFM จำนวน 3 เครื่อง โดยวิธีเฉพาะเจาะจง</t>
  </si>
  <si>
    <t>บริษัท ไอที เซ็นเตอร์ ดิจิแพด จำกัด
162,000</t>
  </si>
  <si>
    <t>บริษัท ไอที เซ็นเตอร์ ดิจิแพด จำกัด
162,001</t>
  </si>
  <si>
    <t>847/2568
29/ก.ค./2568</t>
  </si>
  <si>
    <t>บริษัท ไบโอ ลีดเดอร์ จำกัด
87,140.80</t>
  </si>
  <si>
    <t>บริษัท ไบโอ ลีดเดอร์ จำกัด
87,140.81</t>
  </si>
  <si>
    <t>ภ1104/2568
29/ก.ค./2568</t>
  </si>
  <si>
    <t>บริษัท มานิตวิทยา จำกัด
1,800</t>
  </si>
  <si>
    <t>บริษัท มานิตวิทยา จำกัด
1,801</t>
  </si>
  <si>
    <t>841/2568
29/ก.ค./2568</t>
  </si>
  <si>
    <t>ซื้อเก้าอี้กลม จำนวน 1 ตัว โดยวิธีเฉพาะเจาะจง</t>
  </si>
  <si>
    <t>บริษัท บางกอกเฟอร์นิเจอร์ลพบุรี 1990 จำกัด
1,800</t>
  </si>
  <si>
    <t>บริษัท บางกอกเฟอร์นิเจอร์ลพบุรี 1990 จำกัด
1,801</t>
  </si>
  <si>
    <t>851/2568
29/ก.ค./2568</t>
  </si>
  <si>
    <t>ซื้อพัดลมไอเย็น จำนวน 1 เครื่อง จำนวน 1 รายการ  โดยวิธีเฉพาะเจาะจง</t>
  </si>
  <si>
    <t>ร้านธนดลแอร์แอนด์เซอร์วิส
6,000</t>
  </si>
  <si>
    <t>ร้านธนดลแอร์แอนด์เซอร์วิส
6,001</t>
  </si>
  <si>
    <t>834/2568
29/ก.ค./2568</t>
  </si>
  <si>
    <t>บริษัท แนฟโก้ เทค จำกัด
19,900</t>
  </si>
  <si>
    <t>บริษัท แนฟโก้ เทค จำกัด
19,901</t>
  </si>
  <si>
    <t>835/2568
29/ก.ค./2568</t>
  </si>
  <si>
    <t>ซื้ออะไหล่โช๊คเก้าอี้สำนักงาน 8 นิ้ว จำนวน 1 อัน โดยวิธีเฉพาะเจาะจง</t>
  </si>
  <si>
    <t>บริษัท บางกอกเฟอร์นิเจอร์ลพบุรี 1990 จำกัด
500</t>
  </si>
  <si>
    <t>บริษัท บางกอกเฟอร์นิเจอร์ลพบุรี 1990 จำกัด
501</t>
  </si>
  <si>
    <t>833/2568
29/ก.ค./2568</t>
  </si>
  <si>
    <t>ลพบุรีแก๊ส จำกัด
94,571</t>
  </si>
  <si>
    <t>838/2568
29/ก.ค./2568</t>
  </si>
  <si>
    <t>ลพบุรีแก๊ส จำกัด
21,617</t>
  </si>
  <si>
    <t>837/2568
29/ก.ค./2568</t>
  </si>
  <si>
    <t>จ้างเหมาปรับปรุงประตูห้อง 501/507/508 หอผู้ป่วยพุทธรักษา โดยวิธีเฉพาะเจาะจง</t>
  </si>
  <si>
    <t>นางจารุกุล หาญรัตนชัย
45,001</t>
  </si>
  <si>
    <t>528/2568
30/ก.ค./2568</t>
  </si>
  <si>
    <t>จ้างเหมาปรับปรุงฝ้าเพดานห้องเตรียมยาเคมีบำบัด  โดยวิธีเฉพาะเจาะจง</t>
  </si>
  <si>
    <t>นายจักกริส ทองเพชร์
23,500</t>
  </si>
  <si>
    <t>นายจักกริส ทองเพชร์
23,501</t>
  </si>
  <si>
    <t>529/2568
30/ก.ค./2568</t>
  </si>
  <si>
    <t>ซื้อวัสดุงานบ้านงานครัว จำนวน 26 รายการ โดยวิธีเฉพาะเจาะจง</t>
  </si>
  <si>
    <t>นางสาว สมคิด สิริวันต์
62,835</t>
  </si>
  <si>
    <t>นางสาว สมคิด สิริวันต์
62,836</t>
  </si>
  <si>
    <t>854.1/2568
30/ก.ค./2568</t>
  </si>
  <si>
    <t>ซื้อเวชภัณฑ์ยา Nimotuzumab 50mg 10mL inj จำนวน 120 vial โดยวิธีเฉพาะเจาะจง</t>
  </si>
  <si>
    <t>บริษัท อัลลายแอนซ์ ฟาร์มา จำกัด
1,648,656</t>
  </si>
  <si>
    <t>บริษัท อัลลายแอนซ์ ฟาร์มา จำกัด
1,648,657</t>
  </si>
  <si>
    <t>35/2568
30/ก.ค./2568</t>
  </si>
  <si>
    <t>ซื้อเครื่องปั๊มลม จำนวน 1 เครื่อง  โดยวิธีเฉพาะเจาะจง</t>
  </si>
  <si>
    <t>ร้านธนดลแอร์แอนด์เซอร์วิส
11,500</t>
  </si>
  <si>
    <t>ร้านธนดลแอร์แอนด์เซอร์วิส
11,501</t>
  </si>
  <si>
    <t>855/2568
31/ก.ค./2568</t>
  </si>
  <si>
    <t>จ้างซ่อมแซมและเปลี่ยนอะไหล่ปั๊มลม ขนาด 260 กิโลกรัม โดยวิธีเฉพาะเจาะจง</t>
  </si>
  <si>
    <t>ร้านเทคนิคมอเตอร์
31,000</t>
  </si>
  <si>
    <t>530/2568
1/ส.ค./2568</t>
  </si>
  <si>
    <t>ซื้อชุดอุปกรณ์เบาะรองสุญญากาศสำหรับยึดผู้ป่วย ขณะฉายรังสี 100x7m จำนวน 5 ชิ้น โดยวิธีเฉพาะเจาะจง</t>
  </si>
  <si>
    <t>บริษัท บิซ ไลน์ จำกัด
80,000</t>
  </si>
  <si>
    <t>879/2568
1/ส.ค./2568</t>
  </si>
  <si>
    <t>ซื้อSyringe for Angiomat IIIumena 150 ml จำนวน 150 pcs โดยวิธีเฉพาะเจาะจง</t>
  </si>
  <si>
    <t>บริษัท อินจีเนียส เทคโนโลยี จำกัด
54,000</t>
  </si>
  <si>
    <t>885/2568
1/ส.ค./2568</t>
  </si>
  <si>
    <t>บริษัท ซัมมิท เฮลธ์แคร์ จำกัด
92,000</t>
  </si>
  <si>
    <t>875/2568
1/ส.ค./2568</t>
  </si>
  <si>
    <t>บริษัท ทรี เมดิคอล จำกัด
41,000</t>
  </si>
  <si>
    <t>876/2568
1/ส.ค./2568</t>
  </si>
  <si>
    <t>ราคาเหมาะสมกับคุณภาพ เกี่ยวพันกับพัสดุที่ซื้อไว้ก่อนแล้ว</t>
  </si>
  <si>
    <t>37/2568
1/ส.ค./2568</t>
  </si>
  <si>
    <t>ซื้อเวชภัณฑ์ยา Lenvatinib 10 mg cap จำนวน 1,200 cap โดยวิธีเฉพาะเจาะจง</t>
  </si>
  <si>
    <t>บริษัท ดีเคเอสเอช (ประเทศไทย) จำกัด
1,626,400</t>
  </si>
  <si>
    <t>36/2568
1/ส.ค./2568</t>
  </si>
  <si>
    <t>ซื้อพลาสติกจัดท่าผู้ป่วยเพื่อช่วยในการฉายรังสี แบบร่วมพิกัด(SRS/SRT) จำนวน 5 กล่อง โดยวิธีเฉพาะเจาะจง</t>
  </si>
  <si>
    <t>บริษัท ดิสโป-เมด จำกัด
67,500</t>
  </si>
  <si>
    <t>868/2568
1/ส.ค./2568</t>
  </si>
  <si>
    <t>ซื้อNasal Tampon, 80 mm, 20 pieces/box จำนวน 2 box โดยวิธีเฉพาะเจาะจง</t>
  </si>
  <si>
    <t>ห้างหุ้นส่วนจำกัด โปรเสิร์ทซัพพลาย
11,600</t>
  </si>
  <si>
    <t>871/2568
1/ส.ค./2568</t>
  </si>
  <si>
    <t>บริษัท สเวนนอร่า เมด จำกัด
14,500</t>
  </si>
  <si>
    <t>872/2568
1/ส.ค./2568</t>
  </si>
  <si>
    <t>ซื้อDressing Set M with glove Size S จำนวน 200 ชุด โดยวิธีเฉพาะเจาะจง</t>
  </si>
  <si>
    <t>บริษัท กู๊ดเฮลธ์ เมดิคอล จำกัด
3,800</t>
  </si>
  <si>
    <t>873/2568
1/ส.ค./2568</t>
  </si>
  <si>
    <t>ซื้อหน้ากาก S-Type IMRT HEAd Neck and Shoulder Mask จำนวน 135 อัน โดยวิธีเฉพาะเจาะจง</t>
  </si>
  <si>
    <t>บริษัท บิซ ไลน์ จำกัด
472,500</t>
  </si>
  <si>
    <t>874/2568
1/ส.ค./2568</t>
  </si>
  <si>
    <t>878/2568
1/ส.ค./2568</t>
  </si>
  <si>
    <t>ซื้อชุดเข็มพร้อมแร่ทองคำสำหรับกำหนดตำแหน่งการรักษาด้วยรังสี จำนวน 30 ชิ้น โดยวิธีเฉพาะเจาะจง</t>
  </si>
  <si>
    <t>บริษัท ดิสโป-เมด จำกัด
99,000</t>
  </si>
  <si>
    <t>886/2568
1/ส.ค./2568</t>
  </si>
  <si>
    <t>ซื้อGuide wire Size M จำนวน 20 เส้น โดยวิธีเฉพาะเจาะจง</t>
  </si>
  <si>
    <t>บริษัท สเวนนอร่า เมด จำกัด
3,400</t>
  </si>
  <si>
    <t>890/2568
1/ส.ค./2568</t>
  </si>
  <si>
    <t>บริษัท ดีเคเอสเอช (ประเทศไทย) จำกัด
136,639</t>
  </si>
  <si>
    <t>869/2568
1/ส.ค./2568</t>
  </si>
  <si>
    <t>บริษัท ซัมมิท เฮลธ์แคร์ จำกัด
81,200</t>
  </si>
  <si>
    <t>870/2568
1/ส.ค./2568</t>
  </si>
  <si>
    <t>บริษัท เคมเทค เฮลท์แคร์  จำกัด
35,577.50</t>
  </si>
  <si>
    <t>877/2568
1/ส.ค./2568</t>
  </si>
  <si>
    <t>บริษัท ดีเคเอสเอช (ประเทศไทย) จำกัด
25,680</t>
  </si>
  <si>
    <t>887/2568
1/ส.ค./2568</t>
  </si>
  <si>
    <t>ซื้อBiopsy Needle Unigun 14G x 100mm จำนวน 30 piece โดยวิธีเฉพาะเจาะจง</t>
  </si>
  <si>
    <t>บริษัท ดีเคเอสเอช (ประเทศไทย) จำกัด
30,000</t>
  </si>
  <si>
    <t>883/2568
1/ส.ค./2568</t>
  </si>
  <si>
    <t>บริษัท ดีเคเอสเอช (ประเทศไทย) จำกัด
171,200</t>
  </si>
  <si>
    <t>888/2568
1/ส.ค./2568</t>
  </si>
  <si>
    <t>ซื้อCaesarean Section Set 1 จำนวน 18 ชิ้น โดยวิธีเฉพาะเจาะจง</t>
  </si>
  <si>
    <t>บริษัท ไลฟ์พลัส จำกัด
22,500</t>
  </si>
  <si>
    <t>880/2568
1/ส.ค./2568</t>
  </si>
  <si>
    <t>บริษัท ดีเคเอสเอช (ประเทศไทย) จำกัด
26,851.65</t>
  </si>
  <si>
    <t>889/2568
1/ส.ค./2568</t>
  </si>
  <si>
    <t>ซื้อSyringe For MalincKrodt 200 ml จำนวน 200 pcs โดยวิธีเฉพาะเจาะจง</t>
  </si>
  <si>
    <t>บริษัท อินจีเนียส เทคโนโลยี จำกัด
58,000</t>
  </si>
  <si>
    <t>884/2568
1/ส.ค./2568</t>
  </si>
  <si>
    <t>881/2568
1/ส.ค./2568</t>
  </si>
  <si>
    <t>ซื้อแผ่นเทอร์โมพลาสติกชนิดหนาสำหรับรองศรีษะ จำนวน 10 ชิ้น โดยวิธีเฉพาะเจาะจง</t>
  </si>
  <si>
    <t>บริษัท บิซ ไลน์ จำกัด
65,000</t>
  </si>
  <si>
    <t>882/2568
1/ส.ค./2568</t>
  </si>
  <si>
    <t>นางสาว สมคิด สิริวันต์
6,565</t>
  </si>
  <si>
    <t>857/2568
1/ส.ค./2568</t>
  </si>
  <si>
    <t>นางสาว สมคิด สิริวันต์
765</t>
  </si>
  <si>
    <t>858/2568
1/ส.ค./2568</t>
  </si>
  <si>
    <t>ร้านเทคนิคมอเตอร์
7,460</t>
  </si>
  <si>
    <t>867/2568
1/ส.ค./2568</t>
  </si>
  <si>
    <t>บริษัท โซวิค จำกัด
8,500</t>
  </si>
  <si>
    <t>865/2568
1/ส.ค./2568</t>
  </si>
  <si>
    <t>ร้านสระแก้วบล๊อค
1,360</t>
  </si>
  <si>
    <t>861/2568
1/ส.ค./2568</t>
  </si>
  <si>
    <t>ร้านสระแก้วบล๊อค
750</t>
  </si>
  <si>
    <t>860/2568
1/ส.ค./2568</t>
  </si>
  <si>
    <t>ร้านสระแก้วบล๊อค
7,460</t>
  </si>
  <si>
    <t>862/2568
1/ส.ค./2568</t>
  </si>
  <si>
    <t>863/2568
1/ส.ค./2568</t>
  </si>
  <si>
    <t>ซื้อน้ำมันเครื่องลูกสูบ โดยวิธีเฉพาะเจาะจง</t>
  </si>
  <si>
    <t>ร้านสงวนพานิช
1,500</t>
  </si>
  <si>
    <t>864/2568
1/ส.ค./2568</t>
  </si>
  <si>
    <t>ภ1146/2568
4/ส.ค./2568</t>
  </si>
  <si>
    <t>บริษัท สยามฟาร์มาซูติคอล จำกัด
32,485.20</t>
  </si>
  <si>
    <t>ภ1147/2568
4/ส.ค./2568</t>
  </si>
  <si>
    <t>ห้างหุ้นส่วนจำกัด ภิญโญฟาร์มาซี
99,400</t>
  </si>
  <si>
    <t>ภ1148/2568
4/ส.ค./2568</t>
  </si>
  <si>
    <t>บริษัท นิวเคลียร์ ซิสเต็ม จำกัด
97,600</t>
  </si>
  <si>
    <t>ภ1149/2568
4/ส.ค./2568</t>
  </si>
  <si>
    <t>ภ1150/2568
4/ส.ค./2568</t>
  </si>
  <si>
    <t>บริษัท มานิตวิทยา จำกัด
55,580</t>
  </si>
  <si>
    <t>893/2568
4/ส.ค./2568</t>
  </si>
  <si>
    <t>ซื้อกระดาษความร้อนกดบัตรคิว โดยวิธีเฉพาะเจาะจง</t>
  </si>
  <si>
    <t>บริษัท อินฟินิท เทคโนโลยี คอร์ปอเรชั่น จำกัด
19,260</t>
  </si>
  <si>
    <t>897/2568
4/ส.ค./2568</t>
  </si>
  <si>
    <t>ห้างหุ้นส่วนจำกัด ภาสิน
71,000</t>
  </si>
  <si>
    <t>892/2568
4/ส.ค./2568</t>
  </si>
  <si>
    <t>บริษัท มานิตวิทยา จำกัด
44,945</t>
  </si>
  <si>
    <t>896/2568
4/ส.ค./2568</t>
  </si>
  <si>
    <t>ซื้อน้ำยาล้างจาน ขนาด 20 ลิตร โดยวิธีเฉพาะเจาะจง</t>
  </si>
  <si>
    <t>บริษัท เมอร์เรย์ เทรดดิ้ง จำกัด
31,200</t>
  </si>
  <si>
    <t>894/2568
4/ส.ค./2568</t>
  </si>
  <si>
    <t>ซื้อกระดาษเช็ดมือแบบแผ่น โดยวิธีเฉพาะเจาะจง</t>
  </si>
  <si>
    <t>ห้างหุ้นส่วนจำกัด เค.ซี.แอนด์ คลีน
92,880</t>
  </si>
  <si>
    <t>895/2568
4/ส.ค./2568</t>
  </si>
  <si>
    <t>ซื้อน้ำยาล้างจาน X-tar steward โดยวิธีเฉพาะเจาะจง</t>
  </si>
  <si>
    <t>บริษัท คลีนโปรดักส์ แอนด์ เซอร์วิส จำกัด
17,976</t>
  </si>
  <si>
    <t>891/2568
4/ส.ค./2568</t>
  </si>
  <si>
    <t>บริษัท เอ.เอ็น.บี.ลาบอราตอรี่  จำกัด
25,680</t>
  </si>
  <si>
    <t>ภ1151/2568
4/ส.ค./2568</t>
  </si>
  <si>
    <t>บริษัท เยเนอรัล ฮอสปิตัล โปรดัคส์  จำกัด (มหาชน)
17,800</t>
  </si>
  <si>
    <t>ภ1152/2568
4/ส.ค./2568</t>
  </si>
  <si>
    <t>บริษัท เจ เอส วิชั่น จำกัด
38,248.22</t>
  </si>
  <si>
    <t>ภ1153/2568
4/ส.ค./2568</t>
  </si>
  <si>
    <t>บริษัท ดีซีเอช ออริกา (ประเทศไทย) จำกัด
12,200</t>
  </si>
  <si>
    <t>ภ1154/2568
4/ส.ค./2568</t>
  </si>
  <si>
    <t>บริษัท ที.โอ.เคมีคอลส์ (1979) จำกัด
320</t>
  </si>
  <si>
    <t>ภ1155/2568
4/ส.ค./2568</t>
  </si>
  <si>
    <t>ภ1156/2568
4/ส.ค./2568</t>
  </si>
  <si>
    <t>บริษัท แอตแลนต้า เมดดิคแคร์ จำกัด
24,000</t>
  </si>
  <si>
    <t>ภ1157/2568
4/ส.ค./2568</t>
  </si>
  <si>
    <t>ภ1159/2568
4/ส.ค./2568</t>
  </si>
  <si>
    <t>บริษัท ดีเคเอสเอช (ประเทศไทย) จำกัด
61,893.08</t>
  </si>
  <si>
    <t>ภ1160/2568
4/ส.ค./2568</t>
  </si>
  <si>
    <t>บริษัท ซิลลิค ฟาร์มา จำกัด</t>
  </si>
  <si>
    <t>ภ1161/2568
4/ส.ค./2568</t>
  </si>
  <si>
    <t>บริษัท ซิลลิค ฟาร์มา จำกัด
68,426.50</t>
  </si>
  <si>
    <t>ภ1162/2568
4/ส.ค./2568</t>
  </si>
  <si>
    <t>ภ1163/2568
4/ส.ค./2568</t>
  </si>
  <si>
    <t>บริษัท ซิลลิค ฟาร์มา จำกัด
91,902.30</t>
  </si>
  <si>
    <t>ภ1164/2568
4/ส.ค./2568</t>
  </si>
  <si>
    <t>ภ1165/2568
4/ส.ค./2568</t>
  </si>
  <si>
    <t>ภ1166/2568
4/ส.ค./2568</t>
  </si>
  <si>
    <t>ภ1167/2568
4/ส.ค./2568</t>
  </si>
  <si>
    <t>ภ1168/2568
4/ส.ค./2568</t>
  </si>
  <si>
    <t>สถาบันเทคโนโลยีนิวเคลียร์แห่งชาติ (องค์การมหาชน)
85,386</t>
  </si>
  <si>
    <t>ภ1169/2568
4/ส.ค./2568</t>
  </si>
  <si>
    <t>บริษัท เมดไลน์ จำกัด
15,063.10</t>
  </si>
  <si>
    <t>ภ1158/2568
4/ส.ค./2568</t>
  </si>
  <si>
    <t>บริษัท ดีเคเอสเอช (ประเทศไทย) จำกัด
8,174.80</t>
  </si>
  <si>
    <t>ภ1170/2568
4/ส.ค./2568</t>
  </si>
  <si>
    <t>จ้างเหมาบริการดูแลและบำรุงรักษาเข้าตรวจเช็คเครื่องฟอกอากาศ SUN PURE จำนวน 2 เครื่อง จำนวน 1 งาน  โดยวิธีเฉพาะเจาะจง</t>
  </si>
  <si>
    <t>บริษัท ไทย ไดแอ็กนอสติก จำกัด
14,600</t>
  </si>
  <si>
    <t>531/2568
7/ส.ค./2568</t>
  </si>
  <si>
    <t>ซื้อฉากพับสแตนเลส ขนาด 12 นิ้ว โดยวิธีเฉพาะเจาะจง</t>
  </si>
  <si>
    <t>นางสาว สมคิด สิริวันต์
350</t>
  </si>
  <si>
    <t>900/2568
7/ส.ค./2568</t>
  </si>
  <si>
    <t>ซื้อจัดหาสินทรัพย์มูลค่าต่ำกว่าเกณฑ์ (ค่าวัสดุสำนักงาน) จำนวน 2 รายการ  โดยวิธีเฉพาะเจาะจง</t>
  </si>
  <si>
    <t>มายคอม
9,700</t>
  </si>
  <si>
    <t>899/2568
7/ส.ค./2568</t>
  </si>
  <si>
    <t>มายคอม
42,330</t>
  </si>
  <si>
    <t>904/2568
7/ส.ค./2568</t>
  </si>
  <si>
    <t>องค์การเภสัชกรรม
21,956.40</t>
  </si>
  <si>
    <t>ภ1179/2568
7/ส.ค./2568</t>
  </si>
  <si>
    <t>บริษัท ซิลลิค ฟาร์มา จำกัด
33,705</t>
  </si>
  <si>
    <t>ภ1178/2568
7/ส.ค./2568</t>
  </si>
  <si>
    <t>บริษัท โปลิฟาร์ม จำกัด
11,000</t>
  </si>
  <si>
    <t>ภ1177/2568
7/ส.ค./2568</t>
  </si>
  <si>
    <t>สธ.0315.2/2468
7/ส.ค./2568</t>
  </si>
  <si>
    <t>สธ.0315.2/2469
7/ส.ค./2568</t>
  </si>
  <si>
    <t>สำนักงานคณะกรรมการอาหารและยา กลุ่มเงินทุนหมุนเวียนยาเสพติด
95,000</t>
  </si>
  <si>
    <t>สธ.0315.2/2470
7/ส.ค./2568</t>
  </si>
  <si>
    <t>จ้างเหมาแพทย์แปลผลตรวจทางรังสีวินิจฉัย จำนวน 34 ส่วน โดยวิธีเฉพาะเจาะจง</t>
  </si>
  <si>
    <t>นางสาวสโรชา  ศรีจันทร์ดร
15,300</t>
  </si>
  <si>
    <t>537/2568
8/ส.ค./2568</t>
  </si>
  <si>
    <t>จ้างเหมารถตู้ปรับอากาศ VIP จำนวน 1 งาน โดยวิธีเฉพาะเจาะจง</t>
  </si>
  <si>
    <t>536.1/2568
8/ส.ค./2568</t>
  </si>
  <si>
    <t>ซื้อAdult/Pediatric Filter line H set Humidfield จำนวน 10 ชิ้น โดยวิธีเฉพาะเจาะจง</t>
  </si>
  <si>
    <t>924/2568
8/ส.ค./2568</t>
  </si>
  <si>
    <t>บริษัท เมดซินโนว่า จำกัด
22,960</t>
  </si>
  <si>
    <t>923/2568
8/ส.ค./2568</t>
  </si>
  <si>
    <t>ซื้อเครื่องเอกซเรย์ชนิดเคลื่อนที่ ( Portable x-ray ) จำนวน 1 เครื่อง   โดยวิธีเฉพาะเจาะจง</t>
  </si>
  <si>
    <t>ห้างหุ้นส่วนจำกัด เซี่ยงไฮ้ทันตภัณฑ์
120,750</t>
  </si>
  <si>
    <t>920/2568
8/ส.ค./2568</t>
  </si>
  <si>
    <t>ซื้อชุดทดสอบตู้ล้าง 100ชิ้น/กล่อง จำนวน 10 กล่อง โดยวิธีเฉพาะเจาะจง</t>
  </si>
  <si>
    <t>บริษัท ภรณ์อนงค์ เซอร์จิคอล จำกัด
60,000</t>
  </si>
  <si>
    <t>911/2568
8/ส.ค./2568</t>
  </si>
  <si>
    <t>ซื้อClicka V Polymer Ligating clips size L  จำนวน 20 ชิ้น โดยวิธีเฉพาะเจาะจง</t>
  </si>
  <si>
    <t>บริษัท สเปเชียล เมด จำกัด
32,100</t>
  </si>
  <si>
    <t>921/2568
8/ส.ค./2568</t>
  </si>
  <si>
    <t>ซื้อเวชภัณฑ์ยา Capmatinib 200 mg tab จำนวน 2,400 tab โดยวิธีเฉพาะเจาะจง</t>
  </si>
  <si>
    <t>บริษัท ซิลลิค ฟาร์มา จำกัด
2,052,345.60</t>
  </si>
  <si>
    <t>40/2568
8/ส.ค./2568</t>
  </si>
  <si>
    <t>ซื้อเวชภัณฑ์ยา Pembrolizumab 100mg 4mL inj จำนวน 50 vial โดยวิธีเฉพาะเจาะจง</t>
  </si>
  <si>
    <t>บริษัท ซิลลิค ฟาร์มา จำกัด
4,864,380.50</t>
  </si>
  <si>
    <t>39/2568
8/ส.ค./2568</t>
  </si>
  <si>
    <t>ซื้อเวชภัณฑ์ยา Vaccine HPV 9 สายพันธุ์ จำนวน 300 syr โดยวิธีเฉพาะเจาะจง</t>
  </si>
  <si>
    <t>บริษัท ซิลลิค ฟาร์มา จำกัด
1,508,700</t>
  </si>
  <si>
    <t>38/2568
8/ส.ค./2568</t>
  </si>
  <si>
    <t>ซื้อDL Aerobic Blood Culture Bottle 40/กล่อง จำนวน 12 กล่อง โดยวิธีเฉพาะเจาะจง</t>
  </si>
  <si>
    <t>บริษัท ซิลลิค ฟาร์มา จำกัด
56,496</t>
  </si>
  <si>
    <t>910/2568
8/ส.ค./2568</t>
  </si>
  <si>
    <t>ซื้อน้ำยาล้างเครื่องมือ WD1-ENZ จำนวน 6 แกลลอน โดยวิธีเฉพาะเจาะจง</t>
  </si>
  <si>
    <t>บริษัท บาลานซ์ เมดิคอล 59 จำกัด
21,600</t>
  </si>
  <si>
    <t>922/2568
8/ส.ค./2568</t>
  </si>
  <si>
    <t>บริษัท เมด-วัน จำกัด
78,110</t>
  </si>
  <si>
    <t>909/2568
8/ส.ค./2568</t>
  </si>
  <si>
    <t>918/2568
8/ส.ค./2568</t>
  </si>
  <si>
    <t>ซื้อสายยางเหลือง Chest drian จำนวน 5 กล่อง โดยวิธีเฉพาะเจาะจง</t>
  </si>
  <si>
    <t>บริษัท ภรณ์อนงค์ เซอร์จิคอล จำกัด
6,000</t>
  </si>
  <si>
    <t>913/2568
8/ส.ค./2568</t>
  </si>
  <si>
    <t>ซื้อแผ่นเคมี(indicator) ใช้ทดสอบ Bowie dick จำนวน 400 ชิ้น โดยวิธีเฉพาะเจาะจง</t>
  </si>
  <si>
    <t>บริษัท บาลานซ์ เมดิคอล 59 จำกัด
44,000</t>
  </si>
  <si>
    <t>912/2568
8/ส.ค./2568</t>
  </si>
  <si>
    <t>ซื้อ10% NEUTRAL BUFF FORM 5 GALLON CUBE จำนวน 35 Cube โดยวิธีเฉพาะเจาะจง</t>
  </si>
  <si>
    <t>บริษัท ฮีสโตเซ็นเตอร์ (ไทยแลนด์) จำกัด
98,000</t>
  </si>
  <si>
    <t>917/2568
8/ส.ค./2568</t>
  </si>
  <si>
    <t>ร้านศิริวัฒน์
22,800</t>
  </si>
  <si>
    <t>915/2568
8/ส.ค./2568</t>
  </si>
  <si>
    <t>บริษัท เทคโนเมดิคัล จำกัด (มหาชน)
17,844</t>
  </si>
  <si>
    <t>914/2568
8/ส.ค./2568</t>
  </si>
  <si>
    <t>นางเก็จมณี  แจ้งกระจ่าง
4,800</t>
  </si>
  <si>
    <t>532/2568
8/ส.ค./2568</t>
  </si>
  <si>
    <t>บริษัท ดีเคเอสเอช (ประเทศไทย) จำกัด
22,898</t>
  </si>
  <si>
    <t>907/2568
8/ส.ค./2568</t>
  </si>
  <si>
    <t xml:space="preserve">916/2568
8/ส.ค./2568
</t>
  </si>
  <si>
    <t>จ้างเหมาแพทย์แปลผลตรวจทางรังสีวินิจฉัยทางด้านเวชศาสตร์นิวเคลียร์ จำนวน  45 ราย   โดยวิธีเฉพาะเจาะจง</t>
  </si>
  <si>
    <t>นายทวี  ยิ่งสง่า
6,750</t>
  </si>
  <si>
    <t>536/2568
8/ส.ค./2568</t>
  </si>
  <si>
    <t>จ้างเหมาแพทย์แปลผลตรวจทางรังสีวินิจฉัย จำนวน 3 ส่วน   โดยวิธีเฉพาะเจาะจง</t>
  </si>
  <si>
    <t>540/2568
8/ส.ค./2568</t>
  </si>
  <si>
    <t>จ้างเหมาแพทย์แปลผลตรวจทางรังสีวินิจฉัย  จำนวน 24 ส่วน   โดยวิธีเฉพาะเจาะจง</t>
  </si>
  <si>
    <t>นางสาวนนทิกา  บุญตันกัน
19,200</t>
  </si>
  <si>
    <t>541/2568
8/ส.ค./2568</t>
  </si>
  <si>
    <t>จ้างเหมาแพทย์แปลผลตรวจทางรังสีวินิจฉัยทางด้านเวชศาสตร์นิวเคลียร์ จำนวน 60 ราย โดยวิธีเฉพาะเจาะจง</t>
  </si>
  <si>
    <t>รศ.พญ.มลฤดี เอกมหาชัย
9,000</t>
  </si>
  <si>
    <t>539/2568
8/ส.ค./2568</t>
  </si>
  <si>
    <t>จ้างเหมาแพทย์แปลผลตรวจทางรังสีวินิจฉัยทางด้านเวชศาสตร์นิวเคลียร์ จำนวน  22 ราย   โดยวิธีเฉพาะเจาะจง</t>
  </si>
  <si>
    <t>นายพิคม  สิริโสภาอุษา
3,300</t>
  </si>
  <si>
    <t>538/2568
8/ส.ค./2568</t>
  </si>
  <si>
    <t>จ้างเหมาแพทย์แปลผลตรวจทางรังสีวินิจฉัยทางด้านเวชศาสตร์นิวเคลียร์ จำนวน  37 ราย   โดยวิธีเฉพาะเจาะจง</t>
  </si>
  <si>
    <t>นายรัตนภูมิ ส่งเสริมสวัสดิ์
5,550</t>
  </si>
  <si>
    <t>533/2568
8/ส.ค./2568</t>
  </si>
  <si>
    <t>บริษัท ไบโอมีเดีย (ประเทศไทย) จำกัด
479,360</t>
  </si>
  <si>
    <t>908/2568
8/ส.ค./2568</t>
  </si>
  <si>
    <t>จ้างค่าตรวจทางห้องปฏิบัติการเม็ดเลือดแดง  จำนวน 1 งาน โดยวิธีเฉพาะเจาะจง</t>
  </si>
  <si>
    <t>สภากาชาดไทย
2,120</t>
  </si>
  <si>
    <t>534/2568
8/ส.ค./2568</t>
  </si>
  <si>
    <t>สภากาชาดไทย
439,920</t>
  </si>
  <si>
    <t>535/2568
8/ส.ค./2568</t>
  </si>
  <si>
    <t>ซื้อSyringe for Mallinckrodt MRI จำนวน 250 Set โดยวิธีเฉพาะเจาะจง</t>
  </si>
  <si>
    <t>บริษัท อินจีเนียส เทคโนโลยี จำกัด
137,500</t>
  </si>
  <si>
    <t>928/2568
8/ส.ค./2568</t>
  </si>
  <si>
    <t>บริษัท ไพบูลย์ผล ซัพพลาย จำกัด
33,600</t>
  </si>
  <si>
    <t>926/2568
8/ส.ค./2568</t>
  </si>
  <si>
    <t>บริษัท โอเร็กซ์ เทรดดิ้ง จำกัด
80,000</t>
  </si>
  <si>
    <t>925/2568
8/ส.ค./2568</t>
  </si>
  <si>
    <t>927/2568
8/ส.ค./2568</t>
  </si>
  <si>
    <t>จ้างเหมาพัฒนาต้นแบบเครื่องตรวจคัดกรองแบบไม่เจ็บตัว โดยการวิเคราะห์โปรไฟล์จากลมหายใจ จำนวน 1 งาน  โดยวิธีเฉพาะเจาะจง</t>
  </si>
  <si>
    <t>เฮลท์ อินโนวิชั่น  จำกัด
300,000</t>
  </si>
  <si>
    <t>554/2568
13/ส.ค./2568</t>
  </si>
  <si>
    <t>จ้างเหมาซ่อมแซมเครื่องให้ความอบอุ่นร่างกายโดยเป่าลมร้อน Bair Hugger โดยวิธีเฉพาะเจาะจง</t>
  </si>
  <si>
    <t>บริษัทแอทเทส(ประเทศไทย)จำกัด
10,165</t>
  </si>
  <si>
    <t>543/2568
13/ส.ค./2568</t>
  </si>
  <si>
    <t>จ้างเหมาซ่อมแซมเปลี่ยนอะไหล่ตู้นึ่งไอน้ำ ตู้ที่ 2 โดยวิธีเฉพาะเจาะจง</t>
  </si>
  <si>
    <t>นางสาวโยทะกา พาขึ้นพร้อม
21,640</t>
  </si>
  <si>
    <t>542/2568
13/ส.ค./2568</t>
  </si>
  <si>
    <t>545.1/2568
13/ส.ค./2568</t>
  </si>
  <si>
    <t>สัมฤทธิ์การไฟฟ้า
20,665</t>
  </si>
  <si>
    <t>934/2568
13/ส.ค./2568</t>
  </si>
  <si>
    <t>สัมฤทธิ์การไฟฟ้า
3,510</t>
  </si>
  <si>
    <t>931/2568
13/ส.ค./2568</t>
  </si>
  <si>
    <t>ซื้อแหวนยางโอริงสำหรับแป้นจ่ายก๊าซทางการแพทย์  โดยวิธีเฉพาะเจาะจง</t>
  </si>
  <si>
    <t>บริษัท แม็กซ์ เพาเวอร์ ซิสเต็ม จำกัด
5,885</t>
  </si>
  <si>
    <t>935/2568
13/ส.ค./2568</t>
  </si>
  <si>
    <t>บริษัท แบงค็อก เมดิคอลส์ โปร จำกัด
9,600</t>
  </si>
  <si>
    <t>930/2568
13/ส.ค./2568</t>
  </si>
  <si>
    <t>สัมฤทธิ์การไฟฟ้า
2,750</t>
  </si>
  <si>
    <t>933/2568
13/ส.ค./2568</t>
  </si>
  <si>
    <t>ซื้อเวชภัณฑ์ยา Iobitridol 350 sol 100 ml จำนวน 1,000 bot โดยวิธีเฉพาะเจาะจง</t>
  </si>
  <si>
    <t>บริษัท แปซิฟิค เฮลธ์แคร์ (ไทยแลนด์) จำกัด
1,177,570</t>
  </si>
  <si>
    <t>41/2568
13/ส.ค./2568</t>
  </si>
  <si>
    <t>546.2/2568
21/ส.ค./2568</t>
  </si>
  <si>
    <t>องค์การเภสัชกรรม
6,900</t>
  </si>
  <si>
    <t>ภ1190/2568
21/ส.ค./2568</t>
  </si>
  <si>
    <t>ซื้อเวชภัณฑ์ยา 9 รายการ โดยวิธีเฉพาะเจาะจง</t>
  </si>
  <si>
    <t>องค์การเภสัชกรรม
123,503</t>
  </si>
  <si>
    <t>ภ1191/2568
21/ส.ค./2568</t>
  </si>
  <si>
    <t>สำนักงานคณะกรรมการอาหารและยา กลุ่มเงินทุนหมุนเวียนยาเสพติด
325,000</t>
  </si>
  <si>
    <t>สธ.0315.2/2592
21/ส.ค./2568</t>
  </si>
  <si>
    <t>ซื้อแผ่นเทอร์โมพลาสติกชนิดหนาสำหรับรองลำตัว จำนวน 10 ชิ้น โดยวิธีเฉพาะเจาะจง</t>
  </si>
  <si>
    <t>บริษัท บิซ ไลน์ จำกัด
75,000</t>
  </si>
  <si>
    <t>945/2568
22/ส.ค./2568</t>
  </si>
  <si>
    <t>บริษัท เว็ลธ์ เมดิพลัส จำกัด
54,700</t>
  </si>
  <si>
    <t>949/2568
22/ส.ค./2568</t>
  </si>
  <si>
    <t>จ้างเหมารถตู้ปรับอากาศ VIP 9 ที่นั่ง จำนวน 1 งาน   โดยวิธีเฉพาะเจาะจง</t>
  </si>
  <si>
    <t>นางเก็จมณี  แจ้งกระจ่าง
13,480</t>
  </si>
  <si>
    <t>546.3/2568
22/ส.ค./2568</t>
  </si>
  <si>
    <t>บริษัท พีที เมดิคอล อิควิพเมนท์ จำกัด
64,000</t>
  </si>
  <si>
    <t>954/2568
22/ส.ค./2568</t>
  </si>
  <si>
    <t xml:space="preserve">บริษัท พีที เมดิคอล อิควิพเมนท์ จำกัด
82,500
</t>
  </si>
  <si>
    <t>956/2568
22/ส.ค./2568</t>
  </si>
  <si>
    <t>ห้างหุ้นส่วนจำกัด เค.ซี.แอนด์ คลีน
98,040</t>
  </si>
  <si>
    <t>951/2568
22/ส.ค./2568</t>
  </si>
  <si>
    <t>บริษัท พีที เมดิคอล อิควิพเมนท์ จำกัด
90,790</t>
  </si>
  <si>
    <t>952/2568
22/ส.ค./2568</t>
  </si>
  <si>
    <t>บริษัท พีที เมดิคอล อิควิพเมนท์ จำกัด
530</t>
  </si>
  <si>
    <t>955/2568
22/ส.ค./2568</t>
  </si>
  <si>
    <t>ซื้อกระดาษชำระม้วนใหญ่ จำนวน 1,008 ม้วน โดยวิธีเฉพาะเจาะจง</t>
  </si>
  <si>
    <t>958/2568
22/ส.ค./2568</t>
  </si>
  <si>
    <t>957/2568
22/ส.ค./2568</t>
  </si>
  <si>
    <t>948/2568
22/ส.ค./2568</t>
  </si>
  <si>
    <t>บริษัท โพสเฮลท์แคร์ จำกัด
93,810</t>
  </si>
  <si>
    <t>947/2568
22/ส.ค./2568</t>
  </si>
  <si>
    <t>บริษัท ซัมมิท เฮลธ์แคร์ จำกัด
72,500</t>
  </si>
  <si>
    <t>943/2568
22/ส.ค./2568</t>
  </si>
  <si>
    <t>ซื้อวัสดุวิทยาศาสตร์หรือการแพทย์ จำนวน 15 รายการ โดยวิธีเฉพาะเจาะจง</t>
  </si>
  <si>
    <t>ห้างหุ้นส่วนจำกัด กรีน เอ็ม ดี
30,177.50</t>
  </si>
  <si>
    <t>942/2568
22/ส.ค./2568</t>
  </si>
  <si>
    <t>เฮลท์ อินโนวิชั่น  จำกัด
309,000</t>
  </si>
  <si>
    <t>960/2568
22/ส.ค./2568</t>
  </si>
  <si>
    <t>ซื้อUltrasonic thin probe(1.7mm/20MHz) จำนวน 1 ชุด โดยวิธีเฉพาะเจาะจง</t>
  </si>
  <si>
    <t>บริษัท โอลิมปัส (ประเทศไทย) จำกัด
220,000</t>
  </si>
  <si>
    <t>959/2568
22/ส.ค./2568</t>
  </si>
  <si>
    <t>บริษัท พีที เมดิคอล อิควิพเมนท์ จำกัด
30,970</t>
  </si>
  <si>
    <t>950/2568
22/ส.ค./2568</t>
  </si>
  <si>
    <t>บริษัท พีที เมดิคอล อิควิพเมนท์ จำกัด
98,915</t>
  </si>
  <si>
    <t>953/2568
22/ส.ค./2568</t>
  </si>
  <si>
    <t>บริษัท ดีเคเอสเอช (ประเทศไทย) จำกัด
4,868,500</t>
  </si>
  <si>
    <t>43/2568
22/ส.ค./2568</t>
  </si>
  <si>
    <t>จ้างเหมาเอกชนจัดทำโล่เชิดชูเกียรติ จำนวน 1 งาน   โดยวิธีเฉพาะเจาะจง</t>
  </si>
  <si>
    <t>บริษัท ดร.เช้า จำกัด
14,400</t>
  </si>
  <si>
    <t>548/2568
25/ส.ค./2568</t>
  </si>
  <si>
    <t>ประกวดราคาซื้อครุภัณฑ์คอมพิวเตอร์ จำนวน 10 รายการ ด้วยวิธีประกวดราคาอิเล็กทรอนิกส์ (e-bidding)</t>
  </si>
  <si>
    <t>บริษัท ซีเอส ล็อกซอินโฟ จำกัด (มหาชน)
1,614,000</t>
  </si>
  <si>
    <t>09/2568
25/ส.ค./2568</t>
  </si>
  <si>
    <t>จ้างเหมาเอกชนซ่อมแซมเครื่องปรับอากาศ จำนวน 1 งาน   โดยวิธีเฉพาะเจาะจง</t>
  </si>
  <si>
    <t>550/2568
25/ส.ค./2568</t>
  </si>
  <si>
    <t>จ้างเหมาซ่อมแซมระบบระบายอากาศห้องส่องกล้อง จำนวน 1 งาน  โดยวิธีเฉพาะเจาะจง</t>
  </si>
  <si>
    <t>บริษัท เมเจอร์ แอร์คอนดิชั่นนิ่ง จำกัด
8,239</t>
  </si>
  <si>
    <t>547/2568
25/ส.ค./2568</t>
  </si>
  <si>
    <t>จ้างเหมารถตู้ปรับอากาศ  จำนวน ๑ งาน โดยวิธีเฉพาะเจาะจง</t>
  </si>
  <si>
    <t>นายนที  ทารัตน์
42,000</t>
  </si>
  <si>
    <t>551.1/2568
25/ส.ค./2568</t>
  </si>
  <si>
    <t>ห้างหุ้นส่วนจำกัด ศรีวรรณาทรานสปอร์ต
36,000</t>
  </si>
  <si>
    <t>553/2568
25/ส.ค./2568</t>
  </si>
  <si>
    <t>จ้างเหมาเอกชนจัดทำโล่เชิดชูเกียรติ จำนวน ๑ งาน โดยวิธีเฉพาะเจาะจง</t>
  </si>
  <si>
    <t>บริษัท ดร.เช้า จำกัด
12,800</t>
  </si>
  <si>
    <t>บริษัท ดร.เช้า จำกัด
12,801</t>
  </si>
  <si>
    <t>นายนที  ทารัตน์
36,000</t>
  </si>
  <si>
    <t>552/2568
25/ส.ค./2568</t>
  </si>
  <si>
    <t>บริษัท ทริมเมอร์ จำกัด
25,000</t>
  </si>
  <si>
    <t>962/2568
25/ส.ค./2568</t>
  </si>
  <si>
    <t>ซื้อชุดผ้าเดรบเบสิคแพค2 จำนวน 90 Set โดยวิธีเฉพาะเจาะจง</t>
  </si>
  <si>
    <t>963/2568
25/ส.ค./2568</t>
  </si>
  <si>
    <t>ห้างหุ้นส่วนจำกัดสกายเมดไลน์
15,750</t>
  </si>
  <si>
    <t>968/2568
25/ส.ค./2568</t>
  </si>
  <si>
    <t>ซื้อTable Cover จำนวน 150 ชิ้น โดยวิธีเฉพาะเจาะจง</t>
  </si>
  <si>
    <t>บริษัท เมด-คอน (ประเทศไทย) จำกัด
26,250</t>
  </si>
  <si>
    <t>967/2568
25/ส.ค./2568</t>
  </si>
  <si>
    <t>966/2568
25/ส.ค./2568</t>
  </si>
  <si>
    <t>บริษัท ดีเคเอสเอช (ประเทศไทย) จำกัด
103,576</t>
  </si>
  <si>
    <t>965/2568
25/ส.ค./2568</t>
  </si>
  <si>
    <t>บริษัท แปซิฟิค เฮลธ์แคร์ (ไทยแลนด์) จำกัด
42,000</t>
  </si>
  <si>
    <t>964/2568
25/ส.ค./2568</t>
  </si>
  <si>
    <t>ซื้อเครื่องดูดฝุ่นไร้สาย Mi Vacuum Cleaner Mini จำนวน 1 เครื่อง  โดยวิธีเฉพาะเจาะจง</t>
  </si>
  <si>
    <t>ร้าน ไลค์ อินโนเวชั่น
2,850</t>
  </si>
  <si>
    <t>961/2568
25/ส.ค./2568</t>
  </si>
  <si>
    <t>บริษัท มานิตวิทยา จำกัด
2,000</t>
  </si>
  <si>
    <t>963.1/2568
25/ส.ค./2568</t>
  </si>
  <si>
    <t>971/2568
26/ส.ค./2568</t>
  </si>
  <si>
    <t>จ้างเหมาแพทย์แปลผลตรวจทางรังสีวินิจฉัย จำนวน  22 ส่วน โดยวิธีเฉพาะเจาะจง</t>
  </si>
  <si>
    <t>นางสาวพิลาวัลย์ ตรีมานคา
9,900</t>
  </si>
  <si>
    <t>560/2568
26/ส.ค./2568</t>
  </si>
  <si>
    <t>1003/2568
26/ส.ค./2568</t>
  </si>
  <si>
    <t>จ้างเหมาแพทย์แปลผลตรวจทางรังสีวินิจฉัย จำนวน  11 ส่วน โดยวิธีเฉพาะเจาะจง</t>
  </si>
  <si>
    <t>นางสาวพิลาวัลย์ ตรีมานคา
4,950</t>
  </si>
  <si>
    <t>561/2568
26/ส.ค./2568</t>
  </si>
  <si>
    <t>ซื้อเข็มฉีดยา เบอร์ 32G 4 MM กล่องละ 7 ชิ้น จำนวน 20 กล่อง โดยวิธีเฉพาะเจาะจง</t>
  </si>
  <si>
    <t>บริษัท ซิลลิค ฟาร์มา จำกัด
1,498</t>
  </si>
  <si>
    <t>978/2568
26/ส.ค./2568</t>
  </si>
  <si>
    <t>ซื้อเครื่องปรับอากาศ ขนาด 21,064 BTU จำนวน 1 เครื่อง โดยวิธีเฉพาะเจาะจง</t>
  </si>
  <si>
    <t>1002/2568
26/ส.ค./2568</t>
  </si>
  <si>
    <t>จ้างเหมาแพทย์แปลผลตรวจทางรังสีวินิจฉัย จำนวน  12 ส่วน   โดยวิธีเฉพาะเจาะจง</t>
  </si>
  <si>
    <t>นายสิริฤทธิ์  จุรีมาศ
5,750</t>
  </si>
  <si>
    <t>562/2568
26/ส.ค./2568</t>
  </si>
  <si>
    <t>จ้างเหมาซ่อมแซมเปลี่ยนอะไหล่ลิฟต์โดยสารผู้ป่วยใน โดยวิธีเฉพาะเจาะจง</t>
  </si>
  <si>
    <t>บริษัท ไพโอเนียร์ ลิฟท์ แอนด์ เครน จำกัด
18,832</t>
  </si>
  <si>
    <t>554/2568
26/ส.ค./2568</t>
  </si>
  <si>
    <t>จ้างเหมาเอกชนซ่อมแซมระบบ Nurse call  จำนวน 1 งาน   โดยวิธีเฉพาะเจาะจง</t>
  </si>
  <si>
    <t>บริษัท วีระพงศ์ เทคโนโลยี จำกัด
13,910</t>
  </si>
  <si>
    <t>557/2568
26/ส.ค./2568</t>
  </si>
  <si>
    <t>จ้างเหมาเอกชนติดตั้งระบบ Nurse call  จำนวน 1 งาน   โดยวิธีเฉพาะเจาะจง</t>
  </si>
  <si>
    <t>บริษัท วีระพงศ์ เทคโนโลยี จำกัด
58,850</t>
  </si>
  <si>
    <t>559/2568
26/ส.ค./2568</t>
  </si>
  <si>
    <t>จ้างเหมาเอกชนติดตั้งระบบ Nurse call  จำนวน 1 งาน โดยวิธีเฉพาะเจาะจง</t>
  </si>
  <si>
    <t>บริษัท วีระพงศ์ เทคโนโลยี จำกัด
51,360</t>
  </si>
  <si>
    <t>556/2568
26/ส.ค./2568</t>
  </si>
  <si>
    <t>บริษัท แอลจี อีเลคทรอนิคส์ (ประเทศไทย) จำกัด
6,432.84</t>
  </si>
  <si>
    <t>558/2568
26/ส.ค./2568</t>
  </si>
  <si>
    <t>บริษัท แอลจี อีเลคทรอนิคส์ (ประเทศไทย) จำกัด
8,499.01</t>
  </si>
  <si>
    <t>555/2568
26/ส.ค./2568</t>
  </si>
  <si>
    <t>บริษัท พีที เมดิคอล อิควิพเมนท์ จำกัด
56,175</t>
  </si>
  <si>
    <t>986/2568
26/ส.ค./2568</t>
  </si>
  <si>
    <t>ซื้อประตู UPVC ขนาด 80x200 ซ.ม. โดยวิธีเฉพาะเจาะจง</t>
  </si>
  <si>
    <t>นางสาว สมคิด สิริวันต์
4,000</t>
  </si>
  <si>
    <t>1007.1/2568
26/ส.ค./2568</t>
  </si>
  <si>
    <t xml:space="preserve">บริษัท ไซบอร์ก จำกัด
12,450 </t>
  </si>
  <si>
    <t>979/2568
26/ส.ค./2568</t>
  </si>
  <si>
    <t>ซื้อผ้าพันแขนเครื่องวัดความดัน ท่อลมเดี่ยว ขนาด 25-35 เซนติเมตร โดยวิธีเฉพาะเจาะจง</t>
  </si>
  <si>
    <t>บริษัท แบงค็อก เมดิคอลส์ โปร จำกัด
10,000</t>
  </si>
  <si>
    <t>981/2568
26/ส.ค./2568</t>
  </si>
  <si>
    <t>ซื้อUmonium38 Instrument 1L จำนวน 2 ขวด โดยวิธีเฉพาะเจาะจง</t>
  </si>
  <si>
    <t>บริษัท บลูสกาย ไบโอเทค จำกัด
16,000</t>
  </si>
  <si>
    <t>970/2568
26/ส.ค./2568</t>
  </si>
  <si>
    <t>ซื้อwondfo one Step HIV1/2(WB/Serum/Plasma จำนวน 1 กล่อง โดยวิธีเฉพาะเจาะจง</t>
  </si>
  <si>
    <t>บริษัท เฟิร์มเมอร์ จำกัด
10,000</t>
  </si>
  <si>
    <t>972/2568
26/ส.ค./2568</t>
  </si>
  <si>
    <t>บริษัท เมดิทอป จำกัด
45,000</t>
  </si>
  <si>
    <t>973/2568
26/ส.ค./2568</t>
  </si>
  <si>
    <t>ซื้อThyroid Shield ชนิด non-lead โดยวิธีเฉพาะเจาะจง</t>
  </si>
  <si>
    <t>บริษัท อเมริกันเมดิคอลซัพพลาย จำกัด
30,000</t>
  </si>
  <si>
    <t>1004/2568
26/ส.ค./2568</t>
  </si>
  <si>
    <t>ซื้อComply Steam Indicator(sterigate) จำนวน 10 กล่อง โดยวิธีเฉพาะเจาะจง</t>
  </si>
  <si>
    <t>บริษัท ภรณ์อนงค์ เซอร์จิคอล จำกัด
20,000</t>
  </si>
  <si>
    <t>974/2568
26/ส.ค./2568</t>
  </si>
  <si>
    <t>บริษัท ที เค เมดิคอล ซัพพลาย จำกัด
96,800</t>
  </si>
  <si>
    <t>975/2568
26/ส.ค./2568</t>
  </si>
  <si>
    <t>สภากาชาดไทย
23,000</t>
  </si>
  <si>
    <t>976/2568
26/ส.ค./2568</t>
  </si>
  <si>
    <t>บริษัท โกร๊ธ ซัพพลาย เมดิคอล จำกัด
40,880</t>
  </si>
  <si>
    <t>977/2568
26/ส.ค./2568</t>
  </si>
  <si>
    <t>ซื้อCompatible Adult Finger Clip 7 pin for Mindray      โดยวิธีเฉพาะเจาะจง</t>
  </si>
  <si>
    <t>บริษัท แบงค็อก เมดิคอลส์ โปร จำกัด
30,000</t>
  </si>
  <si>
    <t>980/2568
26/ส.ค./2568</t>
  </si>
  <si>
    <t>ซื้อBACTERIAL VIRUS FILTER จำนวน 50 EA โดยวิธีเฉพาะเจาะจง</t>
  </si>
  <si>
    <t>ห้างหุ้นส่วนจำกัด ยูเมด
9,000</t>
  </si>
  <si>
    <t>995/2568
26/ส.ค./2568</t>
  </si>
  <si>
    <t>992/2568
26/ส.ค./2568</t>
  </si>
  <si>
    <t>ซื้อhCG Pregnancy Rapid Test จำนวน 10 กล่อง โดยวิธีเฉพาะเจาะจง</t>
  </si>
  <si>
    <t>993/2568
26/ส.ค./2568</t>
  </si>
  <si>
    <t>บริษัท ดีเคเอสเอช (ประเทศไทย) จำกัด
75,435</t>
  </si>
  <si>
    <t>991/2568
26/ส.ค./2568</t>
  </si>
  <si>
    <t>ห้างหุ้นส่วนจำกัด กรีน เอ็ม ดี
96,000</t>
  </si>
  <si>
    <t>990/2568
26/ส.ค./2568</t>
  </si>
  <si>
    <t>บริษัท เมด-วัน จำกัด
86,420</t>
  </si>
  <si>
    <t>989/2568 
26/ส.ค./2568</t>
  </si>
  <si>
    <t>988/2568
26/ส.ค./2568</t>
  </si>
  <si>
    <t>บริษัท เทคโนเมดิคัล จำกัด (มหาชน)
68,450</t>
  </si>
  <si>
    <t>1000/2568
26/ส.ค./2568</t>
  </si>
  <si>
    <t>บริษัท บอร์เนียว เมดิคัล จำกัด
25,525</t>
  </si>
  <si>
    <t>994/2568
26/ส.ค./2568</t>
  </si>
  <si>
    <t>บริษัท เทคโนเมดิคัล จำกัด (มหาชน)
69,100</t>
  </si>
  <si>
    <t>998/2568 
26/ส.ค./2568</t>
  </si>
  <si>
    <t>บริษัท โอเร็กซ์ เทรดดิ้ง จำกัด
7,383</t>
  </si>
  <si>
    <t>987/2568
26/ส.ค./2568</t>
  </si>
  <si>
    <t>บริษัท ภรณ์อนงค์ เซอร์จิคอล จำกัด
30,750</t>
  </si>
  <si>
    <t>997/2568
26/ส.ค./2568</t>
  </si>
  <si>
    <t>บริษัท แล็บมาสเตอร์ แอ๊ดวานซ์ จำกัด
15,790</t>
  </si>
  <si>
    <t>1001/2568
26/ส.ค./2568</t>
  </si>
  <si>
    <t>969/2568
26/ส.ค./2568</t>
  </si>
  <si>
    <t>บริษัท โอเร็กซ์ เทรดดิ้ง จำกัด
168,657</t>
  </si>
  <si>
    <t>996/2568
26/ส.ค./2568</t>
  </si>
  <si>
    <t>บริษัท มาสเตอร์ เปเปอร์ จำกัด
23,400</t>
  </si>
  <si>
    <t>999/2568
26/ส.ค./2568</t>
  </si>
  <si>
    <t>บริษัท ดีเคเอสเอช (ประเทศไทย) จำกัด
150,968.44</t>
  </si>
  <si>
    <t>1008/2568
26/ส.ค./2568</t>
  </si>
  <si>
    <t>ซื้อหนังเทียม PU หุ้มเบาะรอนั่งตรวจ  โดยวิธีเฉพาะเจาะจง</t>
  </si>
  <si>
    <t>983/2568
26/ส.ค./2568</t>
  </si>
  <si>
    <t>1006/2568
26/ส.ค./2568</t>
  </si>
  <si>
    <t>ซื้อโทรศัพท์ไร้สายดิจิตอล 3 เครื่อง โดยวิธีเฉพาะเจาะจง</t>
  </si>
  <si>
    <t>ร้านธนดลแอร์แอนด์เซอร์วิส
5,670</t>
  </si>
  <si>
    <t>982/2568
26/ส.ค./2568</t>
  </si>
  <si>
    <t>ซื้อเก้าอี้พนักพิงสูง จำนวน 1 ตัว โดยวิธีเฉพาะเจาะจง</t>
  </si>
  <si>
    <t>บริษัท บางกอกเฟอร์นิเจอร์ลพบุรี 1990 จำกัด
5,900</t>
  </si>
  <si>
    <t>1007/2568
26/ส.ค./2568</t>
  </si>
  <si>
    <t>ซื้อแก๊สหุงต้ม บรรจุถังละ 48 กิโลกรัม โดยวิธีเฉพาะเจาะจง</t>
  </si>
  <si>
    <t>1005/68
26/ส.ค./2568</t>
  </si>
  <si>
    <t>พซ.838/2568 ลงวันที่ 25 ส.ค. 2568</t>
  </si>
  <si>
    <t>ซื้อจอ TV ของ CCTV จำนวน 1 เครื่อง โดยวิธีเฉพาะเจาะจง</t>
  </si>
  <si>
    <t>บริษัท แนฟโก้ เทค จำกัด
13,900</t>
  </si>
  <si>
    <t>1021/2568
29/ส.ค./2568</t>
  </si>
  <si>
    <t>ซื้อ้เครื่องปั่นฮีมาโตคริต จำนวน 1 เครื่อง โดยวิธีเฉพาะเจาะจง</t>
  </si>
  <si>
    <t>บริษัท ไพ ออริตี้ แคร์ โปรดักส์ จำกัด
78,000</t>
  </si>
  <si>
    <t>1023/2568
29/ส.ค./2568</t>
  </si>
  <si>
    <t>ซื้อเครื่องวัดอุณหภูมิ 2 จุดและความชื้น จำนวน 2 เครื่อง โดยวิธีเฉพาะเจาะจง</t>
  </si>
  <si>
    <t>บริษัท แบงค็อก เมดิคอลส์ โปร จำกัด
4,400</t>
  </si>
  <si>
    <t>1027/2568
29/ส.ค./2568</t>
  </si>
  <si>
    <t>ซื้อชุดส่องหลอดลม(Laryngoscopes) จำนวน 1 ชุด โดยวิธีเฉพาะเจาะจง</t>
  </si>
  <si>
    <t>ร้าน เฟิร์สท เทรดดิ้ง
23,500</t>
  </si>
  <si>
    <t>1022/2568
29/ส.ค./2568</t>
  </si>
  <si>
    <t>ซื้อรถเข็นหัตถการ จำนวน ๑ คัน โดยวิธีเฉพาะเจาะจง</t>
  </si>
  <si>
    <t>บริษัท หวังดีวัฒนา จำกัด
9,800</t>
  </si>
  <si>
    <t>1025/2568
29/ส.ค./2568</t>
  </si>
  <si>
    <t>จ้างเหมารถตู้ปรับอากาศ VIP ๙ ที่นั่ง จำนวน ๑ งาน  โดยวิธีเฉพาะเจาะจง</t>
  </si>
  <si>
    <t>นางเก็จมณี  แจ้งกระจ่าง
21,300</t>
  </si>
  <si>
    <t>568/2568
29/ส.ค./2568</t>
  </si>
  <si>
    <t>133(จ)/2568 ลงวันที่ 29 ส.ค. 2568</t>
  </si>
  <si>
    <t>132(จ)/2568 ลงวันที่ 29 ส.ค. 2568</t>
  </si>
  <si>
    <t>131(จ)/2568 ลงวันที่ 29 ส.ค. 2568</t>
  </si>
  <si>
    <t>130(จ)/2568 ลงวันที่ 29 ส.ค. 2568</t>
  </si>
  <si>
    <t>249(ซ)/2568 ลงวันที่ 29 ส.ค. 2568</t>
  </si>
  <si>
    <t>248(ซ)/2568 ลงวันที่ 29 ส.ค. 2568</t>
  </si>
  <si>
    <t>247(ซ)/2568 ลงวันที่ 29 ส.ค. 2568</t>
  </si>
  <si>
    <t>246(ซ)/2568 ลงวันที่ 29 ส.ค. 2568</t>
  </si>
  <si>
    <t>245(ซ)/2568 ลงวันที่ 29 ส.ค. 2568</t>
  </si>
  <si>
    <t>244(ซ)/2568 ลงวันที่ 29 ส.ค. 2568</t>
  </si>
  <si>
    <t>243(ซ)/2568 ลงวันที่ 29 ส.ค. 2568</t>
  </si>
  <si>
    <t>ซื้อแก๊สหุงต้ม บรรจุถังละ 48 กก. โดยวิธีเฉพาะเจาะจง</t>
  </si>
  <si>
    <t>1027/2568
1/ก.ย./2568</t>
  </si>
  <si>
    <t>ลพบุรีแก๊ส จำกัด
283,710</t>
  </si>
  <si>
    <t>1028/2568
1/ก.ย./2568</t>
  </si>
  <si>
    <t>ซื้อPerfect IV Set (For infusion) จำนวน 2000 ชุด โดยวิธีเฉพาะเจาะจง</t>
  </si>
  <si>
    <t>บริษัท ดีเคเอสเอช (ประเทศไทย) จำกัด
34,240</t>
  </si>
  <si>
    <t>1026/2568
1/ก.ย./2568</t>
  </si>
  <si>
    <t>1030/2568
2/ก.ย./2568</t>
  </si>
  <si>
    <t>ร้านสงวนพานิช
21,645</t>
  </si>
  <si>
    <t>1029/2568
2/ก.ย./2568</t>
  </si>
  <si>
    <t>จ้างเหมาติดตั้งเครื่องปรับอากาศ ขนาด 21,064 BTU (ส่วนเกินท่อ) โดยวิธีเฉพาะเจาะจง</t>
  </si>
  <si>
    <t>อารียาแอร์
2,200</t>
  </si>
  <si>
    <t>569/2568
2/ก.ย./2568</t>
  </si>
  <si>
    <t>1031/2568
2/ก.ย./2568</t>
  </si>
  <si>
    <t>ซื้อเก้าอี้แถวแบบ ๓ ที่นั่ง จำนวน ๔ ชุด  โดยวิธีเฉพาะเจาะจง</t>
  </si>
  <si>
    <t>ร้านธนดลแอร์แอนด์เซอร์วิส
48,000</t>
  </si>
  <si>
    <t>1041/2568
3/ก.ย./2568</t>
  </si>
  <si>
    <t>ห้างหุ้นส่วนจำกัด กรีน เอ็ม ดี
61,670</t>
  </si>
  <si>
    <t>1042/2568
3/ก.ย./2568</t>
  </si>
  <si>
    <t>ซื้อวัสดุวิทยาศาสตร์หรือการแพทย์ จำนวน 13 รายการ โดยวิธีเฉพาะเจาะจง</t>
  </si>
  <si>
    <t>ห้างหุ้นส่วนจำกัด กรีน เอ็ม ดี
80,040</t>
  </si>
  <si>
    <t>1048/2568
3/ก.ย./2568</t>
  </si>
  <si>
    <t>บริษัท ไทยก๊อส จำกัด
133,150</t>
  </si>
  <si>
    <t>1045/2568
3/ก.ย./2568</t>
  </si>
  <si>
    <t>บริษัท ดีเคเอสเอช (ประเทศไทย) จำกัด
59,385</t>
  </si>
  <si>
    <t>1052/2568
3/ก.ย./2568</t>
  </si>
  <si>
    <t>ซื้อํYoulostomy D Transparent 20 จำนวน 1740 ชิ้น โดยวิธีเฉพาะเจาะจง</t>
  </si>
  <si>
    <t>บริษัท เทคโนเมดิคัล จำกัด (มหาชน)
99,180</t>
  </si>
  <si>
    <t>1051/2568
3/ก.ย./2568</t>
  </si>
  <si>
    <t>ซื้อYoulostomy U10 จำนวน 300 ชิ้น โดยวิธีเฉพาะเจาะจง</t>
  </si>
  <si>
    <t>1050/2568
3/ก.ย./2568</t>
  </si>
  <si>
    <t>ซื้อหมวก Disposable จำนวน 8000 ชิ้น โดยวิธีเฉพาะเจาะจง</t>
  </si>
  <si>
    <t>1047/2568
3/ก.ย./2568</t>
  </si>
  <si>
    <t>ซื้อน้ำยาแช่เครื่องมือฆ่าเชื้อ กลุ่ม ortho-phthaldehyde จำนวน 60 แกลลอน โดยวิธีเฉพาะเจาะจง</t>
  </si>
  <si>
    <t>บริษัท ดีเคเอสเอช (ประเทศไทย) จำกัด
108,241.20</t>
  </si>
  <si>
    <t>1046/2568
3/ก.ย./2568</t>
  </si>
  <si>
    <t>ซื้อ60 coil for low pressure tubing จำนวน 1000 ชิ้น โดยวิธีเฉพาะเจาะจง</t>
  </si>
  <si>
    <t>1044/2568
3/ก.ย./2568</t>
  </si>
  <si>
    <t>ซื้อจัดหาสินทรัพย์มูลค่าต่ำกว่าเกณฑ์ (ค่าวัสดุสำนักงาน) จำนวน ๒ รายการ โดยวิธีเฉพาะเจาะจง</t>
  </si>
  <si>
    <t>บริษัท บางกอกเฟอร์นิเจอร์ลพบุรี 1990 จำกัด
21,700</t>
  </si>
  <si>
    <t>1037/2568
3/ก.ย./2568</t>
  </si>
  <si>
    <t>นางสาว สมคิด สิริวันต์
14,400</t>
  </si>
  <si>
    <t>1034/2568
3/ก.ย./2568</t>
  </si>
  <si>
    <t>นางสาว สมคิด สิริวันต์
5,870</t>
  </si>
  <si>
    <t>1036/2568
3/ก.ย./2568</t>
  </si>
  <si>
    <t>นางสาว สมคิด สิริวันต์ 
2,390</t>
  </si>
  <si>
    <t>1039/2568
3/ก.ย./2568</t>
  </si>
  <si>
    <t>บริษัทศูนย์วิเคราะห์น้ำจำกัด
32,310.79</t>
  </si>
  <si>
    <t>1049/2568
3/ก.ย./2568</t>
  </si>
  <si>
    <t>ซื้อวัสดุงานบ้านงานครัว จำนวน ๗ รายการ โดยวิธีเฉพาะเจาะจง</t>
  </si>
  <si>
    <t>นางสาว สมคิด สิริวันต์
20,195</t>
  </si>
  <si>
    <t>1040/2568
3/ก.ย./2568</t>
  </si>
  <si>
    <t>นางสาว สมคิด สิริวันต์
7,100</t>
  </si>
  <si>
    <t>1038/2568
3/ก.ย./2568</t>
  </si>
  <si>
    <t>ประกวดราคาซื้อเข็มสลายมะเร็งด้วยความร้อนแบบตั้งฉากกับเข็ม(RFA) จำนวน 150 ชุด ด้วยวิธีประกวดราคาอิเล็กทรอนิกส์ (e-bidding)</t>
  </si>
  <si>
    <t>บริษัท พีทูพีเฮลธ์แคร์ จำกัด
3,525,000</t>
  </si>
  <si>
    <t>1053/2568
4/ก.ย./2568</t>
  </si>
  <si>
    <t>1059/2568
4/ก.ย./2568</t>
  </si>
  <si>
    <t>ซื้อMucous Extractor With 100/550 Without Tube จำนวน 100 EA โดยวิธีเฉพาะเจาะจง</t>
  </si>
  <si>
    <t>1063/2568
4/ก.ย./2568</t>
  </si>
  <si>
    <t>บริษัท เทคโนเมดิคัล จำกัด (มหาชน)
96,000</t>
  </si>
  <si>
    <t>1062/2568
4/ก.ย./2568</t>
  </si>
  <si>
    <t>บริษัท ดีเคเอสเอช (ประเทศไทย) จำกัด
72,546</t>
  </si>
  <si>
    <t>1056/2568
4/ก.ย./2568</t>
  </si>
  <si>
    <t>1057/2568
4/ก.ย./2568</t>
  </si>
  <si>
    <t>บริษัท โกร๊ธ ซัพพลาย เมดิคอล จำกัด
19,280</t>
  </si>
  <si>
    <t>1064/2568
4/ก.ย./2568</t>
  </si>
  <si>
    <t>ซื้อINFUSION SET VLST 00 0-RING จำนวน 2000 ชุด โดยวิธีเฉพาะเจาะจง</t>
  </si>
  <si>
    <t>บริษัท โมเดิร์น แบรนด์ส จำกัด
149,800</t>
  </si>
  <si>
    <t>1065/2568
4/ก.ย./2568</t>
  </si>
  <si>
    <t>ซื้อINFUSION SET VS 70 จำนวน 400 ชุด โดยวิธีเฉพาะเจาะจง</t>
  </si>
  <si>
    <t>บริษัท โมเดิร์น แบรนด์ส จำกัด
214,000</t>
  </si>
  <si>
    <t>1066/2568
4/ก.ย./2568</t>
  </si>
  <si>
    <t>ซื้อSyringe for Angiomat Illmena 150 ml จำนวน 50 pcs โดยวิธีเฉพาะเจาะจง</t>
  </si>
  <si>
    <t>บริษัท อินจีเนียส เทคโนโลยี จำกัด
18,000</t>
  </si>
  <si>
    <t>1067/2568
4/ก.ย./2568</t>
  </si>
  <si>
    <t>บริษัท ดีเคเอสเอช (ประเทศไทย) จำกัด
266,600</t>
  </si>
  <si>
    <t>1069/2568
4/ก.ย./2568</t>
  </si>
  <si>
    <t>บริษัท จอห์นสัน แอนด์ จอห์นสัน เมดเทค (ประเทศไทย) จำกัด
44,554.80</t>
  </si>
  <si>
    <t>1058/2568
4/ก.ย./2568</t>
  </si>
  <si>
    <t>บริษัท โพสเฮลท์แคร์ จำกัด
59,000</t>
  </si>
  <si>
    <t>1068/2568
4/ก.ย./2568</t>
  </si>
  <si>
    <t>ซื้อGUIDE WIRE M จำนวน 290 ชิ้น โดยวิธีเฉพาะเจาะจง</t>
  </si>
  <si>
    <t>บริษัท ดีเคเอสเอช (ประเทศไทย) จำกัด
239,366</t>
  </si>
  <si>
    <t>1061/2568
4/ก.ย./2568</t>
  </si>
  <si>
    <t>ซื้อSyringe For MalincKrodt 200 ml จำนวน 300 ชิ้น โดยวิธีเฉพาะเจาะจง</t>
  </si>
  <si>
    <t>บริษัท อินจีเนียส เทคโนโลยี จำกัด
87,000</t>
  </si>
  <si>
    <t>1055/2568
4/ก.ย./2568</t>
  </si>
  <si>
    <t>1110/2568
5/ก.ย./2568</t>
  </si>
  <si>
    <t>จ้างเหมาเปลี่ยนบานประตูห้องน้ำ PVC ขนาด 70 X 200 ซม. พร้อมอุปกรณ์ (รวมรื้อของเก่า) โดยวิธีเฉพาะเจาะจง</t>
  </si>
  <si>
    <t>นางจารุกุล หาญรัตนชัย
7,000</t>
  </si>
  <si>
    <t>572/2568
5/ก.ย./2568</t>
  </si>
  <si>
    <t>นายดำรงค์ชัย  เกลาฉีด
34,200</t>
  </si>
  <si>
    <t>570/2568
5/ก.ย./2568</t>
  </si>
  <si>
    <t>บริษัท ดีเคเอสเอช (ประเทศไทย) จำกัด
13,268</t>
  </si>
  <si>
    <t>1109/2568
5/ก.ย./2568</t>
  </si>
  <si>
    <t>ซื้อเครื่องช่วยหายใจชนิดมือบีบสำหรับผู้ใหญ่ จำนวน 4 ชุด  โดยวิธีเฉพาะเจาะจง</t>
  </si>
  <si>
    <t>ร้าน เฟิร์สท เทรดดิ้ง
12,000</t>
  </si>
  <si>
    <t>1111/2568
5/ก.ย./2568</t>
  </si>
  <si>
    <t>ซื้อแผ่นปิดแผลกันน้ำ ขนาด 6x7ซม. จำนวน 80 กล่อง โดยวิธีเฉพาะเจาะจง</t>
  </si>
  <si>
    <t>บริษัท ดีเคเอสเอช (ประเทศไทย) จำกัด
65,912</t>
  </si>
  <si>
    <t>1112/2568
5/ก.ย./2568</t>
  </si>
  <si>
    <t>จ้างเหมาวิเคราะห์ข้อมูล  จำนวน 1 งาน  โดยวิธีเฉพาะเจาะจง</t>
  </si>
  <si>
    <t>นางสาวชฎาธาร  มีคง
20,000</t>
  </si>
  <si>
    <t>573/2568
5/ก.ย./2568</t>
  </si>
  <si>
    <t>ซื้อเข็มเจาะดูดเซลล์ใต้เยื่อบุทางเดินอาหาร ขนาด 22G จำนวน 7 กล่อง โดยวิธีเฉพาะเจาะจง</t>
  </si>
  <si>
    <t>บริษัท ดีเคเอสเอช (ประเทศไทย) จำกัด
74,900</t>
  </si>
  <si>
    <t>1081/2568
5/ก.ย./2568</t>
  </si>
  <si>
    <t>บริษัท ดีเคเอสเอช (ประเทศไทย) จำกัด
81,768.32</t>
  </si>
  <si>
    <t>1072/2568
5/ก.ย./2568</t>
  </si>
  <si>
    <t>1077/2568
5/ก.ย./2568</t>
  </si>
  <si>
    <t>บริษัท แอคคอร์ด คอร์ปอเรชั่น จำกัด
34,870</t>
  </si>
  <si>
    <t>1105/2568
5/ก.ย./2568</t>
  </si>
  <si>
    <t>บริษัท ดีเคเอสเอช (ประเทศไทย) จำกัด
325,578.80</t>
  </si>
  <si>
    <t>1117/2568
5/ก.ย./2568</t>
  </si>
  <si>
    <t>จ้างค่าตรวจคัดกรองหมู่เลือดระบบ Rh(D) จำนวน 1 งาน โดยวิธีเฉพาะเจาะจง</t>
  </si>
  <si>
    <t>สภากาชาดไทย
360</t>
  </si>
  <si>
    <t>574/2568
5/ก.ย./2568</t>
  </si>
  <si>
    <t>575/2568
5/ก.ย./2568</t>
  </si>
  <si>
    <t>จ้างเหมาแพทย์แปลผลตรวจทางรังสีวินิจฉัย จำนวน 17 ส่วน โดยวิธีเฉพาะเจาะจง</t>
  </si>
  <si>
    <t>576/2568
5/ก.ย./2568</t>
  </si>
  <si>
    <t>จ้างเหมาแพทย์แปลผลตรวจทางรังสีวินิจฉัย จำนวน 6 ส่วน   โดยวิธีเฉพาะเจาะจง</t>
  </si>
  <si>
    <t>577/2568
5/ก.ย./2568</t>
  </si>
  <si>
    <t>จ้างเหมาแพทย์แปลผลตรวจทางรังสีวินิจฉัย  จำนวน 27 ส่วน   โดยวิธีเฉพาะเจาะจง</t>
  </si>
  <si>
    <t>นางสาวกุลกันยา สุขอมรรัตน์
12,150</t>
  </si>
  <si>
    <t>578/2568
5/ก.ย./2568</t>
  </si>
  <si>
    <t>จ้างค่าตรวจวิเคราะห์ทางห้องปฏิบัติการ โดยวิธีเฉพาะเจาะจง</t>
  </si>
  <si>
    <t>บริษัท เนชั่นแนล เฮลท์แคร์ ซิสเท็มส์ จำกัด
23,800</t>
  </si>
  <si>
    <t>583/2568
5/ก.ย./2568</t>
  </si>
  <si>
    <t>582/2568
5/ก.ย./2568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</si>
  <si>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16 ราย โดยวิธีเฉพาะเจาะจง</t>
  </si>
  <si>
    <t>581/2568
5/ก.ย./2568</t>
  </si>
  <si>
    <t>จ้างเหมาแพทย์วิเคราะห์ วางแผนการรักษาและแปลผลตรวจทางรังสีวินิจฉัยและรังสีร่วมรักษาผ่านระบบ PACS และรับปรึกษาผ่าน REFER ONLINE จำนวน  18  ราย   โดยวิธีเฉพาะเจาะจง</t>
  </si>
  <si>
    <t>นายสิรวิชญ์  อุดมพร
2,700</t>
  </si>
  <si>
    <t>580/2568
5/ก.ย./2568</t>
  </si>
  <si>
    <t>จ้างเหมาแพทย์แปลผลตรวจทางรังสีวินิจฉัย  จำนวน 226 ส่วน   โดยวิธีเฉพาะเจาะจง</t>
  </si>
  <si>
    <t>นางสาวสุธินี  โพธิ์ศรี
9,040</t>
  </si>
  <si>
    <t>579/2568
5/ก.ย./2568</t>
  </si>
  <si>
    <t>ซื้อวัสดุวิทยาศาสตร์หรือการแพทย์ จำนวน 26 รายการ โดยวิธีเฉพาะเจาะจง</t>
  </si>
  <si>
    <t>บริษัท เด็นท์-เมท จำกัด
92,315</t>
  </si>
  <si>
    <t>1106/2568
5/ก.ย./2568</t>
  </si>
  <si>
    <t>บริษัท ภรณ์อนงค์ เซอร์จิคอล จำกัด
56,950</t>
  </si>
  <si>
    <t>1090/2568
5/ก.ย./2568</t>
  </si>
  <si>
    <t>ซื้อThree ways stopcock จำนวน 13000 Set โดยวิธีเฉพาะเจาะจง</t>
  </si>
  <si>
    <t>บริษัท ซิลลิค ฟาร์มา จำกัด
111,280</t>
  </si>
  <si>
    <t>1093/2568
5/ก.ย./2568</t>
  </si>
  <si>
    <t>ซื้อTracheostomy Tube Adjustable no.7 จำนวน 10 อัน โดยวิธีเฉพาะเจาะจง</t>
  </si>
  <si>
    <t>บริษัท ดีเคเอสเอช (ประเทศไทย) จำกัด
16,050</t>
  </si>
  <si>
    <t>1104/2568
5/ก.ย./2568</t>
  </si>
  <si>
    <t>บริษัท ซิลลิค ฟาร์มา จำกัด
84,870</t>
  </si>
  <si>
    <t>1095/2568
5/ก.ย./2568</t>
  </si>
  <si>
    <t>ซื้อวัสดุวิทยาศาสตร์หรือการแพทย์ จำนวน 9 รายการ  โดยวิธีเฉพาะเจาะจง</t>
  </si>
  <si>
    <t>บริษัท ดีเคเอสเอช (ประเทศไทย) จำกัด
97,198.88</t>
  </si>
  <si>
    <t>1079/2568
5/ก.ย./2568</t>
  </si>
  <si>
    <t>1084/2568
5/ก.ย./2568</t>
  </si>
  <si>
    <t>บริษัท ดีเคเอสเอช (ประเทศไทย) จำกัด
27,434.80</t>
  </si>
  <si>
    <t>1094/2568
5/ก.ย./2568</t>
  </si>
  <si>
    <t>บริษัท ดีเคเอสเอช (ประเทศไทย) จำกัด
16,435.20</t>
  </si>
  <si>
    <t>1098/2568
5/ก.ย./2568</t>
  </si>
  <si>
    <t>บริษัท แล็บมาสเตอร์ แอ๊ดวานซ์ จำกัด
8,500</t>
  </si>
  <si>
    <t>1099/2568
5/ก.ย./2568</t>
  </si>
  <si>
    <t>บริษัท ดีเคเอสเอช (ประเทศไทย) จำกัด
3,210</t>
  </si>
  <si>
    <t>1101/2568
5/ก.ย./2568</t>
  </si>
  <si>
    <t>บริษัท ดีเคเอสเอช (ประเทศไทย) จำกัด
109,996</t>
  </si>
  <si>
    <t>1097/2568
5/ก.ย./2568</t>
  </si>
  <si>
    <t>ซื้อขวดเก็บปัสสาวะNo.3(ขวดพลาสติก) จำนวน 5000 ใบ โดยวิธีเฉพาะเจาะจง</t>
  </si>
  <si>
    <t>1102/2568
5/ก.ย./2568</t>
  </si>
  <si>
    <t>ซื้อMask Disposibleคล้องหู จำนวน 1000 กล่อง โดยวิธีเฉพาะเจาะจง</t>
  </si>
  <si>
    <t>บริษัท เคเอส โกลเด้น จำกัด
29,500</t>
  </si>
  <si>
    <t>1092/2568
5/ก.ย./2568</t>
  </si>
  <si>
    <t>บริษัท เจ เอส วิชั่น จำกัด
87,686.50</t>
  </si>
  <si>
    <t>1085/2568
5/ก.ย./2568</t>
  </si>
  <si>
    <t>บริษัท กรุงเทพอินเตอร์โปรดักส์ จำกัด
79,250</t>
  </si>
  <si>
    <t>1082/2568
5/ก.ย./2568</t>
  </si>
  <si>
    <t>บริษัท เมดซินโนว่า จำกัด
27,000</t>
  </si>
  <si>
    <t>1114/2568
5/ก.ย./2568</t>
  </si>
  <si>
    <t>บริษัท โกร๊ธ ซัพพลาย เมดิคอล จำกัด
32,400</t>
  </si>
  <si>
    <t>1089/2568
5/ก.ย./2568</t>
  </si>
  <si>
    <t>1096/2568
5/ก.ย./2568</t>
  </si>
  <si>
    <t>บริษัท ไพบูลย์ผล ซัพพลาย จำกัด
64,700</t>
  </si>
  <si>
    <t>1100/2568
5/ก.ย./2568</t>
  </si>
  <si>
    <t>ซื้อOPTI CASSETTE B25 EA/BOX จำนวน 4 กล่อง โดยวิธีเฉพาะเจาะจง</t>
  </si>
  <si>
    <t>บริษัท ดีเคเอสเอช (ประเทศไทย) จำกัด
26,750</t>
  </si>
  <si>
    <t>1071/2568
5/ก.ย./2568</t>
  </si>
  <si>
    <t>ซื้อSyring for Optistar 130 ml จำนวน 200 ชิ้น โดยวิธีเฉพาะเจาะจง</t>
  </si>
  <si>
    <t>บริษัท อินจีเนียส เทคโนโลยี จำกัด
110,000</t>
  </si>
  <si>
    <t>1083/2568
5/ก.ย./2568</t>
  </si>
  <si>
    <t>บริษัท ไซบอร์ก จำกัด
9,100</t>
  </si>
  <si>
    <t>1080/2568
5/ก.ย./2568</t>
  </si>
  <si>
    <t>บริษัท ไพบูลย์ผล ซัพพลาย จำกัด
60,400</t>
  </si>
  <si>
    <t>1070/2568
5/ก.ย./2568</t>
  </si>
  <si>
    <t>ซื้อกระดาษซับยาเคมี 40x48 ซม. จำนวน 8,000 แผ่น โดยวิธีเฉพาะเจาะจง</t>
  </si>
  <si>
    <t>แสงเจริญเวชภัณฑ์
22,400</t>
  </si>
  <si>
    <t>1073/2568
5/ก.ย./2568</t>
  </si>
  <si>
    <t>ซื้อเข็มฉีดยาชา จำนวน 2 กล่อง โดยวิธีเฉพาะเจาะจง</t>
  </si>
  <si>
    <t>บริษัท แอคคอร์ด คอร์ปอเรชั่น จำกัด
560</t>
  </si>
  <si>
    <t>1076/2568
5/ก.ย./2568</t>
  </si>
  <si>
    <t>บริษัท เมด-วัน จำกัด
207,990</t>
  </si>
  <si>
    <t>1078/2568
5/ก.ย./2568</t>
  </si>
  <si>
    <t>บริษัท ไทยเพียวดีไวซ์ จำกัด
96,700</t>
  </si>
  <si>
    <t>1075/2568
5/ก.ย./2568</t>
  </si>
  <si>
    <t>บริษัท จอห์นสัน แอนด์ จอห์นสัน เมดเทค (ประเทศไทย) จำกัด
78,741.30</t>
  </si>
  <si>
    <t>1074/2568
5/ก.ย./2568</t>
  </si>
  <si>
    <t>ซื้อหูฟังชนิดแบน จำนวน 8 กล่อง โดยวิธีเฉพาะเจาะจง</t>
  </si>
  <si>
    <t>บริษัท ดีเคเอสเอช (ประเทศไทย) จำกัด
29,275.20</t>
  </si>
  <si>
    <t>1118/2568
5/ก.ย./2568</t>
  </si>
  <si>
    <t>ร้านศิริวัฒน์
26,650</t>
  </si>
  <si>
    <t>1119/2568
5/ก.ย./2568</t>
  </si>
  <si>
    <t>ซื้อก๊าซอ๊อกซิเจน 6 คิว จำนวน 80 ท่อ โดยวิธีเฉพาะเจาะจง</t>
  </si>
  <si>
    <t>ร้านศิริวัฒน์
16,000</t>
  </si>
  <si>
    <t>1120/2568
5/ก.ย./2568</t>
  </si>
  <si>
    <t>ซื้อชุดไส้กรองสำหรับเครื่องล้างกล้อง ยี่ห้อ Medivators จำนวน 1 ชุด โดยวิธีเฉพาะเจาะจง</t>
  </si>
  <si>
    <t>บริษัท ทรี เมดิคอล จำกัด
73,295</t>
  </si>
  <si>
    <t>1116/2568
5/ก.ย./2568</t>
  </si>
  <si>
    <t>บริษัท ดีเคเอสเอช (ประเทศไทย) จำกัด
86,423.90</t>
  </si>
  <si>
    <t>1115/2568
5/ก.ย./2568</t>
  </si>
  <si>
    <t>ซื้อสารละลายไอโอดีนสำหรับตรวจหาแป้ง 450 มล.Lugols Solution จำนวน 3 ขวด โดยวิธีเฉพาะเจาะจง</t>
  </si>
  <si>
    <t>บริษัท พีที เมดิคอล อิควิพเมนท์ จำกัด 
1,350</t>
  </si>
  <si>
    <t>1088/2568
5/ก.ย./2568</t>
  </si>
  <si>
    <t>บริษัท แล็บมาสเตอร์ แอ๊ดวานซ์ จำกัด
8,570</t>
  </si>
  <si>
    <t>1121/2568
5/ก.ย./2568</t>
  </si>
  <si>
    <t>บริษัท จอห์นสัน แอนด์ จอห์นสัน เมดเทค (ประเทศไทย) จำกัด
90,014.11</t>
  </si>
  <si>
    <t>1108/2568
5/ก.ย./2568</t>
  </si>
  <si>
    <t>ซื้อScalp vein no.23 จำนวน 500 Set  โดยวิธีเฉพาะเจาะจง</t>
  </si>
  <si>
    <t>ร้านยาพอเพียงเภสัช
2,750</t>
  </si>
  <si>
    <t>1107/2568
5/ก.ย./2568</t>
  </si>
  <si>
    <t>ซื้อพลาสติกกันชื้น 14 ไมครอน (45 หลา) จำนวน 3 ม้วน โดยวิธีเฉพาะเจาะจง</t>
  </si>
  <si>
    <t>1113/2568
5/ก.ย./2568</t>
  </si>
  <si>
    <t>ซื้อวัสดุวิทยาศาสตร์หรือการแพทย์ จำนวน ๗ รายการ โดยวิธีเฉพาะเจาะจง</t>
  </si>
  <si>
    <t>บริษัท ไบโอคอททอน จำกัด
95,700</t>
  </si>
  <si>
    <t>1086/2568
5/ก.ย./2568</t>
  </si>
  <si>
    <t>134(จ)/2568 ลงวันที่ 4 ก.ย. 2568</t>
  </si>
  <si>
    <t>เลขที่พ.832/68 
ลงวันที่ 4 ก.ย. 2568</t>
  </si>
  <si>
    <t>เลขที่สธ0316/- 
ลงวันที่ 4 ก.ย. 2568</t>
  </si>
  <si>
    <t>เลขที่พ.831/68 
ลงวันที่ 4 ก.ย. 2568</t>
  </si>
  <si>
    <t>เลขที่พ.830/68 
ลงวันที่ 4 ก.ย. 2568</t>
  </si>
  <si>
    <t>เลขที่พ.837/68 
ลงวันที่ 4 ก.ย. 2568</t>
  </si>
  <si>
    <t>เลขที่สธ 0316/- 
ลงวันที่ 4 ก.ย. 2568</t>
  </si>
  <si>
    <t>เลขที่พ.828/68 
ลงวันที่ 4 ก.ย. 2568</t>
  </si>
  <si>
    <t>เลขที่พ.829/68 
ลงวันที่ 4 ก.ย. 2568</t>
  </si>
  <si>
    <t>เลขที่พ.833/68 
ลงวันที่ 4 ก.ย. 2568</t>
  </si>
  <si>
    <t>เลขที่สธ0316/-
 ลงวันที่ 4 ก.ย. 2568</t>
  </si>
  <si>
    <t>เลขที่216/2568 
ลงวันที่ 4 ก.ย. 2568</t>
  </si>
  <si>
    <t>เลขที่ 209/2568 
ลงวันที่ 4 ก.ย. 2568</t>
  </si>
  <si>
    <t>เลขที่ 221/2568(พ)
ลงวันที่ 4 ก.ย. 2568</t>
  </si>
  <si>
    <t>137(จ)/2568 ลงวันที่ 5 ก.ย. 2568</t>
  </si>
  <si>
    <t>136(จ)/2568 ลงวันที่ 5 ก.ย. 2568</t>
  </si>
  <si>
    <t>135(จ)/2568 ลงวันที่ 5 ก.ย. 2568</t>
  </si>
  <si>
    <t>ซื้อชุดไมโครโฟนไร้สาย จำนวน 1 ชุด โดยวิธีเฉพาะเจาะจง</t>
  </si>
  <si>
    <t>ร้านธนดลแอร์แอนด์เซอร์วิส
5,500</t>
  </si>
  <si>
    <t>1134/2568
25/ก.ย./2568</t>
  </si>
  <si>
    <t>ซื้อลำโพงบลูทูธ จำนวน 1 เครื่อง โดยวิธีเฉพาะเจาะจง</t>
  </si>
  <si>
    <t>ร้านธนดลแอร์แอนด์เซอร์วิส
28,900</t>
  </si>
  <si>
    <t>1132/2568
25/ก.ย./2568</t>
  </si>
  <si>
    <t>ซื้อเครื่องตรวจจับความร้อนของผนังและความร้อนของสายไฟฟ้าแรงสูง จำนวน 1 เครื่อง โดยวิธีเฉพาะเจาะจง</t>
  </si>
  <si>
    <t>ร้านธนดลแอร์แอนด์เซอร์วิส
18,000</t>
  </si>
  <si>
    <t>1133/2568
25/ก.ย./2568</t>
  </si>
  <si>
    <t>ซื้อใบเสร็จรับเงินสำหรับคอมพิวเตอร์  โดยวิธีเฉพาะเจาะจง</t>
  </si>
  <si>
    <t>ห้างหุ้นส่วนจำกัด ภาสิน
37,000</t>
  </si>
  <si>
    <t>1136/2568
25/ก.ย./2568</t>
  </si>
  <si>
    <t>จ้างเหมาดูแลรักษาความปลอดภัยอาคารสำนักงานและทรัพย์สินภายในโรงพยาบาลมะเร็งลพบุรี จำนวน 1 งาน โดยวิธีเฉพาะเจาะจง</t>
  </si>
  <si>
    <t>บริษัท รักษาความปลอดภัย รัศมีแจ่มผลพิทักษ์  จำกัด
378,780</t>
  </si>
  <si>
    <t>604/2568
26/ก.ย./2568</t>
  </si>
  <si>
    <t>เลขที่ 227/2568 
ลงวันที่ 25 ก.ย. 2568</t>
  </si>
  <si>
    <t>เลขที่232/2568 
ลงวันที่ 25 ก.ย. 2568</t>
  </si>
  <si>
    <t>จ้างซ่อมแซมมุ้งลงวันที่ดหอผู้ป่วยขวัญระมิงค์</t>
  </si>
  <si>
    <t>ประกวดราคาซื้อสายสวนเพื่อการขยายหลอดเลือดแดงใหญ่ Aorta ด้วยขดลงวันที่ดหุ้มกราฟต์ในช่องอก จำนวน 4 ชุด ด้วยวิธีประกวดราคาอิเล็กทรอนิกส์ (e-bidding)</t>
  </si>
  <si>
    <t>ประกวดราคาซื้อสายสวนเพื่อการขยายหลอดเลือดแดงส่วนปลายด้วยขดลงวันที่ดหุ้มกราฟต์ (Peripheral Stent Graft) จำนวน 8 ชิ้น ด้วยวิธีประกวดราคาอิเล็กทรอนิกส์ (e-bidding)</t>
  </si>
  <si>
    <t>เลขที่ สญ. 118 ลงวันที่3ก.ย.68</t>
  </si>
  <si>
    <t>จ้างเหมาซ่อมบำรุงเครื่องกำเนิดไฟฟ้า 300 กิโลงวันที่ัตต์ พร้อมอุปกรณ์ควบคุมแรงดันไฟฟ้าอัตโนมัติ โดยวิธีเฉพาะเจาะจง</t>
  </si>
  <si>
    <t>เลขที่ พด.ซ.538/68 ลงวันที่18ก.ย.68</t>
  </si>
  <si>
    <t>เลขที่ พด.ซ.539/68 ลงวันที่18ก.ย.68</t>
  </si>
  <si>
    <t>เลขที่ พด.ซ.540/68 ลงวันที่18ก.ย.68</t>
  </si>
  <si>
    <t>ประกวดราคาซื้อสายสวนเพื่อการขยายหลอดเลือดแดงส่วนปลายด้วยขดลงวันที่ดหุ้มกราฟต์ จำนวน 2 รายการ ด้วยวิธีประกวดราคาอิเล็กทรอนิกส์ (e-bidding)</t>
  </si>
  <si>
    <t>เลขที่ พด.ซ.548/2568 ลงวันที่25ก.ย.68</t>
  </si>
  <si>
    <t>เลขที่ พด.ซ.549/2568 ลงวันที่25ก.ย.68</t>
  </si>
  <si>
    <t>เลขที่ พด.ซ.550/2568 ลงวันที่25ก.ย.68</t>
  </si>
  <si>
    <t>เลขที่ พด.ซ.551/2568 ลงวันที่25ก.ย.68</t>
  </si>
  <si>
    <t>เลขที่ พด.ซ.552/68 ลงวันที่25ก.ย.68</t>
  </si>
  <si>
    <t>เลขที่ พด.จ.553/68 ลงวันที่25ก.ย.68</t>
  </si>
  <si>
    <t>เลขที่ พด.จ.554/68 ลงวันที่25ก.ย.68</t>
  </si>
  <si>
    <t>เลขที่ พด.ซ.555/68 ลงวันที่25ก.ย.68</t>
  </si>
  <si>
    <t>เลขที่ พด.จ.556/68 ลงวันที่25ก.ย.68</t>
  </si>
  <si>
    <t>เลขที่ พด.ซ.557/68 ลงวันที่25ก.ย.68</t>
  </si>
  <si>
    <t>เลขที่ พด.จ.558/68 ลงวันที่25ก.ย.68</t>
  </si>
  <si>
    <t>เลขที่ พด.จ.559/68 ลงวันที่25ก.ย.68</t>
  </si>
  <si>
    <t>เลขที่ พด.จ.560/68 ลงวันที่25ก.ย.68</t>
  </si>
  <si>
    <t>เลขที่ พด.ซ.562/68 ลงวันที่25ก.ย.68</t>
  </si>
  <si>
    <t>เลขที่ พด.จ.562/68 ลงวันที่25ก.ย.68</t>
  </si>
  <si>
    <t>เลขที่ พด.จ.563/68 ลงวันที่25ก.ย.68</t>
  </si>
  <si>
    <t>เลขที่ พด.ซ.564/68 ลงวันที่26ก.ย.68</t>
  </si>
  <si>
    <t>เลขที่ พด.ซ.565/68 ลงวันที่26ก.ย.68</t>
  </si>
  <si>
    <t>เลขที่ พด.ซ.566/68 ลงวันที่26ก.ย.68</t>
  </si>
  <si>
    <t>เลขที่ พด.ซ.567/68 ลงวันที่26ก.ย.68</t>
  </si>
  <si>
    <t>เลขที่ พด.จ.568/68 ลงวันที่26ก.ย.68</t>
  </si>
  <si>
    <t>เลขที่ พด.จ.569/68 ลงวันที่26ก.ย.68</t>
  </si>
  <si>
    <t>เลขที่ พด.จ.570/68 ลงวันที่26ก.ย.68</t>
  </si>
  <si>
    <t>เลขที่ พด.จ.571/68 ลงวันที่26ก.ย.68</t>
  </si>
  <si>
    <t>เลขที่ พด.ซ.572/68 ลงวันที่26ก.ย.68</t>
  </si>
  <si>
    <t>ซ่อมแซมและบำรุงรักษา จำนวน 1 รายการ (00)</t>
  </si>
  <si>
    <t>โรงพยาบาลเลิดสิน</t>
  </si>
  <si>
    <t>ห้างหุ้นส่วนจำกัด วินด์แมน พี เซอร์วิส 10165</t>
  </si>
  <si>
    <t>จ-0296/67 1 ต.ค. 2567</t>
  </si>
  <si>
    <t>ซ่อมแซมครุภัณฑ์ จำนวน 3 รายการ (00)</t>
  </si>
  <si>
    <t>บริษัท เวิลด์ ไลฟ์ เมดิคอล จำกัด 51800</t>
  </si>
  <si>
    <t>บริษัท เวิลด์ ไลฟ์ เมดิคอล จำกัด</t>
  </si>
  <si>
    <t>จ-0451/67  1 ต.ค. 2567</t>
  </si>
  <si>
    <t>ซ่อมแซมครุภัณฑ์ จำนวน 2 รายการ (00)</t>
  </si>
  <si>
    <t>บริษัท เวิลด์ ไลฟ์ เมดิคอล จำกัด 19600</t>
  </si>
  <si>
    <t>จ-0418/67  1 ต.ค. 2567</t>
  </si>
  <si>
    <t>ซ่อมแซมครุภัณฑ์ จำนวน 1 รายการ (00)</t>
  </si>
  <si>
    <t>บริษัท เทคนิคอล วิน กรุ๊ป จำกัด 8368.47</t>
  </si>
  <si>
    <t>จ-0428/67  1 ต.ค. 2567</t>
  </si>
  <si>
    <t>บริษัท เทคนิคอล วิน กรุ๊ป จำกัด 56817</t>
  </si>
  <si>
    <t>จ-0507/67  1 ต.ค. 2567</t>
  </si>
  <si>
    <t>ซ่อมแซมครุภัณฑ์ จำนวน 16 รายการ (00)</t>
  </si>
  <si>
    <t>บริษัท เอ-แฟคทอรี่ จำกัด 23040</t>
  </si>
  <si>
    <t>จ-0450/67  1 ต.ค. 2567</t>
  </si>
  <si>
    <t>บริษัท เกท์ทิงเก (ไทยแลนด์) จำกัด 9095</t>
  </si>
  <si>
    <t>จ-0240/67  1 ต.ค. 2567</t>
  </si>
  <si>
    <t>เหมาบริการ</t>
  </si>
  <si>
    <t>ร้านปัตตานีการบิน 134400</t>
  </si>
  <si>
    <t>จ-0509/67  1 ต.ค. 2567</t>
  </si>
  <si>
    <t>บริษัท เวิลด์ ไลฟ์ เมดิคอล จำกัด 12900</t>
  </si>
  <si>
    <t>จ-0500/67  1 ต.ค. 2567</t>
  </si>
  <si>
    <t>บริษัท อินทิเกรทเต็ด เมดิคอล เซอร์วิส จำกัด 66000</t>
  </si>
  <si>
    <t>จ-0448/67 1 ต.ค. 2567</t>
  </si>
  <si>
    <t>วัสดุสำนักงาน(ซื้อมาจ่ายไป)</t>
  </si>
  <si>
    <t>ห้างหุ้นส่วนจำกัด ไมโคร ซัม เอ็นเตอร์ไพร์ส 2193.5</t>
  </si>
  <si>
    <t>จ-0529/67 1 ต.ค. 2567</t>
  </si>
  <si>
    <t>จ้างเหมาพิมพ์แบบฟอร์ม(ซื้อมาจ่ายไป)</t>
  </si>
  <si>
    <t>ร้าน รุ่งเรืองการพิมพ์ 14980</t>
  </si>
  <si>
    <t>จ-0469/67 1 ต.ค. 2567</t>
  </si>
  <si>
    <t>ซ่อมแซมและบำรุงรักษา</t>
  </si>
  <si>
    <t>บริษัท สอนสมฤทธิ์ เอ็นจิเนียริ่ง จำกัด 71823.75</t>
  </si>
  <si>
    <t>จ-0501/67 1 ต.ค. 2567</t>
  </si>
  <si>
    <t>ซ่อมแซมยานพาหนะและขนส่ง จำนวน 1 รายการ (00)</t>
  </si>
  <si>
    <t>บริษัท โตโยต้า บางกอก จำกัด 18168.6</t>
  </si>
  <si>
    <t>จ-0471/67 1 ต.ค. 2567</t>
  </si>
  <si>
    <t>บริษัท โอลิมปัส (ประเทศไทย) จำกัด 267748.24</t>
  </si>
  <si>
    <t>จ-0394/67 1 ต.ค. 2567</t>
  </si>
  <si>
    <t>เหมาบริการตรวจสุขภาพ ณ สถานประกอบการ บริษัท ยูแคน เน็ทเวิร์ค จำกัด</t>
  </si>
  <si>
    <t>บริษัท 888 รักษ์สุขภาพ จำกัด 90750</t>
  </si>
  <si>
    <t>จ-0477/67 1 ต.ค. 2567</t>
  </si>
  <si>
    <t>บริษัท สยามเอสซีไอ จำกัด 11500</t>
  </si>
  <si>
    <t>จ-0481/67 1 ต.ค. 2567</t>
  </si>
  <si>
    <t>ซ่อมแซมครุภัณฑ์ จำนวน1 รายการ (00)</t>
  </si>
  <si>
    <t>บริษัท ว.เกียรติ แอนด์ ฟูจิ จำกัด 58208</t>
  </si>
  <si>
    <t>จ-0534/67 1 ต.ค. 2567</t>
  </si>
  <si>
    <t>จ้างซ่อมแซมและบำรุงรักษา</t>
  </si>
  <si>
    <t>บริษัท สอนสมฤทธิ์ เอ็นจิเนียริ่ง จำกัด 319298.7</t>
  </si>
  <si>
    <t>จ-0532/67 1 ต.ค. 2567</t>
  </si>
  <si>
    <t>วัสดุก่อสร้าง (ซื้อมาจ่ายไป)</t>
  </si>
  <si>
    <t>ร้าน บอร์น 2000 70482</t>
  </si>
  <si>
    <t>ซ-2758/67 1 ต.ค. 2567</t>
  </si>
  <si>
    <t>ร้าน บอร์น 2000 79875</t>
  </si>
  <si>
    <t>ซ-2776/67 1 ต.ค. 2567</t>
  </si>
  <si>
    <t>ร้าน บอร์น 2000 83745</t>
  </si>
  <si>
    <t>ซ-2777/67 1 ต.ค. 2567</t>
  </si>
  <si>
    <t>ร้าน บอร์น 2000 90142</t>
  </si>
  <si>
    <t>ซ-2778/67 1 ต.ค. 2567</t>
  </si>
  <si>
    <t>ร้าน บอร์น 2000 47611</t>
  </si>
  <si>
    <t>ซ-2721/67 1 ต.ค. 2567</t>
  </si>
  <si>
    <t>ร้าน บอร์น 2000 38553</t>
  </si>
  <si>
    <t>ซ-2523/67 1 ต.ค. 2567</t>
  </si>
  <si>
    <t>วัสดุคอมพิวเตอร์(ซื้อมาจ่ายไป)</t>
  </si>
  <si>
    <t>ห้างหุ้นส่วนจำกัด ไมโคร ซัม เอ็นเตอร์ไพร์ส 14338</t>
  </si>
  <si>
    <t>ซ-2759/67 1 ต.ค. 2567</t>
  </si>
  <si>
    <t>ห้างหุ้นส่วนจำกัด ไมโคร ซัม เอ็นเตอร์ไพร์ส 20544</t>
  </si>
  <si>
    <t>ซ-2752/67 1 ต.ค. 2567</t>
  </si>
  <si>
    <t>บริษัท เดอะ อินฟินิตี้ ดาต้า จำกัด 45160</t>
  </si>
  <si>
    <t>ซ-2688/67 1 ต.ค. 2567</t>
  </si>
  <si>
    <t>วัสดุคอมพิวเตอร์ฺ</t>
  </si>
  <si>
    <t>บริษัท ควอเดล โซลูชั่น พริ้นติ้ง จำกัด 140000</t>
  </si>
  <si>
    <t>จ-0553/67 1 ต.ค. 2567</t>
  </si>
  <si>
    <t>บริษัท เดอะ อินฟินิตี้ ดาต้า จำกัด 580</t>
  </si>
  <si>
    <t>ซ-2753/67 1 ต.ค. 2567</t>
  </si>
  <si>
    <t>ห้างหุ้นส่วนจำกัด ไมโคร ซัม เอ็นเตอร์ไพร์ส 29574.8</t>
  </si>
  <si>
    <t>ซ-2525/67 1 ต.ค. 2567</t>
  </si>
  <si>
    <t>บริษัท ซีซีซี เซอร์วิส แอนด์ ซัพพลาย จำกัด 76440</t>
  </si>
  <si>
    <t>ซ-2790/67 1 ต.ค. 2567</t>
  </si>
  <si>
    <t>วัสดุงานบ้านงานครัว(ซื้อมาจ่ายไป)</t>
  </si>
  <si>
    <t>สมาคมนักกำหนดอาหารแห่งประเทศไทย 27000</t>
  </si>
  <si>
    <t>ซ-2500/67 1 ต.ค. 2567</t>
  </si>
  <si>
    <t>วัสดุไฟฟ้าและวิทยุ (ซื้อมาจ่ายไป)</t>
  </si>
  <si>
    <t>ดับบลิว. เค. กรุ๊ป 36897</t>
  </si>
  <si>
    <t>ซ-2703/67 1 ต.ค. 2567</t>
  </si>
  <si>
    <t>ดับบลิว. เค. กรุ๊ป 31166</t>
  </si>
  <si>
    <t>ซ-2704/67 1 ต.ค. 2567</t>
  </si>
  <si>
    <t>ดับบลิว. เค. กรุ๊ป 59075</t>
  </si>
  <si>
    <t>ซ-1615/67 1 ต.ค. 2567</t>
  </si>
  <si>
    <t>ดับบลิว. เค. กรุ๊ป 87178</t>
  </si>
  <si>
    <t>ซ-1840/67 1 ต.ค. 2567</t>
  </si>
  <si>
    <t>ดับบลิว. เค. กรุ๊ป 59550</t>
  </si>
  <si>
    <t>ซ-2678/67 1 ต.ค. 2567</t>
  </si>
  <si>
    <t>ดับบลิว. เค. กรุ๊ป 98090</t>
  </si>
  <si>
    <t>ซ-2774/67 1 ต.ค. 2567</t>
  </si>
  <si>
    <t>ดับบลิว. เค. กรุ๊ป 72428</t>
  </si>
  <si>
    <t>ซ-2756/67 1 ต.ค. 2567</t>
  </si>
  <si>
    <t>ดับบลิว. เค. กรุ๊ป 95426</t>
  </si>
  <si>
    <t>ซ-2757/67 1 ต.ค. 2567</t>
  </si>
  <si>
    <t>ดับบลิว. เค. กรุ๊ป 75254</t>
  </si>
  <si>
    <t>ซ-2773/67 1 ต.ค. 2567</t>
  </si>
  <si>
    <t>ดับบลิว. เค. กรุ๊ป 91838</t>
  </si>
  <si>
    <t>ซ-2775/67 1 ต.ค. 2567</t>
  </si>
  <si>
    <t>ดับบลิว. เค. กรุ๊ป 3765</t>
  </si>
  <si>
    <t>ซ-2754/67 1 ต.ค. 2567</t>
  </si>
  <si>
    <t>วัสดุการแพทย์ (ซื้อมาจ่ายไป)</t>
  </si>
  <si>
    <t>บริษัท ดีเคเอสเอช (ประเทศไทย) จำกัด 24075</t>
  </si>
  <si>
    <t>ซ-1738/67 1 ต.ค. 2567</t>
  </si>
  <si>
    <t>บริษัท เฮลท์ เทค เมดดิคอล(ไทยแลนด์)จำกัด 29673</t>
  </si>
  <si>
    <t>ซ-1911/67 1 ต.ค. 2567</t>
  </si>
  <si>
    <t>บริษัท เบลสซิ่ง เฮ้ลธ์ (ไทยแลนด์) จำกัด 208650</t>
  </si>
  <si>
    <t>ซ-1964/67 1 ต.ค. 2567</t>
  </si>
  <si>
    <t>บริษัท ดีเคเอสเอช (ประเทศไทย) จำกัด 306555</t>
  </si>
  <si>
    <t>ซ-1822/67 1 ต.ค. 2567</t>
  </si>
  <si>
    <t>บริษัท ดีเคเอสเอช (ประเทศไทย) จำกัด 8506.5</t>
  </si>
  <si>
    <t>ซ-1903/67 1 ต.ค. 2567</t>
  </si>
  <si>
    <t>บริษัท อินจีเนียส เทคโนโลยี จำกัด 58500</t>
  </si>
  <si>
    <t>ซ-1915/67 1 ต.ค. 2567</t>
  </si>
  <si>
    <t>บริษัท จอห์นสัน แอนด์ จอห์นสัน เมดเทค (ประเทศไทย) จำกัด 156817.99</t>
  </si>
  <si>
    <t>ซ-1509/67 1 ต.ค. 2567</t>
  </si>
  <si>
    <t>บริษัท เมดิแคร์ (ประเทศไทย) จำกัด 11200</t>
  </si>
  <si>
    <t>ซ-1539/67 1 ต.ค. 2567</t>
  </si>
  <si>
    <t>บริษัท ดีเคเอสเอช (ประเทศไทย) จำกัด 492200</t>
  </si>
  <si>
    <t>ซ-1962/67 1 ต.ค. 2567</t>
  </si>
  <si>
    <t>บริษัท ซิลลิค ฟาร์มา จำกัด 230999.72</t>
  </si>
  <si>
    <t>ซ-1963/67 1 ต.ค. 2567</t>
  </si>
  <si>
    <t>เวัสดุการแพทย์ (ซื้อมาจ่ายไป)</t>
  </si>
  <si>
    <t>บริษัท ดีเคเอสเอช (ประเทศไทย) จำกัด 172795.2</t>
  </si>
  <si>
    <t>ซ-2040/67 1 ต.ค. 2567</t>
  </si>
  <si>
    <t>บริษัท อินโนเทค เซอร์จิคอล จำกัด 450000</t>
  </si>
  <si>
    <t>ซ-2237/67 1 ต.ค. 2567</t>
  </si>
  <si>
    <t>บริษัท โอลิมปัส (ประเทศไทย) จำกัด 190000</t>
  </si>
  <si>
    <t>ซ-1723/67 1 ต.ค. 2567</t>
  </si>
  <si>
    <t>บริษัท โอลิมปัส (ประเทศไทย) จำกัด 135500</t>
  </si>
  <si>
    <t>ซ-0806/67 1 ต.ค. 2567</t>
  </si>
  <si>
    <t>วัสดุวิทยาศาสตร์ทางการแพทย์ (ซื้อมาจ่ายไป)</t>
  </si>
  <si>
    <t>บริษัท เอ็ม ดี ซี (ประเทศไทย) จำกัด 8977</t>
  </si>
  <si>
    <t>ซ-2209/67 1 ต.ค. 2567</t>
  </si>
  <si>
    <t>บริษัท เอ็ม ดี ซี (ประเทศไทย) จำกัด 155943</t>
  </si>
  <si>
    <t>ซ-2119/67 1 ต.ค. 2567</t>
  </si>
  <si>
    <t>บริษัท เอ็ม ดี ซี (ประเทศไทย) จำกัด 42635</t>
  </si>
  <si>
    <t>ซ-2190/67 1 ต.ค. 2567</t>
  </si>
  <si>
    <t>บริษัท เอ็ม ดี ซี (ประเทศไทย) จำกัด 148600</t>
  </si>
  <si>
    <t>ซ-2199/67 1 ต.ค. 2567</t>
  </si>
  <si>
    <t>วัสดุวิทยาศาสตร์การแพทย์ (ซื้อมาจายไป)</t>
  </si>
  <si>
    <t>บริษัท ดีเคเอสเอช (ประเทศไทย) จำกัด 6420</t>
  </si>
  <si>
    <t>ซ-2438/67 1 ต.ค. 2567</t>
  </si>
  <si>
    <t>บริษัท เอ็ม ดี ซี (ประเทศไทย) จำกัด 30009</t>
  </si>
  <si>
    <t>ซ-2240/67 1 ต.ค. 2567</t>
  </si>
  <si>
    <t>บริษัท เอ็ม ดี ซี (ประเทศไทย) จำกัด 128783</t>
  </si>
  <si>
    <t>ซ-2228/67 1 ต.ค. 2567</t>
  </si>
  <si>
    <t>บริษัท สคิปา เมด จำกัด 13587</t>
  </si>
  <si>
    <t>ซ-2210/67 1 ต.ค. 2567</t>
  </si>
  <si>
    <t>วัสดุวิทยาศาสตร์การแพทย์ (ซื้อมาจ่ายไป) จำนวน 3 รายการ (04)</t>
  </si>
  <si>
    <t>บริษัท สแตนดาร์ด ออร์โธซิส จำกัด 17600</t>
  </si>
  <si>
    <t>ซ-2722/67 1 ต.ค. 2567</t>
  </si>
  <si>
    <t>วัสดุวิทยาศาสตร์การแพทย์ (ซื้อมาจ่ายไป)</t>
  </si>
  <si>
    <t>ห้างหุ้นส่วนจำกัด คลีนิคอล ไดแอกโนสติคส์ 17200</t>
  </si>
  <si>
    <t>ซ-2730/67 1 ต.ค. 2567</t>
  </si>
  <si>
    <t>บริษัท ดีเคเอสเอช (ประเทศไทย) จำกัด 5029</t>
  </si>
  <si>
    <t>ซ-1708/67 1 ต.ค. 2567</t>
  </si>
  <si>
    <t>บริษัท ซิลลิค ฟาร์มา จำกัด 6500</t>
  </si>
  <si>
    <t>ซ-1716/67 1 ต.ค. 2567</t>
  </si>
  <si>
    <t>บริษัท เบตเตอร์ เมดิคอล แคร์ จำกัด 445297.92</t>
  </si>
  <si>
    <t>ซ-2732/67 1 ต.ค. 2567</t>
  </si>
  <si>
    <t>บริษัท เมด - ไอคอน จำกัด 475000</t>
  </si>
  <si>
    <t>ซ-2567/67 1 ต.ค. 2567</t>
  </si>
  <si>
    <t>บริษัท อินจีเนียส เทคโนโลยี จำกัด 155000</t>
  </si>
  <si>
    <t>ซ-2569/67 1 ต.ค. 2567</t>
  </si>
  <si>
    <t>บริษัท ฟุคุโชว์ อินเตอร์เนชั่นแนล จำกัด 178000</t>
  </si>
  <si>
    <t>ซ-2707/67 1 ต.ค. 2567</t>
  </si>
  <si>
    <t>บริษัท แล็บมาสเตอร์ แอ๊ดวานซ์ จำกัด 10200</t>
  </si>
  <si>
    <t>ซ-2737/67 1 ต.ค. 2567</t>
  </si>
  <si>
    <t>บริษัท ซิลลิค ฟาร์มา จำกัด 39500</t>
  </si>
  <si>
    <t>ซ-2736/67 1 ต.ค. 2567</t>
  </si>
  <si>
    <t>บริษัท ไบโอมีเดีย (ประเทศไทย) จำกัด 8800</t>
  </si>
  <si>
    <t>ซ-2570/67 1 ต.ค. 2567</t>
  </si>
  <si>
    <t>บริษัท ซัมโนเทค ไทย จำกัด 60000</t>
  </si>
  <si>
    <t>ซ-2446/67 1 ต.ค. 2567</t>
  </si>
  <si>
    <t>บริษัท ซัมโนเทค ไทย จำกัด 30000</t>
  </si>
  <si>
    <t>ซ-2447/67 1 ต.ค. 2567</t>
  </si>
  <si>
    <t>บริษัท เอ็นแอล เมดดิคอล จำกัด 41600</t>
  </si>
  <si>
    <t>ซ-2734/67 1 ต.ค. 2567</t>
  </si>
  <si>
    <t>บริษัท ดีเคเอสเอช (ประเทศไทย) จำกัด 46550</t>
  </si>
  <si>
    <t>ซ-2735/67 1 ต.ค. 2567</t>
  </si>
  <si>
    <t>เลื่อยตัดเฝือกไฟฟ้าพร้อมเครื่องดูดฝุ่นเฝือก</t>
  </si>
  <si>
    <t>บริษัท ทองนทัน จำกัด 250000</t>
  </si>
  <si>
    <t>ซ-2749/67 1 ต.ค. 2567</t>
  </si>
  <si>
    <t>บริษัท ไทยอินเว้นท์ โปรดักส์ ซัพพลาย จำกัด 57750</t>
  </si>
  <si>
    <t>ซ-2692/67 1 ต.ค. 2567</t>
  </si>
  <si>
    <t>บริษัท ดีเคเอสเอช (ประเทศไทย) จำกัด 261080</t>
  </si>
  <si>
    <t>ซ-2048/67 1 ต.ค. 2567</t>
  </si>
  <si>
    <t>บริษัท ซัมมิท เฮลธ์แคร์ จำกัด 220000</t>
  </si>
  <si>
    <t>ซ-2170/67 1 ต.ค. 2567</t>
  </si>
  <si>
    <t>บริษัท อินจีเนียส เทคโนโลยี จำกัด 138000</t>
  </si>
  <si>
    <t>บริษัท อินจีเนียส เทคโนโลยี จำกัด</t>
  </si>
  <si>
    <t>ซ-2173/67 1 ต.ค. 2567</t>
  </si>
  <si>
    <t>บริษัท บางกอกยูนิเทรด จำกัด 11200</t>
  </si>
  <si>
    <t>ซ-1733/67 1 ต.ค. 2567</t>
  </si>
  <si>
    <t>บริษัท เอ็นเอสพี โซลูชั่น จำกัด 276500</t>
  </si>
  <si>
    <t>ซ-1913/67 1 ต.ค. 2567</t>
  </si>
  <si>
    <t>บริษัท ดีเคเอสเอช (ประเทศไทย) จำกัด 117004.5</t>
  </si>
  <si>
    <t>ซ-1917/67 1 ต.ค. 2567</t>
  </si>
  <si>
    <t>บริษัท ลินเด้ (ประเทศไทย ) จำกัด (มหาชน) 3531</t>
  </si>
  <si>
    <t>ซ-3620/66 1 ต.ค. 2567</t>
  </si>
  <si>
    <t>บริษัท ดีไวซ์ อินโนเวชั่น จำกัด 150000</t>
  </si>
  <si>
    <t>ซ-1726/67 1 ต.ค. 2567</t>
  </si>
  <si>
    <t>วัสดุวิทยาศาสตร์การแพทย์ จำนวน 1 รายการ (04)</t>
  </si>
  <si>
    <t>บริษัท เทคโนเมดิคัล จำกัด (มหาชน) 256000</t>
  </si>
  <si>
    <t>ซ-1495/67 1 ต.ค. 2567</t>
  </si>
  <si>
    <t>บริษัท ไทยฮอสพิทอล โปรดักส์ จำกัด 15390</t>
  </si>
  <si>
    <t>ซ-1720/67 1 ต.ค. 2567</t>
  </si>
  <si>
    <t>บริษัท โปรฟาวด์-เมด จำกัด 36300</t>
  </si>
  <si>
    <t>ซ-2077/67 1 ต.ค. 2567</t>
  </si>
  <si>
    <t>บริษัท ซัมมิท เฮลธ์แคร์ จำกัด 37500</t>
  </si>
  <si>
    <t>ซ-1965/67 1 ต.ค. 2567</t>
  </si>
  <si>
    <t>วัสดุวิทยาศาสตร์การแพทย์ (ซื้อมาจ่ายไป) จำนวน 1 รายการ (08)</t>
  </si>
  <si>
    <t>บริษัท ลินเด้ (ประเทศไทย ) จำกัด (มหาชน) 62720</t>
  </si>
  <si>
    <t>ซ-1910/67 1 ต.ค. 2567</t>
  </si>
  <si>
    <t>บริษัท ลินเด้ (ประเทศไทย ) จำกัด (มหาชน) 909.5</t>
  </si>
  <si>
    <t>ซ-1508/67 1 ต.ค. 2567</t>
  </si>
  <si>
    <t>วัสดุวิทยาศาสตร์การแพทย์ฺ (ซื้อมาจ่ายไป) จำนวน 1 รายการ (08)</t>
  </si>
  <si>
    <t>ซ-1209/67 1 ต.ค. 2567</t>
  </si>
  <si>
    <t>ซ-1736/67 1 ต.ค. 2567</t>
  </si>
  <si>
    <t>บริษัท ลินเด้ (ประเทศไทย ) จำกัด (มหาชน) 70620</t>
  </si>
  <si>
    <t>ซ-1210/67 1 ต.ค. 2567</t>
  </si>
  <si>
    <t>บริษัท ลินเด้ (ประเทศไทย ) จำกัด (มหาชน) 4943.4</t>
  </si>
  <si>
    <t>ซ-1541/67 1 ต.ค. 2567</t>
  </si>
  <si>
    <t>ซ-1535/67 1 ต.ค. 2567</t>
  </si>
  <si>
    <t>ซ-1220/67 1 ต.ค. 2567</t>
  </si>
  <si>
    <t>วัสดุวิทยาศาสตรฺ์การแพทย์ (ซื้อมาจ่ายไป) จำนวน 2 รายการ (08)</t>
  </si>
  <si>
    <t>บริษัท ลินเด้ (ประเทศไทย ) จำกัด (มหาชน) 3177.9</t>
  </si>
  <si>
    <t>ซ-2128/66 1 ต.ค. 2567</t>
  </si>
  <si>
    <t>ซ-1918/67 1 ต.ค. 2567</t>
  </si>
  <si>
    <t>บริษัท โอลิมปัส (ประเทศไทย) จำกัด 28400</t>
  </si>
  <si>
    <t>ซ-0899/67 1 ต.ค. 2567</t>
  </si>
  <si>
    <t>บริษัท เจริญแสงฮวด จำกัด 14400</t>
  </si>
  <si>
    <t>ซ-2418/67 1 ต.ค. 2567</t>
  </si>
  <si>
    <t>วัสดุวิทยาศาสตร์การแพทย์ (ซื้อมาจ่ายไป) จำนวน 6 รายการ (08)</t>
  </si>
  <si>
    <t>บริษัท ดีเคเอสเอช (ประเทศไทย) จำกัด 498839.35</t>
  </si>
  <si>
    <t>ซ-1916/67 1 ต.ค. 2567</t>
  </si>
  <si>
    <t>บริษัท ดีเคเอสเอช (ประเทศไทย) จำกัด 499000</t>
  </si>
  <si>
    <t>ซ-1920/67 1 ต.ค. 2567</t>
  </si>
  <si>
    <t>บริษัท เมดสเต็ป จำกัด 1000</t>
  </si>
  <si>
    <t>ซ-1868/67 1 ต.ค. 2567</t>
  </si>
  <si>
    <t>วัสดุวิทยาศาสตร์การแพทย์ (ซื้อมาจ่ายไป) จำนวน 3 รายการ (08)</t>
  </si>
  <si>
    <t>บริษัท เมดสเต็ป จำกัด 21000</t>
  </si>
  <si>
    <t>ซ-2338/67 1 ต.ค. 2567</t>
  </si>
  <si>
    <t>บริษัท เทคโนเมดิคัล จำกัด (มหาชน) 25000</t>
  </si>
  <si>
    <t>ซ-2410/67 1 ต.ค. 2567</t>
  </si>
  <si>
    <t>วัสดุวิทยาศาสตร์การแพทย์ (ซื้อมาจ่ายไป) จำนวน 2 รายการ (08)</t>
  </si>
  <si>
    <t>บริษัท เทคโนเมดิคัล จำกัด (มหาชน) 122000</t>
  </si>
  <si>
    <t>ซ-1905/67 1 ต.ค. 2567</t>
  </si>
  <si>
    <t>บริษัท ซิลลิค ฟาร์มา จำกัด 22470</t>
  </si>
  <si>
    <t>ซ-2047/67 1 ต.ค. 2567</t>
  </si>
  <si>
    <t>บริษัท ซิลลิค ฟาร์มา จำกัด 429002</t>
  </si>
  <si>
    <t>ซ-2362/67 1 ต.ค. 2567</t>
  </si>
  <si>
    <t>บริษัท เคมเทค เฮลท์แคร์  จำกัด 53000</t>
  </si>
  <si>
    <t>ซ-1922/67 1 ต.ค. 2567</t>
  </si>
  <si>
    <t>บริษัท ซิลลิค ฟาร์มา จำกัด 431100</t>
  </si>
  <si>
    <t>ซ-2133/67 1 ต.ค. 2567</t>
  </si>
  <si>
    <t>บริษัท ดีเคเอสเอช (ประเทศไทย) จำกัด 48685</t>
  </si>
  <si>
    <t>ซ-2051/67 1 ต.ค. 2567</t>
  </si>
  <si>
    <t>บริษัท ดีไวซ์ อินโนเวชั่น จำกัด 300000</t>
  </si>
  <si>
    <t>ซ-2039/67 1 ต.ค. 2567</t>
  </si>
  <si>
    <t>บริษัท ซิลลิค ฟาร์มา จำกัด 184200</t>
  </si>
  <si>
    <t>ซ-2234/67 1 ต.ค. 2567</t>
  </si>
  <si>
    <t>บริษัท ดีเคเอสเอช (ประเทศไทย) จำกัด 214200</t>
  </si>
  <si>
    <t>บริษัท ดีเคเอสเอช (ประเทศไทย) จำกัด 214000</t>
  </si>
  <si>
    <t>ซ-2536/67 1 ต.ค. 2567</t>
  </si>
  <si>
    <t>วัสดุวิทยาศาสตร์การแพทย์ (ซื้อมาจ่ายไป) จำนวน 1 รายการ (04)</t>
  </si>
  <si>
    <t>บริษัท ดีทแฮล์ม เคลเลอร์ โลจิสติกส์ จำกัด 4720</t>
  </si>
  <si>
    <t>ซ-2387/67 1 ต.ค. 2567</t>
  </si>
  <si>
    <t>บริษัท ไทยก๊อส จำกัด 84000</t>
  </si>
  <si>
    <t>ซ-1491/67 1 ต.ค. 2567</t>
  </si>
  <si>
    <t>วัสดุวิทยาศาสตร์การแพทย์ (ซื้อมาจ่ายไป) จำนวน 2 รายการ (04)</t>
  </si>
  <si>
    <t>บริษัท บีโปรเมท จำกัด 12000</t>
  </si>
  <si>
    <t>ซ-1684/67 1 ต.ค. 2567</t>
  </si>
  <si>
    <t>บริษัท ออตโต บ๊อก เซาท์ อีสต์ เอเซีย จำกัด 22002</t>
  </si>
  <si>
    <t>ซ-2709/67 1 ต.ค. 2567</t>
  </si>
  <si>
    <t>บริษัท สามชัย เคมิคอล จำกัด 11952</t>
  </si>
  <si>
    <t>ซ-2689/67 1 ต.ค. 2567</t>
  </si>
  <si>
    <t>บริษัท ดีเคเอสเอช (ประเทศไทย) จำกัด 8560</t>
  </si>
  <si>
    <t>ซ-2139/67 1 ต.ค. 2567</t>
  </si>
  <si>
    <t>บริษัท เจริญ พลัส เฮลท์แคร์ จำกัด 90000</t>
  </si>
  <si>
    <t>ซ-1725/67 1 ต.ค. 2567</t>
  </si>
  <si>
    <t>บริษัท คลาวด์ เมดิคอล จำกัด 65000</t>
  </si>
  <si>
    <t>ซ-2261/67 1 ต.ค. 2567</t>
  </si>
  <si>
    <t>บริษัท ลินเด้ (ประเทศไทย ) จำกัด (มหาชน) 4237.2</t>
  </si>
  <si>
    <t>ซ-4265/65 1 ต.ค. 2567</t>
  </si>
  <si>
    <t>บริษัท ลินเด้ (ประเทศไทย ) จำกัด (มหาชน) 1915.3</t>
  </si>
  <si>
    <t>ซ-1322/66 1 ต.ค. 2567</t>
  </si>
  <si>
    <t>บริษัท ลินเด้ (ประเทศไทย ) จำกัด (มหาชน) 706.2</t>
  </si>
  <si>
    <t>ซ-0349/66 1 ต.ค. 2567</t>
  </si>
  <si>
    <t>ซ-1822/66 1 ต.ค. 2567</t>
  </si>
  <si>
    <t>ห้างหุ้นส่วนจำกัด ไมโคร ซัม เอ็นเตอร์ไพร์ส 10354</t>
  </si>
  <si>
    <t>ซ-2751/67 1 ต.ค. 2567</t>
  </si>
  <si>
    <t>ห้างหุ้นส่วนจำกัด ไมโคร ซัม เอ็นเตอร์ไพร์ส 17387</t>
  </si>
  <si>
    <t>ซ-2669/67 1 ต.ค. 2567</t>
  </si>
  <si>
    <t>ห้างหุ้นส่วนจำกัด ไมโคร ซัม เอ็นเตอร์ไพร์ส 4708</t>
  </si>
  <si>
    <t>ซ-2791/67 1 ต.ค. 2567</t>
  </si>
  <si>
    <t>บริษัท บีเคเค อิงค์เจ็ท จำกัด 645.21</t>
  </si>
  <si>
    <t>ซ-2740/67 1 ต.ค. 2567</t>
  </si>
  <si>
    <t>ห้างหุ้นส่วนจำกัด ไมโคร ซัม เอ็นเตอร์ไพร์ส 9750</t>
  </si>
  <si>
    <t>ซ-2809/67 1 ต.ค. 2567</t>
  </si>
  <si>
    <t>วัสดุที่เป็นส่วนประกอบครุภัณฑ์ (ซื้อมาจ่ายไป) จำนวน 1 รายการ (00)</t>
  </si>
  <si>
    <t>บริษัท ไทยอินเว้นท์ โปรดักส์ ซัพพลาย จำกัด 6800</t>
  </si>
  <si>
    <t>ซ-2360/67 1 ต.ค. 2567</t>
  </si>
  <si>
    <t>บริษัท ไทยอินเว้นท์ โปรดักส์ ซัพพลาย จำกัด 6500</t>
  </si>
  <si>
    <t>ซ-2656/67 1 ต.ค. 2567</t>
  </si>
  <si>
    <t>บริษัท ดีเคเอสเอช (ประเทศไทย) จำกัด 16050</t>
  </si>
  <si>
    <t>ซ-2657/67 1 ต.ค. 2567</t>
  </si>
  <si>
    <t>บริษัท ไพ ออริตี้ แคร์ โปรดักส์ จำกัด 1500</t>
  </si>
  <si>
    <t>บริษัท ไพ ออริตี้ แคร์ โปรดักส์ จำกัด</t>
  </si>
  <si>
    <t>ซ-2091/67 1 ต.ค. 2567</t>
  </si>
  <si>
    <t>บริษัท กรุงไทย เมดิคอล จำกัด 8000</t>
  </si>
  <si>
    <t>ซ-2686/67 1 ต.ค. 2567</t>
  </si>
  <si>
    <t>บริษัท อี ฟอร์ แอล เอม  จำกัด (มหาชน) 18000</t>
  </si>
  <si>
    <t>ซ-1294/67 1 ต.ค. 2567</t>
  </si>
  <si>
    <t>บริษัท เค.ซี. แอสซิสต์ จำกัด 12840</t>
  </si>
  <si>
    <t>ซ-2581/67 1 ต.ค. 2567</t>
  </si>
  <si>
    <t>วัสดุที่เป็นส่วนประกอบครุภัณฑ์ (ซื้อมาจ่ายไป)</t>
  </si>
  <si>
    <t>ดับบลิว. เค. กรุ๊ป 3972</t>
  </si>
  <si>
    <t>ซ-2701/67 1 ต.ค. 2567</t>
  </si>
  <si>
    <t>วัสดุวิทยาศาสตร์การแพทย์ (ซื้อมาจ่ายไป) จำนวน 1 รายการ (00)</t>
  </si>
  <si>
    <t>บริษัท ไทยไบโอ อ็อกซีน จำกัด 92448</t>
  </si>
  <si>
    <t>ซ-2764/67 1 ต.ค. 2567</t>
  </si>
  <si>
    <t>ห้างหุ้นส่วนจำกัด สาธรแก๊ส 57200</t>
  </si>
  <si>
    <t>ซ-2574/67 1 ต.ค. 2567</t>
  </si>
  <si>
    <t>ห้างหุ้นส่วนจำกัด สาธรแก๊ส 48620</t>
  </si>
  <si>
    <t>ซ-2716/67 1 ต.ค. 2567</t>
  </si>
  <si>
    <t>จ้างเหมาจัดเก็บเอกสาร</t>
  </si>
  <si>
    <t>บริษัท ไอออน เมาน์เทน (ประเทศไทย)  จำกัด 1800000</t>
  </si>
  <si>
    <t>จ-0486/67 1 ต.ค. 2567</t>
  </si>
  <si>
    <t>จ้างรับ-ส่งข้อมูล 4G ใช้โปรแกรมผ่านมือถือในรถพยาบาลฉุกเฉิน จำนวน 1 งาน (03) โดยวิธีเฉพาะเจาะจง</t>
  </si>
  <si>
    <t>บริษัท ซีล แอดว๊านซ์ โซลูชั่น จำกัด 51360</t>
  </si>
  <si>
    <t>จ-0032/68 4 พ.ย. 2567</t>
  </si>
  <si>
    <t>จ้างเหมาบำรุงรักษาเครื่องไตเทียม จำนวน ๓ เครื่อง ระยะเวลา ๑๒ เดือน ตั้งแต่วันที่ ๑ ตุลาคม ๒๕๖๗ ถึงวันที่ ๓๐ กันยายน ๒๕๖๘ โดยวิธีเฉพาะเจาะจง</t>
  </si>
  <si>
    <t>บริษัท นิคคิโซ เมดิคัล (ประเทศไทย) จำกัด 18297</t>
  </si>
  <si>
    <t>จ-0013/68 4 พ.ย. 2567</t>
  </si>
  <si>
    <t>จ้างเหมาบริการรถยนต์พร้อมพนักงานขับรถยนต์ จำนวน ๑ คัน ระยะเวลา ๙ เดือน ตั้งแต่เดือนตุลาคม ๒๕๖๗ ถึงเดือนกันยายน ๒๕๖๘ โดยวิธีเฉพาะเจาะจง</t>
  </si>
  <si>
    <t>ห้างหุ้นส่วนจำกัด ตู้ทองขนส่ง 299250</t>
  </si>
  <si>
    <t>จ-0047/68 4 พ.ย. 2567</t>
  </si>
  <si>
    <t>จ้างเหมาบริการ จำนวน 1 รายการ 02 โดยวิธีเฉพาะเจาะจง</t>
  </si>
  <si>
    <t>บริษัท เอ็นเนอร์คอฟ (ประเทศไทย) จำกัด 134787.9</t>
  </si>
  <si>
    <t>จ-0020/68 4 พ.ย. 2567</t>
  </si>
  <si>
    <t>จ้างเหมาบริการ จำนวน 1 งาน 02 โดยวิธีเฉพาะเจาะจง</t>
  </si>
  <si>
    <t>บริษัท ไกเนติค เอ็มเอ็มเอส เอ็นเตอร์ไพรส์ จำกัด 58000</t>
  </si>
  <si>
    <t>จ-0010/68 4 พ.ย. 2567</t>
  </si>
  <si>
    <t>จ้างเหมาบำรุงรักษาดูแลลิฟท์ จำนวน 1 งาน 02 โดยวิธีเฉพาะเจาะจง</t>
  </si>
  <si>
    <t>บริษัท ฮิตาชิ เอลลิเวเตอร์ (ประเทศไทย) จำกัด 252948</t>
  </si>
  <si>
    <t>จ-0023/68 4 พ.ย. 2567</t>
  </si>
  <si>
    <t>จ้างเหมบริการ จำนวน 1 งาน 02 โดยวิธีเฉพาะเจาะจง</t>
  </si>
  <si>
    <t>บริษัท บีเจเอช เมดิคอล จำกัด 135000</t>
  </si>
  <si>
    <t>จ-0007/68 4 พ.ย. 2567</t>
  </si>
  <si>
    <t>จ้างเหมาบริการ จำนวน 2 รายการ 02 โดยวิธีเฉพาะเจาะจง</t>
  </si>
  <si>
    <t>บริษัท เนฟโฟรแคร์ (ประเทศไทย)  จำกัด 55181</t>
  </si>
  <si>
    <t>จ-0015/68 4 พ.ย. 2567</t>
  </si>
  <si>
    <t>จ้างเหมาบำรุงรักษาดูแลลิฟท์ จำนวน 1 รายการ 02 โดยวิธีเฉพาะเจาะจง</t>
  </si>
  <si>
    <t>บริษัท โคเน่ จำกัด (มหาชน) 43656</t>
  </si>
  <si>
    <t>จ-0024/68 4 พ.ย. 2567</t>
  </si>
  <si>
    <t>บริษัท เทคนิคอล วิน กรุ๊ป จำกัด 140000</t>
  </si>
  <si>
    <t>จ-0014/68 4 พ.ย. 2567</t>
  </si>
  <si>
    <t>บริษัท มิตซูบิชิ เอลเลเวเตอร์ (ประเทศไทย)  จำกัด 97370</t>
  </si>
  <si>
    <t>จ-0021/68 4 พ.ย. 2567</t>
  </si>
  <si>
    <t>บริษัท เมดดิเพล็กซ์ (ไทยแลนด์) จำกัด 119600</t>
  </si>
  <si>
    <t>จ-0009/68 4 พ.ย. 2567</t>
  </si>
  <si>
    <t>บริษัท เนเชอรัล กรีน อินโนเวชั่น จำกัด 94160</t>
  </si>
  <si>
    <t>จ-0022/68 4 พ.ย. 2567</t>
  </si>
  <si>
    <t>บริษัท เมดิทอป จำกัด 36000</t>
  </si>
  <si>
    <t>จ-0016/68 4 พ.ย. 2567</t>
  </si>
  <si>
    <t>บริษัท นำวิวัฒน์ เมดิคอล คอร์ปอเรชั่น จำกัด (มหาชน) 15000</t>
  </si>
  <si>
    <t>จ-0011/68 4 พ.ย. 2567</t>
  </si>
  <si>
    <t>บริษัท คาร์ล ไซส์ส จำกัด 84530</t>
  </si>
  <si>
    <t>จ-0012/68 4 พ.ย. 2567</t>
  </si>
  <si>
    <t>ทาเคชิ เอลิเวเตอร์(ไทยแลนด์) 70620</t>
  </si>
  <si>
    <t>จ-0026/68 4 พ.ย. 2567</t>
  </si>
  <si>
    <t>บริษัท ว.เกียรติ อินเตอร์เนชั่นแนล จำกัด 194654.4</t>
  </si>
  <si>
    <t>จ-0025/68 4 พ.ย. 2567</t>
  </si>
  <si>
    <t>บริษัท ฮิวมิคอน จำกัด 244045.6</t>
  </si>
  <si>
    <t>จ-0018/68 4 พ.ย. 2567</t>
  </si>
  <si>
    <t>บริษัท ฮิวมิคอน จำกัด 232735.7</t>
  </si>
  <si>
    <t>จ-0027/68 4 พ.ย. 2567</t>
  </si>
  <si>
    <t>บริษัท  เซเว่น  พลัส  เซอร์วิส  จำกัด 211860</t>
  </si>
  <si>
    <t>จ-0031/68 4 พ.ย. 2567</t>
  </si>
  <si>
    <t>จ้างซ่อมแซมและบำรุงรักษา จำนวน 1งาน 02 โดยวิธีเฉพาะเจาะจง</t>
  </si>
  <si>
    <t>บริษัท สอนสมฤทธิ์ เอ็นจิเนียริ่ง จำกัด 85289.7</t>
  </si>
  <si>
    <t>จ-0046/68 4 พ.ย. 2567</t>
  </si>
  <si>
    <t>เช่าบริการวงจรสื่อสัญญาณและบริการอินเตอร์เน็ต จำนวน 1 งาน 02 โดยวิธีเฉพาะเจาะจง</t>
  </si>
  <si>
    <t>บริษัท ซิมโฟนี่ คอมมูนิเคชั่น จำกัด (มหาชน) 281196</t>
  </si>
  <si>
    <t>ซ-0080/68 4 พ.ย. 2567</t>
  </si>
  <si>
    <t>เช่าบริการอินเตอร์เน็ต จำนวน  1 ระบบ 02 โดยวิธีเฉพาะเจาะจง</t>
  </si>
  <si>
    <t>บริษัท จัสเทล เน็ทเวิร์ค จำกัด 280000</t>
  </si>
  <si>
    <t>ซ-0081/68 4 พ.ย. 2567</t>
  </si>
  <si>
    <t>ซื้อวัสดุก่อสร้าง (ซื้อมาจ่ายไป) จำนวน 9 รายการ (00) โดยวิธีเฉพาะเจาะจง</t>
  </si>
  <si>
    <t>ร้าน บอร์น 2000 82255</t>
  </si>
  <si>
    <t>ซ-0037/68 4 พ.ย. 2567</t>
  </si>
  <si>
    <t>ซื้อวัสดุก่อสร้าง(ซื้อมาจ่ายไป) จำนวน 4 รายการ (00) โดยวิธีเฉพาะเจาะจง</t>
  </si>
  <si>
    <t>ร้าน บอร์น 2000 60740</t>
  </si>
  <si>
    <t>ซ-0033/68 4 พ.ย. 2567</t>
  </si>
  <si>
    <t>ซื้อวัสดุก่อสร้าง (ซื้อมาจ่ายไป) จำนวน 7 รายการ (00) โดยวิธีเฉพาะเจาะจง</t>
  </si>
  <si>
    <t>ร้าน บอร์น 2000 90740</t>
  </si>
  <si>
    <t>ซ-0059/68 4 พ.ย. 2567</t>
  </si>
  <si>
    <t>ซื้อวัสดุก่อสร้าง (ซื้อมาจ่ายไป) จำนวน 45 รายการ (00) โดยวิธีเฉพาะเจาะจง</t>
  </si>
  <si>
    <t>ร้าน บอร์น 2000 140292</t>
  </si>
  <si>
    <t>ซ-0053/68 4 พ.ย. 2567</t>
  </si>
  <si>
    <t>ซื้อวัสดุก่อสร้าง (ซื้อมาจ่ายไป) จำนวน 1 รายการ (00) โดยวิธีเฉพาะเจาะจง</t>
  </si>
  <si>
    <t>ร้าน บอร์น 2000 31000</t>
  </si>
  <si>
    <t>ซ-0050/68 4 พ.ย. 2567</t>
  </si>
  <si>
    <t>ซื้อวัสดุก่อสร้าง (ซื้อมาจ่ายไป) จำนวน 6 รายการ (00) โดยวิธีเฉพาะเจาะจง</t>
  </si>
  <si>
    <t>ร้าน บอร์น 2000 76300</t>
  </si>
  <si>
    <t>ซ-0058/68 4 พ.ย. 2567</t>
  </si>
  <si>
    <t>ซื้อวัสดุไฟฟ้าและวิทยุ (ซื้อมาจ่ายไป) จำนวน 4 รายการ(00) โดยวิธีเฉพาะเจาะจง</t>
  </si>
  <si>
    <t>ดับบลิว. เค. กรุ๊ป 71896</t>
  </si>
  <si>
    <t>ซ-0055/68 4 พ.ย. 2567</t>
  </si>
  <si>
    <t>ซื้อวัสดุไฟฟ้าและวิทยุ (ซื้อมาจ่ายไป) จำนวน 4 รายการ (00) โดยวิธีเฉพาะเจาะจง</t>
  </si>
  <si>
    <t>ดับบลิว. เค. กรุ๊ป 74728</t>
  </si>
  <si>
    <t>ซ-0054/68 4 พ.ย. 2567</t>
  </si>
  <si>
    <t>ซื้อวัสดุไฟฟ้าและวิทยุ (ซื้อมาจ่ายไป) จำนวน 8 รายการ (00) โดยวิธีเฉพาะเจาะจง</t>
  </si>
  <si>
    <t>ดับบลิว. เค. กรุ๊ป 81734</t>
  </si>
  <si>
    <t>ซ-0036/68 4 พ.ย. 2567</t>
  </si>
  <si>
    <t>ซื้อวัสดุวิทยาศาสตร์การแพทย์ จำนวน 1 รายการ (03) โดยวิธีเฉพาะเจาะจง</t>
  </si>
  <si>
    <t>บริษัท เซนต์เมด จำกัด (มหาชน) 600</t>
  </si>
  <si>
    <t>ซ-0060/68 4 พ.ย. 2567</t>
  </si>
  <si>
    <t>ซื้อวัสดุที่เป็นส่วนประกอบครุภัณฑ์ (ซื้อมาจ่ายไป) จำนวน 25 รายการ (00) โดยวิธีเฉพาะเจาะจง</t>
  </si>
  <si>
    <t>ดับบลิว. เค. กรุ๊ป 95408</t>
  </si>
  <si>
    <t>ซ-0043/68 4 พ.ย. 2567</t>
  </si>
  <si>
    <t>ดับบลิว. เค. กรุ๊ป 80178</t>
  </si>
  <si>
    <t>ซ-0070/68 4 พ.ย. 2567</t>
  </si>
  <si>
    <t>ซื้อวัสดุที่เป็นส่วนประกอบครุภัณฑ์ (ซื้อมาจ่ายไป) จำนวน 31 รายการ (00) โดยวิธีเฉพาะเจาะจง</t>
  </si>
  <si>
    <t>ดับบลิว. เค. กรุ๊ป 84374</t>
  </si>
  <si>
    <t>ซ-0041/68 4 พ.ย. 2567</t>
  </si>
  <si>
    <t>บริษัท โปรเฟสชั่นแนล ลาโบราทอรี่ แมเนจเม้นท์ คอร์ป จำกัด (มหาชน) 352800</t>
  </si>
  <si>
    <t>บริษัท โปรเฟสชั่นแนล ลาโบราทอรี่ แมเนจเม้นท์ คอร์ป  จำกัด (มหาชน) 352800</t>
  </si>
  <si>
    <t>จ-0055/68 4 พ.ย. 2567</t>
  </si>
  <si>
    <r>
      <t xml:space="preserve">ร้าน บอร์น 2000 </t>
    </r>
    <r>
      <rPr>
        <b/>
        <sz val="16"/>
        <color theme="1"/>
        <rFont val="TH SarabunIT๙"/>
        <family val="2"/>
      </rPr>
      <t>90740</t>
    </r>
  </si>
  <si>
    <t>จ้างเหมาพิมพ์แบบฟอร์ม จำนวน  25 รายการ 02 โดยวิธีเฉพาะเจาะจง</t>
  </si>
  <si>
    <t>บริษัท บีทีเอส เพรส จำกัด 402168.6</t>
  </si>
  <si>
    <t>จ-0039/68 6 พ.ย. 2567</t>
  </si>
  <si>
    <t>จ้างเหมาพิมพ์แบบฟอร์ม จำนวน 1 รายการ 02 โดยวิธีเฉพาะเจาะจง</t>
  </si>
  <si>
    <t>บริษัท รอยัล เปเปอร์ ฟอร์ม จำกัด 48000</t>
  </si>
  <si>
    <t>จ-0006/68 6 พ.ย. 2567</t>
  </si>
  <si>
    <t>จ้างเหมาบริการ จำนวน 1 งาน (06) โดยวิธีเฉพาะเจาะจง</t>
  </si>
  <si>
    <t>บริษัท เอซีที จีโนมิคส์ (ประเทศไทย) จำกัด 408000</t>
  </si>
  <si>
    <t>จ-0004/68 6 พ.ย. 2567</t>
  </si>
  <si>
    <t>บริษัท บางกอก ไซโตเจเนติกซ์ เซ็นเตอร์ จำกัด 405000</t>
  </si>
  <si>
    <t>ซื้อวัสดุก่อสร้าง (ซื้อมาจ่ายไป) จำนวน 24 รายการ (00) โดยวิธีเฉพาะเจาะจง</t>
  </si>
  <si>
    <t>ร้าน บอร์น 2000 72660</t>
  </si>
  <si>
    <t>ซ-0107/68 6 พ.ย. 2567</t>
  </si>
  <si>
    <t>ซื้อวัสดุงานบ้านงานครัว(ซื้อมาจ่ายไป) จำนวน 1 รายการ โดยวิธีเฉพาะเจาะจง</t>
  </si>
  <si>
    <t>ห้างหุ้นส่วนจำกัด ไมโคร ซัม เอ็นเตอร์ไพร์ส 77040</t>
  </si>
  <si>
    <t>ซ-0013/68 6 พ.ย. 2567</t>
  </si>
  <si>
    <t>บริษัท แบล็ค แบค แพค รีไซเคิล จำกัด 202516.4</t>
  </si>
  <si>
    <t>ซ-0015/68 6 พ.ย. 2567</t>
  </si>
  <si>
    <t>ซื้อวัสดุงานบ้านงานครัว จำนวน 49 รายการ 02 โดยวิธีเฉพาะเจาะจง</t>
  </si>
  <si>
    <t>ห้างหุ้นส่วนจำกัด ไมโคร ซัม เอ็นเตอร์ไพร์ส</t>
  </si>
  <si>
    <t>ห้างหุ้นส่วนจำกัด ไมโคร ซัม เอ็นเตอร์ไพร์ส 448699.15</t>
  </si>
  <si>
    <t>ซ-0016/68 6 พ.ย. 2567</t>
  </si>
  <si>
    <t>ซื้อวัสดุไฟฟ้าและวิทยุ (ซื้อมาจ่ายไป) จำนวน 20 รายการ (00) โดยวิธีเฉพาะเจาะจง</t>
  </si>
  <si>
    <t>ดับบลิว. เค. กรุ๊ป 59802</t>
  </si>
  <si>
    <t>ซื้อวัสดุสำนักงาน จำนวน 76 รายการ 02 โดยวิธีเฉพาะเจาะจง</t>
  </si>
  <si>
    <t>ห้างหุ้นส่วนจำกัด ไมโคร ซัม เอ็นเตอร์ไพร์ส 492295.18</t>
  </si>
  <si>
    <t>ซ-0017/68 6 พ.ย. 2567</t>
  </si>
  <si>
    <t>ซื้อวัสดุสำนักงาน จำนวน 3 รายการ 02 โดยวิธีเฉพาะเจาะจง</t>
  </si>
  <si>
    <t>บริษัท ร่มฉัตรอาภา จำกัด 341836.6</t>
  </si>
  <si>
    <t>ซ-0014/68 6 พ.ย. 2567</t>
  </si>
  <si>
    <t>ซื้อวัสดุสำนักงาน จำนวน 2 รายการ 02 โดยวิธีเฉพาะเจาะจง</t>
  </si>
  <si>
    <t>บริษัท เอเชี่ยนเทป แอนด์ เลเบิ้ล จำกัด 323568</t>
  </si>
  <si>
    <t>บริษัท กรุงเทพ พยาธิ-แลป จำกัด 499970</t>
  </si>
  <si>
    <t>จ-0005/68 7 พ.ย. 2567</t>
  </si>
  <si>
    <t>จ้างเหมาบริการ จำนวน  1 งาน 02 โดยวิธีเฉพาะเจาะจง</t>
  </si>
  <si>
    <t>บริษัท วอเทค จำกัด 228000</t>
  </si>
  <si>
    <t>จ-0017/68 7 พ.ย. 2567</t>
  </si>
  <si>
    <t>บริษัท เอเชี่ยนเทป แอนด์ เลเบิ้ล จำกัด 184254</t>
  </si>
  <si>
    <t>ซื้อวัสดุงานบ้านงานครัว จำนวน 1 รายการ 02 โดยวิธีเฉพาะเจาะจง</t>
  </si>
  <si>
    <t>ร้าน บอร์น 2000 99000</t>
  </si>
  <si>
    <t>ซ-0012/68 7 พ.ย. 2567</t>
  </si>
  <si>
    <t>ซื้อวัสดุวิทยาศาสตร์การแพทย์ (ซื้อมาจ่ายไป) จำนวน 1 รายการ (06) โดยวิธีเฉพาะเจาะจง</t>
  </si>
  <si>
    <t>บริษัท เอ็มพี เมดกรุ๊ป จำกัด 414000</t>
  </si>
  <si>
    <t>ซ-0074/68 7 พ.ย. 2567</t>
  </si>
  <si>
    <t>ซื้อวัสดุวิทยาศาสตร์การแพทย์ (ซื้อมาจ่ายไป) จำนวน 2 รายการ (07) โดยวิธีเฉพาะเจาะจง</t>
  </si>
  <si>
    <t>บริษัท ไพส์ซีส เมดิคอล จำกัด 19200</t>
  </si>
  <si>
    <t>ซ-0103/68 7 พ.ย. 2567</t>
  </si>
  <si>
    <t>ซื้อวัสดุวิทยาศาสตร์การแพทย์ (ซื้อมาจ่ายไป) จำนวน 1 รายการ (04) โดยวิธีเฉพาะเจาะจง</t>
  </si>
  <si>
    <t>บริษัท ดีเคเอสเอช (ประเทศไทย) จำกัด 9630</t>
  </si>
  <si>
    <t>ซ-0098/68 7 พ.ย. 2567</t>
  </si>
  <si>
    <t>บริษัท เอส.ดี.ทันตเวช (1988) จำกัด 4640</t>
  </si>
  <si>
    <t>ซ-0062/68 7 พ.ย. 2567</t>
  </si>
  <si>
    <t>ซื้อวัสดุวิทยาศาสตร์การแพทย์ (ซื้อมาจ่ายไป) จำนวน 2 รายการ (04) โดยวิธีเฉพาะเจาะจง</t>
  </si>
  <si>
    <t>บริษัท นูเด้นท์ จำกัด 19640</t>
  </si>
  <si>
    <t>ซ-0063/68 7 พ.ย. 2567</t>
  </si>
  <si>
    <t>บริษัท ดีเคเอสเอช (ประเทศไทย) จำกัด 5857.18</t>
  </si>
  <si>
    <t>ซ-0097/68 7 พ.ย. 2567</t>
  </si>
  <si>
    <t>บริษัท ทันตบริภัณฑ์แต้ก๊กใช้ จำกัด 29960</t>
  </si>
  <si>
    <t>ซ-0061/68 7 พ.ย. 2567</t>
  </si>
  <si>
    <t>บริษัท วินเนอร์ยี่ เมดิคอล จำกัด (มหาชน) 48000</t>
  </si>
  <si>
    <t>ซ-0073/68 7 พ.ย. 2567</t>
  </si>
  <si>
    <t>ซื้อวัสดุวิทยาศาสตร์การแพทย์ (ซื้อมาจ่ายไป) จำนวน 2 รายการ (06) โดยวิธีเฉพาะเจาะจง</t>
  </si>
  <si>
    <t>บริษัท เอ.เอ็น.เอช. ไซเอ็นทิฟิค มาร์เก็ตติ้ง จำกัด 10272</t>
  </si>
  <si>
    <t>ซ-0085/68 7 พ.ย. 2567</t>
  </si>
  <si>
    <t>บริษัท เดย์ เมดิคอล (ประเทศไทย) จำกัด 80325</t>
  </si>
  <si>
    <t>ซ-0086/68 7 พ.ย. 2567</t>
  </si>
  <si>
    <t>จ-0003/68 6 พ.ย. 2567</t>
  </si>
  <si>
    <t>ซ-0108/68 6 พ.ย. 2567</t>
  </si>
  <si>
    <t>ซ-0116/68 6 พ.ย. 2567</t>
  </si>
  <si>
    <t>ซ-0004/68 7 พ.ย. 2567</t>
  </si>
  <si>
    <t>บริษัท เมดิคอล เซฟตี้ ทีม (ประเทศไทย) จำกัด 9630</t>
  </si>
  <si>
    <t xml:space="preserve">จ-0074/68 20 พ.ย. 2567 </t>
  </si>
  <si>
    <t>จ้างเหมาเจ้าหน้าที่รักษาความปลอดภัย จำนวน  ๕๑ คน ระยะเวลา ๓ เดือน ตั้งแต่วันที่ ๑ ตุลาคม ๒๕๖๗ ถึงวันที่  ๓๑ ธันวาคม ๒๕๖๗ โดยวิธีเฉพาะเจาะจง</t>
  </si>
  <si>
    <t>บริษัท รักษาความปลอดภัย เอเซีย คลีนนิ่ง เซอร์วิส  จำกัด 3937500</t>
  </si>
  <si>
    <t>จ้างวัสดุวิทยาศาสตร์การแพทย์ (ซื้อมาจ่ายไป) จำนวน 1 รายการ (04) โดยวิธีเฉพาะเจาะจง</t>
  </si>
  <si>
    <t>จ-0065/68 14 พ.ย. 2567</t>
  </si>
  <si>
    <t>จ-0066/68  14 พ.ย. 2567</t>
  </si>
  <si>
    <t>บริษัท สายน้ำทิพย์เด็นตอลแลบอราตอรี่ จำกัด 31,985.00</t>
  </si>
  <si>
    <t>บริษัท พี ซี เด็นตัล แลป จำกัด 26,803.50</t>
  </si>
  <si>
    <t>เสรีการช่าง 16,210.50</t>
  </si>
  <si>
    <t>บริษัท อุบลมุกดา ซัพพลายส์ จำกัด 12840</t>
  </si>
  <si>
    <t>ซื้อวัสดุวิทยาศาสตร์การแพทย์ (ซื้อมาจ่ายไป) จำนวน 12 รายการ (04) โดยวิธีเฉพาะเจาะจง</t>
  </si>
  <si>
    <t>ซื้อวัสดุวิทยาศาสตร์การแพทย์ (ซื้อมาจ่ายไป) จำนวน 3 รายการ (04) โดยวิธีเฉพาะเจาะจง</t>
  </si>
  <si>
    <t>ซื้อวัสดุวิทยาศาสตร์การแพทย์ (ซื้อมาจ่ายไป) จำนวน 5 รายการ (04) โดยวิธีเฉพาะเจาะจง</t>
  </si>
  <si>
    <t>ซื้อวัสดุวิทยาศาสตร์การแพทย์ (ซื้อมาจ่ายไป) จำนวน 14 รายการ (04) โดยวิธีเฉพาะเจาะจง</t>
  </si>
  <si>
    <t>ซื้อวัสดุวิทยาศาสตร์การแพทย์ (ซื้อมาจ่ายไป) จำนวน 17 รายการ (04) โดยวิธีเฉพาะเจาะจง</t>
  </si>
  <si>
    <t>ซื้อวัสดุวิทยาศาสตร์การแพทย์ จำนวน 1 รายการ (04) โดยวิธีเฉพาะเจาะจง</t>
  </si>
  <si>
    <t>บริษัท ดีเคเอสเอช (ประเทศไทย) จำกัด 58,839.30</t>
  </si>
  <si>
    <t>ช-0166/68 ลงวันที่ 14 พ.ย. 2567</t>
  </si>
  <si>
    <t>ช-0156/68 ลงวันที่ 14 พ.ย. 2567</t>
  </si>
  <si>
    <t>บริษัท นูโวเด้นท์ จำกัด 3,430.00</t>
  </si>
  <si>
    <t>บริษัท พาวเวอร์ ซัพพลาย (พี แอนด์ โอ) จำกัด 12,500.00</t>
  </si>
  <si>
    <t>ช-0161/68 ลงวันที่ 14 พ.ย. 2567</t>
  </si>
  <si>
    <t>บริษัท เดรเกอร์ เมดิคัล (ประเทศไทย) จำกัด 70500</t>
  </si>
  <si>
    <t>บริษัท ไพส์ซีส เมดิคอล จำกัด 71000</t>
  </si>
  <si>
    <t>บริษัท เจ เอส วิชั่น จำกัด 40125</t>
  </si>
  <si>
    <t>บริษัท ที อี คิว  จำกัด 41500</t>
  </si>
  <si>
    <t>ห้างหุ้นส่วนจำกัด ป.เวชชูปกรณ์ 314900</t>
  </si>
  <si>
    <t>บริษัท ออตโต บ๊อก เซาท์ อีสต์ เอเซีย จำกัด 172052</t>
  </si>
  <si>
    <t>บริษัท พาวเวอร์ ซัพพลาย (พี แอนด์ โอ) จำกัด 44030</t>
  </si>
  <si>
    <t>บริษัท ออล อินทิเกรชั่น คอร์ปอเรชั่น จำกัด 58300</t>
  </si>
  <si>
    <t>บริษัท ยู.พี.เมดิคอล ซอลเตอร์ จำกัด 7000</t>
  </si>
  <si>
    <t>บริษัท ดีเคเอสเอช (ประเทศไทย) จำกัด 6955</t>
  </si>
  <si>
    <t>บริษัท ยู.พี.เมดิคอล ซอลเตอร์ จำกัด 52000</t>
  </si>
  <si>
    <t>บริษัท ดีเคเอสเอช (ประเทศไทย) จำกัด 72,674.40</t>
  </si>
  <si>
    <t>ช-0175/68 ลงวันที่ 15 พ.ย. 2567</t>
  </si>
  <si>
    <t>ช-0132/68 ลงวันที่ 14 พ.ย. 2567</t>
  </si>
  <si>
    <t>ช-0131/68 ลงวันที่ 14 พ.ย. 2567</t>
  </si>
  <si>
    <t>ช-0133/68 ลงวันที่ 14 พ.ย. 2567</t>
  </si>
  <si>
    <t>ช-0165/68 ลงวันที่ 14 พ.ย. 2567</t>
  </si>
  <si>
    <t>ช-0153/68 ลงวันที่ 14 พ.ย. 2567</t>
  </si>
  <si>
    <t>ช-0154/68 ลงวันที่ 14 พ.ย. 2567</t>
  </si>
  <si>
    <t>ช-0155/68 ลงวันที่ 14 พ.ย. 2567</t>
  </si>
  <si>
    <t>ช-0128/68 ลงวันที่ 14 พ.ย. 2567</t>
  </si>
  <si>
    <t>ช-0157/68 ลงวันที่ 14 พ.ย. 2567</t>
  </si>
  <si>
    <t>ช-0129/68 ลงวันที่ 14 พ.ย. 2567</t>
  </si>
  <si>
    <t>ช-0130/68 ลงวันที่ 14 พ.ย. 2567</t>
  </si>
  <si>
    <t>จ้างเหมาบุคคลภายนอกเพื่อปฏิบัติงานให้บริการทางการแพทย์ ด้านออร์โธปิดิกส์ (นายดิเรก ดีศิริ) ตั้งแต่เดือนตุลาคม 2567 - กันยายน 2568 โดยวิธีเฉพาะเจาะจง</t>
  </si>
  <si>
    <t>นายดิเรก ดีศิริ เสนอราคา 264,000 บาท</t>
  </si>
  <si>
    <t>จ้างเหมาบุคคลภายนอกเพื่อปฏิบัติงานให้บริการทางการแพทย์ ทางเวชศาสตร์ฟื้นฟู (นางพิมพ์ชนก เทือกต๊ะ) ตั้งแต่เดือนตุลาคม 2567 - กันยายน 2568 โดยวิธีเฉพาะเจาะจง</t>
  </si>
  <si>
    <t>นางพิมพ์ชนก เทือกต๊ะ เสนอราคา 132,000 บาท</t>
  </si>
  <si>
    <t>จ้างเหมาบุคคลภายนอกเพื่อปฏิบัติงานให้บริการทางการแพทย์ ทางเวชกรรมป้องกันด้านเวชศาสตร์ผู้สูงอายุ (นายอรรถสิทธิ์ ศรีสุบัติ) ตั้งแต่เดือนตุลาคม 2567 - กันยายน 2568 โดยวิธีเฉพาะเจาะจง</t>
  </si>
  <si>
    <t xml:space="preserve">นายอรรถสิทธิ์ ศรีสุบัต เสนอราคา 132,000 </t>
  </si>
  <si>
    <t>จ้างเหมาบริการพนักงานขับรถยนต์ ประเภทตู้โดยสาร จำนวน 1 คน (นายกฤษฎา หีดดาษ) โดยวิธีเฉพาะเจาะจง</t>
  </si>
  <si>
    <t>นายกฤษฎา หีดดาษ เสนอราคา 144,000 บาท</t>
  </si>
  <si>
    <t>จ้างเหมาบริการตำแหน่งเจ้าหน้าที่ธุรการ จำนวน 1 คน (นายบุญเสริม จิตต์คงไทย) โดยวิธีเฉพาะเจาะจง</t>
  </si>
  <si>
    <t>นายบุญเสริม จิตต์คงไทย เสนอราคา 144,000 บาท</t>
  </si>
  <si>
    <t>จ้างเหมานักประชาสัมพันธ์ จำนวน 1 คน (นายเกียรติศักดิ์ ขนุนก้อน) โดยวิธีเฉพาะเจาะจง</t>
  </si>
  <si>
    <t>นายเกียรติศักดิ์ ขนุนก้อน เสนอราคา 216,000 บาท</t>
  </si>
  <si>
    <t>จ้างเหมาบริการซักผ้า-อบผ้า โดยวิธีเฉพาะเจาะจง</t>
  </si>
  <si>
    <t>นางสาวอัจฉราภรณ์ ธรรมวันนา เสนอราคา 60,000 บาท</t>
  </si>
  <si>
    <t>บริษัท ซี.เอส.กรุ๊ป จำกัด เสนอราคา 70,000 บาท</t>
  </si>
  <si>
    <t xml:space="preserve">จ้างเหมาดูแลบำรุงรักษาอุปกรณ์เครื่องคอมพิวเตอร์แม่ข่ายแบบที่ 2 ของสถาบันเวชศาสตร์สมเด็จพระสังฆราชญาณสังวรเพื่อผู้สูงอายุ จำนวน 1 ระบบ ประจำปีงบประมาณ 2568     </t>
  </si>
  <si>
    <t>บริษัท แอดวานซ์ คอมมูนิเคชั่น เซอร์วิส  จำกัด เสนอราคา 112,350 บาท</t>
  </si>
  <si>
    <t>สถาบันเวชศาสตร์สมเด็จพระสังฆราชญาณสังวรเพื่อผู้สูงอายุ</t>
  </si>
  <si>
    <t>ซื้อน้ำดื่มประจำสำนักงาน ประจำปีงบประมาณ พ.ศ. 2568 ตั้งแต่วันที่ 1 ตุลาคม 2567 - 30 กันยายน 2568 โดยวิธีเฉพาะเจาะจง</t>
  </si>
  <si>
    <t>ร้าน ประลองยุทธ์  สโตร์ เสนอราคา 25,200 บาท</t>
  </si>
  <si>
    <t>บริษัท ซอฟต์แวร์คอนสตรัคเตอร์ จำกัด เสนอราคา 24,000 บาท</t>
  </si>
  <si>
    <t>บริษัท โตชิบา เทค (ประเทศไทย) จำกัด เสนอราคา 160,740 บาท</t>
  </si>
  <si>
    <t>บริษัท โทรคมนาคมแห่งชาติ จำกัด (มหาชน) เสนอราคา 432,000 บาท</t>
  </si>
  <si>
    <t>จ้างเหมาบำรุงรักษาระบบ ระบบสารสนเทศโรงพยาบาล (HIS) จำนวน 1 งาน โดยวิธีเฉพาะเจาะจง</t>
  </si>
  <si>
    <t>เช่าใช้เครื่องถ่ายเอกสารสี จำนวน 2 เครื่อง ตั้งแต่วันที่ 1 ตุลาคม 2567 - 30 กันยายน 2568 โดยวิธีเฉพาะเจาะจง</t>
  </si>
  <si>
    <t>เช่าใช้บริการอินเตอร์เน็ตสำหรับองค์กร (Internet Leased line) ประจำปีงบประมาณ 2568 ตั้งแต่วันที่ 1 ตุลาคม 2567 - 30 กันยายน 2568 โดยวิธีเฉพาะเจาะจง</t>
  </si>
  <si>
    <t>บริษัท แอดวานซ์ คอมมูนิเคชั่น เซอร์วิส  จำกัด เสนอราคา 438,700 บาท</t>
  </si>
  <si>
    <t>บริษัท แอดวานซ์ คอมมูนิเคชั่น เซอร์วิส  จำกัด เสนอราคา 146,590 บาท</t>
  </si>
  <si>
    <t>จ้างเหมาย้ายตำแหน่งและติดตั้งกล้องวงจรปิด โดยวิธีเฉพาะเจาะจง</t>
  </si>
  <si>
    <t>จ้างเหมาการบริการดูแลและบำรุงรักษาระบบ Server (MA Server) โดยวิธีเฉพาะเจาะจง</t>
  </si>
  <si>
    <t>นายธนะศักดิ์ แก้วชมภู เสนอราคา 495,000 บาท</t>
  </si>
  <si>
    <t>บริษัท อัลติเมท พลัส ซัพพลาย จำกัด เสนอราคา 8,560 บาท</t>
  </si>
  <si>
    <t xml:space="preserve">จ้างเหมาประสานงานและดูแลระบบ DMS Care Tools ในโครงการพัฒนาระบบการป้องกันโรคระดับทุติยภูมิเพื่อดูแลรักษากลุ่มอาการหรือโรคที่พบบ่อยในผู้สูงอายุ </t>
  </si>
  <si>
    <t>ซื้อชุดแผ่นกระดานเคลื่อนย้ายผู้ป่วย โดยวิธีเฉพาะเจาะจง</t>
  </si>
  <si>
    <t>จ้างพิมพ์แฟ้มประวัติผู้ป่วย จำนวน 5,000 แฟ้ม โดยวิธีเฉพาะเจาะจง</t>
  </si>
  <si>
    <t>ห้างหุ้นส่วนจำกัดอัครพล เสนอราคา 48,150 บาท</t>
  </si>
  <si>
    <t>ซื้อเวชภัณฑ์ยา กลุ่มยาแก้ปวด จำนวน 1 รายการ โดยวิธีเฉพาะเจาะจง</t>
  </si>
  <si>
    <t>บริษัท ซิลลิค ฟาร์มา จำกัด เสนอราคา 362,088 บาท</t>
  </si>
  <si>
    <t>ซื้อเวชภัณฑ์ยา กลุ่มยาโรคทางเดินอาหาร จำนวน 1 รายการ  โดยวิธีเฉพาะเจาะจง</t>
  </si>
  <si>
    <t>บริษัท ซิลลิค ฟาร์มา จำกัด เสนอราคา 235,400 บาท</t>
  </si>
  <si>
    <t>บริษัท พาดารี่ จำกัด (สำนักงานใหญ่) เสนอราคา 94,000 บาท</t>
  </si>
  <si>
    <t>ซื้อวัสดุประกอบการฝึกอบรม ครั้งที่ 1 ในกิจกรรมที่ 4 ประชุมเชิงปฏิบัติการ Silver empowerment เสริมพลังใจวัยเก๋า สร้างคุณค่าในทุกช่วงวัย โดยวิธีเฉพาะเจาะจง</t>
  </si>
  <si>
    <t>บริษัท ลีเรคโก (ประเทศไทย) จำกัด เสนอราคา 26,996.10 บาท</t>
  </si>
  <si>
    <t>ซื้อ วัสดุ เครื่องเขียนและอุปกรณ์ สำหรับใช้ในโครงการพัฒนาระบบการป้องกันโรคระดับทุติยภูมิ เพื่อดูแลรักษากลุ่มอาการหรือโรคที่พบบ่อยในผู้ป่วย โดยวิธีเฉพาะเจาะจง</t>
  </si>
  <si>
    <t>บริษัท เอเอสจี เวลเนส แอนด์ อินโนเวชั่น จำกัด เสนอราคา 399,110  บาท</t>
  </si>
  <si>
    <t>บริษัท อัคราทร จำกัด (สำนักงานใหญ่ ) เสนอราคา 2,990 บาท</t>
  </si>
  <si>
    <t>ซื้อเครื่องปั้มลมใช้สำหรับสร้างแรงดันลม จำนวน 1 เครื่อง โดยวิธีเฉพาะเจาะจง</t>
  </si>
  <si>
    <t xml:space="preserve">ซื้อวัสดุอุปกรณ์สำหรับผู้เข้ารับการฝึกอบรม เพื่อใช้ในโครงการส่งเสริมคุณธรรม จริยธรรม เพื่อเพิ่มประสิทธิภาพการปฏิบัติงานตามแผนพัฒนาบุคลากรระดับหน่วยงาน </t>
  </si>
  <si>
    <t>4/2568 ลงวันที่ 8 ต.ค. 2567</t>
  </si>
  <si>
    <t>7/2568 ลงวันที่ 8 ต.ค. 2567</t>
  </si>
  <si>
    <t>บริษัท ซิลลิค ฟาร์มา จำกัด เสนอราคา 28,569 บาท</t>
  </si>
  <si>
    <t>บริษัท ที.โอ.เคมีคอลส์ (1979) จำกัด เสนอราคา 19,180 บาท</t>
  </si>
  <si>
    <t>2/2568 ลงวันที่ 16 ต.ค. 2567</t>
  </si>
  <si>
    <t>3/2568 ลงวันที่ 16 ต.ค. 2567</t>
  </si>
  <si>
    <t>บริษัท เอเอสจี เวลเนส แอนด์ อินโนเวชั่น จำกัด เสนอราคา 3,210 บาท</t>
  </si>
  <si>
    <t>15/2568 ลงวันที่ 16 ต.ค. 2567</t>
  </si>
  <si>
    <t>เค.พี.เอ็น. การ์เด้น เสนอราคา 276,000 บาท</t>
  </si>
  <si>
    <t>14/2568 ลงวันที่ 16 ต.ค. 2567</t>
  </si>
  <si>
    <t>จ้างเหมาดูแลภูมิทัศน์ โดยรอบอาคารนวัตกรรมเทคโนโลยีสุขภาพผู้สูงวัย และอาคารกรมการแพทย์ 6 (DMS-6) เริ่มตั้งแต่วันที่ 1 ตุลาคม 2567 - 30 กันยายน 2568 โดยวิธีเฉพาะเจาะจง</t>
  </si>
  <si>
    <t>จ้างย้ายสายแรงดันลมหม้อลมสำหรับให้แรงดันลมแก่ชุดอุปกรณ์ออกกำลังกาย จำนวน 1 งาน โดยวิธีเฉพาะเจาะจง</t>
  </si>
  <si>
    <t>ซื้อเวชภัณฑ์ยา กลุ่มวัคซีน จำนวน 1 รายการ โดยวิธีเฉพาะเจาะจง</t>
  </si>
  <si>
    <t>ซื้อเวชภัณฑ์ยา กลุ่มยาออกฤทธิ์เกี่ยวกับสมอง จำนวน 2 รายการ โดยวิธีเฉพาะเจาะจง</t>
  </si>
  <si>
    <t>บริษัท ดีเคเอสเอช (ประเทศไทย) จำกัด เสนอราคา 75,649 บาท</t>
  </si>
  <si>
    <t>ซื้อวัสดุทางการแพทย์  โดยวิธีเฉพาะเจาะจง</t>
  </si>
  <si>
    <t>8/2568 ลงวันที่ 30 ต.ค. 2567</t>
  </si>
  <si>
    <t>ใบสั่งซื้อ สธ 0310.013/238 ลงวันที่ 9 ธ.ค. 2567</t>
  </si>
  <si>
    <t>บริษัท ภัทรเมธากิจ จำกัด เสนอราคา 35,310 บาท</t>
  </si>
  <si>
    <t>จ้างเหมาซ่อมแซมตู้ควบคุมไฟฟ้า (MDB) อาคารกรมการแพทย์ 6 (DMS-6) โดยวิธีเฉพาะเจาะจง</t>
  </si>
  <si>
    <t>20/2568 ลงวันที่ 9 ธ.ค. 2567</t>
  </si>
  <si>
    <t>นายพรมเรส คำขะ เสนอราคา 15,0000 บาท</t>
  </si>
  <si>
    <t>10/2568 ลงวันที่ 29 พ.ย. 2567</t>
  </si>
  <si>
    <t>19/2568 ลงวันที่ 29 พ.ย. 2567</t>
  </si>
  <si>
    <t>จ้างเหมาบริการดูแลระบบห้องธาราบำบัด  โดยวิธีเฉพาะเจาะจง</t>
  </si>
  <si>
    <t>บริษัท ซิลลิค ฟาร์มา จำกัด เสนอราคา 1,249.50 บาท</t>
  </si>
  <si>
    <t>ซื้อเวชภัณฑ์ยา กลุ่มยาโรคทางเดินอาหาร จำนวน 1 รายการ โดยวิธีเฉพาะเจาะจง</t>
  </si>
  <si>
    <t>บริษัท ซิลลิค ฟาร์มา จำกัด เสนอราคา 4,280 บาท</t>
  </si>
  <si>
    <t>ห้างหุ้นส่วนจำกัด ป.เวชชูปกรณ์ เสนอราคา 74,189.52 บาท</t>
  </si>
  <si>
    <t>องค์การเภสัชกรรม เสนอราคา 162,533 บาท</t>
  </si>
  <si>
    <t>องค์การเภสัชกรรม เสนอราคา 50,825 บาท</t>
  </si>
  <si>
    <t>องค์การเภสัชกรรม เสนอราคา 7,100 บาท</t>
  </si>
  <si>
    <t>องค์การเภสัชกรรม เสนอราคา 165</t>
  </si>
  <si>
    <t>บริษัท เบอร์ลินฟาร์มาซูติคอลอินดัสตรี้ จำกัด เสนอราคา 175.58</t>
  </si>
  <si>
    <t>ซื้อเวชภัณฑ์ยา กลุ่มยาลดไขมันในเส้นเลือด จำนวน 1 รายการ  โดยวิธีเฉพาะเจาะจง</t>
  </si>
  <si>
    <t>ซื้อเวชภัณฑ์ยา กลุ่มยาออกฤทธิ์เกี่ยวกับสมอง  จำนวน 2 รายการ โดยวิธีเฉพาะเจาะจง</t>
  </si>
  <si>
    <t>ซื้อเวชภัณฑ์ยา กลุ่มยาขยายหลอดเลือด จำนวน 1 รายการ โดยวิธีเฉพาะเจาะจง</t>
  </si>
  <si>
    <t>ซื้อเวชภัณฑ์ไม่ใช่ยา จำนวน 5 รายการ โดยวิธีเฉพาะเจาะจง</t>
  </si>
  <si>
    <t>ซื้อเวชภัณฑ์ยา กลุ่มยาสเตียรอยด์ จำนวน 1 รายการ โดยวิธีเฉพาะเจาะจง</t>
  </si>
  <si>
    <t>บริษัท ดีเคเอสเอช (ประเทศไทย) จำกัด เสนอราคา 101,298.25 บาท</t>
  </si>
  <si>
    <t>บริษัท บี.เอ็ล.ฮั้ว จำกัด เสนอราคา 5,500 บาท</t>
  </si>
  <si>
    <t>บริษัท บี.เอ็ล.ฮั้ว จำกัด เสนอราคา 125,498.16 บาท</t>
  </si>
  <si>
    <t>บริษัท พรอส ฟาร์มา จำกัด เสนอราคา 2,400 บาท</t>
  </si>
  <si>
    <t>บริษัท พรอส ฟาร์มา จำกัด เสนอราคา 54,000 บาท</t>
  </si>
  <si>
    <t>บริษัท ฟาร์มีน่า จำกัด เสนอราคา 1,078.56 บาท</t>
  </si>
  <si>
    <t>บริษัท ที.โอ.เคมีคอลส์ (1979) จำกัด เสนอราคา 1,444.50 บาท</t>
  </si>
  <si>
    <t>บริษัท ที.โอ.เคมีคอลส์ (1979) จำกัด เสนอราคา 2,250 บาท</t>
  </si>
  <si>
    <t>บริษัท เมดไลน์ จำกัด เสนอราคา 320 บาท</t>
  </si>
  <si>
    <t>บริษัท ดีเคเอสเอช (ประเทศไทย) จำกัด เสนอราคา 816 บาท</t>
  </si>
  <si>
    <t>บริษัท สแตนดาร์ด ออร์โธซิส จำกัด  เสนอราคา 12,403.44 บาท</t>
  </si>
  <si>
    <t>บริษัท ดีทแฮล์ม เคลเลอร์ โลจิสติกส์ จำกัด เสนอราคา 103,458.30 บาท</t>
  </si>
  <si>
    <t>บริษัท ซิลลิค ฟาร์มา จำกัด เสนอราคา 16,178.40 บาท</t>
  </si>
  <si>
    <t>บริษัท ซิลลิค ฟาร์มา จำกัดเสนอราคา 4,500 บาท</t>
  </si>
  <si>
    <t>ซื้อเวชภัณฑ์ยา กลุ่มยาออกฤทธิ์เกี่ยวกับสมอง จำนวน 3 รายการ โดยวิธีเฉพาะเจาะจง</t>
  </si>
  <si>
    <t>ซื้อเวชภัณฑ์ยา กลุ่มยาออกฤทธิ์เกี่ยวกับสมอง จำนวน 1 รายการ โดยวิธีเฉพาะเจาะจง</t>
  </si>
  <si>
    <t>ซื้อเวชภัณฑ์ยา กลุ่มยาวิตามิน จำนวน 1 รายการ โดยวิธีเฉพาะเจาะจง</t>
  </si>
  <si>
    <t>ซื้อเวชภัณฑ์ยา กลุ่มยากล้ามเนื้อและกระดูก จำนวน 1 รายการ โดยวิธีเฉพาะเจาะจง</t>
  </si>
  <si>
    <t>ซื้อเวชภัณฑ์ยา กลุ่มยาแร่ธาตุ จำนวน 1 รายการ โดยวิธีเฉพาะเจาะจง</t>
  </si>
  <si>
    <t>ซื้อเวชภัณฑ์ยา กลุ่มยาลดไขมันในเส้นเลือด จำนวน 1 รายการ โดยวิธีเฉพาะเจาะจง</t>
  </si>
  <si>
    <t>ซื้อเวชภัณฑ์ยา กลุ่มยาโรคผิวหนัง จำนวน 2 รายการ โดยวิธีเฉพาะเจาะจง</t>
  </si>
  <si>
    <t>ซื้อเวชภัณฑ์ยา กลุ่มยาวิตามิน จำนวน 1 รายการ  โดยวิธีเฉพาะเจาะจง</t>
  </si>
  <si>
    <t>ซื้อเวชภัณฑ์ยา กลุ่มยากล้ามเนื้อและกระดูก จำนวน 2 รายการ  โดยวิธีเฉพาะเจาะจง</t>
  </si>
  <si>
    <t>ซื้อเวชภัณฑ์ยา กลุ่มยาออกฤทธิ์เกี่ยวกับสมอง จำนวน 1 รายการ  โดยวิธีเฉพาะเจาะจง</t>
  </si>
  <si>
    <t>ซื้อเวชภัณฑ์ไม่ใช่ยา จำนวน 1 รายการ โดยวิธีเฉพาะเจาะจง</t>
  </si>
  <si>
    <t>36/2568 ลงวันที่ 17 ม.ค. 2568</t>
  </si>
  <si>
    <t>24/2568 ลงวันที่ 17 ม.ค. 2568</t>
  </si>
  <si>
    <t>32/2568 ลงวันที่ 17 ม.ค. 2568</t>
  </si>
  <si>
    <t>17/2568 ลงวันที่ 17 ม.ค. 2568</t>
  </si>
  <si>
    <t>31/2568 ลงวันที่ 17 ม.ค. 2568</t>
  </si>
  <si>
    <t>20/2568 ลงวันที่ 17 ม.ค. 2568</t>
  </si>
  <si>
    <t>26/2568 ลงวันที่ 17 ม.ค. 2568</t>
  </si>
  <si>
    <t>33/2568 ลงวันที่ 17 ม.ค. 2568</t>
  </si>
  <si>
    <t>35/2568 ลงวันที่ 17 ม.ค. 2568</t>
  </si>
  <si>
    <t>30/2568 ลงวันที่ 17 ม.ค. 2568</t>
  </si>
  <si>
    <t>18/2568 ลงวันที่ 17 ม.ค. 2568</t>
  </si>
  <si>
    <t>28/2568 ลงวันที่ 17 ม.ค. 2568</t>
  </si>
  <si>
    <t>23/2568 ลงวันที่ 17 ม.ค. 2568</t>
  </si>
  <si>
    <t>25/2568 ลงวันที่ 17 ม.ค. 2568</t>
  </si>
  <si>
    <t>16/2568 ลงวันที่ 17 ม.ค. 2568</t>
  </si>
  <si>
    <t>21/2568 ลงวันที่ 17 ม.ค. 2568</t>
  </si>
  <si>
    <t>37/2568 ลงวันที่ 17 ม.ค. 2568</t>
  </si>
  <si>
    <t>19/2568 ลงวันที่ 17 ม.ค. 2568</t>
  </si>
  <si>
    <t>29/2568 ลงวันที่ 17 ม.ค. 2568</t>
  </si>
  <si>
    <t>27/2568 ลงวันที่ 17 ม.ค. 2568</t>
  </si>
  <si>
    <t>34/2568 ลงวันที่ 17 ม.ค. 2568</t>
  </si>
  <si>
    <t>22/2568 ลงวันที่ 17 ม.ค. 2568</t>
  </si>
  <si>
    <t>บริษัท ซิลลิค ฟาร์มา จำกัด เสนอราคา 12,140 บาท</t>
  </si>
  <si>
    <t>บริษัท ซิลลิค ฟาร์มา จำกัด เสนอราคา 4,884.55</t>
  </si>
  <si>
    <t>ซื้อเวชภัณฑ์ยา กลุ่มวิตามิน จำนวน 1 รายการ โดยวิธีเฉพาะเจาะจง</t>
  </si>
  <si>
    <t>ซื้อเวชภัณฑ์ยา กลุ่มยาโรคทางเดินหายใจ จำนวน 2 รายการ โดยวิธีเฉพาะเจาะจง</t>
  </si>
  <si>
    <t>บริษัท ซิลลิค ฟาร์มา จำกัด เสนอราคา 1,605บาท</t>
  </si>
  <si>
    <t>บริษัท เบอร์ลินฟาร์มาซูติคอลอินดัสตรี้ จำกัด เสนอราคา 619.53</t>
  </si>
  <si>
    <t>ซื้อเวชภัณฑ์ยา กลุ่มยาลดไขมันในเส้นเลือด จำนวน 2 รายการ โดยวิธีเฉพาะเจาะจง</t>
  </si>
  <si>
    <t>40/2568 ลงวันที่ 20 ม.ค 68</t>
  </si>
  <si>
    <t>41/2568 ลงวันที่ 20 ม.ค 68</t>
  </si>
  <si>
    <t>39/2568 ลงวันที่ 20 ม.ค 68</t>
  </si>
  <si>
    <t>38/2568 ลงวันที่ 20 ม.ค 68</t>
  </si>
  <si>
    <t>บริษัท ซิลลิค ฟาร์มา จำกัด เสนอราคา 130,372.01 บาท</t>
  </si>
  <si>
    <t>ซื้อเวชภัณฑ์ยา กลุ่มยากล้ามเนื้อและกะดูก จำนวน 3 รายการ โดยวิธีเฉพาะเจาะจง</t>
  </si>
  <si>
    <t>42/2568 ลงวันที่ 27 ม.ค. 2568</t>
  </si>
  <si>
    <t>คัดเลือก (ก) ดำเนินการด้วยวิธีประกาศเชิญชวนทั่วไปแล้วไม่ได้ผล</t>
  </si>
  <si>
    <t>บริษัท ยูโลจี กรุ๊ป (ไทยแลนด์) จำกัด เสนอราคา 5,922800 บาท</t>
  </si>
  <si>
    <t xml:space="preserve">ซื้อครุภัณฑ์ รถ Mobile เพื่อการเข้าถึงบริการทางการแพทย์สำหรับผู้สูงอายุ สถาบันเวชศาสตร์สมเด็จพระสังฆราชญาณสังวรเพื่อผู้สูงอายุ ตำบลตลาดขวัญ อำเภอเมือง จังหวัดนนทบุรี 1 </t>
  </si>
  <si>
    <t>133/2568 (พ) ลงวันที่ 4 ก.พ. 2568</t>
  </si>
  <si>
    <t>บริษัท ที.อาร์. มาร์เก็ตติ้ง แอนด์ มีเดีย แพลน จำกัด เสนอราคา 500,000 บาท</t>
  </si>
  <si>
    <t>บริษัท ดีเคเอสเอช (ประเทศไทย) จำกัด เสนอราคา 29,863.70 บาท</t>
  </si>
  <si>
    <t xml:space="preserve">จ้างเหมาจัดงานสนับสนุนวิชาการด้านเทคโนโลยีและนวัตกรรมสำหรับผู้สูงอายุในยุคสังคมสูงวัย ในโครงการพัฒนาระบบการป้องกันโรคระดับทุติยภูมิ เพื่อดูแลรักษากลุ่มอาการหรือโรคที่พบบ่อยในผู้สูงอายุ </t>
  </si>
  <si>
    <t>ซื้อวัสดุคอมพิวเตอร์ เพื่อใช้ในกิจกรรมที่ 1 และ 2 ในโครงการพัฒนาระบบการป้องกันโรคระดับทุติยภูมิ เพื่อดูแลรักษากลุ่มอาการหรือโรคที่พบบ่อยในผู้สูงอายุ  โดยวิธีเฉพาะเจาะจง</t>
  </si>
  <si>
    <t>23/2568 ลงวันที่ 13 ม.ค. 2568</t>
  </si>
  <si>
    <t>15/2568 ลงวันที่ 13 ม.ค. 2568</t>
  </si>
  <si>
    <t>นายปัญญา พิมพ์ทองหลาง</t>
  </si>
  <si>
    <t xml:space="preserve">จ้างเหมารถตู้ในโครงการส่งเสริมวิชาการด้านเวชศาสตร์และวิทยาการสูงวัย ประจำปีงบประมาณ 2568 ตามกิจกรรมที่ 2 การจัดประชุมเชิงปฏิบัติการ The 5th Thailand Elderly Health service Forum 2025 </t>
  </si>
  <si>
    <t xml:space="preserve">จ้างเช่าเหมารถยนต์ (รถตู้) ในพื้นที่ ในโครงการพัฒนาระบบการป้องกันโรคระดับทุติยภูมิเพื่อดูแลรักษากลุ่มอาการหรือโรคที่พบบ่อยในผู้สูงอายุ </t>
  </si>
  <si>
    <t>นายสมบุญ เริ่มศิริประเสริฐ</t>
  </si>
  <si>
    <t>บริษัท เพลินจะเรียน เพียรละเล่น จำกัด (สำนักงานใหญ่) เสนอราคา 10,880.83</t>
  </si>
  <si>
    <t xml:space="preserve">จ้างเหมาเช่ารถในโครงการพัฒนาระบบการดูแลผู้สูงอายุที่มีภาวะสมองเสื่อมครบวงจรเชื่อมโยงการดูแลแบบไร้รอยต่อเพื่อการพัฒนาอย่างยั่งยืน (พ.ศ.2565-2569) ระหว่างวันที่ 4 - 6 กุมภาพันธ์ 2568 ณ อำเภอเมือง </t>
  </si>
  <si>
    <t>ซื้อวัสดุประกอบการฝึกอบรม ครั้งที่ 2 (กิจกรรมกระตุ้นการทำงานของสมองด้านการวางแผนกล้ามเนื้อมัดเล็ก มัดใหญ่ ผ่านการปั้มกระถางต้นไม้) โดยวิธีเฉพาะเจาะจง</t>
  </si>
  <si>
    <t>ซื้อวัสดุประกอบการฝึกอบรม ครั้งที่ 2 (กิจกรรมศิลปะบำบัดสำหรับผู้สูงอายุ) โดยวิธีเฉพาะเจาะจง</t>
  </si>
  <si>
    <t>43/2568 ลงวันที่ 30 ม.ค. 2568</t>
  </si>
  <si>
    <t>44/2568 ลงวันที่ 30 ม.ค. 2568</t>
  </si>
  <si>
    <t>30/2568 ลงวันที่ 29 ม.ค. 2568</t>
  </si>
  <si>
    <t>นายดลญาดา อัครทิพยธัญ เสนอราคา 145,600 บาท</t>
  </si>
  <si>
    <t>นายดลญาดา อัครทิพยธัญ เสนอราคา 100,000 บาท</t>
  </si>
  <si>
    <t xml:space="preserve">จ้างทำกระเป๋าสำหรับผู้เข้ารับการฝึกอบรม จำนวน 520 ใบ ในโครงการพัฒนาระบบการป้องกันโรคระดับทุติยภูมิเพื่อดูแลรักษากลุ่มอาการหรือโรคที่พบบ่อยในผู้สูงอายุ </t>
  </si>
  <si>
    <t>จ้างเหมาตกแต่งสถานที่อบรม การประชุมเชิงปฏิบัติการด้านการพัฒนาเทคโนโลยีสารสนเทศและนวัตกรรมการดูแลผู้สูงอายุในโครงการพัฒนา</t>
  </si>
  <si>
    <t>26/2568 ลงวันที่ 15 ม.ค. 2568</t>
  </si>
  <si>
    <t>24/2568 ลงวันที่ 15 ม.ค. 2568</t>
  </si>
  <si>
    <t>บริษัท เอ็นราฟ-โนเนียส เมดิคอล อิควิปเมนท์ จำกัด เสนอราคา 54,000 บาท</t>
  </si>
  <si>
    <t>ซื้อหม้อแช่พาราฟิน 1 หม้อ โดยวิธีเฉพาะเจาะจง</t>
  </si>
  <si>
    <t>45/2568 ลงวันที่ 28 ก.พ. 2568</t>
  </si>
  <si>
    <t>บริษัท อัคราทร จำกัด(สำนักงานใหญ่) เสนอราคา 22,500 บาท</t>
  </si>
  <si>
    <t>บริษัท อัคราทร จำกัด (สำนักงานใหญ่) เสนอราคา 22,500 บาท</t>
  </si>
  <si>
    <t>ซื้อกระดาษความร้อนสำหรับเครื่อง Thermal Printer จำนวน 1,500 ม้วน  โดยวิธีเฉพาะเจาะจง</t>
  </si>
  <si>
    <t>46/2568 ลงวันที่ 5 มี.ค. 68</t>
  </si>
  <si>
    <t>นางโสภาพรรณ พงษ์พันธุ์ เสนอราคา 100,000 บาท</t>
  </si>
  <si>
    <t xml:space="preserve">จ้างเหมาเก็บข้อมูลการวิจัย ในโครงการวิจัยผลของการทำกลุ่มจิตบำบัดด้วยเทคนิคประยุกต์จากแนวความคิดของ Satir </t>
  </si>
  <si>
    <t>31/2568 ลงวันที่ 7 มีนาคม 2568</t>
  </si>
  <si>
    <t xml:space="preserve">บริษัท อัคราทร จำกัด (สำนักงานใหญ่) เสนอราคา 2,000 บาท </t>
  </si>
  <si>
    <t xml:space="preserve">ซื้อวัสดุ เครื่องเขียนและอุปกรณ์ใช้ในการอบรม สำหรับใช้ในโครงการวิจัยผลของการทำกลุ่มจิตบำบัดด้วยเทคนิคประยุกต์จากแนวคิดของ Satir </t>
  </si>
  <si>
    <t>47/2568 ลงวันที่ 21 มีนาคม 2568</t>
  </si>
  <si>
    <t>นายธนะศักดิ์ แก้วชมภู เสนอราคา 180,000 บาท</t>
  </si>
  <si>
    <t>จ้างเหมาพัฒนาชุดเอกสารข้อมูลสุขภาพผู้สูงอายุเพื่อการพัฒนา Seniors Wellness Check up สำหรับใช้ในโครงการ Seniors Wellness Check up ปีงบประมาณ พ.ศ. 2568 โดยวิธีเฉพาะเจาะจง</t>
  </si>
  <si>
    <t>34/2568 ลงวันที่ 31 มีนาคม 2568</t>
  </si>
  <si>
    <t>บริษัท อัคราทร จำกัด (สำนักงานใหญ่) เสนอราคา 5,900 บาท</t>
  </si>
  <si>
    <t>ซื้อวัสดุคอมพิวเตอร์ เพื่อใช้ในงานสถาบันเวชศาสตร์ฯ จำนวน 5 รายการ โดยวิธีเฉพาะเจาะจง</t>
  </si>
  <si>
    <t>48/2568 ลงวันที่ 24 มี.ค. 2568</t>
  </si>
  <si>
    <t>บริษัท ทรัพย์อรุณพง จำกัด เสนอราคา 29,999.59 บาท</t>
  </si>
  <si>
    <t>ซื้อวัสดุคอมพิวเตอร์ จำนวน 8 รายการ ในโครงการพัฒนาระบบ DMS Care Tools ประจำปีงบประมาณ 2568  โดยวิธีเฉพาะเจาะจง</t>
  </si>
  <si>
    <t>บริษัท โรงงานเภสัชกรรมแหลมทองการแพทย์ จำกัด เสนอราคา 4000 บาท</t>
  </si>
  <si>
    <t>บริษัท ซิลลิค ฟาร์มา จำกัด เสนอราคา 140,170 บาท</t>
  </si>
  <si>
    <t>บริษัท ซิลลิค ฟาร์มา จำกัด เสนอราคา 1,617.84 บาท</t>
  </si>
  <si>
    <t>บริษัท ซิลลิค ฟาร์มา จำกัด เสนอราคา 10,320 บาท</t>
  </si>
  <si>
    <t>บริษัท ที.โอ.เคมีคอลส์ (1979) จำกัด เสอนราคา 8,400 บาท</t>
  </si>
  <si>
    <t>บริษัท ซิลลิค ฟาร์มา จำกัด เสนอราคา 85,547.22 บาท</t>
  </si>
  <si>
    <t>บริษัท พีเอ็มแอล ฟาร์มาซูติคอลส์ จำกัด เสนอราคา 10,500 บาท</t>
  </si>
  <si>
    <t>ซื้อเวชภัณฑ์ยา กลุ่มยาลดความดันโลหิต จำนวน 1 รายการ โดยวิธีเฉพาะเจาะจง</t>
  </si>
  <si>
    <t>ซื้อเวชภัณฑ์ยา กลุ่มยากล้ามเนื้อและกระดูก จำนวน 2 รายการ โดยวิธีเฉพาะเจาะจง</t>
  </si>
  <si>
    <t>บริษัท ดีเคเอสเอช (ประเทศไทย) จำกัด เสนอราคา 219,641.04 บาท</t>
  </si>
  <si>
    <t>บริษัท สแตนดาร์ด ออร์โธซิส จำกัด เสนอราคา 4,500 บาท</t>
  </si>
  <si>
    <t>บริษัท ดีเคเอสเอช (ประเทศไทย) จำกัด เสนอราคา 4,280 บาท</t>
  </si>
  <si>
    <t>บริษัท ดีเคเอสเอช (ประเทศไทย) จำกัด เสนอราคา 112,992 บาท</t>
  </si>
  <si>
    <t>บริษัท ยูนีซัน จำกัด เสนอราคา 6,099 บาท</t>
  </si>
  <si>
    <t>64/2568 ลงวันที่ 30 เม.ย. 2568</t>
  </si>
  <si>
    <t>65/2568 ลงวันที่ 30 เม.ย. 2568</t>
  </si>
  <si>
    <t>62/2568 ลงวันที่ 30 เม.ย. 2568</t>
  </si>
  <si>
    <t>63/2568 ลงวันที่ 30 เม.ย. 2568</t>
  </si>
  <si>
    <t>56/2568 ลงวันที่ 30 เม.ย. 2568</t>
  </si>
  <si>
    <t>55/2568 ลงวันที่ 30 เม.ย. 2568</t>
  </si>
  <si>
    <t>61/2568 ลงวันที่ 30 เม.ย. 2568</t>
  </si>
  <si>
    <t>57/2568 ลงวันที่ 30 เม.ย. 2568</t>
  </si>
  <si>
    <t>60/2568 ลงวันที่ 30 เม.ย. 2568</t>
  </si>
  <si>
    <t>59/2568 ลงวันที่ 30 เม.ย. 2568</t>
  </si>
  <si>
    <t>58/2568 ลงวันที่ 30 เม.ย. 2568</t>
  </si>
  <si>
    <t>54/2568 ลงวันที่ 30 เม.ย. 2568</t>
  </si>
  <si>
    <t>53/2568 ลงวันที่ 30 เม.ย. 2568</t>
  </si>
  <si>
    <t>ห้างหุ้นส่วนจำกัดอัครพล เสนอราคา 11,770 บาท</t>
  </si>
  <si>
    <t>บริษัท ลีเรคโก (ประเทศไทย) จำกัด เสนอราคา 4,993.69 บาท</t>
  </si>
  <si>
    <t>นายอิสมาแอ มามะ เสนอราคา 14,000 บาท</t>
  </si>
  <si>
    <t xml:space="preserve">จ้างเหมาเช่ารถในโครงการพัฒนาระบบการดูแลผู้สูงอายุที่มีภาวะสมองเสื่อมครบวงจรเชื่อมโยงการดูแลแบบไร้รอยต่อเพื่อการพัฒนาอย่างยั่งยืน (พ.ศ. 2565-2569) ระหว่างวันที่ 28 เมษายน 2568 - 1 พฤษภาคม 2568 ณ </t>
  </si>
  <si>
    <t xml:space="preserve">ซื้อวัสดุ เครื่องเขียนและอุปกรณ์ จำนวน 6 รายการ ในกิจกรรมที่ 1 การประชุมเชิงปฏิบัติการเพื่อการพัฒนาระบบ Seniors Wellness Check up ในโครงการ Seniors Wellness </t>
  </si>
  <si>
    <t>จ้างพิมพ์ใบเสร็จรับเงินแบบต่อเนื่อง จำนวน 50 เล่ม (เริ่มเล่มที่ 151 - 200) โดยวิธีเฉพาะเจาะจง</t>
  </si>
  <si>
    <t>39/2568 ลงวันที่ 21 เม.ย. 2568</t>
  </si>
  <si>
    <t>51/2568 ลงวันที่ 21 เม.ย. 2568</t>
  </si>
  <si>
    <t>40/2568 ลงวันที่ 21 เม.ย. 2568</t>
  </si>
  <si>
    <t>นายปัญญา พิมพ์ทองหลาง เสนอราคา 7,000 บาท</t>
  </si>
  <si>
    <t>นายปัญญา พิมพ์ ทองหลาง เสนอราคา 7,500 บาท</t>
  </si>
  <si>
    <t xml:space="preserve">จ้างเช่าเหมารถยนต์ (รถตู้) ในพื้นที่จังหวัดนนทบุรี ตามกิจกรรมที่ 2 การประชุมเชิงปฏิบัติการการใช้ระบบ DMS Care Tools ระหว่างวันที่  28 - 30 พฤษภาคม 2568 ในโครงการพัฒนาระบบ DMS Care Tools </t>
  </si>
  <si>
    <t>จ้างเช่าเหมารถยนต์ (รถตู้) ระหว่างวันที่ 26 -  27 พฤษภาคม 2568 ณ โรงแรมธารา ชลพฤกษ์รีสอร์ท จังหวัดนครนายก ในโครงการประชุมเชิงปฏิบัติการทบทวบแผนปฏิบัติราชการกรมการแพทย์ ระยะ 5</t>
  </si>
  <si>
    <t>42/2568 ลงวันที่ 23 พ.ค. 2568</t>
  </si>
  <si>
    <t>43/2568 ลงวันที่ 23 พ.ค. 2568</t>
  </si>
  <si>
    <t>บริษัท ซิลลิค ฟาร์มา จำกัด เสนอราคา 23,352.75 บาท</t>
  </si>
  <si>
    <t>ซื้อเวชภัณฑ์ยา กลุ่มยาวัคซีน จำนวน 1 รายการ โดยวิธีเฉพาะเจาะจง</t>
  </si>
  <si>
    <t>66/2568 ลงวันที่ 7 พ.ค. 2568</t>
  </si>
  <si>
    <t>พจ.169/2568 ลงวันที่ 7 พ.ค. 2568</t>
  </si>
  <si>
    <t>พจ.170/2568 ลงวันที่ 7 พ.ค. 2568</t>
  </si>
  <si>
    <t>พจ.168/2568 ลงวันที่ 7 พ.ค. 2568</t>
  </si>
  <si>
    <t>พจ.167/2568 ลงวันที่ 7 พ.ค. 2568</t>
  </si>
  <si>
    <t>บริษัท อัคราทร จำกัด (สำนักงานใหญ่) เสนอราคา 24,210 บาท</t>
  </si>
  <si>
    <t>บริษัท ที.อาร์. มาร์เก็ตติ้ง แอนด์ มีเดีย แพลน จำกัด เสนอราคา 395,365 บาท</t>
  </si>
  <si>
    <t xml:space="preserve">จ้างเหมาจัดงานวิชาการสนับสนุนการเฝ้าระวังปัญหาสุขภาพผู้สูงอายุที่พบบ่อยและเป็นปัญหาสำคัญ ในวันที่ 23 พฤษภาคม 2568 ในโครงการ Seniors Wellness Check up ปีงบประมาณ พ.ศ. 2568 </t>
  </si>
  <si>
    <t xml:space="preserve">ซื้อวัสดุอุปกรณ์ที่ใช้ในการวิจัยในอาสาสมัคร จำนวน 4 รายการ สำหรับใช้ในโครงการวิจัยผลของการทำกลุ่มจิตบำบัดด้วยเทคนิคประยุกต์จากแนวความคิดของ Satir </t>
  </si>
  <si>
    <t>70/2568 ลงวันที่ 16 พ.ค. 2568</t>
  </si>
  <si>
    <t>41/2568 ลงวันที่ 16 พ.ค. 2568</t>
  </si>
  <si>
    <t>นายกีรวิชญ์ สินสถาพรพงศ์ เสนอราคา 43,560 บาท</t>
  </si>
  <si>
    <t>จ้างเหมาพนักงานประจำห้องยา จำนวน 1 คน (นายกีรวิชญ์ สินสถาพรพงศ์) ตั้งแต่เดือนมิถุนายน 2568 - เดือนกันยายน 2568 โดยวิธีเฉพาะเจาะจง</t>
  </si>
  <si>
    <t>44/2568 ลงวันที่ 26 พ.ค. 2568</t>
  </si>
  <si>
    <t>พซ.594/2568 ลงวันที่ 26 พ.ค. 2568</t>
  </si>
  <si>
    <t>พซ.593/2568 ลงวันที่ 26 พ.ค. 2568</t>
  </si>
  <si>
    <t>พซ.591/2568  ลงวันที่ 26 พ.ค. 2568</t>
  </si>
  <si>
    <t>พซ.588/2568 ลงวันที่ 26 พ.ค. 2568</t>
  </si>
  <si>
    <t>พซ.586/2568 ลงวันที่ 26 พ.ค. 2568</t>
  </si>
  <si>
    <t>พซ.585/2568 ลงวันที่ 26 พ.ค. 2568</t>
  </si>
  <si>
    <t>พซ.584/2568 ลงวันที่ 26 พ.ค. 2568</t>
  </si>
  <si>
    <t>พซ.581/2568 ลงวันที่ 26 พ.ค. 2568</t>
  </si>
  <si>
    <t>พซ.578/2568 ลงวันที่ 26 พ.ค. 2568</t>
  </si>
  <si>
    <t>พซ.575/2568 ลงวันที่ 26 พ.ค. 2568</t>
  </si>
  <si>
    <t>พซ.574/2568 ลงวันที่ 26 พ.ค. 2568</t>
  </si>
  <si>
    <t>ภ977/2568 23/มิ.ย./2568</t>
  </si>
  <si>
    <t>บริษัท อาคิเท็คเชอรัล โปรดัค จำกัด เสนอราคา 73,830 บาท</t>
  </si>
  <si>
    <t>ซื้อหลอดไฟ พร้อมติดตั้ง ณ ห้อง Day Service โดยวิธีเฉพาะเจาะจง</t>
  </si>
  <si>
    <t>บริษัท ลีเรคโก (ประเทศไทย) จำกัด เสนอราคา 19,916.98 บาท</t>
  </si>
  <si>
    <t xml:space="preserve">ซื้อวัสดุ เครื่องเขียนและอุปกรณ์ ใช้ในการประชุมเชิงปฏิบัติการถ่ายทอดแนวทางการตรวจประเมินสุขภาพผู้สูงอายุที่จำเป็น ในกิจกรรมที่ 3 </t>
  </si>
  <si>
    <t>75/2568 ลงวันที่ 26 มิ.ย. 2568</t>
  </si>
  <si>
    <t>บริษัท ทรัพย์อรุณพง จำกัด เสนอราคา 32,849 บาท</t>
  </si>
  <si>
    <t>ซื้อวัสดุคอมพิวเตอร์ เพื่อใช้ในกิจกรรมที่ 3 อบรมถ่ายทอดการใช้งาน DMS Care Tools (Version ล่าสุด) ในโครงการพัฒนาระบบ DMS Care Tools ประจำปีงบประมาณ พ.ศ. 2568 โดยวิธีเฉพาะเจาะจง</t>
  </si>
  <si>
    <t>บริษัท ดีเคเอสเอช (ประเทศไทย) จำกัด เสนอราคา 38,520 บาท</t>
  </si>
  <si>
    <t>73/2568 ลงวันที่ 18 มิ.ย. 2568</t>
  </si>
  <si>
    <t>72/2568 ลงวันที่ 18 มิ.ย. 2568</t>
  </si>
  <si>
    <t>0078/2568 ลงวันที่ 18 มิ.ย. 2568</t>
  </si>
  <si>
    <t>0187/2568 ลงวันที่ 18 มิ.ย. 2568</t>
  </si>
  <si>
    <t>0188/2568 ลงวันที่ 18 มิ.ย. 2568</t>
  </si>
  <si>
    <t>0189/2568 ลงวันที่ 18 มิ.ย. 2568</t>
  </si>
  <si>
    <t>นายสมบุญ เริ่มศิริประเสริฐ เสนอราคา 3,000 บาท</t>
  </si>
  <si>
    <t xml:space="preserve">จ้างเหมารถตู้พร้อมน้ำมันเชื้อเพลิง ในโครงการขับเคลื่อนนโนบายการยกระดับสถานชีวาภิบาลเพื่อคุณภาพชีวิตที่ดีของผู้สูงอายุ ในวันที่ 13 </t>
  </si>
  <si>
    <t>45/2568 ลงวันที่ 10 มิ.ย. 2568</t>
  </si>
  <si>
    <t>บริษัท ที เอ็น พี เฮลท์แคร์ จำกัด เสนอราคา 3,000 บาท</t>
  </si>
  <si>
    <t>บริษัท แอดวาน วอเตอร์ กรุ๊ป จำกัด เสนอราคา 28,890 บาท</t>
  </si>
  <si>
    <t>จ้างเหมาตรวจสอบเครื่องจักรระบบบำบัดน้ำเสีย  โดยวิธีเฉพาะเจาะจง</t>
  </si>
  <si>
    <t>46/2568 ลงวันที่ 30 มิ.ย. 2568</t>
  </si>
  <si>
    <t>บริษัท ซิลลิค ฟาร์มา จำกัด เสนอราคา 135,445.95</t>
  </si>
  <si>
    <t>บริษัท ปิยะญาดา จำกัด เสนอราคา 128,507 บาท</t>
  </si>
  <si>
    <t>ซื้อวัสดุสำนักงาน จำนวน 2 รายการ สำหรับใช้ในงานสำนักงานและงานบริการของสถาบันเวชศาสตร์ฯ โดยวิธีเฉพาะเจาะจง</t>
  </si>
  <si>
    <t>78/2568 ลงวันที่ 2 ก.ค. 2568</t>
  </si>
  <si>
    <t>79/2568 ลงวันที่ 2 ก.ค. 2568</t>
  </si>
  <si>
    <t>80/2568 ลงวันที่ 2 ก.ค. 2568</t>
  </si>
  <si>
    <t>บริษัท ไดโน เฮ้าส์ จำกัด (สำนักงานใหญ่) เสนอราคา 246,100 บาท</t>
  </si>
  <si>
    <t>นายสมบุญ เริ่มศิริประเสริฐ เสนอราคา 6,600 บาท</t>
  </si>
  <si>
    <t xml:space="preserve">จ้างเหมารถตู้พร้อมน้ำมันเชื้อเพลิง ในวันที่ 9 กรกฎาคม 2568 ณ โรงพยาบาลราชพิพัฒน์ กรุงเทพมหานคร ในโครงการการพัฒนาระบบการดูแลและจัดการภาวะสุขภาพก่อนภาวะเปราะบาง (Pre-Frailty) </t>
  </si>
  <si>
    <t>จ้างเหมาบริการบำรุงรักษาเครื่องปรับอากาศ โดยวิธีเฉพาะเจาะจง</t>
  </si>
  <si>
    <t>48/2568 ลงวันที่ 4 ก.ค. 2568</t>
  </si>
  <si>
    <t>47/2568 ลงวันที่ 4 ก.ค. 2568</t>
  </si>
  <si>
    <t>บริษัท เอสเอ็มดี เจเนซิส จำกัด  เสนอราคา 52,200 บาท</t>
  </si>
  <si>
    <t>ซื้อครุภัณฑ์ทางการแพทย์ เครื่องกระตุกหัวใจไฟฟ้าอัตโนมัติ (AED) โดยวิธีเฉพาะเจาะจง</t>
  </si>
  <si>
    <t>77/2568 ลงวันที่ 30 มิ.ย. 2568</t>
  </si>
  <si>
    <t>นายพรมเรส คำขะ เสนอราคา 37,490 บาท</t>
  </si>
  <si>
    <t>บริษัท บิสซิเนส แอพพลิเคชั่น จำกัด เสนอราคา 142,832.16 บาท</t>
  </si>
  <si>
    <t>บริษัท สินทวีการพิมพ์ จำกัด เสนอราคา 70,900 บาท</t>
  </si>
  <si>
    <t xml:space="preserve">จ้างพิมพ์หนังสือ คำแนะนำการดำเนินงานบริการชีวาภิบาลในโรงพยาบาลเชื่อมโยงกับชุมชน จำนวน 200 เล่ม ในโครงการขับเคลื่อนนโยบายการยกระดับสถานชีวาภิบาลเพื่อคุณภาพชีวิตที่ดีของผู้สูงอายุ </t>
  </si>
  <si>
    <t>ซื้อพร้อมติดตั้งไดโว่ดูดน้ำต่ำและระบบควบคุม โดยวิธีเฉพาะเจาะจง</t>
  </si>
  <si>
    <t>ซื้อSoftware Licenes โปรแกรม Tableau สำหรับใช้ในโครงการพัฒนาระบบ DMS Care Tools โดยวิธีเฉพาะเจาะจง</t>
  </si>
  <si>
    <t>54/2568 ลงวันที่ 21 ก.ค. 2568</t>
  </si>
  <si>
    <t>82/2568 ลงวันที่ 21 ก.ค. 2568</t>
  </si>
  <si>
    <t>83/2568 ลงวันที่ 21 ก.ค. 2568</t>
  </si>
  <si>
    <t>นางสมจิตร ประภากร เสนอราคา 120,000 บาท</t>
  </si>
  <si>
    <t>บริษัท สินทวีการพิมพ์ จำกัด เสนอราคา58,490 บาท</t>
  </si>
  <si>
    <t xml:space="preserve">ซื้อวัสดุอุปกรณ์ในการจัดอบรมฯ กลุ่ม จำนวน 8 รายการ ในโครงการพัฒนาระบบบริการสุขภาพผู้สูงอายุในสถานบริการสุขภาพแต่ละระดับเพื่อผู้สูงอายุได้รับการดูแล </t>
  </si>
  <si>
    <t xml:space="preserve">จ้างเหมาบริการในการบรรณาธิการและตรวจสอบความเหมาะสมของต้นฉบับ (Peer Review) ในโครงการขับเคลื่อนนโยบายการยกระดับสถานชีวาภิบาลเพื่อคุณภาพชีวิตที่ดีของผู้สูงอายุ  </t>
  </si>
  <si>
    <t>เลขที่ พ.733/68 
ลงวันที่ 15 ก.ค. 2568</t>
  </si>
  <si>
    <t>เลขที่ พ.732/68 
ลงวันที่ 15 ก.ค. 2568</t>
  </si>
  <si>
    <t>เลขที่ พ.734/68 
ลงวันที่ 15 ก.ค. 2568</t>
  </si>
  <si>
    <t>เลขที่ พ.735/68 
ลงวันที่ 15 ก.ค. 2568</t>
  </si>
  <si>
    <t>เลขที่ พ.736/68 
ลงวันที่ 15 ก.ค. 2568</t>
  </si>
  <si>
    <t>81/2568 ลงวันที่ 16 ก.ค. 2568</t>
  </si>
  <si>
    <t>50/2568 ลงวันที่ 16 ก.ค. 2568</t>
  </si>
  <si>
    <t>197(ซ)/2568 ลงวันที่ 16 ก.ค. 2568</t>
  </si>
  <si>
    <t>198(ซ)/2568 ลงวันที่ 16 ก.ค. 2568</t>
  </si>
  <si>
    <t>199(ซ)/2568 ลงวันที่ 16 ก.ค. 2568</t>
  </si>
  <si>
    <t>105(จ)/2568 ลงวันที่ 16 ก.ค. 2568</t>
  </si>
  <si>
    <t>200(ซ)/2568 ลงวันที่ 16 ก.ค. 2568</t>
  </si>
  <si>
    <t>บริษัท สินทวีการพิมพ์ จำกัด เสนอราคา 110,000 บาท</t>
  </si>
  <si>
    <t>บริษัท สินทวีการพิมพ์ จำกัด เสนอราคา 400,000 บาท</t>
  </si>
  <si>
    <t>นายสมบุญ เริ่มศิริประเสริฐ เสนอราคา 30,400 บาท</t>
  </si>
  <si>
    <t xml:space="preserve">จ้างเหมาพิมพ์หนังสือแนวทางการดูแลผู้สูงอายุที่มีภาวะเปราะบาง จำนวน 2,000 เล่ม ในกิจกรรมที่ 5 เผยแพร่องค์ความรู้แนวทางการดูแลผู้สูงอายุที่มีภาวะเปราะบาง </t>
  </si>
  <si>
    <t>จ้างเหมารถตู้พร้อมน้ำมันเชื้อเพลิง ในวันที่ 31 กรกฎาคม 2568 ณ โรงพยาบาลสมเด็จพระสังฆราชญาณสังวรเพื่อผู้สูงอายุ จังหวัดชลบุรี และวันที่ 1 สิงหาคม 2568</t>
  </si>
  <si>
    <t xml:space="preserve">จ้างเหมาจัดพิมพ์คู่มือการป้องกันภาวะเปราะบาง จำนวน 1,000 เล่ม ในกิจกรรมที่ 3 เผยแพร่องค์ความรู้ การป้องกันภาวะเปราะบาง ในโครงการการพัฒนาระบบการดูแลและจัดการภาวะสุขภาพก่อนภาวะเปราะบาง </t>
  </si>
  <si>
    <t>บริษัท คิสรา จำกัด เสนอราคา 250,000 บาท</t>
  </si>
  <si>
    <t xml:space="preserve">จ้างเหมาติดตั้งแอพพลิเคชั่นสูงวัย 5G Plus จำนวน 1 งาน ในโครงการพัฒนาระบบบริการสุขภาพผู้สูงอายุในสถานบริการสุขภาพแต่ละระดับเพื่อผู้สูงอายุได้รับการดูแล </t>
  </si>
  <si>
    <t>213/2568 (พ) ลงวันที่ 24 ก.ค. 2568</t>
  </si>
  <si>
    <t>57/2568 ลงวันที่ 23 ก.ค. 2568</t>
  </si>
  <si>
    <t>56/2568 ลงวันที่ 23 ก.ค. 2568</t>
  </si>
  <si>
    <t>55/2568 ลงวันที่ 23 ก.ค. 2568</t>
  </si>
  <si>
    <t>500.1/2568
ลงวันที่ 23 ก.ค. 2568</t>
  </si>
  <si>
    <t>บริษัท ลีเรคโก (ประเทศไทย) จำกัด เสนอราคา 19,999.37 บาท</t>
  </si>
  <si>
    <t xml:space="preserve">ซื้อวัสดุ เครื่องเขียนและอุปกรณ์ จำนวน 21 รายการ สำหรับใช้ในกิจกรรมที่ 1 ประชุมเชิงปฏิบัติการในการจัดการข้อมูลสุขภาพผู้สูงอายุด้วยระบบเทคโนโลยีสารสนเทศ </t>
  </si>
  <si>
    <t>89/2568 ลงวันที่ 4 ส.ค. 2568</t>
  </si>
  <si>
    <t>บริษัท อัคราทร จำกัด (สำนักงานใหญ่) เสนอราคา 15,339 บาท</t>
  </si>
  <si>
    <t>ซื้อวัสดุสำนักงาน จำนวน 13 รายการ โดยวิธีเฉพาะเจาะจง</t>
  </si>
  <si>
    <t>87/2568 ลงวันที่ 1 ส.ค. 2568</t>
  </si>
  <si>
    <t>บริษัท คอมเซเว่น จำกัด (มหาชน) เสนอราคา 54,102 บาท</t>
  </si>
  <si>
    <t>บริษัท ทรัพย์อรุณพง จำกัด เสนอราคา 178,171.05 บาท</t>
  </si>
  <si>
    <t>ซื้อวัสดุคอมพิวเตอร์ เพื่อใช้ในสำนักงานประจำปี  โดยวิธีเฉพาะเจาะจง</t>
  </si>
  <si>
    <t>ซื้อครุภัณฑ์คอมพิวเตอร์ จำนวน 2 รายการ โดยวิธีเฉพาะเจาะจง</t>
  </si>
  <si>
    <t>90/2568 ลงวันที่ 4 ส.ค. 2568</t>
  </si>
  <si>
    <t>88/2568 ลงวันที่ 4 ส.ค. 2568</t>
  </si>
  <si>
    <t>พจ.252/2568 ลงวันที่ 5 ส.ค. 2568</t>
  </si>
  <si>
    <t>พซ.772/2568 ลงวันที่ 5 ส.ค. 2568</t>
  </si>
  <si>
    <t>พซ.767/2568 ลงวันที่ 5 ส.ค. 2568</t>
  </si>
  <si>
    <t>พซ.768/2568 ลงวันที่ 5 ส.ค. 2568</t>
  </si>
  <si>
    <t xml:space="preserve">บริษัท ที เอ็น ที คอนสตรัคชั่น แอนด์ ดีไซน์ จำกัด เสนอราคา 160,500 บาท </t>
  </si>
  <si>
    <t>จ้างเหมาติดตั้งระบบไฟฟ้าแรงต่ำ จำนวน 1 งาน โดยวิธีเฉพาะเจาะจง</t>
  </si>
  <si>
    <t>บริษัท ลีเรคโก (ประเทศไทย) จำกัด 68,731.45 บาท</t>
  </si>
  <si>
    <t>ซื้อวัสดุสำนักงาน จำนวน 29 รายการ เพื่อใช้ในสำนักงานประจำปี  โดยวิธีเฉพาะเจาะจง</t>
  </si>
  <si>
    <t>บริษัท ซิลลิค ฟาร์มา จำกัด เสนอราคา 111,147.92 บาท</t>
  </si>
  <si>
    <t>บริษัท ซิลลิค ฟาร์มา จำกัด เสนอราคา 80,250บาท</t>
  </si>
  <si>
    <t>บริษัท ซิลลิค ฟาร์มา จำกัด เสนอราคา 12,840 บาท</t>
  </si>
  <si>
    <t>บริษัท ซิลลิค ฟาร์มา จำกัด เสนอราคา 107,219.35 บาท</t>
  </si>
  <si>
    <t>บริษัท ซิลลิค ฟาร์มา จำกัด เสนอราคา 4,879.20 บาท</t>
  </si>
  <si>
    <t>บริษัท เมดไลน์ จำกัด เสนอราคา 1,170 บาท</t>
  </si>
  <si>
    <t>บริษัท ดีเคเอสเอช (ประเทศไทย) จำกัด เสนอราคา 65,484 บาท</t>
  </si>
  <si>
    <t>บริษัท พรอส ฟาร์มา จำกัด เสนอราคา 54,150 บาท</t>
  </si>
  <si>
    <t xml:space="preserve">บริษัท ซิลลิค ฟาร์มา จำกัด เสนอราคา 239,157.84 บาท </t>
  </si>
  <si>
    <t>บริษัท ที.โอ.เคมีคอลส์ (1979) จำกัด เสนอราคา 43,960 บาท</t>
  </si>
  <si>
    <t>บริษัท ดีทแฮล์ม เคลเลอร์ โลจิสติกส์ จำกัด เสนอราคา 14,680.40 บาท</t>
  </si>
  <si>
    <t>บริษัท ฟาร์มีน่า จำกัด เสนอราคา 1,500 บาท</t>
  </si>
  <si>
    <t>บริษัท บี.เอ็ล.ฮั้ว จำกัด เสนอราคา 66,019 บาท</t>
  </si>
  <si>
    <t>บริษัท ที.โอ.เคมีคอลส์ (1979) จำกัด เสนอราคา 320 บาท</t>
  </si>
  <si>
    <t>บริษัท ซิลลิค ฟาร์มา จำกัด เสนอราคา 1,620 บาท</t>
  </si>
  <si>
    <t>บริษัท เมดไลน์ จำกัด เสนอราคา 20,155.59 บาท</t>
  </si>
  <si>
    <t>บริษัท ดีทแฮล์ม เคลเลอร์ โลจิสติกส์ จำกัด เสนอราคา 2,140 บาท</t>
  </si>
  <si>
    <t>บริษัท พรอส ฟาร์มา จำกัด เสนอราคา 1,658.50 บาท</t>
  </si>
  <si>
    <t>องค์การเภสัชกรรม เสนอราคา 2,030.86 บาท</t>
  </si>
  <si>
    <t>องค์การเภสัชกรรม เสนอราคา 480 บาท</t>
  </si>
  <si>
    <t>องค์การเภสัชกรรม เสนอราคา 529.65 บาท</t>
  </si>
  <si>
    <t>องค์การเภสัชกรรม เสนอราคา 224.70 บาท</t>
  </si>
  <si>
    <t>องค์การเภสัชกรรม เสนอราคา 351.16 บาท</t>
  </si>
  <si>
    <t>ซื้อเวชภัณฑ์ยา กลุ่มยาแก้ปวด จำนวน 3 รายการ โดยวิธีเฉพาะเจาะจง</t>
  </si>
  <si>
    <t>ซื้อเวชภัณฑ์ยา กลุ่มยาโรคทางเดินหายใจ จำนวน 1 รายการ โดยวิธีเฉพาะเจาะจง</t>
  </si>
  <si>
    <t>ซื้อ เวชภัณฑ์ยา กลุ่มยาออกฤทธิ์เกี่ยวกับสมอง จำนวน 1 รายการ โดยวิธีเฉพาะเจาะจง</t>
  </si>
  <si>
    <t>ซื้อเวชภัณฑ์ที่ไม่ใช่ยา จำนวน 1 รายการ โดยวิธีเฉพาะเจาะจง</t>
  </si>
  <si>
    <t>114/2568 ลงวันที่ 14 ส.ค. 2568</t>
  </si>
  <si>
    <t>111/2568 ลงวันที่ 14 ส.ค. 2568</t>
  </si>
  <si>
    <t>115/2568 ลงวันที่ 14 ส.ค. 2568</t>
  </si>
  <si>
    <t>113/2568 ลงวันที่ 14 ส.ค. 2568</t>
  </si>
  <si>
    <t>112/2568 ลงวันที่ 14 ส.ค. 2568</t>
  </si>
  <si>
    <t>97/2568 ลงวันที่ 13 ส.ค. 2568</t>
  </si>
  <si>
    <t>92/2568 ลงวันที่ 13 ส.ค. 2568</t>
  </si>
  <si>
    <t>107/2568 ลงวันที่ 13 ส.ค. 2568</t>
  </si>
  <si>
    <t>98/2568 ลงวันที่ 13 ส.ค. 2568</t>
  </si>
  <si>
    <t>93/2568 ลงวันที่ 13 ส.ค. 2568</t>
  </si>
  <si>
    <t>109/2568 ลงวันที่ 13 ส.ค. 2568</t>
  </si>
  <si>
    <t>99/2568 ลงวันที่ 13 ส.ค. 2568</t>
  </si>
  <si>
    <t>102/2568 ลงวันที่ 13 ส.ค. 2568</t>
  </si>
  <si>
    <t>101/2568 ลงวันที่ 13 ส.ค. 2568</t>
  </si>
  <si>
    <t>108/2568 ลงวันที่ 13 ส.ค. 2568</t>
  </si>
  <si>
    <t>106/2568 ลงวันที่ 13 ส.ค. 2568</t>
  </si>
  <si>
    <t>104/2568 ลงวันที่ 13 ส.ค. 2568</t>
  </si>
  <si>
    <t>105/2568 ลงวันที่ 13 ส.ค. 2568</t>
  </si>
  <si>
    <t>95/2568 ลงวันที่ 13 ส.ค. 2568</t>
  </si>
  <si>
    <t>103/2568 ลงวันที่ 13 ส.ค. 2568</t>
  </si>
  <si>
    <t>96/2568 ลงวันที่ 13 ส.ค. 2568</t>
  </si>
  <si>
    <t>94/2568 ลงวันที่ 13 ส.ค. 2568</t>
  </si>
  <si>
    <t>100/2568 ลงวันที่ 13 ส.ค. 2568</t>
  </si>
  <si>
    <t>110/2568 ลงวันที่ 13 ส.ค. 2568</t>
  </si>
  <si>
    <t>60/2568 ลงวันที่ 13 ส.ค. 2568</t>
  </si>
  <si>
    <t>ห้างหุ้นส่วนจำกัด ป.เวชชูปกรณ์ เสนอราคา  10,300 บาท</t>
  </si>
  <si>
    <t>ซื้อเวชภัณฑ์ที่ไม่ใช่ยา จำนวน 16 รายการ โดยวิธีเฉพาะเจาะจง</t>
  </si>
  <si>
    <t>91/2568 ลงวันที่ 3 ส.ค. 2568</t>
  </si>
  <si>
    <t>210(ซ)/2568 ลงวันที่ 1 ส.ค. 2568</t>
  </si>
  <si>
    <t>209(ซ)/2568 ลงวันที่ 1 ส.ค. 2568</t>
  </si>
  <si>
    <t>เลขที่ พ.771/68 
ลงวันที่ 1 ส.ค. 2568</t>
  </si>
  <si>
    <t>เลขที่ พ.773/68 
ลงวันที่ 1 ส.ค. 2568</t>
  </si>
  <si>
    <t>เลขที่ พ.768/68
 ลงวันที่ 1 ส.ค. 2568</t>
  </si>
  <si>
    <t>เลขที่ พ.769/68 
ลงวันที่ 1 ส.ค. 2568</t>
  </si>
  <si>
    <t>เลขที่ พ.767/68 
ลงวันที่ 1 ส.ค. 2568</t>
  </si>
  <si>
    <t>เลขที่ พ.766/68 
ลงวันที่ 1 ส.ค. 2568</t>
  </si>
  <si>
    <t>เลขที่ พ.770/68
 ลงวันที่ 1 ส.ค. 2568</t>
  </si>
  <si>
    <t>ชินเขตซุปเปอร์ไบค์(2000) เสนอราคา 8,881 บาท</t>
  </si>
  <si>
    <t>บริษัท สมาร์ท โซลูชั่น คอมพิวเตอร์ จำกัด เสนอราคา 89,800 บาท</t>
  </si>
  <si>
    <t>จ้างเหมาซ่อมบำรุงรักษารถกอล์ฟไฟฟ้า หมายเลขครุภัณฑ์ 2350-001-0001/0001/64ศนส โดยวิธีเฉพาะเจาะจง</t>
  </si>
  <si>
    <t>ซื้อครุภัณฑ์คอมพิวเตอร์สำหรับใช้ในโครงการพัฒนาระบบการป้องกันโรคระดับทุติยภูมิเพื่อดูแลรักษากลุ่มอาการหรือโรคที่พบบ่อยในผู้สูงอายุ จำนวน 3 รายการ โดยวิธีเฉพาะเจาะจง</t>
  </si>
  <si>
    <t>62/2568 ลงวันที่ 21 ส.ค. 2568</t>
  </si>
  <si>
    <t>116/2568 ลงวันที่ 22 ส.ค. 2568</t>
  </si>
  <si>
    <t>จ้างเหมาซ่อมบำรุงรถยนต์ราชการ (รถพยาบาลฉุกเฉิน) ทะเบียน กว 7841 นนทบุรี จำนวน 1 คัน หมายเลขครุภัณฑ์ 2310-001-001/001/60DMS-6 โดยวิธีเฉพาะเจาะจง</t>
  </si>
  <si>
    <t>บริษัท บี.เอ็ล.ฮั้ว จำกัด เสนอราคา 49,448.98 บาท</t>
  </si>
  <si>
    <t>บริษัท ซิลลิค ฟาร์มา จำกัด เสนอราคา 76,159.84 บาท</t>
  </si>
  <si>
    <t>บริษัท ซิลลิค ฟาร์มา จำกัด เสนอราคา 14,011.65 บาท</t>
  </si>
  <si>
    <t>บริษัท ดีทแฮล์ม เคลเลอร์ โลจิสติกส์ จำกัด เสนอราคา 12,283.60 บาท</t>
  </si>
  <si>
    <t>องค์การเภสัชกรรม เสนอราคา 141.24 บาท</t>
  </si>
  <si>
    <t>ซื้อวัสดุอุปกรณ์ใช้ในงานวิจัย ในโครงการวิจัยการศึกษาเปรียบเทียบการเปลี่ยนแปลงระดับการรู้คิดในผู้สูงอายุที่มีภาวะการรู้คิดบกพร่องเล็กน้</t>
  </si>
  <si>
    <t>ซื้อเวชภัณฑ์ยา กลุ่มยาแร่ธาตุ จำนวน 1 รายการ  โดยวิธีเฉพาะเจาะจง</t>
  </si>
  <si>
    <t>ซื้อเวชภัณฑ์ยา กลุ่มยาออกกฤทิ์เกี่ยวกับสมอง จำนวน 1 รายการ โดยวิธีเฉพาะเจาะจง</t>
  </si>
  <si>
    <t>ซื้อแบบทดสอบบุคลิกภาพ/พยาธิสภาพทางจิต โดยวิธีเฉพาะเจาะจง</t>
  </si>
  <si>
    <t>ซื้อเวชภัณฑ์ยา กลุ่มยากล้ามเนื้อและกระดูก จำนวน 1 รายการ  โดยวิธีเฉพาะเจาะจง</t>
  </si>
  <si>
    <t>ซื้อเวชภัณฑ์ยา กลุ่มยาออกฤทธิ์เกี่ยวกับสมอง จำนวน 2 รายการ  โดยวิธีเฉพาะเจาะจง</t>
  </si>
  <si>
    <t>131/2568 ลงวันที่ 1 ก.ย. 2568</t>
  </si>
  <si>
    <t>132/2568 ลงวันที่ 1 ก.ย. 2568</t>
  </si>
  <si>
    <t>121/2568 ลงวันที่ 1 ก.ย. 2568</t>
  </si>
  <si>
    <t>122/2568 ลงวันที่ 1 ก.ย. 2568</t>
  </si>
  <si>
    <t>133/2568 ลงวันที่ 1 ก.ย. 2568</t>
  </si>
  <si>
    <t>129/2568 ลงวันที่ 1 ก.ย. 2568</t>
  </si>
  <si>
    <t>138/2568 ลงวันที่ 1 ก.ย. 2568</t>
  </si>
  <si>
    <t>125/2568 ลงวันที่ 1 ก.ย. 2568</t>
  </si>
  <si>
    <t>123/2568 ลงวันที่ 1 ก.ย. 2568</t>
  </si>
  <si>
    <t>127/2568 ลงวันที่ 1 ก.ย. 2568</t>
  </si>
  <si>
    <t>124/2568 ลงวันที่ 1 ก.ย. 2568</t>
  </si>
  <si>
    <t>119/2568 ลงวันที่ 1 ก.ย. 2568</t>
  </si>
  <si>
    <t>120/2568 ลงวันที่ 1 ก.ย. 2568</t>
  </si>
  <si>
    <t>126/2568 ลงวันที่ 1 ก.ย. 2568</t>
  </si>
  <si>
    <t>128/2568 ลงวันที่ 1 ก.ย. 2568</t>
  </si>
  <si>
    <t>130/2568 ลงวันที่ 1 ก.ย. 2568</t>
  </si>
  <si>
    <t>134/2568 ลงวันที่ 1 ก.ย. 2568</t>
  </si>
  <si>
    <t>135/2568 ลงวันที่ 1 ก.ย. 2568</t>
  </si>
  <si>
    <t>136/2568 ลงวันที่ 1 ก.ย. 2568</t>
  </si>
  <si>
    <t>137/2568 ลงวันที่ 1 ก.ย. 2568</t>
  </si>
  <si>
    <t>139/2568 ลงวันที่ 1 ก.ย. 2568</t>
  </si>
  <si>
    <t>63/2568 ลงวันที่ 1 ก.ย. 2568</t>
  </si>
  <si>
    <t>บริษัท ซิลลิค ฟาร์มา จำกัด เสนอราคา 89,131 บาท</t>
  </si>
  <si>
    <t>140/2568 ลงวันที่ 2 ก.ย. 2568</t>
  </si>
  <si>
    <t>บริษัท ซิลลิค ฟาร์มา จำกัด เสนอราคา 32,693.85 บาท</t>
  </si>
  <si>
    <t>141/2568 ลงวันที่ 18 ก.ย. 2568</t>
  </si>
  <si>
    <t xml:space="preserve">จ้างเหมารถตู้พร้อมน้ำมันเชื้อเพลิง ในโครงการ การสำรวจภาวะสุขภาพและระบบบริการสุขภาพผู้สูงอายุ ในสถานสงเคราะห์คนชราที่ดำเนินการโดยภาครัฐในประเทศไทย ประจำปีงบประมาณ พ.ศ. 2568 จำนวน 2 </t>
  </si>
  <si>
    <t>64/2568 ลงวันที่ 12 ก.ย. 2568</t>
  </si>
  <si>
    <t>138(จ)/2568 ลงวันที่ 12 ก.ย. 2568</t>
  </si>
  <si>
    <t>บริษัท ซิลลิค ฟาร์มา จำกัด 61,525.00</t>
  </si>
  <si>
    <t>บริษัท ซิลลิค ฟาร์มา จำกัด 6,848.00</t>
  </si>
  <si>
    <t>บริษัท พรอส ฟาร์มา จำกัด 2,195.64</t>
  </si>
  <si>
    <t>องค์การเภสัชกรรม 175.58</t>
  </si>
  <si>
    <t>บริษัท ซิลลิค ฟาร์มา จำกัด 128,639.68</t>
  </si>
  <si>
    <t>บริษัท เมดไลน์ จำกัด 9,302.58</t>
  </si>
  <si>
    <t>อัคราทร 21,995.00</t>
  </si>
  <si>
    <t>บริษัท โตโยต้านนทบุรี ผู้จำหน่ายโตโยต้า จำกัด 15,420.84</t>
  </si>
  <si>
    <t>บริษัท ฟาร์มีน่า จำกัด เสนอราคา 1,500.00 บาท</t>
  </si>
  <si>
    <t>บริษัท ดีเคเอสเอช (ประเทศไทย) จำกัด เสนอราคา 26,964.00 บาท</t>
  </si>
  <si>
    <t>บริษัท ดีเคเอสเอช (ประเทศไทย) จำกัด เสนอราคา 62,916.00 บาท</t>
  </si>
  <si>
    <t>บริษัท ซี.ที.เชียงใหม่ จำกัด เสนอราคา 14,000.00 บาท</t>
  </si>
  <si>
    <t>บริษัท พรอส ฟาร์มา จำกัด เสนอราคา 1,284.00 บาท</t>
  </si>
  <si>
    <t>บริษัท พรอส ฟาร์มา จำกัด เสนอราคา 30,000.00 บาท</t>
  </si>
  <si>
    <t>บริษัท ที.โอ.เคมีคอลส์ (1979) จำกัด เสนอราคา 24,780.00 บาท</t>
  </si>
  <si>
    <t>องค์การเภสัชกรรม เสนอราคา 360.00 บาท</t>
  </si>
  <si>
    <t>ซื้อวัสดุวิทยาศาสตร์การแพทย์
จำนวน 1 รายการ</t>
  </si>
  <si>
    <t>สถาบันพยาธิวิทยา</t>
  </si>
  <si>
    <t xml:space="preserve">บริษัท พยาธิภัณฑ์อินเตอร์เนชั่นแนล จำกัด
32,520.00 บาท
</t>
  </si>
  <si>
    <t>บริษัท รีโซลิค จำกัด
34,000.00 บาท</t>
  </si>
  <si>
    <t>องค์การสุรา 
กรมสรรพสามิต
46,384.50 บาท</t>
  </si>
  <si>
    <t>ซื้อวัสดุวิทยาศาสตร์การแพทย์
จำนวน 3 รายการ</t>
  </si>
  <si>
    <t>บริษัท ซีนิธ ไซเอนซ์ จำกัด
97,230.90 บาท</t>
  </si>
  <si>
    <t>จ้างบำรุงรักษาเครื่องเตรียมบล็อกชิ้นเนื้อ
จำนวน 1 เครื่อง</t>
  </si>
  <si>
    <t xml:space="preserve">บริษัท เอ เอส ไซน์ จำกัด
15,000.00 บาท
</t>
  </si>
  <si>
    <t>จ้างบำรุงรักษาเครื่องเตรียมชิ้นเนื้อระบบปิดอัตโนมัติ Milestone
จำนวน 1 เครื่อง</t>
  </si>
  <si>
    <t xml:space="preserve">บริษัท ไบโอจีนิค จำกัด
25,000.00 บาท
</t>
  </si>
  <si>
    <t>จ้างบำรุงรักษาเครื่องปิดแผ่นสไลด์แบบอัตโนมัติ
จำนวน 1 เครื่อง</t>
  </si>
  <si>
    <t xml:space="preserve">บริษัท เคโมไซเอนซ์ (ประเทศไทย) จำกัด
8,185.00 บาท
</t>
  </si>
  <si>
    <t>จ้างเหมาในการพิมพ์ผลชิ้นเนื้อ (gross)
จำนวน 1 งาน</t>
  </si>
  <si>
    <t>นางสาวจุฑามาศ  
กองหิรัญ
96,000.00 บาท</t>
  </si>
  <si>
    <t>จ้างบำรุงรักษาตู้อบร้อน 
จำนวน 2 ตู้</t>
  </si>
  <si>
    <t xml:space="preserve">บริษัท เค.เค.ไซเอ็นทีฟิคจำกัด
13,910.00 บาท
</t>
  </si>
  <si>
    <t>จ้างเหมาบำรุงรักษาตู้เย็นเก็บศพ
จำนวน 4 ตู้</t>
  </si>
  <si>
    <t>ร้าน ดี-เซอร์วิส
45,000.00 บาท</t>
  </si>
  <si>
    <t>จ้างเหมาตรวจเช็คและบำรุงรักษา
เครื่องออกกำลังกาย 
จำนวน 1 งาน</t>
  </si>
  <si>
    <t xml:space="preserve">บริษัท พรกมลฟิตเนสแอนด์เซอร์วิส จำกัด
10,165.00 บาท
</t>
  </si>
  <si>
    <t>จ้างเหมาบำรุงรักษาเครื่องพิมพ์สไลด์อัตโนมัติ
จำนวน 2 เครื่อง</t>
  </si>
  <si>
    <t xml:space="preserve">บริษัท เอ เอส ไซน์ จำกัด
22,000.00 บาท
</t>
  </si>
  <si>
    <t>จ้างเหมาบำรุงรักษาเครื่องย้อมสไลด์อัตโนมัติพร้อมเครื่องปิดแผ่นสไลด์ด้วยฟิลม์อัตโนมัติ
จำนวน 1 เครื่อง</t>
  </si>
  <si>
    <t xml:space="preserve">บริษัท เคโมไซเอนซ์ (ประเทศไทย) จำกัด
19,260.00 บาท
</t>
  </si>
  <si>
    <t>จ้างกำจัดสารเคมีใช้แล้วจากห้องปฏิบัติการ จำนวน 1 งาน</t>
  </si>
  <si>
    <t>บริษัท รีไซเคิล 
เอ็นจิเนียริ่ง จำกัด
136,960.00 บาท</t>
  </si>
  <si>
    <t>จ้างบำรุงรักษาเครื่องผลิตน้ำบริสุทธิ์ (Type II)
จำนวน 1 เครื่อง</t>
  </si>
  <si>
    <t>บริษัท แบงเทรดดิ้ง
1992 จำกัด
14,980.00 บาท</t>
  </si>
  <si>
    <t>จ้างเหมาบริการดูแลและบำรุงรักษาระบบสัญญาณแจ้งเหตุอัคคีภัย จำนวน 1 งาน</t>
  </si>
  <si>
    <t>บริษัท โปรเฟสชั่นแนล
เทคโนโลยี จำกัด
41,195.00 บาท</t>
  </si>
  <si>
    <t>จ้างเหมาบำรุงรักษาเครื่องปรับอากาศระบบแยกส่วน จำนวน 63 ชุด</t>
  </si>
  <si>
    <t>บริษัท แอร์ เทคนิคอล จำกัด
94,374.00 บาท</t>
  </si>
  <si>
    <t>จ้างเหมาบำรุงรักษาเครื่องเตรียมชิ้นเนื้ออัตโนมัติระบบปิด จำนวน 1 เครื่อง</t>
  </si>
  <si>
    <t xml:space="preserve">บริษัท เคโมไซเอนซ์ (ประเทศไทย) จำกัด
13,910.00 บาท
</t>
  </si>
  <si>
    <t>บริษัท โพรเกรสซีฟ เทคนิคเชี่ยน กรุ๊ฟ จำกัด
62,000.00 บาท</t>
  </si>
  <si>
    <t>จ้างเหมาบำรุงดูแลรักษาเคาเตอร์เตอร์และโต๊ะตัดชิ้นเนื้อสแตนเลสพร้อมระบบกำจัดสารเคมีหรือระบายระบายอากาศ ห้องปฏิบัติการศัลยพยาธิ จำนวน 1 งาน</t>
  </si>
  <si>
    <t xml:space="preserve">บริษัท เอ เอส ไซน์ จำกัด
7,704.00 บาท
</t>
  </si>
  <si>
    <t xml:space="preserve">บริษัท เคโมไซเอนซ์ (ประเทศไทย) จำกัด
26,750.00 บาท
</t>
  </si>
  <si>
    <t>บริษัท ซีนิธ ไซเอนซ์ จำกัด
9,244.80 บาท</t>
  </si>
  <si>
    <t>บริษัท โอเชี่ยนเมด จำกัด
9,416.00 บาท</t>
  </si>
  <si>
    <t>ซื้อวัสดุงานบ้านงานครัว
จำนวน 7 รายการ</t>
  </si>
  <si>
    <t>บริษัท สยามยูนิแคร์ จำกัด
41,608.32 บาท</t>
  </si>
  <si>
    <t>ซื้อวัสดุสำนักงาน
จำนวน 13 รายการ</t>
  </si>
  <si>
    <t>ร้าน รุ่งเรืองทรัพย์
9,672.00 บาท</t>
  </si>
  <si>
    <t>ร้าน รุ่งเรืองทรัพย์
6,550.00 บาท</t>
  </si>
  <si>
    <t>ซื้อวัสดุวิทยาศาสตร์การแพทย์
จำนวน 2 รายการ</t>
  </si>
  <si>
    <t>บริษัท รีโซลิค จำกัด
48,000.00 บาท</t>
  </si>
  <si>
    <t>บริษัท ดีทแฮล์ม 
เคลเลอร์ โลจิสติกส์ จำกัด
84,000.00 บาท</t>
  </si>
  <si>
    <t xml:space="preserve">บริษัท เอ เอส ไซน์ จำกัด
9,335.75 บาท
</t>
  </si>
  <si>
    <t>ซื้อวัสดุวิทยาศาสตร์การแพทย์
จำนวน 6 รายการ</t>
  </si>
  <si>
    <t>บริษัท ดีเคเอสเอช
(ประเทศไทย) จำกัด
21,000.00 บาท</t>
  </si>
  <si>
    <t>บริษัท แบงเทรดดิ้ง
1992 จำกัด
32,000.00 บาท</t>
  </si>
  <si>
    <t>ห้างหุ้นส่วนจำกัด 
วอร์ด เมดิก
98,238.84 บาท</t>
  </si>
  <si>
    <t>ห้างหุ้นส่วนจำกัด 
วอร์ด เมดิก
28,730.14 บาท</t>
  </si>
  <si>
    <t>บริษัท ยีนพลัส จำกัด
37,428.00 บาท</t>
  </si>
  <si>
    <t>บริษัท ดีเคเอสเอช
(ประเทศไทย) จำกัด
54,035.00 บาท</t>
  </si>
  <si>
    <t>บริษัท ดีเคเอสเอช
(ประเทศไทย) จำกัด
62,060.00 บาท</t>
  </si>
  <si>
    <t>บริษัท ธีระเทรดดิ้ง จำกัด
72,385.50 บาท</t>
  </si>
  <si>
    <t>ซื้อครุภัณฑ์วิทยาศาสตร์
จำนวน 1 รายการ</t>
  </si>
  <si>
    <t xml:space="preserve">บริษัท พริมา ไซเอ็นติฟิค จำกัด
8,025.00 บาท
</t>
  </si>
  <si>
    <t>รายงานขอจ้างบริการรับรองความปลอดภัยเครื่องคอมพิวเตอร์แม่ข่าย จำนวน 1 งาน (12 งวด)</t>
  </si>
  <si>
    <t>โรงพยาบาลเวชชารักษ์ ลำปาง</t>
  </si>
  <si>
    <t>บริษัท อะแวร์ คอร์ปอเรชั่น จำกัด 31458 บาท</t>
  </si>
  <si>
    <t>เป็นผู้มีคุณสมบัติตรงตามเงื่อนไขที่กำหนดและราคาต่ำสุด</t>
  </si>
  <si>
    <t>รายงานขอจ้างบำรุงรักษาระบบสารสนเทศโรงพยาบาล (HIS) (1 งวด)</t>
  </si>
  <si>
    <t>บริษัท ซอฟท์แวร์คอนสตรัคเตอร์ จำกัด 15408 บาท</t>
  </si>
  <si>
    <t>รายงานขอเช่า SSL Certificate ปีงบประมาณ 2568 (1 งวด)</t>
  </si>
  <si>
    <t>บริษัท อะแวร์ คอร์ปอเรชั่น จำกัด 103000 บาท</t>
  </si>
  <si>
    <t>เช่าเครื่องถ่ายเอกสาร ประจำปีงบประมาณ พ.ศ. ๒๕๖๘ โดยวิธีเฉพาะเจาะจง</t>
  </si>
  <si>
    <t>บริษัท ริโก้ (ประเทศไทย) จำกัด 200000 บาท</t>
  </si>
  <si>
    <t>จ้างเหมาบริการดูแลบำรุงรักษาลิฟต์ ประจำปีงบประมาณ พ.ศ. ๒๕๖๘</t>
  </si>
  <si>
    <t xml:space="preserve">บริษัท มิตซูบิชิ เอลเลเวเตอร์ (ประเทศไทย) จำกัด 93143.5 บาท	 
</t>
  </si>
  <si>
    <t xml:space="preserve">บริษัท เพอร์เฟค อินนิเซียล ประเทศไทยจำกัด 73830 บาท
</t>
  </si>
  <si>
    <t>จ้างเหมากำจัดขยะมูลฝอยติดเชื้อ จำนวนประมาณ 5,538 กิโลกรัม ประจำปีงบประมาณ พ.ศ. 2568</t>
  </si>
  <si>
    <t>ห้างหุ้นส่วนจำกัด ส.เรืองโรจน์สระบุรี 71994 บาท</t>
  </si>
  <si>
    <t xml:space="preserve"> จ้างเหมาบริการดูแลและบำรุงรักษาระบบปรับอากาศ ประจำปีงบประมาณ พ.ศ. ๒๕๖๘</t>
  </si>
  <si>
    <t>ห้างหุ้นส่วนจำกัด จามเทวี (2535)	115200 บาท</t>
  </si>
  <si>
    <t>วัสดุน้ำมันเชื้องเพลิงและหล่อลื่น ประจำปีงบประมาณ พ.ศ.๒๕๖๘</t>
  </si>
  <si>
    <t>ห้างหุ้นส่วนจำกัด เกาะคาการปิโตรเลียม 120000 บาท</t>
  </si>
  <si>
    <t>จ้าง พนักงานช่วยเหลือคนไข้ งานการพยาบาลผู้ป่วยใน ปีงบประมาณ 2568 (คนที่ 1)</t>
  </si>
  <si>
    <t>นางระพีพรรณ  อินทศร 104280 บาท</t>
  </si>
  <si>
    <t>จ้างเหมาบริการซักผ้าผู้ป่วย ประจำปีงบประมาณ พ.ศ. ๒๕๖๘</t>
  </si>
  <si>
    <t>ห้างหุ้นส่วนจำกัด เวลเทรดนอร์ทเทิร์น 160000 บาท</t>
  </si>
  <si>
    <t>จ้างเหมาบริการ ผู้ช่วยนักกายอุปกรณ์</t>
  </si>
  <si>
    <t>นางสาวมณีรินทร์  ศรีประมงค์ 104280 บาท</t>
  </si>
  <si>
    <t>ขอเช่าใช้บริการอินเทอร์เน็ต Leased Line ประจำปีงบประมาณ พ.ศ. ๒๕๖๘  59,358บาท</t>
  </si>
  <si>
    <t>บริษัท โทรคมนาคมแห่งชาติ จำกัด (มหาชน) 53358 บาท</t>
  </si>
  <si>
    <t>เช่าใช้บริการอินเทอร์เน็ต Broadband ประจำปีงบประมาณ พ.ศ. ๒๕๖๘ 15408บาท</t>
  </si>
  <si>
    <t>บริษัท ทริปเปิลที บรอดแบนด์  จำกัด (มหาชน) 15408 บาท</t>
  </si>
  <si>
    <t>วัสดุสำนักงาน (น้ำดื่ม) ประจำปีงบประมาณ พ.ศ. ๒๕๖๘</t>
  </si>
  <si>
    <t>จ้างบำรุงรักษาระบบเครือข่ายคอมพิวเตอร์ ประจำปีงบประมาณ พ.ศ. ๒๕๖๗ 103,000 บาท</t>
  </si>
  <si>
    <t>เช่าใช้บริการสำรองข้อมูลสารสนเทศออนไลน์ ประจำปีงบประมาณ พ.ศ. ๒๕๖๘ 75,000บาท</t>
  </si>
  <si>
    <t xml:space="preserve">บริษัท อะแวร์ คอร์ปอเรชั่น จำกัด 75000 บาท      </t>
  </si>
  <si>
    <t xml:space="preserve"> 5/2568 ลงวันที่ 7 ต.ค. 2567</t>
  </si>
  <si>
    <t xml:space="preserve"> 6/2568 ลงวันที่ 7 ต.ค. 2567</t>
  </si>
  <si>
    <t xml:space="preserve">  7/2568 ลงวันที่ 7 ต.ค. 2567</t>
  </si>
  <si>
    <t xml:space="preserve">  8/2568 ลงวันที่ 7 ต.ค. 2567</t>
  </si>
  <si>
    <t xml:space="preserve">   9/2568 ลงวันที่ 7 ต.ค. 2567</t>
  </si>
  <si>
    <t xml:space="preserve">   10/2568 ลงวันที่ 7 ต.ค. 2567</t>
  </si>
  <si>
    <t xml:space="preserve"> 11/2568  ลงวันที่ 7 ต.ค. 2567</t>
  </si>
  <si>
    <t xml:space="preserve"> 12/2568 ลงวันที่ 8 ต.ค. 2567</t>
  </si>
  <si>
    <t xml:space="preserve"> 13/2568 ลงวันที่ 8 ต.ค. 2567</t>
  </si>
  <si>
    <t xml:space="preserve"> 14/2568 ลงวันที่ 8 ต.ค. 2567</t>
  </si>
  <si>
    <t>15/2568 ลงวันที่ 8 ต.ค. 2567</t>
  </si>
  <si>
    <t>16/2568 ลงวันที่ 8 ต.ค. 2567</t>
  </si>
  <si>
    <t xml:space="preserve"> 17/2568 ลงวันที่ 8 ต.ค. 2567</t>
  </si>
  <si>
    <t>18/2568 ลงวันที่ 8 ต.ค. 2567</t>
  </si>
  <si>
    <t>โรงพยาบาลเวชชารักษ์ลำปาง</t>
  </si>
  <si>
    <t>จ้าง จพง.พัสดุ ปีงบประมาณ 2568</t>
  </si>
  <si>
    <t>นางสาวบุษยา  คำเมืองใจ 138000 บาท</t>
  </si>
  <si>
    <t>จ้างเหมาบริการนักวิชาการโสตทัศนศึกษา ปีงบประมาณ 2568</t>
  </si>
  <si>
    <t>นางสาวสุพิชญา  จำปาทอง 180000 บาท</t>
  </si>
  <si>
    <t>จ้างเหมาบริการผู้ช่วยนักกายอุปกรณ์ ปีงบประมาณ 2568 (คนที่ 1)</t>
  </si>
  <si>
    <t>นางพิชญากร ประศิริ 104280 บาท</t>
  </si>
  <si>
    <t>จ้างเหมาบริการผู้ช่วยนักกายอุปกรณ์ ปีงบประมาณ 2568 (คนที่ 2)</t>
  </si>
  <si>
    <t>นายณัฐพงษ์ ปงตาคำ 104280 บาท</t>
  </si>
  <si>
    <t>จ้างเหมาบริการพนักงานช่วยเหลือคนไข้ กายภาพบำบัด ปีงบประมาณ 2568 (คนที่ 1)</t>
  </si>
  <si>
    <t>นางสาวปณิตดา ฉัตรรักษา 104280 บาท</t>
  </si>
  <si>
    <t>จ้างเหมาบริการพนักงานช่วยเหลือคนไข้ กายภาพบำบัด ปีงบประมาณ 2568 (คนที่ 2)</t>
  </si>
  <si>
    <t>นางสาวศิรินทร์ทิพย์ ทนันไชย 104280 บาท</t>
  </si>
  <si>
    <t xml:space="preserve">จ้างพนักงานช่วยเหลือคนไข้ แก้ไขการพูด ปีงบประมาณ 2568 </t>
  </si>
  <si>
    <t>นางสาวสุพิชญา  จำปาทอง 104280 บาท</t>
  </si>
  <si>
    <t>รายงานขอเครื่องตรวจคลื่นไฟฟ้าหัวใจพร้อมระบบประเมินผล ขนาดกระดาษบันทึกแบบ Thermal ไม่น้อยกว่า A๔ โรงพยาบาลเวชชารักษ์ ลำปาง ตำบลศาลา อำเภอเกาะคา จังหวัดลำปาง ๑ เครื่อง</t>
  </si>
  <si>
    <t>บริษัท ไพรม์เมดิคอล จำกัด 120000 บาท</t>
  </si>
  <si>
    <t>ส.1/2568 ลงวันที่ 10 ต.ค. 2567</t>
  </si>
  <si>
    <t xml:space="preserve"> 25/2568 ลงวันที่ 9 ต.ค. 2567</t>
  </si>
  <si>
    <t xml:space="preserve"> 24/2568 ลงวันที่ 9 ต.ค. 2567</t>
  </si>
  <si>
    <t>23/2568 ลงวันที่ 9 ต.ค. 2567</t>
  </si>
  <si>
    <t xml:space="preserve"> 22/2568 ลงวันที่ 9 ต.ค. 2567</t>
  </si>
  <si>
    <t>21/2568 ลงวันที่ 9 ต.ค. 2567</t>
  </si>
  <si>
    <t>20/2568 ลงวันที่ 9 ต.ค. 2567</t>
  </si>
  <si>
    <t>รายงานขอซื้อเตียงออกกำลังกายและฝึกกิจกรรมปรับระดับสูงต่ำด้วยระบบไฟฟ้า (Physical Electric Bed) โรงพยาบาลเวชชารักษ์ ลำปาง ตำบลศาลา อำเภอเกาะคา จังหวัดลำปาง ๑ เตียง</t>
  </si>
  <si>
    <t>บริษัท เอ็นราฟ-โนเนียส เมดิคอล อิควิปเมนท์ จำกัด 160000 บาท</t>
  </si>
  <si>
    <t>รายงานขอซื้อเครื่องตรวจวัดปริมาณน้ำในกระเพาะปัสสาวะ (Bladder Scan) โรงพยาบาลเวชชารักษ์ ลำปาง ตำบลศาลา อำเภอเกาะคา จังหวัดลำปาง 1 เครื่อง</t>
  </si>
  <si>
    <t>บริษัท เมดิคอล อินเตอร์เทค จำกัด 380000 บาท</t>
  </si>
  <si>
    <t xml:space="preserve">รายงานขอซื้อ พร้อมจัดทำประกาศและเอกสารประกวดราคาซื้อเครื่องขุดเบ้าขาเทียม Socket router โรงพยาบาลเวชชารักษ์ ลำปาง ตำบลศาลา อำเภอเกาะคา จังหวัดลำปาง 1 เครื่อง </t>
  </si>
  <si>
    <t>บริษัท ออตโต บ๊อก เซาท์ อีสต์ เอเซีย จำกัด 1330000 บาท</t>
  </si>
  <si>
    <t>ส.6/2568 ลงวันที่ 18 ต.ค. 2567</t>
  </si>
  <si>
    <t>ส.5/2568 ลงวันที่ 18 ต.ค. 2567</t>
  </si>
  <si>
    <t>ส.4/2568 ลงวันที่ 17 ต.ค. 2567</t>
  </si>
  <si>
    <t xml:space="preserve">รายงานขอซื้อเครื่องช่วยการเคลื่อนไหวของข้อไหล่แบบต่อเนื่องโดยใช้ไฟฟ้า (Shoulder Continuous Passive Motion) </t>
  </si>
  <si>
    <t>บริษัท พีเอซี เมดิกรุ๊ป จำกัด 450000 บาท</t>
  </si>
  <si>
    <t>รายงานขอจ้างเหมาดูแลรักษาสนามหญ้า สาวนหย่อม และต้นไม้ ปีงบประมาณ 2568</t>
  </si>
  <si>
    <t>บริษัท การ์เด้นฮาร์ท แลนด์สเคป แอนด์ ดีไซน์ จำกัด 488562 บาท</t>
  </si>
  <si>
    <t>ส.7/2568 ลงวันที่ 22 ต.ค. 2567</t>
  </si>
  <si>
    <t>ส.8/2568 ลงวันที่ 22 ต.ค. 2567</t>
  </si>
  <si>
    <t>จ้างเหมาบริการรักษาความปลอดภัยอาคารสถานที่และทรัพย์สิน</t>
  </si>
  <si>
    <t>บริษัท รักษาความปลอดภัย พี.พี.เซีย อินเตอร์การ์ด จำกัด 806400 บาท</t>
  </si>
  <si>
    <t>ส.9/2568 ลงวันที่ 28 ต.ค. 2567</t>
  </si>
  <si>
    <t>รายงานขอจ้างเหมาบริการประกอบอาหารผู้ป่วยในและอาหารฝึกกลืน ประจำปีงบประมาณ พ.ศ. ๒๕๖๘</t>
  </si>
  <si>
    <t>นางนิชานาถ ไชยานนท์ 420000 บาท</t>
  </si>
  <si>
    <t>ส.10/2568 ลงวันที่ 30 ต.ค. 2567</t>
  </si>
  <si>
    <t>จ้างเหมากำจัดและป้องกันปลงวันที่ก มด แมลงสาบ หนู และยุง ประจำปีงบประมาณ พ.ศ. ๒๕๖๘ โดยวิธีเฉพาะเจาะจง</t>
  </si>
  <si>
    <t>จ้างเหมากำจัดปลงวันที่ก มด แมลงสาบ และหนู โดยวิธีเฉพาะเจาะจง</t>
  </si>
  <si>
    <t>สธ0314/พ.1
 ลงวันที่ 2/ต.ค./2567</t>
  </si>
  <si>
    <t>สธ0314/พ.2
 ลงวันที่ 2/ต.ค./2567</t>
  </si>
  <si>
    <t>สธ0314/พ.3
ลงวันที่ 3/ต.ค./2567</t>
  </si>
  <si>
    <t>สธ0314/พ.4
ลงวันที่ 3/ต.ค./2567</t>
  </si>
  <si>
    <t>สธ0314/พ.10
ลงวันที่ 3/ต.ค./2567</t>
  </si>
  <si>
    <t>สธ0314/พ.11
ลงวันที่ 3/ต.ค./2567</t>
  </si>
  <si>
    <t>สธ0314/พ.12
ลงวันที่ 3/ต.ค./2567</t>
  </si>
  <si>
    <t>สธ0314/พ.14
ลงวันที่ 3/ต.ค./2567</t>
  </si>
  <si>
    <t>สธ0314/พ.20
ลงวันที่ 3/ต.ค./2567</t>
  </si>
  <si>
    <t>สธ0314/พ.29
ลงวันที่ 3/ต.ค./2567</t>
  </si>
  <si>
    <t>สธ0314/พ.27
ลงวันที่ 3/ต.ค./2567</t>
  </si>
  <si>
    <t>สธ0314/พ.28
ลงวันที่ 3/ต.ค./2567</t>
  </si>
  <si>
    <t>สธ0314/พ.33
ลงวันที่ 3/ต.ค./2567</t>
  </si>
  <si>
    <t>สธ0314/พ.37
ลงวันที่ 3/ต.ค./2567</t>
  </si>
  <si>
    <t>สธ0314/พ.42
ลงวันที่ 3/ต.ค./2567</t>
  </si>
  <si>
    <t>สธ0314/พ.43
ลงวันที่ 3/ต.ค./2567</t>
  </si>
  <si>
    <t>สธ0314/พ.44
ลงวันที่ 3/ต.ค./2567</t>
  </si>
  <si>
    <t>สธ0314/พ.45
ลงวันที่ 3/ต.ค./2567</t>
  </si>
  <si>
    <t>จ้างเหมากำจัดและป้องกันมด ปลงวันที่ก 
หนูและแมลงสาบ จำนวน 1 งาน</t>
  </si>
  <si>
    <t>สธ0314/พ.47
ลงวันที่ 3/ต.ค./2567</t>
  </si>
  <si>
    <t>สธ0314/พ.49
ลงวันที่ 3/ต.ค./2567</t>
  </si>
  <si>
    <t xml:space="preserve"> 2/2568 ลงวันที่ 4/ต.ค./2567</t>
  </si>
  <si>
    <t xml:space="preserve"> 3/2568 ลงวันที่ 4/ต.ค./2567</t>
  </si>
  <si>
    <t xml:space="preserve"> 4/2568 ลงวันที่ 4/ต.ค./2567</t>
  </si>
  <si>
    <t>ซื้อออกซิเจนเหลงวันที่ทางการแพทย์ จำนวน 60,000 ลูกบาศก์เมตร (ประจำเดือน ต.ค. ถึงเดือนพฤศจิกายน 2567) โดยวิธีเฉพาะเจาะจง</t>
  </si>
  <si>
    <t xml:space="preserve">จ้างเหมาบริการกำจัดปลงวันที่ก ประจำปีงบประมาณ พ.ศ. 2568 </t>
  </si>
  <si>
    <t>น้ำดื่มธาราหลงวันที่ง โดย นายวุฒิชัย ดวงคำ 40000 บาท</t>
  </si>
  <si>
    <t>สธ0314/พ.54
 ลงวันที่ 8/ต.ค./2567</t>
  </si>
  <si>
    <t>สธ0314/พ.55
 ลงวันที่ 8/ต.ค./2567</t>
  </si>
  <si>
    <t>สธ0314/พ.56
 ลงวันที่ 8/ต.ค./2567</t>
  </si>
  <si>
    <t>สธ0314/พ.57
 ลงวันที่ 8/ต.ค./2567</t>
  </si>
  <si>
    <t>สธ0314/พ.58
 ลงวันที่ 8/ต.ค./2567</t>
  </si>
  <si>
    <t>8/2568 ลงวันที่. 10 ต.ค. 2567</t>
  </si>
  <si>
    <t>10/2568 ลงวันที่. 10 ต.ค. 2567</t>
  </si>
  <si>
    <t>9/2568 ลงวันที่. 10 ต.ค. 2567</t>
  </si>
  <si>
    <t>3/2568 ลงวันที่. 10 ต.ค. 2567</t>
  </si>
  <si>
    <t>2/2568 ลงวันที่. 10 ต.ค. 2567</t>
  </si>
  <si>
    <t>1/2568 ลงวันที่. 10 ต.ค. 2567</t>
  </si>
  <si>
    <t>5/2568 ลงวันที่. 10 ต.ค. 2567</t>
  </si>
  <si>
    <t>จ้างเหมาบริการป้องกัน และกำจัดปลงวันที่ก มด แมลงสาบ และหนู ตั้งแต่วันที่ 1 ตุลาคม 2567 - 30 กันยายน 2568 โดยวิธีเฉพาะเจาะจง</t>
  </si>
  <si>
    <t>4/2568 ลงวันที่. 10 ต.ค. 2567</t>
  </si>
  <si>
    <t>11/2568 ลงวันที่. 10 ต.ค. 2567</t>
  </si>
  <si>
    <t>12/2568 ลงวันที่. 10 ต.ค. 2567</t>
  </si>
  <si>
    <t>7/2568 ลงวันที่. 10 ต.ค. 2567</t>
  </si>
  <si>
    <t>6/2568 ลงวันที่. 10 ต.ค. 2567</t>
  </si>
  <si>
    <t>สธ0314/พ.61
ลงวันที่ 10/ต.ค./2567</t>
  </si>
  <si>
    <t>สธ0314/พ.63
ลงวันที่ 10/ต.ค./2567</t>
  </si>
  <si>
    <t>สธ0314/พ.64
ลงวันที่ 10/ต.ค./2567</t>
  </si>
  <si>
    <t>สธ0314/พ.66
ลงวันที่ 10/ต.ค./2567</t>
  </si>
  <si>
    <t>สธ0314/พ.67
ลงวันที่ 11/ต.ค./2567</t>
  </si>
  <si>
    <t>สธ0314/พ.68
ลงวันที่ 11/ต.ค./2567</t>
  </si>
  <si>
    <t>จ้างเหมาบริการกำจัดปลงวันที่ก มด แมลงสาบ หนู และยุง ประจำปีงบประมาณ พ.ศ.2568
เลขที่โครงการ: 67079205591</t>
  </si>
  <si>
    <t>สธ0314/พ.69
ลงวันที่ 15/ต.ค./2567</t>
  </si>
  <si>
    <t>สธ0314/พ.70
ลงวันที่ 15/ต.ค./2567</t>
  </si>
  <si>
    <t>สธ0314/พ.71
ลงวันที่ 15/ต.ค./2567</t>
  </si>
  <si>
    <t>ซื้อออกซิเจนเหลงวันที่ทางการแพทย์ ปีงบประมาณ พ.ศ.2568
เลขที่โครงการ: 67069048880</t>
  </si>
  <si>
    <t>ขดลงวันที่ดค้ำยันที่ใช้กับหลอดเลือดภายในกะโหลกศีรษะ จำนวน 1 ชุด
เลขที่โครงการ: 67109082021</t>
  </si>
  <si>
    <t>จ้างซ่อมเครื่องเป่าแห้งสายยางและอุปกรณ์ทางการแพทย์แบบประตูเปิด-ปิด ๑ บ หมายเลขครุภัณฑ์ ๖๕๓๐-๐๐๓-๔๔๒๐/๕๔-๑ 
โดยมีรายละเอียดดังนี้ 
- แมกเนติกควบคุมการทำงานชุดขดลงวันที่ดทำความร้อน พร้อมติดตั้ง 
และทดสอบระบบการทำงาน
เลขที่โครงการ: 67109058358</t>
  </si>
  <si>
    <t>จ้างซ่อมบ่อน้ำหน้าร้านกาแฟ โรงพยาบาลประสาทเชียงใหม่ จำนวน 1 งาน โดยมีรายละเอียดดังนี้
1.1 งานเคลือบพื้นและผนังบ่อน้ำ ขนาด 9.6 x 1 x 0.6 เมตร (เคลือบด้วย Sika Top (Seal-107)) โดยมีรายละเอียดดังนี้ 
- กำหนดขอบเขตพื้นที่การทำงาน 
- รื้อถอนกันซึมของเดิมในส่วนที่ไม่แข็งแรงออก และโป้วรอยแตกร้าวด้วยพียูซีแรน 
- ขัดและทำความสะอาดปราศจากคราบดิน,คราบน้ำมัน,ฝุ่น,สิ่งสกปรก 
- งานเคลือบพื้นและผนัง เคลือบด้วยซีเมนต์สำหรับงานกันซึม Sika Top (Seal-107) 
- เก็บรายละเอียดส่งมอบงาน
1.2 งานติดตั้งระบบน้ำและตู้ไฟ โดยมีรายละเอียดดังนี้ 
- งานเดินท่อน้ำ PVC 1/2 นิ้ว 8.5 จำนวน 20 เมตร 
- บอลงวันที่าล์ว PVC 1/2 นิ้ว จำนวน 1 ตัว 
- เบรกเกอร์ Mccb EZC100H2030 30 AT/100F Schneider จำนวน 1 ชุด 
- ตู้เหล็กกันน้ำ 20*30 cm จำนวน 1 ชุด
เลขที่โครงการ: 67109120411</t>
  </si>
  <si>
    <t>เลขที่ พด.จ.040 ลงวันที่ 24 ต.ค. 2567</t>
  </si>
  <si>
    <t>ซื้อชุดควบคุมแรงดูดของเหลงวันที่จากช่องปอดแบบติดผนัง จำนวน 1 ชุด โดยวิธีเฉพาะเจาะจง</t>
  </si>
  <si>
    <t>จ้างเหมากำจัดปลงวันที่กและแมลงชั้น 2 และชั้น 7 ศูนย์โรคตาฯ  สาขาสุขุมวิท จำนวน 1 งาน</t>
  </si>
  <si>
    <t>เลขที่ พด.ซ.001 ลงวันที่ 28 ต.ค. 2567</t>
  </si>
  <si>
    <t>เลขที่ พด.ซ.006 ลงวันที่ 28 ต.ค. 2567</t>
  </si>
  <si>
    <t>เลขที่ พด.ซ.007 ลงวันที่ 28 ต.ค. 2567</t>
  </si>
  <si>
    <t>เลขที่ พด.จ.008 ลงวันที่ 28 ต.ค. 2567</t>
  </si>
  <si>
    <t>เลขที่ พด.จ.009 ลงวันที่ 28 ต.ค. 2567</t>
  </si>
  <si>
    <t>เลขที่ พด.จ.010 ลงวันที่ 28 ต.ค. 2567</t>
  </si>
  <si>
    <t>เลขที่ พด.ซ.011 ลงวันที่ 28 ต.ค. 2567</t>
  </si>
  <si>
    <t>เลขที่ พด.ซ.012 ลงวันที่ 28 ต.ค. 2567</t>
  </si>
  <si>
    <t>เลขที่ พด.ซ.013 ลงวันที่ 28 ต.ค. 2567</t>
  </si>
  <si>
    <t>เลขที่ พด.ซ.014 ลงวันที่ 28 ต.ค. 2567</t>
  </si>
  <si>
    <t>ลงวันที่ดเย็บผิวหนัง (Disposable skin staple) ขนาด 35 Wide (CSPF-35w) 1 กล่องบรรจุ 10 ชิ้น
เลขที่โครงการ: 67109220374</t>
  </si>
  <si>
    <t>เลขที่ พด.จ.002 ลงวันที่ 30 ต.ค. 2567</t>
  </si>
  <si>
    <t>เลขที่ พด.จ.015 ลงวันที่ 30 ต.ค. 2567</t>
  </si>
  <si>
    <t>เลขที่ พด.จ.016 ลงวันที่ 30 ต.ค. 2567</t>
  </si>
  <si>
    <t>เลขที่ พด.จ.017 ลงวันที่ 30 ต.ค. 2567</t>
  </si>
  <si>
    <t>เลขที่ พด.ซ.018 ลงวันที่ 30 ต.ค. 2567</t>
  </si>
  <si>
    <t>เลขที่ พด.จ.019 ลงวันที่ 30 ต.ค. 2567</t>
  </si>
  <si>
    <t>เลขที่ พด.จ.020 ลงวันที่ 30 ต.ค. 2567</t>
  </si>
  <si>
    <t>เลขที่ พด.จ.021 ลงวันที่ 30 ต.ค. 2567</t>
  </si>
  <si>
    <t>เลขที่ พด.จ.022 ลงวันที่ 30 ต.ค. 2567</t>
  </si>
  <si>
    <t>เลขที่ พด.ซ.023 ลงวันที่ 30 ต.ค. 2567</t>
  </si>
  <si>
    <t>เลขที่ พด.ซ.024 ลงวันที่ 30 ต.ค. 2567</t>
  </si>
  <si>
    <t>เลขที่ พด.ซ.004 ลงวันที่ 30 ต.ค. 2567</t>
  </si>
  <si>
    <t>จัดซื้อวัสดุการแพทย์-ก๊าซออกซิเจนเหลงวันที่ 46,500 ลบ.ม.</t>
  </si>
  <si>
    <t xml:space="preserve">จ้างบริการกำจัดปลงวันที่ก มด แมลงสาบ หนู และแมลงอื่นๆ โรงพยาบาลเมตตาประชารักษ์ (วัดไร่ขิง) จำนวน 1 งาน </t>
  </si>
  <si>
    <t>จ้างเหมาบริการกำจัดปลงวันที่ก มด หนู แมลงสาบ จำนวน 1 งาน ประจำปีงบประมาณ 2568 โดยวิธีเฉพาะเจาะจง</t>
  </si>
  <si>
    <t>สธ0314/พ.83
ลงวันที่ 31/ต.ค./2567</t>
  </si>
  <si>
    <t>สธ0314/พ.84
ลงวันที่ 31/ต.ค./2567</t>
  </si>
  <si>
    <t>สธ0314/พ.86
ลงวันที่ 31/ต.ค./2567</t>
  </si>
  <si>
    <t>สธ0314/พ.87
ลงวันที่ 31/ต.ค./2567</t>
  </si>
  <si>
    <t>บริษัท ไบโอเมด ไดแอกนอสติกส์ (ประเทศไทย) จำกัด
20,490.50 บาท</t>
  </si>
  <si>
    <t>บริษัท ไบโอเมด ไดแอกนอสติกส์ (ประเทศไทย) จำกัด
88,756.50 บาท</t>
  </si>
  <si>
    <t>บริษัท พรพลอินสตรูเม้นท์ จำกัด
30,099.10 บาท</t>
  </si>
  <si>
    <t>บริษัท พรพลอินสตรูเม้นท์ จำกัด
38,350.41 บาท</t>
  </si>
  <si>
    <t>ซื้อวัสดสำนักงาน
จำนวน 1 รายการ</t>
  </si>
  <si>
    <t>บริษัท อี.เอส.ที.ซัพพลาย จำกัด
6,600.00 บาท</t>
  </si>
  <si>
    <t>บริษัท พยาธิภัณฑ์อินเตอร์เนชั่นแนล จำกัด
96,100.00 บาท</t>
  </si>
  <si>
    <t>บริษัท พยาธิภัณฑ์อินเตอร์เนชั่นแนล จำกัด
56,200.00 บาท</t>
  </si>
  <si>
    <t>บริษัท พยาธิภัณฑ์อินเตอร์เนชั่นแนล จำกัด
68,000.00 บาท</t>
  </si>
  <si>
    <t>บริษัท ไอเมด ลาบอราทอรี่ จำกัด
29,000.00 บาท</t>
  </si>
  <si>
    <t>บริษัท ธีระเทรดดิ้ง จำกัด
41,944.00 บาท</t>
  </si>
  <si>
    <t>จ้างซ่อมเครื่องตัดชิ้นเนื้อกึ่งอัตโนมัติ
จำนวน 1 เครื่อง</t>
  </si>
  <si>
    <t>บริษัท ฮีสโตเซ็นเตอร์ (ไทยแลนด์) จำกัด
19,2600.00 บาท</t>
  </si>
  <si>
    <t>สธ0314/พ.101
 ลงวันที่ 5 พ.ย. 2567</t>
  </si>
  <si>
    <t>สธ0314/พ.98
 ลงวันที่ 5 พ.ย. 2567</t>
  </si>
  <si>
    <t>สธ0314/พ.97
 ลงวันที่ 5 พ.ย. 2567</t>
  </si>
  <si>
    <t>สธ0314/พ.96
 ลงวันที่ 5 พ.ย. 2567</t>
  </si>
  <si>
    <t>สธ0314/พ.95
 ลงวันที่ 5 พ.ย. 2567</t>
  </si>
  <si>
    <t>สธ0314/พ.94
 ลงวันที่ 5 พ.ย. 2567</t>
  </si>
  <si>
    <t>สธ0314/พ.79
ลงวันที่ 5 พ.ย. 2567</t>
  </si>
  <si>
    <t>สธ0314/พ.92
 ลงวันที่ 4 พ.ย. 2567</t>
  </si>
  <si>
    <t>สธ0314/พ.91
 ลงวันที่ 4 พ.ย. 2567</t>
  </si>
  <si>
    <t>สธ0314/พ.89
 ลงวันที่ 4 พ.ย. 2567</t>
  </si>
  <si>
    <t>สธ0314/พ.88
 ลงวันที่ 4 พ.ย. 2567</t>
  </si>
  <si>
    <t>บริษัท เอ เอส ไซน์ จำกัด
45,475.00 บาท</t>
  </si>
  <si>
    <t>บริษัท เซสท์ - เมด จำกัด
7,490.00 บาท</t>
  </si>
  <si>
    <t>บริษัท ดีเคเอสเอช (ประเทศไทย) จำกัด
64,200.00 บาท</t>
  </si>
  <si>
    <t>บริษัท เอ เอส ไซน์ จำกัด
27,786.00 บาท</t>
  </si>
  <si>
    <t>ห้างหุ้นส่วนจำกัด วอร์ด เมดิก
10,804.70 บาท</t>
  </si>
  <si>
    <t>สธ0314/พ.109
ลงวันที่ 7 พ.ย. 2567</t>
  </si>
  <si>
    <t>สธ0314/พ.108
ลงวันที่ 7 พ.ย. 2567</t>
  </si>
  <si>
    <t>สธ0314/พ.107
ลงวันที่ 7 พ.ย. 2567</t>
  </si>
  <si>
    <t>สธ0314/พ.103
ลงวันที่ 6 พ.ย. 2567</t>
  </si>
  <si>
    <t>สธ0314/พ.102
ลงวันที่ 6 พ.ย. 2567</t>
  </si>
  <si>
    <t>ซื้อน้ำยาแอนติบอดี PD L1 Clone 22C3
จำนวน 36 ขวด</t>
  </si>
  <si>
    <t>ห้างหุ้นส่วนจำกัด เมดิแคร์ ซัพพลาย
1,502,280.00 บาท</t>
  </si>
  <si>
    <t>ซื้อวัสดุวิทยาศาสตร์การแพทย์
จำนวน 4 รายการ</t>
  </si>
  <si>
    <t>นางสาวรพิพรรณ กาเล็ก
38,612.50 บาท</t>
  </si>
  <si>
    <t>ซื้อวัสดุงานบ้านงานครัว 
จำนวน 4 รายการ</t>
  </si>
  <si>
    <t>บริษัท สยามยูนิแคร์ จำกัด
19,126.44 บาท</t>
  </si>
  <si>
    <t>บริษัท ดีทแฮล์ม เคลเลอร์ โลจิสติกส์ จำกัด
84,000.00 บาท</t>
  </si>
  <si>
    <t>บริษัท วินเนอร์ยี่ เมดิคอล จำกัด (มหาชน)
52,000.00 บาท</t>
  </si>
  <si>
    <t>จ้างเหมาดำเนินการจัดงานวันคล้ายวันสถาปนาครบรอบ 50 ปี สถาบันพยาธิ
จำนวน 1 งาน</t>
  </si>
  <si>
    <t>ปริ้นซ์แอนด์แปลนวิดีโอโปรดักส์ชั่นเฮ้าท์
350,000.00 บาท</t>
  </si>
  <si>
    <t>สธ0314/พ.118
ลงวันที่ 12 พ.ย. 2567</t>
  </si>
  <si>
    <t>สธ0314/พ.117
 ลงวันที่ 11 พ.ย. 2567</t>
  </si>
  <si>
    <t>สธ0314/พ.116
 ลงวันที่ 11 พ.ย. 2567</t>
  </si>
  <si>
    <t>สธ0314/พ.114
 ลงวันที่ 11 พ.ย. 2567</t>
  </si>
  <si>
    <t>สธ0314/พ.113
 ลงวันที่ 11 พ.ย. 2567</t>
  </si>
  <si>
    <t>สัญญาเลขที่
4/2568
 ลงวันที่ 11 พ.ย. 2567</t>
  </si>
  <si>
    <t>ห้างหุ้นส่วนจำกัด เมดิแคร์ ซัพพลาย
96,300.00 บาท</t>
  </si>
  <si>
    <t>ห้างหุ้นส่วนจำกัด เมดิแคร์ ซัพพลาย
35,952.00 บาท</t>
  </si>
  <si>
    <t>ห้างหุ้นส่วนจำกัด เมดิแคร์ ซัพพลาย
93,090.00 บาท</t>
  </si>
  <si>
    <t>จ้างซ่อมรถยนต์ตู้โดยสาร
จำนวน 10 รายการ</t>
  </si>
  <si>
    <t>กิจเจริญการช่าง
21,200.00 บาท</t>
  </si>
  <si>
    <t xml:space="preserve">ซื้อวัสดุคอมพิวเตอร์ 
จำนวน 1 รายการ
</t>
  </si>
  <si>
    <t>บริษัท โทโทล โซลูชั่น เซอร์วิส จำกัด
99,988.29 บาท</t>
  </si>
  <si>
    <t>จ้างซ่อมท่อน้ำเสื่อมสภาพ อาคาร 1 ชั้น 2
จำนวน 5 รายการ</t>
  </si>
  <si>
    <t>บริษัท สรรค์สยาม ดีไซน์ แอนด์เซอร์วิส จำกัด
38,520.00 บาท</t>
  </si>
  <si>
    <t>ซื้อครุภัณฑ์วิทยาศาสตร์การแพทย์ 
ตู้แช่แข็ง -40 องศาเซลเซียส
จำนวน 1 ตู้</t>
  </si>
  <si>
    <t>บริษัท ธเนศพัฒนา จำกัด
365,000.00 บาท</t>
  </si>
  <si>
    <t>สัญญาเลขที่
5/2568
ลงวันที่ 14 พ.ย. 2567</t>
  </si>
  <si>
    <t>สธ0314/พ.131
ลงวันที่ 14 พ.ย. 2567</t>
  </si>
  <si>
    <t>สธ0314/พ.128
ลงวันที่ 13 พ.ย. 2567</t>
  </si>
  <si>
    <t>สธ0314/พ.123
ลงวันที่ 13 พ.ย. 2567</t>
  </si>
  <si>
    <t>สธ0314/พ.122
ลงวันที่ 13 พ.ย. 2567</t>
  </si>
  <si>
    <t>สธ0314/พ.121
ลงวันที่ 13 พ.ย. 2567</t>
  </si>
  <si>
    <t>สธ0314/พ.120
ลงวันที่ 13 พ.ย. 2567</t>
  </si>
  <si>
    <t>ซื้อวัสดุวิทยาศาสตร์การแพทย์ Rapid EGFR Mutation test, 51 Mutations 
จำนวน 36 test</t>
  </si>
  <si>
    <t>บริษัท ดีทแฮล์ม เคลเลอร์ โลจิสติกส์ จำกัด
252,000.00 บาท</t>
  </si>
  <si>
    <t>ซื้อวัสดุวิทยาศาสตร์การแพทย์ Deparaffinization solution
จำนวน 10 ขวด</t>
  </si>
  <si>
    <t>บริษัท ซิลลิค ฟาร์มา จำกัด
182,970.00 บาท</t>
  </si>
  <si>
    <t>ซื้อวัสดุวิทยาศาสตร์การแพทย์ QLAsymphony DSP DNA Mini Kit
จำนวน 5 kit</t>
  </si>
  <si>
    <t>บริษัท ซิลลิค ฟาร์มา จำกัด
240,750.00 บาท</t>
  </si>
  <si>
    <t>ซื้อครุภัณฑ์วิทยาศาสตร์การแพทย์
เครื่องเขย่าผสมสารชนิดหมุน (specimen rotator) จำนวน 2 เครื่อง</t>
  </si>
  <si>
    <t>บริษัท พันชายน์ เทคโนโลยี จำกัด 
127,330.00 บาท</t>
  </si>
  <si>
    <t>จ้างซ่อมเครื่องผลิตน้ำบริสุทธิ์ (Type ll)
จำนวน 1 เครื่อง</t>
  </si>
  <si>
    <t>บริษัท แบงเทรดดิ้ง 1992 จำกัด
20,223.00 บาท</t>
  </si>
  <si>
    <t>สธ0314/พ.142
ลงวันที่ 26 พ.ย. 2567</t>
  </si>
  <si>
    <t>สัญญาเลขที่ 
10/2568
ลงวันที่ 26 พ.ย. 2567</t>
  </si>
  <si>
    <t>สัญญาเลขที่
9/2568
ลงวันที่ 26 พ.ย. 2567</t>
  </si>
  <si>
    <t>สัญญาเลขที่
8/2568
ลงวันที่ 25 พ.ย. 2567</t>
  </si>
  <si>
    <t>สัญญาเลขที่
7/2568
ลงวันที่ 25 พ.ย. 2567</t>
  </si>
  <si>
    <t>ประกวดราคาซื้อชุดตรวจสำเร็จรูป GENEFUSION Assay 
จำนวน 10 pack</t>
  </si>
  <si>
    <t>1. บริษัท ดีทแฮล์ม เคลเลอร์ โลจิสติกส์ จำกัด
780,000.00 บาท
2. บริษัท คิว ไบโอชายน์ จำกัด 
802,000.00 บาท</t>
  </si>
  <si>
    <t>บริษัท ดีทแฮล์ม เคลเลอร์ โลจิสติกส์ จำกัด
729,000.00 บาท</t>
  </si>
  <si>
    <t>เป็นผู้มีคุณสมบัติและข้อเสนอทางเทคนิคถูกต้องครบถ้วนและเป็นผู้เสนอราคา ต่ำสุด</t>
  </si>
  <si>
    <t>ประกวดราคาซื้อสไลด์เคลือประจุบวก (Positively Charged microscope slides) จำนวน 216,000 แผ่น</t>
  </si>
  <si>
    <t>1. บริษัท แรพพอท จำกัด 1,036,800.00 บาท
2. บริษัท เอ เอส ไซน์ จำกัด 
1,047,600.00 บาท
3. บริษัท ฮีสโตเซ็นเตอร์ (ไทยแลนด์) จำกัด
1,012,000.00 บาท
4. บริษัท พีทู อินโนเวชั่น จำกัด 
1,512,000.00 บาท
5. บริษัท เคพี เซอร์วิส ซัพพลาย 2017 จำกัด 
1,203,750.00 บาท</t>
  </si>
  <si>
    <t>บริษัท ฮีสโตเซ็นเตอร์ (ไทยแลนด์) จำกัด
1,010,880.00 บาท</t>
  </si>
  <si>
    <t>ซื้อวัสดุวิทยาศาสตร์การแพทย์ Super - ARMS EGFR 42 Mutation Detection kit จำนวน 5 กล่อง</t>
  </si>
  <si>
    <t>บริษัท โมเลคคิวลาร์ดีเอ็กซ์ จำกัด
310,000.00 บาท</t>
  </si>
  <si>
    <t>สัญญาเลขที่ 
11/2568
ลงวันที่ 27 พ.ย. 2567</t>
  </si>
  <si>
    <t>สัญญาเลขที่
12/2568
ลงวันที่ 27 พ.ย. 2567</t>
  </si>
  <si>
    <t>สัญญาเลขที่
13/2568
ลงวันที่ 27 พ.ย. 2567</t>
  </si>
  <si>
    <t xml:space="preserve">รายงานขอซื้อและการจัดทำประกาศพร้อมเอกสารประกวดราคาจัดซื้อเครื่องให้การรักษาด้วยคลื่นกระแทกชนิด Focused shockwave โรงพยาบาลเวชชารักษ์ ลำปาง ตำบลศาลา อำเภอเกาะคาจังหวัดลำปาง ๑ เครื่อง   </t>
  </si>
  <si>
    <t>บริษัท อินทิเกรทเต็ด เมดิคอล เซอร์วิส จำกัด 1990000 บาท</t>
  </si>
  <si>
    <t>จ้าง จพง.ธุรการ ปีงบประมาณ 2568</t>
  </si>
  <si>
    <t>นายชนินทรักษ์  ถาวรธิติกุล 138000 บาท</t>
  </si>
  <si>
    <t>ครุภัณฑ์สำนักงาน จำนวน 7 รายการ 46,500</t>
  </si>
  <si>
    <t>ห้างหุ้นส่วนจำกัด น้ำล้อมเคหะภัณฑ์ 46500 บาท</t>
  </si>
  <si>
    <t>เช่าบริการบัญชี Line OA  จำนวน ๑ ปี (ถึงเดือน มิ.ย.68)</t>
  </si>
  <si>
    <t>บริษัท แอดวานซ์ เน็ตเวิร์ค เทคโนโลยี แอนด์ เซอร์วิส จำกัด 950.16 บาท</t>
  </si>
  <si>
    <t>29/2568 ลงวันที่ 1 พ.ย. 2567</t>
  </si>
  <si>
    <t xml:space="preserve"> 28/2568 ลงวันที่ 1 พ.ย. 2567</t>
  </si>
  <si>
    <t xml:space="preserve"> 27/2568 ลงวันที่ 1 พ.ย. 2567</t>
  </si>
  <si>
    <t>ส.11/2568 ลงวันที่ 1 พ.ย. 2567</t>
  </si>
  <si>
    <t>จ้างเหมาซ่อมแซมลิฟต์โดยสาร หมายเลขครุภัณฑ์ ๓๓๒๐-๐๐๓-๐๐๑/๐๒/๖๐.๑ จำนวน ๑ งาน</t>
  </si>
  <si>
    <t>บริษัท มิตซูบิชิ เอลเลเวเตอร์ (ประเทศไทย) จำกัด	
 5136 บาท</t>
  </si>
  <si>
    <t>รายงานขอซื้อวัสดุสำนักงาน จำนวน 1 รายการ (ที่เย็บกระดาษขนาดใหญ่)</t>
  </si>
  <si>
    <t>ห้างหุ้นส่วนจำกัด เคที กรุ๊ป ลำปาง 1490 บาท</t>
  </si>
  <si>
    <t>รายงานขออนุมัติซื้อผ้าคัพเครื่องวัดความดันโลหิต จำนวน 1 รายการ  2,900 บาท</t>
  </si>
  <si>
    <t>บริษัท วรีย์ อินโนเทค แอนด์ ดีเวลลอปเมนท์ จำกัด 2600 บาท</t>
  </si>
  <si>
    <t>รายงานขออนุมัติซื้อวัสดุวิทยาศาสตร์การแพทย์ จำนวน 1 รายการ 2,900 บาท</t>
  </si>
  <si>
    <t>บริษัท ยูเนี่ยน ซายน์ จำกัด 2900 บาท</t>
  </si>
  <si>
    <t xml:space="preserve">รายงานขออนุมัติจ้างซ่อมแซมจักรเย็บเข็มเดี่ยวแบบเย็บหนัง  หมายเลขครุภัณฑ์ ๗๒๙๐-๐๐๓-๐๐๒/๐๒/๖๒ จำนวน ๑ งาน  680 บาท
</t>
  </si>
  <si>
    <t>ร้านธัญญาค้าจักร โดยนางธัญญา เข็มนาค 680 บาท</t>
  </si>
  <si>
    <t xml:space="preserve">รายงานขอซื้อครุภัณฑ์สำนักงาน จำนวน ๓ รายการ </t>
  </si>
  <si>
    <t xml:space="preserve">ห้างหุ้นส่วนจำกัด มัณฑนาผ้าม่าน แอนด์ เดคคอร์ 2003 34775 บาท </t>
  </si>
  <si>
    <t>33/2568 ลงวันที่ 4 พ.ย. 2567</t>
  </si>
  <si>
    <t>32/2568 ลงวันที่ 4 พ.ย. 2567</t>
  </si>
  <si>
    <t>31/2568 ลงวันที่ 4 พ.ย. 2567</t>
  </si>
  <si>
    <t>30/2568 ลงวันที่ 4 พ.ย. 2567</t>
  </si>
  <si>
    <t>34/2568 ลงวันที่ 4 พ.ย. 2567</t>
  </si>
  <si>
    <t>35/2568 ลงวันที่ 4 พ.ย. 2567</t>
  </si>
  <si>
    <t>รายงานขอซื้อเครื่องฟอกอากาศ แบบเคลื่อนที่ได้ อัตราการหมุนเวียนอากาศไม่น้อยกว่า ๔๐๐ ลูกบาศก์เมตรต่อชั่วโมง จำนวน ๔ เครื่อง</t>
  </si>
  <si>
    <t>บริษัท นิยมพานิชลำปาง จำกัด 23160 บาท</t>
  </si>
  <si>
    <t>รายงานขอซื้อซื้อครุภัณฑ์สำนักงาน จำนวน ๑ รายการ และครุภัณฑ์การแพทย์ จำนวน ๑ รายการ</t>
  </si>
  <si>
    <t>บริษัท วี.เอส.เอ็นจิเนียริ่ง จำกัด 51150 บาท</t>
  </si>
  <si>
    <t> รายงานขอซื้อครุภัณฑ์การแพทย์ จำนวน ๑ รายการ (เครื่องผลิตออกซิเจน ขนาดไม่น้อยกว่า ๑๐ ลิตร)</t>
  </si>
  <si>
    <t>บริษัท เรียลเมดคอร์ป จำกัด 33900 บาท</t>
  </si>
  <si>
    <t>รายงานขอซื้อวัสดุสำนักงาน จำนวน ๑๕ รายการ</t>
  </si>
  <si>
    <t>ห้างหุ้นส่วนจำกัด เคที กรุ๊ป ลำปาง 9467 บาท</t>
  </si>
  <si>
    <t>รายงานขอซื้อครุภัณฑ์สำนักงาน จำนวน 1 รายการ (พระพุทธรูป จำนวน 1 องค์)</t>
  </si>
  <si>
    <t>ร้านบุญทวีสังภัณฑ์ โดยนางสาวธิดารัตน์ เขื่อนแก้ว 3000 บาท</t>
  </si>
  <si>
    <t>รายงานขอจ้างปรับปรุงอาคารอาคารกิจกรรมบำบัด ชั้น ๑-๒ จำนวน ๒ รายการ</t>
  </si>
  <si>
    <t>บริษัท พาวเวอร์เอส ซัพพลาย แอนด์ โซลูชั่น จำกัด 184000 บาท</t>
  </si>
  <si>
    <t>46/2568 ลงวันที่ 12 พ.ย. 2567</t>
  </si>
  <si>
    <t>45/2568 ลงวันที่ 12 พ.ย. 2567</t>
  </si>
  <si>
    <t>44/2568 ลงวันที่ 12 พ.ย. 2567</t>
  </si>
  <si>
    <t>43/2568 ลงวันที่ 12 พ.ย. 2567</t>
  </si>
  <si>
    <t>42/2568 ลงวันที่ 12 พ.ย. 2567</t>
  </si>
  <si>
    <t>41/2568 ลงวันที่ 11 พ.ย. 2567</t>
  </si>
  <si>
    <t>รายงานขอซื้อครุภัณฑ์ก่อสร้าง ครุภัณฑ์การเกษตร และครุภัณฑ์โรงงาน จำนวน ๓ รายการ 28,300 บาท</t>
  </si>
  <si>
    <t>หจก.เต๊กหมง 28300 บาท</t>
  </si>
  <si>
    <t>ยา จำนวน ๑ รายการ</t>
  </si>
  <si>
    <t>บริษัท ซิลลิค ฟาร์มา จำกัด 59492 บาท</t>
  </si>
  <si>
    <t>ยา จำนวน 4 รายการ</t>
  </si>
  <si>
    <t>บริษัท เอ.เอ็น.บี.ลาบอราตอรี่ จำกัด 4170 บาท</t>
  </si>
  <si>
    <t xml:space="preserve">รายงานขอซื้อวัสดุสำนักงาน จำนวน 1 รายการ (ไซเรนมือหมุน จำนวน ๒ อัน)                         </t>
  </si>
  <si>
    <t>ร้านต้นตระกูลพาณิชย์ โดยนางหลาน วิสุทธิ 5000 บาท</t>
  </si>
  <si>
    <t>รายงานขออนุมัติจัดซื้อวัสดุเครื่องแต่งกาย 7 รายการ</t>
  </si>
  <si>
    <t>ห้้งหุ้นส่วนจำกัด ดิษยาพรรณ 89500 บาท</t>
  </si>
  <si>
    <t>รายงานขออนุมัติจัดซื้อวัสดุคอมพิวเตอร์ 11 รายการ</t>
  </si>
  <si>
    <t>ห้างหุ้นส่วนจำกัด ท็อป พีซี คอมพิวเตอร์ 73410 บาท</t>
  </si>
  <si>
    <t>52/2568 ลงวันที่ 18 พ.ย. 2567</t>
  </si>
  <si>
    <t>53/2568 ลงวันที่ 18 พ.ย. 2567</t>
  </si>
  <si>
    <t>54/2568 ลงวันที่ 18 พ.ย. 2567</t>
  </si>
  <si>
    <t>55/2568 ลงวันที่ 18 พ.ย. 2567</t>
  </si>
  <si>
    <t>56/2568 ลงวันที่ 19 พ.ย. 2567</t>
  </si>
  <si>
    <t>57/2568 ลงวันที่ 19 พ.ย. 2567</t>
  </si>
  <si>
    <t xml:space="preserve">รายงานขอซื้อวัสดุสำนักงาน จำนวน 1 รายการ (ลิ้นแฟ้มพลาสติก จำนวน 20 กล่อง)                   </t>
  </si>
  <si>
    <t>ห้างหุ้นส่วนจำกัด เคที กรุ๊ป ลำปาง 1100 บาท</t>
  </si>
  <si>
    <t>ยา จำนวน 3 รายการ</t>
  </si>
  <si>
    <t>บริษัท ซิลลิค ฟาร์มา จำกัด 15360 บาท</t>
  </si>
  <si>
    <t>ยา จำนวน 1 รายการ</t>
  </si>
  <si>
    <t>บริษัท ซิลลิค ฟาร์มา จำกัด 96300 บาท</t>
  </si>
  <si>
    <t xml:space="preserve">รายงานขอซื้อวัสดุการเกษตร จำนวน ๑ รายการ                                                             </t>
  </si>
  <si>
    <t>นายถาวร มอญแก้ว 2720 บาท</t>
  </si>
  <si>
    <t>รายงานขอซื้อครุภัณฑ์สำนักงาน จำนวน ๑ รายการ (ชุดโต๊ะม้าหินอ่อน จำนวน ๕ ชุด)</t>
  </si>
  <si>
    <t>นายถาวร มอญแก้ว 13500 บาท</t>
  </si>
  <si>
    <t>รายงานขอซื้อเวชภัณฑ์ที่มิใช่ยา จำนวน ๔ รายการ</t>
  </si>
  <si>
    <t>บริษัท เซฟฟา ดรักส์ จำกัด 33000 บาท</t>
  </si>
  <si>
    <t>บริษัท ดีเคเอสเอช (ประเทศไทย) จำกัด 192600 บาท</t>
  </si>
  <si>
    <t>ยา จำนวน 2 รายการ</t>
  </si>
  <si>
    <t>บริษัท ช เภสัช จำกัด 4840 บาท</t>
  </si>
  <si>
    <t>บริษัท ซิลลิค ฟาร์มา จำกัด 41944 บาท</t>
  </si>
  <si>
    <t>58/2568 ลงวันที่ 20 พ.ย. 2567</t>
  </si>
  <si>
    <t>59/2568 ลงวันที่ 20 พ.ย. 2567</t>
  </si>
  <si>
    <t>60/2568 ลงวันที่ 20 พ.ย. 2567</t>
  </si>
  <si>
    <t>61/2568 ลงวันที่ 21 พ.ย. 2567</t>
  </si>
  <si>
    <t>62/2568 ลงวันที่ 21 พ.ย. 2567</t>
  </si>
  <si>
    <t>63/2568 ลงวันที่ 21 พ.ย. 2567</t>
  </si>
  <si>
    <t>64/2568 ลงวันที่ 21 พ.ย. 2567</t>
  </si>
  <si>
    <t>65/2568 ลงวันที่ 21 พ.ย. 2567</t>
  </si>
  <si>
    <t>66/2568 ลงวันที่ 21 พ.ย. 2567</t>
  </si>
  <si>
    <t>18/2568 ลงวันที่ 21 พ.ย. 2567</t>
  </si>
  <si>
    <t>รายงานขอซื้อเวชภัณฑ์มิใช่ยา จำนวน 14 รายการ</t>
  </si>
  <si>
    <t>ห้างหุ้นส่วนจำกัด อินสทรูเม้นท์ แล็ป 57004 บาท</t>
  </si>
  <si>
    <t>ยา จำนวน 1 รายการ (celecoxib)</t>
  </si>
  <si>
    <t>บริษัท ซิลลิค ฟาร์มา จำกัด 42265 บาท</t>
  </si>
  <si>
    <t>รายงานซื้อวัสดุไฟฟ้า จำนวน  21 รายการ 29,060.00 บาท</t>
  </si>
  <si>
    <t>บริษัท เล่าจิ้นกวง จำกัด 29060 บาท</t>
  </si>
  <si>
    <t>รายงานขอจ้างซ่อมแซมครุภัณฑ์คอมพิวเตอร์ (กล้องวงจรปิด) จำนวน 1 งาน</t>
  </si>
  <si>
    <t>บริษัท บีเคแอล ซิสเท็ม โซลูชั่น จำกัด 24650 บาท</t>
  </si>
  <si>
    <t xml:space="preserve">ยา UNIMA ENEMA </t>
  </si>
  <si>
    <t>บริษัท ยูนีซัน จำกัด 17400 บาท</t>
  </si>
  <si>
    <t>ยา ANALGESIC Balm cream</t>
  </si>
  <si>
    <t>บริษัท ดีเคเอสเอช (ประเทศไทย) จำกัด 20544 บาท</t>
  </si>
  <si>
    <t>70/2568 ลงวันที่ 28 พ.ย. 2567</t>
  </si>
  <si>
    <t>71/2568 ลงวันที่ 28 พ.ย. 2567</t>
  </si>
  <si>
    <t>73/2568 ลงวันที่ 29 พ.ย. 2567</t>
  </si>
  <si>
    <t>74/2568 ลงวันที่ 29 พ.ย. 2567</t>
  </si>
  <si>
    <t>75/2568 ลงวันที่ 29 พ.ย. 2567</t>
  </si>
  <si>
    <t>76/2568 ลงวันที่ 29 พ.ย. 2567</t>
  </si>
  <si>
    <t>16/2568 ลงวันที่ 7 พ.ย. 2567</t>
  </si>
  <si>
    <t>17/2568 ลงวันที่ 7 พ.ย. 2567</t>
  </si>
  <si>
    <t>18/2568 ลงวันที่ 25 พ.ย. 2567</t>
  </si>
  <si>
    <t>9/2568 ลงวันที่ 25 พ.ย. 2567</t>
  </si>
  <si>
    <t>ภ124/2568
1/พ.ย./2567</t>
  </si>
  <si>
    <t>พจ.13/2568 ลงวันที่ 1 พ.ย. 2567</t>
  </si>
  <si>
    <t>ซื้อกล้องจุลทรรศน์ชนิด 2 ตา
จำนวน 4 กล้อง</t>
  </si>
  <si>
    <t xml:space="preserve">บริษัท เดอะ ไซเอนซ์ แอนด์ เอ็ดดูเคชั่นแนล จำกัด
498,000.00 บาท
199,200.00 บาท
</t>
  </si>
  <si>
    <t>บริษัท ดีเคเอสเอช (ประเทศไทย) จำกัด
50,000.00 บาท</t>
  </si>
  <si>
    <t>บริษัท ดีเคเอสเอช (ประเทศไทย) จำกัด
96,300.00 บาท</t>
  </si>
  <si>
    <t>ซื้อวัสดุสำนักงาน
จำนวน 1 รายการ</t>
  </si>
  <si>
    <t>บริษัท ผลิตภัณฑ์กระดาษไทย จำกัด
22,470.00 บาท</t>
  </si>
  <si>
    <t>บริษัท เอ เอส ไซน์ จำกัด 
49,487.50 บาท</t>
  </si>
  <si>
    <t>องค์การสุรา กรมสรรพสามิต
46,384.50 บาท</t>
  </si>
  <si>
    <t>สธ0314/พ.14
ลงวันที่ 3 ธ.ค. 2567</t>
  </si>
  <si>
    <t>สธ0314/พ.148
ลงวันที่ 3 ธ.ค. 2567</t>
  </si>
  <si>
    <t>สธ0314/พ.149
ลงวันที่ 3 ธ.ค. 2567</t>
  </si>
  <si>
    <t>สธ0314/พ.152
ลงวันที่ 3 ธ.ค. 2567</t>
  </si>
  <si>
    <t>สธ0314/พ.153
ลงวันที่ 3 ธ.ค. 2567</t>
  </si>
  <si>
    <t>สธ0314/พ.154
ลงวันที่ 3 ธ.ค. 2567</t>
  </si>
  <si>
    <t>สธ0314/พ.155
ลงวันที่ 4 ธ.ค. 2567</t>
  </si>
  <si>
    <t>75.1
ลงวันที่ 4 ธ.ค. 2567</t>
  </si>
  <si>
    <t>บริษัท พยาธิภัณฑ์อินเตอร์เนชั่นแนล จำกัด
11,360.00 บาท</t>
  </si>
  <si>
    <t>บริษัท เอ เอส ไซน์ จำกัด 
8,378.10 บาท</t>
  </si>
  <si>
    <t>บริษัท เอ เอส ไซน์ จำกัด 
9,257.75 บาท</t>
  </si>
  <si>
    <t>จ้างเปลี่ยนอะไหล่ครุภัณฑ์กีฬา
จำนวน 4 รายการ</t>
  </si>
  <si>
    <t>บริษัท พรกมลฟิตเนสแอนด์เซอร์วิส จำกัด
13,353.60 บาท</t>
  </si>
  <si>
    <t>จ้างเปลี่ยนฟิลเตอร์แผ่นกรองอากาศ
จำนวน 1 งาน</t>
  </si>
  <si>
    <t>ร้าน ดี-เซอร์วิส
27,500.00 บาท</t>
  </si>
  <si>
    <t>จ้างซ่อมเครื่องพิมพ์ตลับชิ้นเนื้อ
จำนวน 1 เครื่อง</t>
  </si>
  <si>
    <t>บริษัท แรพพอท จำกัด
78,000.00 บาท</t>
  </si>
  <si>
    <t>สธ0314/พ.161
ลงวันที่ 6 ธ.ค. 2567</t>
  </si>
  <si>
    <t>สธ0314/พ.160
ลงวันที่ 6 ธ.ค. 2567</t>
  </si>
  <si>
    <t>สธ0314/พ.159
ลงวันที่ 6 ธ.ค. 2567</t>
  </si>
  <si>
    <t>สธ0314/พ.158
ลงวันที่ 6 ธ.ค. 2567</t>
  </si>
  <si>
    <t>สธ0314/พ.157
ลงวันที่ 6 ธ.ค. 2567</t>
  </si>
  <si>
    <t>สธ0314/พ.156
ลงวันที่ 6 ธ.ค. 2567</t>
  </si>
  <si>
    <t>บริษัท ดีเคเอสเอช (ประเทศไทย) จำกัด
74,900.00 บาท</t>
  </si>
  <si>
    <t>นายอธิ เจริญทรัพย์
6,000.00 บาท</t>
  </si>
  <si>
    <t>ซื้อวัสดุไฟฟ้าและวิทยุ
จำนวน 2 รายการ</t>
  </si>
  <si>
    <t>ห้างหุ้นส่วนจำกัด วิชิตอิมปอร์ต
6,072.25 บาท</t>
  </si>
  <si>
    <t>ซื้อวัสดุสำนักงาน
จำนวน 10 รายการ</t>
  </si>
  <si>
    <t>ร้าน รุ่งเรืองทรัพย์
5,453.00 บาท</t>
  </si>
  <si>
    <t>ซื้อวัสดุงานบ้านงานครัว
จำนวน 4 รายการ</t>
  </si>
  <si>
    <t>บริษัท สยามยูนิแคร์ จำกัด
14,362.08 บาท</t>
  </si>
  <si>
    <t xml:space="preserve">ประกวดราคาซื้อเครื่องตรวจวิเคราะห์เซลล์อัตโนมัติ สถาบันพยาธิวิทยา แขวงทุ่งพญาไท เขตราชเทวี กรุงเทพมหานคร 1 เครื่อง
</t>
  </si>
  <si>
    <t>บริษัท ซิลลิค ฟาร์มา จำกัด
6,980,000.00 บาท</t>
  </si>
  <si>
    <t>สัญญาเลขที่
15/2568
ลงวันที่ 13 ธ.ค. 2567</t>
  </si>
  <si>
    <t>30(จ)/2568 ลงวันที่ 13 ธ.ค. 2567</t>
  </si>
  <si>
    <t>33(ซ)/2568 ลงวันที่ 13 ธ.ค. 2567</t>
  </si>
  <si>
    <t>34(ซ)/2568 ลงวันที่ 13 ธ.ค. 2567</t>
  </si>
  <si>
    <t>35(ซ)/2568 ลงวันที่ 13 ธ.ค. 2567</t>
  </si>
  <si>
    <t>สธ0314/พ.168
ลงวันที่ 12 ธ.ค. 2567</t>
  </si>
  <si>
    <t>สธ0314/พ.166
ลงวันที่ 12 ธ.ค. 2567</t>
  </si>
  <si>
    <t>สธ0314/พ.165
ลงวันที่ 12 ธ.ค. 2567</t>
  </si>
  <si>
    <t>สธ0314/พ.164
ลงวันที่ 12 ธ.ค. 2567</t>
  </si>
  <si>
    <t>สธ0314/พ.163
ลงวันที่ 12 ธ.ค. 2567</t>
  </si>
  <si>
    <t>ประกวดราคาซื้อฟิล์มปิดแผ่นสไลด์ (5 ม้วน/กล่อง) จำนวน 92 กล่อง</t>
  </si>
  <si>
    <t>บริษัท เคโมไซเอนซ์ (ประเทศไทย) จำกัด
1,817.000.00 บาท
บริษัททีแอนด์เอ็น เมดิคอล เทรดดิ้ง จำกัด
1,999.000.00 บาท</t>
  </si>
  <si>
    <t>บริษัท เคโมไซเอนซ์ (ประเทศไทย) จำกัด
1,817.000.00 บาท</t>
  </si>
  <si>
    <t>ประกวดราคาซื้อใบมีดตัดชิ้นเนื้อชนิด High Profile จำนวน 400 กล่อง</t>
  </si>
  <si>
    <t xml:space="preserve">บริษัท เอ เอส ไซน์ จำกัด 
778,500.00 บาท
บริษัท ไซเนอจี พลัส จำกัด
1,120,000.00 บาท
</t>
  </si>
  <si>
    <t>บริษัท เอ เอส ไซน์ จำกัด 
778,000.00 บาท</t>
  </si>
  <si>
    <t>บริษัท พยาธิภัณฑ์อินเตอร์เนชั่นแนล จำกัด
18,500.00 บาท</t>
  </si>
  <si>
    <t>บริษัท ไอเมด 
ลาบอราทอรี่ จำกัด
19,000.00 บาท</t>
  </si>
  <si>
    <t>บริษัท ดีเคเอสเอช 
(ประเทศไทย) จำกัด
24,075.00 บาท</t>
  </si>
  <si>
    <t>บริษัท พยาธิภัณฑ์อินเตอร์เนชั่นแนล จำกัด
54,500.00 บาท</t>
  </si>
  <si>
    <t>บริษัท พยาธิภัณฑ์อินเตอร์เนชั่นแนล จำกัด
77,120.00 บาท</t>
  </si>
  <si>
    <t>ซื้อวัสดุงานบ้านงานครัว
จำนวน 1 รายการ</t>
  </si>
  <si>
    <t>บริษัท เอทีซี.ออล จำกัด
17,500.00 บาท</t>
  </si>
  <si>
    <t>ประกวดราคาซื้อชุดตรวจสำเร็จรูปการกลายพันธุ์ของยีน BRAF 24 test/kit จำนวน 11 kit</t>
  </si>
  <si>
    <t>บริษัท คอนเนค ไดแอกโนสติกส์ จำกัด
852,500.00 บาท
บริษัท โมเลคคิวลาร์ดีเอ็กซ์ จำกัด
851,400.00 บาท</t>
  </si>
  <si>
    <t>บริษัท โมเลคคิวลาร์ดีเอ็กซ์ จำกัด
847,000.00 บาท</t>
  </si>
  <si>
    <t>ประกวดราคาซื้อชุดตรวจสำเร็จรูปการกลายพันธุ์ของยีน NRAS 24 test/kit จำนวน 10 kit</t>
  </si>
  <si>
    <t>บริษัท คอนเนค ไดแอกโนสติกส์ จำกัด
1,100,800.00 บาท
บริษัท โมเลคคิวลาร์ดีเอ็กซ์ จำกัด
1,099,000.00 บาท</t>
  </si>
  <si>
    <t>บริษัท โมเลคคิวลาร์ดีเอ็กซ์ จำกัด
1,078,500.00 บาท</t>
  </si>
  <si>
    <t>ประกวดราคาซื้อชุดตรวจสำเร็จรูปการกลายพันธุ์ของยีน KRAS 24 test/kit จำนวน 10 kit</t>
  </si>
  <si>
    <t>บริษัท คอนเนค ไดแอกโนสติกส์ จำกัด
1,198,900.00 บาท
บริษัท โมเลคคิวลาร์ดีเอ็กซ์ จำกัด
1,198,500.00 บาท</t>
  </si>
  <si>
    <t>บริษัท โมเลคคิวลาร์ดีเอ็กซ์ จำกัด
1,145,000.00 บาท</t>
  </si>
  <si>
    <t>เช่าพื้นที่เว็บไซด์สถาบันพยาธิวิทยา iop.or.th 
จำนวน 1 รายการ</t>
  </si>
  <si>
    <t>บริษัท โค๊ด ออเร้นจ์ จำกัด
106,058.40 บาท</t>
  </si>
  <si>
    <t>สธ0314/พ.180
ลงวันที่ 25 ธ.ค. 2567</t>
  </si>
  <si>
    <t>พซ.171/2568 ลงวันที่ 25 ธ.ค. 2567</t>
  </si>
  <si>
    <t>พซ.172/2568 ลงวันที่ 25 ธ.ค. 2567</t>
  </si>
  <si>
    <t>สัญญาเลขที่
21/2568
ลงวันที่ 25 ธ.ค. 2567</t>
  </si>
  <si>
    <t>สัญญาเลขที่
20/2568
ลงวันที่ 25 ธ.ค. 2567</t>
  </si>
  <si>
    <t>สัญญาเลขที่
19/2568
ลงวันที่ 25 ธ.ค. 2567</t>
  </si>
  <si>
    <t>สธ0314/พ.179
ลงวันที่ 24 ธ.ค. 2567</t>
  </si>
  <si>
    <t>สธ0314/พ.178
ลงวันที่ 24 ธ.ค. 2567</t>
  </si>
  <si>
    <t>สธ0314/พ.177
ลงวันที่ 24 ธ.ค. 2567</t>
  </si>
  <si>
    <t>สธ0314/พ.175
ลงวันที่ 24 ธ.ค. 2567</t>
  </si>
  <si>
    <t>สธ0314/พ.174
ลงวันที่ 24 ธ.ค. 2567</t>
  </si>
  <si>
    <t>สธ0314/พ.173
ลงวันที่ 24 ธ.ค. 2567</t>
  </si>
  <si>
    <t>สัญญาเลขที่
18/2568
ลงวันที่ 24 ธ.ค. 2567</t>
  </si>
  <si>
    <t>สัญญาเลขที่
17/2568
ลงวันที่ 24 ธ.ค. 2567</t>
  </si>
  <si>
    <t>จ้างซ่อมตู้กำจัดไอสารพิษ (fume hood) 
พร้อมบริการสอบเทียบ
จำนวน 1 ตู้</t>
  </si>
  <si>
    <t>บริษัท เอสโค ไลฟ์ไซเอนซ์ (ประเทศไทย) จำกัด
41,195.00 บาท</t>
  </si>
  <si>
    <t>จ้างพิมพ์ใบเสร็จรับเงิน
จำนวน 50 เล่ม</t>
  </si>
  <si>
    <t>ห้างหุ้นส่วนจำกัด อัครพล
14,177.00 บาท</t>
  </si>
  <si>
    <t>จ้างเหมาบำรุงรักษาตู้กรองอากาศบริสุทธิ์ชนิด Biohazard Class II
จำนวน 1 ตู้</t>
  </si>
  <si>
    <t>บริษัท ดอกเตอร์ คาลิเบรชั่น จำกัด
6,420.00 บาท</t>
  </si>
  <si>
    <t>จ้างเหมาบำรุงรักษาตู้ปลอดเชื้อ (Biohazard Safety Cabinet Class II) ยี่ห้อ AIRTECH 
รุ่น BSC-1003IIA2
จำนวน 1 ตู้</t>
  </si>
  <si>
    <t>บริษัท ดอกเตอร์ 
คาลิเบรชั่น จำกัด
6,420.00 บาท</t>
  </si>
  <si>
    <t>จ้างเหมาบำรุงรักษาเครื่องปั่นเหวี่ยงตกตะกอนอุณหภูมิต่ำ-ความเร็วสูง
จำนวน 1 เครื่อง</t>
  </si>
  <si>
    <t>บริษัท พี ซี แอล โฮลดิ้ง จำกัด (มหาชน)
5,350.00 บาท</t>
  </si>
  <si>
    <t>จ้างเหมาบำรุงรักษาเครื่องเพิ่มปริมาณสารพันธุกรรมความเร็วสูง (Real Time PDR) Bio-Rad CFX96
จำนวน 1 เครื่อง</t>
  </si>
  <si>
    <t>บริษัท ธีระเทรดดิ้ง จำกัด
10,700.00 บาท</t>
  </si>
  <si>
    <t>จ้างเหมาบำรุงรักษาเครื่องเพิ่มปริมาณสารพันธุกรรมชนิดความเร็วสูง ยี่ห้อ Bio-Rad CFX96 TouchTM Real Time PCR Detection System
จำนวน 1 เครื่อง</t>
  </si>
  <si>
    <t>จ้างเหมาบำรุงรักษาเครื่องปริมาณ DNA (Spectrophotometer) NanoDrop 2000 C
จำนวน 1 เครื่อง</t>
  </si>
  <si>
    <t>ห้างหุ้นส่วนจำกัด
อุปกรณ์และเคมีวิจัย
8,025.00 บาท</t>
  </si>
  <si>
    <t>จ้างเหมาบำรุงรักษาเครื่องปั่นเหวี่ยงตกตะกอนแบบความเร็วสูงชนิดควบคุมอุณหภูมิ (Centrifuge)
จำนวน 1 เครื่อง</t>
  </si>
  <si>
    <t>สธ0314/พ.181
ลงวันที่ 26 ธ.ค. 2567</t>
  </si>
  <si>
    <t>สธ0314/พ.182
ลงวันที่ 26 ธ.ค. 2567</t>
  </si>
  <si>
    <t>สธ0314/พ.185
ลงวันที่ 27 ธ.ค. 2567</t>
  </si>
  <si>
    <t>สธ0314/พ.186
ลงวันที่ 27 ธ.ค. 2567</t>
  </si>
  <si>
    <t>สธ0314/พ.187
ลงวันที่ 27 ธ.ค. 2567</t>
  </si>
  <si>
    <t>สธ0314/พ.188
ลงวันที่ 27 ธ.ค. 2567</t>
  </si>
  <si>
    <t>สธ0314/พ.189
ลงวันที่ 27 ธ.ค. 2567</t>
  </si>
  <si>
    <t>สธ0314/พ.190
ลงวันที่ 27 ธ.ค. 2567</t>
  </si>
  <si>
    <t>สธ0314/พ.191
ลงวันที่ 27 ธ.ค. 2567</t>
  </si>
  <si>
    <t>ยา Lidocaine</t>
  </si>
  <si>
    <t>บริษัท บี แอล เฮท จำกัด 4494 บาท</t>
  </si>
  <si>
    <t>ยา etoricoxib</t>
  </si>
  <si>
    <t>บริษัท ซิลลิค ฟาร์มา จำกัด 21346 บาท</t>
  </si>
  <si>
    <t>รายงานขออนุมัติซื้อผ้าคัพเครื่องวัดความดันโลหิต จำนวน 2 รายการ</t>
  </si>
  <si>
    <t>ห้างหุ้นส่วนจำกัด อินสทรูเม้นท์แล็ป 3050 บาท</t>
  </si>
  <si>
    <t>ยา oxybutynin</t>
  </si>
  <si>
    <t>บริษัท นูฟาร์ม่า จำกัด 37450 บาท</t>
  </si>
  <si>
    <t>รายงานขอซื้อวัสดุวิทยาศาสตร์การแพทย์ จำนวน ๗ รายการ</t>
  </si>
  <si>
    <t>บริษััท วี.เอส.เอ็นจิเนียริ่ง จำกัด 11000 บาท</t>
  </si>
  <si>
    <t>รายงานขอซื้อเบรกล้อรถเข็นอลูมิเนียมอัลลอยด์ จำนวน ๑ รายการ</t>
  </si>
  <si>
    <t>ห้างหุ้นส่วนจำกัด วีอาร์ ซัพพอร์ต 10000 บาท</t>
  </si>
  <si>
    <t>83/2568 ลงวันที่ 12 ธ.ค. 2567</t>
  </si>
  <si>
    <t>84/2568 ลงวันที่ 12 ธ.ค. 2567</t>
  </si>
  <si>
    <t>85/2568 ลงวันที่ 12 ธ.ค. 2567</t>
  </si>
  <si>
    <t>86/2568 ลงวันที่ 12 ธ.ค. 2567</t>
  </si>
  <si>
    <t>87/2568 ลงวันที่ 13 ธ.ค. 2567</t>
  </si>
  <si>
    <t>88/2568 ลงวันที่ 13 ธ.ค. 2567</t>
  </si>
  <si>
    <t xml:space="preserve">ยา Pregabalin </t>
  </si>
  <si>
    <t>บริษัท ซิลลิค ฟาร์มา จำกัด 192600 บาท</t>
  </si>
  <si>
    <t>รายงานขอจ้างซ่อมแซมครุภัณฑ์คอมพิวเตอร์ จำนวน 4 รายการ จำนวน 1 งาน</t>
  </si>
  <si>
    <t>ห้างหุ้นส่วนจำกัด ท็อป พีซี คอมพิวเตอร์ 4040 บาท</t>
  </si>
  <si>
    <t>รายงานขออนุมัติซื้อกล้องบันทึกภาพหน้ารถยนต์ จำนวน ๒ เครื่อง</t>
  </si>
  <si>
    <t>ห้างหุ้นส่วนจำกัด แหม่มสติกเกอร์ 6700 บาท</t>
  </si>
  <si>
    <t>รายงานขอซื้อครุภัณฑ์โรงงาน จำนวน ๒ รายการ 10,500 บาท</t>
  </si>
  <si>
    <t>ห้างหุ้นส่วนจำกัด เต๊กหมง 17220 บาท</t>
  </si>
  <si>
    <t>91/2568 ลงวันที่ 19 ธ.ค. 2567</t>
  </si>
  <si>
    <t>92/2568 ลงวันที่ 19 ธ.ค. 2567</t>
  </si>
  <si>
    <t>93/2568 ลงวันที่ 20 ธ.ค. 2567</t>
  </si>
  <si>
    <t>94/2568 ลงวันที่ 20 ธ.ค. 2567</t>
  </si>
  <si>
    <t>พซ.154/2568 ลงวันที่ 20 ธ.ค. 2567</t>
  </si>
  <si>
    <t>พซ.155/2568 ลงวันที่ 20 ธ.ค. 2567</t>
  </si>
  <si>
    <t>พซ.156/2568 ลงวันที่ 20 ธ.ค. 2567</t>
  </si>
  <si>
    <t xml:space="preserve">ยา hyaluronate </t>
  </si>
  <si>
    <t>บริษัท ดีเคเอสเอช (ประเทศไทย) จำกัด 124800 บาท</t>
  </si>
  <si>
    <t>บริษัท เกร์ท เตอร์มายบาซิน จำกัด 3033.45 บาท</t>
  </si>
  <si>
    <t>ห้างหุ้นส่วนจำกัด ท็อป เมดิแคร์ 1700 บาท</t>
  </si>
  <si>
    <t>ห้างหุ้นส่วนจำกัด พลอยเพิ่มทรัพย์ 8934.5 บาท</t>
  </si>
  <si>
    <t>ยา Para+Tramadol</t>
  </si>
  <si>
    <t>บริษัท ดีเคเอสเอช (ประเทศไทย) จำกัด 6291.6 บาท</t>
  </si>
  <si>
    <t>95/2568 ลงวันที่ 
23 ธ.ค. 2567</t>
  </si>
  <si>
    <t>96/2568 ลงวันที่ 
23 ธ.ค. 2567</t>
  </si>
  <si>
    <t>97/2568 ลงวันที่ 
24 ธ.ค. 2567</t>
  </si>
  <si>
    <t>98/2568 ลงวันที่ 
24 ธ.ค. 2567</t>
  </si>
  <si>
    <t>99/2568 ลงวันที่ 
24 ธ.ค. 2567</t>
  </si>
  <si>
    <t xml:space="preserve">จ้างเหมาบริการผู้ช่วยนักกายอุกรณ์ </t>
  </si>
  <si>
    <t>นางสาวมณีรินทร์  ศรีประมงค์ 86900 บาท</t>
  </si>
  <si>
    <t>รายงานขอจ้้างทำตรายาง จำนวน ๔๕ รายการ</t>
  </si>
  <si>
    <t>ร้านจิตวัฒนาการพิมพ์ 7525 บาท</t>
  </si>
  <si>
    <t>77/2568 ลงวันที่ 2 ธ.ค. 2567</t>
  </si>
  <si>
    <t>78/2568 ลงวันที่ 3 ธ.ค. 2567</t>
  </si>
  <si>
    <t>ห้างหุ้นส่วนจำกัด เต๊กหมง 25580 บาท</t>
  </si>
  <si>
    <t>ห้างหุ้นส่วนจำกัด กันตินันท์ เน็ทเวิร์ค 422800 บาท</t>
  </si>
  <si>
    <t>80/2568 ลงวันที่ 6 ธ.ค. 2567</t>
  </si>
  <si>
    <t>79/2568 ลงวันที่ 6 ธ.ค. 2567</t>
  </si>
  <si>
    <t>รายงานขอซื้อวัสดุก่อสร้าง จำนวน ๓๐ รายการ</t>
  </si>
  <si>
    <t>รายงานขอซื้อครุภัณฑ์ไฟฟ้าและวิทยุ จำนวน ๓ รายการ</t>
  </si>
  <si>
    <t>ซื้อวัสดุวิทยาศาสตร์การแพทย์ 
จำนวน 1 รายการ</t>
  </si>
  <si>
    <t>บริษัท ไอเมด ลาบอราทอรี่ จำกัด
17,000.00 บาท</t>
  </si>
  <si>
    <t>ซื้อวัสดุวิทยาศาสตร์การแพทย์ 
จำนวน 2 รายการ</t>
  </si>
  <si>
    <t>บริษัท ไอเมด ลาบอราทอรี่ จำกัด
44,000.00 บาท</t>
  </si>
  <si>
    <t>บริษัท ยีนพลัส จำกัด
14,766.00 บาท</t>
  </si>
  <si>
    <t>สธ0314/พ.193
ลงวันที่ 8 ม.ค. 2568</t>
  </si>
  <si>
    <t>สธ0314/พ.194
ลงวันที่ 8 ม.ค. 2568</t>
  </si>
  <si>
    <t>สธ0314/พ.195
ลงวันที่ 8 ม.ค. 2568</t>
  </si>
  <si>
    <t>สธ0314/พ.196
ลงวันที่ 8 ม.ค. 2568</t>
  </si>
  <si>
    <t>37(จ)/2568 ลงวันที่ 8 ม.ค. 2568</t>
  </si>
  <si>
    <t>38(จ)/2568 ลงวันที่ 8 ม.ค. 2568</t>
  </si>
  <si>
    <t>ร้านรุ่งเรืองทรัพย์
8,308.00 บาท</t>
  </si>
  <si>
    <t>ซื้อวัสดุวิทยาศาสตร์การแพทย์ 
จำนวน 4 รายการ</t>
  </si>
  <si>
    <t>บริษัท รีโซลิค จำกัด
62,400.00 บาท</t>
  </si>
  <si>
    <t>บริษัท สยามยูนิแคร์ จำกัด
21,467.76 บาท</t>
  </si>
  <si>
    <t>บริษัท เอ เอส ไซน์ จำกัด
50,000.00 บาท</t>
  </si>
  <si>
    <t>สธ0314/พ.200
ลงวันที่ 10 ม.ค. 2568</t>
  </si>
  <si>
    <t>42(ซ)/2568 ลงวันที่ 10 ม.ค. 2568</t>
  </si>
  <si>
    <t>43(ซ)/2568 ลงวันที่ 10 ม.ค. 2568</t>
  </si>
  <si>
    <t>44(ซ)/2568 ลงวันที่ 10 ม.ค. 2568</t>
  </si>
  <si>
    <t>45(ซ)/2568 ลงวันที่ 10 ม.ค. 2568</t>
  </si>
  <si>
    <t>สธ0314/พ.199
ลงวันที่ 10 ม.ค. 2568</t>
  </si>
  <si>
    <t>สธ0314/พ.198
ลงวันที่ 10 ม.ค. 2568</t>
  </si>
  <si>
    <t>สธ0314/พ.197
ลงวันที่ 10 ม.ค. 2568</t>
  </si>
  <si>
    <t>ประกวดราคาซื้อชุดตรวจสำเร็จรูปการกลายพันธุ์ของยีน EGFR 
จำนวน 1,680 test</t>
  </si>
  <si>
    <t>1. บริษัท ดีเคเอสเอช (ประเทศไทย) จำกัด
7,585,872.00 บาท
2. บริษัท ไนน์ โกลเด้นท์ กรุ๊ป จำกัด
8,952,048.00 บาท</t>
  </si>
  <si>
    <t>บริษัท ดีเคเอสเอช (ประเทศไทย) จำกัด
7,460,040.00 บาท</t>
  </si>
  <si>
    <t>ประกวดราคาซื้อน้ำยาแอนติบอดี BRAF V600E Clone VE1 
จำนวน 15 kit</t>
  </si>
  <si>
    <t>1. บริษัท ดีเคเอสเอช (ประเทศไทย) จำกัด
754,350.00 บาท
2. บริษัท ฮาโมนี่ เมด โซลูชั่น จำกัด
844,872.00 บาท</t>
  </si>
  <si>
    <t>บริษัท ดีเคเอสเอช (ประเทศไทย) จำกัด
754,350.00 บาท</t>
  </si>
  <si>
    <t>ประกวดราคาซื้อน้ำยาแอนติบอดี anti - ALK จำนวน 30 kit</t>
  </si>
  <si>
    <t>1. บริษัท ดีเคเอสเอช (ประเทศไทย) จำกัด
1,926,000.00 บาท
2. บริษัท ฮาโมนี่ เมด โซลูชั่น จำกัด
2,137,860.00 บาท</t>
  </si>
  <si>
    <t>บริษัท ดีเคเอสเอช (ประเทศไทย) จำกัด
1,926,000.00 บาท</t>
  </si>
  <si>
    <t>จ้างเหมายานพาหนะ 
จำนวน 1 คัน</t>
  </si>
  <si>
    <t>บริษัท ธนัชวิชญ์ แทรเวล กรุ๊ป จำกัด
29,000.00 บาท</t>
  </si>
  <si>
    <t>จ้างตัดเครื่องแต่งกายสำหรับแพทย์ประจำบ้าน จำนวน 14 ตัว</t>
  </si>
  <si>
    <t>นางศิริจิตร  มโนวัฒนันท์
7,700.00 บาท</t>
  </si>
  <si>
    <t>ซื้อวัสดุสำนักงาน 
จำนวน 1 รายการ</t>
  </si>
  <si>
    <t>บริษัท พยาธิภัณฑ์อินเตอร์เนชั่นแนล จำกัด
40,820.00 บาท</t>
  </si>
  <si>
    <t>บริษัท ยีน เอ็กซ์เซลเลนซ์ จำกัด
32,500.00 บาท</t>
  </si>
  <si>
    <t>ประกวดราคาซื้อน้ำยาแอนติบอดี น้ำยา HER-2, Clone 4B5 และ UltraView DAB Detection kit ที่ใช้ในการตรวจ Immonohistochemistry 
จำนวน 2 รายการ</t>
  </si>
  <si>
    <t>1. บริษัท ดีเคเอสเอช (ประเทศไทย) จำกัด
4,146,920.00 บาท
2. บริษัท ฮาโมนี่ เมด โซลูชั่น จำกัด
4,603,081.20 บาท</t>
  </si>
  <si>
    <t>บริษัท ดีเคเอสเอช (ประเทศไทย) จำกัด
4,146,920.00 บาท</t>
  </si>
  <si>
    <t>ประกวดราคาซื้อชุดน้ำยาย้อมชิ้นเนื้อ OptiView DAB Detection kit
จำนวน 22 kit</t>
  </si>
  <si>
    <t>บริษัท ดีเคเอสเอช (ประเทศไทย) จำกัด
1,765,500.00 บาท
บริษัท ฮาโมนี่ เมด โซลูชั่น จำกัด
1,959,705.00 บาท</t>
  </si>
  <si>
    <t>บริษัท ดีเคเอสเอช (ประเทศไทย) จำกัด
1,765,500.00 บาท</t>
  </si>
  <si>
    <t>ซื้อวัสดุวิทยาศาสตร์การแพทย์ 
จำนวน 3 รายการ</t>
  </si>
  <si>
    <t>บริษัท เอ เอส ไซน์ จำกัด
9,850.00 บาท</t>
  </si>
  <si>
    <t>บริษัท ไบโอแอคทีฟ จำกัด
25,878.00 บาท</t>
  </si>
  <si>
    <t>บริษัท ไบโอแอคทีฟ จำกัด
27,071.00 บาท</t>
  </si>
  <si>
    <t>สัญญาเลขที่
24/2568
ลงวันที่ 20 ม.ค. 2568</t>
  </si>
  <si>
    <t>สัญญาเลขที่
25/2568
ลงวันที่ 20 ม.ค. 2568</t>
  </si>
  <si>
    <t>สัญญาเลขที่
26/2568
ลงวันที่ 20 ม.ค. 2568</t>
  </si>
  <si>
    <t>สธ0314/พ.204
ลงวันที่ 20 ม.ค. 2568</t>
  </si>
  <si>
    <t>สธ0314/พ.205
ลงวันที่ 20 ม.ค. 2568</t>
  </si>
  <si>
    <t>สธ0314/พ.206
ลงวันที่ 20 ม.ค. 2568</t>
  </si>
  <si>
    <t>สธ0314/พ.209
ลงวันที่ 20 ม.ค. 2568</t>
  </si>
  <si>
    <t>สธ0314/พ.210
ลงวันที่ 20 ม.ค. 2568</t>
  </si>
  <si>
    <t>สัญญาเลขที่
27/2568
ลงวันที่ 20 ม.ค. 2568</t>
  </si>
  <si>
    <t>สัญญาเลขที่
28/2568
ลงวันที่ 20 ม.ค. 2568</t>
  </si>
  <si>
    <t>สธ0314/พ.211
ลงวันที่ 21 ม.ค. 2568</t>
  </si>
  <si>
    <t>สธ0314/พ.212
ลงวันที่ 21 ม.ค. 2568</t>
  </si>
  <si>
    <t>สธ0314/พ.213
ลงวันที่ 21 ม.ค. 2568</t>
  </si>
  <si>
    <t>41(จ)/2568 ลงวันที่ 21 ม.ค. 2568</t>
  </si>
  <si>
    <t>54(ซ)/2568 ลงวันที่ 20 ม.ค. 2568</t>
  </si>
  <si>
    <t>53(ซ)/2568 ลงวันที่ 20 ม.ค. 2568</t>
  </si>
  <si>
    <t>52(ซ)/2568 ลงวันที่ 20 ม.ค. 2568</t>
  </si>
  <si>
    <t>51(ซ)/2568 ลงวันที่ 20 ม.ค. 2568</t>
  </si>
  <si>
    <t>50(ซ)/2568 ลงวันที่ 20 ม.ค. 2568</t>
  </si>
  <si>
    <t>บริษัท วินเนอร์ยี่ เมดิคอล จำกัด (มหาชน)
96,000.00 บาท</t>
  </si>
  <si>
    <t>บริษัท ไบโอเมด ไดแอกนอสติกส์ (ประเทศไทย) จำกัด
31,030.00 บาท</t>
  </si>
  <si>
    <t>บริษัท ดีเคเอสเอช (ประเทศไทย) จำกัด
10,000.00 บาท</t>
  </si>
  <si>
    <t>17/2568
ลงวันที่ 28 ม.ค 2568</t>
  </si>
  <si>
    <t>สธ0314/พ.221
ลงวันที่ 28 ม.ค 2568</t>
  </si>
  <si>
    <t>สธ0314/พ.224
ลงวันที่ 29 ม.ค 2568</t>
  </si>
  <si>
    <t>282/2568
ลงวันที่ 29 ม.ค 2568</t>
  </si>
  <si>
    <t>281/2568
ลงวันที่ 29 ม.ค 2568</t>
  </si>
  <si>
    <t>283/2568
ลงวันที่ 29 ม.ค 2568</t>
  </si>
  <si>
    <t>261/2568
ลงวันที่ 29 ม.ค 2568</t>
  </si>
  <si>
    <t>247/2568
ลงวันที่ 29 ม.ค 2568</t>
  </si>
  <si>
    <t>รายงานขอซื้อวัสดุวิทยาศาสตร์การแพทย์ จำนวน ๒๒ รายการ</t>
  </si>
  <si>
    <t>บริษัท ฮักกลอรี่ เพลย์ จำกัด 27830 บาท</t>
  </si>
  <si>
    <t>ห้างหุ้นส่วนจำกัด อลินทอง 27830 บาท</t>
  </si>
  <si>
    <t xml:space="preserve">รายงานขอจ้างซ่อมครุภัณฑ์การแพทย์ จำนวน ๒ รายการ
</t>
  </si>
  <si>
    <t>บริษัท อินทิเกรทเต็ด เมดิคอล เซอร์วิส จำกัด 14000 บาท</t>
  </si>
  <si>
    <t>บริษัท โทรคมนาคมแห่งชาติ จำกัด (มหาชน)  14000 บาท บาท</t>
  </si>
  <si>
    <t>รายงานขอซื้อวัสดุการศึกษา จำนวน ๒ รายการ</t>
  </si>
  <si>
    <t>ร้านเอส พี โปร ซัพพลาย โดยนางวรรณา บุญครอง 14000 บาท</t>
  </si>
  <si>
    <t>บริษัท ทริปเปิลที บรอดแบนด์  จำกัด (มหาชน)  14000 บาท</t>
  </si>
  <si>
    <t>รายงานขอจ้างเหมาติดสติ๊กเกอร์ฝ้า ห้องคลินิกแก้ไขการพูด ชั้น ๒ อาคารกิจกรรมบำบัด จำนวน ๑ งาน</t>
  </si>
  <si>
    <t>ร้านวังเงิน ซัพพลาย โดยนายพิมพ์ คำฟู 5500 บาท</t>
  </si>
  <si>
    <t>บริษัท อะแวร์ คอร์ปอเรชั่น จำกัด 5500 บาท</t>
  </si>
  <si>
    <t>101/2568 ลงวันที่ 7 ม.ค. 2568</t>
  </si>
  <si>
    <t>102/2568 ลงวันที่ 7 ม.ค. 2568</t>
  </si>
  <si>
    <t>103/2568 ลงวันที่ 7 ม.ค. 2568</t>
  </si>
  <si>
    <t>104/2568 ลงวันที่ 7 ม.ค. 2568</t>
  </si>
  <si>
    <t>รายงานขอจ้างบำรุงรักษาเชิงป้องกัน และสอบเทียบเครื่องมือแพทย์ ประจำปี 2568</t>
  </si>
  <si>
    <t>บริษัท เนชั่นแนล เฮลท์แคร์ ซิสเท็มส์ จำกัด 73060 บาท</t>
  </si>
  <si>
    <t>บริษัท รักษาความปลอดภัย พี.พี.เซีย อินเตอร์การ์ด จำกัด 73060 บาท บาท</t>
  </si>
  <si>
    <t>รายงานขอซื้อครุภัณฑ์สำนักงาน จำนวน ๔ รายการ (เครื่องปรับอากาศ) พร้อมติดตั้ง</t>
  </si>
  <si>
    <t>ห้างหุ้นส่วนจำกัด จามเทวีี (2535) 146300 บาท</t>
  </si>
  <si>
    <t>บริษัท โทรคมนาคมแห่งชาติ จำกัด (มหาชน) 146300 บาท บาท</t>
  </si>
  <si>
    <t>รายงานขอซื้อวัสดุสำนักงาน จำนวน ๑๖ รายการ</t>
  </si>
  <si>
    <t xml:space="preserve">ห้างหุ้นส่วนจำกัด เคที กรุ๊ป ลำปาง	 17855 บาท
</t>
  </si>
  <si>
    <t>รายงานขอซื้อครุภัณฑ์สำนักงาน จำนวน ๒ รายการ</t>
  </si>
  <si>
    <t>ห้างหุ้นส่วนจำกัด จามเทวี (2535) 130900 บาท</t>
  </si>
  <si>
    <t>105/2568 ลงวันที่ 9 ม.ค. 2568</t>
  </si>
  <si>
    <t>106/2568 ลงวันที่ 10 ม.ค. 2568</t>
  </si>
  <si>
    <t>107/2568 ลงวันที่ 10 ม.ค. 2568</t>
  </si>
  <si>
    <t>108/2568 ลงวันที่ 10 ม.ค. 2568</t>
  </si>
  <si>
    <t>รายงานขอจ้างเหมาติดสติ๊กเกอร์ฝ้า ห้องคลินิกแก้ไขการพูด ชั้น ๒ จำนวน ๑ งาน</t>
  </si>
  <si>
    <t>ร้านวังเงิน ซัพพลาย โดยนายพิมพ์ คำฟู 15500 บาท</t>
  </si>
  <si>
    <t xml:space="preserve">รายงานขอซื้อครุภัณฑ์ไฟฟ้าและวิทยุ จำนวน 1 รายการ (ระบบเสียงตามสาย OPD ชั้น 1 พร้อมติดตั้ง) </t>
  </si>
  <si>
    <t>ห้างห้นส่วนจำกัด เอส ดับบลิว มีเดีย 43600 บาท</t>
  </si>
  <si>
    <t>รายงานขอซื้อวัสดุสำนักงาน จำนวน ๒ รายการ</t>
  </si>
  <si>
    <t>ร้านบิ๊ก โครงไม้ป้ายไวนิล 17000 บาท</t>
  </si>
  <si>
    <t>111/2568 ลงวันที่ 23 ม.ค. 2568</t>
  </si>
  <si>
    <t>112/2568 ลงวันที่ 24 ม.ค. 2568</t>
  </si>
  <si>
    <t>113/2568 ลงวันที่ 24 ม.ค. 2568</t>
  </si>
  <si>
    <t>96/2568(จ)
ลงวันที่ 24 ม.ค. 2568</t>
  </si>
  <si>
    <t xml:space="preserve">รายงานขอซื้อวัสดุสำนักงาน จำนวน 3 รายการ                   </t>
  </si>
  <si>
    <t>ห้างหุ้นส่วนจำกัด เคที กรุ๊ป ลำปาง 2500 บาท</t>
  </si>
  <si>
    <t>รายงานขอซื้อวัสดุงานบ้านงานครัว จำนวน 2 รายการ</t>
  </si>
  <si>
    <t>บริษัท โฮมโปรดักส์ เซ็นเตอร์ จำกัด (มหาชน) 2916 บาท</t>
  </si>
  <si>
    <t>รายงานขอซื้อวัสดุวิทยาศาสตร์การแพทย์ จำนวน ๘ รายการ</t>
  </si>
  <si>
    <t>บริษัท สิงห์วัฒนา จำกัด 381800 บาท</t>
  </si>
  <si>
    <t>รายงานขอซื้อวัสดุวิทยาศาสตร์การแพทย์ จำนวน ๙ รายการ</t>
  </si>
  <si>
    <t>ห้างหุ้นส่วนจำกัด ทอป เมดิแคร์ 173231 บาท</t>
  </si>
  <si>
    <t xml:space="preserve">รายงานขออนุมัติจ้างเหมาซ่อมแซมเบาะนอนผู้ป่วย จำนวน ๑ งาน </t>
  </si>
  <si>
    <t>นายสยาม ศรีอิ่นแก้ว 1500 บาท</t>
  </si>
  <si>
    <t>117/2568 ลงวันที่ 29 ม.ค. 2568</t>
  </si>
  <si>
    <t>118/2568 ลงวันที่ 29 ม.ค. 2568</t>
  </si>
  <si>
    <t>119/2568 ลงวันที่ 29 ม.ค. 2568</t>
  </si>
  <si>
    <t>120/2568 ลงวันที่ 29 ม.ค. 2568</t>
  </si>
  <si>
    <t>121/2568 ลงวันที่ 29 ม.ค. 2568</t>
  </si>
  <si>
    <t>รายงานขอซ่อมแซมและบำรุงรักษาครุภัณฑ์ (งานกายภาพบำบัด) จำนวน ๑๒ รายการ 76,000 บาท</t>
  </si>
  <si>
    <t>บริิษัท อินทิเกรทเต็ด เมดิคอล เซอร์วิส จำกัด 76000 บาท</t>
  </si>
  <si>
    <t>รายงานขอซ่อมแซมและบำรุงรักษาครุภัณฑ์ (งานกายภาพบำบัด) จำนวน ๒ รายการ 21,400 บาท</t>
  </si>
  <si>
    <t>บริษัท รีแฮบ เมดิคอล จำกัด 21400 บาท</t>
  </si>
  <si>
    <t>รายงานขอจ้างเหมาบำรุงรักษาหม้อแปลงไฟฟ้า จำนวน ๑ งาน 25,680 บาท</t>
  </si>
  <si>
    <t>การไฟฟ้าส่วนภูมิภาค 25680 บาท</t>
  </si>
  <si>
    <t>รายงานขอซื้อวัสดุไฟฟ้า (โคมไฟถนน ๑๕๐ วัตต์) จำนวน ๑ รายการ 23,000 บาท</t>
  </si>
  <si>
    <t>ห้างหุ่นส่วนจำกัด นิวเคลียร์ ซัพพลาย 23112 บาท</t>
  </si>
  <si>
    <t xml:space="preserve">	รายงานขอจ้างซ่อมเครื่องวัดความดันโลหิตแบบสอดแขน ชั่งน้ำหนัก ส่วนสูงและดัชนีมวลกาย พร้อมส่งเข้าระบบฐานข้อมูลโรงพยาบาล จำนวน ๑ เครื่อง 23,000 บาท</t>
  </si>
  <si>
    <t>ห้างหุ้นส่วนจำกัด เมดิคอล อีควิปเมนท์ เซลล์ แอนด์ เซอร์วิส 23000 บาท</t>
  </si>
  <si>
    <t>รายงานขอซื้อครุภัณฑ์สำนักงาน จำนวน ๑๐ รายการ</t>
  </si>
  <si>
    <t>ห้างหุ้นส่วนจำกัด น้ำล้อมเคหะภัณฑ์ 201700 บาท</t>
  </si>
  <si>
    <t>รายงานขอซื้อวัสดุงานบ้านงานครัว จำนวน ๓ รายการ</t>
  </si>
  <si>
    <t>ร้านเตียเฮ่งฮง โดยนายศิรวัฒน์ เอกอัครพรนันท์ 32730 บาท</t>
  </si>
  <si>
    <t>128/2568 ลงวันที่ 31 ม.ค. 2568</t>
  </si>
  <si>
    <t>127/2568 ลงวันที่ 31 ม.ค. 2568</t>
  </si>
  <si>
    <t>126/2568 ลงวันที่ 31 ม.ค. 2568</t>
  </si>
  <si>
    <t>125/2568 ลงวันที่ 31 ม.ค. 2568</t>
  </si>
  <si>
    <t>124/2568 ลงวันที่ 31 ม.ค. 2568</t>
  </si>
  <si>
    <t>123/2568 ลงวันที่ 31 ม.ค. 2568</t>
  </si>
  <si>
    <t>122/2568 ลงวันที่ 31 ม.ค. 2568</t>
  </si>
  <si>
    <t>283.1/2568
ลงวันที่ 31 ม.ค. 2568</t>
  </si>
  <si>
    <t>ห้างหุ้นส่วนจำกัด เมดิแคร์ ซัพพลาย
40,660.00 บาท</t>
  </si>
  <si>
    <t>ห้างหุ้นส่วนจำกัด เมดิแคร์ ซัพพลาย
58,850.00 บาท</t>
  </si>
  <si>
    <t>ห้างหุ้นส่วนจำกัด เมดิแคร์ ซัพพลาย
85,600.00 บาท</t>
  </si>
  <si>
    <t>บริษัท กิบไทย จำกัด
33,170.00 บาท</t>
  </si>
  <si>
    <t>บริษัท กิบไทย จำกัด
36,101.80 บาท</t>
  </si>
  <si>
    <t>บริษัท กิบไทย จำกัด
52,965.00 บาท</t>
  </si>
  <si>
    <t xml:space="preserve">ซื้อวัสดุวิทยาศาสตร์การแพทย์ ชุดตรวจสำเร็จรูปกลายพันธุ์ของยีน HER2 Mutation  จำนวน 1 kit
</t>
  </si>
  <si>
    <t>บริษัท โมเลคคิวลาร์ดีเอ็กซ์ จำกัด
144,000.00 บาท</t>
  </si>
  <si>
    <t>บริษัท โอเชี่ยนเมด จำกัด 
9,416.00 บาท</t>
  </si>
  <si>
    <t>ซื้อชุดตรวจวัดคุณภาพน้ำ ตามโครงการพัฒนาสิ่งแวดล้อม สถาบันพยาธิวิทยา ประจำปีงบประมาณ 2568
จำนวน 2 รายการ</t>
  </si>
  <si>
    <t>บริษัท บี สมาร์ท ซายเอ็นซ์ จำกัด
8,200.00 บาท</t>
  </si>
  <si>
    <t>สธ0314/พ.227
ลงวันที่ 5 ก.พ. 2568</t>
  </si>
  <si>
    <t>สธ0314/พ.228
ลงวันที่ 5 ก.พ. 2568</t>
  </si>
  <si>
    <t>สธ0314/พ.229
ลงวันที่ 5 ก.พ. 2568</t>
  </si>
  <si>
    <t>สธ0314/พ.230
ลงวันที่ 5 ก.พ. 2568</t>
  </si>
  <si>
    <t>สธ0314/พ.231
ลงวันที่ 5 ก.พ. 2568</t>
  </si>
  <si>
    <t>สธ0314/พ.232
ลงวันที่ 5 ก.พ. 2568</t>
  </si>
  <si>
    <t>สธ0314/พ.233
ลงวันที่ 6 ก.พ. 2568</t>
  </si>
  <si>
    <t>สธ0314/พ.234
ลงวันที่ 6 ก.พ. 2568</t>
  </si>
  <si>
    <t>สธ0314/พ.235
ลงวันที่ 6 ก.พ. 2568</t>
  </si>
  <si>
    <t>สธ0314/พ.237
ลงวันที่ 6 ก.พ. 2568</t>
  </si>
  <si>
    <t>48(จ)/2568 ลงวันที่ 6 ก.พ. 2568</t>
  </si>
  <si>
    <t>49(จ)/2568 ลงวันที่ 6 ก.พ. 2568</t>
  </si>
  <si>
    <t>บริษัท ซีนิธ ไซเอนซ์ จำกัด
77,949.50 บาท</t>
  </si>
  <si>
    <t>ห้างหุ้นส่วนจำกัด วอร์ด เมดิก
98,238.84 บาท</t>
  </si>
  <si>
    <t>ซื้อวัสดุสำนักงาน
จำนวน 8 รายการ</t>
  </si>
  <si>
    <t>ร้านรุ่งเรืองทรัพย์
6,197.00 บาท</t>
  </si>
  <si>
    <t>ซื้อวัสดุงานบ้านงานครัว 
จำนวน 5 รายการ</t>
  </si>
  <si>
    <t>บริษัท สยามยูนิแคร์ จำกัด
16,104.00 บาท</t>
  </si>
  <si>
    <t>บริษัท เคโมไซเอนซ์ (ประเทศไทย) จำกัด
8,400.00 บาท</t>
  </si>
  <si>
    <t>บริษัท พยาธิภัณฑ์อินเตอร์เนชั่นแนล จำกัด
46,760.00 บาท</t>
  </si>
  <si>
    <t>สธ0314/พ.252
ลงวันที่ 11 ก.พ. 2568</t>
  </si>
  <si>
    <t>สธ0314/พ.251
ลงวันที่ 11 ก.พ. 2568</t>
  </si>
  <si>
    <t>สธ0314/พ.250
ลงวันที่ 11 ก.พ. 2568</t>
  </si>
  <si>
    <t>สธ0314/พ.248
ลงวันที่ 11 ก.พ. 2568</t>
  </si>
  <si>
    <t>สธ0314/พ.247
ลงวันที่ 11 ก.พ. 2568</t>
  </si>
  <si>
    <t>สธ0314/พ.242
ลงวันที่ 11 ก.พ. 2568</t>
  </si>
  <si>
    <t>บริษัท โอเชี่ยนเมด จำกัด
23,540.00 บาท</t>
  </si>
  <si>
    <t>บริษัท ธีระเทรดดิ้ง จำกัด
46,737.60 บาท</t>
  </si>
  <si>
    <t>บริษัท ดีเคเอสเอช (ประเทศไทย) จำกัด
85,600.00 บาท</t>
  </si>
  <si>
    <t>สธ0314/พ.256
ลงวันที่ 14 ก.พ. 2568</t>
  </si>
  <si>
    <t>สธ0314/พ.255
ลงวันที่ 14 ก.พ. 2568</t>
  </si>
  <si>
    <t>สธ0314/พ.254
ลงวันที่ 14 ก.พ. 2568</t>
  </si>
  <si>
    <t>สธ0314/พ.253
ลงวันที่ 14 ก.พ. 2568</t>
  </si>
  <si>
    <t>ประกวดราคาซื้อ Paraplast 
จำนวน 3,626 กิโลกรัม</t>
  </si>
  <si>
    <t>1. บริษัท เซสท์ - เมด จำกัด
755,658.40 บาท
2. บริษัท ฮีสโตเซ็นเตอร์ (ไทยแลนด์) จำกัด
750,582.00 บาท</t>
  </si>
  <si>
    <t>บริษัท เซสท์ - เมด จำกัด
750,582.00 บาท</t>
  </si>
  <si>
    <t>ประกวดราคาซื้อชุดน้ำยาแอนติบอดี EBER PROBE ISH จำนวน 60 kit</t>
  </si>
  <si>
    <t>1. บริษัท ดีเคเอสเอช (ประเทศไทย) จำกัด
3,000,000.00 บาท
2. บริษัท ฮาโมนี่ เมด โซลูชั่น จำกัด
3,360,000.00 บาท</t>
  </si>
  <si>
    <t>บริษัท ดีเคเอสเอช (ประเทศไทย) จำกัด
3,000.000.00 บาท</t>
  </si>
  <si>
    <t>บริษัท พริมาไซเอ็นติฟิค จำกัด
8,346.00 บาท</t>
  </si>
  <si>
    <t>สัญญาเลขที่ 29/2568
ลงวันที่ 17 ก.พ. 2568</t>
  </si>
  <si>
    <t>สัญญาเลขที่
30/2568
ลงวันที่ 17 ก.พ. 2568</t>
  </si>
  <si>
    <t>สธ0314/พ.258
ลงวันที่ 18 ก.พ. 2568</t>
  </si>
  <si>
    <t>บริษัท โอเชี่ยนเมด จำกัด
7,490.00 บาท</t>
  </si>
  <si>
    <t xml:space="preserve">ซื้อวัสดุวิทยาศาสตร์การแพทย์ ชุดตรวจสำเร็จรูปกลายพันธุ์ของยีน PIK3CA  จำนวน 1 PACK
</t>
  </si>
  <si>
    <t>บริษัท ดีเคเอสเอช (ประเทศไทย) จำกัด
100,580.00 บาท</t>
  </si>
  <si>
    <t>จ้างทำลายบล็อกและสไลด์ทางเซลล์วิทยา
จำนวน 1 งาน</t>
  </si>
  <si>
    <t>บริษัท อัคคีปราการ จำกัด (มหาชน)
20,000.00 บาท</t>
  </si>
  <si>
    <t>สธ0314/พ.262
ลงวันที่ 24 ก.พ. 2568</t>
  </si>
  <si>
    <t>สธ0314/พ.263
ลงวันที่ 24 ก.พ. 2568</t>
  </si>
  <si>
    <t>สธ0314/พ.264
ลงวันที่ 25 ก.พ. 2568</t>
  </si>
  <si>
    <t>จ้างปรับสอบเทียบเครืองมืออุปกรณ์วิทยาศาสตร์การแพทย์ 
จำนวน 2 เครื่อง</t>
  </si>
  <si>
    <t>บริษัท ดอกเตอร์ คาลิเบรชั่น จำกัด
5,350.00 บาท</t>
  </si>
  <si>
    <t>บริษัท ไบโอแอคทีฟ จำกัด
25,787.00 บาท</t>
  </si>
  <si>
    <t>สธ0314/พ.268
ลงวันที่ 28 ก.พ. 2568</t>
  </si>
  <si>
    <t>สธ0314/พ.270
ลงวันที่ 28 ก.พ. 2568</t>
  </si>
  <si>
    <t>รายงานขออนุมัติจ้างเหมาบริการ พนักงานช่วยเหลือคนไข้ งานการพยาบาลผู้ป่วยนอก ประจำปีงบประมาณ 2568 จำนวน ๑ งาน</t>
  </si>
  <si>
    <t>นางสาวกิตติ์ธัญญา มะอิน 69520 บาท</t>
  </si>
  <si>
    <t xml:space="preserve">	รายงานขอซื้อวัสดุวิทยาศาสตร์การแพทย์ จำนวน ๓ รายการ 20,420บาท</t>
  </si>
  <si>
    <t>ห้างหุ้นส่วนจำกัด เค พี วอเตอร์เวิร์ค 20420 บาท</t>
  </si>
  <si>
    <t>130/2568 ลงวันที่ 4 ก.พ. 2568</t>
  </si>
  <si>
    <t>129/2568 ลงวันที่ 3 ก.พ. 2568</t>
  </si>
  <si>
    <t>รายงานขอจ้างทดสอบความปลอดภัยระบบสารสนเทศ จำนวน ๑ งาน</t>
  </si>
  <si>
    <t>บริษัท โทรคมนาคม แห่งชาติ จำกัด (มหาชน) 497336 บาท</t>
  </si>
  <si>
    <t>รายงานขอซื้อวัสดุสำนักงาน จำนวน ๒๕ รายการ</t>
  </si>
  <si>
    <t>ห้างหุ้นส่วนจำกัด เคที กรุ๊ป ลำปาง 76565 บาท</t>
  </si>
  <si>
    <t>รายงานขอจ้างซ่อมแซมท่อระบายน้ำทิ้งอุดตัน</t>
  </si>
  <si>
    <t>ร้านท่อตัน ลำปาง 1200 บาท</t>
  </si>
  <si>
    <t>133/2568 ลงวันที่ 11 ก.พ. 2568</t>
  </si>
  <si>
    <t>131/2568 ลงวันที่ 10 ก.พ. 2568</t>
  </si>
  <si>
    <t>132/2568 ลงวันที่ 10 ก.พ. 2568</t>
  </si>
  <si>
    <t>ยา baclofen</t>
  </si>
  <si>
    <t>บริษัท พีเอ็มพี จำกัด 14292 บาท</t>
  </si>
  <si>
    <t xml:space="preserve">รายงานขอซื้อวัสดุสำนักงาน จำนวน 1 รายการ (ถ่านกระดุมขนาด 3V CR-2032 จำนวน 7 ก้อน)            </t>
  </si>
  <si>
    <t>ห้างหุ้นส่วนจำกัด เคที กรุ๊ป ลำปาง 350 บาท</t>
  </si>
  <si>
    <t xml:space="preserve">รายงานขอซื้อวัสดุงานบ้านงานครัว จำนวน ๑ รายการ (กระติกน้ำร้อน จำนวน ๖ เครื่อง)                         </t>
  </si>
  <si>
    <t>บริษัท นิยมพานิชลำปาง จำกัด 4740 บาท</t>
  </si>
  <si>
    <t>รายงานขอซื้อเวชภัณฑ์ที่มิใช่ยา จำนวน 27 รายการ</t>
  </si>
  <si>
    <t>ห้างหุ้นส่วนจำกัด อินสทรูเม้นท์แล็ป 35138 บาท</t>
  </si>
  <si>
    <t xml:space="preserve">รายงานขอซื้อวัสดุวิทยาศาสตร์การแพทย์ จำนวน ๒ รายการ </t>
  </si>
  <si>
    <t>บริษัท ไพรม์เมดิคอล จำกัด 2350 บาท</t>
  </si>
  <si>
    <t xml:space="preserve">รายงานขอซื้อวัสดุวิทยาศาสตร์การแพทย์ จำนวน 1 รายการ </t>
  </si>
  <si>
    <t>บริษัท เอ็น.เค.เมดิคอล อีควิปเม้นท์ จำกัด 3000 บาท</t>
  </si>
  <si>
    <t>รายงานขอซื้อครุภัณฑ์งานบ้านครัว จำนวน ๒ รายการ และครุภัณฑ์สำนักงาน จำนวน ๑ รายการ</t>
  </si>
  <si>
    <t>ห้างหุ้นส่วนจำกัด น้ำล้อมเคหะภัณฑ์ 23000 บาท</t>
  </si>
  <si>
    <t>รายงานขอซื้อวัสดุการศึกษา จำนวน 1 รายการ (ชุดกระเป๋าระบายสีพร้อมสี จำนวน 100 ชุด)</t>
  </si>
  <si>
    <t>บริษัท รักษ์กมน จำกัด 2500 บาท</t>
  </si>
  <si>
    <t>ยา 4 รายการ</t>
  </si>
  <si>
    <t>บริษัทเอสพีเอส จำกัด 11090 บาท</t>
  </si>
  <si>
    <t>135/2568 ลงวันที่ 17 ก.พ. 2568</t>
  </si>
  <si>
    <t>136/2568 ลงวันที่ 17 ก.พ. 2568</t>
  </si>
  <si>
    <t>137/2568 ลงวันที่ 17 ก.พ. 2568</t>
  </si>
  <si>
    <t>138/2568 ลงวันที่ 18 ก.พ. 2568</t>
  </si>
  <si>
    <t>139/2568 ลงวันที่ 18 ก.พ. 2568</t>
  </si>
  <si>
    <t>140/2568 ลงวันที่ 18 ก.พ. 2568</t>
  </si>
  <si>
    <t>141/2568 ลงวันที่ 18 ก.พ. 2568</t>
  </si>
  <si>
    <t>142/2568 ลงวันที่ 18 ก.พ. 2568</t>
  </si>
  <si>
    <t>143/2568 ลงวันที่ 18 ก.พ. 2568</t>
  </si>
  <si>
    <t>รายงานขออนุมัติซื้อวัสดุวิทยาศาสตร์การแพทย์ จำนวน 1 รายการ 2,407.50 บาท</t>
  </si>
  <si>
    <t>บริษัท ดีเคเอสเอช (ประเทศไทย) จำกัด 2407.5 บาท</t>
  </si>
  <si>
    <t>รายงานขอซื้อวัสดุสำนักงาน จำนวน ๔ รายการ</t>
  </si>
  <si>
    <t>ร้านที.พี.เมดิคอล โดยกฤษฎ์นิธิศวร์ สุคำจันทร์ 27200 บาท</t>
  </si>
  <si>
    <t xml:space="preserve">รายงานขอจ้างตรวจเช็คและซ่อมบำรุงรักษาครุภัณฑ์การแพทย์ จำนวน ๓ รายการ
</t>
  </si>
  <si>
    <t>บริษัท ออตโต บ๊อก เซาท์ อีสต์ เอเซีย จำกัด 16950 บาท</t>
  </si>
  <si>
    <t>รายงานขอซื้อวัสดุวิทยาศาสตร์การแพทย์ จำนวน ๒ รายการ 5,740 บาท</t>
  </si>
  <si>
    <t>บริษัท อี ฟอร์ แอล เอม จำกัด (มหาชน) 5740 บาท</t>
  </si>
  <si>
    <t>รายงานขอซื้อวัสดุวิทยาศาสตร์การแพทย์ จำนวน 4 รายการ 71,200 บาท</t>
  </si>
  <si>
    <t>บริษัท อินทิเกรทเต็ด เมดิคอล เซอร์วิส จำกัด 71200 บาท</t>
  </si>
  <si>
    <t>รายงานขอซื้อวัสดุวิทยาศาสตร์การแพทย์ จำนวน ๒4 รายการ 116,700บาท</t>
  </si>
  <si>
    <t>ห้างหุ้นส่วนจำกัด วีอาร์ ซัพพอร์ต 116700 บาท</t>
  </si>
  <si>
    <t xml:space="preserve">รายงานขอซื้อแบตเตอรี่ กระแสไฟฟ้า ขนาด 12V 2.9 AH จำนวน 1 ก้อน 4,500 บาท </t>
  </si>
  <si>
    <t>บริษัท แอปเปิลตัน จำกัด 4500 บาท</t>
  </si>
  <si>
    <t>รายงานขอจ้างบำรุงรักษารถยนต์ส่วนกลางหมายเลขทะเบียน กร ๑๓๕๐ ลำปาง จำนวน ๑ รายการ 6,199.03 บาท</t>
  </si>
  <si>
    <t>บริษัท เจริญยนตรการ จำกัด 6199.03 บาท</t>
  </si>
  <si>
    <t>รายงานขอปรับปรุงราวจับบันไดทางขึ้นอาคารอำนวยการ จำนวน ๑ รายการ</t>
  </si>
  <si>
    <t>ร้าน เจ เจ 33000 บาท</t>
  </si>
  <si>
    <t>145/2568 ลงวันที่ 27 ก.พ. 2568</t>
  </si>
  <si>
    <t>146/2568 ลงวันที่ 27 ก.พ. 2568</t>
  </si>
  <si>
    <t>147/2568 ลงวันที่ 27 ก.พ. 2568</t>
  </si>
  <si>
    <t>148/2568 ลงวันที่ 27 ก.พ. 2568</t>
  </si>
  <si>
    <t>149/2568 ลงวันที่ 27 ก.พ. 2568</t>
  </si>
  <si>
    <t>150/2568 ลงวันที่ 27 ก.พ. 2568</t>
  </si>
  <si>
    <t>151/2568 ลงวันที่ 27 ก.พ. 2568</t>
  </si>
  <si>
    <t>152/2568 ลงวันที่ 27 ก.พ. 2568</t>
  </si>
  <si>
    <t>153/2568 ลงวันที่ 27 ก.พ. 2568</t>
  </si>
  <si>
    <t>บริษัท ดีเคเอสเอช (ประเทศไทย) จำกัด
18,190.00 บาท</t>
  </si>
  <si>
    <t>บริษัท พยาธิภัณฑ์อินเตอร์เนชั่นแนล จำกัด
60,160.00 บาท</t>
  </si>
  <si>
    <t>ห้างหุ้นส่วนจำกัด วอร์ด เมดิก
57,460.28 บาท</t>
  </si>
  <si>
    <t>จ้างปรับสอบเทียบเครืองมืออุปกรณ์วิทยาศาสตร์การแพทย์ 
จำนวน 2 รายการ</t>
  </si>
  <si>
    <t>บริษัท หริกุล ซายเอนซ์ จำกัด
26,193.60 บาท</t>
  </si>
  <si>
    <t>จ้างปรับสอบเทียบเครืองมืออุปกรณ์วิทยาศาสตร์การแพทย์ 
จำนวน 4 เครื่อง</t>
  </si>
  <si>
    <t>บริษัท ดอกเตอร์ คาลิเบรชั่น จำกัด
10,700.00 บาท</t>
  </si>
  <si>
    <t>สธ0314/พ.274
ลงวันที่ 5 มี.ค. 2568</t>
  </si>
  <si>
    <t>สธ0314/พ.275
ลงวันที่ 6 มี.ค. 2568</t>
  </si>
  <si>
    <t>สธ0314/พ.276
ลงวันที่ 6 มี.ค. 2568</t>
  </si>
  <si>
    <t>สธ0314/พ.277
ลงวันที่ 6 มี.ค. 2568</t>
  </si>
  <si>
    <t>สธ0314/พ.278
ลงวันที่ 6 มี.ค. 2568</t>
  </si>
  <si>
    <t>สธ0314/พ.280
ลงวันที่ 6 มี.ค. 2568</t>
  </si>
  <si>
    <t>สธ0314/พ.282
ลงวันที่ 6 มี.ค. 2568</t>
  </si>
  <si>
    <t>ซื้อวัสดุวิทยาศาสตร์การแพทย์ ชุดน้ำยาย้อมสไลด์ วิธีธรรมดา 
จำนวน 100 ชุด</t>
  </si>
  <si>
    <t>บริษัท เอ เอส ไซน์ จำกัด
238,000.00 บาท</t>
  </si>
  <si>
    <t>บริษัท สยามยูนิแคร์ จำกัด
28,382.80 บาท</t>
  </si>
  <si>
    <t>สัญญาเลขที่
32/2568
ลงวันที่ 7 มี.ค. 2568</t>
  </si>
  <si>
    <t>สธ0314/พ.284
ลงวันที่ 7 มี.ค. 2568</t>
  </si>
  <si>
    <t>สธ0314/พ.285
ลงวันที่ 7 มี.ค. 2568</t>
  </si>
  <si>
    <t>60(จ)/2568 ลงวันที่ 7 มี.ค. 2568</t>
  </si>
  <si>
    <t>59(จ)/2568 ลงวันที่ 7 มี.ค. 2568</t>
  </si>
  <si>
    <t>95(ซ)/2568 ลงวันที่ 7 มี.ค. 2568</t>
  </si>
  <si>
    <t>94(ซ)/2568 ลงวันที่ 7 มี.ค. 2568</t>
  </si>
  <si>
    <t>เลขที่80/2568 
ลงวันที่ 7 มี.ค. 2568</t>
  </si>
  <si>
    <t>เลขที่77/2568
 ลงวันที่ 7 มี.ค. 2568</t>
  </si>
  <si>
    <t>ห้างหุ้นส่วนจำกัด วอร์ด เมดิก
70,917.57 บาท</t>
  </si>
  <si>
    <t>ห้างหุ้นส่วนจำกัด วอร์ด เมดิก
71,222.04 บาท</t>
  </si>
  <si>
    <t>บริษัท ไบโอเมด ไดแอกนอสติกส์ (ประเทศไทย) จำกัด
83,460.00 บาท</t>
  </si>
  <si>
    <t>บริษัท เอฟ.เอ็น.ไซเอนซ์ จำกัด
33,384.00 บาท</t>
  </si>
  <si>
    <t>บริษัท ดอกเตอร์ คาลิเบรชั่น จำกัด
8,560.00 บาท</t>
  </si>
  <si>
    <t>จ้างเปลี่ยนอะไหล่ครุภัณฑ์กีฬา
จำนวน 1 รายการ</t>
  </si>
  <si>
    <t>บริษัท พรกมลสปอร์ต เซอร์วิส จำกัด
7,704.00 บาท</t>
  </si>
  <si>
    <t>สธ0314/พ.286
ลงวันที่ 10 มี.ค. 2568</t>
  </si>
  <si>
    <t>สธ0314/พ.287
ลงวันที่ 10 มี.ค. 2568</t>
  </si>
  <si>
    <t>สธ0314/พ.288
ลงวันที่ 10 มี.ค. 2568</t>
  </si>
  <si>
    <t>สธ0314/พ.289
ลงวันที่ 10 มี.ค. 2568</t>
  </si>
  <si>
    <t>สธ0314/พ.290
ลงวันที่ 10 มี.ค. 2568</t>
  </si>
  <si>
    <t>สธ0314/พ.292
ลงวันที่ 10 มี.ค. 2568</t>
  </si>
  <si>
    <t>พจ.136/2568 ลงวันที่ 10 มี.ค. 2568</t>
  </si>
  <si>
    <t>บริษัท ไทยก๊อส จำกัด
9,300.00 บาท</t>
  </si>
  <si>
    <t>ซื้อไส้กรองตู้ทำน้ำร้อนน้ำเย็นพร้อมเปลี่ยนไส้กรอง จำนวน 3 ตู้</t>
  </si>
  <si>
    <t>ร้าน นิว ตะวันริน
9,886.80 บาท</t>
  </si>
  <si>
    <t>สธ0314/พ.300
ลงวันที่ 17 มี.ค. 2568</t>
  </si>
  <si>
    <t>สธ0314/พ.301
ลงวันที่ 18 มี.ค. 2568</t>
  </si>
  <si>
    <t>ซื้อกล้องจุลทรรศน์ชนิด 3 ตา
จำนวน 1 กล้อง</t>
  </si>
  <si>
    <t>บริษัท เดอะ ไซเอนซ์ แอนด์ เอ็ดดูเคชั่นแนล จำกัด
390,000.00 บาท</t>
  </si>
  <si>
    <t>บริษัท ดีเคเอสเอช (ประเทศไทย) จำกัด
9,630.00 บาท</t>
  </si>
  <si>
    <t>บริษัท ยีนพลัส จำกัด
16,264.00 บาท</t>
  </si>
  <si>
    <t>สัญญาเลขที่
33/2568
ลงวันที่ 21 มี.ค. 2568</t>
  </si>
  <si>
    <t>สธ0314/พ.303
ลงวันที่ 21 มี.ค. 2568</t>
  </si>
  <si>
    <t>สธ0314/พ.304
ลงวันที่ 21 มี.ค. 2568</t>
  </si>
  <si>
    <t xml:space="preserve">ซื้อวัสดุคอมพิวเตอร์ 
จำนวน 7 รายการ
</t>
  </si>
  <si>
    <t>บริษัท เมโทรซิสเต็มส์คอร์ปอเรชั่น จำกัด (มหาชน)
17,494.50 บาท</t>
  </si>
  <si>
    <t>สธ0314/พ.309
ลงวันที่ 31 มีนาคม 2568</t>
  </si>
  <si>
    <t>เช่าใช้บริการเก็บข้อมูลการใช้งานอุปกรณ์ป้องกันเครือข่าย ประจำปีงบประมาณ พ.ศ.๒๕๖๘</t>
  </si>
  <si>
    <t>บริษัท อะแวร์ คอร์ปอเรชั่น จำกัด  35000 บาท</t>
  </si>
  <si>
    <t>รายงานขอซื้อวัสดุงานบ้านงานครัว จำนวน ๔ รายการ</t>
  </si>
  <si>
    <t xml:space="preserve">ห้างหุ้นส่วนจำกัด พีพีบี แอนด์ เอ็น เทรดดิ้ง	8695 บาท
 </t>
  </si>
  <si>
    <t>รายงานขอซื้อวัสดุงานบ้านงานครัว จำนวน ๒ รายการ</t>
  </si>
  <si>
    <t>บริษัท อัยยา อินเตอร์เทรดดิ้ง จำกัด 14850 บาท</t>
  </si>
  <si>
    <t>154/2568 ลงวันที่ 3 มี.ค. 2568</t>
  </si>
  <si>
    <t>155/2568 ลงวันที่ 4 มี.ค. 2568</t>
  </si>
  <si>
    <t>156/2568 ลงวันที่ 4 มี.ค. 2568</t>
  </si>
  <si>
    <t>รายงานขอจ้างซ่อมแซมพื้น และฝ้าเพดานห้องน้ำอาคารหอพักพยาบาล 2</t>
  </si>
  <si>
    <t>รายงานขอซื้อวัสดุสำนักงาน จำนวน ๕ รายการ</t>
  </si>
  <si>
    <t>ร้านบุญทวี สังฆภัณฑ์ โดยนางสาวธิดารัตน์ เขื่อนแก้ว 3325 บาท</t>
  </si>
  <si>
    <t>จ้างเหมาบำรุงรักษาเครื่องมือแพทย์ 5 รายการ</t>
  </si>
  <si>
    <t>บริษัท รีแฮบ เมดิคอล จำกัด 26750 บาท</t>
  </si>
  <si>
    <t>รายงานขอจ้างซ่อมแซมฝ้าเพดานอาคารกายภาพบำบัด จำนวน ๑ งาน</t>
  </si>
  <si>
    <t>ห้างหุ้นส่วนจำกัด วลินดา 787 22413.29 บาท</t>
  </si>
  <si>
    <t>รายงานขอจ้างตรวจเช็ค และซ่อมบำรุงรักษาเครื่องกระตุ้นการกลืนโดยใช้ไฟฟ้าแบบสเตชั่น และแบบพกพา</t>
  </si>
  <si>
    <t>บริษััท ยูแฟมคลีนิค จำกัด 8000 บาท</t>
  </si>
  <si>
    <t>158/2568 ลงวันที่ 7 มี.ค. 2568</t>
  </si>
  <si>
    <t>159/2568 ลงวันที่ 7 มี.ค. 2568</t>
  </si>
  <si>
    <t>160/2568 ลงวันที่ 7 มี.ค. 2568</t>
  </si>
  <si>
    <t>161/2568 ลงวันที่ 7 มี.ค. 2568</t>
  </si>
  <si>
    <t>162/2568 ลงวันที่ 7 มี.ค. 2568</t>
  </si>
  <si>
    <t>รายงานขอซื้อแผ่นอิเลคโทรดกระตุ้นการกลืน จำนวน ๒๐ ซอง 40,000 บาท</t>
  </si>
  <si>
    <t>บริิษัท พีเอซี เมดิกรุ๊ป จำกัด 40000 บาท</t>
  </si>
  <si>
    <t>รายงานขอจ้างซ่อมลู่วิ่งไฟฟ้า หมายเลขครุภัณฑ์ ๖๕๑๕-๐๒๑-๐๐๔/๐๑/๖๑.๑ จำนวน ๑ เครื่อง 6,850บาท</t>
  </si>
  <si>
    <t>บริิษัท พาวเวอร์ไลฟ์ฟิต จำกัด 6850 บาท</t>
  </si>
  <si>
    <t>รายงานขอซื้อวัสดุไฟฟ้าและวิทยุ จำนวน ๑ รายการ (เทปฉนวนแบบมีกาว จำนวน 10 ม้วน)</t>
  </si>
  <si>
    <t>ห้างหุ้นส่วนจำกัด จามเทวี (2535) 2000 บาท</t>
  </si>
  <si>
    <t>163/2568 ลงวันที่ 12 มี.ค. 2568</t>
  </si>
  <si>
    <t>164/2568 ลงวันที่ 12 มี.ค. 2568</t>
  </si>
  <si>
    <t>165/2568 ลงวันที่ 13 มี.ค. 2568</t>
  </si>
  <si>
    <t>ห้้างหุ้นส่วนจำกัด น้ำล้อมเคหะภัณฑ์ 15290 บาท</t>
  </si>
  <si>
    <t>รายงานขอซื้อวัสดุสำนักงาน จำนวน19 รายการ</t>
  </si>
  <si>
    <t>ห้างหุ้นส่วนจำกัด เคที กรุ๊ป ลำปาง 17249 บาท</t>
  </si>
  <si>
    <t>167/2568 ลงวันที่ 17 มี.ค. 2568</t>
  </si>
  <si>
    <t>168/2568 ลงวันที่ 18 มี.ค. 2568</t>
  </si>
  <si>
    <t>รายงานจ้างเหมาซ่อมแซมลิฟต์โดยสาร หมายเลขครุภัณฑ์ ๓๓๒๐-๐๐๓-๐๐๑/๐๒/๖๐.๑ จำนวน ๑ งาน</t>
  </si>
  <si>
    <t>บริษัท มิตซูบิชิ เอลเลเวเตอร์ (ประเทศไทย) จำกัด 3531 บาท</t>
  </si>
  <si>
    <t>166/2568 ลงวันที่ 14 มี.ค. 2568</t>
  </si>
  <si>
    <t>484/2568(ซ)
ลงวันที่ 14 มี.ค. 2568</t>
  </si>
  <si>
    <t>162/2568(จ)
ลงวันที่ 14 มี.ค. 2568</t>
  </si>
  <si>
    <t>จ้างซ่อมเครื่องเพิ่มปริมาณสารพันธุกรรมชนิดความเร็วสูง จำนวน 1 งาน</t>
  </si>
  <si>
    <t>บริษัท ธีระเทรดดิ้ง จำกัด
39,055.00 บาท</t>
  </si>
  <si>
    <t>บริษัท เอ เอส ไซน์ จำกัด
5,257.30 บาท</t>
  </si>
  <si>
    <t>บริษัท ซีนิธ ไซเอนซ์ จำกัด
21,721.00 บาท</t>
  </si>
  <si>
    <t>สธ0314/พ.310
ลงวันที่ 2 เม.ย. 2568</t>
  </si>
  <si>
    <t>สธ0314/พ.311
ลงวันที่ 3 เม.ย. 2568</t>
  </si>
  <si>
    <t>สธ0314/พ.312
ลงวันที่ 3 เม.ย. 2568</t>
  </si>
  <si>
    <t>สธ0314/พ.314
ลงวันที่ 3 เม.ย. 2568</t>
  </si>
  <si>
    <t>บริษัท จีโนแม็กซ์ เทคโนโลยีส์ จำกัด</t>
  </si>
  <si>
    <t>บริษัท ธีระเทรดดิ้ง จำกัด
75,820.20 บาท</t>
  </si>
  <si>
    <t>สธ0314/พ.317
ลงวันที่ 4 เม.ย. 2568</t>
  </si>
  <si>
    <t>สธ0314/พ.316
ลงวันที่ 4 เม.ย. 2568</t>
  </si>
  <si>
    <t>บริษัท โอเชี่ยนเมด จำกัด
16,050.00 บาท</t>
  </si>
  <si>
    <t>บริษัท เอ เอส ไซน์ จำกัด
19,700.00 บาท</t>
  </si>
  <si>
    <t>ซื้อครุภัณฑ์งานบ้านงานครัว 
จำนวน 1 รายการ</t>
  </si>
  <si>
    <t>บริษัท สยามยูนิแคร์ จำกัด
21,919.20 บาท</t>
  </si>
  <si>
    <t>บริษัท เอ เอส ไซน์ จำกัด
16,050.00 บาท</t>
  </si>
  <si>
    <t>ร้านรุ่งเรืองทรัพย์
8,868.00 บาท</t>
  </si>
  <si>
    <t>สธ0314/พ.318
ลงวันที่ 9 เม.ย. 2568</t>
  </si>
  <si>
    <t>สธ0314/พ.319
ลงวันที่ 9 เม.ย. 2568</t>
  </si>
  <si>
    <t>สธ0314/พ.321
ลงวันที่ 9 เม.ย. 2568</t>
  </si>
  <si>
    <t>สธ0314/พ.323
ลงวันที่ 9 เม.ย. 2568</t>
  </si>
  <si>
    <t>สธ0314/พ.324
ลงวันที่ 9 เม.ย. 2568</t>
  </si>
  <si>
    <t>สธ0314/พ.325
ลงวันที่ 9 เม.ย. 2568</t>
  </si>
  <si>
    <t>สธ0314/พ.326
ลงวันที่ 9 เม.ย. 2568</t>
  </si>
  <si>
    <t>สธ0314/พ.328
ลงวันที่ 10 เม.ย. 2568</t>
  </si>
  <si>
    <t>ห้างหุ้นส่วนจำกัด วอร์ด เมดิก
47,137.00 บาท</t>
  </si>
  <si>
    <t>บริษัท พริมาไซเอ็นติฟิค จำกัด
6,676.80 บาท</t>
  </si>
  <si>
    <t>ซื้อครุภัณฑ์วิทยาศาสตร์การแพทย์ เครื่องวัดแสง
จำนวน 1 รายการ</t>
  </si>
  <si>
    <t>บริษัท อินโนเวทีฟ อินสทรูเมนต์ จำกัด 
16,000.00 บาท</t>
  </si>
  <si>
    <t>สธ0314/พ.330
ลงวันที่ 11 เม.ย. 2568</t>
  </si>
  <si>
    <t>สธ0314/พ.331
ลงวันที่ 11 เม.ย. 2568</t>
  </si>
  <si>
    <t>สธ0314/พ.333
ลงวันที่ 11 เม.ย. 2568</t>
  </si>
  <si>
    <t>พจ.137/2568 ลงวันที่ 11 เม.ย. 2568</t>
  </si>
  <si>
    <t>พจ.138/2568 ลงวันที่ 11 เม.ย. 2568</t>
  </si>
  <si>
    <t>พซ.469/2568 ลงวันที่ 11 เม.ย. 2568</t>
  </si>
  <si>
    <t>พซ.470/2568 ลงวันที่ 11 เม.ย. 2568</t>
  </si>
  <si>
    <t>125(ซ)/2568 ลงวันที่ 11 เม.ย. 2568</t>
  </si>
  <si>
    <t>126(ซ)/2568 ลงวันที่ 11 เม.ย. 2568</t>
  </si>
  <si>
    <t>127(ซ)/2568 ลงวันที่ 11 เม.ย. 2568</t>
  </si>
  <si>
    <t>128(ซ)/2568 ลงวันที่ 11 เม.ย. 2568</t>
  </si>
  <si>
    <t>129(ซ)/2568 ลงวันที่ 11 เม.ย. 2568</t>
  </si>
  <si>
    <t>130(ซ)/2568 ลงวันที่ 11 เม.ย. 2568</t>
  </si>
  <si>
    <t>ซื้อครุภัณฑ์วิทยาศาสตร์การแพทย์ 
จำนวน 1 รายการ</t>
  </si>
  <si>
    <t>บริษัท เมดิคูล จำกัด
51,360.00 บาท</t>
  </si>
  <si>
    <t>ห้างหุ้นส่วนจำกัด เมดิแคร์ ซัพพลาย
59,920.00 บาท</t>
  </si>
  <si>
    <t>ห้างหุ้นส่วนจำกัด เมดิแคร์ ซัพพลาย
53,500.00 บาท</t>
  </si>
  <si>
    <t>ห้างหุ้นส่วนจำกัด เมดิแคร์ ซัพพลาย
87,740.00 บาท</t>
  </si>
  <si>
    <t>จ้างซ่อมกล้องจุลทรรศน์อิเล็กตรอน
จำนวน 1 เครื่อง</t>
  </si>
  <si>
    <t>บริษัท เบคไทย กรุงเทพอุปกรณ์เคมีภัณฑ์ จำกัด
15,782.50 บาท</t>
  </si>
  <si>
    <t>ซื้อวัสดุคอมพิวเตอร์
จำนวน 1 รายการ</t>
  </si>
  <si>
    <t>บริษัท แอดวานซ์ เอ็กซ์เพิร์ท โซลูชั่นส์ จำกัด
16,500.00 บาท</t>
  </si>
  <si>
    <t>ซื้อวัสดุไฟฟ้าและวิทยุ
จำนวน 3 รายการ</t>
  </si>
  <si>
    <t>บริษัท โปรเฟสชั่นแนล เทคโนโลยี จำกัด
16,371.00 บาท</t>
  </si>
  <si>
    <t>สธ0314/พ.337
ลงวันที่ 21 เม.ย. 2568</t>
  </si>
  <si>
    <t>สธ0314/พ.338
ลงวันที่ 21 เม.ย. 2568</t>
  </si>
  <si>
    <t>สธ0314/พ.339
ลงวันที่ 21 เม.ย. 2568</t>
  </si>
  <si>
    <t>สธ0314/พ.340
ลงวันที่ 21 เม.ย. 2568</t>
  </si>
  <si>
    <t>สธ0314/พ.343
ลงวันที่ 22 เม.ย. 2568</t>
  </si>
  <si>
    <t>สธ0314/พ.345
ลงวันที่ 22 เม.ย. 2568</t>
  </si>
  <si>
    <t>สธ0314/พ.346
ลงวันที่ 22 เม.ย. 2568</t>
  </si>
  <si>
    <t>ซื้อครุภัณฑ์สำนักงาน (ต่ำกว่าเกณฑ์) 
จำนวน 1 รายการ</t>
  </si>
  <si>
    <t>บริษัท เพอร์เฟ็คท์ ออฟฟิศเฟอร์นิเจอร์ จำกัด 
26,964.00 บาท</t>
  </si>
  <si>
    <t>ซื้อวัสดุวิทยาศาสตร์การแพทย์ PMS2, Clone EP51 ขนาด 1 ml 
จำนวน 3 bot</t>
  </si>
  <si>
    <t>ห้างหุ้นส่วนจำกัด เมดิแคร์ ซัพพลาย
176,550.00 บาท</t>
  </si>
  <si>
    <t>ซื้อวัสดุวิทยาศาสตร์การแพทย์ ชุดตรวจสำเร็จรูปการกลายพันธุ์ของยีน MSI (pack) จำนวน 7 Pack</t>
  </si>
  <si>
    <t>บริษัท ดีทแฮล์ม เคลเลอร์ โลจิสติกส์ จำกัด
294,000.00 บาท</t>
  </si>
  <si>
    <t>สธ0314/พ.348
ลงวันที่ 23 เม.ย. 2568</t>
  </si>
  <si>
    <t>สัญญาเลขที่
34/2568
ลงวันที่ 24 เม.ย. 2568</t>
  </si>
  <si>
    <t>สัญญาเลขที่
35/2568
ลงวันที่ 24 เม.ย. 2568</t>
  </si>
  <si>
    <t>ซื้อครุภัณฑ์คอมพิวเตอร์ ตามโครงการจัดหาครุภัณฑ์คอมพิวเตอร์ ประจำปีงบประมาณ 2568 จำนวน 1 โครงการ</t>
  </si>
  <si>
    <t>บริษัท เมโทรซิสเต็มส์คอร์ปอเรชั่น จำกัด (มหาชน)
318,378.50บาท</t>
  </si>
  <si>
    <t>จ้างเหมาบริการพนักงานขับรถยนต์
จำนวน 1 อัตรา</t>
  </si>
  <si>
    <t>บริษัท เอส.เอส.เอ็น.คลีนนิ่ง จำกัด
75,000.00 บาท</t>
  </si>
  <si>
    <t>สัญญาเลขที่
36/2568
ลงวันที่ 30 เม.ย. 2568</t>
  </si>
  <si>
    <t>สัญญาเลขที่
37/2568
ลงวันที่ 30 เม.ย. 2568</t>
  </si>
  <si>
    <t>รายงานขออนุมัติจ้างเหมารถตู้พร้อมน้ำมันเชื้อเพลิง จำนวน ๑ คัน 3,000 บาท</t>
  </si>
  <si>
    <t>นายสงกรานต์ พึ่งพา 3000 บาท</t>
  </si>
  <si>
    <t>gucosamine</t>
  </si>
  <si>
    <t>บริษัท ซิลลิค ฟาร์มา จำกัด 166250 บาท</t>
  </si>
  <si>
    <t>วัสดุประกอบโครงการ 10 รายการ</t>
  </si>
  <si>
    <t>ห้างหุ้นส่วน เคที กรุ๊ป 16490 บาท</t>
  </si>
  <si>
    <t>รายงานขอซื้อยางล้อรถเข็นวีลแชร์ จำนวน ๑๐ เส้น 3210บาท</t>
  </si>
  <si>
    <t>บริิษัท อินไนน์เมด จำกัด 3210 บาท</t>
  </si>
  <si>
    <t xml:space="preserve">รายงานขอซื้อวัสดุวิทยาศาสตร์การแพทย์ จำนวน ๒๙ รายการ 116,405 บาท
</t>
  </si>
  <si>
    <t>ร้้านเพเดอร์ฟิต โดย นางสาวปริณดา กิจวัฒนการ 116405 บาท</t>
  </si>
  <si>
    <t>รายงานขอจ้างซ่อมเครื่องดึงคอดึงหลังอัตโนมัติพร้อมอุปกรณ์ หมายเลขครุภัณฑ์ ๖๕๓๐-๐๐๔-๐๒๔/๐๒/๖๒ จำนวน ๑ เครื่อง</t>
  </si>
  <si>
    <t>บริษัท อินทิเกรทเต็ด เมดิคอล เซอร์วิส จำกัด 7000 บาท</t>
  </si>
  <si>
    <t>รายงานขอจ้างซ่อมหม้อต้มแผ่นประคบร้อน หมายเลขครุภัณฑ์ ๖๕๓๐-๐๐๔-๐๑๖/๐๑/๖๓ จำนวน ๑ เครื่อง</t>
  </si>
  <si>
    <t>บริษัท อินทิเกรทเต็ด เมดิคอล เซอร์วิส จำกัด 15000 บาท</t>
  </si>
  <si>
    <t>ยา จำนวน 16 รายการ</t>
  </si>
  <si>
    <t>องค์การเภสัชกรรม 19275.18 บาท</t>
  </si>
  <si>
    <t>บริษัท ซิลลิค ฟาร์มา จำกัด 18500 บาท</t>
  </si>
  <si>
    <t>169/2568 ลงวันที่ 2 เม.ย. 2568</t>
  </si>
  <si>
    <t>170/2568 ลงวันที่ 2 เม.ย. 2568</t>
  </si>
  <si>
    <t>171/2568 ลงวันที่ 3 เม.ย. 2568</t>
  </si>
  <si>
    <t>172/2568 ลงวันที่ 3 เม.ย. 2568</t>
  </si>
  <si>
    <t>173/2568 ลงวันที่ 3 เม.ย. 2568</t>
  </si>
  <si>
    <t>174/2568 ลงวันที่ 3 เม.ย. 2568</t>
  </si>
  <si>
    <t>175/2568 ลงวันที่ 3 เม.ย. 2568</t>
  </si>
  <si>
    <t>176/2568 ลงวันที่ 3 เม.ย. 2568</t>
  </si>
  <si>
    <t>177/2568 ลงวันที่ 3 เม.ย. 2568</t>
  </si>
  <si>
    <t>บริษัท สหแพทย์เภสัช จำกัด 5002.25 บาท</t>
  </si>
  <si>
    <t>บริษัท แคสป้า จำกัด 6420 บาท</t>
  </si>
  <si>
    <t>บริษัท ดีเคเอสเอช (ประเทศไทย) จำกัด 4815 บาท</t>
  </si>
  <si>
    <t>นายสงกรานต์ พึ่งพา 20000 บาท</t>
  </si>
  <si>
    <t>26/2568
ลงวันที่ 11 เม.ย. 2568</t>
  </si>
  <si>
    <t>181/2568 ลงวันที่ 11 เม.ย. 2568</t>
  </si>
  <si>
    <t>182/2569 ลงวันที่ 11 เม.ย. 2568</t>
  </si>
  <si>
    <t>183/2568 ลงวันที่ 11 เม.ย. 2568</t>
  </si>
  <si>
    <t>184/2568 ลงวันที่ 11 เม.ย. 2568</t>
  </si>
  <si>
    <t>รายงานขอซื้อวัสดุประกอบโครงการ ฯ จำนวน ๑๐ รายการ</t>
  </si>
  <si>
    <t>บริษัท โฮมโปรดักส์ เซ็นเตอร์ จำกัด 3067 บาท</t>
  </si>
  <si>
    <t>รายงานขอซื้อวัสดุไฟฟ้าและวิทยุ จำนวน ๑ รายการ</t>
  </si>
  <si>
    <t>ห้างหุ้นส่วนจำกัด ท็อป พีซี คอมพิวเตอร์ 8850 บาท</t>
  </si>
  <si>
    <t>185/2568 ลงวันที่ 18 เม.ย. 2568</t>
  </si>
  <si>
    <t>186/2568 ลงวันที่ 18 เม.ย. 2568</t>
  </si>
  <si>
    <t xml:space="preserve">รายงานขอซื้อวัสดุสำนักงาน จำนวน 1 รายการ (กระดาษเทอร์มอล จำนวน ๒๐๐ ม้วน)                                                              </t>
  </si>
  <si>
    <t>ร้านบรรณศิลป์ 4000 บาท</t>
  </si>
  <si>
    <t>รายงานขอซื้อเบาะผ้าส่วนรองรับตัวผู้ป่วย จำนวน ๒ ชุด 24,000 บาท</t>
  </si>
  <si>
    <t>บริษัท แอปเปิลตัน จำกัด 24000 บาท</t>
  </si>
  <si>
    <t>188/2568 ลงวันที่ 21 เม.ย. 2568</t>
  </si>
  <si>
    <t>132(ซ)/2568 ลงวันที่ 21 เม.ย. 2568</t>
  </si>
  <si>
    <t xml:space="preserve"> hyaluronate</t>
  </si>
  <si>
    <t>บริษัท ดีเคเอสเอช (ประเทศไทย) จำกัด 417300 บาท</t>
  </si>
  <si>
    <t>gabapentine</t>
  </si>
  <si>
    <t>บริษัท ซิลลิค ฟาร์มา จำกัด 104860 บาท</t>
  </si>
  <si>
    <t>รายงานขอจ้างพิมพ์ใบเสร็จรับเงิน (ร.พ.๓๕) 14445</t>
  </si>
  <si>
    <t>ห้างหุ้นส่วนจำกัด อัครพล 14445 บาท</t>
  </si>
  <si>
    <t>รายงานขอซื้อวัสดุสำนักงาน จำนวน ๓ รายการ</t>
  </si>
  <si>
    <t>บริษัท รักษ์กมน จำกัด 1900 บาท</t>
  </si>
  <si>
    <t>รายงานขอซื้อวัสดุวิทยาศาสตร์การแพทย์ จำนวน ๔ รายการ</t>
  </si>
  <si>
    <t>ร้านเอส ซี เคมีเเล๊ปโดยนายสุชาติ ชื่นประเสริฐ 3150 บาท</t>
  </si>
  <si>
    <t>รายงานขอเช่าบริการบัญชี Line OA จำนวน ๑ รายการ 22,626.65</t>
  </si>
  <si>
    <t>บริษัท แอดวานซ์ เน็ตเวิร์ค เทคโนโลยี แอนด์ เซอร์วิส จำกัด 22626.65 บาท</t>
  </si>
  <si>
    <t>รายงานขอซ่อมเครื่องช่วยการเคลื่อนไหวของข้อไหล่แบบต่อเนื่องโดยใช้ไฟฟ้า หมายเลขครุภัณฑ์ ๖๕๑๕-๐๒๑-๐๐๗/๐๑/๖๑.๑ จำนวน ๑ เครื่อง 5350บาท</t>
  </si>
  <si>
    <t>บริษัท รีเเฮบ เมดิคอล จำกัด 5350 บาท</t>
  </si>
  <si>
    <t>รายงานขอซื้อเวชภัณฑ์มิใช่ยา (เข็มแผง) จำนวน 3 รายการ</t>
  </si>
  <si>
    <t>บริิษัท จงที (ไทย) อิปปอร์ต เอ๊กซ์ปอร์ต จำกัด 14509.2 บาท</t>
  </si>
  <si>
    <t>รายงานขอซื้อเวชภัณฑ์มิใช่ยา (น้ำยาฆ่าเชื้อ) จำนวน 2 รายการ</t>
  </si>
  <si>
    <t>บริษัท โพสเฮลท์แคร์ จำกัด 17560 บาท</t>
  </si>
  <si>
    <t>189/2568 ลงวันที่ 24 เม.ย. 2568</t>
  </si>
  <si>
    <t>190/2568 ลงวันที่ 25 เม.ย. 2568</t>
  </si>
  <si>
    <t>191/2568 ลงวันที่ 25 เม.ย. 2568</t>
  </si>
  <si>
    <t>192/2568 ลงวันที่ 25 เม.ย. 2568</t>
  </si>
  <si>
    <t>193/2568 ลงวันที่ 25 เม.ย. 2568</t>
  </si>
  <si>
    <t>194/2568 ลงวันที่ 25 เม.ย. 2568</t>
  </si>
  <si>
    <t>197/2568 ลงวันที่ 25 เม.ย. 2568</t>
  </si>
  <si>
    <t>รายงานขอซื้อเวชภัณฑ์มิใช่ยา จำนวน 21 รายการ</t>
  </si>
  <si>
    <t>บริษัท ซิลลิค ฟาร์มา จำกัด 43723 บาท</t>
  </si>
  <si>
    <t>รายงานขอจ้างซ่อมแซมฝ้าเพดานอาคารโรงครัว และโรงอาหาร จำนวน 1 งาน</t>
  </si>
  <si>
    <t>ห้างหุ้นส่วนจำกัด วลินดา 787 (210631.64 บาท)</t>
  </si>
  <si>
    <t>etoricoxib</t>
  </si>
  <si>
    <t>บริษัท ซิลลิค ฟาร์มา จำกัด 49808.5 บาท</t>
  </si>
  <si>
    <t>Duloxetine 30 mg. (GPU) (๕๑๙๙๙๙๙๙ - ๒๙๙๓๔๑)</t>
  </si>
  <si>
    <t>บริษัท ซิลลิค ฟาร์มา จำกัด 23796.8 บาท</t>
  </si>
  <si>
    <t>รายงานขอซื้อยางล้อรถเข็นวีลแชร์ จำนวน 2๐ เส้น 6420บาท</t>
  </si>
  <si>
    <t>บริษัท อินไนน์ เมด จำกัด 6420 บาท</t>
  </si>
  <si>
    <t>รายงานขอซื้อครุภัณฑ์สำนักงาน จำนวน ๑ รายการ (ชุดโต๊ะม้าหินอ่อน จำนวน ๓ ชุด)</t>
  </si>
  <si>
    <t>นายถาวร มอญแก้ว 8100 บาท</t>
  </si>
  <si>
    <t>รายงานขอซื้อวัสดุสำนักงาน จำนวน ๑๔ รายการ</t>
  </si>
  <si>
    <t>ร้้านบรรณศิลป์ โดยนางสมปอง พุ่มชูศรี 35830 บาท</t>
  </si>
  <si>
    <t>รายงานขอซื้อวัสดุสำนักงาน จำนวน ๗ รายการ</t>
  </si>
  <si>
    <t>ร้านบิ๊ก โครงไม้ป้ายไวนิล โดย นางสาวกุสุมา ดวงงา 11688 บาท</t>
  </si>
  <si>
    <t>ยา จำนวน 5 รายการ</t>
  </si>
  <si>
    <t>บริษัท ช เภสัช จำกัด 6680 บาท</t>
  </si>
  <si>
    <t>198/2568 ลงวันที่ 29 เม.ย. 2568</t>
  </si>
  <si>
    <t>199/2568 ลงวันที่ 29 เม.ย. 2568</t>
  </si>
  <si>
    <t>200/2568 ลงวันที่ 29 เม.ย. 2568</t>
  </si>
  <si>
    <t>201/2568 ลงวันที่ 29 เม.ย. 2568</t>
  </si>
  <si>
    <t>202/2568 ลงวันที่ 29 เม.ย. 2568</t>
  </si>
  <si>
    <t>203/2568 ลงวันที่ 30 เม.ย. 2568</t>
  </si>
  <si>
    <t>204/2568 ลงวันที่ 30 เม.ย. 2568</t>
  </si>
  <si>
    <t>205/2568 ลงวันที่ 30 เม.ย. 2568</t>
  </si>
  <si>
    <t>206/2568 ลงวันที่ 30 เม.ย. 2568</t>
  </si>
  <si>
    <t>เฉพาะเจาะจง (ข) ไม่เกินวงเงินที่กำหนดในกฎกระทรวง</t>
  </si>
  <si>
    <t>เฉพาะเจาะจง (ข)
 ไม่เกินวงเงินที่กำหนดในกฎกระทรวง</t>
  </si>
  <si>
    <t>ซื้อวัสดุวิทยาศาสตร์การแพทย์ 
จำนวน 6 รายการ</t>
  </si>
  <si>
    <t>บริษัท เอ เอส ไซน์ จำกัด
14,422.40 บาท</t>
  </si>
  <si>
    <t>บริษัท พยาธิภัณฑ์อินเตอร์เนชั่นแนล จำกัด
69,620.00 บาท</t>
  </si>
  <si>
    <t>ซื้อครุภัณฑ์สำนักงานพร้อมติดตั้ง
จำนวน 1 เครื่อง</t>
  </si>
  <si>
    <t>บริษัท แอร์ เทคนิ คอล จำกัด
32,314.00 บาท</t>
  </si>
  <si>
    <t>จ้างเหมายานพาหนะ
จำนวน 2 คัน</t>
  </si>
  <si>
    <t>บริษัท ธนัชวิชญ์ แทรเวล กรุ๊ป จำกัด
49,000.00 บาท</t>
  </si>
  <si>
    <t>จ้างซ่อมเครื่องตัดชิ้นเนื้อชนิดบางพิเศษ
จำนวน 2 เครื่อง</t>
  </si>
  <si>
    <t>บริษัท ฮีสโตเซ็นเตอร์ (ไทยแลนด์) จำกัด
10,700.00 บาท</t>
  </si>
  <si>
    <t>สธ0314/พ.359
ลงวันที่ 6 พ.ค. 2568</t>
  </si>
  <si>
    <t>143(ซ)/2568 ลงวันที่ 6 พ.ค. 2568</t>
  </si>
  <si>
    <t>142(ซ)/2568 ลงวันที่ 6 พ.ค. 2568</t>
  </si>
  <si>
    <t>141(ซ)/2568 ลงวันที่ 6 พ.ค. 2568</t>
  </si>
  <si>
    <t>140(ซ)/2568 ลงวันที่ 6 พ.ค. 2568</t>
  </si>
  <si>
    <t>139(ซ)/2568 ลงวันที่ 6 พ.ค. 2568</t>
  </si>
  <si>
    <t>138(ซ)/2568 ลงวันที่ 6 พ.ค. 2568</t>
  </si>
  <si>
    <t>370.1/2568
ลงวันที่ 6 พ.ค. 2568</t>
  </si>
  <si>
    <t>137(ซ)/2568 ลงวันที่ 6 พ.ค. 2568</t>
  </si>
  <si>
    <t>เลขที่ 149/2568
ลงวันที่ 6 พ.ค. 2568</t>
  </si>
  <si>
    <t>สธ0314/พ.360
ลงวันที่ 6 พ.ค. 2568</t>
  </si>
  <si>
    <t>สธ0314/พ.363
ลงวันที่ 6 พ.ค. 2568</t>
  </si>
  <si>
    <t>สธ0314/พ.367
ลงวันที่ 7 พ.ค. 2568</t>
  </si>
  <si>
    <t>สธ0314/พ.368
ลงวันที่ 7 พ.ค. 2568</t>
  </si>
  <si>
    <t>สธ0314/พ.369
ลงวันที่ 7 พ.ค. 2568</t>
  </si>
  <si>
    <t>สธ0314/พ.370
ลงวันที่ 7 พ.ค. 2568</t>
  </si>
  <si>
    <t>ซื้อครุภัณฑ์สำนักงาน เครื่องปรับอากาศระบบแยกส่วนพร้อมติดตั้ง
จำนวน 1 เครื่อง</t>
  </si>
  <si>
    <t>บริษัท แอร์ เทคนิ คอล จำกัด
29,318.00 บาท</t>
  </si>
  <si>
    <t>บริษัท รีโซลิค จำกัด
80,000.00 บาท</t>
  </si>
  <si>
    <t>บริษัท เคโมไซเอนซ์ (ประเทศไทย) จำกัด
10,800.00 บาท</t>
  </si>
  <si>
    <t>สธ0314/พ.371
ลงวันที่ 8 พ.ค. 2568</t>
  </si>
  <si>
    <t>สธ0314/พ.372
ลงวันที่ 8 พ.ค. 2568</t>
  </si>
  <si>
    <t>สธ0314/พ.373
ลงวันที่ 8 พ.ค. 2568</t>
  </si>
  <si>
    <t>ซื้อวัสดุสำนักงาน
จำนวน 11 รายการ</t>
  </si>
  <si>
    <t>ร้านรุ่งเรืองทรัพย์
6,325.00 บาท</t>
  </si>
  <si>
    <t>บริษัท เอ เอส ไซน์ จำกัด
9,309.00 บาท</t>
  </si>
  <si>
    <t>ซื้อวัสดุไฟฟ้าและวิทยุ 
จำนวน 4 รายการ</t>
  </si>
  <si>
    <t>ห้างหุ้นส่วนจำกัด วิชิตอิมปอร์ต
5,286.87 บาท</t>
  </si>
  <si>
    <t>บริษัท ไทยก๊อส จำกัด
9,000.00 บาท</t>
  </si>
  <si>
    <t>ซื้อวัสดุสำนักงาน
จำนวน 4 รายการ</t>
  </si>
  <si>
    <t>นางสาวรพิพรรณ กาเล็ก
17,810.00 บาท</t>
  </si>
  <si>
    <t>บริษัท พยาธิภัณฑ์อินเตอร์เนชั่นแนล จำกัด
53,480.00 บาท</t>
  </si>
  <si>
    <t>บริษัท กิบไทย จำกัด
191,744.00 บาท</t>
  </si>
  <si>
    <t>บริษัท โอเชี่ยนเมด จำกัด
13,910.00 บาท</t>
  </si>
  <si>
    <t>บริษัท ดีเคเอสเอช (ประเทศไทย) จำกัด
12,000.00 บาท</t>
  </si>
  <si>
    <t>บริษัท สยามยูนิแคร์ จำกัด
19,220.44 บาท</t>
  </si>
  <si>
    <t>สธ0314/พ.375
ลงวันที่ 15 พ.ค. 2568</t>
  </si>
  <si>
    <t>สธ0314/พ.377
ลงวันที่ 15 พ.ค. 2568</t>
  </si>
  <si>
    <t>สธ0314/พ.378
ลงวันที่ 15 พ.ค. 2568</t>
  </si>
  <si>
    <t>สธ0314/พ.379
ลงวันที่ 15 พ.ค. 2568</t>
  </si>
  <si>
    <t>สธ0314/พ.380
ลงวันที่ 15 พ.ค. 2568</t>
  </si>
  <si>
    <t>สธ0314/พ.385
ลงวันที่ 15 พ.ค. 2568</t>
  </si>
  <si>
    <t>สธ0314/พ.386
ลงวันที่ 15 พ.ค. 2568</t>
  </si>
  <si>
    <t>สธ0314/พ.387
ลงวันที่ 15 พ.ค. 2568</t>
  </si>
  <si>
    <t>สธ0314/พ.388
ลงวันที่ 15 พ.ค. 2568</t>
  </si>
  <si>
    <t>สธ0314/พ.389
ลงวันที่ 15 พ.ค. 2568</t>
  </si>
  <si>
    <t>สธ0314/พ.390
ลงวันที่ 15 พ.ค. 2568</t>
  </si>
  <si>
    <t>สธ0314/พ.391
ลงวันที่ 15 พ.ค. 2568</t>
  </si>
  <si>
    <t>บริษัท ดีเคเอสเอช (ประเทศไทย) จำกัด
107,000.00 บาท</t>
  </si>
  <si>
    <t>สธ0314/พ.392
ลงวันที่ 19 พ.ค. 2568</t>
  </si>
  <si>
    <t>บริษัท เคโมไซเอนซ์ (ประเทศไทย) จำกัด
26,750.00 บาท</t>
  </si>
  <si>
    <t>สธ0314/พ.394
ลงวันที่ 21 พ.ค. 2568</t>
  </si>
  <si>
    <t xml:space="preserve">รายงานขอจ้างซ่อมบำรุงรักษารถยนต์ราชการ หมายเลขทะเบียน นข ๗๐๐๘ ลำปาง จำนวน ๑ งาน 7,747.87 บาท  </t>
  </si>
  <si>
    <t>บริษัท โตโยต้า นอร์ทเทิร์น (ลำปาง) จำกัด 7747.87 บาท</t>
  </si>
  <si>
    <t>celecoxib</t>
  </si>
  <si>
    <t>บริษัท ซิลลิค ฟาร์มา จำกัด 76077 บาท</t>
  </si>
  <si>
    <t>รายงานขอซื้อครุภัณฑ์คอมพิวเตอร์ (อุปกรณ์ป้องกันเครือข่าย (Next-Generation Firewall) แบบที่ ๑)</t>
  </si>
  <si>
    <t>บริิษัท อะแวร์ คอร์ปอเรชั่น จำกัด 239680 บาท</t>
  </si>
  <si>
    <t>ห้างหุ้นส่วนจำกัด วลินดา 787 (24738.4 บาท)</t>
  </si>
  <si>
    <t>รายงานขอซื้อเครื่องเคลือบบัตร ร้อน/เย็น ขนาด A๓ จำนวน ๑ รายการ</t>
  </si>
  <si>
    <t xml:space="preserve">ห้างหุ้นส่วนจำกัด แอล พี ออฟฟิศ 5990 บาท
</t>
  </si>
  <si>
    <t>รายงานขอจ้างเหมาจัดทำสื่อประชาสัมพันธ์ จำนวน ๓ งาน</t>
  </si>
  <si>
    <t>ร้านเอกศิลป์ โดยนายสรรพศิลป์ ศรีวิชัย 15000 บาท</t>
  </si>
  <si>
    <t>207/2568 ลงวันที่ 5 พ.ค 2568</t>
  </si>
  <si>
    <t>208/2568 ลงวันที่ 5 พ.ค 2568</t>
  </si>
  <si>
    <t>209/2568 ลงวันที่ 5 พ.ค 2568</t>
  </si>
  <si>
    <t>210/2568 ลงวันที่ 6 พ.ค 2568</t>
  </si>
  <si>
    <t>211/2568 ลงวันที่ 6 พ.ค 2568</t>
  </si>
  <si>
    <t>212/2568 ลงวันที่ 6 พ.ค 2568</t>
  </si>
  <si>
    <t>รายงานขอซื้อวัสดุสำนักงาน จำนวน ๑ รายการ (กระดานไวท์บอร์ด ขาตั้ง ๒ หน้า มีล้อเลื่อน ชนิดแม่เหล็กในตัว) .</t>
  </si>
  <si>
    <t>ห้างหุ้นส่วนจำกัด น้ำล้อมเคหะภัณฑ์ 5000 บาท</t>
  </si>
  <si>
    <t>Oxybutynin</t>
  </si>
  <si>
    <t>213/2568 ลงวันที่ 7 พ.ค. 2568</t>
  </si>
  <si>
    <t>214/2568 ลงวันที่ 7 พ.ค. 2568</t>
  </si>
  <si>
    <t>รายงานขออนุมัติจ้างเหมาบริการ พนักงานเวรเปล ประจำปีงบประมาณ 2568 จำนวน ๑ งาน</t>
  </si>
  <si>
    <t>นายณพกร พรมเจีนม 43450 บาท</t>
  </si>
  <si>
    <t>รายงานขอซื้อวัสดุวิทยาศาสตร์และวัสดุเครื่องแต่งกาย จำนวน ๔ รายการ</t>
  </si>
  <si>
    <t>ร้านเพดอร์ฟิต โดยนางสาวปริณดา กิจวัฒนการ 24870 บาท</t>
  </si>
  <si>
    <t>215/2568 ลงวันที่ 13 พ.ค. 2568</t>
  </si>
  <si>
    <t>216/2568 ลงวันที่ 13 พ.ค. 2568</t>
  </si>
  <si>
    <t>รายงานขอซื้อวัสดุวิทยาศาสตร์ จำนวน ๕ รายการ  250,840บาท</t>
  </si>
  <si>
    <t>ห้างหุ้นส่วนจำกัด วีอาร์ ซัพพอร์ต 250840 บาท</t>
  </si>
  <si>
    <t>รายงานขอจ้างเหมาผลิตสื่อสิ่งพิมพ์ จำนวน ๒ งาน 20000</t>
  </si>
  <si>
    <t>ร้านลานนาโปรดักส์ 20000 บาท</t>
  </si>
  <si>
    <t>รายงานขอจ้างเหมาติดตั้งเครือข่ายคอมพิวเตอร์ จำนวน ๑ งาน</t>
  </si>
  <si>
    <t>บริษัท อะแวร์ คอร์ปอเรชั่น จำกัด 298530 บาท</t>
  </si>
  <si>
    <t>รายงานขอจ้างเหมาผลิตสื่อสิ่งพิมพ์ จำนวน ๔ งาน 12080</t>
  </si>
  <si>
    <t>ร้านลานนาโปรดักส์ 12080 บาท</t>
  </si>
  <si>
    <t>รายงานขอซื้อครุภัณฑ์งานบ้านครัว จำนวน ๒ รายการ (ผ้าม่านพร้อมอุปกรณ์)</t>
  </si>
  <si>
    <t>ร้านธนศักดิ์ผ้าม่าน 10900 บาท</t>
  </si>
  <si>
    <t>217/2568 ลงวันที่ 15 พ.ค. 2568</t>
  </si>
  <si>
    <t>218/2568 ลงวันที่ 16 พ.ค. 2568</t>
  </si>
  <si>
    <t>ส.15/2568 ลงวันที่ 16 พ.ค. 2568</t>
  </si>
  <si>
    <t>219/2568 ลงวันที่ 16 พ.ค. 2568</t>
  </si>
  <si>
    <t>220/2568 ลงวันที่ 16 พ.ค. 2568</t>
  </si>
  <si>
    <t>รายงานขอซื้อครุภัณฑ์สำนักงาน จำนวน ๕ รายการ</t>
  </si>
  <si>
    <t>ห้างหุ้นส่วนจำกัด น้ำล้อมเคหะภัณฑ์ 28700 บาท</t>
  </si>
  <si>
    <t xml:space="preserve">รายงานขอซื้อวัสดุอุปกรณ์ประกอบโครงการ จำนวน ๑ รายการ (ลูกบอลบริหารกล้ามเนื้อมือทรงกลม)                </t>
  </si>
  <si>
    <t>บริษัท ฮักกลอรี่ เพลย์ จำกัด 1000 บาท</t>
  </si>
  <si>
    <t>รายงานขอซื้อวัสดุอุปกรณ์ประกอบโครงการ จำนวน ๑ รายการ (ถุงผ้าดิบหูรูด)</t>
  </si>
  <si>
    <t>ร้านสิมิลัน รับทำออเดอร์กระเป๋าทุกชนิด โดย นางสาวสิมิลัน เครือฟู 5000 บาท</t>
  </si>
  <si>
    <t>รายงานขอซื้อครุภัณฑ์โรงงาน จำนวน ๑ รายการ (เครื่องเป่าลมไร้สาย)</t>
  </si>
  <si>
    <t>ห้างหุ้นส่วนจำกัด เต๊กหมง 4500 บาท</t>
  </si>
  <si>
    <t>Para+Tramadol</t>
  </si>
  <si>
    <t>บริษัท ดีเคเอสเอช (ประเทศไทย) จำกัด 11010.3 บาท</t>
  </si>
  <si>
    <t xml:space="preserve">รายงานขอจ้างเหมาจัดทำป้ายไวนิลโครงการอบรมเชิงปฏิบัติการ  จำนวน 1 งาน </t>
  </si>
  <si>
    <t>ร้านบิ๊กโครงไม้ป้ายไวนิล 360 บาท</t>
  </si>
  <si>
    <t>221/2568 ลงวันที่ 19 พ.ค. 2568</t>
  </si>
  <si>
    <t>222/2568 ลงวันที่ 20 พ.ค. 2568</t>
  </si>
  <si>
    <t>223/2568 ลงวันที่ 20 พ.ค. 2568</t>
  </si>
  <si>
    <t>224/2568 ลงวันที่ 20 พ.ค. 2568</t>
  </si>
  <si>
    <t>225/2568 ลงวันที่ 20 พ.ค. 2568</t>
  </si>
  <si>
    <t>226/2568 ลงวันที่ 20 พ.ค. 2568</t>
  </si>
  <si>
    <t>รายการขอซื้อวัสดุประกอบโครงการพัฒนาทักษะการจัดการทางด้านยา ฯ จำนวน ๔ รายการ</t>
  </si>
  <si>
    <t>ห้างหุ้นส่วนจำกัด เคที กรุ๊ป ลำปาง 7455 บาท</t>
  </si>
  <si>
    <t xml:space="preserve">รายงานขออนุมัติจ้างเหมาถ่ายเอกสาร สิ่งพิมพ์และเข้าเล่มโครงการอบรมเชิงปฏิบัติการส่งเสริมและพัฒนาศักยภาพผู้ดูแลผู้ป่วยติดเตียง จำนวน ๓๐ เล่ม </t>
  </si>
  <si>
    <t>ศูนย์ถ่ายเอกสาร 2000 ก๊อปปี้เซ็นเตอร์ 3000 บาท</t>
  </si>
  <si>
    <t>รายงานขออนุมัติจัดจ้างซ่อมแซมเครื่องปรับอากาศห้องตรวจ 3 จำนวน 1 งาน</t>
  </si>
  <si>
    <t>ห้างหุ้นส่วนจำกัด จามเทวี (2535) 1650 บาท</t>
  </si>
  <si>
    <t>paegabalin</t>
  </si>
  <si>
    <t>บริษัท ซิลลิค ฟาร์มา จำกัด 288900 บาท</t>
  </si>
  <si>
    <t xml:space="preserve">รายงานขอจ้้างปรับปรุงการแสดงผลข้อมูลผู้รับบริการ </t>
  </si>
  <si>
    <t>บริษัท ซอฟต์แวร์คอนสตรัคเตอร์ จำกัด 240000 บาท</t>
  </si>
  <si>
    <t>227/2568 ลงวันที่ 21 พ.ค. 2568</t>
  </si>
  <si>
    <t>228/2568 ลงวันที่ 21 พ.ค. 2568</t>
  </si>
  <si>
    <t xml:space="preserve">ซื้อครุภัณฑ์คอมพิวเตอร์จำนวน ๓ รายการ </t>
  </si>
  <si>
    <t>รายงานขอวัสดุและอุปกรณ์ประกอบโครงการอบรมเชิงปฏิบัติการส่งเสริมและพัฒนาศักยภาพผู้ดูแลผู้ป่วยติดบ้านติดเตียงฯ จำนวน ๑๑ รายการ</t>
  </si>
  <si>
    <t>ห้างหุ้นส่วนจำกัด เคที กรุ๊ป ลำปาง 5985 บาท</t>
  </si>
  <si>
    <t>Diacerein</t>
  </si>
  <si>
    <t>บริษัท ซิลลิค ฟาร์มา จำกัด 28890 บาท</t>
  </si>
  <si>
    <t>รายงานขอจ้างเหมาซ่อมแซมเปลี่ยนอะไหล่ ระบบสัญญาณเตือนอัคคีภัย(Fire Alarm) อาคารพักแพทย์ จำนวน ๑ งาน</t>
  </si>
  <si>
    <t>ห้างหุ้นส่วนจำกัด นิวเคลียร์ ซัพพลาย 47133.5 บาท</t>
  </si>
  <si>
    <t>บริษัท เอ.เอ็น.บี ลาบอเตอรี่ จำกัด 4000 บาท</t>
  </si>
  <si>
    <t xml:space="preserve">บริษัท อาซ์คมี โซลูชั่น แอนด์ คอนซัลแทนท์ จำกัด 62900 บาท  
 </t>
  </si>
  <si>
    <t>232/2568 ลงวันที่ 23 พ.ค. 2568</t>
  </si>
  <si>
    <t>234/2568 ลงวันที่ 23 พ.ค. 2568</t>
  </si>
  <si>
    <t>235/2568 ลงวันที่ 23 พ.ค. 2568</t>
  </si>
  <si>
    <t>236/2568 ลงวันที่ 23 พ.ค. 2568</t>
  </si>
  <si>
    <t>บริษัท โปรเฟสชั่นแนล เมดิคอล 
ซายน์ จำกัด
(ราคา 15,000.00)</t>
  </si>
  <si>
    <t>บริษัท เวลล์คอนเซ็ปท์ จำกัด
(ราคา 2,904.00</t>
  </si>
  <si>
    <t>ยา จำนวน 10 รายการ</t>
  </si>
  <si>
    <t>บริษัท เซ้นทรัลฯจำกัด 10029 บาท</t>
  </si>
  <si>
    <t>รายการขอซื้อเวชภัณฑ์ที่มิใช่ยา จำนวน ๕ รายการ</t>
  </si>
  <si>
    <t>บริษัท คอสม่า เทรดดิ้ง จำกัด 99254.4 บาท</t>
  </si>
  <si>
    <t>รายงานขอจ้างซ่อมเครื่องชั่งน้ำหนักวัดส่วนสูงพร้อมระบบเชื่อมต่อและแสดงผล บนฐานข้อมูลโรงพยาบาล จำนวน ๑ เครื่อง 8,000</t>
  </si>
  <si>
    <t>รายงานขอจ้างซ่อมเครื่องชั่งน้ำหนักระบบดิจิตอลพร้อมที่วัดส่วนสูง หมายเลขครุภัณฑ์ ๖๖๗๐-๐๐๒-๐๐๓/๐๑/๖๑.๑ จำนวน ๑ เครื่อง 5,500 บาท</t>
  </si>
  <si>
    <t>ห้างหุ้นส่วนจำกัด เมดิคอล อีควิปเมนท์ เซลล์ แอนด์ เซอร์วิส 5500 บาท</t>
  </si>
  <si>
    <t xml:space="preserve"> 238/2568 ลงวันที่ 27 พ.ค 2568</t>
  </si>
  <si>
    <t>239/2568 ลงวันที่ 27 พ.ค 2568</t>
  </si>
  <si>
    <t>240/2568 ลงวันที่ 28 พ.ค 2568</t>
  </si>
  <si>
    <t>241/2568 ลงวันที่ 28 พ.ค 2568</t>
  </si>
  <si>
    <t xml:space="preserve">	รายงานขอจ้างเหมารถตู้ไม่ประจำทางพร้อมน้ำมันเชื้อเพลิง จำนวน ๑ คัน 12,000 บาท</t>
  </si>
  <si>
    <t>นายสงกรานต์ พึ่งพา 12000 บาท</t>
  </si>
  <si>
    <t>ยา Glucosamine</t>
  </si>
  <si>
    <t>บริษัท ฮักกลอรี่ เพลย์ จำกัด 266000 บาท</t>
  </si>
  <si>
    <t>รายงานขอซื้อวัสดุสำนักงาน จำนวน ๒๔ รายการ</t>
  </si>
  <si>
    <t>ห้างหุ้นส่วนจำกัด เคที กรุ๊ป ลำปาง 30000 บาท</t>
  </si>
  <si>
    <t xml:space="preserve">รายงานขออนุมัติจัดซื้อวัสดุโฆษณาและเผยแพร่ (กระเป๋าใส่กล้อง และอุปกรณ์)	</t>
  </si>
  <si>
    <t>ห้างหุ้นส่วนจำกัด เอส ดับบลิว มีเดีย 2500 บาท</t>
  </si>
  <si>
    <t>รายงานขออนุมัติจ้างเหมารถตู้พร้อมน้ำมันเชื้อเพลิง จำนวน ๑ คัน พี่ปาย 3,000บาท</t>
  </si>
  <si>
    <t xml:space="preserve">รายงานขอจ้างเหมาทดสอบและประเมินท่อออกซิเจน ความจุ ๖ คิว,๐.๕ คิว พร้อมทำสีและสกรีน จำนวน ๒ งาน                                                                      </t>
  </si>
  <si>
    <t>บริษัท แสตนดาร์ด ก๊าซ แอนด์เซฟตี้ โปรดักส์ จำกัด  1508.7 บาท</t>
  </si>
  <si>
    <t>รายงานขอซื้อวัสดุวิทยาศาสตร์การแพทย์ จำนวน ๒ รายการ</t>
  </si>
  <si>
    <t>บริษัท แสตนดาร์ด ก๊าซ แอนด์เซฟตี้ โปรดักส์ จำกัด  609.9 บาท</t>
  </si>
  <si>
    <t xml:space="preserve">รายงานขอซื้อวัสดุอุปกรณ์ประกอบการอบรม จำนวน 1 รายการ (สติ๊กเกอร์พิมพ์สี)                                </t>
  </si>
  <si>
    <t>ร้านเอกศิลป์ โดยนายสรรพศิลป์ ศรีวิชัย 2745 บาท</t>
  </si>
  <si>
    <t>242/2568 ลงวันที่ 29 พ.ค 2568</t>
  </si>
  <si>
    <t>243/2568 ลงวันที่ 29 พ.ค 2568</t>
  </si>
  <si>
    <t>244/2568 ลงวันที่ 30 พ.ค 2568</t>
  </si>
  <si>
    <t>245/2568 ลงวันที่ 30 พ.ค 2568</t>
  </si>
  <si>
    <t>246/2568 ลงวันที่ 30 พ.ค 2568</t>
  </si>
  <si>
    <t>247/2568 ลงวันที่ 30 พ.ค 2568</t>
  </si>
  <si>
    <t>248/2568 ลงวันที่ 30 พ.ค 2568</t>
  </si>
  <si>
    <t>249/2568 ลงวันที่ 30 พ.ค 2568</t>
  </si>
  <si>
    <t>ห้างหุ้นส่วนจำกัด กรกฎ พริ้นติ้ง ราคา 133,536 บาท</t>
  </si>
  <si>
    <t>ซื้อวัสดุวิทยาศาสตร์การแพทย์ จำนวน 1 รายการ</t>
  </si>
  <si>
    <t>บริษัท ไอเมด ลาบอราทอรี่ จำกัด 58,000.00 บาท</t>
  </si>
  <si>
    <t>บริษัท พยาธิภัณฑ์อินเตอร์เนชั่นแนล จำกัด 48,000.00 บาท</t>
  </si>
  <si>
    <t>ซื้อวัสดุวิทยาศาสตร์การแพทย์ จำนวน 2 รายการ</t>
  </si>
  <si>
    <t>บริษัท พยาธิภัณฑ์อินเตอร์เนชั่นแนล จำกัด 82,400.00 บาท</t>
  </si>
  <si>
    <t>บริษัท พยาธิภัณฑ์อินเตอร์เนชั่นแนล จำกัด 54,700.00 บาท</t>
  </si>
  <si>
    <t>บริษัท พยาธิภัณฑ์อินเตอร์เนชั่นแนล จำกัด 82,220.00 บาท</t>
  </si>
  <si>
    <t>บริษัท ไอเมด ลาบอราทอรี่ จำกัด 30,000.00 บาท</t>
  </si>
  <si>
    <t>บริษัท พยาธิภัณฑ์อินเตอร์เนชั่นแนล จำกัด 68,000.00 บาท</t>
  </si>
  <si>
    <t>บริษัท โอเชี่ยนเมด จำกัด 32,100.00 บาท</t>
  </si>
  <si>
    <t>บริษัท ไอเมด ลาบอราทอรี่ จำกัด 72,000.00 บาท</t>
  </si>
  <si>
    <t>บริษัท ดีเคเอสเอช (ประเทศไทย) จำกัด 76,000.00 บาท</t>
  </si>
  <si>
    <t>เลขที่ พ.617/68
ลงวันที่ 5 มิ.ย. 2568</t>
  </si>
  <si>
    <t>เลขที่ พ.620/68
ลงวันที่ 5 มิ.ย. 2568</t>
  </si>
  <si>
    <t>พจ.188/2568 ลงวันที่ 5 มิ.ย. 2568</t>
  </si>
  <si>
    <t>สธ0314/พ.415
ลงวันที่ 5 มิ.ย. 2568</t>
  </si>
  <si>
    <t>สธ0314/พ.417
ลงวันที่ 5 มิ.ย. 2568</t>
  </si>
  <si>
    <t>สธ0314/พ.418
ลงวันที่ 5 มิ.ย. 2568</t>
  </si>
  <si>
    <t>สธ0314/พ.419
ลงวันที่ 5 มิ.ย. 2568</t>
  </si>
  <si>
    <t>สธ0314/พ.420
ลงวันที่ 5 มิ.ย. 2568</t>
  </si>
  <si>
    <t>สธ0314/พ.421
ลงวันที่ 5 มิ.ย. 2568</t>
  </si>
  <si>
    <t>สธ0314/พ.422
ลงวันที่ 5 มิ.ย. 2568</t>
  </si>
  <si>
    <t>สธ0314/พ.423
ลงวันที่ 5 มิ.ย. 2568</t>
  </si>
  <si>
    <t>สธ0314/พ.425
ลงวันที่ 6 มิ.ย. 2568</t>
  </si>
  <si>
    <t>สธ0314/พ.424
ลงวันที่ 6 มิ.ย. 2568</t>
  </si>
  <si>
    <t>พจ.185/2568 ลงวันที่ 6 มิ.ย. 2568</t>
  </si>
  <si>
    <t>พจ.184/2568 ลงวันที่ 6 มิ.ย. 2568</t>
  </si>
  <si>
    <t>พซ.609/2568 ลงวันที่ 6 มิ.ย. 2568</t>
  </si>
  <si>
    <t>พจ.186/2568 ลงวันที่ 6 มิ.ย. 2568</t>
  </si>
  <si>
    <t>บริษัท เซสท์-เมด จำกัด 7,490.00 บาท</t>
  </si>
  <si>
    <t>บริษัท ซีนิธ ไซเอนซ์ จำกัด 72,225.00 บาท</t>
  </si>
  <si>
    <t>บริษัท เอ เอส ไซน์ จำกัด 50,000.00 บาท</t>
  </si>
  <si>
    <t>จ้างซ่อมเครื่องเตรียมชิ้นเนื้ออัตโนมัติระบบปิด รุ่น Excelsior As จำนวน 1 เครื่อง</t>
  </si>
  <si>
    <t>บริษัท แรพพอท จำกัด 28,355.00 บาท</t>
  </si>
  <si>
    <t>รุ่งเรืองทรัพย์ 9,900.00 บาท</t>
  </si>
  <si>
    <t>รุ่งเรืองทรัพย์ 5,465.00 บาท</t>
  </si>
  <si>
    <t>บริษัท โอเชี่ยนเมด จำกัด 9,416.00 บาท</t>
  </si>
  <si>
    <t>ซื้อวัสดุวิทยาศาสตร์การแพทย์ จำนวน 3 รายการ</t>
  </si>
  <si>
    <t>บริษัท เอ เอส ไซน์ จำกัด 9,675.00 บาท</t>
  </si>
  <si>
    <t>บริษัท สยามยูนิแคร์ จำกัด 14,418.00 บาท</t>
  </si>
  <si>
    <t>สธ0314/พ.439
ลงวันที่ 11 มิ.ย. 2568</t>
  </si>
  <si>
    <t>สธ0314/พ.442
ลงวันที่ 11 มิ.ย. 2568</t>
  </si>
  <si>
    <t>สธ0314/พ.444
ลงวันที่ 11 มิ.ย. 2568</t>
  </si>
  <si>
    <t>สธ0314/พ.445
ลงวันที่ 11 มิ.ย. 2568</t>
  </si>
  <si>
    <t>ห้างหุ้นส่วนจำกัด เมดิแคร์ ซัพพลาย 87,740.00 บาท</t>
  </si>
  <si>
    <t>ห้างหุ้นส่วนจำกัด วอร์ด เมดิก 87,718.60 บาท</t>
  </si>
  <si>
    <t>ห้างหุ้นส่วนจำกัด วอร์ด เมดิก 27,007.82 บาท</t>
  </si>
  <si>
    <t>จ้างซ่อมเครื่องเตรียมชิ้นเนื้ออัตโนมัติระบบปิด รุ่น Excelsior As จำนวน 2 เครื่อง</t>
  </si>
  <si>
    <t>บริษัท แรพพอท จำกัด 22,684.00 บาท</t>
  </si>
  <si>
    <t>ห้างหุ้นส่วนจำกัด วอร์ด เมดิก 38,495.60 บาท</t>
  </si>
  <si>
    <t>สธ0314/พ.455
ลงวันที่ 20 มิ.ย. 2568</t>
  </si>
  <si>
    <t>สธ0314/พ.456
ลงวันที่ 20 มิ.ย. 2568</t>
  </si>
  <si>
    <t>สธ0314/พ.457
ลงวันที่ 20 มิ.ย. 2568</t>
  </si>
  <si>
    <t>สธ0314/พ.459
ลงวันที่ 23 มิ.ย. 2568</t>
  </si>
  <si>
    <t>สธ0314/พ.460
ลงวันที่ 23 มิ.ย. 2568</t>
  </si>
  <si>
    <t>รายงานขอจ้างทำห้องซับเสียง จำนวน ๑ งาน 258,000บาท</t>
  </si>
  <si>
    <t>ห้างหุ้นส่วนจำกัด กันตินันท์ เน็ทเวิร์ค 285000 บาท</t>
  </si>
  <si>
    <t>ส.16/2568 ลงวันที่ 4 มิ.ย. 2568</t>
  </si>
  <si>
    <t>Vitamin B1-6-12</t>
  </si>
  <si>
    <t>บริษัท พีเอ็มแอล พลัส จำกัด 4500 บาท</t>
  </si>
  <si>
    <t>250/2568 ลงวันที่ 6 มิ.ย. 2568</t>
  </si>
  <si>
    <t>จ้างเหมาซ่อมแซมเปลี่ยน O-Ring outlet Oxygen Omeda และ O-Ring outlet Vacuum Omeda จำนวน ๒ งาน</t>
  </si>
  <si>
    <t>ห้างหุ้นส่วนจำกัด เบสท์ เมดิคอล (แพร่) 61739 บาท</t>
  </si>
  <si>
    <t>รายงานขอจ้างเหมาซ่อมแซมระบบเรียกพยาบาล (Nurse Call) อาคารผู้ป่วยใน ชั้น ๒ จำนวน ๑ งาน</t>
  </si>
  <si>
    <t>ห้างหุ้นส่วนจำกัด นิวเคลียร์ ซัพพลาย 14980 บาท</t>
  </si>
  <si>
    <t xml:space="preserve">รายงานขอซื้อวัสดุประกอบพิธืทางศาสนา จำนวน 3 รายการ                                                                             </t>
  </si>
  <si>
    <t>ร้านบุญทวีสังฆภัณฑ์ โดยนางสาวธิดารัตน์ เขื่อนแก้ว 2350 บาท</t>
  </si>
  <si>
    <t>ยา จำนวน 14 รายการ</t>
  </si>
  <si>
    <t>องค์การเภสัขกรรม 19397 บาท</t>
  </si>
  <si>
    <t>252/2568 ลงวันที่ 12 มิ.ย. 2568</t>
  </si>
  <si>
    <t>253/2568 ลงวันที่ 12 มิ.ย. 2568</t>
  </si>
  <si>
    <t>พซ.628/2568 ลงวันที่ 12 มิ.ย. 2568</t>
  </si>
  <si>
    <t>พซ.627/2568 ลงวันที่ 12 มิ.ย. 2568</t>
  </si>
  <si>
    <t>พซ.626/2568 ลงวันที่ 12 มิ.ย. 2568</t>
  </si>
  <si>
    <t>พซ.625/2568 ลงวันที่ 12 มิ.ย. 2568</t>
  </si>
  <si>
    <t>พซ.623/2568 ลงวันที่ 12 มิ.ย. 2568</t>
  </si>
  <si>
    <t>พซ.622/2568 ลงวันที่ 12 มิ.ย. 2568</t>
  </si>
  <si>
    <t>พซ.621/2568 ลงวันที่ 12 มิ.ย. 2568</t>
  </si>
  <si>
    <t>พจ.193/2568 ลงวันที่ 12 มิ.ย. 2568</t>
  </si>
  <si>
    <t>พจ.192/2568 ลงวันที่ 12 มิ.ย. 2568</t>
  </si>
  <si>
    <t>พจ.191/2568 ลงวันที่ 12 มิ.ย. 2568</t>
  </si>
  <si>
    <t>254/2568 ลงวันที่ 13 มิ.ย. 2568</t>
  </si>
  <si>
    <t>255/2568 ลงวันที่ 13 มิ.ย. 2568</t>
  </si>
  <si>
    <t xml:space="preserve">รายงานขอจ้างเหมาจัดทำป้ายไวนิลโครงการฯ  จำนวน 1 งาน                               </t>
  </si>
  <si>
    <t>ร้านบิ๊กโครงไม้ป้ายไวนิล โดยนางสาวกุสุมา ดวงงาน 300 บาท</t>
  </si>
  <si>
    <t>รายงานขออนุมัติจ้างเหมารถตู้พร้อมน้ำมันเชื้อเพลิง จำนวน ๑ คัน ข้าวตู 3,000บาท</t>
  </si>
  <si>
    <t>รายงานขอเหมาซ่อมแซมฐานกล่องพักสายเมนไฟเข้าอาคาร จำนวน ๑ งาน 37,450 บาท</t>
  </si>
  <si>
    <t>ห้างหุ้นส่วนจำกัด นิวเคลียร์ ซัพพลาย 37450 บาท</t>
  </si>
  <si>
    <t>รายงานขอจ้างเหมาเปลี่ยนแบตเตอรี่สำหรับจ่ายไฟสำรองฉุกเฉินระบบ MELD ของลิฟต์โดยสาร จำนวน ๑ งาน  51,360 บาท</t>
  </si>
  <si>
    <t>บริษัท มิตซูบิชิ เอลเลเวเตอร์ (ประเทศไทย) จำกัด 51360 บาท</t>
  </si>
  <si>
    <t>256/2568 ลงวันที่ 16 มิ.ย. 2568</t>
  </si>
  <si>
    <t>257/2568 ลงวันที่ 16 มิ.ย. 2568</t>
  </si>
  <si>
    <t>258/2568 ลงวันที่ 16 มิ.ย. 2568</t>
  </si>
  <si>
    <t>259/2568 ลงวันที่ 16 มิ.ย. 2568</t>
  </si>
  <si>
    <t>ห้างหุ้นส่วนจำกัด วลินดา 787 (17000 บาท)</t>
  </si>
  <si>
    <t>ยา จำนวน 7 รายการ</t>
  </si>
  <si>
    <t>หจก. ภิญโญฟาร์มาซี 10745.6 บาท</t>
  </si>
  <si>
    <t xml:space="preserve"> รายงานขอซื้อกระจกใส ขนาด 61 x 120 ซม. สำหรับปูโต๊ะทากาว จำนวน ๑ แผ่น                                    </t>
  </si>
  <si>
    <t>บริษัท ชุนหะแสง จำกัด 695.5 บาท</t>
  </si>
  <si>
    <t>260/2568 ลงวันที่ 19 มิ.ย. 2568</t>
  </si>
  <si>
    <t>261/2568 ลงวันที่ 19 มิ.ย. 2568</t>
  </si>
  <si>
    <t>262/2568 ลงวันที่ 20 มิ.ย. 2568</t>
  </si>
  <si>
    <t>รายงานขอจ้างเหมาซ่อมแซมวงกบช่องแสง อาคารหอถังสูง จำนวน ๑ งาน</t>
  </si>
  <si>
    <t>ยา Baclofen</t>
  </si>
  <si>
    <t>บริษัท พีเอ็มแอล ฟาร์มา จำกัด 10004.4 บาท</t>
  </si>
  <si>
    <t>บริษัท ที โอ จำกัด 8975 บาท</t>
  </si>
  <si>
    <t>รายงานขอจ้างเหมาซ่อมแผนกั้นตะกอน บ่อบำบัดน้ำเสีย จำนวน ๑ งาน</t>
  </si>
  <si>
    <t>ร้าน เจ เจ 60000 บาท</t>
  </si>
  <si>
    <t>รายงานขอจ้างเหมาบริการดูแลและบำรุงรักษาระบบสัญญาณเตือนอัคคีภัย จำนวน ๑ งาน 24,610</t>
  </si>
  <si>
    <t>ห้างหุ้นส่วนจำกัด นิวเคลียร์ ซัพพลาย 24610 บาท</t>
  </si>
  <si>
    <t>รายงานขอจ้างเหมาซ่อมแซมฝ้าเพดานชั้น 1 อาคารหอพักแพทย์ จำนวน 1 งาน</t>
  </si>
  <si>
    <t>ห้างหุ้นส่วนจำกัด วลินดา 787 (11527.11 บาท)</t>
  </si>
  <si>
    <t>263/2568 ลงวันที่ 24 มิ.ย. 2568</t>
  </si>
  <si>
    <t>264/2568 ลงวันที่ 24 มิ.ย. 2568</t>
  </si>
  <si>
    <t>265/2568 ลงวันที่ 25 มิ.ย. 2568</t>
  </si>
  <si>
    <t>266/2568 ลงวันที่ 25 มิ.ย. 2568</t>
  </si>
  <si>
    <t>267/2568 ลงวันที่ 25 มิ.ย. 2568</t>
  </si>
  <si>
    <t>รายงานขอจ้างเหมาซ่อมแซมผนังห้องเวชระเบียนและห้องให้คำปรึกษาทางการพยาบาล จำนวน ๑ งาน  7,500 บาท</t>
  </si>
  <si>
    <t>6110049169 (7500 บาท)</t>
  </si>
  <si>
    <t>รายงานจ้างเหมาบริการดูแลและบำรุงรักษาเครื่องกำเนิดไฟฟ้า จำนวน ๑ งาน</t>
  </si>
  <si>
    <t>บริษัท คัมมิ่นส์ ดีเคเอสเอช (ประเทศไทย) จำกัด 28355 บาท</t>
  </si>
  <si>
    <t>รายงานขอซื้อวัสดุยานพาหนะและขนส่ง (ยางรถบรรทุก ดีเซล หมายเลขทะเบียน กร ๑๓๕๐ ลำปาง) พร้อมบริการเปลี่ยนยาง</t>
  </si>
  <si>
    <t>ห้างหุ้นส่วนจำกัด พี.เอ ออโต้ไทร์ 22000 บาท</t>
  </si>
  <si>
    <t>268/2568 ลงวันที่ 27 มิ.ย. 2568</t>
  </si>
  <si>
    <t>269/2568 ลงวันที่ 27 มิ.ย. 2568</t>
  </si>
  <si>
    <t>270/2568 ลงวันที่ 27 มิ.ย. 2568</t>
  </si>
  <si>
    <t>รายงานขอจ้างเหมาติดตั้งพัดลมระบายอากาศ จำนวน ๑ งาน</t>
  </si>
  <si>
    <t>ห้างหุ้นส่วนจำกัด วลินดา 787 (72118 บาท)</t>
  </si>
  <si>
    <t>รายงานขอซื้อระบบเสียงตามสายพร้อมติดตั้ง จำนวน ๑ ระบบ</t>
  </si>
  <si>
    <t>ห้างหุ้นส่วนจำกัด กันตินันท์ เน็ทเวิร์ค 139635 บาท</t>
  </si>
  <si>
    <t>271/2568 ลงวันที่ 30 มิ.ย. 2568</t>
  </si>
  <si>
    <t>272/2568 ลงวันที่ 30 มิ.ย. 2568</t>
  </si>
  <si>
    <t>เป็นผู้มีคุณสมบัติตรงตามเงื่อนไขกำหนด</t>
  </si>
  <si>
    <t>พซ.685/2568 ลงวันที่ 2 ก.ค. 2568</t>
  </si>
  <si>
    <t>พซ.686/2568 ลงวันที่ 2 ก.ค. 2568</t>
  </si>
  <si>
    <t>สธ0314/พ461 ลงวันที่ 1 ก.ค. 2568</t>
  </si>
  <si>
    <t>จ้างซ่อมเครื่องปรับอากาศระบบแยกส่วน ยี่ห้อแคเรียร์ จำนวน 1 เครื่อง</t>
  </si>
  <si>
    <t>บริษัท แอร์ เทคนิคอล จำกัด 6,099.00 บาท</t>
  </si>
  <si>
    <t>จ้างซ่อมเครื่องปรับอากาศแบบท่อส่งลมเย็น จำนวน 1 เครื่อง</t>
  </si>
  <si>
    <t>บริษัท เนเชอรัล กรีน อินโนเวชั่น จำกัด 11,021.00 บาท</t>
  </si>
  <si>
    <t>ห้างหุ้นส่วนจำกัด วิชิตอิมปอร์ต 7,272.79 บาท</t>
  </si>
  <si>
    <t>ห้างหุ้นส่วนจำกัด เมดิแคร์ ซัพพลาย 41,730.00 บาท</t>
  </si>
  <si>
    <t>ซื้อวัสดุประปา จำนวน 2 รายการ</t>
  </si>
  <si>
    <t>ห้างหุ้นส่วนจำกัด วิชิตอิมปอร์ต 9,801.20 บาท</t>
  </si>
  <si>
    <t>บริษัท ดีเคเอสเอช (ประเทศไทย) จำกัด 6,000.00 บาท</t>
  </si>
  <si>
    <t>จ้างปรับปรุงห้องแลปภายนอกอาคาร 1 ชั้น 1 จำนวน 3 รายการ</t>
  </si>
  <si>
    <t>ห้างหุ้นส่วนจำกัด อ่างทองเฟอร์นิเจอร์และก่อสร้าง 16,906.00 บาท</t>
  </si>
  <si>
    <t>สธ0314/พ462 ลงวันที่ 3 ก.ค. 2568</t>
  </si>
  <si>
    <t>สธ0314/พ463 ลงวันที่ 3 ก.ค. 2568</t>
  </si>
  <si>
    <t>สธ0314/พ464 ลงวันที่ 3 ก.ค. 2568</t>
  </si>
  <si>
    <t>สธ0314/พ465 ลงวันที่ 3 ก.ค. 2568</t>
  </si>
  <si>
    <t>สธ0314/พ467 ลงวันที่ 3 ก.ค. 2568</t>
  </si>
  <si>
    <t>สธ0314/พ468 ลงวันที่ 3 ก.ค. 2568</t>
  </si>
  <si>
    <t>สธ0314/พ469 ลงวันที่ 3 ก.ค. 2568</t>
  </si>
  <si>
    <t>สธ0314/พ470 ลงวันที่ 3 ก.ค. 2568</t>
  </si>
  <si>
    <t>ประกวดราคาซื้อชุดน้ำยาที่ใช้ในการตรวจหา Estrogen Receptor (ER) จำนวน 35 kit</t>
  </si>
  <si>
    <t>1. บริษัท ดีเคเอสเอช (ประเทศไทย) จำกัด 3,136,000.00 บาท 2. บริษัท ไนน์ โกลเด้นท์ กรุ๊ป จำกัด 3,480,960.00 บาท</t>
  </si>
  <si>
    <t>บริษัท ดีเคเอสเอช (ประเทศไทย) จำกัด 3,136,000.00 บาท</t>
  </si>
  <si>
    <t xml:space="preserve">ประกวดราคาซื้อชุดน้ำยาย้อมชิ้นเนื้อ ultraView Universal Alkaline Phosphatase Red Detection Kit จำนวน 12 kit </t>
  </si>
  <si>
    <t>1. บริษัท ดีเคเอสเอช (ประเทศไทย) จำกัด 690,000.00 บาท 2. ห้างหุ้นส่วนจำกัด เม็งรายเมดิคัล แล็บ 780,000.00 บาท</t>
  </si>
  <si>
    <t>บริษัท ดีเคเอสเอช (ประเทศไทย) จำกัด 690,000.00 บาท</t>
  </si>
  <si>
    <t>บริษัท เอ เอส ไซน์ จำกัด 5,790.00 บาท</t>
  </si>
  <si>
    <t>บริษัท สยามยูนิแคร์ จำกัด 15,435.00 บาท</t>
  </si>
  <si>
    <t>บริษัท พยาธิภัณฑ์อินเตอร์เนชั่นแนล จำกัด 37,340.00 บาท</t>
  </si>
  <si>
    <t>บริษัท เอ เอส ไซน์ จำกัด 6,981.75 บาท</t>
  </si>
  <si>
    <t>ซื้อครุภัณฑ์สำนักงานเครื่องปรับอากาศระบบแยกส่วนพร้อมติดตั้ง จำนวน 1 เครื่อง</t>
  </si>
  <si>
    <t>บริษัท แอร์ เทคนิคอล จำกัด 52,965.00 บาท</t>
  </si>
  <si>
    <t>สัญญา 38/2568 ลงวันที่ 7 ก.ค. 2568</t>
  </si>
  <si>
    <t>สัญญา 39/2568 ลงวันที่ 7 ก.ค. 2568</t>
  </si>
  <si>
    <t>สธ0314/พ471 ลงวันที่ 7 ก.ค. 2568</t>
  </si>
  <si>
    <t>สธ0314/พ473 ลงวันที่ 7 ก.ค. 2568</t>
  </si>
  <si>
    <t>สธ0314/พ474 ลงวันที่ 7 ก.ค. 2568</t>
  </si>
  <si>
    <t>สธ0314/พ475 ลงวันที่ 8 ก.ค. 2568</t>
  </si>
  <si>
    <t>สธ0314/พ476 ลงวันที่ 8 ก.ค. 2568</t>
  </si>
  <si>
    <t>474.2
ลงวันที่ 8 ก.ค. 2568</t>
  </si>
  <si>
    <t>บริษัท พยาธิภัณฑ์อินเตอร์เนชั่นแนล จำกัด 72,080.00 บาท</t>
  </si>
  <si>
    <t>จ้างซ่อมเครื่องตัดชิ้นเนื้อกึ่งอัตโนมัติ จำนวน 1 เครื่อง</t>
  </si>
  <si>
    <t>บริษัท ฮีสโตเซ็นเตอร์ (ไทยแลนด์) จำกัด 93,000.00 บาท</t>
  </si>
  <si>
    <t>สธ0314/พ477 ลงวันที่ 9 ก.ค. 2568</t>
  </si>
  <si>
    <t>สธ0314/พ447 ลงวันที่ 13 ก.ค. 2568</t>
  </si>
  <si>
    <t>บริษัท ซีนิธ ไซเอนซ์ จำกัด 47,080.00 บาท</t>
  </si>
  <si>
    <t>ห้างหุ้นส่วนจำกัด วอร์ด เมดิก 34,855.25 บาท</t>
  </si>
  <si>
    <t>สธ0314/พ483 ลงวันที่ 15 ก.ค. 2568</t>
  </si>
  <si>
    <t>สธ0314/พ484 ลงวันที่ 16 ก.ค. 2568</t>
  </si>
  <si>
    <t>บริษัท เคโมไซเอนซ์ (ประเทศไทย) จำกัด 54,463.00 บาท</t>
  </si>
  <si>
    <t>ซื้อวัสดุสำนักงาน จำนวน 7 รายการ</t>
  </si>
  <si>
    <t>รุ่งเรืองทรัพย์ 29,550.00 บาท</t>
  </si>
  <si>
    <t>จ้างซ่อมกล้องถ่ายวีดีโอและภาพนิ่งพร้อมเลนส์ จำนวน 1 ตัว</t>
  </si>
  <si>
    <t>บริษัท ทรัพย์สุระอนันต์ จำกัด 17,013.00 บาท</t>
  </si>
  <si>
    <t>บริษัท อี.เอส.ที.ซัพพลาย จำกัด 6,600.00 บาท</t>
  </si>
  <si>
    <t>สธ0314/พ497 ลงวันที่ 30 ก.ค. 2568</t>
  </si>
  <si>
    <t>สธ0314/พ498 ลงวันที่ 30 ก.ค. 2568</t>
  </si>
  <si>
    <t>สธ0314/พ499 ลงวันที่ 30 ก.ค. 2568</t>
  </si>
  <si>
    <t>สธ0314/พ500 ลงวันที่ 31 ก.ค. 2568</t>
  </si>
  <si>
    <t>ยา Hyaluronate</t>
  </si>
  <si>
    <t>บริษัท ดีเคเอสเอช (ประเทศไทย) จำกัด 449400 บาท</t>
  </si>
  <si>
    <t>รายงานขอซื้อวัสดุสำนักงาน จำนวน 1 รายการ (กระดาษความร้อน ขนาด 80 x 80 มม.)</t>
  </si>
  <si>
    <t>บริษัท รักษ์กมน จำกัด 2700 บาท</t>
  </si>
  <si>
    <t>274/2568 ลงวันที่ 2 ก.ค. 2568</t>
  </si>
  <si>
    <t xml:space="preserve">รายงานขอซื้อวัสดุสำนักงาน จำนวน 9 รายการ  </t>
  </si>
  <si>
    <t>บริษัท รักษ์กมน จำกัด 3500 บาท</t>
  </si>
  <si>
    <t>บริษัท เอ.เอ็น บี จำกัด 3565 บาท</t>
  </si>
  <si>
    <t>276/2568 ลงวันที่ 4 ก.ค. 2568</t>
  </si>
  <si>
    <t>275/2568 ลงวันที่ 4 ก.ค. 2568</t>
  </si>
  <si>
    <t>รายงานขอซื้อวัสดุไฟฟ้า(แบตเตอรี่ แบบแห้ง ขนาด ๑๒V ๗๕Ah ) จำนวน ๑ รายการ</t>
  </si>
  <si>
    <t>บริษัท คััมมิ่นส์ ดีเคเอสเอช (ประเทศไทย) จำกัด 29960 บาท</t>
  </si>
  <si>
    <t xml:space="preserve">	รายงานขอซื้อวัสดุยานพาหนะและขนส่ง จำนวน ๒ รายการ</t>
  </si>
  <si>
    <t>ห้างหุ้นส่วนจำกัด พี.เอส ออโต้ไทร์ 17300 บาท</t>
  </si>
  <si>
    <t xml:space="preserve">        รายงานขอซื้อ HEMI SHOULDER SLING จำนวน ๒ รายการ 15,000 บาท</t>
  </si>
  <si>
    <t>ห้างหุ้นส่วนจำกัด วีอาร์ ซัพพอร์ต 15000 บาท</t>
  </si>
  <si>
    <t>บริษััท อินทิเกรทเต็ด เมดิคอล เซอร์วิส จำกัด 12000 บาท</t>
  </si>
  <si>
    <t>102(จ)/2568 ลงวันที่ 9 ก.ค. 2568</t>
  </si>
  <si>
    <t>101(จ)/2568 ลงวันที่ 9 ก.ค. 2568</t>
  </si>
  <si>
    <t>190(ซ)/2568 ลงวันที่ 9 ก.ค. 2568</t>
  </si>
  <si>
    <t>278/2568 ลงวันที่ 9 ก.ค. 2568</t>
  </si>
  <si>
    <t>280/2568 ลงวันที่ 9 ก.ค. 2568</t>
  </si>
  <si>
    <t>281/2568 ลงวันที่ 9 ก.ค. 2568</t>
  </si>
  <si>
    <t xml:space="preserve"> บริษัท สยามฟาร์มาซูติคอล จำกัด 17130.7 บาท</t>
  </si>
  <si>
    <t>ห้างหุ้นส่วนจำกัด พีพีบี แอนด์เอ็น เทรดดิ้ง 22260 บาท</t>
  </si>
  <si>
    <t>รายงานขออนุมัติซื้อวัสดุอุปกรณ์ จำนวน ๑ รายการ</t>
  </si>
  <si>
    <t>ร้านสิมิลัน รับทำออเดอร์กระเป๋าทุกชนิด 5000 บาท</t>
  </si>
  <si>
    <t>282/2568 ลงวันที่ 16 ก.ค. 2568</t>
  </si>
  <si>
    <t>283/2568 ลงวันที่ 17 ก.ค. 2568</t>
  </si>
  <si>
    <t>284/2568 ลงวันที่ 17 ก.ค. 2568</t>
  </si>
  <si>
    <t>รายงานขอจ้างซ่อมแซมครุภัณฑ์คอมพิวเตอร์ จำนวน ๔ รายการ 3050 บาท</t>
  </si>
  <si>
    <t>ห้้างหุ้นส่วนจำกัด ท็อป พีซี คอมพิวเตอร์ 3050 บาท</t>
  </si>
  <si>
    <t>รายงานขอซ่อมเครื่องให้การรักษาด้วยแสงเลเซอร์แบบคลื่นผสม หมายเลขครุภัณฑ์ ๖๕๑๕-๐๒๑-๐๐๘/๐๑/๖๑.๑ จำนวน ๑ เครื่อง</t>
  </si>
  <si>
    <t>บริษัท อินทิเกรทเต็ด เมดิคอล เซอร์วิส จำกัด 150000 บาท</t>
  </si>
  <si>
    <t>รายงานขอซื้อวัสดุสำนักงาน(น้ำดื่ม) ประจำปีงบประมาณ พ.ศ. ๒๕๖๘ (เพิ่มเติม) 7,000 บาท</t>
  </si>
  <si>
    <t>น้ำดื่มธาราหลวง โดย นายวุฒิชัย ดวงคำ 7000 บาท</t>
  </si>
  <si>
    <t xml:space="preserve">รายงานขอซื้อวัสดุงานบ้านงานครัว จำนวน ๒ รายการ </t>
  </si>
  <si>
    <t>บริิษัท โฮม โปรดักส์ เซ็นเตอร์ จำกัด (มหาชน) 3288 บาท</t>
  </si>
  <si>
    <t>287/2568 ลงวันที่ 18 ก.ค. 2568</t>
  </si>
  <si>
    <t>288/2568 ลงวันที่ 18 ก.ค. 2568</t>
  </si>
  <si>
    <t>บริษัท อัยยา อินเตอร์เทรดดิ้ง จำกัด 12769.56 บาท</t>
  </si>
  <si>
    <t>รายงานขอซื้อวัสดุงานบ้านงานครัว จำนวน ๒ รายการ9200</t>
  </si>
  <si>
    <t>รายงานขอซื้อครุภัณฑ์ไฟฟ้าและวิทยุ จำนวน ๒ รายการ</t>
  </si>
  <si>
    <t>รายงานขอซื้อครุภัณฑ์การเกษตร ปั๊มจ่ายเคมี จำนวน ๑ เครื่อง</t>
  </si>
  <si>
    <t>ห้างหุ้นส่วนจำกัด เค พี วอเตอร์ เวิร์ค 9095 บาท</t>
  </si>
  <si>
    <t>รายงานขอซื้อวัสดุงานบ้านงานครัว จำนวน ๒ รายการ ชุดไส้กรอง</t>
  </si>
  <si>
    <t>นายชัชดล ยาอ่อน 13000 บาท</t>
  </si>
  <si>
    <t>รายงานขอซื้อครุภัณฑ์ไฟฟ้าและวิทยุ จำนวน ๑ รายการ</t>
  </si>
  <si>
    <t>ห้างหุ้นส่วนจำกัด แอล พี ออฟฟิศ 5180 บาท</t>
  </si>
  <si>
    <t xml:space="preserve">	รายงานขอจ้างเหมาเปลี่ยนแอร์เรเตอร์ระบบกรองน้ำบาดาลของโรงพยาบาล จำนวน ๑ งาน</t>
  </si>
  <si>
    <t>ห้างหุ้นส่วนจำกัด เค พี วอเตอร์ เวิร์ค 42800 บาท</t>
  </si>
  <si>
    <t>ยา Unema</t>
  </si>
  <si>
    <t>บริษัท ยูนีซัน จำกัด 29000 บาท</t>
  </si>
  <si>
    <t xml:space="preserve">	รายงานขอจ้างเหมาซ่อมแซมทากันซึมดาดฟ้าและกันสาดอาคารของโรงพยาบาล จำนวน ๓ อาคาร</t>
  </si>
  <si>
    <t>ห้างหุ้นส่วนจำกัด วิลินดา 787 (285921.12 บาท)</t>
  </si>
  <si>
    <t>รายงานขอซื้อเวชภัณฑ์ที่มิใช่ยา จำนวน ๑๕ รายการ</t>
  </si>
  <si>
    <t>ห้างหุ้นส่วนจำกัด อินสทรูเม้นท์ แล็ป 46473.5 บาท</t>
  </si>
  <si>
    <t>รายงานขอจ้างเหมาล้างถังพักน้ำของโรงพยาบาล จำนวน ๑ งาน</t>
  </si>
  <si>
    <t>289/2568 ลงวันที่ 21 ก.ค. 2568</t>
  </si>
  <si>
    <t>290/2568 ลงวันที่ 21 ก.ค. 2568</t>
  </si>
  <si>
    <t>291/2568 ลงวันที่ 21 ก.ค. 2568</t>
  </si>
  <si>
    <t>292/2568 ลงวันที่ 21 ก.ค. 2568</t>
  </si>
  <si>
    <t>293/2568 ลงวันที่ 21 ก.ค. 2568</t>
  </si>
  <si>
    <t>294/2568 ลงวันที่ 21 ก.ค. 2568</t>
  </si>
  <si>
    <t>295/2568 ลงวันที่ 21 ก.ค. 2568</t>
  </si>
  <si>
    <t>296/2568 ลงวันที่ 21 ก.ค. 2568</t>
  </si>
  <si>
    <t>297/2568 ลงวันที่ 21 ก.ค. 2568</t>
  </si>
  <si>
    <t>298/2568 ลงวันที่ 21 ก.ค. 2568</t>
  </si>
  <si>
    <t>299/2568 ลงวันที่ 22 ก.ค. 2568</t>
  </si>
  <si>
    <t>บริษัท เอสพีเอส จำกัด 16230 บาท</t>
  </si>
  <si>
    <t>รายงานขอซื้อครุภัณฑ์การแพทย์ (รถเข็นท่อก๊าซ ขนาด ๖ คิว) จำนวน ๒ คัน</t>
  </si>
  <si>
    <t>ห้างหุ้นส่วนจำกัด น้ำล้อมเคหะภัณฑ์ 9800 บาท</t>
  </si>
  <si>
    <t>รายงานขอซื้อวัสดุงานบ้านงานครัว จำนวน ๖ รายการ และวัสดุยานพาหนะและขนส่ง จำนวน ๑ รายการ</t>
  </si>
  <si>
    <t>บริษัท โฮมโปรดักส์ เซ็นเตอร์ จำกัด (มหาชน) 9472 บาท</t>
  </si>
  <si>
    <t xml:space="preserve">เรื่อง รายงานขอท่อออกซิเจน ขนาด ๖ คิว (ประจำ เดือนสิงหาคม - กันยายน ๒๕๖๘)
</t>
  </si>
  <si>
    <t>บริษัท แสตนดาร์ด ก๊าซ แอนด์ เชฟตี้ โปรดักส์ จำกัด 10050 บาท</t>
  </si>
  <si>
    <t>รายงานขอซื้อวัสดุสำนักงาน จำนวน ๖ รายการ</t>
  </si>
  <si>
    <t>ห้างหุ้นส่วนจำกัด เคที กรุ๊ป ลำปาง 13610 บาท</t>
  </si>
  <si>
    <t xml:space="preserve">เรื่อง รายงานขอซื้อครุภัณฑ์การแพทย์ (ชุดเกย์ออกซิเจน) จำ นวน ๒ ชุด
</t>
  </si>
  <si>
    <t>บริษัท แสตนดาร์ด ก๊าซ แอนด์ เชฟตี้ โปรดักส์ จำกัด 5350 บาท</t>
  </si>
  <si>
    <t>รายงานขอซื้อวัสดุงานบ้านงานครัว จำนวน ๒ รายการ 24540</t>
  </si>
  <si>
    <t>ร้านเตียเฮ่งฮง โดยนายศิรวัฒน์ เอกอัครพรนันท์ 24540 บาท</t>
  </si>
  <si>
    <t>หจก. ภิญโญ 2540 บาท</t>
  </si>
  <si>
    <t>รายงานขอซื้อวัสดุวิทยาศาสตร์การแพทย์ Thicken up clear จำนวน ๑๒ กระปุก</t>
  </si>
  <si>
    <t>308/2568 ลงวันที่ 24 ก.ค. 2568</t>
  </si>
  <si>
    <t>307/2568 ลงวันที่ 23 ก.ค. 2568</t>
  </si>
  <si>
    <t>306/2568 ลงวันที่ 23 ก.ค. 2568</t>
  </si>
  <si>
    <t>305/2568 ลงวันที่ 23 ก.ค. 2568</t>
  </si>
  <si>
    <t>304/2568 ลงวันที่ 23 ก.ค. 2568</t>
  </si>
  <si>
    <t>303/2568 ลงวันที่ 23 ก.ค. 2568</t>
  </si>
  <si>
    <t>302/2568 ลงวันที่ 23 ก.ค. 2568</t>
  </si>
  <si>
    <t>301/2568 ลงวันที่ 23 ก.ค. 2568</t>
  </si>
  <si>
    <t>300/2568 ลงวันที่ 23 ก.ค. 2568</t>
  </si>
  <si>
    <t xml:space="preserve">	รายงานขอจ้างซ่อมบำรุงรักษารถยนต์ราชการ หมายเลขทะเบียน กย ๔๘๗๓ ลำปาง จำนวน ๑ งาน</t>
  </si>
  <si>
    <t>บริษัท โตโยต้า นอร์ทเทิร์น (ลำปาง) จำกัด 6408.23 บาท</t>
  </si>
  <si>
    <t>บริษัท อินทิเกรทเต็ด เมดิคอล เซอร์วิส จำกัด 58000 บาท</t>
  </si>
  <si>
    <t xml:space="preserve">	รายงานขอซื้อเครื่องสแกนใบหน้า จำนวน ๒ เครื่อง</t>
  </si>
  <si>
    <t>ห้างหุ้นส่วนจำกัด กันตินันท์ เน็ท เวิร์ค 37000 บาท</t>
  </si>
  <si>
    <t>รายงานขอซื้อวัสดุวิทยาศาสตร์การแพทย์ จำนวน ๓ รายการ</t>
  </si>
  <si>
    <t>ห้างหุ้นส่วนจำกัด ลูดวิก เมดิแคร์ 26890 บาท</t>
  </si>
  <si>
    <t xml:space="preserve">	รายงานขอซื้อวัสดุวิทยาศาสตร์การแพทย์ จำนวน ๓๗ รายการ</t>
  </si>
  <si>
    <t>ห้างหุ้นส่วนจำกัด ทอป เมดิแคร์ 225130 บาท</t>
  </si>
  <si>
    <t>บริษัท สิงห์วัฒนา จำกัด 423170 บาท</t>
  </si>
  <si>
    <t>รายงานขอซื้อครุภัณฑ์การแพทย์ เครื่องวัดความดันโลหิตอัตโนมัติทางต้นแขน จำนวน ๒ เครื่อง</t>
  </si>
  <si>
    <t>ห้างหุ้นส่วนจำกัด อินสทรูเม้นท์ แล็ป 7400 บาท</t>
  </si>
  <si>
    <t>ห้างหุ้นส่วนจำกัด แอล พี ออฟฟิศ 17400 บาท</t>
  </si>
  <si>
    <t>ห้างหุ้นส่วนจำกัด วีอาร์ ซัพพอร์ต 351700 บาท</t>
  </si>
  <si>
    <t>รายงานขอซื้อวัสดุวิทยาศาสตร์การแพทย์ จำนวน ๑๖ รายการ 25060</t>
  </si>
  <si>
    <t>บริษัท แปลน ฟอร์ คิดส์ จำกัด 25060 บาท</t>
  </si>
  <si>
    <t>309/2568 ลงวันที่ 25 ก.ค. 2568</t>
  </si>
  <si>
    <t>310/2568 ลงวันที่ 25 ก.ค. 2568</t>
  </si>
  <si>
    <t>311/2568 ลงวันที่ 25 ก.ค. 2568</t>
  </si>
  <si>
    <t>312/2568 ลงวันที่ 25 ก.ค. 2568</t>
  </si>
  <si>
    <t>313/2568 ลงวันที่ 25 ก.ค. 2568</t>
  </si>
  <si>
    <t>314/2568 ลงวันที่ 25 ก.ค. 2568</t>
  </si>
  <si>
    <t>315/2568 ลงวันที่ 25 ก.ค. 2568</t>
  </si>
  <si>
    <t>316/2568 ลงวันที่ 25 ก.ค. 2568</t>
  </si>
  <si>
    <t>317/2568 ลงวันที่ 25 ก.ค. 2568</t>
  </si>
  <si>
    <t>318/2568 ลงวันที่ 25 ก.ค. 2568</t>
  </si>
  <si>
    <t>พจ.242/2568 ลงวันที่ 25 ก.ค. 2568</t>
  </si>
  <si>
    <t>รายงานขอซื้อเวชภัณฑ์ที่มิใช่ยา จำนวน ๗ รายการ</t>
  </si>
  <si>
    <t>บริษัท เซฟฟา ดรักส์ จำกัด 32970 บาท</t>
  </si>
  <si>
    <t xml:space="preserve">	รายงานขอซื้อวัสดุวิทยาศาสตร์การแพทย์ จำนวน ๓ รายการ</t>
  </si>
  <si>
    <t>รายงานขอจ้างเหมาซ่อมแซมเครื่องปรับอากาศ หมายเลขครุภัณฑ์ ๔๑๒๐-๐๐๑-๐๐๑/๒๕/๖๐.๑ จำนวน ๑ งาน</t>
  </si>
  <si>
    <t>ห้างหุ้นส่วนจำกัด จามเทวี (2535) 5290 บาท</t>
  </si>
  <si>
    <t>ายงานขอซื้อวัสดุวิทยาศาสตร์การแพทย์ จำนวน 33 รายการ</t>
  </si>
  <si>
    <t>บริษัท ฮักกลอรี่ เพลย์ จำกัด 22695 บาท</t>
  </si>
  <si>
    <t>รายงานขอซื้อวัสดุวิทยาศาสตร์การแพทย์ จำนวน 10 รายการ</t>
  </si>
  <si>
    <t>รายงานขอซื้อวัสดุสำนักงาน จำนวน ๖ รายการ (สติ๊กเกอร์ฝ้าและฟิล์มเซรามิคพร้อมติดตั้ง)</t>
  </si>
  <si>
    <t>ร้านวังเงิน ซัพพลาย 54950 บาท</t>
  </si>
  <si>
    <t>รายงานขอซื้อวัสดุงานบ้านงานครัว จำนวน ๑ รายการ (วัสดุงานบ้านงานครัว จำนวน ๑ รายการ (ถุงขยะสีแดง ขนาดไม่น้อยกว่า ๑๘ x ๒๐ นิ้ว)</t>
  </si>
  <si>
    <t>ห้างหุ้นส่วนจำกัด สุมนเมดิคอล 17000 บาท</t>
  </si>
  <si>
    <t>รายงานขอจ้างเหมาบริการซักผ้าผู้ป่วย ประจำปีงบประมาณ ๒๕๖๘ (เพิ่มเติม)</t>
  </si>
  <si>
    <t>ห้างหุ้นส่วนจำกัด เวลเทรดนอร์ทเทิร์น 30000 บาท</t>
  </si>
  <si>
    <t>บริษัท คอสม่า เทรดดิ้ง จำกัด 75692.4 บาท</t>
  </si>
  <si>
    <t>ห้างหุ้นส่วนจำกัด จามเทวี (2535) 44990 บาท</t>
  </si>
  <si>
    <t>รายงานขอซื้อวัสดุวิทยาศาสตร์การแพทย์ จำนวน ๑ รายการ (ชุดกระสุนกำเนิดคลื่น สำหรับปืนให้การรักษาด้วยคลื่นช็อคเวฟ ชนิดเรเดียล)</t>
  </si>
  <si>
    <t>บริษัท อิินทิเกรทเต็ด เมดิคอล เซอร์วิส จำกัด 40000 บาท</t>
  </si>
  <si>
    <t>รายงานขอจ้างซ่อมแซมเครื่องวัดความดันโลหิตแบบอัตโนมัติชนิดสอดแขนพร้อมโปรแกรมตรวจจับ IHB หมายเลขครุภัณฑ์ ๖๕๑๕-๐๒๑-๐๐๑/๐๗/๖๑.๑ จำนวน ๑ เครื่อง</t>
  </si>
  <si>
    <t>ห้างหุ้นส่วนจำกัด เมดิคอล อีควิปเมนท์ เซลล์ แอนด์ เซอร์วิส 16500 บาท</t>
  </si>
  <si>
    <t>319/2568 ลงวันที่ 30 ก.ค. 2568</t>
  </si>
  <si>
    <t>320/2568 ลงวันที่ 30 ก.ค. 2568</t>
  </si>
  <si>
    <t>321/2568 ลงวันที่ 30 ก.ค. 2568</t>
  </si>
  <si>
    <t>323/2568 ลงวันที่ 30 ก.ค. 2568</t>
  </si>
  <si>
    <t>322/2568 ลงวันที่ 30 ก.ค. 2568</t>
  </si>
  <si>
    <t>324/2568 ลงวันที่ 31 ก.ค. 2568</t>
  </si>
  <si>
    <t>325/2568 ลงวันที่ 31 ก.ค. 2568</t>
  </si>
  <si>
    <t>326/2568 ลงวันที่ 31 ก.ค. 2568</t>
  </si>
  <si>
    <t>327/2568 ลงวันที่ 31 ก.ค. 2568</t>
  </si>
  <si>
    <t>328/2568 ลงวันที่ 31 ก.ค. 2568</t>
  </si>
  <si>
    <t>329/2568 ลงวันที่ 31 ก.ค. 2568</t>
  </si>
  <si>
    <t>ซื้อวัสดุวิทยาศาสตร์การแพทย์ จำนวน 4 รายการ</t>
  </si>
  <si>
    <t>สธ0314/พ.502 ลงวันที่ 4 ส.ค. 2568</t>
  </si>
  <si>
    <t>สธ0314/พ.503 ลงวันที่ 4 ส.ค. 2568</t>
  </si>
  <si>
    <t>สธ0314/พ.504 ลงวันที่ 4 ส.ค. 2568</t>
  </si>
  <si>
    <t>สธ0314/พ.505 ลงวันที่ 4 ส.ค. 2568</t>
  </si>
  <si>
    <t>สธ0314/พ.506 ลงวันที่ 4 ส.ค. 2568</t>
  </si>
  <si>
    <t>สธ0314/พ.507 ลงวันที่ 4 ส.ค. 2568</t>
  </si>
  <si>
    <t>สธ0314/พ.508 ลงวันที่ 4 ส.ค. 2568</t>
  </si>
  <si>
    <t>สธ0314/พ.509 ลงวันที่ 4 ส.ค. 2568</t>
  </si>
  <si>
    <t>สธ0314/พ.510 ลงวันที่ 5 ส.ค. 2568</t>
  </si>
  <si>
    <t>สธ0314/พ.511 ลงวันที่ 5 ส.ค. 2568</t>
  </si>
  <si>
    <t>สธ0314/พ.512 ลงวันที่ 5 ส.ค. 2568</t>
  </si>
  <si>
    <t>สธ0314/พ.513 ลงวันที่ 5 ส.ค. 2568</t>
  </si>
  <si>
    <t>สธ0314/พ.514 ลงวันที่ 5 ส.ค. 2568</t>
  </si>
  <si>
    <t>จ้างซ่อมเครื่องสแกนสไลด์แสดงภาพเหมือนดูจากกล้องจุลทรรศน์ จำนวน 1 เครื่อง</t>
  </si>
  <si>
    <t>จ้างซ่อมเครื่องปิดแผ่นสไลด์แบบอัตโนมัติ จำนวน 1 เครื่อง</t>
  </si>
  <si>
    <t>สธ0314/พ.515 ลงวันที่ 
6 ส.ค. 2568</t>
  </si>
  <si>
    <t>สธ0314/พ.523 ลงวันที่ 6 ส.ค. 2568</t>
  </si>
  <si>
    <t>สธ0314/พ.522 ลงวันที่ 6 ส.ค. 2568</t>
  </si>
  <si>
    <t>สธ0314/พ.521 ลงวันที่ 6 ส.ค. 2568</t>
  </si>
  <si>
    <t>สธ0314/พ.520 ลงวันที่ 6 ส.ค. 2568</t>
  </si>
  <si>
    <t>สธ0314/พ.517 ลงวันที่ 6 ส.ค. 2568</t>
  </si>
  <si>
    <t>สธ0314/พ.516 ลงวันที่ 6 ส.ค. 2568</t>
  </si>
  <si>
    <t>สธ0314/พ.524 ลงวันที่ 8 ส.ค. 2568</t>
  </si>
  <si>
    <t>สธ0314/พ.525 ลงวันที่ 8 ส.ค. 2568</t>
  </si>
  <si>
    <t>สธ0314/พ.526 ลงวันที่ 8 ส.ค. 2568</t>
  </si>
  <si>
    <t>สธ0314/พ.527 ลงวันที่ 8 ส.ค. 2568</t>
  </si>
  <si>
    <t>120(จ)/2568 ลงวันที่ 8 ส.ค. 2568</t>
  </si>
  <si>
    <t>121(จ)/2568 ลงวันที่ 8 ส.ค. 2568</t>
  </si>
  <si>
    <t>211(ซ)/2568 ลงวันที่ 8 ส.ค. 2568</t>
  </si>
  <si>
    <t>212(ซ)/2568 ลงวันที่ 8 ส.ค. 2568</t>
  </si>
  <si>
    <t>213(ซ)/2568 ลงวันที่ 8 ส.ค. 2568</t>
  </si>
  <si>
    <t>ซื้อวัสดุไฟฟ้าและวิทยุ จำนวน 1 รายการ</t>
  </si>
  <si>
    <t>ซื้อวัสดุวิทยาศาสตร์การแพทย์ จำนวน 5 รายการ</t>
  </si>
  <si>
    <t>ซื้อครุภัณฑ์คอมพิวเตอร์ ตามโครงการจัดหาเครื่องพิมพ์บาร์โค้ด จำนวน 1 รายการ</t>
  </si>
  <si>
    <t>บริษัท ริบบอน (ไทยแลนด์) จำกัด 10,165.00 บาท</t>
  </si>
  <si>
    <t>สธ0314/พ.528 ลงวันที่ 13 ส.ค. 2568</t>
  </si>
  <si>
    <t>สธ0314/พ.529 ลงวันที่ 13 ส.ค. 2568</t>
  </si>
  <si>
    <t>สธ0314/พ.530 ลงวันที่ 13 ส.ค. 2568</t>
  </si>
  <si>
    <t>สธ0314/พ.531 ลงวันที่ 13 ส.ค. 2568</t>
  </si>
  <si>
    <t>สธ0314/พ.532 ลงวันที่ 13 ส.ค. 2568</t>
  </si>
  <si>
    <t>สธ0314/พ.533 ลงวันที่ 13 ส.ค. 2568</t>
  </si>
  <si>
    <t>สธ0314/พ.534 ลงวันที่ 13 ส.ค. 2568</t>
  </si>
  <si>
    <t>สธ0314/พ.535 ลงวันที่ 13 ส.ค. 2568</t>
  </si>
  <si>
    <t>สธ0314/พ.536 ลงวันที่ 13 ส.ค. 2568</t>
  </si>
  <si>
    <t>สธ0314/พ.537 ลงวันที่ 13 ส.ค. 2568</t>
  </si>
  <si>
    <t>สธ0314/พ.538 ลงวันที่ 13 ส.ค. 2568</t>
  </si>
  <si>
    <t>สธ0314/พ.539 ลงวันที่ 13 ส.ค. 2568</t>
  </si>
  <si>
    <t>สธ0314/พ.540 ลงวันที่ 14 ส.ค. 2568</t>
  </si>
  <si>
    <t>ซื้อครุภัณฑ์สำนักงาน เครื่องปรับอากาศระบบแยกส่วนพร้อมติดตั้ง จำนวน 1 เครื่อง</t>
  </si>
  <si>
    <t>บริษัท แอร์ เทคนิคอล จำกัด 50,504.00 บาท</t>
  </si>
  <si>
    <t>จ้างซ่อมเครื่องพิมพ์ตลับชิ้นเนื้อ จำนวน 1 เครื่อง</t>
  </si>
  <si>
    <t>สธ0314/พ.547 ลงวันที่ 20 ส.ค. 2568</t>
  </si>
  <si>
    <t>สธ0314/พ.548 ลงวันที่ 20 ส.ค. 2568</t>
  </si>
  <si>
    <t>สธ0314/พ.549 ลงวันที่ 21 ส.ค. 2568</t>
  </si>
  <si>
    <t>สธ0314/พ.550 ลงวันที่ 21 ส.ค. 2568</t>
  </si>
  <si>
    <t>สธ0314/พ.551 ลงวันที่ 21 ส.ค. 2568</t>
  </si>
  <si>
    <t>สธ0314/พ.552 ลงวันที่ 21 ส.ค. 2568</t>
  </si>
  <si>
    <t>สธ0314/พ.553 ลงวันที่ 21 ส.ค. 2568</t>
  </si>
  <si>
    <t>สธ0314/พ.554 ลงวันที่ 21 ส.ค. 2568</t>
  </si>
  <si>
    <t>สธ0314/พ.555 ลงวันที่ 21 ส.ค. 2568</t>
  </si>
  <si>
    <t>สธ0314/พ.556 ลงวันที่ 21 ส.ค. 2568</t>
  </si>
  <si>
    <t>23/2568 ลงวันที่ 21 ส.ค. 2568</t>
  </si>
  <si>
    <t>62/2568
ลงวันที่ 21 ส.ค. 2568</t>
  </si>
  <si>
    <t>สธ0314/พ.557 ลงวันที่ 22 ส.ค. 2568</t>
  </si>
  <si>
    <t>สธ0314/พ.559 ลงวันที่ 22 ส.ค. 2568</t>
  </si>
  <si>
    <t>สธ0314/พ.560 ลงวันที่ 22 ส.ค. 2568</t>
  </si>
  <si>
    <t>สธ0314/พ.561 ลงวันที่ 22 ส.ค. 2568</t>
  </si>
  <si>
    <t>สธ0314/พ.562 ลงวันที่ 22 ส.ค. 2568</t>
  </si>
  <si>
    <t>สธ0314/พ.564 ลงวันที่ 22 ส.ค. 2568</t>
  </si>
  <si>
    <t>สธ0314/พ.565 ลงวันที่ 22 ส.ค. 2568</t>
  </si>
  <si>
    <t>สธ0314/พ.566 ลงวันที่ 22 ส.ค. 2568</t>
  </si>
  <si>
    <t>ซื้อครุภัณฑ์คอมพิวเตอร์ ตามโครงการจัดหาโปรแกรมสำหรับเครื่องคอมพิวเตอร์แม่ข่าย ประจำปีงบประมาณ พ.ศ. 2568 จำนวน 1 โครงการ</t>
  </si>
  <si>
    <t>จ้างปรับปรุงโปรแกรม AES Digital Slide จำนวน 1 งาน</t>
  </si>
  <si>
    <t>ซื้อวัสดุคอมพิวเตอร์สำหรับเครื่องคอมพิวเตอร์แม่ข่าย (Server) จำนวน 2 รายการ</t>
  </si>
  <si>
    <t>สธ0314/พ.569 ลงวันที่ 25 ส.ค. 2568</t>
  </si>
  <si>
    <t>สธ0314/พ.568 ลงวันที่ 25 ส.ค. 2568</t>
  </si>
  <si>
    <t>สธ0314/พ.570 ลงวันที่ 26 ส.ค. 2568</t>
  </si>
  <si>
    <t>จ้างซ่อมกล้องระบบถ่ายภาพชิ้นเนื้อทางพยาธิวิทยา จำนวน 1 เครื่อง</t>
  </si>
  <si>
    <t>จ้างซ่อมเครื่องผลิตน้ำบริสุทธิ์ (type II) จำนวน 1 เครื่อง</t>
  </si>
  <si>
    <t>สธ0314/พ.576 ลงวันที่ 28 ส.ค. 2568</t>
  </si>
  <si>
    <t>สธ0314/พ.577 ลงวันที่ 29 ส.ค. 2568</t>
  </si>
  <si>
    <t>สธ0314/พ.578 ลงวันที่ 29 ส.ค. 2568</t>
  </si>
  <si>
    <t xml:space="preserve">celecoxib </t>
  </si>
  <si>
    <t>บริษัท ซิลลิค ฟาร์มา จำกัด 25359 บาท</t>
  </si>
  <si>
    <t>ยา จำนวน 13 รายการ</t>
  </si>
  <si>
    <t>บริษัท เซ็นทรัลโพลี จำกัด 11095.5 บาท</t>
  </si>
  <si>
    <t>Tramadol 10 กล่อง</t>
  </si>
  <si>
    <t>บริษัท สหแพทย์เภสัช จำกัด 1444.5 บาท</t>
  </si>
  <si>
    <t>Hyalazine 10 กล่อง</t>
  </si>
  <si>
    <t>บริษัท ซิลลิค ฟาร์มา จำกัด 12091 บาท</t>
  </si>
  <si>
    <t>บริษัท เอ.เอ็น.บี.ลาบอเตอรี่ จำกัด 6390 บาท</t>
  </si>
  <si>
    <t>Etoricoxib 60 กล่อง</t>
  </si>
  <si>
    <t>บริษัท ซิลลิค ฟาร์มา จำกัด 42693 บาท</t>
  </si>
  <si>
    <t>รายงานขอซื้อวัสดุงานบ้านงานครัว จำนวน 1 รายการ</t>
  </si>
  <si>
    <t>ร้านเตียเฮ่งฮง 2400 บาท</t>
  </si>
  <si>
    <t>Trospium 10 กล่อง</t>
  </si>
  <si>
    <t>บริษัท ซิลลิค ฟาร์มา จำกัด 5000 บาท</t>
  </si>
  <si>
    <t>Glucosamine 80 d]jv'</t>
  </si>
  <si>
    <t>บริษัท ซิลลิค ฟาร์มา จำกัด 266000 บาท</t>
  </si>
  <si>
    <t>บริษัท ซิลลิค ฟาร์มา จำกัด 21500 บาท</t>
  </si>
  <si>
    <t>Gabapentin 500 กล่อง</t>
  </si>
  <si>
    <t>Analgesic 1000 หลอด</t>
  </si>
  <si>
    <t>บริษัท ที เอ็น พี เฮลื?แคร์ จำกัด 12000 บาท</t>
  </si>
  <si>
    <t>Pregabalin 500 กล่อง</t>
  </si>
  <si>
    <t>บริษัท ซิลลิค ฟาร์มา จำกัด 481500 บาท</t>
  </si>
  <si>
    <t>330/2568 ลงวันที่ 4 ส.ค. 2568</t>
  </si>
  <si>
    <t>331/2568 ลงวันที่ 4 ส.ค. 2568</t>
  </si>
  <si>
    <t>332/2568 ลงวันที่ 4 ส.ค. 2568</t>
  </si>
  <si>
    <t>333/2568 ลงวันที่ 4 ส.ค. 2568</t>
  </si>
  <si>
    <t>334/2568 ลงวันที่ 4 ส.ค. 2568</t>
  </si>
  <si>
    <t>335/2568 ลงวันที่ 4 ส.ค. 2568</t>
  </si>
  <si>
    <t>336/2568 ลงวันที่ 4 ส.ค. 2568</t>
  </si>
  <si>
    <t>338/2568 ลงวันที่ 5 ส.ค. 2568</t>
  </si>
  <si>
    <t>339/2568 ลงวันที่ 5 ส.ค. 2568</t>
  </si>
  <si>
    <t>340/2568 ลงวันที่ 5 ส.ค. 2568</t>
  </si>
  <si>
    <t>341/2568 ลงวันที่ 5 ส.ค. 2568</t>
  </si>
  <si>
    <t>342/2568 ลงวันที่ 5 ส.ค. 2568</t>
  </si>
  <si>
    <t>343/2568 ลงวันที่ 5 ส.ค. 2568</t>
  </si>
  <si>
    <t>Diacerein 70กล่อง</t>
  </si>
  <si>
    <t>บริษัท ดีเคเอสเอช (ประเทศไทย) จำกัด 67410 บาท</t>
  </si>
  <si>
    <t>Hyaluronate 76 กล่อง</t>
  </si>
  <si>
    <t>บริษัท ดีเคเอสเอช (ประเทศไทย) จำกัด 487920 บาท</t>
  </si>
  <si>
    <t>องค์การเภสัชกรรม 16484.3 บาท</t>
  </si>
  <si>
    <t>ยา จำนวน 12 รายการ</t>
  </si>
  <si>
    <t>บริษัท ช เภสัช จำกัด 13314 บาท</t>
  </si>
  <si>
    <t>บริษัท เกร๊ทเตอร์ จำกัด 4237.2 บาท</t>
  </si>
  <si>
    <t>บริษัท ที โอ เคมี คอลล์ จำกัด 3060 บาท</t>
  </si>
  <si>
    <t>baclofen 30 กล่อง</t>
  </si>
  <si>
    <t>บริษัท พีเอ็มแอล จำกัด 4287.6 บาท</t>
  </si>
  <si>
    <t>345/2568 ลงวันที่ 13 ส.ค. 2568</t>
  </si>
  <si>
    <t>346/2568 ลงวันที่ 13 ส.ค. 2568</t>
  </si>
  <si>
    <t>347/2568 ลงวันที่ 13 ส.ค. 2568</t>
  </si>
  <si>
    <t>348/2568 ลงวันที่ 13 ส.ค. 2568</t>
  </si>
  <si>
    <t>349/2568 ลงวันที่ 14 ส.ค. 2568</t>
  </si>
  <si>
    <t>350/2568 ลงวันที่ 14 ส.ค. 2568</t>
  </si>
  <si>
    <t>351/2568 ลงวันที่ 14 ส.ค. 2568</t>
  </si>
  <si>
    <t>Vitamin B1-6-12 60 กล่อง</t>
  </si>
  <si>
    <t>บริษัท พีเอ็มแอล จำกัด 9000 บาท</t>
  </si>
  <si>
    <t>Vitamin B12 20 กล่อง</t>
  </si>
  <si>
    <t>บริษัททีพีดรัก จำกัด 5000 บาท</t>
  </si>
  <si>
    <t>รายงานขออนุมัติจ้างเหมารถตู้พร้อมน้ำมันเชื้อเพลิง จำนวน ๑ คัน รอบ 4   ยอด 3,000 บาท</t>
  </si>
  <si>
    <t xml:space="preserve">รายงานขอซื้อวัสดุสำนักงาน จำนวน 6 รายการ                                                                              </t>
  </si>
  <si>
    <t>ห้างหุ้นส่วนจำกัด เคที กรุ๊ป ลำปาง 3000 บาท</t>
  </si>
  <si>
    <t>352/2568 ลงวันที่ 15 ส.ค. 2568</t>
  </si>
  <si>
    <t>353/2568 ลงวันที่ 15 ส.ค. 2568</t>
  </si>
  <si>
    <t>ชบ ลงวันที่ 15 ส.ค. 2568</t>
  </si>
  <si>
    <t>355/2568 ลงวันที่ 15 ส.ค. 2568</t>
  </si>
  <si>
    <t>รายงานขอซื้อครุภัณฑ์คอมพิวเตอร์ (อุปกรณ์กระจายสัญญาณไร้สาย (Access Point) แบบที่ ๒ จำนวน ๓ เครื่อง</t>
  </si>
  <si>
    <t>บริษัท อะแวร์ คอร์ปอเรชั่น จำกัด 63000 บาท</t>
  </si>
  <si>
    <t>357/2568 ลงวันที่ 25 ส.ค. 2568</t>
  </si>
  <si>
    <t>ห้างหุ้นส่วนจำกัด เคที กรุ๊ป ลำปาง 2000 บาท</t>
  </si>
  <si>
    <t>356/2568 ลงวันที่ 20 ส.ค. 2568</t>
  </si>
  <si>
    <t xml:space="preserve">ซื้อวัสดุสำนักงาน จำนวน 3 รายการ                                                                              </t>
  </si>
  <si>
    <t>บริษัท โฮมโปรดักส์ เซ็นเตอร์ จำกัด (มหาชน) 3038 บาท</t>
  </si>
  <si>
    <t>358/2568 ลงวันที่ 28 ส.ค. 2568</t>
  </si>
  <si>
    <t>ซื้อวัสดุไฟฟ้าและวิทยุ จำนวน ๓ รายการ</t>
  </si>
  <si>
    <t>สธ0314/พ.591 ลงวันที่ 11 ก.ย. 2568</t>
  </si>
  <si>
    <t>0106/194-4 ลงวันที่ 11 ก.ย. 2568</t>
  </si>
  <si>
    <t>จ้างทำวัสดุสำนักงาน จำนวน 1 รายการ โดยวิธีเฉพาะเจาะจง</t>
  </si>
  <si>
    <t>สถาบันโรคผิวหนัง</t>
  </si>
  <si>
    <t>นายสมพล ปั้นศิริ 15000</t>
  </si>
  <si>
    <t>เกณฑ์ราคา</t>
  </si>
  <si>
    <t>จ้างจัดงานประชุมวิชาการประจำปี สถาบันโรคผิวหนัง ระหว่างวันที่ท 3-4 ตุลาคม 2567 ณ ห้องประชุมมิ่งขวัญ วิชัยดิษฐ ชั้น 20 อาคารสถาบันโรคผิวหนัง โดยวิธีเฉพาะเจาะจง</t>
  </si>
  <si>
    <t>ห้างหุ้นส่วนจำกัด โอโอไอ แอซโซซิเอชั่น 374500</t>
  </si>
  <si>
    <t>บริษัท วรันทีน เทรดดิ้ง จำกัด 23250</t>
  </si>
  <si>
    <t>จ้างขนย้ายเครื่องเลเซอร์ จำนวน 2 เครื่อง โดยวิธีเฉพาะเจาะจง</t>
  </si>
  <si>
    <t>บริษัท บีมเมด  จำกัด 7000</t>
  </si>
  <si>
    <t>พ.1/68 ลงวันที่ 1 ตุลาคม 2567</t>
  </si>
  <si>
    <t>สจ1/2568 ลงวันที่ 2 ตุลาคม 2567</t>
  </si>
  <si>
    <t>พ.4/68 ลงวันที่ 2 ตุลาคม 2567</t>
  </si>
  <si>
    <t>บ.01/2568 ลงวันที่ 2 ตุลาคม 2567</t>
  </si>
  <si>
    <t>ซื้อวัสดุสำนักงาน (น้ำดื่มชนิดแกลลอน) จำนวน 1 รายการ โดยวิธีเฉพาะเจาะจง</t>
  </si>
  <si>
    <t>ห้างหุ้นส่วนสามัญแอมเทคเสนา 105000</t>
  </si>
  <si>
    <t>จ้างอ่านต้นฉบับโครงการวิจัย เรื่อง การดำเนินการคัดกรองโรคมะเร็งผิวหนังระดับประเทศ โดยวิธีเฉพาะจง โดยวิธีเฉพาะเจาะจง</t>
  </si>
  <si>
    <t>นางสาวพนิตานันท์ ภู่ษณะวิวัฒน์ 60000</t>
  </si>
  <si>
    <t>จ้างอ่านบทคัดย่อโครงการวิจัย เรื่องการดำเนินการคัดกรองโรคมะเร็งผิวหนังระดับประเทศ โดยวิธีเฉพาะเจาะจง โดยวิธีเฉพาะเจาะจง</t>
  </si>
  <si>
    <t>จ้างซ่อมเครื่องปรับอากาศแบบต่อท่อลม  จำนวน 1 เครื่อง   โดยวิธีเฉพาะเจาะจง</t>
  </si>
  <si>
    <t>ห้างหุ้นส่วนจำกัด เอดี คูล แอร์ 7490</t>
  </si>
  <si>
    <t>พ.5/68 ลงวันที่ 4 ต.ค. 2567</t>
  </si>
  <si>
    <t>จ.2/2568 ลงวันที่ 4 ต.ค. 2567</t>
  </si>
  <si>
    <t>จ.1/2568 ลงวันที่ 4 ต.ค. 2567</t>
  </si>
  <si>
    <t>บ.03/2568 ลงวันที่ 7 ต.ค. 2567</t>
  </si>
  <si>
    <t>จ้างซ่อมเครื่องฉายรังสีอัลตราไวโอเลตบีแบบทั้งตัว จำนวน 1 เครื่อง โดยวิธีเฉพาะเจาะจง</t>
  </si>
  <si>
    <t>บริษัท บีเม่โปร จำกัด 3210</t>
  </si>
  <si>
    <t>บ.02/2568 ลงวันที่ 8 ตุลาคม 2567</t>
  </si>
  <si>
    <t>จ้างเหมารถตู้โดยสารปรับอากาศ 10 ที่ีนั่ง เพื่อปฏิบัติงานตามโครงการฯในวันที่ 24-25 ต.ค.67  โดยวิธีเฉพาะเจาะจง</t>
  </si>
  <si>
    <t>นายปัญญา พิมพ์ทองหลาง 9900</t>
  </si>
  <si>
    <t xml:space="preserve">จ้างทำสำเนาบัญชีแสดงปริมาณวัสดุ และราคาค่าก่อสร้างตามแบบพัฒนาพื้นที่ใช้สอยอาคาร โครงการโรงพยาบาลโรคผิวหนังภาคตะวันออกเฉียงเหนือ สถาบันโรคผิวหนัง ต.เสม็ด อ.บุรีรัมย์ จ.บุรีรัมย์ </t>
  </si>
  <si>
    <t>บริษัท เวิลด์ ก๊อปปี้ เซ็นเตอร์ จำกัด 2434.25</t>
  </si>
  <si>
    <t>เลขที่4/2568 
ลงวันที่ 21 ต.ค. 2567</t>
  </si>
  <si>
    <t>เลขที่พ.37/68 
ลงวันที่ 21 ต.ค. 2567</t>
  </si>
  <si>
    <t>เลขที่พ.36/68 
ลงวันที่ 21 ต.ค. 2567</t>
  </si>
  <si>
    <t>เลขที่พ.20/68 
ลงวันที่ 21 ต.ค. 2567</t>
  </si>
  <si>
    <t>เลขที่พ.19/68 
ลงวันที่ 21 ต.ค. 2567</t>
  </si>
  <si>
    <t>จ.5/2568 ลงวันที่ 21 ต.ค. 2567</t>
  </si>
  <si>
    <t>จ.7/2568 ลงวันที่ 22 ต.ค. 2567</t>
  </si>
  <si>
    <t>จ้างเหมาสกัดข้อมูลโครงการวิจัย เรื่อง การดำเนินการคัดกรองโรคมะเร็งผิวหนังระดับประเทศ  โดยวิธีเฉพาะเจาะจง</t>
  </si>
  <si>
    <t>นางสาวพนิตานันท์ ภู่ษณะวิวัฒน์ 40000</t>
  </si>
  <si>
    <t>ห้างหุ้นส่วนสามัญ อุดมสาส์น 1350</t>
  </si>
  <si>
    <t>จ้างถ่ายเอกสารโครงการวิจัยเรื่อง การดำเนินการคัดกรองโรคมะเร็งผิวหนังระดับประเทศโดยใช้แพลตฟอร์มที่พัฒนาต่อยอดจากเทคโนโลยีปัญญา</t>
  </si>
  <si>
    <t>นางสาวนารี กำจรกิจการ 1000</t>
  </si>
  <si>
    <t>ซื้อวัสดุวิทยาศาสตร์การแพทย์ จำนวน 2 รายการ  โดยวิธีเฉพาะเจาะจง</t>
  </si>
  <si>
    <t>บริษัท เลเซอร์ เอ็นจิเนีย จำกัด 120000</t>
  </si>
  <si>
    <t xml:space="preserve">จ้างทำสำเนาบัญชีแสดงปริมาณวัสดุ และราคาค่าก่อสร้างตามแบบพัฒนาพื้นที่ใช้สอยอาคาร โครงการโรงพยาบาลโรคผิวหนังภาคตะวันออกเฉียงเหนือ สถาบันโรคผิวหนัง ตำบลเสม็ด อำเภอบุรีรัมย์ </t>
  </si>
  <si>
    <t>บริษัท เวิลด์ ก๊อปปี้ เซ็นเตอร์ จำกัด 2432.25</t>
  </si>
  <si>
    <t>บริษัท ไบโอจีนีเทค จำกัด 1190</t>
  </si>
  <si>
    <t>บริษัท ไพ ออริตี้ แคร์ โปรดักส์ จำกัด 1000</t>
  </si>
  <si>
    <t>จ.4/2568 ลงวันที่ 23 ต.ค. 2567</t>
  </si>
  <si>
    <t>พ.29/68 ลงวันที่ 24 ต.ค. 2567</t>
  </si>
  <si>
    <t>จ.3/2568 ลงวันที่ 24 ต.ค. 2567</t>
  </si>
  <si>
    <t>พ.26/68 ลงวันที่ 25 ต.ค. 2567</t>
  </si>
  <si>
    <t>จ.7/2568 ลงวันที่ 24 ต.ค. 2567</t>
  </si>
  <si>
    <t>พ.25/68 ลงวันที่ 24 ต.ค. 2567</t>
  </si>
  <si>
    <t>พ.30/68 ลงวันที่ 26 ต.ค. 2567</t>
  </si>
  <si>
    <t>จ้างทำวัสดุสำนักงาน  จำนวน 14 รายการ โดยวิธีเฉพาะเจาะจง</t>
  </si>
  <si>
    <t>นายสมพล ปั้นศิริ 4440</t>
  </si>
  <si>
    <t>ห้างหุ้นส่วนจำกัด ผลพัฒนาการพิมพ์ 9300</t>
  </si>
  <si>
    <t>บริษัท เก้าพอเพียงพรีเมี่ยม จำกัด 45475</t>
  </si>
  <si>
    <t>จ้างจัดงานวันสะเก็ดเงินโลก (World Psoriasis Day 2024) ประจำปีงบประมาณ 2568 โดยวิธีเฉพาะเจาะจง</t>
  </si>
  <si>
    <t>บริษัท ซีดี แอนด์ ที ซอฟทาสก์ จำกัด 498620</t>
  </si>
  <si>
    <t xml:space="preserve">จ้างเหมาบำรุงรักษาและปรับปรุงซอฟแวร์ โครงการวิจัย เรื่อง การดำเนินการคัดกรองโรคมะเร็งผิวหนังระดับประเทศ </t>
  </si>
  <si>
    <t>บริษัท ซอฟท์มอร์ จำกัด 328900</t>
  </si>
  <si>
    <t>จ้างเหมาจัดโครงการนิทรรศการวันสะเก็ดเงินโลก (World Psoriasis Day) ประจำปีงบประมาณ 2568  โดยวิธีเฉพาะเจาะจง</t>
  </si>
  <si>
    <t>จ้างซ่อมเครื่องปรับอากาศ ยี่ห้อ LG    จำนวน 1 เครื่อง  โดยวิธีเฉพาะเจาะจง</t>
  </si>
  <si>
    <t>บริษัท เอเวอร์ คลู แอร์ คอนดิชั่นนิ่ง (ไทยแลนด์) จำกัด 10700</t>
  </si>
  <si>
    <t>พ.32/68 ลงวันที่ 26 ต.ค. 2567</t>
  </si>
  <si>
    <t>พ.27/68 ลงวันที่ 27 ต.ค. 2567</t>
  </si>
  <si>
    <t>พ.28/68 ลงวันที่ 28 ต.ค. 2567</t>
  </si>
  <si>
    <t>สจ.5/2568 ลงวันที่ 28 ต.ค. 2567</t>
  </si>
  <si>
    <t>สจ.6/2568 ลงวันที่ 28 ต.ค. 2567</t>
  </si>
  <si>
    <t>บ.09/2568 ลงวันที่ 28 ต.ค. 2567</t>
  </si>
  <si>
    <t>บริษัท ไคเฮง จำกัด 56775</t>
  </si>
  <si>
    <t>บริษัท เลเซอร์ เอ็นจิเนีย จำกัด 80000</t>
  </si>
  <si>
    <t>บริษัท กิบไทย จำกัด 15054.9</t>
  </si>
  <si>
    <t>บริษัท ซิลลิค ฟาร์มา จำกัด 77682</t>
  </si>
  <si>
    <t xml:space="preserve">จ้างเหมารถตู้โดยสารปรับอากาศ 10 ที่นั่ง เพื่อรับ-ส่งเจ้าหน้าที่ เดินทางไปติดตามงานจ้างก่อสร้างโครงการโรงพยาบาลโรคผิวหนังภาคตะวันออกเฉียงเหนือ สถาบันโรคผิวหนัง </t>
  </si>
  <si>
    <t>นายสุนทร อิงชัยภูมิ 2500</t>
  </si>
  <si>
    <t>บริษัท อาทิตย์ ครุภัณฑ์การแพทย์ จำกัด 2500</t>
  </si>
  <si>
    <t>จ้างซ่อมเครื่องจ่ายไฟฟ้าสำรอง ยี่ห้อ Riallo รุ่น MPM10/10KVA จำนวน 1 เครื่อง โดยวิธีเฉพาะเจาะจง</t>
  </si>
  <si>
    <t>บริษัท วอทฟอร์ด คอนโทรล (ประเทศไทย) จำกัด 96385.6</t>
  </si>
  <si>
    <t>พ.9/68 ลงวันที่ 29 ต.ค. 2567</t>
  </si>
  <si>
    <t>พ.6/68 ลงวันที่ 29 ต.ค. 2567</t>
  </si>
  <si>
    <t>พ.8/68 ลงวันที่ 29 ต.ค. 2567</t>
  </si>
  <si>
    <t>พ.41/68 ลงวันที่ 29 ต.ค. 2567</t>
  </si>
  <si>
    <t>จ.6/2568 ลงวันที่ 29 ต.ค. 2567</t>
  </si>
  <si>
    <t>พ.7/68 ลงวันที่ 29 ต.ค. 2567</t>
  </si>
  <si>
    <t>บ.04/2568 ลงวันที่ 30 ต.ค. 2567</t>
  </si>
  <si>
    <t>บริษัท กรุงเทพอินเตอร์โปรดักส์ จำกัด 16255.4</t>
  </si>
  <si>
    <t>บริษัท โพสเฮลท์แคร์ จำกัด 1320</t>
  </si>
  <si>
    <t>บริษัท เจ เอส วิชั่น จำกัด 14000</t>
  </si>
  <si>
    <t>ห้างหุ้นส่วนจำกัด ภิญโญฟาร์มาซี 20000</t>
  </si>
  <si>
    <t>บริษัท ธีระเทรดดิ้ง จำกัด 16585</t>
  </si>
  <si>
    <t>บริษัท แพลททินั่ม อินเตอร์ พริ้น แอนด์ ซัพพลาย จำกัด 120000</t>
  </si>
  <si>
    <t>บริษัท เทคโนเมดิคัล จำกัด (มหาชน) 2960</t>
  </si>
  <si>
    <t>องค์การสงเคราะห์ทหารผ่านศึก 10000</t>
  </si>
  <si>
    <t>ซื้อวัสดุวิทยาศาสตร์การแพทย์ ออกซิเจนเหลว สาขากระทรวงสาธารณสุข โดยวิธีเฉพาะเจาะจง</t>
  </si>
  <si>
    <t>บริษัท ไคนีติคส์ แอคเซี่ยม จำกัด 487920</t>
  </si>
  <si>
    <t>บริษัท แพลททินั่ม อินเตอร์ พริ้น แอนด์ ซัพพลาย จำกัด 2000</t>
  </si>
  <si>
    <t>บริษัท ฟิลเทค เอ็นเตอร์ไพรส์ 1994 จำกัด (มหาชน) 8025</t>
  </si>
  <si>
    <t>ร้าน ล.อิทธารุ่งเรือง 36000</t>
  </si>
  <si>
    <t>ซื้อวัสดุวิทยาศาสตร์การแพทย์ (Liquid nitrogen) จำนวน 1 รายการ โดยวิธีเฉพาะเจาะจง</t>
  </si>
  <si>
    <t>บริษัท แล็บเอ็กเพรสโฟร์ยู จำกัด 229515</t>
  </si>
  <si>
    <t>พ.13/68 ลงวันที่ 31 ตุลาคม 2567</t>
  </si>
  <si>
    <t>พ.18/68 ลงวันที่ 31 ตุลาคม 2567</t>
  </si>
  <si>
    <t>พ.21/68 ลงวันที่ 31 ตุลาคม 2567</t>
  </si>
  <si>
    <t>พ.20/68 ลงวันที่ 31 ตุลาคม 2567</t>
  </si>
  <si>
    <t>พ.23/68 ลงวันที่ 31 ตุลาคม 2567</t>
  </si>
  <si>
    <t>พ.10/68 ลงวันที่ 31 ตุลาคม 2567</t>
  </si>
  <si>
    <t>พ.17/68 ลงวันที่ 31 ตุลาคม 2567</t>
  </si>
  <si>
    <t>พ.19/68 ลงวันที่ 31 ตุลาคม 2567</t>
  </si>
  <si>
    <t>พ.24/68 ลงวันที่ 31 ตุลาคม 2567</t>
  </si>
  <si>
    <t>พ.12/68 ลงวันที่ 31 ตุลาคม 2567</t>
  </si>
  <si>
    <t>พ.14/68 ลงวันที่ 31 ตุลาคม 2567</t>
  </si>
  <si>
    <t>พ.16/68 ลงวันที่ 31 ตุลาคม 2567</t>
  </si>
  <si>
    <t>พ.22/68 ลงวันที่ 31 ตุลาคม 2567</t>
  </si>
  <si>
    <t>ซื้อวัสดุไฟฟ้าและวิทยุ, วัสดุก่อสร้าง จำนวน 7 รายการ โดยวิธีเฉพาะเจาะจง</t>
  </si>
  <si>
    <t>ห้างหุ้นส่วนจำกัด นฤเดช ซัพพลาย 12444.1</t>
  </si>
  <si>
    <t>จ้างทำวัสดุสำนักงาน จำนวน 4 รายการ โดยวิธีเฉพาะเจาะจง</t>
  </si>
  <si>
    <t>องค์การสงเคราะห์ทหารผ่านศึก 9550</t>
  </si>
  <si>
    <t>ซื้อวัสดุวิทยาศาสตร์การแพทย์ จำนวน 4 รายการ โดยวิธีเฉพาะเจาะจง</t>
  </si>
  <si>
    <t>บริษัท วีเทค อินโนเวชั่น จำกัด 14926.50</t>
  </si>
  <si>
    <t>บริษัท ยีนพลัส  จำกัด 101971</t>
  </si>
  <si>
    <t>จ้างเหมาการใช้และการตกแต่งสถานที่ สำหรับจัดโครงการอบรมเชิงปฏิบัติการเพื่อขับเคลื่อนนโยบายสู่วิสัยทัศน์ใหม่ โดยวิธีเฉพาะเจาะจง</t>
  </si>
  <si>
    <t>บริษัท เซ็นจูรี่โฮเต็ล จำกัด 120000</t>
  </si>
  <si>
    <t>บริษัท วรันทีน เทรดดิ้ง จำกัด 480</t>
  </si>
  <si>
    <t>ซื้อวัสดุวิทยาศาสตร์การแพทย์ จำนวน 5 รายการ โดยวิธีเฉพาะเจาะจง</t>
  </si>
  <si>
    <t>บริษัท ไบโอเทค แอนด์ ไซแอนทิฟิค จำกัด 1037.90</t>
  </si>
  <si>
    <t>ห้างหุ้นส่วนจำกัด คลีนิคอล ไดแอกโนสติคส์ 194000</t>
  </si>
  <si>
    <t>บริษัท ดีเคเอสเอช (ประเทศไทย) จำกัด 16371</t>
  </si>
  <si>
    <t>บริษัท ดีเคเอสเอช (ประเทศไทย) จำกัด 8239</t>
  </si>
  <si>
    <t>บริษัท วายดี ไดซ์นอสติคส์ (ประเทศไทย) จำกัด 8500</t>
  </si>
  <si>
    <t>บริษัท เมดดิก้า จำกัด 12600</t>
  </si>
  <si>
    <t>บริษัท ดีเคเอสเอช (ประเทศไทย) จำกัด 9095</t>
  </si>
  <si>
    <t>บริษัท ฮีสโตเซ็นเตอร์ (ไทยแลนด์) จำกัด 6473.50</t>
  </si>
  <si>
    <t>บริษัท ดีเคเอสเอช (ประเทศไทย) จำกัด 17120</t>
  </si>
  <si>
    <t>ห้างหุ้นส่วนจำกัด ผลพัฒนาการพิมพ์ 12300</t>
  </si>
  <si>
    <t>ซื้อวัสดุก่อสร้าง, วัสดุงานบ้านงานครัว, วัสดุไฟฟ้าและวิทยุ, วัสดุการเกษตร จำนวน 15 รายการ โดยวิธีเฉพาะเจาะจง</t>
  </si>
  <si>
    <t>ห้างหุ้นส่วนจำกัด นฤเดช ซัพพลาย 60466.90</t>
  </si>
  <si>
    <t>พ.43/68 5 พฤศจิกายน 2567</t>
  </si>
  <si>
    <t>บริษัท พนาเมด (ประเทศไทย) จำกัด 1628</t>
  </si>
  <si>
    <t>ซื้อวัสดุวิทยาศาสตร์การแพทย์ จำนวน 11 รายการ โดยวิธีเฉพาะเจาะจง</t>
  </si>
  <si>
    <t>บริษัท พนาเมด (ประเทศไทย) จำกัด 8220</t>
  </si>
  <si>
    <t>จ้างบำรุงรักษาเครื่องวิเคราะห์สารพันธุกรรม แบบอัตโนมัติ ยี่ห้อ Applied Biosystems รุ่น 3500 Genetic Analyzers จำนวน 1 เครื่อง โดยวิธีเฉพาะเจาะจง</t>
  </si>
  <si>
    <t>บริษัท กิบไทย จำกัด 187999</t>
  </si>
  <si>
    <t>บริษัท อินสไปร์ อินโนวาเท็กซ์ คอร์ปอเรชั่น จำกัด 8560</t>
  </si>
  <si>
    <t>จ้างซ่อมเครื่องปริ้นเตอร์ ยี่ห้อ HP Color Laserjet Enterpriise M750 จำนวน 1 เครื่อง  โดยวิธีเฉพาะเจาะจง</t>
  </si>
  <si>
    <t>บริษัท เอ็กเปอร์ท โซลูชั่น แอนด์ เซอร์วิส จำกัด 16585</t>
  </si>
  <si>
    <t>พ.38/68 ลงวันที่ 5 พ.ย. 2567</t>
  </si>
  <si>
    <t>พ.35/68 ลงวันที่ 5 พ.ย. 2567</t>
  </si>
  <si>
    <t>พ.36/68 ลงวันที่ 5 พ.ย. 2567</t>
  </si>
  <si>
    <t>พ.34/68 ลงวันที่ 5 พ.ย. 2567</t>
  </si>
  <si>
    <t>จ.23/2568 ลงวันที่ 5 พ.ย. 2567</t>
  </si>
  <si>
    <t>พ.33/68 ลงวันที่ 5 พ.ย. 2567</t>
  </si>
  <si>
    <t>พ.37/68 ลงวันที่ 5 พ.ย. 2567</t>
  </si>
  <si>
    <t>พ.48/68 ลงวันที่ 5 พ.ย. 2567</t>
  </si>
  <si>
    <t>พ.52/68 ลงวันที่ 5 พ.ย. 2567</t>
  </si>
  <si>
    <t>พ.49/68 ลงวันที่ 5 พ.ย. 2567</t>
  </si>
  <si>
    <t>พ.50/68 ลงวันที่ 5 พ.ย. 2567</t>
  </si>
  <si>
    <t>พ.53/68 ลงวันที่ 5 พ.ย. 2567</t>
  </si>
  <si>
    <t>พ.46/68 ลงวันที่ 5 พ.ย. 2567</t>
  </si>
  <si>
    <t>พ.39/68 ลงวันที่ 5 พ.ย. 2567</t>
  </si>
  <si>
    <t>พ.54/68 ลงวันที่ 5 พ.ย. 2567</t>
  </si>
  <si>
    <t>พ.51/68 ลงวันที่ 5 พ.ย. 2567</t>
  </si>
  <si>
    <t>พ.45/68 ลงวันที่ 5 พ.ย. 2567</t>
  </si>
  <si>
    <t>พ.11/68 ลงวันที่ 6 พ.ย. 2567</t>
  </si>
  <si>
    <t>บ.05/2568 ลงวันที่ 6 พ.ย. 2567</t>
  </si>
  <si>
    <t>พ.42/68 ลงวันที่ 6 พ.ย. 2567</t>
  </si>
  <si>
    <t>บ.08/2567 ลงวันที่ 6 พ.ย. 2567</t>
  </si>
  <si>
    <t>พงษ์การไฟฟ้า 3300</t>
  </si>
  <si>
    <t>จ้างซ่อมรถยนต์โดยสาร 12 ที่นั่ง เลขทะเบียน ฮว 7753 กรุงเทพฯ จำนวน  1 คัน โดยวิธีเฉพาะเจาะจง</t>
  </si>
  <si>
    <t>บ.06/2568 ลงวันที่ 7 พฤศจิกายน 2567</t>
  </si>
  <si>
    <t>ประกวดราคาซื้อเครื่องเตรียมชิ้นเนื้ออัตโนมัติระบบปิด  Tissue Processor  สถาบันโรคผิวหนัง แขวงทุ่งพญาไท เขตราชเทวี กรุงเทพมหานคร 1 เครื่อง ด้วยวิธีประกวดราคาอิเล็กทรอนิกส์ (e-bidding)</t>
  </si>
  <si>
    <t>บริษัท เคโมไซเอนซ์ (ประเทศไทย) จำกัด 1100000</t>
  </si>
  <si>
    <t>บริษัท แล็บ เอ็กซเพิร์ท จำกัด 12262.20</t>
  </si>
  <si>
    <t>บริษัท คอมเมอร์เชียล ซายส์ จำกัด 33600</t>
  </si>
  <si>
    <t>บริษัท อาร์เอ็กซ์ จำกัด 1280</t>
  </si>
  <si>
    <t>บริษัท ซายน์ เทค จำกัด 11770</t>
  </si>
  <si>
    <t>บริษัท ควอลิฟาย อินเตอร์เทค จำกัด 7690</t>
  </si>
  <si>
    <t>บริษัท ดีโปรเกรส พลัส จำกัด 21973.52</t>
  </si>
  <si>
    <t>จ้างตรวจเช็คและบำรุงรักษาเครื่องเลเซอร์ จำนวน 18 เครื่อง โดยวิธีเฉพาะเจาะจง</t>
  </si>
  <si>
    <t>บริษัท บีมเมด  จำกัด 395000</t>
  </si>
  <si>
    <t>ซื้อครุภัณฑ์สำนักงาน จำนวน 3 รายการ (ตู้กันชื้น ,เครื่องมือวัดเทียบสีหน้าจอ ,เครื่องควบคุมความชื้น) โดยวิธีเฉพาะเจาะจง</t>
  </si>
  <si>
    <t>บริษัท วรันทีน เทรดดิ้ง จำกัด 94350</t>
  </si>
  <si>
    <t>เช่าพื้นที่จัดวางเว็บไซต์ พร้อมระบบบริหารจัดการแบบออนไลน์ พร้อมใบรองรับความปลอดภัยทางอิเล็กทรอนิกส์ (Secure Socket Layer) โดยวิธีเฉพาะเจาะจง</t>
  </si>
  <si>
    <t>บริษัท เคบิน เทคโนโลยี จำกัด 147310</t>
  </si>
  <si>
    <t>ซื้อครุภัณฑ์วิทยาศาสตร์การแพทย์ จำนวน 1 รายการ (โคมไฟ) โดยวิธีเฉพาะเจาะจง</t>
  </si>
  <si>
    <t>บริษัท จำเริญแพทย์ภัณฑ์ จำกัด 58000</t>
  </si>
  <si>
    <t>ซื้อครุภัณฑ์คอมพิวเตอร์ และครุภัณฑ์สำนักงาน จำนวน 3 รายการ (อุปกรณ์จัดเก็บข้อมูล ,เครื่องรีดสติ๊กเกอร์แบบเย็น, เครื่องตัดสติ๊กเกอร์แบบมีเลเซอร์) โดยวิธีเฉพาะเจาะจง</t>
  </si>
  <si>
    <t>บริษัท นิวตรอน ซิสเต็ม จำกัด 42000</t>
  </si>
  <si>
    <t>สซ 4/2568 ลงวันที่ 11 พ.ย. 2567</t>
  </si>
  <si>
    <t>พ.58/68 ลงวันที่ 11 พ.ย. 2567</t>
  </si>
  <si>
    <t>พ.57/68 ลงวันที่ 11 พ.ย. 2567</t>
  </si>
  <si>
    <t>พ.60/68 ลงวันที่ 11 พ.ย. 2567</t>
  </si>
  <si>
    <t>พ.61/68 ลงวันที่ 11 พ.ย. 2567</t>
  </si>
  <si>
    <t>พ.47/68 ลงวันที่ 11 พ.ย. 2567</t>
  </si>
  <si>
    <t>พ.55/68 ลงวันที่ 11 พ.ย. 2567</t>
  </si>
  <si>
    <t>บ.10/2568 ลงวันที่ 12 พ.ย. 2567</t>
  </si>
  <si>
    <t>คซ.2/2568 ลงวันที่ 12 พ.ย. 2567</t>
  </si>
  <si>
    <t>จ.8/2568 ลงวันที่ 12 พ.ย. 2567</t>
  </si>
  <si>
    <t>คซ3/2568 ลงวันที่ 12 พ.ย. 2567</t>
  </si>
  <si>
    <t>คซ.1/2568 ลงวันที่ 12 พ.ย. 2567</t>
  </si>
  <si>
    <t>จ้างเหมาปรับปรุงรถพระราชทาน โดยวิธีเฉพาะเจาะจง</t>
  </si>
  <si>
    <t>บริษัท พัลซ ไซเอนซ์ จำกัด 480000</t>
  </si>
  <si>
    <t>บริษัท เอ.ที. เมดิแคร์ จำกัด 30997</t>
  </si>
  <si>
    <t>บริษัท เอ เอส ไซน์ จำกัด 28890</t>
  </si>
  <si>
    <t>บริษัท จีเอชซี เมด จำกัด 42100.68</t>
  </si>
  <si>
    <t>ซื้อวัสดุวิทยาศาสตร์การแพทย์ จำนวน 10 รายการ โดยวิธีเฉพาะเจาะจง</t>
  </si>
  <si>
    <t>ห้างหุ้นส่วนจำกัด ป.เวชชูปกรณ์ 11716</t>
  </si>
  <si>
    <t>ซื้อวัสดุวิทยาศาสตร์การแพทย์ จำนวน 6 รายการ โดยวิธีเฉพาะเจาะจง</t>
  </si>
  <si>
    <t>บริษัท เฟิร์มเมอร์ จำกัด 210088</t>
  </si>
  <si>
    <t>จ้างเหมาบริการบุคคลธรรมดา ตำแหน่ง นักวิชาการสาธารณสุข โดยวิธีเฉพาะเจาะจง</t>
  </si>
  <si>
    <t>นางพวงกา  กิตติรุ่งเรือง 250000</t>
  </si>
  <si>
    <t>บริษัท ดีเคเอสเอช (ประเทศไทย) จำกัด 121445</t>
  </si>
  <si>
    <t>บริษัท โอเร็กซ์ เทรดดิ้ง จำกัด 2354</t>
  </si>
  <si>
    <t>ซื้อวัสดุวิทยาศาสตร์การแพทย์การแพทย์ จำนวน 2 รายการ โดยวิธีเฉพาะเจาะจง</t>
  </si>
  <si>
    <t>บริษัท แอสตราโก เมดิเคิล เน็ตเวิร์คส  จำกัด 34000</t>
  </si>
  <si>
    <t>จ้างทำวัสดุงานบ้านงานครัว จำนวน 1 รายการ โดยวิธีเฉพาะเจาะจง</t>
  </si>
  <si>
    <t>ห้างหุ้นส่วนสามัญ ปรีชาผ้าม่าน 4800</t>
  </si>
  <si>
    <t>บริษัท โอเชี่ยนเมด จำกัด 6634</t>
  </si>
  <si>
    <t xml:space="preserve">บริษัท ชิน เมดิคอล จำกัด 29600 </t>
  </si>
  <si>
    <t>บริษัท แอฟฟินิเทก จำกัด 4470</t>
  </si>
  <si>
    <t>จ้างปรับปรุงเว็ปไซต์สถาบันโรคผิวหนัง จำนวน 1 งาน  โดยวิธีเฉพาะเจาะจง</t>
  </si>
  <si>
    <t>บริษัท เคบิน เทคโนโลยี จำกัด</t>
  </si>
  <si>
    <t>สจ.14/2568 ลงวันที่ 15 พ.ย. 2567</t>
  </si>
  <si>
    <t>พ.68/68 ลงวันที่ 15 พ.ย. 2567</t>
  </si>
  <si>
    <t>พ.66/68 ลงวันที่ 15 พ.ย. 2567</t>
  </si>
  <si>
    <t>พ.67/68 ลงวันที่ 15 พ.ย. 2567</t>
  </si>
  <si>
    <t>พ.70/68 ลงวันที่ 15 พ.ย. 2567</t>
  </si>
  <si>
    <t>พ.69/68 ลงวันที่ 15 พ.ย. 2567</t>
  </si>
  <si>
    <t>จ.11/2568 ลงวันที่ 15 พ.ย. 2567</t>
  </si>
  <si>
    <t>พ.63/68 ลงวันที่ 15 พ.ย. 2567</t>
  </si>
  <si>
    <t>พ.56/68 ลงวันที่ 15 พ.ย. 2567</t>
  </si>
  <si>
    <t>พ.71/68 ลงวันที่ 15 พ.ย. 2567</t>
  </si>
  <si>
    <t>พจ.8/68 ลงวันที่ 15 พ.ย. 2567</t>
  </si>
  <si>
    <t>พ.64/68 ลงวันที่ 15 พ.ย. 2567</t>
  </si>
  <si>
    <t>พ.65/68 ลงวันที่ 15 พ.ย. 2567</t>
  </si>
  <si>
    <t>พ.59/68 ลงวันที่ 15 พ.ย. 2567</t>
  </si>
  <si>
    <t>สจ.13/2568 ลงวันที่ 18 พ.ย. 2567</t>
  </si>
  <si>
    <t>จ้างซ่อมจอ LED (สำหรับเรียกคิว) ยี่ห้อ ซัมซุง จำนวน 1 เครื่อง โดยวิธีเฉพาะเจาะจง</t>
  </si>
  <si>
    <t>บริษัท วีซีเอสเอส จำกัด 5189.50</t>
  </si>
  <si>
    <t>ซื้อวัสดุงานบ้านงานครัว จำนวน 10 รายการ โดยวิธีเฉพาะเจาะจง</t>
  </si>
  <si>
    <t>บริษัท พีดี แอนด์ พี อินเตอร์เนชั่นแนล จำกัด 10150</t>
  </si>
  <si>
    <t>เลขที่18/2568 
ลงวันที่ 19 พ.ย. 2567</t>
  </si>
  <si>
    <t>บ.07/2568 ลงวันที่ 19 พ.ย. 2567</t>
  </si>
  <si>
    <t>สข.3/2568 ลงวันที่ 19 พ.ย. 2567</t>
  </si>
  <si>
    <t xml:space="preserve">ประกวดราคาซื้อเครื่องตัดชิ้นเนื้อภายใต้อุณหภูมิแช่แข็ง (Cryostat/Microtome/Tissue sectioning) สถาบันโรคผิวหนัง แขวงทุ่งพญาไท เขตราชเทวี กรุงเทพมหานคร 1 เครื่อง ด้วยวิธีประกวดราคาอิเล็กทรอนิกส์ </t>
  </si>
  <si>
    <t>บริษัท เคโมไซเอนซ์ (ประเทศไทย) จำกัด 1700000</t>
  </si>
  <si>
    <t>ซื้อวัสดุสำนักงานและวัสดุวิทยาศาสตร์การแพทย์ จำนวน 54 รายการ โดยวิธีเฉพาะเจาะจง</t>
  </si>
  <si>
    <t>ห้างหุ้นส่วนสามัญ อุดมสาส์น 56935</t>
  </si>
  <si>
    <t>สซ 5/2568 ลงวันที่ 22 พฤศจิกายน 2567</t>
  </si>
  <si>
    <t>IV6700439 ลงวันที่ 22 พฤศจิกายน 2567</t>
  </si>
  <si>
    <t>ซื้อวัสดุงานบ้านงานครัว (กระดาษชำระและกระดาษเช็ดมือ) จำนวน 2 รายการ โดยวิธีเฉพาะเจาะจง</t>
  </si>
  <si>
    <t>บริษัท รีมส์ แอนด์ โรลส์ จำกัด 481500</t>
  </si>
  <si>
    <t>ซื้อวัสดุสำนักงาน จำนวน 34 รายการ ประจำปีงบประมาณ 2568 โดยวิธีเฉพาะเจาะจง</t>
  </si>
  <si>
    <t>ห้างหุ้นส่วนจำกัด บรรณสารสเตชั่นเนอรี่ 485359.60</t>
  </si>
  <si>
    <t>บริษัท แอสตราโก เมดิเคิล เน็ตเวิร์คส  จำกัด 440000</t>
  </si>
  <si>
    <t>บริษัท โทโทล โซลูชั่น เซอร์วิส จำกัด 58678.80</t>
  </si>
  <si>
    <t>บริษัท ดีเคเอสเอช (ประเทศไทย) จำกัด 34314.90</t>
  </si>
  <si>
    <t>บริษัท ดีเคเอสเอช (ประเทศไทย) จำกัด 20000</t>
  </si>
  <si>
    <t>ซื้อวัสดุคอมพิวเตอร์ จำนวน 12 รายการ โดยวิธีเฉพาะเจาะจง</t>
  </si>
  <si>
    <t>บริษัท ออฟฟิศ ไดเรคท์ จำกัด 97979.90</t>
  </si>
  <si>
    <t>บริษัท ดีเคเอสเอช (ประเทศไทย) จำกัด 8025</t>
  </si>
  <si>
    <t>บริษัท เจ เค กรีน โปรดักส์ จำกัด 5002.25</t>
  </si>
  <si>
    <t>บริษัท กรีน เทคโนโลยี ซิสเท็ม จำกัด 19500</t>
  </si>
  <si>
    <t>ห้างหุ้นส่วนจำกัด ไอ.เค.เอส.เทรดดิ้ง 19610</t>
  </si>
  <si>
    <t>บริษัท ไบโอคอททอน จำกัด 14250</t>
  </si>
  <si>
    <t>บริษัท บีมเมด  จำกัด 150000</t>
  </si>
  <si>
    <t>ซื้อชุดโปรแกรมจัดการสำนักงานที่มีลิขสิทธิ์ถูกต้องตามกฎหมายในการจัดซื้อสิทธิ์ใช้งานซอฟต์แวร์ลิขสิทธิ์โปรแกรมจัดการสํานักงาน ที่ถูกต้องตามกฎหมาย จำนวน 100 ชุด โดยวิธีเฉพาะเจาะจง</t>
  </si>
  <si>
    <t>บริษัท ฟิต อินโนเวชั่น จำกัด 449400</t>
  </si>
  <si>
    <t>สข.1/2568 ลงวันที่ 26 พฤศจิกายน 2567</t>
  </si>
  <si>
    <t>สข.4/2568 ลงวันที่ 26 พฤศจิกายน 2567</t>
  </si>
  <si>
    <t>พ.83/68 ลงวันที่ 26 พฤศจิกายน 2567</t>
  </si>
  <si>
    <t>พ.77/68 ลงวันที่ 27 พฤศจิกายน 2567</t>
  </si>
  <si>
    <t>พ.78/68 ลงวันที่ 27 พฤศจิกายน 2567</t>
  </si>
  <si>
    <t>พ.73/68 ลงวันที่ 27 พฤศจิกายน 2567</t>
  </si>
  <si>
    <t>พ.79/68 ลงวันที่ 27 พฤศจิกายน 2567</t>
  </si>
  <si>
    <t>พ.80/68 ลงวันที่ 27 พฤศจิกายน 2567</t>
  </si>
  <si>
    <t>พ.82/68 ลงวันที่ 27 พฤศจิกายน 2567</t>
  </si>
  <si>
    <t>คซ.7/2568 ลงวันที่ 27 พฤศจิกายน 2567</t>
  </si>
  <si>
    <t>พ.76/68 ลงวันที่ 27 พฤศจิกายน 2567</t>
  </si>
  <si>
    <t>พ.74/68 ลงวันที่ 27 พฤศจิกายน 2567</t>
  </si>
  <si>
    <t>พ.84/68 ลงวันที่ 27 พฤศจิกายน 2567</t>
  </si>
  <si>
    <t>สซ6/2568 ลงวันที่ 27 พฤศจิกายน 2567</t>
  </si>
  <si>
    <t>จ้างตรวจเช็ค และบำรุงรักษาเครื่องเลเซอร์ประจำปีงบประมาณ 2568 จำนวน 12 เครื่อง  โดยวิธีเฉพาะเจาะจง</t>
  </si>
  <si>
    <t>บริษัท แอสตราโก เมดิเคิล เน็ตเวิร์คส  จำกัด 269800</t>
  </si>
  <si>
    <t>จ้างต่ออายุสิทธิ์การใช้งานชุดโปรแกรมประชุมออนไลน์ (Zoom)  โดยวิธีเฉพาะเจาะจง</t>
  </si>
  <si>
    <t>บริษัท วัน-ทู-ออล จำกัด 23112</t>
  </si>
  <si>
    <t>ซื้อครุภัณฑ์วิทยาศาสตร์การแพทย์  โดยวิธีเฉพาะเจาะจง</t>
  </si>
  <si>
    <t>บริษัท สกิล เมดิคอล จำกัด 9500</t>
  </si>
  <si>
    <t>ซื้อซื้อครุภัณฑ์สำนักงาน และครุภัณฑ์วิทยาศาสตร์การแพทย์                โดยวิธีเฉพาะเจาะจง</t>
  </si>
  <si>
    <t>บริษัท เฟอร์นิเจอร์เหล็กไทย จำกัด 40400</t>
  </si>
  <si>
    <t>จ้างซ่อมเครื่องเลเซอร์สำหรับรักษาริ้วรอยความไม่สม่ำเสมอของผิวและแผลเป็น (Erbium YAG)   ยี่ห้อ Fotona รุ่น XS Dynamis จำนวน 2 เครื่อง โดยวิธีเฉพาะเจาะจง</t>
  </si>
  <si>
    <t>บริษัท เลเซอร์ เอ็นจิเนีย จำกัด 171200</t>
  </si>
  <si>
    <t>บ.11/2568 ลงวันที่ 29 พฤศจิกายน 2567</t>
  </si>
  <si>
    <t>จ.12/2567 ลงวันที่ 29 พฤศจิกายน 2567</t>
  </si>
  <si>
    <t>คซ.6/2568 ลงวันที่ 29 พฤศจิกายน 2567</t>
  </si>
  <si>
    <t>บ.12/2568 ลงวันที่ 29 พฤศจิกายน 2567</t>
  </si>
  <si>
    <t xml:space="preserve">จ้างเหมาลงข้อมูลโครงการวิจัย เรื่อง การพัฒนารูปแบบการสร้างเสริมความรอบรู้ด้านสุขภาพในผู้ป่วยโรคตุ่มน้ำพองใส สถาบันโรคผิวหนัง </t>
  </si>
  <si>
    <t xml:space="preserve">จ้างเหมาลงข้อมูลโครงการวิจัย เรื่อง การศึกษาอาการแสดง ลักษณะทางพยาธิและการติดเชื้อพยาธิสตรองจิลอยด์ สเตอโคราลิส </t>
  </si>
  <si>
    <t>จ้างเหมารถตู้พร้อมน้ำมันเชื้อเพลิง (รถตู้ปรับอากาศ) โดยวิธีเฉพาะเจาะจง</t>
  </si>
  <si>
    <t>นายพิชญศักดิ์ พิชัย 4000</t>
  </si>
  <si>
    <t>นางสาวฐิติพร ทองรอด 4000</t>
  </si>
  <si>
    <t>นายปัญญา  พิมพ์ทองหลาง 34200</t>
  </si>
  <si>
    <t>จ.14/2568 ลงวันที่ 18 ธ.ค. 2567</t>
  </si>
  <si>
    <t>จ.9/2568 ลงวันที่ 18 ธ.ค. 2567</t>
  </si>
  <si>
    <t>จ.13/2568 ลงวันที่ 18 ธ.ค. 2567</t>
  </si>
  <si>
    <t>จ้างเหมาบริการส่งสิ่งส่งตรวจวิเคราะห์ทางห้องปฏิบัติการภายนอกจำนวน 20 รายการ โดยวิธีเฉพาะเจาะจง</t>
  </si>
  <si>
    <t>บริษัท เนชั่นแนล เฮลท์แคร์ ซิสเท็มส์ จำกัด 28025</t>
  </si>
  <si>
    <t>จ.16/2568 ลงวันที่ 16 ธ.ค. 2567</t>
  </si>
  <si>
    <t>จ้างเหมาจัดทำชุดนิทรรศการ โดยวิธีเฉพาะเจาะจง</t>
  </si>
  <si>
    <t>จ้างซ่อมรถยนต์รถยนต์พระราชทาน ยี่ห้อ  โตโยต้า เลขทะเบียน 3 ฒฏ 2970 กรุงเทพฯ จำนวน 1 คัน   โดยวิธีเฉพาะเจาะจง</t>
  </si>
  <si>
    <t>บริษัท วรันทีน เทรดดิ้ง จำกัด</t>
  </si>
  <si>
    <t>บริษัท พัลซ ไซเอนซ์ จำกัด</t>
  </si>
  <si>
    <t>จ.15/2568 ลงวันที่ 16 ธ.ค. 2567</t>
  </si>
  <si>
    <t>บ.19/2568 ลงวันที่ 16 ธ.ค. 2567</t>
  </si>
  <si>
    <t>จ้างทำวัสดุงานบ้านงานครัว จำนวน 3 รายการ โดยวิธีเฉพาะเจาะจง</t>
  </si>
  <si>
    <t>จ้างซ่อมกล้องถ่ายรูป รุ่น Sony HVL-F60RM และเครื่องขยายเสียง Yamaha จำนวน 1 งาน โดยวิธีเฉพาะเจาะจง</t>
  </si>
  <si>
    <t>จ้างซ่อมแท่นปั๊มนูนกระดาษโลโก้สถาบันโรคผิวหนัง จำนวน 2 แท่น  โดยวิธีเฉพาะเจาะจง</t>
  </si>
  <si>
    <t>จ้างซ่อมแซมระบบปั๊มน้ำบาดาล จำนวน ๑ งาน</t>
  </si>
  <si>
    <t>จ้างซ่อมแซมเครื่องตัดเฝือก หมายเลขครุภัณฑ์ 3695-001-001/01/63 จำนวน ๑ งาน 1,700 บาท</t>
  </si>
  <si>
    <t>ห้างหุ้นส่วนสามัญ ปรีชาผ้าม่าน 15600</t>
  </si>
  <si>
    <t>บริษัท ฟิต อินโนเวชั่น จำกัด 14231</t>
  </si>
  <si>
    <t>ห้างหุ้นส่วนสามัญ อุดมสาส์น 960</t>
  </si>
  <si>
    <t>พจ.9/68 ลงวันที่ 
23 ธ.ค. 2567</t>
  </si>
  <si>
    <t>บ.21/2568 ลงวันที่ 
23 ธ.ค. 2567</t>
  </si>
  <si>
    <t>บ.22/2568 ลงวันที่ 
23 ธ.ค. 2567</t>
  </si>
  <si>
    <t>ซื้อวัสดุโฆษณาและเผยแพร่, วัสดุก่อสร้าง, วัสดุวิทยาศาสตร์การแทพย์, วัสดุไฟฟ้าและวิทยุ, วัสดุงานบ้านงานครัว จำนวน 15 รายการ โดยวิธีเฉพาะเจาะจง โดยวิธีเฉพาะเจาะจง</t>
  </si>
  <si>
    <t>ซื้อวัสดุไฟฟ้าและวิทยุ, วัสดุงานบ้านงานครัว, วัสดุสำนักงาน, วัสดุก่อสร้าง จำนวน 11 รายการ โดยวิธีเฉพาะเจาะจง</t>
  </si>
  <si>
    <t>ห้างหุ้นส่วนจำกัด นฤเดช ซัพพลาย</t>
  </si>
  <si>
    <t>บริษัท ออฟฟิศ ไดเรคท์ จำกัด 2771.30</t>
  </si>
  <si>
    <t>ห้างหุ้นส่วนจำกัด นฤเดช ซัพพลาย 33630.10</t>
  </si>
  <si>
    <t>ห้างหุ้นส่วนจำกัด นฤเดช ซัพพลาย 51188.80</t>
  </si>
  <si>
    <t>พ.104/68 ลงวันที่ 
24 ธ.ค. 2567</t>
  </si>
  <si>
    <t>พ.89/68 ลงวันที่ 
24 ธ.ค. 2567</t>
  </si>
  <si>
    <t>พ.106/68 ลงวันที่ 
24 ธ.ค. 2567</t>
  </si>
  <si>
    <t>ซื้อวัสดุวิทยาศาสตร์การแพทย์ จำนวน 1 รายการ  โดยวิธีเฉพาะเจาะจง</t>
  </si>
  <si>
    <t>พ.81/68 ลงวันที่ 16 ธ.ค. 2567</t>
  </si>
  <si>
    <t>28/2568 ลงวันที่ 16 ธ.ค. 2567</t>
  </si>
  <si>
    <t>พ.90/68 ลงวันที่ 16 ธ.ค. 2567</t>
  </si>
  <si>
    <t>พ.93/68 ลงวันที่ 16 ธ.ค. 2567</t>
  </si>
  <si>
    <t>พ.92/68 ลงวันที่ 16 ธ.ค. 2567</t>
  </si>
  <si>
    <t>พ.94/68 ลงวันที่ 16 ธ.ค. 2567</t>
  </si>
  <si>
    <t>พ.95/68 ลงวันที่ 16 ธ.ค. 2567</t>
  </si>
  <si>
    <t>บริษัท ไบโอมีเดีย (ประเทศไทย) จำกัด 22870</t>
  </si>
  <si>
    <t>บริษัท แอสตราโก เมดิเคิล เน็ตเวิร์คส  จำกัด 100000</t>
  </si>
  <si>
    <t>บริษัท ไลฟ์ ไซเอนซ์ เอพี จำกัด 16807.56</t>
  </si>
  <si>
    <t>บริษัท เฟิร์มเมอร์ จำกัด 10500</t>
  </si>
  <si>
    <t>31(จ)/2568 ลงวันที่ 16 ธ.ค. 2567</t>
  </si>
  <si>
    <t>36(ซ)/2568 ลงวันที่ 16 ธ.ค. 2567</t>
  </si>
  <si>
    <t>พจ.54/2568 ลงวันที่ 16 ธ.ค. 2567</t>
  </si>
  <si>
    <t>พจ.55/2568 ลงวันที่ 16 ธ.ค. 2567</t>
  </si>
  <si>
    <t>ซื้อวัสดุสำนักงาน, วัสดุงานบ้านงานครัว, วัสดุคอมพิวเตอร์ จำนวน 13 รายการ โดยวิธีเฉพาะเจาะจง</t>
  </si>
  <si>
    <t>ซื้อวัสดุสำนักงาน จำนวน 39 รายการ โดยวิธีเฉพาะเจาะจง</t>
  </si>
  <si>
    <t>ซื้อจัดซื้อวารสารต่างประเทศ จำนวน 1 รายการ โดยวิธีเฉพาะเจาะจง</t>
  </si>
  <si>
    <t>บริษัท วรันทีน เทรดดิ้ง จำกัด 82368</t>
  </si>
  <si>
    <t>ห้างหุ้นส่วนสามัญ อุดมสาส์น 28639</t>
  </si>
  <si>
    <t>บริษัท วรันทีน เทรดดิ้ง จำกัด 120400</t>
  </si>
  <si>
    <t>บริษัท เวิลด์วาย เมดิคอล เชสท์ จำกัด 70200</t>
  </si>
  <si>
    <t>พ.103/68 ลงวันที่ 20 ธ.ค. 2567</t>
  </si>
  <si>
    <t>คซ.9/2568 ลงวันที่ 20 ธ.ค. 2567</t>
  </si>
  <si>
    <t>พ.10/68 ลงวันที่ 20 ธ.ค. 2567</t>
  </si>
  <si>
    <t>พ.88/68 ลงวันที่ 20 ธ.ค. 2567</t>
  </si>
  <si>
    <t xml:space="preserve">จ้างเหมาลงข้อมูลโครงการวิจัย  เรื่อง การศึกษานำร่องประสิทธิผลของเกร็ดเลือดเข้มข้นในการรักษาโรคไลเคนพลานัสพิกเมนโตซัส </t>
  </si>
  <si>
    <t xml:space="preserve">จ้างเหมาลงข้อมูลโครงการวิจัย เรื่อง การศึกษาผลลัพธ์จากการอ่านผลทดสอบผื่นแพ้สัมผัสแบบแปะผิวหนังในวันที่ 8 ในประชากรไทย </t>
  </si>
  <si>
    <t>จ้างเหมาวิเคราะห์ข้อมูลโครงการวิจัย โดยวิธีเฉพาะเจาะจง</t>
  </si>
  <si>
    <t>จ.17/2568 ลงวันที่ 17 ม.ค. 2568</t>
  </si>
  <si>
    <t>จ.19/2568 ลงวันที่ 17 ม.ค. 2568</t>
  </si>
  <si>
    <t>จ.23/2568 ลงวันที่ 17 ม.ค. 2568</t>
  </si>
  <si>
    <t>จ.22/2568 ลงวันที่ 17 ม.ค. 2568</t>
  </si>
  <si>
    <t>นางสาวประไพพิศ เชาวลิต 3000</t>
  </si>
  <si>
    <t>นายชานน แม้นเหมือน 4000</t>
  </si>
  <si>
    <t>นายพิชญศักดิ์ พิชัย 5000</t>
  </si>
  <si>
    <t>นางสาวฐิตาพร ทองรอด 4000</t>
  </si>
  <si>
    <t xml:space="preserve">จ้างเหมาลงข้อมูลโครงการวิจัย เรื่อง การศึกษาเปรียบเทียบประสิทธิภาพ ระหว่าง Fractional erbium laser กับ Fractional erbium laser ร่วมกับ topical autologous platelet-rich plasma </t>
  </si>
  <si>
    <t xml:space="preserve">จ้างเหมาวิเคราะห์ข้อมูลโครงการวิจัย เรื่อง ความกลัวในการใช้ยาทาสเตียรอยด์ของผู้ปกครองที่ดูแลเด็กโรคผื่นภูมิแพ้ผิวหนังในประเทศไทย </t>
  </si>
  <si>
    <t xml:space="preserve">จ้างเหมาวิเคราะห์ข้อมูลโครงการวิจัย เรื่อง การศึกษานำร่องประสิทธิผลของเกร็ดเลือดเข้มข้นในการรักษาโรคไลเคนพลานัสพิกเมนโตซัส </t>
  </si>
  <si>
    <t>จ้างซ่อมประตูระบบคีย์การ์ด  จำนวน 1 งาน  โดยวิธีเฉพาะเจาะจง</t>
  </si>
  <si>
    <t>จ.18/2568 ลงวันที่ 17 ม.ค. 2568</t>
  </si>
  <si>
    <t>จ.20/2568 ลงวันที่ 17 ม.ค. 2568</t>
  </si>
  <si>
    <t>จ.21/2568 ลงวันที่ 17 ม.ค. 2568</t>
  </si>
  <si>
    <t>บ.25/2568 ลงวันที่ 17 ม.ค. 2568</t>
  </si>
  <si>
    <t>จ้างทำวัสดุเครื่องแต่งกาย จำนวน 1 รายการ โดยวิธีเฉพาะเจาะจง</t>
  </si>
  <si>
    <t>จ้างซ่อมรถยนต์โดยสารขนาด 12 ที่นั่ง ยี่ห้อนิสสัน เลขทะเบียน ฮจ 5498 กรุงเทพฯ จำนวน 1 คัน    โดยวิธีเฉพาะเจาะจง</t>
  </si>
  <si>
    <t>จ้างตรวจเช็คและบำรุงรักษาเครื่องจ่ายไฟฟ้าสำรอง ยี่ห้อ Riallo รุ่น MPM10/10KVA จำนวน 1 เครื่อง โดยวิธีเฉพาะเจาะจง</t>
  </si>
  <si>
    <t>จ้างทำวัสดุสำนักงาน จำนวน 2 รายการ โดยวิธีเฉพาะเจาะจง</t>
  </si>
  <si>
    <t>จ้างซ่อมเครื่องคอมพิวเตอร์ (Notebook) ยี่ห้อ Lenovo จำนวน 1 เครื่อง  โดยวิธีเฉพาะเจาะจง</t>
  </si>
  <si>
    <t>พจ.11/68 ลงวันที่ 17 ม.ค. 2568</t>
  </si>
  <si>
    <t>บ.26/2568 ลงวันที่ 17 ม.ค. 2568</t>
  </si>
  <si>
    <t>บ.27/2568 ลงวันที่ 17 ม.ค. 2568</t>
  </si>
  <si>
    <t>พจ.12/68 ลงวันที่ 17 ม.ค. 2568</t>
  </si>
  <si>
    <t>บ.28/2568 ลงวันที่ 17 ม.ค. 2568</t>
  </si>
  <si>
    <t>นางสาวไพพิศ  เชาวลิต 2500</t>
  </si>
  <si>
    <t>นางสาวจุฬาภรณ์  พูลเอี่ยม 4000</t>
  </si>
  <si>
    <t>นางสาวอุมารี  เดือนฉาย 3000</t>
  </si>
  <si>
    <t>ห้างหุ้นส่วนจำกัด ภัทรรุ่งโรจน์ 21721</t>
  </si>
  <si>
    <t>บริษัท รัตนาแอ็พแพเร็ล แคร์ จำกัด 13560</t>
  </si>
  <si>
    <t>บริษัท วอทฟอร์ด คอนโทรล (ประเทศไทย) จำกัด 24075</t>
  </si>
  <si>
    <t>องค์การสงเคราะห์ทหารผ่านศึก 30000</t>
  </si>
  <si>
    <t>บริษัท เอ็กเปอร์ท โซลูชั่น แอนด์ เซอร์วิส จำกัด 2022.30</t>
  </si>
  <si>
    <t>จ้าง เหมางานสูบกากตะกอนบ่อน้ำเสียใต้ดิน โดยวิธีเฉพาะเจาะจง</t>
  </si>
  <si>
    <t>จ้างตรวจเช็คและบำรุงรักษาเครื่องเลเซอร์ จำนวน 13 เครื่อง  โดยวิธีเฉพาะเจาะจง</t>
  </si>
  <si>
    <t>จ้างตรวจเช็คและบำรุงรักษาเครื่องเลเซอร์ จำนวน 4 เครื่อง โดยวิธีเฉพาะเจาะจง</t>
  </si>
  <si>
    <t>จ้างตรวจเช็คและบำรุงรักษาเครื่องปรับอากาศ  จำนวน 13 เครื่อง โดยวิธีเฉพาะเจาะจง</t>
  </si>
  <si>
    <t>จ้างซ่อมเครื่องเลเซอร์ สำหรับรักษาริ้วรอยความไม่สม่ำเสมอของผิวและแผลเป็น (Erbium YAG) ยี่ห้อ Fotona รุ่น SP Dynamis จำนวน 1 เครื่อง  โดยวิธีเฉพาะเจาะจง</t>
  </si>
  <si>
    <t>สจ.29/2568 ลงวันที่ 29 ม.ค. 2568</t>
  </si>
  <si>
    <t>บ.13/2568 ลงวันที่ 29 ม.ค. 2568</t>
  </si>
  <si>
    <t>บ.30/2568 ลงวันที่ 29 ม.ค. 2568</t>
  </si>
  <si>
    <t>บ.31/2568 ลงวันที่ 29 ม.ค. 2568</t>
  </si>
  <si>
    <t>บ.32/2568 ลงวันที่ 29 ม.ค. 2568</t>
  </si>
  <si>
    <t>บริษัท อินโนเวชั่น เทคโนโลยี จำกัด 153000</t>
  </si>
  <si>
    <t>บริษัท เลเซอร์ เอ็นจิเนีย จำกัด 156487.50</t>
  </si>
  <si>
    <t>บริษัท เอสล่า จำกัด 79500</t>
  </si>
  <si>
    <t>ห้างหุ้นส่วนจำกัด เอดี คูล แอร์ 41730</t>
  </si>
  <si>
    <t>บริษัท เลเซอร์ เอ็นจิเนีย จำกัด 99510</t>
  </si>
  <si>
    <t>ซื้อวัสดุก่อสร้าง, วัสดุไฟฟ้าและวิทยุ จำนวน 4 รายการ โดยวิธีเฉพาะเจาะจง</t>
  </si>
  <si>
    <t>ซื้อวัสดุงานบ้านงานครัว, วัสดุวิทยาศาสตร์การแพทย์, วัสดุสำนักงาน , วัสดุไฟฟ้าและวิทยุ จำนวน 82 รายการ โดยวิธีเฉพาะเจาะจง</t>
  </si>
  <si>
    <t>ซื้อวัสดุไฟฟ้าและวิทยุ, วัสดุก่อสร้าง จำนวน 4 รายการ โดยวิธีเฉพาะเจาะจง</t>
  </si>
  <si>
    <t>ซื้อวัสดุวิทยาศาสตร์การแพทย์ จำนวน 97 รายการ  โดยวิธีเฉพาะเจาะจง</t>
  </si>
  <si>
    <t>เลขที่พ.185/68 
ลงวันที่ 10 ม.ค. 2568</t>
  </si>
  <si>
    <t>พ.122/68 ลงวันที่ 10 ม.ค. 2568</t>
  </si>
  <si>
    <t>พ.125/68 ลงวันที่ 10 ม.ค. 2568</t>
  </si>
  <si>
    <t>พ.134/68 ลงวันที่ 10 ม.ค. 2568</t>
  </si>
  <si>
    <t>พ.132/68 ลงวันที่ 10 ม.ค. 2568</t>
  </si>
  <si>
    <t>พ.113/68 ลงวันที่ 10 ม.ค. 2568</t>
  </si>
  <si>
    <t>พ.112/68 ลงวันที่ 10 ม.ค. 2568</t>
  </si>
  <si>
    <t>พ.117/68 ลงวันที่ 10 ม.ค. 2568</t>
  </si>
  <si>
    <t>ห้างหุ้นส่วนจำกัด นฤเดช ซัพพลาย 8761.60</t>
  </si>
  <si>
    <t>บริษัท โปรโทนเนอร์ คอร์ปอเรท จำกัด 19360</t>
  </si>
  <si>
    <t>บริษัท วรันทีน เทรดดิ้ง จำกัด 5157</t>
  </si>
  <si>
    <t>บริษัท วรันทีน เทรดดิ้ง จำกัด 144099</t>
  </si>
  <si>
    <t>ห้างหุ้นส่วนจำกัด นฤเดช ซัพพลาย 20223</t>
  </si>
  <si>
    <t>บริษัท เคมิเคิล เอ็กซ์เพรส จำกัด 473164.70</t>
  </si>
  <si>
    <t>ร้าน ล.อิทธารุ่งเรือง 90000</t>
  </si>
  <si>
    <t>ซื้อครุภัณฑ์สำนักงาน, ครุภัณฑ์วิทยาศาสตร์การแพทย์,และครุภัณฑ์ไฟฟ้าและวิทยุ จำนวน 3 รายการ  โดยวิธีเฉพาะเจาะจง</t>
  </si>
  <si>
    <t>บริษัท แพลททินั่ม อินเตอร์ พริ้น แอนด์ ซัพพลาย จำกัด</t>
  </si>
  <si>
    <t>พ.114/68 ลงวันที่ 10 ม.ค. 2568</t>
  </si>
  <si>
    <t>พ.118/68 ลงวันที่ 10 ม.ค. 2568</t>
  </si>
  <si>
    <t>พ.130/68 ลงวันที่ 10 ม.ค. 2568</t>
  </si>
  <si>
    <t>คซ 12/2568 ลงวันที่ 10 ม.ค. 2568</t>
  </si>
  <si>
    <t>ซื้อวิทยาศาสตร์การแพทย์ จำนวน 1 รายการ โดยวิธีเฉพาะเจาะจง</t>
  </si>
  <si>
    <t>พ.123/68 ลงวันที่ 21 ม.ค. 2568</t>
  </si>
  <si>
    <t>พ.131/68 ลงวันที่ 21 ม.ค. 2568</t>
  </si>
  <si>
    <t>พ.121/68 ลงวันที่ 21 ม.ค. 2568</t>
  </si>
  <si>
    <t>พ.133/68 ลงวันที่ 21 ม.ค. 2568</t>
  </si>
  <si>
    <t>พ.119/68 ลงวันที่ 21 ม.ค. 2568</t>
  </si>
  <si>
    <t>พ.120/68 ลงวันที่ 21 ม.ค. 2568</t>
  </si>
  <si>
    <t>บริษัท ดีเคเอสเอช (ประเทศไทย) จำกัด 2140</t>
  </si>
  <si>
    <t>บริษัท ซิลลิค ฟาร์มา จำกัด 2750</t>
  </si>
  <si>
    <t>บริษัท ดีเคเอสเอช (ประเทศไทย) จำกัด 13482</t>
  </si>
  <si>
    <t>บริษัท ซิลลิค ฟาร์มา จำกัด 2890</t>
  </si>
  <si>
    <t>บริษัท ควอลิฟาย อินเตอร์เทค จำกัด 2580</t>
  </si>
  <si>
    <t>ซื้อครุภัณฑ์โฆษณาและเผยแพร่ (อุปกรณ์ระบบประชุมทางไกล Video Conference จำนวน 1 ชุด) โดยวิธีเฉพาะเจาะจง</t>
  </si>
  <si>
    <t>บริษัท ออล แอดวานซ์ ดิสทริบิวชั่น จำกัด 133750</t>
  </si>
  <si>
    <t>จ้างเหมาลงข้อมูลโครงการวิจัย เรื่อง การศึกษาเปรียบเทียบประสิทธิผลระหว่างการรับประทานซิงค์และยาดอกซีไซคลินในการรักษาสิวที่มีความรุนแ</t>
  </si>
  <si>
    <t>นางชาลิสา  นันทสันติ 1000</t>
  </si>
  <si>
    <t>จ้างบริการตรวจเช็คและบำรุงรักษากล้องจุลทรรศน์ ชนิด 2 ตา ยี่ห้อ Seek จำนวน 6 กล้อง โดยวิธีเฉพาะเจาะจง</t>
  </si>
  <si>
    <t>วี แอนด์ ดี เทรดดิ้ง 16050</t>
  </si>
  <si>
    <t>คซ13/2568 ลงวันที่ 4 กุมภาพันธ์ 2568</t>
  </si>
  <si>
    <t>จ.24/2568 ลงวันที่ 4 กุมภาพันธ์ 2568</t>
  </si>
  <si>
    <t>บ.33/2568 ลงวันที่ 5 กุมภาพันธ์ 2568</t>
  </si>
  <si>
    <t>เลขที่พ.262/68 
ลงวันที่ 4 กุมภาพันธ์ 2568</t>
  </si>
  <si>
    <t>เลขที่พ.263/68
 ลงวันที่ 4 กุมภาพันธ์ 2568</t>
  </si>
  <si>
    <t>เลขที่พ.261/68 
ลงวันที่ 4 กุมภาพันธ์ 2568</t>
  </si>
  <si>
    <t>เลขที่พ.264/68 
ลงวันที่ 4 กุมภาพันธ์ 2568</t>
  </si>
  <si>
    <t>ซื้อวัสดุงานบ้านงานครัว, วัสดุวิทยาศาสตร์การแพทย์, วัสดุสำนักงาน, วัสดุโฆษณาและเผยแพร่ จำนวน 29 รายการ   โดยวิธีเฉพาะเจาะจง</t>
  </si>
  <si>
    <t>บริษัท พีดี แอนด์ พี อินเตอร์เนชั่นแนล จำกัด 136036</t>
  </si>
  <si>
    <t xml:space="preserve">จ้างเหมาถ่ายภาพรอยโรคพร้อมมาตรวัดขนาดโครงการวิจัย เรื่อง การสร้างแบบคัดกรองตนเองด้วยการวิเคราะห์ปัจจัยเชิงสำรวจ </t>
  </si>
  <si>
    <t>นายกรประเสริฐ  เอี่ยมประเสริฐ 20000</t>
  </si>
  <si>
    <t xml:space="preserve">จ้างเหมาลงข้อมูลโครงการวิจัย เรื่อง การศึกษาประเมินพฤติกรรมและข้อมูลด้านสุขภาพของผู้ป่วยโรคผิวหนังในสถาบันโรคผิวหนัง (ระยะที่ 3) </t>
  </si>
  <si>
    <t>นางสาวประไพพิศ เชาวลิต 5000</t>
  </si>
  <si>
    <t xml:space="preserve">จ้างเหมาวิเคราะห์ข้อมูลโครงการวิจัย เรื่อง การศึกษาเปรียบเทียบประสิทธิภาพระหว่าง Fractional erbium laser กับ Fractional erbium laser ร่วมกับ topical autologous platelet-rich plasma </t>
  </si>
  <si>
    <t>นางสาวประไพพิศ เชาวลิต 2500</t>
  </si>
  <si>
    <t>จ.26/2568 ลงวันที่ 7 ก.พ. 2568</t>
  </si>
  <si>
    <t>จ.27/2568 ลงวันที่ 7 ก.พ. 2568</t>
  </si>
  <si>
    <t>จ.25/2568 ลงวันที่ 7 ก.พ. 2568</t>
  </si>
  <si>
    <t>พ.124/68 ลงวันที่ 7 ก.พ. 2568</t>
  </si>
  <si>
    <t>จ้างตรวจวิเคราะห์การตรวจเชื้อปนเปื้อนตามเภสัชตำรับของเครื่องสำอางที่มีสมุนไพรเป็นส่วนประกอบ จำนวน 1 งาน โดยวิธีเฉพาะเจาะจง</t>
  </si>
  <si>
    <t>มหาวิทยาลัยมหิดล 5000</t>
  </si>
  <si>
    <t>จ้างดูแลและบำรุงรักษากล้องจุลทรรศน์ ชนิด 2 ตา ชนิด 3 ตา และชนิด 10 ตา จำนวน 60 กล้อง โดยวิธีเฉพาะเจาะจง</t>
  </si>
  <si>
    <t>บริษัท สเปซเมด  จำกัด 51360</t>
  </si>
  <si>
    <t>ประกวดราคาซื้อวัสดุวิทยาศาสตร์การแพทย์ จำนวน 21 รายการ ด้วยวิธีประกวดราคาอิเล็กทรอนิกส์ (e-bidding)</t>
  </si>
  <si>
    <t>ห้างหุ้นส่วนจำกัด ป.เวชชูปกรณ์ 1739490</t>
  </si>
  <si>
    <t xml:space="preserve">จ้างเหมาทำแถบสีผิวแบบไล่ระดับโครงการวิจัย เรื่อง การสร้างแบบคัดกรองตนเองด้วยการวิเคราะห์ปัจจัยเชิงสำรวจ </t>
  </si>
  <si>
    <t>นายกรประเสริฐ  เอี่ยมประเสริฐ 32800</t>
  </si>
  <si>
    <t>บริษัท ไทยฮอสพิทอล โปรดักส์ จำกัด 8000</t>
  </si>
  <si>
    <t>ซื้อวัสดุสำนักงาน จำนวน 66 รายการ โดยวิธีเฉพาะเจาะจง</t>
  </si>
  <si>
    <t>ห้างหุ้นส่วนสามัญ อุดมสาส์น 42727</t>
  </si>
  <si>
    <t>ซื้อวัสดุสำนักงาน จำนวน 28 รายการ โดยวิธีเฉพาะเจาะจง</t>
  </si>
  <si>
    <t>ห้างหุ้นส่วนสามัญ อุดมสาส์น 12195</t>
  </si>
  <si>
    <t>บริษัท กรีน เทคโนโลยี ซิสเท็ม จำกัด 6099</t>
  </si>
  <si>
    <t>บริษัท แอสตราโก เมดิเคิล เน็ตเวิร์คส  จำกัด 62500</t>
  </si>
  <si>
    <t>จ้างเหมาวิเคราะห์ข้อมูลโครงการวิจัย เรื่อง การศึกษาประสิทธิผลของ picosecond laser 1064-nm ในการรักษาริมฝีปากคล้ำในคนไทย โดยวิธีเฉพาะเจาะจง</t>
  </si>
  <si>
    <t>นางชาลิสา  นันทสันติ 5000</t>
  </si>
  <si>
    <t>จ.34/2568 ลงวันที่ 10 ก.พ. 2568</t>
  </si>
  <si>
    <t>บ.34/2568 ลงวันที่ 10 ก.พ. 2568</t>
  </si>
  <si>
    <t>สข.7/2568 ลงวันที่ 10 ก.พ. 2568</t>
  </si>
  <si>
    <t>จ.28/2568 ลงวันที่ 11 ก.พ. 2568</t>
  </si>
  <si>
    <t>พ.136/68 ลงวันที่ 11 ก.พ. 2568</t>
  </si>
  <si>
    <t>พ.116/68 ลงวันที่ 11 ก.พ. 2568</t>
  </si>
  <si>
    <t>พ.135/68 ลงวันที่ 11 ก.พ. 2568</t>
  </si>
  <si>
    <t>พ.137/68 ลงวันที่ 11 ก.พ. 2568</t>
  </si>
  <si>
    <t>พ.142/68 ลงวันที่ 11 ก.พ. 2568</t>
  </si>
  <si>
    <t>จ.29/2568 ลงวันที่ 11 ก.พ. 2568</t>
  </si>
  <si>
    <t>จ้างตรวจเช็คและบำรุงรักษาเครื่องปรับบรรยากาศความกดดันสูงชนิดคนเดียว (Monoplase Hyperbaric Charmber) ยี่ห้อ Sechrisb รุ่น 3300H จำนวน 1 เครื่อง โดยวิธีเฉพาะเจาะจง</t>
  </si>
  <si>
    <t>บริษัท ไฮเปอร์บาริก เทคโนโลยี จำกัด 120000</t>
  </si>
  <si>
    <t>บริษัท เฟิร์มเมอร์ จำกัด 11174</t>
  </si>
  <si>
    <t>บริษัท ฟิลเทค เอ็นเตอร์ไพรส์ 1994 จำกัด (มหาชน) 75435</t>
  </si>
  <si>
    <t>บริษัท เอ.ที. เมดิแคร์ จำกัด 4785</t>
  </si>
  <si>
    <t>จ้างบริการตรวจเช็คและบำรุงรักษากล้องจุลทรรศน์ ยี่ห้อ NIKON จำนวน 2 กล้อง โดยวิธีเฉพาะเจาะจง</t>
  </si>
  <si>
    <t>บริษัท ฮอลลีวู้ด อินเตอร์เนชั่นแนล จำกัด 4280</t>
  </si>
  <si>
    <t>จ้างตรวจเช็คและบำรุงรักษาเครื่องยกกระชับผิว ความหย่อนคล้อย ริ้วรอย ร่องลึก ด้วยคลื่นเสียง ยี่ห้อ Ulthera โดยวิธีเฉพาะเจาะจง</t>
  </si>
  <si>
    <t>บริษัท ดีเคเอสเอช (ประเทศไทย) จำกัด 25000</t>
  </si>
  <si>
    <t>บริษัท วรันทีน เทรดดิ้ง จำกัด 2990</t>
  </si>
  <si>
    <t>บ.37/2568 ลงวันที่ 13 กุมภาพันธ์ 2568</t>
  </si>
  <si>
    <t>พ.139/68 ลงวันที่ 13 กุมภาพันธ์ 2568</t>
  </si>
  <si>
    <t>พ.141/68 ลงวันที่ 13 กุมภาพันธ์ 2568</t>
  </si>
  <si>
    <t>พ.138/68 ลงวันที่ 13 กุมภาพันธ์ 2568</t>
  </si>
  <si>
    <t>บ.36/2568 ลงวันที่ 13 กุมภาพันธ์ 2568</t>
  </si>
  <si>
    <t>บ.35/2568 ลงวันที่ 13 กุมภาพันธ์ 2568</t>
  </si>
  <si>
    <t>พ.140/68 ลงวันที่ 14 กุมภาพันธ์ 2568</t>
  </si>
  <si>
    <t>บริษัท ดีเคเอสเอช (ประเทศไทย) จำกัด 61525</t>
  </si>
  <si>
    <t>จ้างจ้างเหมาตรวจคุณภาพน้ำเสีย โดยวิธีเฉพาะเจาะจง</t>
  </si>
  <si>
    <t>บจก.ศูนย์วิเคราะห์น้ำ 23625</t>
  </si>
  <si>
    <t>บริษัท เซสท์ - เมด จำกัด 3210</t>
  </si>
  <si>
    <t>บริษัท บีเอ็นเค ไบโอไซเอนซ์  จำกัด 10272</t>
  </si>
  <si>
    <t>ห้างหุ้นส่วนจำกัด ป.เวชชูปกรณ์ 3790</t>
  </si>
  <si>
    <t>จ้างเหมาตรวจวิเคราะห์คุณภาพน้ำเสีย โดยวิธีเฉพาะเจาะจง</t>
  </si>
  <si>
    <t>บริษัทศูนย์วิเคราะห์น้ำจำกัด 23625.6</t>
  </si>
  <si>
    <t>จ้างเหมาบริการรถตู้ปรับอากาศ โดยวิธีเฉพาะเจาะจง</t>
  </si>
  <si>
    <t>นายแวอัสมิง  แวสมะแอ 21540</t>
  </si>
  <si>
    <t>จ้างซ่อมตู้เหล็กนิรภัย จำนวน 1 ตู้ โดยวิธีเฉพาะเจาะจง</t>
  </si>
  <si>
    <t>บริษัท เฟอร์นิเจอร์เหล็กไทย จำกัด 3745</t>
  </si>
  <si>
    <t>พ.143/68 ลงวันที่ 18 ก.พ. 2568</t>
  </si>
  <si>
    <t>จ.33/2568 ลงวันที่ 18 ก.พ. 2568</t>
  </si>
  <si>
    <t>พ.144/68 ลงวันที่ 18 ก.พ. 2568</t>
  </si>
  <si>
    <t>พ.145/68 ลงวันที่ 18 ก.พ. 2568</t>
  </si>
  <si>
    <t>พ.146/68 ลงวันที่ 18 ก.พ. 2568</t>
  </si>
  <si>
    <t>พ.147/68 ลงวันที่ 18 ก.พ. 2568</t>
  </si>
  <si>
    <t>จ.32/2568 ลงวันที่ 18 ก.พ. 2568</t>
  </si>
  <si>
    <t>บ.38/2568 ลงวันที่ 19 ก.พ. 2568</t>
  </si>
  <si>
    <t>ซื้อครุภัทณ์โรงงาน (Flow Meter) โดยวิธีเฉพาะเจาะจง</t>
  </si>
  <si>
    <t>บริษัท อินโนเวชั่น เทคโนโลยี จำกัด 95230</t>
  </si>
  <si>
    <t>จ้างทำวัสดุงานบ้านงานครัว จำนวน 2 รายการ โดยวิธีเฉพาะเจาะจง</t>
  </si>
  <si>
    <t>บริษัท ฝาหมิน เพรส จำกัด 172500</t>
  </si>
  <si>
    <t>บริษัท กรุงเทพอินเตอร์โปรดักส์ จำกัด 16514.6</t>
  </si>
  <si>
    <t>จ้างเหมาการใช้และการตกแต่งสถานที่ฝึกอบรม โดยวิธีเฉพาะเจาะจง</t>
  </si>
  <si>
    <t>บริษัท วี.วรรณ แอสเสท จำกัด 150000</t>
  </si>
  <si>
    <t>จ้างเหมาเก็บข้อมูลผู้ป่วยสะเก็ดเงินในพื้นที่   โดยวิธีเฉพาะเจาะจง</t>
  </si>
  <si>
    <t>นางสาวพรเอื้อ บุญยไพศาลเจริญ 57150</t>
  </si>
  <si>
    <t>จ้างเหมารถโดยสารปรับอากาศ โครงการประชุมเชิงปฏิบัติการ การพัฒนาบุคลากรสู่รากฐานแห่งความสุข สถาบันโรคผิวหนัง ประจำปีงบประมาณ พ.ศ. 2568  โดยวิธีเฉพาะเจาะจง</t>
  </si>
  <si>
    <t>บริษัท ธนัชวิชญ์ แทรเวล กรุ๊ป จำกัด 168000</t>
  </si>
  <si>
    <t>คซ14/2568 ลงวันที่ 20 กุมภาพันธ์ 2568</t>
  </si>
  <si>
    <t>พจ.15/68 ลงวันที่ 20 กุมภาพันธ์ 2568</t>
  </si>
  <si>
    <t>พ.148/68 ลงวันที่ 21 กุมภาพันธ์ 2568</t>
  </si>
  <si>
    <t>จ.37/2568 ลงวันที่ 21 กุมภาพันธ์ 2568</t>
  </si>
  <si>
    <t>จ.30/2568 ลงวันที่ 21 กุมภาพันธ์ 2568</t>
  </si>
  <si>
    <t>จ.31/2568 ลงวันที่ 21 กุมภาพันธ์ 2568</t>
  </si>
  <si>
    <t>พซ.316/2568 ลงวันที่ 21 กุมภาพันธ์ 2568</t>
  </si>
  <si>
    <t>ซื้อครุภัณฑ์วิทยาศาสตร์การแพทย์ (spore test) โดยวิธีเฉพาะเจาะจง</t>
  </si>
  <si>
    <t>บริษัท บอร์เนียว เมดิคัล จำกัด 25000</t>
  </si>
  <si>
    <t>ประกวดราคาจ้างเหมาบริการบำรุงระบบรักษาห้องคอมพิวเตอร์แม่ข่าย( Data Center) ด้วยวิธีประกวดราคาอิเล็กทรอนิกส์ (e-bidding)</t>
  </si>
  <si>
    <t>บริษัท เจนเทน โกลบอล เน็ทเวิร์ค จำกัด 1107000</t>
  </si>
  <si>
    <t>บริษัท โทโทล โซลูชั่น เซอร์วิส จำกัด 22395.1</t>
  </si>
  <si>
    <t>บริษัท โปรโทนเนอร์ คอร์ปอเรท จำกัด 122000</t>
  </si>
  <si>
    <t>ห้างหุ้นส่วนจำกัด นฤเดช ซัพพลาย 8292.5</t>
  </si>
  <si>
    <t>บริษัท ดีเคเอสเอช (ประเทศไทย) จำกัด 4708</t>
  </si>
  <si>
    <t>บริษัท พนาเมด (ประเทศไทย) จำกัด 2370</t>
  </si>
  <si>
    <t>ซื้อวัสดุวิทยาศาสตร์การแพทย์  จำนวน 1 รายการ  โดยวิธีเฉพาะเจาะจง</t>
  </si>
  <si>
    <t>บริษัท โพสเฮลท์แคร์ จำกัด 3960</t>
  </si>
  <si>
    <t>บริษัท ดีทแฮล์ม เคลเลอร์ โลจิสติกส์ จำกัด 6687.5</t>
  </si>
  <si>
    <t>บริษัท เบตเตอร์ เมดิคอล แคร์ จำกัด 4140.9</t>
  </si>
  <si>
    <t>ซื้อวิทยาศาสตร์การแพทย์ จำนวน 17 รายการ  โดยวิธีเฉพาะเจาะจง</t>
  </si>
  <si>
    <t>บริษัท ดีเคเอสเอช (ประเทศไทย) จำกัด 85013.36</t>
  </si>
  <si>
    <t>คซ15/2568 ลงวันที่ 25 ก.พ. 2568</t>
  </si>
  <si>
    <t>สจ 30/2568 ลงวันที่ 25 ก.พ. 2568</t>
  </si>
  <si>
    <t>พ.152/68 ลงวันที่ 26 ก.พ. 2568</t>
  </si>
  <si>
    <t>พ.158/68 ลงวันที่ 26 ก.พ. 2568</t>
  </si>
  <si>
    <t>พ.157/68 ลงวันที่ 26 ก.พ. 2568</t>
  </si>
  <si>
    <t>พ.149/68 ลงวันที่ 26 ก.พ. 2568</t>
  </si>
  <si>
    <t>พ.151/68 ลงวันที่ 26 ก.พ. 2568</t>
  </si>
  <si>
    <t>พ.153/68 ลงวันที่ 26 ก.พ. 2568</t>
  </si>
  <si>
    <t>พ.155/68 ลงวันที่ 26 ก.พ. 2568</t>
  </si>
  <si>
    <t>พ.156/68 ลงวันที่ 26 ก.พ. 2568</t>
  </si>
  <si>
    <t>พ.154/68 ลงวันที่ 26 ก.พ. 2568</t>
  </si>
  <si>
    <t>ประกวดราคาซื้อโครงการจัดซื้อครุภัณฑ์คอมพิวเตอร์และคอมพิวเตอร์โน๊ตบุ๊คพร้อมระบบปฎิบัติการ ปีงบประมาณ พ.ศ. 2568 ด้วยวิธีประกวดราคาอิเล็กทรอนิกส์ (e-bidding)</t>
  </si>
  <si>
    <t>บริษัท เดอะ อินฟินิตี้ ดาต้า จำกัด 4000000</t>
  </si>
  <si>
    <t>บริษัท ออฟฟิศ ไดเรคท์ จำกัด 44758.1</t>
  </si>
  <si>
    <t>บริษัท ดีเคเอสเอช (ประเทศไทย) จำกัด 350000</t>
  </si>
  <si>
    <t>บริษัท แล็บมาสเตอร์ แอ๊ดวานซ์ จำกัด 17762</t>
  </si>
  <si>
    <t>บริษัท เมดดิก้า จำกัด 9800</t>
  </si>
  <si>
    <t>ห้างหุ้นส่วนจำกัด ไอ.เค.เอส.เทรดดิ้ง 38750</t>
  </si>
  <si>
    <t>บริษัท ดีเคเอสเอช (ประเทศไทย) จำกัด 12840</t>
  </si>
  <si>
    <t>สซ 9/2568 ลงวันที่ 6 มี.ค. 2568</t>
  </si>
  <si>
    <t>พจ.18/68 ลงวันที่ 6 มี.ค. 2568</t>
  </si>
  <si>
    <t>พ.162/68 ลงวันที่ 6 มี.ค. 2568</t>
  </si>
  <si>
    <t>พ.165/68 ลงวันที่ 6 มี.ค. 2568</t>
  </si>
  <si>
    <t>พ.163/68 ลงวันที่ 6 มี.ค. 2568</t>
  </si>
  <si>
    <t>พ.164/68 ลงวันที่ 6 มี.ค. 2568</t>
  </si>
  <si>
    <t>พ.161/68 ลงวันที่ 6 มี.ค. 2568</t>
  </si>
  <si>
    <t>พ.160/68 ลงวันที่ 6 มี.ค. 2568</t>
  </si>
  <si>
    <t>ซื้อวัสดุวิทยาศาสตร์การแพทย์ (เลี้ยงเพาะเชื้อ) จำนวน 5 รายการ โดยวิธีเฉพาะเจาะจง</t>
  </si>
  <si>
    <t>บริษัท ไบโอมีเดีย (ประเทศไทย) จำกัด 74150</t>
  </si>
  <si>
    <t xml:space="preserve">จ้างเหมาวิเคราะห์ข้อมูลโครงการวิจัยเรื่อง การศึกษาประเมินพฤติกรรมและข้อมูลด้านสุขภาพของผู้ป่วยโรคผิวหนังในสถาบันโรคผิวหนัง (ระยะที่3) </t>
  </si>
  <si>
    <t>บริษัท เท็คแมน (ไทยแลนด์) จำกัด 97584</t>
  </si>
  <si>
    <t>บริษัท พนาเมด (ประเทศไทย) จำกัด 16790</t>
  </si>
  <si>
    <t>ซื้อวัสดุวิทยาศาสตร์การแพทย์  จำนวน 1 รายการ โดยวิธีเฉพาะเจาะจง</t>
  </si>
  <si>
    <t>บริษัท ไพรม์เมดิคอล จำกัด 24000</t>
  </si>
  <si>
    <t>บริษัท โปรไฟล์ กรุ๊ป จำกัด 13107.5</t>
  </si>
  <si>
    <t>ซื้อวัสดุวิทยาศาสตร์การแพทย์  โดยวิธีเฉพาะเจาะจง</t>
  </si>
  <si>
    <t>บริษัท ดีเคเอสเอช (ประเทศไทย) จำกัด 5457</t>
  </si>
  <si>
    <t>บริษัท พริมา ไซเอ็นติฟิค จำกัด 29639</t>
  </si>
  <si>
    <t>บริษัท โพสเฮลท์แคร์ จำกัด 63840</t>
  </si>
  <si>
    <t>บริษัท ไลฟ์ ไซเอนซ์ เอพี  จำกัด 8221.88</t>
  </si>
  <si>
    <t>บริษัท คอมเมอร์เชียล ซายส์ จำกัด 42000</t>
  </si>
  <si>
    <t>บริษัท ริโซ่ (ประเทศไทย) จำกัด 7080</t>
  </si>
  <si>
    <t>จ้างออกแบบศูนย์บริการโรคผิวหนังรูปแบบพิเศษ สถาบันโรคผิวหนัง สาขากระทรวงสาธารณสุข โดยวิธีประกาศเชิญชวนทั่วไป</t>
  </si>
  <si>
    <t>จ้างออกแบบหรือควบคุมงานก่อสร้างโดยวิธีประกาศเชิญชวนทั่วไป</t>
  </si>
  <si>
    <t>บริษัท สถาปนิกเก้าสิบ จำกัด 425000</t>
  </si>
  <si>
    <t>ห้างหุ้นส่วนจำกัด นฤเดช ซัพพลาย 6643</t>
  </si>
  <si>
    <t>นางสาวฐิตาพร ทองรอด 5000</t>
  </si>
  <si>
    <t>สข.8/2568 ลงวันที่ 10 มีนาคม 2568</t>
  </si>
  <si>
    <t>จ.36/2568 ลงวันที่ 11 มีนาคม 2568</t>
  </si>
  <si>
    <t>พ.177/68 ลงวันที่ 11 มีนาคม 2568</t>
  </si>
  <si>
    <t>พ.166/68 ลงวันที่ 11 มีนาคม 2568</t>
  </si>
  <si>
    <t>พ.167/68 ลงวันที่ 11 มีนาคม 2568</t>
  </si>
  <si>
    <t>พ.172/68 ลงวันที่ 11 มีนาคม 2568</t>
  </si>
  <si>
    <t>พ.171/68 ลงวันที่ 11 มีนาคม 2568</t>
  </si>
  <si>
    <t>พ.170/68 ลงวันที่ 11 มีนาคม 2568</t>
  </si>
  <si>
    <t>พ.169/68 ลงวันที่ 11 มีนาคม 2568</t>
  </si>
  <si>
    <t>พ.178/68 ลงวันที่ 11 มีนาคม 2568</t>
  </si>
  <si>
    <t>พ.174/68 ลงวันที่ 11 มีนาคม 2568</t>
  </si>
  <si>
    <t>พ.168/68 ลงวันที่ 11 มีนาคม 2568</t>
  </si>
  <si>
    <t>1/2568(กส) ลงวันที่ 11 มีนาคม 2568</t>
  </si>
  <si>
    <t>พ.173/68 ลงวันที่ 11 มีนาคม 2568</t>
  </si>
  <si>
    <t>จ.35/2568 ลงวันที่ 11 มีนาคม 2568</t>
  </si>
  <si>
    <t>นางสิรภัทร  บุระรัตน์ 21900</t>
  </si>
  <si>
    <t>จ้างเหมาบริการรถโดยสารปรับอากาศ โดยวิธีเฉพาะเจาะจง</t>
  </si>
  <si>
    <t>บริษัท ออลโรด ทรานส์ จำกัด 28000</t>
  </si>
  <si>
    <t>จ้างตรวจเช็คและบำรุงรักษาครุภัณฑ์ทางการแพทย์ จำนวน 8 เครื่อง โดยวิธีเฉพาะเจาะจง</t>
  </si>
  <si>
    <t>บริษัท ฟิลเทค เอ็นเตอร์ไพรส์ 1994 จำกัด (มหาชน) 62274</t>
  </si>
  <si>
    <t>นายสุนทร  อิงชัยภูมิ 18500</t>
  </si>
  <si>
    <t>ซื้อวัสดุสำนักงาน, วัสดุไฟฟ้าและวิทยุ, วัสดุวิทยาศาสตร์การแพทย์, วัสดุงานบ้านงานครัว จำนวน 9 รายการ โดยวิธีเฉพาะเจาะจง</t>
  </si>
  <si>
    <t>บริษัท พีดี แอนด์ พี อินเตอร์เนชั่นแนล จำกัด 6820</t>
  </si>
  <si>
    <t>บริษัท แพลททินั่ม อินเตอร์ พริ้น แอนด์ ซัพพลาย จำกัด 1000</t>
  </si>
  <si>
    <t>พ.189/68 14 มีนาคม 2568</t>
  </si>
  <si>
    <t>บริษัท เจ เอส วิชั่น จำกัด 22000</t>
  </si>
  <si>
    <t>พ.176/68 14 มีนาคม 2568</t>
  </si>
  <si>
    <t>บริษัท ไพ ออริตี้ แคร์ โปรดักส์ จำกัด 6300</t>
  </si>
  <si>
    <t>พ.182/68 14 มีนาคม 2568</t>
  </si>
  <si>
    <t>บริษัท ฟิลเทค เอ็นเตอร์ไพรส์ 1994 จำกัด (มหาชน) 176550</t>
  </si>
  <si>
    <t>พ.183/68 14 มีนาคม 2568</t>
  </si>
  <si>
    <t>จ้างเหมาลงข้อมูลโครงการวิจัย  โดยวิธีเฉพาะเจาะจง</t>
  </si>
  <si>
    <t>นางชาลิสา  นันทสันติ 2000</t>
  </si>
  <si>
    <t>จ.38/2568 14 มีนาคม 2568</t>
  </si>
  <si>
    <t>จ.39/2568 ลงวันที่ 13 มี.ค. 2568</t>
  </si>
  <si>
    <t>จ.41/2568 ลงวันที่ 13 มี.ค. 2568</t>
  </si>
  <si>
    <t>บ.39/2568 ลงวันที่ 13 มี.ค. 2568</t>
  </si>
  <si>
    <t>จ.40/2568 ลงวันที่ 13 มี.ค. 2568</t>
  </si>
  <si>
    <t>พ.180/68 ลงวันที่ 14 มี.ค. 2568</t>
  </si>
  <si>
    <t>บริษัท ควอลิฟาย อินเตอร์เทค จำกัด 12140</t>
  </si>
  <si>
    <t>จ้างซ่อมรถยนต์นั่งส่วนกลาง จำนวน 3 คัน โดยวิธีเฉพาะเจาะจง</t>
  </si>
  <si>
    <t>พงษ์การไฟฟ้า 41850</t>
  </si>
  <si>
    <t>จ้างทำวัสดุเครื่องแต่งกาย จำนวน 2 รายการ โดยวิธีเฉพาะเจาะจง</t>
  </si>
  <si>
    <t>บริษัท รัตนาแอ็พแพเร็ล แคร์ จำกัด 2725</t>
  </si>
  <si>
    <t>บริษัท โอเอซิส เมดิคัล เซอร์วิส จำกัด 50000</t>
  </si>
  <si>
    <t>บริษัท ดีเคเอสเอช (ประเทศไทย) จำกัด 125404</t>
  </si>
  <si>
    <t>บริษัท เอ.ที. เมดิแคร์ จำกัด 6000</t>
  </si>
  <si>
    <t>บริษัท ไบโอจีนีเทค จำกัด 3020</t>
  </si>
  <si>
    <t>บริษัท ดีเคเอสเอช (ประเทศไทย) จำกัด 42800</t>
  </si>
  <si>
    <t>ซื้อวัสดุสำนักงาน จำนวน 17 รายการ โดยวิธีเฉพาะเจาะจง</t>
  </si>
  <si>
    <t>ห้างหุ้นส่วนสามัญ อุดมสาส์น 12438</t>
  </si>
  <si>
    <t>บริษัท จำเริญแพทย์ภัณฑ์ จำกัด 3500</t>
  </si>
  <si>
    <t>บริษัท ซิลลิค ฟาร์มา จำกัด 119940</t>
  </si>
  <si>
    <t>บริษัท ไทยฮอสพิทอล โปรดักส์ จำกัด 18000</t>
  </si>
  <si>
    <t>บริษัท ดีเคเอสเอช (ประเทศไทย) จำกัด 119465.5</t>
  </si>
  <si>
    <t>บริษัท เท็คแมน (ไทยแลนด์) จำกัด 9630</t>
  </si>
  <si>
    <t>บริษัท เอ.ที. เมดิแคร์ จำกัด 22500</t>
  </si>
  <si>
    <t>บริษัท ธีระเทรดดิ้ง จำกัด 29403.6</t>
  </si>
  <si>
    <t>จ้างทำวัสดุสำนักงาน จำนวน 5 รายการ โดยวิธีเฉพาะเจาะจง</t>
  </si>
  <si>
    <t>ห้างหุ้นส่วนสามัญ อุดมสาส์น 2320</t>
  </si>
  <si>
    <t>ห้างหุ้นส่วนสามัญ อุดมสาส์น 498</t>
  </si>
  <si>
    <t>ซื้อวัสดุเครื่องแต่งกาย จำนวน 5 รายการ โดยวิธีเฉพาะเจาะจง</t>
  </si>
  <si>
    <t>บริษัท พอหทัย การ์เม้นท์ จำกัด 55650</t>
  </si>
  <si>
    <t>ห้างหุ้นส่วนจำกัด ผลพัฒนาการพิมพ์ 190250</t>
  </si>
  <si>
    <t>พ.187/68 ลงวันที่ 17 มี.ค. 2568</t>
  </si>
  <si>
    <t>บ.40/2568 ลงวันที่ 17 มี.ค. 2568</t>
  </si>
  <si>
    <t>พจ.20/68 ลงวันที่ 18 มี.ค. 2568</t>
  </si>
  <si>
    <t>พ.175/68 ลงวันที่ 18 มี.ค. 2568</t>
  </si>
  <si>
    <t>พ.184/68 ลงวันที่ 18 มี.ค. 2568</t>
  </si>
  <si>
    <t>พ.181/68 ลงวันที่ 18 มี.ค. 2568</t>
  </si>
  <si>
    <t>พ.188/68 ลงวันที่ 18 มี.ค. 2568</t>
  </si>
  <si>
    <t>พ.186/68 ลงวันที่ 18 มี.ค. 2568</t>
  </si>
  <si>
    <t>พ.179/68 ลงวันที่ 18 มี.ค. 2568</t>
  </si>
  <si>
    <t>พ.185/68 ลงวันที่ 18 มี.ค. 2568</t>
  </si>
  <si>
    <t>พ.191/68 ลงวันที่ 18 มี.ค. 2568</t>
  </si>
  <si>
    <t>พ.190/68 ลงวันที่ 18 มี.ค. 2568</t>
  </si>
  <si>
    <t>พ.197/68 ลงวันที่ 18 มี.ค. 2568</t>
  </si>
  <si>
    <t>พ.196/68 ลงวันที่ 18 มี.ค. 2568</t>
  </si>
  <si>
    <t>พ.193/68 ลงวันที่ 18 มี.ค. 2568</t>
  </si>
  <si>
    <t>พ.192/68 ลงวันที่ 18 มี.ค. 2568</t>
  </si>
  <si>
    <t>พจ.19/68 ลงวันที่ 18 มี.ค. 2568</t>
  </si>
  <si>
    <t>พ.195/68 ลงวันที่ 18 มี.ค. 2568</t>
  </si>
  <si>
    <t>พ.198/68 ลงวันที่ 18 มี.ค. 2568</t>
  </si>
  <si>
    <t>พจ.21/68 ลงวันที่ 18 มี.ค. 2568</t>
  </si>
  <si>
    <t>บริษัท เมดดิก้า จำกัด 28000</t>
  </si>
  <si>
    <t>บริษัท เอสล่า จำกัด 11875</t>
  </si>
  <si>
    <t>ซื้อวัสดุวิทยาศาสตร์การแพทย์ จำนวน 9 รายการ  โดยวิธีเฉพาะเจาะจง</t>
  </si>
  <si>
    <t>บริษัท ไทยก๊อส จำกัด 386200</t>
  </si>
  <si>
    <t>บริษัท กิบไทย จำกัด 19313.5</t>
  </si>
  <si>
    <t>ห้างหุ้นส่วนจำกัด ป.เวชชูปกรณ์ 10034</t>
  </si>
  <si>
    <t>นางสิรภัทร  บุระรัตน์ 6600</t>
  </si>
  <si>
    <t>บริษัท โซลิดาริตี้ กรุ๊ป จำกัด 30000</t>
  </si>
  <si>
    <t>บริษัท ออฟฟิศ ไดเรคท์ จำกัด 75124.7</t>
  </si>
  <si>
    <t>ซื้อวัสดุงานบ้านงานครัว,วัสดุสำนักงาน,วัสดุวิทยาศาสตร์การแพทย์  จำนวน 8 รายการ โดยวิธีเฉพาะเจาะจง</t>
  </si>
  <si>
    <t>บริษัท พีดี แอนด์ พี อินเตอร์เนชั่นแนล จำกัด 12896</t>
  </si>
  <si>
    <t>ซื้อวัสดุสำนักงาน, วัสดุวิทยาศาสตร์การแพทย์ จำนวน 24 รายการ โดยวิธีเฉพาะเจาะจง</t>
  </si>
  <si>
    <t>ห้างหุ้นส่วนสามัญ อุดมสาส์น 13476</t>
  </si>
  <si>
    <t>ซื้อวัสดุโฆษณาและเผยแพร่,วัสดุคอมพิวเตอร์,วัสดุไฟฟ้าและวิทยุ,วัสดุงานบ้านงานครัว,วัสดุวิทยาศาสตร์การแพทย์  จำนวน 9 รายการ โดยวิธีเฉพาะเจาะจง</t>
  </si>
  <si>
    <t>ห้างหุ้นส่วนจำกัด นฤเดช ซัพพลาย 19195.8</t>
  </si>
  <si>
    <t>ซื้อวัสดุงานบ้านงานครัว,วัสดุสำนักงาน,วัสดุวิทยาศาสตร์การแพทย์ จำนวน 13 รายการ โดยวิธีเฉพาะเจาะจง</t>
  </si>
  <si>
    <t>บริษัท วรันทีน เทรดดิ้ง จำกัด 45888</t>
  </si>
  <si>
    <t>บริษัท สยามแบตอิเลคทรอนิคส์ จำกัด 23112</t>
  </si>
  <si>
    <t>เช่าอุปกรณ์ต่างๆ ในการฝึกอบรม โดยวิธีเฉพาะเจาะจง</t>
  </si>
  <si>
    <t>บริษัท เดอะทอยกรุ๊ป จำกัด 28397.8</t>
  </si>
  <si>
    <t>จ้างเหมาบริการรถโดยสารปรับอากาศ และรถตู้ปรับอากาศ โดยวิธีเฉพาะเจาะจง</t>
  </si>
  <si>
    <t>บริษัท สุขสวัสดิ์ทัวร์ จำกัด 46500</t>
  </si>
  <si>
    <t>บริษัท ดีเคเอสเอช (ประเทศไทย) จำกัด 17535.95</t>
  </si>
  <si>
    <t>36/2568
ลงวันที่ 24 มี.ค. 2568</t>
  </si>
  <si>
    <t>103(ซ)/2568 ลลงวันที่ 24 มี.ค. 2568</t>
  </si>
  <si>
    <t>104(ซ)/2568 ลงวันที่ 24 มี.ค. 2568</t>
  </si>
  <si>
    <t>105(ซ)/2568 ลงวันที่ 24 มี.ค. 2568</t>
  </si>
  <si>
    <t>65(จ)/2568 ลงวันที่ 24 มี.ค. 2568</t>
  </si>
  <si>
    <t>พ.204/68 ลงวันที่ 24 มี.ค. 2568</t>
  </si>
  <si>
    <t>พ.205/68 ลงวันที่ 24 มี.ค. 2568</t>
  </si>
  <si>
    <t>พ.202/68 ลงวันที่ 24 มี.ค. 2568</t>
  </si>
  <si>
    <t>พ.203/68 ลงวันที่ 24 มี.ค. 2568</t>
  </si>
  <si>
    <t>พ.211/68 ลงวันที่ 24 มี.ค. 2568</t>
  </si>
  <si>
    <t>จ.44/2568 ลงวันที่ 24 มี.ค. 2568</t>
  </si>
  <si>
    <t>พ.206/68 ลงวันที่ 24 มี.ค. 2568</t>
  </si>
  <si>
    <t>พ.208/68 ลงวันที่ 24 มี.ค. 2568</t>
  </si>
  <si>
    <t>พ.194/68 ลงวันที่ 24 มี.ค. 2568</t>
  </si>
  <si>
    <t>พ.209/68 ลงวันที่ 24 มี.ค. 2568</t>
  </si>
  <si>
    <t>พ.212/68 ลงวันที่ 24 มี.ค. 2568</t>
  </si>
  <si>
    <t>พ.210/68 ลงวันที่ 24 มี.ค. 2568</t>
  </si>
  <si>
    <t>พ.207/68 ลงวันที่ 25 มี.ค. 2568</t>
  </si>
  <si>
    <t>พ.215/68 ลงวันที่ 25 มี.ค. 2568</t>
  </si>
  <si>
    <t>จ.42/2568 ลงวันที่ 25 มี.ค. 2568</t>
  </si>
  <si>
    <t>จ.43/2568 ลงวันที่ 25 มี.ค. 2568</t>
  </si>
  <si>
    <t>พ.201/68 ลงวันที่ 25 มี.ค. 2568</t>
  </si>
  <si>
    <t>106(ซ)/2568 ลงวันที่ 25 มี.ค. 2568</t>
  </si>
  <si>
    <t>จ้างทำวัสดุเครื่องแต่งกาย, วัสดุงานบ้านงานครัว จำนวน 4 รายการ โดยวิธีเฉพาะเจาะจง</t>
  </si>
  <si>
    <t>บริษัท รัตนาแอ็พแพเร็ล แคร์ จำกัด 20900</t>
  </si>
  <si>
    <t>พงษ์การไฟฟ้า 18200</t>
  </si>
  <si>
    <t>ประกวดราคาซื้อวัสดุวิทยาศาสตร์การแพทย์ (น้ำยาด้านเคมีคลินิก) จำนวน 22 รายการ ด้วยวิธีประกวดราคาอิเล็กทรอนิกส์ (e-bidding)</t>
  </si>
  <si>
    <t>บริษัท เฟิร์มเมอร์ จำกัด 1896450</t>
  </si>
  <si>
    <t>บริษัท สุขสวัสดิ์ทัวร์ จำกัด 65500</t>
  </si>
  <si>
    <t>จ้างทำวัสดุเครื่องแต่งกาย จำนวน 6 รายการ โดยวิธีเฉพาะเจาะจง</t>
  </si>
  <si>
    <t>นางชณินพัฒน์  อัจฉริยวนิช 11900</t>
  </si>
  <si>
    <t>เช่าอุปกรณ์ต่างๆ ในการฝึกอบรม  โดยวิธีเฉพาะเจาะจง</t>
  </si>
  <si>
    <t>บริษัท เฮลท์ แลนด์ 2004 จำกัด 40000</t>
  </si>
  <si>
    <t>บริษัท ดีทแฮล์ม เคลเลอร์ โลจิสติกส์ จำกัด 2418.2</t>
  </si>
  <si>
    <t>บริษัท โพสเฮลท์แคร์ จำกัด 48000</t>
  </si>
  <si>
    <t>พจ.25/68 ลงวันที่ 26 มี.ค. 2568</t>
  </si>
  <si>
    <t>บ.41/2568 ลงวันที่ 26 มี.ค. 2568</t>
  </si>
  <si>
    <t>สข.9/2568 ลงวันที่ 26 มี.ค. 2568</t>
  </si>
  <si>
    <t>จ.46/2568 ลงวันที่ 27 มี.ค. 2568</t>
  </si>
  <si>
    <t>พจ.26/68 ลงวันที่ 27 มี.ค. 2568</t>
  </si>
  <si>
    <t>จ.45/2568 ลงวันที่ 27 มี.ค. 2568</t>
  </si>
  <si>
    <t>พ.214/68 ลงวันที่ 27 มี.ค. 2568</t>
  </si>
  <si>
    <t>พ.216/68 ลงวันที่ 27 มี.ค. 2568</t>
  </si>
  <si>
    <t>บริษัท จำเริญแพทย์ภัณฑ์ จำกัด 10500</t>
  </si>
  <si>
    <t>พ.213/68 ลงวันที่ 31 มีนาคม 2568</t>
  </si>
  <si>
    <t>บริษัท ซิลลิค ฟาร์มา จำกัด 5617.5</t>
  </si>
  <si>
    <t>2/2568
ลงวันที่ 3 มี.ค. 2568</t>
  </si>
  <si>
    <t>พจ.133/2568 ลงวันที่ 3 มี.ค. 2568</t>
  </si>
  <si>
    <t>พซ.446/2568  ลงวันที่ 3 มี.ค. 2568</t>
  </si>
  <si>
    <t>พ.159/68 ลงวันที่ 3 มี.ค. 2568</t>
  </si>
  <si>
    <t>พซ.439/2568 ลงวันที่ 2 มี.ค. 2568</t>
  </si>
  <si>
    <t>พซ.438/2568 ลงวันที่ 2 มี.ค. 2568</t>
  </si>
  <si>
    <t>พซ.437/2568 ลงวันที่ 1 มี.ค. 2568</t>
  </si>
  <si>
    <t>บริษัท โทโทล โซลูชั่น เซอร์วิส จำกัด 52162.5</t>
  </si>
  <si>
    <t>บริษัท แอสตราโก เมดิเคิล เน็ตเวิร์คส  จำกัด 172800</t>
  </si>
  <si>
    <t>พ.219/68 ลงวันที่ 1 เมษายน 2568</t>
  </si>
  <si>
    <t>พ.218/68 ลงวันที่ 1 เมษายน 2568</t>
  </si>
  <si>
    <t>ซื้อวัสดุวิทยาศาสตร์การแพทย์ จำนวน 6 รายการ  โดยวิธีเฉพาะเจาะจง</t>
  </si>
  <si>
    <t>บริษัท เบตเตอร์ เมดิคอล แคร์ จำกัด 207045</t>
  </si>
  <si>
    <t>ซื้อซื้อครุภัณฑ์โรงงาน จำนวน 1 รายการ (เครื่องวัดออกซิเจน)  โดยวิธีเฉพาะเจาะจง</t>
  </si>
  <si>
    <t>บริษัท หริกุล ซายเอนซ์ จำกัด 39483</t>
  </si>
  <si>
    <t>คซ.16/2568 ลงวันที่ 4 เม.ย. 2568</t>
  </si>
  <si>
    <t>พ.217/68 ลงวันที่ 3 เม.ย. 2568</t>
  </si>
  <si>
    <t>พซ.447/2568 ลงวันที่ 3 เม.ย. 2568</t>
  </si>
  <si>
    <t>พจ.133/2568 ลงวันที่ 3 เม.ย. 2568</t>
  </si>
  <si>
    <t>พซ.446/2568 ลงวันที่ 3 เม.ย. 2568</t>
  </si>
  <si>
    <t>พซ.688/2568 ลงวันที่ 3 เม.ย. 2568</t>
  </si>
  <si>
    <t>บริษัท รัตนาแอ็พแพเร็ล แคร์ จำกัด 6400</t>
  </si>
  <si>
    <t>ซื้อวัสดุงานบ้านงานครัว, วัสดุสำนักงาน, วัสดุวิทยาศาสตร์การแพทย์,  วัสดุโฆษณาและเผยแพร่ จำนวน 12 รายการ โดยวิธีเฉพาะเจาะจง</t>
  </si>
  <si>
    <t>บริษัท พีดี แอนด์ พี อินเตอร์เนชั่นแนล จำกัด 34100</t>
  </si>
  <si>
    <t>ห้างหุ้นส่วนจำกัด นฤเดช ซัพพลาย 24144.55</t>
  </si>
  <si>
    <t>บริษัท คีย์แมน อินเตอร์เนชั่นแนล จำกัด 700</t>
  </si>
  <si>
    <t>บริษัท โอเร็กซ์ เทรดดิ้ง จำกัด 2396.8</t>
  </si>
  <si>
    <t>บริษัท ดีเคเอสเอช (ประเทศไทย) จำกัด 20800</t>
  </si>
  <si>
    <t>บริษัท ดีเคเอสเอช (ประเทศไทย) จำกัด 8988</t>
  </si>
  <si>
    <t>ห้างหุ้นส่วนสามัญ อุดมสาส์น 2620</t>
  </si>
  <si>
    <t>จ้างบำรุงรักษาและสอบเทียบเครื่องมือทางห้องปฏิบัติการ จำนวน 17 เครื่อง โดยวิธีเฉพาะเจาะจง</t>
  </si>
  <si>
    <t>บริษัท ไบโอ แคล เซ็นเตอร์ จำกัด 34400</t>
  </si>
  <si>
    <t>พจ.27/68 ลงวันที่ 8 เมษายน 2568</t>
  </si>
  <si>
    <t>พ.226/68 ลงวันที่ 8 เมษายน 2568</t>
  </si>
  <si>
    <t>พ.221/68 ลงวันที่ 8 เมษายน 2568</t>
  </si>
  <si>
    <t>พ.224/68 ลงวันที่ 8 เมษายน 2568</t>
  </si>
  <si>
    <t>พ.223/68 ลงวันที่ 8 เมษายน 2568</t>
  </si>
  <si>
    <t>พ.220/68 ลงวันที่ 8 เมษายน 2568</t>
  </si>
  <si>
    <t>พ.225/68 ลงวันที่ 8 เมษายน 2568</t>
  </si>
  <si>
    <t>พ.228/68 ลงวันที่ 8 เมษายน 2568</t>
  </si>
  <si>
    <t>พ.222/68 ลงวันที่ 8 เมษายน 2568</t>
  </si>
  <si>
    <t>บ.44/2568 ลงวันที่ 9 เมษายน 2568</t>
  </si>
  <si>
    <t>พซ.454/2568 ลงวันที่ 9 เมษายน 2568</t>
  </si>
  <si>
    <t>พซ.455/2568 ลงวันที่ 9 เมษายน 2568</t>
  </si>
  <si>
    <t>พซ.458/2568 ลงวันที่ 9 เมษายน 2568</t>
  </si>
  <si>
    <t>พซ.459/2568 ลงวันที่ 9 เมษายน 2568</t>
  </si>
  <si>
    <t>พซ.460/2568 ลงวันที่ 9 เมษายน 2568</t>
  </si>
  <si>
    <t>พซ.461/2568 ลงวันที่ 9 เมษายน 2568</t>
  </si>
  <si>
    <t>พซ.462/2568 ลงวันที่ 9 เมษายน 2568</t>
  </si>
  <si>
    <t>จ้างซ่อมประตูกระจกเปิด-ปิด ชั้น 1 และชั้น 12  จำนวน 2 บาน โดยวิธีเฉพาะเจาะจง</t>
  </si>
  <si>
    <t>บริษัท ควอลิตี้ เฟรม เมทัล จำกัด 10700</t>
  </si>
  <si>
    <t>จ้างซ่อมเครื่องเลเซอร์สำหรับรักษาความผิดปกติของเม็ดสีบนผิวหนัง เช่น ปานดำ กระลึก ลบรอยสัก ยี่ห้อ Candela รุ่น Picoway  จำนวน 1 เครื่อง   โดยวิธีเฉพาะเจาะจง</t>
  </si>
  <si>
    <t>บริษัท บีมเมด  จำกัด 385000</t>
  </si>
  <si>
    <t>บ.43/2568 ลงวันที่ 17 เมษายน 2568</t>
  </si>
  <si>
    <t>บ.45/2568 ลงวันที่ 17 เมษายน 2568</t>
  </si>
  <si>
    <t>จ้างเหมาบริการซัก อบ รีด ผ้าม่านภายในห้องพักผู้ป่วย โดยวิธีเฉพาะเจาะจง</t>
  </si>
  <si>
    <t>ห้างหุ้นส่วนสามัญ ปรีชาผ้าม่าน 127800</t>
  </si>
  <si>
    <t>บริษัท เอ.ที. เมดิแคร์ จำกัด 11000</t>
  </si>
  <si>
    <t>บริษัท เลเซอร์ เอ็นจิเนีย จำกัด 53500</t>
  </si>
  <si>
    <t>ห้างหุ้นส่วนจำกัด นฤเดช ซัพพลาย 4173</t>
  </si>
  <si>
    <t>นายสุนทร  อิงชัยภูมิ 6000</t>
  </si>
  <si>
    <t>จ.48/2568 ลงวันที่ 22 เมษายน 2568</t>
  </si>
  <si>
    <t>พ.229/68 ลงวันที่ 22 เมษายน 2568</t>
  </si>
  <si>
    <t>พ.230/68 ลงวันที่ 22 เมษายน 2568</t>
  </si>
  <si>
    <t>พ.227/68 ลงวันที่ 22 เมษายน 2568</t>
  </si>
  <si>
    <t>จ.47/2568 ลงวันที่ 23 เมษายน 2568</t>
  </si>
  <si>
    <t>ประกวดราคาจ้างวัสดุวิทยาศาสตร์การแพทย์ (ของใช้เภสัชกรรม) จำนวน 3 รายการ ด้วยวิธีประกวดราคาอิเล็กทรอนิกส์ (e-bidding)</t>
  </si>
  <si>
    <t>บริษัท แพคเซนเจอร์ จำกัด 1269020</t>
  </si>
  <si>
    <t>จ้างเหมารถโดยสารปรับอากาศ โดยวิธีเฉพาะเจาะจง</t>
  </si>
  <si>
    <t>บริษัท สุขสวัสดิ์ทัวร์ จำกัด 26000</t>
  </si>
  <si>
    <t>จ้างทำวัสดุเครื่องแต่งกาย จำนวน 8 รายการ โดยวิธีเฉพาะเจาะจง</t>
  </si>
  <si>
    <t>บริษัท บางกอกเมดิคอลพลัส จำกัด 175140</t>
  </si>
  <si>
    <t>จ้างทำวัสดุสำนักงาน จำนวน 3 รายการ โดยวิธีเฉพาะเจาะจง</t>
  </si>
  <si>
    <t>ห้างหุ้นส่วนสามัญ อุดมสาส์น 980</t>
  </si>
  <si>
    <t>จ้างทำวัสดุงานบ้านงานครัว จำนวน 7 รายการ โดยวิธีเฉพาะเจาะจง</t>
  </si>
  <si>
    <t>บริษัท บางกอกเมดิคอลพลัส จำกัด 31300</t>
  </si>
  <si>
    <t>บริษัท โทโทล โซลูชั่น เซอร์วิส จำกัด 13375</t>
  </si>
  <si>
    <t>ซื้อวัสดุโฆษณาและเผยแพร่, วัสดุก่อสร้าง จำนวน 2 รายการ โดยวิธีเฉพาะเจาะจง</t>
  </si>
  <si>
    <t>ห้างหุ้นส่วนจำกัด นฤเดช ซัพพลาย 6848</t>
  </si>
  <si>
    <t>ซื้อซื้อวัสดุงานบ้านงานครัว, วัสดุวิทยาศาสตร์การแพทย์ จำนวน 9 รายการ โดยวิธีเฉพาะเจาะจง</t>
  </si>
  <si>
    <t>บริษัท พีดี แอนด์ พี อินเตอร์เนชั่นแนล จำกัด 42390</t>
  </si>
  <si>
    <t>บริษัท โคเวอร์แมท จำกัด 50825</t>
  </si>
  <si>
    <t>บริษัท โพสเฮลท์แคร์ จำกัด 1350</t>
  </si>
  <si>
    <t>บริษัท ดีทแฮล์ม เคลเลอร์ โลจิสติกส์ จำกัด 5136</t>
  </si>
  <si>
    <t>บริษัท เอ.ที. เมดิแคร์ จำกัด 7190</t>
  </si>
  <si>
    <t>ซื้อวัสดุวิทยาศาสตร์การแพทย์, วัสดุสำนักงาน จำนวน 7 รายการ โดยวิธีเฉพาะเจาะจง</t>
  </si>
  <si>
    <t>ห้างหุ้นส่วนสามัญ อุดมสาส์น 1800</t>
  </si>
  <si>
    <t>บริษัท แพลททินั่ม อินเตอร์ พริ้น แอนด์ ซัพพลาย จำกัด 31000</t>
  </si>
  <si>
    <t>ประกวดราคาซื้อวัสดุวิทยาศาสตร์การแพทย์ (น้ำยาตรวจชิ้นเนื้อ) จำนวน 5 รายการ ด้วยวิธีประกวดราคาอิเล็กทรอนิกส์ (e-bidding)</t>
  </si>
  <si>
    <t>ห้างหุ้นส่วนจำกัด เมดิแคร์ ซัพพลาย 1399132</t>
  </si>
  <si>
    <t>สจ.31/2568 ลงวันที่ 28 เมษายน 2568</t>
  </si>
  <si>
    <t>จ.49/2568 ลงวันที่ 29 เมษายน 2568</t>
  </si>
  <si>
    <t>พจ.28/68 ลงวันที่ 29 เมษายน 2568</t>
  </si>
  <si>
    <t>พจ.32/68 ลงวันที่ 29 เมษายน 2568</t>
  </si>
  <si>
    <t>พจ.31/68 ลงวันที่ 29 เมษายน 2568</t>
  </si>
  <si>
    <t>พ.245/68 ลงวันที่ 29 เมษายน 2568</t>
  </si>
  <si>
    <t>พ.237/68 ลงวันที่ 29 เมษายน 2568</t>
  </si>
  <si>
    <t>พ.241/68 ลงวันที่ 29 เมษายน 2568</t>
  </si>
  <si>
    <t>พ.235/68 ลงวันที่ 29 เมษายน 2568</t>
  </si>
  <si>
    <t>พ.234/68 ลงวันที่ 29 เมษายน 2568</t>
  </si>
  <si>
    <t>พ.239/68 ลงวันที่ 29 เมษายน 2568</t>
  </si>
  <si>
    <t>พ.238/68 ลงวันที่ 29 เมษายน 2568</t>
  </si>
  <si>
    <t>พ.243/68 ลงวันที่ 29 เมษายน 2568</t>
  </si>
  <si>
    <t>พ.236/68 ลงวันที่ 29 เมษายน 2568</t>
  </si>
  <si>
    <t>พ.240/68 ลงวันที่ 29 เมษายน 2568</t>
  </si>
  <si>
    <t>สข.10/2568 ลงวันที่ 29 เมษายน 2568</t>
  </si>
  <si>
    <t>181/2568(พ)
ลงวันที่ 29 เมษายน 2568</t>
  </si>
  <si>
    <t>พซ.512/2568 ลงวันที่ 29 เมษายน 2568</t>
  </si>
  <si>
    <t>พซ.514/2568 ลงวันที่ 29 เมษายน 2568</t>
  </si>
  <si>
    <t>พซ.516/2568 ลงวันที่ 29 เมษายน 2568</t>
  </si>
  <si>
    <t>จ้างบำรุงรักษาเครื่องกำเนิดไฟฟ้า (Generator)  จำนวน 2 เครื่อง โดยวิธีเฉพาะเจาะจง</t>
  </si>
  <si>
    <t>บริษัท นิวเทค เทรดดิ้ง จำกัด 93090</t>
  </si>
  <si>
    <t>จ้างจ้างซ่อมเครื่องตัดชิ้นเนื้อชนิดเย็นจัด รุ่น Cryostar NX70 และ NX50  จำนวน 2 เครื่อง  โดยวิธีเฉพาะเจาะจง</t>
  </si>
  <si>
    <t>บริษัท แรพพอท จำกัด 165850</t>
  </si>
  <si>
    <t>บ.46/2568 ลงวันที่ 30 เม.ย. 2568</t>
  </si>
  <si>
    <t>บ.50/2568 ลงวันที่ 30 เม.ย. 2568</t>
  </si>
  <si>
    <t>นางณัฐพิชา  อัจฉริยวนิช 133700</t>
  </si>
  <si>
    <t>จ้างทำวัสดุเครื่องแต่งกาย จำนวน 5 รายการ โดยวิธีเฉพาะเจาะจง</t>
  </si>
  <si>
    <t>บริษัท พรูเด็นเชียล แอมพรี (ไทยแลนด์) จำกัด 115752</t>
  </si>
  <si>
    <t>ซื้อวัสดุไฟฟ้าและวิทยุ, วัสดุก่อสร้าง, วัสดุงานบ้านงานครัว จำนวน 4 รายการ โดยวิธีเฉพาะเจาะจง</t>
  </si>
  <si>
    <t>ห้างหุ้นส่วนจำกัด นฤเดช ซัพพลาย 14941</t>
  </si>
  <si>
    <t>ซื้อวัสดุคอมพิวเตอร์ จำนวน 17 รายการ  โดยวิธีเฉพาะเจาะจง</t>
  </si>
  <si>
    <t>บริษัท ออฟฟิศ ไดเรคท์ จำกัด 137281</t>
  </si>
  <si>
    <t>บริษัท โปรโทนเนอร์ คอร์ปอเรท จำกัด 17270</t>
  </si>
  <si>
    <t>บริษัท ไทยก๊อส จำกัด 3798</t>
  </si>
  <si>
    <t>บริษัท กิบไทย จำกัด 2568</t>
  </si>
  <si>
    <t>บริษัท ฟิลเทค เอ็นเตอร์ไพรส์ 1994 จำกัด (มหาชน) 241392</t>
  </si>
  <si>
    <t>ซื้อวัสดุสำนักงาน, วัสดุวิทยาศาสตร์การแพทย์ จำนวน 28 รายการ โดยวิธีเฉพาะเจาะจง</t>
  </si>
  <si>
    <t>ห้างหุ้นส่วนสามัญ อุดมสาส์น 13254</t>
  </si>
  <si>
    <t>พจ.29/68 ลงวันที่ 1 พฤษภาคม 2568</t>
  </si>
  <si>
    <t>พจ.33/68 ลงวันที่ 1 พฤษภาคม 2568</t>
  </si>
  <si>
    <t>พ.248/68 ลงวันที่ 1 พฤษภาคม 2568</t>
  </si>
  <si>
    <t>พ.232/68 ลงวันที่ 1 พฤษภาคม 2568</t>
  </si>
  <si>
    <t>พ.250/68 ลงวันที่ 1 พฤษภาคม 2568</t>
  </si>
  <si>
    <t>พ.242/68 ลงวันที่ 1 พฤษภาคม 2568</t>
  </si>
  <si>
    <t>พ.247/68 ลงวันที่ 1 พฤษภาคม 2568</t>
  </si>
  <si>
    <t>พ.246/68 ลงวันที่ 1 พฤษภาคม 2568</t>
  </si>
  <si>
    <t>พ.251/68 ลงวันที่ 1 พฤษภาคม 2568</t>
  </si>
  <si>
    <t>พ.231/68 ลงวันที่ 1 พฤษภาคม 2568</t>
  </si>
  <si>
    <t>พจ.157/2568 ลงวันที่ 1 พฤษภาคม 2568</t>
  </si>
  <si>
    <t>พจ.158/2568 ลงวันที่ 1 พฤษภาคม 2568</t>
  </si>
  <si>
    <t>พจ.160/2568 ลงวันที่ 1 พฤษภาคม 2568</t>
  </si>
  <si>
    <t>พจ.163/2568 ลงวันที่ 1 พฤษภาคม 2568</t>
  </si>
  <si>
    <t>พจ.159/2568 ลงวันที่ 1 พฤษภาคม 2568</t>
  </si>
  <si>
    <t>พจ.165/2568 ลงวันที่ 1 พฤษภาคม 2568</t>
  </si>
  <si>
    <t>พจ.166/2568 ลงวันที่ 1 พฤษภาคม 2568</t>
  </si>
  <si>
    <t>นายสุนทร  อิงชัยภูมิ 12000</t>
  </si>
  <si>
    <t>จ้างซ่อมตู้อบร้อน รุ่น UF75 ยี่ห้อ Memmert จำนวน 1 เครื่อง  โดยวิธีเฉพาะเจาะจง</t>
  </si>
  <si>
    <t>บริษัท เค.เค.ไซเอ็นทีฟิค จำกัด 31030</t>
  </si>
  <si>
    <t>ซื้อวัสดุวิทยาศาสตร์การแพทย์ (อะไหล่เครื่องเลเซอร์) จำนวน 5 รายการ โดยวิธีเฉพาะเจาะจง</t>
  </si>
  <si>
    <t>บริษัท บีมเมด  จำกัด 4810000</t>
  </si>
  <si>
    <t>จ.50/2568 ลงวันที่ 6 พ.ค. 2568</t>
  </si>
  <si>
    <t>บ.51/2568 ลงวันที่ 6 พ.ค. 2568</t>
  </si>
  <si>
    <t>สข.11/2568 ลงวันที่ 6 พ.ค. 2568</t>
  </si>
  <si>
    <t>บริษัท โซลิดาริตี้ กรุ๊ป จำกัด 8400</t>
  </si>
  <si>
    <t>จ้างซ่อมเครื่องปรับอากาศ จำนวน 2 เครื่อง  โดยวิธีเฉพาะเจาะจง</t>
  </si>
  <si>
    <t>ห้างหุ้นส่วนจำกัด เอดี คูล แอร์ 13910</t>
  </si>
  <si>
    <t>บริษัท ออฟฟิศ ไดเรคท์ จำกัด 72267.8</t>
  </si>
  <si>
    <t>บริษัท จีเอชซี เมด จำกัด 54000</t>
  </si>
  <si>
    <t>ห้างหุ้นส่วนจำกัด ป.เวชชูปกรณ์ 33284</t>
  </si>
  <si>
    <t>บริษัท บอสส์เมดเอ็นจิเนียริ่ง จำกัด 8000</t>
  </si>
  <si>
    <t>บริษัท บีเอ็นเค ไบโอไซเอนซ์  จำกัด 6206</t>
  </si>
  <si>
    <t>บริษัท ซิลลิค ฟาร์มา จำกัด 44940</t>
  </si>
  <si>
    <t>ซื้อวัสดุไฟฟ้าและวิทยุ, วัสดุวิทยาศาสตร์การแพทย์, วัสดุสำนักงาน, วัสดุงานบ้านงานครัว, วัสดุเครื่องแต่งกาย จำนวน 23 รายการ โดยวิธีเฉพาะเจาะจง</t>
  </si>
  <si>
    <t>บริษัท วรันทีน เทรดดิ้ง จำกัด 39936</t>
  </si>
  <si>
    <t>วีซีเอสเอส 2942.5</t>
  </si>
  <si>
    <t>จ้างซ่อมรถยนต์โดยสาร ยี่ห้อโตโยต้า เลขทะเบียน ฮว 7753 กรุงเทพฯ จำนวน 1 คัน   โดยวิธีเฉพาะเจาะจง</t>
  </si>
  <si>
    <t>พงษ์การไฟฟ้า 2400</t>
  </si>
  <si>
    <t>พจ.35/68 ลงวันที่ 15 พ.ค. 2568</t>
  </si>
  <si>
    <t>บ.48/2568 ลงวันที่ 15 พ.ค. 2568</t>
  </si>
  <si>
    <t>พ.253/68 ลงวันที่ 15 พ.ค. 2568</t>
  </si>
  <si>
    <t>พ.255/68 ลงวันที่ 15 พ.ค. 2568</t>
  </si>
  <si>
    <t>พ.254/68 ลงวันที่ 15 พ.ค. 2568</t>
  </si>
  <si>
    <t>พ.244/68 ลงวันที่ 15 พ.ค. 2568</t>
  </si>
  <si>
    <t>พ.256/68 ลงวันที่ 15 พ.ค. 2568</t>
  </si>
  <si>
    <t>พ.257/68 ลงวันที่ 15 พ.ค. 2568</t>
  </si>
  <si>
    <t>พ.259/68 ลงวันที่ 15 พ.ค. 2568</t>
  </si>
  <si>
    <t>พ.249/68 ลงวันที่ 15 พ.ค. 2568</t>
  </si>
  <si>
    <t>บ.52/2568 ลงวันที่ 16 พ.ค. 2568</t>
  </si>
  <si>
    <t>บ.53/2568 ลงวันที่ 16 พ.ค. 2568</t>
  </si>
  <si>
    <t>ซื้อวัสดุงานบ้านงานครัว จำนวน 47 รายการ  โดยวิธีเฉพาะเจาะจง</t>
  </si>
  <si>
    <t>บริษัท พีดี แอนด์ พี อินเตอร์เนชั่นแนล จำกัด 13226</t>
  </si>
  <si>
    <t>บริษัท เฟิร์มเมอร์ จำกัด 19000</t>
  </si>
  <si>
    <t>บริษัท ธีระเทรดดิ้ง จำกัด 4108.8</t>
  </si>
  <si>
    <t>บริษัท ยีนพลัส  จำกัด 125350.5</t>
  </si>
  <si>
    <t>บริษัท ไทยฮอสพิทอล โปรดักส์ จำกัด 5400</t>
  </si>
  <si>
    <t>บริษัท เลมอน เทคทูเมด จำกัด 189176</t>
  </si>
  <si>
    <t>บริษัท โพสเฮลท์แคร์ จำกัด 1980</t>
  </si>
  <si>
    <t>บริษัท จีเอชซี เมด จำกัด 26144.4</t>
  </si>
  <si>
    <t>บริษัท วายดี ไดซ์นอสติคส์ (ประเทศไทย) จำกัด 21250</t>
  </si>
  <si>
    <t>ห้างหุ้นส่วนสามัญ อุดมสาส์น 2600</t>
  </si>
  <si>
    <t>พ.260/68 ลงวันที่ 20 พ.ค. 2568</t>
  </si>
  <si>
    <t>พ.262/68 ลงวันที่ 20 พ.ค. 2568</t>
  </si>
  <si>
    <t>พ.261/68 ลงวันที่ 20 พ.ค. 2568</t>
  </si>
  <si>
    <t>พ.258/68 ลงวันที่ 20 พ.ค. 2568</t>
  </si>
  <si>
    <t>พ.264/68 ลงวันที่ 20 พ.ค. 2568</t>
  </si>
  <si>
    <t>พ.265/68 ลงวันที่ 20 พ.ค. 2568</t>
  </si>
  <si>
    <t>พ.237/68 ลงวันที่ 20 พ.ค. 2568</t>
  </si>
  <si>
    <t>พ.270/68 ลงวันที่ 20 พ.ค. 2568</t>
  </si>
  <si>
    <t>พ.271/68 ลงวันที่ 20 พ.ค. 2568</t>
  </si>
  <si>
    <t>พ.266/68 ลงวันที่ 20 พ.ค. 2568</t>
  </si>
  <si>
    <t>พ.268/68 ลงวันที่ 21 พ.ค. 2568</t>
  </si>
  <si>
    <t>พ.269/68 ลงวันที่ 21 พ.ค. 2568</t>
  </si>
  <si>
    <t>จ้างซ่อมเครื่องเลเซอร์ จำนวน 2 เครื่อง  โดยวิธีเฉพาะเจาะจง</t>
  </si>
  <si>
    <t>บริษัท เอสล่า จำกัด 40961.25</t>
  </si>
  <si>
    <t>บริษัท ดีเคเอสเอช (ประเทศไทย) จำกัด 64601.25</t>
  </si>
  <si>
    <t>บริษัท คอมเมอร์เชียล ซายส์ จำกัด 29800</t>
  </si>
  <si>
    <t>บริษัท กรุงเทพอินเตอร์โปรดักส์ จำกัด 20217.6</t>
  </si>
  <si>
    <t>บริษัท กรุงเทพอินเตอร์โปรดักส์ จำกัด 2600</t>
  </si>
  <si>
    <t>บริษัท ควอลิฟาย อินเตอร์เทค จำกัด 11940</t>
  </si>
  <si>
    <t>บริษัท เอ.ที. เมดิแคร์ จำกัด 29500</t>
  </si>
  <si>
    <t>ร้าน ล.อิทธารุ่งเรือง 144000</t>
  </si>
  <si>
    <t>จ้างเช่าอุปกรณ์ในการอบรม โครงการอบรมเชิงปฏิบัติการ  การป้องกันและระงับอัคคีภัย  ประจำปีงบประมาณ 2568 โดยวิธีเฉพาะเจาะจง</t>
  </si>
  <si>
    <t>บัณฑิต จิตเจริญ 13400</t>
  </si>
  <si>
    <t>บ.55/2568 ลงวันที่ 22 พ.ค. 2568</t>
  </si>
  <si>
    <t>พ.281/68 ลงวันที่ 22 พ.ค. 2568</t>
  </si>
  <si>
    <t>พ.280/68 ลงวันที่ 22 พ.ค. 2568</t>
  </si>
  <si>
    <t>พ.277/68 ลงวันที่ 22 พ.ค. 2568</t>
  </si>
  <si>
    <t>พ.276/68 ลงวันที่ 22 พ.ค. 2568</t>
  </si>
  <si>
    <t>พ.273/68 ลงวันที่ 22 พ.ค. 2568</t>
  </si>
  <si>
    <t>พ.275/68 ลงวันที่ 22 พ.ค. 2568</t>
  </si>
  <si>
    <t>พ.274/68 ลงวันที่ 22 พ.ค. 2568</t>
  </si>
  <si>
    <t>จ.51/2568 ลงวันที่ 23 พ.ค. 2568</t>
  </si>
  <si>
    <t>ห้างหุ้นส่วนจำกัด นฤเดช ซัพพลาย 14252.4</t>
  </si>
  <si>
    <t>บริษัท โทโทล โซลูชั่น เซอร์วิส จำกัด 18297</t>
  </si>
  <si>
    <t>บริษัท ดีเคเอสเอช (ประเทศไทย) จำกัด 69764</t>
  </si>
  <si>
    <t>บริษัท ดีเคเอสเอช (ประเทศไทย) จำกัด 215000</t>
  </si>
  <si>
    <t>บริษัท เอ เอส ไซน์ จำกัด 46440</t>
  </si>
  <si>
    <t>บริษัท ดีทแฮล์ม เคลเลอร์ โลจิสติกส์ จำกัด 6527</t>
  </si>
  <si>
    <t>ซื้อวัสดุวิทยาศาสตร์การแพทย์ จำนวน 3 รายการ  โดยวิธีเฉพาะเจาะจง</t>
  </si>
  <si>
    <t>บริษัท เจ เอส วิชั่น จำกัด 264000</t>
  </si>
  <si>
    <t>บริษัท ดีเคเอสเอช (ประเทศไทย) จำกัด 234651</t>
  </si>
  <si>
    <t>บริษัท เมดดิก้า จำกัด 42000</t>
  </si>
  <si>
    <t>บริษัท วรันทีน เทรดดิ้ง จำกัด 34235</t>
  </si>
  <si>
    <t>จ้างซ่อมเครื่องออกบัตรคิวและลำโพงสำหรับเรียกคิวผู้รับบริการ จำนวน 1 เครื่อง โดยวิธีเฉพาะเจาะจง</t>
  </si>
  <si>
    <t>บริษัท อินฟินิท เทคโนโลยี คอร์ปอเรชั่น จำกัด 6313</t>
  </si>
  <si>
    <t>จ้างซ่อมเครื่องเลเซอร์รักษาโรคที่มีความผิดปกติของเส้นเลือดดำและเส้นเลือดแดงในชั้นผิวหนัง ยี่ห้อ CANDELA รุ่น Vbeam Prima จำนวน 1 เครื่อง  โดยวิธีเฉพาะเจาะจง</t>
  </si>
  <si>
    <t>บริษัท บีมเมด  จำกัด 6600</t>
  </si>
  <si>
    <t>พ.263/68 ลงวันที่ 26 พ.ค. 2568</t>
  </si>
  <si>
    <t>พ.283/68 ลงวันที่ 26 พ.ค. 2568</t>
  </si>
  <si>
    <t>พ.279/68 ลงวันที่ 26 พ.ค. 2568</t>
  </si>
  <si>
    <t>พ.282/68 ลงวันที่ 26 พ.ค. 2568</t>
  </si>
  <si>
    <t>พ.285/68 ลงวันที่ 26 พ.ค. 2568</t>
  </si>
  <si>
    <t>พ.286/68 ลงวันที่ 26 พ.ค. 2568</t>
  </si>
  <si>
    <t>พ.289/68 ลงวันที่ 26 พ.ค. 2568</t>
  </si>
  <si>
    <t>พ.288/68 ลงวันที่ 26 พ.ค. 2568</t>
  </si>
  <si>
    <t>พ.287/68 ลงวันที่ 26 พ.ค. 2568</t>
  </si>
  <si>
    <t>พจ.30/68 ลงวันที่ 26 พ.ค. 2568</t>
  </si>
  <si>
    <t>บ.56/2568 ลงวันที่ 27 พ.ค. 2568</t>
  </si>
  <si>
    <t>บ.57/2568 ลงวันที่ 27 พ.ค. 2568</t>
  </si>
  <si>
    <t>พซ.595/2568 ลงวันที่ 27 พ.ค. 2568</t>
  </si>
  <si>
    <t>พซ.596/2568 ลงวันที่ 27 พ.ค. 2568</t>
  </si>
  <si>
    <t>พซ.598/2568 ลงวันที่ 27 พ.ค. 2568</t>
  </si>
  <si>
    <t>ประกวดราคาซื้อวัสดุวิทยาศาสตร์การแพทย์ (น้ำยาด้านภูมิคุ้มกันวิทยา) จำนวน 14 รายการ ด้วยวิธีประกวดราคาอิเล็กทรอนิกส์ (e-bidding)</t>
  </si>
  <si>
    <t>บริษัท เฮาส์เซน เบอร์นสไตน์ จำกัด 1606720</t>
  </si>
  <si>
    <t>ห้างหุ้นส่วนจำกัด นฤเดช ซัพพลาย 802.5</t>
  </si>
  <si>
    <t>พ.302/68 ลงวันที่ 29 พฤษภาคม 2568</t>
  </si>
  <si>
    <t>สข.12/2568 ลงวันที่ 28 พฤษภาคม 2568</t>
  </si>
  <si>
    <t>423/2568
ลงวันที่ 30 พ.ค. 2568</t>
  </si>
  <si>
    <t>422/2568
ลงวันที่ 30 พ.ค. 2568</t>
  </si>
  <si>
    <t>424.1/2568
ลงวันที่ 30 พ.ค. 2568</t>
  </si>
  <si>
    <t>421/2568
ลงวันที่ 30 พ.ค. 2568</t>
  </si>
  <si>
    <t>จ้างเหมาบริการรถตู้โดยสารปรับอากาศ โดยวิธีเฉพาะเจาะจง</t>
  </si>
  <si>
    <t>นางสิรภัทร  บุระรัตน์ 24600</t>
  </si>
  <si>
    <t>จ.55/2568 ลงวันที่ 4 มิถุนายน 2568</t>
  </si>
  <si>
    <t>153(ซ)/2568 ลงวันที่ 4 มิถุนายน 2568</t>
  </si>
  <si>
    <t>จ้างเหมาบันทึกข้อมูลโครงการวิจัย โดยวิธีเฉพาะเจาะจง</t>
  </si>
  <si>
    <t>นายพิชญศักดิ์ พิชัย 25000</t>
  </si>
  <si>
    <t>บริษัท ดีเคเอสเอช (ประเทศไทย) จำกัด 69550</t>
  </si>
  <si>
    <t>บริษัท พริมา ไซเอ็นติฟิค จำกัด 60562</t>
  </si>
  <si>
    <t>บริษัท เอทีแซด โกลบอล จำกัด 20000</t>
  </si>
  <si>
    <t>บริษัท วี เมด แล็บ เซ็นเตอร์ จำกัด 5200</t>
  </si>
  <si>
    <t>ห้างหุ้นส่วนจำกัด ไอ.เค.เอส.เทรดดิ้ง 2350</t>
  </si>
  <si>
    <t>บริษัท กิบไทย จำกัด 144942.2</t>
  </si>
  <si>
    <t>บริษัท ยูนิเวอร์แซล ฟอร์มส อินดัสตรี้ จำกัด 80250</t>
  </si>
  <si>
    <t>บริษัท ออฟฟิศ ไดเรคท์ จำกัด 21389.3</t>
  </si>
  <si>
    <t>นางสิรภัทร  บุระรัตน์ 28000</t>
  </si>
  <si>
    <t>บริษัท วรันทีน เทรดดิ้ง จำกัด 32000</t>
  </si>
  <si>
    <t>ซื้อครุภัณฑ์วิทยาศาสตร์การแพทย์ จำนวน 1 รายการ  โดยวิธีเฉพาะเจาะจง</t>
  </si>
  <si>
    <t>บริษัท แล็บ โฟกัส จำกัด 46500</t>
  </si>
  <si>
    <t>บริษัท เฟอร์นิเจอร์เหล็กไทย จำกัด 12000</t>
  </si>
  <si>
    <t>บริษัท โชคอนันต์ บาร์เทอร์ จำกัด 18150</t>
  </si>
  <si>
    <t>บริษัท เฟอร์นิเจอร์เหล็กไทย จำกัด 11400</t>
  </si>
  <si>
    <t>บริษัท ดีเฟอร์นิเมท จำกัด 7276</t>
  </si>
  <si>
    <t>จ.59/2568 ลงวันที่ 10 มิ.ย. 2568</t>
  </si>
  <si>
    <t>คซ.22/2568 ลงวันที่ 10 มิ.ย. 2568</t>
  </si>
  <si>
    <t>คซ.17/2568 ลงวันที่ 10 มิ.ย. 2568</t>
  </si>
  <si>
    <t>คซ.18/2568 ลงวันที่ 10 มิ.ย. 2568</t>
  </si>
  <si>
    <t>คซ.19/2568 ลงวันที่ 10 มิ.ย. 2568</t>
  </si>
  <si>
    <t>คซ.20/2568 ลงวันที่ 10 มิ.ย. 2568</t>
  </si>
  <si>
    <t>คซ.21/2568 ลงวันที่ 10 มิ.ย. 2568</t>
  </si>
  <si>
    <t>สธ0314/พ.433
ลงวันที่ 10 มิ.ย. 2568</t>
  </si>
  <si>
    <t>สธ0314/พ.434
ลงวันที่ 10 มิ.ย. 2568</t>
  </si>
  <si>
    <t>สธ0314/พ.436
ลงวันที่ 10 มิ.ย. 2568</t>
  </si>
  <si>
    <t>พ.278/68 ลงวันที่ 9 มิ.ย. 2568</t>
  </si>
  <si>
    <t>พ.272/68 ลงวันที่ 9 มิ.ย. 2568</t>
  </si>
  <si>
    <t>พจ.36/68 ลงวันที่ 9 มิ.ย. 2568</t>
  </si>
  <si>
    <t>พ.293/68 ลงวันที่ 9 มิ.ย. 2568</t>
  </si>
  <si>
    <t>พ.294/68 ลงวันที่ 9 มิ.ย. 2568</t>
  </si>
  <si>
    <t>พ.296/68 ลงวันที่ 9 มิ.ย. 2568</t>
  </si>
  <si>
    <t>พ.297/68 ลงวันที่ 9 มิ.ย. 2568</t>
  </si>
  <si>
    <t>พ.299/68 ลงวันที่ 9 มิ.ย. 2568</t>
  </si>
  <si>
    <t>พ.291/68 ลงวันที่ 9 มิ.ย. 2568</t>
  </si>
  <si>
    <t>พ.290/68 ลงวันที่ 9 มิ.ย. 2568</t>
  </si>
  <si>
    <t>จ.58/2568 ลงวันที่ 9 มิ.ย. 2568</t>
  </si>
  <si>
    <t>สธ0314/พ.432
ลงวันที่ 9 มิ.ย. 2568</t>
  </si>
  <si>
    <t>สธ0314/พ.431
ลงวันที่ 9 มิ.ย. 2568</t>
  </si>
  <si>
    <t>สธ0314/พ.430
ลงวันที่ 9 มิ.ย. 2568</t>
  </si>
  <si>
    <t>71/2568 ลงวันที่ 9 มิ.ย. 2568</t>
  </si>
  <si>
    <t>50/2568
ลงวันที่ 9 มิ.ย. 2568</t>
  </si>
  <si>
    <t>154(ซ)/2568 ลงวันที่ 9 มิ.ย. 2568</t>
  </si>
  <si>
    <t>87(จ)/2568 ลงวันที่ 9 มิ.ย. 2568</t>
  </si>
  <si>
    <t>88(จ)/2568 ลงวันที่ 9 มิ.ย. 2568</t>
  </si>
  <si>
    <t>86(จ)/2568 ลงวันที่ 9 มิ.ย. 2568</t>
  </si>
  <si>
    <t>0182/2568 ลงวันที่ 9 มิ.ย. 2568</t>
  </si>
  <si>
    <t>0183/2568 ลงวันที่ 9 มิ.ย. 2568</t>
  </si>
  <si>
    <t>0184/2568 ลงวันที่ 9 มิ.ย. 2568</t>
  </si>
  <si>
    <t>จ้างเหมาจัดกิจกรรมนิทรรศการและประชาสัมพันธ์ โดยวิธีเฉพาะเจาะจง</t>
  </si>
  <si>
    <t>บริษัท มติชน จำกัด (มหาชน) 80000</t>
  </si>
  <si>
    <t>เช่าอุปกรณ์ต่างๆ  โครงการอบรมเชิงปฏิบัติการ การซ้อมอพยพหนีไฟ   โดยวิธีเฉพาะเจาะจง</t>
  </si>
  <si>
    <t>บัณฑิต จิตเจริญ 7300</t>
  </si>
  <si>
    <t>ซื้อจัดซื้อครุภัณฑ์โรงงาน และครุภัณฑ์สำนักงาน จำนวน 2 รายการ (สว่าน,หัวฉีด) โดยวิธีเฉพาะเจาะจง</t>
  </si>
  <si>
    <t>ห้างหุ้นส่วนจำกัด นฤเดช ซัพพลาย 47360</t>
  </si>
  <si>
    <t>บริษัท แล็บมาสเตอร์ แอ๊ดวานซ์ จำกัด 1700</t>
  </si>
  <si>
    <t>ซื้อครุภัณฑ์วิทยาศาสตร์การแพทย์ จำนวน 1 รายการ (รถเข็นสแตนเลส) โดยวิธีเฉพาะเจาะจง</t>
  </si>
  <si>
    <t>ซื้อครุภัณฑ์สำนักงาน จำนวน 2 รายการ (ตะกร้ารถเข็น,รถเข็นตระกร้า) โดยวิธีเฉพาะเจาะจง</t>
  </si>
  <si>
    <t>บริษัท วรันทีน เทรดดิ้ง จำกัด 4500</t>
  </si>
  <si>
    <t>บริษัท วรันทีน เทรดดิ้ง จำกัด 1500</t>
  </si>
  <si>
    <t>จ้างเหมาวิเคราะห์ข้อมูลโครงการวิจัย การศึกษาเปรียบเทียบประสิทธิผลระหว่างการรับประทานซิงค์และยาดอกซีไซคลินในการรักษาสิวที่มีความรุนแ</t>
  </si>
  <si>
    <t>นางชาลิสา นันทสันติ 5000</t>
  </si>
  <si>
    <t xml:space="preserve">จ้างScan และ Print แบบก่อสร้างสัญญาแก้ไขเพิ่มเติม สัญญาจ้างก่อสร้าง เลขที่ 60/2567 (พ) ลงวันที่ 31 มกราคม2567 (ครั้งที่ 1) ลงวันที่ 11 เมษายน 2568 </t>
  </si>
  <si>
    <t>บริษัท เวิลด์ ก๊อปปี้ เซ็นเตอร์ จำกัด 18618</t>
  </si>
  <si>
    <t>ห้างหุ้นส่วนจำกัด ผลพัฒนาการพิมพ์ 51900</t>
  </si>
  <si>
    <t>จ้างซ่อมเตียงปรับด้วยระบบไฟฟ้า ยี่ห้อ LINET รุ่น PURA-Treatment    จำนวน 2 เตียง     โดยวิธีเฉพาะเจาะจง</t>
  </si>
  <si>
    <t>บริษัท ที อี คิว  จำกัด 4500</t>
  </si>
  <si>
    <t>ห้างหุ้นส่วนสามัญ อุดมสาส์น 1410</t>
  </si>
  <si>
    <t>ซื้อครุภัณฑ์โฆษณาและเผยแพร่ และครุภัณฑ์ไฟฟ้าและวิทยุ จำนวน 6 รายการ (แบต,เครื่องบันทึกเสียง) โดยวิธีเฉพาะเจาะจง</t>
  </si>
  <si>
    <t>บริษัท ออวิด้า จำกัด 22000</t>
  </si>
  <si>
    <t>56/2568
ลงวันที่ 11 มิ.ย. 2568</t>
  </si>
  <si>
    <t>จ.57/2568 ลงวันที่ 11 มิ.ย. 2568</t>
  </si>
  <si>
    <t>คซ24/2568 ลงวันที่ 11 มิ.ย. 2568</t>
  </si>
  <si>
    <t>พ.311/68 ลงวันที่ 11 มิ.ย. 2568</t>
  </si>
  <si>
    <t>คซ25/2568 ลงวันที่ 11 มิ.ย. 2568</t>
  </si>
  <si>
    <t>คซ23/2568 ลงวันที่ 11 มิ.ย. 2568</t>
  </si>
  <si>
    <t>จ.53/2568 ลงวันที่ 11 มิ.ย. 2568</t>
  </si>
  <si>
    <t>จ.54/2568 ลงวันที่ 11 มิ.ย. 2568</t>
  </si>
  <si>
    <t>พจ.37/68 ลงวันที่ 11 มิ.ย. 2568</t>
  </si>
  <si>
    <t>บ.61/2568 ลงวันที่ 12 มิ.ย. 2568</t>
  </si>
  <si>
    <t>พจ.41/68 ลงวันที่ 12 มิ.ย. 2568</t>
  </si>
  <si>
    <t>คซ.26/2568 ลงวันที่ 12 มิ.ย. 2568</t>
  </si>
  <si>
    <t>จ้างซ่อมปั๊มเติมอากาศบ่อน้ำเสีย จำนวน 1 ตัว   โดยวิธีเฉพาะเจาะจง</t>
  </si>
  <si>
    <t>บริษัท อินโนเวชั่น เทคโนโลยี จำกัด 28248</t>
  </si>
  <si>
    <t>จ้างซ่อมระบบเปิด-ปิดไฟอัตโนมัติ (ชั้น12A-22) จำนวน 1 ระบบ  โดยวิธีเฉพาะเจาะจง</t>
  </si>
  <si>
    <t>บริษัท เอ็นจินาร์ จำกัด 6420</t>
  </si>
  <si>
    <t>ห้างหุ้นส่วนจำกัด ผลพัฒนาการพิมพ์ 38580</t>
  </si>
  <si>
    <t>จ้างเหมาส่งสิ่งส่งตรวจวิเคราะห์ทางห้องปฏิบัติการภายนอก  โดยวิธีเฉพาะเจาะจง</t>
  </si>
  <si>
    <t>บริษัท เนชั่นแนล เฮลท์แคร์ ซิสเท็มส์ จำกัด 2000</t>
  </si>
  <si>
    <t>บริษัท สยามแบตอิเลคทรอนิคส์ จำกัด 2407.5</t>
  </si>
  <si>
    <t>ซื้อวัสดุวิทยาศาสตร์การแพทย์, วัสดุสำนักงาน, วัสดุงานบ้านงานครัว จำนวน 6 รายการ โดยวิธีเฉพาะเจาะจง</t>
  </si>
  <si>
    <t>บริษัท พีดี แอนด์ พี อินเตอร์เนชั่นแนล จำกัด 32630</t>
  </si>
  <si>
    <t>บริษัท แอปเปิ้ล สตาร์ จำกัด 10200</t>
  </si>
  <si>
    <t>ซื้อวัสดุวิทยาศาสตร์การแพทย์ จำนวน 8 รายการ โดยวิธีเฉพาะเจาะจง</t>
  </si>
  <si>
    <t>ห้างหุ้นส่วนจำกัด ป.เวชชูปกรณ์ 22142</t>
  </si>
  <si>
    <t>บริษัท ดีเคเอสเอช (ประเทศไทย) จำกัด 40400</t>
  </si>
  <si>
    <t>บริษัท ดีเคเอสเอช (ประเทศไทย) จำกัด 2054.4</t>
  </si>
  <si>
    <t>บริษัท ดีเคเอสเอช (ประเทศไทย) จำกัด 22373.7</t>
  </si>
  <si>
    <t>บริษัท ดีเคเอสเอช (ประเทศไทย) จำกัด 66447</t>
  </si>
  <si>
    <t>ซื้อวัสดุวิทยาศาสตร์การแพทย์ จำนวน 7 รายการ  โดยวิธีเฉพาะเจาะจง</t>
  </si>
  <si>
    <t>บริษัท วีเทค อินโนเวชั่น จำกัด 267724.7</t>
  </si>
  <si>
    <t>จ้างทำวัสดุสำนักงาน จำนวน 14 รายการ โดยวิธีเฉพาะเจาะจง</t>
  </si>
  <si>
    <t>ห้างหุ้นส่วนสามัญ อุดมสาส์น 8880</t>
  </si>
  <si>
    <t>บริษัท ออฟฟิศ ไดเรคท์ จำกัด 1091.4</t>
  </si>
  <si>
    <t>บ.59/2568 ลงวันที่ 12 มิถุนายน 2568</t>
  </si>
  <si>
    <t>บ.60/2568 ลงวันที่ 12 มิถุนายน 2568</t>
  </si>
  <si>
    <t>พจ.39/68 ลงวันที่ 13 มิถุนายน 2568</t>
  </si>
  <si>
    <t>จ.60/2568 ลงวันที่ 13 มิถุนายน 2568</t>
  </si>
  <si>
    <t>พ.308/68 ลงวันที่ 13 มิถุนายน 2568</t>
  </si>
  <si>
    <t>พ.310/68 ลงวันที่ 13 มิถุนายน 2568</t>
  </si>
  <si>
    <t>พ.307/68 ลงวันที่ 13 มิถุนายน 2568</t>
  </si>
  <si>
    <t>พ.309/68 ลงวันที่ 13 มิถุนายน 2568</t>
  </si>
  <si>
    <t>พ.318/68 ลงวันที่ 13 มิถุนายน 2568</t>
  </si>
  <si>
    <t>พ.316/68 ลงวันที่ 13 มิถุนายน 2568</t>
  </si>
  <si>
    <t>พ.295/68 ลงวันที่ 13 มิถุนายน 2568</t>
  </si>
  <si>
    <t>พ.305/68 ลงวันที่ 13 มิถุนายน 2568</t>
  </si>
  <si>
    <t>พ.298/68 ลงวันที่ 13 มิถุนายน 2568</t>
  </si>
  <si>
    <t>พจ.38/68 ลงวันที่ 13 มิถุนายน 2568</t>
  </si>
  <si>
    <t>พ.304/68 ลงวันที่ 13 มิถุนายน 2568</t>
  </si>
  <si>
    <t>ห้างหุ้นส่วนสามัญ ปรีชาผ้าม่าน 12000</t>
  </si>
  <si>
    <t>จ้างซ่อมเครื่องเลเซอร์ชนิดคาร์บอนไดออกไซด์  ยี่ห้อ Asclepion Laser Technologies  รุ่น Multipulse จำนวน 1 เครื่อง  โดยวิธีเฉพาะเจาะจง</t>
  </si>
  <si>
    <t>บริษัท แอสตราโก เมดิเคิล เน็ตเวิร์คส  จำกัด 35500</t>
  </si>
  <si>
    <t>บริษัท โทโทล โซลูชั่น เซอร์วิส จำกัด 12358.5</t>
  </si>
  <si>
    <t>ซื้อวัสดุงานบ้านงานครัว จำนวน 2 รายการ  โดยวิธีเฉพาะเจาะจง</t>
  </si>
  <si>
    <t>ร้านเอนกสเตชั่นเนอรี่ 8000</t>
  </si>
  <si>
    <t>บริษัท เฮลโลแล็บ จำกัด 81662.4</t>
  </si>
  <si>
    <t>บริษัท แล็บมาสเตอร์ แอ๊ดวานซ์ จำกัด 4200</t>
  </si>
  <si>
    <t>บริษัท ดีเคเอสเอช (ประเทศไทย) จำกัด 47080</t>
  </si>
  <si>
    <t>บริษัท ไบโอคอททอน จำกัด 9500</t>
  </si>
  <si>
    <t>บริษัท ไทยฮอสพิทอล โปรดักส์ จำกัด 22470</t>
  </si>
  <si>
    <t>บริษัท ดีเคเอสเอช (ประเทศไทย) จำกัด 1694.07</t>
  </si>
  <si>
    <t>ซื้อวัสดุก่อสร้าง, วัสดุไฟฟ้าและวิทยุ จำนวน 16 รายการ โดยวิธีเฉพาะเจาะจง</t>
  </si>
  <si>
    <t>ห้างหุ้นส่วนจำกัด นฤเดช ซัพพลาย 43484.8</t>
  </si>
  <si>
    <t>บริษัท แพลททินั่ม อินเตอร์ พริ้น แอนด์ ซัพพลาย จำกัด 34000</t>
  </si>
  <si>
    <t>จ้างซ่อมเครื่องเลเซอร์ Q-Switch NdYAG  ยี่ห้อ CYNOSURE รุ่น REVLITE SI จำนวน 1 เครื่อง โดยวิธีเฉพาะเจาะจง</t>
  </si>
  <si>
    <t>บริษัท เอสล่า จำกัด 81225</t>
  </si>
  <si>
    <t>ซื้อวัสดุคอมพิวเตอร์, วัสดุวิทยาศาสตร์การแพทย์ จำนวน 2 รายการ โดยวิธีเฉพาะเจาะจง</t>
  </si>
  <si>
    <t>บริษัท วรันทีน เทรดดิ้ง จำกัด 825</t>
  </si>
  <si>
    <t>บริษัท พนาเมด (ประเทศไทย) จำกัด 3450</t>
  </si>
  <si>
    <t>พจ.40/68 ลงวันที่ 16 มิถุนายน 2568</t>
  </si>
  <si>
    <t>พซ.644/2568 ลงวันที่ 16 มิถุนายน 2568</t>
  </si>
  <si>
    <t>พซ.641/2568 ลงวันที่ 16 มิถุนายน 2568</t>
  </si>
  <si>
    <t>พจ.199/2568 ลงวันที่ 16 มิถุนายน 2568</t>
  </si>
  <si>
    <t>พซ.642/2568 ลงวันที่ 16 มิถุนายน 2568</t>
  </si>
  <si>
    <t>พซ.559/2568 ลงวันที่ 16 มิถุนายน 2568</t>
  </si>
  <si>
    <t>บ.63/2568 ลงวันที่ 16 มิถุนายน 2568</t>
  </si>
  <si>
    <t>พ.314/68 ลงวันที่ 16 มิถุนายน 2568</t>
  </si>
  <si>
    <t>พ.325/68 ลงวันที่ 16 มิถุนายน 2568</t>
  </si>
  <si>
    <t>พ.313/68 ลงวันที่ 16 มิถุนายน 2568</t>
  </si>
  <si>
    <t>พ.317/68 ลงวันที่ 16 มิถุนายน 2568</t>
  </si>
  <si>
    <t>พ.319/68 ลงวันที่ 16 มิถุนายน 2568</t>
  </si>
  <si>
    <t>พ.322/68 ลงวันที่ 16 มิถุนายน 2568</t>
  </si>
  <si>
    <t>พ.321/68 ลงวันที่ 16 มิถุนายน 2568</t>
  </si>
  <si>
    <t>พ.292/68 ลงวันที่ 16 มิถุนายน 2568</t>
  </si>
  <si>
    <t>พ.301/68 ลงวันที่ 16 มิถุนายน 2568</t>
  </si>
  <si>
    <t>พ.303/68 ลงวันที่ 16 มิถุนายน 2568</t>
  </si>
  <si>
    <t>บ.62/2568 ลงวันที่ 17 มิถุนายน 2568</t>
  </si>
  <si>
    <t>พ.326/68 ลงวันที่ 17 มิถุนายน 2568</t>
  </si>
  <si>
    <t>พ.324/68 ลงวันที่ 17 มิถุนายน 2568</t>
  </si>
  <si>
    <t>พจ.200/2568 ลงวันที่ 17 มิถุนายน 2568</t>
  </si>
  <si>
    <t>พซ.647/2568 ลงวันที่ 17 มิถุนายน 2568</t>
  </si>
  <si>
    <t>พซ.648/2568 ลงวันที่ 17 มิถุนายน 2568</t>
  </si>
  <si>
    <t>บริษัท โปรโทนเนอร์ คอร์ปอเรท จำกัด 35960</t>
  </si>
  <si>
    <t>ซื้อครุภัณฑ์โฆษณาและเผยแพร่ จำนวน 1 รายการ (ทีวี) โดยวิธีเฉพาะเจาะจง</t>
  </si>
  <si>
    <t>บริษัท ออล แอดวานซ์ ดิสทริบิวชั่น จำกัด 56175</t>
  </si>
  <si>
    <t>ซื้อวัสดุงานบ้านงานครัว จำนวน 1 รายการ  โดยวิธีเฉพาะเจาะจง</t>
  </si>
  <si>
    <t>บริษัท วรันทีน เทรดดิ้ง จำกัด 35010</t>
  </si>
  <si>
    <t>บริษัท ดีเคเอสเอช (ประเทศไทย) จำกัด 188106</t>
  </si>
  <si>
    <t>บริษัท วี เมด แล็บ เซ็นเตอร์ จำกัด 2400</t>
  </si>
  <si>
    <t>บริษัท ซิลลิค ฟาร์มา จำกัด 10165</t>
  </si>
  <si>
    <t>บริษัท ไพรม์เมดิคอล จำกัด 20000</t>
  </si>
  <si>
    <t>บริษัท แอสตราโก เมดิเคิล เน็ตเวิร์คส  จำกัด 182500</t>
  </si>
  <si>
    <t>ซื้อครุภัณฑ์วิทยาศาสตร์การแพทย์ จำนวน 1 รายการ (Laryngoscopy) โดยวิธีเฉพาะเจาะจง</t>
  </si>
  <si>
    <t>บริษัท จำเริญแพทย์ภัณฑ์ จำกัด 39000</t>
  </si>
  <si>
    <t>ซื้อครุภัณฑ์วิทยาศาสตร์การแพทย์ จำนวน 1 รายการ (รถเข็นใส่อุปกรณ์ฉุกเฉินช่วยชีวิต) โดยวิธีเฉพาะเจาะจง</t>
  </si>
  <si>
    <t>บริษัท แคปป้า อินเตอร์เทค จำกัด 69000</t>
  </si>
  <si>
    <t>บริษัท วรันทีน เทรดดิ้ง จำกัด 15900</t>
  </si>
  <si>
    <t>ห้างหุ้นส่วนสามัญ อุดมสาส์น 6400</t>
  </si>
  <si>
    <t>พ.334/68 ลงวันที่ 18 มิถุนายน 2568</t>
  </si>
  <si>
    <t>คซ.30/2568 ลงวันที่ 18 มิถุนายน 2568</t>
  </si>
  <si>
    <t>พ.331/68 ลงวันที่ 18 มิถุนายน 2568</t>
  </si>
  <si>
    <t>พ.312/68 ลงวันที่ 18 มิถุนายน 2568</t>
  </si>
  <si>
    <t>พ.332/68 ลงวันที่ 18 มิถุนายน 2568</t>
  </si>
  <si>
    <t>พ.328/68 ลงวันที่ 18 มิถุนายน 2568</t>
  </si>
  <si>
    <t>พ.327/68 ลงวันที่ 18 มิถุนายน 2568</t>
  </si>
  <si>
    <t>พ.335/68 ลงวันที่ 18 มิถุนายน 2568</t>
  </si>
  <si>
    <t>คซ 28/2568 ลงวันที่ 18 มิถุนายน 2568</t>
  </si>
  <si>
    <t>คซ 29/2568 ลงวันที่ 18 มิถุนายน 2568</t>
  </si>
  <si>
    <t>คซ.27/2568 ลงวันที่ 18 มิถุนายน 2568</t>
  </si>
  <si>
    <t>พ.329/68 ลงวันที่ 18 มิถุนายน 2568</t>
  </si>
  <si>
    <t>บริษัท รัตนาแอ็พแพเร็ล แคร์ จำกัด 32000</t>
  </si>
  <si>
    <t>จ้างพิมพ์แบบปรับปรุงศูนย์ความเป็นเลิศ (Premium Clinic) ชั้น 12A    โดยวิธีเฉพาะเจาะจง</t>
  </si>
  <si>
    <t>บริษัท เวิลด์ ก๊อปปี้ เซ็นเตอร์ จำกัด 2499.52</t>
  </si>
  <si>
    <t>จ้างเหมาถ่ายเอกสารโครงการวิจัย โดยวิธีเฉพาะเจาะจง</t>
  </si>
  <si>
    <t>นายกรประเสริฐ  เอี่ยมประเสริฐ 5000</t>
  </si>
  <si>
    <t>จ้างเหมาจัดทำชาร์ตภาพสีรอยโรคและแถบสีผิว พร้อมเคลือบพลาสติกโครงการวิจัย โดยวิธีเฉพาะเจาะจง</t>
  </si>
  <si>
    <t>นายกรประเสริฐ  เอี่ยมประเสริฐ 15250</t>
  </si>
  <si>
    <t>ซื้อวัสดุก่อสร้าง, วัสดุไฟฟ้าและวิทยุ จำนวน 9 รายการ โดยวิธีเฉพาะเจาะจง</t>
  </si>
  <si>
    <t>ห้างหุ้นส่วนจำกัด นฤเดช ซัพพลาย 27392</t>
  </si>
  <si>
    <t>ซื้อวัสดุวิทยาศาสตร์การแพทย์ จำนวน 12 รายการ  โดยวิธีเฉพาะเจาะจง</t>
  </si>
  <si>
    <t>บริษัท เอ เอส ไซน์ จำกัด 204829</t>
  </si>
  <si>
    <t>บริษัท ไบโอเทค แอนด์ ไซแอนทิฟิค จำกัด 1669.2</t>
  </si>
  <si>
    <t>บริษัท ดีเคเอสเอช (ประเทศไทย) จำกัด 28312.2</t>
  </si>
  <si>
    <t>บริษัท บุ๊คเน็ท จำกัด 51903</t>
  </si>
  <si>
    <t>ซื้อวัสดุสำนักงาน, วัสดุงานบ้านงานครัว, วัสดุไฟฟ้าและวิทยุ, วัสดุโฆษณาและเผยแพร่ จำนวน 25 รายการ โดยวิธีเฉพาะเจาะจง</t>
  </si>
  <si>
    <t>บริษัท พีดี แอนด์ พี อินเตอร์เนชั่นแนล จำกัด 190265</t>
  </si>
  <si>
    <t>ซื้อวัสดุสำนักงาน จำนวน 19 รายการ โดยวิธีเฉพาะเจาะจง</t>
  </si>
  <si>
    <t>บริษัท บุ๊คเน็ท จำกัด 239000</t>
  </si>
  <si>
    <t>ซื้อวัสดุสำนักงาน จำนวน 10 รายการ โดยวิธีเฉพาะเจาะจง</t>
  </si>
  <si>
    <t>บริษัท เวิลด์วาย เมดิคอล เชสท์ จำกัด 61580</t>
  </si>
  <si>
    <t>บริษัท เบคไทย กรุงเทพอุปกรณ์เคมีภัณฑ์ จำกัด 449800</t>
  </si>
  <si>
    <t>บริษัท สุขสวัสดิ์ทัวร์ จำกัด 14000</t>
  </si>
  <si>
    <t>ห้างหุ้นส่วนจำกัด ผลพัฒนาการพิมพ์ 11050</t>
  </si>
  <si>
    <t>พจ.42/68 ลงวันที่ 20 มิถุนายน 2568</t>
  </si>
  <si>
    <t>พจ.43/68 ลงวันที่ 20 มิถุนายน 2568</t>
  </si>
  <si>
    <t>จ.62/2568 ลงวันที่ 20 มิถุนายน 2568</t>
  </si>
  <si>
    <t>จ.61/2568 ลงวันที่ 20 มิถุนายน 2568</t>
  </si>
  <si>
    <t>จ.60/2568 ลงวันที่ 20 มิถุนายน 2568</t>
  </si>
  <si>
    <t>พ.333/68 ลงวันที่ 20 มิถุนายน 2568</t>
  </si>
  <si>
    <t>พ.315/68 ลงวันที่ 20 มิถุนายน 2568</t>
  </si>
  <si>
    <t>พ.330/68 ลงวันที่ 20 มิถุนายน 2568</t>
  </si>
  <si>
    <t>พ.336/68 ลงวันที่ 20 มิถุนายน 2568</t>
  </si>
  <si>
    <t>พ.340/68 ลงวันที่ 20 มิถุนายน 2568</t>
  </si>
  <si>
    <t>พ.339/68 ลงวันที่ 20 มิถุนายน 2568</t>
  </si>
  <si>
    <t>พ.323/68 ลงวันที่ 20 มิถุนายน 2568</t>
  </si>
  <si>
    <t>พ.320/68 ลงวันที่ 20 มิถุนายน 2568</t>
  </si>
  <si>
    <t>พ.337/68 ลงวันที่ 20 มิถุนายน 2568</t>
  </si>
  <si>
    <t>พ.338/68 ลงวันที่ 20 มิถุนายน 2568</t>
  </si>
  <si>
    <t>พ.300/68 ลงวันที่ 20 มิถุนายน 2568</t>
  </si>
  <si>
    <t>จ.62/2568 ลงวันที่ 23 มิถุนายน 2568</t>
  </si>
  <si>
    <t>พจ.44/68 ลงวันที่ 23 มิถุนายน 2568</t>
  </si>
  <si>
    <t>ซ่อมประตูระบบคีย์การ์ด จำนวน 1 งาน</t>
  </si>
  <si>
    <t>ห้างหุ้นส่วนจำกัด ภัทรรุ่งโรจน์ 9095</t>
  </si>
  <si>
    <t>บริษัท รีมส์ แอนด์ โรลส์ จำกัด 856</t>
  </si>
  <si>
    <t>บริษัท สยามแบตอิเลคทรอนิคส์ จำกัด 26964</t>
  </si>
  <si>
    <t>บริษัท แอสตราโก เมดิเคิล เน็ตเวิร์คส  จำกัด 40000</t>
  </si>
  <si>
    <t>ซื้อวัสดุวิทยาศาสตร์การแพทย์, วัสดุงานบ้านงานครัว, วัสดุสำนักงาน, วัสดุคอมพิวเตอร์, วัสดุก่อสร้าง จำนวน 10 รายการ โดยวิธีเฉพาะเจาะจง</t>
  </si>
  <si>
    <t>บริษัท วรันทีน เทรดดิ้ง จำกัด 87854</t>
  </si>
  <si>
    <t>บริษัท ซิลลิค ฟาร์มา จำกัด 15000</t>
  </si>
  <si>
    <t>ซื้อครุภัณฑ์วิทยาศาสตร์การแพทย์ จำนวน 1 รายการ (กระบอกไนโตรเจน) โดยวิธีเฉพาะเจาะจง</t>
  </si>
  <si>
    <t>บริษัท ยูเนี่ยน อินเตอร์ซัพพลาย จำกัด 38520</t>
  </si>
  <si>
    <t>ซื้อครุภัณฑ์วิทยาศาสตร์การแพทย์ จำนวน 1 รายการ โดยวิธีเฉพาะเจาะจง</t>
  </si>
  <si>
    <t>บริษัท ไพ ออริตี้ แคร์ โปรดักส์ จำกัด 15000</t>
  </si>
  <si>
    <t>รุ่งหทัย  บุญพรม 26000</t>
  </si>
  <si>
    <t>บ.64/2568 ลงวันที่ 24 มิถุนายน 2568</t>
  </si>
  <si>
    <t>พ.345/68 ลงวันที่ 24 มิถุนายน 2568</t>
  </si>
  <si>
    <t>พ.344/68 ลงวันที่ 24 มิถุนายน 2568</t>
  </si>
  <si>
    <t>พ.343/68 ลงวันที่ 24 มิถุนายน 2568</t>
  </si>
  <si>
    <t>พ.342/68 ลงวันที่ 24 มิถุนายน 2568</t>
  </si>
  <si>
    <t>พ.346/68 ลงวันที่ 24 มิถุนายน 2568</t>
  </si>
  <si>
    <t>คซ.32/2568 ลงวันที่ 24 มิถุนายน 2568</t>
  </si>
  <si>
    <t>คซ31/2568 ลงวันที่ 24 มิถุนายน 2568</t>
  </si>
  <si>
    <t>พ.341/68 ลงวันที่ 24 มิถุนายน 2568</t>
  </si>
  <si>
    <t>74/2568 ลงวันที่ 24 มิถุนายน 2568</t>
  </si>
  <si>
    <t>จ้างเหมาบริการกำจัดขยะอันตราย  ที่เป็นขยะเคมีบำบัด  โดยวิธีเฉพาะเจาะจง</t>
  </si>
  <si>
    <t>บริษัท อัคคีปราการ จำกัด (มหาชน) 14445</t>
  </si>
  <si>
    <t>ซื้อครุภัณฑ์วิทยาศาสตร์การแพทย์ จำนวน 1 รายการ (รถเข็นนั่งสำหรับผู้ป่วยแบบมาตรฐานขนาดใหญ่ ) โดยวิธีเฉพาะเจาะจง</t>
  </si>
  <si>
    <t>บริษัท เอทีแซด โกลบอล จำกัด 5990</t>
  </si>
  <si>
    <t>ซื้อครุภัณฑ์วิทยาศาสตร์การแพทย์ จำนวน 1 รายการ (เครื่องวัดค่าความเป็นกรด-ด่าง) โดยวิธีเฉพาะเจาะจง</t>
  </si>
  <si>
    <t>บริษัท เมทเล่อร์-โทเลโด (ประเทศไทย) จำกัด 64200</t>
  </si>
  <si>
    <t>ซื้อรายงานขออนุมัติดำเนินการซื้อครุภัณฑ์วิทยาศาสตร์การแพทย์ จำนวน 1 รายการ โดยวิธีเฉพาะเจาะจง</t>
  </si>
  <si>
    <t>บริษัท พีเอ็นซี เมดดิคอล แคร์ จำกัด 85120</t>
  </si>
  <si>
    <t>จ.60/2568 ลงวันที่ 30 มิ.ย. 2568</t>
  </si>
  <si>
    <t>คซ.37/2568 ลงวันที่ 30 มิ.ย. 2568</t>
  </si>
  <si>
    <t>คซ.36/2568 ลงวันที่ 30 มิ.ย. 2568</t>
  </si>
  <si>
    <t>คซ.39/2568 ลงวันที่ 30 มิ.ย. 2568</t>
  </si>
  <si>
    <t>ซื้อครุภัณฑ์โฆษณาและเผยแพร่ จำนวน 1 รายการ (จอทีวีเรียกคิว ขนาด 55 นิ้ว) โดยวิธีเฉพาะเจาะจง</t>
  </si>
  <si>
    <t>บริษัท ออล แอดวานซ์ ดิสทริบิวชั่น จำกัด 163068</t>
  </si>
  <si>
    <t>ซื้อครุภัณฑ์งานบ้านงานครัว จำนวน 2 รายการ (ฉากกั้น/ตู้เย็น) โดยวิธีเฉพาะเจาะจง</t>
  </si>
  <si>
    <t>บริษัท วรันทีน เทรดดิ้ง จำกัด 19470</t>
  </si>
  <si>
    <t>ซื้อครุภัณฑ์วิทยาศาสตร์การแพทย์ จำนวน 1 รายการ (รถเข็นจ่ายยา) โดยวิธีเฉพาะเจาะจง</t>
  </si>
  <si>
    <t>บริษัท สกิล เมดิคอล จำกัด 35000</t>
  </si>
  <si>
    <t>จ้างซ่อมแท่นปั๊มนูนกระดาษโลโก้สถาบันโรคผิวหนัง จำนวน 2 แท่น โดยวิธีเฉพาะเจาะจง</t>
  </si>
  <si>
    <t>จ้างเหมาติดตั้งท่อออกซิเจน  ระบบเซ็นทรัลไปป์ไลน์ โดยวิธีเฉพาะเจาะจง</t>
  </si>
  <si>
    <t>บริษัท ไคนีติคส์ แอคเซี่ยม จำกัด 499026.6</t>
  </si>
  <si>
    <t>จ้างเหมารถโดยสารปรับอากาศและรถตู้ปรับอากาศ โดยวิธีเฉพาะเจาะจง</t>
  </si>
  <si>
    <t>บริษัท สุขสวัสดิ์ทัวร์ จำกัด 40000</t>
  </si>
  <si>
    <t>คซ.38/2568 ลงวันที่ 1 กรกฎาคม 2568</t>
  </si>
  <si>
    <t>คซ.35/2568 ลงวันที่ 1 กรกฎาคม 2568</t>
  </si>
  <si>
    <t>คซ.34/2568 ลงวันที่ 1 กรกฎาคม 2568</t>
  </si>
  <si>
    <t>บ.65/2568 ลงวันที่ 1 กรกฎาคม 2568</t>
  </si>
  <si>
    <t>สจ.32/2568 ลงวันที่ 2 กรกฎาคม 2568</t>
  </si>
  <si>
    <t>จ.63/2568 ลงวันที่ 2 กรกฎาคม 2568</t>
  </si>
  <si>
    <t>ประกวดราคาจ้างก่อสร้างปรับปรุงห้อง Clinic Anti-aging ด้วยวิธีประกวดราคาอิเล็กทรอนิกส์ (e-bidding)</t>
  </si>
  <si>
    <t>บริษัท เนี้ยบ อินเตอร์ เฟอร์นิช จำกัด 5680000</t>
  </si>
  <si>
    <t>บริษัท วรันทีน เทรดดิ้ง จำกัด 29980</t>
  </si>
  <si>
    <t>จ้างซ่อมเครื่องปริ้นเตอร์ ยี่ห้อ HP Color Laserjet Enterpriise M750 และเครื่องปริ้นเตอร์ ยี่ห้อ HP Office jet 7110 จำนวน 2 เครื่อง  โดยวิธีเฉพาะเจาะจง</t>
  </si>
  <si>
    <t>บริษัท เอ็กเปอร์ท โซลูชั่น แอนด์ เซอร์วิส จำกัด 13535.5</t>
  </si>
  <si>
    <t>กส3/2568 ลงวันที่ 3 ก.ค. 2568</t>
  </si>
  <si>
    <t>คซ.33/2568 ลงวันที่ 3 ก.ค. 2568</t>
  </si>
  <si>
    <t>บ.66/2568 ลงวันที่ 4 ก.ค. 2568</t>
  </si>
  <si>
    <t>บริษัท รัตนาแอ็พแพเร็ล แคร์ จำกัด 2750</t>
  </si>
  <si>
    <t>บริษัท โซลิดาริตี้ กรุ๊ป จำกัด 15000</t>
  </si>
  <si>
    <t>บริษัท ออฟฟิศ ไดเรคท์ จำกัด 2086.5</t>
  </si>
  <si>
    <t>ซื้อวัสดุงานบ้านงานครัว, วัสดุการเกษตร จำนวน 4 รายการ โดยวิธีเฉพาะเจาะจง</t>
  </si>
  <si>
    <t>บริษัท วรันทีน เทรดดิ้ง จำกัด 14661</t>
  </si>
  <si>
    <t>บริษัท เท็คแมน (ไทยแลนด์) จำกัด 4280</t>
  </si>
  <si>
    <t>ซื้อวัสดุวิทยาศาสตร์การแพทย์, วัสดุงานบ้านงานครัว จำนวน 6 รายการ โดยวิธีเฉพาะเจาะจง</t>
  </si>
  <si>
    <t>บริษัท พีดี แอนด์ พี อินเตอร์เนชั่นแนล จำกัด 4148</t>
  </si>
  <si>
    <t>บริษัท แอสตราโก เมดิเคิล เน็ตเวิร์คส  จำกัด 180000</t>
  </si>
  <si>
    <t>บริษัท จีเอชซี เมด จำกัด 2000</t>
  </si>
  <si>
    <t>บริษัท ดีเคเอสเอช (ประเทศไทย) จำกัด 6548.4</t>
  </si>
  <si>
    <t>บริษัท โอเชี่ยนเมด จำกัด 30250</t>
  </si>
  <si>
    <t>บริษัท เคมิเคิล เอ็กซ์เพรส จำกัด 4494</t>
  </si>
  <si>
    <t>บริษัท ชิน เมดิคอล จำกัด 12500</t>
  </si>
  <si>
    <t>ห้างหุ้นส่วนจำกัด คลีนิคอล ไดแอกโนสติคส์ 10360</t>
  </si>
  <si>
    <t>บริษัท ดีเคเอสเอช (ประเทศไทย) จำกัด 7222.5</t>
  </si>
  <si>
    <t>บริษัท ไลฟ์ ไซเอนซ์ เอพี  จำกัด 12714.81</t>
  </si>
  <si>
    <t>ห้างหุ้นส่วนจำกัด ป.เวชชูปกรณ์ 1625</t>
  </si>
  <si>
    <t>บริษัท เมดิแคร์ (ประเทศไทย) จำกัด 39000</t>
  </si>
  <si>
    <t>บริษัท ฟิลเทค เอ็นเตอร์ไพรส์ 1994 จำกัด (มหาชน) 100580</t>
  </si>
  <si>
    <t>บริษัท โพสเฮลท์แคร์ จำกัด 6600</t>
  </si>
  <si>
    <t>บริษัท แพลททินั่ม อินเตอร์ พริ้น แอนด์ ซัพพลาย จำกัด 10000</t>
  </si>
  <si>
    <t>ซื้อวัสดุสำนักงาน จำนวน 16 รายการ โดยวิธีเฉพาะเจาะจง</t>
  </si>
  <si>
    <t>ห้างหุ้นส่วนสามัญ อุดมสาส์น 12618</t>
  </si>
  <si>
    <t>บริษัท พีดี แอนด์ พี อินเตอร์เนชั่นแนล จำกัด 4470</t>
  </si>
  <si>
    <t>บริษัท ออฟฟิศ ไดเรคท์ จำกัด 64874.1</t>
  </si>
  <si>
    <t>บริษัท รีมส์ แอนด์ โรลส์ จำกัด 18275.6</t>
  </si>
  <si>
    <t>ซื้อวัสดุวิทยาศาสตร์การแพทย์ จำนวน 26 รายการ  โดยวิธีเฉพาะเจาะจง</t>
  </si>
  <si>
    <t>บริษัท แล็บมาสเตอร์ แอ๊ดวานซ์ จำกัด 257752</t>
  </si>
  <si>
    <t>บริษัท เนชั่นแนล เฮลท์แคร์ ซิสเท็มส์ จำกัด 20544</t>
  </si>
  <si>
    <t>นางสิรภัทร  บุระรัตน์ 27000</t>
  </si>
  <si>
    <t>บริษัท ออฟฟิศ ไดเรคท์ จำกัด 5103.9</t>
  </si>
  <si>
    <t>ห้างหุ้นส่วนจำกัด ภิญโญฟาร์มาซี 10000</t>
  </si>
  <si>
    <t>พจ.46/68 ลงวันที่ 15 กรกฎาคม 2568</t>
  </si>
  <si>
    <t>พจ.45/68 ลงวันที่ 15 กรกฎาคม 2568</t>
  </si>
  <si>
    <t>พจ.47/68 ลงวันที่ 15 กรกฎาคม 2568</t>
  </si>
  <si>
    <t>พ.368/68 ลงวันที่ 15 กรกฎาคม 2568</t>
  </si>
  <si>
    <t>พ.364/68 ลงวันที่ 15 กรกฎาคม 2568</t>
  </si>
  <si>
    <t>พ.370/68 ลงวันที่ 15 กรกฎาคม 2568</t>
  </si>
  <si>
    <t>พ.353/68 ลงวันที่ 15 กรกฎาคม 2568</t>
  </si>
  <si>
    <t>พ.348/68 ลงวันที่ 15 กรกฎาคม 2568</t>
  </si>
  <si>
    <t>พ.350/68 ลงวันที่ 15 กรกฎาคม 2568</t>
  </si>
  <si>
    <t>พ.359/68 ลงวันที่ 15 กรกฎาคม 2568</t>
  </si>
  <si>
    <t>พ.358/68 ลงวันที่ 15 กรกฎาคม 2568</t>
  </si>
  <si>
    <t>พ.357/68 ลงวันที่ 15 กรกฎาคม 2568</t>
  </si>
  <si>
    <t>พ.361/68 ลงวันที่ 15 กรกฎาคม 2568</t>
  </si>
  <si>
    <t>พ.351/68 ลงวันที่ 15 กรกฎาคม 2568</t>
  </si>
  <si>
    <t>พ.363/68 ลงวันที่ 15 กรกฎาคม 2568</t>
  </si>
  <si>
    <t>พ.365/68 ลงวันที่ 15 กรกฎาคม 2568</t>
  </si>
  <si>
    <t>พ.366/68 ลงวันที่ 15 กรกฎาคม 2568</t>
  </si>
  <si>
    <t>พ.371/68 ลงวันที่ 15 กรกฎาคม 2568</t>
  </si>
  <si>
    <t>พ.373/68 ลงวันที่ 15 กรกฎาคม 2568</t>
  </si>
  <si>
    <t>พ.374/68 ลงวันที่ 15 กรกฎาคม 2568</t>
  </si>
  <si>
    <t>พ.376/68 ลงวันที่ 15 กรกฎาคม 2568</t>
  </si>
  <si>
    <t>พ.360/68 ลงวันที่ 15 กรกฎาคม 2568</t>
  </si>
  <si>
    <t>พ.349/68 ลงวันที่ 15 กรกฎาคม 2568</t>
  </si>
  <si>
    <t>พ.367/68 ลงวันที่ 15 กรกฎาคม 2568</t>
  </si>
  <si>
    <t>พ.356/68 ลงวันที่ 15 กรกฎาคม 2568</t>
  </si>
  <si>
    <t>พ.355/68 ลงวันที่ 15 กรกฎาคม 2568</t>
  </si>
  <si>
    <t>พ.306/68 ลงวันที่ 15 กรกฎาคม 2568</t>
  </si>
  <si>
    <t>พ.354/68 ลงวันที่ 15 กรกฎาคม 2568</t>
  </si>
  <si>
    <t>จ.64/2568 ลงวันที่ 16 กรกฎาคม 2568</t>
  </si>
  <si>
    <t>พ.352/68 ลงวันที่ 16 กรกฎาคม 2568</t>
  </si>
  <si>
    <t>พ.369/68 ลงวันที่ 16 กรกฎาคม 2568</t>
  </si>
  <si>
    <t>จ้างเหมาจัดทำสื่อ Monitor LED   โดยวิธีเฉพาะเจาะจง</t>
  </si>
  <si>
    <t>ห้างหุ้นส่วนจำกัด ผลพัฒนาการพิมพ์ 6200</t>
  </si>
  <si>
    <t>ห้างหุ้นส่วนจำกัด นฤเดช ซัพพลาย 12331.75</t>
  </si>
  <si>
    <t>บริษัท ไทยก๊อส จำกัด 403980</t>
  </si>
  <si>
    <t>บริษัท ซิลลิค ฟาร์มา จำกัด 2140</t>
  </si>
  <si>
    <t>ซื้อวัสดุสำนักงาน จำนวน 14 รายการ โดยวิธีเฉพาะเจาะจง</t>
  </si>
  <si>
    <t>ห้างหุ้นส่วนสามัญ อุดมสาส์น 5217</t>
  </si>
  <si>
    <t>ประกวดราคาจ้างก่อสร้างปรับปรุงศูนย์บริการสู่ความเป็นเลิศ (Premium Clinic) ด้วยวิธีประกวดราคาอิเล็กทรอนิกส์ (e-bidding)</t>
  </si>
  <si>
    <t>บริษัท เนี้ยบ อินเตอร์ เฟอร์นิช จำกัด 11890000</t>
  </si>
  <si>
    <t>บริษัท ออฟฟิศ ไดเรคท์ จำกัด 428</t>
  </si>
  <si>
    <t>ซื้อวัสดุงานบ้านงานครัว, วัสดุยานพาหนะและขนส่ง จำนวน 3 รายการ โดยวิธีเฉพาะเจาะจง</t>
  </si>
  <si>
    <t>บริษัท พีดี แอนด์ พี อินเตอร์เนชั่นแนล จำกัด 2224</t>
  </si>
  <si>
    <t>บริษัท เฮาส์เซน เบอร์นสไตน์ จำกัด 6955</t>
  </si>
  <si>
    <t>บริษัท เทคโนเมดิคัล จำกัด (มหาชน) 6000</t>
  </si>
  <si>
    <t>ห้างหุ้นส่วนจำกัด บรรณสารสเตชั่นเนอรี่ 11024.12</t>
  </si>
  <si>
    <t>จ.65/2568 ลงวันที่ 17 กรกฎาคม 2568</t>
  </si>
  <si>
    <t>พ.375/68 ลงวันที่ 17 กรกฎาคม 2568</t>
  </si>
  <si>
    <t>พ.362/68 ลงวันที่ 17 กรกฎาคม 2568</t>
  </si>
  <si>
    <t>พ.378/68 ลงวันที่ 17 กรกฎาคม 2568</t>
  </si>
  <si>
    <t>พ.372/68 ลงวันที่ 17 กรกฎาคม 2568</t>
  </si>
  <si>
    <t>209/2568(พ) ลงวันที่ 17 กรกฎาคม 2568</t>
  </si>
  <si>
    <t>พ.379/68 ลงวันที่ 18 กรกฎาคม 2568</t>
  </si>
  <si>
    <t>พ.382/68 ลงวันที่ 18 กรกฎาคม 2568</t>
  </si>
  <si>
    <t>พ.383/68 ลงวันที่ 18 กรกฎาคม 2568</t>
  </si>
  <si>
    <t>พ.380/68 ลงวันที่ 18 กรกฎาคม 2568</t>
  </si>
  <si>
    <t>พ.381/68 ลงวันที่ 18 กรกฎาคม 2568</t>
  </si>
  <si>
    <t>พจ.233/2568 ลงวันที่ 18 กรกฎาคม 2568</t>
  </si>
  <si>
    <t>พจ.235/2568 ลงวันที่ 18 กรกฎาคม 2568</t>
  </si>
  <si>
    <t>พจ.237/2568 ลงวันที่ 18 กรกฎาคม 2568</t>
  </si>
  <si>
    <t>พซ.728/2568 ลงวันที่ 18 กรกฎาคม 2568</t>
  </si>
  <si>
    <t>พซ.729/2568 ลงวันที่ 18 กรกฎาคม 2568</t>
  </si>
  <si>
    <t>พซ.731/2568 ลงวันที่ 18 กรกฎาคม 2568</t>
  </si>
  <si>
    <t>พซ.733/2568 ลงวันที่ 18 กรกฎาคม 2568</t>
  </si>
  <si>
    <t>พซ.734/2568 ลงวันที่ 18 กรกฎาคม 2568</t>
  </si>
  <si>
    <t>พซ.737/2568 ลงวันที่ 18 กรกฎาคม 2568</t>
  </si>
  <si>
    <t>พจ.234/2568 ลงวันที่ 18 กรกฎาคม 2568</t>
  </si>
  <si>
    <t>จ้างเหมาวิเคราะห์ข้อมูลและสรุปข้อมูล โดยวิธีเฉพาะเจาะจง</t>
  </si>
  <si>
    <t>พิชญศักดิ์ พิชัย 5000</t>
  </si>
  <si>
    <t>ซื้อวัสดุคอมพิวเตอร์, วัสดุงานบ้านงานครัว จำนวน 15 รายการ โดยวิธีเฉพาะเจาะจง</t>
  </si>
  <si>
    <t>บริษัท วรันทีน เทรดดิ้ง จำกัด 33832</t>
  </si>
  <si>
    <t>บริษัท วรันทีน เทรดดิ้ง จำกัด 700</t>
  </si>
  <si>
    <t>ซื้อครุภัณฑ์สำนักงาน จำนวน 2 รายการ (เครื่องลดความชื้น) โดยวิธีเฉพาะเจาะจง</t>
  </si>
  <si>
    <t>บริษัท โมเดิร์นคูล ดีเอช จำกัด 490000</t>
  </si>
  <si>
    <t>จ.64/2568 ลงวันที่ 21 กรกฎาคม 2568</t>
  </si>
  <si>
    <t>พ.384/68 ลงวันที่ 21 กรกฎาคม 2568</t>
  </si>
  <si>
    <t>พ.385/68 ลงวันที่ 21 กรกฎาคม 2568</t>
  </si>
  <si>
    <t>สซ 11/2568 ลงวันที่ 21 กรกฎาคม 2568</t>
  </si>
  <si>
    <t>บริษัท ก่อเกียรติ เขาใหญ่ จำกัด 30000</t>
  </si>
  <si>
    <t>บริษัท ชัชรีย์ โฮลดิ้ง จำกัด 50000</t>
  </si>
  <si>
    <t>ซื้อวัสดุวิทยาศาสตร์การแพทย์ (อะไหล่เครื่องปั่นและเครื่องสลายไขมัน) จำนวน 2 รายการ โดยวิธีเฉพาะเจาะจง</t>
  </si>
  <si>
    <t>บริษัท แอสตราโก เมดิเคิล เน็ตเวิร์คส  จำกัด 975000</t>
  </si>
  <si>
    <t>จ้างตรวจวิเคราห์คุณภาพน้ำอุปโภค น้ำบริโภค (21 พารามิเตอร์) จำนวน 1 งาน โดยวิธีเฉพาะเจาะจง</t>
  </si>
  <si>
    <t>มหาวิทยาลัยมหิดล 8160</t>
  </si>
  <si>
    <t>จ้างเหมาลงข้อมูลโครงการวิจัย โดยวิธีเฉพาะเจาะจง</t>
  </si>
  <si>
    <t>นางสาวมนัสนันทุ์ ธนวิกรานต์กูล 2000</t>
  </si>
  <si>
    <t>จ้างเหมาบริการพัฒนาระบบคิวโดยผ่านเครื่องจัดลำดับคิวอัตโนมัติ โดยวิธีเฉพาะเจาะจง</t>
  </si>
  <si>
    <t>บริษัท อินฟินิท เทคโนโลยี คอร์ปอเรชั่น จำกัด 319930</t>
  </si>
  <si>
    <t>จ้างทำวัสดุสำนักงาน จำนวน 27 รายการ โดยวิธีเฉพาะเจาะจง</t>
  </si>
  <si>
    <t>ห้างหุ้นส่วนสามัญ อุดมสาส์น 9450</t>
  </si>
  <si>
    <t>จ้างเหมารื้อถอนและขนย้ายชั้นวางยาง  ห้องจ่ายยาชั้น 12A  โดยวิธีเฉพาะเจาะจง</t>
  </si>
  <si>
    <t>บริษัท เทคนิเคิล ซัพพอร์ท แอนด์ เซอร์วิส จำกัด 26750</t>
  </si>
  <si>
    <t>บริษัท เท็คแมน (ไทยแลนด์) จำกัด 37450</t>
  </si>
  <si>
    <t>บริษัท วรันทีน เทรดดิ้ง จำกัด 1950</t>
  </si>
  <si>
    <t>ซื้อวัสดุไฟฟ้าและวิทยุ , วัสดุโฆษณาและเผยแพร่, วัสดุก่อสร้าง จำนวน 11 รายการ โดยวิธีเฉพาะเจาะจง</t>
  </si>
  <si>
    <t>ห้างหุ้นส่วนจำกัด นฤเดช ซัพพลาย 12964.9</t>
  </si>
  <si>
    <t>บริษัท สยามแบตอิเลคทรอนิคส์ จำกัด 4708</t>
  </si>
  <si>
    <t>บริษัท อินสไปร์ อินโนวาเท็กซ์ คอร์ปอเรชั่น จำกัด 17120</t>
  </si>
  <si>
    <t>บริษัท วันรัต (หน่ำเซียน) จำกัด 4000</t>
  </si>
  <si>
    <t>บริษัท พนาเมด (ประเทศไทย) จำกัด 384</t>
  </si>
  <si>
    <t>จ.67/2568 ลงวันที่ 23 กรกฎาคม 2568</t>
  </si>
  <si>
    <t>คซ.40/2568 ลงวันที่ 23 กรกฎาคม 2568</t>
  </si>
  <si>
    <t>สข.13/2568 ลงวันที่ 23 กรกฎาคม 2568</t>
  </si>
  <si>
    <t>จ.67/2568 ลงวันที่ 24 กรกฎาคม 2568</t>
  </si>
  <si>
    <t>จ.66/2568 ลงวันที่ 24 กรกฎาคม 2568</t>
  </si>
  <si>
    <t>สจ.35/2568 ลงวันที่ 24 กรกฎาคม 2568</t>
  </si>
  <si>
    <t>พจ.48/68 ลงวันที่ 24 กรกฎาคม 2568</t>
  </si>
  <si>
    <t>จ.68/2568 ลงวันที่ 24 กรกฎาคม 2568</t>
  </si>
  <si>
    <t>พ.387/68 ลงวันที่ 24 กรกฎาคม 2568</t>
  </si>
  <si>
    <t>พ.388/68 ลงวันที่ 24 กรกฎาคม 2568</t>
  </si>
  <si>
    <t>พ.389/68 ลงวันที่ 24 กรกฎาคม 2568</t>
  </si>
  <si>
    <t>พ.392/68 ลงวันที่ 24 กรกฎาคม 2568</t>
  </si>
  <si>
    <t>พ.386/68 ลงวันที่ 24 กรกฎาคม 2568</t>
  </si>
  <si>
    <t>พ.390/68 ลงวันที่ 24 กรกฎาคม 2568</t>
  </si>
  <si>
    <t>พ.391/68 ลงวันที่ 24 กรกฎาคม 2568</t>
  </si>
  <si>
    <t>จ้างซ่อมรถยนต์โดยสาร ยี่ห้อโตโยต้า     เลขทะเบียน 1 นค 4517 กรุงเทพฯ  จำนวน 1 คัน  โดยวิธีเฉพาะเจาะจง</t>
  </si>
  <si>
    <t>พงษ์การไฟฟ้า 9200</t>
  </si>
  <si>
    <t>ห้างหุ้นส่วนจำกัด นฤเดช ซัพพลาย 12520</t>
  </si>
  <si>
    <t>พ.395/68 ลงวันที่ 25 ก.ค. 2568</t>
  </si>
  <si>
    <t>บ.69/2568 ลงวันที่ 25 ก.ค. 2568</t>
  </si>
  <si>
    <t>พซ.748/2568 ลงวันที่ 24 ก.ค. 2568</t>
  </si>
  <si>
    <t>พซ.746/2568 ลงวันที่ 24 ก.ค. 2568</t>
  </si>
  <si>
    <t>พซ.745/2568 ลงวันที่ 24 ก.ค. 2568</t>
  </si>
  <si>
    <t>พซ.743/2568 ลงวันที่ 24 ก.ค. 2568</t>
  </si>
  <si>
    <t>พซ.742/2568 ลงวันที่ 24 ก.ค. 2568</t>
  </si>
  <si>
    <t>พซ.741/2568 ลงวันที่ 24 ก.ค. 2568</t>
  </si>
  <si>
    <t>พจ.241/2568 ลงวันที่ 24 ก.ค. 2568</t>
  </si>
  <si>
    <t>พจ.240/2568 ลงวันที่ 24 ก.ค. 2568</t>
  </si>
  <si>
    <t>เลขที่ พ.755/68 
ลงวันที่ 24 ก.ค. 2568</t>
  </si>
  <si>
    <t>เลขที่ พ.757/68 
ลงวันที่ 24 ก.ค. 2568</t>
  </si>
  <si>
    <t>เลขที่ พ.756/68 
ลงวันที่ 24 ก.ค. 2568</t>
  </si>
  <si>
    <t>เลขที่ พ.749/68 
ลงวันที่ 24 ก.ค. 2568</t>
  </si>
  <si>
    <t>เลขที่ พ.754/68 
ลงวันที่ 24 ก.ค. 2568</t>
  </si>
  <si>
    <t>เลขที่ พ.752/68
 ลงวันที่ 24 ก.ค. 2568</t>
  </si>
  <si>
    <t>นางสิรภัทร  บุระรัตน์ 11400</t>
  </si>
  <si>
    <t>บริษัท ดีเคเอสเอช (ประเทศไทย) จำกัด 14124</t>
  </si>
  <si>
    <t>บริษัท วรันทีน เทรดดิ้ง จำกัด 1600</t>
  </si>
  <si>
    <t>ซื้อวัสดุโฆษณาและเผยแพร่, วัสดุวิทยาศาสตร์การแพทย์, วัสดุงานบ้านงานครัว จำนวน 6 รายการ โดยวิธีเฉพาะเจาะจง</t>
  </si>
  <si>
    <t>บริษัท พีดี แอนด์ พี อินเตอร์เนชั่นแนล จำกัด 3368</t>
  </si>
  <si>
    <t>ซื้อครุภัณฑ์วิทยาศาสตร์การแพทย์ จำนวน 1 รายการ (ตู้เก็บเครื่องมือแพทย์) โดยวิธีเฉพาะเจาะจง</t>
  </si>
  <si>
    <t>บริษัท ยูไนเทค ซายน์ จำกัด 47000</t>
  </si>
  <si>
    <t>จ.68/2568 ลงวันที่ 30 ก.ค. 2568</t>
  </si>
  <si>
    <t>พ.394/68 ลงวันที่ 31 ก.ค. 2568</t>
  </si>
  <si>
    <t>พ.396/68 ลงวันที่ 31 ก.ค. 2568</t>
  </si>
  <si>
    <t>พ.393/68 ลงวันที่ 31 ก.ค. 2568</t>
  </si>
  <si>
    <t>คซ 41/2568 ลงวันที่ 31 ก.ค. 2568</t>
  </si>
  <si>
    <t>จ้างเหมาบริการตรวจเช็คและบำรุงรักษาเครื่องปรับอากาศ โดยวิธีเฉพาะเจาะจง</t>
  </si>
  <si>
    <t>บริษัท ไอ อินเตอร์เทรด จำกัด 442445</t>
  </si>
  <si>
    <t>สจ.34/2568 ลงวันที่ 1 สิงหาคม 2568</t>
  </si>
  <si>
    <t>บริษัท วรันทีน เทรดดิ้ง จำกัด 600</t>
  </si>
  <si>
    <t>นายคุณภัทร  รุ่งเรืองเสถียร 5000</t>
  </si>
  <si>
    <t>ซื้อวัสดุก่อสร้าง, วัสดุวิทยาศาสตร์การแพทย์ จำนวน 4 รายการ โดยวิธีเฉพาะเจาะจง</t>
  </si>
  <si>
    <t>ห้างหุ้นส่วนจำกัด นฤเดช ซัพพลาย 7308.1</t>
  </si>
  <si>
    <t>ซื้อวัสดุวิทยาศาสตร์การแพทย์, วัสดุคอมพิวเตอร์ จำนวน 2 รายการ โดยวิธีเฉพาะเจาะจง</t>
  </si>
  <si>
    <t>บริษัท วรันทีน เทรดดิ้ง จำกัด 1250</t>
  </si>
  <si>
    <t>จ้างบำรุงรักษาเครื่องปั๊มน้ำดับเพลิง (Fire Pump) จำนวน 1 งาน โดยวิธีเฉพาะเจาะจง</t>
  </si>
  <si>
    <t>บริษัท พี.เค.ซี ปั๊ม ซัพพลาย จำกัด 116095</t>
  </si>
  <si>
    <t>จ้างเหมาขนย้ายเครื่องรักษาโรคด้วยออกซิเจนความดันบรรยากาศสูง โดยวิธีเฉพาะเจาะจง</t>
  </si>
  <si>
    <t>บริษัท ไฮเปอร์บาริก เทคโนโลยี จำกัด 220000</t>
  </si>
  <si>
    <t>พ.399/68 ลงวันที่ 6 สิงหาคม 2568</t>
  </si>
  <si>
    <t>พจ.253/2568 ลงวันที่ 6 สิงหาคม 2568</t>
  </si>
  <si>
    <t>พจ.255/2568 ลงวันที่ 6 สิงหาคม 2568</t>
  </si>
  <si>
    <t>พซ.776/2568 ลงวันที่ 6 สิงหาคม 2568</t>
  </si>
  <si>
    <t>จ.69/2568 ลงวันที่ 6 สิงหาคม 2568</t>
  </si>
  <si>
    <t>พ.397/68 ลงวันที่ 6 สิงหาคม 2568</t>
  </si>
  <si>
    <t>พ.398/68 ลงวันที่ 6 สิงหาคม 2568</t>
  </si>
  <si>
    <t>บ.71/2568 ลงวันที่ 7 สิงหาคม 2568</t>
  </si>
  <si>
    <t>สจ.37/2568 ลงวันที่ 7 สิงหาคม 2568</t>
  </si>
  <si>
    <t>พจ.254/2568 ลงวันที่ 7 สิงหาคม 2568</t>
  </si>
  <si>
    <t>พจ.257/2568 ลงวันที่ 7 สิงหาคม 2568</t>
  </si>
  <si>
    <t>พจ.260/2568 ลงวันที่ 7 สิงหาคม 2568</t>
  </si>
  <si>
    <t>พจ.261/2568 ลงวันที่ 7 สิงหาคม 2568</t>
  </si>
  <si>
    <t>พซ.777/2568 ลงวันที่ 7 สิงหาคม 2568</t>
  </si>
  <si>
    <t>พซ.778/2568 ลงวันที่ 7 สิงหาคม 2568</t>
  </si>
  <si>
    <t>พซ.781/2568 ลงวันที่ 7 สิงหาคม 2568</t>
  </si>
  <si>
    <t>พซ.782/2568 ลงวันที่ 7 สิงหาคม 2568</t>
  </si>
  <si>
    <t>บริษัท เดอะ อินฟินิตี้ ดาต้า จำกัด 144000</t>
  </si>
  <si>
    <t>จ้างเหมาบริการปรับปรุงและพัฒนาระบบ HIS โดยวิธีเฉพาะเจาะจง</t>
  </si>
  <si>
    <t>บริษัท ซอฟต์แวร์คอนสตรัคเตอร์ จำกัด 250000</t>
  </si>
  <si>
    <t>บริษัท สุขสวัสดิ์ทัวร์ จำกัด 42500</t>
  </si>
  <si>
    <t>จ้างเหมาวิเคราะห์ข้อมูลโครงการวิจัย เรื่อง การศึกษาประสิทธิผลของคลื่นวิทยุชนิดเข็มขนาดเล็กที่มีฉนวนในการรักษาริ้วรอยใต้ตา โดยวิธีเฉพาะเจาะจง</t>
  </si>
  <si>
    <t>นางสาวชาลิสา นันทสันติ 3000</t>
  </si>
  <si>
    <t>สซ 12/2568 ลงวันที่ 13 สิงหาคม 2568</t>
  </si>
  <si>
    <t>สจ.36/2568 ลงวันที่ 13 สิงหาคม 2568</t>
  </si>
  <si>
    <t>จ.69/2568 ลงวันที่ 14 สิงหาคม 2568</t>
  </si>
  <si>
    <t>จ.67/2568 ลงวันที่ 14 สิงหาคม 2568</t>
  </si>
  <si>
    <t>นางชาลิสา นันทสันติ 3000</t>
  </si>
  <si>
    <t>นางสิรภัทร  บุระรัตน์ 32400</t>
  </si>
  <si>
    <t>จ้างวิเคราะห์ข้อมูลโครงการวิจัย เรื่อง การศึกษาลักษณะอาการทางคลินิกและภาพถ่ายจากการส่องกล้องผิวหนังของโรคเมลาโนไนเคียในประชากรไท</t>
  </si>
  <si>
    <t>ซื้อวัสดุไฟฟ้าและวิทยุ, วัสดุก่อสร้าง จำนวน 2 รายการ โดยวิธีเฉพาะเจาะจง</t>
  </si>
  <si>
    <t>ห้างหุ้นส่วนจำกัด นฤเดช ซัพพลาย 6634</t>
  </si>
  <si>
    <t>บริษัท เจ เอส วิชั่น จำกัด 3000</t>
  </si>
  <si>
    <t>ห้างหุ้นส่วนสามัญ อุดมสาส์น 260</t>
  </si>
  <si>
    <t>บริษัท ดีเคเอสเอช (ประเทศไทย) จำกัด 2086.5</t>
  </si>
  <si>
    <t>ห้างหุ้นส่วนจำกัด ป.เวชชูปกรณ์ 373</t>
  </si>
  <si>
    <t>จ.71/2568 ลงวันที่ 18 สิงหาคม 2568</t>
  </si>
  <si>
    <t>จ.70/2568 ลงวันที่ 18 สิงหาคม 2568</t>
  </si>
  <si>
    <t>จ.72/2568 ลงวันที่ 18 สิงหาคม 2568</t>
  </si>
  <si>
    <t>พ.400/68 ลงวันที่ 18 สิงหาคม 2568</t>
  </si>
  <si>
    <t>พ.401/68 ลงวันที่ 18 สิงหาคม 2568</t>
  </si>
  <si>
    <t>พ.402/68 ลงวันที่ 18 สิงหาคม 2568</t>
  </si>
  <si>
    <t>พ.403/68 ลงวันที่ 18 สิงหาคม 2568</t>
  </si>
  <si>
    <t>พ.404/68 ลงวันที่ 18 สิงหาคม 2568</t>
  </si>
  <si>
    <t>บริษัท เอ แอนด์ เจ เมดิคอล จำกัด 196880</t>
  </si>
  <si>
    <t>จ้างเหมาบริการถ่ายเอกสาร (เพิ่มเติม) โดยวิธีเฉพาะเจาะจง</t>
  </si>
  <si>
    <t>นางสาวนารี  กำจรกิจการ 40000</t>
  </si>
  <si>
    <t>พจ.49/68 ลงวันที่ 20 สิงหาคม 2568</t>
  </si>
  <si>
    <t>จ.72/2568 ลงวันที่ 20 สิงหาคม 2568</t>
  </si>
  <si>
    <t>นางสิรภัทร  บุระรัตน์ 17200</t>
  </si>
  <si>
    <t>นางสิรภัทร  บุระรัตน์ 43200</t>
  </si>
  <si>
    <t>จ.70/2568 ลงวันที่ 27 สิงหาคม 2568</t>
  </si>
  <si>
    <t>จ.74/2568 ลงวันที่ 28 สิงหาคม 2568</t>
  </si>
  <si>
    <t>จ้างบำรุงรักษาและสอบเทียบเครื่องมือทางห้องปฏิบัติการ จำนวน 288 รายการ โดยวิธีเฉพาะเจาะจง</t>
  </si>
  <si>
    <t>จ้างบำรุงรักษาและสอบเทียบเครื่องมือทางห้องปฏิบัติการ จำนวน 4 รายการ  โดยวิธีเฉพาะเจาะจง</t>
  </si>
  <si>
    <t>บริษัท วันรัต (หน่ำเซียน) จำกัด 85600</t>
  </si>
  <si>
    <t>ซื้อวัสดุก่อสร้าง, วัสดุไฟฟ้าและวิทยุ จำนวน 5 รายการ โดยวิธีเฉพาะเจาะจง</t>
  </si>
  <si>
    <t>ห้างหุ้นส่วนจำกัด นฤเดช ซัพพลาย 20330</t>
  </si>
  <si>
    <t>จ้างบำรุงรักษาและตรวจเช็คเครื่องถ่ายภาพร่างกายแบบอัตโนมัติ จำนวน 1 เครื่อง โดยวิธีเฉพาะเจาะจง</t>
  </si>
  <si>
    <t>บริษัท เคมีโก้ อินเตอร์ คอร์ปอเรชั่น จำกัด 3500</t>
  </si>
  <si>
    <t>บ.72/2568 ลงวันที่ 1 กันยายน 2568</t>
  </si>
  <si>
    <t>บ.73/2568 ลงวันที่ 1 กันยายน 2568</t>
  </si>
  <si>
    <t>พ.405/68 ลงวันที่ 1 กันยายน 2568</t>
  </si>
  <si>
    <t>บ.74/2568 ลงวันที่ 2 กันยายน 2568</t>
  </si>
  <si>
    <t>บริษัท ไอทรีส เมดีเคิล (ประเทศไทย) จำกัด 158060.40</t>
  </si>
  <si>
    <t>จ้างติดตั้งไฟส่องสว่างเวทีเปลี่ยนสีได้ ห้องประชุมชั้น 20 โดยวิธีเฉพาะเจาะจง</t>
  </si>
  <si>
    <t>บริษัท ไอ อินเตอร์เทรด จำกัด 257923.5</t>
  </si>
  <si>
    <t>สจ.37/2568 ลงวันที่ 5 กันยายน 2568</t>
  </si>
  <si>
    <t>จ้างซ่อมเครื่องฉายรังสีอัลตราไวโอเลตบีแบบทั้งตัว 1 เครื่อง โดยวิธีเฉพาะเจาะจง</t>
  </si>
  <si>
    <t>ซื้อวัสดุวิทยาศาสตร์การแพทย์ โดยวิธีเฉพาะเจาะจง โดยวิธีเฉพาะเจาะจง</t>
  </si>
  <si>
    <t>บริษัท โพสเฮลท์แคร์ จำกัด 136500</t>
  </si>
  <si>
    <t>บ.77/2568 ลงวันที่ 11 กันยายน 2568</t>
  </si>
  <si>
    <t>พ.407/68 ลงวันที่ 12 กันยายน 2568</t>
  </si>
  <si>
    <t>จ้างซ่อมรถยนต์โดยสาร ยี่ห้อฟอร์ด  เลขทะเบียน ฌน 2700 กรุงเทพฯ  จำนวน 1 คัน                             โดยวิธีเฉพาะเจาะจง</t>
  </si>
  <si>
    <t>พงษ์การไฟฟ้า 21020</t>
  </si>
  <si>
    <t>เลขที่ พด.ซ.518/68 ลงวันที่ 15 ก.ย. 2568</t>
  </si>
  <si>
    <t>เลขที่ พด.จ.519/68 ลงวันที่ 15 ก.ย. 2568</t>
  </si>
  <si>
    <t>เลขที่ พด.ซ.520/68 ลงวันที่ 15 ก.ย. 2568</t>
  </si>
  <si>
    <t>บ.75/2568 ลงวันที่ 15 ก.ย. 2568</t>
  </si>
  <si>
    <t>จ้างทำคู่มือแนวทางการพัฒนารูปแบบการบริการผู้ป่วยโรคสะเก็ดเงิน สำหรับสถานบริการสุขภาพ ในเขตสุขภาพ โดยวิธีเฉพาะเจาะจง</t>
  </si>
  <si>
    <t>องค์การสงเคราะห์ทหารผ่านศึก 159600</t>
  </si>
  <si>
    <t>ซื้อวัสดุงานบ้านงานครัว จำนวน 5 รายการ  โดยวิธีเฉพาะเจาะจง</t>
  </si>
  <si>
    <t>บริษัท โคเวย์ (ประเทศไทย) จำกัด 88200</t>
  </si>
  <si>
    <t>พจ.50/68 ลงวันที่ 22 กันยายน 2568</t>
  </si>
  <si>
    <t>พ.411/68 ลงวันที่ 22 กันยายน 2568</t>
  </si>
  <si>
    <t>จ้างเหมาจัดทำวีดิทัศน์การให้บริการด้านโรคผิวหนัง  เพื่อการเฉลิมพระเกียรติ โดยวิธีเฉพาะเจาะจง</t>
  </si>
  <si>
    <t>ห้างหุ้นส่วนจำกัด กฤตภาค อาร์ท แอนด์ ดีไซน์ 259475</t>
  </si>
  <si>
    <t>จ้างเหมาส่งสิ่งส่งตรวจวิเคราะห์ทางห้องปฏิบัติการภายนอก จำนวน 1 งาน โดยวิธีเฉพาะเจาะจง</t>
  </si>
  <si>
    <t>บริษัท เนชั่นแนล เฮลท์แคร์ ซิสเท็มส์ จำกัด 200</t>
  </si>
  <si>
    <t>ประกวดราคาซื้อโครงการส่งเสริมการผลิตไฟฟ้าจากพลังงานหมุนเวียนแบบมุ่งเป้ากับกองทุนพัฒนาไฟฟ้า เพื่อกิจการตามมาตรา 97(4) ประจำปีงบประมาณ พ.ศ. 2567 ครั้งที่ 4 ด้วยวิธีประกวดราคาอิเล็กทรอนิกส์ (e-</t>
  </si>
  <si>
    <t>บริษัท พีซีซี ไพศาลสิน จำกัด 2150000</t>
  </si>
  <si>
    <t>จ้างเหมาจัดทำ VDO presentation ให้ความรู้เรื่องโรคสะเก็ดเงิน จำนวน 1 งาน โดยวิธีเฉพาะเจาะจง</t>
  </si>
  <si>
    <t>บริษัท ซี ดี แอนด์ ที ซอฟทาสก์ จำกัด 160500</t>
  </si>
  <si>
    <t>สจ.38/2568 ลงวันที่ 25 กันยายน 2568</t>
  </si>
  <si>
    <t>จ.74/2568 ลงวันที่ 25 กันยายน 2568</t>
  </si>
  <si>
    <t>สซ 13/2568 ลงวันที่ 25 กันยายน 2568</t>
  </si>
  <si>
    <t>สจ.39/2568 ลงวันที่ 26 กันยายน 2568</t>
  </si>
  <si>
    <t>เช่าเครื่องถ่ายเอกสาร จำนวน 3 เครื่อง จำนวน 12 เดือน</t>
  </si>
  <si>
    <t>ซื้อน้ำดื่ม จำนวน 200 ถัง จำนวน 12 เดือน</t>
  </si>
  <si>
    <t>สถาบันวิจัยและประเมินเทคโนโลยีทางการแพทย์</t>
  </si>
  <si>
    <t>บริษัท โตชิบา เทค (ประเทศไทย) ราคา 88,800.00 บาท</t>
  </si>
  <si>
    <t>บริษัท ดานูบ (ไทยแลนด์) จำกัด ราคา 9,000.00 บาท</t>
  </si>
  <si>
    <t>หนังสือสั่งเช่าเลขที 1/2568 ลงวันที่ 1 ตุลาคม 2567</t>
  </si>
  <si>
    <t>หนังสือสั่งชื้อเลขที 1/2568 ลงวันที่ 1 ตุลาคม 2567</t>
  </si>
  <si>
    <t xml:space="preserve">จ้างเหมารถตู้ปรับอากาศพร้อมน้ำมันเชื้อเพลิงและค่าผ่านทางพิเศษ จำนวน 1 งาน </t>
  </si>
  <si>
    <t>หนังสือสั่งจ้างเลขที 1/2568 ลงวันที่ 7 พฤศจิกายน 2567</t>
  </si>
  <si>
    <t>นายประวิน วรรณโรจน์ ราคา 39,600.00 บาท</t>
  </si>
  <si>
    <t>ซื้อวัสดุคอมพิวเตอร์ จำนวน 6 รายการ</t>
  </si>
  <si>
    <t>ห้างหุ้นส่วนจำกัด ทางพานิชย์ ราคา 30,650.00 บาท</t>
  </si>
  <si>
    <t>ราคาต่ำที่สุด</t>
  </si>
  <si>
    <t xml:space="preserve">หนังสือสั่งชื้อเลขที 2/2568   ลงวันที่ 13 พฤศจิกายน 2567      </t>
  </si>
  <si>
    <t>1. ห้างหุ้นส่วนจำกัด ทางพานิชย์ ราคา 30,650.00 บาท 2. บริษัท นวัตกรรม เอ็ดดูเคชั่น จำกัด ราคา 31,400.00 บาท</t>
  </si>
  <si>
    <t>จ้างเหมาค่าพิมพ์เอกสารและสิ่งพิมพ์ จัดทำอินโฟกราฟิกฯ  จำนวน 1 งาน</t>
  </si>
  <si>
    <t>หนังสือสั่งจ้างเลขที 2/2568 ลงวันที่ 20 พฤศจิกายน 2567</t>
  </si>
  <si>
    <t>นางสาวศรสวรรค์ สุขกลั่น ราคา 25,000.00 บาท</t>
  </si>
  <si>
    <t>ซื้อวัสดุคอมพิวเตอร์เพื่อซ่อมเครื่องคอมพิวเตอร์ จำนวน 2 รายการ</t>
  </si>
  <si>
    <t>ห้างหุ้นส่วนจำกัด ทางพานิชย์ ราคา 6,000.00 บาท</t>
  </si>
  <si>
    <t xml:space="preserve">หนังสือสั่งชื้อเลขที 3/2568   ลงวันที่ 22 พฤศจิกายน 2567      </t>
  </si>
  <si>
    <t>นายสมบุญ เริ่มศิริประเสริฐ   ราคา 17,500.00 บาท</t>
  </si>
  <si>
    <t>หนังสือสั่งจ้างเลขที 3/2568 ลงวันที่ 22 พฤศจิกายน 2567</t>
  </si>
  <si>
    <t xml:space="preserve">จ้างเหมารถตู้พร้อมน้ำมันเชื้อเพลิง จำนวน 1 คัน </t>
  </si>
  <si>
    <t>1. ห้างหุ้นส่วนจำกัด ทางพานิชย์ ราคา 6,000.00 บาท 2. บริษัท นวัตกรรม เอ็ดดูเคชั่น  จำกัด ราคา 6,220.00 บาท</t>
  </si>
  <si>
    <t>จ้างเหมาค่าพิมพ์เอกสารและสิ่งพิมพ์ โปสเตอร์องค์ความรู้เรื่องเทโลเมียร์ จำนวน 1 งาน</t>
  </si>
  <si>
    <t>จ้างเหมาถ่ายเอกสารประกอบการประชุม จำนวน 1 งาน</t>
  </si>
  <si>
    <t>จ้างเหมาจัดทำหนังสือชุดความรู้ด้านสุขภาพและโภชนาการ จำนวน 1 งาน</t>
  </si>
  <si>
    <t>จ้างเหมาจัดทำหนังสือชุดความรู้ด้านการประเมินอายุชีวภาพด้วยความยาวเทโลเมียร์ จำนวน 1 งาน</t>
  </si>
  <si>
    <t>หนังสือสั่งจ้างเลขที 4/2568    ลงวันที่  29 พฤศจิกายน 2567</t>
  </si>
  <si>
    <t>หนังสือสั่งจ้างเลขที 5/2568    ลงวันที่  29 พฤศจิกายน 2567</t>
  </si>
  <si>
    <t>หนังสือสั่งจ้างเลขที 6/2568    ลงวันที่  29 พฤศจิกายน 2567</t>
  </si>
  <si>
    <t>หนังสือสั่งจ้างเลขที 7/2568    ลงวันที่  29 พฤศจิกายน 2567</t>
  </si>
  <si>
    <t>บริษัท พรอสเพอรัสพลัส จำกัด ราคา 25,000.00 บาท</t>
  </si>
  <si>
    <t>บริษัท พรอสเพอรัสพลัส จำกัด ราคา 3,287.00 บาท</t>
  </si>
  <si>
    <t>บริษัท พรอสเพอรัสพลัส จำกัด ราคา 14,100.00 บาท</t>
  </si>
  <si>
    <t>บริษัท พรอสเพอรัสพลัส จำกัด ราคา 70,500.00 บาท</t>
  </si>
  <si>
    <t xml:space="preserve">จ้างเหมาซ่อมบำรุงเครื่องปรับอากาศสำนักงาน จำนวน 1 งาน </t>
  </si>
  <si>
    <t>หจก. เคเวส แอร์ ซัพพลายแอร์เชอร์วิส  ราคา 4,868.50 บาท</t>
  </si>
  <si>
    <t>หนังสือสั่งจ้างเลขที 8/2568 ลงวันที่ 12 ธันวาคม 2567</t>
  </si>
  <si>
    <t>นายสมบุญ เริ่มศิริประเสริฐ   ราคา 70500.00 บาท</t>
  </si>
  <si>
    <t>นายสมบุญ เริ่มศิริประเสริฐ   ราคา 7,000.00 บาท</t>
  </si>
  <si>
    <t>หนังสือสั่งจ้างเลขที 9/2568 ลงวันที่ 16 ธันวาคม 2567</t>
  </si>
  <si>
    <t>ซื้อ Drum จำนวน 1 กล่อง</t>
  </si>
  <si>
    <t>ห้างหุ้นส่วนจำกัด ทางพานิชย์ ราคา 2,800.00 บาท</t>
  </si>
  <si>
    <t xml:space="preserve">หนังสือสั่งชื้อเลขที 4/2568   ลงวันที่ 23 ธันวาคม 2567      </t>
  </si>
  <si>
    <t>ห้างหุ้นส่วนจำกัด ทางพานิชย์ ราคา 4,200.00 บาท</t>
  </si>
  <si>
    <t xml:space="preserve">หนังสือสั่งชื้อเลขที 5/2568   ลงวันที่ 23 ธันวาคม 2567      </t>
  </si>
  <si>
    <t>1. ห้างหุ้นส่วนจำกัด ทางพานิชย์ ราคา 2,800.00 บาท  2. บริษัท นวัตกรรม เอ็ดดูเคชั่น  จำกัด ราคา 2,950.00 บาท</t>
  </si>
  <si>
    <t>1. ห้างหุ้นส่วนจำกัด ทางพานิชย์ ราคา 4,200.00 บาท 2. บริษัท อาเธน่า กรุ๊ป จำกัด ราคา 4,400.00 บาท</t>
  </si>
  <si>
    <t xml:space="preserve">หนังสือสั่งชื้อเลขที 6/2568   ลงวันที่ 27 ธันวาคม 2567      </t>
  </si>
  <si>
    <t>1. ร้านเพิ่มพูนการค้า ราคา 2,230.00 บาท 2. เดอะ เบสท์ ราคา 2,510.00 บาท</t>
  </si>
  <si>
    <t>ร้านเพิ่มพูนการค้า ราคา 2,230.00 บาท</t>
  </si>
  <si>
    <t>ซื้อวัสดุวัสดุสำนักงาน จำนวน 6 รายการ</t>
  </si>
  <si>
    <t>21/2568 ลงวันที่ 11 ธ.ค. 2567</t>
  </si>
  <si>
    <t>11/2568 ลงวันที่ 11 ธ.ค. 2567</t>
  </si>
  <si>
    <t>12/2568 ลงวันที่ 11 ธ.ค. 2567</t>
  </si>
  <si>
    <t>13/2568 ลงวันที่ 19 ธ.ค. 2567</t>
  </si>
  <si>
    <t>เลขที่ พด.ซ.064 ลงวันที่ 2 ธ.ค. 2567</t>
  </si>
  <si>
    <t>เลขที่ พด.ซ.065 ลงวันที่ 2 ธ.ค. 2567</t>
  </si>
  <si>
    <t>เลขที่ พด.ซ.060 ลงวันที่ 2 ธ.ค. 2567</t>
  </si>
  <si>
    <t>เลขที่ พด.ซ.083 ลงวันที่ 2 ธ.ค. 2567</t>
  </si>
  <si>
    <t>เลขที่ พด.ซ.084 ลงวันที่ 2 ธ.ค. 2567</t>
  </si>
  <si>
    <t>เลขที่ พด.ซ.085 ลงวันที่ 2 ธ.ค. 2567</t>
  </si>
  <si>
    <t>เลขที่ พด.ซ.086 ลงวันที่ 2 ธ.ค. 2567</t>
  </si>
  <si>
    <t>เลขที่ พด.ซ.087 ลงวันที่ 2 ธ.ค. 2567</t>
  </si>
  <si>
    <t>เลขที่ พด.ซ.099 ลงวันที่ 2 ธ.ค. 2567</t>
  </si>
  <si>
    <t>เลขที่ พด.ซ.089 ลงวันที่ 2 ธ.ค. 2567</t>
  </si>
  <si>
    <t>เลขที่ พด.ซ.090 ลงวันที่ 2 ธ.ค. 2567</t>
  </si>
  <si>
    <t>เลขที่ พด.ซ.091 ลงวันที่ 2 ธ.ค. 2567</t>
  </si>
  <si>
    <t>เลขที่ พด.ซ.092 ลงวันที่ 2 ธ.ค. 2567</t>
  </si>
  <si>
    <t>เลขที่ พด.ซ.093 ลงวันที่ 2 ธ.ค. 2567</t>
  </si>
  <si>
    <t>เลขที่ พด.ซ.094 ลงวันที่ 2 ธ.ค. 2567</t>
  </si>
  <si>
    <t>เลขที่ พด.ซ.095 ลงวันที่ 2 ธ.ค. 2567</t>
  </si>
  <si>
    <t>เลขที่ พด.ซ.096 ลงวันที่ 2 ธ.ค. 2567</t>
  </si>
  <si>
    <t>เลขที่ พด.ซ.097 ลงวันที่ 2 ธ.ค. 2567</t>
  </si>
  <si>
    <t>ซื้อออกซิเจนเหลงวันที่ทางการแพทย์ จำนวน 3744.3 ลบ.ม. โดยวิธีเฉพาะเจาะจง</t>
  </si>
  <si>
    <t>เลขที่ พด.ซ.100 ลงวันที่ 4 ธ.ค. 2567</t>
  </si>
  <si>
    <t>พิไลงวันที่ัลย์ ผ้าม่าน ราคา 12,000 บาท</t>
  </si>
  <si>
    <t>เลขที่ พด.ซ.082 ลงวันที่ 9 ธ.ค. 2567</t>
  </si>
  <si>
    <t>เลขที่ พด.ซ.101 ลงวันที่ 9 ธ.ค. 2567</t>
  </si>
  <si>
    <t>เลขที่ ส.54 ลงวันที่ 12 ธ.ค. 2567</t>
  </si>
  <si>
    <t>เลขที่ ส.55 ลงวันที่ 12 ธ.ค. 2567</t>
  </si>
  <si>
    <t>เลขที่ พด.จ.098 ลงวันที่ 12 ธ.ค. 2567</t>
  </si>
  <si>
    <t>เลขที่ พด.ซ.102 ลงวันที่ 12 ธ.ค. 2567</t>
  </si>
  <si>
    <t>เลขที่ พด.จ.103 ลงวันที่ 12 ธ.ค. 2567</t>
  </si>
  <si>
    <t>จ้างเหมาติดตั้งมุ้งลงวันที่ดหน้ต่างอาคารทองเนื้อเก้า</t>
  </si>
  <si>
    <t>ประกวดราคาซื้อเครื่องโครมาโทกราฟชนิดของเหลงวันที่ประสิทธิภาพสูงและเครื่องดูดปล่อยสารตัวอย่างอัตโนมัติ โรงพยาบาลธัญญารักษ์แม่ฮ่องสอน ตำบลปางหมู อำเภอเมือง จังหวัดแม่ฮ่องสอน 1 เครื่อง ด้วยวิธีประกวดราคาอิเล็กทรอนิกส์ (e-bidding)</t>
  </si>
  <si>
    <t>พิไลงวันที่ัลย์ ผ้าม่าน ราคา 22,000 บาท</t>
  </si>
  <si>
    <t>เลขที่ พด.ซ.104 ลงวันที่ 19 ธ.ค. 2567</t>
  </si>
  <si>
    <t>เลขที่ พด.ซ.105 ลงวันที่ 19 ธ.ค. 2567</t>
  </si>
  <si>
    <t>เลขที่ พด.ซ.106 ลงวันที่ 19 ธ.ค. 2567</t>
  </si>
  <si>
    <t>เลขที่ พด.ซ.107 ลงวันที่ 19 ธ.ค. 2567</t>
  </si>
  <si>
    <t>เลขที่ พด.ซ.108 ลงวันที่ 24 ธ.ค. 2567</t>
  </si>
  <si>
    <t>เลขที่ พด.ซ.109 ลงวันที่ 24 ธ.ค. 2567</t>
  </si>
  <si>
    <t>เลขที่ พด.ซ.110 ลงวันที่ 24 ธ.ค. 2567</t>
  </si>
  <si>
    <t>เลขที่ พด.ซ.111 ลงวันที่ 24 ธ.ค. 2567</t>
  </si>
  <si>
    <t>เลขที่ พด.จ.113 ลงวันที่ 24 ธ.ค. 2567</t>
  </si>
  <si>
    <t>เลขที่ พด.จ.114 ลงวันที่ 24 ธ.ค. 2567</t>
  </si>
  <si>
    <t>เลขที่ พด.จ.115 ลงวันที่ 24 ธ.ค. 2567</t>
  </si>
  <si>
    <t>เลขที่ พด.จ.116 ลงวันที่ 24 ธ.ค. 2567</t>
  </si>
  <si>
    <t>ซื้อสายสำหรับวัดลมรั่วและดูดของเหลงวันที่จากช่องปอดแบบทางเดียว จำนวน ๑๘ กล่อง โดยวิธีเฉพาะเจาะจง</t>
  </si>
  <si>
    <t>เลขที่ พด.ซ.112 ลงวันที่ 25 ธ.ค. 2567</t>
  </si>
  <si>
    <t>เลขที่ พด.ซ.117 ลงวันที่ 25 ธ.ค. 2567</t>
  </si>
  <si>
    <t>เลขที่ พด.ซ.118 ลงวันที่ 25 ธ.ค. 2567</t>
  </si>
  <si>
    <t>เลขที่ พด.ซ.119 ลงวันที่ 25 ธ.ค. 2567</t>
  </si>
  <si>
    <t>ซื้อวัสดุวิทยาศาสตร์และการแพทย์ - ออกซิเจนเหลงวันที่ทางการแพทย์จำนวน 18,000 ลบ.ม. ประจำปีงบประมาณ พ.ศ.2568  โดยวิธีเฉพาะเจาะจง</t>
  </si>
  <si>
    <t>หนังสือสั่งจ้างเลขที 10/2568 ลงวันที่ 3 กุมภาพันธ์ 2568</t>
  </si>
  <si>
    <t>จ้างทำตรายาง จำนวน 12 รายการ</t>
  </si>
  <si>
    <t>ร้านเพิ่มพูนการค้า ราคา 3,685.00 บาท</t>
  </si>
  <si>
    <t>บริษัท เจ.เจ.แบค อินดัสตรี จำกัด ราคา 10,800.00 บาท</t>
  </si>
  <si>
    <t>หนังสือสั่งจ้างเลขที 11/2568 ลงวันที่ 10 กุมภาพันธ์ 2568</t>
  </si>
  <si>
    <t>จ้างเหมาจัดทำกระเป๋า จำนวน 1 งาน</t>
  </si>
  <si>
    <t>หนังสือสั่งจ้างเลขที 12/2568 ลงวันที่ 14 กุมภาพันธ์ 2568</t>
  </si>
  <si>
    <t>หนังสือสั่งจ้างเลขที 13/2568 ลงวันที่ 14 กุมภาพันธ์ 2568</t>
  </si>
  <si>
    <t>นายพหล  เพชรพรพนา ราคา 66,000.00 บาท</t>
  </si>
  <si>
    <t>นายประวิน  วรรณโรจน์ ราคา 2,200.00 บาท</t>
  </si>
  <si>
    <t>จ้างเหมารถตู้พร้อมน้ำมันเชื้อเพลิง จำนวน 2 คัน</t>
  </si>
  <si>
    <t>จ้างเหมาเก็บข้อมูลในพื้นที่จังหวัดตรัง จำนวน 1 งาน</t>
  </si>
  <si>
    <t>นายประวิน วรรณโรจน์ ราคา 2,200.00 บาท</t>
  </si>
  <si>
    <t>หนังสือสั่งจ้างเลขที 14/2568 ลงวันที่ 17 กุมภาพันธ์ 2568</t>
  </si>
  <si>
    <t>หนังสือสั่งจ้างเลขที 15/2568 ลงวันที่ 17 กุมภาพันธ์ 2568</t>
  </si>
  <si>
    <t>ห้างหุ้นส่วนจำกัด ทางพานิชย์ ราคา 10,400.00 บาท</t>
  </si>
  <si>
    <t xml:space="preserve">หนังสือสั่งชื้อเลขที 7/2568   ลงวันที่ 18 กุมภาพันธ์ 2568      </t>
  </si>
  <si>
    <t>จ้างเหมารถตู้พร้อมน้ำมันเชื้อเพลิง จำนวน 1 คัน</t>
  </si>
  <si>
    <t>นายสมบุญ  เริ่มศิริประเสริฐ ราคา 7,000.00 บาท</t>
  </si>
  <si>
    <t>1. ห้างหุ้นส่วนจำกัด ทางพานิชย์ ราคา 10,400.00 บาท  2. บริษัท นวัตกรรม เอ็ดดูเคชั่น  จำกัด ราคา 10,693.00 บาท</t>
  </si>
  <si>
    <t>หนังสือสั่งจ้างเลขที 16/2568 ลงวันที่ 3 มีนาคม 2568</t>
  </si>
  <si>
    <t>หนังสือสั่งจ้างเลขที 17/2568 ลงวันที่ 5 มีนาคม 2568</t>
  </si>
  <si>
    <t xml:space="preserve">หนังสือสั่งชื้อเลขที 8/2568   ลงวันที่ 6 มีนาคม 2568      </t>
  </si>
  <si>
    <t>ซื้อครุภัณฑ์คอมพิวเตอร์ 2 รายการ</t>
  </si>
  <si>
    <t>จ้างเหมาเก็บข้อมูลในพื้นที่จังหวัดราชบุรี จำนวน 1 งาน</t>
  </si>
  <si>
    <t>นางสาวอานิสรา ราชวัตร์ ราคา 66,000.00 บาท</t>
  </si>
  <si>
    <t>1. บริษัท เอ็น.ที.เวิลด์ คอมพิวเตอร์ จำกัด ราคา 12,200.00 บาท 2. SKY FURETECH CO.,LTD. ราคา 14,017.00 บาท</t>
  </si>
  <si>
    <t>1. บริษัท เอ็น.ที.เวิลด์ คอมพิวเตอร์ จำกัด ราคา 12,200.00 บาท</t>
  </si>
  <si>
    <t>หนังสือสั่งจ้างเลขที 18/2568 ลงวันที่ 7 มีนาคม 2568</t>
  </si>
  <si>
    <t>จ้างเหมาผลิตแผ่นฝึกการทรงตัวจากยางพารา จำนวน 1 งาน</t>
  </si>
  <si>
    <t>ห้างหุ้นส่วนจำกัด วลินดา 787 9200 บาท</t>
  </si>
  <si>
    <t>บริษัท ไบโอเนียร์ เอเชีย จำกัด ราคา 470,000.00 บาท</t>
  </si>
  <si>
    <t>หนังสือสั่งจ้างเลขที 19/2568 ลงวันที่ 11 มีนาคม 2568</t>
  </si>
  <si>
    <t>ห้างหุ้นส่วนจำกัด ทางพานิชย์ ราคา 29,770.00 บาท</t>
  </si>
  <si>
    <t xml:space="preserve">หนังสือสั่งชื้อเลขที 9/2568   ลงวันที่ 21 มีนาคม 2568      </t>
  </si>
  <si>
    <t xml:space="preserve">ห้างหุ้นส่วนจำกัด แสงวัฒนไพศาล ราคา 14,892.26 บาท </t>
  </si>
  <si>
    <t xml:space="preserve">หนังสือสั่งชื้อเลขที 10/2568   ลงวันที่ 21 มีนาคม 2568      </t>
  </si>
  <si>
    <t>ซื้อครุภัณฑ์คอมพิวเตอร์  7  รายการ</t>
  </si>
  <si>
    <t>1. ห้างหุ้นส่วนจำกัด ทางพานิชย์ ราคา 29,770.00 บาท 2. บริษัท อาเธน่า กรุ๊ป จำกัด  จำกัด ราคา 31,200.00 บาท</t>
  </si>
  <si>
    <t>1. ห้างหุ้นส่วนจำกัด แสงวัฒนไพศาล ราคา 14,892.26 บาท 2. บริษัท มีนานนาน เทรดดิ้ง จำกัด ราคา 15,723.65 บาท</t>
  </si>
  <si>
    <t>สำนักงานพัฒนาวิทยาศาสตร์และเทคโนโลยี ราคา 495,000.00 บาท</t>
  </si>
  <si>
    <t>หนังสือสั่งจ้างเลขที 20/2568 ลงวันที่ 31 มีนาคม 2568</t>
  </si>
  <si>
    <t>จ้างเหมาบริการ Genomic Medicine Platform and Data Analysis จำนวน 1 งาน</t>
  </si>
  <si>
    <t xml:space="preserve">หนังสือสั่งชื้อเลขที 11/2568   ลงวันที่ 2 เมษายน 2568      </t>
  </si>
  <si>
    <t>ซื้อวัสดุไฟฟ้า จำนวน 2 รายการ</t>
  </si>
  <si>
    <t>1. ร้านเพิ่มพูนการค้า ราคา 2,568.00 บาท 2. ร้านเดอะ เบสท์ ราคา 2,690.00 บาท</t>
  </si>
  <si>
    <t xml:space="preserve">ร้านเพิ่มพูนการค้า ราคา 2,568.00 บาท </t>
  </si>
  <si>
    <t>หนังสือสั่งจ้างเลขที 21/2568 ลงวันที่ 24 เมษายน 2568</t>
  </si>
  <si>
    <t>ห้างหุ้นส่วนจำกัด ทางพาณิชย์ ราคา 12,050.00 บาท</t>
  </si>
  <si>
    <t xml:space="preserve">หนังสือสั่งชื้อเลขที 12/2568   ลงวันที่ 25 เมษายน 2568 </t>
  </si>
  <si>
    <t>จ้างเหมาจัดทำกระเป๋าสำหรับผู้เข้ารับการฝึกอบรม  จำนวน 1 งาน</t>
  </si>
  <si>
    <t>บริษัท เจ.เจ.แบค อินดัสตรี ราคา 10,800.00 บาท</t>
  </si>
  <si>
    <t>1. ห้างหุ้นส่วนจำกัด ทางพาณิชย์ ราคา 12,050.00 บาท 2. บริษัท อาเธน่า กรุ๊ป จำกัด ราคา 13,036.00 บาท</t>
  </si>
  <si>
    <t>บริษัท ไอทีดี คอมพลีท จำกัด ราคา 7,250.00  บาท</t>
  </si>
  <si>
    <t xml:space="preserve">หนังสือสั่งชื้อเลขที 13/2568   ลงวันที่ 29 เมษายน 2568 </t>
  </si>
  <si>
    <t>หนังสือสั่งจ้างเลขที 22/2568 ลงวันที่ 29 เมษายน 2568</t>
  </si>
  <si>
    <t xml:space="preserve">จ้างเหมารถตู้พร้อมน้ำมันเชื้อเพลิง จำนวน 1 คัน  </t>
  </si>
  <si>
    <t>1. บริษัท ไอทีดี คอมพลีท จำกัด ราคา 7,250.00  บาท 2. ห้างหุ้นส่วนจำกัด 9สตาร์ โซลูชั่น ราคา 8,525.00 บาท</t>
  </si>
  <si>
    <t>นางสุพัตรา เจนเลื่อย ราคา 5,000.00 บาท</t>
  </si>
  <si>
    <t>หนังสือสั่งจ้างเลขที 23/2568 ลงวันที่ 1 พฤษภาคม 2568</t>
  </si>
  <si>
    <t xml:space="preserve">หนังสือสั่งจ้างเลขที 24/2568 ลงวันที่ 1 พฤษภาคม 2568 </t>
  </si>
  <si>
    <t>นางจิระภา คำสะสม ราคา 216,000.00 บาท</t>
  </si>
  <si>
    <t>นางพรทิพย์ วชิรดิลก ราคา 300,000.00 บาท</t>
  </si>
  <si>
    <t>จ้างเหมาผู้ช่วยนักวิจัย (ปริญญาโท) จำนวน 1 งาน</t>
  </si>
  <si>
    <t>จ้างเหมาผู้ช่วยนักวิจัย (ปริญญาตรี) จำนวน 1 งาน</t>
  </si>
  <si>
    <t xml:space="preserve">หนังสือสั่งชื้อเลขที 14/2568   ลงวันที่ 7 พฤษภาคม 2568      </t>
  </si>
  <si>
    <t xml:space="preserve">หนังสือสั่งจ้างเลขที 25/2568 ลงวันที่ 7 พฤษภาคม 2568 </t>
  </si>
  <si>
    <t>จ้างเหมาการบริการจัดการการส่งตรวจทางห้องปฏิบัติการและการบริหารข้อมูลด้านจีโนมิกส์และการแพทย์แม่นยำ  จำนวน 1 งาน</t>
  </si>
  <si>
    <t>1. ร้านเพิ่มพูนการค้า ราคา 26,249.00 บาท 2. ร้านเดอะ เบสท์ ราคา 27,561.45.00 บาท</t>
  </si>
  <si>
    <t xml:space="preserve">ร้านเพิ่มพูนการค้า ราคา 26,249.00 บาท </t>
  </si>
  <si>
    <t>บริษัท วัน จีโนม เอเชีย จำกัด ราคา 200,000.00 บาท</t>
  </si>
  <si>
    <t>บริษัท แกรนด์มาร์เก็ตติ้ง จำกัด  ราคา 200,000.00 บาท</t>
  </si>
  <si>
    <t xml:space="preserve">หนังสือสั่งจ้างเลขที 26/2568 ลงวันที่ 13 พฤษภาคม 2568 </t>
  </si>
  <si>
    <t>จ้างเหมาทดสอบคุณสมบัติของแผ่นโฟมฝึกการทรงตัว จำนวน 1 งาน</t>
  </si>
  <si>
    <t xml:space="preserve">หนังสือสั่งจ้างเลขที 27/2568 ลงวันที่ 16 พฤษภาคม 2568 </t>
  </si>
  <si>
    <t xml:space="preserve">หนังสือสั่งจ้างเลขที 28/2568 ลงวันที่ 16 พฤษภาคม 2568 </t>
  </si>
  <si>
    <t>จ้างเหมารถตู้พร้อมน้ำมันเชื้อเพลิง จำนวน 3 คัน</t>
  </si>
  <si>
    <t>จ้างเหมาจัดทำกระเป๋าสำหรับผู้เข้ารับการฝึกอบรม จำนวน 59 ใบ</t>
  </si>
  <si>
    <t>นายกิตติพงษ์ สี่เกษร ราคา 25,200.00 บาท</t>
  </si>
  <si>
    <t>บริษัท เจ.เจ.แบค อินดัสตรี ราคา 17,700.00 บาท</t>
  </si>
  <si>
    <t xml:space="preserve">หนังสือสั่งจ้างเลขที 29/2568 ลงวันที่ 22 พฤษภาคม 2568 </t>
  </si>
  <si>
    <t xml:space="preserve">หนังสือสั่งจ้างเลขที 30/2568 ลงวันที่ 23 พฤษภาคม 2568 </t>
  </si>
  <si>
    <t>นายสุทธิพงษ์ หอยสกุล ราคา 9,000.00 บาท</t>
  </si>
  <si>
    <t>นายประวิน วรรณโรจน์ ราคา 6,000.00 บาท</t>
  </si>
  <si>
    <t>หจก. เคเอสแอร์ ซัพพลายแอนด์เซอร์วิส  ราคา 15,836.00 บาท</t>
  </si>
  <si>
    <t xml:space="preserve">หนังสือสั่งจ้างเลขที 31/2568 ลงวันที่ 29 พฤษภาคม 2568 </t>
  </si>
  <si>
    <t>จ้างเหมาซ่อมบำรุงเครื่องปรับอากาศสำนักงาน จำนวน 1  งาน</t>
  </si>
  <si>
    <t xml:space="preserve">หนังสือสั่งชื้อเลขที 15/2568   ลงวันที่ 11 มิถุนายน 2568      </t>
  </si>
  <si>
    <t>ซื้อวัสดุสำนักงาน จำนวน 24 รายการ</t>
  </si>
  <si>
    <t xml:space="preserve"> บริษัท พีแอนด์พี ไฮท์สปีด โซลูชั่น จำกัด ราคา 20,000.00 บาท</t>
  </si>
  <si>
    <t>1. บริษัท พีแอนด์พี ไฮท์สปีด โซลูชั่น จำกัด ราคา 20,000.00 บาท 2. ร้านเดอะ เบสท์ ราคา 20,560.75 บาท</t>
  </si>
  <si>
    <t>หนังสือสั่งจ้างเลขที 32/2568 ลงวันที่ 20 มิถุนายน 2568</t>
  </si>
  <si>
    <t>จ้างเหมาถ่ายเอกสารแบบบันทึกข้อมูลวิจัย จำนวน 1 งาน</t>
  </si>
  <si>
    <t>บริษัท พรอสเพอรัสพลัส จำกัด ราคา 16,000.00 บาท</t>
  </si>
  <si>
    <t>หนังสือสั่งจ้างเลขที 33/2568 ลงวันที่ 23 มิถุนายน 2568</t>
  </si>
  <si>
    <t>บริษัท พรอสเพอรัสพลัส จำกัด ราคา 3,500.00 บาท</t>
  </si>
  <si>
    <t>หนังสือสั่งจ้างเลขที 34/2568 ลงวันที่ 24 มิถุนายน 2568</t>
  </si>
  <si>
    <t>หนังสือสั่งจ้างเลขที 35/2568 ลงวันที่ 24 มิถุนายน 2568</t>
  </si>
  <si>
    <t>จ้างเหมาจัดพิมพ์รูปเล่มวิจัยเพื่อเผยแพร่ จำนวน 1 งาน</t>
  </si>
  <si>
    <t>จ้างเหมาพิมพ์รายงานผลข้อมูลวิจัย จำนวน 1 งาน</t>
  </si>
  <si>
    <t>นายธนดร คงเมือง ราคา 10,000.00 บาท</t>
  </si>
  <si>
    <t>ห้างหุ้นส่วนจำกัด ทางพาณิชย์ ราคา 32,900.00 บาท</t>
  </si>
  <si>
    <t>หนังสือสั่งชื้อเลขที 16/2568   ลงวันที่ 26 มิถุนายน 2568</t>
  </si>
  <si>
    <t>หนังสือสั่งจ้างเลขที 36/2568 ลงวันที่ 26 มิถุนายน 2568</t>
  </si>
  <si>
    <t>ซื้อวัสดุคอมพิวเตอร์ จำนวน 8 รายการ</t>
  </si>
  <si>
    <t>จ้างเหมารถตู้พร้อมน้ำมันเชื้อเพลิง จำนวน 1 งาน</t>
  </si>
  <si>
    <t>1. ห้างหุ้นส่วนจำกัด ทางพาณิชย์ ราคา 32,900.00 บาท 2. บริษัท อาเธน่า กรุ๊ป จำกัด  จำกัด ราคา 34,400.00บาท</t>
  </si>
  <si>
    <t>นายสมบุญ เริ่มศิริประเสริฐ ราคา 54,000.00 บาท</t>
  </si>
  <si>
    <t xml:space="preserve">หนังสือสั่งชื้อเลขที 17/2568   ลงวันที่ 4 กรกฎาคม 2568      </t>
  </si>
  <si>
    <t>ซื้ออุปกรณ์กระจายสัญญาณไร้สาย (ครุภัณฑ์คอมพิวเตอร์) จำนวน 1 รายการ</t>
  </si>
  <si>
    <t xml:space="preserve"> บริษัท พีแอนด์พี ไฮท์สปีด โซลูชั่น จำกัด ราคา 38,000.00 บาท</t>
  </si>
  <si>
    <t>1. บริษัท เจนเทน โกลบอล เน็ทเวิร์ค จำกัด ราคา 38,000.00 บาท 2. บริษัท จีเอเบิล จำกัด (มหาชน) ราคา 38,500.00 บาท</t>
  </si>
  <si>
    <t>บริษัท พรอสเพอรัสพลัส จำกัด   ราคา 30,000.00 บาท</t>
  </si>
  <si>
    <t>บริษัท พรอสเพอรัสพลัส จำกัด    ราคา 30,000.00 บาท</t>
  </si>
  <si>
    <t>หนังสือสั่งจ้างเลขที 37/2568 ลงวันที่ 14 กรกฎาคม 2568</t>
  </si>
  <si>
    <t>หนังสือสั่งจ้างเลขที 38/2568 ลงวันที่ 14 กรกฎาคม 2568</t>
  </si>
  <si>
    <t>บริษัท เจนเทน โกลบอล เน็ทเวิร์ค จำกัด ราคา 5,500.00 บาท</t>
  </si>
  <si>
    <t>หนังสือสั่งจ้างเลขที 39/2568 ลงวันที่ 14 กรกฎาคม 2568</t>
  </si>
  <si>
    <t>จ้างเหมาทำเอกสารประกอบ    จำนวน 1 งาน</t>
  </si>
  <si>
    <t>จ้างเหมาติดตั้งสายสัญญาณ UTP CAT6 จำนวน 1 งาน</t>
  </si>
  <si>
    <t>จ้างเหมาทำสื่อสิ่งพิมพ์โปสเตอร์การประเมินทรงตัว จำนวน 1 งาน</t>
  </si>
  <si>
    <t>บริษัท พรอสเพอรัสพลัส จำกัด ราคา 20,000.00 บาท</t>
  </si>
  <si>
    <t>พซ.717/2568 ลงวันที่ 16 ก.ค. 2568</t>
  </si>
  <si>
    <t>พซ.715/2568 ลงวันที่ 16 ก.ค. 2568</t>
  </si>
  <si>
    <t>พซ.713/2568 ลงวันที่ 16 ก.ค. 2568</t>
  </si>
  <si>
    <t>พซ.712/2568 ลงวันที่ 16 ก.ค. 2568</t>
  </si>
  <si>
    <t>พจ.226/2568 ลงวันที่ 16 ก.ค. 2568</t>
  </si>
  <si>
    <t>เลขที่ พ.738/68
 ลงวันที่ 16 ก.ค. 2568</t>
  </si>
  <si>
    <t>ห้างหุ้นส่วนจำกัด ทางพาณิชย์ ราคา 2,600.00 บาท</t>
  </si>
  <si>
    <t>หนังสือสั่งจ้างเลขที 40/2568 ลงวันที่ 17 กรกฎาคม 2568</t>
  </si>
  <si>
    <t>จ้างเหมาจัดทำกระเป๋าเอกสารประกอบการประชุม จำนวน 1 งาน</t>
  </si>
  <si>
    <t xml:space="preserve">ห้างหุ้นส่วนจำกัด ทางพาณิชย์ ราคา 2,600.00 บาท             </t>
  </si>
  <si>
    <t>ซื้อวัสดุคอมพิวเตอร์ VGA MSI GEFORCE GT 730 4G3V2 4 GB DDR3 [N730-4GD3V] จำนวน 1 งาน</t>
  </si>
  <si>
    <t>บริษัท เจ.เจ.แบค อินดัสตรี ราคา 115,000.00 บาท</t>
  </si>
  <si>
    <t>หนังสือสั่งจ้างเลขที 41/2568 ลงวันที่ 22 กรกฎาคม 2568</t>
  </si>
  <si>
    <t>หนังสือสั่งจ้างเลขที 42/2568 ลงวันที่ 23 กรกฎาคม 2568</t>
  </si>
  <si>
    <t>จ้างเหมาจัดทำรายงานบัญชีเครื่องมือแพทย์ที่จำเป็น (Essential Medical Devices list) สำหรับประเทศไทย จำนวน 1 งาน</t>
  </si>
  <si>
    <t>จ้างเหมา “จัดการประชุมเชิงปฏิบัติการนักพัฒนาเทคโนโลยีทางการแพทย์”  จำนวน 1 งาน</t>
  </si>
  <si>
    <t>นางสาวจิราพร  ขาวผ่อง ราคา 10,000.00 บาท</t>
  </si>
  <si>
    <t>1. ร้านเพิ่มพูนการค้า ราคา 6,500.00 บาท 2. ร้านไอเดียล เทรดดิ้ง ราคา 6,953.00 บาท</t>
  </si>
  <si>
    <t xml:space="preserve"> ร้านเพิ่มพูนการค้า ราคา 6,500.00 บาท</t>
  </si>
  <si>
    <t>บริษัท ไบโอเนียร์ เอเชีย จำกัด ราคา 300,000.00 บาท</t>
  </si>
  <si>
    <t>109(จ)/2568 ลงวันที่ 23 ก.ค. 2568</t>
  </si>
  <si>
    <t>110(จ)/2568 ลงวันที่ 23 ก.ค. 2568</t>
  </si>
  <si>
    <t>111(จ)/2568 ลงวันที่ 23 ก.ค. 2568</t>
  </si>
  <si>
    <t>108(จ)/2568 ลงวันที่ 22 ก.ค. 2568</t>
  </si>
  <si>
    <t>107(จ)/2568 ลงวันที่ 22 ก.ค. 2568</t>
  </si>
  <si>
    <t>หจก. เคเอส แอร์ ซัพพลาย แอนด์เซอร์วิส ราคา 7,971.50 บาท</t>
  </si>
  <si>
    <t>หนังสือสั่งจ้างเลขที 43/2568 ลงวันที่ 4 สิงหาคม 2568</t>
  </si>
  <si>
    <t>จ้างเหมาซ่อมบำรุงเครื่องปรับอากาศ จำนวน 1 งาน</t>
  </si>
  <si>
    <t>บริษัท พรอสเพอรัสพลัส จำกัด ราคา 3,5000.00 บาท</t>
  </si>
  <si>
    <t>หนังสือสั่งจ้างเลขที 44/2568 ลงวันที่ 5 สิงหาคม 2568</t>
  </si>
  <si>
    <t>หนังสือสั่งจ้างเลขที  45/2568 ลงวันที่ 6 สิงหาคม 2568</t>
  </si>
  <si>
    <t>หนังสือสั่งจ้างเลขที 46/2568 ลงวันที่ 7 สิงหาคม 2568</t>
  </si>
  <si>
    <t>จ้างเหมาจัดพิมพ์โปรสเตอร์เพื่อเผยแพร่งานวิจัย จำนวน 1 งาน</t>
  </si>
  <si>
    <t>จ้างเหมารถตู้ปรับอากาศพร้อมน้ำมันเชื้อเพลิงและค่าผ่านทางพิเศษ จำนวน 1 งาน</t>
  </si>
  <si>
    <t>บริษัท พรอสเพอรัสพลัส จำกัด ราคา 3,000.00 บาท</t>
  </si>
  <si>
    <t>นายประวิน  วรรณโรจน์ ราคา 36,000.00 บาท</t>
  </si>
  <si>
    <t>หนังสือสั่งจ้างเลขที 47/2568 ลงวันที่ 20 สิงหาคม 2568</t>
  </si>
  <si>
    <t>หนังสือสั่งจ้างเลขที 48/2568 ลงวันที่ 20 สิงหาคม 2568</t>
  </si>
  <si>
    <t>นายสมบุญ  เริ่มศิริประเสริฐ ราคา 3,300.00 บาท</t>
  </si>
  <si>
    <t xml:space="preserve">หนังสือสั่งชื้อเลขที 21/2568   ลงวันที่ 22 สิงหาคม 2568      </t>
  </si>
  <si>
    <t xml:space="preserve">บริษัท ไอทีดี คอมพลีท จำกัด ราคา 20,000.00 บาท </t>
  </si>
  <si>
    <t xml:space="preserve">หนังสือสั่งชื้อเลขที 22/2568   ลงวันที่ 22 สิงหาคม 2568      </t>
  </si>
  <si>
    <t>บริษัท TTGP MEDIA HOUSE จำกัด  ราคา 30,000.00  บาท</t>
  </si>
  <si>
    <t>หนังสือสั่งจ้างเลขที 49/2568 ลงวันที่ 22 สิงหาคม 2568</t>
  </si>
  <si>
    <t>ซื้อวัสดุคอมพิวเตอร์ จำนวน 24 รายการ</t>
  </si>
  <si>
    <r>
      <t>1. ร้านเพิ่มพูนการค้า ราคา 6,840.00 บาท</t>
    </r>
    <r>
      <rPr>
        <sz val="16"/>
        <rFont val="TH SarabunIT๙"/>
        <family val="2"/>
      </rPr>
      <t xml:space="preserve"> 2.</t>
    </r>
    <r>
      <rPr>
        <sz val="16"/>
        <color rgb="FFFF0000"/>
        <rFont val="TH SarabunIT๙"/>
        <family val="2"/>
      </rPr>
      <t xml:space="preserve"> </t>
    </r>
    <r>
      <rPr>
        <sz val="16"/>
        <color theme="1"/>
        <rFont val="TH SarabunIT๙"/>
        <family val="2"/>
      </rPr>
      <t>ร้านเดอะ เบสท์ ราคา 7,140 บาท</t>
    </r>
  </si>
  <si>
    <r>
      <t xml:space="preserve">1. บริษัท ไอทีดี คอมพลีท จำกัด ราคา 20,000.00 บาท </t>
    </r>
    <r>
      <rPr>
        <sz val="16"/>
        <rFont val="TH SarabunIT๙"/>
        <family val="2"/>
      </rPr>
      <t>2.</t>
    </r>
    <r>
      <rPr>
        <sz val="16"/>
        <color theme="1"/>
        <rFont val="TH SarabunIT๙"/>
        <family val="2"/>
      </rPr>
      <t xml:space="preserve"> บริษัท ไวส์เทค โซลูชั่น จำกัด ราคา 23,385.00บาท</t>
    </r>
  </si>
  <si>
    <t>บริษัท TTGP MEDIA HOUSE จำกัด ราคา 30,000.00  บาท</t>
  </si>
  <si>
    <t>1. ร้านเพิ่มพูนการค้า ราคา 6,840.00 บาท</t>
  </si>
  <si>
    <t xml:space="preserve">หนังสือสั่งชื้อเลขที 23/2568   ลงวันที่ 28 สิงหาคม 2568      </t>
  </si>
  <si>
    <t>หนังสือสั่งจ้างเลขที 50/2568 ลงวันที่ 28 สิงหาคม 2568</t>
  </si>
  <si>
    <t>บริษัท อีเกิลส์ แอร์แอนด์ซี (ประเทศไทย) จำกัด ราคา 499,690.00 บาท</t>
  </si>
  <si>
    <t>หนังสือสั่งจ้างเลขที 51/2568 ลงวันที่  28 สิงหาคม 2568</t>
  </si>
  <si>
    <t>หนังสือสั่งจ้างเลขที 52/2568 ลงวันที่  28 สิงหาคม 2568</t>
  </si>
  <si>
    <t>หนังสือสั่งจ้างเลขที 53/2568 ลงวันที่ 28 สิงหาคม 2568</t>
  </si>
  <si>
    <t>หนังสือสั่งจ้างเลขที 54/2568 ลงวันที่ 28 สิงหาคม 2568</t>
  </si>
  <si>
    <t>หนังสือสั่งเช่าเลขที 2/2568 ลงวันที่ 28 สิงหาคม 2568</t>
  </si>
  <si>
    <t>จ้างเหมาจัดทำสื่อประชาสัมพันธ์ความรู้ด้านจีโนมิกส์และการแพทย์แม่นยำ  จำนวน 1 งาน</t>
  </si>
  <si>
    <t>จ้างเหมาจัดงานนิทรรศการ   จำนวน 1 งาน</t>
  </si>
  <si>
    <t>เช่าห้องประชุม จำนวน 2 วัน</t>
  </si>
  <si>
    <r>
      <t xml:space="preserve">1. ร้านธรรมดี ราคา 5,732.00 บาท </t>
    </r>
    <r>
      <rPr>
        <sz val="16"/>
        <rFont val="TH SarabunIT๙"/>
        <family val="2"/>
      </rPr>
      <t>2.</t>
    </r>
    <r>
      <rPr>
        <sz val="16"/>
        <color rgb="FFFF0000"/>
        <rFont val="TH SarabunIT๙"/>
        <family val="2"/>
      </rPr>
      <t xml:space="preserve"> </t>
    </r>
    <r>
      <rPr>
        <sz val="16"/>
        <color theme="1"/>
        <rFont val="TH SarabunIT๙"/>
        <family val="2"/>
      </rPr>
      <t>ร้านเพิ่มพูนการค้า ราคา 6,167.00 บาท</t>
    </r>
  </si>
  <si>
    <t>ร้านธรรมดี ราคา 5,732.00 บาท</t>
  </si>
  <si>
    <t>บริษัท TTGP MEDIA HOUSE จำกัด ราคา 133,750.00  บาท</t>
  </si>
  <si>
    <t>นางสาวอำภาพร  ยอดปรางค์ ราคา 10,000.00 บาท</t>
  </si>
  <si>
    <t>บริษัท พรอสเพอรัสพลัส จำกัด ราคา 19,995.63 บาท</t>
  </si>
  <si>
    <t>นายสมบุญ เริ่มศิริประเสริฐ ราคา 17,500.00 บาท</t>
  </si>
  <si>
    <t>บริษัท อมรปิ่นทิพย์ จำกัด ราคา 30,000.00 บาท</t>
  </si>
  <si>
    <t>จ้างเหมาจัดทำกระเป๋าและเอกสารประกอบ จำนวน 1 งาน</t>
  </si>
  <si>
    <t>จ้างเหมาผู้ประสานงานในพื้นที่เก็บข้อมูลวิจัย จำนวน 1 งาน</t>
  </si>
  <si>
    <t>ห้างหุ้นส่วนจำกัด แสงวัฒนไพศาล ราคา 70,363.00 บาท</t>
  </si>
  <si>
    <t xml:space="preserve">หนังสือสั่งชื้อเลขที 24/2568   ลงวันที่ 3 กันยายน 2568      </t>
  </si>
  <si>
    <t xml:space="preserve"> ห้างหุ้นส่วนจำกัด ทางพาณิชย์ ราคา 13,550.00 บาท</t>
  </si>
  <si>
    <t xml:space="preserve">หนังสือสั่งชื้อเลขที 25/2568   ลงวันที่ 3 กันยายน 2568      </t>
  </si>
  <si>
    <t xml:space="preserve">หนังสือสั่งชื้อเลขที 26/2568   ลงวันที่ 3 กันยายน 2568      </t>
  </si>
  <si>
    <t>บริษัท อัลทิเมท พริ้นติ้ง จำกัด ราคา 337,050.00 บาท</t>
  </si>
  <si>
    <t>หนังสือสั่งจ้างเลขที 55/2568 ลงวันที่ 3 กันายน 2568</t>
  </si>
  <si>
    <t>หนังสือสั่งจ้างเลขที 56/2568 ลงวันที่  3 กันายน 2568</t>
  </si>
  <si>
    <t>หนังสือสั่งจ้างเลขที  57/2568 ลงวันที่  3 กันายน 2568</t>
  </si>
  <si>
    <t>ซื้อวัสดุคอมพิวเตอร์ จำนวน 5 รายการ</t>
  </si>
  <si>
    <t>จ้างจัดพิมพ์รายงานบัญชีเครื่องมือแพทย์ที่จำเป็น (Essential Medical Devices list) สำหรับประเทศไทย จำนวน 1 งาน</t>
  </si>
  <si>
    <t>จ้างเหมาจัดทำคู่มือและองค์ความรู้ (คู่มือการดำเนินงานระยะที่ 3) จำนวน 1 งาน</t>
  </si>
  <si>
    <t>จ้างเหมาจัดทำคู่มือและองค์ความรู้ (แนวทางการจัดระบบสุขภาพเพื่อผู้สูงอายุ๗ จำนวน 1 งาน</t>
  </si>
  <si>
    <t>ร้าน เค เอ็ม มาร์เก็ตติ้ง ราคา 11,600.00 บาท</t>
  </si>
  <si>
    <t>บริษัท อัลทิเมท พริ้นติ้ง จำกัด ราคา 329,025.00 บาท</t>
  </si>
  <si>
    <r>
      <t xml:space="preserve">1. ร้านธรรมดี ราคา 2,530.00 บาท </t>
    </r>
    <r>
      <rPr>
        <sz val="16"/>
        <rFont val="TH SarabunIT๙"/>
        <family val="2"/>
      </rPr>
      <t xml:space="preserve">2. </t>
    </r>
    <r>
      <rPr>
        <sz val="16"/>
        <color theme="1"/>
        <rFont val="TH SarabunIT๙"/>
        <family val="2"/>
      </rPr>
      <t>ร้านไอเดียล เทรดดิ้ง ราคา 2,612.00 บาท</t>
    </r>
  </si>
  <si>
    <t>ร้านธรรมดี ราคา 2,530.00 บาท</t>
  </si>
  <si>
    <r>
      <t xml:space="preserve">1. ห้างหุ้นส่วนจำกัด ทางพาณิชย์ ราคา 13,550.00 บาท </t>
    </r>
    <r>
      <rPr>
        <sz val="16"/>
        <rFont val="TH SarabunIT๙"/>
        <family val="2"/>
      </rPr>
      <t xml:space="preserve">2. </t>
    </r>
    <r>
      <rPr>
        <sz val="16"/>
        <color theme="1"/>
        <rFont val="TH SarabunIT๙"/>
        <family val="2"/>
      </rPr>
      <t>บริษัท นวัตกรรม เอ็นดูเคชั่น จำกัด  จำกัด ราคา 14,560.00บาท</t>
    </r>
  </si>
  <si>
    <r>
      <t xml:space="preserve">1. ห้างหุ้นส่วนจำกัด แสงวัฒนไพศาล ราคา 70,363.00 บาท </t>
    </r>
    <r>
      <rPr>
        <sz val="16"/>
        <rFont val="TH SarabunIT๙"/>
        <family val="2"/>
      </rPr>
      <t>2.</t>
    </r>
    <r>
      <rPr>
        <sz val="16"/>
        <color theme="1"/>
        <rFont val="TH SarabunIT๙"/>
        <family val="2"/>
      </rPr>
      <t xml:space="preserve"> บริษัท มีนานนาน เทรดดิ้ว จำกัด ราคา 74,739.90 บาท</t>
    </r>
  </si>
  <si>
    <t xml:space="preserve">หนังสือสั่งชื้อเลขที 27/2568   ลงวันที่ 15 กันยายน 2568      </t>
  </si>
  <si>
    <r>
      <t xml:space="preserve">1. ร้านธรรมดี ราคา 1,750.00 บาท </t>
    </r>
    <r>
      <rPr>
        <sz val="16"/>
        <rFont val="TH SarabunIT๙"/>
        <family val="2"/>
      </rPr>
      <t>2.</t>
    </r>
    <r>
      <rPr>
        <sz val="16"/>
        <color rgb="FFFF0000"/>
        <rFont val="TH SarabunIT๙"/>
        <family val="2"/>
      </rPr>
      <t xml:space="preserve"> </t>
    </r>
    <r>
      <rPr>
        <sz val="16"/>
        <color theme="1"/>
        <rFont val="TH SarabunIT๙"/>
        <family val="2"/>
      </rPr>
      <t>ร้านเพิ่มพูนการค้า ราคา 1,987 บาท</t>
    </r>
  </si>
  <si>
    <t xml:space="preserve">ร้านธรรมดี ราคา 1,750.00 บาท </t>
  </si>
  <si>
    <t>บริษัท ที.อาร์ มาร์เก็ตติ้ง แอนด์  มีเดีย แพลน จำกัด ราคา 210,000.00 บาท</t>
  </si>
  <si>
    <t>จ้างเหมาจัดทำและเผยแพร่วีดีทัศน์ย จำนวน 1 งาน</t>
  </si>
  <si>
    <t>บริษัท ที.อาร์ มาร์เก็ตติ้ง แอนด์ มีเดีย แพลน จำกัด ราคา 210,000.00 บาท</t>
  </si>
  <si>
    <t xml:space="preserve">สั่งซื้อน้ำดื่ม จำนวน 700 ถัง </t>
  </si>
  <si>
    <t>กองวิชาการแพทย์</t>
  </si>
  <si>
    <t>ร้าน ประลองยุทธ์ สโตร์ 21,000.00</t>
  </si>
  <si>
    <t>เช่าเครื่องถ่ายเอกสาร จำนวน 4 เครื่อง</t>
  </si>
  <si>
    <t>บริษัท โตชิบา เทค (ประเทศไทย) จำกัด 133,200.00</t>
  </si>
  <si>
    <t>1/2568 ลงวันที่ 1 ต.ค. 2567</t>
  </si>
  <si>
    <t>จ้างซ่อมเครื่องปรับอากาศ เลขครุภัณฑ์ 4120-001-0001/245/56 DMS</t>
  </si>
  <si>
    <t>ห้างหุ้นส่วนจำกัด เคเอส  แอร์ ซัพพลายแอนด์เซอร์วิส เป็นเงิน 3156.50</t>
  </si>
  <si>
    <t>2/2568 ลงวันที่ 7 พ.ย. 2567</t>
  </si>
  <si>
    <t xml:space="preserve">จ้างซ่อมแซมห้องทำงานอาคาร 2 ชั้น 5 </t>
  </si>
  <si>
    <t xml:space="preserve">บริษัท ไฟน์ ไลน์ ซัพพลาย จำกัด 109,461.00 </t>
  </si>
  <si>
    <t>3/2568 ลงวันที่ 29 พ.ย. 2567</t>
  </si>
  <si>
    <t>จ้างทำตรายาง จำนวน 6 รายการ</t>
  </si>
  <si>
    <t>ห้างหุ้นส่วนจำกัด ไมโคร ซัมเอ็นเตอร์ไพร์ส เป็นเงิน 1,219.80</t>
  </si>
  <si>
    <t>4/2568 ลงวันที่ 23 ธ.ค. 2567</t>
  </si>
  <si>
    <t>จัดซื้อวัสดุไฟฟ้าและวิทยุ จำนวน 8 รายการ</t>
  </si>
  <si>
    <t>ห้างหุ้นส่วนจำกัด ไมโครซัม เอ็นเตอร์ไพร์ส เป็นเงิน 28,558.30</t>
  </si>
  <si>
    <t>จัดซื้อวัสดุสำนักงาน จำนวน 15 รายการ</t>
  </si>
  <si>
    <t>บริษัท อัคราทร จำกัด เป็นเงิน 21,453.50</t>
  </si>
  <si>
    <t>จ้างพิมพ์หนังสือ แนวทางหลักสูตรการกู้ชีพแบบองค์รวม CLS</t>
  </si>
  <si>
    <t>บริษัท เอ แอนด์ เจ เมดิคอล จำกัด 176,550.00</t>
  </si>
  <si>
    <t>3/2568 ลงวันที่ 2 ม.ค. 2568</t>
  </si>
  <si>
    <t>4/2568 ลงวันที่ 2 ม.ค. 2568</t>
  </si>
  <si>
    <t>5/2568 ลงวันที่ 2 ม.ค. 2568</t>
  </si>
  <si>
    <t>จ้างทำกระเป๋า จำนวน 100 ใบ</t>
  </si>
  <si>
    <t>บริษัท เจเจแบค อินดัสตรี จำกัด 25,000.00</t>
  </si>
  <si>
    <t>6/2568 ลงวันที่ 2 ม.ค. 2568</t>
  </si>
  <si>
    <t>จ้างเหมารถตู้ปรับอากาศ เตรียมความพร้อมโรคติดเชื้ออุบัติใหม่-อุบัติซ้ำ</t>
  </si>
  <si>
    <t>นายอรรถพล จันยางาม 14,400.00</t>
  </si>
  <si>
    <t>8/2568 ลงวันที่ 15 ม.ค. 2568</t>
  </si>
  <si>
    <t>จัดซื้อครุภัณฑ์สำนักงาน เครื่องปรับอากาศ จำนวน 4 เครื่อง</t>
  </si>
  <si>
    <t>ร้านเฉลิมไชย รุ่งเรือง 174,000.00</t>
  </si>
  <si>
    <t>ร้านเฉลิมไชย รุ่งเรือง  174,000.00</t>
  </si>
  <si>
    <t>5/2568 ลงวันที่ 17 ม.ค. 2568</t>
  </si>
  <si>
    <t>จ้างเหมารถตู้ปรับอากาศ ประชุมหลักสูตร MERT ภาคสนาม จ.ปราจีนบุรี</t>
  </si>
  <si>
    <t>นายกฤษดา สุดสงวน เสนอราคา 6,800 บาท</t>
  </si>
  <si>
    <t>จ้างเหมาจัดเตรียมสถานที่และฐานฝึกอบรมทีมปฏิบัติการฉุกเฉินทางการแพทย์ จ.ปราจีนบุรี</t>
  </si>
  <si>
    <t>นายวรวิทย์ จินดาน้อย 300,000.00</t>
  </si>
  <si>
    <t>13/2568 ลงวันที่ 11 ก.พ. 2568</t>
  </si>
  <si>
    <t>9/2568 ลงวันที่ 11 ก.พ. 2568</t>
  </si>
  <si>
    <t>จ้างพิมพ์โปสเตอร์สำหรับหลักสูตรการกู้ชีพองค์รวม</t>
  </si>
  <si>
    <t>ห้างหุ้นส่วนจำกัด เทพเพ็ญวานิสย์ 14,400.00</t>
  </si>
  <si>
    <t>10/2568 ลงวันที่ 17 ก.พ. 2568</t>
  </si>
  <si>
    <t>จ้างพิมพ์โปสเตอร์ สัมมนาวิชาการงานวิจัยและนวัตกรรมด้านการแพทย์แผนไทย สมุนไพร</t>
  </si>
  <si>
    <t>ห้างหุ้นส่วนจำกัด เทพเพ็ญวานิสย์ 3,000.00</t>
  </si>
  <si>
    <t>11/2568 ลงวันที่ 21 กุมภาพันธ์ 2568</t>
  </si>
  <si>
    <t>จ้างเหมารถตู้ปรับอากาศ อบรมเตรียมความพร้อมด้านการแพทย์และสาธารณสุข จ.ชลบุรี</t>
  </si>
  <si>
    <t>นายกฤษดา สุดสงวน 13,200.00</t>
  </si>
  <si>
    <t>12/2568 ลงวันที่ 28 ก.พ. 2568</t>
  </si>
  <si>
    <t>จ้างเหมารถตู้ปรับอากาศ การฝึกทีมปฏิบัติการฉุกเฉินทางการแพทย์ MERT ภาคสนาม จ.ปราจีนบุรี</t>
  </si>
  <si>
    <t>นายกฤษดา สุดสงวน 51,000.00</t>
  </si>
  <si>
    <t xml:space="preserve">จัดซื้อวัสดุอุปกรณ์และเครื่องเขียนฝึกปฏิบัติการ MERT จ.ปราจีนบุรี </t>
  </si>
  <si>
    <t>บริษัท อัคราทร จำกัด 6,393.25</t>
  </si>
  <si>
    <t>จัดซื้อวัสดุอุปกรณ์อบรมการฟื้นฟู Trainer Non-technical skills จ.นครปฐม</t>
  </si>
  <si>
    <t>บริษัท อัคราทร จำกัด3,006.70</t>
  </si>
  <si>
    <t>เช่าห้องประชุมพร้อมเครื่อง LCD Projector อบรมการฟื้นฟู Trainer Non-technical skills จ.นครปฐม</t>
  </si>
  <si>
    <t>บริษัท โบ๊ทเฮ้าส์ บูทิค ริเวอร์ไซด์ จำกัด  30,000.00</t>
  </si>
  <si>
    <t>จ้างเหมารถตู้ปรับอากาศ อบรมการฟื้นฟู Trainer Non-technical skills กรมการแพทย์ปี 2568</t>
  </si>
  <si>
    <t>นายปัญญา พิมพ์ทองหลาง 36,000.00</t>
  </si>
  <si>
    <t>6/2568 ลงวันที่ 20 มี.ค. 68</t>
  </si>
  <si>
    <t>7/2568 ลงวันที่ 20 มี.ค. 68</t>
  </si>
  <si>
    <t>15/2568 ลงวันที่ 21 มี.ค. 68</t>
  </si>
  <si>
    <t>8/2568 ลงวันที่ 21 มี.ค. 68</t>
  </si>
  <si>
    <t>จ้างเหมารถตู้ปรับอากาศ อบรมโรคติดเชื้ออุบัติใหม่-อุบัติซ้ำ จ.เพชรบุรี</t>
  </si>
  <si>
    <t>15/2568 ลงวันที่ 31 มีนาคม 2568</t>
  </si>
  <si>
    <t>จัดซื้อกระเป๋าใส่เอกสาร การปัจฉิมนิเทศแพทย์ประจำบ้าน ประจำปี 2567</t>
  </si>
  <si>
    <t>บริษัท เจเจแบค อินดัสตรี จำกัด 42,500.00</t>
  </si>
  <si>
    <t xml:space="preserve">เช่าทีวี 43 นิ้ว จำนวน 3 เครื่อง อบรมแพทยศาสตรศึกษาขั้นพื้นฐานกรมการแพทย์ (ภาคปฏิบัติ) รุ่นที่ 3 </t>
  </si>
  <si>
    <t>บริษัท เจ เจ สยามพัฒนา จำกัด 15,000.00</t>
  </si>
  <si>
    <t>12/2568 ลงวันที่ 2 เมษายน 2568</t>
  </si>
  <si>
    <t>9/2568 ลงวันที่ 1 เมษายน 2568</t>
  </si>
  <si>
    <t>ร้านเฉลิมไชย รุ่งเรือง 160,400.00</t>
  </si>
  <si>
    <t>10/2568 ลงวันที่ 10 เม.ย. 2568</t>
  </si>
  <si>
    <t>จัดซื้อวัสดุคอมพิวเตอร์ หมึกปริ้นเตอร์ จำนวน 3 รายการ</t>
  </si>
  <si>
    <t>บริษัท มิสเตอร์ อิ๊งค์ คอมพิวเตอร์ เซอร์วิส จำกัด 21,560.50</t>
  </si>
  <si>
    <t>จ้างพิมพ์หนังสือ คู่มือการใช้ยาสมุนไพรในเวชปฏิบัติ จำนวน 1,200 เล่ม</t>
  </si>
  <si>
    <t>บริษัท เอ แอนด์ เจ เมดิคอล จำกัด 374,928.00</t>
  </si>
  <si>
    <t>11/2568 ลงวันที่ 22 เมย. 2568</t>
  </si>
  <si>
    <t>17/2568 ลงวันที่ 22 เมย. 2568</t>
  </si>
  <si>
    <t>133(ซ)/2568 ลงวันที่ 22 เมย. 2568</t>
  </si>
  <si>
    <t>จัดซื้อวัสดุอุปกรณ์การจัดอบรมแพทย์ศาสตรศึกษาขั้นพื้นฐาน (ภาคปฏิบัติ)</t>
  </si>
  <si>
    <t>บริษัท ไอทีดี คอมพลีท จำกัด 3,165.00</t>
  </si>
  <si>
    <t>13/2568 ลงวันที่ 25 เม.ย. 2568</t>
  </si>
  <si>
    <t>134(ซ)/2568 ลงวันที่ 25 เม.ย. 2568</t>
  </si>
  <si>
    <t>135(ซ)/2568 ลงวันที่ 25 เม.ย. 2568</t>
  </si>
  <si>
    <t>จัดซื้อวัสดุสำนักงาน จำนวน 20 รายการ</t>
  </si>
  <si>
    <t xml:space="preserve">ห้างหุ้นส่วนจำกัด ไมโคร ซัมเอ็นเตอร์ไพร์ส 33,642.94 </t>
  </si>
  <si>
    <t>14/2568 ลงวันที่ 30 เม.ย. 2568</t>
  </si>
  <si>
    <t>จัดซื้อมู่ลี่พร้อมติดตั้ง</t>
  </si>
  <si>
    <t>ร้านเฉลิมไชย รุ่งเรือง 29,718.00</t>
  </si>
  <si>
    <t>จัดจ้างซ่อมโซฟาที่นั่งรับแขก</t>
  </si>
  <si>
    <t>บริษัท เอ พลัส คิงเทค จำกัด 18,725.00</t>
  </si>
  <si>
    <t>จัดจ้างทำตรายาง จำนวน 10 รายการ</t>
  </si>
  <si>
    <t>ห้างหุ้นส่วนจำกัด ไมโคร ซัม เอ็นเตอร์ไพร์ส 1,947.40</t>
  </si>
  <si>
    <t>จัดจ้างทาสีด้านหน้าห้องสถาบันการศึกษาทางการแพทย์ขั้นสูง</t>
  </si>
  <si>
    <t>นายนราธิป ช้างกระทัด 16,500.00</t>
  </si>
  <si>
    <t xml:space="preserve">จ้างทำประตูเลื่อนอัตโนมัติพร้อมติดตั้ง </t>
  </si>
  <si>
    <t>นายบัณฑิต ทาประเสริฐ  75,000.00</t>
  </si>
  <si>
    <t>136(ซ)/2568 ลงวันที่ 1 พ.ค. 2568</t>
  </si>
  <si>
    <t>15/2568 ลงวันที่ 2 พ.ค. 2568</t>
  </si>
  <si>
    <t>18/2568 ลงวันที่ 2 พ.ค. 2568</t>
  </si>
  <si>
    <t>20/2568 ลงวันที่ 2 พ.ค. 2568</t>
  </si>
  <si>
    <t>21/2568 ลงวันที่ 2 พ.ค. 2568</t>
  </si>
  <si>
    <t>73(จ)/2568 ลงวันที่ 2 พ.ค. 2568</t>
  </si>
  <si>
    <t>จัดซื้อวัสดุ อุปกรณ์ เครื่องเขียน อบรมเชิงปฏิบัติการพัฒนาทีม MERT ภาคทฤษฎี</t>
  </si>
  <si>
    <t>บริษัท อัคราทร จำกัด 2,859.98</t>
  </si>
  <si>
    <t xml:space="preserve">16/2568 ลงวันที่ 16 พฤษภาคม 2568 </t>
  </si>
  <si>
    <t>จัดซื้อวัสดุอุปกรณ์ การประชุมปรับพื้นฐานเพื่อเตรียมความพร้อมแพทย์เพิ่มพูนทักษะ</t>
  </si>
  <si>
    <t>ห้างหุ้นส่วนจำกัด ไมโคร ซัมเอ็นเตอร์ไพร์ส 1,154.53</t>
  </si>
  <si>
    <t>17/2568 ลงวันที่ 20 พ.ค. 2568</t>
  </si>
  <si>
    <t xml:space="preserve">จัดซื้อวัสดุ เครื่องเขียน และอุปกรณ์ประชุมจัดการเชื้อดื้อยาในสถานพยาบาล </t>
  </si>
  <si>
    <t>บริษัท อัคราทร จำกัด 3,825.25</t>
  </si>
  <si>
    <t>จัดซื้อวัสดุอุปกรณ์ ประชุมการพัฒนาศักยภาพแพทย์เพิ่มพูนทักษะ กรมการแพทย์</t>
  </si>
  <si>
    <t>บริษัท อัคราทร จำกัด 2,459.93</t>
  </si>
  <si>
    <t xml:space="preserve">จัดซื้อวัสดุอุปกรณ์ จัดปฐมนิเทศแพทย์ประจำบ้าน ประจำปีการฝึกอบรม </t>
  </si>
  <si>
    <t>บริษัท อัคราทร จำกัด 14,386.15</t>
  </si>
  <si>
    <t>จัดซื้อกระเป๋าใส่เอกสาร ประชุมจัดทำสื่อเพื่อการพัฒนาสู่การเป็นองค์กรรอบรู้ด้านสุขภาพ</t>
  </si>
  <si>
    <t>บริษัท เจ.เจ.แบค อินดัสตรี จำกัด 12,000.00</t>
  </si>
  <si>
    <t xml:space="preserve">จัดซื้อตู้เย็น SIDE BY SIDE 20 คิว กระจำดำ อินเวอร์เตอร์ TOSHIBA </t>
  </si>
  <si>
    <t xml:space="preserve">ห้างหุ้นส่วนจำกัด ไมโคร ซัมเอ็นเตอร์ไพร์ส 39,055.00 </t>
  </si>
  <si>
    <t>จัดซื้อประตูเลื่อนอัตโนมัติพร้อมติดตั้ง สถาบันการศึกษาการแพทย์ขั้นสูง</t>
  </si>
  <si>
    <t>นายบัณฑิต ทาประเสริฐ 75,000.00</t>
  </si>
  <si>
    <t>จัดซื้อวัสดุ เครื่องเขียน และอุปกรณ์ ประชุมการจัดทำสื่อเพื่อการพัฒนาสู่การเป็นองค์กรรอบรู้ด้านสุขภาพ</t>
  </si>
  <si>
    <t>บริษัท ไอทีดี คอมพลีท จำกัด 4,355.00</t>
  </si>
  <si>
    <t>18/2568 ลงวันที่ 28 พฤษภาคม 2568</t>
  </si>
  <si>
    <t>19/2568 ลงวันที่ 28 พฤษภาคม 2568</t>
  </si>
  <si>
    <t>20/2568 ลงวันที่ 28 พฤษภาคม 2568</t>
  </si>
  <si>
    <t>21/2568 ลงวันที่ 28 พฤษภาคม 2568</t>
  </si>
  <si>
    <t>22/2568 ลงวันที่ 28 พฤษภาคม 2568</t>
  </si>
  <si>
    <t>23/2568 ลงวันที่ 28 พฤษภาคม 2568</t>
  </si>
  <si>
    <t>24/2568 ลงวันที่ 28 พฤษภาคม 2568</t>
  </si>
  <si>
    <t>จ้างรถตู้ปรับอากาศ จัดประชุมแลกเปลี่ยนเรียนรู้การเรียนการสอนแพทย์เฉพาะทาง</t>
  </si>
  <si>
    <t>นายปัญญา พิมพ์ทองหลาง 9,600.00</t>
  </si>
  <si>
    <t>จัดซื้อครุภัณฑ์สำนักงาน  จำนวน 6 รายการ สถาบันการศึกษาทางการแพทย์ชั้นสูง</t>
  </si>
  <si>
    <t>บริษัท โอฟิซุ จำกัด 389,510.00</t>
  </si>
  <si>
    <t>จัดซื้อกระเป๋าใส่เอกสาร จำนวน 190 ใบ การปัจฉิมนิเทศแพทย์ประจำบ้าน</t>
  </si>
  <si>
    <t>บริษัท เจ.เจ.แบค อินดัสตรี จำกัด 47,500.00</t>
  </si>
  <si>
    <t>26/2568 ลงวันที่ 6 มิ.ย. 2568</t>
  </si>
  <si>
    <t>25/2568 ลงวันที่ 6 มิ.ย. 2568</t>
  </si>
  <si>
    <t>22/2568 ลงวันที่ 6 มิ.ย. 2568</t>
  </si>
  <si>
    <t>จ้างรถตู้ปรับอากาศ จัดอบรมเตรียมความพร้อม โรคติดเชื้ออุบัติใหม่-อุบัติซ้ำ</t>
  </si>
  <si>
    <t>ว่าที่ ร.ต. ทนงศักดิ์ บุษพันธ์ 14,000.00</t>
  </si>
  <si>
    <t>จ้างรถตู้ปรับอากาศ จัดปฐมนิเทศแพทย์ประจำบ้าน ประจำปีการฝึกอบรม 2568</t>
  </si>
  <si>
    <t>นายปัญญา พิมพ์ทองหลาง 169,600.00</t>
  </si>
  <si>
    <t>23/2568 ลงวันที่ 11 มิ.ย. 2568</t>
  </si>
  <si>
    <t>24/2568 ลงวันที่ 11 มิ.ย. 2568</t>
  </si>
  <si>
    <t>จ้างเหมาจัดทำสื่อและนิทรรศการงานระชุมวิชาการศูนย์ความเป็นเลิศทางการแพทย์</t>
  </si>
  <si>
    <t>บริษัท ดี ซิกซ์ตี้ ทรี จำกัด 495,000.00</t>
  </si>
  <si>
    <t>จ้างพิมพ์เอกสารวิชาการ การใช้ยาสมุนไพรในเวชปฏิบัติ</t>
  </si>
  <si>
    <t>บริษัท เอ แอนด์ เจ เมดิคอล 115,560.00</t>
  </si>
  <si>
    <t>จัดซื้อวัสดุ อุปกรณ์ต่างๆ ประชุมวิชาการศูนย์ความเป็นเลิศทางการแพทย์</t>
  </si>
  <si>
    <t>บริษัท อัคราทร จำกัด 10,593.00</t>
  </si>
  <si>
    <t>28/2568 ลงวันที่ 13 มิถุนายน 2568</t>
  </si>
  <si>
    <t>26/2568 ลงวันที่ 13 มิถุนายน 2568</t>
  </si>
  <si>
    <t>25/2568 ลงวันที่ 13 มิถุนายน 2568</t>
  </si>
  <si>
    <t>จ้างซ่อมเครื่องปริ้นเตอร์อิงค์เจ็ท Epson L5190 จำนวน 2 เครื่อง</t>
  </si>
  <si>
    <t>บริษัท เอ พลัส คิงเทค จำกัด 9,844.00</t>
  </si>
  <si>
    <t>จัดซื้อตลับแม่พิมพ์ (ดรัม) HL-L5100DN จำนวน 3 ตลับ</t>
  </si>
  <si>
    <t>บริษัท ทีไอไอที จำกัด 13๑482.00</t>
  </si>
  <si>
    <t>27/2568 ลงวันที่ 16 มิถุนายน 2568</t>
  </si>
  <si>
    <t>29/2568 ลงวันที่ 16 มิถุนายน 2568</t>
  </si>
  <si>
    <t>เช่าห้องประชุมพร้อมเครื่อง LCD Projector การจัดปฐมนิเทศแพทย์ประจำบ้าน ปี 68</t>
  </si>
  <si>
    <t>บริษัท บางแสนบีชรีสอร์ท จำกัด 50,000.00</t>
  </si>
  <si>
    <t>เช่าห้องประชุม จำนวน 1 ห้อง 2 วัน จัดประชุมวิชาการศูนย์ความเป็นเลิศทางการแพทย์</t>
  </si>
  <si>
    <t>บริษัท นุชินทร์พร จำกัด 30,000.00</t>
  </si>
  <si>
    <t>จ้างเหมาจัดทำใบประกาศนียบัตร จำนวน 5,000 ใบ สำหรับแพทย์ประจำบ้าน</t>
  </si>
  <si>
    <t>ห้างหุ้นส่วนจำกัดเทพเพ็ญวานิสย์  35,000.00</t>
  </si>
  <si>
    <t>27/2568 ลงวันที่ 23 มิถุนายน 2568</t>
  </si>
  <si>
    <t>30/2568 ลงวันที่ 23 มิถุนายน 2568</t>
  </si>
  <si>
    <t>28/2568 ลงวันที่ 24 มิถุนายน 2568</t>
  </si>
  <si>
    <t>จัดซื้อมู่ลี่พร้อมติดตั้ง จำนวน 6 ชุด</t>
  </si>
  <si>
    <t>ร้านเฉลิมไชย รุ่งเรือง 29,556.00</t>
  </si>
  <si>
    <t>จ้างพิมพ์โปสเตอร์ การแพทย์แผนไทย สมุนไพร และการแพทย์ทางเลือก</t>
  </si>
  <si>
    <t>ห้างหุ้นส่วนจำกัดเทพเพ็ญวานิสย์  12,000.00</t>
  </si>
  <si>
    <t>จ้างปูกระเบื้องยาง พื้นที่ 24 ตรม. ห้องประชุม ชั้น 2</t>
  </si>
  <si>
    <t>นายบัณฑิต ทาประเสริฐ 23,500.00</t>
  </si>
  <si>
    <t>171(ซ)/2568 ลงวันที่ 26 มิ.ย. 2568</t>
  </si>
  <si>
    <t>31/2568 ลงวันที่ 27 มิ.ย. 2568</t>
  </si>
  <si>
    <t>29/2568 ลงวันที่ 27 มิ.ย. 2568</t>
  </si>
  <si>
    <t>30/2568 ลงวันที่ 27 มิ.ย. 2568</t>
  </si>
  <si>
    <t>172(ซ)/2568 ลงวันที่ 27 มิ.ย. 2568</t>
  </si>
  <si>
    <t>173(ซ)/2568 ลงวันที่ 27 มิ.ย. 2568</t>
  </si>
  <si>
    <t>96(จ)/2568 ลงวันที่ 27 มิ.ย. 2568</t>
  </si>
  <si>
    <t>97(จ)/2568 ลงวันที่ 27 มิ.ย. 2568</t>
  </si>
  <si>
    <t>จ้างเหมารถยนต์ตู้โดยสารปรับอากาศ อบรมพัฒนาศักยภาพบุคลากร จ.พระนครศรีอยุธยา</t>
  </si>
  <si>
    <t>นางสาวณัฐสิมา พิมพ์ทองหลาง 65,100.00</t>
  </si>
  <si>
    <t>31/2568 ลงวันที่ 30 มิ.ย. 2568</t>
  </si>
  <si>
    <t>เช่าห้องประชุมพร้อม LCD Projector จัดประชุมการพัฒนาระบบประสานงานและเครือข่ายการฝึกอบรมแพทย์ประจำบ้านปีฝึกอบรม 2568</t>
  </si>
  <si>
    <t>บริษัท ชูเตอร์ เอ็นเตอร์ไพรส์ จำกัด 50,000.00</t>
  </si>
  <si>
    <t>จัดซื้อวัสดุอุปกรณ์การจัดประชุมการพัฒนาระบบประสานงานและเครือข่ายแพทย์ประจำบ้าน</t>
  </si>
  <si>
    <t>บริษัท อัคราทร จำกัด 5,451.00</t>
  </si>
  <si>
    <t>32/2568 ลงวันที่ 14 ก.ค. 2568</t>
  </si>
  <si>
    <t>33/2568 ลงวันที่ 15 ก.ค. 2568</t>
  </si>
  <si>
    <t xml:space="preserve">จัดซื้ออุปกรณ์สำหรับฝึกปฏิบัติในสถานีฝึก MERT อบรมการพัฒนาทีมปฏิบัติการฉุกเฉินทางการแพทย์  </t>
  </si>
  <si>
    <t>บริษัท เอ็นพีซี เซฟตี้ แอนด์เอ็นไวรอนเมนทอล เซอร์วิส จำกัด 23,540.00</t>
  </si>
  <si>
    <t>จ้างเหมารถตู้ปรับอากาศ ประชุมพัฒนาระบบประสานงานและเครือข่ายแพทย์ประจำบ้าน</t>
  </si>
  <si>
    <t>นายปัญญา พิมพ์ทองหลาง 113,400.00</t>
  </si>
  <si>
    <t>34/2568 ลงวันที่ 22 กรกฎาคม 2568</t>
  </si>
  <si>
    <t>หนังสือสั่งชื้อเลขที 19/2568   ลงวันที่ 23 กรกฎาคม 2568</t>
  </si>
  <si>
    <t>32/2568 ลงวันที่ 23 กรกฎาคม 2568</t>
  </si>
  <si>
    <t>จ้างเหมารถตู้ปรับอากาศ อบรมโรคติดเชื้ออุบัติใหม่-อุบัติซ้ำ จ.ตรัง</t>
  </si>
  <si>
    <t>นางสาวสุชาดา ชั้นสกุล 12,000.00</t>
  </si>
  <si>
    <t>จัดซื้อครุภัณฑ์สำนักงาน ตู้เอกสาร 2 ใบ เก้าอี้ 3 ตัว</t>
  </si>
  <si>
    <t>บริษัท เอสเอส เอ็นเตอร์ไพรส์ ไลท์ติ้ง จำกัด 25,000.00</t>
  </si>
  <si>
    <t>จ้างทำป้ายสถาบันการศึกษาทางการแพทย์ขั้นสูง</t>
  </si>
  <si>
    <t>ร้านเอสเซนซ์ ควอลิตี้ อาร์ต 23,058.50</t>
  </si>
  <si>
    <t>33/2568 ลงวันที่ 29 ก.ค. 2568</t>
  </si>
  <si>
    <t>115(จ)/2568 ลงวันที่ 29 ก.ค. 2568</t>
  </si>
  <si>
    <t>พซ.749/2568 ลงวันที่ 29 ก.ค. 2568</t>
  </si>
  <si>
    <t>114(จ)/2568 ลงวันที่ 29 ก.ค. 2568</t>
  </si>
  <si>
    <t>113(จ)/2568 ลงวันที่ 29 ก.ค. 2568</t>
  </si>
  <si>
    <t>112(จ)/2568 ลงวันที่ 29 ก.ค. 2568</t>
  </si>
  <si>
    <t>35/2568 ลงวันที่ 30 ก.ค. 2568</t>
  </si>
  <si>
    <t>36/2568 ลงวันที่ 30 ก.ค. 2568</t>
  </si>
  <si>
    <t>116(จ)/2568 ลงวันที่ 30 ก.ค. 2568</t>
  </si>
  <si>
    <t>พซ.752/2568 ลงวันที่ 30 ก.ค. 2568</t>
  </si>
  <si>
    <t>พซ.761/2568 ลงวันที่ 30 ก.ค. 2568</t>
  </si>
  <si>
    <t>พซ.760/2568 ลงวันที่ 30 ก.ค. 2568</t>
  </si>
  <si>
    <t>พซ.756/2568 ลงวันที่ 30 ก.ค. 2568</t>
  </si>
  <si>
    <t>พซ.755/2568 ลงวันที่ 30 ก.ค. 2568</t>
  </si>
  <si>
    <t>พจ.248/2568 ลงวันที่ 30 ก.ค. 2568</t>
  </si>
  <si>
    <t>พจ.247/2568 ลงวันที่ 30 ก.ค. 2568</t>
  </si>
  <si>
    <t>พจ.246/2568 ลงวันที่ 30 ก.ค. 2568</t>
  </si>
  <si>
    <t>จ้างเหมารถตู้ปรับอากาศ ประชุมทีมปฏิบัติการฉุกเฉินทางการแพทย์ MERT จ.ปราจีนบุรี</t>
  </si>
  <si>
    <t>นายกฤษดา สุดสงวน 6,800.00</t>
  </si>
  <si>
    <t>จัดซื้อวัสดุ เครื่องเขียน และอุปกรณ์ในการอบรมพยาบาลเพิ่มพูนทักษะในการล้างไต</t>
  </si>
  <si>
    <t>บริษัท อัคราทร จำกัด 5,703.10</t>
  </si>
  <si>
    <t>เช่าห้องประชุม จำนวน 1 ห้อง 2 วัน จัดอบรมพยาบาลเพิ่มพูนทักษะการล้างไต</t>
  </si>
  <si>
    <t>บริษัท นุชินทร์พร จำกัด 15,000.00</t>
  </si>
  <si>
    <t>จ้างพิมพ์หนังสือ แนวทางการวินิจฉัย ดูแลรักษาผู้ป่วยถูกงูพิษกัด ในเวชปฏิบัติทั่วไป พ.ศ. 2568</t>
  </si>
  <si>
    <t>บริษัท เอ แอนด์ เจ เมดิคอล จำกัด 119,973.75</t>
  </si>
  <si>
    <t>จ้างเหมารถยนต์ตู้โดยสารปรับอากาศ ประชุมความเสี่ยงและสถานการณ์รวมกลุ่มของฝูงชน</t>
  </si>
  <si>
    <t>นายกฤษดา สุดสงวน 5,000.00</t>
  </si>
  <si>
    <t>38/2568 ลงวันที่ 6 สิงหาคม 2568</t>
  </si>
  <si>
    <t>39/2568 ลงวันที่ 7 สิงหาคม 2568</t>
  </si>
  <si>
    <t>40/2568 ลงวันที่ 7 สิงหาคม 2568</t>
  </si>
  <si>
    <t>37/2568 ลงวันที่ 7 สิงหาคม 2568</t>
  </si>
  <si>
    <t>36/2568 ลงวันที่ 7 สิงหาคม 2568</t>
  </si>
  <si>
    <t>จ้างจัดเตรียมสถานที่และฐานฝึกอบรม MERT จ.ปราจีนบุรี (ครั้งที่ 2)</t>
  </si>
  <si>
    <t>จัดซื้อวัสดุที่ใช้ในการอบรมภาคปฏิบัติทักษะการล้างไตทางช่องท้อง</t>
  </si>
  <si>
    <t>ห้างหุ้นส่วนจำกัด ไมโคร ซัม เอ็นเตอร์ไพร์ส 9,867.54</t>
  </si>
  <si>
    <t>จ้างเหมารถตู้ปรับอากาศ ฝึกอบรมทีม MERT จ.ปราจีนบุรี</t>
  </si>
  <si>
    <t>นายกฤษดา สุดสงวน 40,800.00</t>
  </si>
  <si>
    <t>จ้างเหมาทำโปสเตอร์ประกอบการอบรมทักษะการล้างไตทางช่องท้อง</t>
  </si>
  <si>
    <t>ห้างหุ้นส่วนจำกัดเทพเพ็ญวานิสย์ 2,850.00</t>
  </si>
  <si>
    <t>41/2568 ลงวันที่ 14 ส.ค. 2568</t>
  </si>
  <si>
    <t>38/2568 ลงวันที่ 15 ส.ค. 2568</t>
  </si>
  <si>
    <t>42/2568 ลงวันที่ 15 ส.ค. 2568</t>
  </si>
  <si>
    <t>43/2568 ลงวันที่ 15 ส.ค. 2568</t>
  </si>
  <si>
    <t>จัดซื้อวัสดุ อุปกรณ์ และเครื่องเขียน จัดอบรม MERT ภาคสนาม จ.ปราจีนบุรี</t>
  </si>
  <si>
    <t>บริษัท อัคราทร จำกัด 8,490.45</t>
  </si>
  <si>
    <t>จ้างเหมาเดินสาย UTP CAT ภายในอาคาร สถาบันการศึกษาทางการแพทย์ขั้นสูง</t>
  </si>
  <si>
    <t>บริษัท พินลิ้งค์ จำกัด 43,656.00</t>
  </si>
  <si>
    <t>จ้างทำตรายาง จำนวน 16 รายการ</t>
  </si>
  <si>
    <t>ห้างหุ้นส่วนจำกัด ไมโคร ซัม เอ็นเตอร์ไพร์ส 3,370.50</t>
  </si>
  <si>
    <t xml:space="preserve">จ้างเหมาติดตั้งปลั๊กไฟและขนย้าย สถาบันการศึกษาทางการแพทย์ขั้นสูง อาคาร 2 ชั้น 4 </t>
  </si>
  <si>
    <t>นายนราธิป ช้างกระทัด 47,000.00</t>
  </si>
  <si>
    <t xml:space="preserve">การเช่าบริการซอฟต์แวร์สตรีมมิ่งสำหรับการเรียนการสอนระบบE-Learning ( 1ตค 68 - 30 กย 69) </t>
  </si>
  <si>
    <t>บริษัท เอ็ดบอท จำกัด 139,000.00</t>
  </si>
  <si>
    <t>39/2568 ลงวันที่ 20 สิงหาคม 2568</t>
  </si>
  <si>
    <t>44/2568 ลงวันที่ 20 สิงหาคม 2568</t>
  </si>
  <si>
    <t>45/2568 ลงวันที่ 20 สิงหาคม 2568</t>
  </si>
  <si>
    <t>46/2568 ลงวันที่ 20 สิงหาคม 2568</t>
  </si>
  <si>
    <t>40/2568 ลงวันที่ 21 สิงหาคม 2568</t>
  </si>
  <si>
    <t>จ้างทำกระเป๋าที่ใช้บรรจุเอกสาร ประชุมการจัดทำแผนพัฒนาศูนย์ความเป็นเลิศทางการแพทย์</t>
  </si>
  <si>
    <t>47/2568 ลงวันที่ 22 ส.ค. 2568</t>
  </si>
  <si>
    <t>236(ซ)/2568 ลงวันที่ 22 ส.ค. 2568</t>
  </si>
  <si>
    <t>237(ซ)/2568 ลงวันที่ 22 ส.ค. 2568</t>
  </si>
  <si>
    <t>238(ซ)/2568 ลงวันที่ 22 ส.ค. 2568</t>
  </si>
  <si>
    <t>239(ซ)/2568 ลงวันที่ 22 ส.ค. 2568</t>
  </si>
  <si>
    <t>240(ซ)/2568 ลงวันที่ 22 ส.ค. 2568</t>
  </si>
  <si>
    <t>241(ซ)/2568 ลงวันที่ 22 ส.ค. 2568</t>
  </si>
  <si>
    <t>242(ซ)/2568 ลงวันที่ 22 ส.ค. 2568</t>
  </si>
  <si>
    <t>128(จ)/2568 ลงวันที่ 22 ส.ค. 2568</t>
  </si>
  <si>
    <t>เลขที่ พด.จ.479/68 ลงวันที่ 22 ส.ค. 2568</t>
  </si>
  <si>
    <t>เลขที่ พด.จ.480/68 ลงวันที่ 22 ส.ค. 2568</t>
  </si>
  <si>
    <t>เลขที่ พด.จ.481/68 ลงวันที่ 22 ส.ค. 2568</t>
  </si>
  <si>
    <t>0232/2568 ลงวันที่ 22 ส.ค. 2568</t>
  </si>
  <si>
    <t xml:space="preserve">จ้างเหมาผู้เชี่ยวชาญดำเนินการเก็บข้อมูล  และวิเคราะห์ข้อมูล </t>
  </si>
  <si>
    <t>นางสาวจิตนภา วาณิชวโรตม์ 40,000.00</t>
  </si>
  <si>
    <t>จ้างเหมาผู้เชี่ยวชาญดำเนินการเก็บข้อมูล  และวิเคราะห์ข้อมูล ระบบบริการโรคหลอดเลือดสมอง</t>
  </si>
  <si>
    <t>นางจุฑาภรณ์ บุญธง 40,000.00</t>
  </si>
  <si>
    <t>จ้างเหมาผู้เชี่ยวชาญสืบค้นข้อมูล ทบทวนวรรณกรรมที่เกี่ยวข้อง ระบบการดูแลสุขภาพผู้สูงอายุไทย</t>
  </si>
  <si>
    <t>นางสาวจิตนภา วาณิชวโรตม์ 30,000.00</t>
  </si>
  <si>
    <t>จ้างเหมาผู้เชี่ยวชาญสืบค้นข้อมูล ทบทวนวรรณกรรมที่เกี่ยวข้องระบบบริการโรคหลอดเลือดสมอง</t>
  </si>
  <si>
    <t>นางจุฑาภรณ์ บุญธง 30,000.00</t>
  </si>
  <si>
    <t>48/2568 ลงวันที่ 25 ส.ค. 2568</t>
  </si>
  <si>
    <t>49/2568 ลงวันที่ 25 ส.ค. 2568</t>
  </si>
  <si>
    <t>50/2568 ลงวันที่ 25 ส.ค. 2568</t>
  </si>
  <si>
    <t>จ้างเหมาผู้เชี่ยวชาญสืบค้นข้อมูล ทบทวนวรรณกรรมที่เกี่ยวข้องการจัดบริการเพื่อพระภิกษุและสามเณร</t>
  </si>
  <si>
    <t>นางมณี ธรรมเบญจพล 30,000.00</t>
  </si>
  <si>
    <t>จ้างเหมาผู้เชี่ยวชาญสืบค้นข้อมูล ทบทวนวรรณกรรม โรคมะเร็งเต้านม</t>
  </si>
  <si>
    <t>นางสาวเสาวภาคย์ ผลเจริญ 30,000.00</t>
  </si>
  <si>
    <t>นางสาวเสาวภาคย์ ผลเจริญ 40,000.00</t>
  </si>
  <si>
    <t>52/2568 ลงวันที่ 29 ส.ค. 2568</t>
  </si>
  <si>
    <t>53/2568 ลงวันที่ 29 ส.ค. 2568</t>
  </si>
  <si>
    <t>54/2568 ลงวันที่ 29 ส.ค. 2568</t>
  </si>
  <si>
    <t>การเช่าบริการโปรแกรม Zoom เพื่อการเรียนการสอนแพทย์เฉพาะทาง (1 ตค 68 - 30 กย 69)</t>
  </si>
  <si>
    <t>บริษัท โคนิไฟด์ เทค จำกัด 496,480.00</t>
  </si>
  <si>
    <t>41/2568 ลงวันที่ 1 ก.ย 68</t>
  </si>
  <si>
    <t>จัดซื้อครุภัณฑ์สำนักงาน เครื่องปรับอากาศ (ชนิดตั้งพื้น) และพัดลมไอน้ำเคลื่อนที่</t>
  </si>
  <si>
    <t>ร้านสินเจริญชัย 71,000.00</t>
  </si>
  <si>
    <t>42/2568 ลงวันที่ 11 กันยายน 2568</t>
  </si>
  <si>
    <t>จ้างทำคู่มือแนวทางการปฏิบัติงานสำหรับเจ้าหน้าที่และเลขานุการการฝึกอบรมแพทย์ประจำบ้าน</t>
  </si>
  <si>
    <t>ห้างหุ้นส่วนจำกัด เทพเพ็ญวานิสย์ 177,000.00</t>
  </si>
  <si>
    <t>55/2568 ลงวันที่ 11 กันยายน 2568</t>
  </si>
  <si>
    <t>จ้างทำสื่อประกอบการปัจฉิมนิเทศแพทย์ประจำบ้าน ปีฝึกอบรม 2567</t>
  </si>
  <si>
    <t>ห้างหุ้นส่วนจำกัด เทพเพ็ญวานิสย์ 40,000.00</t>
  </si>
  <si>
    <t>56/2568 ลงวันที่ 15 กันยายน 2568</t>
  </si>
  <si>
    <t>จัดซื้อวัสดุสำนักงาน จำนวน 11 รายการ</t>
  </si>
  <si>
    <t>บริษัท อัคราทร จำกัด 9,908.20</t>
  </si>
  <si>
    <t>43/2568 ลงวันที่ 18 ก.ย. 2568</t>
  </si>
  <si>
    <t xml:space="preserve">จ้างเหมาผู้เชี่ยวชาญเก็บข้อมูลวิเคราะห์ข้อมูล การจัดบริการเพื่อพระภิกษุและสามเณร </t>
  </si>
  <si>
    <t>นางมณี ธรรมเบญจพล 40,000.00</t>
  </si>
  <si>
    <t>57/2568 ลงวันที่ 24 ก.ย. 2568</t>
  </si>
  <si>
    <t>เลขที่230/2568 
ลงวันที่ 24 ก.ย. 2568</t>
  </si>
  <si>
    <t>จ้างเหมาบริการจัดเก็บรักษาเอกสาร</t>
  </si>
  <si>
    <t>โรงพยาบาลนพรัตนราชธานี</t>
  </si>
  <si>
    <t>บ.ทรัพย์ศรีไทย จำกัด (มหาชน) 1,241,430.00</t>
  </si>
  <si>
    <t>เป็นผู้เสนอราคาต่ำสุดและถูกต้อง</t>
  </si>
  <si>
    <t>จ้างเหมาบริการฟอกเลือดด้วยเครื่องไตเทียมฯ รพ.นพรัตนราชธานี คุ้มเกล้า</t>
  </si>
  <si>
    <t>บ.อีออนเมด จำกัด 7,718,400.00</t>
  </si>
  <si>
    <t>บำรุงรักษาเครื่องควบคุมการให้สารละลายทางหลอดเลือดดำ (Infusion Pump)</t>
  </si>
  <si>
    <t>บ.ซิลลิค ฟาร์มา จำกัด 590,640.00</t>
  </si>
  <si>
    <t>เช่าเครื่องเพาะเชื้อในเลือดแบบอัตโนมัติพร้อมขวดอาหารเพาะเชื้อ</t>
  </si>
  <si>
    <t>บ.ซิลลิค ฟาร์มา จำกัด 3,400,000.00</t>
  </si>
  <si>
    <t>4/2568 ลงวันที่ 31 ตุลาคม 2567</t>
  </si>
  <si>
    <t>9/2568 ลงวันที่ 31 ตุลาคม 2567</t>
  </si>
  <si>
    <t>7/2568 ลงวันที่ 31 ตุลาคม 2567</t>
  </si>
  <si>
    <t>20/2566 ลงวันที่ 31 ตุลาคม 2567</t>
  </si>
  <si>
    <t>บำรุงรักษาและสอบเทียบเครื่องกระตุกหัวใจด้วยไฟฟ้า</t>
  </si>
  <si>
    <t>บ.เวิลด์เทค ค้าส่ง เครื่องมือแพทย์ จำกัด 69,300.00</t>
  </si>
  <si>
    <t>M.6/68 ลงวันที่ 27 ต.ค. 2567</t>
  </si>
  <si>
    <t>บำรุงรักษาระบบคิว งานบริการผู้ป่วยนอกและห้องฉุกเฉิน</t>
  </si>
  <si>
    <t>บ.จีนอส ซอฟท์แวร์ อินเทลลิเจ้นซ์ จำกัด 2,438,300.00</t>
  </si>
  <si>
    <t>บ.เอฟ เอ็ม เอ กรุ๊ป จำกัด 396,760.00</t>
  </si>
  <si>
    <t>18/2568 ลงวันที่ 1 พ.ย. 2567</t>
  </si>
  <si>
    <t>17/2568 ลงวันที่ 1 พ.ย. 2567</t>
  </si>
  <si>
    <t>จ้างเหมาบริการฐานข้อมูลออนไลน์ทางการแพทย์ UpToDate Anywhere and UpToDate Advanced</t>
  </si>
  <si>
    <t>บริษัท บุ๊ค โปรโมชั่น แอนด์ เซอร์วิส จำกัด 820,000.00</t>
  </si>
  <si>
    <t>จ้างบริการรักษาความปลอดภัย รพ.นพรัตนราชธานี คุ้มเกล้า</t>
  </si>
  <si>
    <t>สำนักงานรักษาความปลอดภัย องค์การสงเคราะห์ทหารผ่านศึก ในพระบรมราชูปถัมภ์ 2,714,000.00</t>
  </si>
  <si>
    <t>จ้างเหมาทำความสะอาดอาคาร รพ.นพรัตนราชธานี คุ้มเกล้า</t>
  </si>
  <si>
    <t>บจ. เจเอสพี คลีนนิ่ง 1,000,000.00</t>
  </si>
  <si>
    <t>บำรุงรักษาระบบโปรแกรมบริหารโรงพยาบาล (HIS) PMK</t>
  </si>
  <si>
    <t>บ.วีเมคซอฟท์ จำกัด 4,000,000.00</t>
  </si>
  <si>
    <t>บำรุงรักษาเครื่องทำน้ำเย็น (Chiller)</t>
  </si>
  <si>
    <t>บ.แอร์โค จำกัด 1,840,000.00</t>
  </si>
  <si>
    <t>16/2568 ลงวันที่ 6 พ.ย. 2567</t>
  </si>
  <si>
    <t>12/2568 ลงวันที่ 6 พ.ย. 2567</t>
  </si>
  <si>
    <t>22/2568 ลงวันที่ 7 พ.ย. 2567</t>
  </si>
  <si>
    <t>23/2568 ลงวันที่ 7 พ.ย. 2567</t>
  </si>
  <si>
    <t>15/2568 ลงวันที่ 7 พ.ย. 2567</t>
  </si>
  <si>
    <t>จ้างเหมาบริการตรวจวิเคราะห์ตัวอย่างทางห้องปฏิบัติการ</t>
  </si>
  <si>
    <t>บริษัท กรุงเทพ อาร์ ไอ เอ แล็บ จำกัด 3,737,835.00</t>
  </si>
  <si>
    <t>จ้างเหมาบริการระบบจัดเก็บและส่งข้อมูลทางการแพทย์ แบบดิจิตอล (PACS)</t>
  </si>
  <si>
    <t>บริษัท ฟูจิฟิลม์ (ประเทศไทย) จำกัด 2,510,000.00</t>
  </si>
  <si>
    <t>เช่าเครื่องตรวจวิเคราะห์ทางงานธนาคารเลือดอัตโนมัติพร้อมแผ่นทดสอบสำเร็จรูปและระบบสารสนเทศทางห้องปฏิบัติการ</t>
  </si>
  <si>
    <t>บริษัท ดีเคเอสเอช (ประเทศไทย) จำกัด  3,315,500.00</t>
  </si>
  <si>
    <t>25/2568 ลงวันที่ 27 พ.ย. 2567</t>
  </si>
  <si>
    <t>28/2566 (พ) ลงวันที่ 27 พ.ย. 2567</t>
  </si>
  <si>
    <t>26/2568 ลงวันที่ 28 พ.ย. 2567</t>
  </si>
  <si>
    <t>เช่าเครื่องตรวจวิเคราะห์การแข็งตัวของเลือดอัตโนมัติพร้อมน้ำยาตรวจวิเคราะห์การแช็งตัวของเลือด</t>
  </si>
  <si>
    <t>บ.เมด-วัน จำกัด 3,600,000.00</t>
  </si>
  <si>
    <t>19/2566   14/พ.ย./2567</t>
  </si>
  <si>
    <t>บำรุงรักษาระบบไฟฟ้าเชิงป้องกัน รพ.นพรัตนราชธานี คุ้มเกล้า</t>
  </si>
  <si>
    <t>บ.เอส.เจ.เอ็น.เอ็นจิเนียริ่ง (1971) จำกัด 64,200.00</t>
  </si>
  <si>
    <t>T.43/68  3/ธ.ค./2567</t>
  </si>
  <si>
    <t>บำรุงรักษาลิพต์ รพ.นพรัตนราชธานี คุ้มเกล้า</t>
  </si>
  <si>
    <t>บ.ฮิตาชิ เอลลิเวเตอร์ (ประเทศไทย) จำกัด 32,000.00</t>
  </si>
  <si>
    <t>1/68  4/ธ.ค./2567</t>
  </si>
  <si>
    <t>บำรุงรักษาเครื่องสำรองไฟฟ้าอัตโนมัติ รพ.นพรัตนราชธานี คุ้มเกล้า</t>
  </si>
  <si>
    <t>บ.ไอ อินเตอร์เทรด จำกัด 48,150.00</t>
  </si>
  <si>
    <t>4/68  4/ธ.ค./2567</t>
  </si>
  <si>
    <t>บำรุงรักษาเครื่องกำเนิดไฟฟ้า รพ.นพรัตนราชธานี คุ้มเกล้า</t>
  </si>
  <si>
    <t>บ.พินธุภัทร จำกัด 71,904.00</t>
  </si>
  <si>
    <t>3/68  4/ธ.ค./2567</t>
  </si>
  <si>
    <t>บำรุงรักษาเครื่องช่วยทดแทนการทำงานของไตชนิดต่อเนื่อง</t>
  </si>
  <si>
    <t>บ.ซิลลิค ฟาร์มา 54,000.00</t>
  </si>
  <si>
    <t>M.3/68  4/ธ.ค./2567</t>
  </si>
  <si>
    <t>บำรุงรักษาและสอบเทียบเครื่องให้อากาศผสมออกซิเจน ชนิดอัตราการไหลสูง รุ่น Airvo2</t>
  </si>
  <si>
    <t>บ.เอ็นโดเมด เซอร์วิส จำกัด 133,20.00</t>
  </si>
  <si>
    <t>M.2/68   4/ธ.ค./2567</t>
  </si>
  <si>
    <t>จ้างเหมาบริการฟันเทียมชนิดถอดได้</t>
  </si>
  <si>
    <t>บ.สายน้ำทิพย?เด็ลตอลแลบอราตอรี่ จำกัด 499,915.00</t>
  </si>
  <si>
    <t>2/68   4/ธ.ค./2567</t>
  </si>
  <si>
    <t>จ้างบริการรักษาความปลอดภัย รพ.นพรัตนราชธานี</t>
  </si>
  <si>
    <t>สำนักงานรักษาความปลอดภัย องค์การสงเคราะห์ทหารผ่านศึก ในพระบรมราชูปถัมภ์ 22,254,000.00</t>
  </si>
  <si>
    <t>75/2568 (พ)  6/ธ.ค./2567</t>
  </si>
  <si>
    <t>จ้างเหมาทำความสะอาดอาคาร รพ.นพรัตนราชธานี</t>
  </si>
  <si>
    <t>บจ. นิวอินเตอร์เนชั่นแนลเยนเนอรัล 34,536,000.00</t>
  </si>
  <si>
    <t>74/2568 (พ)    6/ธ.ค./2567</t>
  </si>
  <si>
    <t>บำรุงรักษาระบบกระจายสัญญาณเครือข่ายคอมพิวเตอร์ และสายใยแก้วนำแสง รพ.นพรัตนราชธานี</t>
  </si>
  <si>
    <t>บ.เจนเทน โกลบอล เน็ทเวิร์ค จำกัด 5,559,016.00</t>
  </si>
  <si>
    <t>44/2568   12/ธ.ค./2567</t>
  </si>
  <si>
    <t>บำรุงรักษาเชิงป้องกันอุปกรณ์ตู้สาขาโทรศัพท์อัตโนมัติอาคารอำนวยการเก่าและอาคารนวราชจักรี</t>
  </si>
  <si>
    <t>บ.พี.ทู.คอร์ปอเรชั่น จำกัด 428,000.00</t>
  </si>
  <si>
    <t>6/68  12/ธ.ค./2567</t>
  </si>
  <si>
    <t>บำรุงรักษาเชิงป้องกันอุปกรณ์ตู้สาขาโทรศัพท์อัตโนมัติ รพ.นพรัตนราชธานี คุ้มเกล้า</t>
  </si>
  <si>
    <t>บ.พี.ทู.คอร์ปอเรชั่น จำกัด 96,300.00</t>
  </si>
  <si>
    <t>5/68  12/ธ.ค./2567</t>
  </si>
  <si>
    <t>บำรุงรักษาเครื่องสำรองไฟฟ้าอัตโนมัติ รพ.นพรัตนราชธานี</t>
  </si>
  <si>
    <t>บ.ชิพ เลเวล เซอร์วิส จำกัด 123,317.72</t>
  </si>
  <si>
    <t>8/68  12/ธ.ค./2567</t>
  </si>
  <si>
    <t>บำรุงรักษาระบบท่อลมรับส่งเวชระเบียน 28 สถานี</t>
  </si>
  <si>
    <t>บ.เทคนิเคิล ซัพพอร์ท แอนด์ เซอร์วิส จำกัด 77,040.00</t>
  </si>
  <si>
    <t>7/68  12/ธ.ค./2567</t>
  </si>
  <si>
    <t>บำรุงรักษาและสอบเทียบเครื่องช่วยหายใจสำหรับ เคลื่อนย้ายผู้ป่วย จำนวน 5 เครื่อง</t>
  </si>
  <si>
    <t>บ.เวิลด์เทค ค้าส่ง เครื่องมือแพทย์ จำกัด 15,000.00</t>
  </si>
  <si>
    <t>M.5/68  13/ธ.ค./2567</t>
  </si>
  <si>
    <t>บำรุงรักษาและสอบเทียบเครื่องตรวจอวัยวะภายในด้วย คลื่นเสียงความถี่สูง</t>
  </si>
  <si>
    <t>บ.ไอดีเอส เมดิคอล ซิสเต็มส์ (ประเทศไทย) จำกัด 498,150.00</t>
  </si>
  <si>
    <t>9/68  13/ธ.ค./2567</t>
  </si>
  <si>
    <t>บำรุงรักษาและสอบเทียบเครื่องให้สารละลายทาง หลอดเลือดดำ จำนวน 24 เครื่อง</t>
  </si>
  <si>
    <t>บ.เวิลด์เทค ค้าส่ง เครื่องมือแพทย์ จำกัด 21,600.00</t>
  </si>
  <si>
    <t>M.4/68  13/ธ.ค./2567</t>
  </si>
  <si>
    <t>ตู้ล็อกเกอร์ 3 ช่องสูง</t>
  </si>
  <si>
    <t>บจ. เอสเอส เอ็นเตอร์ไพร์ส ไลท์ติ้ง 13,300.00</t>
  </si>
  <si>
    <t>S.20/68  13/ธ.ค./2567</t>
  </si>
  <si>
    <t>เก้าอี้พับ</t>
  </si>
  <si>
    <t>บจ. เอสเอส เอ็นเตอร์ไพร์ส ไลท์ติ้ง 26,000.00</t>
  </si>
  <si>
    <t>S.28/68  23/ธ.ค./2567</t>
  </si>
  <si>
    <t>ตู้เอกสารบานเลื่อน 4 ฟุตทึบ</t>
  </si>
  <si>
    <t>หจก. เอ็นบีเจ เฟอร์นอเจอร์ ดีไซน์ 5,900.00</t>
  </si>
  <si>
    <t>S.25/68  23/ธ.ค./2567</t>
  </si>
  <si>
    <t>เก้าอี้ทำงาน</t>
  </si>
  <si>
    <t>บจ. เอสเอส เอ็นเตอร์ไพรส์ ไลท์ติ้ง 7,400.00</t>
  </si>
  <si>
    <t>S.29/68   23/ธ.ค./2567</t>
  </si>
  <si>
    <t>จ้างเหมาบริการอินเตอร์เน็ตความเร็วสูง รพ.นพรัตนราชธานี</t>
  </si>
  <si>
    <t>บริษัท โทรคมนาคม จำกัด (มหาชน) 577,800.00</t>
  </si>
  <si>
    <t>49/2568  24/ธ.ค./2567</t>
  </si>
  <si>
    <t>บำรุงรักษาเครื่องเอกซเรย์ทั่วไป ACROMA</t>
  </si>
  <si>
    <t>บ.ไทย จีแอล จำกัด 135,000.00</t>
  </si>
  <si>
    <t>48/2568   24/ธ.ค./2567</t>
  </si>
  <si>
    <t>บำรุงรักษาและสอบเทียบเครื่องปั่นแยกสาร จำนวน 19 เครื่อง</t>
  </si>
  <si>
    <t>บ.เวิลด์เทค ค้าส่ง เครื่องมือแพทย์ จำกัด 19,000.00</t>
  </si>
  <si>
    <t>M.7/68   27/ธ.ค./2567</t>
  </si>
  <si>
    <t>บำรุงรักษาและสอบเทียบเครื่องวัดความดันแบบอัตโนมัติ ชนิดสอดแขน จำนวน 23 เครื่อง</t>
  </si>
  <si>
    <t>บ.เวิลด์เทค ค้าส่ง เครื่องมือแพทย์ จำกัด 23,000.00</t>
  </si>
  <si>
    <t>M.8/68   27/ธ.ค./2567</t>
  </si>
  <si>
    <t>บำรุงรักษาระบบปรับอากาศแอร์ชิลเลอร์และระบบปรับอากาศแบบแยกส่วน</t>
  </si>
  <si>
    <t>บ.แฮปปี้ลิงค์เอ็นจีเนียริ่ง จำกัด 4,423,300.48</t>
  </si>
  <si>
    <t>51/2568   25/ธ.ค./2567</t>
  </si>
  <si>
    <t>รถเข็นตะแกรงสแตนเลส</t>
  </si>
  <si>
    <t>บจ. ซายน์เทค อินเตอร์เวิล์ด 17,000.00</t>
  </si>
  <si>
    <t>บำรุงรักษาและสอบเทียบเครื่องช่วยหายใจชนิดควบคุม ปริมาตร จำนวน 10 เครื่อง</t>
  </si>
  <si>
    <t>บ.เวิลด์เทค ค้าส่ง เครื่องมือแพทย์ จำกัด 300,000.00</t>
  </si>
  <si>
    <t>บำรุงรักษาและสอบเทียบเครื่องชั่งน้ำหนัก จำนวน 45 เครื่อง</t>
  </si>
  <si>
    <t>บ.เวิลด์เทค ค้าส่ง เครื่องมือแพทย์ จำกัด 42,750.00</t>
  </si>
  <si>
    <t>วัสดุและเครื่องมืออุปกรณ์วิทยาศาสตร์</t>
  </si>
  <si>
    <t>บริษัท ไทยเพียวดีไวซ์ จำกัด 209,850.00</t>
  </si>
  <si>
    <t>เป็นผู้เสนอราคาต่ำสุดและถูกต้องตามประกาศฯ</t>
  </si>
  <si>
    <t>20/2568
ลงวันที่ 6 ม.ค. 2568</t>
  </si>
  <si>
    <t>8/2568 ลงวันที่ 6 ม.ค. 2568</t>
  </si>
  <si>
    <t>พซ.189/2568 ลงวันที่ 6 ม.ค. 2568</t>
  </si>
  <si>
    <t>S.30/68 ลงวันที่ 6 ม.ค. 2568</t>
  </si>
  <si>
    <t>M.9/68 ลงวันที่ 6 ม.ค. 2568</t>
  </si>
  <si>
    <t>M.10/68 ลงวันที่ 6 ม.ค. 2568</t>
  </si>
  <si>
    <t>พ.1277/68 ลงวันที่ 7 ม.ค. 2568</t>
  </si>
  <si>
    <t>พจ.62/2568 ลงวันที่ 7 ม.ค. 2568</t>
  </si>
  <si>
    <t>พซ.193/2568 ลงวันที่ 7 ม.ค. 2568</t>
  </si>
  <si>
    <t>จ้างเหมาซักรีดเสื้อผ้าผู้ป่วย</t>
  </si>
  <si>
    <t>บ.เค.เอช.ที.เซ็นทรัลซัพพลาย จำกัด 300,000.00</t>
  </si>
  <si>
    <t>11/68   8/ม.ค./2568</t>
  </si>
  <si>
    <t>บำรุงรักษาลิฟต์อาคาร A3 เภสัช (ขนยา) หอพักแพทย์และงานซักฟอก</t>
  </si>
  <si>
    <t>บริษัท มิตซูบิชิ เอเลเวเตอร์ (ประเทศไทย) จำกัด 125,970.00</t>
  </si>
  <si>
    <t>10/68  8/ม.ค./2568</t>
  </si>
  <si>
    <t>บำรุงรักษาระบบอุโมงค์ซักผ้า เครื่องซักผ้า เครื่องอบ เครื่องรีดและเครื่องอื่นที่เกี่ยวข้องในระบบการซักผ้า</t>
  </si>
  <si>
    <t>12/68   8/ม.ค./2568</t>
  </si>
  <si>
    <t>เก้าอี้สำนักงานแบบมีพนักพิง</t>
  </si>
  <si>
    <t>บจ. เอสเอส เอ็นเตอร์ไพรส์ ไลท์ติ้ง 32,2000.00</t>
  </si>
  <si>
    <t>S.32/68   9/ม.ค./2568</t>
  </si>
  <si>
    <t>ตู้เก็บเอกสาร</t>
  </si>
  <si>
    <t>บจ. เอสเอส เอ็นเตอร์ไพรส์ ไลท์ติ้ง 9,200.00</t>
  </si>
  <si>
    <t>S.31/68  9/ม.ค./2568</t>
  </si>
  <si>
    <t>ตู้เสื้อผ้า 2 บานเลื่อนกระจก ขนาด 4 ฟุต</t>
  </si>
  <si>
    <t>บจ. เอสเอส เอ็นเตอร์ไพรส์ ไลท์ติ้ง 8,000.00</t>
  </si>
  <si>
    <t>S.33/68  9/ม.ค./2568</t>
  </si>
  <si>
    <t>โต๊ะทำงาน 6 ลิ้นชัก</t>
  </si>
  <si>
    <t>บจ. กรีนไลน์ เฟอร์นิชชิ่ง 7,490.00</t>
  </si>
  <si>
    <t>S.34/68  9/ม.ค./2568</t>
  </si>
  <si>
    <t>จ้างเหมาบริการกำจัด ปลวก มด แมลงสาบ และหนู รพ.นพรัตนราชธานี</t>
  </si>
  <si>
    <t>บ.สปีดคิล เซอร์วอส จำกัด 321,000.00</t>
  </si>
  <si>
    <t>19/68  9/ม.ค./2568</t>
  </si>
  <si>
    <t>จ้างเหมาบริการกำจัด ปลวก มด แมลงสาบ และหนู รพ.นพรัตนราชธานี คุ้มเกล้า</t>
  </si>
  <si>
    <t>บ.สปีดคิล เซอร์วอส จำกัด 48,150.00</t>
  </si>
  <si>
    <t>20/68 10/ม.ค./2568</t>
  </si>
  <si>
    <t>บำรุงรักษาอุปกรณ์เครือข่ายคอมพิวเตอร์ไร้สาย (Wireless Controller and Wireless Access Point)</t>
  </si>
  <si>
    <t>บ.เจนเทน โกลบอล เน็ทเวิร์ค จำกัด 231,120.00</t>
  </si>
  <si>
    <t>14/68  10/ม.ค./2568</t>
  </si>
  <si>
    <t>บำรุงรักษาเครื่องแม่ข่ายระบบฐานข้อมูลห้องปฏิบัติการ (LIS)</t>
  </si>
  <si>
    <t>บ.เทราดีส (ประเทศไทย) จำกัด 49,220.00</t>
  </si>
  <si>
    <t>15/68  10/ม.ค./2568</t>
  </si>
  <si>
    <t>บำรุงรักษาระบบปรับอากาศ ระบบระบายอากาศและงานเปลี่ยนฟิลเตอร์</t>
  </si>
  <si>
    <t>บ.เอ็มแอนด์อีทีมเวิร์ค จำกัด 389,400.00</t>
  </si>
  <si>
    <t>25/68     10/ม.ค./2568</t>
  </si>
  <si>
    <t>บำรุงรักษาลิฟต์และบันไดเลื่อน</t>
  </si>
  <si>
    <t>บ.โอทิส เอเลเวเทอร์ (ประเทศไทย) จำกัด 434,029.45</t>
  </si>
  <si>
    <t>13/68  10/ม.ค./2568</t>
  </si>
  <si>
    <t>บำรุงรักษาลิฟต์อาคาร EMS</t>
  </si>
  <si>
    <t>บ.พรีซิชั่น จำกัด (สำนักงานใหญ่) 25,680.00</t>
  </si>
  <si>
    <t>23/68   10/ม.ค./2568</t>
  </si>
  <si>
    <t>บำรุงรักษาลิฟท์ขนของ ห้องยานอกและยาใน</t>
  </si>
  <si>
    <t>24/68  10/ม.ค./2568</t>
  </si>
  <si>
    <t>บำรุงรักษาระบบแจ้งเพลิงไหม้ อาคารนวราชจักรี</t>
  </si>
  <si>
    <t>บ.ไอ อินเตอร์เทรด จำกัด 235,400.00</t>
  </si>
  <si>
    <t>21/68  10/ม.ค./2568</t>
  </si>
  <si>
    <t>บำรุงรักษาระบบแจ้งเพลิงไหม้ อาคารเฉลิมพระเกียรติ</t>
  </si>
  <si>
    <t>บ.นิรัญเอ็นจิเนียริ่ง จำกัด 74,900.00</t>
  </si>
  <si>
    <t>22/68   10/ม.ค./2568</t>
  </si>
  <si>
    <t>บำรุงรักษาระบบควบคุมการเปิด-ปิดประตู อาคารเฉลิมพระเกียรติ ชั้น 6</t>
  </si>
  <si>
    <t>บ.ออนเนอร์ ซัพพลายอิ้ง จำกัด 165,850.00</t>
  </si>
  <si>
    <t>17/68  10/ม.ค./2568</t>
  </si>
  <si>
    <t>บำรุงรักษาและสอบเทียบเครื่องตรวจการได้ยินฯ</t>
  </si>
  <si>
    <t>บ.มารุ่งโรจน์ จำกัด 27,500.00</t>
  </si>
  <si>
    <t>26/68   10/ม.ค./2568</t>
  </si>
  <si>
    <t>บำรุงรักษาโปรแกรมระบบเงินเดือน ระบบค่าตอบแทนฯ</t>
  </si>
  <si>
    <t>นายวีระ สุงกะพงศ์ 60,000.00</t>
  </si>
  <si>
    <t>18/68  10/ม.ค./2568</t>
  </si>
  <si>
    <t>จ้างบำรุงรักษาเครื่องคอมพิวเตอร์แม่ข่ายระบบทรัพยากรบุคคล System x3650 M5</t>
  </si>
  <si>
    <t>บ.เทราดีส (ไทยแลนด์) จำกัด 48,150.00</t>
  </si>
  <si>
    <t>16/68  10/ม.ค./2568</t>
  </si>
  <si>
    <t>เช่าบริการ Fiber2U รพ.นพรัตนราชธานี คุ้มเกล้า</t>
  </si>
  <si>
    <t>บริษัท โทรคมนาคมแห่งชาติ จำกัด (มหาชน) 64,200.00</t>
  </si>
  <si>
    <t>28/68  13/ม.ค./2568</t>
  </si>
  <si>
    <t xml:space="preserve">เช่าบริการ Fiber2U รพ.นพรัตนราชธานี </t>
  </si>
  <si>
    <t>27/68  13/ม.ค./2568</t>
  </si>
  <si>
    <t>เก้าอี้อเนกประสงค์</t>
  </si>
  <si>
    <t>บจ. เอสเอส เอ็นเตอร์ไพรส์ ไลท์ติ้ง 8,100.00</t>
  </si>
  <si>
    <t>S.35/68  13/ม.ค./2568</t>
  </si>
  <si>
    <t>บำรุงรักษาเครื่องผลิตน้ำบริสุทธิ์แบบเคลื่อนที่</t>
  </si>
  <si>
    <t>บ.เมดิทอป จำกัด 17,120.00</t>
  </si>
  <si>
    <t>43/68  14/ม.ค./2568</t>
  </si>
  <si>
    <t>บำรุงรักษาเครื่องอัลตราซาวด์ TOSHIBA</t>
  </si>
  <si>
    <t>บ.ซี เอ็ม ซี ไบโอเท็ค จำกัด 93,000.00</t>
  </si>
  <si>
    <t>38/68  14/ม.ค./2568</t>
  </si>
  <si>
    <t>บำรุงรักษาเครื่องตรวจคลื่นไฟฟ้าสมอง</t>
  </si>
  <si>
    <t>บ.เกตซ์เฮลท์แคร์ (ประเทศไทย) จำกัด 50,000.00</t>
  </si>
  <si>
    <t>29/68  14/ม.ค./2568</t>
  </si>
  <si>
    <t>บำรุงรักษาเครื่องเอกซเรย์เคลื่อนที่ FUJI NANO</t>
  </si>
  <si>
    <t>บ.ฟูจิฟิล์ม (ประเทศไทย) จำกัด 149,700.00</t>
  </si>
  <si>
    <t>35/68  14/ม.ค./2568</t>
  </si>
  <si>
    <t>บำรุงรักษาเครื่อง General X-Ray ยี่ห้อ TOHSIBA</t>
  </si>
  <si>
    <t>บ.ซี เอ็ม ซี ไบโอเท็ค จำกัด 96,00.00</t>
  </si>
  <si>
    <t>34/68  14/ม.ค./2568</t>
  </si>
  <si>
    <t>บำรุงรักษาเครื่อง General X-Ray ยี่ห้อ Shimadzu รุ่น Redspeed MC เลขเครื่อง 3M5249A27007</t>
  </si>
  <si>
    <t>บ.บีเจเอช เมดิคอล จำกัด 75,000.00</t>
  </si>
  <si>
    <t>33/68  14/ม.ค./2568</t>
  </si>
  <si>
    <t>บำรุงรักษาเครื่อง General X-Ray ยี่ห้อ Shimadzu รุ่น Redspeed MC เลขเครื่อง 3M5249A34003</t>
  </si>
  <si>
    <t>36/68   14/ม.ค./2568</t>
  </si>
  <si>
    <t>บำรุงรักษาเครื่องเอกซเรย์ฟลูออโรสโคป TOSHIBA</t>
  </si>
  <si>
    <t>บ.ซี เอ็ม ซี ไบโอเท็ค จำกัด 112,500.00</t>
  </si>
  <si>
    <t>37/68 14/ม.ค./2568</t>
  </si>
  <si>
    <t>บำรุงรักษาและสอบเทียบเครื่องถ่ายภาพรังสีนอกช่องปาก</t>
  </si>
  <si>
    <t>บ.เอสซี เดนทอล อิควิปเม้นท์ แอนด์ เซอร์วิส จำกัด 30,000.00</t>
  </si>
  <si>
    <t>32/68  14/ม.ค./2568</t>
  </si>
  <si>
    <t>บำรุงรักษาระบบน้ำบริสุทธิ์สำหรับเครื่องไตเทียม Portable RO</t>
  </si>
  <si>
    <t>บ.วอเทค จำกัด 133,200.00</t>
  </si>
  <si>
    <t>42/68 14/ม.ค./2568</t>
  </si>
  <si>
    <t>บำรุงรักษาระบบน้ำบริสุทธิ์ในห้องไตเทียม Aeonmed รุ่น Reos 15 (H)</t>
  </si>
  <si>
    <t>บ.อีออนเมด จำกัด 104,300.00</t>
  </si>
  <si>
    <t>31/68  14/ม.ค./2568</t>
  </si>
  <si>
    <t>บำรุงรักษาเครื่องล้างตัวกรองไตเทียมอัตโนมัติ</t>
  </si>
  <si>
    <t>บ.เมดิทอป จำกัด 34,240.00</t>
  </si>
  <si>
    <t>39/68  14/ม.ค./2568</t>
  </si>
  <si>
    <t>บำรุงรักษาเครื่องไตเทียม 6 เครื่อง</t>
  </si>
  <si>
    <t>บ.เนฟโฟรแคร์ (ประเทศทย) จำกัด 25,920.00</t>
  </si>
  <si>
    <t>40/68  14/ม.ค./2568</t>
  </si>
  <si>
    <t>บำรุงรักษาเครื่องไตเทียม NIKKISO 5 เครื่อง</t>
  </si>
  <si>
    <t>บ.นิคคิโซ เมดิคัล (ประเทศไทย) จำกัด 23,540.00</t>
  </si>
  <si>
    <t>41/68  14/ม.ค./2568</t>
  </si>
  <si>
    <t>บำรุงรักษาและสอบเทียบตู้อบเด็ก บริษัท Dragger รุ่นTI500</t>
  </si>
  <si>
    <t>บ.เอสอีไอ เมดิคัล จำกัด (มหาชน) 8,000.00</t>
  </si>
  <si>
    <t>30/68  14/ม.ค./2568</t>
  </si>
  <si>
    <t>จ้างบำรุงรักษาและสอบเทียบเครื่องมือตรวจทางโสต ศอ นาสิก</t>
  </si>
  <si>
    <t>บ.มารุ่งโรจน์ จำกัด 38,000.00</t>
  </si>
  <si>
    <t>M.11/68  14/ม.ค./2568</t>
  </si>
  <si>
    <t>บำรุงรักษาเครื่องอบฆ่าเชื้อด้วยแก๊ส</t>
  </si>
  <si>
    <t>บ.ไพรม์ เมดิคอล จำกัด 57,000.00</t>
  </si>
  <si>
    <t>45/68  15/ม.ค./2568</t>
  </si>
  <si>
    <t>บำรุงรักษาเครื่องล้างเครื่องมืออัตโนมัติและเครื่องนึ่ง/อบฆ่าเชื้อ จำนวน 15 เครื่อง</t>
  </si>
  <si>
    <t>ห้างหุ้นส่วนจำกัด อรุณโรจน์เซอร์วิส 68,480.00</t>
  </si>
  <si>
    <t>46/68  15/ม.ค./2568</t>
  </si>
  <si>
    <t>สอบเทียบเครื่องทดสอบความกระชับของหน้ากาก (Fit test)</t>
  </si>
  <si>
    <t>บ.อินโนเวทีฟ อินสทรูเมนต์ จำกัด 106,283.10</t>
  </si>
  <si>
    <t>44/68   15/ม.ค./2568</t>
  </si>
  <si>
    <t>สอบเทียบเครื่องตรวจวัดปริมาณฝุ่นชนิดอ่านผลทันที</t>
  </si>
  <si>
    <t>บ.อินโนเวทีฟ อินสทรูเมนต์ จำกัด 92,020.00</t>
  </si>
  <si>
    <t>47/68 15/ม.ค./2568</t>
  </si>
  <si>
    <t>จ้างปรับปรุงคุณภาพน้ำในระบบหอทำความเย็น อาคารนวราชจักรี</t>
  </si>
  <si>
    <t xml:space="preserve">บ.เกนเนอร์ อินดัสทรี่ จำกัด 250,380.00
</t>
  </si>
  <si>
    <t>55/68 16/ม.ค./2568</t>
  </si>
  <si>
    <t>จ้างปรับปรุงคุณภาพน้ำในระบบหอทำความเย็น อาคารเฉลิมพระเกียรติ</t>
  </si>
  <si>
    <t xml:space="preserve">บ.เกนเนอร์ อินดัสทรี่ จำกัด 242,034.00
</t>
  </si>
  <si>
    <t>54/68  16/ม.ค./2568</t>
  </si>
  <si>
    <t>จ้างตรวจวิเคราะห์คุณภาพน้ำเสีย</t>
  </si>
  <si>
    <t>บ.คลินิกน้ำเสีย จำกัด 169,760.00</t>
  </si>
  <si>
    <t>53/68  16/ม.ค./2568</t>
  </si>
  <si>
    <t>บำรุงรักษาเชิงป้องกันระบบโทรทัศน์วงจรปิด</t>
  </si>
  <si>
    <t>บ.นาย เทค เซิร์ฟ จำกัด 271,780.00</t>
  </si>
  <si>
    <t>56/68  16/ม.ค./2568</t>
  </si>
  <si>
    <t>บำรุงรักษาตรวจสอบเช็คจุดต่อของ BUSWAY ทุกจุดของโรงพยาบาล</t>
  </si>
  <si>
    <t>บ.วีเพาเวอร์ (ประเทศไทย) จำกัด 101,650.00</t>
  </si>
  <si>
    <t>49/68  16/ม.ค./2568</t>
  </si>
  <si>
    <t>บำรุงรักษาระบบไฟฟ้าและหม้อแปลงทั้งหมด</t>
  </si>
  <si>
    <t>การไฟฟ้านครหลวง 495,900.00</t>
  </si>
  <si>
    <t>60/68  16/ม.ค./2568</t>
  </si>
  <si>
    <t>บำรุงรักษาหม้อไอน้ำประสิทธิภาพสูง</t>
  </si>
  <si>
    <t>บ.เอ็นเนอร์ยี่ แม็กซ์ แมเนจเมนท์ จำกัด 217,745.00</t>
  </si>
  <si>
    <t>50/68  16/ม.ค./2568</t>
  </si>
  <si>
    <t>บำรุงรักษาเชิงป้องกันห้องความดันลบ ชั้น 7 อาคารนวราชจักรี</t>
  </si>
  <si>
    <t>บ.เอ็มแอนด์อีทีมเวิร์ค จำกัด 42,800.00</t>
  </si>
  <si>
    <t>59/68  16/ม.ค./2568</t>
  </si>
  <si>
    <t>บำรุงรักษาระบบปรับอากาศและระบายอากาศ ห้องความดันลบ</t>
  </si>
  <si>
    <t>58/68  16/ม.ค./2568</t>
  </si>
  <si>
    <t>บำรุงรักษาเครื่อง Blood Pressure Monitor ยี่ห้อ Terumo</t>
  </si>
  <si>
    <t>บ.ดีเคเอสเอช (ประเทศไทย) จำกัด 1,070.00</t>
  </si>
  <si>
    <t>48/68  16/ม.ค./2568</t>
  </si>
  <si>
    <t>บำรุงรักษาเครื่องอบฆ่าเชื้อแบบใช้แก๊ส EO 3M</t>
  </si>
  <si>
    <t>บ.ไพรม์ เมดิคอล จำกัด 180,000.00</t>
  </si>
  <si>
    <t>51/68  16/ม.ค./2568</t>
  </si>
  <si>
    <t>บำรุงรักษาระบบน้ำ อุปกรณ์ยกเคลื่อนย้ายผู้ป่วยสำหรับ ล้างแผล และอ่างบำบัดรักษาผู้ป่วยบาดแผลไหม้</t>
  </si>
  <si>
    <t>บ.ออริจิเนเตอร์ จำกัด 40,000.00</t>
  </si>
  <si>
    <t>57/68  16/ม.ค./2568</t>
  </si>
  <si>
    <t>ค่าบริการตรวจเช็ค และบำรุงรักษา (ไม่รวมอะไหล่) เครื่องนึงฆ่าเชื้อด้วยแรงดันไอน้ำ</t>
  </si>
  <si>
    <t>บ.นำวิวัฒน์ เมดิคอล คอร์เปอเรชั่น จำกัด (มหาชน) 45,000.00</t>
  </si>
  <si>
    <t>52/68  16/ม.ค./2568</t>
  </si>
  <si>
    <t>โต๊ะทำงาน 2 ลิ้นชัก</t>
  </si>
  <si>
    <t>บจ. เอสเอส เอ็นเตอร์ไพรส์ ไลท์ติ้ง 3,350.00</t>
  </si>
  <si>
    <t>S.36/68 16/ม.ค./2568</t>
  </si>
  <si>
    <t>จ้างเหมาบริการตรวจเช็คและบำรุงรักษาเครื่องนับเม็ดยาอัตโนมัติ</t>
  </si>
  <si>
    <t>บ.ธเนศพัฒนา จำกัด 64,000.00</t>
  </si>
  <si>
    <t>67/68  17/ม.ค./2568</t>
  </si>
  <si>
    <t>บำรุงรักษาเครื่องกลั่นน้ำและเครื่องกรองน้ำ</t>
  </si>
  <si>
    <t>บ.เอสเค ไบรท์ จำกัด 10,700.00</t>
  </si>
  <si>
    <t>68/68  17/ม.ค./2568</t>
  </si>
  <si>
    <t>บำรุงรักษาเครื่องกำเนิดไฟฟ้า อาคาร EMS</t>
  </si>
  <si>
    <t>บ.พินธุภัทร จำกัด 35,524.00</t>
  </si>
  <si>
    <t>64/68  17/ม.ค./2568</t>
  </si>
  <si>
    <t>บำรุงรักษาเครื่องกำเนิดไฟฟ้า อาคารเฉลิมพระเกียรติ</t>
  </si>
  <si>
    <t>บ.คัมมิ่นส์ ดีเคเอสเอช (ประเทศไทย) 38,199.00</t>
  </si>
  <si>
    <t>69/68 17/ม.ค./2568</t>
  </si>
  <si>
    <t>บำรุงรักษาระบบพลังงานแสงอาทิตย์</t>
  </si>
  <si>
    <t>บ.ไอ อินเตอร์เทรด จำกัด 158,681.00</t>
  </si>
  <si>
    <t>70/68  17/ม.ค./2568</t>
  </si>
  <si>
    <t>บำรุงรักษาเครื่องแกสโครมาโตกราฟี่ แมสสเปคโตรมิเตอร์</t>
  </si>
  <si>
    <t>บ.ซายน์ สเปค จำกัด 149,800.00</t>
  </si>
  <si>
    <t>66/68  17/ม.ค./2568</t>
  </si>
  <si>
    <t>บำรุงรักษาเครื่องเอกซเรย์เคลื่อนที่ระบบดิจิตอล รุ่น GM 85 ยี่ห้อ Samsung Serial No.53GM63A400001R</t>
  </si>
  <si>
    <t>บ.เจ.เอฟ.แอดวาน เมด จำกัด 480,000.00</t>
  </si>
  <si>
    <t>63/68  17/ม.ค./2568</t>
  </si>
  <si>
    <t>บำรุงรักษาเครื่องเอกซเรย์เคลื่อนที่ระบบดิจิตอล รุ่น GM 85 ยี่ห้อ Samsung Serial No.55YHM3IR10001F</t>
  </si>
  <si>
    <t>61/68 17/ม.ค./2568</t>
  </si>
  <si>
    <t>บำรุงรักษาเครื่องอบฆ่าเชื้อโรค รุ่น P160</t>
  </si>
  <si>
    <t>บ.เทคนิคอล วิน กรุ๊ป จำกัด 35,000.00</t>
  </si>
  <si>
    <t>71/68  17/ม.ค./2568</t>
  </si>
  <si>
    <t>บำรุงรักษาเครื่องล้าง Preventive Maintenance</t>
  </si>
  <si>
    <t>ห้างหุ้นส่วนจำกัด อรุณโรจน์เซอร์วิส 23,540.00</t>
  </si>
  <si>
    <t>62/68  17/ม.ค./2568</t>
  </si>
  <si>
    <t>- บำรุงรักษาเครื่องล้างเครื่องมืออัตโนมัติ จำนวน 3 เครื่อง</t>
  </si>
  <si>
    <t>บ.นำวิวัฒน์ เมดิคอล คอร์ปอเรชั่น จำกัด (มหาชน) 45,000.00</t>
  </si>
  <si>
    <t>65/68  17/ม.ค./2568</t>
  </si>
  <si>
    <t>เช่าใช้บริการ Email Hosting</t>
  </si>
  <si>
    <t>บ.โทรคมนาคมแห่งชาติ จำกัด (,มหาชน) 1,872.50</t>
  </si>
  <si>
    <t>72/68  17/ม.ค./2568</t>
  </si>
  <si>
    <t>เก้าอี้สำนักงาน</t>
  </si>
  <si>
    <t>บจ. กรีนไลน์ เฟอร์นิชชิ่ง 30,500.00</t>
  </si>
  <si>
    <t>S.37/68  17/ม.ค./2568</t>
  </si>
  <si>
    <t>บจ. เอสเอส เอ็นเตอร์ไพรส์ ไลท์ติ้ง 4,000.00</t>
  </si>
  <si>
    <t>S.38/68  17/ม.ค./2568</t>
  </si>
  <si>
    <t>รถเข็นนั่งสำหรับผู้ป่วย</t>
  </si>
  <si>
    <t>บจ. อาทิตย์ ครุภัณฑ์การแพทย์ 425,000.00</t>
  </si>
  <si>
    <t>PSD0177/68   19/ม.ค./2568</t>
  </si>
  <si>
    <t>ตู้ใส่เอกสาร</t>
  </si>
  <si>
    <t>บจ. เอสเอส เอ็นเตอร์ไพรส์ ไลท์ติ้ง 8,700.00</t>
  </si>
  <si>
    <t>S.50/68  20/ม.ค./2568</t>
  </si>
  <si>
    <t>เครื่องแสกนลายนิ้วมือสำหรับเปิดประตู</t>
  </si>
  <si>
    <t>บจ.ว้อยซ์เกท ซิสเต็ม แอนด์ ซอฟท์แวร์ 13,803.00</t>
  </si>
  <si>
    <t>S.62/68  20/ม.ค./2568</t>
  </si>
  <si>
    <t>จ้างเหมาบริการอินเตอร์เน็ตความเร็วสูง รพ.นพรัตนราชธานี คุ้มเกล้า</t>
  </si>
  <si>
    <t>บริษัท โทรคมนาคม จำกัด (มหาชน) 115,560.00</t>
  </si>
  <si>
    <t>73/68  20/ม.ค./2568</t>
  </si>
  <si>
    <t>จ้างปรับปรุงคุณภาพน้ำในระบบหอทำความเย็น อาคาร A3</t>
  </si>
  <si>
    <t xml:space="preserve">บ.เกนเนอร์ อินดัสทรี่ จำกัด 144,664.00
</t>
  </si>
  <si>
    <t>87/68  20/ม.ค./2568</t>
  </si>
  <si>
    <t>จ้างปรับปรุงคุณภาพน้ำในระบบ Chiller</t>
  </si>
  <si>
    <t xml:space="preserve">บ.เกนเนอร์ อินดัสทรี่ จำกัด 81,855.00
</t>
  </si>
  <si>
    <t>80/68  20/ม.ค./2568</t>
  </si>
  <si>
    <t>จ้างเหมาบริการตรวจเช็คและบำรุงรักษาตู้เก็บและจ่ายยาที่ต้องการความปลอดภัยสูง รพ.นพรัตนราชธานี</t>
  </si>
  <si>
    <t>83/68  20/ม.ค./2568</t>
  </si>
  <si>
    <t>โต๊ะคอมพิวเตอร์ ขนาดไม่น้อยกว่า 120 x 60 x 75 ซม.</t>
  </si>
  <si>
    <t>บจ. เอสเอส เอ็นเตอร์ไพรส์ ไลท์ติ้ง 13,350.00</t>
  </si>
  <si>
    <t>บจ. เอสเอส เอ็นเตอร์ไพรส์ ไลท์ติ้ง 13,200.00</t>
  </si>
  <si>
    <t>S.55/68  20/ม.ค./2568</t>
  </si>
  <si>
    <t>บำรุงรักษาเชิงป้องกันระบบโทรทัศน์วงจรปิด งานอุบัติเหตุฉุกเฉิน</t>
  </si>
  <si>
    <t>บ.นาย เทค เซิร์ฟ จำกัด 19,260.00</t>
  </si>
  <si>
    <t>86/68   20/ม.ค./2568</t>
  </si>
  <si>
    <t>บำรุงรักษาเครื่องกำเนิดไฟฟ้า อาคารนวราชจักรี</t>
  </si>
  <si>
    <t>บ.โอ เอ เซลส์ แอนด์ เซอร์วิส จำกัด 90,950.00</t>
  </si>
  <si>
    <t>77/68  20/ม.ค./2568</t>
  </si>
  <si>
    <t>บำรุงรักษาเครื่องสูบน้ำดับเพลิง อาคารเฉลิมพระเกียรติ</t>
  </si>
  <si>
    <t>บ.พินธุภัทร จำกัด 80,892.00</t>
  </si>
  <si>
    <t>79/68  20/ม.ค./2568</t>
  </si>
  <si>
    <t>บำรุงรักษาล้างเครื่องกรองน้ำบริสุทธิ์</t>
  </si>
  <si>
    <t>บ.เอสเค ไบรท์ จำกัด 12,840.00</t>
  </si>
  <si>
    <t>85/68  20/ม.ค./2568</t>
  </si>
  <si>
    <t>บำรุงรักษาห้องแยกโรคความดันลบ</t>
  </si>
  <si>
    <t>บ.เอ็มแอนด์อีทีมเวิร์ค จำกัด 26,750.00</t>
  </si>
  <si>
    <t>91/68  20/ม.ค./2568</t>
  </si>
  <si>
    <t>บำรุงรักษาเครื่องกรอความถี่สูงเพื่อขยายหลอดเลือดโคโรนารี่ ด้วยหัวกรอกากเพชร</t>
  </si>
  <si>
    <t>บ.ดีเคเอสเอช (ประเทศไทย) จำกัด 40,000.00</t>
  </si>
  <si>
    <t>90/68  20/ม.ค./2568</t>
  </si>
  <si>
    <t>บำรุงรักษาเครื่องถ่ายภาพจอประสาทตา ยี่ห้อ Canon</t>
  </si>
  <si>
    <t>บ.แกรนดี อินเตอร์เนชั่นแนล จำกัด 6,000.00</t>
  </si>
  <si>
    <t>93/68  20/ม.ค./2568</t>
  </si>
  <si>
    <t>บำรุงรักษาตรวจเช็คเครื่องฉีดสารทึบรังสี</t>
  </si>
  <si>
    <t>บ.ดีเคเอสเอช (ประเทศไทย) จำกัด 60,000.00</t>
  </si>
  <si>
    <t>92/68 20/ม.ค./2568</t>
  </si>
  <si>
    <t>บำรุงรักษาเครื่องตรวจหาปริมาณบิลิรูบิน</t>
  </si>
  <si>
    <t>บ.แรพพอท จำกัด 38,520.00</t>
  </si>
  <si>
    <t>82/68  20/ม.ค./2568</t>
  </si>
  <si>
    <t>บำรุงรักษาตู้เตรียมยาเคมีบำบัด</t>
  </si>
  <si>
    <t>บ.ดีเคเอสเอช เทคโนโลยี จำกัด 5,350.00</t>
  </si>
  <si>
    <t>84/68  20/ม.ค./2568</t>
  </si>
  <si>
    <t>บำรุงรักษาค่าบริการ SSL แบบ alpha</t>
  </si>
  <si>
    <t>บ.โทรคมนาคม จำกัด (มหาชน) 4 49,222.00</t>
  </si>
  <si>
    <t>76/68  20/ม.ค./2568</t>
  </si>
  <si>
    <t>ตรวจเช็คและบำรุงรักษารถเข็นจ่ายยาอัจฉริยะ</t>
  </si>
  <si>
    <t>บ.ธเนศพัฒนา จำกัด 288,900.00</t>
  </si>
  <si>
    <t>81/68  20/ม.ค./2568</t>
  </si>
  <si>
    <t>เช่าวงจรเชื่อมต่อระบบตู้สาขาโทรศัพท์ รพ.นพรัตนราชธานี คุ้มเกล้า</t>
  </si>
  <si>
    <t>บ.โทรคมนาคมแห่งชาติ จำกัด (มหาชน) 186,180.00</t>
  </si>
  <si>
    <t>74/68  20/ม.ค./2568</t>
  </si>
  <si>
    <t>เช่า Program Zoom Meeting One และหลอดเลือดชนิดระนาบเดี่ยว</t>
  </si>
  <si>
    <t>บ.เกรทโอเชี่ยนเอ็นจีเนียริ่ง จำกัด 21,150.69</t>
  </si>
  <si>
    <t>75/68  20/ม.ค./2568</t>
  </si>
  <si>
    <t>บำรุงรักษาระบบปรับอากาศ ห้องความดันลบ หอผู้ป่วยพิเศษรวมอายุรกรรม ชั้น12 อาคารนวราชจักรี</t>
  </si>
  <si>
    <t>บ.แฮปปี้ลิงค์เอ็นจิเนียริ่ง จำกัด 86,670.00</t>
  </si>
  <si>
    <t>88/68  20/ม.ค./2568</t>
  </si>
  <si>
    <t>ตู้ล็อกเกอร์ 6 ช่องสูง</t>
  </si>
  <si>
    <t>บจ. เอสเอส เอ็นเตอร์ไพร์ส ไลท์ติ้ง 20,700.00</t>
  </si>
  <si>
    <t>S.52/68  20/ม.ค./2568</t>
  </si>
  <si>
    <t>ตู้เอกสารบนบานเลื่อนกระจก ล่าง 6 ลิ้นชัก</t>
  </si>
  <si>
    <t>หจก. เอ็นบีเจ เฟอร์นอเจอร์ ดีไซน์ 8,900.00</t>
  </si>
  <si>
    <t>S.54/68  20/ม.ค./2568</t>
  </si>
  <si>
    <t>ตู้ชั้นแฟ้ม 40 ช่อง</t>
  </si>
  <si>
    <t>หจก. เอ็นบีเจ เฟอร์นิเจอร์ ดีไซน์ 10,000.00</t>
  </si>
  <si>
    <t>S.56/68  20/ม.ค./2568</t>
  </si>
  <si>
    <t>บจ. ไทยออฟฟิศโปร 14,100.00</t>
  </si>
  <si>
    <t>S.51/68  20/ม.ค./2568</t>
  </si>
  <si>
    <t>โต๊ะสำนักงาน</t>
  </si>
  <si>
    <t>บจ. ไทยออฟฟิศโปร 4,800.00</t>
  </si>
  <si>
    <t>บริษัท อาร์ เอส บี เฟอร์นิเจอร์ จำกัด 51,456.30</t>
  </si>
  <si>
    <t>S.53/68  20/ม.ค./2568</t>
  </si>
  <si>
    <t>เก้าอี้กลมสแตนเลสชนิดปรับระดับ ขนาดเส้นผ่าศูนย์กลาง 32 ซม.</t>
  </si>
  <si>
    <t>บจ. ยูไนเทค ซายน์ 41,500.00</t>
  </si>
  <si>
    <t>S.61/68  20/ม.ค./2568</t>
  </si>
  <si>
    <t>เก้าอี้สำนักงานพนักพิงระดับไหล่</t>
  </si>
  <si>
    <t>บจ. เอสเอส เอ็นเตอร์ไพรส์ ไลท์ติ้ง 22,200.00</t>
  </si>
  <si>
    <t>S.58/68  20/ม.ค./2568</t>
  </si>
  <si>
    <t>โทรศัพท์ไร้สายแบบตั้งโต๊ะ</t>
  </si>
  <si>
    <t>บจ.เวิร์ค ซินเซริทิ 6,400.00</t>
  </si>
  <si>
    <t>S.57/68  20/ม.ค./2568</t>
  </si>
  <si>
    <t>เครื่องควบคุมอุณหภูมิผู้ป่วยด้วยแรงลมร้อน</t>
  </si>
  <si>
    <t>บจ. ไพรม์เมดิคอล 280,000.00</t>
  </si>
  <si>
    <t>S.45/68  20/ม.ค./2568</t>
  </si>
  <si>
    <t>เตียงสำหรับผู้ป่วยเด็กเล็ก</t>
  </si>
  <si>
    <t>บจ. ไพรม์เมดิคอล 499,110.00</t>
  </si>
  <si>
    <t>S.44/68   20/ม.ค./2568</t>
  </si>
  <si>
    <t>รถเข็นสเตนเลส 2 ชั้น แบบมีราวกั้น</t>
  </si>
  <si>
    <t>บจ. ยูไนเทค ซายน์ 15,000.00</t>
  </si>
  <si>
    <t>S.40/68   20/ม.ค./2568</t>
  </si>
  <si>
    <t>รถเข็นสแตนเลส 2 ชั้น ราวเข็นตรงขนาดไม่น้อยกว่า 87x51x84 ซม.</t>
  </si>
  <si>
    <t>บ.ยูไนเทค ซายน์ จก. 13,850.00</t>
  </si>
  <si>
    <t>S.59/68   20/ม.ค./2568</t>
  </si>
  <si>
    <t>ตู้เตรียมยาสแตนเลส ขนาดไม่น้อยกว่า 50x175x164 ซม.</t>
  </si>
  <si>
    <t>บจ. ยูไนเทค ซายน์ 199,000.00</t>
  </si>
  <si>
    <t>S.48/68   20/ม.ค./2568</t>
  </si>
  <si>
    <t>รถเข็นใส่ชาร์ทผู้ป่วย 2 ชั้น</t>
  </si>
  <si>
    <t>บจ. ยูไนเทค ซายน์ 78,000.00</t>
  </si>
  <si>
    <t>S.49/68   20/ม.ค./2568</t>
  </si>
  <si>
    <t>รถเข็นชาร์ทสแตนเลส ขนาดไม่น้อยกว่า 32x60x86 ซม.</t>
  </si>
  <si>
    <t>บจ. ยูไนเทค ซายน์ 24,900.00</t>
  </si>
  <si>
    <t>S.41/68   20/ม.ค./2568</t>
  </si>
  <si>
    <t>เคาน์เตอร์ธุรการ</t>
  </si>
  <si>
    <t>บจ. ธนัชชาเดคคอเรชั่น แอนด์ ดีเวลลอปเม้นท์ 57,780.00</t>
  </si>
  <si>
    <t>S.60/68   20/ม.ค./2568</t>
  </si>
  <si>
    <t>เครื่องทำน้ำร้อน-น้ำเย็น แบบต่อตรง</t>
  </si>
  <si>
    <t>บจ. คงคลูวอเตอร์ 21,000.00</t>
  </si>
  <si>
    <t>S.39/68  20/ม.ค./2568</t>
  </si>
  <si>
    <t>ตู้เย็น 2 ประตู ขนาดไม่น้อยกว่า 10 คิว</t>
  </si>
  <si>
    <t>บจ. เวิร์ค ซินเซริทิ 13,800.00</t>
  </si>
  <si>
    <t>S.47/68   20/ม.ค./2568</t>
  </si>
  <si>
    <t>เครื่องทำน้ำร้อน-น้ำเย็นแบบต่อท่อ 2 ก๊อก พร้อมติดตั้ง</t>
  </si>
  <si>
    <t>บจ. คงคลูวอเตอร์ 46,000.00</t>
  </si>
  <si>
    <t>S.46/68   20/ม.ค./2568</t>
  </si>
  <si>
    <t>เครื่องเจียรไร้สาย</t>
  </si>
  <si>
    <t>บจ. ไขแสง ดีไซน์ 13,390.00</t>
  </si>
  <si>
    <t>S.43/68   20/ม.ค./2568</t>
  </si>
  <si>
    <t>หุ่นแขนให้สารน้ำและฉีดยาทางหลอดเลือดดำ</t>
  </si>
  <si>
    <t>บจ. อินเตอร์ เมดิคอล 27,800.00</t>
  </si>
  <si>
    <t>S.42/68   20/ม.ค./2568</t>
  </si>
  <si>
    <t>เครื่องบันทึกคลื่นไฟฟ้าหัวใจ หรืออีเคจี</t>
  </si>
  <si>
    <t>บริษัท ไอดีเอส เมดิคอล ซิสเต็มส์ (ประเทศไทย)  จำกัด 250,000.00</t>
  </si>
  <si>
    <t>S.48/68   20/ม.ค/2568</t>
  </si>
  <si>
    <t>บำรุงรักษาระบบเสียงตามสาย อาคารอำนวยการและอาคารนวราชจักรี</t>
  </si>
  <si>
    <t>บ.พี แอนด์ พี เน็ทเวอร์ค โซลูชั่น จำกัด 147,660.00</t>
  </si>
  <si>
    <t>96/68  22/ม.ค./2568</t>
  </si>
  <si>
    <t>บำรุงรักษาระบบตู้คอลโทลไฟฟ้า อาคารนวราชจักรี</t>
  </si>
  <si>
    <t>บ.ภัทรเมธากิจ จำกัด 151,940.00</t>
  </si>
  <si>
    <t>94/68  22/ม.ค./2568</t>
  </si>
  <si>
    <t>บำรุงรักษาระบบแจ้งเหตุเพลิงไหม้ คุ้มเกล้า</t>
  </si>
  <si>
    <t>บ.ไฟร์ เวิร์ค ซิสเต็ม แอนด์ เซอร์วิสจำกัด 58,850.00</t>
  </si>
  <si>
    <t>100/68 22/ม.ค./2568</t>
  </si>
  <si>
    <t>บำรุงรักษาระบบ Heat Pump</t>
  </si>
  <si>
    <t>บ.ไฮซ์มันน์ (ประเทศไทย) จำกัด 85,600.00</t>
  </si>
  <si>
    <t>95/68 22/ม.ค./2568</t>
  </si>
  <si>
    <t>บำรุงรักษาเครื่องมือตรวจวัดคุณภาพอากาศภายในอาคาร รุ่น Testo 400, Testo 420</t>
  </si>
  <si>
    <t>บ.เอ็นเทค อินดัสเทรียล โซลูชั่น จำกัด 43,121.00</t>
  </si>
  <si>
    <t>99/68 22/ม.ค./2568</t>
  </si>
  <si>
    <t>บำรุงรักษาระบบสัญญาณเรียกพยาบาล อาคารนวราชจักรีชั้น 8-16</t>
  </si>
  <si>
    <t>บ.คอนไฟด์ เทคโนโลยี่ จำกัด 66,340.00</t>
  </si>
  <si>
    <t>101/68 22/ม.ค./2568</t>
  </si>
  <si>
    <t>บำรุงรักษาเครื่องวิเคราะห์ชนิดของแบคทีเรียโดยเทคนิค แมสสเปคโตรมิเตอร์</t>
  </si>
  <si>
    <t>บรูเกอร์ สวิสเซอร์แลนด์ เอจี 128,400.00</t>
  </si>
  <si>
    <t>103/68 22/ม.ค./2568</t>
  </si>
  <si>
    <t>บำรุงรักษาเครื่องมือวิเคราะห์ปริมาณสารเทอร์ปีนในน้ำมันกัญชา รุ่น Sirius 130HP/130HT ยี่ห้อ Hitachi</t>
  </si>
  <si>
    <t>บ.พาราไซแอนติฟิค จำกัด 155,235.60</t>
  </si>
  <si>
    <t>104/68 22/ม.ค./2568</t>
  </si>
  <si>
    <t>บำรุงรักษาและสอบเทียบเครื่องอุ่นเลือดและพลาสม่า</t>
  </si>
  <si>
    <t>บ.เจพีพี แคร์ จำกัด 5,350.00</t>
  </si>
  <si>
    <t>102/68  22/ม.ค./2568</t>
  </si>
  <si>
    <t>บำรุงรักษาเครื่อง Isolator จำนวน 1 ตู้</t>
  </si>
  <si>
    <t>บ.ซายน์เทค จำกัด 8,025.00</t>
  </si>
  <si>
    <t>98/68  22/ม.ค./2568</t>
  </si>
  <si>
    <t>บำรุงรักษาระบบท่อลมรับ-ส่งยา สิ่งส่งตรวจทางการแพทย์ฯ 29 สถานี</t>
  </si>
  <si>
    <t>บ.โอลิมเปียไทย จำกัด  165,636.00</t>
  </si>
  <si>
    <t>97/68  22/ม.ค./2568</t>
  </si>
  <si>
    <t>บำรุงรักษาระบบท่อลมรับ-ส่งยา สิ่งส่งตรวจการแพทย์ฯ 7 สถานี</t>
  </si>
  <si>
    <t>บ.โอลิมเปียไทย จำกัด 47,508.00</t>
  </si>
  <si>
    <t>105/68  22/ม.ค./2568</t>
  </si>
  <si>
    <t>106/68  22/ม.ค./2568</t>
  </si>
  <si>
    <t>บริษัท ดีเคเอสเอช (ประเทศไทย) จำกัด 361,600.00</t>
  </si>
  <si>
    <t>S.77/68   23/ม.ค./2568</t>
  </si>
  <si>
    <t>เครื่องควบคุมการทำงานของระบบหัวใจและหน้าจอตรวจการทำงานของปอด</t>
  </si>
  <si>
    <t xml:space="preserve">บริษัท ดีเคเอสเอช (ประเทศไทย) จำกัด 252,525.04 </t>
  </si>
  <si>
    <t>S.77/68 28/ม.ค./2568</t>
  </si>
  <si>
    <t>เก้าอี้เหล็กชุปโครเมียม</t>
  </si>
  <si>
    <t>บจ. คัสตอม เฟอร์นิช อินดัสทรี 7,800.00</t>
  </si>
  <si>
    <t>S.93/68   4/ก.พ./2568</t>
  </si>
  <si>
    <t>ตู้เหล็กบานเลื่อนกระจกสูง 4 ฟุต</t>
  </si>
  <si>
    <t>บจ. เอสเอส เอ็นเตอร์ไพรส์ ไลท์ติ้ง 16,300.00</t>
  </si>
  <si>
    <t>S.83/68  4/ก.พ./2568</t>
  </si>
  <si>
    <t>ตู้เสื้อผ้า 2 บานเปิดทึบ ขนาด 4 ฟุต</t>
  </si>
  <si>
    <t>S.82/68  4/ก.พ./2568</t>
  </si>
  <si>
    <t>รถเข็นผ้าแบบตะแกรงสแตนเลส มีประตูเปิด-ปิด ด้านหน้า ขนาดไม่น้อยกว่า 60x100x95 ซม.</t>
  </si>
  <si>
    <t>บจ. ยูไนเทค ซายน์ 23,000.00</t>
  </si>
  <si>
    <t>S.81/68  4/ก.พ./2568</t>
  </si>
  <si>
    <t>รถเข็นสแตนเลสอเนกประสงค์ 2 ชั้น ขนาด 60x90x90 ซม. มีราวกันตก</t>
  </si>
  <si>
    <t>บจ. ยูไนเทค ซายน์ 30,000.00</t>
  </si>
  <si>
    <t>S.92/68  4/ก.พ./2568</t>
  </si>
  <si>
    <t>ตู้เย็น ขนาดไม่น้อยกว่า 14 คิว</t>
  </si>
  <si>
    <t>บจ. เวิร์ค ซินเซริทิ 21,000.00</t>
  </si>
  <si>
    <t>S.80/68  4/ก.พ./2568</t>
  </si>
  <si>
    <t>เครื่องตรวจหัวใจด้วยคลื่นเสียงความถี่สูง โรงพยาบาลนพรัตนราชธานี แขวงคันนายาว เขตคันนายาว กรุงเทพมหานคร 1 เครื่อง</t>
  </si>
  <si>
    <t>บริษัท อิโนเวชั่นส์ จำกัด 2,980,000.00</t>
  </si>
  <si>
    <t>67/2568  4/ก.พ./2568</t>
  </si>
  <si>
    <t>เครื่องมัลติมีเดียโปรเจคเตอร์</t>
  </si>
  <si>
    <t>บจ. เอ็มเทคโนโลยี ซิสเต็ฒส์ 30,000.00</t>
  </si>
  <si>
    <t>S.106/68  10/ก.พ./2568</t>
  </si>
  <si>
    <t>โทรทัศน์ แอล อี ดี (LED TV) แบบ Smart TV ระดับความละเอียดจอภาพ 3840 x 2160 พิกเซล ขนาด 55 นิ้ว</t>
  </si>
  <si>
    <t>บจ. เวิร์ค ซินเซริทิ 355,200.00</t>
  </si>
  <si>
    <t>S.107/68  10/ก.พ./2568</t>
  </si>
  <si>
    <t>ตู้เหล็กเก็บเอกสารแบบ 2 บานเปิด</t>
  </si>
  <si>
    <t>บจ. เอสเอส เอ็นเตอร์ไพรส์ ไลท์ติ้ง 13,400.00</t>
  </si>
  <si>
    <t>เครื่องตรวจอวัยวะภายในด้วยคลื่นเสียงความถี่สูงระบบดิจิตอลชนิดความละเอียดสูง โรงพยาบาลนพรัตนราชธานี แขวงคันนายาว เขตคันนายาว กรุงเทพมหานคร 1 เครื่อง</t>
  </si>
  <si>
    <t>บริษัท ไอดีเอส เมดิคอล ซิสเต็มส์ (ประเทศไทย) จำกัด 4,950,000.00</t>
  </si>
  <si>
    <t>ชุดเครื่องมือผ่าตัดด้วยระบบคลื่นเสียงพร้อมระบบดูด โรงพยาบาลนพรัตนราชธานี แขวงคันนายาว เขตคันนายาว กรุงเทพมหานคร 1 ชุด</t>
  </si>
  <si>
    <t>บ.อุดม เมดิคอล อิควิปเม้น จำกัด 4,980,000.00</t>
  </si>
  <si>
    <t>74/2568 ลงวันที่ 20 ก.พ. 2568</t>
  </si>
  <si>
    <t>76/2568 ลงวันที่ 20 ก.พ. 2568</t>
  </si>
  <si>
    <t>S.11/68 ลงวันที่ 20 ก.พ. 2568</t>
  </si>
  <si>
    <t>53(จ)/2568 ลงวันที่ 18 ก.พ. 2568</t>
  </si>
  <si>
    <t>54(จ)/2568 ลงวันที่ 18 ก.พ. 2568</t>
  </si>
  <si>
    <t>Prelude SNAP Splittable Sheath Introducer</t>
  </si>
  <si>
    <t>บริษัท ฟิวเจอร์ เมดิคอล ซัพพลาย จำกัด 43,125.00</t>
  </si>
  <si>
    <t>วัสดุวิทยาศาสตร์การแพทย์ 4 รายการ</t>
  </si>
  <si>
    <t>บริษัท ซิลลิค ฟาร์มา จำกัด 154,704.00</t>
  </si>
  <si>
    <t>บริษัท พี.ซี. ดรักเซ็นเตอร์ จำกัด 60,000.00</t>
  </si>
  <si>
    <t>บริษัท แล็บมาสเตอร์ แอ๊ดวานซ์ จำกัด 38,400.00</t>
  </si>
  <si>
    <t>ปรับปรุงห้องพักเวรและเคาน์เตอร์สำนักงาน อายุรกรรมหญิงชั้น 10 อาคารนวราชจักรี</t>
  </si>
  <si>
    <t>บริษัท วินด์แมน พี โซลูชั่น จำกัด 155,000.00</t>
  </si>
  <si>
    <t>PSD 0030/68 ลงวันที่ 6 มี.ค. 2568</t>
  </si>
  <si>
    <t>PSD0035/68 ลงวันที่ 6 มี.ค. 2568</t>
  </si>
  <si>
    <t>พ.1646/68 ลงวันที่ 5 มี.ค. 2568</t>
  </si>
  <si>
    <t>พ.1632/68 ลงวันที่ 5 มี.ค. 2568</t>
  </si>
  <si>
    <t>พ.1644/68 ลงวันที่ 5 มี.ค. 2568</t>
  </si>
  <si>
    <t>เครื่องตรวจและบันทึกคลื่นไฟฟ้าหัวใจ แบบ 12 ลีด ชนิดวิเคราะห์ผล</t>
  </si>
  <si>
    <t>บจ. มายด์ เมดิคอล แคร์ 155,000.00</t>
  </si>
  <si>
    <t>PSD0223/68  21/มี.ค./2568</t>
  </si>
  <si>
    <t>โต๊ะทำงาน 2 ลิ้นชัก พร้อมเก้าอี้สำนักงาน</t>
  </si>
  <si>
    <t>บจ. เอสเอส เอ็นเตอร์ไพรส์ ไลท์ติ้ง 31,200.00</t>
  </si>
  <si>
    <t>PSD0470/68  21/มี.ค./2568</t>
  </si>
  <si>
    <t>เครื่องฟอกกำจัดเชื้อโรคและมลพิษในอากาศ</t>
  </si>
  <si>
    <t>บจ. ดีเคเอสเอช (ประเทศไทย) 165,000.00</t>
  </si>
  <si>
    <t>PSD0226/68  21/มี.ค./2568</t>
  </si>
  <si>
    <t>ตู้สแตนเลสวางผ้า</t>
  </si>
  <si>
    <t>บจ. ซายน์เทค อินเตอร์เวิล์ด 480,000.00</t>
  </si>
  <si>
    <t>PSD0227/68  21/มี.ค./2568</t>
  </si>
  <si>
    <t>ตู้สแตนเลสเก็บอุปกรณ์การแพทย์ ขนาดไม่น้อยกว่า 100x46x190 ซม.</t>
  </si>
  <si>
    <t>บจ. ยูไนเทค ซายน์ 159,430.00</t>
  </si>
  <si>
    <t>PSD0228/68  21/มี.ค./2568</t>
  </si>
  <si>
    <t>กระดาษสี</t>
  </si>
  <si>
    <t>ห้างหุ้นส่วนจำกัด ไมโคร ซัม เอ็นเตอร์ไพร์ส 23,880.00</t>
  </si>
  <si>
    <t>เก้าอี้สำนักงาน OLIVE จำนวน 2 ตัว</t>
  </si>
  <si>
    <t>บริษัท คัสตอม เฟอร์นิช อินดัสทรี จำกัด 8,453.00</t>
  </si>
  <si>
    <t>PSD0219/68   21/มี.ค./2568</t>
  </si>
  <si>
    <t>ติดตั้งกระจกกันความร้อนสำหรับรอเจาะเลือด และรอบริจาคโลหิต</t>
  </si>
  <si>
    <t>บริษัท พี.ซี.เค.คอร์ปอเรชั่น จำกัด 202,454.70</t>
  </si>
  <si>
    <t>PSD 0130/68  14/มี.ค./2568</t>
  </si>
  <si>
    <t>เครื่องต้มน้ำเดือดอัตโนมัติ ขนาดไม่น้อยกว่า 40 ลิตร พร้อมติดตั้ง</t>
  </si>
  <si>
    <t>บจ. แมทเคม ซิสเทม ซัพพลาย แอนด์ เอ็นจิเนียริ่ง 165,850.00</t>
  </si>
  <si>
    <t>PSD0235/68  24/มี.ค./2568</t>
  </si>
  <si>
    <t>ชุดไมค์ประชุม พร้อมติดตั้ง</t>
  </si>
  <si>
    <t>บจ. เวิร์ค ซินเซริทิ 156,650.00</t>
  </si>
  <si>
    <t>PSD0257/68 24/มี.ค./2568</t>
  </si>
  <si>
    <t>ครุภัณฑ์ต่ำกว่าเกณฑ์สำนักงาน 3 รายการ</t>
  </si>
  <si>
    <t>บริษัท เอสเอส เอ็นเตอร์ไพรส์ ไลติ้ง จำกัด 108,100.00</t>
  </si>
  <si>
    <t>PSD0255/68 24/มี.ค./2568</t>
  </si>
  <si>
    <t>ครุภัณฑ์ต่ำกว่าเกณฑ์งานบ้านงานครัว 2 รายการ</t>
  </si>
  <si>
    <t>บริษัท กาญจนชาติ จำกัด 60,990.00</t>
  </si>
  <si>
    <t>PSD0236/68  24/มี.ค./2568</t>
  </si>
  <si>
    <t>ตู้เย็น ขนาดไม่น้อยกว่าขนาด 7 คิว</t>
  </si>
  <si>
    <t>บ.เวิร์ค ซินเซริทิ จก. 9,500.00</t>
  </si>
  <si>
    <t>PSD0237/68 24/มี.ค./2568</t>
  </si>
  <si>
    <t xml:space="preserve">เวชภัณฑ์และอุปกรณ์ในการผ่าตัดศัลยกรรมหลอดเลือด (สายสวนเพื่อการขยายหลอดเลือดแดงส่วนปลาย) </t>
  </si>
  <si>
    <t xml:space="preserve">บริษัท ดีเคเค ดิไวซ์ จำกัด 1,345,000.00	</t>
  </si>
  <si>
    <t>เครื่องวัดความดันโลหิต</t>
  </si>
  <si>
    <t>บริษัท แอ็ดวานซ์ ออร์โธปิดิค โซลูชั่น จำกัด 75,000.00</t>
  </si>
  <si>
    <t>พจ.156/2568 ลงวันที่ 28 มี.ค. 2568</t>
  </si>
  <si>
    <t>พซ.512/2568 ลงวันที่ 29 มี.ค. 2568</t>
  </si>
  <si>
    <t>พซ.514/2568 ลงวันที่ 29 มี.ค. 2568</t>
  </si>
  <si>
    <t>พซ.516/2568 ลงวันที่ 29 มี.ค. 2568</t>
  </si>
  <si>
    <t>67(จ)/2568 ลงวันที่ 29 มี.ค. 2568</t>
  </si>
  <si>
    <t>114/2569 ลงวันที่ 30 มี.ค. 2568</t>
  </si>
  <si>
    <t>PSD0290/68 ลงวันที่ 31 มี.ค. 2568</t>
  </si>
  <si>
    <t>จอ LED ขนาดไม่น้อยกว่า 2x2 เมตร พร้อมติดตั้ง</t>
  </si>
  <si>
    <t>บจ. เวิร์ค ซินเซริทิ 427,900.00</t>
  </si>
  <si>
    <t>โต๊ะประชุมขาเหล็ก ขนาดไม่น้อยกว่า 180x100x75 ซม.</t>
  </si>
  <si>
    <t>บจ. กรีนไลน์ เฟอร์นิชชิ่ง 14,510.00</t>
  </si>
  <si>
    <t>PSD0299/68 ลงวันที่ 1 เมษายน 2568</t>
  </si>
  <si>
    <t>PSD0298/68 ลงวันที่ 1 เมษายน 2568</t>
  </si>
  <si>
    <t>เครื่องขยายเสียงแบบพกพาพร้อมไมโครโฟน</t>
  </si>
  <si>
    <t>บจ. เวิร์ค ซินเซริทิ 327,500.00</t>
  </si>
  <si>
    <t>PSD0307/68  3/เม.ย./2568</t>
  </si>
  <si>
    <t>จอมอร์นิเตอร์ขนาดไม่น้อยกว่า 75 นิ้ว พร้อมขาแขวน</t>
  </si>
  <si>
    <t>บจ. เวิร์ค ซินเซริทิ 45,500.00</t>
  </si>
  <si>
    <t>PSD0310/68  3/เม.ย./2568</t>
  </si>
  <si>
    <t>จอมอร์นิเตอร์ขนาดไม่น้อยกว่า 55 นิ้ว พร้อมขาตั้ง</t>
  </si>
  <si>
    <t>บจ. เวิร์ค ซินเซริทิ 118,000.00</t>
  </si>
  <si>
    <t>ชุดลำโพง Active คอลัมน์</t>
  </si>
  <si>
    <t>PSD0307/68   3/เม.ย./2568</t>
  </si>
  <si>
    <t>ไฟถ่ายภาพพร้อมฉาก</t>
  </si>
  <si>
    <t>บจ. เวิร์ค ซินเซริทิ 119,000.00</t>
  </si>
  <si>
    <t>PSD0309/68  3/เม.ย./2568</t>
  </si>
  <si>
    <t>ชุดไมโครโฟนไร้สายสำหรับพูดและร้อง</t>
  </si>
  <si>
    <t>กล้องระบบ PTZ พร้อมกล่องควบคุม</t>
  </si>
  <si>
    <t>บจ. เวิร์ค ซินเซริทิ 237,800.00</t>
  </si>
  <si>
    <t>ไมโครโฟนกล้องไร้สาย</t>
  </si>
  <si>
    <t>โทรศัพท์มือถือ</t>
  </si>
  <si>
    <t>บจ. เวิร์ค ซินเซริทิ 11,800.00</t>
  </si>
  <si>
    <t>PSD0326/68  4/เม.ย./2568</t>
  </si>
  <si>
    <t>เครื่องเอกซเรย์ฟลูโอโรสโคป ไบ-เพลน แบบจีอาร์มชนิดเคลื่อนที่ได้ โรงพยาบาลนพรัตนราชธานี แขวงคันนายาว เขตคันนายาว กรุงเทพมหานคร 1 เครื่อง</t>
  </si>
  <si>
    <t>บริษัท เจพีแอล เมดิคอล จำกัด 49,200,000.00</t>
  </si>
  <si>
    <t xml:space="preserve">169/2568 (พ)   8/เม.ย./2568
</t>
  </si>
  <si>
    <t>เครื่องเอกซเรย์ 360 องศาแบบสามมิติ ควบคุมการทำงานด้วยระบบ Robotic พร้อมระบบแขนหุ่นยนต์ช่วยนำวิถีผ่าตัดศัลยกรรมประสาทและกระดูกสันหลัง โรงพยาบาลนพรัตนราชธานี แขวงคันนายาว เขตคันนายาว กรุงเทพมหานคร 1 เครื่อง</t>
  </si>
  <si>
    <t>บริษัท อินจีเนียส เทคโนโลยี จำกัด 49,200,000.00</t>
  </si>
  <si>
    <t xml:space="preserve">168/2568 (พ)   8/เม.ย./2568
</t>
  </si>
  <si>
    <t>เครื่องตัด/ฉลุลาย (CNC) อะคริลิค, ไม้พาสวูด</t>
  </si>
  <si>
    <t>บริษัท โมย่า ซีเอ็นซี แมชชีนเนอรี่ จำกัด 119,305.00</t>
  </si>
  <si>
    <t>PSD0336/68  8/เม.ย./2568</t>
  </si>
  <si>
    <t>ชุดอุปกรณ์ถ่ายทอดสัญญาณภาพและเสียง</t>
  </si>
  <si>
    <t>บจ.เวิร์ค ซินเซริทิ 485,500.00</t>
  </si>
  <si>
    <t>PSD0334/68  8/เม.ย./2568</t>
  </si>
  <si>
    <t>กล้องดิจิตอลถ่ายภาพและถ่ายวิดีโอ ทางการแพทย์</t>
  </si>
  <si>
    <t>บจ. เวิร์ค ซินเซริทิ 196,000.00</t>
  </si>
  <si>
    <t>PSD0335/68  8/เม.ย./2568</t>
  </si>
  <si>
    <t xml:space="preserve">เก้าอี้สำนักงาน </t>
  </si>
  <si>
    <t>บจ. ไทยออฟฟิศโปร 4,700.00</t>
  </si>
  <si>
    <t>เตียงตรวจโรค</t>
  </si>
  <si>
    <t>บจ. เอสเอ็มดี ไรส์ (มหาชน) 24,000.00</t>
  </si>
  <si>
    <t>พัดลมติดฝาผนัง</t>
  </si>
  <si>
    <t>ร้านไชยรัตน์การไฟฟ้า 2,080.00</t>
  </si>
  <si>
    <t>เครื่องปรับอากาศชนิดแยกส่วนแบบตั้งแขวน ขนาด 36,000 BTU</t>
  </si>
  <si>
    <t>บริษัท แฮปปี้ลิงค์เอ็นจิเนียริ่ง จำกัด 59,599.00</t>
  </si>
  <si>
    <t>ปากกาลูกลื่น</t>
  </si>
  <si>
    <t>ยูไนเต็ด เพรส 19,975.00</t>
  </si>
  <si>
    <t>วัสดุสิ้นเปลืองคลังสินค้า</t>
  </si>
  <si>
    <t>บริษัท เวิร์ค ซินเซริทิ จำกัด 4,800.00</t>
  </si>
  <si>
    <t>72(จ)/2568 ลงวันที่ 18 เม.ย. 2568</t>
  </si>
  <si>
    <t>131(ซ)/2568 ลงวันที่ 18 เม.ย. 2568</t>
  </si>
  <si>
    <t>PSD0418/68 ลงวันที่ 18 เม.ย. 2568</t>
  </si>
  <si>
    <t>PSD0402/68 ลงวันที่ 18 เม.ย. 2568</t>
  </si>
  <si>
    <t>PSD0419/68 ลงวันที่ 18 เม.ย. 2568</t>
  </si>
  <si>
    <t>PSD0416/68 ลงวันที่ 18 เม.ย. 2568</t>
  </si>
  <si>
    <t>PSD0420/68 ลงวันที่ 18 เม.ย. 2568</t>
  </si>
  <si>
    <t>PSD0409/68 ลงวันที่ 18 เม.ย. 2568</t>
  </si>
  <si>
    <t>พซ.476/2568 ลงวันที่ 18 เม.ย. 2568</t>
  </si>
  <si>
    <t>พซ.477/2568 ลงวันที่ 18 เม.ย. 2568</t>
  </si>
  <si>
    <t>พซ.478/2568 ลงวันที่ 18 เม.ย. 2568</t>
  </si>
  <si>
    <t>พซ.479/2568 ลงวันที่ 18 เม.ย. 2568</t>
  </si>
  <si>
    <t>ชุดประมวลสัญญาณภาพระบบวีดิทัศน์ ชนิดหลอดไฟ LED Spectrum พร้อมกล้องส่องตรวจระบบทางเดินอาหาร โรงพยาบาลนพรัตนราชธานี แขวงคันนายาว เขตคันนายาว กรุงเทพมหานคร 1 ชุด</t>
  </si>
  <si>
    <t>บริษัท มิราเคิล เอนโดเมดิค จำกัด 8,538,000.00</t>
  </si>
  <si>
    <t>75/2568   20/เม.ย./2568</t>
  </si>
  <si>
    <t>แผ่นโฟมปิดแผลชนิดด้านจุลชีพ และมีชั้นยึดติดแบบซิลิโคล ขนาด 10x10 ซม.</t>
  </si>
  <si>
    <t>บริษัท ทีเคเอ็น ซัพพลาย (ไทยแลนด์) จำกัด 56,175.00</t>
  </si>
  <si>
    <t>PSD0454/68  21/เม.ย/2568</t>
  </si>
  <si>
    <t>โทรศัพท์บ้านไร้สาย</t>
  </si>
  <si>
    <t>บจ. เวิร์ค ซินเซริทิ 5,000.00</t>
  </si>
  <si>
    <t>PSD0473/68  21/เม.ย./2568</t>
  </si>
  <si>
    <t>เตียงนอนเหล็กชั้นเดียว 3.5 ฟุต พร้อมที่นอน</t>
  </si>
  <si>
    <t>บจ. เอสเอส เอ็นเตอร์ไพรส์ ไลท์ติ้ง 7,950.00</t>
  </si>
  <si>
    <t>PSD0468/68  21/เม.ย./2568</t>
  </si>
  <si>
    <t>ครุภัณฑ์ต่ำกว่าเกณ์ จำนวน 6 รายการ</t>
  </si>
  <si>
    <t>หจก. เอ็นบีเจ เฟอร์นิเจอร์ ดีไซน์ 92,700.00</t>
  </si>
  <si>
    <t>PSD0471/68  21/เม.ย./2568</t>
  </si>
  <si>
    <t>เลนส์ถ่ายภาพ ระยะ 35 mm</t>
  </si>
  <si>
    <t>บจ. เวิร์ค ซินเซริทิ 117,800.00</t>
  </si>
  <si>
    <t>PSD0488/68  24/เม.ย./2568</t>
  </si>
  <si>
    <t>เลนส์ถ่ายภาพ ระยะ 28-75mm เทียบเท่าหรือดีกว่า</t>
  </si>
  <si>
    <t>ไฟแฟรชสำหรับกล้องถ่ายภาพ</t>
  </si>
  <si>
    <t>อุปกรณ์จัดเก็บข้อมูลภาพและเสียง</t>
  </si>
  <si>
    <t>บจ. เวิร์ค ซินเซริทิ 5117,800.00</t>
  </si>
  <si>
    <t>เวชภัณฑ์มิใช่ยา 2 รายการ</t>
  </si>
  <si>
    <t>บริษัท ฟีนิกซ์ เซอร์จิคัล อิควิปเม้นท์ (ประเทศไทย) จำกัด 43,000.00</t>
  </si>
  <si>
    <t>PSD0509/68  25/เม.ย./2568</t>
  </si>
  <si>
    <t>ซื้อวัสดุไฟฟ้าและวิทยุ 2 รายการ โดยวิธีเฉพาะเจาะจง</t>
  </si>
  <si>
    <t>บริษัท โซวิค จำกัด 173,340.00</t>
  </si>
  <si>
    <t>เตียงคนไข้และอุปกรณ์</t>
  </si>
  <si>
    <t>บริษัท อาฟต้า เซอร์วิส แอนด์ ซัพพลาย จำกัด 275,000.00</t>
  </si>
  <si>
    <t>PSD0550/68 ลงวันที่ 2 พ.ค. 2568</t>
  </si>
  <si>
    <t>PSD0562/68 ลงวันที่ 2 พ.ค. 2568</t>
  </si>
  <si>
    <t>รถเคลื่อนย้ายถังน้ำมัน ยกลอย 250 กก.</t>
  </si>
  <si>
    <t>บจ. ไอ อินเตอร์เทรด 26,750.00</t>
  </si>
  <si>
    <t>PSD0577/68   6/พ.ค./2568</t>
  </si>
  <si>
    <t>LG LED UHD DIGITAL SMART TV 55" 55UQ7050PSA</t>
  </si>
  <si>
    <t>บจ. เอสเอ็มทีวี โฮมอีเล็คทริค 14,980.00</t>
  </si>
  <si>
    <t>PSD0573/68  6/พ.ค./2568</t>
  </si>
  <si>
    <t>เครื่องลดอุณหภูมิและทำอากาศแห้ง</t>
  </si>
  <si>
    <t>หจก. อาร์ กรุ๊พ เซ็นเตอร์ 288,900.00</t>
  </si>
  <si>
    <t>PSD0579/68  6/พ.ค./2568</t>
  </si>
  <si>
    <t>โซฟาเบตปรับนอนได้ หุ้มหนัง PU ขาไม้</t>
  </si>
  <si>
    <t>บจ. เอสเอส เอ็นเตอร์ไพรส์ ไลท์ติ้ง 17,000.00</t>
  </si>
  <si>
    <t>PSD0575/68  6/พ.ค./2568</t>
  </si>
  <si>
    <t>เก้าอี้ฝังเข็ม</t>
  </si>
  <si>
    <t>ไบร์ท การแพทย์ 31,980.00</t>
  </si>
  <si>
    <t>PSD0576/68   6/พ.ค./2568</t>
  </si>
  <si>
    <t>ปั๊มน้ำอัตโนมัติชนิดแรงดันสแตนเลส300Wพร้อมติดตั้ง</t>
  </si>
  <si>
    <t>หจก. ส.โพธิ์ชัย 2550 25,680.00</t>
  </si>
  <si>
    <t>PSD0574/68   6/พ.ค./2568</t>
  </si>
  <si>
    <t>ซื้อครุภัณฑ์วิทยาศาสตร์และการแพทย์ 1 รายการ โดยวิธีเฉพาะเจาะจง</t>
  </si>
  <si>
    <t>บริษัท อี ฟอร์ แอล เอม  จำกัด (มหาชน) 440,000.00</t>
  </si>
  <si>
    <t>PSD0586/68   7/พ.ค./2568</t>
  </si>
  <si>
    <t>เครื่องปรับอากาศแบบแขวน ขนาดไม่น้อยกว่า 36,000 BTU พร้อมติดตั้ง</t>
  </si>
  <si>
    <t>บจ. พี.ซี.เค.คอร์ปอเรชั่น 107,740.00</t>
  </si>
  <si>
    <t>PSD0595/68   7/พ.ค./2568</t>
  </si>
  <si>
    <t>เครื่องปรับอากาศชนิดแยกส่วนแบบตั้งแขวน ขนาดไม่น้อยกว่า 36,000 BTU พร้อมติดตั้ง</t>
  </si>
  <si>
    <t>บจ. พี.ซี.เค.คอร์ปอเรชั่น 31,130.00</t>
  </si>
  <si>
    <t>กล้องจุลทรรศน์แสงแบบดูสองตา</t>
  </si>
  <si>
    <t>บริษัท แอคคิว เมดดิคอล จำกัด 485,000.00</t>
  </si>
  <si>
    <t>PSD0582/68   7/พ.ค./2568</t>
  </si>
  <si>
    <t>บริษัท เวิร์ค ซินเซริทิ จำกัด 24,000.00</t>
  </si>
  <si>
    <t>PSD0593/68  7/พ.ค./2568</t>
  </si>
  <si>
    <t>ข้อต่อเชื่อมชนิดโค้งแบบ 2 หัวหมุนได้</t>
  </si>
  <si>
    <t>บริษัท ไทยก๊อส จำกัด 125,190.00</t>
  </si>
  <si>
    <t>PSD0638/68  21/พ.ค/2568</t>
  </si>
  <si>
    <t>ซื้อเวชภัณฑ์มิใช่ยา 2 รายการ โดยวิธีเฉพาะเจาะจง</t>
  </si>
  <si>
    <t>บริษัท เรียลเมดคอร์ป จำกัด 4,400.00</t>
  </si>
  <si>
    <t>PSD0622/68   21/พ.ค./2568</t>
  </si>
  <si>
    <t>ซื้อเวชภัณฑ์มิใช่ยา 1 รายการ โดยวิธีเฉพาะเจาะจง</t>
  </si>
  <si>
    <t>บริษัท เรียลเมดคอร์ป จำกัด 6,000.00</t>
  </si>
  <si>
    <t>PSD0646/68    21/พ.ค./2568</t>
  </si>
  <si>
    <t>บจ. เอสเอส เอ็นเตอร์ไพรส์ ไลท์ติ้ง 11,100.00</t>
  </si>
  <si>
    <t>PSD0632/68    21/พ.ค./2568</t>
  </si>
  <si>
    <t>เครื่องปรับอากาศแบบติดผนัง ขนาดไม่น้อยกว่า 36,000 บีทียู</t>
  </si>
  <si>
    <t>บจ. พี.ซี.เค.คอร์ปอเรชั่น 65,400.00</t>
  </si>
  <si>
    <t>PSD0634/68   21/พ.ค./2568</t>
  </si>
  <si>
    <t>เครื่องคอมพิวเตอร์แม่ข่าย HCI สำหรับขยาย ข้อมูลระบบ HIS</t>
  </si>
  <si>
    <t>บริษัท เจนเทน โกลบอล เน็ทเวิร์ค จำกัด 9,860,000.00</t>
  </si>
  <si>
    <t>106/2568 ลงวันที่ 27 พ.ค. 2568</t>
  </si>
  <si>
    <t>วัสดุเครื่องแต่งกาย (ผ่าตัด+วิสัญญี)</t>
  </si>
  <si>
    <t>หจก. ว.ชุติวัฒน์ 86,250.00</t>
  </si>
  <si>
    <t>พ.238/67 ลงวันที่ 10 มิ.ย. 2568</t>
  </si>
  <si>
    <t>บริษัท พีซีจีเอช อินโนเวชั่น จำกัด 52,002.00</t>
  </si>
  <si>
    <t>PSD0780/68 ลงวันที่ 13 มิถุนายน 2568</t>
  </si>
  <si>
    <t>เครื่องปรับอากาศแบบแยกส่วน ขนาดไม่น้อยกว่า 36,000 บีทียู พร้อมติดตั้ง</t>
  </si>
  <si>
    <t>บริษัท แฮปปี้ลิงค์ เอ็นจิเนียริ่ง จำกัด 108,979.50</t>
  </si>
  <si>
    <t>ห้างหุ้นส่วนจำกัด ว.ชุติวัฒน์ 4,000.00</t>
  </si>
  <si>
    <t>PSD0805/68 ลงวันที่ 20 มิ.ย. 2568</t>
  </si>
  <si>
    <t>PSD0813/68 ลงวันที่ 20 มิ.ย. 2568</t>
  </si>
  <si>
    <t>เครื่องกรองน้ำแบบตั้งเคาร์เตอร์</t>
  </si>
  <si>
    <t>บริษัท โคเวย์ (ประเทศไทย) จำกัด 32,900.00</t>
  </si>
  <si>
    <t>บริษัท ดีเคเอสเอช (ประเทศไทย) จำกัด 71,904.00</t>
  </si>
  <si>
    <t>เครื่องติดตามการทำงานของหัวใจและสัญญาณชีพสำหรับผู้ป่วยเด็กวิกฤต</t>
  </si>
  <si>
    <t>บจ. อี ฟอร์ แอล เอม (มหาชน) 2,270,000.00</t>
  </si>
  <si>
    <t>PSD0835/68 ลงวันที่ 26 มิ.ย. 2568</t>
  </si>
  <si>
    <t>PSD0838/68 ลงวันที่ 26 มิ.ย. 2568</t>
  </si>
  <si>
    <t>114/2568 ลงวันที่ 27 มิ.ย. 2568</t>
  </si>
  <si>
    <t>เลขที่ พ.688/68 
ลงวันที่ 26 มิ.ย. 2568</t>
  </si>
  <si>
    <t>เลขที่ พ.689/68 
ลงวันที่ 26 มิ.ย. 2568</t>
  </si>
  <si>
    <t>เลขที่ พ.695/68 
ลงวันที่ 26 มิ.ย. 2568</t>
  </si>
  <si>
    <t>บริษัท ไขแสง ดีไซน์ จำกัด 4,173.00</t>
  </si>
  <si>
    <t>ผลิตภัณฑ์ตรวจคลื่นหัวใจด้วยไฟฟ้าและผลิตภัณฑ์ที่เกี่ยวข้อง</t>
  </si>
  <si>
    <t>บริษัท ดีเคเอสเอช (ประเทศไทย) จำกัด 160,000.00</t>
  </si>
  <si>
    <t>PSD0856/68 ลงวันที่ 1 กรกฎาคม 2568</t>
  </si>
  <si>
    <t>PSD0879/68 ลงวันที่ 2 กรกฎาคม 2568</t>
  </si>
  <si>
    <t>บริษัท เวิลด์ ไลฟ์ เมดิคอล จำกัด 165,750.00</t>
  </si>
  <si>
    <t>ซื้อเวชภัณฑ์มิใช่ยา 12 รายการ โดยวิธีเฉพาะเจาะจง</t>
  </si>
  <si>
    <t>บริษัท ดีเคเอสเอช (ประเทศไทย) จำกัด 44,200.00</t>
  </si>
  <si>
    <t>พด.ซ.405/68 ลงวันที่ 14 ก.ค. 2568</t>
  </si>
  <si>
    <t>PSD0901/68 ลงวันที่ 14 ก.ค. 2568</t>
  </si>
  <si>
    <t>PSD0910/68 ลงวันที่ 14 ก.ค. 2568</t>
  </si>
  <si>
    <t>191(ซ)/2568 ลงวันที่ 14 ก.ค. 2568</t>
  </si>
  <si>
    <t>192(ซ)/2568 ลงวันที่ 14 ก.ค. 2568</t>
  </si>
  <si>
    <t>193(ซ)/2568 ลงวันที่ 14 ก.ค. 2568</t>
  </si>
  <si>
    <t>194(ซ)/2568 ลงวันที่ 14 ก.ค. 2568</t>
  </si>
  <si>
    <t>195(ซ)/2568 ลงวันที่ 14 ก.ค. 2568</t>
  </si>
  <si>
    <t>196(ซ)/2568 ลงวันที่ 14 ก.ค. 2568</t>
  </si>
  <si>
    <t>103(จ)/2568 ลงวันที่ 14 ก.ค. 2568</t>
  </si>
  <si>
    <t>104(จ)/2568 ลงวันที่ 14 ก.ค. 2568</t>
  </si>
  <si>
    <t>บริษัท ดีเคเอสเอช (ประเทศไทย) จำกัด 31,200.00</t>
  </si>
  <si>
    <t>บริษัท ซิมโฟนี่ คอมมูนิเคชั่น จำกัด (มหาชน) 3,590.00</t>
  </si>
  <si>
    <t>ซื้อเวชภัณฑ์มิใช่ยา 13 รายการ โดยวิธีเฉพาะเจาะจง</t>
  </si>
  <si>
    <t>บริษัท ดีเคเอสเอช (ประเทศไทย) จำกัด 36,400.00</t>
  </si>
  <si>
    <t>ห้างหุ้นส่วนจำกัด คลีนิคอล ไดแอกโนสติคส์ 203,600.00</t>
  </si>
  <si>
    <t>ซื้อวัสดุเครื่องแต่งกาย 5 รายการ โดยวิธีเฉพาะเจาะจง</t>
  </si>
  <si>
    <t>บริษัท ท้อปไลน์ โพรดักส์ จำกัด 7,900.00</t>
  </si>
  <si>
    <t>ซ่อมเครื่องนึ่งฆ่าเชื้อจุลินทรีย์ด้วยไอน้ำระบบอัตโนมัติ</t>
  </si>
  <si>
    <t>บริษัท เค.เอช.ที.เซ็นทรัลซัพพลาย จำกัด 24,075.00</t>
  </si>
  <si>
    <t>หนังสือสั่งชื้อเลขที 18/2568   ลงวันที่ 16 กรกฎาคม 2568</t>
  </si>
  <si>
    <t>PSD0911/68 ลงวันที่ 16 กรกฎาคม 2568</t>
  </si>
  <si>
    <t>PSD0920/68 ลงวันที่ 16 กรกฎาคม 2568</t>
  </si>
  <si>
    <t>PSD0926/68 ลงวันที่ 16 กรกฎาคม 2568</t>
  </si>
  <si>
    <t>PSD0933/68 ลงวันที่ 17 กรกฎาคม 2568</t>
  </si>
  <si>
    <t>PSD0936/68 ลงวันที่ 17 กรกฎาคม 2568</t>
  </si>
  <si>
    <t>PSD0939/68 ลงวันที่ 17 กรกฎาคม 2568</t>
  </si>
  <si>
    <t>ชุดสายให้อาหารผ่านทางหน้าท้อง</t>
  </si>
  <si>
    <t>บริษัท ดีเคเอสเอช (ประเทศไทย) จำกัด 16,050.00</t>
  </si>
  <si>
    <t>เครื่องปรับอากาศ ชนิดตั้งแขวนแบบคอยล์น้ำเย็น ขนาดไม่น้อยกว่า 36,000 บีทียู พร้อมติดตั้ง</t>
  </si>
  <si>
    <t>บริษัท แฮปปี้ลิงค์ เอ็นจิเนียริ่ง จำกัด 204,156.00</t>
  </si>
  <si>
    <t>เครื่องปรับอากาศแบบติดผนัง ขนาด 30,000 BTU พร้อมติดตั้ง</t>
  </si>
  <si>
    <t>บริษัท ไทย เมดิคอล นอร์ทอีสต์ จำกัด 79,827.35</t>
  </si>
  <si>
    <t>บริษัท แฮปปี้ลิงค์ เอ็นจิเนียริ่ง จำกัด 59,599.00</t>
  </si>
  <si>
    <t>เครื่องปรับอากาศชนิดตั้งแขวนแบบคอยล์น้ำเย็น ขนาด 36,000 BTU</t>
  </si>
  <si>
    <t>บริษัท ไอ อินเตอร์เทรด จำกัด 204,156.00</t>
  </si>
  <si>
    <t>เวชภัณฑ์มิใช่ยา 6 รายการ</t>
  </si>
  <si>
    <t>บริษัท แอ็ดวานซ์ ออร์โธปิดิค โซลูชั่น จำกัด 89,100.00</t>
  </si>
  <si>
    <t>สแกนเนอรสําหรับงานเก็บเอกสารระดับ ศูนยบริการ แบบที่ 1</t>
  </si>
  <si>
    <t>บ.แอเรีย อิงค์ จก. 477,000.00</t>
  </si>
  <si>
    <t>บริษัท ไพรม์เมดิคอล จำกัด 70,000.00</t>
  </si>
  <si>
    <t>อุปกรณ์บีบถุงเลือดหรือสารละลาย ขนาด 1,000 มิลลิลิตร</t>
  </si>
  <si>
    <t>บริษัท ยูไนเทค ซายน์ จำกัด 15,800.00</t>
  </si>
  <si>
    <t>วัสดุสำนักงาน (ตรายาง) จำนวน 8 รายการ</t>
  </si>
  <si>
    <t>ร้าน เอส อิมพริ้นท์ 2,000.00</t>
  </si>
  <si>
    <t>PSD0958/68 ลงวันที่ 21 กรกฎาคม 2568</t>
  </si>
  <si>
    <t>PSD0959/68 ลงวันที่ 21 กรกฎาคม 2568</t>
  </si>
  <si>
    <t>PSD0960/68 ลงวันที่ 21 กรกฎาคม 2568</t>
  </si>
  <si>
    <t>PSD0962/68 ลงวันที่ 21 กรกฎาคม 2568</t>
  </si>
  <si>
    <t>PSD0965/68 ลงวันที่ 21 กรกฎาคม 2568</t>
  </si>
  <si>
    <t>PSD0966/68 ลงวันที่ 21 กรกฎาคม 2568</t>
  </si>
  <si>
    <t>PSD0971/68 ลงวันที่ 22 กรกฎาคม 2568</t>
  </si>
  <si>
    <t>PSD0972/68 ลงวันที่ 22 กรกฎาคม 2568</t>
  </si>
  <si>
    <t>ห้างหุ้นส่วนจำกัด เคที กรุ๊ป ลำปาง 19000 บาท</t>
  </si>
  <si>
    <t>บริษัท ดีเคเอสเอช (ประเทศไทย) จำกัด 96,300.00</t>
  </si>
  <si>
    <t>บริษัท วีณาอินเตอร์เนชั่นแนล จำกัด 54,000.00</t>
  </si>
  <si>
    <t>บริษัท ยูไนเทค ซายน์ จำกัด</t>
  </si>
  <si>
    <t>PSD0973/68 ลงวันที่ 23 กรกฎาคม 2568</t>
  </si>
  <si>
    <t>PSD0978/68 ลงวันที่ 23 กรกฎาคม 2568</t>
  </si>
  <si>
    <t>PSD0979/68 ลงวันที่ 23 กรกฎาคม 2568</t>
  </si>
  <si>
    <t>บริษัท ดีเคเอสเอช (ประเทศไทย) จำกัด 91,710.00</t>
  </si>
  <si>
    <t>วัสดุสำนักงาน (สมุดบัญชีมุมมัน)</t>
  </si>
  <si>
    <t>บริษัท ไอดีเอส เมดิคอล ซิสเต็มส์ (ประเทศไทย)  จำกัด 1,177.00</t>
  </si>
  <si>
    <t>ตู้แช่เย็นสำหรับเก็บยาหรืออุปกรณ์สำหรับใช้ในทางการแพทย์</t>
  </si>
  <si>
    <t>บริษัท โซวิค จำกัด 199,000.00</t>
  </si>
  <si>
    <t>ไมโครโฟน</t>
  </si>
  <si>
    <t>บริษัทธนัชชาเดคคอเรชั่น แอนด์ ดีเวลลอปเม้นท์จำกัด  45,700</t>
  </si>
  <si>
    <t>บริษัท อี ฟอร์ แอล เอม  จำกัด (มหาชน) 49,980.00</t>
  </si>
  <si>
    <t>บริษัท ซิลลิค ฟาร์มา จำกัด 377,000.00</t>
  </si>
  <si>
    <t>ซ่อมรถตู้โดยสาร 12 ที่นั่ง ทะเบียน ฮจ-8440</t>
  </si>
  <si>
    <t>บริษัทไบโอเมนเทนแนนส์ เซอร์วิส แอนด์ ซัพพลาย กรุ๊ป จำกัด 9.454.20</t>
  </si>
  <si>
    <t>PSD0996/68 ลงวันที่ 29 ก.ค. 2568</t>
  </si>
  <si>
    <t>PSD0997/68 ลงวันที่ 29 ก.ค. 2568</t>
  </si>
  <si>
    <t>PSD1001/68 ลงวันที่ 29 ก.ค. 2568</t>
  </si>
  <si>
    <t>PSD1003/68 ลงวันที่ 29 ก.ค. 2568</t>
  </si>
  <si>
    <t>PSD1012/68 ลงวันที่ 30 ก.ค. 2568</t>
  </si>
  <si>
    <t>PSD1011/68 ลงวันที่ 30 ก.ค. 2568</t>
  </si>
  <si>
    <t>PSD1007/68 ลงวันที่ 30 ก.ค. 2568</t>
  </si>
  <si>
    <t>ซ่อมเตารีด 2 หัวเตาทำไอน้ำในตัว</t>
  </si>
  <si>
    <t>บริษัท เอส.เจ.เอ็น. เอ็นจิเนียริ่ง (1971) จำกัด 24,824.00</t>
  </si>
  <si>
    <t>พซ.764/2568 ลงวันที่ ลงวันที่ 31 ก.ค. 2568</t>
  </si>
  <si>
    <t>พซ.753/2568 ลงวันที่ 31 ก.ค. 2568</t>
  </si>
  <si>
    <t>PSD1014/68 ลงวันที่ 31 ก.ค. 2568</t>
  </si>
  <si>
    <t>เตียงลูกกรงเด็กสแตนเลส 2 ไก</t>
  </si>
  <si>
    <t>บจก. บอสส์ เมด เอ็นจิเนียริ่ง 126,000.00</t>
  </si>
  <si>
    <t>S.140/67 ลงวันที่ 1 สิงหาคม 2568</t>
  </si>
  <si>
    <t>บริษัท ธาดาวิศว จำกัด 951.80</t>
  </si>
  <si>
    <t>PSD1022/68  4/ส.ค./2568</t>
  </si>
  <si>
    <t>816-0014 PLASMA TRANSFER SET</t>
  </si>
  <si>
    <t>บริษัท เซสท์ - เมด จำกัด 9,900.00</t>
  </si>
  <si>
    <t>PSD1023/68   4/ส.ค./2568</t>
  </si>
  <si>
    <t>บริษัท แบงค็อก เมดิคอลส์ โปร จำกัด 45,900.00</t>
  </si>
  <si>
    <t>PSD1025/68   4/ส.ค./2568</t>
  </si>
  <si>
    <t>บริษัท เซฟฟา ดรักส์ จำกัด 195,000.00</t>
  </si>
  <si>
    <t>PSD1030/68   4/ส.ค./2568</t>
  </si>
  <si>
    <t>บริษัท วีว่า เมดิก้า(ประเทศไทย) จำกัด 54,700.00</t>
  </si>
  <si>
    <t>PSD1028/68   4/ส.ค./2568</t>
  </si>
  <si>
    <t>ร้านเอส เอ็น ดับเบิ้ล เซอร์วิส 159,430.00</t>
  </si>
  <si>
    <t>PSD1021/68   4/ส.ค./2568</t>
  </si>
  <si>
    <t>ห้างหุ้นส่วนจำกัด ไมโคร ซัม เอ็นเตอร์ไพร์ส 19,388.40</t>
  </si>
  <si>
    <t>PSD1024/68  4/ส.ค./2569</t>
  </si>
  <si>
    <t>ซ่อมเครื่องพับนับกองผ้าอัตโนมัติ</t>
  </si>
  <si>
    <t>บริษัท บี.คิว.ซัพพลาย แอนด์ เซอร์วิส จำกัด 195,382.00</t>
  </si>
  <si>
    <t>บริการอินเตอร์เน็ตประเภทองค์กร พร้อมวงจรคู่สายเช่า</t>
  </si>
  <si>
    <t>บริษัท สยามเดนท์ จำกัด 359,520.00</t>
  </si>
  <si>
    <t>บริษัท พีซีจีเอช อินโนเวชั่น จำกัด 1,511.68</t>
  </si>
  <si>
    <t>สายสัญญาณเสียง</t>
  </si>
  <si>
    <t>ห้างหุ้นส่วนจำกัด ไมโคร ซัม เอ็นเตอร์ไพร์ส 115,810.00</t>
  </si>
  <si>
    <t>บริษัท ซิมม์ จำกัด 65,000.00</t>
  </si>
  <si>
    <t>บริษัท บีแอสซิสท์ เมดิคอลซัพพลาย จำกัด 280,875.00</t>
  </si>
  <si>
    <t>บริษัท ดีเคเอสเอช (ประเทศไทย) จำกัด 12,000.00</t>
  </si>
  <si>
    <t>บริษัท เวิลด์ ไลฟ์ เมดิคอล จำกัด 481,500.00</t>
  </si>
  <si>
    <t>บริษัท ดีเคเอสเอช (ประเทศไทย) จำกัด 414,500.00</t>
  </si>
  <si>
    <t>วัสดุสำนักงาน (ตรายาง) จำนวน 5 รายการ</t>
  </si>
  <si>
    <t>ร้าน เอส อิมพริ้นท์ 2,375.00</t>
  </si>
  <si>
    <t>สายวัดเปอร์เซนต์ออกซิเจนในเลือดสำหรับทารกแรกเกิด</t>
  </si>
  <si>
    <t>บริษัท ออมนิเมด จำกัด 34,000.00</t>
  </si>
  <si>
    <t>เครื่องถ่ายเอกสารระบบดิจิตอล (ขาว-ดำและสี)</t>
  </si>
  <si>
    <t>บจ. ซีซีซี เซอร์วิส แอนด์  ซัพพลาย 39,900.00</t>
  </si>
  <si>
    <t>จ้างจ้างซ่อมลิฟต์ ขนาด 750 กก. โดยวิธีเฉพาะเจาะจง</t>
  </si>
  <si>
    <t>บริษัท ฮิตาชิ เอลลิเวเตอร์ (ประเทศไทย) จำกัด 75,649.00</t>
  </si>
  <si>
    <t>จ้างซ่อมลิฟต์ โดยวิธีเฉพาะเจาะจง</t>
  </si>
  <si>
    <t>บริษัท แอล เอลิเวเตอร์ แอนด์ เอ็นจิเนียริ่ง จำกัด 74,900.00</t>
  </si>
  <si>
    <t>PSD1224/68 ลงวันที่ 8 ส.ค. 2568</t>
  </si>
  <si>
    <t>PSD1056/68 ลงวันที่ 8 ส.ค. 2568</t>
  </si>
  <si>
    <t>PSD1054/68 ลงวันที่ 8 ส.ค. 2568</t>
  </si>
  <si>
    <t>PSD1055/68 ลงวันที่ 8 ส.ค. 2568</t>
  </si>
  <si>
    <t>PSD1045/68 ลงวันที่ 7 ส.ค. 2568</t>
  </si>
  <si>
    <t>PSD1048/68 ลงวันที่ 7 ส.ค. 2568</t>
  </si>
  <si>
    <t>PSD1047/68 ลงวันที่ 7 ส.ค. 2568</t>
  </si>
  <si>
    <t>PSD1039/68 ลงวันที่ 7 ส.ค. 2568</t>
  </si>
  <si>
    <t>PSD1046/68 ลงวันที่ 7 ส.ค. 2568</t>
  </si>
  <si>
    <t>PSD1043/68 ลงวันที่ 7 ส.ค. 2568</t>
  </si>
  <si>
    <t>PSD1035/68 ลงวันที่ 7 ส.ค. 2568</t>
  </si>
  <si>
    <t>PSD1052/68 ลงวันที่ 7 ส.ค. 2568</t>
  </si>
  <si>
    <t>PSD1034/68 ลงวันที่ 7 ส.ค. 2568</t>
  </si>
  <si>
    <t>PSD1037/68 ลงวันที่ 7 ส.ค. 2568</t>
  </si>
  <si>
    <t>บริษัท ท้อปไลน์ โพรดักส์ จำกัด 25,500.00</t>
  </si>
  <si>
    <t>ซ่อมเตียงไฟฟ้าปรับระดับพร้อมที่นอนป้องกันแผลกดทับ</t>
  </si>
  <si>
    <t>บริษัท สยามเอสซีไอ จำกัด 12,500.00</t>
  </si>
  <si>
    <t>บริษัท นีโอ  เมดิคอล  อินเตอร์เทรดดิ้ง จำกัด 33,750.00</t>
  </si>
  <si>
    <t>ซ่อมรถเข็นอาหารแบบขับเคลื่อนด้วยมอเตอร์</t>
  </si>
  <si>
    <t>บริษัท โปรเฟสชั่นแนล ลาโบราทอรี่ แมเนจเม้นท์ คอร์ป จำกัด (มหาชน) ราคา 3,210.00</t>
  </si>
  <si>
    <t>ซ่อมรถวินิจฉัยและรักษาภาวะวิกฤตทางหลอดเลือดสมองเคลื่อนที่</t>
  </si>
  <si>
    <t>บริษัท เอส.พี.อินเตอร์แนชั่นแนล จำกัด 5,885.00</t>
  </si>
  <si>
    <t>ซ่อมชุดสัญญาณเตือนแก๊สทางการแพทย์</t>
  </si>
  <si>
    <t>บริษัท บอสส์เมดเอ็นจิเนียริ่ง จำกัด 428,000.00</t>
  </si>
  <si>
    <t>ซ่อมเครื่องตรวจตา</t>
  </si>
  <si>
    <t>ห้างหุ้นส่วนจำกัด อาร์ กรุ๊พ เซ็นเตอร์ 6,000.00</t>
  </si>
  <si>
    <t>ซ่อมเครื่องซักสลัดผ้าอัตโนมัติ</t>
  </si>
  <si>
    <t>บริษัท ป.เคมีอุปกรณ์ จำกัด 19,602.40</t>
  </si>
  <si>
    <t>จ้างเหมาจัดทำเอกสารอบรมความรู้พื้นฐาน ด้านอาชีวเวชศาสตร์สำหรับแพทย์ หลักสูตร 2 เดือน</t>
  </si>
  <si>
    <t>บริษัท นำวิวัฒน์ เมดิคอล คอร์ปอเรชั่น จำกัด (มหาชน) 10,000.00</t>
  </si>
  <si>
    <t>บริษัท บีเจเอช เมดิคอล จำกัด 5,136.00</t>
  </si>
  <si>
    <t>ลูกแบต</t>
  </si>
  <si>
    <t>บริษัท ธาดาวิศว จำกัด 12,840.00</t>
  </si>
  <si>
    <t>บริษัท ซิลลิค ฟาร์มา จำกัด 39,500.00</t>
  </si>
  <si>
    <t>MINIPACK SYSTEM NO.18 ชนิดมีสาย</t>
  </si>
  <si>
    <t>บริษัท ดีเคเอสเอช (ประเทศไทย) จำกัด 11,556.00</t>
  </si>
  <si>
    <t>บริษัท ฉัตรแก้ว โปรดักส์ จำกัด 70,000.00</t>
  </si>
  <si>
    <t>บริษัท นำวิวัฒน์ เมดิคอล คอร์ปอเรชั่น จำกัด (มหาชน) 480,000.00</t>
  </si>
  <si>
    <t>บริษัท ไทยก๊อส จำกัด 54,900.00</t>
  </si>
  <si>
    <t>บริษัท ดีเคเอสเอช (ประเทศไทย) จำกัด 49,800.00</t>
  </si>
  <si>
    <t>บริษัท วีว่า เมดิก้า(ประเทศไทย) จำกัด 39,600.00</t>
  </si>
  <si>
    <t>บริษัท ดีเคเอสเอช (ประเทศไทย) จำกัด 64,900.00</t>
  </si>
  <si>
    <t>วัสดุสำนักงาน (กระดาษถ่ายเอกสาร A4)</t>
  </si>
  <si>
    <t>ห้างหุ้นส่วนจำกัด ไมโคร ซัม เอ็นเตอร์ไพร์ส 3,103.00</t>
  </si>
  <si>
    <t>PSD1068/68 ลงวันที่ 13 สิงหาคม 2568</t>
  </si>
  <si>
    <t>PSD1064/68 ลงวันที่ 13 สิงหาคม 2568</t>
  </si>
  <si>
    <t>PSD1070/68 ลงวันที่ 13 สิงหาคม 2568</t>
  </si>
  <si>
    <t>PSD1067/68 ลงวันที่ 13 สิงหาคม 2568</t>
  </si>
  <si>
    <t>PSD1060/68 ลงวันที่ 13 สิงหาคม 2568</t>
  </si>
  <si>
    <t>PSD1059/68 ลงวันที่ 13 สิงหาคม 2568</t>
  </si>
  <si>
    <t>PSD1062/68 ลงวันที่ 13 สิงหาคม 2568</t>
  </si>
  <si>
    <t>PSD1077/68 ลงวันที่ 13 สิงหาคม 2568</t>
  </si>
  <si>
    <t>PSD1063/68 ลงวันที่ 13 สิงหาคม 2568</t>
  </si>
  <si>
    <t>PSD1061/68 ลงวันที่ 13 สิงหาคม 2568</t>
  </si>
  <si>
    <t>PSD1058/68 ลงวันที่ 13 สิงหาคม 2568</t>
  </si>
  <si>
    <t>PSD1065/68 ลงวันที่ 13 สิงหาคม 2568</t>
  </si>
  <si>
    <t>PSD1073/68 ลงวันที่ 13 สิงหาคม 2568</t>
  </si>
  <si>
    <t>PSD1057/68 ลงวันที่ 13 สิงหาคม 2568</t>
  </si>
  <si>
    <t>PSD1075/68 ลงวันที่ 13 สิงหาคม 2568</t>
  </si>
  <si>
    <t>PSD1076/68 ลงวันที่ 13 สิงหาคม 2568</t>
  </si>
  <si>
    <t>PSD1074/68 ลงวันที่ 13 สิงหาคม 2568</t>
  </si>
  <si>
    <t>PSD1069/68 ลงวันที่ 13 สิงหาคม 2568</t>
  </si>
  <si>
    <t>PSD1072/68 ลงวันที่ 13 สิงหาคม 2568</t>
  </si>
  <si>
    <t>PSD1066/68 ลงวันที่ 13 สิงหาคม 2568</t>
  </si>
  <si>
    <t>วัสดุวิทยาศาสตร์ 2 รายการ</t>
  </si>
  <si>
    <t>บริษัท เอ็ดวาร์ดส์ ไลฟ์ไซเอ็นซ์ (ประเทศไทย) จำกัด 4,200.00</t>
  </si>
  <si>
    <t>บริษัท เอเมส เมดิคอล จำกัด 47,100.00</t>
  </si>
  <si>
    <t>บริษัท วีว่า เมดิก้า(ประเทศไทย) จำกัด 173,500.00</t>
  </si>
  <si>
    <t>ยูไนเต็ด เพรส 27,500.00</t>
  </si>
  <si>
    <t>ซ่อมพื้นดาดฟ้าและฝ้าเพดาน</t>
  </si>
  <si>
    <t>บริษัท วินด์แมน พี โซลูชั่น จำกัด 395,900.00</t>
  </si>
  <si>
    <t>เหมาปรับปรุงสลิงเสาธง</t>
  </si>
  <si>
    <t>บริษัท ธเนศพัฒนา จำกัด 123,050.00</t>
  </si>
  <si>
    <t>บริษัท ดีเคเอสเอช (ประเทศไทย) จำกัด 490,000.00</t>
  </si>
  <si>
    <t>บริษัท ดีเคเอสเอช (ประเทศไทย) จำกัด 175,000.00</t>
  </si>
  <si>
    <t>ชุดโปรแกรมระบบปฏิบัติการสําหรับเครื่อง คอมพิวเตอรและเครื่องคอมพิวเตอรโนตบุกแบบสิทธิ์การใชงานประเภทติดตั้งมาจากโรงงาน(OEM) ที่มีลิขสิทธิ์ถูกตองตามกฎหมาย</t>
  </si>
  <si>
    <t>บ.เวิร์ค ซินเซริทิ จก. 29,050.00</t>
  </si>
  <si>
    <t>73/2568
ลงวันที่ 18 ส.ค. 2568</t>
  </si>
  <si>
    <t>PSD1096/68 ลงวันที่ 18 ส.ค. 2568</t>
  </si>
  <si>
    <t>PSD1081/68 ลงวันที่ 18 ส.ค. 2568</t>
  </si>
  <si>
    <t>PSD1082/68 ลงวันที่ 18 ส.ค. 2568</t>
  </si>
  <si>
    <t>PSD1103/68 ลงวันที่ 18 ส.ค. 2568</t>
  </si>
  <si>
    <t>PSD1101/68 ลงวันที่ 18 ส.ค. 2568</t>
  </si>
  <si>
    <t>PSD1094/68 ลงวันที่ 18 ส.ค. 2568</t>
  </si>
  <si>
    <t>PSD1100/68 ลงวันที่ 18 ส.ค. 2568</t>
  </si>
  <si>
    <t>PSD1098/68 ลงวันที่ 18 ส.ค. 2568</t>
  </si>
  <si>
    <t>PSD1325/68 ลงวันที่ 19 ส.ค. 2568</t>
  </si>
  <si>
    <t>ห้างหุ้นส่วนจำกัด ไมโคร ซัม เอ็นเตอร์ไพร์ส 52,162.50</t>
  </si>
  <si>
    <t>บริษัท พินธุภัทร จำกัด 2,300.00</t>
  </si>
  <si>
    <t>เวชภัณฑ์มิใช่ยา 4 รายการ</t>
  </si>
  <si>
    <t>บริษัท แอ็ดวานซ์ ออร์โธปิดิค โซลูชั่น จำกัด 55,500.00</t>
  </si>
  <si>
    <t>โลหะดามใส่ในโพรงกระดูกชนิมมีรูล็อค</t>
  </si>
  <si>
    <t>บริษัท ฟีนิกซ์ เซอร์จิคัล อิควิปเม้นท์ (ประเทศไทย) จำกัด 13,000.00</t>
  </si>
  <si>
    <t>บริษัท ดีเคเอสเอช (ประเทศไทย) จำกัด 321,000.00</t>
  </si>
  <si>
    <t>บริษัท พีเอ็นเอ็น เมดิคอล เซอร์วิส กรุ๊ป จำกัด 4,400.00</t>
  </si>
  <si>
    <t>บริษัท เจ บี เมดิคอลซัพพลาย จำกัด 16,000.00</t>
  </si>
  <si>
    <t>บริษัท พรีฮอส เทรดดิ้ง จำกัด 63,000.00</t>
  </si>
  <si>
    <t>หลอดทดสอบระยะเวลาการแข็งตัวของเลือด</t>
  </si>
  <si>
    <t>บริษัท สวัสดี เมดิคอล 2011 (ไทยแลนด์) จำกัด 8,000.00</t>
  </si>
  <si>
    <t>บริษัท ไพรม์เมดิคอล จำกัด 71,040.00</t>
  </si>
  <si>
    <t>บริษัท ดีเคเอสเอช (ประเทศไทย) จำกัด 270,282.00</t>
  </si>
  <si>
    <t>HemoCheck-S ชุดผลิตภัณฑ์ตรวจจับคราบเลือดตกค้างบนพื้นผิว</t>
  </si>
  <si>
    <t>บริษัท ดีทแฮล์ม เคลเลอร์ โลจิสติกส์ จำกัด 288,000.00</t>
  </si>
  <si>
    <t>โครงการศูนย์โรคจากการทำงานระดับชาติ ปี 2568</t>
  </si>
  <si>
    <t>บริษัท เอส.พี.อินเตอร์แนชั่นแนล จำกัด 7,916.13</t>
  </si>
  <si>
    <t>บริษัท ไพรม์เมดิคอล จำกัด 21,400.00</t>
  </si>
  <si>
    <t>ถ้วย COTTON BALL 0.35G</t>
  </si>
  <si>
    <t>บริษัท โซวิค จำกัด 450,000.00</t>
  </si>
  <si>
    <t>ระบบโปรแกรมสำรองและกู้คืนข้อมูลเพื่อปกป้องข้อมูลจากภัยคุกคามและ ransomware</t>
  </si>
  <si>
    <t>บริษัท เจนเทน โกลบอล เน็ทเวิร์ค จำกัด 9,380,000.00</t>
  </si>
  <si>
    <t>บจ. คัสตอม เฟอร์นิช อินดัสทรี 16,906.00</t>
  </si>
  <si>
    <t>PSD1118/68 ลงวันที่ 22 ส.ค. 2568</t>
  </si>
  <si>
    <t>PSD1122/68 ลงวันที่ 22 ส.ค. 2568</t>
  </si>
  <si>
    <t>PSD1113/68 ลงวันที่ 22 ส.ค. 2568</t>
  </si>
  <si>
    <t>PSD1108/68 ลงวันที่ 22 ส.ค. 2568</t>
  </si>
  <si>
    <t>PSD1117/68 ลงวันที่ 22 ส.ค. 2568</t>
  </si>
  <si>
    <t>PSD1112/68 ลงวันที่ 22 ส.ค. 2568</t>
  </si>
  <si>
    <t>PSD1107/68 ลงวันที่ 22 ส.ค. 2568</t>
  </si>
  <si>
    <t>PSD1109/68 ลงวันที่ 22 ส.ค. 2568</t>
  </si>
  <si>
    <t>PSD1114/68 ลงวันที่ 22 ส.ค. 2568</t>
  </si>
  <si>
    <t>PSD1120/68 ลงวันที่ 22 ส.ค. 2568</t>
  </si>
  <si>
    <t>PSD1106/68 ลงวันที่ 22 ส.ค. 2568</t>
  </si>
  <si>
    <t>PSD1110/68 ลงวันที่ 22 ส.ค. 2568</t>
  </si>
  <si>
    <t>PSD1127/68 ลงวันที่ 22 ส.ค. 2568</t>
  </si>
  <si>
    <t>PSD1111/68 ลงวันที่ 22 ส.ค. 2568</t>
  </si>
  <si>
    <t>PSD1121/68 ลงวันที่ 22 ส.ค. 2568</t>
  </si>
  <si>
    <t>131/2568 ลงวันที่ 22 ส.ค. 2568</t>
  </si>
  <si>
    <t>S.27/68 ลงวันที่ 23 ส.ค. 2568</t>
  </si>
  <si>
    <t>โครงการศูนย์โรคจาการทำงานระดับชาติ ปี 2568จ้างออกแบบฯ)</t>
  </si>
  <si>
    <t>นางสาวศิริกูล ศรีสะอาด 60,000.00</t>
  </si>
  <si>
    <t>เหมาการวางระบบส่งต่อการวินิจฉัย รูปแบบ Telemedicine หรือการส่งต่อ online</t>
  </si>
  <si>
    <t>นางสาวปิยะฉัตร สมบูรณ์ 100,000.00</t>
  </si>
  <si>
    <t>เปลี่ยนถ่ายน้ำมันเครื่องกำเนิดไฟฟ้า นพรัตน์คุ้มเกล้า</t>
  </si>
  <si>
    <t>บริษัท พินธุภัทร จำกัด 55,051.50</t>
  </si>
  <si>
    <t>บริษัท พินธุภัทร จำกัด 38,520.00</t>
  </si>
  <si>
    <t>ซ่อมรถยนต์โดยสาร 4 คัน</t>
  </si>
  <si>
    <t>ห้างหุ้นส่วนจำกัด อาร์ กรุ๊พ เซ็นเตอร์ ราคา 28,517.68</t>
  </si>
  <si>
    <t>บริษัท ซี เอ็ม ซี ไบโอเท็ค จำกัด 57,009.60</t>
  </si>
  <si>
    <t>ซ่อมชุดผ่าตัดหมอนรองกระดูกสันหลังด้วยกล้อง</t>
  </si>
  <si>
    <t>พรรณวดี ก๊อปปี้เซ็นเตอร์ 10,015.20</t>
  </si>
  <si>
    <t>ห้างหุ้นส่วนจำกัด ไมโคร ซัม เอ็นเตอร์ไพร์ส 74,650.00</t>
  </si>
  <si>
    <t>หลอดไฟ</t>
  </si>
  <si>
    <t>ห้างหุ้นส่วนจำกัด ไมโคร ซัม เอ็นเตอร์ไพร์ส 18,511.00</t>
  </si>
  <si>
    <t>ห้างหุ้นส่วนจำกัด แทนคุณ เมดิคอล 192,000.00</t>
  </si>
  <si>
    <t>บริษัท ซิลลิค ฟาร์มา จำกัด 11,556.00</t>
  </si>
  <si>
    <t>บริษัท เจ เอส วิชั่น จำกัด 386,000.00</t>
  </si>
  <si>
    <t>บริษัท แอคคอร์ด คอร์ปอเรชั่น จำกัด 37,000.00</t>
  </si>
  <si>
    <t>บริษัท ไพรม์เมดิคอล จำกัด 280,430.00</t>
  </si>
  <si>
    <t>ห้างหุ้นส่วนจำกัด ไมโคร ซัม เอ็นเตอร์ไพร์ส 30,000.00</t>
  </si>
  <si>
    <t>บริษัท ดีเคเอสเอช (ประเทศไทย) จำกัด 28,600.00</t>
  </si>
  <si>
    <t>ซ่อมเครื่องเติมอากาศภายในระบบบำบัดน้ำเสีย</t>
  </si>
  <si>
    <t>ห้างหุ้นส่วนจำกัด อรุณโรจน์เซอร์วิส 16,585.00</t>
  </si>
  <si>
    <t>สีน้ำมัน TOA</t>
  </si>
  <si>
    <t>ห้างหุ้นส่วนจำกัด ไมโคร ซัม เอ็นเตอร์ไพร์ส 1,070.00</t>
  </si>
  <si>
    <t>บริษัท ซีซีซี เซอร์วิส แอนด์ ซัพพลาย จำกัด 114,082.33</t>
  </si>
  <si>
    <t>ห้างหุ้นส่วนจำกัด แทนคุณ เมดิคอล 18,883.30</t>
  </si>
  <si>
    <t>เครื่องคอมพิวเตอรโนตบุกสําหรับงานสํานักงาน</t>
  </si>
  <si>
    <t>บ.แอเรีย อิงค์ จก. 18,990.00</t>
  </si>
  <si>
    <t>จ้างเหมาบันทึกข้อมูลการตรวจวินิจฉัย ให้คำแนะนำในรูปแบบ Telemedicine หรือ online โดยวิธีเฉพาะเจาะจง</t>
  </si>
  <si>
    <t>นางสาวศิริกูล ศรีสะอาด 40,000.00</t>
  </si>
  <si>
    <t>จ้างปรับปรุงขอบฟุตบาทหน้าป้อม รปภ. ตรงทางเข้าออกโรงพยาบาล โดยวิธีเฉพาะเจาะจง</t>
  </si>
  <si>
    <t>บริษัท ไทย แม็กซ์เวลล์ โซลูชั่น จำกัด 121,980.00</t>
  </si>
  <si>
    <t xml:space="preserve">จ้างเหมาจัดทำแนวทางมาตรฐานการพยาบาลโรคกระดูกและกล้ามเนื้อโรคผิวหนัง </t>
  </si>
  <si>
    <t>นางสุรีย์พร กุมภคาม 180,000.00</t>
  </si>
  <si>
    <t>บริษัท พร้อมท์ เดนทัล แอนด์ เมดิคอล ซัพพลาย จำกัด 53,273.16</t>
  </si>
  <si>
    <t>H12+ECG CABLE,10 LEADWIRES AHA COLORS</t>
  </si>
  <si>
    <t>บริษัท รีโซลิค จำกัด 9,000.00</t>
  </si>
  <si>
    <t>บริษัท ดีเคเอสเอช (ประเทศไทย) จำกัด 92,287.50</t>
  </si>
  <si>
    <t>ตัวกรองไตเทียมแบบประสิทธิภาพต่ำพื้นที่ผิวเมมเบรน 1.5 ตารางเมตร</t>
  </si>
  <si>
    <t>บริษัท ดีเคเอสเอช (ประเทศไทย) จำกัด 60,000.00</t>
  </si>
  <si>
    <t>บริษัท ออริจิเนเตอร์ จำกัด 15,800.00</t>
  </si>
  <si>
    <t>บริษัท แล็บมาสเตอร์ แอ๊ดวานซ์ จำกัด 120,000.00</t>
  </si>
  <si>
    <t>บริษัท เจ เอส วิชั่น จำกัด 82,280.00</t>
  </si>
  <si>
    <t>บริษัท เมดซินโนว่า จำกัด 173,500.00</t>
  </si>
  <si>
    <t>แผ่นโฟมปิดแผลชนิดด้านจุลชีพและมีชั้นยึดติดแบบซิลิโคน</t>
  </si>
  <si>
    <t>บริษัท ดีเคเอสเอช (ประเทศไทย) จำกัด 127,062.50</t>
  </si>
  <si>
    <t>วัสดุสำนักงาน (ตรายาง) จำนวน 2 รายการ</t>
  </si>
  <si>
    <t>บริษัท ซีซีซี เซอร์วิส แอนด์ ซัพพลาย จำกัด 750.00</t>
  </si>
  <si>
    <t>37/2568
ลงวันที่ 27 ส.ค. 2568</t>
  </si>
  <si>
    <t>PSD1164/68 ลงวันที่ 27 ส.ค. 2568</t>
  </si>
  <si>
    <t>PSD1161/68 ลงวันที่ 27 ส.ค. 2568</t>
  </si>
  <si>
    <t>PSD1168/68 ลงวันที่ 27 ส.ค. 2568</t>
  </si>
  <si>
    <t>PSD1162/68 ลงวันที่ 27 ส.ค. 2568</t>
  </si>
  <si>
    <t>PSD1167/68 ลงวันที่ 27 ส.ค. 2568</t>
  </si>
  <si>
    <t>PSD1170/68 ลงวันที่ 27 ส.ค. 2568</t>
  </si>
  <si>
    <t>PSD1165/68 ลงวันที่ 27 ส.ค. 2568</t>
  </si>
  <si>
    <t>PSD1154/68 ลงวันที่ 27 ส.ค. 2568</t>
  </si>
  <si>
    <t>PSD1166/68 ลงวันที่ 27 ส.ค. 2568</t>
  </si>
  <si>
    <t>PDS1155/68 ลงวันที่ 27 ส.ค. 2568</t>
  </si>
  <si>
    <t>PSD1153/68 ลงวันที่ 27 ส.ค. 2568</t>
  </si>
  <si>
    <t>T.237/64 ลงวันที่ 27 ส.ค. 2568</t>
  </si>
  <si>
    <t>PSD1126/68 ลงวันที่ 27 ส.ค. 2568</t>
  </si>
  <si>
    <t>PSD1169/68 ลงวันที่ 27 ส.ค. 2568</t>
  </si>
  <si>
    <t>PSD1163/68 ลงวันที่ 27 ส.ค. 2568</t>
  </si>
  <si>
    <t>PSD1159/68 ลงวันที่ 27 ส.ค. 2568</t>
  </si>
  <si>
    <t>PSD1157/68 ลงวันที่ 26 ส.ค. 2568</t>
  </si>
  <si>
    <t>พ.477/68 ลงวันที่ 26 ส.ค. 2568</t>
  </si>
  <si>
    <t>PSD1144/68 ลงวันที่ 26 ส.ค. 2568</t>
  </si>
  <si>
    <t>PSD1136/68 ลงวันที่ 26 ส.ค. 2568</t>
  </si>
  <si>
    <t>PSD1143/68 ลงวันที่ 26 ส.ค. 2568</t>
  </si>
  <si>
    <t>PSD1152/68 ลงวันที่ 26 ส.ค. 2568</t>
  </si>
  <si>
    <t>PSD1141/68 ลงวันที่ 26 ส.ค. 2568</t>
  </si>
  <si>
    <t>PSD1142/68 ลงวันที่ 26 ส.ค. 2568</t>
  </si>
  <si>
    <t>PSD1146/68 ลงวันที่ 26 ส.ค. 2568</t>
  </si>
  <si>
    <t>PSD1145/68 ลงวันที่ 26 ส.ค. 2568</t>
  </si>
  <si>
    <t>PSD1135/68 ลงวันที่ 26 ส.ค. 2568</t>
  </si>
  <si>
    <t>PSD1147/68 ลงวันที่ 26 ส.ค. 2568</t>
  </si>
  <si>
    <t>PSD1139/68 ลงวันที่ 26 ส.ค. 2568</t>
  </si>
  <si>
    <t>PSD1138/68 ลงวันที่ 26 ส.ค. 2568</t>
  </si>
  <si>
    <t>PSD1137/68 ลงวันที่ 26 ส.ค. 2568</t>
  </si>
  <si>
    <t>PSD1140/68 ลงวันที่ 26 ส.ค. 2568</t>
  </si>
  <si>
    <t>PSD1132/68 ลงวันที่ 26 ส.ค. 2568</t>
  </si>
  <si>
    <t>PSD1131/68 ลงวันที่ 26 ส.ค. 2568</t>
  </si>
  <si>
    <t>สมอยึดกระดูกเข้ากับเนื้อเยื่อ</t>
  </si>
  <si>
    <t>บริษัท เอ็ม ดี ซี (ประเทศไทย) จำกัด 30,000.00</t>
  </si>
  <si>
    <t>บริษัท เอ็ม ดี ซี (ประเทศไทย) จำกัด 25,800.00</t>
  </si>
  <si>
    <t>บริษัท เอ็ม ดี ซี (ประเทศไทย) จำกัด 23,800.00</t>
  </si>
  <si>
    <t>โลหะดามกระดูกและใส่ในโพรงกระดูกชนิดแยกชิ้น</t>
  </si>
  <si>
    <t>บริษัท แอ็ดวานซ์ ออร์โธปิดิค โซลูชั่น จำกัด 24,000.00</t>
  </si>
  <si>
    <t>บริษัท ไทยก๊อส จำกัด 149,800.00</t>
  </si>
  <si>
    <t>ไฮโปคลอรัส แอชิด ชนิดสารละลายสำหรับล้างแผล ขนาด 500 มล.</t>
  </si>
  <si>
    <t>บริษัท เวิลด์ ไลฟ์ เมดิคอล จำกัด 32,100.00</t>
  </si>
  <si>
    <t>บริษัท อีทีเอ็ม เมดีเคิล จำกัด 206,000.00</t>
  </si>
  <si>
    <t>บริษัท เอ.ไอ.คอนเวอร์เจนส์(ประเทศไทย) จำกัด 39,900.00</t>
  </si>
  <si>
    <t>บริษัท พีพี แสตมป์ จำกัด 3,960.00</t>
  </si>
  <si>
    <t>PSD1179/68 ลงวันที่ 29 ส.ค. 2568</t>
  </si>
  <si>
    <t>PSD1172/68 ลงวันที่ 29 ส.ค. 2568</t>
  </si>
  <si>
    <t>PSD1173/68 ลงวันที่ 29 ส.ค. 2568</t>
  </si>
  <si>
    <t>PSD1180/68 ลงวันที่ 29 ส.ค. 2568</t>
  </si>
  <si>
    <t>PSD1177/68 ลงวันที่ 29 ส.ค. 2568</t>
  </si>
  <si>
    <t>PSD1175/68 ลงวันที่ 29 ส.ค. 2568</t>
  </si>
  <si>
    <t>PSD1174/68 ลงวันที่ 29 ส.ค. 2568</t>
  </si>
  <si>
    <t>PSD1178/68 ลงวันที่ 29 ส.ค. 2568</t>
  </si>
  <si>
    <t>PSD1176/68 ลงวันที่ 29 ส.ค. 2568</t>
  </si>
  <si>
    <t>บริษัท แนชเชอเริลมีเดีย จำกัด 35,000.00</t>
  </si>
  <si>
    <t>ตรวจเช็ค UPS</t>
  </si>
  <si>
    <t>บริษัท เพาเวอร์เมติค จำกัด 18,767.80</t>
  </si>
  <si>
    <t>ซ่อมเครื่องตรวจอวัยวะภายในด้วยคลื่นเสียงความถึ่สูง</t>
  </si>
  <si>
    <t>บริษัท อินโนมูฟ จำกัด 22,500.00</t>
  </si>
  <si>
    <t>บริษัท เค.เอช.ที.เซ็นทรัลซัพพลาย จำกัด 14,980.00</t>
  </si>
  <si>
    <t>ซ่อมเครื่องนับเม็ดยาอัตโนมัติ</t>
  </si>
  <si>
    <t>ห้างหุ้นส่วนจำกัด ส.โพธิ์ชัย 2550 10,165.00</t>
  </si>
  <si>
    <t>ซ่อมปั๊มเติมอากาศ บ่อบำบัดน้ำเสีย</t>
  </si>
  <si>
    <t>บริษัท ทอง88 จำกัด 18,297.00</t>
  </si>
  <si>
    <t>ซ่อมเครื่องนึ่งฆ่าเชื้อจุลินทรีย์ด้วยไอน้ำ</t>
  </si>
  <si>
    <t>บริษัท เอส.พี.อินเตอร์แนชั่นแนล จำกัด 32.100.00</t>
  </si>
  <si>
    <t>ซ่อมปั๊มไฟฟ้าสูบน้ำ</t>
  </si>
  <si>
    <t>บริษัท สยาม เพ็ญเทค เซลส์ จำกัด 115,560.00</t>
  </si>
  <si>
    <t>ซ่อมเครื่องวัดความดันโลหิตอัตโนมัติ</t>
  </si>
  <si>
    <t>บริษัท ชิพ เลเวล เซอร์วิส จำกัด 9,500.00</t>
  </si>
  <si>
    <t>เหมาบริการรื้อถอนไปป์ไลน์ทางการแพทย์</t>
  </si>
  <si>
    <t>บริษัท เมดิทอป จำกัด 6,420.00</t>
  </si>
  <si>
    <t>ซ่อมระบบอากาศอัดแรงดันสูง อาคารเฉลิมพระเกียรติ</t>
  </si>
  <si>
    <t>ห้างหุ้นส่วนจำกัด อาร์ กรุ๊พ เซ็นเตอร์ 181,900.00</t>
  </si>
  <si>
    <t>ซ่อมกล้องสำหรับประชุม ZOOM</t>
  </si>
  <si>
    <t>บริษัท ไอดีเอส เมดิคอล ซิสเต็มส์ (ประเทศไทย)  จำกัด 2,700.00</t>
  </si>
  <si>
    <t>เครื่องคอมพิวเตอร์โน้ตบุ๊ก สำหรับประมวลผล</t>
  </si>
  <si>
    <t>บริษัท แอเรีย อิงค์ จำกัด 205,450.00</t>
  </si>
  <si>
    <t>เครื่องพิมพ์แบบฉีดหมึก (Inkjet Printer) หน้ากว้าง 64 นิ้ว</t>
  </si>
  <si>
    <t>บริษัท เวิร์ค ซินเซริทิ จำกัด 489,000.00</t>
  </si>
  <si>
    <t>อุปกรณ์จ่ายไฟ</t>
  </si>
  <si>
    <t>บริษัท ไอ.เจ.สยาม จำกัด 44,833.00</t>
  </si>
  <si>
    <t>สายเคเบิล</t>
  </si>
  <si>
    <t>บริษัท เนชั่น อะโกร จำกัด 32,421.00</t>
  </si>
  <si>
    <t>บริษัท เอ็ม ดี ซี (ประเทศไทย) จำกัด 21,000.00</t>
  </si>
  <si>
    <t>บริษัท เอสพีเค เพลนตี้ สตาร์ จำกัด 32,800.00</t>
  </si>
  <si>
    <t>บริษัท ดีเคเอสเอช (ประเทศไทย) จำกัด 15,087.00</t>
  </si>
  <si>
    <t>บริษัท ดีเคเอสเอช (ประเทศไทย) จำกัด 140,437.50</t>
  </si>
  <si>
    <t>บริษัท แบงค็อก เมดิคอลส์ โปร จำกัด 58,500.00</t>
  </si>
  <si>
    <t>มาซ่อมผ้าพันแขน ท่อลมคู่</t>
  </si>
  <si>
    <t>บริษัท จำเริญแพทย์ภัณฑ์ จำกัด 1,000.00</t>
  </si>
  <si>
    <t>บริษัท ดีเคเอสเอช (ประเทศไทย) จำกัด 38,940.00</t>
  </si>
  <si>
    <t>บริษัท ดีทแฮล์ม เคลเลอร์ โลจิสติกส์ จำกัด 97,550.00</t>
  </si>
  <si>
    <t>บริษัท ไพรม์เมดิคอล จำกัด 33,000.00</t>
  </si>
  <si>
    <t>บริษัท ดีทแฮล์ม เคลเลอร์ โลจิสติกส์ จำกัด 12,500.00</t>
  </si>
  <si>
    <t>PSD0868/68 ลงวันที่ 1 ก.ย. 2568</t>
  </si>
  <si>
    <t>PSD1191/68 ลงวันที่ 1 ก.ย. 2568</t>
  </si>
  <si>
    <t>PSD1187/68 ลงวันที่ 1 ก.ย. 2568</t>
  </si>
  <si>
    <t>PSD1188/68 ลงวันที่ 1 ก.ย. 2568</t>
  </si>
  <si>
    <t>PSD1193/68 ลงวันที่ 1 ก.ย. 2568</t>
  </si>
  <si>
    <t>PSD1189/68 ลงวันที่ 1 ก.ย. 2568</t>
  </si>
  <si>
    <t>PSD1185/68 ลงวันที่ 1 ก.ย. 2568</t>
  </si>
  <si>
    <t>PSD1186/68 ลงวันที่ 1 ก.ย. 2568</t>
  </si>
  <si>
    <t>PSD1192/68 ลงวันที่ 1 ก.ย. 2568</t>
  </si>
  <si>
    <t>PSD1194/68 ลงวันที่ 1 ก.ย. 2568</t>
  </si>
  <si>
    <t>PSD1190/68 ลงวันที่ 1 ก.ย. 2568</t>
  </si>
  <si>
    <t>PSD1184/68 ลงวันที่ 1 ก.ย. 2568</t>
  </si>
  <si>
    <t>PSD1210/68 ลงวันที่ 1 ก.ย. 2568</t>
  </si>
  <si>
    <t>PSD1197/68 ลงวันที่ 1 ก.ย. 2568</t>
  </si>
  <si>
    <t>PSD1196/68 ลงวันที่ 1 ก.ย. 2568</t>
  </si>
  <si>
    <t>PSD1195/68 ลงวันที่ 1 ก.ย. 2568</t>
  </si>
  <si>
    <t>PSD1200/68 ลงวันที่ 1 ก.ย. 2568</t>
  </si>
  <si>
    <t>PSD1203/68 ลงวันที่ 1 ก.ย. 2568</t>
  </si>
  <si>
    <t>PSD1199/68 ลงวันที่ 1 ก.ย. 2568</t>
  </si>
  <si>
    <t>PSD1201/68 ลงวันที่ 1 ก.ย. 2568</t>
  </si>
  <si>
    <t>PSD1202/68 ลงวันที่ 1 ก.ย. 2568</t>
  </si>
  <si>
    <t>PSD1198/68 ลงวันที่ 1 ก.ย. 2568</t>
  </si>
  <si>
    <t>PSD1208/68 ลงวันที่ 1 ก.ย. 2568</t>
  </si>
  <si>
    <t>PSD1205/68 ลงวันที่ 1 ก.ย. 2568</t>
  </si>
  <si>
    <t>PSD1206/68 ลงวันที่ 1 ก.ย. 2568</t>
  </si>
  <si>
    <t>PSD1204/68 ลงวันที่ 1 ก.ย. 2568</t>
  </si>
  <si>
    <t>PSD1209/68 ลงวันที่ 1 ก.ย. 2568</t>
  </si>
  <si>
    <t>ติดตั้งถังสำรองน้ำบนดินพร้อมเดินท่อ</t>
  </si>
  <si>
    <t>บริษัท สยามคูลเลอร์ มาร์ท แอนด์ เซอร์วิส จำกัด 365,640.79</t>
  </si>
  <si>
    <t>ซ่อมรถบรรทุก (ดีเซล) ขนาด 1 ตัน ขับเคลื่อน 2 ล้อ</t>
  </si>
  <si>
    <t>บริษัท ซาวด์ วิชั่น จำกัด 2,799.12</t>
  </si>
  <si>
    <t>ห้างหุ้นส่วนจำกัด ไมโคร ซัม เอ็นเตอร์ไพร์ส 327,420.00</t>
  </si>
  <si>
    <t>วัสดุไฟฟ้า 6 รายการ</t>
  </si>
  <si>
    <t>บริษัท ซิลลิค ฟาร์มา จำกัด 88.317.80</t>
  </si>
  <si>
    <t>บริษัท ไอ อินเตอร์เทรด จำกัด 12,733.00</t>
  </si>
  <si>
    <t>โลหะดามกระดูกและใส่ในโพรงกระดูก</t>
  </si>
  <si>
    <t>บริษัท ดีไวซ์ อินโนเวชั่น จำกัด 25,000.00</t>
  </si>
  <si>
    <t>บริษัท ดีไวซ์ อินโนเวชั่น จำกัด 163,000.00</t>
  </si>
  <si>
    <t>จ้างทำทางลาดเหล็กแผ่นลายสำหรับรถเข็น โดยวิธีเฉพาะเจาะจง</t>
  </si>
  <si>
    <t>บริษัท พี.ซี.เค.คอร์ปอเรชั่น จำกัด 19,800.00</t>
  </si>
  <si>
    <t>CANNULAT Headless screw</t>
  </si>
  <si>
    <t>บริษัท อินเตอร์เมดิคอล จำกัด 7,704.00</t>
  </si>
  <si>
    <t>เวชภัณฑ์มิใช่ยา 3 รายการ</t>
  </si>
  <si>
    <t>บริษัท เอ็ม ดี ซี (ประเทศไทย) จำกัด 23,112.00</t>
  </si>
  <si>
    <t>บริษัท ดีเคเอสเอช (ประเทศไทย) จำกัด 5,136.00</t>
  </si>
  <si>
    <t>หัวกรอกระดูกแบบทรงกระบอกชนิดปลอดเชื้อ</t>
  </si>
  <si>
    <t>บริษัท ดีเคเอสเอช (ประเทศไทย) จำกัด 35,000.00</t>
  </si>
  <si>
    <t>บริษัท เคเอส เมดิคอล จำกัด 39,900.00</t>
  </si>
  <si>
    <t>บริษัท ดีซีเอช ออริกา (ประเทศไทย) จำกัด 56,175.00</t>
  </si>
  <si>
    <t>ชุดเครื่องมือแพทย์ สำหรับการรักษาทางโสต ศอ นาสิก</t>
  </si>
  <si>
    <t>บริษัท เมดิแคร์ (ประเทศไทย) จำกัด 28,300.00</t>
  </si>
  <si>
    <t>กระดาษสติ๊กเกอร์</t>
  </si>
  <si>
    <t>บริษัท แฮปปี้ลิงค์เอ็นจิเนียริ่ง จำกัด 28,890.00</t>
  </si>
  <si>
    <t>บริษัท อัลลายแอนซ์ ฟาร์มา จำกัด 98,400.00</t>
  </si>
  <si>
    <t>ปรับปรุงห้องพักแพทย์ Fix Ward</t>
  </si>
  <si>
    <t>บริษัทธนัชชาเดคคอเรชั่น แอนด์ ดีเวลลอปเม้นท์ จำกัด 187,485.40</t>
  </si>
  <si>
    <t>บริษัท แอล เอลิเวเตอร์ แอนด์ เอ็นจิเนียริ่ง จำกัด 160,500.00</t>
  </si>
  <si>
    <t>บริษัท ดีเคเอสเอช (ประเทศไทย) จำกัด 420,000.00</t>
  </si>
  <si>
    <t>บริษัท ดีเคเอสเอช (ประเทศไทย) จำกัด 457,500.00</t>
  </si>
  <si>
    <t>ซื้อวัสดุวิทยาศาสตร์การแพทย์ โดยวิธีเฉพาะเจาะจง</t>
  </si>
  <si>
    <t>บริษัท ประภัสสร เอ็นจิเนียริ่ง ซัพพลาย จำกัด 16,800.00</t>
  </si>
  <si>
    <t>PSD1233/68 ลงวันที่ 8 ก.ย. 2568</t>
  </si>
  <si>
    <t>PSD1236/68 ลงวันที่ 8 ก.ย. 2568</t>
  </si>
  <si>
    <t>PSD1238/68 ลงวันที่ 8 ก.ย. 2568</t>
  </si>
  <si>
    <t>PSD1235/68 ลงวันที่ 8 ก.ย. 2568</t>
  </si>
  <si>
    <t>PSD1230/68 ลงวันที่ 8 ก.ย. 2568</t>
  </si>
  <si>
    <t>PSD1226/68 ลงวันที่ 8 ก.ย. 2568</t>
  </si>
  <si>
    <t>PSD1242/68 ลงวันที่ 8 ก.ย. 2568</t>
  </si>
  <si>
    <t>PSD1237/68 ลงวันที่ 8 ก.ย. 2568</t>
  </si>
  <si>
    <t>PSD1229/68 ลงวันที่ 8 ก.ย. 2568</t>
  </si>
  <si>
    <t>PSD1241/68 ลงวันที่ 8 ก.ย. 2568</t>
  </si>
  <si>
    <t>PSD1225/68 ลงวันที่ 8 ก.ย. 2568</t>
  </si>
  <si>
    <t>PSD1239/68 ลงวันที่ 8 ก.ย. 2568</t>
  </si>
  <si>
    <t>PSD1228/68 ลงวันที่ 8 ก.ย. 2568</t>
  </si>
  <si>
    <t>PSD1234/68 ลงวันที่ 8 ก.ย. 2568</t>
  </si>
  <si>
    <t>PSD1240/68 ลงวันที่ 8 ก.ย. 2568</t>
  </si>
  <si>
    <t>PSD1224/68 ลงวันที่ 8 ก.ย. 2568</t>
  </si>
  <si>
    <t>PSD124768 ลงวันที่ 8 ก.ย. 2568</t>
  </si>
  <si>
    <t>PSD1246/68 ลงวันที่ 8 ก.ย. 2568</t>
  </si>
  <si>
    <t>PSD1232/68 ลงวันที่ 8 ก.ย. 2568</t>
  </si>
  <si>
    <t>PSD1231/68 ลงวันที่ 8 ก.ย. 2568</t>
  </si>
  <si>
    <t>PSD1286/68 ลงวันที่ 9 ก.ย. 2568</t>
  </si>
  <si>
    <t>PSD1245/68 ลงวันที่ 9 ก.ย. 2568</t>
  </si>
  <si>
    <t>PSD1244/68 ลงวันที่ 9 ก.ย. 2568</t>
  </si>
  <si>
    <t>เวชภัณฑ์มิใช่ยา 8 รายการ</t>
  </si>
  <si>
    <t>บริษัท เคเอส เมดิคอล จำกัด 91,500.00</t>
  </si>
  <si>
    <t>บริษัท ลินเด้ (ประเทศไทย ) จำกัด (มหาชน) 63,000.00</t>
  </si>
  <si>
    <t>บริษัท ดีเคเอสเอช (ประเทศไทย) จำกัด 141,500.00</t>
  </si>
  <si>
    <t>บริษัท ดีซีเอช ออริกา (ประเทศไทย) จำกัด 153,600.00</t>
  </si>
  <si>
    <t>บริษัท พรีฮอส เทรดดิ้ง จำกัด 88,000.00</t>
  </si>
  <si>
    <t>ซื้อเวชภัณฑ์มิใช่ยา 15 รายการ โดยวิธีเฉพาะเจาะจง</t>
  </si>
  <si>
    <t>บริษัท ดีเคเอสเอช (ประเทศไทย) จำกัด 382,500.00</t>
  </si>
  <si>
    <t>บริษัท อัลลายแอนซ์ ฟาร์มา จำกัด 90,000.00</t>
  </si>
  <si>
    <t>PSD1301/68  16/ก.ย./2568</t>
  </si>
  <si>
    <t>บริษัท ซิลลิค ฟาร์มา จำกัด 280,000.00</t>
  </si>
  <si>
    <t>PSD1306/68  16/ก.ย./2568</t>
  </si>
  <si>
    <t>บริษัท ไพรม์เมดิคอล จำกัด 26,000.00</t>
  </si>
  <si>
    <t>PSD1298/69   16/ก.ย./2568</t>
  </si>
  <si>
    <t>ซื้อเวชภัณฑ์มิใช่ยา 4 รายการ โดยวิธีเฉพาะเจาะจง</t>
  </si>
  <si>
    <t>บริษัท ไพรม์เมดิคอล จำกัด 494,000.00</t>
  </si>
  <si>
    <t>PSD1292/68  16/ก.ย./2568</t>
  </si>
  <si>
    <t>บริษัท ฮอสปิแคร์ จำกัด 360,000.00</t>
  </si>
  <si>
    <t>PSD1305/68   16/ก.ย./2568</t>
  </si>
  <si>
    <t>บริษัท แอ็ดวานซ์ ออร์โธปิดิค โซลูชั่น จำกัด 128,000.00</t>
  </si>
  <si>
    <t>PSD1290/68   16/ก.ย./2568</t>
  </si>
  <si>
    <t>บริษัท แอ็ดวานซ์ ออร์โธปิดิค โซลูชั่น จำกัด 26,920.00</t>
  </si>
  <si>
    <t>PSD1293/68   16/ก.ย./2568</t>
  </si>
  <si>
    <t>บริษัท ไพรม์เมดิคอล จำกัด 48,150.00</t>
  </si>
  <si>
    <t>PSD1295/68   16/ก.ย./2568</t>
  </si>
  <si>
    <t>บริษัท ดีเคเอสเอช (ประเทศไทย) จำกัด 70,000.00</t>
  </si>
  <si>
    <t>PSD1303/68    16/ก.ย./2568</t>
  </si>
  <si>
    <t>บริษัท ดีซีเอช ออริกา (ประเทศไทย) จำกัด 34,800.00</t>
  </si>
  <si>
    <t>PSD1304/68   16/ก.ย./2568</t>
  </si>
  <si>
    <t>บริษัท ดีเคเอสเอช (ประเทศไทย) จำกัด 5,600.00</t>
  </si>
  <si>
    <t>PSD1294/68   16/ก.ย./2568</t>
  </si>
  <si>
    <t>บริษัท โซวิค จำกัด 77,474.96</t>
  </si>
  <si>
    <t>PSD1296/68   16/ก.ย./2568</t>
  </si>
  <si>
    <t>บริษัท โซวิค จำกัด 13,000.00</t>
  </si>
  <si>
    <t>PSD1308/68   16/ก.ย./2568</t>
  </si>
  <si>
    <t>บริษัท ดีทแฮล์ม เคลเลอร์ โลจิสติกส์ จำกัด 27,000.00</t>
  </si>
  <si>
    <t>PSD1302/68   16/ก.ย./2568</t>
  </si>
  <si>
    <t>อุปกรณ์เสริมหรือวัสดุสิ้นเปลืองต่างๆ สำหรับเครื่องวิเคราะห์ธนาคารเลือด</t>
  </si>
  <si>
    <t>บริษัท ดีเคเอสเอช (ประเทศไทย) จำกัด 9,900.00</t>
  </si>
  <si>
    <t>PSD1297/68   16/ก.ย./2568</t>
  </si>
  <si>
    <t>PSD1307/68   16/ก.ย./2568</t>
  </si>
  <si>
    <t>บริษัท เอเมส เมดิคอล จำกัด 5,000.00</t>
  </si>
  <si>
    <t>PSD1300/68   16/ก.ย./2568</t>
  </si>
  <si>
    <t>จ้างทำโครงการจัดทำหนังสือโรคพิษตะกั่วจากการทำงาน โดยวิธีเฉพาะเจาะจง</t>
  </si>
  <si>
    <t>นางสาวพรพันธ์ ปานงาน 60,000.00</t>
  </si>
  <si>
    <t>PSD1287/68   16/ก.ย./2568</t>
  </si>
  <si>
    <t>บริษัท ดีเคเอสเอช (ประเทศไทย) จำกัด 65,600.00</t>
  </si>
  <si>
    <t>PSD1299/68  16/ก.ย./2568</t>
  </si>
  <si>
    <t>บริษัท ดีเคเอสเอช (ประเทศไทย) จำกัด 200,000.00</t>
  </si>
  <si>
    <t>PSD1291/68    16/ก.ย./2568</t>
  </si>
  <si>
    <t>ซ่อมลิฟต์โดยสาร</t>
  </si>
  <si>
    <t>บริษัท โอทิส เอเลเวเทอร์ (ประเทศไทย) จำกัด 9,148.50</t>
  </si>
  <si>
    <t>PSD1288/68   16/ก.ย./2568</t>
  </si>
  <si>
    <t>ซื้อเวชภัณฑ์มิใช่ยา 3 รายการ โดยวิธีเฉพาะเจาะจง</t>
  </si>
  <si>
    <t>บริษัท ดีเคเอสเอช (ประเทศไทย) จำกัด 82,539.00</t>
  </si>
  <si>
    <t>PSD1289/68  16/ก.ย./2568</t>
  </si>
  <si>
    <t>จ้างทำเอกสารโครงการอบรมความรู้อาชีวเวชศาสตร์ด้านโรคปอดจากการทำงาน โดยวิธีเฉพาะเจาะจง</t>
  </si>
  <si>
    <t>พรรณวดี ก๊อปปี้เซ็นเตอร์ 5,800.00</t>
  </si>
  <si>
    <t>PSD1316/68   18/ก.ย./2568</t>
  </si>
  <si>
    <t>จ้างทำเอกสารโครงการอบรมความรู้อาชีวเวชศาสตร์ด้านโรคหู ตา จากการทำงาน โดยวิธีเฉพาะเจาะจง</t>
  </si>
  <si>
    <t>PSD1320/68  18/ก.ย./2568</t>
  </si>
  <si>
    <t>จ้างซ่อมเครื่องมือแพทย์ โดยวิธีเฉพาะเจาะจง</t>
  </si>
  <si>
    <t>บริษัท ไพรม์เมดิคอล จำกัด 20,250.00</t>
  </si>
  <si>
    <t>PSD1095/68   18/ก.ย./2568</t>
  </si>
  <si>
    <t>บริษัท ดีเคเอสเอช (ประเทศไทย) จำกัด 66,600.00</t>
  </si>
  <si>
    <t>PSD1312/68  18/ก.ย./2568</t>
  </si>
  <si>
    <t>ซ่อมครุภัณฑวิทยาศาสตร์การแพทย์</t>
  </si>
  <si>
    <t>บริษัท เค.เอช.ที.เซ็นทรัลซัพพลาย จำกัด ราคา 298,958.00</t>
  </si>
  <si>
    <t>PSD1321/68  18/ก.ย./2568</t>
  </si>
  <si>
    <t>เหมาบริการย้ายและติดตั้งยูนิตทันตกรรม</t>
  </si>
  <si>
    <t>บริษัท พีพีเอส.ออโต้ โมบิล จำกัด 15,000.00</t>
  </si>
  <si>
    <t>PSD1319/68 18/ก.ย./2568</t>
  </si>
  <si>
    <t>บริษัท ดีเคเอสเอช (ประเทศไทย) จำกัด 25,000.00</t>
  </si>
  <si>
    <t>PSD1313/68  18/ก.ย./2568</t>
  </si>
  <si>
    <t>บริษัท เอเมส เมดิคอล จำกัด 17,000.00</t>
  </si>
  <si>
    <t>PSD1314/68   18/ก.ย./2568</t>
  </si>
  <si>
    <t>บริษัท เอเมส เมดิคอล จำกัด 10,500.00</t>
  </si>
  <si>
    <t>PSD1310/68   18/ก.ย./2568</t>
  </si>
  <si>
    <t>บริษัท เอเมส เมดิคอล จำกัด 15,000.00</t>
  </si>
  <si>
    <t>PSD1317/68   18/ก.ย./2568</t>
  </si>
  <si>
    <t>บริษัท เอเมส เมดิคอล จำกัด 156,000.00</t>
  </si>
  <si>
    <t>PSD1309/68   18/ก.ย./2568</t>
  </si>
  <si>
    <t>กาวหยุดเลือดและปิดหลอดเลือด</t>
  </si>
  <si>
    <t>บริษัท เคเอส เมดิคอล จำกัด 14,500.00</t>
  </si>
  <si>
    <t>PSD1311/68   18/ก.ย./2568</t>
  </si>
  <si>
    <t>เครื่องคอมพิวเตอร์โน้ตบุ๊ก สำหรับงานสำนักงาน</t>
  </si>
  <si>
    <t>ห้างหุ้นส่วนจำกัด ไมโคร ซัม เอ็นเตอร์ไพร์ส 18,990.00</t>
  </si>
  <si>
    <t>PSD1324/68    19/ก.ย./2568</t>
  </si>
  <si>
    <t>ร้านเอส เอ็น ดับเบิ้ล เซอร์วิส 24,000.00</t>
  </si>
  <si>
    <t>PSD1325/68   19/ก.ย./2568</t>
  </si>
  <si>
    <t>เครื่องคอมพิวเตอร์โน๊ตบุ๊ค สำหรับประมวลผล</t>
  </si>
  <si>
    <t>บ.เวิร์ค ซินเซริทิ จก. 168,000.00</t>
  </si>
  <si>
    <t>PSD1324/68   19/ ก.ย./2568</t>
  </si>
  <si>
    <t>เครื่องทำลายเอกสาร</t>
  </si>
  <si>
    <t>บจ. เวิร์ค ซินเซริทิ 9,950.00</t>
  </si>
  <si>
    <t>บจ. เอสเอส เอ็นเตอร์ไพรส์ ไลท์ติ้ง 11,700.00</t>
  </si>
  <si>
    <t>บจ. เอสเอส เอ็นเตอร์ไพรส์ ไลท์ติ้ง 33,000.00</t>
  </si>
  <si>
    <t>เลขที่229/2568 
ลงวันที่ 23 ก.ย. 2568</t>
  </si>
  <si>
    <t>S.26/68 ลงวันที่ 23 ก.ย. 2568</t>
  </si>
  <si>
    <t>S.24/68 ลงวันที่ 23 ก.ย. 2568</t>
  </si>
  <si>
    <t>เลขที่228/2568 
ลงวันที่ 23 ก.ย. 2568</t>
  </si>
  <si>
    <t>จ้างเหมาอาหารปรุงสำเร็จสำหรับผู้ป่วยสามัญ ผู้ป่วยพิเศษ (ไทย) ของโรงพยาบาลราชวิถี 2 (รังสิต) ประจำปีงบประมาณ พ.ศ. 2568 ระยะเวลา 12 เดือน เริ่มตั้งแต่วันที่ 1 ตุลาคม 2567 ถึงวันที่ 30 กันยายน 2567</t>
  </si>
  <si>
    <t>โรงพยาบาลราชวิถี 2 (รังสิต)</t>
  </si>
  <si>
    <t>ห้างหุ้นส่วนจำกัด ศรีภิญโญ คอนสตรัคชั่น 2500000</t>
  </si>
  <si>
    <t>สัญญาจ้าง 1/2568(ร) 12 พฤศจิกายน 2567</t>
  </si>
  <si>
    <t>จ้างเหมาทำความสะอาดพื้นที่ภายในอาคาร โรงพยาบาลราชวิถี 2 (รังสิต) เพิ่มเติม ระยะเวลา 2 เดือน โดยวิธีเฉพาะเจาะจง</t>
  </si>
  <si>
    <t>บริษัท รักษาความปลอดภัย การ์เดี่ยน โกลบอล จำกัด 810000</t>
  </si>
  <si>
    <t>ใบสั่งจ้าง 001/2568 14 พฤศจิกายน 2567</t>
  </si>
  <si>
    <t>เช่าบริการเครื่องถ่ายเอกสารระบบดิจิตอล จำนวน 3 เครื่อง โดยวิธีเฉพาะเจาะจง</t>
  </si>
  <si>
    <t>บริษัท ไตรเทพพาณิชย์ จำกัด 421200</t>
  </si>
  <si>
    <t>ใบสั่งซื้อ 002/2568 14 พฤศจิกายน 2567</t>
  </si>
  <si>
    <t>จ้างบำรุงรักษาลิฟต์ ยี่ห้อ Mitsubishi จำนวน 9 ตัว โรงพยาบาลราชวิถี 2 (รังสิต) โดยวิธีเฉพาะเจาะจง</t>
  </si>
  <si>
    <t>บริษัท มิตซูบิชิ เอลเลเวเตอร์ (ประเทศไทย)  จำกัด 290520</t>
  </si>
  <si>
    <t>ใบสั่งจ้าง 004/2568 14 พฤศจิกายน 2567</t>
  </si>
  <si>
    <t>จ้างบำรุงรักษาระบบปรับอากาศ CHILLER อาคารผู้ป่วยนอก-อุบัติเหตุ โรงพยาบาลราชวิถี 2 (รังสิต) โดยวิธีเฉพาะเจาะจง</t>
  </si>
  <si>
    <t>บริษัทเอนเนอร์จี เรสโซลูชั่น จำกัด 149800</t>
  </si>
  <si>
    <t>ใบสั่งจ้าง 006/2568 14 พฤศจิกายน 2567</t>
  </si>
  <si>
    <t>จ้างบำรุงรักษาระบบปรับอากาศและระบายอากาศสำหรับห้องผ่าตัดและห้องแยกโรคติดเชื้อ อาคารผู้ป่วยนอก-อุบัติเหตุ โรงพยาบาลราชวิถี 2  โดยวิธีเฉพาะเจาะจง</t>
  </si>
  <si>
    <t>ห้างหุ้นส่วนจำกัด เอดี คูล แอร์ 226840</t>
  </si>
  <si>
    <t>ใบสั่งจ้าง 007/2568 14 พฤศจิกายน 2567</t>
  </si>
  <si>
    <t>จ้างบำรุงรักษาเครื่องปรับอากาศแยกส่วน จำนวน 55 เครื่อง อาคารผู้ป่วยใน โรงพยาบาลราชวิถี 2 (รังสิต) โดยวิธีเฉพาะเจาะจง</t>
  </si>
  <si>
    <t>ห้างหุ้นส่วนจำกัด เอดี คูล แอร์ 115500</t>
  </si>
  <si>
    <t>ใบสั่งจ้าง 008/2568 14 พฤศจิกายน 2567</t>
  </si>
  <si>
    <t>จ้างบำรุงรักษาเครื่องกำเนิดไฟฟ้า 2 เครื่อง โรงพยาบาลราชวิถี 2 (รังสิต) โดยวิธีเฉพาะเจาะจง</t>
  </si>
  <si>
    <t>บริษัท วีเพาเวอร์ (ประเทศไทย) จำกัด 162372.5</t>
  </si>
  <si>
    <t>ใบสั่งจ้าง 009/2568 14 พฤศจิกายน 2567</t>
  </si>
  <si>
    <t>จ้างบำรุงรักษาแจ้งเพลิงไหม้ จำนวน 4 อาคาร โรงพยาบาลราชวิถี 2 (รังสิต) โดยวิธีเฉพาะเจาะจง</t>
  </si>
  <si>
    <t>บริษัท ธนวัตน์อินเตอร์ซัพพลาย จำกัด 165850</t>
  </si>
  <si>
    <t>ใบสั่งจ้าง 010/2568 14 พฤศจิกายน 2567</t>
  </si>
  <si>
    <t>จ้างบำรุงรักษาระบบไฟฟ้า Busway อาคารผู้ป่วยนอก-อุบัติเหตุ โรงพยาบาลราชวิถี 2 (รังสิต) โดยวิธีเฉพาะเจาะจง</t>
  </si>
  <si>
    <t>บริษัท วีเพาเวอร์ (ประเทศไทย) จำกัด 160500</t>
  </si>
  <si>
    <t>ใบสั่งจ้าง 011/2568 14 พฤศจิกายน 2567</t>
  </si>
  <si>
    <t>จ้างป้องกัน และกำจัดปลวก มด หนู แมลงสาบ ยุง และหมัด โรงพยาบาลราชวิถี 2 (รังสิต) โดยวิธีเฉพาะเจาะจง</t>
  </si>
  <si>
    <t>บริษัท เอส.เค.เพรสคอนโทรล  จำกัด 169419.52</t>
  </si>
  <si>
    <t>ใบสั่งจ้าง 014/2568 14 พฤศจิกายน 2567</t>
  </si>
  <si>
    <t>จ้างบำรุงรักษาเครื่องติดฉลากเพื่อจำแนกสิ่งส่งตรวจอัตโนมัติ รุ่น SELECT จำนวน 2 รายการ  โดยวิธีเฉพาะเจาะจง</t>
  </si>
  <si>
    <t>บริษัท กรุงเทพอินเตอร์โปรดักส์ จำกัด 42800</t>
  </si>
  <si>
    <t>ใบสั่งจ้าง 015/2568 14 พฤศจิกายน 2567</t>
  </si>
  <si>
    <t>จ้างบำรุงรักษาระบบเซ็นทรัลไปป์ไลน์ จำนวน 2 รายการ โดยวิธีเฉพาะเจาะจง</t>
  </si>
  <si>
    <t>บริษัท ดับเบิ้ล ยู เทค จำกัด 238075</t>
  </si>
  <si>
    <t>ใบสั่งจ้าง 016/2568 14 พฤศจิกายน 2567</t>
  </si>
  <si>
    <t>จ้างบำรุงรักษาเครื่องตรวจอวัยวะภายในด้วยคลื่นเสียงความถี่สูง ยี่ห้อ GE Healthcare รุ่น Venue Go โดยวิธีเฉพาะเจาะจง</t>
  </si>
  <si>
    <t>บริษัท ไอดีเอส เมดิคอล ซิสเต็มส์ (ประเทศไทย)  จำกัด 56000</t>
  </si>
  <si>
    <t>ใบสั่งจ้าง 017/2568 14 พฤศจิกายน 2567</t>
  </si>
  <si>
    <t>เช่าระบบเฝ้าระวังและแจ้งเตือนอุณหภูมิตู้เย็นแช่อัตโนมัติ โดยวิธีเฉพาะเจาะจง</t>
  </si>
  <si>
    <t>บริษัท โนวา กรีน เพาเวอร์ ซิสเท็ม จำกัด 9000</t>
  </si>
  <si>
    <t>ใบสั่งซื้อ 003/2568 15 พฤศจิกายน 2567</t>
  </si>
  <si>
    <t>จ้างบำรุงรักษาลิฟท์ ยี่ห้อ Icon รุ่น DW-100T จำนวน 2 ตัว โรงพยาบาลราชวิถี 2 (รังสิต)  โดยวิธีเฉพาะเจาะจง</t>
  </si>
  <si>
    <t>บริษัท ลิฟท์ไทยเทค จำกัด 32100</t>
  </si>
  <si>
    <t>ใบสั่งจ้าง 005/2568 15 พฤศจิกายน 2567</t>
  </si>
  <si>
    <t>จ้างเหมาบริการขนส่ง (Logistics) น้ำเกลือ สารน้ำ และเวชภัณฑ์มิใช่ยาจากโรงพยาบาลราชวิถี ไปยัง โรงพยาบาลราชวิถี 2 (รังสิต) โดยวิธีเฉพาะเจาะจง</t>
  </si>
  <si>
    <t>บริษัท เนชั่นแนล เฮลท์แคร์ ซิสเท็มส์ จำกัด 83200</t>
  </si>
  <si>
    <t>ใบสั่งจ้าง 012/2568 15 พฤศจิกายน 2567</t>
  </si>
  <si>
    <t>จ้างดูแลบำรุงรักษา ต้นไม้และภูมิทัศน์ โรงพยาบาลราชวิถี 2 (รังสิต) (ระยะเวลา 2 เดือน) โดยวิธีเฉพาะเจาะจง</t>
  </si>
  <si>
    <t>ร้าน รุ่งอรุณการ์เด้น 83300</t>
  </si>
  <si>
    <t>ใบสั่งจ้าง 018/2568 15 พฤศจิกายน 2567</t>
  </si>
  <si>
    <t xml:space="preserve">ประกวดราคาจ้างเจ้าหน้าที่รักษาความปลอดภัย โรงพยาบาลราชวิถี 2 (รังสิต) ประจำปีงบประมาณ พ.ศ. 2568 ระยะเวลา 12 เดือน เริ่มตั้งแต่วันที่ 1 ตุลาคม 2567 ถึงวันที่ 30 กันยายน 2568 </t>
  </si>
  <si>
    <t>บริษัท รักษาความปลอดภัย เอ็น.พี.  จำกัด 4911300</t>
  </si>
  <si>
    <t>สัญญาจ้าง 2/2568(ร) 15 พฤศจิกายน 2567</t>
  </si>
  <si>
    <t xml:space="preserve">ประกวดราคาจ้างจ้างเหมาเอกชน ซัก อบ รีดผ้า โรงพยาบาลราชวิถี 2 (รังสิต) ประจำปีงบประมาณ พ.ศ. 2568 ระยะเวลา 12 เดือน เริ่มตั้งแต่วันที่ 1 ตุลาคม 2567 ถึงวันที่ 30 กันยายน 2568 </t>
  </si>
  <si>
    <t>ห้างหุ้นส่วนจำกัด ไทยเจริญ คลีนนิ่ง ลอนดรี เซอร์วิส 1489200</t>
  </si>
  <si>
    <t>สัญญาจ้าง 3/2568(ร) 29 พฤศจิกายน 2567</t>
  </si>
  <si>
    <t>ประกวดราคาจ้างเหมาบริการทำความสะอาดและดูแลพื้นที่สีเขียวโรงพยาบาลราชวิถี 2 (รังสิต) ประจำปีงบประมาณ พ.ศ. 2568 ระยะเวลา 10 เดือน เริ่มตั้งแต่วันที่ 1 ธันวาคม 2567 ถึงวันที่ 30 กันยายน 2567</t>
  </si>
  <si>
    <t>บริษัท เค.เอส.ซี.คลีนนิ่ง เซอร์วิส จำกัด 3985976.44</t>
  </si>
  <si>
    <t>สัญญาจ้าง 4/2568(ร) 29 พฤศจิกายน 2567</t>
  </si>
  <si>
    <t>ซื้อวัสดุวิทยาศาสตร์และการแพทย์ จำนวน 2 รายการ  โดยวิธีเฉพาะเจาะจง</t>
  </si>
  <si>
    <t>สภากาชาดไทย 38350</t>
  </si>
  <si>
    <t>ใบสั่งซื้อ 022/2568 13 ธันวาคม 2567</t>
  </si>
  <si>
    <t>ซื้อวัสดุวิทยาศาสตร์และการแพทย์ จำนวน 4 รายการ  โดยวิธีเฉพาะเจาะจง</t>
  </si>
  <si>
    <t>สภากาชาดไทย 49450</t>
  </si>
  <si>
    <t>ใบสั่งซื้อ 024/2568 13 ธันวาคม 2567</t>
  </si>
  <si>
    <t>ซื้อวัสดุวิทยาศาสตร์และการแพทย์ จำนวน 3 รายการ  โดยวิธีเฉพาะเจาะจง</t>
  </si>
  <si>
    <t>สภากาชาดไทย 72550</t>
  </si>
  <si>
    <t>ใบสั่งซื้อ 026/2568 16 ธันวาคม 2567</t>
  </si>
  <si>
    <t>ซื้อวัสดุวิทยาศาสตร์และการแพทย์ จำนวน 3 รายการ โดยวิธีเฉพาะเจาะจง</t>
  </si>
  <si>
    <t>สภากาชาดไทย 67850</t>
  </si>
  <si>
    <t>ใบสั่งซื้อ 028/2568 16 ธันวาคม 2567</t>
  </si>
  <si>
    <t>ซื้อสติ๊กเกอร์ยา ขนาด 95x70 mm. พิมพ์ 1 สี กระดาษไดเร็กซ์เทอร์มอล 1 ม้วน มี 2,000 ดวง ใช้แกน 1.5 นิ้ว จำนวน 200 ม้วน  โดยวิธีเฉพาะเจาะจง</t>
  </si>
  <si>
    <t>บริษัท ควอเดล โซลูชั่น พริ้นติ้ง จำกัด 87740</t>
  </si>
  <si>
    <t>ใบสั่งซื้อ 031/2568 16 ธันวาคม 2567</t>
  </si>
  <si>
    <t>ซื้อยา จำนวน 11 รายการ โดยวิธีเฉพาะเจาะจง</t>
  </si>
  <si>
    <t>องค์การเภสัชกรรม 47933.1</t>
  </si>
  <si>
    <t>ใบสั่งซื้อ ย.0002/2568 20 ธันวาคม 2567</t>
  </si>
  <si>
    <t>ซื้อยา artrofort จำนวน 800 กล่อง โดยวิธีเฉพาะเจาะจง</t>
  </si>
  <si>
    <t>บริษัท ซิลลิค ฟาร์มา จำกัด 410880</t>
  </si>
  <si>
    <t>ใบสั่งซื้อ ย0001/2568 20 ธันวาคม 2567</t>
  </si>
  <si>
    <t>ซื้อยา จำนวน 10 รายการ โดยวิธีเฉพาะเจาะจง</t>
  </si>
  <si>
    <t>บริษัท พาตาร์แลบ (2517)  จำกัด 118265</t>
  </si>
  <si>
    <t>ใบสั่งซื้อ ย.0003/2568 25 ธันวาคม 2567</t>
  </si>
  <si>
    <t>ซื้อยา Lubric-eyes จำนวน 1,200 กล่อง โดยวิธีเฉพาะเจาะจง</t>
  </si>
  <si>
    <t>บริษัท ฟาร์ม่า อินโนวา จำกัด 163200</t>
  </si>
  <si>
    <t>ใบสั่งซื้อ ย.0004/2568 25 ธันวาคม 2567</t>
  </si>
  <si>
    <t>ซื้อยา Acetylcysteine 100 mg sachet (MUCOTIC) จำนวน 400 กล่อง เเละ ORS ORS (R.O.) จำนวน 200 กล่อง  โดยวิธีเฉพาะเจาะจง</t>
  </si>
  <si>
    <t>บริษัท บี.เอ็ล.ฮั้ว จำกัด 44940</t>
  </si>
  <si>
    <t>ใบสั่งซื้อ ย.0005/2568 25 ธันวาคม 2567</t>
  </si>
  <si>
    <t>ซื้อยา Simvastatin 10 mg จำนวน 70 กล่อง โดยวิธีเฉพาะเจาะจง</t>
  </si>
  <si>
    <t>บริษัท เกร๊ทเตอร์มายบาซิน จำกัด 18874.8</t>
  </si>
  <si>
    <t>ใบสั่งซื้อ ย.0006/2568 25 ธันวาคม 2567</t>
  </si>
  <si>
    <t>ซื้อยา Air-X tablet จำนวน 25 กล่อง โดยวิธีเฉพาะเจาะจง</t>
  </si>
  <si>
    <t>บริษัท อาร์เอ็กซ์ จำกัด 6901.5</t>
  </si>
  <si>
    <t>ใบสั่งซื้อ ย.0008/2568 25 ธันวาคม 2567</t>
  </si>
  <si>
    <t xml:space="preserve">ซื้อยา NSS 0.9% PREFILLED SYRINGE 5 ML จำนวน 150 กล่อง, NSS 0.9% PREFILLED SYRINGE 10 ML จำนวน 20 กล่อง, NSS 5 ML (IV) จำนวน 10 กล่อง และ STERILE WATER FOR INJECTION 10 ML จำนวน </t>
  </si>
  <si>
    <t>บริษัท ฟาร์ม่า อินโนวา จำกัด 120100</t>
  </si>
  <si>
    <t>ใบสั่งซื้อ ย.0009/2568 25 ธันวาคม 2567</t>
  </si>
  <si>
    <t>ซื้อยา 5 รายการ โดยวิธีเฉพาะเจาะจง</t>
  </si>
  <si>
    <t>บริษัท โปลิฟาร์ม จำกัด 5478.75</t>
  </si>
  <si>
    <t>ใบสั่งซื้อ ย.0010/2568 25 ธันวาคม 2567</t>
  </si>
  <si>
    <t>ซื้อยา จำนวน 2 รายการ โดยวิธีเฉพาะเจาะจง</t>
  </si>
  <si>
    <t>บริษัท ดีเคเอสเอช (ประเทศไทย) จำกัด 121915.8</t>
  </si>
  <si>
    <t>ใบสั่งซื้อ ย.0011/2568 25 ธันวาคม 2567</t>
  </si>
  <si>
    <t>บริษัท ดีเคเอสเอช (ประเทศไทย) จำกัด 5136</t>
  </si>
  <si>
    <t>ใบสั่งซื้อ 034/2568 26 ธันวาคม 2567</t>
  </si>
  <si>
    <t>ซื้อวัสดุวิทยาศาสตร์และการแพทย์ จำนวน 1 รายการ โดยวิธีเฉพาะเจาะจง</t>
  </si>
  <si>
    <t>บริษัท ไทยก๊อส จำกัด 36500</t>
  </si>
  <si>
    <t>ใบสั่งซื้อ 035/2568 26 ธันวาคม 2567</t>
  </si>
  <si>
    <t>ซื้อชุดวงจรการหายใจของเครื่องดมยาสลบแบบใช้ครั้งเดียว จำนวน 100 ชุด โดยวิธีเฉพาะเจาะจง</t>
  </si>
  <si>
    <t>บริษัท สิณิ เอเชีย จำกัด 22898</t>
  </si>
  <si>
    <t>ใบสั่งซื้อ 036/2568 26 ธันวาคม 2567</t>
  </si>
  <si>
    <t>ซื้อยา GAVISCON ORAL LIQUID (SACHET) 10 ML/SACHET จำนวน 200 กล่อง โดยวิธีเฉพาะเจาะจง</t>
  </si>
  <si>
    <t>บริษัท ดีเคเอสเอช (ประเทศไทย) จำกัด 22042</t>
  </si>
  <si>
    <t>ใบสั่งซื้อ ย.0013/2568 7 มกราคม 2568</t>
  </si>
  <si>
    <t>ซื้อยา ARTRODAR 50 MG CAPSULE จำนวน 120 กล่อง โดยวิธีเฉพาะเจาะจง</t>
  </si>
  <si>
    <t>บริษัท ดีเคเอสเอช (ประเทศไทย) จำกัด 115560</t>
  </si>
  <si>
    <t>ใบสั่งซื้อ ย.0014/2568 8 มกราคม 2568</t>
  </si>
  <si>
    <t>ซื้อยา GLUCOPHAGE XR 1000 MG จำนวน 100 กล่อง และ LEVOTHYROXINE 100 MCG (EUTHYROX) TABLET จำนวน 50 กล่อง โดยวิธีเฉพาะเจาะจง</t>
  </si>
  <si>
    <t>ใบสั่งซื้อ ย.0015/2568 9 มกราคม 2568</t>
  </si>
  <si>
    <t>บริษัท สยามฟาร์มาซูติคอล จำกัด 201313.01</t>
  </si>
  <si>
    <t>ใบสั่งซื้อ ย.0016/2568 9 มกราคม 2568</t>
  </si>
  <si>
    <t>ซื้ออะไหล่ครุภัณฑ์ไฟฟ้า จำนวน 2 รายการ โดยวิธีเฉพาะเจาะจง</t>
  </si>
  <si>
    <t>บริษัท วีเพาเวอร์ (ประเทศไทย) จำกัด 36380</t>
  </si>
  <si>
    <t>ใบสั่งซื้อ 039/2568 10 มกราคม 2568</t>
  </si>
  <si>
    <t>ซื้อเครื่องสแกนใบหน้า รุ่น L4 จำนวน 2 เครื่อง โดยวิธีเฉพาะเจาะจง</t>
  </si>
  <si>
    <t>บริษัท ดี สมาร์ท โซลูชั่น จำกัด 41730</t>
  </si>
  <si>
    <t>ใบสั่งซื้อ 042/2568 10 มกราคม 2568</t>
  </si>
  <si>
    <t>บริษัท สยามฟาร์มาซูติคอล จำกัด 32525.86</t>
  </si>
  <si>
    <t>ใบสั่งซื้อ ย.0017/2568 10 มกราคม 2568</t>
  </si>
  <si>
    <t>ซื้อวัสดุวิทยาศาสตร์และการแพทย์ จำนวน 2 รายการ โดยวิธีเฉพาะเจาะจง</t>
  </si>
  <si>
    <t>ใบสั่งซื้อ 045/2568 16 มกราคม 2568</t>
  </si>
  <si>
    <t>จ้างซ่อมครุภัณฑ์ จำนวน 1 รายการ โดยวิธีเฉพาะเจาะจง</t>
  </si>
  <si>
    <t>บริษัท ดับเบิ้ล ยู เทค จำกัด 45000.99</t>
  </si>
  <si>
    <t>ใบสั่งจ้าง 047/2568 16 มกราคม 2568</t>
  </si>
  <si>
    <t>บริษัท ทรานส์เมดิค (ประเทศไทย) จำกัด 63000</t>
  </si>
  <si>
    <t>ใบสั่งซื้อ 048/2568 16 มกราคม 2568</t>
  </si>
  <si>
    <t>ซื้อยา FENOFIBRATE (LEXEMIN) 100 MG CAPSULE จำนวน 60 กล่อง เเละ CILOSTAZOL 50 MG TABLET จำนวน 3 กล่อง โดยวิธีเฉพาะเจาะจง</t>
  </si>
  <si>
    <t>บริษัท เมดไลน์ จำกัด 18939</t>
  </si>
  <si>
    <t>ใบสั่งซื้อ ย.0019/2568 17 มกราคม 2568</t>
  </si>
  <si>
    <t>ซื้อยา Rabies Vaccine (SPEEDA 2.5 IU/0.5 ML) จำนวน 150 กล่อง โดยวิธีเฉพาะเจาะจง</t>
  </si>
  <si>
    <t>บริษัท ไบโอวาลิส จำกัด 37557</t>
  </si>
  <si>
    <t>ใบสั่งซื้อ ย.0020/2568 17 มกราคม 2568</t>
  </si>
  <si>
    <t>ซื้อยา MEROPENEM 1 G/VIAL (PENEM) จำนวน 20 กล่อง โดยวิธีเฉพาะเจาะจง</t>
  </si>
  <si>
    <t>บริษัท บี.เอ็ล.เอช.เทร็ดดิ้ง จำกัด 16692</t>
  </si>
  <si>
    <t>ใบสั่งซื้อ ย.0021/2568 17 มกราคม 2568</t>
  </si>
  <si>
    <t xml:space="preserve">ซื้อยา NAPROXEN 250 MG TABLET (TENDOSIN) จำนวน 20 กล่อง, HYOSCINE BUTYLBROMIDE 10 MG TABLET (UNSPASIC) จำนวน 5 กล่อง เเละ MELOXICAM (MEL-OD) 7.5 MG TABLET จำนวน 2 กล่อง </t>
  </si>
  <si>
    <t>บริษัท พีเอ็มแอล พลัส  จำกัด 14550</t>
  </si>
  <si>
    <t>ใบสั่งซื้อ ย.0022/2568 17 มกราคม 2568</t>
  </si>
  <si>
    <t>ซื้อยา MANIDIPINE 20 MG TABLET (CARDIPLOT) จำนวน 70 กล่อง, SIMVASTATIN 40 MG (BESTATIN) TABLET จำนวน 60 กล่อง เเละ OMEPRAZOLE 20 MG (MIRACID) จำนวน 200 กล่อง โดยวิธีเฉพาะเจาะจง</t>
  </si>
  <si>
    <t>บริษัท เบอร์ลินฟาร์มาซูติคอลอินดัสตรี้ จำกัด 150410</t>
  </si>
  <si>
    <t>ใบสั่งซื้อ ย.0024/2568 17 มกราคม 2568</t>
  </si>
  <si>
    <t>บริษัท โซวิค จำกัด 8500</t>
  </si>
  <si>
    <t>ใบสั่งจ้าง 052/2568 21 มกราคม 2568</t>
  </si>
  <si>
    <t>บริษัท บางกอกยูนิเทรด จำกัด 9600</t>
  </si>
  <si>
    <t>ใบสั่งซื้อ 054/2568 21 มกราคม 2568</t>
  </si>
  <si>
    <t>ซื้อวัสดุวิทยาศาสตร์และการแพทย์ จำนวน 5 รายการ  โดยวิธีเฉพาะเจาะจง</t>
  </si>
  <si>
    <t>บริษัท บางกอกยูนิเทรด จำกัด 29780</t>
  </si>
  <si>
    <t>ใบสั่งซื้อ 055/2568 21 มกราคม 2568</t>
  </si>
  <si>
    <t>ซื้อวัสดุวิทยาศาสตร์และการแพทย์ จำนวน 9 รายการ โดยวิธีเฉพาะเจาะจง</t>
  </si>
  <si>
    <t>บริษัท บางกอกยูนิเทรด จำกัด 40240</t>
  </si>
  <si>
    <t>ใบสั่งซื้อ 056/2568 21 มกราคม 2568</t>
  </si>
  <si>
    <t>ซื้อวัสดุวิทยาศาสตร์และการแพทย์ จำนวน 8 รายการ  โดยวิธีเฉพาะเจาะจง</t>
  </si>
  <si>
    <t>บริษัท บางกอกยูนิเทรด จำกัด 33580</t>
  </si>
  <si>
    <t>ใบสั่งซื้อ 057/2568 21 มกราคม 2568</t>
  </si>
  <si>
    <t>ซื้อยา MORPHINE SULFATE 10 MG/ML INJECTION, FENTANYL 0.05 MG/ML 2 ML INJECTION และ PETHIDINE INJECTION 50 MG/ML โดยวิธีเฉพาะเจาะจง</t>
  </si>
  <si>
    <t>สำนักงานคณะกรรมการอาหารและยา กลุ่มเงินทุนหมุนเวียนยาเสพติด 14150</t>
  </si>
  <si>
    <t>ใบสั่งซื้อ ย.0025/2568 21 มกราคม 2568</t>
  </si>
  <si>
    <t>บริษัท อิโนเวชั่นส์ จำกัด 16500</t>
  </si>
  <si>
    <t>ใบสั่งจ้าง 059/2568 27 มกราคม 2568</t>
  </si>
  <si>
    <t>บริษัท ซิลลิค ฟาร์มา จำกัด 47080</t>
  </si>
  <si>
    <t>ใบสั่งซื้อ 061/2568 27 มกราคม 2568</t>
  </si>
  <si>
    <t>ซื้อวัสดุวิทยาศาสตร์และการแพทย์ จำนวน 1 รายการ  โดยวิธีเฉพาะเจาะจง</t>
  </si>
  <si>
    <t>ซื้อวิทยาศาสตร์และการแพทย์ จำนวน 1 รายการ  โดยวิธีเฉพาะเจาะจง</t>
  </si>
  <si>
    <t>บริษัท ซิลลิค ฟาร์มา จำกัด 54441.6</t>
  </si>
  <si>
    <t>ใบสั่งซื้อ 062/2568 27 มกราคม 2568</t>
  </si>
  <si>
    <t>ซื้อวัสดุวิทยาศาสตร์และการแพทย์ จำนวน 4 รายการ โดยวิธีเฉพาะเจาะจง</t>
  </si>
  <si>
    <t>บริษัท บางกอกยูนิเทรด จำกัด 10200</t>
  </si>
  <si>
    <t>ใบสั่งซื้อ 063/2568 27 มกราคม 2568</t>
  </si>
  <si>
    <t>ซื้อวัสดุวิทยาศาสตร์และการแพทย์ จำนวน 6 รายการ โดยวิธีเฉพาะเจาะจง</t>
  </si>
  <si>
    <t>บริษัท บางกอกยูนิเทรด จำกัด 31900</t>
  </si>
  <si>
    <t>ใบสั่งซื้อ 064/2568 27 มกราคม 2568</t>
  </si>
  <si>
    <t>บริษัท บางกอกยูนิเทรด จำกัด 25500</t>
  </si>
  <si>
    <t>ใบสั่งซื้อ 065/2568 27 มกราคม 2568</t>
  </si>
  <si>
    <t>บริษัท บางกอกยูนิเทรด จำกัด 33300</t>
  </si>
  <si>
    <t>ใบสั่งซื้อ 066/2568 27 มกราคม 2568</t>
  </si>
  <si>
    <t>ซื้อยา จำนวน 14 รายการ โดยวิธีเฉพาะเจาะจง</t>
  </si>
  <si>
    <t>บริษัท เบอร์ลินฟาร์มาซูติคอลอินดัสตรี้ จำกัด 69038</t>
  </si>
  <si>
    <t>ใบสั่งซื้อ ย.0027/2568 27 มกราคม 2568</t>
  </si>
  <si>
    <t>ซื้อยา จำนวน 5 รายการ โดยวิธีเฉพาะเจาะจง</t>
  </si>
  <si>
    <t>บริษัท แสงไทยเมดิคอล จำกัด 8059.8</t>
  </si>
  <si>
    <t>ใบสั่งซื้อ ย.0029/2568 28 มกราคม 2568</t>
  </si>
  <si>
    <t>ซื้อยา PROLIA 60 MG/MLPRE-FILLED SYRINGE  จำนวน 5 กล่อง โดยวิธีเฉพาะเจาะจง</t>
  </si>
  <si>
    <t>บริษัท ซิลลิค ฟาร์มา จำกัด 57673</t>
  </si>
  <si>
    <t>ใบสั่งซื้อ ย.0032/2568 28 มกราคม 2568</t>
  </si>
  <si>
    <t>ซื้อยา OPTIVE UD LUBE EYE DROP 0.4 ML (GLYCEROL0.9% +CARMELLOSE SODIUM 0.5%) จำนวน 30 กล่อง โดยวิธีเฉพาะเจาะจง</t>
  </si>
  <si>
    <t>บริษัท ดีเคเอสเอช (ประเทศไทย) จำกัด 7511.4</t>
  </si>
  <si>
    <t>ใบสั่งซื้อ ย.0033/2568 28 มกราคม 2568</t>
  </si>
  <si>
    <t>ซื้อยา LIMATOPROST 5 MCG TABLET (OPALMON) จำนวน 30 กล่อง โดยวิธีเฉพาะเจาะจง</t>
  </si>
  <si>
    <t>บริษัท ซิลลิค ฟาร์มา จำกัด 157290</t>
  </si>
  <si>
    <t>ใบสั่งซื้อ ย.0034/2568 29 มกราคม 2568</t>
  </si>
  <si>
    <t>ซื้อยา EPERISONE HYDROCHLORIDE 50 MG (MYONAL) จำนวน 40 กล่อง โดยวิธีเฉพาะเจาะจง</t>
  </si>
  <si>
    <t>บริษัท ดีเคเอสเอช (ประเทศไทย) จำกัด 85080</t>
  </si>
  <si>
    <t>ใบสั่งซื้อ ย.0035/2568 29 มกราคม 2568</t>
  </si>
  <si>
    <t>ซื้อยา NORETHISTERONE  5 MG TABLET (PRIMOLUT N) เเละ RIVAROXABAN 20 MG TABLET (XARELTO) อย่างละ 10 กล่อง โดยวิธีเฉพาะเจาะจง</t>
  </si>
  <si>
    <t>บริษัท ดีเคเอสเอช (ประเทศไทย) จำกัด 56549.5</t>
  </si>
  <si>
    <t>ใบสั่งซื้อ ย.0037/2568 30 มกราคม 2568</t>
  </si>
  <si>
    <t>ซื้อยา AVAMYS NASAL SPRAY 120 DOSE(FLUTICASONE FUROATE 27.5 MCG) 200 ขวด โดยวิธีเฉพาะเจาะจง</t>
  </si>
  <si>
    <t>บริษัท ซิลลิค ฟาร์มา จำกัด 45796</t>
  </si>
  <si>
    <t>ใบสั่งซื้อ ย.0038/2568 30 มกราคม 2568</t>
  </si>
  <si>
    <t>ซื้อยา DICLOXACILLIN 500 MG CAPSULE จำนวน 10 กล่อง โดยวิธีเฉพาะเจาะจง</t>
  </si>
  <si>
    <t>บริษัท ชุมชนเภสัชกรรม จำกัด (มหาชน) 6950</t>
  </si>
  <si>
    <t>ใบสั่งซื้อ ย.0039/2568 30 มกราคม 2568</t>
  </si>
  <si>
    <t>ซื้อยา METFORMIN 850 MG จำนวน 60 กล่อง โดยวิธีเฉพาะเจาะจง</t>
  </si>
  <si>
    <t>บริษัท เกร๊ทเตอร์มายบาซิน จำกัด 6900</t>
  </si>
  <si>
    <t>ใบสั่งซื้อ ย.0040/2568 30 มกราคม 2568</t>
  </si>
  <si>
    <t>บริษัท โซวิค จำกัด 12150</t>
  </si>
  <si>
    <t>ใบสั่งจ้าง 068/2568 31 มกราคม 2568</t>
  </si>
  <si>
    <t>บริษัท เอ็ม ดี ซี (ประเทศไทย) จำกัด 28800</t>
  </si>
  <si>
    <t>ใบสั่งซื้อ 070/2568 31 มกราคม 2568</t>
  </si>
  <si>
    <t>ซื้อวัสดุวิทยาศาสตร์และการแพทย์ จำนวน 5 รายการ โดยวิธีเฉพาะเจาะจง</t>
  </si>
  <si>
    <t>บริษัท เอ็ม ดี ซี (ประเทศไทย) จำกัด 28500</t>
  </si>
  <si>
    <t>ใบสั่งซื้อ 071/2568 31 มกราคม 2568</t>
  </si>
  <si>
    <t>บริษัท เอ็ม ดี ซี (ประเทศไทย) จำกัด 31500</t>
  </si>
  <si>
    <t>ใบสั่งซื้อ 072/2568 31 มกราคม 2568</t>
  </si>
  <si>
    <t>บริษัท เอ็ม ดี ซี (ประเทศไทย) จำกัด 29100</t>
  </si>
  <si>
    <t>ใบสั่งซื้อ 073/2568 31 มกราคม 2568</t>
  </si>
  <si>
    <t>สภากาชาดไทย 118070</t>
  </si>
  <si>
    <t>ใบสั่งซื้อ 075/2568 31 มกราคม 2568</t>
  </si>
  <si>
    <t>ซื้อยา CEFTAZIDIME (ZEDIM) 1 G INJECTION เเละ OMEPRAZOLE IV  40 MG (MEPRACID) อย่างละ 600 vial โดยวิธีเฉพาะเจาะจง</t>
  </si>
  <si>
    <t>บริษัท ซิลลิค ฟาร์มา จำกัด 19902</t>
  </si>
  <si>
    <t>ใบสั่งซื้อ ย.0036/2568 31 มกราคม 2568</t>
  </si>
  <si>
    <t>ซื้อยา LERCANIDIPINE 20 MG TABLET จำนวน 1,000 กล่อง โดยวิธีเฉพาะเจาะจง</t>
  </si>
  <si>
    <t>บริษัท ซิลลิค ฟาร์มา จำกัด 83460</t>
  </si>
  <si>
    <t>ใบสั่งซื้อ ย.0041/2568 4 กุมภาพันธ์ 2568</t>
  </si>
  <si>
    <t>ซื้อยา จำนวน 6 รายการ โดยวิธีเฉพาะเจาะจง</t>
  </si>
  <si>
    <t>บริษัท เยนเนอร์ราลดรั๊กส์เฮ้าส์ จำกัด 17241</t>
  </si>
  <si>
    <t>ใบสั่งซื้อ ย.0045/2568 4 กุมภาพันธ์ 2568</t>
  </si>
  <si>
    <t>ซื้อยา จำนวน 3 รายการ โดยวิธีเฉพาะเจาะจง</t>
  </si>
  <si>
    <t>บริษัท ไบโอฟาร์ม เคมิคัลส์ จำกัด 37400</t>
  </si>
  <si>
    <t>ใบสั่งซื้อ ย.0046/2568 4 กุมภาพันธ์ 2568</t>
  </si>
  <si>
    <t>ร้าน บอร์น 2000 6002.7</t>
  </si>
  <si>
    <t>ใบสั่งซื้อ 082/2568 6 กุมภาพันธ์ 2568</t>
  </si>
  <si>
    <t>ซื้อยา CEFAZOLIN 1 G INJECTION จำนวน 60 กล่อง โดยวิธีเฉพาะเจาะจง</t>
  </si>
  <si>
    <t>บริษัท เยนเนอร์ราลดรั๊กส์เฮ้าส์ จำกัด 51000</t>
  </si>
  <si>
    <t>ใบสั่งซื้อ ย.0048/2568 6 กุมภาพันธ์ 2568</t>
  </si>
  <si>
    <t>บริษัท ซิลลิค ฟาร์มา จำกัด 8346</t>
  </si>
  <si>
    <t>ใบสั่งซื้อ 084/2568 10 กุมภาพันธ์ 2568</t>
  </si>
  <si>
    <t>ซื้อวัสดุอาหารแห้ง จำนวน 5 รายการ โดยวิธีเฉพาะเจาะจง</t>
  </si>
  <si>
    <t>บริษัท ซิลลิค ฟาร์มา จำกัด 68748.57</t>
  </si>
  <si>
    <t>ใบสั่งซื้อ 085/2567 10 กุมภาพันธ์ 2568</t>
  </si>
  <si>
    <t>ซื้อวัสดุก่อสร้าง จำนวน 31 รายการ โดยวิธีเฉพาะเจาะจง</t>
  </si>
  <si>
    <t>ห้างหุ้นส่วนจำกัด นฤเดช ซัพพลาย 33841.96</t>
  </si>
  <si>
    <t>ใบสั่งซื้อ 087/2568 10 กุมภาพันธ์ 2568</t>
  </si>
  <si>
    <t>ซื้อวัสดุอาหารแห้ง จำนวน 15 รายการ โดยวิธีเฉพาะเจาะจง</t>
  </si>
  <si>
    <t>บริษัท พี.วี. มาร์เก็ต ฟูดส์ จำกัด 24566</t>
  </si>
  <si>
    <t>ใบสั่งซื้อ 083/2568 11 กุมภาพันธ์ 2568</t>
  </si>
  <si>
    <t>ซื้อวัสดุงานงานครัว จำนวน 8 รายการ โดยวิธีเฉพาะเจาะจง</t>
  </si>
  <si>
    <t>บริษัท พี.วี. มาร์เก็ต ฟูดส์ จำกัด 4845</t>
  </si>
  <si>
    <t>ใบสั่งซื้อ 086/2568 11 กุมภาพันธ์ 2568</t>
  </si>
  <si>
    <t>บริษัท ลินเด้ (ประเทศไทย ) จำกัด (มหาชน) 57750</t>
  </si>
  <si>
    <t>ใบสั่งซื้อ 103/2568 18 กุมภาพันธ์ 2568</t>
  </si>
  <si>
    <t>บริษัท ลินเด้ (ประเทศไทย ) จำกัด (มหาชน) 300000</t>
  </si>
  <si>
    <t>ใบสั่งซื้อ 104/2568 18 กุมภาพันธ์ 2568</t>
  </si>
  <si>
    <t>บริษัท ดีเคเอสเอช (ประเทศไทย) จำกัด 85368</t>
  </si>
  <si>
    <t>ใบสั่งซื้อ 106/2568 18 กุมภาพันธ์ 2568</t>
  </si>
  <si>
    <t>บริษัท ดีเคเอสเอช (ประเทศไทย) จำกัด 42684</t>
  </si>
  <si>
    <t>ใบสั่งซื้อ 107/2568 18 กุมภาพันธ์ 2568</t>
  </si>
  <si>
    <t>ใบสั่งซื้อ 108/2568 18 กุมภาพันธ์ 2568</t>
  </si>
  <si>
    <t>ใบสั่งซื้อ 109/2568 18 กุมภาพันธ์ 2568</t>
  </si>
  <si>
    <t>ใบสั่งซื้อ 110/2568 18 กุมภาพันธ์ 2568</t>
  </si>
  <si>
    <t>ซื้อยา Atorvastatin (lipostat) 10 mg tablet จำนวน 50 กล่อง โดยวิธีเฉพาะเจาะจง</t>
  </si>
  <si>
    <t>บริษัท สยามฟาร์มาซูติคอล จำกัด 6955</t>
  </si>
  <si>
    <t>ใบสั่งซื้อ ย.0071/2568 19 กุมภาพันธ์ 2568</t>
  </si>
  <si>
    <t>จ้างซ่อมครุภัณฑ์ จำนวน 2 รายการ โดยวิธีเฉพาะเจาะจง</t>
  </si>
  <si>
    <t>บริษัท เกทเวย์ เฮลท์แคร์ จำกัด 20000</t>
  </si>
  <si>
    <t>ใบสั่งจ้าง 111/2568 20 กุมภาพันธ์ 2568</t>
  </si>
  <si>
    <t>ใบสั่งซื้อ 112/2568 20 กุมภาพันธ์ 2568</t>
  </si>
  <si>
    <t>ใบสั่งซื้อ 113/2568 20 กุมภาพันธ์ 2568</t>
  </si>
  <si>
    <t>บริษัท ดีเคเอสเอช (ประเทศไทย) จำกัด 55640</t>
  </si>
  <si>
    <t>ใบสั่งซื้อ 114/2568 20 กุมภาพันธ์ 2568</t>
  </si>
  <si>
    <t>ใบสั่งซื้อ 115/2568 20 กุมภาพันธ์ 2568</t>
  </si>
  <si>
    <t>ใบสั่งซื้อ 116/2568 20 กุมภาพันธ์ 2568</t>
  </si>
  <si>
    <t>ซื้อวัสดุวิทยาศาสตร์และการแพทย์ จำนวน 12 รายการ โดยวิธีเฉพาะเจาะจง</t>
  </si>
  <si>
    <t>บริษัท บางกอกยูนิเทรด จำกัด 16440</t>
  </si>
  <si>
    <t>ใบสั่งซื้อ 117/2568 24 กุมภาพันธ์ 2568</t>
  </si>
  <si>
    <t>บริษัท บางกอกยูนิเทรด จำกัด 15880</t>
  </si>
  <si>
    <t>ใบสั่งซื้อ 118/2568 24 กุมภาพันธ์ 2568</t>
  </si>
  <si>
    <t>บริษัท ทรานส์เมดิค (ประเทศไทย) จำกัด 98100</t>
  </si>
  <si>
    <t>ใบสั่งซื้อ 119/2568 24 กุมภาพันธ์ 2568</t>
  </si>
  <si>
    <t>จ้างบำรุงรักษาเครื่องตรวจอวัยวะภายในด้วยคลื่นเสียงความถี่สูง ชนิด 6 หัวตรวจ ยี่ห้อ Cannon รุ่น Aplio I700 Prism โดยวิธีเฉพาะเจาะจง</t>
  </si>
  <si>
    <t>บริษัท ซี เอ็ม ซี ไบโอเท็ค จำกัด 37450</t>
  </si>
  <si>
    <t>ใบสั่งจ้าง120/2568 24 กุมภาพันธ์ 2568</t>
  </si>
  <si>
    <t>บริษัท จรัสโรจ ซัพพลาย จำกัด 39804</t>
  </si>
  <si>
    <t>ใบสั่งซื้อ 121/2568 24 กุมภาพันธ์ 2568</t>
  </si>
  <si>
    <t>จ้างซ่อมแซมและบำรุงรักษา โดยวิธีเฉพาะเจาะจง</t>
  </si>
  <si>
    <t>บริษัท เดอะ แกรนด์ กอล์ฟ จำกัด 6955</t>
  </si>
  <si>
    <t>ใบสั่งจ้าง 123/2568 25 กุมภาพันธ์ 2568</t>
  </si>
  <si>
    <t>ซื้อยา ROSUVASTATIN (ROSUCOR) 10 MG จำนวน 150 กล่อง โดยวิธีเฉพาะเจาะจง</t>
  </si>
  <si>
    <t>บริษัท ซิลลิค ฟาร์มา จำกัด 18457.5</t>
  </si>
  <si>
    <t>ใบสั่งซื้อ ย.0068/2568 25 กุมภาพันธ์ 2568</t>
  </si>
  <si>
    <t>บริษัท ซิลลิค ฟาร์มา จำกัด 39830.75</t>
  </si>
  <si>
    <t>ใบสั่งซื้อ ย.0096/2568 5 มีนาคม 2568</t>
  </si>
  <si>
    <t>ซื้อยา MONTELUKAST  10 MG (MONTEK) 60 กล่อง โดยวิธีเฉพาะเจาะจง</t>
  </si>
  <si>
    <t>บริษัท ดีทแฮล์ม เคลเลอร์ โลจิสติกส์ จำกัด 7126.2</t>
  </si>
  <si>
    <t>ใบสั่งซื้อ ย.0111/2568 10 มีนาคม 2568</t>
  </si>
  <si>
    <t>บริษัท ดีเคเอสเอช (ประเทศไทย) จำกัด 53542.8</t>
  </si>
  <si>
    <t>ใบสั่งซื้อ 129/2568 11 มีนาคม 2568</t>
  </si>
  <si>
    <t>ซื้อวัสดุวิทยาสตร์และการแพทย์ จำนวน 2 รายการ โดยวิธีเฉพาะเจาะจง</t>
  </si>
  <si>
    <t>บริษัท อาพา เมดดิเคิล จำกัด 17800</t>
  </si>
  <si>
    <t>ใบสั่งซื้อ 131/2568 11 มีนาคม 2568</t>
  </si>
  <si>
    <t>บริษัท ดีเคเอสเอช (ประเทศไทย) จำกัด 41730</t>
  </si>
  <si>
    <t>ใบสั่งซื้อ 133/2568 11 มีนาคม 2568</t>
  </si>
  <si>
    <t>บริษัท จอห์นสัน แอนด์ จอห์นสัน (ไทย) จำกัด 89000</t>
  </si>
  <si>
    <t>ใบสั่งซื้อ 134/2568 11 มีนาคม 2568</t>
  </si>
  <si>
    <t>บริษัท จอห์นสัน แอนด์ จอห์นสัน (ไทย) จำกัด 78847</t>
  </si>
  <si>
    <t>ใบสั่งซื้อ 135/2568 11 มีนาคม 2568</t>
  </si>
  <si>
    <t>ใบสั่งซื้อ 136/2568 11 มีนาคม 2568</t>
  </si>
  <si>
    <t>บริษัท บางกอก เมดิคอล เอ็นจิเนียริ่ง จำกัด 7169</t>
  </si>
  <si>
    <t>ใบสั่งจ้าง 138/2568 11 มีนาคม 2568</t>
  </si>
  <si>
    <t>ซื้อยา Fosfomycin 4 g powder for solution for infusion/1 vial จำนวน 50 กล่อง โดยวิธีเฉพาะเจาะจง</t>
  </si>
  <si>
    <t>บริษัท ซิลลิค ฟาร์มา จำกัด 169488</t>
  </si>
  <si>
    <t>ใบสั่งซื้อ ย.0082/2568 12 มีนาคม 2568</t>
  </si>
  <si>
    <t>บริษัท ซิลลิค ฟาร์มา จำกัด 140266.3</t>
  </si>
  <si>
    <t>ใบสั่งซื้อ ย.0112/2568 12 มีนาคม 2568</t>
  </si>
  <si>
    <t>บริษัท ซิลลิค ฟาร์มา จำกัด 34325.6</t>
  </si>
  <si>
    <t>ใบสั่งซื้อ ย.0113/2568 12 มีนาคม 2568</t>
  </si>
  <si>
    <t>ซื้อยา LINAGLIPTIN (TRAJENTA)  5 MG TABLET จำนวน 50 กล่อง โดยวิธีเฉพาะเจาะจง</t>
  </si>
  <si>
    <t>บริษัท ซิลลิค ฟาร์มา จำกัด 56549.5</t>
  </si>
  <si>
    <t>ใบสั่งซื้อ ย.0114/2568 12 มีนาคม 2568</t>
  </si>
  <si>
    <t>ซื้อยา OLMESARTAN MEDOXOMIL (OLMETEC) 40 MG TABLET จำนวน 20 กล่อง โดยวิธีเฉพาะเจาะจง</t>
  </si>
  <si>
    <t>บริษัท ซิลลิค ฟาร์มา จำกัด 8538.6</t>
  </si>
  <si>
    <t>ใบสั่งซื้อ ย.0121/2568 12 มีนาคม 2568</t>
  </si>
  <si>
    <t>สภากาชาดไทย 5620</t>
  </si>
  <si>
    <t>ใบสั่งซื้อ 140/2568 13 มีนาคม 2568</t>
  </si>
  <si>
    <t>สภากาชาดไทย 34350</t>
  </si>
  <si>
    <t>ใบสั่งซื้อ 141/2568 13 มีนาคม 2568</t>
  </si>
  <si>
    <t>สภากาชาดไทย 49530</t>
  </si>
  <si>
    <t>ใบสั่งซื้อ 142/2568 13 มีนาคม 2568</t>
  </si>
  <si>
    <t>บริษัท ไทยฮอสพิทอล โปรดักส์ จำกัด 160240</t>
  </si>
  <si>
    <t>ใบสั่งซื้อ 144/2568 13 มีนาคม 2568</t>
  </si>
  <si>
    <t>ซื้อยา IRSOGLADINE MALEATE 4 MG (GASLON N TABLET) จำนวน 50 กล่อง โดยวิธีเฉพาะเจาะจง</t>
  </si>
  <si>
    <t>บริษัท ซิลลิค ฟาร์มา จำกัด 133750</t>
  </si>
  <si>
    <t>ใบสั่งซื้อ ย.0114/2569 13 มีนาคม 2568</t>
  </si>
  <si>
    <t>ซื้อยา ETONOGESTREL (IMPLANON NXT) 68 MG จำนวน 10 กล่อง โดยวิธีเฉพาะเจาะจง</t>
  </si>
  <si>
    <t>บริษัท ซิลลิค ฟาร์มา จำกัด 18297</t>
  </si>
  <si>
    <t>ใบสั่งซื้อ ย.0116/2568 13 มีนาคม 2568</t>
  </si>
  <si>
    <t>ซื้อยา Sodium chloride (Nss Irrigate 1000ml) 900 mg/100 mL irrigation solution (1 L/bottle) จำนวน 500 ขวด โดยวิธีเฉพาะเจาะจง</t>
  </si>
  <si>
    <t>บริษัท เยเนอรัล ฮอสปิตัล โปรดัคส์  จำกัด (มหาชน) 14000</t>
  </si>
  <si>
    <t>ใบสั่งซื้อ ย.0120/2568 13 มีนาคม 2568</t>
  </si>
  <si>
    <t>ซื้อยา VALSARTAN 160 MG (TAREG) จำนวน 50 กล่อง  โดยวิธีเฉพาะเจาะจง</t>
  </si>
  <si>
    <t>บริษัท ซิลลิค ฟาร์มา จำกัด 9041.5</t>
  </si>
  <si>
    <t>ใบสั่งซื้อ ย.0122/2568 13 มีนาคม 2568</t>
  </si>
  <si>
    <t>ซื้อยา PIPERACILLIN (AS SODIUM)  4 G + TAZOBACTAM (AS SODIUM) 0.5 G  (PIPTAM) INJECTION) จำนวน 1,000 กล่อง โดยวิธีเฉพาะเจาะจง</t>
  </si>
  <si>
    <t>บริษัท สยามฟาร์มาซูติคอล จำกัด 74900</t>
  </si>
  <si>
    <t>ใบสั่งซื้อ ย.0123/2568 13 มีนาคม 2568</t>
  </si>
  <si>
    <t>ซื้อยา 13 รายการ โดยวิธีเฉพาะเจาะจง</t>
  </si>
  <si>
    <t>บริษัท แอตแลนติค ฟาร์มาซูติคอล จำกัด 22533.91</t>
  </si>
  <si>
    <t>ใบสั่งซื้อ ย.0124/2568 13 มีนาคม 2568</t>
  </si>
  <si>
    <t>ซื้อยา จำนวน 4 รายการ โดยวิธีเฉพาะเจาะจง</t>
  </si>
  <si>
    <t>บริษัท ซิลลิค ฟาร์มา จำกัด 33223.5</t>
  </si>
  <si>
    <t>ใบสั่งซื้อ ย.0125/2568 13 มีนาคม 2568</t>
  </si>
  <si>
    <t>ซื้อยา ALTEPLASE (ACTILYSE) 50 MG INJECTION จำนวน 6 กล่อง โดยวิธีเฉพาะเจาะจง</t>
  </si>
  <si>
    <t>บริษัท ซิลลิค ฟาร์มา จำกัด 125190</t>
  </si>
  <si>
    <t>ใบสั่งซื้อ ย.0126/2568 13 มีนาคม 2568</t>
  </si>
  <si>
    <t>จ้างติดตั้งระบบสารสนเทศโรงพยาบาลราชวิถี 2 (รังสิต) จำนวน 1 งาน โดยวิธีเฉพาะเจาะจง</t>
  </si>
  <si>
    <t>บริษัท แอ็บสแตรค คอมพิวเตอร์ จำกัด 2140000</t>
  </si>
  <si>
    <t>สัญญาจ้าง 5/2568 (ร) 17 มีนาคม 2568</t>
  </si>
  <si>
    <t>ซื้อยา DENOSUMAB 60 MG/ML (PROLIA) PRE-FILLED SYRINGE จำนวน 5 กล่อง โดยวิธีเฉพาะเจาะจง</t>
  </si>
  <si>
    <t>ใบสั่งซื้อ ย.0128/2568 17 มีนาคม 2568</t>
  </si>
  <si>
    <t>ซื้อยา YASMIN (drospirenone 3 mg + ethinylestradiol 30 mcg film-coated tablet, 21 tablets pack) จำนวน 60 กล่อง โดยวิธีเฉพาะเจาะจง</t>
  </si>
  <si>
    <t>บริษัท ดีเคเอสเอช (ประเทศไทย) จำกัด 11363.4</t>
  </si>
  <si>
    <t>ใบสั่งซื้อ ย.0129/2568 17 มีนาคม 2568</t>
  </si>
  <si>
    <t>ซื้อยา TIOTROPIUM (SPIRIVA) RESPIMAT SOLUTION 2.5 mcg/ puff x 60 puff จำนวน 20 กล่อง โดยวิธีเฉพาะเจาะจง</t>
  </si>
  <si>
    <t>บริษัท ซิลลิค ฟาร์มา จำกัด 26964</t>
  </si>
  <si>
    <t>ใบสั่งซื้อ ย.0130/2568 17 มีนาคม 2568</t>
  </si>
  <si>
    <t>ซื้อยา Apixaban (ELIQUIS) 5 MG film-coated tablet จำนวน 10 กล่อง โดยวิธีเฉพาะเจาะจง</t>
  </si>
  <si>
    <t>บริษัท ซิลลิค ฟาร์มา จำกัด 27445.5</t>
  </si>
  <si>
    <t>ใบสั่งซื้อ ย.0131/2568 19 มีนาคม 2568</t>
  </si>
  <si>
    <t>บริษัท ซิลลิค ฟาร์มา จำกัด 24587.32</t>
  </si>
  <si>
    <t>ใบสั่งซื้อ ย.0132/2568 19 มีนาคม 2568</t>
  </si>
  <si>
    <t>บริษัท ดีทแฮล์ม เคลเลอร์ โลจิสติกส์ จำกัด 11620.2</t>
  </si>
  <si>
    <t>ใบสั่งซื้อ ย.0133/2568 19 มีนาคม 2568</t>
  </si>
  <si>
    <t>ซื้อยา PULMICORT RESPULES (budesonide 1 mg/2 mL nebuliser suspension, 2 mL unit dose) จำนวน 20 กล่อง โดยวิธีเฉพาะเจาะจง</t>
  </si>
  <si>
    <t>บริษัท ซิลลิค ฟาร์มา จำกัด 17098.6</t>
  </si>
  <si>
    <t>ใบสั่งซื้อ ย.0134/2568 19 มีนาคม 2568</t>
  </si>
  <si>
    <t>ซื้อยา PREGABALIN (LYRICA) 25 MG จำนวน 50 กล่อง โดยวิธีเฉพาะเจาะจง</t>
  </si>
  <si>
    <t>บริษัท ซิลลิค ฟาร์มา จำกัด 29104</t>
  </si>
  <si>
    <t>ใบสั่งซื้อ ย.0140/2568 20 มีนาคม 2568</t>
  </si>
  <si>
    <t>บริษัท ซิลลิค ฟาร์มา จำกัด 97905</t>
  </si>
  <si>
    <t>ใบสั่งซื้อ ย.0141/2568 20 มีนาคม 2568</t>
  </si>
  <si>
    <t>ซื้อยา OSELTAMIVIR 75 MG (GPO-A-FLU) จำนวน 4 กล่อง โดยวิธีเฉพาะเจาะจง</t>
  </si>
  <si>
    <t>องค์การเภสัชกรรม 25000</t>
  </si>
  <si>
    <t>ใบสั่งซื้อ ย.0142/2568 20 มีนาคม 2568</t>
  </si>
  <si>
    <t>จ้างบำรุงรักษาเครื่องตรวจหัวใจด้วยคลื่นเสียงความถี่สูง ชนิด 3 มิติ ยี่ห้อ Philips รุ่น CX50 โดยวิธีเฉพาะเจาะจง</t>
  </si>
  <si>
    <t>บริษัท อิโนเวชั่นส์ จำกัด 25000</t>
  </si>
  <si>
    <t>ใบสั่งจ้าง 139/2568 25 มีนาคม 2568</t>
  </si>
  <si>
    <t>จ้างบำรุงรักษาครุภัณฑ์วิทยาศาสตร์และการแพทย์ จำนวน 1 รายการ โดยวิธีเฉพาะเจาะจง</t>
  </si>
  <si>
    <t>บริษัท สกายเด๊นท์ จำกัด 5000</t>
  </si>
  <si>
    <t>ใบสั่งจ้าง 146/2568 25 มีนาคม 2568</t>
  </si>
  <si>
    <t>ซื้อวัสดุแบบพิมพ์ จำนวน 1 รายการ โดยวิธีเฉพาะเจาะจง โดยวิธีเฉพาะเจาะจง</t>
  </si>
  <si>
    <t>ห้างหุ้นส่วนจำกัดอัครพล 38520</t>
  </si>
  <si>
    <t>ใบสั่งซื้อ 162/2568 25 มีนาคม 2568</t>
  </si>
  <si>
    <t>บริษัท แอล.บี.เอส. แลบบอเรตอรี่ จำกัด 19620</t>
  </si>
  <si>
    <t>ใบสั่งซื้อ ย.0145/2568 25 มีนาคม 2568</t>
  </si>
  <si>
    <t>บริษัท ดีเคเอสเอช (ประเทศไทย) จำกัด 500000</t>
  </si>
  <si>
    <t>ใบสั่งซื้อ 151/2568 27 มีนาคม 2568</t>
  </si>
  <si>
    <t>ซื้อครุภัณฑ์วิทยาศาสตร์และการแพทย์ จำนวน 1 รายการ โดยวิธีเฉพาะเจาะจง โดยวิธีเฉพาะเจาะจง</t>
  </si>
  <si>
    <t>บริษัท บีทีแอล เมดิคอล เทคโนโลจีส์ จำกัด 250000</t>
  </si>
  <si>
    <t>ใบสั่งซื้อ 152/2568 27 มีนาคม 2568</t>
  </si>
  <si>
    <t>บริษัท วิคตัส เอเธอนั่ม จำกัด 140000</t>
  </si>
  <si>
    <t>ใบสั่งซื้อ 153/2568 27 มีนาคม 2568</t>
  </si>
  <si>
    <t>ซื้อยา NAC LONG (acetylcysteine) 600 mg effervescent tablet จำนวน 200 กล่อง โดยวิธีเฉพาะเจาะจง</t>
  </si>
  <si>
    <t>บริษัท ซิลลิค ฟาร์มา จำกัด 20758</t>
  </si>
  <si>
    <t>ใบสั่งซื้อ ย.0146/2568 28 มีนาคม 2568</t>
  </si>
  <si>
    <t>ซื้อยา DEPAKINE CHRONO 500 MG TABLET (VALPROATE SODIUM) จำนวน 20 กล่อง โดยวิธีเฉพาะเจาะจง</t>
  </si>
  <si>
    <t>บริษัท ดีเคเอสเอช (ประเทศไทย) จำกัด 6034.8</t>
  </si>
  <si>
    <t>ใบสั่งซื้อ ย.0147/2568 28 มีนาคม 2568</t>
  </si>
  <si>
    <t>องค์การเภสัชกรรม 12728</t>
  </si>
  <si>
    <t>ใบสั่งซื้อ ย.0148/2568 28 มีนาคม 2568</t>
  </si>
  <si>
    <t>องค์การเภสัชกรรม 5187</t>
  </si>
  <si>
    <t>ใบสั่งซื้อ ย.0149/2568 31 มีนาคม 2568</t>
  </si>
  <si>
    <t>ซื้อวัสดุแบบพิมพ์ จำนวน 3 รายการ โดยวิธีเฉพาะเจาะจง</t>
  </si>
  <si>
    <t>บริษัท ภัทรมณี สติ๊กเกอร์ แอนด์ ปริ้นท์ จำกัด 5136</t>
  </si>
  <si>
    <t>ใบสั่งซื้อ 157/2568 1 เมษายน 2568</t>
  </si>
  <si>
    <t>ซื้อยา OLMETEC (olmesartan medoxomil) 40 mg film-coated tablet จำนวน 20 กล่อง โดยวิธีเฉพาะเจาะจง</t>
  </si>
  <si>
    <t>ใบสั่งซื้อ ย.0151/2568 1 เมษายน 2568</t>
  </si>
  <si>
    <t>บริษัท ซิลลิค ฟาร์มา จำกัด 73600</t>
  </si>
  <si>
    <t>ใบสั่งซื้อ 154/2568 2 เมษายน 2568</t>
  </si>
  <si>
    <t>วีไอพี เมดิคอล ซัพพลาย 26420</t>
  </si>
  <si>
    <t>ใบสั่งซื้อ 155/2568 2 เมษายน 2568</t>
  </si>
  <si>
    <t>บริษัท ไทยเพียวดีไวซ์ จำกัด 17500</t>
  </si>
  <si>
    <t>ใบสั่งซื้อ 156/2568 2 เมษายน 2568</t>
  </si>
  <si>
    <t>ซื้อยา ATORVASTATIN (LIPOSTAT) 40 MG TABLET จำนวน 400 กล่อง โดยวิธีเฉพาะเจาะจง</t>
  </si>
  <si>
    <t>บริษัท สยามฟาร์มาซูติคอล จำกัด 57780</t>
  </si>
  <si>
    <t>ใบสั่งซื้อ ย.0152/2568 8 เมษายน 2568</t>
  </si>
  <si>
    <t>ซื้อยา SODIUM CHLORIDE 300 MG จำนวน 100 ขวด โดยวิธีเฉพาะเจาะจง</t>
  </si>
  <si>
    <t>บริษัท ฟาร์มาฮอฟ จำกัด 10000</t>
  </si>
  <si>
    <t>ใบสั่งซื้อ ย.0154/2568 8 เมษายน 2568</t>
  </si>
  <si>
    <t>ซื้อยา Duocetz (Paracetamol 325 mg + Tramadol hydrochloride 37.5 mg) film-coated tablet จำนวน 100 กล่อง โดยวิธีเฉพาะเจาะจง</t>
  </si>
  <si>
    <t>บริษัท ซิลลิค ฟาร์มา จำกัด 11984</t>
  </si>
  <si>
    <t>ใบสั่งซื้อ ย.0157/2568 8 เมษายน 2568</t>
  </si>
  <si>
    <t>ซื้อยา Dienogest (ENDOVELLE) 2 MG TABLET จำนวน 10 กล่อง โดยวิธีเฉพาะเจาะจง</t>
  </si>
  <si>
    <t>บริษัท ดีทแฮล์ม เคลเลอร์ โลจิสติกส์ จำกัด 7789.6</t>
  </si>
  <si>
    <t>ใบสั่งซื้อ ย.0158/2568 8 เมษายน 2568</t>
  </si>
  <si>
    <t>บริษัท ควอเดล โซลูชั่น พริ้นติ้ง จำกัด 18789.2</t>
  </si>
  <si>
    <t>ใบสั่งซื้อ 149/2568 11 เมษายน 2568</t>
  </si>
  <si>
    <t>วีไอพี เมดิคอล ซัพพลาย 26360</t>
  </si>
  <si>
    <t>ใบสั่งซื้อ 158/2568 11 เมษายน 2568</t>
  </si>
  <si>
    <t>บริษัท ไทยฮอสพิทอล โปรดักส์ จำกัด 22000</t>
  </si>
  <si>
    <t>ใบสั่งซื้อ 161/2568 11 เมษายน 2568</t>
  </si>
  <si>
    <t>บริษัท ดีเคเอสเอช (ประเทศไทย) จำกัด 12560.73</t>
  </si>
  <si>
    <t>ใบสั่งซื้อ 164/2568 11 เมษายน 2568</t>
  </si>
  <si>
    <t>ห้างหุ้นส่วนจำกัด เอ็มมีเน้นซ์ 6650</t>
  </si>
  <si>
    <t>ใบสั่งซื้อ 165/2568 11 เมษายน 2568</t>
  </si>
  <si>
    <t>ซื้อครุภัณฑ์สำนักงาน จำนวน 4 รายการ โดยวิธีเฉพาะเจาะจง</t>
  </si>
  <si>
    <t>บริษัท หวังดีวัฒนา จำกัด 89000</t>
  </si>
  <si>
    <t>ใบสั่งซื้อ 169/2568 11 เมษายน 2568</t>
  </si>
  <si>
    <t>ซื้อวัสดุงานบ้านงานครัว จำนวน 4 รายการ โดยวิธีเฉพาะเจาะจง โดยวิธีเฉพาะเจาะจง</t>
  </si>
  <si>
    <t>บริษัท ฟิลเตอร์มาร์ท จำกัด 8159.98</t>
  </si>
  <si>
    <t>ใบสั่งซื้อ 170/2568 11 เมษายน 2568</t>
  </si>
  <si>
    <t>บริษัท ซีลเลอร์ เมดิคอล จำกัด 92000</t>
  </si>
  <si>
    <t>ใบสั่งซื้อ 159/2568 23 เมษายน 2568</t>
  </si>
  <si>
    <t>บริษัท ดีทแฮล์ม เคลเลอร์ โลจิสติกส์ จำกัด 96300</t>
  </si>
  <si>
    <t>ใบสั่งซื้อ 163/2568 23 เมษายน 2568</t>
  </si>
  <si>
    <t>บริษัท แอคคอร์ด คอร์ปอเรชั่น จำกัด 9900</t>
  </si>
  <si>
    <t>ใบสั่งซื้อ 166/2568 23 เมษายน 2568</t>
  </si>
  <si>
    <t>ซื้อวัสดุวิทยาศาสตร์และการแพทย์ จำนวน 11 รายการ โดยวิธีเฉพาะเจาะจง</t>
  </si>
  <si>
    <t>บริษัท ดีเคเอสเอช (ประเทศไทย) จำกัด 14166.8</t>
  </si>
  <si>
    <t>ใบสั่งซื้อ 167/2568 23 เมษายน 2568</t>
  </si>
  <si>
    <t>บริษัท เอ็นเอสเมดิคอลกรุ๊ป จำกัด 75000</t>
  </si>
  <si>
    <t>ใบสั่งซื้อ 172/2568 25 เมษายน 2568</t>
  </si>
  <si>
    <t>บริษัท ซิลลิค ฟาร์มา จำกัด 60000</t>
  </si>
  <si>
    <t>ใบสั่งซื้อ 173/2568 25 เมษายน 2568</t>
  </si>
  <si>
    <t>บริษัท ซิลลิค ฟาร์มา จำกัด 43500</t>
  </si>
  <si>
    <t>ใบสั่งซื้อ 174/2568 25 เมษายน 2568</t>
  </si>
  <si>
    <t>ใบสั่งซื้อ 175/2568 25 เมษายน 2568</t>
  </si>
  <si>
    <t>ใบสั่งซื้อ 176/2568 25 เมษายน 2568</t>
  </si>
  <si>
    <t>บริษัท เอ็นเอสเมดิคอลกรุ๊ป จำกัด 60000</t>
  </si>
  <si>
    <t>ใบสั่งซื้อ 182/2568 25 เมษายน 2568</t>
  </si>
  <si>
    <t>ใบสั่งซื้อ 183/2568 25 เมษายน 2568</t>
  </si>
  <si>
    <t>ใบสั่งซื้อ 184/2568 25 เมษายน 2568</t>
  </si>
  <si>
    <t>ใบสั่งซื้อ 185/2568 25 เมษายน 2568</t>
  </si>
  <si>
    <t>บริษัท อินจีเนียส เทคโนโลยี จำกัด 86000</t>
  </si>
  <si>
    <t>ใบสั่งซื้อ 186/2568 25 เมษายน 2568</t>
  </si>
  <si>
    <t>ซื้อวัสดุวิทยาศาสตร์และการแพทย์ จำนวน 7 รายการ โดยวิธีเฉพาะเจาะจง</t>
  </si>
  <si>
    <t>บริษัท ออโธพีเซีย จำกัด 74500</t>
  </si>
  <si>
    <t>ใบสั่งซื้อ 187/2568 25 เมษายน 2568</t>
  </si>
  <si>
    <t>บริษัท ศรีเจริญเฟอร์นิเจอร์ จำกัด 16800</t>
  </si>
  <si>
    <t>ใบสั่งซื้อ 195/2568 25 เมษายน 2568</t>
  </si>
  <si>
    <t>บริษัท ที.เอ็น. แม็คเน็ท เซ็นเตอร์ จำกัด 11283.15</t>
  </si>
  <si>
    <t>ใบสั่งซื้อ 196/2568 25 เมษายน 2568</t>
  </si>
  <si>
    <t>ซื้อยา Acena (Orphenadrine citrate 30 mg + Paracetamol 500 mg) tablet จำนวน 40 กล่อง โดยวิธีเฉพาะเจาะจง</t>
  </si>
  <si>
    <t>บริษัท พีเอ็มแอล พลัส  จำกัด 10080</t>
  </si>
  <si>
    <t>ใบสั่งซื้อ ย.0161/2568 25 เมษายน 2568</t>
  </si>
  <si>
    <t>บริษัท พีเอ็มแอล พลัส  จำกัด 28500</t>
  </si>
  <si>
    <t>ใบสั่งซื้อ ย.0163/2568 25 เมษายน 2568</t>
  </si>
  <si>
    <t>บริษัท ซิลลิค ฟาร์มา จำกัด 9128</t>
  </si>
  <si>
    <t>ใบสั่งซื้อ ย.0164/2568 25 เมษายน 2568</t>
  </si>
  <si>
    <t>ซื้อยา Doxazosin (Cardura XL) 4 mg prolonged-release tablet จำนวน 30 กล่อง โดยวิธีเฉพาะเจาะจง</t>
  </si>
  <si>
    <t>บริษัท ซิลลิค ฟาร์มา จำกัด 16948.8</t>
  </si>
  <si>
    <t>ใบสั่งซื้อ ย.0166/2568 28 เมษายน 2568</t>
  </si>
  <si>
    <t>บริษัท เอสพีเอส เมดิคอล จำกัด 10600</t>
  </si>
  <si>
    <t>ใบสั่งซื้อ ย.0168/2568 28 เมษายน 2568</t>
  </si>
  <si>
    <t>บริษัท ดีเคเอสเอช (ประเทศไทย) จำกัด 99910</t>
  </si>
  <si>
    <t>ใบสั่งซื้อ 147/2568 29 เมษายน 2568</t>
  </si>
  <si>
    <t>บริษัท ดีเคเอสเอช (ประเทศไทย) จำกัด 45000</t>
  </si>
  <si>
    <t>ใบสั่งซื้อ 148/2568 29 เมษายน 2568</t>
  </si>
  <si>
    <t>บริษัท โซวิค จำกัด 240000</t>
  </si>
  <si>
    <t>ใบสั่งซื้อ 181/2568 29 เมษายน 2568</t>
  </si>
  <si>
    <t>บริษัท ดีเคเอสเอช (ประเทศไทย) จำกัด 46331</t>
  </si>
  <si>
    <t>ใบสั่งซื้อ 201/2568 29 เมษายน 2568</t>
  </si>
  <si>
    <t>บริษัท ดีเคเอสเอช (ประเทศไทย) จำกัด 64599</t>
  </si>
  <si>
    <t>ใบสั่งซื้อ 202/2568 29 เมษายน 2568</t>
  </si>
  <si>
    <t>ซื้อวัสดุวิทยาศสตร์และการแพทย์ จำนวน 1 รายการ  โดยวิธีเฉพาะเจาะจง</t>
  </si>
  <si>
    <t>ใบสั่งซื้อ 203/2568 29 เมษายน 2568</t>
  </si>
  <si>
    <t>ใบสั่งซื้อ 204/2568 29 เมษายน 2568</t>
  </si>
  <si>
    <t>ซื้อวัสดุวิทยาศาสตร์และการแพทย์ จำนวน 1 รายการ ซื้อจาก  โดยวิธีเฉพาะเจาะจง</t>
  </si>
  <si>
    <t>ใบสั่งซื้อ 205/2568 29 เมษายน 2568</t>
  </si>
  <si>
    <t>ใบสั่งซื้อ 206/2568 29 เมษายน 2568</t>
  </si>
  <si>
    <t>ใบสั่งซื้อ 207/2568 29 เมษายน 2568</t>
  </si>
  <si>
    <t>บริษัท ดีเคเอสเอช (ประเทศไทย) จำกัด 90000</t>
  </si>
  <si>
    <t>ใบสั่งซื้อ 208/2568 29 เมษายน 2568</t>
  </si>
  <si>
    <t>ใบสั่งซื้อ 209/2568 29 เมษายน 2568</t>
  </si>
  <si>
    <t>บริษัท ดีเคเอสเอช (ประเทศไทย) จำกัด 65377</t>
  </si>
  <si>
    <t>ใบสั่งซื้อ 210/2568 29 เมษายน 2568</t>
  </si>
  <si>
    <t>บริษัท ดีเคเอสเอช (ประเทศไทย) จำกัด 36500</t>
  </si>
  <si>
    <t>ใบสั่งซื้อ 211/2568 29 เมษายน 2568</t>
  </si>
  <si>
    <t>บริษัท ดีเคเอสเอช (ประเทศไทย) จำกัด 130754</t>
  </si>
  <si>
    <t>ใบสั่งซื้อ 212/2568 29 เมษายน 2568</t>
  </si>
  <si>
    <t>บริษัท ซิลลิค ฟาร์มา จำกัด 70700</t>
  </si>
  <si>
    <t>ใบสั่งซื้อ 213/2568 29 เมษายน 2568</t>
  </si>
  <si>
    <t>บริษัท ซิลลิค ฟาร์มา จำกัด 31500</t>
  </si>
  <si>
    <t>ใบสั่งซื้อ 214/2568 29 เมษายน 2568</t>
  </si>
  <si>
    <t>ใบสั่งซื้อ 221/2568 29 เมษายน 2568</t>
  </si>
  <si>
    <t>ใบสั่งซื้อ 222/2568 29 เมษายน 2568</t>
  </si>
  <si>
    <t>ใบสั่งซื้อ 223/2568 29 เมษายน 2568</t>
  </si>
  <si>
    <t>ใบสั่งซื้อ 224/2568 29 เมษายน 2568</t>
  </si>
  <si>
    <t>ซื้อวัสดุวิทยาศาสตร์และการ์แพทย์ จำนวน 1 รายการ  โดยวิธีเฉพาะเจาะจง</t>
  </si>
  <si>
    <t>ใบสั่งซื้อ 225/2568 29 เมษายน 2568</t>
  </si>
  <si>
    <t>ใบสั่งซื้อ 226/2568 29 เมษายน 2568</t>
  </si>
  <si>
    <t>ใบสั่งซื้อ 228/2568 29 เมษายน 2568</t>
  </si>
  <si>
    <t>ใบสั่งซื้อ 229/2568 29 เมษายน 2568</t>
  </si>
  <si>
    <t>บริษัท ดีเคเอสเอช (ประเทศไทย) จำกัด 180000</t>
  </si>
  <si>
    <t>ใบสั่งซื้อ 230/2568 29 เมษายน 2568</t>
  </si>
  <si>
    <t>ซื้อยา Rabies vaccine ,vero cell (Speeda) 2.5 iu powder and solvent for solution for injection (0.5ml/1 vial) จำนวน 200 กล่อง  โดยวิธีเฉพาะเจาะจง</t>
  </si>
  <si>
    <t>บริษัท ไบโอวาลิส จำกัด 50076</t>
  </si>
  <si>
    <t>ใบสั่งซื้อ ย.0169/2568 29 เมษายน 2568</t>
  </si>
  <si>
    <t>ซื้อยา Glipizide (Glycediab) 5 mg tablet จำนวน 100 กล่อง โดยวิธีเฉพาะเจาะจง</t>
  </si>
  <si>
    <t>บริษัท ชุมชนเภสัชกรรม จำกัด (มหาชน) 5564</t>
  </si>
  <si>
    <t>ใบสั่งซื้อ ย.0170/2568 30 เมษายน 2568</t>
  </si>
  <si>
    <t>ซื้อยา Metformin 850 mg จำนวน 100 กล่อง โดยวิธีเฉพาะเจาะจง</t>
  </si>
  <si>
    <t>บริษัท เกร๊ทเตอร์มายบาซิน จำกัด 11500</t>
  </si>
  <si>
    <t>ใบสั่งซื้อ ย.0171/2568 30 เมษายน 2568</t>
  </si>
  <si>
    <t>บริษัท ฟาร์ม่า อินโนวา จำกัด 44100</t>
  </si>
  <si>
    <t>ใบสั่งซื้อ ย.0172/2568 30 เมษายน 2568</t>
  </si>
  <si>
    <t>บริษัท พรอส ฟาร์มา จำกัด 31404.5</t>
  </si>
  <si>
    <t>ใบสั่งซื้อ ย.0173/2568 30 เมษายน 2568</t>
  </si>
  <si>
    <t>บริษัท เอเบิ้ล เมดิคอล จำกัด 15300</t>
  </si>
  <si>
    <t>ใบสั่งซื้อ ย.0174/2568 30 เมษายน 2568</t>
  </si>
  <si>
    <t>บริษัท ดีเคเอสเอช (ประเทศไทย) จำกัด 21490</t>
  </si>
  <si>
    <t>ใบสั่งซื้อ 177/2568 2 พฤษภาคม 2568</t>
  </si>
  <si>
    <t>บริษัท ชิน เมดิคอล จำกัด 2142</t>
  </si>
  <si>
    <t>ใบสั่งซื้อ 178/2568 2 พฤษภาคม 2568</t>
  </si>
  <si>
    <t>บริษัท เทคโนเมดิคัล จำกัด (มหาชน) 25085</t>
  </si>
  <si>
    <t>ใบสั่งซื้อ 179/2568 2 พฤษภาคม 2568</t>
  </si>
  <si>
    <t>บริษัท เอวา เมดิคัล จำกัด 28970</t>
  </si>
  <si>
    <t>ใบสั่งซื้อ 188/2568 2 พฤษภาคม 2568</t>
  </si>
  <si>
    <t>บริษัท ซิลลิค ฟาร์มา จำกัด 27400</t>
  </si>
  <si>
    <t>ใบสั่งซื้อ 215/2568 2 พฤษภาคม 2568</t>
  </si>
  <si>
    <t>บริษัท ซิลลิค ฟาร์มา จำกัด 53200</t>
  </si>
  <si>
    <t>ใบสั่งซื้อ 216/2568 2 พฤษภาคม 2568</t>
  </si>
  <si>
    <t>บริษัท ซิลลิค ฟาร์มา จำกัด 56600</t>
  </si>
  <si>
    <t>ใบสั่งซื้อ 217/2568 2 พฤษภาคม 2568</t>
  </si>
  <si>
    <t>บริษัท ซิลลิค ฟาร์มา จำกัด 7200</t>
  </si>
  <si>
    <t>ใบสั่งซื้อ 218/2568 2 พฤษภาคม 2568</t>
  </si>
  <si>
    <t>บริษัท ซิลลิค ฟาร์มา จำกัด 67600</t>
  </si>
  <si>
    <t>ใบสั่งซื้อ 219/2568 2 พฤษภาคม 2568</t>
  </si>
  <si>
    <t>ใบสั่งซื้อ 220/2568 2 พฤษภาคม 2568</t>
  </si>
  <si>
    <t>ใบสั่งซื้อ 231/2568 2 พฤษภาคม 2568</t>
  </si>
  <si>
    <t>ใบสั่งซื้อ 232/2568 2 พฤษภาคม 2568</t>
  </si>
  <si>
    <t>บริษัท ดีเคเอสเอช (ประเทศไทย) จำกัด 384156</t>
  </si>
  <si>
    <t>ใบสั่งซื้อ 233/2568 2 พฤษภาคม 2568</t>
  </si>
  <si>
    <t>ใบสั่งซื้อ 234/2568 2 พฤษภาคม 2568</t>
  </si>
  <si>
    <t>ใบสั่งซื้อ 235/2568 2 พฤษภาคม 2568</t>
  </si>
  <si>
    <t>บริษัท ดีเคเอสเอช (ประเทศไทย) จำกัด 7971.5</t>
  </si>
  <si>
    <t>ใบสั่งซื้อ 236/2568 2 พฤษภาคม 2568</t>
  </si>
  <si>
    <t>บริษัท ดีเคเอสเอช (ประเทศไทย) จำกัด 256104</t>
  </si>
  <si>
    <t>ใบสั่งซื้อ 237/2568 7 พฤษภาคม 2568</t>
  </si>
  <si>
    <t>ใบสั่งซื้อ 238/2568 7 พฤษภาคม 2568</t>
  </si>
  <si>
    <t>ใบสั่งซื้อ 239/2568 7 พฤษภาคม 2568</t>
  </si>
  <si>
    <t>บริษัท ดีเคเอสเอช (ประเทศไทย) จำกัด 298788</t>
  </si>
  <si>
    <t>ใบสั่งซื้อ 240/2568 7 พฤษภาคม 2568</t>
  </si>
  <si>
    <t>ใบสั่งซื้อ 241/2568 7 พฤษภาคม 2568</t>
  </si>
  <si>
    <t>ใบสั่งซื้อ 242/2568 7 พฤษภาคม 2568</t>
  </si>
  <si>
    <t>ใบสั่งซื้อ 243/2568 7 พฤษภาคม 2568</t>
  </si>
  <si>
    <t>ใบสั่งซื้อ 244/2568 7 พฤษภาคม 2568</t>
  </si>
  <si>
    <t>ใบสั่งซื้อ 245/2568 7 พฤษภาคม 2568</t>
  </si>
  <si>
    <t>ใบสั่งซื้อ 247/2568 7 พฤษภาคม 2568</t>
  </si>
  <si>
    <t>บริษัท ซิลลิค ฟาร์มา จำกัด 11600</t>
  </si>
  <si>
    <t>ใบสั่งซื้อ ย.0175/2568 7 พฤษภาคม 2568</t>
  </si>
  <si>
    <t>ซื้อยา Manidipine 20 mg (Cardiplot) จำนวน 100 กล่อง โดยวิธีเฉพาะเจาะจง</t>
  </si>
  <si>
    <t>บริษัท เบอร์ลินฟาร์มาซูติคอลอินดัสตรี้ จำกัด 96300</t>
  </si>
  <si>
    <t>ใบสั่งซื้อ ย.0177/2568 7 พฤษภาคม 2568</t>
  </si>
  <si>
    <t>ซื้อยา CEFDITOREN (MEIACT) 200 mg film-coated tablet จำนวน 10 กล่อง โดยวิธีเฉพาะเจาะจง</t>
  </si>
  <si>
    <t>บริษัท ซิลลิค ฟาร์มา จำกัด 10700</t>
  </si>
  <si>
    <t>ใบสั่งซื้อ ย.0179/2568 7 พฤษภาคม 2568</t>
  </si>
  <si>
    <t>บริษัท สยามฟาร์มาซูติคอล จำกัด 13482</t>
  </si>
  <si>
    <t>ใบสั่งซื้อ ย.0180/2568 7 พฤษภาคม 2568</t>
  </si>
  <si>
    <t>ซื้อยา Dolutegravir 50 mg/Lamivudine 300 mg/Tenofovir disoproxil fumarate 300 mg (Acriptega) film-coated tablet จำนวน 20 ขวด โดยวิธีเฉพาะเจาะจง</t>
  </si>
  <si>
    <t>บริษัท แอตแลนต้า เมดดิคแคร์ จำกัด 13998</t>
  </si>
  <si>
    <t>ใบสั่งซื้อ ย.0162/2568 8 พฤษภาคม 2568</t>
  </si>
  <si>
    <t>บริษัท ดีเคเอสเอช (ประเทศไทย) จำกัด 99990</t>
  </si>
  <si>
    <t>ใบสั่งซื้อ 246/2568 8 พฤษภาคม 2568</t>
  </si>
  <si>
    <t>ใบสั่งซื้อ 248/2568 8 พฤษภาคม 2568</t>
  </si>
  <si>
    <t>ใบสั่งซื้อ 249/2568 8 พฤษภาคม 2568</t>
  </si>
  <si>
    <t>บริษัท ดีเคเอสเอช (ประเทศไทย) จำกัด 115774</t>
  </si>
  <si>
    <t>ใบสั่งซื้อ 250/2568 8 พฤษภาคม 2568</t>
  </si>
  <si>
    <t>บริษัท ดีเคเอสเอช (ประเทศไทย) จำกัด 170736</t>
  </si>
  <si>
    <t>ใบสั่งซื้อ 251/2568 8 พฤษภาคม 2568</t>
  </si>
  <si>
    <t>ใบสั่งซื้อ 252/2568 8 พฤษภาคม 2568</t>
  </si>
  <si>
    <t>ใบสั่งซื้อ 253/2568 8 พฤษภาคม 2568</t>
  </si>
  <si>
    <t>ใบสั่งซื้อ 254/2568 8 พฤษภาคม 2568</t>
  </si>
  <si>
    <t>บริษัท ดีเคเอสเอช (ประเทศไทย) จำกัด 341472</t>
  </si>
  <si>
    <t>ใบสั่งซื้อ 256/2568 8 พฤษภาคม 2568</t>
  </si>
  <si>
    <t>ใบสั่งซื้อ 257/2568 8 พฤษภาคม 2568</t>
  </si>
  <si>
    <t>บริษัท อินโนคราฟท์ จำกัด 239000</t>
  </si>
  <si>
    <t>ใบสั่งซื้อ 258/2568 8 พฤษภาคม 2568</t>
  </si>
  <si>
    <t>ห้างหุ้นส่วนจำกัด เอ็มมีเน้นซ์ 89000</t>
  </si>
  <si>
    <t>ใบสั่งซื้อ 260/2568 8 พฤษภาคม 2568</t>
  </si>
  <si>
    <t>บริษัท ออล อินทิเกรชั่น ซัพพลาย จำกัด 165000</t>
  </si>
  <si>
    <t>ใบสั่งซื้อ 261/2568 8 พฤษภาคม 2568</t>
  </si>
  <si>
    <t>บริษัท บางกอกยูนิเทรด จำกัด 5000</t>
  </si>
  <si>
    <t>ใบสั่งซื้อ 262/2568 8 พฤษภาคม 2568</t>
  </si>
  <si>
    <t>บริษัท บางกอกยูนิเทรด จำกัด 496800</t>
  </si>
  <si>
    <t>ใบสั่งซื้อ 263/2568 8 พฤษภาคม 2568</t>
  </si>
  <si>
    <t>จ้างเหมาบริการตรวจการนอนหลับ ชนิดที่ 1 โดยวิธีเฉพาะเจาะจง</t>
  </si>
  <si>
    <t>บริษัท บลูพ้อยท์ จำกัด 448000</t>
  </si>
  <si>
    <t>ใบสั่งจ้าง 296/2568 8 พฤษภาคม 2568</t>
  </si>
  <si>
    <t>บริษัท เบอร์ลินฟาร์มาซูติคอลอินดัสตรี้ จำกัด 91550</t>
  </si>
  <si>
    <t>ใบสั่งซื้อ ย.0182/2568 8 พฤษภาคม 2568</t>
  </si>
  <si>
    <t>ซื้อยา จำนวน 8 รายการ  โดยวิธีเฉพาะเจาะจง</t>
  </si>
  <si>
    <t>บริษัท พาตาร์แลบ (2517)  จำกัด 70750</t>
  </si>
  <si>
    <t>ใบสั่งซื้อ ย.0183/2568 8 พฤษภาคม 2568</t>
  </si>
  <si>
    <t>ซื้อยา calcium polystyrene sulfonate 5 g powder for oral/rectal suspension (Kalimate) 5 g/pack จำนวน 10 กล่อง โดยวิธีเฉพาะเจาะจง</t>
  </si>
  <si>
    <t>บริษัท มาสุ จำกัด 6500</t>
  </si>
  <si>
    <t>ใบสั่งซื้อ ย.0184/2568 8 พฤษภาคม 2568</t>
  </si>
  <si>
    <t>ซื้อยา DENOSUMAB 60 MG/ML (PROLIA 60 MG/ML PRE-FILLED SYRINGE) จำนวน 8 กล่อง โดยวิธีเฉพาะเจาะจง</t>
  </si>
  <si>
    <t>บริษัท ซิลลิค ฟาร์มา จำกัด 92276.8</t>
  </si>
  <si>
    <t>ใบสั่งซื้อ ย.0185/2568 8 พฤษภาคม 2568</t>
  </si>
  <si>
    <t>บริษัท แอดวานซ์ ฟาร์มาซูติคอล แมนูเฟคเจอริ่ง จำกัด 12890</t>
  </si>
  <si>
    <t>ใบสั่งซื้อ ย.0186/2568 8 พฤษภาคม 2568</t>
  </si>
  <si>
    <t>ใบสั่งซื้อ 189/2568 21 พฤษภาคม 2568</t>
  </si>
  <si>
    <t>บริษัท ออโธพีเซีย จำกัด 21500</t>
  </si>
  <si>
    <t>ใบสั่งซื้อ 190/2568 21 พฤษภาคม 2568</t>
  </si>
  <si>
    <t>บริษัท ทรานส์เมดิค (ประเทศไทย) จำกัด 75600</t>
  </si>
  <si>
    <t>ใบสั่งซื้อ 198/2568 21 พฤษภาคม 2568</t>
  </si>
  <si>
    <t>บริษัท ควอลิฟาย อินเตอร์เทค จำกัด 16900</t>
  </si>
  <si>
    <t>ใบสั่งซื้อ 199/2568 21 พฤษภาคม 2568</t>
  </si>
  <si>
    <t>บริษัท เอส.ที.เจ. พลัส เทคโนโลยี จำกัด 46010</t>
  </si>
  <si>
    <t>ใบสั่งซื้อ 259/2568 21 พฤษภาคม 2568</t>
  </si>
  <si>
    <t>บริษัท ไท้เส กรุ๊ป จำกัด 6000</t>
  </si>
  <si>
    <t>ใบสั่งซื้อ 277/2568 21 พฤษภาคม 2568</t>
  </si>
  <si>
    <t>บริษัท ไท้เส กรุ๊ป จำกัด 29300</t>
  </si>
  <si>
    <t>ใบสั่งซื้อ 278/2568 21 พฤษภาคม 2568</t>
  </si>
  <si>
    <t>ซื้อวัสดุวิทยาศาสตร์และการแพทย์ จำนวน 13 รายการ โดยวิธีเฉพาะเจาะจง</t>
  </si>
  <si>
    <t>บริษัท ไท้เส กรุ๊ป จำกัด 60200</t>
  </si>
  <si>
    <t>ใบสั่งซื้อ 279/2568 21 พฤษภาคม 2568</t>
  </si>
  <si>
    <t>บริษัท ไท้เส กรุ๊ป จำกัด 34100</t>
  </si>
  <si>
    <t>ใบสั่งซื้อ 280/2568 21 พฤษภาคม 2568</t>
  </si>
  <si>
    <t>บริษัท ไท้เส กรุ๊ป จำกัด 41200</t>
  </si>
  <si>
    <t>ใบสั่งซื้อ 281/2568 21 พฤษภาคม 2568</t>
  </si>
  <si>
    <t>บริษัท ไท้เส กรุ๊ป จำกัด 57000</t>
  </si>
  <si>
    <t>ใบสั่งซื้อ 282/2568 21 พฤษภาคม 2568</t>
  </si>
  <si>
    <t>ซื้อวัสดุวิทยาศาสตร์และการแพทย์ จำนวน 23 รายการ โดยวิธีเฉพาะเจาะจง</t>
  </si>
  <si>
    <t>บริษัท ไท้เส กรุ๊ป จำกัด 138500</t>
  </si>
  <si>
    <t>ใบสั่งซื้อ 283/2568 21 พฤษภาคม 2568</t>
  </si>
  <si>
    <t>บริษัท จอห์นสัน แอนด์ จอห์นสัน เมดเทค (ประเทศไทย) จำกัด 469253</t>
  </si>
  <si>
    <t>ใบสั่งซื้อ 284/2568 21 พฤษภาคม 2568</t>
  </si>
  <si>
    <t>บริษัท จอห์นสัน แอนด์ จอห์นสัน เมดเทค (ประเทศไทย) จำกัด 133200</t>
  </si>
  <si>
    <t>ใบสั่งซื้อ 285/2568 21 พฤษภาคม 2568</t>
  </si>
  <si>
    <t>บริษัท จอห์นสัน แอนด์ จอห์นสัน เมดเทค (ประเทศไทย) จำกัด 266400</t>
  </si>
  <si>
    <t>ใบสั่งซื้อ 286/2568 21 พฤษภาคม 2568</t>
  </si>
  <si>
    <t>บริษัท จอห์นสัน แอนด์ จอห์นสัน (ไทย) จำกัด 5671</t>
  </si>
  <si>
    <t>ใบสั่งซื้อ 287/2568 21 พฤษภาคม 2568</t>
  </si>
  <si>
    <t>บริษัท จอห์นสัน แอนด์ จอห์นสัน เมดเทค (ประเทศไทย) จำกัด 360860</t>
  </si>
  <si>
    <t>ใบสั่งซื้อ 288/2568 21 พฤษภาคม 2568</t>
  </si>
  <si>
    <t>ซื้อวัสดุวิทยาศาสตร์และการแพทย์ จำนวน 10 รายการ โดยวิธีเฉพาะเจาะจง</t>
  </si>
  <si>
    <t>บริษัท ฟีนิกซ์ เซอร์จิคัล อิควิปเม้นท์ (ประเทศไทย) จำกัด 22898</t>
  </si>
  <si>
    <t>ใบสั่งซื้อ 289/2568 21 พฤษภาคม 2568</t>
  </si>
  <si>
    <t>บริษัท ฟีนิกซ์ เซอร์จิคัล อิควิปเม้นท์ (ประเทศไทย) จำกัด 23968</t>
  </si>
  <si>
    <t>ใบสั่งซื้อ 290/2568 21 พฤษภาคม 2568</t>
  </si>
  <si>
    <t>บริษัท ฟีนิกซ์ เซอร์จิคัล อิควิปเม้นท์ (ประเทศไทย) จำกัด 26108</t>
  </si>
  <si>
    <t>ใบสั่งซื้อ 291/2568 21 พฤษภาคม 2568</t>
  </si>
  <si>
    <t>บริษัท ฟีนิกซ์ เซอร์จิคัล อิควิปเม้นท์ (ประเทศไทย) จำกัด 32585</t>
  </si>
  <si>
    <t>ใบสั่งซื้อ 292/2568 21 พฤษภาคม 2568</t>
  </si>
  <si>
    <t>บริษัท ฟีนิกซ์ เซอร์จิคัล อิควิปเม้นท์ (ประเทศไทย) จำกัด 42585</t>
  </si>
  <si>
    <t>ใบสั่งซื้อ 293/2568 21 พฤษภาคม 2568</t>
  </si>
  <si>
    <t>บริษัท ฟีนิกซ์ เซอร์จิคัล อิควิปเม้นท์ (ประเทศไทย) จำกัด 7704</t>
  </si>
  <si>
    <t>ใบสั่งซื้อ 294/2568 21 พฤษภาคม 2568</t>
  </si>
  <si>
    <t>บริษัท ฟีนิกซ์ เซอร์จิคัล อิควิปเม้นท์ (ประเทศไทย) จำกัด 34585</t>
  </si>
  <si>
    <t>ใบสั่งซื้อ 295/2568 21 พฤษภาคม 2568</t>
  </si>
  <si>
    <t>บริษัท ยู เอส.ซัพพลาย อเมนิตี้ จำกัด 59000</t>
  </si>
  <si>
    <t>ใบสั่งซื้อ 297/2568 21 พฤษภาคม 2568</t>
  </si>
  <si>
    <t>ซื้อวัสดุวิทยาศาสตร์และการแพทย์ จำนวน 36 รายการ โดยวิธีเฉพาะเจาะจง</t>
  </si>
  <si>
    <t>บริษัท พี ซี ที ลาบอราตอรี่ เซอร์วิส จำกัด 91600</t>
  </si>
  <si>
    <t>ใบสั่งซื้อ 298/2568 21 พฤษภาคม 2568</t>
  </si>
  <si>
    <t>ซื้อวัสดุวิทยาศาสตร์และการแพทย์ จำนวน 16 รายการ โดยวิธีเฉพาะเจาะจง</t>
  </si>
  <si>
    <t>บริษัท พี ซี ที ลาบอราตอรี่ เซอร์วิส จำกัด 12359</t>
  </si>
  <si>
    <t>ใบสั่งซื้อ 299/2568 21 พฤษภาคม 2568</t>
  </si>
  <si>
    <t>จ้างตรวจทางห้องปฏิบัติการภายนอก (Out Lab) จำนวน 34 รายการ โดยวิธีเฉพาะเจาะจง</t>
  </si>
  <si>
    <t>บริษัท พี ซี ที ลาบอราตอรี่ เซอร์วิส จำกัด 52172</t>
  </si>
  <si>
    <t>ใบสั่งจ้าง 300/2568 21 พฤษภาคม 2568</t>
  </si>
  <si>
    <t>ใบสั่งซื้อ 301/2568 21 พฤษภาคม 2568</t>
  </si>
  <si>
    <t>ซื้อวัสดุอาหารแห้ง จำนวน 3 รายการ โดยวิธีเฉพาะเจาะจง</t>
  </si>
  <si>
    <t>บริษัท ซิลลิค ฟาร์มา จำกัด 95102.67</t>
  </si>
  <si>
    <t>ใบสั่งซื้อ 302/2568 21 พฤษภาคม 2568</t>
  </si>
  <si>
    <t>ซื้อวัสดุวิทยาศาสตร์และการแพทย์ จำนวน 18 รายการ โดยวิธีเฉพาะเจาะจง</t>
  </si>
  <si>
    <t>บริษัท พี ซี ที ลาบอราตอรี่ เซอร์วิส จำกัด 11291</t>
  </si>
  <si>
    <t>ใบสั่งซื้อ 305/2568 21 พฤษภาคม 2568</t>
  </si>
  <si>
    <t>บริษัท ทรู ฟังก์ชั่น จำกัด 170000</t>
  </si>
  <si>
    <t>ใบสั่งซื้อ 324/2568 21 พฤษภาคม 2568</t>
  </si>
  <si>
    <t>บริษัท เมดิคอล ดิสทริบิวชั่น แอนด์ คอลเลคชั่น เซอร์วิสเซส  จำกัด 216720</t>
  </si>
  <si>
    <t>ใบสั่งซื้อ 325/2568 21 พฤษภาคม 2568</t>
  </si>
  <si>
    <t>บริษัท ไซโน เมดิคอล จำกัด 78878.25</t>
  </si>
  <si>
    <t>ใบสั่งซื้อ 326/2568 21 พฤษภาคม 2568</t>
  </si>
  <si>
    <t>บริษัท ไพส์ซีส เมดิคอล จำกัด 10500</t>
  </si>
  <si>
    <t>ใบสั่งซื้อ 327/2568 21 พฤษภาคม 2568</t>
  </si>
  <si>
    <t>บริษัท ไทยฮอสพิทอล โปรดักส์ จำกัด 23000</t>
  </si>
  <si>
    <t>ใบสั่งซื้อ 328/2568 21 พฤษภาคม 2568</t>
  </si>
  <si>
    <t>บริษัท เอส.เอ็น.โอ.มาร์เก็ตติ้ง จำกัด 395000</t>
  </si>
  <si>
    <t>ใบสั่งซื้อ 329/2568 21 พฤษภาคม 2568</t>
  </si>
  <si>
    <t>ใบสั่งซื้อ 191/2568 22 พฤษภาคม 2568</t>
  </si>
  <si>
    <t>บริษัท บางกอกยูนิเทรด จำกัด 40680</t>
  </si>
  <si>
    <t>ใบสั่งซื้อ 264/2568 22 พฤษภาคม 2568</t>
  </si>
  <si>
    <t>บริษัท บางกอกยูนิเทรด จำกัด 67680</t>
  </si>
  <si>
    <t>ใบสั่งซื้อ 265/2568 22 พฤษภาคม 2568</t>
  </si>
  <si>
    <t>บริษัท บางกอกยูนิเทรด จำกัด 36690</t>
  </si>
  <si>
    <t>ใบสั่งซื้อ 266/2568 22 พฤษภาคม 2568</t>
  </si>
  <si>
    <t>บริษัท บางกอกยูนิเทรด จำกัด 30780</t>
  </si>
  <si>
    <t>ใบสั่งซื้อ 267/2568 22 พฤษภาคม 2568</t>
  </si>
  <si>
    <t>บริษัท บางกอกยูนิเทรด จำกัด 25000</t>
  </si>
  <si>
    <t>ใบสั่งซื้อ 268/2568 22 พฤษภาคม 2568</t>
  </si>
  <si>
    <t>บริษัท บางกอกยูนิเทรด จำกัด 36700</t>
  </si>
  <si>
    <t>ใบสั่งซื้อ 269/2568 22 พฤษภาคม 2568</t>
  </si>
  <si>
    <t>บริษัท บางกอกยูนิเทรด จำกัด 67000</t>
  </si>
  <si>
    <t>ใบสั่งซื้อ 270/2568 22 พฤษภาคม 2568</t>
  </si>
  <si>
    <t>บริษัท บางกอกยูนิเทรด จำกัด 35000</t>
  </si>
  <si>
    <t>ใบสั่งซื้อ 271/2568 22 พฤษภาคม 2568</t>
  </si>
  <si>
    <t>บริษัท บางกอกยูนิเทรด จำกัด 36320</t>
  </si>
  <si>
    <t>ใบสั่งซื้อ 272/2568 22 พฤษภาคม 2568</t>
  </si>
  <si>
    <t>บริษัท บางกอกยูนิเทรด จำกัด 24400</t>
  </si>
  <si>
    <t>ใบสั่งซื้อ 273/2568 22 พฤษภาคม 2568</t>
  </si>
  <si>
    <t>บริษัท บางกอกยูนิเทรด จำกัด 30500</t>
  </si>
  <si>
    <t>ใบสั่งซื้อ 274/2568 22 พฤษภาคม 2568</t>
  </si>
  <si>
    <t>ใบสั่งซื้อ 275/2568 22 พฤษภาคม 2568</t>
  </si>
  <si>
    <t>บริษัท บางกอกยูนิเทรด จำกัด 34000</t>
  </si>
  <si>
    <t>ใบสั่งซื้อ 276/2568 22 พฤษภาคม 2568</t>
  </si>
  <si>
    <t>บริษัท เซสท์ - เมด จำกัด 19795</t>
  </si>
  <si>
    <t>ใบสั่งซื้อ 303/2568 22 พฤษภาคม 2568</t>
  </si>
  <si>
    <t>บริษัท ซิลลิค ฟาร์มา จำกัด 108326.8</t>
  </si>
  <si>
    <t>ใบสั่งซื้อ 304/2568 22 พฤษภาคม 2568</t>
  </si>
  <si>
    <t>บริษัท ฟีนิกซ์ เซอร์จิคัล อิควิปเม้นท์ (ประเทศไทย) จำกัด 24678</t>
  </si>
  <si>
    <t>ใบสั่งซื้อ 306/2568 22 พฤษภาคม 2568</t>
  </si>
  <si>
    <t>บริษัท ร็อควู๊ด เมดิคอล จำกัด 17100</t>
  </si>
  <si>
    <t>ใบสั่งซื้อ 307/2568 22 พฤษภาคม 2568</t>
  </si>
  <si>
    <t>บริษัท ร็อควู๊ด เมดิคอล จำกัด 30900</t>
  </si>
  <si>
    <t>ใบสั่งซื้อ 308/2568 22 พฤษภาคม 2568</t>
  </si>
  <si>
    <t>บริษัท ร็อควู๊ด เมดิคอล จำกัด 23200</t>
  </si>
  <si>
    <t>ใบสั่งซื้อ 309/2568 22 พฤษภาคม 2568</t>
  </si>
  <si>
    <t>บริษัท ร็อควู๊ด เมดิคอล จำกัด 29300</t>
  </si>
  <si>
    <t>ใบสั่งซื้อ 310/2568 22 พฤษภาคม 2568</t>
  </si>
  <si>
    <t>บริษัท ร็อควู๊ด เมดิคอล จำกัด 58900</t>
  </si>
  <si>
    <t>ใบสั่งซื้อ 311/2568 22 พฤษภาคม 2568</t>
  </si>
  <si>
    <t>บริษัท ร็อควู๊ด เมดิคอล จำกัด 34400</t>
  </si>
  <si>
    <t>ใบสั่งซื้อ 312/2568 22 พฤษภาคม 2568</t>
  </si>
  <si>
    <t>บริษัท ร็อควู๊ด เมดิคอล จำกัด 32500</t>
  </si>
  <si>
    <t>ใบสั่งซื้อ 313/2568 22 พฤษภาคม 2568</t>
  </si>
  <si>
    <t>ซื้อยา WINSULIN 30/70 (insulin human 30 iu/1 mL + isophane insulin 70 iu/1 mL)  suspension for injection, 3 mL cartridge จำนวน 80 กล่อง โดยวิธีเฉพาะเจาะจง</t>
  </si>
  <si>
    <t>บริษัท เบอร์ลินฟาร์มาซูติคอลอินดัสตรี้ จำกัด 25600</t>
  </si>
  <si>
    <t>ใบสั่งซื้อ ย.0187/2568 22 พฤษภาคม 2568</t>
  </si>
  <si>
    <t>ซื้อยา Benzydamine hydrochloride (DIFFLAM FORTE THROAT SPRAY) 300 mg/100 mL oromucosal spray, solution (15 mL/bottle) จำนวน 200 ขวด โดยวิธีเฉพาะเจาะจง</t>
  </si>
  <si>
    <t>บริษัท ซิลลิค ฟาร์มา จำกัด 42800</t>
  </si>
  <si>
    <t>ใบสั่งซื้อ ย.0188/2568 22 พฤษภาคม 2568</t>
  </si>
  <si>
    <t>บริษัท ไบโอฟาร์ม เคมิคัลส์ จำกัด 35240</t>
  </si>
  <si>
    <t>ใบสั่งซื้อ ย.0189/2568 22 พฤษภาคม 2568</t>
  </si>
  <si>
    <t>ซื้อยา Diclofenac sodium (Uniren) 1 g/100 g cutaneous spray, solution (60 mL/bottle) จำนวน 1000 กล่อง โดยวิธีเฉพาะเจาะจง</t>
  </si>
  <si>
    <t>บริษัท ยูนีซัน จำกัด 80250</t>
  </si>
  <si>
    <t>ใบสั่งซื้อ ย.0193/2568 22 พฤษภาคม 2568</t>
  </si>
  <si>
    <t>ซื้อยา Bisoprolol fumarate (Novacor) 5 mg film-coated tablet จำนวน 40 กล่อง โดยวิธีเฉพาะเจาะจง</t>
  </si>
  <si>
    <t>บริษัท ตรัย เม็ดดิคอล จำกัด 6000</t>
  </si>
  <si>
    <t>ใบสั่งซื้อ ย.0195/2568 22 พฤษภาคม 2568</t>
  </si>
  <si>
    <t>บริษัท ที.พี.ดรัก แลบบอราทอรี่ส์ (1969) จำกัด 11550</t>
  </si>
  <si>
    <t>ใบสั่งซื้อ ย.0196/2568 22 พฤษภาคม 2568</t>
  </si>
  <si>
    <t>ซื้อยา Meropenem (Maxicin) injection 1g/vial จำนวน 50 กล่อง โดยวิธีเฉพาะเจาะจง</t>
  </si>
  <si>
    <t>บริษัท บี.เอ็ล.เอช.เทร็ดดิ้ง จำกัด 43335</t>
  </si>
  <si>
    <t>ใบสั่งซื้อ ย.0199/2568 22 พฤษภาคม 2568</t>
  </si>
  <si>
    <t>บริษัท สยามฟาร์มาซูติคอล จำกัด 59342.2</t>
  </si>
  <si>
    <t>ใบสั่งซื้อ ย.0201/2568 22 พฤษภาคม 2568</t>
  </si>
  <si>
    <t>ซื้อยา Sodium chloride 900 mg/100 mL solution for infusion (NSS) 1000 ml/bag จำนวน 1000 ขวด โดยวิธีเฉพาะเจาะจง</t>
  </si>
  <si>
    <t>บริษัท เอเบิ้ล เมดิคอล จำกัด 22000</t>
  </si>
  <si>
    <t>ใบสั่งซื้อ ย.0202/2568 22 พฤษภาคม 2568</t>
  </si>
  <si>
    <t>บริษัท เยเนอรัล ฮอสปิตัล โปรดัคส์  จำกัด (มหาชน) 14300</t>
  </si>
  <si>
    <t>ใบสั่งซื้อ ย.0203/2568 22 พฤษภาคม 2568</t>
  </si>
  <si>
    <t>ซื้อยา Glucosamine sulfate 1.5 g/3.95 g powder for oral solution, 3.95 g sachet (GLUCOTRIL) จำนวน 700 กล่อง โดยวิธีเฉพาะเจาะจง</t>
  </si>
  <si>
    <t>บริษัท แมคโครฟาร์แลบ จำกัด 53928</t>
  </si>
  <si>
    <t>ใบสั่งซื้อ ย.0205/2568 22 พฤษภาคม 2568</t>
  </si>
  <si>
    <t>บริษัท ฟาร์ม่า อินโนวา จำกัด 45650</t>
  </si>
  <si>
    <t>ใบสั่งซื้อ ย.0207/2568 22 พฤษภาคม 2568</t>
  </si>
  <si>
    <t>ซื้อยา Aspirin (ASATAB) 81 mg tablet จำนวน 40 กล่อง โดยวิธีเฉพาะเจาะจง</t>
  </si>
  <si>
    <t>บริษัท ที.โอ.เคมีคอลส์ (1979) จำกัด 8600</t>
  </si>
  <si>
    <t>ใบสั่งซื้อ ย.0208/2568 22 พฤษภาคม 2568</t>
  </si>
  <si>
    <t>บริษัท แคสป้า ฟาร์มาซูติคอล (ประเทศไทย) จำกัด 7757.5</t>
  </si>
  <si>
    <t>ใบสั่งซื้อ ย.0209/2568 22 พฤษภาคม 2568</t>
  </si>
  <si>
    <t>บริษัท ซิลลิค ฟาร์มา จำกัด 96942</t>
  </si>
  <si>
    <t>ใบสั่งซื้อ ย.0211/2568 22 พฤษภาคม 2568</t>
  </si>
  <si>
    <t>ซื้อยา Hepatitis A virus vaccine (AVAXIM) 160 iu/0.5 mL suspension for injection, 0.5 mL prefilled syr จำนวน 10 กล่อง โดยวิธีเฉพาะเจาะจง</t>
  </si>
  <si>
    <t>บริษัท ซิลลิค ฟาร์มา จำกัด 11770</t>
  </si>
  <si>
    <t>ใบสั่งซื้อ ย.0212/2568 22 พฤษภาคม 2568</t>
  </si>
  <si>
    <t xml:space="preserve">ซื้อยา Calcium carbonate 80 mg/5 mL + Sodium alginate 250 mg/5 mL + Sodium bicarbonate 133.5 mg/5 mL (GAVISCON) oral liquid core sachet, 10 mL/sachet จำนวน 200 กล่อง </t>
  </si>
  <si>
    <t>ใบสั่งซื้อ ย.0215/2568 22 พฤษภาคม 2568</t>
  </si>
  <si>
    <t>ซื้อยา BDDE-crosslinked sodium hyaluronate (HYRUAN ONE) 60 mg/3 mL gel for injection, 3 mL prefilled syr จำนวน 10 กล่อง โดยวิธีเฉพาะเจาะจง</t>
  </si>
  <si>
    <t>ใบสั่งซื้อ ย.0216/2568 22 พฤษภาคม 2568</t>
  </si>
  <si>
    <t xml:space="preserve">ซื้อยา Antimony potassium tartrate 1.2 mg/5 mL + Camphorated opium tincture 0.6 mL/5 mL + Glycyrrhiza 0.6 mL/5 mL (BROWN MIXTURE) oral suspension, 60 mL bottle จำนวน 360 ขวด </t>
  </si>
  <si>
    <t>บริษัท บี.เอ็ล.ฮั้ว จำกัด 6548.4</t>
  </si>
  <si>
    <t>ใบสั่งซื้อ ย.0217/2568 22 พฤษภาคม 2568</t>
  </si>
  <si>
    <t>ซื้อยา Ketorolac tromethamine (Ketolac) 30 mg/1 mL solution for injection (1 mL/ampoule) จำนวน 30 กล่อง โดยวิธีเฉพาะเจาะจง</t>
  </si>
  <si>
    <t>บริษัท อเมริกัน ไต้หวัน ไบโอฟาร์ม จำกัด 29853</t>
  </si>
  <si>
    <t>ใบสั่งซื้อ ย.0218/2568 22 พฤษภาคม 2568</t>
  </si>
  <si>
    <t>บริษัท เจ เอส วิชั่น จำกัด 65612.4</t>
  </si>
  <si>
    <t>ใบสั่งซื้อ ย.0220/2568 22 พฤษภาคม 2568</t>
  </si>
  <si>
    <t>ซื้อยา GINKGO BILOBA EXTRACT (TEBONIN FORTE) 120 mg film-coated tablet จำนวน 50 กล่อง โดยวิธีเฉพาะเจาะจง</t>
  </si>
  <si>
    <t>บริษัท ซิลลิค ฟาร์มา จำกัด 25252</t>
  </si>
  <si>
    <t>ใบสั่งซื้อ ย.0221/2568 22 พฤษภาคม 2568</t>
  </si>
  <si>
    <t>บริษัท เฮาส์เซน เบอร์นสไตน์ จำกัด 20000</t>
  </si>
  <si>
    <t>ใบสั่งซื้อ 200/2568 23 พฤษภาคม 2568</t>
  </si>
  <si>
    <t>บริษัท ฟีนิกซ์ เซอร์จิคัล อิควิปเม้นท์ (ประเทศไทย) จำกัด 5243</t>
  </si>
  <si>
    <t>ใบสั่งซื้อ 314/2568 23 พฤษภาคม 2568</t>
  </si>
  <si>
    <t>ซื้อวัสดุวิทยาศาสตร์และการแพทย์ จำนวน 15 รายการ โดยวิธีเฉพาะเจาะจง</t>
  </si>
  <si>
    <t>บริษัท ฟีนิกซ์ เซอร์จิคัล อิควิปเม้นท์ (ประเทศไทย) จำกัด 52430</t>
  </si>
  <si>
    <t>ใบสั่งซื้อ 315/2568 23 พฤษภาคม 2568</t>
  </si>
  <si>
    <t>ซื้อวัสดุวิทยาศาสตร์และการแพทย์ จำนวน 17 รายการ โดยวิธีเฉพาะเจาะจง</t>
  </si>
  <si>
    <t>บริษัท เอวา เมดิคัล จำกัด 67780</t>
  </si>
  <si>
    <t>ใบสั่งซื้อ 316/2568 23 พฤษภาคม 2568</t>
  </si>
  <si>
    <t>ใบสั่งซื้อ 317/2568 23 พฤษภาคม 2568</t>
  </si>
  <si>
    <t>บริษัท เอวา เมดิคัล จำกัด 31850</t>
  </si>
  <si>
    <t>ใบสั่งซื้อ 319/2568 23 พฤษภาคม 2568</t>
  </si>
  <si>
    <t>บริษัท เอวา เมดิคัล จำกัด 33440</t>
  </si>
  <si>
    <t>ใบสั่งซื้อ 320/2568 23 พฤษภาคม 2568</t>
  </si>
  <si>
    <t>บริษัท เอวา เมดิคัล จำกัด 32150</t>
  </si>
  <si>
    <t>ใบสั่งซื้อ 321/2568 23 พฤษภาคม 2568</t>
  </si>
  <si>
    <t>บริษัท เอวา เมดิคัล จำกัด 33740</t>
  </si>
  <si>
    <t>ใบสั่งซื้อ 322/2568 23 พฤษภาคม 2568</t>
  </si>
  <si>
    <t>ใบสั่งซื้อ 323/2568 23 พฤษภาคม 2568</t>
  </si>
  <si>
    <t>บริษัท ซัมมิท เฮลธ์แคร์ จำกัด 6200</t>
  </si>
  <si>
    <t>ใบสั่งซื้อ 331/2568 23 พฤษภาคม 2568</t>
  </si>
  <si>
    <t>บริษัท ซัมมิท เฮลธ์แคร์ จำกัด 8600</t>
  </si>
  <si>
    <t>ใบสั่งซื้อ 332/2568 23 พฤษภาคม 2568</t>
  </si>
  <si>
    <t>บริษัท ซัมมิท เฮลธ์แคร์ จำกัด 10800</t>
  </si>
  <si>
    <t>ใบสั่งซื้อ 333/2568 23 พฤษภาคม 2568</t>
  </si>
  <si>
    <t>บริษัท ซัมมิท เฮลธ์แคร์ จำกัด 3200</t>
  </si>
  <si>
    <t>ใบสั่งซื้อ 335/2568 23 พฤษภาคม 2568</t>
  </si>
  <si>
    <t>บริษัท ซัมมิท เฮลธ์แคร์ จำกัด 5900</t>
  </si>
  <si>
    <t>ใบสั่งซื้อ 336/2568 23 พฤษภาคม 2568</t>
  </si>
  <si>
    <t>ใบสั่งซื้อ 340/2568 23 พฤษภาคม 2568</t>
  </si>
  <si>
    <t>ห้างหุ้นส่วนจำกัด ปฐมลักษณ์ 25472</t>
  </si>
  <si>
    <t>ใบสั่งซื้อ 341/2568 23 พฤษภาคม 2568</t>
  </si>
  <si>
    <t>บริษัท สเตอลีน เฮลท์ จำกัด 17450</t>
  </si>
  <si>
    <t>ใบสั่งซื้อ 342/2568 23 พฤษภาคม 2568</t>
  </si>
  <si>
    <t>บริษัท ไทยก๊อส จำกัด 10150</t>
  </si>
  <si>
    <t>ใบสั่งซื้อ 343/2568 23 พฤษภาคม 2568</t>
  </si>
  <si>
    <t>บริษัท โกร๊ธ ซัพพลาย เมดิคอล จำกัด 51850</t>
  </si>
  <si>
    <t>ใบสั่งซื้อ 344/2568 23 พฤษภาคม 2568</t>
  </si>
  <si>
    <t>ห้างหุ้นส่วนจำกัด แพทยภัณฑ์ 29225</t>
  </si>
  <si>
    <t>ใบสั่งซื้อ 345/2568 23 พฤษภาคม 2568</t>
  </si>
  <si>
    <t>บริษัท สตาร์ เมดิคอล อิควิปเม้น แอนด์ ซัพพลาย จำกัด 40900</t>
  </si>
  <si>
    <t>ใบสั่งซื้อ 346/2568 23 พฤษภาคม 2568</t>
  </si>
  <si>
    <t>บริษัท พี.พี.เอส. ฮอสพิทอล ซัพพลาย จำกัด 108712.5</t>
  </si>
  <si>
    <t>ใบสั่งซื้อ 347/2568 23 พฤษภาคม 2568</t>
  </si>
  <si>
    <t>บริษัท ซิลลิค ฟาร์มา จำกัด 99017.8</t>
  </si>
  <si>
    <t>ใบสั่งซื้อ ย.0190/2568 23 พฤษภาคม 2568</t>
  </si>
  <si>
    <t>ซื้อยา propofol (FRESOFOL 1%MCT/LCT) 200 mg/20 mL emulsion for injection/infusion (20mL/ampoule) จำนวน 50 กล่อง โดยวิธีเฉพาะเจาะจง</t>
  </si>
  <si>
    <t>บริษัท ซิลลิค ฟาร์มา จำกัด 16050</t>
  </si>
  <si>
    <t>ใบสั่งซื้อ ย.0192/2568 23 พฤษภาคม 2568</t>
  </si>
  <si>
    <t>ซื้อยา  EZETIMIBE 10 MG TABLET (ZETTROL) จำนวน 100 กล่อง โดยวิธีเฉพาะเจาะจง</t>
  </si>
  <si>
    <t>บริษัท เบอร์ลินฟาร์มาซูติคอลอินดัสตรี้ จำกัด 26000</t>
  </si>
  <si>
    <t>ใบสั่งซื้อ ย.0197/2568 23 พฤษภาคม 2568</t>
  </si>
  <si>
    <t>ซื้อยา ACETYLCYSTEINE 600 MG SACHET (MUCOTIC) 50 กล่อง โดยวิธีเฉพาะเจาะจง</t>
  </si>
  <si>
    <t>บริษัท บี.เอ็ล.ฮั้ว จำกัด 14552</t>
  </si>
  <si>
    <t>ใบสั่งซื้อ ย.0198/2568 23 พฤษภาคม 2568</t>
  </si>
  <si>
    <t>ซื้อยา carmellose sodium 500 mg/100 mL + glycerol 900 mg/100 mL (OPTIVE UD) , solution, 0.4 mL unit dose EYE DROP จำนวน 100 กล่อง โดยวิธีเฉพาะเจาะจง</t>
  </si>
  <si>
    <t>บริษัท ดีเคเอสเอช (ประเทศไทย) จำกัด 25038</t>
  </si>
  <si>
    <t>ใบสั่งซื้อ ย.0200/2568 23 พฤษภาคม 2568</t>
  </si>
  <si>
    <t>ซื้อยา Sterile water for injection solution for injection, 10 mL prefilled syr จำนวน 20 กล่อง โดยวิธีเฉพาะเจาะจง</t>
  </si>
  <si>
    <t>บริษัท ฟาร์ม่า อินโนวา จำกัด 12840</t>
  </si>
  <si>
    <t>ใบสั่งซื้อ ย.0204/2568 23 พฤษภาคม 2568</t>
  </si>
  <si>
    <t>ซื้อยา Dapagliflozin 10 mg + Metformin hydrochloride 1 g (Xigduo XR tab 10/1000mg) prolonged-release tablet จำนวน 20 กล่อง โดยวิธีเฉพาะเจาะจง</t>
  </si>
  <si>
    <t>บริษัท ซิลลิค ฟาร์มา จำกัด 28569</t>
  </si>
  <si>
    <t>ใบสั่งซื้อ ย.0222/2568 23 พฤษภาคม 2568</t>
  </si>
  <si>
    <t>บริษัท ดั๊บเบิ้ล เอ ดิจิตอล ซินเนอร์จี จำกัด 42800</t>
  </si>
  <si>
    <t>ใบสั่งซื้อ 352/2568 28 พฤษภาคม 2568</t>
  </si>
  <si>
    <t>บริษัท ประสงค์ พีวีซี เทรดดิ้ง จำกัด 11700</t>
  </si>
  <si>
    <t>ใบสั่งซื้อ 353/2568 28 พฤษภาคม 2568</t>
  </si>
  <si>
    <t>บริษัท อินบ๊อกซ์ แพคเกจจิ้ง จำกัด 7200</t>
  </si>
  <si>
    <t>ใบสั่งซื้อ 354/2568 28 พฤษภาคม 2568</t>
  </si>
  <si>
    <t>ร้าน บอร์น 2000 24802.6</t>
  </si>
  <si>
    <t>ใบสั่งซื้อ 355/2568 28 พฤษภาคม 2568</t>
  </si>
  <si>
    <t>ร้าน บอร์น 2000 20062.5</t>
  </si>
  <si>
    <t>ใบสั่งซื้อ 357/2568 28 พฤษภาคม 2568</t>
  </si>
  <si>
    <t xml:space="preserve">ซื้อยา Chlorhexidine gluconate 2 g/100 mL + Isopropyl alcohol 70 mL/100 mL (CHLORHEXIDINE GLUCONATE 2% IN 70% ALCOHOL) cutaneous solution (120 mL/bottle) </t>
  </si>
  <si>
    <t>บริษัท แอตแลนติค ฟาร์มาซูติคอล จำกัด 10000</t>
  </si>
  <si>
    <t>ใบสั่งซื้อ ย.0228/2568 28 พฤษภาคม 2568</t>
  </si>
  <si>
    <t>บริษัท เมดไลน์ จำกัด 18300</t>
  </si>
  <si>
    <t>ใบสั่งซื้อ ย.0230/2568 28 พฤษภาคม 2568</t>
  </si>
  <si>
    <t>ซื้อยา Diphtheria toxoid 2 Lf/0.5 mL + Tetanus toxoid 7.5 Lf/0.5 mL (Td vaccine adsorbed) suspension for injection (5 mL/vial) จำนวน 5 กล่อง โดยวิธีเฉพาะเจาะจง</t>
  </si>
  <si>
    <t>บริษัท ไบโอวาลิส จำกัด 6500</t>
  </si>
  <si>
    <t>ใบสั่งซื้อ ย.0233/2568 28 พฤษภาคม 2568</t>
  </si>
  <si>
    <t>ซื้อยา Gemigliptin (Zemiglo) 50 mg จำนวน 100 กล่อง โดยวิธีเฉพาะเจาะจง</t>
  </si>
  <si>
    <t>บริษัท ดีเคเอสเอช (ประเทศไทย) จำกัด 85386</t>
  </si>
  <si>
    <t>ใบสั่งซื้อ ย.0235/2568 28 พฤษภาคม 2568</t>
  </si>
  <si>
    <t>ใบสั่งซื้อ ย.0237/2568 28 พฤษภาคม 2568</t>
  </si>
  <si>
    <t>ซื้อยา Sevoflurane (ฺBaxter) 100 mL/100 mL inhalation vapour, liquid, 250 mL bottle จำนวน 12 ขวด โดยวิธีเฉพาะเจาะจง</t>
  </si>
  <si>
    <t>บริษัท ซิลลิค ฟาร์มา จำกัด 53928</t>
  </si>
  <si>
    <t>ใบสั่งซื้อ ย.0238/2568 28 พฤษภาคม 2568</t>
  </si>
  <si>
    <t>ซื้อยา Telmisartan 80 mg + Amlodipine 5 mg tablet จำนวน 30 กล่อง โดยวิธีเฉพาะเจาะจง</t>
  </si>
  <si>
    <t>บริษัท ซิลลิค ฟาร์มา จำกัด 18553.8</t>
  </si>
  <si>
    <t>ใบสั่งซื้อ ย.0242/2568 28 พฤษภาคม 2568</t>
  </si>
  <si>
    <t>ซื้อยา Cisatracurium 10 mg/5 mL solution for injection/infusion, 5 mL ampoule จำนวน 60 กล่อง โดยวิธีเฉพาะเจาะจง</t>
  </si>
  <si>
    <t>บริษัท ซิลลิค ฟาร์มา จำกัด 35310</t>
  </si>
  <si>
    <t>ใบสั่งซื้อ ย.0243/2568 28 พฤษภาคม 2568</t>
  </si>
  <si>
    <t>ซื้อยา Omeprazole (Miracid) 20 mg จำนวน 200 กล่อง โดยวิธีเฉพาะเจาะจง</t>
  </si>
  <si>
    <t>บริษัท เบอร์ลินฟาร์มาซูติคอลอินดัสตรี้ จำกัด 38000</t>
  </si>
  <si>
    <t>ใบสั่งซื้อ ย.0244/2568 28 พฤษภาคม 2568</t>
  </si>
  <si>
    <t>บริษัท พาตาร์แลบ (2517)  จำกัด 27800</t>
  </si>
  <si>
    <t>ใบสั่งซื้อ ย.0245/2568 28 พฤษภาคม 2568</t>
  </si>
  <si>
    <t>ซื้อยา Betahistine dihydrochloride 24 mg tablet จำนวน 50 กล่อง โดยวิธีเฉพาะเจาะจง</t>
  </si>
  <si>
    <t>บริษัท ซิลลิค ฟาร์มา จำกัด 10539.5</t>
  </si>
  <si>
    <t>ใบสั่งซื้อ ย.0246/2568 28 พฤษภาคม 2568</t>
  </si>
  <si>
    <t>สำนักงานคณะกรรมการอาหารและยา กลุ่มเงินทุนหมุนเวียนยาเสพติด 5550</t>
  </si>
  <si>
    <t>ใบสั่งซื้อ ย.0251/2568 28 พฤษภาคม 2568</t>
  </si>
  <si>
    <t>บริษัท เบอร์ลินฟาร์มาซูติคอลอินดัสตรี้ จำกัด 87950</t>
  </si>
  <si>
    <t>ใบสั่งซื้อ ย.0224/2568 29 พฤษภาคม 2568</t>
  </si>
  <si>
    <t>บริษัท ซิลลิค ฟาร์มา จำกัด 31650</t>
  </si>
  <si>
    <t>ใบสั่งซื้อ ย.0229/2568 29 พฤษภาคม 2568</t>
  </si>
  <si>
    <t>ซื้อยา Quetiapine (Quetaz) 25 mg film coated tablet จำนวน 100 กล่อง โดยวิธีเฉพาะเจาะจง</t>
  </si>
  <si>
    <t>บริษัท ซิลลิค ฟาร์มา จำกัด 12840</t>
  </si>
  <si>
    <t>ใบสั่งซื้อ ย.0240/2568 29 พฤษภาคม 2568</t>
  </si>
  <si>
    <t>ซื้อยา Amlodipine 5 mg + Valsartan 160 mg film-coated tablet (Dafiro) จำนวน 50 กล่อง โดยวิธีเฉพาะเจาะจง</t>
  </si>
  <si>
    <t>บริษัท ซิลลิค ฟาร์มา จำกัด 10486</t>
  </si>
  <si>
    <t>ใบสั่งซื้อ ย.0241/2568 29 พฤษภาคม 2568</t>
  </si>
  <si>
    <t>จ้างเหมาบริการตรวจวินิจฉัยด้วยเครื่องสนามแม่เหล็กแรงสูง (MRI) โดยวิธีเฉพาะเจาะจง</t>
  </si>
  <si>
    <t>บริษัท รัชวิภา เอ็ม อาร์ ไอ เซ็นเตอร์ จำกัด 492000</t>
  </si>
  <si>
    <t>ใบสั่งจ้าง 359/2568 30 พฤษภาคม 2568</t>
  </si>
  <si>
    <t>บริษัท เบอร์ลินฟาร์มาซูติคอลอินดัสตรี้ จำกัด 25700</t>
  </si>
  <si>
    <t>ใบสั่งซื้อ ย.0247/2568 5 มิถุนายน 2568</t>
  </si>
  <si>
    <t>ซื้อยา Sacubitril 24 mg + Valsartan 26 mg (Entresto) film-coated tablet จำนวน 30 กล่อง โดยวิธีเฉพาะเจาะจง</t>
  </si>
  <si>
    <t>บริษัท ซิลลิค ฟาร์มา จำกัด 61760.4</t>
  </si>
  <si>
    <t>ใบสั่งซื้อ ย.0248/2568 5 มิถุนายน 2568</t>
  </si>
  <si>
    <t>ซื้อยา Medroxyprogesterone acetate (Provera) 5 mg tablet จำนวน 10 ขวด โดยวิธีเฉพาะเจาะจง</t>
  </si>
  <si>
    <t>บริษัท ซิลลิค ฟาร์มา จำกัด 6955</t>
  </si>
  <si>
    <t>ใบสั่งซื้อ ย.0249/2568 5 มิถุนายน 2568</t>
  </si>
  <si>
    <t>ซื้อยา Candesartan cilexetil (Blopress) 16 mg tablet จำนวน 30 กล่อง โดยวิธีเฉพาะเจาะจง</t>
  </si>
  <si>
    <t>บริษัท ซิลลิค ฟาร์มา จำกัด 11588.1</t>
  </si>
  <si>
    <t>ใบสั่งซื้อ ย.0250/2568 5 มิถุนายน 2568</t>
  </si>
  <si>
    <t>ซื้อยา Carbomer 2 mg/1 g + cetrimide 100 mcg/1 g (Vidisic) eye gel (10g/tube) จำนวน 600 หลอด โดยวิธีเฉพาะเจาะจง</t>
  </si>
  <si>
    <t>บริษัท ดีเคเอสเอช (ประเทศไทย) จำกัด 61632</t>
  </si>
  <si>
    <t>ใบสั่งซื้อ ย.0252/2568 5 มิถุนายน 2568</t>
  </si>
  <si>
    <t>ซื้อยา Levocetirizine dihydrochloride (Xyzal) 5 mg film-coated tablet จำนวน 20 กล่อง โดยวิธีเฉพาะเจาะจง</t>
  </si>
  <si>
    <t>บริษัท ซิลลิค ฟาร์มา จำกัด 19195.8</t>
  </si>
  <si>
    <t>ใบสั่งซื้อ ย.0253/2568 5 มิถุนายน 2568</t>
  </si>
  <si>
    <t xml:space="preserve">ซื้อยา Berodual Inhaler (fenoterol hydrobromide 50 mcg/1 dose + ipratropium bromide 20 mcg/1 dose pressurised inhalation, solution, 200 dose actuation) จำนวน 100 กล่อง  </t>
  </si>
  <si>
    <t>บริษัท ซิลลิค ฟาร์มา จำกัด 17120</t>
  </si>
  <si>
    <t>ใบสั่งซื้อ ย.0255/2568 5 มิถุนายน 2568</t>
  </si>
  <si>
    <t>ซื้อยา Artrofort sachet (Chondroitin sulfate sodium 600 mg + Glucosamine sulfate 750 mg) powder for oral solution จำนวน 250 กล่อง โดยวิธีเฉพาะเจาะจง</t>
  </si>
  <si>
    <t>บริษัท ซิลลิค ฟาร์มา จำกัด 128400</t>
  </si>
  <si>
    <t>ใบสั่งซื้อ ย.0256/2568 5 มิถุนายน 2568</t>
  </si>
  <si>
    <t>ซื้อยา Limaprost (Opalmon) 5 mcg tablet จำนวน 50 กล่อง โดยวิธีเฉพาะเจาะจง</t>
  </si>
  <si>
    <t>บริษัท ซิลลิค ฟาร์มา จำกัด 262150</t>
  </si>
  <si>
    <t>ใบสั่งซื้อ ย.0257/2568 5 มิถุนายน 2568</t>
  </si>
  <si>
    <t>ซื้อยา Levetiracetam 500 mg/5 mL (Focale 100mg/ml) injection (5mL/vial) จำนวน 40 กล่อง โดยวิธีเฉพาะเจาะจง</t>
  </si>
  <si>
    <t>บริษัท ซิลลิค ฟาร์มา จำกัด 111280</t>
  </si>
  <si>
    <t>ใบสั่งซื้อ ย.0258/2568 5 มิถุนายน 2568</t>
  </si>
  <si>
    <t>ซื้อยา CELECOXIB 200 MG (CELEBREX) จำนวน 100 กล่อง  โดยวิธีเฉพาะเจาะจง</t>
  </si>
  <si>
    <t>บริษัท ซิลลิค ฟาร์มา จำกัด 169060</t>
  </si>
  <si>
    <t>ใบสั่งซื้อ ย.0261/2568 6 มิถุนายน 2568</t>
  </si>
  <si>
    <t>ซื้อยา DENOSUMAB 60 MG (PROLIA 60 MG/ML PRE-FILLED SYRINGE) จำนวน 20 กล่อง  โดยวิธีเฉพาะเจาะจง</t>
  </si>
  <si>
    <t>บริษัท ซิลลิค ฟาร์มา จำกัด 230692</t>
  </si>
  <si>
    <t>ใบสั่งซื้อ ย.0262/2568 6 มิถุนายน 2568</t>
  </si>
  <si>
    <t>บริษัท อินโนเมด (ประเทศไทย) จำกัด 16000</t>
  </si>
  <si>
    <t>ใบสั่งซื้อ 350/2568 10 มิถุนายน 2568</t>
  </si>
  <si>
    <t>ซื้อยา Phenytoin sodium 250 mg/5ml injection จำนวน 50 vial โดยวิธีเฉพาะเจาะจง</t>
  </si>
  <si>
    <t>บริษัท เอเบิ้ล เมดิคอล จำกัด 11000</t>
  </si>
  <si>
    <t>ใบสั่งซื้อ ย.0265/2568 10 มิถุนายน 2568</t>
  </si>
  <si>
    <t>ซื้อยา cefoperazone 500 mg + sulbactam 500 mg powder for solution for injection, 1 vial จำนวน 500 ขวด โดยวิธีเฉพาะเจาะจง</t>
  </si>
  <si>
    <t>บริษัท ซิลลิค ฟาร์มา จำกัด 13375</t>
  </si>
  <si>
    <t>ใบสั่งซื้อ ย.0266/2568 10 มิถุนายน 2568</t>
  </si>
  <si>
    <t>ซื้อยา piperacillin 4 g + tazobactam 500 mg powder for solution for injection จำนวน 1000 vial โดยวิธีเฉพาะเจาะจง</t>
  </si>
  <si>
    <t>ใบสั่งซื้อ ย.0267/2568 10 มิถุนายน 2568</t>
  </si>
  <si>
    <t>ซื้อยา Fluticasone furoate (Avamys) 27.5 mcg/1 dose nasal spray, suspension, 120 dose bottle จำนวน 200 ขวด โดยวิธีเฉพาะเจาะจง</t>
  </si>
  <si>
    <t>ใบสั่งซื้อ ย.0269/2568 10 มิถุนายน 2568</t>
  </si>
  <si>
    <t>บริษัท คอสม่า เทรดดิ้ง  จำกัด 15420</t>
  </si>
  <si>
    <t>ใบสั่งซื้อ ย.0270/2568 10 มิถุนายน 2568</t>
  </si>
  <si>
    <t>ซื้อยา Glimepiride (Amaryl) 2 mg tablet จำนวน 100 กล่อง โดยวิธีเฉพาะเจาะจง</t>
  </si>
  <si>
    <t>บริษัท ดีเคเอสเอช (ประเทศไทย) จำกัด 11235</t>
  </si>
  <si>
    <t>ใบสั่งซื้อ ย.0271/2568 10 มิถุนายน 2568</t>
  </si>
  <si>
    <t>ซื้อยา Atorvastatin 10 mg film-coated tablet จำนวน 100 กล่อง โดยวิธีเฉพาะเจาะจง</t>
  </si>
  <si>
    <t>บริษัท สยามฟาร์มาซูติคอล จำกัด 13910</t>
  </si>
  <si>
    <t>ใบสั่งซื้อ ย.0273/2568 10 มิถุนายน 2568</t>
  </si>
  <si>
    <t>ซื้อยา Sodium chloride 300 mg tablet จำนวน 200 ขวด  โดยวิธีเฉพาะเจาะจง</t>
  </si>
  <si>
    <t>บริษัท ฟาร์มาฮอฟ จำกัด 20000</t>
  </si>
  <si>
    <t>ใบสั่งซื้อ ย.0274/2568 10 มิถุนายน 2568</t>
  </si>
  <si>
    <t>บริษัท เอเบิ้ล เมดิคอล จำกัด 35540</t>
  </si>
  <si>
    <t>ใบสั่งซื้อ ย.0277/2568 12 มิถุนายน 2568</t>
  </si>
  <si>
    <t>ซื้อยา chlorhexidine gluconate 4 g/100 mL cutaneous solution, 500 mL bottle จำนวน 50 ขวด โดยวิธีเฉพาะเจาะจง</t>
  </si>
  <si>
    <t>บริษัท โปลิฟาร์ม จำกัด 9000</t>
  </si>
  <si>
    <t>ใบสั่งซื้อ ย.0278/2568 12 มิถุนายน 2568</t>
  </si>
  <si>
    <t>บริษัท แสงไทยเมดิคอล จำกัด 8199.6</t>
  </si>
  <si>
    <t>ใบสั่งซื้อ ย.0279/2568 12 มิถุนายน 2568</t>
  </si>
  <si>
    <t>ซื้อยา Diacerein 50 mg capsule, hard จำนวน 100 กล่อง โดยวิธีเฉพาะเจาะจง</t>
  </si>
  <si>
    <t>ใบสั่งซื้อ ย.0281/2568 12 มิถุนายน 2568</t>
  </si>
  <si>
    <t>ซื้อยา metformin hydrochloride 1 g (1000 mg) + vildagliptin 50 mg film-coated tablet จำนวน 70 กล่อง โดยวิธีเฉพาะเจาะจง</t>
  </si>
  <si>
    <t>บริษัท ซิลลิค ฟาร์มา จำกัด 85610.7</t>
  </si>
  <si>
    <t>ใบสั่งซื้อ ย.0282/2568 12 มิถุนายน 2568</t>
  </si>
  <si>
    <t xml:space="preserve">ซื้อยา influenza type A virus vaccine, A/Croatia/10136RV/2023 (H3N2)-like virus 15 mcg/0.5 mL + influenza type A virus vaccine, A/Victoria/4897/2022 (H1N1)pdm09-like virus 15 mcg/0.5 mL </t>
  </si>
  <si>
    <t>บริษัท ไบโอจีนีเทค จำกัด 23500</t>
  </si>
  <si>
    <t>ใบสั่งซื้อ ย.0283/2568 12 มิถุนายน 2568</t>
  </si>
  <si>
    <t>ซื้อยา amoxicillin 1 g + clavulanic acid 200 mg powder for solution for injection/infusion, 1 vial จำนวน 800 vial โดยวิธีเฉพาะเจาะจง</t>
  </si>
  <si>
    <t>บริษัท สยามฟาร์มาซูติคอล จำกัด 44512</t>
  </si>
  <si>
    <t>ใบสั่งซื้อ ย.0284/2568 12 มิถุนายน 2568</t>
  </si>
  <si>
    <t>ซื้อยา Ergocalciferol 20000 unit capsule, hard จำนวน 10 กล่อง โดยวิธีเฉพาะเจาะจง</t>
  </si>
  <si>
    <t>บริษัท ดีทแฮล์ม เคลเลอร์ โลจิสติกส์ จำกัด 10700</t>
  </si>
  <si>
    <t>ใบสั่งซื้อ ย.0286/2568 12 มิถุนายน 2568</t>
  </si>
  <si>
    <t>องค์การเภสัชกรรม 22256</t>
  </si>
  <si>
    <t>ใบสั่งซื้อ ย.0287/2568 12 มิถุนายน 2568</t>
  </si>
  <si>
    <t>ซื้อยา Amoxycillin 500 mg จำนวน 10 กล่อง โดยวิธีเฉพาะเจาะจง</t>
  </si>
  <si>
    <t>องค์การเภสัชกรรม 8550</t>
  </si>
  <si>
    <t>ใบสั่งซื้อ ย.0288/2568 13 มิถุนายน 2568</t>
  </si>
  <si>
    <t>ซื้อยา Nebivolol 5 mg จำนวน 20 กล่อง โดยวิธีเฉพาะเจาะจง</t>
  </si>
  <si>
    <t>บริษัท ซิลลิค ฟาร์มา จำกัด 33598</t>
  </si>
  <si>
    <t>ใบสั่งซื้อ ย.0290/2568 13 มิถุนายน 2568</t>
  </si>
  <si>
    <t>ซื้อยา Desloratadine 5 mg จำนวน 60 กล่อง โดยวิธีเฉพาะเจาะจง</t>
  </si>
  <si>
    <t>บริษัท แมคโครฟาร์แลบ จำกัด 32100</t>
  </si>
  <si>
    <t>ใบสั่งซื้อ ย.0291/2568 13 มิถุนายน 2568</t>
  </si>
  <si>
    <t>บริษัท ฟาร์มีน่า จำกัด 7080</t>
  </si>
  <si>
    <t>ใบสั่งซื้อ ย.0293/2568 13 มิถุนายน 2568</t>
  </si>
  <si>
    <t>ซื้อยา Gemfibrozil 300 mg จำนวน 100 กล่อง โดยวิธีเฉพาะเจาะจง</t>
  </si>
  <si>
    <t>บริษัท เบอร์ลินฟาร์มาซูติคอลอินดัสตรี้ จำกัด 7500</t>
  </si>
  <si>
    <t>ใบสั่งซื้อ ย.0294/2568 13 มิถุนายน 2568</t>
  </si>
  <si>
    <t>บริษัท ดีเคเอสเอช (ประเทศไทย) จำกัด 48150</t>
  </si>
  <si>
    <t>ใบสั่งซื้อ ย.0296/2568 16 มิถุนายน 2568</t>
  </si>
  <si>
    <t>ซื้อยา Artrofort sachet (Chondroitin sulfate sodium 600 mg + Glucosamine sulfate 750 mg) powder for oral solution จำนวน 250 กล่อง โดยวิธีเฉพาะเจาะจง โดยวิธีเฉพาะเจาะจง</t>
  </si>
  <si>
    <t>ใบสั่งซื้อ ย.0297/2568 16 มิถุนายน 2568</t>
  </si>
  <si>
    <t>ซื้อยา Risperidone 1 mg film-coated tablet จำนวน 50 กล่อง โดยวิธีเฉพาะเจาะจง</t>
  </si>
  <si>
    <t>องค์การเภสัชกรรม 6000</t>
  </si>
  <si>
    <t>ใบสั่งซื้อ ย.0299/2568 16 มิถุนายน 2568</t>
  </si>
  <si>
    <t>ซื้อยา rabies vaccine (vero cell) 2.5 iu powder and solvent for solution for injection, 1 vial จำนวน 200 กล่อง โดยวิธีเฉพาะเจาะจง</t>
  </si>
  <si>
    <t>ใบสั่งซื้อ ย.0300/2568 16 มิถุนายน 2568</t>
  </si>
  <si>
    <t>บริษัท เยเนอรัล ฮอสปิตัล โปรดัคส์  จำกัด (มหาชน) 19770</t>
  </si>
  <si>
    <t>ใบสั่งซื้อ ย.0301/2568 16 มิถุนายน 2568</t>
  </si>
  <si>
    <t>ซื้อยา Norepinephrine 4 mg/4 mL concentrate for solution for infusion, 4 mL ampoule จำนวน 50 กล่อง โดยวิธีเฉพาะเจาะจง</t>
  </si>
  <si>
    <t>บริษัท ซิลลิค ฟาร์มา จำกัด 13321.5</t>
  </si>
  <si>
    <t>ใบสั่งซื้อ ย.0304/2568 16 มิถุนายน 2568</t>
  </si>
  <si>
    <t>ซื้อยา Montelukast 10 mg film-coated tablet จำนวน 100 กล่อง โดยวิธีเฉพาะเจาะจง</t>
  </si>
  <si>
    <t>บริษัท ดีทแฮล์ม เคลเลอร์ โลจิสติกส์ จำกัด 11877</t>
  </si>
  <si>
    <t>ใบสั่งซื้อ ย.0305/2568 16 มิถุนายน 2568</t>
  </si>
  <si>
    <t>ซื้อยา Pregabalin 75 mg จำนวน 100 กล่อง โดยวิธีเฉพาะเจาะจง</t>
  </si>
  <si>
    <t>บริษัท ซิลลิค ฟาร์มา จำกัด 96300</t>
  </si>
  <si>
    <t>ใบสั่งซื้อ ย.0302/2568 17 มิถุนายน 2568</t>
  </si>
  <si>
    <t>บริษัท ดีเคเอสเอช (ประเทศไทย) จำกัด 56228.5</t>
  </si>
  <si>
    <t>ใบสั่งซื้อ ย.0306/2568 17 มิถุนายน 2568</t>
  </si>
  <si>
    <t>บริษัท เซ็นทรัลโพลีเทรดดิ้ง จำกัด 9380</t>
  </si>
  <si>
    <t>ใบสั่งซื้อ ย.0307/2568 17 มิถุนายน 2568</t>
  </si>
  <si>
    <t>ซื้อยา octreotide 100 mcg/1 mL solution for injection, 1 mL vial จำนวน 60 vial  โดยวิธีเฉพาะเจาะจง</t>
  </si>
  <si>
    <t>ห้างหุ้นส่วนจำกัด ภิญโญฟาร์มาซี 6600</t>
  </si>
  <si>
    <t>ใบสั่งซื้อ ย.0309/2568 17 มิถุนายน 2568</t>
  </si>
  <si>
    <t>ใบสั่งซื้อ ย.0311/2568 17 มิถุนายน 2568</t>
  </si>
  <si>
    <t>ซื้อยา Remdesivir 100 mg injection จำนวน 120 กล่อง โดยวิธีเฉพาะเจาะจง</t>
  </si>
  <si>
    <t>บริษัท ซิลลิค ฟาร์มา จำกัด 77040</t>
  </si>
  <si>
    <t>ใบสั่งซื้อ ย.0310/2568 19 มิถุนายน 2568</t>
  </si>
  <si>
    <t>ซื้อยา Rivaroxaban 20 mg จำนวน 10 กล่อง โดยวิธีเฉพาะเจาะจง</t>
  </si>
  <si>
    <t>บริษัท ดีเคเอสเอช (ประเทศไทย) จำกัด 55426</t>
  </si>
  <si>
    <t>ใบสั่งซื้อ ย.0312/2568 19 มิถุนายน 2568</t>
  </si>
  <si>
    <t>บริษัท คอสม่า เทรดดิ้ง  จำกัด 19000</t>
  </si>
  <si>
    <t>ใบสั่งซื้อ ย.0313/2568 19 มิถุนายน 2568</t>
  </si>
  <si>
    <t>ซื้อยา rosuvastatin 10 mg film-coated tablet จำนวน 100 กล่อง โดยวิธีเฉพาะเจาะจง</t>
  </si>
  <si>
    <t>บริษัท ชุมชนเภสัชกรรม จำกัด (มหาชน) 5600</t>
  </si>
  <si>
    <t>ใบสั่งซื้อ ย.0314/2568 19 มิถุนายน 2568</t>
  </si>
  <si>
    <t>ซื้อยา Rocuronium bromide 50 mg/5 ml จำนวน 5 กล่อง  โดยวิธีเฉพาะเจาะจง</t>
  </si>
  <si>
    <t>บริษัท ซิลลิค ฟาร์มา จำกัด 7757.5</t>
  </si>
  <si>
    <t>ใบสั่งซื้อ ย.0315/2568 19 มิถุนายน 2568</t>
  </si>
  <si>
    <t>ซื้อยา potassium chloride 500 mg/5 mL oral solution, 240 mL bottle จำนวน 100 ขวด โดยวิธีเฉพาะเจาะจง</t>
  </si>
  <si>
    <t>บริษัท พีเอ็มแอล พลัส  จำกัด 8000</t>
  </si>
  <si>
    <t>ใบสั่งซื้อ ย.0318/2568 19 มิถุนายน 2568</t>
  </si>
  <si>
    <t>ซื้อยา suxamethonium chloride 500 mg/10 mL solution for injection, 10 mL vial จำนวน 3 กล่อง โดยวิธีเฉพาะเจาะจง</t>
  </si>
  <si>
    <t>ห้างหุ้นส่วนจำกัด ภิญโญฟาร์มาซี 5007.6</t>
  </si>
  <si>
    <t>ใบสั่งซื้อ ย.0319/2568 19 มิถุนายน 2568</t>
  </si>
  <si>
    <t>ซื้อยา molnupiravir 200 mg capsule, hard จำนวน 250 กล่อง โดยวิธีเฉพาะเจาะจง</t>
  </si>
  <si>
    <t>บริษัท อัลลายแอนซ์ ฟาร์มา จำกัด 78912.5</t>
  </si>
  <si>
    <t>ใบสั่งซื้อ ย.0320/2568 19 มิถุนายน 2568</t>
  </si>
  <si>
    <t>ซื้อยา atorvastatin 10 mg film-coated tablet, 1 tablet จำนวน 400 กล่อง โดยวิธีเฉพาะเจาะจง</t>
  </si>
  <si>
    <t>บริษัท พรอส ฟาร์มา จำกัด 14800</t>
  </si>
  <si>
    <t>ใบสั่งซื้อ ย.0321/2568 19 มิถุนายน 2568</t>
  </si>
  <si>
    <t>ซื้อยา Etoricoxib 60 mg tablet จำนวน 100 กล่อง โดยวิธีเฉพาะเจาะจง</t>
  </si>
  <si>
    <t>บริษัท ซิลลิค ฟาร์มา จำกัด 71155</t>
  </si>
  <si>
    <t>ใบสั่งซื้อ ย.0322/2568 19 มิถุนายน 2568</t>
  </si>
  <si>
    <t>เลขที่ พ.655/68
 ลงวันที่ 18 มิ.ย. 2568</t>
  </si>
  <si>
    <t>ใบสั่งซื้อ 227/2568 24 มิถุนายน 2568</t>
  </si>
  <si>
    <t>ใบสั่งซื้อ 369/2568 24 มิถุนายน 2568</t>
  </si>
  <si>
    <t>ใบสั่งซื้อ 370/2568 24 มิถุนายน 2568</t>
  </si>
  <si>
    <t>บริษัท เอวา เมดิคัล จำกัด 30260</t>
  </si>
  <si>
    <t>ใบสั่งซื้อ 371/2568 24 มิถุนายน 2568</t>
  </si>
  <si>
    <t>บริษัท เอวา เมดิคัล จำกัด 49690</t>
  </si>
  <si>
    <t>ใบสั่งซื้อ 372/2568 24 มิถุนายน 2568</t>
  </si>
  <si>
    <t>ใบสั่งซื้อ 373/2568 24 มิถุนายน 2568</t>
  </si>
  <si>
    <t>ซื้อยา simeticone 80 mg chewable tablet, 1 tablet จำนวน 30 กล่อง โดยวิธีเฉพาะเจาะจง</t>
  </si>
  <si>
    <t>บริษัท อาร์เอ็กซ์ จำกัด 8281.8</t>
  </si>
  <si>
    <t>ใบสั่งซื้อ ย.0336/2568 25 มิถุนายน 2568</t>
  </si>
  <si>
    <t>ซื้อยา brinzolamide 1 g/100 mL + timolol 500 mg/100 mL eye drops, suspension, 5 mL bottle จำนวน 50 กล่อง โดยวิธีเฉพาะเจาะจง</t>
  </si>
  <si>
    <t>บริษัท ซิลลิค ฟาร์มา จำกัด 9630</t>
  </si>
  <si>
    <t>ใบสั่งซื้อ ย.0338/2568 25 มิถุนายน 2568</t>
  </si>
  <si>
    <t>ซื้อยา sterile water for injection solution for injection, 10 mL prefilled syr จำนวน 60 กล่อง โดยวิธีเฉพาะเจาะจง</t>
  </si>
  <si>
    <t>บริษัท ฟาร์ม่า อินโนวา จำกัด 38520</t>
  </si>
  <si>
    <t>ใบสั่งซื้อ ย.0339/2568 25 มิถุนายน 2568</t>
  </si>
  <si>
    <t>ซื้อยา water irrigation solution, 1 L bottle จำนวน 300 ขวด โดยวิธีเฉพาะเจาะจง</t>
  </si>
  <si>
    <t>บริษัท วี.แอนด์.วี.กรุงเทพฯ จำกัด 8400</t>
  </si>
  <si>
    <t>ใบสั่งซื้อ ย.0340/2568 25 มิถุนายน 2568</t>
  </si>
  <si>
    <t>ซื้อยา Entacapone 200 mg film-coated tablet จำนวน 10 กล่อง โดยวิธีเฉพาะเจาะจง</t>
  </si>
  <si>
    <t>บริษัท ซิลลิค ฟาร์มา จำกัด 32849</t>
  </si>
  <si>
    <t>ใบสั่งซื้อ ย.0341/2568 25 มิถุนายน 2568</t>
  </si>
  <si>
    <t>ซื้อยา allopurinol 100 mg tablet จำนวน 40 กล่อง โดยวิธีเฉพาะเจาะจง</t>
  </si>
  <si>
    <t>บริษัท ชุมชนเภสัชกรรม จำกัด (มหาชน) 7600</t>
  </si>
  <si>
    <t>ใบสั่งซื้อ ย.0342/2568 25 มิถุนายน 2568</t>
  </si>
  <si>
    <t>ซื้อยา linagliptin 5 mg film-coated tablet จำนวน 50 กล่อง โดยวิธีเฉพาะเจาะจง</t>
  </si>
  <si>
    <t>ใบสั่งซื้อ ย.0344/2568 25 มิถุนายน 2568</t>
  </si>
  <si>
    <t>บริษัท ยูนีซัน จำกัด 14338</t>
  </si>
  <si>
    <t>ใบสั่งซื้อ ย.0345/2568 25 มิถุนายน 2568</t>
  </si>
  <si>
    <t>ซื้อยา จำนวน 7 รายการ โดยวิธีเฉพาะเจาะจง</t>
  </si>
  <si>
    <t>บริษัท เอสพีเอส เมดิคอล จำกัด 20600</t>
  </si>
  <si>
    <t>ใบสั่งซื้อ ย.0347/2568 27 มิถุนายน 2568</t>
  </si>
  <si>
    <t>ซื้อยา nicotinamide 20 mg + pyridoxine hydrochloride 2 mg + riboflavin 2 mg + thiamine hydrochloride 5 mg coated tablet จำนวน 100 กล่อง โดยวิธีเฉพาะเจาะจง</t>
  </si>
  <si>
    <t>บริษัท พาตาร์แลบ (2517)  จำกัด 20000</t>
  </si>
  <si>
    <t>ใบสั่งซื้อ ย.0348/2568 27 มิถุนายน 2568</t>
  </si>
  <si>
    <t>ซื้อยา olopatadine 100 mg/100 mL eye drops, solution, 5 mL bottle จำนวน 200 ขวด โดยวิธีเฉพาะเจาะจง</t>
  </si>
  <si>
    <t>บริษัท แม็กซิมอินเตอร์คอร์ปอร์เรชั่น จำกัด 22568</t>
  </si>
  <si>
    <t>ใบสั่งซื้อ ย.0349/2568 27 มิถุนายน 2568</t>
  </si>
  <si>
    <t>ซื้อยา indocyanine green 25 mg powder for solution for injection, 1 vial จำนวน 1 กล่อง โดยวิธีเฉพาะเจาะจง</t>
  </si>
  <si>
    <t>บริษัท ซิลลิค ฟาร์มา จำกัด 19260</t>
  </si>
  <si>
    <t>ใบสั่งซื้อ ย.0350/2568 27 มิถุนายน 2568</t>
  </si>
  <si>
    <t>ซื้อยา water irrigation solution, 1 L bottle จำนวน 400 ขวด โดยวิธีเฉพาะเจาะจง</t>
  </si>
  <si>
    <t>บริษัท เยเนอรัล ฮอสปิตัล โปรดัคส์  จำกัด (มหาชน) 11200</t>
  </si>
  <si>
    <t>ใบสั่งซื้อ ย.0352/2568 27 มิถุนายน 2568</t>
  </si>
  <si>
    <t>บริษัท แอตแลนติค ฟาร์มาซูติคอล จำกัด 12347.5</t>
  </si>
  <si>
    <t>ใบสั่งซื้อ ย.0353/2568 27 มิถุนายน 2568</t>
  </si>
  <si>
    <t>ซื้อยา lactulose 667 mg/1 mL oral solution, 100 mL bottle จำนวน 300 ขวด โดยวิธีเฉพาะเจาะจง</t>
  </si>
  <si>
    <t>บริษัท เบอร์ลินฟาร์มาซูติคอลอินดัสตรี้ จำกัด 13200</t>
  </si>
  <si>
    <t>ใบสั่งซื้อ ย.0354/2568 27 มิถุนายน 2568</t>
  </si>
  <si>
    <t>ซื้อยา acetylcysteine 600 mg/5 g powder for oral solution, 5 g sachet จำนวน 100 กล่อง โดยวิธีเฉพาะเจาะจง</t>
  </si>
  <si>
    <t>บริษัท บี.เอ็ล.ฮั้ว จำกัด 29104</t>
  </si>
  <si>
    <t>ใบสั่งซื้อ ย.0355/2568 27 มิถุนายน 2568</t>
  </si>
  <si>
    <t>ซื้อยา cyanocobalamin 200 mcg + pyridoxine 200 mg + thiamine disulfide 100 mg coated tablet จำนวน 30 กล่อง โดยวิธีเฉพาะเจาะจง</t>
  </si>
  <si>
    <t>บริษัท ดีเคเอสเอช (ประเทศไทย) จำกัด 52419.3</t>
  </si>
  <si>
    <t>ใบสั่งซื้อ ย.0356/2568 27 มิถุนายน 2568</t>
  </si>
  <si>
    <t>ซื้อยา ketorolac tromethamine 30 mg/1 mL solution for injection, 1 mL ampoule จำนวน 30 กล่อง โดยวิธีเฉพาะเจาะจง</t>
  </si>
  <si>
    <t>ใบสั่งซื้อ ย.0357/2568 27 มิถุนายน 2568</t>
  </si>
  <si>
    <t>ซื้อยา dextran 70 100 mg/100 mL + hypromellose 300 mg/100 mL eye drops, solution, 0.8 mL unit dose จำนวน 1,000 กล่อง โดยวิธีเฉพาะเจาะจง</t>
  </si>
  <si>
    <t>บริษัท ฟาร์ม่า อินโนวา จำกัด 136000</t>
  </si>
  <si>
    <t>ใบสั่งซื้อ ย.0358/2568 1 กรกฎาคม 2568</t>
  </si>
  <si>
    <t>ซื้อยา desflurane 100 mL/100 mL inhalation vapour, liquid, 240 mL bottle จำนวน 12 ขวด โดยวิธีเฉพาะเจาะจง</t>
  </si>
  <si>
    <t>บริษัท ซิลลิค ฟาร์มา จำกัด 63750.6</t>
  </si>
  <si>
    <t>ใบสั่งซื้อ ย.0359/2568 1 กรกฎาคม 2568</t>
  </si>
  <si>
    <t>บริษัท ดีเคเอสเอช (ประเทศไทย) จำกัด 9167.76</t>
  </si>
  <si>
    <t>ใบสั่งซื้อ ย.0360/2568 1 กรกฎาคม 2568</t>
  </si>
  <si>
    <t>ซื้อยา bilastine 20 mg tablet จำนวน 50 กล่อง โดยวิธีเฉพาะเจาะจง</t>
  </si>
  <si>
    <t>บริษัท ซิลลิค ฟาร์มา จำกัด 26750</t>
  </si>
  <si>
    <t>ใบสั่งซื้อ ย.0361/2568 1 กรกฎาคม 2568</t>
  </si>
  <si>
    <t>ซื้อยา povidone iodine 10 g/100 mL cutaneous solution, 450 mL bottle จำนวน 150 ขวด โดยวิธีเฉพาะเจาะจง</t>
  </si>
  <si>
    <t>บริษัท นิวไลฟ์ฟาร์ม่า จำกัด 16050</t>
  </si>
  <si>
    <t>ใบสั่งซื้อ ย.0362/2568 1 กรกฎาคม 2568</t>
  </si>
  <si>
    <t>ซื้อยา chlorhexidine gluconate 4 g/100 mL cutaneous solution, 450 mL bottle จำนวน 300 ขวด โดยวิธีเฉพาะเจาะจง</t>
  </si>
  <si>
    <t>บริษัท เอ.เอ็น.บี.ลาบอราตอรี่  จำกัด 24075</t>
  </si>
  <si>
    <t>ใบสั่งซื้อ ย.0363/2568 1 กรกฎาคม 2568</t>
  </si>
  <si>
    <t>ซื้อยา sodium chloride 900 mg/100 mL solution for infusion, 1 L bag จำนวน 1000 ขวด โดยวิธีเฉพาะเจาะจง</t>
  </si>
  <si>
    <t>ใบสั่งซื้อ ย.0364/2568 1 กรกฎาคม 2568</t>
  </si>
  <si>
    <t>บริษัท เซ็นทรัลโพลีเทรดดิ้ง จำกัด 10020</t>
  </si>
  <si>
    <t>ใบสั่งซื้อ ย.0365/2568 1 กรกฎาคม 2568</t>
  </si>
  <si>
    <t>ซื้อยา oseltamivir 75 mg capsule จำนวน 4 กล่อง โดยวิธีเฉพาะเจาะจง</t>
  </si>
  <si>
    <t>ใบสั่งซื้อ ย.0366/2568 1 กรกฎาคม 2568</t>
  </si>
  <si>
    <t>บริษัท เยนเนอร์ราลดรั๊กส์เฮ้าส์ จำกัด 9896</t>
  </si>
  <si>
    <t>ใบสั่งซื้อ ย.0367/2568 1 กรกฎาคม 2568</t>
  </si>
  <si>
    <t>บริษัท เยเนอรัล ฮอสปิตัล โปรดัคส์  จำกัด (มหาชน) 16800</t>
  </si>
  <si>
    <t>ใบสั่งซื้อ ย.0370/2568 1 กรกฎาคม 2568</t>
  </si>
  <si>
    <t>บริษัท เจเนอรัล เฮลธ์แคร์ จำกัด 76960</t>
  </si>
  <si>
    <t>ใบสั่งซื้อ 363/2568 2 กรกฎาคม 2568</t>
  </si>
  <si>
    <t>จ้างซ่อมครุภัณฑ์ไฟฟ้าและวิทยุ จำนวน 1 รายการ โดยวิธีเฉพาะเจาะจง</t>
  </si>
  <si>
    <t>บริษัท วีเพาเวอร์ (ประเทศไทย) จำกัด 8560</t>
  </si>
  <si>
    <t>ใบสั่งจ้าง 375/2568 2 กรกฎาคม 2568</t>
  </si>
  <si>
    <t>บริษัท เจ เอส วิชั่น จำกัด 76323.1</t>
  </si>
  <si>
    <t>ใบสั่งซื้อ ย.0371/2568 2 กรกฎาคม 2568</t>
  </si>
  <si>
    <t>ซื้อยา ginkgo biloba extract 120 mg film-coated tablet จำนวน 100 กล่อง โดยวิธีเฉพาะเจาะจง</t>
  </si>
  <si>
    <t>บริษัท ซิลลิค ฟาร์มา จำกัด 50504</t>
  </si>
  <si>
    <t>ใบสั่งซื้อ ย.0372/2568 2 กรกฎาคม 2568</t>
  </si>
  <si>
    <t>ซื้อยา propofol 500 mg/50 mL emulsion for injection/infusion, 50 mL vial จำนวน 30 กล่อง  โดยวิธีเฉพาะเจาะจง</t>
  </si>
  <si>
    <t>ใบสั่งซื้อ ย.0373/2568 2 กรกฎาคม 2568</t>
  </si>
  <si>
    <t>ซื้อยา naproxen 250 mg tablet จำนวน 50 กล่อง โดยวิธีเฉพาะเจาะจง</t>
  </si>
  <si>
    <t>บริษัท พีเอ็มแอล พลัส  จำกัด 26500</t>
  </si>
  <si>
    <t>ใบสั่งซื้อ ย.0374/2568 2 กรกฎาคม 2568</t>
  </si>
  <si>
    <t>ซื้อยา amoxicillin 875 mg + clavulanic acid 125 mg film-coated tablet จำนวน 50 กล่อง โดยวิธีเฉพาะเจาะจง</t>
  </si>
  <si>
    <t>บริษัท อาร์เอ็กซ์ จำกัด 21400</t>
  </si>
  <si>
    <t>ใบสั่งซื้อ ย.0376/2568 2 กรกฎาคม 2568</t>
  </si>
  <si>
    <t>บริษัท ไทยก๊อส จำกัด 24530</t>
  </si>
  <si>
    <t>ใบสั่งซื้อ 180/2568 3 กรกฎาคม 2568</t>
  </si>
  <si>
    <t>ใบสั่งซื้อ 255/2568 3 กรกฎาคม 2568</t>
  </si>
  <si>
    <t>บริษัท ร็อควู๊ด เมดิคอล จำกัด 34100</t>
  </si>
  <si>
    <t>ใบสั่งซื้อ 339/2568 3 กรกฎาคม 2568</t>
  </si>
  <si>
    <t>บริษัท ดีทแฮล์ม เคลเลอร์ โลจิสติกส์ จำกัด 57476.3</t>
  </si>
  <si>
    <t>ใบสั่งซื้อ 349/2568 3 กรกฎาคม 2568</t>
  </si>
  <si>
    <t>ร้าน บอร์น 2000 10374.72</t>
  </si>
  <si>
    <t>ใบสั่งซื้อ 358/2568 3 กรกฎาคม 2568</t>
  </si>
  <si>
    <t>ใบสั่งจ้าง 376/2568 3 กรกฎาคม 2568</t>
  </si>
  <si>
    <t>บริษัท ไทยเพียวดีไวซ์ จำกัด 20000</t>
  </si>
  <si>
    <t>ใบสั่งซื้อ 377/2568 3 กรกฎาคม 2568</t>
  </si>
  <si>
    <t>ซื้อยา tranexamic acid 50 mg/1 mL solution for injection, 5 mL ampoule จำนวน 24 กล่อง โดยวิธีเฉพาะเจาะจง</t>
  </si>
  <si>
    <t>บริษัท ซิลลิค ฟาร์มา จำกัด 30816</t>
  </si>
  <si>
    <t>ใบสั่งซื้อ ย.0378/2568 7 กรกฎาคม 2568</t>
  </si>
  <si>
    <t>บริษัท วี.แอนด์.วี.กรุงเทพฯ จำกัด 27400</t>
  </si>
  <si>
    <t>ใบสั่งซื้อ ย.0379/2568 7 กรกฎาคม 2568</t>
  </si>
  <si>
    <t>ซื้อยา codeine phosphate 10 mg + guaifenesin 100 mg tablet จำนวน 10 กล่อง โดยวิธีเฉพาะเจาะจง</t>
  </si>
  <si>
    <t>บริษัท บี.เอ็ล.ฮั้ว จำกัด 6195.3</t>
  </si>
  <si>
    <t>ใบสั่งซื้อ ย.0380/2568 7 กรกฎาคม 2568</t>
  </si>
  <si>
    <t>ซื้อยา cefazolin 1 g powder for solution for injection จำนวน 80 กล่อง โดยวิธีเฉพาะเจาะจง</t>
  </si>
  <si>
    <t>บริษัท เยนเนอร์ราลดรั๊กส์เฮ้าส์ จำกัด 68000</t>
  </si>
  <si>
    <t>ใบสั่งซื้อ ย.0381/2568 7 กรกฎาคม 2568</t>
  </si>
  <si>
    <t>ซื้อยา insulin human 30 iu/1 mL + isophane insulin 70 iu/1 mL suspension for injection, 3 mL cartridge จำนวน 150 กล่อง โดยวิธีเฉพาะเจาะจง</t>
  </si>
  <si>
    <t>บริษัท เบอร์ลินฟาร์มาซูติคอลอินดัสตรี้ จำกัด 48000</t>
  </si>
  <si>
    <t>ใบสั่งซื้อ ย.0382/2568 7 กรกฎาคม 2568</t>
  </si>
  <si>
    <t>ซื้อยา candesartan cilexetil 16 mg tablet จำนวน 20 กล่อง โดยวิธีเฉพาะเจาะจง</t>
  </si>
  <si>
    <t>บริษัท ที.โอ.เคมีคอลส์ (1979) จำกัด 5400</t>
  </si>
  <si>
    <t>ใบสั่งซื้อ ย.0383/2568 7 กรกฎาคม 2568</t>
  </si>
  <si>
    <t>บริษัท เอ.เอ็น.บี.ลาบอราตอรี่  จำกัด 5718.08</t>
  </si>
  <si>
    <t>ใบสั่งซื้อ ย.0384/2568 7 กรกฎาคม 2568</t>
  </si>
  <si>
    <t>ซื้อยา saccharomyces boulardii 250 mg powder for oral suspension/1 sachet จำนวน 20 กล่อง โดยวิธีเฉพาะเจาะจง</t>
  </si>
  <si>
    <t>บริษัท ดีเคเอสเอช (ประเทศไทย) จำกัด 5350</t>
  </si>
  <si>
    <t>ใบสั่งซื้อ ย.0385/2568 7 กรกฎาคม 2568</t>
  </si>
  <si>
    <t>บริษัท เบอร์ลินฟาร์มาซูติคอลอินดัสตรี้ จำกัด 17100</t>
  </si>
  <si>
    <t>ใบสั่งซื้อ ย.0387/2568 7 กรกฎาคม 2568</t>
  </si>
  <si>
    <t>ซื้อยา amino acids 60 g/1.904 L + dextrose 135 g/1.904 L + lipids 54 g/1.904 L emulsion for infusion, 1.904 L bag จำนวน 4 ถุง โดยวิธีเฉพาะเจาะจง</t>
  </si>
  <si>
    <t>บริษัท ซิลลิค ฟาร์มา จำกัด 5564</t>
  </si>
  <si>
    <t>ใบสั่งซื้อ ย.0388/2568 7 กรกฎาคม 2568</t>
  </si>
  <si>
    <t>บริษัท สยามฟาร์มาซูติคอล จำกัด 6794.5</t>
  </si>
  <si>
    <t>ใบสั่งซื้อ ย.0389/2568 7 กรกฎาคม 2568</t>
  </si>
  <si>
    <t>บริษัท ที.โอ.เคมีคอลส์ (1979) จำกัด 13046</t>
  </si>
  <si>
    <t>ใบสั่งซื้อ ย.0390/2568 7 กรกฎาคม 2568</t>
  </si>
  <si>
    <t>ใบสั่งซื้อ ย.0392/2568 7 กรกฎาคม 2568</t>
  </si>
  <si>
    <t>ซื้อยา sodium chloride 300 mg tablet จำนวน 200 ขวด โดยวิธีเฉพาะเจาะจง</t>
  </si>
  <si>
    <t>ใบสั่งซื้อ ย.0393/2568 7 กรกฎาคม 2568</t>
  </si>
  <si>
    <t>องค์การเภสัชกรรม 8774</t>
  </si>
  <si>
    <t>ใบสั่งซื้อ ย.0394/2568 7 กรกฎาคม 2568</t>
  </si>
  <si>
    <t>บริษัท เอสพีเอส เมดิคอล จำกัด 21200</t>
  </si>
  <si>
    <t>ใบสั่งซื้อ ย.0395/2568 7 กรกฎาคม 2568</t>
  </si>
  <si>
    <t>ซื้อยา dobutamine 250 mg/20 mL concentrate for solution for infusion, 20 mL/ampoule จำนวน 5 กล่อง โดยวิธีเฉพาะเจาะจง</t>
  </si>
  <si>
    <t>ห้างหุ้นส่วนจำกัด ภิญโญฟาร์มาซี 7543.5</t>
  </si>
  <si>
    <t>ใบสั่งซื้อ ย.0398/2568 7 กรกฎาคม 2568</t>
  </si>
  <si>
    <t>บริษัท แอตแลนต้า เมดดิคแคร์ จำกัด 6600</t>
  </si>
  <si>
    <t>ใบสั่งซื้อ ย.0399/2568 7 กรกฎาคม 2568</t>
  </si>
  <si>
    <t>ซื้อยา trace elements solution for infusion, 10 mL ampoule จำนวน 2 กล่อง โดยวิธีเฉพาะเจาะจง</t>
  </si>
  <si>
    <t>บริษัท ซิลลิค ฟาร์มา จำกัด 9672.8</t>
  </si>
  <si>
    <t>ใบสั่งซื้อ ย.0401/2568 7 กรกฎาคม 2568</t>
  </si>
  <si>
    <t>บริษัท วี.แอนด์.วี.กรุงเทพฯ จำกัด 40600</t>
  </si>
  <si>
    <t>ใบสั่งซื้อ ย.0402/2568 7 กรกฎาคม 2568</t>
  </si>
  <si>
    <t>ซื้อยา dextrose 5 g/100 mL + sodium chloride 900 mg/100 mL solution for infusion, 1 L/bag จำนวน 200 ถุง โดยวิธีเฉพาะเจาะจง</t>
  </si>
  <si>
    <t>บริษัท เยเนอรัล ฮอสปิตัล โปรดัคส์  จำกัด (มหาชน) 6200</t>
  </si>
  <si>
    <t>ใบสั่งซื้อ ย.0403/2568 7 กรกฎาคม 2568</t>
  </si>
  <si>
    <t>บริษัท ดีทแฮล์ม เคลเลอร์ โลจิสติกส์ จำกัด 19613.1</t>
  </si>
  <si>
    <t>ใบสั่งซื้อ ย.377/2568 7 กรกฎาคม 2568</t>
  </si>
  <si>
    <t>ซื้อยา จำนวน 2 รายาร โดยวิธีเฉพาะเจาะจง</t>
  </si>
  <si>
    <t>บริษัท ไบโอฟาร์ม เคมิคัลส์ จำกัด 53740</t>
  </si>
  <si>
    <t>ใบสั่งซื้อ ย.391/2568 7 กรกฎาคม 2568</t>
  </si>
  <si>
    <t>ซื้อวัสดุสำนักงาน จำนวน 40 รายการ โดยวิธีเฉพาะเจาะจง</t>
  </si>
  <si>
    <t>บริษัท ดี.ดี.ธนทรัพย์ จำกัด 62809.8</t>
  </si>
  <si>
    <t>ใบสั่งซื้อ 389/2568 8 กรกฎาคม 2568</t>
  </si>
  <si>
    <t>ห้างหุ้นส่วนจำกัด นฤเดช ซัพพลาย 12454.8</t>
  </si>
  <si>
    <t>ใบสั่งซื้อ 390/2568 8 กรกฎาคม 2568</t>
  </si>
  <si>
    <t>ห้างหุ้นส่วนจำกัด นฤเดช ซัพพลาย 11628.76</t>
  </si>
  <si>
    <t>ใบสั่งซื้อ 391/2568 8 กรกฎาคม 2568</t>
  </si>
  <si>
    <t>ซื้อยา flupentixol 500 mcg + melitracen 10 mg film-coated tablet จำนวน 10 กล่อง โดยวิธีเฉพาะเจาะจง</t>
  </si>
  <si>
    <t>บริษัท บี.เอ็ล.ฮั้ว จำกัด 5992</t>
  </si>
  <si>
    <t>ใบสั่งซื้อ ย.0419/2568 15 กรกฎาคม 2568</t>
  </si>
  <si>
    <t>ซื้อยา meropenem 1 g powder for solution for injection/infusion, 1 vial จำนวน 100 กล่อง โดยวิธีเฉพาะเจาะจง</t>
  </si>
  <si>
    <t>บริษัท บี.เอ็ล.เอช.เทร็ดดิ้ง จำกัด 86670</t>
  </si>
  <si>
    <t>ใบสั่งซื้อ ย.0421/2568 15 กรกฎาคม 2568</t>
  </si>
  <si>
    <t>ซื้อยา calcium polystyrene sulfonate 5 g powder for oral/rectal suspension, 5 g sachet จำนวน 20 กล่อง โดยวิธีเฉพาะเจาะจง</t>
  </si>
  <si>
    <t>บริษัท มาสุ จำกัด 13000</t>
  </si>
  <si>
    <t>ใบสั่งซื้อ ย.0422/2568 15 กรกฎาคม 2568</t>
  </si>
  <si>
    <t>ซื้อยา multivitamins powder for solution for injection/infusion, 750 mg vial จำนวน 4 กล่อง โดยวิธีเฉพาะเจาะจง</t>
  </si>
  <si>
    <t>บริษัท ซิลลิค ฟาร์มา จำกัด 7276</t>
  </si>
  <si>
    <t>ใบสั่งซื้อ ย.0423/2568 15 กรกฎาคม 2568</t>
  </si>
  <si>
    <t>ซื้อยา nefopam hydrochloride 20 mg/2 mL solution for injection, 2 mL ampoule จำนวน 50 กล่อง โดยวิธีเฉพาะเจาะจง</t>
  </si>
  <si>
    <t>บริษัท ดีเคเอสเอช (ประเทศไทย) จำกัด 37985</t>
  </si>
  <si>
    <t>ใบสั่งซื้อ ย.0424/2568 15 กรกฎาคม 2568</t>
  </si>
  <si>
    <t>ซื้อยา heparin sodium 25000 iu/5 mL solution for injection, 5 mL vial จำนวน 2 กล่อง โดยวิธีเฉพาะเจาะจง</t>
  </si>
  <si>
    <t>ห้างหุ้นส่วนจำกัด ภิญโญฟาร์มาซี 6500</t>
  </si>
  <si>
    <t>ใบสั่งซื้อ ย.0426/2568 15 กรกฎาคม 2568</t>
  </si>
  <si>
    <t>ซื้อยา prednisolone 1 g/100 mL eye drops, suspension, 5 mL bottle จำนวน 200 ขวด โดยวิธีเฉพาะเจาะจง</t>
  </si>
  <si>
    <t>บริษัท ดีเคเอสเอช (ประเทศไทย) จำกัด 11984</t>
  </si>
  <si>
    <t>ใบสั่งซื้อ ย.0428/2568 15 กรกฎาคม 2568</t>
  </si>
  <si>
    <t>ซื้อยา losartan potassium 50 mg film-coated tablet จำนวน 20 กล่อง โดยวิธีเฉพาะเจาะจง</t>
  </si>
  <si>
    <t>บริษัท เบอร์ลินฟาร์มาซูติคอลอินดัสตรี้ จำกัด 13400</t>
  </si>
  <si>
    <t>ใบสั่งซื้อ ย.0429/2568 15 กรกฎาคม 2568</t>
  </si>
  <si>
    <t>ซื้อยา prednisolone 5 mg tablet จำนวน 20 ขวด โดยวิธีเฉพาะเจาะจง</t>
  </si>
  <si>
    <t>บริษัท เอเชี่ยน ฟาร์มาซูติคัล จำกัด 7000</t>
  </si>
  <si>
    <t>ใบสั่งซื้อ ย.0430/2568 15 กรกฎาคม 2568</t>
  </si>
  <si>
    <t>ซื้อยา azelastine hydrochloride 137 mcg/1 actuation + fluticasone propionate 50 mcg/1 actuation nasal spray, suspension, 120 actuation bottle จำนวน 20 กล่อง โดยวิธีเฉพาะเจาะจง</t>
  </si>
  <si>
    <t>บริษัท ซิลลิค ฟาร์มา จำกัด 12058.9</t>
  </si>
  <si>
    <t>ใบสั่งซื้อ ย.0431/2568 15 กรกฎาคม 2568</t>
  </si>
  <si>
    <t>ซื้อยา budesonide 160 mcg/1 dose + formoterol fumarate dihydrate 4.5 mcg/1 dose inhalation powder, 60 dose inhalation จำนวน 50 กล่อง โดยวิธีเฉพาะเจาะจง</t>
  </si>
  <si>
    <t>บริษัท ซิลลิค ฟาร์มา จำกัด 20490.5</t>
  </si>
  <si>
    <t>ใบสั่งซื้อ ย.0432/2568 15 กรกฎาคม 2568</t>
  </si>
  <si>
    <t>ซื้อยา losartan potassium 100 mg film-coated tablet, 1 tablet จำนวน 500 กล่อง โดยวิธีเฉพาะเจาะจง</t>
  </si>
  <si>
    <t>บริษัท ดีทแฮล์ม เคลเลอร์ โลจิสติกส์ จำกัด 17120</t>
  </si>
  <si>
    <t>ใบสั่งซื้อ ย.0434/2568 15 กรกฎาคม 2568</t>
  </si>
  <si>
    <t>ซื้อยา dolutegravir 50 mg + lamivudine 300 mg + tenofovir disoproxil fumarate 300 mg film-coated tablet จำนวน 50 ขวด โดยวิธีเฉพาะเจาะจง</t>
  </si>
  <si>
    <t>บริษัท แอตแลนต้า เมดดิคแคร์ จำกัด 34995</t>
  </si>
  <si>
    <t>ใบสั่งซื้อ ย.0435/2568 15 กรกฎาคม 2568</t>
  </si>
  <si>
    <t>ซื้อยา Glipizide 5 mg tablet จำนวน 200 กล่อง โดยวิธีเฉพาะเจาะจง</t>
  </si>
  <si>
    <t>บริษัท ชุมชนเภสัชกรรม จำกัด (มหาชน) 11128</t>
  </si>
  <si>
    <t>ใบสั่งซื้อ ย.0436/2568 15 กรกฎาคม 2568</t>
  </si>
  <si>
    <t>บริษัท แอล.บี.เอส. แลบบอเรตอรี่ จำกัด 16900</t>
  </si>
  <si>
    <t>ใบสั่งซื้อ ย.0437/2568 15 กรกฎาคม 2568</t>
  </si>
  <si>
    <t>บริษัท ฟาร์มาดิกา จำกัด 8595</t>
  </si>
  <si>
    <t>ใบสั่งซื้อ ย.0438/2568 15 กรกฎาคม 2568</t>
  </si>
  <si>
    <t>ซื้อยา methyldopa 250 mg film-coated tablet จำนวน 100 กล่อง โดยวิธีเฉพาะเจาะจง</t>
  </si>
  <si>
    <t>บริษัท เยนเนอร์ราลดรั๊กส์เฮ้าส์ จำกัด 14980</t>
  </si>
  <si>
    <t>ใบสั่งซื้อ ย.0439/2568 15 กรกฎาคม 2568</t>
  </si>
  <si>
    <t>ซื้อยา baclofen 10 mg tablet จำนวน 30 กล่อง โดยวิธีเฉพาะเจาะจง</t>
  </si>
  <si>
    <t>บริษัท พีเอ็มแอล พลัส  จำกัด 8670</t>
  </si>
  <si>
    <t>ใบสั่งซื้อ ย.0440/2568 15 กรกฎาคม 2568</t>
  </si>
  <si>
    <t>บริษัท โปลิฟาร์ม จำกัด 10787</t>
  </si>
  <si>
    <t>ใบสั่งซื้อ ย.0441/2568 15 กรกฎาคม 2568</t>
  </si>
  <si>
    <t>บริษัท แอตแลนติค ฟาร์มาซูติคอล จำกัด 12600</t>
  </si>
  <si>
    <t>ใบสั่งซื้อ ย.0442/2568 15 กรกฎาคม 2568</t>
  </si>
  <si>
    <t>ซื้อยา quetiapine 25 mg film-coated tablet จำนวน 100 กล่อง โดยวิธีเฉพาะเจาะจง</t>
  </si>
  <si>
    <t>ใบสั่งซื้อ ย.0444/2568 15 กรกฎาคม 2568</t>
  </si>
  <si>
    <t>ซื้อยา sodium chloride 900 mg/100 mL irrigation solution, 100 mL bottle จำนวน 720 ขวด โดยวิธีเฉพาะเจาะจง</t>
  </si>
  <si>
    <t>บริษัท ที เอ็น พี เฮลท์แคร์ จำกัด 12240</t>
  </si>
  <si>
    <t>ใบสั่งซื้อ ย.0445/2568 15 กรกฎาคม 2568</t>
  </si>
  <si>
    <t>บริษัท เซ็นทรัลโพลีเทรดดิ้ง จำกัด 5050</t>
  </si>
  <si>
    <t>ใบสั่งซื้อ ย.0446/2568 15 กรกฎาคม 2568</t>
  </si>
  <si>
    <t>ซื้อยา doxofylline 400 mg tablet จำนวน 10 กล่อง โดยวิธีเฉพาะเจาะจง</t>
  </si>
  <si>
    <t>บริษัท แปซิฟิค เฮลธ์แคร์ (ไทยแลนด์) จำกัด 12390.6</t>
  </si>
  <si>
    <t>ใบสั่งซื้อ ย.0447/2568 15 กรกฎาคม 2568</t>
  </si>
  <si>
    <t>บริษัท ที.โอ.เคมีคอลส์ (1979) จำกัด 55050</t>
  </si>
  <si>
    <t>ใบสั่งซื้อ ย.420/2568 15 กรกฎาคม 2568</t>
  </si>
  <si>
    <t>บริษัท คอมไพล ไซน์  จำกัด 14700</t>
  </si>
  <si>
    <t>ใบสั่งซื้อ 383/2568 16 กรกฎาคม 2568</t>
  </si>
  <si>
    <t>จ้างตรวจทางห้องปฏิบัติการภายนอก (Out Lab) จำนวน 10 รายการ โดยวิธีเฉพาะเจาะจง</t>
  </si>
  <si>
    <t>บริษัท พี ซี ที ลาบอราตอรี่ เซอร์วิส จำกัด 26410</t>
  </si>
  <si>
    <t>ใบสั่งจ้าง 387/2568 16 กรกฎาคม 2568</t>
  </si>
  <si>
    <t>บริษัท ซิลลิค ฟาร์มา จำกัด 182627.6</t>
  </si>
  <si>
    <t>ใบสั่งซื้อ 388/2568 16 กรกฎาคม 2568</t>
  </si>
  <si>
    <t>สภากาชาดไทย 70450</t>
  </si>
  <si>
    <t>ใบสั่งซื้อ 399/2568 16 กรกฎาคม 2568</t>
  </si>
  <si>
    <t>สภากาชาดไทย 9900</t>
  </si>
  <si>
    <t>ใบสั่งซื้อ 404/2568 16 กรกฎาคม 2568</t>
  </si>
  <si>
    <t>ซื้อยา chondroitin sulfate sodium 600 mg + glucosamine sulfate 750 mg powder for oral solution, 1 sachet จำนวน 800 กล่อง โดยวิธีเฉพาะเจาะจง</t>
  </si>
  <si>
    <t>ใบสั่งซื้อ ย.0449/2568 16 กรกฎาคม 2568</t>
  </si>
  <si>
    <t>ซื้อยา sevoflurane 100 mL/100 mL inhalation vapour, liquid, 250 mL bottle จำนวน 36 ขวด โดยวิธีเฉพาะเจาะจง</t>
  </si>
  <si>
    <t>บริษัท ซิลลิค ฟาร์มา จำกัด 161784</t>
  </si>
  <si>
    <t>ใบสั่งซื้อ ย.0450/2568 16 กรกฎาคม 2568</t>
  </si>
  <si>
    <t>บริษัท ดีเคเอสเอช (ประเทศไทย) จำกัด 16633.15</t>
  </si>
  <si>
    <t>ใบสั่งซื้อ ย.0451/2568 16 กรกฎาคม 2568</t>
  </si>
  <si>
    <t>ซื้อยา amoxicillin 875 mg + clavulanic acid 125 mg film-coated tablet จำนวน 150 กล่อง โดยวิธีเฉพาะเจาะจง</t>
  </si>
  <si>
    <t>ใบสั่งซื้อ ย.0452/2568 16 กรกฎาคม 2568</t>
  </si>
  <si>
    <t>บริษัท ดีซีเอช ออริกา (ประเทศไทย) จำกัด 391579.2</t>
  </si>
  <si>
    <t>ใบสั่งซื้อ 379/2568 22 กรกฎาคม 2568</t>
  </si>
  <si>
    <t>บริษัท เจวายซี คอร์ปอเรชั่น จำกัด 211200</t>
  </si>
  <si>
    <t>ใบสั่งซื้อ 380/2568 22 กรกฎาคม 2568</t>
  </si>
  <si>
    <t>บริษัท ดีซีเอช ออริกา (ประเทศไทย) จำกัด 475900</t>
  </si>
  <si>
    <t>ใบสั่งซื้อ 385/2568 22 กรกฎาคม 2568</t>
  </si>
  <si>
    <t>บริษัท เทคโนเมดิคัล จำกัด (มหาชน) 51120</t>
  </si>
  <si>
    <t>ใบสั่งซื้อ 393/2568 22 กรกฎาคม 2568</t>
  </si>
  <si>
    <t>บริษัท เอ็มพี เมดกรุ๊ป จำกัด 8500</t>
  </si>
  <si>
    <t>ใบสั่งซื้อ 411/2568 22 กรกฎาคม 2568</t>
  </si>
  <si>
    <t>บริษัท ไทยก๊อส จำกัด 14600</t>
  </si>
  <si>
    <t>ใบสั่งซื้อ 412/2568 22 กรกฎาคม 2568</t>
  </si>
  <si>
    <t>บริษัท เดอะ โมบิลิตี้ เฮลท์ แคร์ จำกัด 27750</t>
  </si>
  <si>
    <t>ใบสั่งซื้อ 413/2568 22 กรกฎาคม 2568</t>
  </si>
  <si>
    <t>บริษัท เบตเตอร์ เมดิคอล แคร์ จำกัด 171068</t>
  </si>
  <si>
    <t>ใบสั่งซื้อ 419/2568 22 กรกฎาคม 2568</t>
  </si>
  <si>
    <t>บริษัท ซิลลิค ฟาร์มา จำกัด 74000</t>
  </si>
  <si>
    <t>ใบสั่งซื้อ 421/2568 22 กรกฎาคม 2568</t>
  </si>
  <si>
    <t>บริษัท เจ เอส วิชั่น จำกัด 26108</t>
  </si>
  <si>
    <t>ใบสั่งซื้อ 424/2568 22 กรกฎาคม 2568</t>
  </si>
  <si>
    <t>บริษัท ดีเคเอสเอช (ประเทศไทย) จำกัด 200282.6</t>
  </si>
  <si>
    <t>ใบสั่งซื้อ 430/2568 22 กรกฎาคม 2568</t>
  </si>
  <si>
    <t>บริษัท ซี เมดิค จำกัด 133600</t>
  </si>
  <si>
    <t>ใบสั่งซื้อ 433/2568 22 กรกฎาคม 2568</t>
  </si>
  <si>
    <t>บริษัท ซี-เทรดเดอร์ จำกัด 90000</t>
  </si>
  <si>
    <t>ใบสั่งซื้อ 434/2568 22 กรกฎาคม 2568</t>
  </si>
  <si>
    <t>บริษัท โมเดิร์น แบรนด์ส จำกัด 160500</t>
  </si>
  <si>
    <t>ใบสั่งซื้อ 437/2568 22 กรกฎาคม 2568</t>
  </si>
  <si>
    <t>ใบสั่งซื้อ 440/2568 22 กรกฎาคม 2568</t>
  </si>
  <si>
    <t>บริษัท เจ บี เมดิคอลซัพพลาย จำกัด 51300</t>
  </si>
  <si>
    <t>ใบสั่งซื้อ 441/2568 22 กรกฎาคม 2568</t>
  </si>
  <si>
    <t>บริษัท ควอลิฟาย อินเตอร์เทค จำกัด 240000</t>
  </si>
  <si>
    <t>ใบสั่งซื้อ 442/2568 22 กรกฎาคม 2568</t>
  </si>
  <si>
    <t>บริษัท เวล เมด 1969 จำกัด 149532.5</t>
  </si>
  <si>
    <t>ใบสั่งซื้อ 443/2568 22 กรกฎาคม 2568</t>
  </si>
  <si>
    <t>บริษัท ตะวันแม็คไวสซ์ จำกัด 120000</t>
  </si>
  <si>
    <t>ใบสั่งซื้อ 445/2568 22 กรกฎาคม 2568</t>
  </si>
  <si>
    <t>บริษัท ดีซีเอช ออริกา (ประเทศไทย) จำกัด 469906</t>
  </si>
  <si>
    <t>ใบสั่งซื้อ 447/2568 22 กรกฎาคม 2568</t>
  </si>
  <si>
    <t>บริษัท ดีซีเอช ออริกา (ประเทศไทย) จำกัด 376050</t>
  </si>
  <si>
    <t>ใบสั่งซื้อ 448/2568 22 กรกฎาคม 2568</t>
  </si>
  <si>
    <t>ซื้อยา benserazide 25 mg + levodopa 100 mg prolonged-release capsule, hard จำนวน 8 กล่อง โดยวิธีเฉพาะเจาะจง</t>
  </si>
  <si>
    <t>บริษัท ดีเคเอสเอช (ประเทศไทย) จำกัด 5461.28</t>
  </si>
  <si>
    <t>ใบสั่งซื้อ ย.0465/2568 23 กรกฎาคม 2568</t>
  </si>
  <si>
    <t>ห้างหุ้นส่วนจำกัด ภิญโญฟาร์มาซี 38530</t>
  </si>
  <si>
    <t>ใบสั่งซื้อ ย.0466/2568 23 กรกฎาคม 2568</t>
  </si>
  <si>
    <t>ซื้อยา dapagliflozin 10 mg + metformin hydrochloride 1 g prolonged-release tablet จำนวน 40 กล่อง โดยวิธีเฉพาะเจาะจง</t>
  </si>
  <si>
    <t>บริษัท ซิลลิค ฟาร์มา จำกัด 57138</t>
  </si>
  <si>
    <t>ใบสั่งซื้อ ย.0468/2568 23 กรกฎาคม 2568</t>
  </si>
  <si>
    <t>ซื้อยา acetylcysteine 100 mg/5 g granules for oral solution, 5 g sachet จำนวน 500 กล่อง โดยวิธีเฉพาะเจาะจง</t>
  </si>
  <si>
    <t>บริษัท บี.เอ็ล.ฮั้ว จำกัด 32100</t>
  </si>
  <si>
    <t>ใบสั่งซื้อ ย.0469/2568 23 กรกฎาคม 2568</t>
  </si>
  <si>
    <t>ซื้อยา isophane insulin 100 iu/1 mL suspension for injection, 3 mL cartridge จำนวน 20 กล่อง โดยวิธีเฉพาะเจาะจง</t>
  </si>
  <si>
    <t>บริษัท เบอร์ลินฟาร์มาซูติคอลอินดัสตรี้ จำกัด 7800</t>
  </si>
  <si>
    <t>ใบสั่งซื้อ ย.0470/2568 23 กรกฎาคม 2568</t>
  </si>
  <si>
    <t>บริษัท พรอส ฟาร์มา จำกัด 17832.5</t>
  </si>
  <si>
    <t>ใบสั่งซื้อ ย.0471/2568 23 กรกฎาคม 2568</t>
  </si>
  <si>
    <t>บริษัท ซิลลิค ฟาร์มา จำกัด 45817.4</t>
  </si>
  <si>
    <t>ใบสั่งซื้อ ย.0473/2568 23 กรกฎาคม 2568</t>
  </si>
  <si>
    <t>ซื้อยา glimepiride 2 mg tablet จำนวน 50 กล่อง โดยวิธีเฉพาะเจาะจง</t>
  </si>
  <si>
    <t>บริษัท ดีเคเอสเอช (ประเทศไทย) จำกัด 5617.5</t>
  </si>
  <si>
    <t>ใบสั่งซื้อ ย.0474/2568 23 กรกฎาคม 2568</t>
  </si>
  <si>
    <t>ซื้อยา drospirenone 3 mg + ethinylestradiol 30 mcg film-coated tablet, 21 tablets pack จำนวน 60 กล่อง โดยวิธีเฉพาะเจาะจง</t>
  </si>
  <si>
    <t>ใบสั่งซื้อ ย.0475/2568 23 กรกฎาคม 2568</t>
  </si>
  <si>
    <t>ซื้อยา ispaghula husk 3.5 g/5 g granules for oral solution, 5 g sachet จำนวน 200 กล่อง โดยวิธีเฉพาะเจาะจง</t>
  </si>
  <si>
    <t>บริษัท เบอร์ลินฟาร์มาซูติคอลอินดัสตรี้ จำกัด 12600</t>
  </si>
  <si>
    <t>ใบสั่งซื้อ ย.0477/2568 23 กรกฎาคม 2568</t>
  </si>
  <si>
    <t>ซื้อยา tamsulosin hydrochloride 400 mcg prolonged-release tablet จำนวน 50 กล่อง โดยวิธีเฉพาะเจาะจง</t>
  </si>
  <si>
    <t>ใบสั่งซื้อ ย.0478/2568 23 กรกฎาคม 2568</t>
  </si>
  <si>
    <t>ซื้อยา tenofovir alafenamide 25 mg film-coated tablet จำนวน 50 กล่อง โดยวิธีเฉพาะเจาะจง</t>
  </si>
  <si>
    <t>ใบสั่งซื้อ ย.0479/2568 23 กรกฎาคม 2568</t>
  </si>
  <si>
    <t>ซื้อยา trazodone 50 mg film-coated tablet จำนวน 10 กล่อง โดยวิธีเฉพาะเจาะจง</t>
  </si>
  <si>
    <t>บริษัท ฟาร์มีน่า จำกัด 6500</t>
  </si>
  <si>
    <t>ใบสั่งซื้อ ย.0482/2568 23 กรกฎาคม 2568</t>
  </si>
  <si>
    <t>ซื้อยา ceftazidime 1 g powder for solution for injection/vial จำนวน 1,800 ขวด โดยวิธีเฉพาะเจาะจง</t>
  </si>
  <si>
    <t>บริษัท ซิลลิค ฟาร์มา จำกัด 36594</t>
  </si>
  <si>
    <t>ใบสั่งซื้อ ย.0484/2568 23 กรกฎาคม 2568</t>
  </si>
  <si>
    <t>ซื้อยา neostigmine methylsulfate 2.5 mg/1 mL solution for injection, 1 mL ampoule จำนวน 10 กล่อง โดยวิธีเฉพาะเจาะจง</t>
  </si>
  <si>
    <t>องค์การเภสัชกรรม 10000</t>
  </si>
  <si>
    <t>ใบสั่งซื้อ ย.0485/2568 23 กรกฎาคม 2568</t>
  </si>
  <si>
    <t>บริษัท พีเอ็มแอล พลัส  จำกัด 15350</t>
  </si>
  <si>
    <t>ใบสั่งซื้อ ย.0486/2568 23 กรกฎาคม 2568</t>
  </si>
  <si>
    <t>บริษัท ซิลลิค ฟาร์มา จำกัด 61995.8</t>
  </si>
  <si>
    <t>ใบสั่งซื้อ ย.0488/2568 23 กรกฎาคม 2568</t>
  </si>
  <si>
    <t>บริษัท เบอร์ลินฟาร์มาซูติคอลอินดัสตรี้ จำกัด 7665</t>
  </si>
  <si>
    <t>ใบสั่งซื้อ ย.0489/2568 23 กรกฎาคม 2568</t>
  </si>
  <si>
    <t>ซื้อยา pregabalin 75 mg capsule, hard จำนวน 500 กล่อง โดยวิธีเฉพาะเจาะจง</t>
  </si>
  <si>
    <t>บริษัท ชุมชนเภสัชกรรม จำกัด (มหาชน) 26250</t>
  </si>
  <si>
    <t>ใบสั่งซื้อ ย.464/2568 23 กรกฎาคม 2568</t>
  </si>
  <si>
    <t>บริษัท รักไทย เทคโนโลยี จำกัด 249300</t>
  </si>
  <si>
    <t>ใบสั่งซื้อ 394/2568 29 กรกฎาคม 2568</t>
  </si>
  <si>
    <t>ซื้ออะไหล่ครุภัณฑ์ จำนวน 2 รายการ โดยวิธีเฉพาะเจาะจง</t>
  </si>
  <si>
    <t>บริษัท ไอดีเอส เมดิคอล ซิสเต็มส์ (ประเทศไทย)  จำกัด 77994</t>
  </si>
  <si>
    <t>ใบสั่งซื้อ 425/2568 29 กรกฎาคม 2568</t>
  </si>
  <si>
    <t>ซื้ออะไหล่ครุภัณฑ์ จำนวน 1 รายการ โดยวิธีเฉพาะเจาะจง</t>
  </si>
  <si>
    <t>บริษัท เอ็นโดเมด เซอร์วิส จำกัด 20000</t>
  </si>
  <si>
    <t>ใบสั่งซื้อ 426/2568 29 กรกฎาคม 2568</t>
  </si>
  <si>
    <t>บริษัท ตะวันแม็คไวสซ์ จำกัด 8667</t>
  </si>
  <si>
    <t>ใบสั่งซื้อ 451/2568 29 กรกฎาคม 2568</t>
  </si>
  <si>
    <t>บริษัท ตะวันแม็คไวสซ์ จำกัด 8560</t>
  </si>
  <si>
    <t>ใบสั่งซื้อ 452/2568 29 กรกฎาคม 2568</t>
  </si>
  <si>
    <t>บริษัท ตะวันแม็คไวสซ์ จำกัด 29960</t>
  </si>
  <si>
    <t>ใบสั่งซื้อ 453/2568 29 กรกฎาคม 2568</t>
  </si>
  <si>
    <t>บริษัท เมด-วัน จำกัด 31875</t>
  </si>
  <si>
    <t>ใบสั่งซื้อ 459/2568 29 กรกฎาคม 2568</t>
  </si>
  <si>
    <t>บริษัท เอสซี เมดิคอล จำกัด 9500</t>
  </si>
  <si>
    <t>ใบสั่งซื้อ 461/2568 29 กรกฎาคม 2568</t>
  </si>
  <si>
    <t>บริษัท อินโนเมด (ประเทศไทย) จำกัด 96000</t>
  </si>
  <si>
    <t>ใบสั่งซื้อ 464/2568 29 กรกฎาคม 2568</t>
  </si>
  <si>
    <t>ซื้อยา amiodarone hydrochloride 150 mg/3 mL concentrate for solution for injection/infusion, 3 mL ampoule จำนวน 200 amp โดยวิธีเฉพาะเจาะจง</t>
  </si>
  <si>
    <t>ห้างหุ้นส่วนจำกัด ภิญโญฟาร์มาซี 14000</t>
  </si>
  <si>
    <t>ใบสั่งซื้อ ย.0490/2568 29 กรกฎาคม 2568</t>
  </si>
  <si>
    <t>ซื้อยา chlorhexidine gluconate 2 g/100 mL + isopropyl alcohol 70 mL/100 mL cutaneous solution, 120 mL bottle จำนวน 200 ขวด โดยวิธีเฉพาะเจาะจง</t>
  </si>
  <si>
    <t>บริษัท แอตแลนติค ฟาร์มาซูติคอล จำกัด 20000</t>
  </si>
  <si>
    <t>ใบสั่งซื้อ ย.0491/2568 29 กรกฎาคม 2568</t>
  </si>
  <si>
    <t>ซื้อยา icosapent ethyl 20 mg capsule, soft, 45 capsules sachet จำนวน 10 กล่อง โดยวิธีเฉพาะเจาะจง</t>
  </si>
  <si>
    <t>ใบสั่งซื้อ ย.0493/2568 29 กรกฎาคม 2568</t>
  </si>
  <si>
    <t>ซื้อยา norepinephrine 4 mg/4 mL concentrate for solution for infusion, 4 mL ampoule จำนวน 100 กล่อง โดยวิธีเฉพาะเจาะจง</t>
  </si>
  <si>
    <t>บริษัท ซิลลิค ฟาร์มา จำกัด 26643</t>
  </si>
  <si>
    <t>ใบสั่งซื้อ ย.0494/2568 29 กรกฎาคม 2568</t>
  </si>
  <si>
    <t>ซื้อยา estradiol 60 mg/100 g gel, 80 g tube จำนวน 50 หลอด โดยวิธีเฉพาะเจาะจง</t>
  </si>
  <si>
    <t>บริษัท ซิลลิค ฟาร์มา จำกัด 8988</t>
  </si>
  <si>
    <t>ใบสั่งซื้อ ย.0495/2568 29 กรกฎาคม 2568</t>
  </si>
  <si>
    <t>ซื้อยา acetylcysteine 600 mg/5 g powder for oral solution, 5 g sachet จำนวน 300 กล่อง โดยวิธีเฉพาะเจาะจง</t>
  </si>
  <si>
    <t>บริษัท บี.เอ็ล.ฮั้ว จำกัด 87312</t>
  </si>
  <si>
    <t>ใบสั่งซื้อ ย.0496/2568 29 กรกฎาคม 2568</t>
  </si>
  <si>
    <t>ซื้อยา azilsartan medoxomil 40 mg + chlortalidone 12.5 mg film-coated tablet จำนวน 20 กล่อง โดยวิธีเฉพาะเจาะจง</t>
  </si>
  <si>
    <t>บริษัท ซิลลิค ฟาร์มา จำกัด 10058</t>
  </si>
  <si>
    <t>ใบสั่งซื้อ ย.0497/2568 29 กรกฎาคม 2568</t>
  </si>
  <si>
    <t>บริษัท พาตาร์แลบ (2517)  จำกัด 98050</t>
  </si>
  <si>
    <t>ใบสั่งซื้อ ย.0498/2568 29 กรกฎาคม 2568</t>
  </si>
  <si>
    <t>ซื้อยา piperacillin 4 g + tazobactam 500 mg powder for solution for injection/infusion, 1 vial จำนวน 1,200 vial โดยวิธีเฉพาะเจาะจง</t>
  </si>
  <si>
    <t>บริษัท สยามฟาร์มาซูติคอล จำกัด 89880</t>
  </si>
  <si>
    <t>ใบสั่งซื้อ ย.0499/2568 29 กรกฎาคม 2568</t>
  </si>
  <si>
    <t>ซื้อยา sitagliptin 100 mg film-coated tablet จำนวน 50 กล่อง โดยวิธีเฉพาะเจาะจง</t>
  </si>
  <si>
    <t>บริษัท อาร์เอ็กซ์ จำกัด 13107.5</t>
  </si>
  <si>
    <t>ใบสั่งซื้อ ย.0500/2568 29 กรกฎาคม 2568</t>
  </si>
  <si>
    <t>ซื้อยา tenofovir alafenamide 25 mg film-coated tablet จำนวน 100 ขวด โดยวิธีเฉพาะเจาะจง</t>
  </si>
  <si>
    <t>บริษัท แอตแลนต้า เมดดิคแคร์ จำกัด 17400</t>
  </si>
  <si>
    <t>ใบสั่งซื้อ ย.0502/2568 29 กรกฎาคม 2568</t>
  </si>
  <si>
    <t>ซื้อยา clindamycin 600 mg/4 mL solution for injection/infusion, 4 mL vial จำนวน 500 vials โดยวิธีเฉพาะเจาะจง</t>
  </si>
  <si>
    <t>บริษัท เอเบิ้ล เมดิคอล จำกัด 10000</t>
  </si>
  <si>
    <t>ใบสั่งซื้อ ย.0503/2568 29 กรกฎาคม 2568</t>
  </si>
  <si>
    <t>ซื้อยา pravastatin sodium 40 mg tablet จำนวน 100 กล่อง โดยวิธีเฉพาะเจาะจง</t>
  </si>
  <si>
    <t>บริษัท เบอร์ลินฟาร์มาซูติคอลอินดัสตรี้ จำกัด 19800</t>
  </si>
  <si>
    <t>ใบสั่งซื้อ ย.0505/2568 29 กรกฎาคม 2568</t>
  </si>
  <si>
    <t>ซื้อยา umeclidinium 62.5 mcg/1 dose + vilanterol 25 mcg/1 dose inhalation powder, pre-dispensed, 30 dose inhaler จำนวน 5 pack โดยวิธีเฉพาะเจาะจง</t>
  </si>
  <si>
    <t>บริษัท ซิลลิค ฟาร์มา จำกัด 5100</t>
  </si>
  <si>
    <t>ใบสั่งซื้อ ย.0506/2568 29 กรกฎาคม 2568</t>
  </si>
  <si>
    <t>ใบสั่งซื้อ ย.0507/2568 29 กรกฎาคม 2568</t>
  </si>
  <si>
    <t>ซื้อยา cefditoren 200 mg film-coated tablet, 1 tablet จำนวน 10 กล่อง โดยวิธีเฉพาะเจาะจง</t>
  </si>
  <si>
    <t>ใบสั่งซื้อ ย.0508/2568 29 กรกฎาคม 2568</t>
  </si>
  <si>
    <t>ซื้อยา magnesium sulfate 1 g/10 mL solution for injection/infusion, 10 mL ampoule จำนวน 12 กล่อง โดยวิธีเฉพาะเจาะจง</t>
  </si>
  <si>
    <t>บริษัท แอตแลนติค ฟาร์มาซูติคอล จำกัด 6000</t>
  </si>
  <si>
    <t>ใบสั่งซื้อ ย.0510/2568 29 กรกฎาคม 2568</t>
  </si>
  <si>
    <t>ร้านวรชิตตรายาง 29200</t>
  </si>
  <si>
    <t>ใบสั่งซื้อ 435/2568 30 กรกฎาคม 2568</t>
  </si>
  <si>
    <t>บริษัท เอ.เจ.กรุ๊ป 1972 จำกัด 42000</t>
  </si>
  <si>
    <t>ใบสั่งซื้อ 463/2568 30 กรกฎาคม 2568</t>
  </si>
  <si>
    <t>บริษัท รีโซลิค จำกัด 15960</t>
  </si>
  <si>
    <t>ใบสั่งซื้อ 465/2568 30 กรกฎาคม 2568</t>
  </si>
  <si>
    <t>บริษัท ซัมมิท เฮลธ์แคร์ จำกัด 132800</t>
  </si>
  <si>
    <t>ใบสั่งซื้อ 466/2568 30 กรกฎาคม 2568</t>
  </si>
  <si>
    <t>บริษัท เอส.ดี.ทันตเวช (1988) จำกัด 18800</t>
  </si>
  <si>
    <t>ใบสั่งซื้อ 467/2568 30 กรกฎาคม 2568</t>
  </si>
  <si>
    <t>บริษัท เมด-วัน จำกัด 494126</t>
  </si>
  <si>
    <t>ใบสั่งซื้อ 468/2568 30 กรกฎาคม 2568</t>
  </si>
  <si>
    <t>บริษัท ดีเคเอสเอช (ประเทศไทย) จำกัด 25573</t>
  </si>
  <si>
    <t>ใบสั่งซื้อ 469/2568 30 กรกฎาคม 2568</t>
  </si>
  <si>
    <t>บริษัท ดีเคเอสเอช (ประเทศไทย) จำกัด 30541.01</t>
  </si>
  <si>
    <t>ใบสั่งซื้อ 470/2568 30 กรกฎาคม 2568</t>
  </si>
  <si>
    <t>บริษัท พีเอ็นเอ็น เมดิคอล เซอร์วิส กรุ๊ป จำกัด 70640</t>
  </si>
  <si>
    <t>ใบสั่งซื้อ 471/2568 30 กรกฎาคม 2568</t>
  </si>
  <si>
    <t>ซื้อวัสดุวิทยาศาสตร์และการแพทย์ จำนวน 14 รายการ โดยวิธีเฉพาะเจาะจง</t>
  </si>
  <si>
    <t>บริษัท ดีซีเอช ออริกา (ประเทศไทย) จำกัด 355236.96</t>
  </si>
  <si>
    <t>ใบสั่งซื้อ 472/2568 30 กรกฎาคม 2568</t>
  </si>
  <si>
    <t>บริษัท พี.วี. มาร์เก็ต ฟูดส์ จำกัด 15700</t>
  </si>
  <si>
    <t>ใบสั่งซื้อ 478/2568 31 กรกฎาคม 2568</t>
  </si>
  <si>
    <t>ซื้อวัสดุอาหารแห้ง จำนวน 12 รายการ โดยวิธีเฉพาะเจาะจง</t>
  </si>
  <si>
    <t>บริษัท พี.วี. มาร์เก็ต ฟูดส์ จำกัด 19766</t>
  </si>
  <si>
    <t>ใบสั่งซื้อ 479/2568 31 กรกฎาคม 2568</t>
  </si>
  <si>
    <t>ซื้อวัสดุอาหารแห้ง จำนวน 6 รายการ โดยวิธีเฉพาะเจาะจง</t>
  </si>
  <si>
    <t>บริษัท พี.วี. มาร์เก็ต ฟูดส์ จำกัด 36478</t>
  </si>
  <si>
    <t>ใบสั่งซื้อ 480/2568 31 กรกฎาคม 2568</t>
  </si>
  <si>
    <t>บริษัท เทคโนเมดิคัล จำกัด (มหาชน) 30600</t>
  </si>
  <si>
    <t>ใบสั่งซื้อ 481/2568 31 กรกฎาคม 2568</t>
  </si>
  <si>
    <t>บริษัท ดีเคเอสเอช (ประเทศไทย) จำกัด 67020</t>
  </si>
  <si>
    <t>ใบสั่งซื้อ 482/2568 31 กรกฎาคม 2568</t>
  </si>
  <si>
    <t>บริษัท เอไอ ธิงค์แท้งค์ จำกัด 6900</t>
  </si>
  <si>
    <t>ใบสั่งซื้อ 483/2568 31 กรกฎาคม 2568</t>
  </si>
  <si>
    <t>บริษัท บุนย์วานิช อินเตอร์เนชั่นแนล จำกัด 9300</t>
  </si>
  <si>
    <t>ใบสั่งซื้อ 484/2568 31 กรกฎาคม 2568</t>
  </si>
  <si>
    <t>บริษัท ดีเคเอสเอช (ประเทศไทย) จำกัด 105716</t>
  </si>
  <si>
    <t>ใบสั่งซื้อ 485/2568 31 กรกฎาคม 2568</t>
  </si>
  <si>
    <t>บริษัท ดีเคเอสเอช (ประเทศไทย) จำกัด 70470</t>
  </si>
  <si>
    <t>ใบสั่งซื้อ 486/2568 31 กรกฎาคม 2568</t>
  </si>
  <si>
    <t>บริษัท อาพา เมดดิเคิล จำกัด 130650</t>
  </si>
  <si>
    <t>ใบสั่งซื้อ 487/2568 31 กรกฎาคม 2568</t>
  </si>
  <si>
    <t>บริษัท เบอร์ลินฟาร์มาซูติคอลอินดัสตรี้ จำกัด 39500</t>
  </si>
  <si>
    <t>ใบสั่งซื้อ ย.0511/2568 31 กรกฎาคม 2568</t>
  </si>
  <si>
    <t>ใบสั่งซื้อ ย.0512/2568 31 กรกฎาคม 2568</t>
  </si>
  <si>
    <t>ใบสั่งซื้อ ย.0514/2568 31 กรกฎาคม 2568</t>
  </si>
  <si>
    <t>ซื้อยา eletriptan 40 mg film-coated tablet จำนวน 30 กล่อง โดยวิธีเฉพาะเจาะจง</t>
  </si>
  <si>
    <t>บริษัท ซิลลิค ฟาร์มา จำกัด 5360.7</t>
  </si>
  <si>
    <t>ใบสั่งซื้อ ย.0515/2568 31 กรกฎาคม 2568</t>
  </si>
  <si>
    <t>ซื้อยา allopurinol 300 mg tablet จำนวน 10 กล่อง โดยวิธีเฉพาะเจาะจง</t>
  </si>
  <si>
    <t>บริษัท จรูญเภสัช จำกัด 6200</t>
  </si>
  <si>
    <t>ใบสั่งซื้อ ย.0517/2568 31 กรกฎาคม 2568</t>
  </si>
  <si>
    <t>ซื้อยา orphenadrine citrate 30 mg + paracetamol 500 mg tablet จำนวน 100 กล่อง โดยวิธีเฉพาะเจาะจง</t>
  </si>
  <si>
    <t>บริษัท พีเอ็มแอล พลัส  จำกัด 25200</t>
  </si>
  <si>
    <t>ใบสั่งซื้อ ย.516/2568 31 กรกฎาคม 2568</t>
  </si>
  <si>
    <t>ซื้อยา water irrigation solution, 1 L bottle จำนวน 500 ขวด โดยวิธีเฉพาะเจาะจง</t>
  </si>
  <si>
    <t>ใบสั่งซื้อ ย.0518/2568 4 สิงหาคม 2568</t>
  </si>
  <si>
    <t>ซื้อยา dextromethorphan hydrobromide 15 mg film-coated tablet จำนวน 200 กล่อง โดยวิธีเฉพาะเจาะจง</t>
  </si>
  <si>
    <t>บริษัท ดีเคเอสเอช (ประเทศไทย) จำกัด 12000</t>
  </si>
  <si>
    <t>ใบสั่งซื้อ ย.0519/2568 4 สิงหาคม 2568</t>
  </si>
  <si>
    <t>ซื้อยา clindamycin 300 mg capsule จำนวน 20 กล่อง โดยวิธีเฉพาะเจาะจง</t>
  </si>
  <si>
    <t>บริษัท แมคโครฟาร์แลบ จำกัด 5000</t>
  </si>
  <si>
    <t>ใบสั่งซื้อ ย.0520/2568 4 สิงหาคม 2568</t>
  </si>
  <si>
    <t>บริษัท ซิลลิค ฟาร์มา จำกัด 25300</t>
  </si>
  <si>
    <t>ใบสั่งซื้อ ย.0521/2568 4 สิงหาคม 2568</t>
  </si>
  <si>
    <t>บริษัท ไทยก๊อส จำกัด 202797</t>
  </si>
  <si>
    <t>ใบสั่งซื้อ 392/2568 5 สิงหาคม 2568</t>
  </si>
  <si>
    <t>บริษัท ไพส์ซีส เมดิคอล จำกัด 53200</t>
  </si>
  <si>
    <t>ใบสั่งซื้อ 427/2568 5 สิงหาคม 2568</t>
  </si>
  <si>
    <t>บริษัท เกทเวย์ เฮลท์แคร์ จำกัด 296041</t>
  </si>
  <si>
    <t>ใบสั่งซื้อ 432/2568 5 สิงหาคม 2568</t>
  </si>
  <si>
    <t>บริษัท ดีเคเอสเอช (ประเทศไทย) จำกัด 77040</t>
  </si>
  <si>
    <t>ใบสั่งซื้อ 455/2568 5 สิงหาคม 2568</t>
  </si>
  <si>
    <t>ซื้อวัสดุอาหารแห้ง จำนวน 4 รายการ โดยวิธีเฉพาะเจาะจง</t>
  </si>
  <si>
    <t>บริษัท ซิลลิค ฟาร์มา จำกัด 228603.36</t>
  </si>
  <si>
    <t>ใบสั่งซื้อ 456/2568 5 สิงหาคม 2568</t>
  </si>
  <si>
    <t>บริษัท รักไทย เทคโนโลยี จำกัด 272900</t>
  </si>
  <si>
    <t>ใบสั่งซื้อ 457/2568 5 สิงหาคม 2568</t>
  </si>
  <si>
    <t>บริษัท ซิลลิค ฟาร์มา จำกัด 100875</t>
  </si>
  <si>
    <t>ใบสั่งซื้อ 458/2568 5 สิงหาคม 2568</t>
  </si>
  <si>
    <t>บริษัท อีทีเอ็ม เมดีเคิล จำกัด 32400</t>
  </si>
  <si>
    <t>ใบสั่งซื้อ 460/2568 5 สิงหาคม 2568</t>
  </si>
  <si>
    <t>บริษัท ดีซีเอช ออริกา (ประเทศไทย) จำกัด 385350</t>
  </si>
  <si>
    <t>ใบสั่งซื้อ 474/2568 5 สิงหาคม 2568</t>
  </si>
  <si>
    <t>บริษัท ดีซีเอช ออริกา (ประเทศไทย) จำกัด 341186.3</t>
  </si>
  <si>
    <t>ใบสั่งซื้อ 475/2568 5 สิงหาคม 2568</t>
  </si>
  <si>
    <t>บริษัท ดีซีเอช ออริกา (ประเทศไทย) จำกัด 437440</t>
  </si>
  <si>
    <t>ใบสั่งซื้อ 476/2568 5 สิงหาคม 2568</t>
  </si>
  <si>
    <t>ซื้อวัสดุวิทยาศาสตร์และการแพทย์ จำนวน 27 รายการ โดยวิธีเฉพาะเจาะจง</t>
  </si>
  <si>
    <t>บริษัท ดีซีเอช ออริกา (ประเทศไทย) จำกัด 477899.76</t>
  </si>
  <si>
    <t>ใบสั่งซื้อ 477/2568 8 สิงหาคม 2568</t>
  </si>
  <si>
    <t>บริษัท เจวายซี คอร์ปอเรชั่น จำกัด 69720</t>
  </si>
  <si>
    <t>ใบสั่งซื้อ 488/2568 8 สิงหาคม 2568</t>
  </si>
  <si>
    <t>บริษัท สเวนนอร่า เมด จำกัด 56700</t>
  </si>
  <si>
    <t>ใบสั่งซื้อ 503/2568 8 สิงหาคม 2568</t>
  </si>
  <si>
    <t>บริษัท แพลททินั่ม อินเตอร์ พริ้น แอนด์ ซัพพลาย จำกัด 6000</t>
  </si>
  <si>
    <t>ใบสั่งซื้อ 505/2568 8 สิงหาคม 2568</t>
  </si>
  <si>
    <t>บริษัท พี.พี.เอส. ฮอสพิทอล ซัพพลาย จำกัด 498100</t>
  </si>
  <si>
    <t>ใบสั่งซื้อ 508/2568 8 สิงหาคม 2568</t>
  </si>
  <si>
    <t>บริษัท เจ เอส วิชั่น จำกัด 127450</t>
  </si>
  <si>
    <t>ใบสั่งซื้อ 509/2568 8 สิงหาคม 2568</t>
  </si>
  <si>
    <t>บริษัท ไพส์ซีส เมดิคอล จำกัด 21000</t>
  </si>
  <si>
    <t>ใบสั่งซื้อ 510/2568 8 สิงหาคม 2568</t>
  </si>
  <si>
    <t>บริษัท ไซโน เมดิคอล จำกัด 173072</t>
  </si>
  <si>
    <t>ใบสั่งซื้อ 511/2568 8 สิงหาคม 2568</t>
  </si>
  <si>
    <t>บริษัท โอเอซิส เมดิคัล เซอร์วิส จำกัด 96500</t>
  </si>
  <si>
    <t>ใบสั่งซื้อ 512/2568 8 สิงหาคม 2568</t>
  </si>
  <si>
    <t>บริษัท ไทยฮอสพิทอล โปรดักส์ จำกัด 45400</t>
  </si>
  <si>
    <t>ใบสั่งซื้อ 513/2568 8 สิงหาคม 2568</t>
  </si>
  <si>
    <t>ห้างหุ้นส่วนจำกัด แพทยภัณฑ์ 25050</t>
  </si>
  <si>
    <t>ใบสั่งซื้อ 514/2568 8 สิงหาคม 2568</t>
  </si>
  <si>
    <t>บริษัท ดีเคเอสเอช (ประเทศไทย) จำกัด 194205</t>
  </si>
  <si>
    <t>ใบสั่งซื้อ 515/2568 8 สิงหาคม 2568</t>
  </si>
  <si>
    <t>บริษัท ซีเมด โปรดักซ์ จำกัด 30000</t>
  </si>
  <si>
    <t>ใบสั่งซื้อ 521/2568 8 สิงหาคม 2568</t>
  </si>
  <si>
    <t>บริษัท ธวิสรุ่งเรือง จำกัด 174500</t>
  </si>
  <si>
    <t>ใบสั่งซื้อ 523/2568 8 สิงหาคม 2568</t>
  </si>
  <si>
    <t>บริษัท ไทยก๊อส จำกัด 30345</t>
  </si>
  <si>
    <t>ใบสั่งซื้อ 524/2568 8 สิงหาคม 2568</t>
  </si>
  <si>
    <t>บริษัท สเตอลีน เฮลท์ จำกัด 7000</t>
  </si>
  <si>
    <t>ใบสั่งซื้อ 525/2568 8 สิงหาคม 2568</t>
  </si>
  <si>
    <t>บริษัท เซสท์ - เมด จำกัด 11663</t>
  </si>
  <si>
    <t>ใบสั่งซื้อ 528/2568 8 สิงหาคม 2568</t>
  </si>
  <si>
    <t>บริษัท เคเอเบิ้ลเทค จำกัด 95940</t>
  </si>
  <si>
    <t>ใบสั่งซื้อ 529/2568 8 สิงหาคม 2568</t>
  </si>
  <si>
    <t>จ้างวัสดุเครื่องแต่งกาย จำนวน 12 รายการ โดยวิธีเฉพาะเจาะจง</t>
  </si>
  <si>
    <t>ห้างหุ้นส่วนจำกัด ว.ชุติวัฒน์ 497000</t>
  </si>
  <si>
    <t>ใบสั่งจ้าง 530/2568 8 สิงหาคม 2568</t>
  </si>
  <si>
    <t>ใบสั่งซื้อ ย.0541/2568 8 สิงหาคม 2568</t>
  </si>
  <si>
    <t>บริษัท เบอร์ลินฟาร์มาซูติคอลอินดัสตรี้ จำกัด 18980</t>
  </si>
  <si>
    <t>ใบสั่งซื้อ ย.0542/2568 8 สิงหาคม 2568</t>
  </si>
  <si>
    <t>ซื้อยา dapagliflozin 10 mg film-coated tablet จำนวน 50 กล่อง โดยวิธีเฉพาะเจาะจง</t>
  </si>
  <si>
    <t>บริษัท ซิลลิค ฟาร์มา จำกัด 56656.5</t>
  </si>
  <si>
    <t>ใบสั่งซื้อ ย.0543/2568 8 สิงหาคม 2568</t>
  </si>
  <si>
    <t>ซื้อยา amlodipine 5 mg + atorvastatin 10 mg film-coated tablet จำนวน 30 กล่อง โดยวิธีเฉพาะเจาะจง</t>
  </si>
  <si>
    <t>บริษัท ซิลลิค ฟาร์มา จำกัด 9341.1</t>
  </si>
  <si>
    <t>ใบสั่งซื้อ ย.0544/2568 8 สิงหาคม 2568</t>
  </si>
  <si>
    <t>ซื้อยา mometasone furoate 50 mcg/1 dose nasal spray, suspension, 140 dose bottle จำนวน 100 ขวด โดยวิธีเฉพาะเจาะจง</t>
  </si>
  <si>
    <t>บริษัท ซิลลิค ฟาร์มา จำกัด 56389</t>
  </si>
  <si>
    <t>ใบสั่งซื้อ ย.0545/2568 8 สิงหาคม 2568</t>
  </si>
  <si>
    <t>ซื้อยา linagliptin 5 mg film-coated tablet จำนวน 80 กล่อง โดยวิธีเฉพาะเจาะจง</t>
  </si>
  <si>
    <t>บริษัท ซิลลิค ฟาร์มา จำกัด 90479.2</t>
  </si>
  <si>
    <t>ใบสั่งซื้อ ย.0546/2568 8 สิงหาคม 2568</t>
  </si>
  <si>
    <t>ซื้อยา omeprazole 40 mg powder for solution for injection จำนวน 1,200 ขวด โดยวิธีเฉพาะเจาะจง</t>
  </si>
  <si>
    <t>บริษัท ซิลลิค ฟาร์มา จำกัด 15408</t>
  </si>
  <si>
    <t>ใบสั่งซื้อ ย.0547/2568 8 สิงหาคม 2568</t>
  </si>
  <si>
    <t>ซื้อยา calcium carbonate 1.65 g film-coated tablet จำนวน 200 ขวด โดยวิธีเฉพาะเจาะจง</t>
  </si>
  <si>
    <t>บริษัท ซิลลิค ฟาร์มา จำกัด 63344</t>
  </si>
  <si>
    <t>ใบสั่งซื้อ ย.0548/2568 8 สิงหาคม 2568</t>
  </si>
  <si>
    <t>ซื้อ อุปกรณ์พยุงข้อศอกและข้อไหล่ (ULTRASLING PRO UNIVERSAL) (วัสดุอุปกรณ์อำนวยความสะดวกต่าง ๆ) จำนวน 2 ชิ้น โดยวิธีเฉพาะเจาะจง</t>
  </si>
  <si>
    <t>ใบสั่งซื้อ ยว.0008/2568 8 สิงหาคม 2568</t>
  </si>
  <si>
    <t>บริษัท ออโธพีเซีย จำกัด 43400</t>
  </si>
  <si>
    <t>ใบสั่งซื้อ 617/2568 12 สิงหาคม 2568</t>
  </si>
  <si>
    <t>ซื้ออะไหล่ครุภัณฑ์วิทยาศาสตร์และการแพทย์ จำนวน 12 รายการ โดยวิธีเฉพาะเจาะจง</t>
  </si>
  <si>
    <t>ห้างหุ้นส่วนจำกัด พี โปรเมท 178700</t>
  </si>
  <si>
    <t>ใบสั่งซื้อ 473/2568 13 สิงหาคม 2568</t>
  </si>
  <si>
    <t>บริษัท บอร์เนียว เมดิคัล จำกัด 25320</t>
  </si>
  <si>
    <t>ใบสั่งซื้อ 500/2568 13 สิงหาคม 2568</t>
  </si>
  <si>
    <t>บริษัท เทคโนเมดิคัล จำกัด (มหาชน) 16885</t>
  </si>
  <si>
    <t>ใบสั่งซื้อ 517/2568 13 สิงหาคม 2568</t>
  </si>
  <si>
    <t>บริษัท โกร๊ธ ซัพพลาย เมดิคอล จำกัด 15000</t>
  </si>
  <si>
    <t>ใบสั่งซื้อ 518/2568 13 สิงหาคม 2568</t>
  </si>
  <si>
    <t>บริษัท โอเร็กซ์ เทรดดิ้ง จำกัด 91000</t>
  </si>
  <si>
    <t>ใบสั่งซื้อ 519/2568 13 สิงหาคม 2568</t>
  </si>
  <si>
    <t>บริษัท ดั๊บเบิ้ล เอ ดิจิตอล ซินเนอร์จี จำกัด 51360</t>
  </si>
  <si>
    <t>ใบสั่งซื้อ 520/2568 13 สิงหาคม 2568</t>
  </si>
  <si>
    <t>บริษัท ชิน เมดิคอล จำกัด 14760</t>
  </si>
  <si>
    <t>ใบสั่งซื้อ 522/2568 13 สิงหาคม 2568</t>
  </si>
  <si>
    <t>บริษัท ดีเคเอสเอช (ประเทศไทย) จำกัด 35738</t>
  </si>
  <si>
    <t>ใบสั่งซื้อ 527/2568 13 สิงหาคม 2568</t>
  </si>
  <si>
    <t>บริษัท ดีเคเอสเอช (ประเทศไทย) จำกัด 52002</t>
  </si>
  <si>
    <t>ใบสั่งซื้อ 531/2568 13 สิงหาคม 2568</t>
  </si>
  <si>
    <t>บริษัท ดีเคเอสเอช (ประเทศไทย) จำกัด 184147</t>
  </si>
  <si>
    <t>ใบสั่งซื้อ 532/2568 13 สิงหาคม 2568</t>
  </si>
  <si>
    <t>บริษัท เรียลเมดคอร์ป จำกัด 34000</t>
  </si>
  <si>
    <t>ใบสั่งซื้อ 533/2568 13 สิงหาคม 2568</t>
  </si>
  <si>
    <t>ห้างหุ้นส่วนสามัญนิติบุคคล จินดาโอสถ 9900</t>
  </si>
  <si>
    <t>ใบสั่งซื้อ 535/2568 13 สิงหาคม 2568</t>
  </si>
  <si>
    <t>บริษัท จอห์นสัน แอนด์ จอห์นสัน เมดเทค (ประเทศไทย) จำกัด 171157.2</t>
  </si>
  <si>
    <t>ใบสั่งซื้อ 536/2568 13 สิงหาคม 2568</t>
  </si>
  <si>
    <t>ซื้อยา gemigliptin 50 mg film-coated tablet จำนวน 150 กล่อง  โดยวิธีเฉพาะเจาะจง</t>
  </si>
  <si>
    <t>บริษัท ดีเคเอสเอช (ประเทศไทย) จำกัด 128079</t>
  </si>
  <si>
    <t>ใบสั่งซื้อ ย.0549/2568 13 สิงหาคม 2568</t>
  </si>
  <si>
    <t>ซื้อยา empagliflozin 10 mg film-coated tablet, 1 tablet จำนวน 50 กล่อง โดยวิธีเฉพาะเจาะจง</t>
  </si>
  <si>
    <t>บริษัท ซิลลิค ฟาร์มา จำกัด 67410</t>
  </si>
  <si>
    <t>ใบสั่งซื้อ ย.0550/2568 13 สิงหาคม 2568</t>
  </si>
  <si>
    <t>ซื้อยา parecoxib 40 mg powder and solvent for solution for injection จำนวน 55 กล่อง โดยวิธีเฉพาะเจาะจง</t>
  </si>
  <si>
    <t>บริษัท ซิลลิค ฟาร์มา จำกัด 53318.1</t>
  </si>
  <si>
    <t>ใบสั่งซื้อ ย.0552/2568 13 สิงหาคม 2568</t>
  </si>
  <si>
    <t>บริษัท ดีเคเอสเอช (ประเทศไทย) จำกัด 95944.76</t>
  </si>
  <si>
    <t>ใบสั่งซื้อ ย.0553/2568 13 สิงหาคม 2568</t>
  </si>
  <si>
    <t>บริษัท ไบโอฟาร์ม เคมิคัลส์ จำกัด 13600</t>
  </si>
  <si>
    <t>ใบสั่งซื้อ ย.0554/2568 13 สิงหาคม 2568</t>
  </si>
  <si>
    <t>ซื้อยา lansoprazole 30 mg orodispersible tablet จำนวน 80 กล่อง โดยวิธีเฉพาะเจาะจง</t>
  </si>
  <si>
    <t>บริษัท ซิลลิค ฟาร์มา จำกัด 83973.6</t>
  </si>
  <si>
    <t>ใบสั่งซื้อ ย.0555/2568 13 สิงหาคม 2568</t>
  </si>
  <si>
    <t>ซื้อยา latanoprost 5 mg/100 mL eye drops, solution, 2.5 mL bottle จำนวน 100 ขวด โดยวิธีเฉพาะเจาะจง</t>
  </si>
  <si>
    <t>ใบสั่งซื้อ ย.0556/2568 13 สิงหาคม 2568</t>
  </si>
  <si>
    <t>ซื้อยา denosumab 60 mg/1 mL solution for injection, 1 mL prefilled syr จำนวน 40 กล่อง โดยวิธีเฉพาะเจาะจง</t>
  </si>
  <si>
    <t>บริษัท ซิลลิค ฟาร์มา จำกัด 461384</t>
  </si>
  <si>
    <t>ใบสั่งซื้อ ย.0557/2568 13 สิงหาคม 2568</t>
  </si>
  <si>
    <t>บริษัท ซิลลิค ฟาร์มา จำกัด 12091</t>
  </si>
  <si>
    <t>ใบสั่งซื้อ ย.0558/2568 13 สิงหาคม 2568</t>
  </si>
  <si>
    <t>บริษัท ซิลลิค ฟาร์มา จำกัด 7570</t>
  </si>
  <si>
    <t>ใบสั่งซื้อ ย.0559/2568 13 สิงหาคม 2568</t>
  </si>
  <si>
    <t>ซื้อยา clindamycin 600 mg/4 mL solution for injection/infusion, 4 mL vial จำนวน 2,000 vials โดยวิธีเฉพาะเจาะจง</t>
  </si>
  <si>
    <t>บริษัท เอเบิ้ล เมดิคอล จำกัด 40000</t>
  </si>
  <si>
    <t>ใบสั่งซื้อ ย.0561/2568 13 สิงหาคม 2568</t>
  </si>
  <si>
    <t>ซื้อยา hydroxychloroquine sulfate 200 mg film-coated tablet จำนวน 20 กล่อง โดยวิธีเฉพาะเจาะจง</t>
  </si>
  <si>
    <t>บริษัท เอสพีเอส เมดิคอล จำกัด 8600</t>
  </si>
  <si>
    <t>ใบสั่งซื้อ ย.0562/2568 13 สิงหาคม 2568</t>
  </si>
  <si>
    <t>ซื้อยา doxazosin 2 mg tablet จำนวน 100 กล่อง โดยวิธีเฉพาะเจาะจง</t>
  </si>
  <si>
    <t>บริษัท ยูเมด้า จำกัด 15600</t>
  </si>
  <si>
    <t>ใบสั่งซื้อ ย.0563/2568 13 สิงหาคม 2568</t>
  </si>
  <si>
    <t>ซื้อยา calcium polystyrene sulfonate 5 g powder for oral/rectal suspension, 5 g sachet จำนวน 30 กล่อง โดยวิธีเฉพาะเจาะจง</t>
  </si>
  <si>
    <t>บริษัท มาสุ จำกัด 19500</t>
  </si>
  <si>
    <t>ใบสั่งซื้อ ย.0564/2568 13 สิงหาคม 2568</t>
  </si>
  <si>
    <t>ซื้อยา rosuvastatin 10 mg film-coated tablet จำนวน 300 กล่อง โดยวิธีเฉพาะเจาะจง</t>
  </si>
  <si>
    <t>บริษัท ซิลลิค ฟาร์มา จำกัด 36915</t>
  </si>
  <si>
    <t>ใบสั่งซื้อ ย.0566/2568 13 สิงหาคม 2568</t>
  </si>
  <si>
    <t>ซื้อยา lercanidipine hydrochloride 20 mg film-coated tablet จำนวน 1,000 กล่อง โดยวิธีเฉพาะเจาะจง</t>
  </si>
  <si>
    <t>ใบสั่งซื้อ ย.0567/2568 13 สิงหาคม 2568</t>
  </si>
  <si>
    <t>ซื้อยา metformin hydrochloride 1 g + vildagliptin 50 mg film-coated tablet จำนวน 70 กล่อง โดยวิธีเฉพาะเจาะจง</t>
  </si>
  <si>
    <t>ใบสั่งซื้อ ย.0568/2568 13 สิงหาคม 2568</t>
  </si>
  <si>
    <t>บริษัท ซิลลิค ฟาร์มา จำกัด 10650</t>
  </si>
  <si>
    <t>ใบสั่งซื้อ ย.0572/2568 13 สิงหาคม 2568</t>
  </si>
  <si>
    <t>บริษัท ดีทแฮล์ม เคลเลอร์ โลจิสติกส์ จำกัด 30655.5</t>
  </si>
  <si>
    <t>ใบสั่งซื้อ ย.560/2568 13 สิงหาคม 2568</t>
  </si>
  <si>
    <t>บริษัท ที.พี.จี. โซลูชั่น จำกัด 25038</t>
  </si>
  <si>
    <t>ใบสั่งซื้อ 501/2568 20 สิงหาคม 2568</t>
  </si>
  <si>
    <t>ซื้อวัสดุสำนักงาน จำนวน 11 รายการ โดยวิธีเฉพาะเจาะจง</t>
  </si>
  <si>
    <t>ห้างหุ้นส่วนจำกัด บรรณสารสเตชั่นเนอรี่ 44570.4</t>
  </si>
  <si>
    <t>ใบสั่งซื้อ 700/2568 20 สิงหาคม 2568</t>
  </si>
  <si>
    <t>จ้างเหมาจัดงานการป้องกันโรคไม่ติดต่อในชุมชน (NCDs Prevention) พื้นที่ กรุงเทพมหานคร กินเป็น ไม่ป่วย สวยหล่อ อายุยืน ทำสุขภาพดียั่งยืน ประจำปีงบประมาณ พ.ศ. 2568 โดยวิธีเฉพาะเจาะจง</t>
  </si>
  <si>
    <t>บริษัท แจ่ม ครีเอทิวิตี้ จำกัด 499900</t>
  </si>
  <si>
    <t>ใบสั่งจ้าง 703/2568 21 สิงหาคม 2568</t>
  </si>
  <si>
    <t>ซื้อยา limaprost 5 mcg tablet จำนวน 80 กล่อง โดยวิธีเฉพาะเจาะจง</t>
  </si>
  <si>
    <t>บริษัท ซิลลิค ฟาร์มา จำกัด 419440</t>
  </si>
  <si>
    <t>ใบสั่งซื้อ ย.0573/2568 21 สิงหาคม 2568</t>
  </si>
  <si>
    <t>ซื้อยา gabapentin 100 mg capsule, hard จำนวน 200 กล่อง โดยวิธีเฉพาะเจาะจง</t>
  </si>
  <si>
    <t>บริษัท เมดไลน์ จำกัด 29000</t>
  </si>
  <si>
    <t>ใบสั่งซื้อ ย.0574/2568 21 สิงหาคม 2568</t>
  </si>
  <si>
    <t>บริษัท เซ็นทรัลโพลีเทรดดิ้ง จำกัด 28700</t>
  </si>
  <si>
    <t>ใบสั่งซื้อ ย.0577/2568 21 สิงหาคม 2568</t>
  </si>
  <si>
    <t>ซื้อยา sodium chloride 900 mg/100 mL irrigation solution, 1 L bottle จำนวน 1,200 ขวด โดยวิธีเฉพาะเจาะจง</t>
  </si>
  <si>
    <t>บริษัท เยเนอรัล ฮอสปิตัล โปรดัคส์  จำกัด (มหาชน) 33600</t>
  </si>
  <si>
    <t>ใบสั่งซื้อ ย.0579/2568 21 สิงหาคม 2568</t>
  </si>
  <si>
    <t>ซื้อยา dorzolamide 2 g/100 mL + timolol 500 mg/100 mL eye drops, solution, 5 mL bottle จำนวน 100 ขวด โดยวิธีเฉพาะเจาะจง</t>
  </si>
  <si>
    <t>บริษัท ดีทแฮล์ม เคลเลอร์ โลจิสติกส์ จำกัด 28462</t>
  </si>
  <si>
    <t>ใบสั่งซื้อ ย.0580/2568 21 สิงหาคม 2568</t>
  </si>
  <si>
    <t>ซื้อยา dienogest 2 mg tablet จำนวน 20 กล่อง โดยวิธีเฉพาะเจาะจง</t>
  </si>
  <si>
    <t>บริษัท ดีทแฮล์ม เคลเลอร์ โลจิสติกส์ จำกัด 15579.2</t>
  </si>
  <si>
    <t>ใบสั่งซื้อ ย.0582/2568 21 สิงหาคม 2568</t>
  </si>
  <si>
    <t>บริษัท เบอร์ลินฟาร์มาซูติคอลอินดัสตรี้ จำกัด 62900</t>
  </si>
  <si>
    <t>ใบสั่งซื้อ ย.0583/2568 21 สิงหาคม 2568</t>
  </si>
  <si>
    <t>ซื้อยา celecoxib 200 mg capsule, hard จำนวน 150 กล่อง โดยวิธีเฉพาะเจาะจง</t>
  </si>
  <si>
    <t>บริษัท ยูนีซัน จำกัด 38520</t>
  </si>
  <si>
    <t>ใบสั่งซื้อ ย.0584/2568 21 สิงหาคม 2568</t>
  </si>
  <si>
    <t>ซื้อยา doxazosin 4 mg prolonged-release tablet จำนวน 30 กล่อง โดยวิธีเฉพาะเจาะจง</t>
  </si>
  <si>
    <t>ใบสั่งซื้อ ย.0585/2568 21 สิงหาคม 2568</t>
  </si>
  <si>
    <t>ซื้อยา desmopressin acetate 100 mcg tablet จำนวน 10 กล่อง โดยวิธีเฉพาะเจาะจง</t>
  </si>
  <si>
    <t>บริษัท ดีเคเอสเอช (ประเทศไทย) จำกัด 18874.8</t>
  </si>
  <si>
    <t>ใบสั่งซื้อ ย.0587/2568 21 สิงหาคม 2568</t>
  </si>
  <si>
    <t>ซื้อยา paracetamol 325 mg + tramadol hydrochloride 37.5 mg film-coated tablet จำนวน 200 กล่อง โดยวิธีเฉพาะเจาะจง</t>
  </si>
  <si>
    <t>บริษัท ซิลลิค ฟาร์มา จำกัด 23968</t>
  </si>
  <si>
    <t>ใบสั่งซื้อ ย.0588/2568 21 สิงหาคม 2568</t>
  </si>
  <si>
    <t>ซื้อยา amino acids 3 g/100 mL + dextrose 7.5 g/100 mL solution for infusion จำนวน 30 ถุง โดยวิธีเฉพาะเจาะจง</t>
  </si>
  <si>
    <t>บริษัท ซิลลิค ฟาร์มา จำกัด 10079.4</t>
  </si>
  <si>
    <t>ใบสั่งซื้อ ย.0589/2568 21 สิงหาคม 2568</t>
  </si>
  <si>
    <t>ซื้อยา teriparatide 600 mcg/2.4 mL solution for injection, 2.4 mL prefilled pen จำนวน 6 เข็ม โดยวิธีเฉพาะเจาะจง</t>
  </si>
  <si>
    <t>บริษัท ซิลลิค ฟาร์มา จำกัด 88275</t>
  </si>
  <si>
    <t>ใบสั่งซื้อ ย.0590/2568 21 สิงหาคม 2568</t>
  </si>
  <si>
    <t>ซื้อยา empagliflozin 12.5 mg + metformin hydrochloride 1 g film-coated tablet จำนวน 20 กล่อง โดยวิธีเฉพาะเจาะจง</t>
  </si>
  <si>
    <t>บริษัท ซิลลิค ฟาร์มา จำกัด 41409</t>
  </si>
  <si>
    <t>ใบสั่งซื้อ ย.0591/2568 21 สิงหาคม 2568</t>
  </si>
  <si>
    <t>ซื้อยา tranexamic acid 250 mg capsule, hard จำนวน 30 ขวด โดยวิธีเฉพาะเจาะจง</t>
  </si>
  <si>
    <t>บริษัท อุยเฮง อินเตอร์เนชั่นแนล เฮลท์แคร์ จำกัด 7190.4</t>
  </si>
  <si>
    <t>ใบสั่งซื้อ ย.0592/2568 21 สิงหาคม 2568</t>
  </si>
  <si>
    <t>บริษัท ฟาร์ม่า อินโนวา จำกัด 86670</t>
  </si>
  <si>
    <t>ใบสั่งซื้อ ย.0593/2568 21 สิงหาคม 2568</t>
  </si>
  <si>
    <t>ซื้อยา bilastine 20 mg tablet จำนวน 100 กล่อง โดยวิธีเฉพาะเจาะจง</t>
  </si>
  <si>
    <t>บริษัท ซิลลิค ฟาร์มา จำกัด 53500</t>
  </si>
  <si>
    <t>ใบสั่งซื้อ ย.0594/2568 21 สิงหาคม 2568</t>
  </si>
  <si>
    <t>ซื้อยา metformin hydrochloride 850 mg film-coated tablet จำนวน 200 กล่อง โดยวิธีเฉพาะเจาะจง</t>
  </si>
  <si>
    <t>บริษัท เกร๊ทเตอร์มายบาซิน จำกัด 23000</t>
  </si>
  <si>
    <t>ใบสั่งซื้อ ย.0595/2568 21 สิงหาคม 2568</t>
  </si>
  <si>
    <t>ซื้อยา cefoperazone 500 mg + sulbactam 500 mg powder for solution for injection จำนวน 500 ขวด โดยวิธีเฉพาะเจาะจง</t>
  </si>
  <si>
    <t>ใบสั่งซื้อ ย.0596/2568 21 สิงหาคม 2568</t>
  </si>
  <si>
    <t>สำนักงานคณะกรรมการอาหารและยา กลุ่มเงินทุนหมุนเวียนยาเสพติด 11910</t>
  </si>
  <si>
    <t>ใบสั่งซื้อ ย.0597/2568 21 สิงหาคม 2568</t>
  </si>
  <si>
    <t>ซื้อยา propofol 200 mg/20 mL emulsion for injection/infusion, 20 mL ampoule จำนวน 150 กล่อง โดยวิธีเฉพาะเจาะจง</t>
  </si>
  <si>
    <t>บริษัท ซิลลิค ฟาร์มา จำกัด 48150</t>
  </si>
  <si>
    <t>ใบสั่งซื้อ ย.0598/2568 21 สิงหาคม 2568</t>
  </si>
  <si>
    <t>ซื้อยา azelastine hydrochloride 137 mcg/1 actuation + fluticasone propionate 50 mcg/1 actuation nasal spray, suspension, 120 actuation bottle จำนวน 40 กล่อง โดยวิธีเฉพาะเจาะจง</t>
  </si>
  <si>
    <t>บริษัท ซิลลิค ฟาร์มา จำกัด 24117.8</t>
  </si>
  <si>
    <t>ใบสั่งซื้อ ย.0599/2568 21 สิงหาคม 2568</t>
  </si>
  <si>
    <t>ซื้อยา desmopressin acetate 10 mg/100 mL nasal spray, solution, 2.5 mL bottle จำนวน 10 ขวด  โดยวิธีเฉพาะเจาะจง</t>
  </si>
  <si>
    <t>ห้างหุ้นส่วนจำกัด ภิญโญฟาร์มาซี 9000</t>
  </si>
  <si>
    <t>ใบสั่งซื้อ ย.576/2568 21 สิงหาคม 2568</t>
  </si>
  <si>
    <t>ซื้อOPIDEX OPA SOLUTION, 4 LITERS (วัสดุอุปกรณ์อำนวยความสะดวกต่าง ๆ) จำนวน 12 แกลลอน โดยวิธีเฉพาะเจาะจง</t>
  </si>
  <si>
    <t>บริษัท ชูมิตร 1967 จำกัด 15000</t>
  </si>
  <si>
    <t>ใบสั่งซื้อ ยว.0009/2568 21 สิงหาคม 2568</t>
  </si>
  <si>
    <t>ซื้อ SARAYA FOAMING HAND SOAP DISPOSE กลิ่น GREEN APPLE ขนาด 1,000 ML (วัสดุอุปกรณ์อำนวยความสะดวกต่าง ๆ) จำนวน 40 ขวด โดยวิธีเฉพาะเจาะจง</t>
  </si>
  <si>
    <t>บริษัท กรีน แฟมิลี่ จำกัด 11984</t>
  </si>
  <si>
    <t>ใบสั่งซื้อ ยว.0010/2568 21 สิงหาคม 2568</t>
  </si>
  <si>
    <t>ซื้อ เจลอัลตร้าซาวด์ ULTRASOUND TRANSMISSION GEL (วัสดุอุปกรณ์อำนวยความสะดวกต่าง ๆ) จำนวน 4 แกลลอน โดยวิธีเฉพาะเจาะจง</t>
  </si>
  <si>
    <t>บริษัท ยูแฟมคลีนิค จำกัด 10000</t>
  </si>
  <si>
    <t>ใบสั่งซื้อ ยว.0011/2568 21 สิงหาคม 2568</t>
  </si>
  <si>
    <t>ซื้อCHLORHEXIDINE GLUCONATE 4% (Q-BAC 4 LIQUID SOAP, 1000 ml) (วัสดุอุปกรณ์อำนวยความสะดวกต่าง ๆ) จำนวน 30 ขวด โดยวิธีเฉพาะเจาะจง</t>
  </si>
  <si>
    <t>บริษัท โพสเฮลท์แคร์ จำกัด 12000</t>
  </si>
  <si>
    <t>ใบสั่งซื้อ ยว.0013/2568 21 สิงหาคม 2568</t>
  </si>
  <si>
    <t>ใบสั่งซื้อ 548/2568 25 สิงหาคม 2568</t>
  </si>
  <si>
    <t>ใบสั่งซื้อ 550/2568 25 สิงหาคม 2568</t>
  </si>
  <si>
    <t>ใบสั่งซื้อ 551/2568 25 สิงหาคม 2568</t>
  </si>
  <si>
    <t>ใบสั่งซื้อ 577/2568 25 สิงหาคม 2568</t>
  </si>
  <si>
    <t>ซื้อยา fluticasone furoate 27.5 mcg/1 dose nasal spray, suspension, 120 dose bottle จำนวน 300 ขวด โดยวิธีเฉพาะเจาะจง</t>
  </si>
  <si>
    <t>บริษัท ซิลลิค ฟาร์มา จำกัด 68694</t>
  </si>
  <si>
    <t>ใบสั่งซื้อ ย.0600/2568 25 สิงหาคม 2568</t>
  </si>
  <si>
    <t>ซื้อยา saccharomyces boulardii 250 mg powder for oral suspension, 1 sachet จำนวน 60 กล่อง โดยวิธีเฉพาะเจาะจง</t>
  </si>
  <si>
    <t>ใบสั่งซื้อ ย.0601/2568 25 สิงหาคม 2568</t>
  </si>
  <si>
    <t>ซื้อยา betahistine dihydrochloride 24 mg tablet จำนวน 100 กล่อง โดยวิธีเฉพาะเจาะจง</t>
  </si>
  <si>
    <t>บริษัท ซิลลิค ฟาร์มา จำกัด 21079</t>
  </si>
  <si>
    <t>ใบสั่งซื้อ ย.0602/2568 25 สิงหาคม 2568</t>
  </si>
  <si>
    <t>ซื้อยา pitavastatin calcium 2 mg film-coated tablet จำนวน 50 กล่อง โดยวิธีเฉพาะเจาะจง</t>
  </si>
  <si>
    <t>บริษัท ดีทแฮล์ม เคลเลอร์ โลจิสติกส์ จำกัด 26450</t>
  </si>
  <si>
    <t>ใบสั่งซื้อ ย.0603/2568 25 สิงหาคม 2568</t>
  </si>
  <si>
    <t>บริษัท ซิลลิค ฟาร์มา จำกัด 21600</t>
  </si>
  <si>
    <t>ใบสั่งซื้อ ย.0605/2568 25 สิงหาคม 2568</t>
  </si>
  <si>
    <t>ซื้อยา ertapenem 1 g powder for concentrate for solution for infusion, 1 vial จำนวน 20 ขวด โดยวิธีเฉพาะเจาะจง</t>
  </si>
  <si>
    <t>บริษัท ซิลลิค ฟาร์มา จำกัด 18703.6</t>
  </si>
  <si>
    <t>ใบสั่งซื้อ ย.0608/2568 25 สิงหาคม 2568</t>
  </si>
  <si>
    <t>บริษัท เยเนอรัล ฮอสปิตัล โปรดัคส์  จำกัด (มหาชน) 21000</t>
  </si>
  <si>
    <t>ใบสั่งซื้อ ย.0609/2568 25 สิงหาคม 2568</t>
  </si>
  <si>
    <t>ซื้อยา lidocaine hydrochloride 2 g/100 mL oromucosal solution, 100 mL bottle จำนวน 30 ขวด โดยวิธีเฉพาะเจาะจง</t>
  </si>
  <si>
    <t>บริษัท แอปคาร์ ฟาร์มาแลป (ประเทศไทย) จำกัด 7200</t>
  </si>
  <si>
    <t>ใบสั่งซื้อ ย.0611/2568 25 สิงหาคม 2568</t>
  </si>
  <si>
    <t>ซื้อยา simvastatin 10 mg film-coated tablet จำนวน 50 กล่อง โดยวิธีเฉพาะเจาะจง</t>
  </si>
  <si>
    <t>บริษัท เกร๊ทเตอร์มายบาซิน จำกัด 13482</t>
  </si>
  <si>
    <t>ใบสั่งซื้อ ย.0612/2568 25 สิงหาคม 2568</t>
  </si>
  <si>
    <t>ซื้อยา ginkgo biloba extract 120 mg film-coated tablet จำนวน100 กล่อง โดยวิธีเฉพาะเจาะจง</t>
  </si>
  <si>
    <t>ใบสั่งซื้อ ย.0613/2568 25 สิงหาคม 2568</t>
  </si>
  <si>
    <t>บริษัท เบอร์ลินฟาร์มาซูติคอลอินดัสตรี้ จำกัด 97300</t>
  </si>
  <si>
    <t>ใบสั่งซื้อ ย.0614/2568 25 สิงหาคม 2568</t>
  </si>
  <si>
    <t>ซื้อยา brinzolamide 1 g/100 mL + timolol 500 mg/100 mL eye drops, suspension, 5 mL bottle จำนวน 100 กล่อง โดยวิธีเฉพาะเจาะจง</t>
  </si>
  <si>
    <t>ใบสั่งซื้อ ย.0615/2568 25 สิงหาคม 2568</t>
  </si>
  <si>
    <t>ซื้อยา calcitriol 0.25 mcg capsule, soft จำนวน 20 กล่อง โดยวิธีเฉพาะเจาะจง</t>
  </si>
  <si>
    <t>บริษัท แคสป้า ฟาร์มาซูติคอล (ประเทศไทย) จำกัด 5350</t>
  </si>
  <si>
    <t>ใบสั่งซื้อ ย.0616/2568 25 สิงหาคม 2568</t>
  </si>
  <si>
    <t>ซื้อยา cilostazol 50 mg tablet จำนวน 10 กล่อง โดยวิธีเฉพาะเจาะจง</t>
  </si>
  <si>
    <t>บริษัท เมดไลน์ จำกัด 9630</t>
  </si>
  <si>
    <t>ใบสั่งซื้อ ย.0617/2568 25 สิงหาคม 2568</t>
  </si>
  <si>
    <t>ซื้อยา metronidazole 500 mg/100 mL solution for infusion จำนวน 1,000 ขวด โดยวิธีเฉพาะเจาะจง</t>
  </si>
  <si>
    <t>บริษัท เอเบิ้ล เมดิคอล จำกัด 15000</t>
  </si>
  <si>
    <t>ใบสั่งซื้อ ย.0618/2568 25 สิงหาคม 2568</t>
  </si>
  <si>
    <t>ซื้อยา desflurane 100 mL/100 mL inhalation vapour, liquid, 240 mL bottle จำนวน 36 ขวด โดยวิธีเฉพาะเจาะจง</t>
  </si>
  <si>
    <t>บริษัท ซิลลิค ฟาร์มา จำกัด 191251.8</t>
  </si>
  <si>
    <t>ใบสั่งซื้อ ย.0619/2568 25 สิงหาคม 2568</t>
  </si>
  <si>
    <t>ซื้อยา fosfomycin 4 g powder for solution for infusion จำนวน 50 กล่อง โดยวิธีเฉพาะเจาะจง</t>
  </si>
  <si>
    <t>ใบสั่งซื้อ ย.0620/2568 25 สิงหาคม 2568</t>
  </si>
  <si>
    <t>ใบสั่งซื้อ 552/2568 26 สิงหาคม 2568</t>
  </si>
  <si>
    <t>ใบสั่งซื้อ 553/2568 26 สิงหาคม 2568</t>
  </si>
  <si>
    <t>ใบสั่งซื้อ 554/2568 26 สิงหาคม 2568</t>
  </si>
  <si>
    <t>ใบสั่งซื้อ 555/2568 26 สิงหาคม 2568</t>
  </si>
  <si>
    <t>ใบสั่งซื้อ 556/2568 26 สิงหาคม 2568</t>
  </si>
  <si>
    <t>ใบสั่งซื้อ 557/2568 26 สิงหาคม 2568</t>
  </si>
  <si>
    <t>ใบสั่งซื้อ 558/2568 26 สิงหาคม 2568</t>
  </si>
  <si>
    <t>ใบสั่งซื้อ 559/2568 26 สิงหาคม 2568</t>
  </si>
  <si>
    <t>ใบสั่งซื้อ 560/2568 26 สิงหาคม 2568</t>
  </si>
  <si>
    <t>ใบสั่งซื้อ 561/2568 26 สิงหาคม 2568</t>
  </si>
  <si>
    <t>ใบสั่งซื้อ 562/2568 26 สิงหาคม 2568</t>
  </si>
  <si>
    <t>ใบสั่งซื้อ 564/2568 26 สิงหาคม 2568</t>
  </si>
  <si>
    <t>ใบสั่งซื้อ 565/2568 26 สิงหาคม 2568</t>
  </si>
  <si>
    <t>ใบสั่งซื้อ 568/2568 26 สิงหาคม 2568</t>
  </si>
  <si>
    <t>ใบสั่งซื้อ 570/2568 26 สิงหาคม 2568</t>
  </si>
  <si>
    <t>ใบสั่งซื้อ 571/2568 26 สิงหาคม 2568</t>
  </si>
  <si>
    <t>ใบสั่งซื้อ 572/2568 26 สิงหาคม 2568</t>
  </si>
  <si>
    <t>ใบสั่งซื้อ 573/2568 26 สิงหาคม 2568</t>
  </si>
  <si>
    <t>ใบสั่งซื้อ 574/2568 26 สิงหาคม 2568</t>
  </si>
  <si>
    <t>ใบสั่งซื้อ 575/2568 26 สิงหาคม 2568</t>
  </si>
  <si>
    <t>ใบสั่งซื้อ 576/2568 26 สิงหาคม 2568</t>
  </si>
  <si>
    <t>ใบสั่งซื้อ 588/2568 26 สิงหาคม 2568</t>
  </si>
  <si>
    <t>ใบสั่งซื้อ 589/2568 26 สิงหาคม 2568</t>
  </si>
  <si>
    <t>ใบสั่งซื้อ 590/2568 26 สิงหาคม 2568</t>
  </si>
  <si>
    <t>ใบสั่งซื้อ 591/2568 26 สิงหาคม 2568</t>
  </si>
  <si>
    <t>ใบสั่งซื้อ 592/2568 26 สิงหาคม 2568</t>
  </si>
  <si>
    <t>ใบสั่งซื้อ 593/2568 26 สิงหาคม 2568</t>
  </si>
  <si>
    <t>ใบสั่งซื้อ 594/2568 26 สิงหาคม 2568</t>
  </si>
  <si>
    <t>ใบสั่งซื้อ 595/2568 26 สิงหาคม 2568</t>
  </si>
  <si>
    <t>ใบสั่งซื้อ 596/2568 26 สิงหาคม 2568</t>
  </si>
  <si>
    <t>บริษัท ซิลลิค ฟาร์มา จำกัด 48652</t>
  </si>
  <si>
    <t>ใบสั่งซื้อ 645/2568 26 สิงหาคม 2568</t>
  </si>
  <si>
    <t>ใบสั่งซื้อ 566/2568 28 สิงหาคม 2568</t>
  </si>
  <si>
    <t>ใบสั่งซื้อ 583/2568 28 สิงหาคม 2568</t>
  </si>
  <si>
    <t>ใบสั่งซื้อ 597/2568 28 สิงหาคม 2568</t>
  </si>
  <si>
    <t>บริษัท ซิลลิค ฟาร์มา จำกัด 87000</t>
  </si>
  <si>
    <t>ใบสั่งซื้อ 598/2568 28 สิงหาคม 2568</t>
  </si>
  <si>
    <t>ใบสั่งซื้อ 599/2568 28 สิงหาคม 2568</t>
  </si>
  <si>
    <t>ใบสั่งซื้อ 600/2568 28 สิงหาคม 2568</t>
  </si>
  <si>
    <t>ใบสั่งซื้อ 601/2568 28 สิงหาคม 2568</t>
  </si>
  <si>
    <t>ใบสั่งซื้อ 606/2568 28 สิงหาคม 2568</t>
  </si>
  <si>
    <t>ใบสั่งซื้อ 607/2568 28 สิงหาคม 2568</t>
  </si>
  <si>
    <t>ใบสั่งซื้อ 608/2568 28 สิงหาคม 2568</t>
  </si>
  <si>
    <t>ใบสั่งซื้อ 609/2568 28 สิงหาคม 2568</t>
  </si>
  <si>
    <t>ใบสั่งซื้อ 610/2568 28 สิงหาคม 2568</t>
  </si>
  <si>
    <t>ใบสั่งซื้อ 612/2568 28 สิงหาคม 2568</t>
  </si>
  <si>
    <t>ใบสั่งซื้อ 613/2568 28 สิงหาคม 2568</t>
  </si>
  <si>
    <t>ใบสั่งซื้อ 614/2568 28 สิงหาคม 2568</t>
  </si>
  <si>
    <t>ใบสั่งซื้อ 615/2568 28 สิงหาคม 2568</t>
  </si>
  <si>
    <t>บริษัท ซิลลิค ฟาร์มา จำกัด 99000</t>
  </si>
  <si>
    <t>ใบสั่งซื้อ 616/2568 28 สิงหาคม 2568</t>
  </si>
  <si>
    <t>ใบสั่งซื้อ 621/2568 28 สิงหาคม 2568</t>
  </si>
  <si>
    <t>ใบสั่งซื้อ 622/2568 28 สิงหาคม 2568</t>
  </si>
  <si>
    <t>ใบสั่งซื้อ 623/2568 28 สิงหาคม 2568</t>
  </si>
  <si>
    <t>ใบสั่งซื้อ 624/2568 28 สิงหาคม 2568</t>
  </si>
  <si>
    <t>ใบสั่งซื้อ 625/2568 28 สิงหาคม 2568</t>
  </si>
  <si>
    <t>ใบสั่งซื้อ 626/2568 28 สิงหาคม 2568</t>
  </si>
  <si>
    <t>ใบสั่งซื้อ 627/2568 28 สิงหาคม 2568</t>
  </si>
  <si>
    <t>ใบสั่งซื้อ 628/2568 28 สิงหาคม 2568</t>
  </si>
  <si>
    <t>ใบสั่งซื้อ 629/2568 28 สิงหาคม 2568</t>
  </si>
  <si>
    <t>ใบสั่งซื้อ 630/2568 28 สิงหาคม 2568</t>
  </si>
  <si>
    <t>ใบสั่งซื้อ 631/2568 28 สิงหาคม 2568</t>
  </si>
  <si>
    <t>ใบสั่งซื้อ 632/2568 28 สิงหาคม 2568</t>
  </si>
  <si>
    <t>ใบสั่งซื้อ 633/2568 28 สิงหาคม 2568</t>
  </si>
  <si>
    <t>ใบสั่งซื้อ 634/2568 28 สิงหาคม 2568</t>
  </si>
  <si>
    <t>บริษัท ดีเคเอสเอช (ประเทศไทย) จำกัด 426840</t>
  </si>
  <si>
    <t>ใบสั่งซื้อ 635/2568 28 สิงหาคม 2568</t>
  </si>
  <si>
    <t>ใบสั่งซื้อ 637/2568 28 สิงหาคม 2568</t>
  </si>
  <si>
    <t>ใบสั่งซื้อ 666/2568 28 สิงหาคม 2568</t>
  </si>
  <si>
    <t>บริษัท ซิลลิค ฟาร์มา จำกัด 106000</t>
  </si>
  <si>
    <t>ใบสั่งซื้อ 671/2568 28 สิงหาคม 2568</t>
  </si>
  <si>
    <t>ใบสั่งซื้อ 672/2568 28 สิงหาคม 2568</t>
  </si>
  <si>
    <t>ซื้อยา biotin 150 mcg + calcium pantothenate 6.4 mg + cyanocobalamin 20 mcg + folic acid 300 mcg + nicotinamide 20 mg + pyridoxine 2 mg + riboflavin 1.7 mg + thiamine 1.5 mg film-</t>
  </si>
  <si>
    <t>บริษัท เอ.เอ็น.บี.ลาบอราตอรี่  จำกัด 25894</t>
  </si>
  <si>
    <t>ใบสั่งซื้อ ย.0631/2568 28 สิงหาคม 2568</t>
  </si>
  <si>
    <t>บริษัท วี.แอนด์.วี.กรุงเทพฯ จำกัด 53500</t>
  </si>
  <si>
    <t>ใบสั่งซื้อ ย.0632/2568 28 สิงหาคม 2568</t>
  </si>
  <si>
    <t>ซื้อยา cisatracurium 10 mg/5 mL solution for injection/infusion, 5 mL ampoule จำนวน 120 กล่อง โดยวิธีเฉพาะเจาะจง</t>
  </si>
  <si>
    <t>บริษัท ซิลลิค ฟาร์มา จำกัด 70620</t>
  </si>
  <si>
    <t>ใบสั่งซื้อ ย.0633/2568 28 สิงหาคม 2568</t>
  </si>
  <si>
    <t>ซื้อยา empagliflozin 10 mg film-coated tablet จำนวน 50 กล่อง โดยวิธีเฉพาะเจาะจง</t>
  </si>
  <si>
    <t>ใบสั่งซื้อ ย.0634/2568 28 สิงหาคม 2568</t>
  </si>
  <si>
    <t>ซื้อยา dextrose 50 g/100 mL solution for injection/infusion, 50 mL bag จำนวน 500 ขวด โดยวิธีเฉพาะเจาะจง</t>
  </si>
  <si>
    <t>บริษัท เอเบิ้ล เมดิคอล จำกัด 7500</t>
  </si>
  <si>
    <t>ใบสั่งซื้อ ย.0635/2568 28 สิงหาคม 2568</t>
  </si>
  <si>
    <t>ซื้อยา benserazide 50 mg + levodopa 200 mg tablet จำนวน 25 กล่อง โดยวิธีเฉพาะเจาะจง</t>
  </si>
  <si>
    <t>บริษัท บี.เอ็ล.เอช.เทร็ดดิ้ง จำกัด 13241.25</t>
  </si>
  <si>
    <t>ใบสั่งซื้อ ย.0636/2568 28 สิงหาคม 2568</t>
  </si>
  <si>
    <t>ซื้อยา desloratadine 5 mg film-coated tablet จำนวน 100 กล่อง โดยวิธีเฉพาะเจาะจง</t>
  </si>
  <si>
    <t>ใบสั่งซื้อ ย.0637/2568 28 สิงหาคม 2568</t>
  </si>
  <si>
    <t>บริษัท ซิลลิค ฟาร์มา จำกัด 12476.2</t>
  </si>
  <si>
    <t>ใบสั่งซื้อ ย.0638/2568 28 สิงหาคม 2568</t>
  </si>
  <si>
    <t>ซื้อยา povidone iodine 7.5 g/100 mL cutaneous solution, 450 mL bottle จำนวน 100 กล่อง โดยวิธีเฉพาะเจาะจง</t>
  </si>
  <si>
    <t>บริษัท ดีทแฮล์ม เคลเลอร์ โลจิสติกส์ จำกัด 13910</t>
  </si>
  <si>
    <t>ใบสั่งซื้อ ย.0639/2568 28 สิงหาคม 2568</t>
  </si>
  <si>
    <t>ซื้อยา hepatitis B virus vaccine 20 mcg/1 mL suspension for injection/1 mL vial จำนวน 100 ขวด โดยวิธีเฉพาะเจาะจง</t>
  </si>
  <si>
    <t>บริษัท ฟาร์มาดิกา จำกัด 12000</t>
  </si>
  <si>
    <t>ใบสั่งซื้อ ย.0642/2568 28 สิงหาคม 2568</t>
  </si>
  <si>
    <t>ใบสั่งซื้อ 563/2568 29 สิงหาคม 2568</t>
  </si>
  <si>
    <t>บริษัท ซิลลิค ฟาร์มา จำกัด 12500</t>
  </si>
  <si>
    <t>ใบสั่งซื้อ 603/2568 29 สิงหาคม 2568</t>
  </si>
  <si>
    <t>ใบสั่งซื้อ 604/2568 29 สิงหาคม 2568</t>
  </si>
  <si>
    <t>ใบสั่งซื้อ 611/2568 29 สิงหาคม 2568</t>
  </si>
  <si>
    <t>ใบสั่งซื้อ 618/2568 29 สิงหาคม 2568</t>
  </si>
  <si>
    <t>บริษัท ซิลลิค ฟาร์มา จำกัด 33400</t>
  </si>
  <si>
    <t>ใบสั่งซื้อ 619/2568 29 สิงหาคม 2568</t>
  </si>
  <si>
    <t>ใบสั่งซื้อ 620/2568 29 สิงหาคม 2568</t>
  </si>
  <si>
    <t>บริษัท ซิลลิค ฟาร์มา จำกัด 52900</t>
  </si>
  <si>
    <t>ใบสั่งซื้อ 636/2568 29 สิงหาคม 2568</t>
  </si>
  <si>
    <t>ใบสั่งซื้อ 638/2568 29 สิงหาคม 2568</t>
  </si>
  <si>
    <t>บริษัท ดีเคเอสเอช (ประเทศไทย) จำกัด 128052</t>
  </si>
  <si>
    <t>ใบสั่งซื้อ 639/2568 29 สิงหาคม 2568</t>
  </si>
  <si>
    <t>บริษัท ซิลลิค ฟาร์มา จำกัด 39200</t>
  </si>
  <si>
    <t>ใบสั่งซื้อ 640/2568 29 สิงหาคม 2568</t>
  </si>
  <si>
    <t>ใบสั่งซื้อ 641/2568 29 สิงหาคม 2568</t>
  </si>
  <si>
    <t>บริษัท ซิลลิค ฟาร์มา จำกัด 15600</t>
  </si>
  <si>
    <t>ใบสั่งซื้อ 642/2568 29 สิงหาคม 2568</t>
  </si>
  <si>
    <t>บริษัท ซิลลิค ฟาร์มา จำกัด 41100</t>
  </si>
  <si>
    <t>ใบสั่งซื้อ 643/2568 29 สิงหาคม 2568</t>
  </si>
  <si>
    <t>ใบสั่งซื้อ 644/2568 29 สิงหาคม 2568</t>
  </si>
  <si>
    <t>ใบสั่งซื้อ 660/2568 29 สิงหาคม 2568</t>
  </si>
  <si>
    <t>ใบสั่งซื้อ 661/2568 29 สิงหาคม 2568</t>
  </si>
  <si>
    <t>ใบสั่งซื้อ 662/2568 29 สิงหาคม 2568</t>
  </si>
  <si>
    <t>ใบสั่งซื้อ 663/2568 29 สิงหาคม 2568</t>
  </si>
  <si>
    <t>ใบสั่งซื้อ 664/2568 29 สิงหาคม 2568</t>
  </si>
  <si>
    <t>ใบสั่งซื้อ 665/2568 29 สิงหาคม 2568</t>
  </si>
  <si>
    <t>ใบสั่งซื้อ 667/2568 29 สิงหาคม 2568</t>
  </si>
  <si>
    <t>บริษัท ซิลลิค ฟาร์มา จำกัด 48300</t>
  </si>
  <si>
    <t>ใบสั่งซื้อ 669/2568 29 สิงหาคม 2568</t>
  </si>
  <si>
    <t>ซื้อยา amoxicillin 500 mg capsule, hard จำนวน 10 กล่อง โดยวิธีเฉพาะเจาะจง</t>
  </si>
  <si>
    <t>ใบสั่งซื้อ ย.0640/2568 29 สิงหาคม 2568</t>
  </si>
  <si>
    <t>ซื้อยา apixaban 5 mg film-coated tablet จำนวน 20 กล่อง โดยวิธีเฉพาะเจาะจง</t>
  </si>
  <si>
    <t>บริษัท ซิลลิค ฟาร์มา จำกัด 54891</t>
  </si>
  <si>
    <t>ใบสั่งซื้อ ย.0641/2568 29 สิงหาคม 2568</t>
  </si>
  <si>
    <t>บริษัท สยามฟาร์มาซูติคอล จำกัด 10914</t>
  </si>
  <si>
    <t>ใบสั่งซื้อ ย.0643/2568 29 สิงหาคม 2568</t>
  </si>
  <si>
    <t>ซื้อยา varicella zoster, live attenuated 27400 pfu powder and solvent for suspension for injection, 1 prefilled syr จำนวน 5 กล่อง โดยวิธีเฉพาะเจาะจง</t>
  </si>
  <si>
    <t>บริษัท ไบโอจีนีเทค จำกัด 12500</t>
  </si>
  <si>
    <t>ใบสั่งซื้อ ย.0645/2568 29 สิงหาคม 2568</t>
  </si>
  <si>
    <t>ซื้อยา ketorolac tromethamine 30 mg/1 mL solution for injection, 1 mL ampoule จำนวน 50 กล่อง โดยวิธีเฉพาะเจาะจง</t>
  </si>
  <si>
    <t>บริษัท อเมริกัน ไต้หวัน ไบโอฟาร์ม จำกัด 49755</t>
  </si>
  <si>
    <t>ใบสั่งซื้อ ย.0649/2568 29 สิงหาคม 2568</t>
  </si>
  <si>
    <t>ซื้อยา meropenem 1 g powder for solution for injection/infusion จำนวน 100 กล่อง โดยวิธีเฉพาะเจาะจง</t>
  </si>
  <si>
    <t>ใบสั่งซื้อ ย.0650/2568 29 สิงหาคม 2568</t>
  </si>
  <si>
    <t>ใบสั่งซื้อ ย.0653/2568 29 สิงหาคม 2568</t>
  </si>
  <si>
    <t>บริษัท ฟาร์ม่า อินโนวา จำกัด 173340</t>
  </si>
  <si>
    <t>ใบสั่งซื้อ ย.0659/2568 29 สิงหาคม 2568</t>
  </si>
  <si>
    <t>ซื้อยา chondroitin sulfate sodium 600 mg + glucosamine sulfate 750 mg powder for oral solution จำนวน 800 กล่อง โดยวิธีเฉพาะเจาะจง</t>
  </si>
  <si>
    <t>ใบสั่งซื้อ ย.0660/2568 29 สิงหาคม 2568</t>
  </si>
  <si>
    <t>ซื้อยา irsogladine maleate 4 mg orodispersible tablet จำนวน 30 กล่อง โดยวิธีเฉพาะเจาะจง</t>
  </si>
  <si>
    <t>บริษัท ซิลลิค ฟาร์มา จำกัด 80250</t>
  </si>
  <si>
    <t>ใบสั่งซื้อ ย.0665/2568 29 สิงหาคม 2568</t>
  </si>
  <si>
    <t>บริษัท เบอร์ลินฟาร์มาซูติคอลอินดัสตรี้ จำกัด 97200</t>
  </si>
  <si>
    <t>ใบสั่งซื้อ ย.0666/2568 29 สิงหาคม 2568</t>
  </si>
  <si>
    <t>ซื้อยา potassium chloride 500 mg/5 mL oral solution, 240 mL bottle จำนวน 200 ขวด โดยวิธีเฉพาะเจาะจง</t>
  </si>
  <si>
    <t>บริษัท พีเอ็มแอล พลัส  จำกัด 16000</t>
  </si>
  <si>
    <t>ใบสั่งซื้อ ย.0667/2568 29 สิงหาคม 2568</t>
  </si>
  <si>
    <t>บริษัท ซัมมิท เฮลธ์แคร์ จำกัด 29955</t>
  </si>
  <si>
    <t>ใบสั่งซื้อ 682/2568 5 กันยายน 2569</t>
  </si>
  <si>
    <t>บริษัท ไลฟ์พลัส จำกัด 14472</t>
  </si>
  <si>
    <t>ใบสั่งซื้อ 699/2568 5 กันยายน 2569</t>
  </si>
  <si>
    <t>บริษัท พี.เอส.ฮอสพิทอล โปรดักส์ จำกัด 192546</t>
  </si>
  <si>
    <t>ใบสั่งซื้อ ข675/2568 5 กันยายน 2569</t>
  </si>
  <si>
    <t>จ้างตรวจทางห้องปฏิบัติการภายนอก (Out Lab) จำนวน 15 รายการ โดยวิธีเฉพาะเจาะจง</t>
  </si>
  <si>
    <t>บริษัท เอ็มดีที แล็บบอราทอรี่ จำกัด 85225</t>
  </si>
  <si>
    <t>ใบสั่งจ้าง 444/2568 11 กันยายน 2569</t>
  </si>
  <si>
    <t>บริษัท เจวายซี คอร์ปอเรชั่น จำกัด 318150</t>
  </si>
  <si>
    <t>ใบสั่งซื้อ 489/2568 11 กันยายน 2569</t>
  </si>
  <si>
    <t>บริษัท เจเนอรัล เฮลธ์แคร์ จำกัด 343100</t>
  </si>
  <si>
    <t>ใบสั่งซื้อ 502/2568 11 กันยายน 2569</t>
  </si>
  <si>
    <t>จ้างวัสดุเครื่องแต่งกาย จำนวน 18 รายการ โดยวิธีเฉพาะเจาะจง</t>
  </si>
  <si>
    <t>ห้างหุ้นส่วนจำกัด ว.ชุติวัฒน์ 499415</t>
  </si>
  <si>
    <t>ใบสั่งจ้าง 547/2568 11 กันยายน 2569</t>
  </si>
  <si>
    <t>บริษัท เคมเทค เฮลท์แคร์  จำกัด 42280</t>
  </si>
  <si>
    <t>ใบสั่งซื้อ 691/2568 11 กันยายน 2569</t>
  </si>
  <si>
    <t>จ้างตรวจทางห้องปฏิบัติการภายนอก (Out Lab) จำนวน 42 รายการ โดยวิธีเฉพาะเจาะจง</t>
  </si>
  <si>
    <t>บริษัท พี ซี ที ลาบอราตอรี่ เซอร์วิส จำกัด 112896</t>
  </si>
  <si>
    <t>ใบสั่งจ้าง 494/2568 12 กันยายน 2569</t>
  </si>
  <si>
    <t>จ้างตรวจทางห้องปฏิบัติการภายนอก (Out Lab) จำนวน 23 รายการ โดยวิธีเฉพาะเจาะจง</t>
  </si>
  <si>
    <t>บริษัท พี ซี ที ลาบอราตอรี่ เซอร์วิส จำกัด 19044</t>
  </si>
  <si>
    <t>ใบสั่งจ้าง 495/2568 12 กันยายน 2569</t>
  </si>
  <si>
    <t>บริษัท เอ็นเอสเมดิคอลกรุ๊ป จำกัด 86400</t>
  </si>
  <si>
    <t>ใบสั่งซื้อ 605/2568 12 กันยายน 2569</t>
  </si>
  <si>
    <t>บริษัท ออโธพีเซีย จำกัด 43500</t>
  </si>
  <si>
    <t>ใบสั่งซื้อ 668/2568 12 กันยายน 2569</t>
  </si>
  <si>
    <t>จ้างตรวจทางห้องปฏิบัติการภายนอก (Out Lab) จำนวน 22 รายการ โดยวิธีเฉพาะเจาะจง</t>
  </si>
  <si>
    <t>บริษัท พี ซี ที ลาบอราตอรี่ เซอร์วิส จำกัด 51329</t>
  </si>
  <si>
    <t>ใบสั่งจ้าง 675/2568 12 กันยายน 2569</t>
  </si>
  <si>
    <t>จ้างตรวจทางห้องปฏิบัติการภายนอก (Out Lab) จำนวน 36 รายการ โดยวิธีเฉพาะเจาะจง</t>
  </si>
  <si>
    <t>บริษัท พี ซี ที ลาบอราตอรี่ เซอร์วิส จำกัด 97227</t>
  </si>
  <si>
    <t>ใบสั่งจ้าง 676/2568 12 กันยายน 2569</t>
  </si>
  <si>
    <t>จ้างตรวจทางห้องปฏิบัติการภายนอก (Out Lab) จำนวน 24 รายการ โดยวิธีเฉพาะเจาะจง</t>
  </si>
  <si>
    <t>บริษัท พี ซี ที ลาบอราตอรี่ เซอร์วิส จำกัด 18406</t>
  </si>
  <si>
    <t>ใบสั่งจ้าง 687/2568 12 กันยายน 2569</t>
  </si>
  <si>
    <t>จ้างตรวจทางห้องปฏิบัติการภายนอก (Out Lab) จำนวน 19 รายการ โดยวิธีเฉพาะเจาะจง</t>
  </si>
  <si>
    <t>บริษัท พี ซี ที ลาบอราตอรี่ เซอร์วิส จำกัด 24876</t>
  </si>
  <si>
    <t>ใบสั่งจ้าง 688/2568 12 กันยายน 2569</t>
  </si>
  <si>
    <t>จ้างตรวจทางห้องปฏิบัติการภายนอก (Out Lab) จำนวน 33 รายการ โดยวิธีเฉพาะเจาะจง</t>
  </si>
  <si>
    <t>บริษัท เอ็มดีที แล็บบอราทอรี่ จำกัด 164165</t>
  </si>
  <si>
    <t>ใบสั่งจ้าง 695/2568 12 กันยายน 2569</t>
  </si>
  <si>
    <t>หนังสือสั่งจ้างเลขที  58/2568 ลงวันที่ 12 กันายน 2568</t>
  </si>
  <si>
    <t>บริษัท บุนย์วานิช อินเตอร์เนชั่นแนล จำกัด 22250</t>
  </si>
  <si>
    <t>ใบสั่งซื้อ 382/2568 15 กันยายน 2569</t>
  </si>
  <si>
    <t>บริษัท ไทยฮอสพิทอล โปรดักส์ จำกัด 269142</t>
  </si>
  <si>
    <t>ใบสั่งซื้อ 496/2568 15 กันยายน 2569</t>
  </si>
  <si>
    <t>บริษัท เดอะวันเมดิคอลซัพพลาย จำกัด 28248</t>
  </si>
  <si>
    <t>ใบสั่งซื้อ 701/2568 15 กันยายน 2569</t>
  </si>
  <si>
    <t>ใบสั่งซื้อ 704/2568 15 กันยายน 2569</t>
  </si>
  <si>
    <t>บริษัท เจนนิคอน จำกัด 26730</t>
  </si>
  <si>
    <t>ใบสั่งซื้อ 705/2568 15 กันยายน 2569</t>
  </si>
  <si>
    <t>PSD1283/68 ลงวันที่ 15 ก.ย. 2568</t>
  </si>
  <si>
    <t>PSD1280/68 ลงวันที่ 15 ก.ย. 2568</t>
  </si>
  <si>
    <t>PSD1284/68 ลงวันที่ 15 ก.ย. 2568</t>
  </si>
  <si>
    <t>PSD1279/68 ลงวันที่ 15 ก.ย. 2568</t>
  </si>
  <si>
    <t>PSD1281/68 ลงวันที่ 15 ก.ย. 2568</t>
  </si>
  <si>
    <t>PSD1285/68 ลงวันที่ 15 ก.ย. 2568</t>
  </si>
  <si>
    <t>จ้างซ่อมครุภัณฑ์วิทยาศาสตร์และการแพทย์ จำนวน 1 รายการ โดยวิธีเฉพาะเจาะจง</t>
  </si>
  <si>
    <t>บริษัท พีพี ซิสเทม จำกัด 11770</t>
  </si>
  <si>
    <t>ใบสั่งจ้าง 493/2568 18 กันยายน 2569</t>
  </si>
  <si>
    <t>บริษัท เมดิทอป จำกัด 9500</t>
  </si>
  <si>
    <t>ใบสั่งจ้าง 680/2568 18 กันยายน 2569</t>
  </si>
  <si>
    <t>บริษัท ไทยก๊อส จำกัด 24780</t>
  </si>
  <si>
    <t>ใบสั่งซื้อ 681/2568 18 กันยายน 2569</t>
  </si>
  <si>
    <t>จ้างซ่อมครุภัณฑ์วิทยาศาสตร์และการแพทย์ จำนวน 12 รายการ โดยวิธีเฉพาะเจาะจง</t>
  </si>
  <si>
    <t>บริษัท ดับเบิ้ล ยู เทค จำกัด 90950</t>
  </si>
  <si>
    <t>ใบสั่งจ้าง 697/2568 18 กันยายน 2569</t>
  </si>
  <si>
    <t>บริษัท พรีเมียร์เมดสพลาย จำกัด 18490</t>
  </si>
  <si>
    <t>ใบสั่งซื้อ 491/2568 19 กันยายน 2569</t>
  </si>
  <si>
    <t>บริษัท อินเตอร์เมดิคอล จำกัด 82499.9</t>
  </si>
  <si>
    <t>ใบสั่งซื้อ 499/2568 19 กันยายน 2569</t>
  </si>
  <si>
    <t>บริษัท นูโวเด้นท์ จำกัด 7245</t>
  </si>
  <si>
    <t>ใบสั่งซื้อ 692/2568 19 กันยายน 2569</t>
  </si>
  <si>
    <t>จ้างซ่อมครุภัณฑ์วิทยาศาสตร์และการแพทย์ จำนวน 11 รายการ โดยวิธีเฉพาะเจาะจง</t>
  </si>
  <si>
    <t>บริษัท ดับเบิ้ล ยู เทค จำกัด 48203.5</t>
  </si>
  <si>
    <t>ใบสั่งจ้าง 698/2568 19 กันยายน 2569</t>
  </si>
  <si>
    <t>จ้างซ่อมครุภัณฑ์สำนักงาน จำนวน 7 รายการ โดยวิธีเฉพาะเจาะจง</t>
  </si>
  <si>
    <t>ห้างหุ้นส่วนจำกัด เอดี คูล แอร์ 46266.8</t>
  </si>
  <si>
    <t>ใบสั่งจ้าง 677/2568 25 กันยายน 2569</t>
  </si>
  <si>
    <t>บริษัท ซิลลิค ฟาร์มา จำกัด 71000</t>
  </si>
  <si>
    <t>ใบสั่งซื้อ 679/2569 25 กันยายน 2569</t>
  </si>
  <si>
    <t>บริษัท จอห์นสัน แอนด์ จอห์นสัน เมดเทค (ประเทศไทย) จำกัด 124762</t>
  </si>
  <si>
    <t>ใบสั่งซื้อ 707/2568 25 กันยายน 2569</t>
  </si>
  <si>
    <t>ซื้อวัสดุวิทยาศาสตร์และการแพทย์ จำนวน 7 กลุ่ม โดยวิธีเฉพาะเจาะจง</t>
  </si>
  <si>
    <t>บริษัท จอห์นสัน แอนด์ จอห์นสัน เมดเทค (ประเทศไทย) จำกัด 374690.67</t>
  </si>
  <si>
    <t>ใบสั่งซื้อ 706/2568 26 กันยายน 2569</t>
  </si>
  <si>
    <t>ซื้อยา diclofenac diethylamine 1.16 g/100 g cutaneous spray, solution, 60 mL bottle จำนวน 1,000 ขวด โดยวิธีเฉพาะเจาะจง</t>
  </si>
  <si>
    <t>ใบสั่งซื้อ ย.0664/2568 28 กันยายน 2569</t>
  </si>
  <si>
    <t>เลขที่233/2568 
ลงวันที่ 26 ก.ย. 2568</t>
  </si>
  <si>
    <t>จ้างเหมาบริการตรวจวินิจฉัยด้วยคลื่นสนามแม่เหล็กแรงสูง (MRI) ตั้งแต่วันที่ 1 ตุลาคม 2568 ถึงวันที่ 30 พฤศจิกายน 2568 โดยวิธีเฉพาะเจาะจง</t>
  </si>
  <si>
    <t>บริษัท รัชวิภา เอ็ม อาร์ ไอ เซ็นเตอร์ จำกัด 155800</t>
  </si>
  <si>
    <t>ใบสั่งจ้าง 710/2568 30 กันยายน 2569</t>
  </si>
  <si>
    <t>จ้างเหมาค่าบริการช่องทางการสื่อสารด้านทรัพยากรบุคคลและการเงิน</t>
  </si>
  <si>
    <t>สถาบันมะเร็งแห่งชาติ</t>
  </si>
  <si>
    <t>นายอดิศักดิ์  แสงผาด ราคา 30,444 บาท</t>
  </si>
  <si>
    <t>เป็นผู้มีคุณสมบัติ
ตรงตามเงื่อนไขที่กำหนด</t>
  </si>
  <si>
    <t>หนังสือสั่งจ้าง
เลขที่ 68-0001
ลงวันที่ 3 ต.ค. 2567</t>
  </si>
  <si>
    <t>จ้างบำรุงรักษาระบบโปรแกรมบริหารจัดการด้านการเงิน</t>
  </si>
  <si>
    <t>นายเกรียงศักดิ์  สิทธิไพศาลกุล ราคา 30,000 บาท</t>
  </si>
  <si>
    <t>หนังสือสั่งจ้าง
เลขที่ 68-0002
ลงวันที่ 3 ต.ค. 2567</t>
  </si>
  <si>
    <t>จ้างบำรุงรักษาเครื่องช่วยหายใจ จำนวน 13 เครื่อง</t>
  </si>
  <si>
    <t>บริษัท เกทเวย์ เฮลท์แคร์ จำกัด ราคา 39,000 บาท</t>
  </si>
  <si>
    <t>หนังสือสั่งจ้าง
เลขที่ 68-0003
ลงวันที่ 3 ต.ค. 2567</t>
  </si>
  <si>
    <t>จ้างบำรุงรักษาโต๊ะตัดชิ้นเนื้อแบบตัวติดผนัง หมายเลขครุภัณฑ์ 7110-007-0197/64-0002</t>
  </si>
  <si>
    <t>บริษัท พยาธิภัณฑ์อินเตอร์เนชั่นแนล จำกัด ราคา 12,100 บาท</t>
  </si>
  <si>
    <t>หนังสือสั่งจ้าง
เลขที่ 68-0004
ลงวันที่ 3 ต.ค. 2567</t>
  </si>
  <si>
    <t>จ้างบำรุงรักษาเครื่องผ่าตัดด้วยแสงเลเซอร์คาร์บอนไดออกไซต์ หมายเลขครุภัณฑ์ ร.203-36</t>
  </si>
  <si>
    <t>บริษัท ตะวันแม็คไวสซ์ จำกัด ราคา 35,000 บาท</t>
  </si>
  <si>
    <t>หนังสือสั่งจ้าง
เลขที่ 68-0005
ลงวันที่ 3 ต.ค. 2567</t>
  </si>
  <si>
    <t>จ้างบำรุงรักษาเครื่องตรวจวัดความหนาแน่นของกระดูก หมายเลขครุภัณฑ์ ร.428-1</t>
  </si>
  <si>
    <t>บริษัท บีเจเอช เมดิคอล จำกัด ราคา 69,375 บาท</t>
  </si>
  <si>
    <t>หนังสือสั่งจ้าง
เลขที่ 68-0006
ลงวันที่ 3 ต.ค. 2567</t>
  </si>
  <si>
    <t xml:space="preserve">จ้างบำรุงรักษาระบบไปป์ไลน์ </t>
  </si>
  <si>
    <t>ห้างหุ้นส่วนจำกัด พีแอนด์พี เมดิคอล ราคา 65,000 บาท</t>
  </si>
  <si>
    <t>หนังสือสั่งจ้าง
เลขที่ 68-0007
ลงวันที่ 3 ต.ค. 2567</t>
  </si>
  <si>
    <t xml:space="preserve">จ้างบำรุงรักษากล้องจุลทรรศน์ หมายเลขครุภัณฑ์ จท.148,จท.153,จท.154,จท.155,จท.156,จท.158,จท.159,จท.160 และ จท.161 </t>
  </si>
  <si>
    <t>บริษัท ฮอลลีวู้ด อินเตอร์เนชั่นแนล จำกัด ราคา 15,408 บาท</t>
  </si>
  <si>
    <t>หนังสือสั่งจ้าง
เลขที่ 68-0008
ลงวันที่ 3 ต.ค. 2567</t>
  </si>
  <si>
    <t>จ้างบำรุงรักษาเครื่องกำจัดไอระเหยของสารเคมีก่อมะเร็ง หมายเลขครุภัณฑ์ ร.352-47</t>
  </si>
  <si>
    <t>บริษัท ซายน์เทค จำกัด ราคา 1,926 บาท</t>
  </si>
  <si>
    <t>หนังสือสั่งจ้าง
เลขที่ 68-0009
ลงวันที่ 3 ต.ค. 2567</t>
  </si>
  <si>
    <t>จ้างบำรุงรักษาตู้แช่แข็ง หมายเลขครุภัณฑ์ ตย.428</t>
  </si>
  <si>
    <t>บริษัท ธเนศพัฒนา จำกัด ราคา 3,210 บาท</t>
  </si>
  <si>
    <t>หนังสือสั่งจ้าง
เลขที่ 68-0010
ลงวันที่ 3 ต.ค. 2567</t>
  </si>
  <si>
    <t>จ้างบำรุงรักษาตู้เย็นควบคุมอุณหภูมิ 2-8 องศาเซลเซียส หมายเลขครุภัณฑ์ ตย.383 และ ตย.473</t>
  </si>
  <si>
    <t>บริษัท เมดิคูณ จำกัด ราคา 6,420 บาท</t>
  </si>
  <si>
    <t>หนังสือสั่งจ้าง
เลขที่ 68-0011
ลงวันที่ 3 ต.ค. 2567</t>
  </si>
  <si>
    <t>จ้างสอบเทียบและปรับแต่งค่าความเร็วลมตู้ปลอดเชื้อ หมายเลขครุภัณฑ์ ต.2797</t>
  </si>
  <si>
    <t>บริษัท บี.เค.เทค แอสโซสิเอท จำกัด ราคา 6,420 บาท</t>
  </si>
  <si>
    <t>หนังสือสั่งจ้าง
เลขที่ 68-0012
ลงวันที่ 3 ต.ค. 2567</t>
  </si>
  <si>
    <t>จ้างบำรุงรักษาตู้ดูดความชื้นสารเคมี หมายเลขครุภัณฑ์ ต.2835</t>
  </si>
  <si>
    <t>บริษัท ธีระเทรดดิ้ง จำกัด ราคา 5,350 บาท</t>
  </si>
  <si>
    <t>หนังสือสั่งจ้าง
เลขที่ 68-0013
ลงวันที่ 3 ต.ค. 2567</t>
  </si>
  <si>
    <t>จ้างบำรุงรักษาเครื่องตัดบล็อกชิ้นเนื้อ หมายเลขครุภัณฑ์ ร.480-1,ร.481-3และ ต.น.15</t>
  </si>
  <si>
    <t>บริษัท ฮีสโตเซ็นเตอร์ (ไทยแลนด์) จำกัด ราคา 23,112 บาท</t>
  </si>
  <si>
    <t>หนังสือสั่งจ้าง
เลขที่ 68-0014
ลงวันที่ 3 ต.ค. 2567</t>
  </si>
  <si>
    <t>จ้างบำรุงรักษาเครื่องตัดชิ้นเนื้อภายใต้อุณหภูมิแช่แข็ง หมายเลขครุภัณฑ์ 6515-027-0002/64-0005</t>
  </si>
  <si>
    <t>บริษัท เคโมไซเอนซ์ (ประเทศไทย) จำกัด ราคา 15,408 บาท</t>
  </si>
  <si>
    <t>หนังสือสั่งจ้าง
เลขที่ 68-0015
ลงวันที่ 3 ต.ค. 2567</t>
  </si>
  <si>
    <t xml:space="preserve">จ้างบำรุงรักษาเครื่องจี้ หมายเลขครุภัณฑ์ ร.203-25,ร.203-26,ร.203-32 และ ร.203-34 </t>
  </si>
  <si>
    <t>บริษัท นิว ไลฟ์เมด จำกัด ราคา 57,600 บาท</t>
  </si>
  <si>
    <t>หนังสือสั่งจ้าง
เลขที่ 68-0016
ลงวันที่ 3 ต.ค. 2567</t>
  </si>
  <si>
    <t>จ้างบำรุงรักษาโปรแกรมห้องสมุดอัตโนมัติ ELIB</t>
  </si>
  <si>
    <t>บริษัท บุ๊ค โปรโมชั่น แอนด์ เซอร์วิส จำกัด ราคา 60,000 บาท</t>
  </si>
  <si>
    <t>หนังสือสั่งจ้าง
เลขที่ 68-0017
ลงวันที่ 3 ต.ค. 2567</t>
  </si>
  <si>
    <t xml:space="preserve">จ้างเหมาบริการติดตั้งเครื่องฆ่าเชื้อ ดับกลิ่น และให้กลิ่นหอมในห้องน้ำ จำนวน 66 เครื่อง และเครื่องฉีดสเปรย์หอมอัตโนมัติ จำนวน 2 เครื่อง </t>
  </si>
  <si>
    <t>บริษัท เร็นโทคิล อินนิเชียล (ประเทศไทย) จำกัด ราคา 99,706.88 บาท</t>
  </si>
  <si>
    <t>หนังสือสั่งจ้าง
เลขที่ 68-0018
ลงวันที่ 3 ต.ค. 2567</t>
  </si>
  <si>
    <t>จ้างบำรุงรักษาชุดเครื่องกำเนิดไฟฟ้า ขนาด 130 KVA และ ขนาด 250 KVA</t>
  </si>
  <si>
    <t>บริษัท เอลเมค มาร์เก็ตติ้ง จำกัด ราคา 33,705 บาท</t>
  </si>
  <si>
    <t>หนังสือสั่งจ้าง
เลขที่ 68-0019
ลงวันที่ 3 ต.ค. 2567</t>
  </si>
  <si>
    <t>จ้างบำรุงรักษาเครื่องประมวลผลภาพคลื่นแม่เหล็กรวมกับภาพอัลตร้าซาวน์เพื่อเก็บชิ้นเนื้อในต่อมลูกหมาก</t>
  </si>
  <si>
    <t>บริษัท เมดโฟกัส จำกัด ราคา 53,500 บาท</t>
  </si>
  <si>
    <t>หนังสือสั่งจ้าง
เลขที่ 68-0020
ลงวันที่ 3 ต.ค. 2567</t>
  </si>
  <si>
    <t>จ้างบำรุงรักษาระบบสัญญาณเตือนอัคคีภัย</t>
  </si>
  <si>
    <t>บริษัท ธนวัตน์อินเตอร์ซัพพลาย จำกัด ราคา 96,300 บาท</t>
  </si>
  <si>
    <t>หนังสือสั่งจ้าง
เลขที่ 68-0021
ลงวันที่ 3 ต.ค. 2567</t>
  </si>
  <si>
    <t>จ้างบำรุงรักษาระบบเรียกพยาบาล</t>
  </si>
  <si>
    <t>บริษัท จี.อาร์.ซัพพลาย (1997) จำกัด ราคา 57,780 บาท</t>
  </si>
  <si>
    <t>หนังสือสั่งจ้าง
เลขที่ 68-0022
ลงวันที่ 3 ต.ค. 2567</t>
  </si>
  <si>
    <t xml:space="preserve">จ้างบำรุงรักษาเครื่องให้ยาระงับความรู้สึก หมายเลขครุภัณฑ์ ดส.18 และดส.19 </t>
  </si>
  <si>
    <t>บริษัท เดรเกอร์ เมดิคัล (ประเทศไทย) จำกัด ราคา 80,000 บาท</t>
  </si>
  <si>
    <t>หนังสือสั่งจ้าง
เลขที่ 68-0023
ลงวันที่ 3 ต.ค. 2567</t>
  </si>
  <si>
    <t>จ้างบำรุงรักษาเครื่องดมยาสลบพร้อมเครื่องช่วยหายใจอัตโนมัติ หมายเลขครุภัณฑ์ ดส.20 ดส.21 และดส.22</t>
  </si>
  <si>
    <t>บริษัท เดรเกอร์ เมดิคัล (ประเทศไทย) จำกัด ราคา 90,000 บาท</t>
  </si>
  <si>
    <t>หนังสือสั่งจ้าง
เลขที่ 68-0024
ลงวันที่ 3 ต.ค. 2567</t>
  </si>
  <si>
    <t>จ้างบำรุงรักษาเครื่องประมวลภาพทางรังสีดิจิตอล (Computed Radiography) หมายเลขครุภัณฑ์ X.49</t>
  </si>
  <si>
    <t>บริษัท แคร์สตรีม เฮลธ์ (ประเทศไทย) จำกัด ราคา 90,950 บาท</t>
  </si>
  <si>
    <t>หนังสือสั่งจ้าง
เลขที่ 68-0025
ลงวันที่ 3 ต.ค. 2567</t>
  </si>
  <si>
    <t>จ้างบำรุงรักษาตู้ผสมยาเคมีบำบัด Biological Safety Cabinet Class III (Isolator) ENVAIR หมายเลขครุภัณฑ์ ตู้.3120 และตู้.3121</t>
  </si>
  <si>
    <t>บริษัท โสตถิวัฒน์ จำกัด ราคา 57,780 บาท</t>
  </si>
  <si>
    <t>หนังสือสั่งจ้าง
เลขที่ 68-0026
ลงวันที่ 3 ต.ค. 2567</t>
  </si>
  <si>
    <t>จ้างบำรุงรักษาตู้ผสมยาเคมีบำบัด Biological Safety Cabinet Class III (Isolator</t>
  </si>
  <si>
    <t>บริษัท แบงเทรดดิ้ง จำกัด ราคา 27,820 บาท</t>
  </si>
  <si>
    <t>หนังสือสั่งจ้าง
เลขที่ 68-0027
ลงวันที่ 3 ต.ค. 2567</t>
  </si>
  <si>
    <t>จ้างบำรุงรักษาเครื่องช่วยล้างกล้องเอ็นโดสโคป หมายเลขครุภัณฑ์ 6530-045-0003/63-001</t>
  </si>
  <si>
    <t>บริษัท นำวิวัฒน์ เมดิคอล คอร์ปอเรชั่น จำกัด (มหาชน) ราคา 15,000 บาท</t>
  </si>
  <si>
    <t>หนังสือสั่งจ้าง
เลขที่ 68-0028
ลงวันที่ 3 ต.ค. 2567</t>
  </si>
  <si>
    <t>จ้างบำรุงรักษาเครื่องเพิ่มอุณหภูมิบำบัดเพื่อส่งถ่ายแก่ผู้ป่วย หมายเลขครุภัณฑ์ 6515-081-0002/63-0001</t>
  </si>
  <si>
    <t>บริษัท ทรานส์เมดิค (ประเทศไทย) จำกัด ราคา 90,000 บาท</t>
  </si>
  <si>
    <t>หนังสือสั่งจ้าง
เลขที่ 68-0029
ลงวันที่ 3 ต.ค. 2567</t>
  </si>
  <si>
    <t xml:space="preserve">จ้างบำรุงรักษาเครื่องละลายพลาสม่าและเปลี่ยนถุงน้ำ warming cushion หมายเลขครุภัณฑ์ ว.50 และว.51 </t>
  </si>
  <si>
    <t>บริษัท เจพีพี จำกัด ราคา 24,000 บาท</t>
  </si>
  <si>
    <t>หนังสือสั่งจ้าง
เลขที่ 68-0030
ลงวันที่ 3 ต.ค. 2567</t>
  </si>
  <si>
    <t>จ้างบำรุงรักษาเครื่องประมวลสัญญาณวีดีทัศน์ หมายเลขครุภัณฑ์ 6515-113-0001/64-0022</t>
  </si>
  <si>
    <t>บริษัท โอลิมปัส (ประเทศไทย) จำกัด ราคา 22,500 บาท</t>
  </si>
  <si>
    <t>หนังสือสั่งจ้าง
เลขที่ 68-0031
ลงวันที่ 3 ต.ค. 2567</t>
  </si>
  <si>
    <t>จ้างบำรุงรักษาเครื่องนึ่งกำเนิดไอน้ำ หมายเลขครุภัณฑ์ 4410-004-002 (ฺBL 6)</t>
  </si>
  <si>
    <t>บริษัท นำวิวัฒน์ เมดิคอล คอร์ปอเรชั่น จำกัด (มหาชน) ราคา 30,000 บาท</t>
  </si>
  <si>
    <t>หนังสือสั่งจ้าง
เลขที่ 68-0032
ลงวันที่ 3 ต.ค. 2567</t>
  </si>
  <si>
    <t>จ้างบำรุงรักษาเครื่องนึ่งฆ่าเชื้อโรคด้วยไอน้ำ หมายเลขครุภัณฑ์ ATC 28 และ ATC 31</t>
  </si>
  <si>
    <t>หนังสือสั่งจ้าง
เลขที่ 68-0033
ลงวันที่ 3 ต.ค. 2567</t>
  </si>
  <si>
    <t>จ้างบำรุงรักษาเครื่องล้างเครื่องมือแพทย์อัตโนมัติ หมายเลขครุภัณฑ์ ร.364-11</t>
  </si>
  <si>
    <t>หนังสือสั่งจ้าง
เลขที่ 68-0034
ลงวันที่ 3 ต.ค. 2567</t>
  </si>
  <si>
    <t>จ้างบำรุงรักษาเครื่องล้างเครื่องมือแพทย์ชนิดความถึ่สูง (ULTRASONIC) หมายเลขครุภัณฑ์ 6530-045-0005/64-001 และหมายเลขครุภัณฑ์ 6530-045-0001/61-006 (ร.364.12)</t>
  </si>
  <si>
    <t>บริษัท นำวิวัฒน์ เมดิคอล คอร์ปอเรชั่น จำกัด (มหาชน) ราคา 18,000 บาท</t>
  </si>
  <si>
    <t>หนังสือสั่งจ้าง
เลขที่ 68-0035
ลงวันที่ 3 ต.ค. 2567</t>
  </si>
  <si>
    <t>จ้างบำรุงรักษาเครื่องดมยาสลบพร้อมเครื่องช่วยหายใจ หมายเลขครุภัณฑ์ 6515-071-0002/64-008</t>
  </si>
  <si>
    <t>บริษัท อี ฟอร์ แอล เอม จำกัด (มหาชน) ราคา 12,000 บาท</t>
  </si>
  <si>
    <t>หนังสือสั่งจ้าง
เลขที่ 68-0036
ลงวันที่ 3 ต.ค. 2567</t>
  </si>
  <si>
    <t>จ้างบำรุงรักษาลิฟท์ ยี่ห้อ PIONEER ELEVATOR หมายเลขครุภัณฑ์ 3960-002-0001/ร.211-10</t>
  </si>
  <si>
    <t>บริษัท ไพโอเนียร์ลิฟท์ แอนด์ เครน จำกัด ราคา 27,477.60 บาท</t>
  </si>
  <si>
    <t>หนังสือสั่งจ้าง
เลขที่ 68-0037
ลงวันที่ 3 ต.ค. 2567</t>
  </si>
  <si>
    <t>จ้างบำรุงรักษาระบบสูบน้ำเสีย</t>
  </si>
  <si>
    <t>บริษัท ที.ซี.เอ็ม.เวสท์วอเตอร์ จำกัด ราคา 38,520 บาท</t>
  </si>
  <si>
    <t>หนังสือสั่งจ้าง
เลขที่ 68-0038
ลงวันที่ 3 ต.ค. 2567</t>
  </si>
  <si>
    <t xml:space="preserve">จ้างเหมาบริการป้องกันและกำจัดปลวก มด แมลงสาบ หนู ยุงและแมลง </t>
  </si>
  <si>
    <t>บริษัท บั๊ค บี กอน จำกัด ราคา 110,000 บาท</t>
  </si>
  <si>
    <t>หนังสือสั่งจ้าง
เลขที่ 68-0039
ลงวันที่ 3 ต.ค. 2567</t>
  </si>
  <si>
    <t>จ้างบำรุงรักษาตรวจสอบระบบคลีนรูมมาตรฐานและบำรุงรักษา AHU &amp; CDU ห้องผสมยาเคมีบำบัด ชั้น 5</t>
  </si>
  <si>
    <t>บริษัท เอช ดับบลิว ดี อินเตอร์เนชั่นแนล จำกัด ราคา 154,080 บาท</t>
  </si>
  <si>
    <t>หนังสือสั่งจ้าง
เลขที่ 68-0040
ลงวันที่ 3 ต.ค. 2567</t>
  </si>
  <si>
    <t>จ้างเหมาบริการเจาะเลือดภายนอกสถาบันมะเร็งแห่งชาติ จำนวน 1 งาน</t>
  </si>
  <si>
    <t>บริษัท เนชั่นแนล เฮลท์แคร์ ซิสเท็มส์ จำกัด ราคา 59,000 บาท</t>
  </si>
  <si>
    <t>หนังสือสั่งจ้าง
เลขที่ 68-0044
ลงวันที่ 3 ต.ค. 2567</t>
  </si>
  <si>
    <t xml:space="preserve">จ้างตรวจวิเคราะห์ทางห้องปฏิบัติการภายนอกสำหรับการทดสอบที่ไม่ได้เปิดบริการในสถาบันมะเร็งแห่งชาติ จำนวน 1 งาน </t>
  </si>
  <si>
    <t>บริษัท เนชั่นแนล เฮลท์แคร์ ซิสเท็มส์ จำกัด ราคา 400,000 บาท</t>
  </si>
  <si>
    <t>หนังสือสั่งจ้าง
เลขที่ 68-0045
ลงวันที่ 3 ต.ค. 2567</t>
  </si>
  <si>
    <t>จ้างตรวจวิเคราะห์ทางห้องปฏิบัติการภายนอกด้านการตรวจยีนมะเร็ง จำนวน 1 งาน</t>
  </si>
  <si>
    <t>บริษัท แบงคอกจีโนมิกส์อินโนเวชั่น จำกัด (มหาชน)  ราคา 490,900 บาท</t>
  </si>
  <si>
    <t>หนังสือสั่งจ้าง
เลขที่ 68-0046
ลงวันที่ 3 ต.ค. 2567</t>
  </si>
  <si>
    <t>จ้างบำรุงรักษาระบบปรับอากาศปลอดเชื้อสำหรับห้องผ่าตัด OR-1,2,3,4 และ OR-Intergrated หมายเลขครุภัณฑ์ 100000012020/62-005</t>
  </si>
  <si>
    <t>บริษัท เอช ดับบลิว ดี อินเตอร์เนชั่นแนล จำกัด ราคา 321,000 บาท</t>
  </si>
  <si>
    <t>หนังสือสั่งจ้าง
เลขที่ 68-0048
ลงวันที่ 9 ต.ค. 2567</t>
  </si>
  <si>
    <t>จ้างเหมาบริการ Cyber Security Moniitoring จำนวน 1 งาน</t>
  </si>
  <si>
    <t>บริษัท โทรคมนาคมแห่งชาติ จำกัด (มหาชน) ราคา 462,240 บาท</t>
  </si>
  <si>
    <t>หนังสือสั่งจ้าง
เลขที่ 68-0050
ลงวันที่ 9 ต.ค. 2567</t>
  </si>
  <si>
    <t xml:space="preserve">จ้างเหมาบริการ Cloud Service (laaS) จำนวน 1 งาน </t>
  </si>
  <si>
    <t>บริษัท โทรคมนาคมแห่งชาติ จำกัด (มหาชน) ราคา 250,000 บาท</t>
  </si>
  <si>
    <t>หนังสือสั่งจ้าง
เลขที่ 68-0051
ลงวันที่ 9 ต.ค. 2567</t>
  </si>
  <si>
    <t>เช่าสถานที่จัดเก็บพัสดุของทางราชการ จำนวน 1 งาน</t>
  </si>
  <si>
    <t>นางสาวเปรมมิกา  ชนวัฒน์ ราคา 516,000 บาท</t>
  </si>
  <si>
    <t>หนังสือสั่งจ้าง
เลขที่ 68-0052
ลงวันที่ 10 ต.ค. 2567</t>
  </si>
  <si>
    <t>ซื้อกล่องพลาสติก มีฝาปิดล็อค  จำนวน  2 รายการ</t>
  </si>
  <si>
    <t>บริษัท ที แอนด์ พี เพิ่มทรัพย์ จำกัด    ราคา 16,500 บาท</t>
  </si>
  <si>
    <t>หนังสือสั่งซื้อ
เลขที่ 68-0053
ลงวันที่ 10 ต.ค. 2567</t>
  </si>
  <si>
    <t xml:space="preserve">ซื้อกระป๋องทรงกระบอกพร้อมฆ่าเชื้อแล้วสำหรับเก็บตัวอย่างส่งตรวจทางห้องปฏิบัติการ จำนวน 1,000 ชิ้น </t>
  </si>
  <si>
    <t>บริษัท แล็บมาสเตอร์ แอ๊ดวานซ์ จำกัด   ราคา 4,500 บาท</t>
  </si>
  <si>
    <t>หนังสือสั่งซื้อ
เลขที่ 68-0054
ลงวันที่ 18 ต.ค. 2567</t>
  </si>
  <si>
    <t>จ้างเหมาบริการแปลผลภาพถ่ายรังสีทรวงอกคลินิกสุขภาพ ระยะเวลา 2 เดือน
(1 ตุลาคม 2567 - 30 พฤศจิกายน 2567) จำนวน 1 งาน</t>
  </si>
  <si>
    <t>บริษัท สมาร์ท เมดอินโฟ จำกัด ราคา 195,802 บาท</t>
  </si>
  <si>
    <t>หนังสือสั่งจ้าง
เลขที่ 68-0056
ลงวันที่ 18 ต.ค. 2567</t>
  </si>
  <si>
    <t>จ้างตรวจวิเคราะห์ทางห้องปฏิบัติการภายนอก Stool DNA methylation จำนวน 1 งาน</t>
  </si>
  <si>
    <t>บริษัท ดีซีเอช ออริกา (ประเทศไทย) จำกัด ราคา 880,400 บาท</t>
  </si>
  <si>
    <t>สัญญาจ้าง
เลขที่ 1/2568
ลงวันที่ 18 ต.ค. 2567</t>
  </si>
  <si>
    <t xml:space="preserve">จ้างเหมาบริการทำความสะอาดอาคาร สถานที่ สถาบันมะเร็งแห่งชาติ จำนวน 34 คน </t>
  </si>
  <si>
    <t>บริษัท ดวงบรรฎการ เซอร์วิส จำกัด ราคา 5,199,600 บาท</t>
  </si>
  <si>
    <t>เป็นผู้มีคุณสมบัติ
และข้อเสนอทางเทคนิค
ถูกต้องครบถ้วน
และเป็นผู้เสนอราคา
ต่ำสุด</t>
  </si>
  <si>
    <t>สัญญาจ้าง
เลขที่ 2/2568
ลงวันที่ 18 ต.ค. 2567</t>
  </si>
  <si>
    <t>จัดซื้อเวชภัณฑ์ยา จำนวน 1 รายการ</t>
  </si>
  <si>
    <t>บริษัท ควอลิเมด จำกัด ราคา 1,412.40 บาท</t>
  </si>
  <si>
    <t>เพื่อใช้สำหรับผู้ป่วย และราคาไม่เกินราคากลาง</t>
  </si>
  <si>
    <t>เลขที่ 7/68 วันที่ 22 ตุลาคม 67</t>
  </si>
  <si>
    <t>บริษัท บี. เอ็ล.เอช.เทร็ดดิ้ง จำกัด ราคา 10,528.80 บาท</t>
  </si>
  <si>
    <t>เลขที่ 8/68 วันที่ 22 ตุลาคม 67</t>
  </si>
  <si>
    <t>บริษัท อินโดไชน่า เฮลท์ แคร์ จำกัด ราคา 3,798.50 บาท</t>
  </si>
  <si>
    <t>เลขที่ 9/68 วันที่ 22 ตุลาคม 67</t>
  </si>
  <si>
    <t>บริษัท ยูนีซัน จำกัด ราคา 3,595.20 บาท</t>
  </si>
  <si>
    <t>เลขที่ 10/68 วันที่ 22 ตุลาคม 67</t>
  </si>
  <si>
    <t>บริษัท ซิลลิค ฟาร์มา จำกัด ราคา 419,440 บาท</t>
  </si>
  <si>
    <t>เลขที่ 11/68 วันที่ 22 ตุลาคม 67</t>
  </si>
  <si>
    <t>บริษัท แอล.บี.เอส.แลบบอเรตอรี่ จำกัด ราคา 87,500 บาท</t>
  </si>
  <si>
    <t>เลขที่ 12/68 วันที่ 22 ตุลาคม 67</t>
  </si>
  <si>
    <t>บริษัท กู๊ด เฮลธ์ ฟาร์มาซูติคอล จำกัด ราคา 142,310 บาท</t>
  </si>
  <si>
    <t>เลขที่ 13/68 วันที่ 22 ตุลาคม 67</t>
  </si>
  <si>
    <t>บริษัท ดีทแฮล์ม เคลเลอร์ โลจิสติกส์ จำกัด ราคา 84,888 บาท</t>
  </si>
  <si>
    <t>เลขที่ 14/68 วันที่ 22 ตุลาคม 67</t>
  </si>
  <si>
    <t>จัดซื้อเวชภัณฑ์ยา จำนวน 2 รายการ</t>
  </si>
  <si>
    <t>บริษัท ดีเคเอสเอช (ประเทศไทย) จำกัด ราคา 77,040 บาท</t>
  </si>
  <si>
    <t>เลขที่ 15/68 วันที่ 22 ตุลาคม 67</t>
  </si>
  <si>
    <t>บริษัท คอสม่า เทรดดิ้ง จำกัด ราคา 347,280 บาท</t>
  </si>
  <si>
    <t>เลขที่ 16/68 วันที่ 22 ตุลาคม 67</t>
  </si>
  <si>
    <t>บริษัท อุยเฮง อินเตอร์เนชั่นแนล เฮลท์แคร์ จำกัด ราคา 11,170.80 บาท</t>
  </si>
  <si>
    <t>เลขที่ 17/68 วันที่ 24 ตุลาคม 67</t>
  </si>
  <si>
    <t>บริษัท เกร๊ทเตอร์มายบาซิน จำกัด ราคา 13,482 บาท</t>
  </si>
  <si>
    <t>เลขที่ 18/68 วันที่ 24 ตุลาคม 67</t>
  </si>
  <si>
    <t>บริษัท แปซิฟิค เฮลธ์แคร์ (ไทยแลนด์) จำกัด ราคา 47,508 บาท</t>
  </si>
  <si>
    <t>เลขที่ 19/68 วันที่ 24 ตุลาคม 67</t>
  </si>
  <si>
    <t>บริษัท อัลลายแอนซ์ ฟาร์มา จำกัด ราคา 107,000 บาท</t>
  </si>
  <si>
    <t>เลขที่ 20/68 วันที่ 24 ตุลาคม 67</t>
  </si>
  <si>
    <t>บริษัท ที.พี. ดรัก แลบบอราทอรีส์(1969) จำกัด ราคา 3,450 บาท</t>
  </si>
  <si>
    <t>เลขที่ 21/68 วันที่ 24 ตุลาคม 67</t>
  </si>
  <si>
    <t>บริษัท สยามฟาร์มาซูติคอล จำกัด ราคา 125,799.90 บาท</t>
  </si>
  <si>
    <t>เลขที่ 22/68 วันที่ 24 ตุลาคม 67</t>
  </si>
  <si>
    <t>จัดซื้อเวชภัณฑ์ยา จำนวน 3 รายการ</t>
  </si>
  <si>
    <t>บริษัท คอนติเนนเติล-ฟาร์ม จำกัด ราคา 2,827.70 บาท</t>
  </si>
  <si>
    <t>เลขที่ 23/68 วันที่ 24 ตุลาคม 67</t>
  </si>
  <si>
    <t>จัดซื้อเวชภัณฑ์ยา จำนวน 4 รายการ</t>
  </si>
  <si>
    <t>บริษัท ที.แมน ฟาร์มาซูติคอล จำกัด (มหาชน) ราคา 5,440.91 บาท</t>
  </si>
  <si>
    <t>เลขที่ 24/68 วันที่ 24 ตุลาคม 67</t>
  </si>
  <si>
    <t>จัดซื้อเวชภัณฑ์ยา จำนวน 6 รายการ</t>
  </si>
  <si>
    <t>บริษัท ซิลลิค ฟาร์มา จำกัด ราคา 344,375.22 บาท</t>
  </si>
  <si>
    <t>เลขที่ 25/68 วันที่ 24 ตุลาคม 67</t>
  </si>
  <si>
    <t>บริษัท ซิลลิค ฟาร์มา จำกัด ราคา 531,768.60 บาท</t>
  </si>
  <si>
    <t>เลขที่ 26/68 วันที่ 24 ตุลาคม 67</t>
  </si>
  <si>
    <t xml:space="preserve">ซื้อแก๊สหุงต้ม ขนาด 48 กก.     </t>
  </si>
  <si>
    <t>บริษัท อรุณอมรินทร์แก๊ส จำกัด    ราคา 17,400 บาท</t>
  </si>
  <si>
    <t>หนังสือสั่งซื้อ
เลขที่ 68-0061
ลงวันที่ 25 ต.ค. 2567</t>
  </si>
  <si>
    <t>ซื้อถุงให้อาหารทางสายยางและสายให้อาหารแบบมีกระเปาะ จำนวน 2 รายการ</t>
  </si>
  <si>
    <t>บริษัท ซิตี้ เมดิคอล ซัพพลาย จำกัด   ราคา 32,800 บาท</t>
  </si>
  <si>
    <t>หนังสือสั่งซื้อ
เลขที่ 68-0062
ลงวันที่ 25 ต.ค. 2567</t>
  </si>
  <si>
    <t>ซื้อใบมีดผ่าตัด ( STERILE ) จำนวน 4 รายการ</t>
  </si>
  <si>
    <t>ห้างหุ้นส่วนจำกัด แพทยภัณฑ์  ราคา 64,400 บาท</t>
  </si>
  <si>
    <t>หนังสือสั่งซื้อ
เลขที่ 68-0063
ลงวันที่ 25 ต.ค. 2567</t>
  </si>
  <si>
    <t>จอ monitor 27 นิ้ว จำนวน 6 ตัว</t>
  </si>
  <si>
    <t>บริษัท รีเบิธ 888 จำกัด    ราคา 90,000 บาท</t>
  </si>
  <si>
    <t>หนังสือสั่งซื้อ
เลขที่ 68-0064
ลงวันที่ 25 ต.ค. 2567</t>
  </si>
  <si>
    <t xml:space="preserve">ซื้อชุดทดสอบตรวจหาแอนติเจนของเชื้อไวรัสตับอักเสบบี และแอนติบอดีต่อเชื้อไวรัสตับอักเสบซี จำนวน 300 เทสต์    </t>
  </si>
  <si>
    <t>บริษัท ซี เมดิค จำกัด       ราคา 10,500 บาท</t>
  </si>
  <si>
    <t>หนังสือสั่งซื้อ
เลขที่ 68-0069
ลงวันที่ 30 ต.ค. 2567</t>
  </si>
  <si>
    <t>จ้างเหมาใช้บริการ Line Bot จำนวน 1 งาน</t>
  </si>
  <si>
    <t>บริษัท ซอฟต์แวร์คอนสตรัคเตอร์ จำกัด ราคา 180,000 บาท</t>
  </si>
  <si>
    <t>หนังสือสั่งจ้าง
เลขที่ 68-0071
ลงวันที่ 30 ต.ค. 2567</t>
  </si>
  <si>
    <t>จ้างบำรุงรักษาเครื่องเตรียมชิ้นเนื้ออัตโนมัติ  หมายเลขครุภัณฑ์ 6515-094-0001/65-0003</t>
  </si>
  <si>
    <t>บริษัท เคโมไซเอนซ์ (ประเทศไทย) จำกัด ราคา 12,519 บาท</t>
  </si>
  <si>
    <t>หนังสือสั่งจ้าง
เลขที่ 68-0072
ลงวันที่ 30 ต.ค. 2567</t>
  </si>
  <si>
    <t>จ้างบำรุงรักษาระบบกล้องโทรทัศน์วงจรปิด (CCTV)</t>
  </si>
  <si>
    <t>บริษัท อดิศัยสัมพันธ์พานิช จำกัด ราคา 98,440 บาท</t>
  </si>
  <si>
    <t>หนังสือสั่งจ้าง
เลขที่ 68-0073
ลงวันที่ 30 ต.ค. 2567</t>
  </si>
  <si>
    <t>จ้างบำรุงรักษาเครื่องไตเทียม หมายเลขครุภัณฑ์  6515-184-0002/65-0002</t>
  </si>
  <si>
    <t>บริษัท นิคคิโซ เมดิคัล (ประเทศไทย) จำกัด ราคา 9,000 บาท</t>
  </si>
  <si>
    <t>หนังสือสั่งจ้าง
เลขที่ 68-0074
ลงวันที่ 31 ต.ค. 2567</t>
  </si>
  <si>
    <t xml:space="preserve">จ้างบำรุงรักษาเครื่องวัดการเรืองแสงแบบ Luminescence หมายเลขครุภัณฑ์ ร.331-33 </t>
  </si>
  <si>
    <t>บริษัท ดีเคเอสเอช (ประเทศไทย) จำกัด   ราคา 8,560 บาท</t>
  </si>
  <si>
    <t>หนังสือสั่งจ้าง
เลขที่ 68-0075
ลงวันที่ 31 ต.ค. 2567</t>
  </si>
  <si>
    <t xml:space="preserve">ซื้อTM STERI-CAP จำนวน 5,000 Pcs   </t>
  </si>
  <si>
    <t>บริษัท เทคโนเมดิคอล จำกัด (มหาชน) ราคา 12,500 บาท</t>
  </si>
  <si>
    <t>หนังสือสั่งซื้อ
เลขที่ 68-0076
ลงวันที่ 31 ต.ค. 2567</t>
  </si>
  <si>
    <t xml:space="preserve">ซื้อน้ำยาตรวจวิเคราะห์ค่าแก๊สและอิเล็คโตรไลท์ในเลือด จำนวน 5 รายการ    </t>
  </si>
  <si>
    <t>บริษัท ดีเคเอสเอช (ประเทศไทย) จำกัด ราคา 82,390 บาท</t>
  </si>
  <si>
    <t>หนังสือสั่งซื้อ
เลขที่ 68-0077
ลงวันที่ 31 ต.ค. 2567</t>
  </si>
  <si>
    <t>จ้างเหมาบริการตรวจเอกซเรย์คอมพิวเตอร์ (CT Scan) ระยะเวลา 3 เดือน
(1 ตุลาคม 2567 - 31 ธันวาคม 2567) จำนวน 1 งาน</t>
  </si>
  <si>
    <t>บริษัท รัชวิภา เอ็ม อาร์ ไอ เซ็นเตอร์ จำกัด ราคา 2,990,000 บาท</t>
  </si>
  <si>
    <t>สัญญาจ้าง
เลขที่ 6/2568
ลงวันที่ 31 ต.ค. 2567</t>
  </si>
  <si>
    <t>บริษัท ดีเคเอสเอช (ประเทศไทย) จำกัด ราคา 283,122 บาท</t>
  </si>
  <si>
    <t>เลขที่ 47/68 วันที่ 4 พฤศจิกายน 67</t>
  </si>
  <si>
    <t>บริษัท โมเดิร์น แบรนด์ส จำกัด ราคา 146,804 บาท</t>
  </si>
  <si>
    <t>เลขที่ 48/68 วันที่ 4 พฤศจิกายน 67</t>
  </si>
  <si>
    <t>บริษัท ซิลลิค ฟาร์มา จำกัด ราคา 131,697.74 บาท</t>
  </si>
  <si>
    <t>เลขที่ 49/68 วันที่ 4 พฤศจิกายน 67</t>
  </si>
  <si>
    <t>จ้างบำรุงรักษาระบบสารสนเทศทางห้องปฏิบัติการ (LIS) จำนวน 1 ระบบ</t>
  </si>
  <si>
    <t>บริษัท บีเจเอช เมดิคอล จำกัด ราคา 450,000 บาท</t>
  </si>
  <si>
    <t>หนังสือสั่งจ้าง
เลขที่ 68-0083
ลงวันที่ 7 พ.ย. 2567</t>
  </si>
  <si>
    <t>จ้างบำรุงรักษาเครื่องเร่งอนุภาคที่ผลิตเฉพาะโฟตอนพลังงานไม่เกิน 6 MV แบบรวมอะไหล่ หมายเลขครุภัณฑ์ ร.315-6 จำนวน 1 เครื่อง</t>
  </si>
  <si>
    <t>บริษัท อิเล็กต้า จำกัด ราคา 2,779,000 บาท</t>
  </si>
  <si>
    <t>สัญญาจ้าง
เลขที่ 8/2568
ลงวันที่ 7 พ.ย. 2567</t>
  </si>
  <si>
    <t>จ้างบำรุงรักษาเครื่องเร่งอนุภาคพลังงานสูงชนิดเทคนิคแปรความเข้มเชิงปริมาตร (Linear Accelerator : Volumetric modulated arc therapy technique) พร้อมระบบวางแผนรังสีรักษาทางไกล แบบรวมอะไหล่ หมายเลขครุภัณฑ์ 6525-028-009/64-0001 จำนวน 1 เครื่อง</t>
  </si>
  <si>
    <t>บริษัท อิเล็กต้า จำกัด ราคา 3,880,000 บาท</t>
  </si>
  <si>
    <t>สัญญาจ้าง
เลขที่ 9/2568
ลงวันที่ 7 พ.ย. 2567</t>
  </si>
  <si>
    <t xml:space="preserve">จ้างบำรุงรักษาระบบเครื่องวางแผนการรักษา (Treatment Planning System) แบบรวมอะไหล่ หมายเลขครุภัณฑ์ 7440-001-0026/63-001 จำนวน 1 ชุด </t>
  </si>
  <si>
    <t>บริษัท กมลสุโกศล อีเล็คทริค จำกัด ราคา 4,164,496.87 บาท</t>
  </si>
  <si>
    <t>สัญญาจ้าง
เลขที่ 10/2568
ลงวันที่ 7 พ.ย. 2567</t>
  </si>
  <si>
    <t xml:space="preserve">จ้างบำรุงรักษาเครื่องสอดใส่สารกัมมันตรังสีชนิดอัตรารังสีสูง พร้อมระบบวางแผนการรักษาและชุดโปรแกรมจัดการข้อมูลภาพและปริมาณรังสีของผู้ป่วย แบบรวมอะไหล่ หมายเลขครุภัณฑ์ 6525-008-0002/64-001 จำนวน 1 เครื่อง </t>
  </si>
  <si>
    <t>บริษัท กมลสุโกศล อีเล็คทริค จำกัด ราคา 3,108,223.13 บาท</t>
  </si>
  <si>
    <t>สัญญาจ้าง
เลขที่ 11/2568
ลงวันที่ 7 พ.ย. 2567</t>
  </si>
  <si>
    <t xml:space="preserve">จ้างบำรุงรักษาระบบ Laser Dorado 4 Red Color แบบรวมอะไหล่ จำนวน 1 ระบบ </t>
  </si>
  <si>
    <t>บริษัท กมลสุโกศล อีเล็คทริค จำกัด ราคา 521,000 บาท</t>
  </si>
  <si>
    <t>สัญญาจ้าง
เลขที่ 12/2568
ลงวันที่ 7 พ.ย. 2567</t>
  </si>
  <si>
    <t>บริษัท อาร์เอ็กซ์ จำกัด ราคา 3,677.40 บาท</t>
  </si>
  <si>
    <t>เลขที่ 50/68 วันที่ 7 พฤศจิกายน 67</t>
  </si>
  <si>
    <t>บริษัท ซิลลิค ฟาร์มา จำกัด ราคา 434,420 บาท</t>
  </si>
  <si>
    <t>เลขที่ 51/68 วันที่ 7 พฤศจิกายน 67</t>
  </si>
  <si>
    <t>บริษัท พาตาร์แลบ (2517) จำกัด ราคา 2,135 บาท</t>
  </si>
  <si>
    <t>เลขที่ 52/68 วันที่ 7 พฤศจิกายน 67</t>
  </si>
  <si>
    <t>บริษัท สยามฟาร์มาซูติคอล จำกัด ราคา 60,497.80 บาท</t>
  </si>
  <si>
    <t>เลขที่ 53/68 วันที่ 7 พฤศจิกายน 67</t>
  </si>
  <si>
    <t>จัดซื้อเวชภัณฑ์ยา จำนวน 7 รายการ</t>
  </si>
  <si>
    <t>บริษัท ชุมชนเภสัชกรรม จำกัด (มหาชน) ราคา 22,917 บาท</t>
  </si>
  <si>
    <t>เลขที่ 54/68 วันที่ 7 พฤศจิกายน 67</t>
  </si>
  <si>
    <t>จัดซื้อเวชภัณฑ์ยา จำนวน 8 รายการ</t>
  </si>
  <si>
    <t>องค์การเภสัชกรรม ราคา 114,517.44 บาท</t>
  </si>
  <si>
    <t>เลขที่ 55/68 วันที่ 7 พฤศจิกายน 67</t>
  </si>
  <si>
    <t>บริษัท พรีเมดฟาร์มา พลัส จำกัด ราคา 15,360 บาท</t>
  </si>
  <si>
    <t>เลขที่ 56/68 วันที่ 8 พฤศจิกายน 67</t>
  </si>
  <si>
    <t>บริษัท บีเวอร์ เมดิคอล อินดัสตรี้ จำกัด ราคา 11,625 บาท</t>
  </si>
  <si>
    <t>เลขที่ 57/68 วันที่ 8 พฤศจิกายน 67</t>
  </si>
  <si>
    <t>บริษัท ยูนิเวอร์แซล เมดิคอล อินดัสตรี จำกัด ราคา 118,536 บาท</t>
  </si>
  <si>
    <t>เลขที่ 58/68 วันที่ 8 พฤศจิกายน 67</t>
  </si>
  <si>
    <t>บริษัท มาสุ จำกัด ราคา 18,000 บาท</t>
  </si>
  <si>
    <t>เลขที่ 59/68 วันที่ 8 พฤศจิกายน 67</t>
  </si>
  <si>
    <t>บริษัท เอ.เอ็น.บี. ลาบอราตอรี่ จำกัด ราคา 14,978 บาท</t>
  </si>
  <si>
    <t>เลขที่ 60/68 วันที่ 8 พฤศจิกายน 67</t>
  </si>
  <si>
    <t>บริษัท โปลิฟาร์ม จำกัด ราคา 4,359.50 บาท</t>
  </si>
  <si>
    <t>เลขที่ 61/68 วันที่ 8 พฤศจิกายน 67</t>
  </si>
  <si>
    <t>จัดซื้อเวชภัณฑ์ยา จำนวน 5 รายการ</t>
  </si>
  <si>
    <t>บริษัท ซิลลิค ฟาร์มา จำกัด ราคา 128,565.85 บาท</t>
  </si>
  <si>
    <t>เลขที่ 62/68 วันที่ 8 พฤศจิกายน 67</t>
  </si>
  <si>
    <t>บริษัท เมดติจูด จำกัด ราคา 358,236 บาท</t>
  </si>
  <si>
    <t>เลขที่ 63/68 วันที่ 8 พฤศจิกายน 67</t>
  </si>
  <si>
    <t>จ้างตรวจทางห้องปฏิบัติการภายนอกด้านพันธุกรรม จำนวน 1 งาน</t>
  </si>
  <si>
    <t>บริษัท ยีน โซลูชั่นส์ (ประเทศไทย) จำกัด ราคา 450,811.50 บาท</t>
  </si>
  <si>
    <t>หนังสือสั่งจ้าง
เลขที่ 68-0084
ลงวันที่ 13 พ.ย. 2567</t>
  </si>
  <si>
    <t>บริษัท บี.เอ็ล.อั้ว จำกัด ราคา 22,876.60 บาท</t>
  </si>
  <si>
    <t>เลขที่ 66/68 วันที่ 13 พฤศจิกายน 67</t>
  </si>
  <si>
    <t>บริษัท ดีทแฮล์ม เคลเลอร์ โลจิสติกส์ จำกัด ราคา 110,038.80 บาท</t>
  </si>
  <si>
    <t>เลขที่ 67/68 วันที่ 13 พฤศจิกายน 67</t>
  </si>
  <si>
    <t>บริษัท วิลแฮล์ม ฟาร์มาซูติคอล จำกัด ราคา 28,365.70 บาท</t>
  </si>
  <si>
    <t>เลขที่ 68/68 วันที่ 13 พฤศจิกายน 67</t>
  </si>
  <si>
    <t>เลขที่ 69/68 วันที่ 13 พฤศจิกายน 67</t>
  </si>
  <si>
    <t>บริษัท ดีเคเอสเอช (ประเทศไทย) จำกัด ราคา 390,910 บาท</t>
  </si>
  <si>
    <t>เลขที่ 70/68 วันที่ 13 พฤศจิกายน 67</t>
  </si>
  <si>
    <t>บริษัท อัลลายแอนซ์ ฟาร์มา จำกัด ราคา 158,352 บาท</t>
  </si>
  <si>
    <t>เลขที่ 71/68 วันที่ 13 พฤศจิกายน 67</t>
  </si>
  <si>
    <t>บริษัท มาสุ จำกัด ราคา 67,000 บาท</t>
  </si>
  <si>
    <t>เลขที่ 72/68 วันที่ 13 พฤศจิกายน 67</t>
  </si>
  <si>
    <t>บริษัท เยเนอรัล ฮอสปิตัล โปรดักส์ จำกัด (มหาชน) ราคา 78,090 บาท</t>
  </si>
  <si>
    <t>เลขที่ 73/68 วันที่ 13 พฤศจิกายน 67</t>
  </si>
  <si>
    <t>ซื้อกระดาษ 80 แกรม A4 สีขาว จำนวน 4,700 รีม</t>
  </si>
  <si>
    <t>บริษัท ออฟฟิศเวิร์ค จำกัด ราคา 492,842 บาท</t>
  </si>
  <si>
    <t>หนังสือสั่งซื้อ
เลขที่ 68-0085
ลงวันที่ 14 พ.ย. 2567</t>
  </si>
  <si>
    <t>ซื้ออุปกรณ์กระบอกฉีดยาและข้อต่อ จำนวน 5 รายการ</t>
  </si>
  <si>
    <t>บริษัท ดีเคเอสเอช (ประเทศไทย) จำกัด  ราคา 27,413.4 บาท</t>
  </si>
  <si>
    <t>หนังสือสั่งซื้อ
เลขที่ 68-0088
ลงวันที่ 14 พ.ย. 2567</t>
  </si>
  <si>
    <t xml:space="preserve">จ้างทำทดสอบท่อ ทำสี และเปลี่ยนวาล์วท่อแก๊สทางการแพทย์  จำนวน 1 งาน </t>
  </si>
  <si>
    <t>บริษัท ลินเด้  (ประเทศไทย) จำกัด (มหาชน)       ราคา 37,985 บาท</t>
  </si>
  <si>
    <t>หนังสือสั่งจ้าง
เลขที่ 68-0090
ลงวันที่ 14 พ.ย. 2567</t>
  </si>
  <si>
    <t xml:space="preserve">จ้างเปลี่ยนท่อโสโครก ชั้น 7 ตึกวิเคราะห์บำบัดโรคมะเร็ง  จำนวน 1 งาน      </t>
  </si>
  <si>
    <t>นางสาวเปรมมิกา  ชนวัฒน์         ราคา 39,950 บาท</t>
  </si>
  <si>
    <t>หนังสือสั่งจ้าง
เลขที่ 68-0091
ลงวันที่ 14 พ.ย. 2567</t>
  </si>
  <si>
    <t xml:space="preserve">ซื้อโฟมบอร์ด หนา 5.5 มม. ขนาด 120x240 ซม. จำนวน 20 แผ่น </t>
  </si>
  <si>
    <t>บริษัท รีเบิธ 888 จำกัด     ราคา 7,800 บาท</t>
  </si>
  <si>
    <t>หนังสือสั่งซื้อ
เลขที่ 68-0092
ลงวันที่ 14 พ.ย. 2567</t>
  </si>
  <si>
    <t>บริษัท ไซบอร์ก จำกัด     ราคา 80,000 บาท</t>
  </si>
  <si>
    <t>หนังสือสั่งซื้อ
เลขที่ 68-0093
ลงวันที่ 14 พ.ย. 2567</t>
  </si>
  <si>
    <t xml:space="preserve">จ้างทำแผ่นพับบัตรประจำตัวผู้ป่วยรังสีรักษา จำนวน 1,000 แผ่น     </t>
  </si>
  <si>
    <t>บริษัท รุ่งแสงการพิมพ์ จำกัด ราคา 16,050 บาท</t>
  </si>
  <si>
    <t>หนังสือสั่งซื้อ
เลขที่ 68-0096
ลงวันที่ 14 พ.ย. 2567</t>
  </si>
  <si>
    <t>ซื้อวัสดุคอมพิวเตอร์  จำนวน 4 รายการ</t>
  </si>
  <si>
    <t>บริษัท ที แอนด์ พี เพิ่มทรัพย์ จำกัด     ราคา 78,250 บาท</t>
  </si>
  <si>
    <t>หนังสือสั่งซื้อ
เลขที่ 68-0097
ลงวันที่ 14 พ.ย. 2567</t>
  </si>
  <si>
    <t xml:space="preserve">จ้างติดตั้งระบบสายสัญญาณคอมพิวเตอร์แบบ UTP CAT6 จำนวน  8 จุด </t>
  </si>
  <si>
    <t>บริษัท อินฟอร์เมชั่น เซอร์วิส แอนด์ คอนซัลแทนท์ จำกัด ราคา 24,000 บาท</t>
  </si>
  <si>
    <t>หนังสือสั่งจ้าง
เลขที่ 68-0098
ลงวันที่ 14 พ.ย. 2567</t>
  </si>
  <si>
    <t xml:space="preserve">ซื้อกระบอกฉีดยาปราศจากเชื้อ ขนาด 1 มิลลิลิตร จำนวน 12 กล่อง </t>
  </si>
  <si>
    <t>บริษัท ซิลลิค ฟาร์มา จำกัด          ราคา 16,692 บาท</t>
  </si>
  <si>
    <t>หนังสือสั่งซื้อ
เลขที่ 68-0100
ลงวันที่ 14 พ.ย. 2567</t>
  </si>
  <si>
    <t xml:space="preserve">ซื้อน้ำยาตรวจการติดเชื้อเอชไอวี แบบรวดเร็ว (HIV Rapid test) จำนวน 100 Test    </t>
  </si>
  <si>
    <t>บริษัท เอ็มพี เมดกรุ๊ป จำกัด     ราคา 5,500 บาท</t>
  </si>
  <si>
    <t>หนังสือสั่งซื้อ
เลขที่ 68-0101
ลงวันที่ 14 พ.ย. 2567</t>
  </si>
  <si>
    <t>ซื้อเครื่องล้างผัก จำนวน 1 เครื่อง</t>
  </si>
  <si>
    <t>บริษัท เอลิสต์ ซัพพลาย จำกัด      ราคา 90,000 บาท</t>
  </si>
  <si>
    <t>หนังสือสั่งซื้อ
เลขที่ 68-0102
ลงวันที่ 14 พ.ย. 2567</t>
  </si>
  <si>
    <t xml:space="preserve">ซื้อหมึกสำหรับเครื่องปริ้นเตอร์ จำนวน 5 รายการ </t>
  </si>
  <si>
    <t>บริษัท ซีซีซี เซอร์วิส แอนด์ ซัพพลาย จำกัด   ราคา 32,750 บาท</t>
  </si>
  <si>
    <t>หนังสือสั่งซื้อ
เลขที่ 68-0103
ลงวันที่ 14 พ.ย. 2567</t>
  </si>
  <si>
    <t>บริษัท ดีซีเอช ออริกา (ประเทศไทย) จำกัด ราคา 62,060 บาท</t>
  </si>
  <si>
    <t>เลขที่ 74/68 วันที่ 14 พฤศจิกายน 67</t>
  </si>
  <si>
    <t>บริษัท ไบโอฟาร์ม เคมีคัลส์ จำกัด ราคา 3,600 บาท</t>
  </si>
  <si>
    <t>เลขที่ 75/68 วันที่ 14 พฤศจิกายน 67</t>
  </si>
  <si>
    <t>บริษัท ซิลลิค ฟาร์มา จำกัด ราคา 50,076 บาท</t>
  </si>
  <si>
    <t>เลขที่ 76/68 วันที่ 14 พฤศจิกายน 67</t>
  </si>
  <si>
    <t>บริษัท อเมริกัน ไต้หวัน ไบโอฟาร์ม จำกัด ราคา 343,898 บาท</t>
  </si>
  <si>
    <t>เลขที่ 77/68 วันที่ 14 พฤศจิกายน 67</t>
  </si>
  <si>
    <t>บริษัท สยามฟาร์มาซูติคอล จำกัด ราคา 9,806.55 บาท</t>
  </si>
  <si>
    <t>เลขที่ 78/68 วันที่ 14 พฤศจิกายน 67</t>
  </si>
  <si>
    <t>บริษัท ดีเคเอสเอช (ประเทศไทย) จำกัด ราคา 425,860 บาท</t>
  </si>
  <si>
    <t>เลขที่ 79/68 วันที่ 14 พฤศจิกายน 67</t>
  </si>
  <si>
    <t>บริษัท ดีเคเอสเอช (ประเทศไทย) จำกัด ราคา 456,248 บาท</t>
  </si>
  <si>
    <t>เลขที่ 80/68 วันที่ 14 พฤศจิกายน 67</t>
  </si>
  <si>
    <t>บริษัท อัลลายแอนซ์ ฟาร์มา จำกัด ราคา 171,200 บาท</t>
  </si>
  <si>
    <t>เลขที่ 81/68 วันที่ 14 พฤศจิกายน 67</t>
  </si>
  <si>
    <t>บริษัท ซิลลิค ฟาร์มา จำกัด ราคา 448,683.10 บาท</t>
  </si>
  <si>
    <t>เลขที่ 82/68 วันที่ 14 พฤศจิกายน 67</t>
  </si>
  <si>
    <t>บริษัท เยเนอรัล ฮอสปิตัล โปรดักส์ จำกัด (มหาชน) ราคา 99,740 บาท</t>
  </si>
  <si>
    <t>เลขที่ 83/68 วันที่ 14 พฤศจิกายน 67</t>
  </si>
  <si>
    <t>ซื้อเครื่องลำโพงช่วยสอน จำนวน 5 เครื่อง</t>
  </si>
  <si>
    <t>บริษัท รีเบิธ 888 จำกัด    ราคา 14,750 บาท</t>
  </si>
  <si>
    <t>หนังสือสั่งซื้อ
เลขที่ 68-0110
ลงวันที่ 20 พ.ย. 2567</t>
  </si>
  <si>
    <t>บริษัท ยูเนียนเมดดิคอล (ประเทศไทย) จำกัด ราคา 17,462.40 บาท</t>
  </si>
  <si>
    <t>เลขที่ 84/68 วันที่ 20 พฤศจิกายน 67</t>
  </si>
  <si>
    <t>บริษัท ดีเคเอสเอช (ประเทศไทย) จำกัด ราคา 128,108.96 บาท</t>
  </si>
  <si>
    <t>เลขที่ 85/68 วันที่ 20 พฤศจิกายน 67</t>
  </si>
  <si>
    <t>บริษัท เยเนอรัล ฮอสปิตัล โปรดักส์ จำกัด (มหาชน) ราคา 54,580 บาท</t>
  </si>
  <si>
    <t>เลขที่ 86/68 วันที่ 20 พฤศจิกายน 67</t>
  </si>
  <si>
    <t>องค์การเภสัชกรรม ราคา 22,591.60 บาท</t>
  </si>
  <si>
    <t>เลขที่ 87/68 วันที่ 20 พฤศจิกายน 67</t>
  </si>
  <si>
    <t>บริษัท อาร์เอ็กซ์ จำกัด ราคา 15,408 บาท</t>
  </si>
  <si>
    <t>เลขที่ 88/68 วันที่ 21 พฤศจิกายน 67</t>
  </si>
  <si>
    <t>บริษัท ซิลลิค ฟาร์มา จำกัด ราคา 494,468.40 บาท</t>
  </si>
  <si>
    <t>เลขที่ 89/68 วันที่ 21 พฤศจิกายน 67</t>
  </si>
  <si>
    <t>บริษัท เบอร์ลินฟาร์มาซูติคอลอินดัสตรี้ จำกัด ราคา 15,631.26 บาท</t>
  </si>
  <si>
    <t>เลขที่ 90/68 วันที่ 21 พฤศจิกายน 67</t>
  </si>
  <si>
    <t>บริษัท ชุมชนเภสัชกรรม จำกัด (มหาชน) ราคา 4,130 บาท</t>
  </si>
  <si>
    <t>เลขที่ 91/68 วันที่ 21 พฤศจิกายน 67</t>
  </si>
  <si>
    <t xml:space="preserve">จ้างเปลี่ยนอะไหล่ตู้ Fume Hood หมายเลข 7125-006-0001/ตู้.3034 งานเซลล์วิทยา จำนวน 1 งาน </t>
  </si>
  <si>
    <t>บริษัท แบงเทรดดิ้ง 1992 จำกัด    ราคา 31,030 บาท</t>
  </si>
  <si>
    <t>หนังสือสั่งจ้าง
เลขที่ 68-0113
ลงวันที่ 26 พ.ย. 2567</t>
  </si>
  <si>
    <t>จ้างซ่อมเครื่องชั่งน้ำหนักแบบดิจิตอลพร้อมที่วัดส่วนสูง จำนวน 1 งาน</t>
  </si>
  <si>
    <t>บริษัท สเปซเมด จำกัด     ราคา 12,000 บาท</t>
  </si>
  <si>
    <t>หนังสือสั่งจ้าง
เลขที่ 68-0114
ลงวันที่ 26 พ.ย. 2567</t>
  </si>
  <si>
    <t xml:space="preserve">ซื้อถุงหูหิ้วพลาสติกสีแดง ขนาด 9 x 18 นิ้ว จำนวน 1,000 กิโลกรัม </t>
  </si>
  <si>
    <t>บริษัท ซีพี แฟบริคส์ จำกัด   ราคา 64,000 บาท</t>
  </si>
  <si>
    <t>หนังสือสั่งซื้อ
เลขที่ 68-0115
ลงวันที่ 26 พ.ย. 2567</t>
  </si>
  <si>
    <t xml:space="preserve">ซื้อกล้องจุลทรรศน์ความคมชัดสูง ชนิด 2 ตา จำนวน 1 เครื่อง </t>
  </si>
  <si>
    <t>บริษัท เดอะ ไซเอนซ์ แอนด์ เอ็ดดูเคชั่นแนล จำกัด  ราคา 45,000 บาท</t>
  </si>
  <si>
    <t>หนังสือสั่งซื้อ
เลขที่ 68-0116
ลงวันที่ 26 พ.ย. 2567</t>
  </si>
  <si>
    <t xml:space="preserve">ซื้อลูกอมฮอลล์,ยาดมโป๊ยเชียน, ผ้าขนหนูเย็น จำนวน 3 รายการ                                                                                                                                                                                                 </t>
  </si>
  <si>
    <t>ห้างหุ้นส่วนจำกัด สมชัยการไฟฟ้า ราคา 32,483 บาท</t>
  </si>
  <si>
    <t>หนังสือสั่งซื้อ
เลขที่ 68-0117
ลงวันที่ 26 พ.ย. 2567</t>
  </si>
  <si>
    <t xml:space="preserve">จ้างทำกล่องลูกฟูก ฝาชน กว้าง 35 x ยาว 40 x สูง 40 cm. จำนวน 2,500 ใบ    </t>
  </si>
  <si>
    <t>บริษัท บุคลิก บรรจุภัณฑ์ จำกัด   ราคา 50,825 บาท</t>
  </si>
  <si>
    <t>หนังสือสั่งซื้อ
เลขที่ 68-0118
ลงวันที่ 26 พ.ย. 2567</t>
  </si>
  <si>
    <t xml:space="preserve">ซื้อถ้วยกรวยกระดาษ ชนิดแหลม ขนาด 4 ออนซ์  จำนวน 40 ลัง </t>
  </si>
  <si>
    <t>ร้านส.วรุณ   ราคา 36,380 บาท</t>
  </si>
  <si>
    <t>หนังสือสั่งซื้อ
เลขที่ 68-0119
ลงวันที่ 26 พ.ย. 2567</t>
  </si>
  <si>
    <t xml:space="preserve">ซื้อเก้าอี้สำนักงาน จำนวน 2 ตัว  </t>
  </si>
  <si>
    <t>บริษัท ออฟฟิศเมท (ไทย) จำกัด  ราคา 5,980 บาท</t>
  </si>
  <si>
    <t>หนังสือสั่งซื้อ
เลขที่ 68-0120
ลงวันที่ 26 พ.ย. 2567</t>
  </si>
  <si>
    <t>ซื้อถุงครอบกล้อง ปลอดเชื้อ จำนวน 1,500 ชิ้น</t>
  </si>
  <si>
    <t>บริษัท ไทยก๊อส จำกัด ราคา 16,500 บาท</t>
  </si>
  <si>
    <t>หนังสือสั่งซื้อ
เลขที่ 68-0121
ลงวันที่ 26 พ.ย. 2567</t>
  </si>
  <si>
    <t xml:space="preserve">ซื้อเครื่องซีลฝาแก้ว พร้อมฟิล์มและแก้ว จำนวน 1 เครื่อง  </t>
  </si>
  <si>
    <t>บริษัท เอลิสต์ ซัพพลาย จำกัด      ราคา 60,000 บาท</t>
  </si>
  <si>
    <t>หนังสือสั่งซื้อ
เลขที่ 68-0122
ลงวันที่ 26 พ.ย. 2567</t>
  </si>
  <si>
    <t>จ้างซ่อมตู้เก็บสารเคมีสำหรับสารกัดกร่อน 6530-011-0016/67-0001 งานพยาธิวิทยา จำนวน 1 เครื่อง</t>
  </si>
  <si>
    <t>บริษัท ออฟฟิเชียล อีควิปเม้นท์ แมนูแฟคเจอริ่ง จำกัด ราคา 10,700 บาท</t>
  </si>
  <si>
    <t>หนังสือสั่งจ้าง
เลขที่ 68-0123
ลงวันที่ 26 พ.ย. 2567</t>
  </si>
  <si>
    <t xml:space="preserve">จ้างซ่อม Printer Door Assembly ของเครื่องตรวจคลื่นไฟฟ้าหัวใจ หมายเลข 6515-074-0001/65-001 จำนวน 1 เครื่อง </t>
  </si>
  <si>
    <t>บริษัท เมดิทอป จำกัด   ราคา 37,500 บาท</t>
  </si>
  <si>
    <t>หนังสือสั่งจ้าง
เลขที่ 68-0124
ลงวันที่ 26 พ.ย. 2567</t>
  </si>
  <si>
    <t xml:space="preserve">ซื้อเก้าอี้สำนักงาน จำนวน 8 ตัว    </t>
  </si>
  <si>
    <t>บริษัท ออฟฟิศเมท (ไทย) จำกัด  ราคา 23,960 บาท</t>
  </si>
  <si>
    <t>หนังสือสั่งซื้อ
เลขที่ 68-0125
ลงวันที่ 26 พ.ย. 2567</t>
  </si>
  <si>
    <t xml:space="preserve">จ้างซ่อมปั๊มสูบน้ำเสีย SUBMERSIBLE PUMP "FLYGT" MODEL 3085 2KW ด้านติดสถาบันประสาทวิทยา จำนวน 1 งาน </t>
  </si>
  <si>
    <t>บริษัท ที.ซี.เอ็ม. เวสท์วอเตอร์ จำกัด  ราคา 48,984.60 บาท</t>
  </si>
  <si>
    <t>หนังสือสั่งจ้าง
เลขที่ 68-0126
ลงวันที่ 26 พ.ย. 2567</t>
  </si>
  <si>
    <t>ซื้อวัสดุการแพทย์ จำนวน 3 รายการ</t>
  </si>
  <si>
    <t>บริษัท เทคโนเมดิคัล จำกัด (มหาชน) ราคา 187,500 บาท</t>
  </si>
  <si>
    <t>หนังสือสั่งซื้อ
เลขที่ 68-0127
ลงวันที่ 27 พ.ย. 2567</t>
  </si>
  <si>
    <t>ซื้อกระดาษเช็ดมือแผ่นต่อเนื่อง 2 ชั้น จำนวน 75 ลัง</t>
  </si>
  <si>
    <t>บริษัท ออล อิน วัน แมนูแฟคทอรี่ จำกัด  ราคา 46,350 บาท</t>
  </si>
  <si>
    <t>หนังสือสั่งซื้อ
เลขที่ 68-0129
ลงวันที่ 27 พ.ย. 2567</t>
  </si>
  <si>
    <t>ซื้อวัสดุการแพทย์ จำนวน 8 รายการ</t>
  </si>
  <si>
    <t>บริษัท เอนริช เมด จำกัด ราคา 341,400 บาท</t>
  </si>
  <si>
    <t>หนังสือสั่งซื้อ
เลขที่ 68-0131
ลงวันที่ 27 พ.ย. 2567</t>
  </si>
  <si>
    <t>จ้างบำรุงรักษาเครื่องตรวจอวัยวะภายในด้วยคลื่นเสียงความถี่สูง ยี่ห้อ TOSHIBA MODEL : TUS-A400 แบบรวมอะไหล่ หมายเลขครุภัณฑ์ ร.188-29 จำนวน 1 เครื่อง</t>
  </si>
  <si>
    <t>บริษัท ซี เอ็ม ซี ไบโอเท็ค จำกัด ราคา 230,000 บาท</t>
  </si>
  <si>
    <t>หนังสือสั่งจ้าง
เลขที่ 68-0132
ลงวันที่ 27 พ.ย. 2567</t>
  </si>
  <si>
    <t>จ้างบำรุงรักษาระบบ PACS และ RIS พร้อมระบบสำรองการใช้งาน จำนวน 1 งาน</t>
  </si>
  <si>
    <t>บริษัท พีเอสพี เอเชีย จำกัด ราคา 450,000 บาท</t>
  </si>
  <si>
    <t>หนังสือสั่งจ้าง
เลขที่ 68-0133
ลงวันที่ 27 พ.ย. 2567</t>
  </si>
  <si>
    <t>จ้างบำรุงรักษาเครื่องตรวจอวัยวะภายในด้วยคลื่นเสียงความถี่สูง ยี่ห้อ TOSHIBA MODEL : TUS-AI600 แบบรวมอะไหล่ หมายเลขครุภัณฑ์ ร.188-32 จำนวน 1 เครื่อง</t>
  </si>
  <si>
    <t>บริษัท ซี เอ็ม ซี ไบโอเท็ค จำกัด ราคา 240,000 บาท</t>
  </si>
  <si>
    <t>หนังสือสั่งจ้าง
เลขที่ 68-0134
ลงวันที่ 27 พ.ย. 2567</t>
  </si>
  <si>
    <t>จ้างบำรุงรักษาเครื่องเอกซเรย์ทั่วไป ยี่ห้อ PHILIPS แบบไม่รวมอะไหล่ หมายเลขครุภัณฑ์ X.53 จำนวน 1 ชุด</t>
  </si>
  <si>
    <t>บริษัท ฟิลิปส์ (ประเทศไทย) จำกัด ราคา 160,500 บาท</t>
  </si>
  <si>
    <t>หนังสือสั่งจ้าง
เลขที่ 68-0135
ลงวันที่ 27 พ.ย. 2567</t>
  </si>
  <si>
    <t xml:space="preserve">จ้างบำรุงรักษาเครื่องอ่านและแปลงสัญญาณภาพเอกซเรย์เป็นดิจิตอล แบบรวมอะไหล่ หมายเลขครุภัณฑ์ ร.479-1 จำนวน 1 ชุด </t>
  </si>
  <si>
    <t>บริษัท ฟูจิฟิล์ม (ประเทศไทย) จำกัด ราคา 320,000 บาท</t>
  </si>
  <si>
    <t>หนังสือสั่งจ้าง
เลขที่ 68-0136
ลงวันที่ 27 พ.ย. 2567</t>
  </si>
  <si>
    <t>จ้างบำรุงรักษาเครื่องฉายรังสีชนิด Helical Radiation Delivery พร้อมเครื่องวางแผนการรักษาเครื่องวัดรังสีและชุดควบคุมคุณภาพ แบบรวมอะไหล่ หมายเลขครุภัณฑ์ ร.393-2/60 จำนวน 1 ชุด</t>
  </si>
  <si>
    <t>บริษัท กมลสุโกศล อีเล็คทริค จำกัด ราคา 12,850,000 บาท</t>
  </si>
  <si>
    <t>สัญญาจ้าง
เลขที่ 59/2568(พ)
ลงวันที่ 27 พ.ย. 2567</t>
  </si>
  <si>
    <t>ซื้อน้ำดื่มสะอาดที่มีคุณภาพ สำหรับผู้ป่วย ญาติ และผู้มารับบริการ ขนาดบรรจุไม่น้อยกว่า 18.9 ลิตร จำนวน 10,000 ถัง</t>
  </si>
  <si>
    <t>บริษัท เอ็ม วอเตอร์ จำกัด ราคา 481,500 บาท</t>
  </si>
  <si>
    <t>หนังสือสั่งซื้อ
เลขที่ 68-0137
ลงวันที่ 28 พ.ย. 2567</t>
  </si>
  <si>
    <t>ซื้อถุงมือผ้าเปียกเช็ดตัว จำนวน 700 แพ็ค</t>
  </si>
  <si>
    <t>บริษัท พีวี คอร์เปอเรชั่น จำกัด ราคา 168,000 บาท</t>
  </si>
  <si>
    <t>หนังสือสั่งซื้อ
เลขที่ 68-0138
ลงวันที่ 29 พ.ย. 2567</t>
  </si>
  <si>
    <t>บริษัท บี. เอ็ล. ฮั้ว จำกัด ราคา 35,310 บาท</t>
  </si>
  <si>
    <t>เลขที่ 97/68 วันที่ 29 พฤศจิกายน 67</t>
  </si>
  <si>
    <t>บริษัท เกร๊ทเตอร์มายบาซิน จำกัด ราคา 18,810.60 บาท</t>
  </si>
  <si>
    <t>เลขที่ 98/68 วันที่ 29 พฤศจิกายน 67</t>
  </si>
  <si>
    <t>บริษัท โมเดิร์น แบรนด์ส จำกัด ราคา 462,882 บาท</t>
  </si>
  <si>
    <t>เลขที่ 99/68 วันที่ 29 พฤศจิกายน 67</t>
  </si>
  <si>
    <t>บริษัท ซิลลิค ฟาร์มา จำกัด ราคา 248,464.70 บาท</t>
  </si>
  <si>
    <t>เลขที่ 100/68 วันที่ 29 พฤศจิกายน 67</t>
  </si>
  <si>
    <t>องค์การเภสัชกรรม ราคา 89,633 บาท</t>
  </si>
  <si>
    <t>เลขที่ 101/68 วันที่ 29 พฤศจิกายน 67</t>
  </si>
  <si>
    <t>ซื้อออกซิเจนเหลวทางการแพทย์ จำนวน 25,000 ลูกบาศก์เมตร</t>
  </si>
  <si>
    <t>บริษัท ลินเด้ (ประเทศไทย) จำกัด (มหาชน) ราคา 197,500 บาท</t>
  </si>
  <si>
    <t>หนังสือสั่งซื้อ
เลขที่ 68-0147
ลงวันที่ 3 ธ.ค. 2567</t>
  </si>
  <si>
    <t>เลขที่ 109/68 วันที่ 4 ธันวาคม 67</t>
  </si>
  <si>
    <t>บริษัท ดีทแฮล์ม เคลเลอร์ โลจิสติกส์ จำกัด ราคา 8,346 บาท</t>
  </si>
  <si>
    <t>เลขที่ 110/68 วันที่ 4 ธันวาคม 67</t>
  </si>
  <si>
    <t>บริษัท กู๊ด เฮลธ์ ฟาร์มาซูติคอล จำกัด ราคา 26,964 บาท</t>
  </si>
  <si>
    <t>เลขที่ 111/68 วันที่ 4 ธันวาคม 67</t>
  </si>
  <si>
    <t>บริษัท ซิลลิค ฟาร์มา จำกัด ราคา 379,858.56 บาท</t>
  </si>
  <si>
    <t>เลขที่ 112/68 วันที่ 4 ธันวาคม 67</t>
  </si>
  <si>
    <t>บริษัท ไทยก๊อส จำกัด  ราคา 78,600 บาท</t>
  </si>
  <si>
    <t>หนังสือสั่งซื้อ
เลขที่ 68-0149
ลงวันที่ 4 ธ.ค. 2567</t>
  </si>
  <si>
    <t xml:space="preserve">ซื้อถังใส่วัสดุมีคมติดเชื้อ ขนาด 3.5 x 5.5  นิ้ว จำนวน 3,000 ใบ </t>
  </si>
  <si>
    <t>บริษัท  ฟอร์แคส ซายน์เอนซ์ คอนซัลแตนท์  จำกัด   ราคา 75,000 บาท</t>
  </si>
  <si>
    <t>หนังสือสั่งซื้อ
เลขที่ 68-0150
ลงวันที่ 4 ธ.ค. 2567</t>
  </si>
  <si>
    <t xml:space="preserve">ซื้ออินฟราเรดเทอร์โมมิเตอร์ ปรอทวัดไข้แบบไม่สัมผัสร่างกาย  จำนวน  15 เครื่อง       </t>
  </si>
  <si>
    <t>บริษัท รีเบิธ 888 จำกัด    ราคา 30,000 บาท</t>
  </si>
  <si>
    <t>หนังสือสั่งซื้อ
เลขที่ 68-0151
ลงวันที่ 4 ธ.ค. 2567</t>
  </si>
  <si>
    <t xml:space="preserve">ซื้อลำโพงช่วยสอน จำนวน 5 เครื่อง </t>
  </si>
  <si>
    <t>หนังสือสั่งซื้อ
เลขที่ 68-0152
ลงวันที่ 4 ธ.ค. 2567</t>
  </si>
  <si>
    <t xml:space="preserve">ซื้อสายรัดข้อมือ จำนวน 10 กล่อง   </t>
  </si>
  <si>
    <t>บริษัท เอสเอ็มเคที (ประเทศไทย) จำกัด       ราคา 50,000 บาท</t>
  </si>
  <si>
    <t>หนังสือสั่งซื้อ
เลขที่ 68-0153
ลงวันที่ 4 ธ.ค. 2567</t>
  </si>
  <si>
    <t>จ้างเหมาบริการพนักงานขับรถ จำนวน 2 คน</t>
  </si>
  <si>
    <t>บริษัท พีพีดี เกรทเท็สต์ จำกัด ราคา 355,520.34 บาท</t>
  </si>
  <si>
    <t>หนังสือสั่งจ้าง
เลขที่ 68-0155
ลงวันที่ 11 ธ.ค. 2567</t>
  </si>
  <si>
    <t>จ้างเหมาบริการแปลผลภาพถ่่ายรังสีทรวงอกคลินิกสุขภาพ ระยะเวลา 10 เดือน (ธันวาคม 2567 - กันยายน 2568) จำนวน 1 งาน</t>
  </si>
  <si>
    <t>บริษัท รัชวิภา เอ็ม อาร์ ไอ เซ็นเตอร์ จำกัด ราคา 945,000 บาท</t>
  </si>
  <si>
    <t>สัญญาจ้าง
เลขที่ 24/2568
ลงวันที่ 12 ธ.ค. 2567</t>
  </si>
  <si>
    <t xml:space="preserve">วัสดุวิทยาศาสตร์การแพทย์ จำนวน 5 รายการ       </t>
  </si>
  <si>
    <t>ห้างหุ้นส่วนจำกัด กรีน เอ็ม ดี  ราคา 60,550 บาท</t>
  </si>
  <si>
    <t>หนังสือสั่งซื้อ
เลขที่ 68-0162
ลงวันที่ 12 ธ.ค. 2567</t>
  </si>
  <si>
    <t>เงินทุนหมุนเวียนยาเสพติด ราคา 84,000 บาท</t>
  </si>
  <si>
    <t>เลขที่ 118/68 วันที่ 12 ธันวาคม 67</t>
  </si>
  <si>
    <t>เงินทุนหมุนเวียนยาเสพติด ราคา 4,420 บาท</t>
  </si>
  <si>
    <t>เลขที่ 119/68 วันที่ 12 ธันวาคม 67</t>
  </si>
  <si>
    <t xml:space="preserve">ซื้อสายต่อออกซิเจน cannula จำนวน 5,000 เส้น      </t>
  </si>
  <si>
    <t>บริษัท โกร๊ธ ซัพพลาย เมดิคอล จำกัด  ราคา 65,000 บาท</t>
  </si>
  <si>
    <t>หนังสือสั่งซื้อ
เลขที่ 68-0163
ลงวันที่ 16 ธ.ค. 2567</t>
  </si>
  <si>
    <t xml:space="preserve">ซื้อชุดสวนล้างลำไส้ จำนวน 500 ชุด </t>
  </si>
  <si>
    <t>บริษัท  ออลเมด จำกัด ราคา 44,000 บาท</t>
  </si>
  <si>
    <t>หนังสือสั่งซื้อ
เลขที่ 68-0164
ลงวันที่ 16 ธ.ค. 2567</t>
  </si>
  <si>
    <t xml:space="preserve">ซื้อสาย Suction Control set sterile NO. 14 จำนวน 360 ห่อ       </t>
  </si>
  <si>
    <t>บริษัท ไทยก๊อส จำกัด   ราคา 57,600 บาท</t>
  </si>
  <si>
    <t>หนังสือสั่งซื้อ
เลขที่ 68-0165
ลงวันที่ 16 ธ.ค. 2567</t>
  </si>
  <si>
    <t>ซื้อแอลกอฮอลลชนิดน้ำ 70 % จำนวน 2,000 ขวด</t>
  </si>
  <si>
    <t>องค์การเภสัชกรรม   ราคา 55,640 บาท</t>
  </si>
  <si>
    <t>หนังสือสั่งซื้อ
เลขที่ 68-0166
ลงวันที่ 16 ธ.ค. 2567</t>
  </si>
  <si>
    <t xml:space="preserve">ซื้อโพรบวัดความอิ่มตัวของออกซิเจนในเลือด  จำนวน 7 เส้น         </t>
  </si>
  <si>
    <t>บริษัท ทีแอนด์พี โปรเทค จำกัด   ราคา 68,600 บาท</t>
  </si>
  <si>
    <t>หนังสือสั่งซื้อ
เลขที่ 68-0167
ลงวันที่ 16 ธ.ค. 2567</t>
  </si>
  <si>
    <t xml:space="preserve">ซื้อเก้าอี้บาร์ จำนวน 2 ตัว </t>
  </si>
  <si>
    <t>บริษัท ออฟฟิศเมท (ไทย) จำกัด  ราคา 4,980 บาท</t>
  </si>
  <si>
    <t>หนังสือสั่งซื้อ
เลขที่ 68-0168
ลงวันที่ 16 ธ.ค. 2567</t>
  </si>
  <si>
    <t xml:space="preserve">ซื้อรถเข็นสแตนเลส 2 ชั้น จำนวน 1 คัน    </t>
  </si>
  <si>
    <t>บริษัท ไบโอแอคทีฟ อินเตอร์ จำกัด    ราคา 11,000 บาท</t>
  </si>
  <si>
    <t>หนังสือสั่งซื้อ
เลขที่ 68-0169
ลงวันที่ 16 ธ.ค. 2567</t>
  </si>
  <si>
    <t xml:space="preserve">ซื้อหัว Suction 2  จังหวะ จำนวน 3 ชุด          </t>
  </si>
  <si>
    <t>บริษัท ทีแอนด์พี โปรเทค จำกัด   ราคา 55,500 บาท</t>
  </si>
  <si>
    <t>หนังสือสั่งซื้อ
เลขที่ 68-0170
ลงวันที่ 16 ธ.ค. 2567</t>
  </si>
  <si>
    <t xml:space="preserve">ซื้อเก้าอี้หมุนทำงานและเก้าอี้สำนักงาน จำนวน 2 รายการ </t>
  </si>
  <si>
    <t>บริษัท ออฟฟิศเมท (ไทย) จำกัด  ราคา 9,274 บาท</t>
  </si>
  <si>
    <t>หนังสือสั่งซื้อ
เลขที่ 68-0171
ลงวันที่ 16 ธ.ค. 2567</t>
  </si>
  <si>
    <t>ซื้อ Sterile Water จำนวน 2 รายการ</t>
  </si>
  <si>
    <t>บริษัท ไทคูณ เมดิคอล จำกัด ราคา 240,000 บาท</t>
  </si>
  <si>
    <t>หนังสือสั่งซื้อ
เลขที่ 68-0172
ลงวันที่ 16 ธ.ค. 2567</t>
  </si>
  <si>
    <t>จ้างบำรุงรักษาเครื่องถ่ายภาพรังสีทรวงอกพร้อมระบบปรับภาพแบบดิจิตอล แบบรวมค่าแรงและอะไหล่ หมายเลขครุภัณฑ์ X.54 จำนวน 1 เครื่อง</t>
  </si>
  <si>
    <t>บริษัท ยีอี เมดิคอล ซิสเต็มส์ (ประเทศไทย) จำกัด ราคา 800,000 บาท</t>
  </si>
  <si>
    <t>สัญญาจ้าง
เลขที่ 25/2568
ลงวันที่ 16 ธ.ค. 2567</t>
  </si>
  <si>
    <t>บริษัท อเมริกัน ไต้หวัน ไบโอฟาร์ม จำกัด ราคา 248,240 บาท</t>
  </si>
  <si>
    <t>เลขที่ 126/68 วันที่ 17 ธันวาคม 67</t>
  </si>
  <si>
    <t>บริษัท ดีเคเอสเอช (ประเทศไทย) จำกัด ราคา 486,850 บาท</t>
  </si>
  <si>
    <t>เลขที่ 127/68 วันที่ 17 ธันวาคม 67</t>
  </si>
  <si>
    <t>บริษัท คอสม่า เทรดดิ้ง จำกัด ราคา 462,420 บาท</t>
  </si>
  <si>
    <t>เลขที่ 128/68 วันที่ 17 ธันวาคม 67</t>
  </si>
  <si>
    <t>บริษัท ซิลลิค ฟาร์มา จำกัด ราคา 245,886 บาท</t>
  </si>
  <si>
    <t>เลขที่ 129/68 วันที่ 17 ธันวาคม 67</t>
  </si>
  <si>
    <t>บริษัท วี.แอนด์.วี. กรุงเทพฯ จำกัด ราคา 60,320 บาท</t>
  </si>
  <si>
    <t>เลขที่ 130/68 วันที่ 17 ธันวาคม 67</t>
  </si>
  <si>
    <t>บริษัท โมเดิร์น แบรนด์ส จำกัด ราคา 81,320 บาท</t>
  </si>
  <si>
    <t>เลขที่ 131/68 วันที่ 17 ธันวาคม 67</t>
  </si>
  <si>
    <t xml:space="preserve">จ้างเทคอนกรีต พื้นห้องเก็บขยะ จำนวน 1 งาน    </t>
  </si>
  <si>
    <t>บริษัท สอนสมฤทธิ์ เอ็นจิเนียริ่ง จำกัด        ราคา 48,002.88 บาท</t>
  </si>
  <si>
    <t>หนังสือสั่งจ้าง
เลขที่ 68-0180
ลงวันที่ 18 ธ.ค. 2567</t>
  </si>
  <si>
    <t>บริษัท นิวฟาร์มา (ประเทศไทย) จำกัด ราคา 4,800 บาท</t>
  </si>
  <si>
    <t>เลขที่ 132/68 วันที่ 18 ธันวาคม 67</t>
  </si>
  <si>
    <t>บริษัท เอส ที ฟาร์เมติกส์ จำกัด ราคา 14,445 บาท</t>
  </si>
  <si>
    <t>เลขที่ 133/68 วันที่ 18 ธันวาคม 67</t>
  </si>
  <si>
    <t>เลขที่ 134/68 วันที่ 18 ธันวาคม 67</t>
  </si>
  <si>
    <t>บริษัท ไบโอฟาร์ม เคมิคัลส์ จำกัด ราคา 5,410 บาท</t>
  </si>
  <si>
    <t>เลขที่ 135/68 วันที่ 18 ธันวาคม 67</t>
  </si>
  <si>
    <t>ห้างหุ้นส่วนจำกัด ภิญโญฟาร์มาซี ราคา 182,000 บาท</t>
  </si>
  <si>
    <t>เลขที่ 136/68 วันที่ 18 ธันวาคม 67</t>
  </si>
  <si>
    <t>บริษัท แอล.บี.เอส.แลบบอเรตอรี่ จำกัด ราคา 58,480 บาท</t>
  </si>
  <si>
    <t>เลขที่ 137/68 วันที่ 18 ธันวาคม 67</t>
  </si>
  <si>
    <t>บริษัท ดีเคเอสเอช (ประเทศไทย) จำกัด ราคา 213,978.60 บาท</t>
  </si>
  <si>
    <t>เลขที่ 138/68 วันที่ 18 ธันวาคม 67</t>
  </si>
  <si>
    <t>บริษัท คอสม่า เทรดดิ้ง จำกัด ราคา 291,700 บาท</t>
  </si>
  <si>
    <t>เลขที่ 139/68 วันที่ 18 ธันวาคม 67</t>
  </si>
  <si>
    <t>บริษัท โมเดิร์น แบรนด์ส จำกัด ราคา 454,022.40 บาท</t>
  </si>
  <si>
    <t>เลขที่ 140/68 วันที่ 18 ธันวาคม 67</t>
  </si>
  <si>
    <t>ซื้อแผ่นฟิวเจอร์บอร์ด ขนาด 130x245 ซม. หนา 5 มม. จำนวน 20  แผ่น</t>
  </si>
  <si>
    <t>บริษัท รีเบิธ 888 จำกัด  ราคา 5,800 บาท</t>
  </si>
  <si>
    <t>หนังสือสั่งซื้อ
เลขที่ 68-0182
ลงวันที่ 19 ธ.ค. 2567</t>
  </si>
  <si>
    <t>บริษัท ดีเคเอสเอช (ประเทศไทย) จำกัด ราคา 255,002.40 บาท</t>
  </si>
  <si>
    <t>เลขที่ 141/68 วันที่ 19 ธันวาคม 67</t>
  </si>
  <si>
    <t>บริษัท แอตแลนต้า เมดดิคแคร์ จำกัด ราคา 192,600 บาท</t>
  </si>
  <si>
    <t>เลขที่ 142/68 วันที่ 19 ธันวาคม 67</t>
  </si>
  <si>
    <t>บริษัท เมดไลน์ จำกัด ราคา 80,849.20 บาท</t>
  </si>
  <si>
    <t>เลขที่ 143/68 วันที่ 19 ธันวาคม 67</t>
  </si>
  <si>
    <t>บริษัท พรอส ฟาร์มา จำกัด ราคา 32,595 บาท</t>
  </si>
  <si>
    <t>เลขที่ 144/68 วันที่ 19 ธันวาคม 67</t>
  </si>
  <si>
    <t>บริษัท พาตาร์แลบ (2517) จำกัด ราคา 4,885 บาท</t>
  </si>
  <si>
    <t>เลขที่ 145/68 วันที่ 19 ธันวาคม 67</t>
  </si>
  <si>
    <t>บริษัท แปซิฟิค เฮล์แคร์ (ไทยแลนด์) จำกัด ราคา 455,392 บาท</t>
  </si>
  <si>
    <t>เลขที่ 146/68 วันที่ 19 ธันวาคม 67</t>
  </si>
  <si>
    <t>บริษัท ซิลลิค ฟาร์มา จำกัด ราคา 231,120 บาท</t>
  </si>
  <si>
    <t>เลขที่ 159/68 วันที่ 25 ธันวาคม 67</t>
  </si>
  <si>
    <t>บริษัท เมดไลน์ จำกัด ราคา 85,600 บาท</t>
  </si>
  <si>
    <t>เลขที่ 160/68 วันที่ 25 ธันวาคม 67</t>
  </si>
  <si>
    <t>บริษัท อัลลายแอนซ์ ฟาร์มา จำกัด ราคา 221,692.80 บาท</t>
  </si>
  <si>
    <t>เลขที่ 161/68 วันที่ 25 ธันวาคม 67</t>
  </si>
  <si>
    <t>บริษัท ที.พี. ดรัก แลบบอราทอรีส์(1969) จำกัด ราคา 11,500 บาท</t>
  </si>
  <si>
    <t>เลขที่ 162/68 วันที่ 25 ธันวาคม 67</t>
  </si>
  <si>
    <t>บริษัท ยูนีซัน จำกัด ราคา 32,260.50 บาท</t>
  </si>
  <si>
    <t>เลขที่ 163/68 วันที่ 25 ธันวาคม 67</t>
  </si>
  <si>
    <t>บริษัท โมเดิร์น แบรนด์ส จำกัด ราคา 371,054.60 บาท</t>
  </si>
  <si>
    <t>เลขที่ 164/68 วันที่ 25 ธันวาคม 67</t>
  </si>
  <si>
    <t>บริษัท ดีเคเอสเอช (ประเทศไทย) จำกัด ราคา 284,609.30 บาท</t>
  </si>
  <si>
    <t>เลขที่ 165/68 วันที่ 25 ธันวาคม 67</t>
  </si>
  <si>
    <t>บริษัท ชุมชนเภสัชกรรม จำกัด (มหาชน) ราคา 39,220.95 บาท</t>
  </si>
  <si>
    <t>เลขที่ 166/68 วันที่ 25 ธันวาคม 67</t>
  </si>
  <si>
    <t xml:space="preserve">ซื้อกระดาษบันทึกผลสำหรับเครื่องวัดความดันโลหิตชนิดสอดแขน  ขนาด 57 mm x 25 m จำนวน 400 ม้วน  </t>
  </si>
  <si>
    <t>บริษัท แอมเบสพลัส จำกัด    ราคา 16,000 บาท</t>
  </si>
  <si>
    <t>หนังสือสั่งซื้อ
เลขที่ 68-0194
ลงวันที่ 26 ธ.ค. 2567</t>
  </si>
  <si>
    <t>ซื้อเทปปิดทับวัสดุยึดแผล 10m x 10 cm. จำนวน 120 กล่อง</t>
  </si>
  <si>
    <t>บริษัท ดีเคเอสเอช (ประเทศไทย) จำกัด  ราคา 41,088 บาท</t>
  </si>
  <si>
    <t>หนังสือสั่งซื้อ
เลขที่ 68-0195
ลงวันที่ 26 ธ.ค. 2567</t>
  </si>
  <si>
    <t xml:space="preserve">ซื้อชุดคลุมกันเปื้อนพลาสติกชนิดครึ่งตัว แขนยาว แบบคล้องนิ้ว จำนวน 5,000 ตัว  </t>
  </si>
  <si>
    <t>บริษัท ฉัตรแก้วโปรดักส์ จำกัด  ราคา 37,500 บาท</t>
  </si>
  <si>
    <t>หนังสือสั่งซื้อ
เลขที่ 68-0196
ลงวันที่ 26 ธ.ค. 2567</t>
  </si>
  <si>
    <t>ซื้อด้ามจี้โมโนโพลาร์ สำหรับจี้ตัดและห้ามเลือดด้วยระบบไฟฟ้าคลื่นความถี่วิทยุ Plasmablade จำนวน 23 กล่อง</t>
  </si>
  <si>
    <t>บริษัท ดีเคเค ดิไวซ์ จำกัด ราคา 196,880 บาท</t>
  </si>
  <si>
    <t>หนังสือสั่งซื้อ
เลขที่ 68-0201
ลงวันที่ 26 ธ.ค. 2567</t>
  </si>
  <si>
    <t>จ้างบำรุงรักษาเครื่องตรวจหาตำแหน่งการเจาะชิ้นเนื้ออวัยวะด้วยคลื่นเสียงความถี่สูง ยี่ห้อ CANON MODEL: CUS-AA550 S/N แบบรวมอะไหล่ หมายเลข 6515-093-0002/65-0017</t>
  </si>
  <si>
    <t>บริษัท ซี เอ็ม ซี ไบโอเท็ค จำกัด ราคา 138,000 บาท</t>
  </si>
  <si>
    <t>หนังสือสั่งจ้าง
เลขที่ 68-0203
ลงวันที่ 26 ธ.ค. 2567</t>
  </si>
  <si>
    <t>ซื้อน้ำเกลือและน้ำกลั่น จำนวน 5 รายการ</t>
  </si>
  <si>
    <t>บริษัท ซิลลิค ฟาร์มา จำกัด ราคา 259,597 บาท</t>
  </si>
  <si>
    <t>หนังสือสั่งซื้อ
เลขที่ 68-0204
ลงวันที่ 26 ธ.ค. 2567</t>
  </si>
  <si>
    <t>บริษัท โมเดิร์น แบรนด์ส จำกัด ราคา 359,520 บาท</t>
  </si>
  <si>
    <t>เลขที่ 167/68 วันที่ 26 ธันวาคม 67</t>
  </si>
  <si>
    <t>เลขที่ 168/68 วันที่ 26 ธันวาคม 67</t>
  </si>
  <si>
    <t>บริษัท เอ.เอ็น.บี. ลาบอราตอรี่ จำกัด ราคา 10,000 บาท</t>
  </si>
  <si>
    <t>เลขที่ 169/68 วันที่ 26 ธันวาคม 67</t>
  </si>
  <si>
    <t>บริษัท เบอร์ลินฟาร์มาซูติคอลอินดัสตรี้ จำกัด ราคา 30,801.40 บาท</t>
  </si>
  <si>
    <t>เลขที่ 170/68 วันที่ 26 ธันวาคม 67</t>
  </si>
  <si>
    <t>บริษัท สยามฟาร์มาซูติคอล จำกัด ราคา 127,285.06 บาท</t>
  </si>
  <si>
    <t>เลขที่ 171/68 วันที่ 26 ธันวาคม 67</t>
  </si>
  <si>
    <t>บริษัท แอปคาร์ ฟาร์มาแลป (ประเทศไทย) จำกัด ราคา 42,800 บาท</t>
  </si>
  <si>
    <t>เลขที่ 172/68 วันที่ 26 ธันวาคม 67</t>
  </si>
  <si>
    <t>บริษัท เม็ดส์ แอนด์ เม็ดส์ จำกัด ราคา 1926 บาท</t>
  </si>
  <si>
    <t>เลขที่ 173/68 วันที่ 26 ธันวาคม 67</t>
  </si>
  <si>
    <t>บริษัท ฟาร์มา ดิสทริบิวเตอร์ส (ประเทศไทย) จำกัด ราคา 242,526.20 บาท</t>
  </si>
  <si>
    <t>เลขที่ 174/68 วันที่ 26 ธันวาคม 67</t>
  </si>
  <si>
    <t>บริษัท ดีทแฮล์ม เคลเลอร์ โลจิสติกส์ จำกัด ราคา 8,988 บาท</t>
  </si>
  <si>
    <t>เลขที่ 175/68 วันที่ 26 ธันวาคม 67</t>
  </si>
  <si>
    <t>บริษัท บี. เอ็ล. ฮั้ว จำกัด ราคา 6,420 บาท</t>
  </si>
  <si>
    <t>เลขที่ 176/68 วันที่ 26 ธันวาคม 67</t>
  </si>
  <si>
    <t>ซื้อ Extension Tube จำนวน 2 รายการ</t>
  </si>
  <si>
    <t>บริษัท เทคโนเมดิคอล จำกัด (มหาชน) ราคา 342,000 บาท</t>
  </si>
  <si>
    <t>หนังสือสั่งซื้อ
เลขที่ 68-0205
ลงวันที่ 27 ธ.ค. 2567</t>
  </si>
  <si>
    <t>ซื้อข้อต่อสามทางน้ำเกลือ Three way stopcock จำนวน 30,000 ชิ้น</t>
  </si>
  <si>
    <t>บริษัท ซิลลิค ฟาร์มา จำกัด ราคา 288,900 บาท</t>
  </si>
  <si>
    <t>หนังสือสั่งซื้อ
เลขที่ 68-0206
ลงวันที่ 27 ธ.ค. 2567</t>
  </si>
  <si>
    <t>ซื้อหลอดสำหรับเก็บตัวอย่างเลือด (Microhematocrit tube red) จำนวน 60 หลอ</t>
  </si>
  <si>
    <t>บริษัท โอเชี่ยนเมด จำกัด ราคา 3,852 บาท</t>
  </si>
  <si>
    <t>หนังสือสั่งซื้อ
เลขที่ 68-0208
ลงวันที่ 27 ธ.ค. 2567</t>
  </si>
  <si>
    <t xml:space="preserve">ซื้อวัสดุสำนักงาน จำนวน 6 รายการ </t>
  </si>
  <si>
    <t>บริษัท ไทยซิปล็อค จำกัด   ราคา 84,369.50 บาท</t>
  </si>
  <si>
    <t>หนังสือสั่งซื้อ
เลขที่ 68-0209
ลงวันที่ 27 ธ.ค. 2567</t>
  </si>
  <si>
    <t>เลขที่ 177/68 วันที่ 27 ธันวาคม 67</t>
  </si>
  <si>
    <t xml:space="preserve">ซื้อถังขยะ ล้อเลื่อน 240  ลิตร สีเขียว จำนวน 10 ใบ     </t>
  </si>
  <si>
    <t>บริษัท ทรัพย์วิจิตร โปรคลีน แอนด์ ซัพพลาย จำกัด   ราคา 21,400 บาท</t>
  </si>
  <si>
    <t>หนังสือสั่งซื้อ
เลขที่ 68-0214
ลงวันที่ 7 ม.ค. 2568</t>
  </si>
  <si>
    <t xml:space="preserve">ซื้อวัสดุงานบ้านงานครัว จำนวน 6  รายการ     </t>
  </si>
  <si>
    <t>ร้านส.วรุณ  ราคา 10,001 บาท</t>
  </si>
  <si>
    <t>หนังสือสั่งซื้อ
เลขที่ 68-0215
ลงวันที่ 7 ม.ค. 2568</t>
  </si>
  <si>
    <t>จ้างซ่อมเครื่องผลิตออกซิเจน 6515-112-0015/66-0053 ที่งานพยาบาลต่อเนื่องที่บ้าน จำนวน 1 งาน</t>
  </si>
  <si>
    <t>บริษัท เซอร์ไคล์ฟ จำกัด  ราคา 14,500 บาท</t>
  </si>
  <si>
    <t>หนังสือสั่งซื้อ
เลขที่ 68-0216
ลงวันที่ 7 ม.ค. 2568</t>
  </si>
  <si>
    <t>บริษัท แอตแลนติด ฟาร์มาซูติคอล ราคา 7,800 บาท</t>
  </si>
  <si>
    <t>เลขที่ 178/68 วันที่ 7 มกราคม 68</t>
  </si>
  <si>
    <t>บริษัท ที.พี.ดรัก แลบบอราทอรี่ส์(1969) จำกัด ราคา 9,600 บาท</t>
  </si>
  <si>
    <t>เลขที่ 179/68 วันที่ 7 มกราคม 68</t>
  </si>
  <si>
    <t>บริษัท ดีทแฮล์ม เคลเลอร์ โลจิสติกส์ จำกัด ราคา 53,928 บาท</t>
  </si>
  <si>
    <t>เลขที่ 180/68 วันที่ 7 มกราคม 68</t>
  </si>
  <si>
    <t>บริษัท สยามฟาร์มาซูติคอล จำกัด ราคา 21,400 บาท</t>
  </si>
  <si>
    <t>เลขที่ 181/68 วันที่ 7 มกราคม 68</t>
  </si>
  <si>
    <t>บริษัท ดีเคเอสเอช (ประเทศไทย) จำกัด ราคา 425,421.30 บาท</t>
  </si>
  <si>
    <t>เลขที่ 182/68 วันที่ 7 มกราคม 68</t>
  </si>
  <si>
    <t>บริษัท ซิลลิค ฟาร์มา จำกัด ราคา 328,869.85 บาท</t>
  </si>
  <si>
    <t>เลขที่ 183/68 วันที่ 7 มกราคม 68</t>
  </si>
  <si>
    <t>บริษัท ที.แมน ฟาร์มาซูติคอล จำกัด ราคา 19,730 บาท</t>
  </si>
  <si>
    <t>เลขที่ 184/68 วันที่ 7 มกราคม 68</t>
  </si>
  <si>
    <t>ซื้อแอลกอฮอล์ 95% และชุดทดสอบฟอร์มาลินในอาหาร จำนวน 2 รายการ</t>
  </si>
  <si>
    <t>องค์การเภสัชกรรม ราคา 35,219.04 บาท</t>
  </si>
  <si>
    <t>หนังสือสั่งซื้อ
เลขที่ 68-0219
ลงวันที่ 9 ม.ค. 2568</t>
  </si>
  <si>
    <t>จ้างปรับปรุงซ่อมพื้นห้องน้ำ ห้อง 814 จำนวน 1 งาน</t>
  </si>
  <si>
    <t>นางสาวเปรมมิกา  ชนวัฒน์  ราคา 34,600 บาท</t>
  </si>
  <si>
    <t>หนังสือสั่งจ้าง
เลขที่ 68-0220
ลงวันที่ 9 ม.ค. 2568</t>
  </si>
  <si>
    <t>จ้างจ้างซ่อมเครื่องวัดความดันโลหิตแบบอัตโนมัติ 6515-058-0007/61-105 วด.389 งานคัดกรองผู้ป่วยนอก จำนวน 1 เครื่อง</t>
  </si>
  <si>
    <t>บริษัท สเปซเมด จำกัด  ราคา 8,500 บาท</t>
  </si>
  <si>
    <t>หนังสือสั่งซื้อ
เลขที่ 68-0222
ลงวันที่ 9 ม.ค. 2568</t>
  </si>
  <si>
    <t>จ้างซ่อมเครื่องล้างเครื่องมือแพทย์ชนิดความถี่สูง 6530-045-0001/ร.364-12   จำนวน 1 เครื่อง</t>
  </si>
  <si>
    <t>บริษัท นำวิวัฒน์ เมดิคอล คอร์ปอเรชั่น จำกัด (มหาชน)  ราคา 1,423.10 บาท</t>
  </si>
  <si>
    <t>หนังสือสั่งซื้อ
เลขที่ 68-0223
ลงวันที่ 9 ม.ค. 2568</t>
  </si>
  <si>
    <t xml:space="preserve">ซื้อโคมไฟส่องตรวจแบบสวมศีรษะสำหรับการทำผ่าตัดศัลยกรรมชนิดพกพา จำนวน 1 อัน     </t>
  </si>
  <si>
    <t>บริษัท อินเตอร์ เมดิคอล จำกัด  ราคา 87,000 บาท</t>
  </si>
  <si>
    <t>หนังสือสั่งซื้อ
เลขที่ 68-0224
ลงวันที่ 9 ม.ค. 2568</t>
  </si>
  <si>
    <t>จ้างเปลี่ยนอะไหล่แผ่นกรองสำหรับเครื่องกำจัดไอระเหยของสารเคมีก่อมะเร็ง ร.352-47   จำนวน 1 เครื่อง</t>
  </si>
  <si>
    <t>บริษัท ซายน์เทค จำกัด   ราคา 7,918 บาท</t>
  </si>
  <si>
    <t>หนังสือสั่งซื้อ
เลขที่ 68-0225
ลงวันที่ 9 ม.ค. 2568</t>
  </si>
  <si>
    <t xml:space="preserve">ซื้อวัสดุสำนักงาน จำนวน 2 รายการ    </t>
  </si>
  <si>
    <t>บริษัท โตไกล พริ้นติ้ง จำกัด  ราคา 11,130 บาท</t>
  </si>
  <si>
    <t>หนังสือสั่งซื้อ
เลขที่ 68-0226
ลงวันที่ 9 ม.ค. 2568</t>
  </si>
  <si>
    <t xml:space="preserve">ซื้อ CRD 3 L (ภาชนะรองรับสารสารคัดหลังจากผู้ป่วย) จำนวน 600 ชิ้น </t>
  </si>
  <si>
    <t>บริษัท นำวิวัฒน์ เมดิคอล คอร์ปอเรชั่น จำกัด (มหาชน)  ราคา 48,000 บาท</t>
  </si>
  <si>
    <t>หนังสือสั่งซื้อ
เลขที่ 68-0227
ลงวันที่ 9 ม.ค. 2568</t>
  </si>
  <si>
    <t>ร้านส.วรุณ  ราคา 35,268 บาท</t>
  </si>
  <si>
    <t>หนังสือสั่งซื้อ
เลขที่ 68-0228
ลงวันที่ 9 ม.ค. 2568</t>
  </si>
  <si>
    <t>ซื้อสบู่เหลวฆ่าเชื้อและน้ำยาฆ่าเชื้อ จำนวน 3 รายการ</t>
  </si>
  <si>
    <t>บริษัท โพสเฮลท์แคร์ จำกัด ราคา 360,000 บาท</t>
  </si>
  <si>
    <t>หนังสือสั่งซื้อ
เลขที่ 68-0229
ลงวันที่ 9 ม.ค. 2568</t>
  </si>
  <si>
    <t>เงินทุนหมุนเวียนยาเสพติด ราคา 179,100 บาท</t>
  </si>
  <si>
    <t>เลขที่ 188/68 วันที่ 9 มกราคม 68</t>
  </si>
  <si>
    <t>เงินทุนหมุนเวียนยาเสพติด ราคา 420 บาท</t>
  </si>
  <si>
    <t>เลขที่ 189/68 วันที่ 9 มกราคม 68</t>
  </si>
  <si>
    <t>บริษัท โอลิค (ดิสทริบิวชั่น) จำกัด ราคา 9,309 บาท</t>
  </si>
  <si>
    <t>เลขที่ 185/68 วันที่ 10 มกราคม 68</t>
  </si>
  <si>
    <t>บริษัท ซิลลิค ฟาร์มา จำกัด ราคา 124,473.10 บาท</t>
  </si>
  <si>
    <t>เลขที่ 186/68 วันที่ 10 มกราคม 68</t>
  </si>
  <si>
    <t>บริษัท ดีเคเอสเอช (ประเทศไทย) จำกัด ราคา 395,300.80 บาท</t>
  </si>
  <si>
    <t>เลขที่ 187/68 วันที่ 10 มกราคม 68</t>
  </si>
  <si>
    <t>บริษัท ซิลลิค ฟาร์มา จำกัด ราคา 905,220 บาท</t>
  </si>
  <si>
    <t>เลขที่ 190/68 วันที่ 10 มกราคม 68</t>
  </si>
  <si>
    <t>องค์การเภสัชกรรม ราคา 3,595.20 บาท</t>
  </si>
  <si>
    <t>เลขที่ 191/68 วันที่ 10 มกราคม 68</t>
  </si>
  <si>
    <t>บริษัท โปลิฟาร์ม จำกัด ราคา 16,050 บาท</t>
  </si>
  <si>
    <t>เลขที่ 192/68 วันที่ 10 มกราคม 68</t>
  </si>
  <si>
    <t>บริษัท เมดิแคร์ (ประเทศไทย) จำกัด ราคา 17,500 บาท</t>
  </si>
  <si>
    <t>เลขที่ 193/68 วันที่ 10 มกราคม 68</t>
  </si>
  <si>
    <t>บริษัท ดีทแฮล์ม เคลเลอร์ โลจิสติกส์ จำกัด ราคา 138,967.32 บาท</t>
  </si>
  <si>
    <t>เลขที่ 194/68 วันที่ 10 มกราคม 68</t>
  </si>
  <si>
    <t>บริษัท โอลิค (ดิสทริบิวชั่น) จำกัด ราคา 2,664.30 บาท</t>
  </si>
  <si>
    <t>เลขที่ 199/68 วันที่ 16 มกราคม 68</t>
  </si>
  <si>
    <t>บริษัท กู๊ด เฮลธ์ ฟาร์มาซูติคอล จำกัด ราคา 7,106.94 บาท</t>
  </si>
  <si>
    <t>เลขที่ 200/68 วันที่ 16 มกราคม 68</t>
  </si>
  <si>
    <t>บริษัท ดีเคเอสเอช (ประเทศไทย) จำกัด ราคา 74,900 บาท</t>
  </si>
  <si>
    <t>เลขที่ 201/68 วันที่ 16 มกราคม 68</t>
  </si>
  <si>
    <t>บริษัท ดีทแฮล์ม เคลเลอร์ โลจิสติกส์ จำกัด ราคา 110,552.40 บาท</t>
  </si>
  <si>
    <t>เลขที่ 202/68 วันที่ 16 มกราคม 68</t>
  </si>
  <si>
    <t>บริษัท ฟาร์มา ดิสทริบิวเตอร์ส (ประเทศไทย) จำกัด ราคา 40,125 บาท</t>
  </si>
  <si>
    <t>เลขที่ 203/68 วันที่ 16 มกราคม 68</t>
  </si>
  <si>
    <t>บริษัท ซิลลิค ฟาร์มา จำกัด ราคา 496,824.54 บาท</t>
  </si>
  <si>
    <t>เลขที่ 204/68 วันที่ 16 มกราคม 68</t>
  </si>
  <si>
    <t>ซื้อผ้าปิดแผล จำนวน 3 รายการ</t>
  </si>
  <si>
    <t>บริษัท ดีเคเอสเอช (ประเทศไทย) จำกัด ราคา 148,730 บาท</t>
  </si>
  <si>
    <t>หนังสือสั่งซื้อ
เลขที่ 68-0232
ลงวันที่ 17 ม.ค. 2568</t>
  </si>
  <si>
    <t>ซื้ออาหารคนไข้พิเศษ-สามัญ จำนวน 6 หมวด</t>
  </si>
  <si>
    <t>ห้างหุ้นส่วนสามัญ ศุภานี ราคา 499,355 บาท</t>
  </si>
  <si>
    <t>หนังสือสั่งซื้อ
เลขที่ 68-0234
ลงวันที่ 20 ม.ค. 2568</t>
  </si>
  <si>
    <t>ซื้อเครื่องคอมพิวเตอร์สำหรับงานประมวลผล แบบที่ 1 จำนวน 100 เครื่อง</t>
  </si>
  <si>
    <t xml:space="preserve"> - บริษัท รีเบิธ 888 จำกัด ราคา 3,182,000 บาท
 - บริษัท กรีนเฮมพ์ จำกัด ราคา 3,195,000 บาท</t>
  </si>
  <si>
    <t>บริษัท รีเบิธ 888 จำกัด ราคา 3,170,000 บาท</t>
  </si>
  <si>
    <t>สัญญาซื้อขาย
เลขที่ 37/2568
ลงวันที่ 21 ม.ค. 2568</t>
  </si>
  <si>
    <t>บริษัท เอสพีเอส เมดิคอล จำกัด ราคา 2,500 บาท</t>
  </si>
  <si>
    <t>เลขที่ 205/68 วันที่ 21 มกราคม 68</t>
  </si>
  <si>
    <t>บริษัท ยูนิเวอร์แซล เมดิคอล อินดัสตรี จำกัด ราคา 53,880 บาท</t>
  </si>
  <si>
    <t>เลขที่ 206/68 วันที่ 21 มกราคม 68</t>
  </si>
  <si>
    <t>บริษัท ดีเคเอสเอช (ประเทศไทย) จำกัด ราคา 347,750 บาท</t>
  </si>
  <si>
    <t>เลขที่ 207/68 วันที่ 21 มกราคม 68</t>
  </si>
  <si>
    <t>บริษัท ซิลลิค ฟาร์มา จำกัด ราคา 489,824.60 บาท</t>
  </si>
  <si>
    <t>เลขที่ 208/68 วันที่ 21 มกราคม 68</t>
  </si>
  <si>
    <t>บริษัท บีเวอร์ เมดิคอล อินดัสตรี้ จำกัด ราคา 7,750 บาท</t>
  </si>
  <si>
    <t>เลขที่ 209/68 วันที่ 21 มกราคม 68</t>
  </si>
  <si>
    <t>บริษัท อาร์เอ็กซ์ จำกัด ราคา 31,030 บาท</t>
  </si>
  <si>
    <t>เลขที่ 210/68 วันที่ 21 มกราคม 68</t>
  </si>
  <si>
    <t>บริษัท โปลิฟาร์ม จำกัด ราคา 2,247.50 บาท</t>
  </si>
  <si>
    <t>เลขที่ 211/68 วันที่ 21 มกราคม 68</t>
  </si>
  <si>
    <t>โรงพยาบาลศิริราช ราคา 38,000 บาท</t>
  </si>
  <si>
    <t>เลขที่ 212/68 วันที่ 21 มกราคม 68</t>
  </si>
  <si>
    <t>บริษัท ดีเคเอสเอช (ประเทศไทย) จำกัด ราคา 16,692 บาท</t>
  </si>
  <si>
    <t>เลขที่ 213/68 วันที่ 22 มกราคม 68</t>
  </si>
  <si>
    <t>บริษัท ฟาร์มาดิกา จำกัด ราคา 15,943 บาท</t>
  </si>
  <si>
    <t>เลขที่ 214/68 วันที่ 22 มกราคม 68</t>
  </si>
  <si>
    <t>เลขที่ 215/68 วันที่ 22 มกราคม 68</t>
  </si>
  <si>
    <t>บริษัท แปซิฟิค เฮลธ์แคร์ (ไทยแลนด์) จำกัด ราคา 63,344 บาท</t>
  </si>
  <si>
    <t>เลขที่ 216/68 วันที่ 22 มกราคม 68</t>
  </si>
  <si>
    <t>บริษัท โมเดิร์น แบรนด์ส จำกัด ราคา 100,045 บาท</t>
  </si>
  <si>
    <t>เลขที่ 217/68 วันที่ 22 มกราคม 68</t>
  </si>
  <si>
    <t>บริษัท ดีทแฮล์ม เคลเลอร์ โลจิสติกส์ จำกัด ราคา 6,152.50 บาท</t>
  </si>
  <si>
    <t>เลขที่ 218/68 วันที่ 22 มกราคม 68</t>
  </si>
  <si>
    <t>เลขที่ 219/68 วันที่ 22 มกราคม 68</t>
  </si>
  <si>
    <t>บริษัท เจ เอส วิชั่น จำกัด ราคา 31,788.15 บาท</t>
  </si>
  <si>
    <t>เลขที่ 220/68 วันที่ 22 มกราคม 68</t>
  </si>
  <si>
    <t>บริษัท อเมริกัน ไต้หวัน ไบโอฟาร์ม จำกัด ราคา 46,994.40 บาท</t>
  </si>
  <si>
    <t>เลขที่ 221/68 วันที่ 23 มกราคม 68</t>
  </si>
  <si>
    <t>บริษัท ซิลลิค ฟาร์มา จำกัด ราคา 439,986.14 บาท</t>
  </si>
  <si>
    <t>เลขที่ 222/68 วันที่ 23 มกราคม 68</t>
  </si>
  <si>
    <t>บริษัท ดีเคเอสเอช (ประเทศไทย) จำกัด ราคา 186,147.90 บาท</t>
  </si>
  <si>
    <t>เลขที่ 223/68 วันที่ 23 มกราคม 68</t>
  </si>
  <si>
    <t>บริษัท มาสุ จำกัด ราคา 90,000 บาท</t>
  </si>
  <si>
    <t>เลขที่ 224/68 วันที่ 23 มกราคม 68</t>
  </si>
  <si>
    <t>องค์การเภสัชกรรม ราคา 14,220 บาท</t>
  </si>
  <si>
    <t>เลขที่ 225/68 วันที่ 23 มกราคม 68</t>
  </si>
  <si>
    <t>บริษัท แอตแลนต้า เมดดิคแคร์ จำกัด ราคา 1,351.41 บาท</t>
  </si>
  <si>
    <t>เลขที่ 226/68 วันที่ 23 มกราคม 68</t>
  </si>
  <si>
    <t>จ้างบำรุงรักษาเครื่องตรวจอวัยวะภายในด้วยคลื่นเสียงความถี่สูง ระบบดิจิทัล ยี่ห้อ CANON MODEL TUS-AI700 S/N 6WC21Y2045 หมายเลขครุภัณฑ์ 6515-093-0002/65-0018,MODEL TUS-AI700 S/N : 6WC21Y2046 หมายเลขครุภัณฑ์ 6515-093-0002/65-0019 แบบรวมอะไหล่ จำนวน 2 เครื่อง</t>
  </si>
  <si>
    <t>บริษัท ซี เอ็ม ซี ไบโอเท็ค จำกัด ราคา 300,000 บาท</t>
  </si>
  <si>
    <t>หนังสือสั่งจ้าง
เลขที่ 68-0247
ลงวันที่ 28 ม.ค. 2568</t>
  </si>
  <si>
    <t>ซื้อชุดดูดของเหลวจากช่องอกแบบแขวนราวอุปกรณ์  จำนวน 1 ชุด</t>
  </si>
  <si>
    <t>บริษัท ไบโอแอคทีฟ อินเตอร์ จำกัด ราคา 20,000 บาท</t>
  </si>
  <si>
    <t>หนังสือสั่งซื้อ
เลขที่ 68-0248
ลงวันที่ 28 ม.ค. 2568</t>
  </si>
  <si>
    <t xml:space="preserve">ซื้อ Ribbon ฟิล์มริบบ้อนสี CMYKO สำหรับเครื่องพิมพ์บัตร พลาสติก จำนวน 1 ม้วน </t>
  </si>
  <si>
    <t>บริษัท ที แอนด์ พี เพิ่มทรัพย์ จำกัด ราคา 23,900 บาท</t>
  </si>
  <si>
    <t>หนังสือสั่งซื้อ
เลขที่ 68-0249
ลงวันที่ 28 ม.ค. 2568</t>
  </si>
  <si>
    <t>ซื้อหุ่นจำลองช่วยฟื้นคืนชีพแบบมีสัญญาณไฟบนตัวหุ่นผู้ใหญ่เต็มตัว จำนวน 1 ชุด</t>
  </si>
  <si>
    <t>บริษัท 345 เมดิคอล จำกัด  ราคา 90,000 บาท</t>
  </si>
  <si>
    <t>หนังสือสั่งซื้อ
เลขที่ 68-0250
ลงวันที่ 28 ม.ค. 2568</t>
  </si>
  <si>
    <t>ซื้อเก้าอี้ผู้บริหาร และ เก้าอี้สำนักงาน จำนวน 11 ตัว</t>
  </si>
  <si>
    <t>บริษัท ออฟฟิศเมท (ไทย) จำกัด   ราคา 29,700 บาท</t>
  </si>
  <si>
    <t>หนังสือสั่งซื้อ
เลขที่ 68-0251
ลงวันที่ 28 ม.ค. 2568</t>
  </si>
  <si>
    <t xml:space="preserve">จ้างซ่อมเครื่องช่วยหายใจ 6515-003-0006/ชจ.65 หอผู้ป่วยหนัก จำนวน 1 เครื่อง            </t>
  </si>
  <si>
    <t>บริษัท เกทเวย์ เฮลท์แคร์ จำกัด   ราคา 27,470 บาท</t>
  </si>
  <si>
    <t>หนังสือสั่งซื้อ
เลขที่ 68-0252
ลงวันที่ 28 ม.ค. 2568</t>
  </si>
  <si>
    <t xml:space="preserve">จ้างทำสายคล้องบัตร ขนาด 15 มม. พิมพ์ 2 ด้าน จำนวน 1,200 เส้น </t>
  </si>
  <si>
    <t>บริษัท รีเบิธ 888 จำกัด   ราคา 99,600 บาท</t>
  </si>
  <si>
    <t>หนังสือสั่งซื้อ
เลขที่ 68-0253
ลงวันที่ 28 ม.ค. 2568</t>
  </si>
  <si>
    <t xml:space="preserve">ซื้อถุงมือยางยาว จำนวน 260 คู่ </t>
  </si>
  <si>
    <t>บริษัท เอซ เมดดิคอล จำกัด ราคา 93,600 บาท</t>
  </si>
  <si>
    <t>หนังสือสั่งซื้อ
เลขที่ 68-0254
ลงวันที่ 28 ม.ค. 2568</t>
  </si>
  <si>
    <t xml:space="preserve">ซื้อวัสดุงานบ้านงานครัว จำนวน 6 รายการ  </t>
  </si>
  <si>
    <t>ร้านส.วรุณ  ราคา 19,720 บาท</t>
  </si>
  <si>
    <t>หนังสือสั่งซื้อ
เลขที่ 68-0255
ลงวันที่ 28 ม.ค. 2568</t>
  </si>
  <si>
    <t>ซื้ออุปกรณ์ขยายท่อน้ำดี (Biliary dilator) จำนวน 20 ชิ้น</t>
  </si>
  <si>
    <t>บริษัท ฟอร์แคส ซายน์เอนซ์ คอนซัลแตนท์  จำกัด  ราคา 7,000 บาท</t>
  </si>
  <si>
    <t>หนังสือสั่งซื้อ
เลขที่ 68-0256
ลงวันที่ 28 ม.ค. 2568</t>
  </si>
  <si>
    <t>จ้างติดตั้งเครื่องดับเพลิงอัตโนมัติ จำนวน 1 งาน</t>
  </si>
  <si>
    <t>บริษัท ไซเท็ม เอสที เอ็นจิเนียริ่ง แอนด์ เซอร์วิส จำกัด ราคา 99,510 บาท</t>
  </si>
  <si>
    <t>หนังสือสั่งจ้าง
เลขที่ 68-0257
ลงวันที่ 28 ม.ค. 2568</t>
  </si>
  <si>
    <t>จ้างดูแลรักษาความปลอดภัย อาคารสถานที่ และทรัพย์สิน สถาบันมะเร็งแห่งชาติ จำนวน 12 คน</t>
  </si>
  <si>
    <t>สำนักงานรักษาความปลอดภัย องค์การสงเคราะห์ทหารผ่านศึก ราคา 3,240,000 บาท</t>
  </si>
  <si>
    <t>สัญญาจ้าง
เลขที่ 38/2568
ลงวันที่ 28 ม.ค. 2568</t>
  </si>
  <si>
    <t>ซื้อที่นอนป้องกันแผลกดทับ จำนวน 13 หลัง</t>
  </si>
  <si>
    <t>บริษัท สยามเอสซีไอ จำกัด ราคา 227,500 บาท</t>
  </si>
  <si>
    <t>หนังสือสั่งซื้อ
เลขที่ 68-0259
ลงวันที่ 29 ม.ค. 2568</t>
  </si>
  <si>
    <t>ซื้อคลิปหนีบเส้นเลือดและลวดเย็บผิวหนัง จำนวน 2 รายการ</t>
  </si>
  <si>
    <t>บริษัท ซิลลิค ฟาร์มา จำกัด ราคา 107,400 บาท</t>
  </si>
  <si>
    <t>หนังสือสั่งซื้อ
เลขที่ 68-0260
ลงวันที่ 29 ม.ค. 2568</t>
  </si>
  <si>
    <t>ซื้อผ้าคลุม angiogram แบบ sterile (sterile angiographic set) จำนวน 300 ชิ้น</t>
  </si>
  <si>
    <t>บริษัท ไทยฮอสพิทอลโปรดักส์ จำกัด ราคา 270,000 บาท</t>
  </si>
  <si>
    <t>หนังสือสั่งซื้อ
เลขที่ 68-0262
ลงวันที่ 29 ม.ค. 2568</t>
  </si>
  <si>
    <t>ซื้อพัดลมดูดอากาศ และพัดลมโคจร จำนวน 5 รายการ</t>
  </si>
  <si>
    <t>ห้างหุ้นส่วนจำกัด สมชัยการไฟฟ้า ราคา 157,180 บาท</t>
  </si>
  <si>
    <t>หนังสือสั่งซื้อ
เลขที่ 68-0265
ลงวันที่ 29 ม.ค. 2568</t>
  </si>
  <si>
    <t>บริษัท ดีทแฮล์ม เคลเลอร์ โลจิสติกส์ จำกัด ราคา 593,794.36 บาท</t>
  </si>
  <si>
    <t>เลขที่ 227/68 วันที่ 30 มกราคม 68</t>
  </si>
  <si>
    <t>บริษัท ซิลลิค ฟาร์มา จำกัด ราคา 163,068 บาท</t>
  </si>
  <si>
    <t>เลขที่ 228/68 วันที่ 30 มกราคม 68</t>
  </si>
  <si>
    <t>บริษัท ซิลลิค ฟาร์มา จำกัด ราคา 1,024,043.50 บาท</t>
  </si>
  <si>
    <t>เลขที่ 229/68 วันที่ 30 มกราคม 68</t>
  </si>
  <si>
    <t>บริษัท แปซิฟิค เฮลธ์แคร์ (ไทยแลนด์) จำกัด ราคา 1,982,175 บาท</t>
  </si>
  <si>
    <t>เลขที่ 230/68 วันที่ 30 มกราคม 68</t>
  </si>
  <si>
    <t xml:space="preserve">ซื้อชุดให้เลือด Blood Set จำนวน 5,000 ชุด </t>
  </si>
  <si>
    <t>บริษัท ไทยเพียวดีไวซ์ จำกัด   ราคา 100,000 บาท</t>
  </si>
  <si>
    <t>หนังสือสั่งซื้อ
เลขที่ 68-0269
ลงวันที่ 31 ม.ค. 2568</t>
  </si>
  <si>
    <t>ซื้อซองพลาสติกมีซิป สีชาทึบแสง จำนวน 450 กิโลกรัม</t>
  </si>
  <si>
    <t>บริษัท กอบทอง พาณิขย์ จำกัด ราคา 75,630 บาท</t>
  </si>
  <si>
    <t>หนังสือสั่งซื้อ
เลขที่ 68-0270
ลงวันที่ 31 ม.ค. 2568</t>
  </si>
  <si>
    <t xml:space="preserve">ซื้อชุดตรวจการติดเชื้อไวรัสโคโรนา2019 (COVID-19) จำนวน 200 เทสต์ </t>
  </si>
  <si>
    <t>บริษัท เฮาส์เซน เบอร์นสไตน์ จำกัด  ราคา 9,000 บาท</t>
  </si>
  <si>
    <t>หนังสือสั่งซื้อ
เลขที่ 68-0271
ลงวันที่ 31 ม.ค. 2568</t>
  </si>
  <si>
    <t xml:space="preserve">ซื้อถุงระบาย (drainage bag) จำนวน 50 ชิ้น </t>
  </si>
  <si>
    <t>บริษัท ดีเคเอสเอช (ประเทศไทย) จำกัด  ราคา 10,000 บาท</t>
  </si>
  <si>
    <t>หนังสือสั่งซื้อ
เลขที่ 68-0272
ลงวันที่ 31 ม.ค. 2568</t>
  </si>
  <si>
    <t>ซื้อถุงพลาสติกหูหิ้ว สีขาวทึบ ขนาด 9 x 18 นิ้ว จำนวน 250 กิโลกรัม</t>
  </si>
  <si>
    <t>บริษัท กอบทอง พาณิขย์ จำกัด    ราคา 22,500 บาท</t>
  </si>
  <si>
    <t>หนังสือสั่งซื้อ
เลขที่ 68-0273
ลงวันที่ 31 ม.ค. 2568</t>
  </si>
  <si>
    <t xml:space="preserve">ซื้อสเปรย์ปรับอากาศ จำนวน 160 ขวด      </t>
  </si>
  <si>
    <t>บริษัท อี เอ็ม ซี อิมเมกซ์ จำกัด  ราคา 21,600 บาท</t>
  </si>
  <si>
    <t>หนังสือสั่งซื้อ
เลขที่ 68-0274
ลงวันที่ 31 ม.ค. 2568</t>
  </si>
  <si>
    <t>31/2568
ลงวันที่ 30 ม.ค 2568</t>
  </si>
  <si>
    <t>44(จ)/2568 ลงวันที่ 30 ม.ค 2568</t>
  </si>
  <si>
    <t>45(จ)/2568 ลงวันที่ 30 ม.ค 2568</t>
  </si>
  <si>
    <t>73(ซ)/2568 ลงวันที่ 31 ม.ค. 2568</t>
  </si>
  <si>
    <t>74(ซ)/2568 ลงวันที่ 31 ม.ค. 2568</t>
  </si>
  <si>
    <t>75(ซ)/2568 ลงวันที่ 31 ม.ค. 2568</t>
  </si>
  <si>
    <t>76(ซ)/2568 ลงวันที่ 31 ม.ค. 2568</t>
  </si>
  <si>
    <t>77(ซ)/2568 ลงวันที่ 31 ม.ค. 2568</t>
  </si>
  <si>
    <t>78(ซ)/2568 ลงวันที่ 31 ม.ค. 2568</t>
  </si>
  <si>
    <t>80(ซ)/2568 ลงวันที่ 31 ม.ค. 2568</t>
  </si>
  <si>
    <t>46(จ)/2568 ลงวันที่ 31 ม.ค. 2568</t>
  </si>
  <si>
    <t>24/2568
ลงวันที่ 31 ม.ค 2568</t>
  </si>
  <si>
    <t>79(ซ)/2568 ลงวันที่ 31 ม.ค. 2568</t>
  </si>
  <si>
    <t xml:space="preserve">ซื้อวัสดุห้ามเลือดภายในโพรงจมูก ( Merocel)  จำนวน 2 ชื้น </t>
  </si>
  <si>
    <t>บริษัท ดีเคเค ดิไวซ์ จำกัด  ราคา 6,420 บาท</t>
  </si>
  <si>
    <t>หนังสือสั่งซื้อ
เลขที่ 68-0275
ลงวันที่ 3 ก.พ. 2568</t>
  </si>
  <si>
    <t xml:space="preserve">ซื้อชุดอุปกรณ์ทดสอบโคลิฟอร์มแบคทีเรีย SI-2  จำนวน 1 กล่อง  </t>
  </si>
  <si>
    <t>บริษัท บี สมาร์ท ซายเอ็นซ์ จำกัด  ราคา 12,000 บาท</t>
  </si>
  <si>
    <t>หนังสือสั่งซื้อ
เลขที่ 68-0276
ลงวันที่ 3 ก.พ. 2568</t>
  </si>
  <si>
    <t xml:space="preserve">จ้างซ่อมเครื่องตัดชิ้นเนื้อภายใต้อุณหภูมิแช่แข็ง 6515-027-0002/64-0005 จำนวน 1 เครื่อง        </t>
  </si>
  <si>
    <t>บริษัท เคโมไซเอนซ์ (ประเทศไทย) จำกัด   ราคา 3,638 บาท</t>
  </si>
  <si>
    <t>หนังสือสั่งจ้าง
เลขที่ 68-0277
ลงวันที่ 3 ก.พ. 2568</t>
  </si>
  <si>
    <t xml:space="preserve">ซื้อกรอบใส่บัตรอะคริลิคแนวตั้ง จำนวน 1,200 อัน </t>
  </si>
  <si>
    <t>บริษัท รีเบิธ 888 จำกัด   ราคา 14,400 บาท</t>
  </si>
  <si>
    <t>หนังสือสั่งซื้อ
เลขที่ 68-0279
ลงวันที่ 3 ก.พ. 2568</t>
  </si>
  <si>
    <t xml:space="preserve">จ้างทำสติ๊กเกอร์ชนิดความร้อน 8.2*6.1 ซม. จำนวน 500,000 ดวง </t>
  </si>
  <si>
    <t>บริษัท โมเดอร์น พริ้นเทค แอนด์ เลเบิ้ล จำกัด  ราคา 85,000 บาท</t>
  </si>
  <si>
    <t>หนังสือสั่งซื้อ
เลขที่ 68-0283
ลงวันที่ 3 ก.พ. 2568</t>
  </si>
  <si>
    <t>ซื้อน้ำยาล้างไตและอุปกรณ์สำหรับใช้กับผู้ป่วยที่ต้องล้างไต จำนวน 5 รายการ</t>
  </si>
  <si>
    <t>บริษัท นิคคิโซ เมดิคัล (ประเทศไทย) จำกัด ราคา 33,960 บาท</t>
  </si>
  <si>
    <t>หนังสือสั่งซื้อ
เลขที่ 68-0284
ลงวันที่ 3 ก.พ. 2568</t>
  </si>
  <si>
    <t>บริษัท รีเบิธ 888 จำกัด   ราคา 25,150 บาท</t>
  </si>
  <si>
    <t>หนังสือสั่งซื้อ
เลขที่ 68-0285
ลงวันที่ 3 ก.พ. 2568</t>
  </si>
  <si>
    <t>ชื้อสติ๊กเกอร์เทอมอล ทรานเฟอร์ ขนาด 2 x 2.4 พิมพ์สีฟ้า และพิมพ์สีแดง จำนวน  2 รายการ</t>
  </si>
  <si>
    <t>บริษัท ดี-สมาร์ท จำกัด   ราคา 42,000 บาท</t>
  </si>
  <si>
    <t>หนังสือสั่งซื้อ
เลขที่ 68-0297
ลงวันที่ 10 ก.พ. 2568</t>
  </si>
  <si>
    <t xml:space="preserve">ซื้อเข็มฉีดยา ขนาด 16G 1/2 นิ้ว จำนวน 100 กล่อง </t>
  </si>
  <si>
    <t>บริษัท โอเร็กซ์ เทรดดิ้ง จำกัด  ราคา 32,100 บาท</t>
  </si>
  <si>
    <t>หนังสือสั่งซื้อ
เลขที่ 68-0302
ลงวันที่ 10 ก.พ. 2568</t>
  </si>
  <si>
    <t xml:space="preserve"> จ้างซ่อมระบบเสียงตามสาย ดส.76 จำนวน 1 งาน </t>
  </si>
  <si>
    <t>บริษัท อดิศัยสัมพันธ์พานิช จำกัด  ราคา 35,941.30 บาท</t>
  </si>
  <si>
    <t>หนังสือสั่งจ้าง
เลขที่ 68-0303
ลงวันที่ 10 ก.พ. 2568</t>
  </si>
  <si>
    <t xml:space="preserve">ซื้ออุปกรณ์ทำสัญลักษณ์เพื่อระบุตำแหน่งติ่งเนื้อ จำนวน 1 กล่อง     </t>
  </si>
  <si>
    <t>บริษัท อาร์เอ็กซ์ จำกัด  ราคา 15,000 บาท</t>
  </si>
  <si>
    <t>หนังสือสั่งซื้อ
เลขที่ 68-0305
ลงวันที่ 10 ก.พ. 2568</t>
  </si>
  <si>
    <t xml:space="preserve">ซื้อสติกเกอร์อิงเจ็ทเนื้อเงา 150 แกรม  จำนวน 5 unt </t>
  </si>
  <si>
    <t>บริษัท ไอ.เจ.สยาม จำกัด  ราคา 18,000 บาท</t>
  </si>
  <si>
    <t>หนังสือสั่งซื้อ
เลขที่ 68-0306
ลงวันที่ 10 ก.พ. 2568</t>
  </si>
  <si>
    <t>จ้างซ่อมตู้แช่แข็ง-80 องศา ตย.428 จำนวน 1 เครื่อง</t>
  </si>
  <si>
    <t>บริษัท ธเนศพัฒนา จำกัด   ราคา 9,095 บาท</t>
  </si>
  <si>
    <t>หนังสือสั่งจ้าง
เลขที่ 68-0307
ลงวันที่ 10 ก.พ. 2568</t>
  </si>
  <si>
    <t>บริษัท ซิลลิิค ฟาร์มา จำกัด ราคา 303,773 บาท</t>
  </si>
  <si>
    <t>หนังสือสั่งซื้อ
เลขที่ 68-0308
ลงวันที่ 10 ก.พ. 2568</t>
  </si>
  <si>
    <t>ซื้อเข็มจี้ก้อนเนื้อที่ใช้ร่วมกับเครื่องทำลายเซลล์มะเร็งด้วยคลื่นไฟฟ้าชนิดไม่ก่อให้เกิดความร้อนเข็ม IRE (เข็มหลัก 2 nd generation)  จำนวน 10 ชุด</t>
  </si>
  <si>
    <t>บริษัท เมด โฟกัส จำกัด ราคา 750,000 บาท</t>
  </si>
  <si>
    <t>สัญญาซื้อขาย
เลขที่ 39/2568
ลงวันที่ 10 ก.พ. 2568</t>
  </si>
  <si>
    <t>ซื้อหลอดเลือดและอุปกรณ์เจาะเลือด จำนวน 7 รายการ</t>
  </si>
  <si>
    <t>บริษัท กรุงเทพอินเตอร์ โปรดักส์ จำกัด ราคา 1,035,525 บาท</t>
  </si>
  <si>
    <t>สัญญาซื้อขาย
เลขที่ 40/2568
ลงวันที่ 10 ก.พ. 2568</t>
  </si>
  <si>
    <t>ซื้อเข็มเจาะชิ้นเนื้อเต้านมระบบสุญญากาศ (Vacuum-assisted breast biopsy Device for mammogram) จำนวน 250 ชิ้น</t>
  </si>
  <si>
    <t>บริษัท บีเจเอช เมดิคอล จำกัด ราคา 4,500,000 บาท</t>
  </si>
  <si>
    <t>สัญญาซื้อขาย
เลขที่ 41/2568
ลงวันที่ 10 ก.พ. 2568</t>
  </si>
  <si>
    <t>ซื้อสายดูดเลือดและสารคัดหลั่งชนิดปราศจากเชื้อ จำนวน 8,000 ชิ้น</t>
  </si>
  <si>
    <t>บริษัท เทคโนเมดิคอล จำกัด (มหาชน) ราคา 362,960 บาท</t>
  </si>
  <si>
    <t>หนังสือสั่งซื้อ
เลขที่ 68-0309
ลงวันที่ 11 ก.พ. 2568</t>
  </si>
  <si>
    <t xml:space="preserve">ซื้อกล่องฝาชน ไปรษณีย์  จำนวน 1,000 กล่อง </t>
  </si>
  <si>
    <t>บริษัท บุคลิก บรรจุภัณฑ์ จำกัด  ราคา 7,900 บาท</t>
  </si>
  <si>
    <t>หนังสือสั่งซื้อ
เลขที่ 68-0310
ลงวันที่ 11 ก.พ. 2568</t>
  </si>
  <si>
    <t>ซื้อชุดให้้น้ำเกลือ จำนวน 30,000 ชิ้น</t>
  </si>
  <si>
    <t>บริษัท ดีเคเอสเอช (ประเทศไทย) จำกัด  ราคา 352,800 บาท</t>
  </si>
  <si>
    <t>หนังสือสั่งซื้อ
เลขที่ 68-0315
ลงวันที่ 11 ก.พ. 2568</t>
  </si>
  <si>
    <t>ซื้อเข็มและท่อต่อทางเส้นเลือดดำสำหรับให้ยา จำนวน 3 รายการ</t>
  </si>
  <si>
    <t>บริษัท ดีเคเอสเอช (ประเทศไทย) จำกัด  ราคา 352,781.30 บาท</t>
  </si>
  <si>
    <t>หนังสือสั่งซื้อ
เลขที่ 68-0316
ลงวันที่ 11 ก.พ. 2568</t>
  </si>
  <si>
    <t>ซื้อ syringe จำนวน 5 รายการ</t>
  </si>
  <si>
    <t>บริษัท ดีเคเอสเอช (ประเทศไทย) จำกัด  ราคา 111,686.60 บาท</t>
  </si>
  <si>
    <t>หนังสือสั่งซื้อ
เลขที่ 68-0317
ลงวันที่ 11 ก.พ. 2568</t>
  </si>
  <si>
    <t>จ้างปรับปรุงหลังคาอาคารสันทนาการ จำนวน 1 งาน</t>
  </si>
  <si>
    <t>นางสาวเปรมมิกา  ชนวัฒน์ ราคา 327,095 บาท</t>
  </si>
  <si>
    <t>หนังสือสั่งจ้าง
เลขที่ 68-0318
ลงวันที่ 11 ก.พ. 2568</t>
  </si>
  <si>
    <t>บริษัท บี.เอ็ล.ฮั้ว จำกัด ราคา 29,831.60 บาท</t>
  </si>
  <si>
    <t>เลขที่ 231/68 วันที่ 11 กุมภาพันธ์ 68</t>
  </si>
  <si>
    <t>จ้างเหมาบริการพนักงานเวรเปลภายในสถาบันมะเร็งแห่งชาติ จำนวน 24 คน</t>
  </si>
  <si>
    <t>ห้างหุ้นส่วนจำกัด โปร ควอลลิตี้ เซอร์วิส ราคา 5,472,000 บาท</t>
  </si>
  <si>
    <t>สัญญาจ้าง
เลขที่ 45/2568
ลงวันที่ 21 ก.พ. 2568</t>
  </si>
  <si>
    <t>ซื้อชุดตรวจน้ำตาลพร้อมเข็มเจาะ จำนวน 300 กล่อง</t>
  </si>
  <si>
    <t>บริษัท โนว่า เฮลธ์แคร์ จำกัด ราคา 144,450 บาท</t>
  </si>
  <si>
    <t>หนังสือสั่งซื้อ
เลขที่ 68-0321
ลงวันที่ 24 ก.พ. 2568</t>
  </si>
  <si>
    <t>ซื้อแผ่นชุบน้ำยาฆ่าเชื้อ จำนวน 1,000 กระปุก</t>
  </si>
  <si>
    <t>บริษัท โพสเฮลท์แคร์ จำกัด ราคา 272,000 บาท</t>
  </si>
  <si>
    <t>หนังสือสั่งซื้อ
เลขที่ 68-0324
ลงวันที่ 24 ก.พ. 2568</t>
  </si>
  <si>
    <t>จ้างบำรุงรักษาระบบสารสนเทศสถาบันมะเร็งแห่งชาติ จำนวน 1 งาน</t>
  </si>
  <si>
    <t>บริษัท ซอฟต์แวร์คอนสตรัคเตอร์ จำกัด ราคา 820,000 บาท</t>
  </si>
  <si>
    <t>สัญญาจ้าง
เลขที่ 46/2568
ลงวันที่ 24 ก.พ. 2568</t>
  </si>
  <si>
    <t>บริษัท แอตแลนต้า เมดดิคแคร์ จำกัด ราคา 86,670 บาท</t>
  </si>
  <si>
    <t>เลขที่ 233/68 วันที่ 19 กุมภาพันธ์ 68</t>
  </si>
  <si>
    <t>บริษัท คอสม่า เทรดดิ้ง จำกัด ราคา 10,946.10 บาท</t>
  </si>
  <si>
    <t>เลขที่ 234/68 วันที่ 19 กุมภาพันธ์ 68</t>
  </si>
  <si>
    <t>บริษัท ซิลลิค ฟาร์มา จำกัด ราคา 377,517.40 บาท</t>
  </si>
  <si>
    <t>เลขที่ 235/68 วันที่ 19 กุมภาพันธ์ 68</t>
  </si>
  <si>
    <t>บริษัท โมเดิร์น แบรนด์ส จำกัด ราคา 48,364 บาท</t>
  </si>
  <si>
    <t>เลขที่ 236/68 วันที่ 19 กุมภาพันธ์ 68</t>
  </si>
  <si>
    <t>เลขที่ 237/68 วันที่ 19 กุมภาพันธ์ 68</t>
  </si>
  <si>
    <t>บริษัท วิลแฮล์ม ฟาร์มาซูติคอล จำกัด ราคา 25,787 บาท</t>
  </si>
  <si>
    <t>เลขที่ 238/68 วันที่ 19 กุมภาพันธ์ 68</t>
  </si>
  <si>
    <t>บริษัท โอลิค (ดิสทริบิวชั่น) จำกัด ราคา 21,282.30 บาท</t>
  </si>
  <si>
    <t>เลขที่ 239/68 วันที่ 19 กุมภาพันธ์ 68</t>
  </si>
  <si>
    <t>บริษัท กู๊ด เฮลธ์ ฟาร์มาซูติคอล จำกัด ราคา 46,224 บาท</t>
  </si>
  <si>
    <t>เลขที่ 240/68 วันที่ 19 กุมภาพันธ์ 68</t>
  </si>
  <si>
    <t>บริษัท ดีเคเอสเอช (ประเทศไทย) จำกัด ราคา 225,525 บาท</t>
  </si>
  <si>
    <t>เลขที่ 241/68 วันที่ 19 กุมภาพันธ์ 68</t>
  </si>
  <si>
    <t xml:space="preserve">ซื้อสำลีชุบแอลกอฮอล์ 70% จำนวน 25,000 ซอง       </t>
  </si>
  <si>
    <t>บริษัท โอเร็กซ์ เทรดดิ้ง จำกัด ราคา 100,000 บาท</t>
  </si>
  <si>
    <t>หนังสือสั่งซื้อ
เลขที่ 68-0325
ลงวันที่ 25 ก.พ. 2568</t>
  </si>
  <si>
    <t>จ้างซ่อมตู้เพาะเชื้อด้วยก๊าซคาร์บอนไดออกไซค์ พช.27 จำนวน 1 เครื่อง</t>
  </si>
  <si>
    <t>บริษัท แล็บ โฟกัส จำกัด  ราคา 1,391 บาท</t>
  </si>
  <si>
    <t>หนังสือสั่งจ้าง
เลขที่ 68-0326
ลงวันที่ 25 ก.พ. 2568</t>
  </si>
  <si>
    <t xml:space="preserve">จ้างทำสติ๊กเกอร์ติดถังขยะ จำนวน 1,000 ชิ้น </t>
  </si>
  <si>
    <t>นายเชาวลิต พงศ์อิศวรานันท์ ราคา 35,000 บาท</t>
  </si>
  <si>
    <t>หนังสือสั่งซื้อ
เลขที่ 68-0327
ลงวันที่ 25 ก.พ. 2568</t>
  </si>
  <si>
    <t xml:space="preserve">ซื้อสติ๊กเกอร์ (บัตรอาหารคนไข้) จำนวน 100,000 ดวง </t>
  </si>
  <si>
    <t>บริษัท โมเดอร์น พริ้นเทค แอนด์ เลเบิ้ล จำกัด  ราคา 27,000 บาท</t>
  </si>
  <si>
    <t>หนังสือสั่งซื้อ
เลขที่ 68-0328
ลงวันที่ 25 ก.พ. 2568</t>
  </si>
  <si>
    <t xml:space="preserve">ซื้อถังบีบม็อบ ขนาด 36 ลิตร จำนวน 8 ใบ   </t>
  </si>
  <si>
    <t>บริษัท ทรัพย์วิจิตร โปรคลีน แอนด์ ซัพพลาย จำกัด  ราคา 15,836 บาท</t>
  </si>
  <si>
    <t>หนังสือสั่งซื้อ
เลขที่ 68-0329
ลงวันที่ 25 ก.พ. 2568</t>
  </si>
  <si>
    <t xml:space="preserve">ซื้อวัสดุวิทยาศาสตร์การแพทย์ จำนวน 2 รายการ      </t>
  </si>
  <si>
    <t>บริษัท ดีเคเอสเอช (ประเทศไทย) จำกัด  ราคา 95,593.80 บาท</t>
  </si>
  <si>
    <t>หนังสือสั่งซื้อ
เลขที่ 68-0330
ลงวันที่ 25 ก.พ. 2568</t>
  </si>
  <si>
    <t xml:space="preserve">ซื้อหมวกคลุมผม แบบตัวหนอน Cap Disposable จำนวน 80,000 ใบ  </t>
  </si>
  <si>
    <t>บริษัท วาเลนไทน์ กรุ๊ป จำกัด  ราคา 52,000 บาท</t>
  </si>
  <si>
    <t>หนังสือสั่งซื้อ
เลขที่ 68-0331
ลงวันที่ 25 ก.พ. 2568</t>
  </si>
  <si>
    <t xml:space="preserve">ซื้อFoley Catheter No.18 B10 (สายสวนทางเดินปัสสาวะ บัลลูน 10) จำนวน 60 เส้น </t>
  </si>
  <si>
    <t>บริษัท ดีเคเอสเอช (ประเทศไทย) จำกัด   ราคา 1,540.80 บาท</t>
  </si>
  <si>
    <t>หนังสือสั่งซื้อ
เลขที่ 68-0332
ลงวันที่ 25 ก.พ. 2568</t>
  </si>
  <si>
    <t xml:space="preserve">ซื้อTop Dressing (Non-Woven) 6''x12x Sterile 1s จำนวน 570 ห่อ </t>
  </si>
  <si>
    <t>บริษัท ไทยก๊อส จำกัด  ราคา 74,100 บาท</t>
  </si>
  <si>
    <t>หนังสือสั่งซื้อ
เลขที่ 68-0333
ลงวันที่ 25 ก.พ. 2568</t>
  </si>
  <si>
    <t xml:space="preserve">ซื้อเจลอัลตราซาวด์ ULTRASOUND GEL 5 LTRS จำนวน 30 แกลลอน    </t>
  </si>
  <si>
    <t>บริษัท เมดิคอลแคร์ จำกัด  ราคา 18,000 บาท</t>
  </si>
  <si>
    <t>หนังสือสั่งซื้อ
เลขที่ 68-0334
ลงวันที่ 25 ก.พ. 2568</t>
  </si>
  <si>
    <t xml:space="preserve">ซื้อParafilm M จำนวน 50 กล่อง </t>
  </si>
  <si>
    <t>บริษัท ชิน เมดิคอล จำกัด ราคา 42,000 บาท</t>
  </si>
  <si>
    <t>หนังสือสั่งซื้อ
เลขที่ 68-0335
ลงวันที่ 25 ก.พ. 2568</t>
  </si>
  <si>
    <t xml:space="preserve">ซื้อถุงใส่วัสดุมีคมติดเชื้อแนวนอน 7 L. จำนวน 300 ใบ           </t>
  </si>
  <si>
    <t>บริษัท เนชั่นแนล เฮลท์แคร์ ซิสเท็มส์ จำกัด   ราคา 30,000 บาท</t>
  </si>
  <si>
    <t>หนังสือสั่งซื้อ
เลขที่ 68-0336
ลงวันที่ 25 ก.พ. 2568</t>
  </si>
  <si>
    <t xml:space="preserve">ซื้อกระดาษสำหรับตรวจคลื่นไฟฟ้าหัวใจ จำนวน 60 พับ </t>
  </si>
  <si>
    <t>บริษัท รัฟ ดีไซน์ จำกัด  ราคา 28,680 บาท</t>
  </si>
  <si>
    <t>หนังสือสั่งซื้อ
เลขที่ 68-0341
ลงวันที่ 25 ก.พ. 2568</t>
  </si>
  <si>
    <t>บริษัท อุยเฮง อินเตอร์เนชั่นแนล เฮลท์แคร์ จำกัด ราคา 9,523 บาท</t>
  </si>
  <si>
    <t>เลขที่ 242/68 วันที่ 25 กุมภาพันธ์ 68</t>
  </si>
  <si>
    <t>บริษัท ที.พี.ดรัก แลบบอราทอรี่ส์(1969) จำกัด ราคา 1,825 บาท</t>
  </si>
  <si>
    <t>เลขที่ 243/68 วันที่ 25 กุมภาพันธ์ 68</t>
  </si>
  <si>
    <t>บริษัท อัลลายแอนซ์ ฟาร์มา จำกัด ราคา 203,300 บาท</t>
  </si>
  <si>
    <t>เลขที่ 244/68 วันที่ 25 กุมภาพันธ์ 68</t>
  </si>
  <si>
    <t>บริษัท พรอส ฟาร์มา จำกัด ราคา 40,376.60 บาท</t>
  </si>
  <si>
    <t>เลขที่ 245/68 วันที่ 25 กุมภาพันธ์ 68</t>
  </si>
  <si>
    <t>บริษัท ดีเคเอสเอช (ประเทศไทย) จำกัด ราคา 343,491.40 บาท</t>
  </si>
  <si>
    <t>เลขที่ 246/68 วันที่ 25 กุมภาพันธ์ 68</t>
  </si>
  <si>
    <t>บริษัท ซิลลิค ฟาร์มา จำกัด ราคา 378,587.40 บาท</t>
  </si>
  <si>
    <t>เลขที่ 247/68 วันที่ 25 กุมภาพันธ์ 68</t>
  </si>
  <si>
    <t>บริษัท สยามฟาร์มาซูติคอล จำกัด ราคา 129,149 บาท</t>
  </si>
  <si>
    <t>เลขที่ 248/68 วันที่ 25 กุมภาพันธ์ 68</t>
  </si>
  <si>
    <t>บริษัท ดีเคเอสเอช (ประเทศไทย) จำกัด ราคา 395,793 บาท</t>
  </si>
  <si>
    <t>เลขที่ 255/68 วันที่ 25 กุมภาพันธ์ 68</t>
  </si>
  <si>
    <t>ซื้อเครื่องให้ออกซิเจนด้วยอัตราการไหลสูง จำนวน 1 เครื่อง</t>
  </si>
  <si>
    <t>บริษัท ไพส์ซีส เมดิคอล จำกัด ราคา 200,000 บาท</t>
  </si>
  <si>
    <t>หนังสือสั่งซื้อ
เลขที่ 68-0343
ลงวันที่ 26 ก.พ. 2568</t>
  </si>
  <si>
    <t>บริษัท ฟาร์มา ดิสทริบิวเตอร์ส (ประเทศไทย) จำกัด ราคา 433,350 บาท</t>
  </si>
  <si>
    <t>เลขที่ 249/68 วันที่ 26 กุมภาพันธ์ 68</t>
  </si>
  <si>
    <t>บริษัท ไบโอฟาร์ม เคมิคัลส์ จำกัด ราคา 1,400 บาท</t>
  </si>
  <si>
    <t>เลขที่ 250/68 วันที่ 26 กุมภาพันธ์ 68</t>
  </si>
  <si>
    <t>บริษัท เอสพีเอส เมดิคอล จำกัด ราคา 46,800 บาท</t>
  </si>
  <si>
    <t>เลขที่ 251/68 วันที่ 26 กุมภาพันธ์ 68</t>
  </si>
  <si>
    <t>บริษัท บี.เอ็ล.เอช.เทร็ดดิ้ง จำกัด ราคา 28,954.20 บาท</t>
  </si>
  <si>
    <t>เลขที่ 252/68 วันที่ 26 กุมภาพันธ์ 68</t>
  </si>
  <si>
    <t>บริษัท อินโดไชน่า เฮลท์ แคร์ จำกัด ราคา 61,503.25 บาท</t>
  </si>
  <si>
    <t>เลขที่ 253/68 วันที่ 26 กุมภาพันธ์ 68</t>
  </si>
  <si>
    <t>บริษัท ซิลลิค ฟาร์มา จำกัด ราคา 451,523.95 บาท</t>
  </si>
  <si>
    <t>เลขที่ 254/68 วันที่ 26 กุมภาพันธ์ 68</t>
  </si>
  <si>
    <t>บริษัท โปลิฟาร์ม จำกัด ราคา 3,055 บาท</t>
  </si>
  <si>
    <t>เลขที่ 256/68 วันที่ 27 กุมภาพันธ์ 68</t>
  </si>
  <si>
    <t>บริษัท ดีเคเอสเอช (ประเทศไทย) จำกัด ราคา 449,500.58 บาท</t>
  </si>
  <si>
    <t>เลขที่ 257/68 วันที่ 27 กุมภาพันธ์ 68</t>
  </si>
  <si>
    <t>บริษัท เมดไลน์ จำกัด ราคา 27,499 บาท</t>
  </si>
  <si>
    <t>เลขที่ 258/68 วันที่ 27 กุมภาพันธ์ 68</t>
  </si>
  <si>
    <t>บริษัท ยูนีซัน จำกัด ราคา 13,535.50 บาท</t>
  </si>
  <si>
    <t>เลขที่ 259/68 วันที่ 27 กุมภาพันธ์ 68</t>
  </si>
  <si>
    <t>บริษัท ดีทแฮล์ม เคลเลอร์ โลจิสติกส์ จำกัด ราคา 17,976 บาท</t>
  </si>
  <si>
    <t>เลขที่ 260/68 วันที่ 27 กุมภาพันธ์ 68</t>
  </si>
  <si>
    <t>บริษัท มาสุ จำกัด ราคา 88,200 บาท</t>
  </si>
  <si>
    <t>เลขที่ 261/68 วันที่ 27 กุมภาพันธ์ 68</t>
  </si>
  <si>
    <t>บริษัท ยูเนียนเมดดิคอล (ประเทศไทย) จำกัด ราคา 35,512.50 บาท</t>
  </si>
  <si>
    <t>เลขที่ 262/68 วันที่ 27 กุมภาพันธ์ 68</t>
  </si>
  <si>
    <t>บริษัท คอนติเนนเติล-ฟาร์ม จำกัด ราคา 6,248.60 บาท</t>
  </si>
  <si>
    <t>เลขที่ 263/68 วันที่ 27 กุมภาพันธ์ 68</t>
  </si>
  <si>
    <t>บริษัท ซิลลิค ฟาร์มา จำกัด ราคา 451,754 บาท</t>
  </si>
  <si>
    <t>เลขที่ 264/68 วันที่ 27 กุมภาพันธ์ 68</t>
  </si>
  <si>
    <t>บริษัท โมเดิร์น แบรนด์ส จำกัด ราคา 391,149.20 บาท</t>
  </si>
  <si>
    <t>เลขที่ 265/68 วันที่ 27 กุมภาพันธ์ 68</t>
  </si>
  <si>
    <t>บริษัท สยามฟาร์มาซูติคอล จำกัด ราคา 220,441.40 บาท</t>
  </si>
  <si>
    <t>เลขที่ 266/68 วันที่ 27 กุมภาพันธ์ 68</t>
  </si>
  <si>
    <t>บริษัท เยเนอรัล ฮอสปิตัล โปรดักส์ จำกัด (มหาชน) ราคา 203,600 บาท</t>
  </si>
  <si>
    <t>เลขที่ 267/68 วันที่ 27 กุมภาพันธ์ 68</t>
  </si>
  <si>
    <t>องค์การเภสัชกรรม ราคา 49,459.76 บาท</t>
  </si>
  <si>
    <t>เลขที่ 268/68 วันที่ 27 กุมภาพันธ์ 68</t>
  </si>
  <si>
    <t xml:space="preserve">ซื้อชั้นสแตนเลสเก็บเครื่องมือปลอดเชื้อ จำนวน 1 ชุด </t>
  </si>
  <si>
    <t>บริษัท นำวิวัฒน์ เมดิคอล คอร์ปอเรชั่น จำกัด (มหาชน)  ราคา 452,000 บาท</t>
  </si>
  <si>
    <t>หนังสือสั่งซื้อ
เลขที่ 68-0345
ลงวันที่ 28 ก.พ. 2568</t>
  </si>
  <si>
    <t xml:space="preserve">จ้างซ่อมรถยนต์หมายเลขทะเบียน ฮน 7305 (รถตู้) จำนวน 1 คัน </t>
  </si>
  <si>
    <t>ร้าน โชติธนารวมยนต์  ราคา 45,849.50 บาท</t>
  </si>
  <si>
    <t>หนังสือสั่งจ้าง
เลขที่ 68-0346
ลงวันที่ 28 ก.พ. 2568</t>
  </si>
  <si>
    <t>จ้างเปลี่ยนขอบยางประตู เครื่องนึ่งไอน้ำ ATC.31  จำนวน 1 เครื่อง</t>
  </si>
  <si>
    <t>บริษัท นำวิวัฒน์ เมดิคอล คอร์ปอเรชั่น จำกัด (มหาชน) ราคา 26,185.14 บาท</t>
  </si>
  <si>
    <t>หนังสือสั่งจ้าง
เลขที่ 68-0347
ลงวันที่ 28 ก.พ. 2568</t>
  </si>
  <si>
    <t>ซื้อแผ่น CD-R  และ แผ่น DVD พร้อมสกรีนแผ่น ระบบ Inkjet 4 สี จำนวน 3 รายการ</t>
  </si>
  <si>
    <t>บริษัท นัมเบอร์ นายน์ โปร มีเดีย จำกัด ราคา 45,475 บาท</t>
  </si>
  <si>
    <t>หนังสือสั่งซื้อ
เลขที่ 68-0348
ลงวันที่ 28 ก.พ. 2568</t>
  </si>
  <si>
    <t>ซื้อชุดทดสอบ โคลิฟอร์มแบคทีเรีย จำนวน 20 กล่อง</t>
  </si>
  <si>
    <t>บริษัท บี สมาร์ท ซายเอ็นซ์ จำกัด   ราคา 16,000 บาท</t>
  </si>
  <si>
    <t>หนังสือสั่งซื้อ
เลขที่ 68-0349
ลงวันที่ 28 ก.พ. 2568</t>
  </si>
  <si>
    <t>ซื้อสีแต้มชิ้นเนื้อ  จำนวน 1 ชุด</t>
  </si>
  <si>
    <t>หนังสือสั่งซื้อ
เลขที่ 68-0350
ลงวันที่ 28 ก.พ. 2568</t>
  </si>
  <si>
    <t>บริษัท ฟิวเจอร์ เซอร์จิคอล จำกัด  ราคา 30,000 บาท</t>
  </si>
  <si>
    <t>หนังสือสั่งซื้อ
เลขที่ 68-0351
ลงวันที่ 28 ก.พ. 2568</t>
  </si>
  <si>
    <t>ซื้อ Gauze Drain Vaseline 1"x 6 Yds x 1's Sterile จำนวน 500 BAG</t>
  </si>
  <si>
    <t>บริษัท ไบโอคอททอน จำกัด ราคา 47,500 บาท</t>
  </si>
  <si>
    <t>หนังสือสั่งซื้อ
เลขที่ 68-0352
ลงวันที่ 28 ก.พ. 2568</t>
  </si>
  <si>
    <t xml:space="preserve">ซื้อชุดอุปกรณ์แผ่นห้ามเลือด เพื่อปิดรอยเจาะผนังหลอดเลือดแดง (vascular closure patch) จำนวน 30 ชิ้น </t>
  </si>
  <si>
    <t>บริษัท ซิลลิค ฟาร์มา จำกัด  ราคา 64,200 บาท</t>
  </si>
  <si>
    <t>หนังสือสั่งซื้อ
เลขที่ 68-0353
ลงวันที่ 28 ก.พ. 2568</t>
  </si>
  <si>
    <t xml:space="preserve">จ้างใบเสร็จรับเงิน ร.พ. 35 จำนวน 300 เล่ม     </t>
  </si>
  <si>
    <t>ห้างหุ้นส่วนจำกัด อัครพล   ราคา 32,100 บาท</t>
  </si>
  <si>
    <t>หนังสือสั่งซื้อ
เลขที่ 68-0356
ลงวันที่ 28 ก.พ. 2568</t>
  </si>
  <si>
    <t>บริษัท ที.โอ.เคมีคอลส์(1979) จำกัด ราคา 1,375 บาท</t>
  </si>
  <si>
    <t>เลขที่ 269/68 วันที่ 28 กุมภาพันธ์ 68</t>
  </si>
  <si>
    <t>บริษัท วิลแฮล์ม ฟาร์มาซูติคอล จำกัด ราคา 95,658 บาท</t>
  </si>
  <si>
    <t>เลขที่ 270/68 วันที่ 28 กุมภาพันธ์ 68</t>
  </si>
  <si>
    <t>บริษัท แอตแลนติค ฟาร์มาซูติคอล จำกัด ราคา 14,500 บาท</t>
  </si>
  <si>
    <t>เลขที่ 271/68 วันที่ 28 กุมภาพันธ์ 68</t>
  </si>
  <si>
    <t>บริษัท เอฟ.ซี.พี. จำกัด ราคา 9,600 บาท</t>
  </si>
  <si>
    <t>เลขที่ 272/68 วันที่ 28 กุมภาพันธ์ 68</t>
  </si>
  <si>
    <t>บริษัท ฟาร์มาดิกา จำกัด ราคา 6,450 บาท</t>
  </si>
  <si>
    <t>เลขที่ 273/68 วันที่ 28 กุมภาพันธ์ 68</t>
  </si>
  <si>
    <t>บริษัท โมเดิร์น แบรนด์ส จำกัด ราคา 296,295.84 บาท</t>
  </si>
  <si>
    <t>เลขที่ 274/68 วันที่ 28 กุมภาพันธ์ 68</t>
  </si>
  <si>
    <t>เลขที่ 275/68 วันที่ 28 กุมภาพันธ์ 68</t>
  </si>
  <si>
    <t>บริษัท พรีเมดฟาร์มา พลัส จำกัด ราคา 5,265 บาท</t>
  </si>
  <si>
    <t>เลขที่ 276/68 วันที่ 28 กุมภาพันธ์ 68</t>
  </si>
  <si>
    <t>บริษัท เมดิแคร์ (ประเทศไทย) จำกัด ราคา 26,250 บาท</t>
  </si>
  <si>
    <t>เลขที่ 277/68 วันที่ 28 กุมภาพันธ์ 68</t>
  </si>
  <si>
    <t>บริษัท ชุมชนเภสัชกรรม จำกัด (มหาชน) ราคา 14,420 บาท</t>
  </si>
  <si>
    <t>เลขที่ 278/68 วันที่ 28 กุมภาพันธ์ 68</t>
  </si>
  <si>
    <t>บริษัท พาตาร์แลบ (2517) จำกัด ราคา 37,640 บาท</t>
  </si>
  <si>
    <t>เลขที่ 279/68 วันที่ 28 กุมภาพันธ์ 68</t>
  </si>
  <si>
    <t>ห้างหุ้นส่วนจำกัด ภิญโญฟาร์มาซี ราคา 216,072 บาท</t>
  </si>
  <si>
    <t>เลขที่ 280/68 วันที่ 28 กุมภาพันธ์ 68</t>
  </si>
  <si>
    <t>บริษัท เยเนอรัล ฮอสปิตัล โปรดัคส์ จำกัด (มหาชน) ราคา 40,690 บาท</t>
  </si>
  <si>
    <t>เลขที่ 281/68 วันที่ 28 กุมภาพันธ์ 68</t>
  </si>
  <si>
    <t>บริษัท ฟาร์มา ดิสทริบิวเตอร์ส (ประเทศไทย) จำกัด ราคา 80,464 บาท</t>
  </si>
  <si>
    <t>เลขที่ 282/68 วันที่ 28 กุมภาพันธ์ 68</t>
  </si>
  <si>
    <t>บริษัท เม็ดส์ แอนด์ เม็ดส์ จำกัด ราคา 48,685 บาท</t>
  </si>
  <si>
    <t>เลขที่ 283/68 วันที่ 28 กุมภาพันธ์ 68</t>
  </si>
  <si>
    <t>องค์การเภสัชกรรม ราคา 104,370.08 บาท</t>
  </si>
  <si>
    <t>เลขที่ 284/68 วันที่ 28 กุมภาพันธ์ 68</t>
  </si>
  <si>
    <t>เงินทุนหมุนเวียนยาเสพติด ราคา 59,200 บาท</t>
  </si>
  <si>
    <t>เลขที่ 285/68 วันที่ 28 กุมภาพันธ์ 68</t>
  </si>
  <si>
    <t>เงินทุนหมุนเวียนยาเสพติด ราคา 6,630 บาท</t>
  </si>
  <si>
    <t>เลขที่ 286/68 วันที่ 28 กุมภาพันธ์ 68</t>
  </si>
  <si>
    <t>ซื้ออุปกรณ์บริหารปอด จำนวน 700 ชุด</t>
  </si>
  <si>
    <t>บริษัท ออลล์เวล ไลฟ์ จำกัด ราคา 126,000 บาท</t>
  </si>
  <si>
    <t>หนังสือสั่งซื้อ
เลขที่ 68-0355
ลงวันที่ 6 มี.ค. 2568</t>
  </si>
  <si>
    <t>ซื้อโต๊ะคร่อมเตียง จำนวน 20 ตัว</t>
  </si>
  <si>
    <t>บริษัท 345 เมดิคอล จำกัด  ราคา 46,000 บาท</t>
  </si>
  <si>
    <t>หนังสือสั่งซื้อ
เลขที่ 68-0358
ลงวันที่ 6 มี.ค. 2568</t>
  </si>
  <si>
    <t>ซื้อจอ LED ห้องประชุมพร้อมอุปกรณ์ ขนาด 4.10*2.24 ม.</t>
  </si>
  <si>
    <t>บริษัท บอสเลเซอร์ผับ ไลท์แอนด์ซาวด์ จำกัด ราคา 290,000 บาท</t>
  </si>
  <si>
    <t>หนังสือสั่งซื้อ
เลขที่ 68-0364
ลงวันที่ 6 มี.ค. 2568</t>
  </si>
  <si>
    <t>ซื้ออุปกรณ์การแพทย์ จำนวน 14 รายการ</t>
  </si>
  <si>
    <t>บริษัท ไทยก๊อส จำกัด ราคา 966,200 บาท</t>
  </si>
  <si>
    <t>สัญญาซื้อขาย
เลขที่ 47/2568
ลงวันที่ 6 มี.ค. 2568</t>
  </si>
  <si>
    <t>ซื้อออกซิเจนเหลวทางการแพทย์ จำนวน 120,000 ลูกบาศก์เมตร</t>
  </si>
  <si>
    <t>บริษัท ลินเด้ (ประเทศไทย) จำกัด ราคา 984,000 บาท</t>
  </si>
  <si>
    <t>สัญญาซื้อขาย
เลขที่ 48/2568
ลงวันที่ 6 มี.ค. 2568</t>
  </si>
  <si>
    <t>ซื้อแก๊สท่อทางการแพทย์ จำนวน 13 รายการ</t>
  </si>
  <si>
    <t>บริษัท ลินเด้ (ประเทศไทย) จำกัด ราคา 630,500 บาท</t>
  </si>
  <si>
    <t>สัญญาซื้อขาย
เลขที่ 49/2568
ลงวันที่ 6 มี.ค. 2568</t>
  </si>
  <si>
    <t>จ้างออกแบบปรับปรุงสำนักงานภารกิจด้านอำนวยการ สถาบันมะเร็งแห่งชาติ ที่สถาบันสุขภาพเด็กแห่งชาติ จำนวน 1 งาน</t>
  </si>
  <si>
    <t>บริษัท อีเอ็ม ดีไซน์ แอนด์ แมนเนจเมนท์ จำกัด ราคา 491,665 บาท</t>
  </si>
  <si>
    <t>สัญญาจ้าง
เลขที่ 50/2568
ลงวันที่ 6 มี.ค. 2568</t>
  </si>
  <si>
    <t xml:space="preserve">จ้างซ่อมเครื่องช่วยหายใจ ชจ.72  จำนวน 1 เครื่อง </t>
  </si>
  <si>
    <t>บริษัท เกทเวย์ เฮลท์แคร์ จำกัด ราคา 39,910 บาท</t>
  </si>
  <si>
    <t>หนังสือสั่งจ้าง
เลขที่ 68-0365
ลงวันที่ 10 มี.ค. 2568</t>
  </si>
  <si>
    <t xml:space="preserve">ซื้อโต๊ะคอมพิวเตอร์,ตู้บานเลื่อนทึบ,ตู้เอนกประสงค์ จำนวน 3 รายการ </t>
  </si>
  <si>
    <t>บริษัท เอ็น เอส บี ออฟฟิศ จำกัด ราคา 15,242.15 บาท</t>
  </si>
  <si>
    <t>หนังสือสั่งซื้อ
เลขที่ 68-0366
ลงวันที่ 10 มี.ค. 2568</t>
  </si>
  <si>
    <t>จ้างซ่อมเครื่องล้างเครื่องมือแพทย์ ร.364-11 งานจ่ายกลางเวชภัณฑ์ปลอดเชื้อ จำนวน 1 เครื่อง</t>
  </si>
  <si>
    <t>บริษัท นำวิวัฒน์ เมดิคอล คอร์ปอเรชั่น จำกัด (มหาชน) ราคา 5,692.40 บาท</t>
  </si>
  <si>
    <t>หนังสือสั่งจ้าง
เลขที่ 68-0368
ลงวันที่ 10 มี.ค. 2568</t>
  </si>
  <si>
    <t>ซื้อวัสดุช่าง จำนวน 7 รายการ</t>
  </si>
  <si>
    <t>ห้างหุ้นส่วนจำกัด สมชัยการไฟฟ้า ราคา 9,625 บาท</t>
  </si>
  <si>
    <t>หนังสือสั่งซื้อ
เลขที่ 68-0369
ลงวันที่ 10 มี.ค. 2568</t>
  </si>
  <si>
    <t>จ้างซ่อมตู้ดูดควันชนิดไร้ท่อ 7125-006-0001/ตู้.296 ที่กลุ่มงานวิจัยและประเมินเทคโยโลยีทางการแพทย์ จำนวน 1 เครื่อง</t>
  </si>
  <si>
    <t>บริษัท เอสโค ไลฟ์ไซเอนซ์ (ประเทศไทย) จำกัด ราคา 41,730 บาท</t>
  </si>
  <si>
    <t>หนังสือสั่งจ้าง
เลขที่ 68-0370
ลงวันที่ 10 มี.ค. 2568</t>
  </si>
  <si>
    <t xml:space="preserve">ซื้อโคมฮาโลเจน LED และโคมตัวยูติดลอย จำนวน 2 รายการ </t>
  </si>
  <si>
    <t>ห้างหุ้นส่วนจำกัด สมชัยการไฟฟ้า ราคา 5,168 บาท</t>
  </si>
  <si>
    <t>หนังสือสั่งซื้อ
เลขที่ 68-0371
ลงวันที่ 10 มี.ค. 2568</t>
  </si>
  <si>
    <t xml:space="preserve">จ้างติดตั้งระบบสายสัญญาณคอมพิวเตอร์แบบ UTP CAT6 จำนวน 1 งาน </t>
  </si>
  <si>
    <t>บริษัท อินฟอร์เมชั่น เซอร์วิส แอนด์ คอนซัลแทนท์ จำกัด  ราคา 54,000 บาท</t>
  </si>
  <si>
    <t>หนังสือสั่งจ้าง
เลขที่ 68-0373
ลงวันที่ 10 มี.ค. 2568</t>
  </si>
  <si>
    <t xml:space="preserve">จ้างซ่อมประตูอัตโนมัติ จำนวน 1 งาน </t>
  </si>
  <si>
    <t>บริษัท คอมพลีท ไลน์ จำกัด ราคา 48,000 บาท</t>
  </si>
  <si>
    <t>หนังสือสั่งจ้าง
เลขที่ 68-0374
ลงวันที่ 10 มี.ค. 2568</t>
  </si>
  <si>
    <t>จ้างทำป้ายประชาสัมพันธ์ด้านหน้าสถาบันมะเร็งแห่งชาติ จำนวน 1 งาน</t>
  </si>
  <si>
    <t>นายเชาวลิต พงศ์อิศวรานันท์ ราคา 99,610 บาท</t>
  </si>
  <si>
    <t>หนังสือสั่งจ้าง
เลขที่ 68-0378
ลงวันที่ 10 มี.ค. 2568</t>
  </si>
  <si>
    <t>ซื้อน้ำยาทำความสะอาดเครื่องมือ จำนวน 3 รายการ</t>
  </si>
  <si>
    <t>บริษัท โพสเฮลท์แคร์ จำกัด ราคา 269,250 บาท</t>
  </si>
  <si>
    <t>หนังสือสั่งซื้อ
เลขที่ 68-0380
ลงวันที่ 10 มี.ค. 2568</t>
  </si>
  <si>
    <t>ซื้อแผ่นกระดาษกรองชนิดแห้งสำหรับตรวจการติดเชื้อเฮลิโคแบคเตอร์ไพโลไร (PRONTO DRY)</t>
  </si>
  <si>
    <t>บริษัท ดีเคเอสเอช (ประเทศไทย) จำกัด  ราคา 214,000 บาท</t>
  </si>
  <si>
    <t>หนังสือสั่งซื้อ
เลขที่ 68-0382
ลงวันที่ 13 มี.ค. 2568</t>
  </si>
  <si>
    <t>ซื้ออุปกรณ์สำหรับติดตั้งป้ายไฟเรียกแท็กซี่หน้าสถาบันมะเร็งแห่งชาติ จำนวน 2 รายการ</t>
  </si>
  <si>
    <t>ห้างหุ้นส่วนจำกัด สมชัยการไฟฟ้า ราคา 2,512 บาท</t>
  </si>
  <si>
    <t>หนังสือสั่งซื้อ
เลขที่ 68-0383
ลงวันที่ 14 มี.ค. 2568</t>
  </si>
  <si>
    <t xml:space="preserve">จ้างซ่อมตู้เพาะเลี้ยง ตู้.2983 จำนวน 1 เครื่อง </t>
  </si>
  <si>
    <t>ห้างหุ้นส่วนจำกัด อุปกรณ์และเคมีวิจัย ราคา 35,845 บาท</t>
  </si>
  <si>
    <t>หนังสือสั่งจ้าง
เลขที่ 68-0384
ลงวันที่ 14 มี.ค. 2568</t>
  </si>
  <si>
    <t>บริษัท เอสอีไอ เมดิคัล จำกัด (มหาชน) ราคา 73,830 บาท</t>
  </si>
  <si>
    <t>หนังสือสั่งซื้อ
เลขที่ 68-0385
ลงวันที่ 14 มี.ค. 2568</t>
  </si>
  <si>
    <t>ซื้อน้ำยาฆ่าเชื้อ จำนวน 2 รายการ</t>
  </si>
  <si>
    <t>บริษัท โพสเฮลท์แคร์ จำกัด  ราคา 46,475 บาท</t>
  </si>
  <si>
    <t>หนังสือสั่งซื้อ
เลขที่ 68-0386
ลงวันที่ 14 มี.ค. 2568</t>
  </si>
  <si>
    <t xml:space="preserve">ซื้อเลนส์ซูมมุมกว้าง พร้อมฟิลเตอร์หน้าเลนส์ จำนวน 1 ชุด        </t>
  </si>
  <si>
    <t>บริษัท ออวิด้า จำกัด  ราคา 46,705.50 บาท</t>
  </si>
  <si>
    <t>หนังสือสั่งซื้อ
เลขที่ 68-0388
ลงวันที่ 14 มี.ค. 2568</t>
  </si>
  <si>
    <t xml:space="preserve">ซื้อเครื่องทำน้ำแข็ง  จำนวน 1 เครื่อง </t>
  </si>
  <si>
    <t>บริษัท เอส.บี. เคมิคอล ซัพพลาย เซอร์วิส จำกัด  ราคา 77,040 บาท</t>
  </si>
  <si>
    <t>หนังสือสั่งซื้อ
เลขที่ 68-0390
ลงวันที่ 14 มี.ค. 2568</t>
  </si>
  <si>
    <t>จ้างซ่อมเครื่องช่วยหายใจชนิดควบคุมปริมาตร ชจ.70 จำนวน 1 เครื่อง</t>
  </si>
  <si>
    <t>บริษัท เกทเวย์ เฮลท์แคร์ จำกัด  ราคา 30,110 บาท</t>
  </si>
  <si>
    <t>หนังสือสั่งจ้าง
เลขที่ 68-0393
ลงวันที่ 14 มี.ค. 2568</t>
  </si>
  <si>
    <t xml:space="preserve">ซื้อลูกอมฮอลล์,ยาดมโป๊ยเชียน, ผ้าขนหนูเย็น จำนวน 3 รายการ </t>
  </si>
  <si>
    <t>ห้างหุ้นส่วนจำกัด สมชัยการไฟฟ้า  ราคา 57,590 บาท</t>
  </si>
  <si>
    <t>หนังสือสั่งซื้อ
เลขที่ 68-0394
ลงวันที่ 14 มี.ค. 2568</t>
  </si>
  <si>
    <t>จ้างซ่อมเครื่องช่วยหายใจชนิดควบคุมปริมาตร ชจ.66 จำนวน 1 เครื่อง</t>
  </si>
  <si>
    <t>บริษัท เกทเวย์ เฮลท์แคร์ จำกัด  ราคา 30,530 บาท</t>
  </si>
  <si>
    <t>หนังสือสั่งจ้าง
เลขที่ 68-0395
ลงวันที่ 14 มี.ค. 2568</t>
  </si>
  <si>
    <t>ซื้ออุปกรณ์สำหรับเจาะและห่วงสำหรับถ่างผนังหน้าท้อง จำนวน 2 รายการ</t>
  </si>
  <si>
    <t>บริษัท ซัมมิท เฮลธ์แคร์ จำกัด ราคา 204,000 บาท</t>
  </si>
  <si>
    <t>หนังสือสั่งซื้อ
เลขที่ 68-0397
ลงวันที่ 14 มี.ค. 2568</t>
  </si>
  <si>
    <t xml:space="preserve">ซื้อเครื่องมือผ่าตัดสำหรับการผ่าตัดแบบเปิดและการผ่าตัดด้วยกล้อง จำนวน 20 รายการ </t>
  </si>
  <si>
    <t>บริษัท ดีเคเค ดิไวซ์ จำกัด ราคา 9,697,947 บาท</t>
  </si>
  <si>
    <t>สัญญาซื้อขาย
เลขที่ 52/2568
ลงวันที่ 20 มี.ค. 2568</t>
  </si>
  <si>
    <t>ซื้อแผ่นใช้ตรวจคลื่นไฟฟ้าหัวใจ จำนวน 250 ซอง</t>
  </si>
  <si>
    <t>บริษัท ดีเคเอสเอช (ประเทศไทย) จำกัด  ราคา 133,750 บาท</t>
  </si>
  <si>
    <t>หนังสือสั่งซื้อ
เลขที่ 68-0403
ลงวันที่ 21 มี.ค. 2568</t>
  </si>
  <si>
    <t>ซื้อชุดสายสวนกระเพาะอาหารชนิดสายยาว จำนวน 30 ชุด</t>
  </si>
  <si>
    <t>บริษัท เวเลอร์ เฮลธ์ จำกัด ราคา 435,000 บาท</t>
  </si>
  <si>
    <t>หนังสือสั่งซื้อ
เลขที่ 68-0404
ลงวันที่ 21 มี.ค. 2568</t>
  </si>
  <si>
    <t xml:space="preserve">ซื้อสายให้อาหารทางจมูกลงสู่กระเพาะอาหารสำหรับทางเดินอาหารชนิดซิลิโคน จำนวน 28 เส้น </t>
  </si>
  <si>
    <t>ห้างหุ้นส่วนจำกัด แชมเปี้ยนเมดิคอล ราคา 7,840 บาท</t>
  </si>
  <si>
    <t>หนังสือสั่งซื้อ
เลขที่ 68-0405
ลงวันที่ 21 มี.ค. 2568</t>
  </si>
  <si>
    <t xml:space="preserve">จ้างซ่อมเครื่องล้างไต ร.446-2 จำนวน 1 เครื่อง </t>
  </si>
  <si>
    <t>บริษัท ซิลลิค ฟาร์มา จำกัด ราคา 32,019 บาท</t>
  </si>
  <si>
    <t>หนังสือสั่งจ้าง
เลขที่ 68-0406
ลงวันที่ 21 มี.ค. 2568</t>
  </si>
  <si>
    <t xml:space="preserve">ซื้อวัสดุช่าง จำนวน 3 รายการ   </t>
  </si>
  <si>
    <t>ห้างหุ้นส่วนจำกัด สมชัยการไฟฟ้า  ราคา 8,846 บาท</t>
  </si>
  <si>
    <t>หนังสือสั่งซื้อ
เลขที่ 68-0407
ลงวันที่ 21 มี.ค. 2568</t>
  </si>
  <si>
    <t xml:space="preserve">ซื้อ specimen retrieval bag  (ถุงใส่เนื้อเยื่อขนาด L) จำนวน 10 ชิ้น </t>
  </si>
  <si>
    <t>บริษัท สยามเวิร์ค เทคโนโลยี จำกัด ราคา 7,300 บาท</t>
  </si>
  <si>
    <t>หนังสือสั่งซื้อ
เลขที่ 68-0408
ลงวันที่ 21 มี.ค. 2568</t>
  </si>
  <si>
    <t xml:space="preserve">ซื้อแผ่นฟิล์มปูก่อนผ่าตัด จำนวน 20 กล่อง </t>
  </si>
  <si>
    <t>บริษัท ดีทแฮล์ม เคลเลอร์ โลจิสติกส์ จำกัด ราคา 46,652 บาท</t>
  </si>
  <si>
    <t>หนังสือสั่งซื้อ
เลขที่ 68-0409
ลงวันที่ 21 มี.ค. 2568</t>
  </si>
  <si>
    <t xml:space="preserve">จ้างซ่อมเครื่องเป่าแห้งสายยางทางการแพทย์ ร.386-4 จำนวน 1 เครื่อง </t>
  </si>
  <si>
    <t>บริษัท นำวิวัฒน์ เมดิคอล คอร์ปอเรชั่น จำกัด (มหาชน) ราคา 42,158 บาท</t>
  </si>
  <si>
    <t>หนังสือสั่งจ้าง
เลขที่ 68-0410
ลงวันที่ 21 มี.ค. 2568</t>
  </si>
  <si>
    <t xml:space="preserve">จ้างซ่อมเครื่องช่วยหายใจแบบเคลื่อนที่ 6515-003-0007/65-0004 และ 6515-003-0007/65-0005 จำนวน 2 เครื่อง </t>
  </si>
  <si>
    <t>บริษัท อี ฟอร์ แอล เอม จำกัด (มหาชน) ราคา 26,000 บาท</t>
  </si>
  <si>
    <t>หนังสือสั่งจ้าง
เลขที่ 68-0411
ลงวันที่ 21 มี.ค. 2568</t>
  </si>
  <si>
    <t>ซื้อเครื่องเสียงสำหรับใช้ในห้องประชุมสมชาย สมบูรณ์เจริญ ชั้น 5 อาคารดำรงนิราดูร จำนวน 1 ชุด</t>
  </si>
  <si>
    <t>บริษัท ทิพวรรณ์อีเล็คทรอนิค จำกัด ราคา 96,300 บาท</t>
  </si>
  <si>
    <t>หนังสือสั่งซื้อ
เลขที่ 68-0413
ลงวันที่ 21 มี.ค. 2568</t>
  </si>
  <si>
    <t>ซื้อวัสดุสำนักงาน จำนวน 50 รายการ</t>
  </si>
  <si>
    <t>บริษัท อาทรพาณิชย์ จำกัด ราคา 247,734.10 บาท</t>
  </si>
  <si>
    <t>หนังสือสั่งซื้อ
เลขที่ 68-0416
ลงวันที่ 27 มี.ค. 2568</t>
  </si>
  <si>
    <t>ซื้อเข็มขัดที่ใช้ร่วมกับถุงเก็บสิ่งขับถ่ายจากลำไส้และแผ่นปิดรักษาแผลเปื่อย จำนวน 8 รายการ</t>
  </si>
  <si>
    <t>บริษัท ดีเคเอสเอช (ประเทศไทย) จำกัด ราคา 350,329.50 บาท</t>
  </si>
  <si>
    <t>หนังสือสั่งซื้อ
เลขที่ 68-0417
ลงวันที่ 27 มี.ค. 2568</t>
  </si>
  <si>
    <t>บริษัท พีเอ็มแอล พลัส จำกัด ราคา 42,750 บาท</t>
  </si>
  <si>
    <t>เลขที่ 295/68 วันที่ 27 มีนาคม 68</t>
  </si>
  <si>
    <t>เลขที่ 296/68 วันที่ 27 มีนาคม 68</t>
  </si>
  <si>
    <t>บริษัท ซิลลิค ฟาร์มา จำกัด ราคา 477,327 บาท</t>
  </si>
  <si>
    <t>เลขที่ 297/68 วันที่ 27 มีนาคม 68</t>
  </si>
  <si>
    <t>บริษัท วี.แอนด์.วี.กรุงเทพฯ จำกัด ราคา 41,760 บาท</t>
  </si>
  <si>
    <t>เลขที่ 298/68 วันที่ 27 มีนาคม 68</t>
  </si>
  <si>
    <t>บริษัท พาตาร์แลบ (2517) จำกัด ราคา 3,000 บาท</t>
  </si>
  <si>
    <t>เลขที่ 299/68 วันที่ 27 มีนาคม 68</t>
  </si>
  <si>
    <t>บริษัท บี.เอ็ล.เอช.เทร็ดดิ้ง.จำกัด ราคา 41,730 บาท</t>
  </si>
  <si>
    <t>เลขที่ 300/68 วันที่ 27 มีนาคม 68</t>
  </si>
  <si>
    <t>สภากาชาดไทย ราคา 216,000 บาท</t>
  </si>
  <si>
    <t>เลขที่ 301/68 วันที่ 27 มีนาคม 68</t>
  </si>
  <si>
    <t>บริษัท โมเดิร์น แบรนด์ส จำกัด ราคา 422,436 บาท</t>
  </si>
  <si>
    <t>เลขที่ 302/68 วันที่ 27 มีนาคม 68</t>
  </si>
  <si>
    <t xml:space="preserve">ซื้อวัสดุการแพทย์ จำนวน 3 รายการ </t>
  </si>
  <si>
    <t>บริษัท พี เมดิคอล โปรดักส์ จำกัด  ราคา 21,340 บาท</t>
  </si>
  <si>
    <t>หนังสือสั่งซื้อ
เลขที่ 68-0419
ลงวันที่ 28 มี.ค. 2568</t>
  </si>
  <si>
    <t xml:space="preserve">จ้างซ่อม Front Outlet จำนวน 1 งาน       </t>
  </si>
  <si>
    <t>บริษัท ไอดีเวลล์ จำกัด ราคา 10,500 บาท</t>
  </si>
  <si>
    <t>หนังสือสั่งจ้าง
เลขที่ 68-0420
ลงวันที่ 28 มี.ค. 2568</t>
  </si>
  <si>
    <t>ซื้อฟองน้ำทายาง 1 นิ้ว จำนวน 2,700 อัน</t>
  </si>
  <si>
    <t>บริษัท ศรีบุญทรัพย์ จำกัด ราคา 9,990 บาท</t>
  </si>
  <si>
    <t>หนังสือสั่งซื้อ
เลขที่ 68-0422
ลงวันที่ 28 มี.ค. 2568</t>
  </si>
  <si>
    <t>บริษัท โมเดิร์น แบรนด์ส จำกัด ราคา 65,270 บาท</t>
  </si>
  <si>
    <t>เลขที่ 303/68 วันที่ 28 มีนาคม 68</t>
  </si>
  <si>
    <t>บริษัท ดีเคเอสเอช (ประเทศไทย) จำกัด ราคา 40,660 บาท</t>
  </si>
  <si>
    <t>เลขที่ 304/68 วันที่ 28 มีนาคม 68</t>
  </si>
  <si>
    <t>บริษัท ยูนิเวอร์แซล เมดิคอล อินดัสตรี จำกัด ราคา 86,208 บาท</t>
  </si>
  <si>
    <t>เลขที่ 305/68 วันที่ 28 มีนาคม 68</t>
  </si>
  <si>
    <t>เลขที่ 306/68 วันที่ 28 มีนาคม 68</t>
  </si>
  <si>
    <t>เลขที่ 307/68 วันที่ 28 มีนาคม 68</t>
  </si>
  <si>
    <t>บริษัท ซิลลิค ฟาร์มา จำกัด ราคา 452,347.85 บาท</t>
  </si>
  <si>
    <t>เลขที่ 308/68 วันที่ 28 มีนาคม 68</t>
  </si>
  <si>
    <t>เลขที่ 309/68 วันที่ 28 มีนาคม 68</t>
  </si>
  <si>
    <t>บริษัท กู๊ด เฮลธ์ ฟาร์มาซูติคอล จำกัด ราคา 9,013.68 บาท</t>
  </si>
  <si>
    <t>เลขที่ 310/68 วันที่ 28 มีนาคม 68</t>
  </si>
  <si>
    <t>บริษัท เมดไลน์ จำกัด ราคา 34,454 บาท</t>
  </si>
  <si>
    <t>เลขที่ 311/68 วันที่ 29 มีนาคม 68</t>
  </si>
  <si>
    <t>เลขที่ 312/68 วันที่ 29 มีนาคม 68</t>
  </si>
  <si>
    <t>บริษัท คอสม่า เทรดดิ้ง จำกัด ราคา 136,000 บาท</t>
  </si>
  <si>
    <t>เลขที่ 313/68 วันที่ 29 มีนาคม 68</t>
  </si>
  <si>
    <t>บริษัท บี. เอ็ล. ฮั้ว จำกัด ราคา 19,902 บาท</t>
  </si>
  <si>
    <t>เลขที่ 314/68 วันที่ 29 มีนาคม 68</t>
  </si>
  <si>
    <t>บริษัท ซิลลิค ฟาร์มา จำกัด ราคา 456,248 บาท</t>
  </si>
  <si>
    <t>เลขที่ 315/68 วันที่ 29 มีนาคม 68</t>
  </si>
  <si>
    <t>บริษัท อัลลายแอนซ์ ฟาร์มา จำกัด ราคา 264,492.80 บาท</t>
  </si>
  <si>
    <t>เลขที่ 316/68 วันที่ 29 มีนาคม 68</t>
  </si>
  <si>
    <t>ห้างหุ้นส่วนจำกัด ภิญโญฟาร์มาซี ราคา 8,860 บาท</t>
  </si>
  <si>
    <t>เลขที่ 317/68 วันที่ 29 มีนาคม 68</t>
  </si>
  <si>
    <t>บริษัท ดีเคเอสเอช (ประเทศไทย) จำกัด ราคา 328,864.50 บาท</t>
  </si>
  <si>
    <t>เลขที่ 318/68 วันที่ 29 มีนาคม 68</t>
  </si>
  <si>
    <t xml:space="preserve">ซื้อเวชภัณฑ์เย็บแผลและเครื่องมือเชื่อมปิดหลอดเลือด จำนวน 26 รายการ </t>
  </si>
  <si>
    <t>บริษัท ดีเคเอสเอช (ประเทศไทย) จำกัด ราคา 3,360,844 บาท</t>
  </si>
  <si>
    <t>สัญญาซื้อขาย
เลขที่ 56/2568
ลงวันที่ 31 มี.ค. 2568</t>
  </si>
  <si>
    <t>ซื้ออุปกรณ์กระจายสัญญาณเครือข่าย อาคารวิเคราะห์บำบัดโรคมะเร็ง จำนวน 1 งาน</t>
  </si>
  <si>
    <t>บริษัท เทเลเน็ท ซัพพลาย จำกัด ราคา 6,420,000 บาท</t>
  </si>
  <si>
    <t>สัญญาซื้อขาย
เลขที่ 57/2568
ลงวันที่ 31 มี.ค. 2568</t>
  </si>
  <si>
    <t>เงินทุนหมุนเวียนยาเสพติด ราคา 22,220 บาท</t>
  </si>
  <si>
    <t>เลขที่ 331/68 วันที่ 3 เมษายน 68</t>
  </si>
  <si>
    <t>เงินทุนหมุนเวียนยาเสพติด ราคา 10,650 บาท</t>
  </si>
  <si>
    <t>เลขที่ 332/68 วันที่ 3 เมษายน 68</t>
  </si>
  <si>
    <t>บริษัท ไบโอฟาร์ม เคมิคัลส์ จำกัด ราคา 2,240 บาท</t>
  </si>
  <si>
    <t>เลขที่ 326/68 วันที่ 4 เมษายน 68</t>
  </si>
  <si>
    <t>เลขที่ 327/68 วันที่ 4 เมษายน 68</t>
  </si>
  <si>
    <t>บริษัท ชุมชนเภสัชกรรม จำกัด (มหาชน) ราคา 18,515 บาท</t>
  </si>
  <si>
    <t>เลขที่ 328/68 วันที่ 4 เมษายน 68</t>
  </si>
  <si>
    <t>บริษัท แอตแลนติค ฟาร์มาซูติคอล จำกัด ราคา 34,966.70 บาท</t>
  </si>
  <si>
    <t>เลขที่ 329/68 วันที่ 4 เมษายน 68</t>
  </si>
  <si>
    <t>บริษัท ซิลลิค ฟาร์มา จำกัด ราคา 216,972 บาท</t>
  </si>
  <si>
    <t>เลขที่ 330/68 วันที่ 4 เมษายน 68</t>
  </si>
  <si>
    <t>ซื้อไหมเย็บแผล จำนวน 13 รายการ</t>
  </si>
  <si>
    <t>บริษัท ดีเคเอสเอช (ประเทศไทย) จำกัด ราคา 296,283 บาท</t>
  </si>
  <si>
    <t>หนังสือสั่งซื้อ
เลขที่ 68-0430
ลงวันที่ 9 เม.ย. 2568</t>
  </si>
  <si>
    <t xml:space="preserve">ซื้อเครื่องมือสำหรับเย็บปิดแผลและถ่างปากแผลผ่าตัด จำนวน 2 รายการ   </t>
  </si>
  <si>
    <t>บริษัท เมดิแคร์ (ประเทศไทย) จำกัด  ราคา 39,200 บาท</t>
  </si>
  <si>
    <t>หนังสือสั่งซื้อ
เลขที่ 68-0432
ลงวันที่ 9 เม.ย. 2568</t>
  </si>
  <si>
    <t xml:space="preserve">ซื้อคลิปห้ามเลือดชนิดปิดเปิดได้และสายเก็บชิ้นเนื้อและสิ่งแปลกปลอม จำนวน 2 รายการ </t>
  </si>
  <si>
    <t>บริษัท เมด-ไอคอน จำกัด  ราคา 75,300 บาท</t>
  </si>
  <si>
    <t>หนังสือสั่งซื้อ
เลขที่ 68-0434
ลงวันที่ 9 เม.ย. 2568</t>
  </si>
  <si>
    <t>ซื้อตัวทดสอบความสะอาดเครื่องมือแพทย์แบบรวดเร็วด้วยระบบ ATP จำนวน 6 ซอง</t>
  </si>
  <si>
    <t>บริษัท เอ โดส ฟาร์มา จำกัด  ราคา 96,300 บาท</t>
  </si>
  <si>
    <t>หนังสือสั่งซื้อ
เลขที่ 68-0435
ลงวันที่ 9 เม.ย. 2568</t>
  </si>
  <si>
    <t>บริษัท เอ โดส ฟาร์มา จำกัด ราคา 4,500 บาท</t>
  </si>
  <si>
    <t>หนังสือสั่งซื้อ
เลขที่ 68-0439
ลงวันที่ 9 เม.ย. 2568</t>
  </si>
  <si>
    <t>ซื้อด้ามอุปกรณ์และปากจับหนีบเส้นเลือด จำนวน 3 รายการ</t>
  </si>
  <si>
    <t>บริษัท นิว ไลฟ์เมด จำกัด ราคา 459,000 บาท</t>
  </si>
  <si>
    <t>หนังสือสั่งซื้อ
เลขที่ 68-0440
ลงวันที่ 9 เม.ย. 2568</t>
  </si>
  <si>
    <t>บริษัท เอกตรงเคมีภัณฑ์ (1985) จำกัด ราคา 2,247 บาท</t>
  </si>
  <si>
    <t>เลขที่ 333/68 วันที่ 9 เมษายน 68</t>
  </si>
  <si>
    <t>เลขที่ 334/68 วันที่ 9 เมษายน 68</t>
  </si>
  <si>
    <t>บริษัท บี.เอ็ล.เอช.เทร็ดดิ้ง จำกัด ราคา 125,190 บาท</t>
  </si>
  <si>
    <t>เลขที่ 335/68 วันที่ 9 เมษายน 68</t>
  </si>
  <si>
    <t>เลขที่ 336/68 วันที่ 9 เมษายน 68</t>
  </si>
  <si>
    <t>บริษัท ซิลลิค ฟาร์มา จำกัด ราคา 464,088.96 บาท</t>
  </si>
  <si>
    <t>เลขที่ 337/68 วันที่ 9 เมษายน 68</t>
  </si>
  <si>
    <t>บริษัท เกร๊ทเตอร์มายบาซิน จำกัด ราคา 21,571.20 บาท</t>
  </si>
  <si>
    <t>เลขที่ 338/68 วันที่ 10 เมษายน 68</t>
  </si>
  <si>
    <t>เลขที่ 339/68 วันที่ 10 เมษายน 68</t>
  </si>
  <si>
    <t>บริษัท เมดไลน์ จำกัด ราคา 44,405 บาท</t>
  </si>
  <si>
    <t>เลขที่ 340/68 วันที่ 10 เมษายน 68</t>
  </si>
  <si>
    <t>บริษัท พีเอ็มแอล พลัส จำกัด ราคา 2,500 บาท</t>
  </si>
  <si>
    <t>เลขที่ 341/68 วันที่ 10 เมษายน 68</t>
  </si>
  <si>
    <t>ห้างหุ้นส่วนจำกัด ภิญโญฟาร์มาซี ราคา 185,600 บาท</t>
  </si>
  <si>
    <t>เลขที่ 342/68 วันที่ 10 เมษายน 68</t>
  </si>
  <si>
    <t>เลขที่ 343/68 วันที่ 10 เมษายน 68</t>
  </si>
  <si>
    <t>บริษัท เอฟ.ซี.พี. จำกัด ราคา 80,988.30 บาท</t>
  </si>
  <si>
    <t>เลขที่ 344/68 วันที่ 10 เมษายน 68</t>
  </si>
  <si>
    <t>บริษัท อุยเฮง อินเตอร์เนชั่นแนล เฮลท์แคร์ จำกัด ราคา 7,447.20 บาท</t>
  </si>
  <si>
    <t>เลขที่ 352/68 วันที่ 21 เมษายน 68</t>
  </si>
  <si>
    <t>บริษัท พรอส ฟาร์มา จำกัด ราคา 1,242 บาท</t>
  </si>
  <si>
    <t>เลขที่ 353/68 วันที่ 21 เมษายน 68</t>
  </si>
  <si>
    <t>บริษัท บี. เอ็ล.เอช.เทร็ดดิ้ง จำกัด ราคา 8,102.04 บาท</t>
  </si>
  <si>
    <t>เลขที่ 354/68 วันที่ 21 เมษายน 68</t>
  </si>
  <si>
    <t>บริษัท ชูมิตร 1697 จำกัด ราคา 4,500 บาท</t>
  </si>
  <si>
    <t>เลขที่ 355/68 วันที่ 21 เมษายน 68</t>
  </si>
  <si>
    <t>บริษัท ซิลลิค ฟาร์มา จำกัด ราคา 81,812.20 บาท</t>
  </si>
  <si>
    <t>เลขที่ 356/68 วันที่ 21 เมษายน 68</t>
  </si>
  <si>
    <t>องค์การเภสัชกรรม ราคา 31,384.60 บาท</t>
  </si>
  <si>
    <t>เลขที่ 357/68 วันที่ 21 เมษายน 68</t>
  </si>
  <si>
    <t>บริษัท ซิลลิค ฟาร์มา จำกัด ราคา 357,166 บาท</t>
  </si>
  <si>
    <t>เลขที่ 358/68 วันที่ 21 เมษายน 68</t>
  </si>
  <si>
    <t>ซื้อน้ำยาแช่ฆ่าเชื้อเครื่องมือแพทย์ OPA 3750 CC จำนวน 120 แกลลอน</t>
  </si>
  <si>
    <t>บริษัท แอดวานซ์ สเตอริไลเซชั่น โปรดักส์ (ไทยแลนด์) จำกัด ราคา 173,400 บาท</t>
  </si>
  <si>
    <t>หนังสือสั่งซื้อ
เลขที่ 68-0448
ลงวันที่ 22 เม.ย. 2568</t>
  </si>
  <si>
    <t>เลขที่ 364/68 วันที่ 24 เมษายน 68</t>
  </si>
  <si>
    <t>บริษัท เมดไลน์ จำกัด ราคา 130,005 บาท</t>
  </si>
  <si>
    <t>เลขที่ 365/68 วันที่ 24 เมษายน 68</t>
  </si>
  <si>
    <t>บริษัท ยูนีซัน จำกัด ราคา 24,858.24 บาท</t>
  </si>
  <si>
    <t>เลขที่ 366/68 วันที่ 24 เมษายน 68</t>
  </si>
  <si>
    <t>บริษัท ดีทแฮล์ม เคลเลอร์ โลจิสติกส์ จำกัด ราคา 13,353.60 บาท</t>
  </si>
  <si>
    <t>เลขที่ 367/68 วันที่ 24 เมษายน 68</t>
  </si>
  <si>
    <t>บริษัท กู๊ด เฮลธ์ ฟาร์มาซูติคอล จำกัด ราคา 10,272 บาท</t>
  </si>
  <si>
    <t>เลขที่ 368/68 วันที่ 24 เมษายน 68</t>
  </si>
  <si>
    <t>บริษัท แอล.บี.เอส.แลบบอเรตอรี่ จำกัด ราคา 126,880 บาท</t>
  </si>
  <si>
    <t>เลขที่ 369/68 วันที่ 24 เมษายน 68</t>
  </si>
  <si>
    <t>บริษัท ดีเคเอสเอช (ประเทศไทย) จำกัด ราคา 275,974.40 บาท</t>
  </si>
  <si>
    <t>เลขที่ 370/68 วันที่ 24 เมษายน 68</t>
  </si>
  <si>
    <t>บริษัท ซิลลิค ฟาร์มา จำกัด ราคา 484,119.36 บาท</t>
  </si>
  <si>
    <t>เลขที่ 371/68 วันที่ 24 เมษายน 68</t>
  </si>
  <si>
    <t>เลขที่ 372/68 วันที่ 24 เมษายน 68</t>
  </si>
  <si>
    <t xml:space="preserve">ซื้อหมึกสำหรับเครื่องปริ้นเตอร์ จำนวน 6 รายการ  </t>
  </si>
  <si>
    <t>บริษัท ซีซีซี เซอร์วิส แอนด์ ซัพพลาย จำกัด ราคา 39,300 บาท</t>
  </si>
  <si>
    <t>หนังสือสั่งซื้อ
เลขที่ 68-0452
ลงวันที่ 25 เม.ย. 2568</t>
  </si>
  <si>
    <t xml:space="preserve">ซื้อวัสดุช่าง  จำนวน 4 รายการ    </t>
  </si>
  <si>
    <t>ห้างหุ้นส่วนจำกัด สมชัยการไฟฟ้า ราคา 27,162 บาท</t>
  </si>
  <si>
    <t>หนังสือสั่งซื้อ
เลขที่ 68-0453
ลงวันที่ 25 เม.ย. 2568</t>
  </si>
  <si>
    <t xml:space="preserve">จ้างทำตรายางด้ามดำ จำนวน 4 อัน </t>
  </si>
  <si>
    <t>บริษัท ประดิษฐ์ศิลป์เซ็นเตอร์ จำกัด ราคา 642 บาท</t>
  </si>
  <si>
    <t>หนังสือสั่งจ้าง
เลขที่ 68-0455
ลงวันที่ 25 เม.ย. 2568</t>
  </si>
  <si>
    <t xml:space="preserve">จ้างทำ application คัดกรองเต้านม จำนวน 1 งาน    </t>
  </si>
  <si>
    <t>บริษัท อาชา เทค คอเปอเรชั่น จำกัด ราคา 95,000 บาท</t>
  </si>
  <si>
    <t>หนังสือสั่งจ้าง
เลขที่ 68-0456
ลงวันที่ 25 เม.ย. 2568</t>
  </si>
  <si>
    <t xml:space="preserve">ซื้อสายจี้กระเพาะปัสสาวะ ชนิดไฟฟ้าขั้วเดียว จำนวน 2 ชิ้น </t>
  </si>
  <si>
    <t>บริษัท บี.เค. เมดิคอล เฮลท์แคร์ จำกัด  ราคา 12,000 บาท</t>
  </si>
  <si>
    <t>หนังสือสั่งซื้อ
เลขที่ 68-0457
ลงวันที่ 25 เม.ย. 2568</t>
  </si>
  <si>
    <t>ซื้อชุดให้สารละลายทางหลอดเลือดดำ (ชนิดจุดต่อสำหรับให้ยา) จำนวน 5,900 ชุด</t>
  </si>
  <si>
    <t>บริษัท โมเดิร์น แบรนด์ส จำกัด ราคา 492,414 บาท</t>
  </si>
  <si>
    <t>หนังสือสั่งซื้อ
เลขที่ 68-0458
ลงวันที่ 28 เม.ย. 2568</t>
  </si>
  <si>
    <t>เลขที่ 373/68 วันที่ 28 เมษายน 68</t>
  </si>
  <si>
    <t>เลขที่ 374/68 วันที่ 28 เมษายน 68</t>
  </si>
  <si>
    <t>บริษัท ซิลลิค ฟาร์มา จำกัด ราคา 431,424 บาท</t>
  </si>
  <si>
    <t>เลขที่ 375/68 วันที่ 28 เมษายน 68</t>
  </si>
  <si>
    <t>บริษัท โมเดิร์น แบรนด์ส จำกัด ราคา 435,062 บาท</t>
  </si>
  <si>
    <t>เลขที่ 376/68 วันที่ 28 เมษายน 68</t>
  </si>
  <si>
    <t>บริษัท อเมริกัน ไต้หวัน ไบโอฟาร์ม จำกัด ราคา 368,080 บาท</t>
  </si>
  <si>
    <t>เลขที่ 378/68 วันที่ 28 เมษายน 68</t>
  </si>
  <si>
    <t>บริษัท แอล.บี.เอส.แลบบอเรตอรี่ จำกัด ราคา 660 บาท</t>
  </si>
  <si>
    <t>เลขที่ 379/68 วันที่ 28 เมษายน 68</t>
  </si>
  <si>
    <t>บริษัท ซิลลิค ฟาร์มา จำกัด ราคา 215,139.55 บาท</t>
  </si>
  <si>
    <t>เลขที่ 380/68 วันที่ 28 เมษายน 68</t>
  </si>
  <si>
    <t xml:space="preserve">จ้างซ่อมตู้เพาะเลี้ยง 6530-011-0007/ตู้.2983 ที่งานวิจัยสมุนไพร   จำนวน 1 เครื่อง     </t>
  </si>
  <si>
    <t>บริษัท กิบไทย จำกัด  ราคา 2,675 บาท</t>
  </si>
  <si>
    <t>หนังสือสั่งซื้อ
เลขที่ 68-0461
ลงวันที่ 29 เม.ย. 2568</t>
  </si>
  <si>
    <t>บริษัท ซิตี้ เมดิคอล ซัพพลาย จำกัด ราคา 34,500 บาท</t>
  </si>
  <si>
    <t>หนังสือสั่งซื้อ
เลขที่ 68-0462
ลงวันที่ 29 เม.ย. 2568</t>
  </si>
  <si>
    <t xml:space="preserve">ซื้อ FSC22 Frozen Section Comp  Clear จำนวน 40 ขวด     </t>
  </si>
  <si>
    <t>บริษัท ฮีสโตเซ็นเตอร์ (ไทยแลนด์) จำกัด  ราคา 27,477.60 บาท</t>
  </si>
  <si>
    <t>หนังสือสั่งซื้อ
เลขที่ 68-0463
ลงวันที่ 29 เม.ย. 2568</t>
  </si>
  <si>
    <t xml:space="preserve">ซื้อFSC22 Frozen Section Comp  Clear จำนวน 40 ขวด </t>
  </si>
  <si>
    <t xml:space="preserve">ซื้อโคมไฟฟ้า จำนวน 2 รายการ </t>
  </si>
  <si>
    <t>ห้างหุ้นส่วนจำกัด สมชัยการไฟฟ้า  ราคา 18,108 บาท</t>
  </si>
  <si>
    <t>หนังสือสั่งซื้อ
เลขที่ 68-0464
ลงวันที่ 29 เม.ย. 2568</t>
  </si>
  <si>
    <t xml:space="preserve">จ้างทำตรายาง จำนวน 90 รายการ </t>
  </si>
  <si>
    <t>บริษัท ประดิษฐ์ศิลป์เซ็นเตอร์ จำกัด ราคา 14,455.70 บาท</t>
  </si>
  <si>
    <t>หนังสือสั่งซื้อ
เลขที่ 68-0465
ลงวันที่ 29 เม.ย. 2568</t>
  </si>
  <si>
    <t xml:space="preserve">ซื้อชุดเตรียมสไลด์ (Thinprep reflex cytology kit)  จำนวน 500 TEST </t>
  </si>
  <si>
    <t>บริษัท วินเนอร์ยี่ เมดิคอล จำกัด (มหาชน)  ราคา 60,000 บาท</t>
  </si>
  <si>
    <t>หนังสือสั่งซื้อ
เลขที่ 68-0466
ลงวันที่ 29 เม.ย. 2568</t>
  </si>
  <si>
    <t>จ้างซ่อมกล้องจุลทรรศน์ 6650-002-0017/จท.137 ที่งานเซลล์วิทยา จำนวน 1 เครื่อง</t>
  </si>
  <si>
    <t>บริษัท เดอะ ไซเอนซ์ แอนด์ เอ็ดดูเคชั่นแนล จำกัด ราคา 24,400 บาท</t>
  </si>
  <si>
    <t>หนังสือสั่งซื้อ
เลขที่ 68-0467
ลงวันที่ 29 เม.ย. 2568</t>
  </si>
  <si>
    <t>บริษัท โมเดิร์น แบรนด์ส จำกัด ราคา 226,497.60 บาท</t>
  </si>
  <si>
    <t>เลขที่ 377/68 วันที่ 29 เมษายน 68</t>
  </si>
  <si>
    <t xml:space="preserve">จ้างซ่อมเครื่องช่วยหายใจ 6515-003-0006/ชจ.65 ที่หอผู้ป่วยหนัก  จำนวน 1 เครื่อง </t>
  </si>
  <si>
    <t>บริษัท ซิตี้ เมดิคอล ซัพพลาย จำกัด   ราคา 8,000 บาท</t>
  </si>
  <si>
    <t>หนังสือสั่งซื้อ
เลขที่ 68-0460
ลงวันที่ 30 เม.ย. 2568</t>
  </si>
  <si>
    <t xml:space="preserve">ซื้อ VIRKON 5GM จำนวน 3,200 ซอง   </t>
  </si>
  <si>
    <t>บริษัท สุวรรณสยามเทรดดิ้ง จำกัด ราคา 71,904 บาท</t>
  </si>
  <si>
    <t>หนังสือสั่งซื้อ
เลขที่ 68-0472
ลงวันที่ 30 เม.ย. 2568</t>
  </si>
  <si>
    <t xml:space="preserve">ซื้อชุดทดสอบโคลิฟอร์มในน้ำและน้ำแข็งและคลอรีนอิสระคงเหลือในน้ำ จำนวน 2 รายการ </t>
  </si>
  <si>
    <t>บริษัท บี สมาร์ท ซายเอ็นซ์ จำกัด ราคา 20,110 บาท</t>
  </si>
  <si>
    <t>หนังสือสั่งซื้อ
เลขที่ 68-0473
ลงวันที่ 30 เม.ย. 2568</t>
  </si>
  <si>
    <t>บริษัท เมดไลน์ จำกัด ราคา 13,749.50 บาท</t>
  </si>
  <si>
    <t>เลขที่ 381/68 วันที่ 30 เมษายน 68</t>
  </si>
  <si>
    <t>เลขที่ 382/68 วันที่ 30 เมษายน 68</t>
  </si>
  <si>
    <t>บริษัท โมเดิร์น แบรนด์ส จำกัด ราคา 283,122 บาท</t>
  </si>
  <si>
    <t>เลขที่ 383/68 วันที่ 30 เมษายน 68</t>
  </si>
  <si>
    <t>เลขที่ 384/68 วันที่ 30 เมษายน 68</t>
  </si>
  <si>
    <t>บริษัท ซิลลิค ฟาร์มา จำกัด ราคา 362,481.76 บาท</t>
  </si>
  <si>
    <t>เลขที่ 385/68 วันที่ 30 เมษายน 68</t>
  </si>
  <si>
    <t xml:space="preserve">ซื้อวัสดุวิทยาศาสตร์การแพทย์ จำนวน 6 รายการ </t>
  </si>
  <si>
    <t>ห้างหุ้นส่วนจำกัด กรีน เอ็ม ดี   ราคา 69,035 บาท</t>
  </si>
  <si>
    <t>หนังสือสั่งซื้อ
เลขที่ 68-0483
ลงวันที่ 8 พ.ค. 2568</t>
  </si>
  <si>
    <t>ซื้อน้ำกลั่น Saline lrrigation 1000 ml จำนวน 1,200 ขวด</t>
  </si>
  <si>
    <t>บริษัท ซิลลิค ฟาร์มา จำกัด  ราคา 26,400 บาท</t>
  </si>
  <si>
    <t>หนังสือสั่งซื้อ
เลขที่ 68-0484
ลงวันที่ 8 พ.ค. 2568</t>
  </si>
  <si>
    <t>องค์การเภสัชกรรม   ราคา 87,723.04 บาท</t>
  </si>
  <si>
    <t>หนังสือสั่งซื้อ
เลขที่ 68-0485
ลงวันที่ 8 พ.ค. 2568</t>
  </si>
  <si>
    <t>บริษัท เอเชี่ยน ฟาร์มาซูติคอล จำกัด ราคา 1,200 บาท</t>
  </si>
  <si>
    <t>เลขที่ 386/68 วันที่ 8 พฤษภาคม 68</t>
  </si>
  <si>
    <t>บริษัท แอปคาร์ ฟาร์มาแลป (ประเทศไทย) จำกัด ราคา 21,400 บาท</t>
  </si>
  <si>
    <t>เลขที่ 387/68 วันที่ 8 พฤษภาคม 68</t>
  </si>
  <si>
    <t>บริษัท เอสพีเอส เมดิคอล จำกัด ราคา 15,600 บาท</t>
  </si>
  <si>
    <t>เลขที่ 388/68 วันที่ 8 พฤษภาคม 68</t>
  </si>
  <si>
    <t>บริษัท เอฟ.ซี.พี. จำกัด ราคา 53,992.20 บาท</t>
  </si>
  <si>
    <t>เลขที่ 389/68 วันที่ 8 พฤษภาคม 68</t>
  </si>
  <si>
    <t>บริษัท บี. เอ็ล. ฮั้ว จำกัด ราคา 3,210 บาท</t>
  </si>
  <si>
    <t>เลขที่ 390/68 วันที่ 8 พฤษภาคม 68</t>
  </si>
  <si>
    <t>บริษัท เบอร์ลินฟาร์มาซูติคอลอินดัสตรี้ จำกัด ราคา 11,760 บาท</t>
  </si>
  <si>
    <t>เลขที่ 391/68 วันที่ 8 พฤษภาคม 68</t>
  </si>
  <si>
    <t>เลขที่ 392/68 วันที่ 8 พฤษภาคม 68</t>
  </si>
  <si>
    <t>บริษัท ซิลลิค ฟาร์มา จำกัด ราคา 1,750 บาท</t>
  </si>
  <si>
    <t>เลขที่ 393/68 วันที่ 8 พฤษภาคม 68</t>
  </si>
  <si>
    <t>บริษัท โปลิฟาร์ม จำกัด ราคา 5,475 บาท</t>
  </si>
  <si>
    <t>เลขที่ 394/68 วันที่ 8 พฤษภาคม 68</t>
  </si>
  <si>
    <t>บริษัท พรอส ฟาร์มา จำกัด ราคา 14,100 บาท</t>
  </si>
  <si>
    <t>เลขที่ 395/68 วันที่ 8 พฤษภาคม 68</t>
  </si>
  <si>
    <t>ซื้อชุดผ่าตัดศัลยกรรม จำนวน 11 รายการ</t>
  </si>
  <si>
    <t>บริษัท ซัมมิท เฮลธ์แคร์ จำกัด ราคา 223,300 บาท</t>
  </si>
  <si>
    <t>หนังสือสั่งซื้อ
เลขที่ 68-0476
ลงวันที่ 1 พ.ค. 2568</t>
  </si>
  <si>
    <t>บริษัท ยูเมด้า จำกัด ราคา 4,173 บาท</t>
  </si>
  <si>
    <t>เลขที่ 396/68 วันที่ 13 พฤษภาคม 68</t>
  </si>
  <si>
    <t>บริษัท จรูญเภสัช จำกัด ราคา 1,900 บาท</t>
  </si>
  <si>
    <t>เลขที่ 397/68 วันที่ 13 พฤษภาคม 68</t>
  </si>
  <si>
    <t>บริษัท เจ เอส วิชั่น จำกัด ราคา 5,350 บาท</t>
  </si>
  <si>
    <t>เลขที่ 398/68 วันที่ 13 พฤษภาคม 68</t>
  </si>
  <si>
    <t>บริษัท อาร์เอ็กซ์ จำกัด ราคา 59,117.50 บาท</t>
  </si>
  <si>
    <t>เลขที่ 399/68 วันที่ 13 พฤษภาคม 68</t>
  </si>
  <si>
    <t>บริษัท พาตาร์แลบ (2517) จำกัด ราคา 9,455 บาท</t>
  </si>
  <si>
    <t>เลขที่ 400/68 วันที่ 13 พฤษภาคม 68</t>
  </si>
  <si>
    <t>บริษัท เบอร์ลินฟาร์มาซูติคอลอินดัสตรี้ จำกัด ราคา 37,564 บาท</t>
  </si>
  <si>
    <t>เลขที่ 401/68 วันที่ 13 พฤษภาคม 68</t>
  </si>
  <si>
    <t>บริษัท ซิลลิค ฟาร์มา จำกัด ราคา 327,848 บาท</t>
  </si>
  <si>
    <t>เลขที่ 402/68 วันที่ 13 พฤษภาคม 68</t>
  </si>
  <si>
    <t>โรงพยาบาลศิริราช ราคา 35,000 บาท</t>
  </si>
  <si>
    <t>เลขที่ 403/68 วันที่ 13 พฤษภาคม 68</t>
  </si>
  <si>
    <t xml:space="preserve">ซื้อเครื่องวัดความดันโลหิตแบบอัตโนมัติ ชนิดสอดแขน จำนวน 2 เครื่อง </t>
  </si>
  <si>
    <t>บริษัท สเปซเมด จำกัด ราคา 190,000 บาท</t>
  </si>
  <si>
    <t>หนังสือสั่งซื้อ
เลขที่ 68-0486
ลงวันที่ 14 พ.ค. 2568</t>
  </si>
  <si>
    <t xml:space="preserve">ซื้อ Hb แผ่นตรวจค่าความเข้มข้นของฮีโมโกลบินจากเลือด จำนวน 400 ชิ้น    </t>
  </si>
  <si>
    <t>บริษัท เทคโนเมดิคัล จำกัด (มหาชน)  ราคา 12,000 บาท</t>
  </si>
  <si>
    <t>หนังสือสั่งซื้อ
เลขที่ 68-0487
ลงวันที่ 14 พ.ค. 2568</t>
  </si>
  <si>
    <t>ซื้อ I.V.catheter Optiva no.20,no.22 จำนวน 5 กล่อง</t>
  </si>
  <si>
    <t>บริษัท  เจ เอส วิชั่น จำกัด  ราคา 6,767.75 บาท</t>
  </si>
  <si>
    <t>หนังสือสั่งซื้อ
เลขที่ 68-0488
ลงวันที่ 14 พ.ค. 2568</t>
  </si>
  <si>
    <t>ซื้อวัสดุวิทยาศาตร์การแพทย์ จำนวน  2 รายการ</t>
  </si>
  <si>
    <t>บริษัท เอ เอส ไซน์ จำกัด   ราคา 5,200 บาท</t>
  </si>
  <si>
    <t>หนังสือสั่งซื้อ
เลขที่ 68-0490
ลงวันที่ 14 พ.ค. 2568</t>
  </si>
  <si>
    <t xml:space="preserve">ซื้อNeedle holder (ปากคีบจับเข็มสำหรับเย็บเนื้อเยื่อ) จำนวน 2 รายการ </t>
  </si>
  <si>
    <t>บริษัท ตะวันแม็คไวสซ์ จำกัด  ราคา 49,700 บาท</t>
  </si>
  <si>
    <t>หนังสือสั่งซื้อ
เลขที่ 68-0491
ลงวันที่ 14 พ.ค. 2568</t>
  </si>
  <si>
    <t xml:space="preserve">ซื้อท่อระบายของเสียและสายให้อาหารผู้ป่วย จำนวน 3 รายการ                                                                   </t>
  </si>
  <si>
    <t>ห้างหุ้นส่วนจำกัด กรีน เอ็ม ดี  ราคา 4,850 บาท</t>
  </si>
  <si>
    <t>หนังสือสั่งซื้อ
เลขที่ 68-0493
ลงวันที่ 14 พ.ค. 2568</t>
  </si>
  <si>
    <t xml:space="preserve">ซื้ออุปกรณ์สำหรับเจาะผนังหน้าท้อง จำนวน 2 รายการ   </t>
  </si>
  <si>
    <t>บริษัท ซัมมิท เฮลธ์แคร์ จำกัด  ราคา 42,300 บาท</t>
  </si>
  <si>
    <t>หนังสือสั่งซื้อ
เลขที่ 68-0494
ลงวันที่ 14 พ.ค. 2568</t>
  </si>
  <si>
    <t xml:space="preserve">ซื้อชุดกล้องสำหรับถ่ายวีดีโอ จำนวน 1 ชุด </t>
  </si>
  <si>
    <t>บริษัท ออวิด้า จำกัด ราคา 28,451.30 บาท</t>
  </si>
  <si>
    <t>หนังสือสั่งซื้อ
เลขที่ 68-0495
ลงวันที่ 14 พ.ค. 2568</t>
  </si>
  <si>
    <t xml:space="preserve">ซื้อ Sodalime  จำนวน  30 แกลลอน </t>
  </si>
  <si>
    <t>บริษัท ดีเคเอสเอช (ประเทศไทย) จำกัด  ราคา 26,964 บาท</t>
  </si>
  <si>
    <t>หนังสือสั่งซื้อ
เลขที่ 68-0496
ลงวันที่ 14 พ.ค. 2568</t>
  </si>
  <si>
    <t xml:space="preserve">ซื้อเครื่องมือยึดตาข่ายรักษาไส้เลื่อน ชนิดละลายได้ จำนวน 1 ชิ้น </t>
  </si>
  <si>
    <t>บริษัท จอห์นสัน แอนด์ จอห์นสัน เมดเทค (ประเทศไทย) จำกัด ราคา 10,700 บาท</t>
  </si>
  <si>
    <t>หนังสือสั่งซื้อ
เลขที่ 68-0497
ลงวันที่ 14 พ.ค. 2568</t>
  </si>
  <si>
    <t xml:space="preserve">ซื้อEpidural perifix no.16 , no.18  จำนวน 60 PC </t>
  </si>
  <si>
    <t>หนังสือสั่งซื้อ
เลขที่ 68-0498
ลงวันที่ 14 พ.ค. 2568</t>
  </si>
  <si>
    <t xml:space="preserve">ซื้อ Filter Sterivent (หนา) จำนวน 200 ชิ้น </t>
  </si>
  <si>
    <t>บริษัท ดีเคเอสเอช (ประเทศไทย) จำกัด ราคา 26,964 บาท</t>
  </si>
  <si>
    <t>หนังสือสั่งซื้อ
เลขที่ 68-0499
ลงวันที่ 14 พ.ค. 2568</t>
  </si>
  <si>
    <t xml:space="preserve">ซื้อชุดเครื่องมือผ่าตัดผ่านกล้อง จำนวน 3 รายการ </t>
  </si>
  <si>
    <t>บริษัท โอลิมปัส (ประเทศไทย) จำกัด  ราคา 220,940 บาท</t>
  </si>
  <si>
    <t>หนังสือสั่งซื้อ
เลขที่ 68-0501
ลงวันที่ 14 พ.ค. 2568</t>
  </si>
  <si>
    <t xml:space="preserve">ซื้อ ถุงมือ Nitrile Size S ไม่มีแป้ง  จำนวน 420 กล่อง </t>
  </si>
  <si>
    <t>บริษัท เอ็ม.เวล เมด จำกัด  ราคา 44,100 บาท</t>
  </si>
  <si>
    <t>หนังสือสั่งซื้อ
เลขที่ 68-0504
ลงวันที่ 14 พ.ค. 2568</t>
  </si>
  <si>
    <t>บริษัท บี. เอ็ล.เอช.เทร็ดดิ้ง จำกัด ราคา 13,161 บาท</t>
  </si>
  <si>
    <t>เลขที่ 404/68 วันที่ 15 พฤษภาคม 68</t>
  </si>
  <si>
    <t>บริษัท ที.โอ.เคมีคอลส์ (1979) จำกัด ราคา 1,950 บาท</t>
  </si>
  <si>
    <t>เลขที่ 405/68 วันที่ 15 พฤษภาคม 68</t>
  </si>
  <si>
    <t>บริษัท ฟาร์มา ดิสทริบิวเตอร์ส (ประเทศไทย) จำกัด ราคา 96,300 บาท</t>
  </si>
  <si>
    <t>เลขที่ 406/68 วันที่ 15 พฤษภาคม 68</t>
  </si>
  <si>
    <t>บริษัท โมเดิร์น แบรนด์ส จำกัด ราคา 9,202 บาท</t>
  </si>
  <si>
    <t>เลขที่ 407/68 วันที่ 15 พฤษภาคม 68</t>
  </si>
  <si>
    <t>บริษัท แอตแลนต้า เมดดิคแคร์ จำกัด ราคา 90,273.76 บาท</t>
  </si>
  <si>
    <t>เลขที่ 408/68 วันที่ 15 พฤษภาคม 68</t>
  </si>
  <si>
    <t>บริษัท ชุมชนเภสัชกรรม จำกัด (มหาชน) ราคา 16,950.99 บาท</t>
  </si>
  <si>
    <t>เลขที่ 409/68 วันที่ 15 พฤษภาคม 68</t>
  </si>
  <si>
    <t>บริษัท ซิลลิค ฟาร์มา จำกัด ราคา 373,591.57 บาท</t>
  </si>
  <si>
    <t>เลขที่ 410/68 วันที่ 15 พฤษภาคม 68</t>
  </si>
  <si>
    <t>บริษัท บี. เอ็ล. ฮั้ว จำกัด ราคา 70,620 บาท</t>
  </si>
  <si>
    <t>เลขที่ 411/68 วันที่ 16 พฤษภาคม 68</t>
  </si>
  <si>
    <t>บริษัท โมเดิร์น แบรนด์ส จำกัด ราคา 48,150 บาท</t>
  </si>
  <si>
    <t>เลขที่ 412/68 วันที่ 16 พฤษภาคม 68</t>
  </si>
  <si>
    <t>บริษัท ที.พี. ดรัก แลบบอทอรี่ส์(1969) จำกัด ราคา 13,300 บาท</t>
  </si>
  <si>
    <t>เลขที่ 413/68 วันที่ 16 พฤษภาคม 68</t>
  </si>
  <si>
    <t>บริษัท ชุมชนเภสัชกรรม จำกัด (มหาชน) ราคา 3,540 บาท</t>
  </si>
  <si>
    <t>เลขที่ 414/68 วันที่ 16 พฤษภาคม 68</t>
  </si>
  <si>
    <t>บริษัท เม็ดส์ แอนด์ เม็ดส์ จำกัด ราคา 5,992 บาท</t>
  </si>
  <si>
    <t>เลขที่ 415/68 วันที่ 16 พฤษภาคม 68</t>
  </si>
  <si>
    <t>บริษัท ซิลลิค ฟาร์มา จำกัด ราคา 27,894.90 บาท</t>
  </si>
  <si>
    <t>เลขที่ 416/68 วันที่ 16 พฤษภาคม 68</t>
  </si>
  <si>
    <t>บริษัท กู๊ด เฮลธ์ ฟาร์มาซูติคอล จำกัด ราคา 35,930.60 บาท</t>
  </si>
  <si>
    <t>เลขที่ 417/68 วันที่ 16 พฤษภาคม 68</t>
  </si>
  <si>
    <t>บริษัท ดีทแฮล์ม เคลเลอร์ โลจิสติกส์ จำกัด ราคา 83,607.66 บาท</t>
  </si>
  <si>
    <t>เลขที่ 418/68 วันที่ 16 พฤษภาคม 68</t>
  </si>
  <si>
    <t>บริษัท ดีเคเอสเอช (ประเทศไทย) จำกัด ราคา 444,264 บาท</t>
  </si>
  <si>
    <t>เลขที่ 419/68 วันที่ 16 พฤษภาคม 68</t>
  </si>
  <si>
    <t>บริษัท ฟาร์มา ดิสทริบิวเตอร์ส (ประเทศไทย) จำกัด ราคา 441,910 บาท</t>
  </si>
  <si>
    <t>เลขที่ 420/68 วันที่ 16 พฤษภาคม 68</t>
  </si>
  <si>
    <t>เลขที่ 421/68 วันที่ 20 พฤษภาคม 68</t>
  </si>
  <si>
    <t>บริษัท ที.โอ.เคมีคอลส์ (1979) จำกัด ราคา 4,278.40 บาท</t>
  </si>
  <si>
    <t>เลขที่ 422/68 วันที่ 20 พฤษภาคม 68</t>
  </si>
  <si>
    <t>บริษัท พีทูพีเฮลธ์แคร์ จำกัด ราคา 56,592 บาท</t>
  </si>
  <si>
    <t>เลขที่ 423/68 วันที่ 20 พฤษภาคม 68</t>
  </si>
  <si>
    <t>บริษัท ซิลลิค ฟาร์มา จำกัด ราคา 419,868 บาท</t>
  </si>
  <si>
    <t>เลขที่ 424/68 วันที่ 20 พฤษภาคม 68</t>
  </si>
  <si>
    <t>บริษัท อินเตอร์ฟาร์มาแคร์ จำกัด ราคา 2,182,800 บาท</t>
  </si>
  <si>
    <t>เลขที่ 425/68 วันที่ 20 พฤษภาคม 68</t>
  </si>
  <si>
    <t>บริษัท ไบโอจีนีเทค จำกัด ราคา 372,400 บาท</t>
  </si>
  <si>
    <t>เลขที่ 426/68 วันที่ 20 พฤษภาคม 68</t>
  </si>
  <si>
    <t>เงินทุนหมุนเวียนยาเสพติด ราคา 116,600 บาท</t>
  </si>
  <si>
    <t>เลขที่ 434/68 วันที่ 20 พฤษภาคม 68</t>
  </si>
  <si>
    <t>เงินทุนหมุนเวียนยาเสพติด ราคา 17,600 บาท</t>
  </si>
  <si>
    <t>เลขที่ 435/68 วันที่ 20 พฤษภาคม 68</t>
  </si>
  <si>
    <t>เงินทุนหมุนเวียนยาเสพติด ราคา 56,800 บาท</t>
  </si>
  <si>
    <t>เลขที่ 436/68 วันที่ 20 พฤษภาคม 68</t>
  </si>
  <si>
    <t>เลขที่ 437/68 วันที่ 20 พฤษภาคม 68</t>
  </si>
  <si>
    <t>เงินทุนหมุนเวียนยาเสพติด ราคา 635 บาท</t>
  </si>
  <si>
    <t>เลขที่ 438/68 วันที่ 20 พฤษภาคม 68</t>
  </si>
  <si>
    <t>ซื้อเจลหล่อลื่นสูตรน้ำ จำนวน 1,200 กล่อง</t>
  </si>
  <si>
    <t>บริษัท ดีเคเอสเอช (ประเทศไทย) จำกัด ราคา 154,080 บาท</t>
  </si>
  <si>
    <t>หนังสือสั่งซื้อ
เลขที่ 68-0511
ลงวันที่ 21 พ.ค. 2568</t>
  </si>
  <si>
    <t>จ้างปรับปรุงหลังคาห้องโสตฯ อาคารวิเคราะห์บำบัดโรคมะเร็ง จำนวน 1 งาน</t>
  </si>
  <si>
    <t>นางสาวเปรมมิกา  ชนวัฒน์ ราคา 219,800 บาท</t>
  </si>
  <si>
    <t>หนังสือสั่งจ้าง
เลขที่ 68-0512
ลงวันที่ 21 พ.ค. 2568</t>
  </si>
  <si>
    <t xml:space="preserve">จ้างทำตรายาง จำนวน 8 รายการ </t>
  </si>
  <si>
    <t>บริษัท ประดิษฐ์ศิลป์เซ็นเตอร์ จำกัด ราคา 5,874.30 บาท</t>
  </si>
  <si>
    <t>หนังสือสั่งจ้าง
เลขที่ 68-0513
ลงวันที่ 21 พ.ค. 2568</t>
  </si>
  <si>
    <t>ซื้อกรวยรับสิ่งส่งตรวจขนาด 1 มิลลิลิตร จำนวน 1 ชุด</t>
  </si>
  <si>
    <t>บริษัท เคโมไซเอนซ์ (ประเทศไทย) จำกัด ราคา 33,000 บาท</t>
  </si>
  <si>
    <t>หนังสือสั่งซื้อ
เลขที่ 68-0515
ลงวันที่ 21 พ.ค. 2568</t>
  </si>
  <si>
    <t xml:space="preserve">ซื้อย้อมสไลด์ทางเซลล์วิทยา จำนวน  3 รายการ </t>
  </si>
  <si>
    <t>บริษัท ไบโอเทคนิคัล จำกัด ราคา 90,000 บาท</t>
  </si>
  <si>
    <t>หนังสือสั่งซื้อ
เลขที่ 68-0517
ลงวันที่ 21 พ.ค. 2568</t>
  </si>
  <si>
    <t>จ้างซ่อมเครื่องกำเนิดไอน้ำ 4410-004-0002/BL.6 จำนวน 1 เครื่อง</t>
  </si>
  <si>
    <t>บริษัท นำวิวัฒน์ เมดิคอล คอร์ปอเรชั่น จำกัด (มหาชน) ราคา 38,057.76 บาท</t>
  </si>
  <si>
    <t>หนังสือสั่งจ้าง
เลขที่ 68-0518
ลงวันที่ 21 พ.ค. 2568</t>
  </si>
  <si>
    <t xml:space="preserve">ซ์็อ A-line set อุปกรณ์วัดความค่าความดันโลหิตจากหลอดเลือดแดงอย่างต่อเนื่อง จำนวน 50 set </t>
  </si>
  <si>
    <t>บริษัท เทคโนเมดิคัล จำกัด (มหาชน)  ราคา 35,000 บาท</t>
  </si>
  <si>
    <t>หนังสือสั่งซื้อ
เลขที่ 68-0520
ลงวันที่ 21 พ.ค. 2568</t>
  </si>
  <si>
    <t xml:space="preserve">ซื้อเทปกาวน์พิเศษติดท่อช่วยหายใจ ขนาด 1/2 นิ้ว (กล่องละ 12 ม้วน) จำนวน 20 กล่อง </t>
  </si>
  <si>
    <t>บริษัท ดีเคเอสเอช (ประเทศไทย) จำกัด  ราคา 18,832 บาท</t>
  </si>
  <si>
    <t>หนังสือสั่งซื้อ
เลขที่ 68-0521
ลงวันที่ 21 พ.ค. 2568</t>
  </si>
  <si>
    <t>บริษัท ฟาร์มา ดิสทริบิวเตอร์ส (ประเทศไทย) จำกัด ราคา 18,083 บาท</t>
  </si>
  <si>
    <t>เลขที่ 427/68 วันที่ 21 พฤษภาคม 68</t>
  </si>
  <si>
    <t>บริษัท โมเดิร์น แบรนด์ส จำกัด ราคา 19,260 บาท</t>
  </si>
  <si>
    <t>เลขที่ 428/68 วันที่ 21 พฤษภาคม 68</t>
  </si>
  <si>
    <t>บริษัท ดีเคเอสเอช (ประเทศไทย) จำกัด ราคา 98,154.31 บาท</t>
  </si>
  <si>
    <t>เลขที่ 429/68 วันที่ 21 พฤษภาคม 68</t>
  </si>
  <si>
    <t>บริษัท ชุมชนเภสัชกรรม จำกัด (มหาชน) ราคา 16,005 บาท</t>
  </si>
  <si>
    <t>เลขที่ 430/68 วันที่ 21 พฤษภาคม 68</t>
  </si>
  <si>
    <t>บริษัท สยามฟาร์มาซูติคอล จำกัด ราคา 123,980.90 บาท</t>
  </si>
  <si>
    <t>เลขที่ 431/68 วันที่ 21 พฤษภาคม 68</t>
  </si>
  <si>
    <t>บริษัท ซิลลิค ฟาร์มา จำกัด ราคา 270,025.20 บาท</t>
  </si>
  <si>
    <t>เลขที่ 432/68 วันที่ 21 พฤษภาคม 68</t>
  </si>
  <si>
    <t>บริษัท ที.แมน ฟาร์มาซูติคอล จำกัด (มหาชน) ราคา 30,070 บาท</t>
  </si>
  <si>
    <t>เลขที่ 433/68 วันที่ 21 พฤษภาคม 68</t>
  </si>
  <si>
    <t>บริษัท สหแพทย์เภสัช จำกัด ราคา 1,551.50 บาท</t>
  </si>
  <si>
    <t>เลขที่ 439/68 วันที่ 22 พฤษภาคม 68</t>
  </si>
  <si>
    <t>บริษัท อัลลายแอนซ์ ฟาร์มา จำกัด ราคา 101,650 บาท</t>
  </si>
  <si>
    <t>เลขที่ 440/68 วันที่ 22 พฤษภาคม 68</t>
  </si>
  <si>
    <t>บริษัท ดีทแฮล์ม เคลเลอร์ โลจิสติกส์ จำกัด ราคา 107,294.25 บาท</t>
  </si>
  <si>
    <t>เลขที่ 441/68 วันที่ 22 พฤษภาคม 68</t>
  </si>
  <si>
    <t>เลขที่ 442/68 วันที่ 22 พฤษภาคม 68</t>
  </si>
  <si>
    <t>บริษัท โมเดิร์น แบรนด์ส จำกัด ราคา 17,120 บาท</t>
  </si>
  <si>
    <t>เลขที่ 443/68 วันที่ 22 พฤษภาคม 68</t>
  </si>
  <si>
    <t>บริษัท ซิลลิค ฟาร์มา จำกัด ราคา 225,547.44 บาท</t>
  </si>
  <si>
    <t>เลขที่ 444/68 วันที่ 22 พฤษภาคม 68</t>
  </si>
  <si>
    <t>บริษัท เกร๊ทเตอร์มายบาซิน จำกัด ราคา 2,793.48 บาท</t>
  </si>
  <si>
    <t>เลขที่ 445/68 วันที่ 22 พฤษภาคม 68</t>
  </si>
  <si>
    <t>บริษัท พรีเมดฟาร์มา พลัส จำกัด ราคา 1,530 บาท</t>
  </si>
  <si>
    <t>เลขที่ 446/68 วันที่ 22 พฤษภาคม 68</t>
  </si>
  <si>
    <t>บริษัท ฟาร์มา ดิสทริบิวเตอร์ส (ประเทศไทย) จำกัด ราคา 39,093.52 บาท</t>
  </si>
  <si>
    <t>เลขที่ 447/68 วันที่ 22 พฤษภาคม 68</t>
  </si>
  <si>
    <t>เลขที่ 448/68 วันที่ 22 พฤษภาคม 68</t>
  </si>
  <si>
    <t>ซื้ออุปกรณ์สำหรับตรวจรักษาผู้ป่วยส่องกล้อง จำนวน 4 รายการ</t>
  </si>
  <si>
    <t>บริษัท นิว ไลฟ์เมด จำกัด ราคา 140,000 บาท</t>
  </si>
  <si>
    <t>หนังสือสั่งซื้อ
เลขที่ 68-0522
ลงวันที่ 23 พ.ค. 2568</t>
  </si>
  <si>
    <t>ซื้ออุปกรณ์ตัดเลาะและช่วยขยายสำหรับหัตถการส่องกล้องระบบทางเดินอาหาร จำนวน 3 รายการ</t>
  </si>
  <si>
    <t>บริษัท ฟูจิฟิล์ม (ประเทศไทย) จำกัด ราคา 134,500 บาท</t>
  </si>
  <si>
    <t>หนังสือสั่งซื้อ
เลขที่ 68-0523
ลงวันที่ 23 พ.ค. 2568</t>
  </si>
  <si>
    <t>บริษัท เอ.เอ็น.บี. ลาบอราตอรี่ จำกัด ราคา 38,389.73 บาท</t>
  </si>
  <si>
    <t>เลขที่ 449/68 วันที่ 26 พฤษภาคม 68</t>
  </si>
  <si>
    <t>เลขที่ 450/68 วันที่ 26 พฤษภาคม 68</t>
  </si>
  <si>
    <t>บริษัท ดีเคเอสเอช (ประเทศไทย) จำกัด ราคา 120,280 บาท</t>
  </si>
  <si>
    <t>เลขที่ 451/68 วันที่ 26 พฤษภาคม 68</t>
  </si>
  <si>
    <t>บริษัท ดีทแฮล์ม เคลเลอร์ โลจิสติกส์ จำกัด ราคา 7,891.25 บาท</t>
  </si>
  <si>
    <t>เลขที่ 452/68 วันที่ 26 พฤษภาคม 68</t>
  </si>
  <si>
    <t>บริษัท ซิลลิค ฟาร์มา จำกัด ราคา 450,251.72 บาท</t>
  </si>
  <si>
    <t>เลขที่ 453/68 วันที่ 26 พฤษภาคม 68</t>
  </si>
  <si>
    <t>บริษัท ดีเคเอสเอช (ประเทศไทย) จำกัด ราคา 278,200 บาท</t>
  </si>
  <si>
    <t>เลขที่ 454/68 วันที่ 27 พฤษภาคม 68</t>
  </si>
  <si>
    <t>บริษัท ซิลลิค ฟาร์มา จำกัด ราคา 479,360 บาท</t>
  </si>
  <si>
    <t>เลขที่ 455/68 วันที่ 27 พฤษภาคม 68</t>
  </si>
  <si>
    <t>บริษัท โมเดิร์น แบรนด์ส จำกัด ราคา 276,060 บาท</t>
  </si>
  <si>
    <t>เลขที่ 456/68 วันที่ 27 พฤษภาคม 68</t>
  </si>
  <si>
    <t>บริษัท ดีซีเอช ออริกา (ประเทศไทย) จำกัด ราคา 77,007.90 บาท</t>
  </si>
  <si>
    <t>เลขที่ 457/68 วันที่ 27 พฤษภาคม 68</t>
  </si>
  <si>
    <t>ซื้อเข็มจี้เนื่องอกด้วยความเย็น (Cryoablation wilh coaxial ) จำนวน 5 ชุด</t>
  </si>
  <si>
    <t>บริษัท ดีเคเอสเอช (ประเทศไทย) จำกัด ราคา 325,000 บาท</t>
  </si>
  <si>
    <t>หนังสือสั่งซื้อ
เลขที่ 68-0530
ลงวันที่ 28 พ.ค. 2568</t>
  </si>
  <si>
    <t>บริษัท ซิลลิค ฟาร์มา จำกัด ราคา 452,610 บาท</t>
  </si>
  <si>
    <t>เลขที่ 458/68 วันที่ 28 พฤษภาคม 68</t>
  </si>
  <si>
    <t>เฉพาะเจาะจง (ค.)</t>
  </si>
  <si>
    <t>บริษัท วิลแฮล์ม ฟาร์มาซูติคอล จำกัด ราคา 1,096,750 บาท</t>
  </si>
  <si>
    <t>เลขที่ 459/68 วันที่ 28 พฤษภาคม 68</t>
  </si>
  <si>
    <t>บริษัท ซิลลิค ฟาร์มา จำกัด ราคา 486,438.05 บาท</t>
  </si>
  <si>
    <t>เลขที่ 460/68 วันที่ 29 พฤษภาคม 68</t>
  </si>
  <si>
    <t>เลขที่ 461/68 วันที่ 29 พฤษภาคม 68</t>
  </si>
  <si>
    <t>บริษัท ดีเคเอสเอช (ประเทศไทย) จำกัด ราคา 496,094.80 บาท</t>
  </si>
  <si>
    <t>เลขที่ 462/68 วันที่ 29 พฤษภาคม 68</t>
  </si>
  <si>
    <t>ซื้ออาหารคนไข้ (อาหารทางการแพทย์) จำนวน 2 รายการ</t>
  </si>
  <si>
    <t>บริษัท ซิลลิค ฟาร์มา จำกัด ราคา 650,560 บาท</t>
  </si>
  <si>
    <t>สัญญาซื้อขาย
เลขที่ 62/2568
ลงวันที่ 4 มิ.ย. 2568</t>
  </si>
  <si>
    <t>บริษัท ซิลลิค ฟาร์มา จำกัด ราคา 300,648.60 บาท</t>
  </si>
  <si>
    <t>เลขที่ 463/68 วันที่ 4 มิถุนายน 68</t>
  </si>
  <si>
    <t>บริษัท วิลแฮล์ม ฟาร์มาซูติคอล จำกัด ราคา 315,864 บาท</t>
  </si>
  <si>
    <t>เลขที่ 464/68 วันที่ 4 มิถุนายน 68</t>
  </si>
  <si>
    <t>เลขที่ 465/68 วันที่ 4 มิถุนายน 68</t>
  </si>
  <si>
    <t>บริษัท ดีทแฮล์ม เคลเลอร์ โลจิสติกส์ จำกัด ราคา 1,605 บาท</t>
  </si>
  <si>
    <t>เลขที่ 466/68 วันที่ 4 มิถุนายน 68</t>
  </si>
  <si>
    <t xml:space="preserve">ซื้อกระบอกพลาสติก ขนาด 60 ml , 150 ml จำนวน 2,000 ชิ้น </t>
  </si>
  <si>
    <t>บริษัท แล็บมาสเตอร์ แอ๊ดวานซ์ จำกัด ราคา 10,200 บาท</t>
  </si>
  <si>
    <t>หนังสือสั่งซื้อ
เลขที่ 68-0536
ลงวันที่ 6 มิ.ย. 2568</t>
  </si>
  <si>
    <t xml:space="preserve">ซื้อเสื้อคลุมผ่าตัดสำเร็จรูป จำนวน 4 รายการ  </t>
  </si>
  <si>
    <t>บริษัท ดีเคเอสเอช (ประเทศไทย) จำกัด ราคา 42,714.40 บาท</t>
  </si>
  <si>
    <t>หนังสือสั่งซื้อ
เลขที่ 68-0537
ลงวันที่ 6 มิ.ย. 2568</t>
  </si>
  <si>
    <t>จ้างซ่อมเครื่องเฝ้าติดตามการทำงานของหัวใจ ร.360-13 จำนวน 1 เครื่อง</t>
  </si>
  <si>
    <t>บริษัท ทีแอนด์พี โปรเทค จำกัด ราคา 12,000 บาท</t>
  </si>
  <si>
    <t>หนังสือสั่งจ้าง
เลขที่ 68-0545
ลงวันที่ 6 มิ.ย. 2568</t>
  </si>
  <si>
    <t>เลขที่ 467/68 วันที่ 6 มิถุนายน 68</t>
  </si>
  <si>
    <t>บริษัท ซิลลิค ฟาร์มา จำกัด ราคา 437,276.90 บาท</t>
  </si>
  <si>
    <t>เลขที่ 468/68 วันที่ 6 มิถุนายน 68</t>
  </si>
  <si>
    <t>บริษัท อาร์เอ็กซ์ จำกัด ราคา 23,112 บาท</t>
  </si>
  <si>
    <t>เลขที่ 469/68 วันที่ 6 มิถุนายน 68</t>
  </si>
  <si>
    <t>บริษัท ดีเคเอสเอช (ประเทศไทย) จำกัด ราคา 196,965.60 บาท</t>
  </si>
  <si>
    <t>เลขที่ 470/68 วันที่ 6 มิถุนายน 68</t>
  </si>
  <si>
    <t>เลขที่ 471/68 วันที่ 6 มิถุนายน 68</t>
  </si>
  <si>
    <t>บริษัท เจ เอส วิชั่น จำกัด ราคา 62,411.65 บาท</t>
  </si>
  <si>
    <t>เลขที่ 472/68 วันที่ 6 มิถุนายน 68</t>
  </si>
  <si>
    <t>องค์การเภสัชกรรม ราคา 1,498 บาท</t>
  </si>
  <si>
    <t>เลขที่ 473/68 วันที่ 6 มิถุนายน 68</t>
  </si>
  <si>
    <t>บริษัท แสงไทยเมดิคอล จำกัด ราคา 1,042.56 บาท</t>
  </si>
  <si>
    <t>เลขที่ 474/68 วันที่ 7 มิถุนายน 68</t>
  </si>
  <si>
    <t>เลขที่ 475/68 วันที่ 7 มิถุนายน 68</t>
  </si>
  <si>
    <t>บริษัท ดีเคเอสเอช (ประเทศไทย) จำกัด ราคา 487,920 บาท</t>
  </si>
  <si>
    <t>เลขที่ 476/68 วันที่ 7 มิถุนายน 68</t>
  </si>
  <si>
    <t>เลขที่ 477/68 วันที่ 7 มิถุนายน 68</t>
  </si>
  <si>
    <t xml:space="preserve">จ้างปรับปรุงห้องสโตร์เก็บของปลอดเชื้อ ห้องผ่าตัด ชั้น 3 ตึกวิเคราะบำบัดโรคมะเร็ง จำนวน 1 งาน </t>
  </si>
  <si>
    <t>นางสาวเปรมมิกา  ชนวัฒน์  ราคา 64,800 บาท</t>
  </si>
  <si>
    <t>หนังสือสั่งจ้าง
เลขที่ 68-0547
ลงวันที่ 11 มิ.ย. 2568</t>
  </si>
  <si>
    <t xml:space="preserve">ซื้อวัสดุอุดกั้นหลอดเลือดชนิดเหลวแบบแข็งตัวเร็ว จำนวน 2 อัน  </t>
  </si>
  <si>
    <t>บริษัท ดีเคเอสเอช (ประเทศไทย) จำกัด ราคา 10,700 บาท</t>
  </si>
  <si>
    <t>หนังสือสั่งซื้อ
เลขที่ 68-0548
ลงวันที่ 11 มิ.ย. 2568</t>
  </si>
  <si>
    <t>ซื้อชุดเดรปสำหรับการทำผ่าตัด จำนวน 3 รายการ</t>
  </si>
  <si>
    <t>บริษัท ไลฟ์พลัส จำกัด ราคา 413,250 บาท</t>
  </si>
  <si>
    <t>หนังสือสั่งซื้อ
เลขที่ 68-0549
ลงวันที่ 11 มิ.ย. 2568</t>
  </si>
  <si>
    <t>จ้างทำกระเป๋าสำหรับตรวจสุขภาพ จำนวน 25,000 ใบ</t>
  </si>
  <si>
    <t>บริษัท ซีพี แฟบริคส์ จำกัด ราคา 462,500 บาท</t>
  </si>
  <si>
    <t>หนังสือสั่งจ้าง
เลขที่ 68-0554
ลงวันที่ 12 มิ.ย. 2568</t>
  </si>
  <si>
    <t>ซื้อเข็มจี้เนื้องอกด้วยคลื่นไมโครเวฟ ทรงรี (Microwave ablation set) จำนวน 30 ชิ้น</t>
  </si>
  <si>
    <t>บริษัท เมด-ไอคอน จำกัด ราคา 750,000 บาท</t>
  </si>
  <si>
    <t>สัญญาซื้อ
เลขที่ 65/2568
ลงวันที่ 12 มิ.ย. 2568</t>
  </si>
  <si>
    <t>ซื้อเข็มจี้เนื้องอกด้วยคลื่นไมโครเวฟ ทรงกลม (Microwave ablation set) จำนวน 40 ชิ้น</t>
  </si>
  <si>
    <t>บริษัท ดีเคเค ดิไวซ์ จำกัด ราคา 1,080,000 บาท</t>
  </si>
  <si>
    <t>สัญญาซื้อ
เลขที่ 66/2568
ลงวันที่ 12 มิ.ย. 2568</t>
  </si>
  <si>
    <t xml:space="preserve">ซื้อเข็มจี้เนื้องอก จำนวน 2 รายการ </t>
  </si>
  <si>
    <t>บริษัท พีทูพีเฮลธ์แคร์ จำกัด ราคา 1,060,000 บาท</t>
  </si>
  <si>
    <t>สัญญาซื้อ
เลขที่ 67/2568
ลงวันที่ 12 มิ.ย. 2568</t>
  </si>
  <si>
    <t>ซื้อสายสวนปัสสาวะชนิดในท่อไต จำนวน 7 รายการ</t>
  </si>
  <si>
    <t>บริษัท เมดโฟกัส จำกัด ราคา 109,474 บาท</t>
  </si>
  <si>
    <t>หนังสือสั่งซื้อ
เลขที่ 68/2568
ลงวันที่ 12 มิ.ย. 2568</t>
  </si>
  <si>
    <t>ซื้ออาหารเลี้ยงเชื้อและน้ำยาตรวจวิเคราะห์ทาางห้องปฏิบัติการจุลชีววิทยา จำนวน 16 รายการ</t>
  </si>
  <si>
    <t>ห้างหุ้นส่วนจำกัด คลีนิคอลไดแอกโนสติคส์ ราคา 762,520 บาท</t>
  </si>
  <si>
    <t>สัญญาซื้อขาย
เลขที่ 64/2568
ลงวันที่ 12 มิ.ย. 2568</t>
  </si>
  <si>
    <t>บริษัท ซิลลิค ฟาร์มา จำกัด ราคา 34,368.40 บาท</t>
  </si>
  <si>
    <t>เลขที่ 478/68 วันที่ 12 มิถุนายน 68</t>
  </si>
  <si>
    <t>บริษัท โมเดิร์น แบรนด์ส จำกัด ราคา 364,121 บาท</t>
  </si>
  <si>
    <t>เลขที่ 479/68 วันที่ 12 มิถุนายน 68</t>
  </si>
  <si>
    <t>บริษัท ดีเคเอสเอช (ประเทศไทย) จำกัด ราคา 258,084 บาท</t>
  </si>
  <si>
    <t>เลขที่ 480/68 วันที่ 12 มิถุนายน 68</t>
  </si>
  <si>
    <t>บริษัท อเมริกัน ไต้หวัน ไบโอฟาร์ม จำกัด ราคา 47,829 บาท</t>
  </si>
  <si>
    <t>เลขที่ 481/68 วันที่ 12 มิถุนายน 68</t>
  </si>
  <si>
    <t>เงินทุนหมุนเวียนยาเสพติด ราคา 244,800 บาท</t>
  </si>
  <si>
    <t>เลขที่ 482/68 วันที่ 12 มิถุนายน 68</t>
  </si>
  <si>
    <t>เงินทุนหมุนเวียนยาเสพติด ราคา 115,500 บาท</t>
  </si>
  <si>
    <t>เลขที่ 483/68 วันที่ 12 มิถุนายน 68</t>
  </si>
  <si>
    <t>เงินทุนหมุนเวียนยาเสพติด ราคา 53,960 บาท</t>
  </si>
  <si>
    <t>เลขที่ 484/68 วันที่ 12 มิถุนายน 68</t>
  </si>
  <si>
    <t>เงินทุนหมุนเวียนยาเสพติด ราคา 1,905 บาท</t>
  </si>
  <si>
    <t>เลขที่ 485/68 วันที่ 12 มิถุนายน 68</t>
  </si>
  <si>
    <t>จะซื้อจะขายสายลวดนำสายสวนขนาดเล็กเพื่อการรักษา และสายสวนหลอดเลือดขนาดเล็กพร้อมลวดนำมาตรฐาน จำนวน 2 รายการ</t>
  </si>
  <si>
    <t>บริษัท ไพร์มเมดิคอล จำกัด ราคา 4,155,500 บาท</t>
  </si>
  <si>
    <t>สัญญาจะซื้อจะขาย
เลขที่ 68/2568
ลงวันที่ 16 มิ.ย. 2568</t>
  </si>
  <si>
    <t>เลขที่ 495/68 วันที่ 16 มิถุนายน 68</t>
  </si>
  <si>
    <t>บริษัท บี. เอ็ล. ฮั้ว จำกัด ราคา 21,603.30 บาท</t>
  </si>
  <si>
    <t>เลขที่ 496/68 วันที่ 16 มิถุนายน 68</t>
  </si>
  <si>
    <t>เลขที่ 497/68 วันที่ 16 มิถุนายน 68</t>
  </si>
  <si>
    <t>เลขที่ 498/68 วันที่ 17 มิถุนายน 68</t>
  </si>
  <si>
    <t>บริษัท ซิลลิค ฟาร์มา จำกัด ราคา 304,094 บาท</t>
  </si>
  <si>
    <t>เลขที่ 499/68 วันที่ 17 มิถุนายน 68</t>
  </si>
  <si>
    <t>บริษัท ชุมชนเภสัชกรรม จำกัด (มหาชน) ราคา 4,345.20 บาท</t>
  </si>
  <si>
    <t>เลขที่ 500/68 วันที่ 17 มิถุนายน 68</t>
  </si>
  <si>
    <t xml:space="preserve">ซื้อหัวตรวจคลื่นเสียงความถี่สูง สำหรับใช้งานร่วมกับกล้องส่องตรวจระบบทางเดินอาหาร (Miniprobe) จำนวน 1 ชุด </t>
  </si>
  <si>
    <t>บริษัท ฟูจิฟิล์ม (ประเทศไทย) จำกัด ราคา 450,000 บาท</t>
  </si>
  <si>
    <t>หนังสือสั่งซื้อ
เลขที่ 68-0573
ลงวันที่ 19 มิ.ย. 2568</t>
  </si>
  <si>
    <t xml:space="preserve">ซื้ออุปกรณ์จัด Set จำนวน 7 รายการ   </t>
  </si>
  <si>
    <t>บริษัท ซีพีเอส อินสทรูเม็นท์ จำกัด ราคา 87,500 บาท</t>
  </si>
  <si>
    <t>หนังสือสั่งซื้อ
เลขที่ 68-0574
ลงวันที่ 19 มิ.ย. 2568</t>
  </si>
  <si>
    <t>จะซื้อจะขายอุปกรณ์ทางการแพทย์สำหรับส่องกล้อง จำนวน 2 รายการ</t>
  </si>
  <si>
    <t>บริษัท โอลิมปัส (ประเทศไทย) จำกัด ราคา 1,162,000 บาท</t>
  </si>
  <si>
    <t>สัญญาจะซื้อจะขาย
เลขที่ 69/2568
ลงวันที่ 19 มิ.ย. 2568</t>
  </si>
  <si>
    <t>บริษัท สหแพทย์เภสัช จำกัด ราคา 3,745 บาท</t>
  </si>
  <si>
    <t>เลขที่ 501/68 วันที่ 19 มิถุนายน 68</t>
  </si>
  <si>
    <t>บริษัท เบอร์ลินฟาร์มาซูติคอลอินดัสตรี้ จำกัด ราคา 2,000 บาท</t>
  </si>
  <si>
    <t>เลขที่ 502/68 วันที่ 19 มิถุนายน 68</t>
  </si>
  <si>
    <t>บริษัท บี.เอ็ล.เอช.เทร็ดดิ้ง จำกัด ราคา 20,009 บาท</t>
  </si>
  <si>
    <t>เลขที่ 503/68 วันที่ 19 มิถุนายน 68</t>
  </si>
  <si>
    <t>เลขที่ 504/68 วันที่ 19 มิถุนายน 68</t>
  </si>
  <si>
    <t>บริษัท สยามฟาร์มาซูติคอล จำกัด ราคา 3,531 บาท</t>
  </si>
  <si>
    <t>เลขที่ 505/68 วันที่ 19 มิถุนายน 68</t>
  </si>
  <si>
    <t>บริษัท เยเนอรัล ฮอสปีตัล โปรดัคส์ จำกัด (มหาชน) ราคา 177,500 บาท</t>
  </si>
  <si>
    <t>เลขที่ 506/68 วันที่ 19 มิถุนายน 68</t>
  </si>
  <si>
    <t>บริษัท คอนติแนนเติล-ฟาร์ม จำกัด ราคา 1,215.30 บาท</t>
  </si>
  <si>
    <t>เลขที่ 507/68 วันที่ 20 มิถุนายน 68</t>
  </si>
  <si>
    <t>เลขที่ 508/68 วันที่ 20 มิถุนายน 68</t>
  </si>
  <si>
    <t>บริษัท ซิลลิค ฟาร์มา จำกัด ราคา 147,942.48 บาท</t>
  </si>
  <si>
    <t>เลขที่ 509/68 วันที่ 20 มิถุนายน 68</t>
  </si>
  <si>
    <t>บริษัท โมเดิร์น แบรนด์ส จำกัด ราคา 179,760 บาท</t>
  </si>
  <si>
    <t>เลขที่ 510/68 วันที่ 20 มิถุนายน 68</t>
  </si>
  <si>
    <t>บริษัท บางกอก เฮลธ์ ซัพพลายส์ จำกัด ราคา 333,840 บาท</t>
  </si>
  <si>
    <t>เลขที่ 511/68 วันที่ 20 มิถุนายน 68</t>
  </si>
  <si>
    <t>จะซื้อจะขายอุปกรณ์ทางการแพทย์สำหรับส่องกล้อง จำนวน 4 รายการ</t>
  </si>
  <si>
    <t>บริษัท พีทูพี เฮลธ์แคร์ จำกัด ราคา 1,789,350 บาท</t>
  </si>
  <si>
    <t>บริษัท พีทูพี เฮลธ์แคร์ จำกัด ราคา 857,150 บาท</t>
  </si>
  <si>
    <t>สัญญาจะซื้อจะขาย
เลขที่ 70/2568
ลงวันที่ 25 มิ.ย. 2568</t>
  </si>
  <si>
    <t>บริษัท เมดไลน์ จำกัด ราคา 42,800 บาท</t>
  </si>
  <si>
    <t>เลขที่ 512/68 วันที่ 25 มิถุนายน 68</t>
  </si>
  <si>
    <t>เลขที่ 513/68 วันที่ 25 มิถุนายน 68</t>
  </si>
  <si>
    <t>บริษัท คอสม่า เทรดดิ้ง จำกัด ราคา 1,000 บาท</t>
  </si>
  <si>
    <t>เลขที่ 514/68 วันที่ 25 มิถุนายน 68</t>
  </si>
  <si>
    <t>เลขที่ 515/68 วันที่ 25 มิถุนายน 68</t>
  </si>
  <si>
    <t>บริษัท แอตแลนติค ฟาร์มาซูติคอล จำกัด ราคา 7,717.80 บาท</t>
  </si>
  <si>
    <t>เลขที่ 516/68 วันที่ 25 มิถุนายน 68</t>
  </si>
  <si>
    <t>บริษัท โมเดิร์น แบรนด์ส จำกัด ราคา 292,752 บาท</t>
  </si>
  <si>
    <t>เลขที่ 517/68 วันที่ 25 มิถุนายน 68</t>
  </si>
  <si>
    <t>บริษัท เยเนอรัล ฮอสปิตัล โปรดัคส์ จำกัด (มหาชน) ราคา 51,900 บาท</t>
  </si>
  <si>
    <t>เลขที่ 518/68 วันที่ 25 มิถุนายน 68</t>
  </si>
  <si>
    <t>บริษัท ชุมชนเภสัชกรรม จำกัด (มหาชน) ราคา 7,350 บาท</t>
  </si>
  <si>
    <t>เลขที่ 519/68 วันที่ 25 มิถุนายน 68</t>
  </si>
  <si>
    <t xml:space="preserve">ซื้อวัสดุวิทยาศาสตร์การแพทย์ จำนวน 3 รายการ   </t>
  </si>
  <si>
    <t>บริษัท ดีเคเอสเอช (ประเทศไทย) จำกัด ราคา 83,995 บาท</t>
  </si>
  <si>
    <t>หนังสือสั่งซื้อ
เลขที่ 68-0582
ลงวันที่ 26 มิ.ย. 2568</t>
  </si>
  <si>
    <t xml:space="preserve">ซื้อเข็มแผง จำนวน 20 กล่อง       </t>
  </si>
  <si>
    <t>บริษัท จงที (ไทย) อิมปอร์ต เอ็กซ์ปอร์ต จำกัด  ราคา 2,750 บาท</t>
  </si>
  <si>
    <t>หนังสือสั่งซื้อ
เลขที่ 68-0583
ลงวันที่ 26 มิ.ย. 2568</t>
  </si>
  <si>
    <t>เลขที่ 520/68 วันที่ 26 มิถุนายน 68</t>
  </si>
  <si>
    <t>เลขที่ 521/68 วันที่ 26 มิถุนายน 68</t>
  </si>
  <si>
    <t>เลขที่ 522/68 วันที่ 26 มิถุนายน 68</t>
  </si>
  <si>
    <t>บริษัท โมเดิร์น แบรนด์ส จำกัด ราคา 18,297 บาท</t>
  </si>
  <si>
    <t>เลขที่ 523/68 วันที่ 26 มิถุนายน 68</t>
  </si>
  <si>
    <t>เลขที่ 524/68 วันที่ 26 มิถุนายน 68</t>
  </si>
  <si>
    <t>บริษัท เยเนอรัล ฮอสปิตัล โปรดัคส์ จำกัด (มหาชน) ราคา 69,920 บาท</t>
  </si>
  <si>
    <t>เลขที่ 525/68 วันที่ 26 มิถุนายน 68</t>
  </si>
  <si>
    <t>บริษัท ซิลลิค ฟาร์มา จำกัด ราคา 402,940.60 บาท</t>
  </si>
  <si>
    <t>เลขที่ 526/68 วันที่ 26 มิถุนายน 68</t>
  </si>
  <si>
    <t>เลขที่ 527/68 วันที่ 26 มิถุนายน 68</t>
  </si>
  <si>
    <t xml:space="preserve">ซื้อวัสดุวิทยาศาสตร์การแพทย์ จำนวน 4 รายการ   </t>
  </si>
  <si>
    <t>บริษัท ไทยก๊อส จำกัด  ราคา 61,200 บาท</t>
  </si>
  <si>
    <t>หนังสือสั่งซื้อ
เลขที่ 68-0592
ลงวันที่ 30 มิ.ย. 2568</t>
  </si>
  <si>
    <t>จ้างซ่อมเครื่องวัดความดันโลหิตชนิดสอดแขน 6515-058-0007/วด.381 จำนวน 1 เครื่อง</t>
  </si>
  <si>
    <t>บริษัท จำเริญแพทย์ภัณฑ์ จำกัด ราคา 9,800 บาท</t>
  </si>
  <si>
    <t>หนังสือสั่งจ้าง
เลขที่ 68-0593
ลงวันที่ 30 มิ.ย. 2568</t>
  </si>
  <si>
    <t xml:space="preserve">จ้างซ่อมเครื่องดมยาสลบพร้อมเครื่องช่วยหายใจ  6515-071-0002/ดส.21 จำนวน 1 เครื่อง     </t>
  </si>
  <si>
    <t>บริษัท เดรเกอร์ เมดิคัล(ประเทศไทย) จำกัด ราคา 64,200 บาท</t>
  </si>
  <si>
    <t>หนังสือสั่งจ้าง
เลขที่ 68-0595
ลงวันที่ 30 มิ.ย. 2568</t>
  </si>
  <si>
    <t xml:space="preserve">ซื้อกระดาษบันทึกบัตรคิว  80*80*15 มม. จำนวน 200 ม้วน </t>
  </si>
  <si>
    <t>บริษัท โมเดอร์น พริ้นเทค แอนด์ เลเบิ้ล จำกัด  ราคา 11,800 บาท</t>
  </si>
  <si>
    <t>หนังสือสั่งซื้อ
เลขที่ 68-0596
ลงวันที่ 30 มิ.ย. 2568</t>
  </si>
  <si>
    <t>บริษัท ดีซีเอช ออริกา (ประเทศไทย) จำกัด ราคา 37,236 บาท</t>
  </si>
  <si>
    <t>เลขที่ 532/68 วันที่ 30 มิถุนายน 68</t>
  </si>
  <si>
    <t>บริษัท ฟาร์มา ดิสทริบิวเตอร์ส (ประเทศไทย) จำกัด ราคา 125,104.40 บาท</t>
  </si>
  <si>
    <t>เลขที่ 533/68 วันที่ 30 มิถุนายน 68</t>
  </si>
  <si>
    <t>บริษัท ซิลลิค ฟาร์มา จำกัด ราคา 466,990.80 บาท</t>
  </si>
  <si>
    <t>เลขที่ 534/68 วันที่ 30 มิถุนายน 68</t>
  </si>
  <si>
    <t>บริษัท เจ เอส วิชั่น จำกัด ราคา 20,062.50 บาท</t>
  </si>
  <si>
    <t>เลขที่ 535/68 วันที่ 30 มิถุนายน 68</t>
  </si>
  <si>
    <t>บริษัท พาตาร์แลบ (2517) จำกัด ราคา 19,926 บาท</t>
  </si>
  <si>
    <t>เลขที่ 536/68 วันที่ 30 มิถุนายน 68</t>
  </si>
  <si>
    <t>บริษัท เม็ดส์ แอนด์ เม็ดส์ จำกัด ราคา 1,926 บาท</t>
  </si>
  <si>
    <t>เลขที่ 537/68 วันที่ 30 มิถุนายน 68</t>
  </si>
  <si>
    <t>เลขที่ 545/68 วันที่ 2 กรกฎาคม 68</t>
  </si>
  <si>
    <t>เลขที่ 546/68 วันที่ 2 กรกฎาคม 68</t>
  </si>
  <si>
    <t>เลขที่ 547/68 วันที่ 2 กรกฎาคม 68</t>
  </si>
  <si>
    <t>บริษัท เอสพีเอส เมดิคอล จำกัด ราคา 7,500 บาท</t>
  </si>
  <si>
    <t>เลขที่ 548/68 วันที่ 2 กรกฎาคม 68</t>
  </si>
  <si>
    <t>เลขที่ 549/68 วันที่ 2 กรกฎาคม 68</t>
  </si>
  <si>
    <t xml:space="preserve">ซื้อสายนำแสงสำหรับผ่าตัดผ่านกล้อง จำนวน 2 รายการ         </t>
  </si>
  <si>
    <t>บริษัท โกสินทร์เวชภัณฑ์ จำกัด   ราคา 167,991.50 บาท</t>
  </si>
  <si>
    <t>หนังสือสั่งซื้อ
เลขที่ 68-0601
ลงวันที่ 4 ก.ค. 2568</t>
  </si>
  <si>
    <t>เลขที่ 550/68 วันที่ 4 กรกฎาคม 68</t>
  </si>
  <si>
    <t>เลขที่ 551/68 วันที่ 4 กรกฎาคม 68</t>
  </si>
  <si>
    <t>บริษัท ดีทแฮล์ม เคลเลอร์ โลจิสติกส์ จำกัด ราคา 125,222.10 บาท</t>
  </si>
  <si>
    <t>เลขที่ 552/68 วันที่ 4 กรกฎาคม 68</t>
  </si>
  <si>
    <t>บริษัท ซิลลิค ฟาร์มา จำกัด ราคา 205,070.85 บาท</t>
  </si>
  <si>
    <t>เลขที่ 553/68 วันที่ 4 กรกฎาคม 68</t>
  </si>
  <si>
    <t>ห้างหุ้นส่วนจำกัด ภิญโญฟาร์มาซี ราคา 20,850 บาท</t>
  </si>
  <si>
    <t>เลขที่ 554/68 วันที่ 5 กรกฎาคม 68</t>
  </si>
  <si>
    <t>บริษัท ซิลลิค ฟาร์มา จำกัด ราคา 486,333.19 บาท</t>
  </si>
  <si>
    <t>เลขที่ 555/68 วันที่ 5 กรกฎาคม 68</t>
  </si>
  <si>
    <t>บริษัท ดีเคเอสเอช (ประเทศไทย) จำกัด ราคา 208,650 บาท</t>
  </si>
  <si>
    <t>เลขที่ 556/68 วันที่ 5 กรกฎาคม 68</t>
  </si>
  <si>
    <t xml:space="preserve">ซื้อRound Cryomold, Standard   (แม่พิมพ์สำหรับอุณหภูมิเยือกแข็ง) จำนวน 1 กล่อง                                                                                                                                                                                </t>
  </si>
  <si>
    <t>บริษัท เคโมไซเอนซ์ (ประเทศไทย) จำกัด  ราคา 3,000 บาท</t>
  </si>
  <si>
    <t>หนังสือสั่งซื้อ
เลขที่ 68-0604
ลงวันที่ 7 ก.ค. 2568</t>
  </si>
  <si>
    <t xml:space="preserve">จ้างซ่อมเครื่องนึ่งฆ่าเชื้อด้วยไอน้ำแบบอัตโนมัติ ATC.31 จำนวน 1 เครื่อง </t>
  </si>
  <si>
    <t>บริษัท นำวิวัฒน์ เมดิคอล คอร์ปอเรชั่น จำกัด (มหาชน)  ราคา 28,462 บาท</t>
  </si>
  <si>
    <t>หนังสือสั่งจ้าง
เลขที่ 68-0606
ลงวันที่ 7 ก.ค. 2568</t>
  </si>
  <si>
    <t>ซื้อวัสดุช่าง จำนวน 68 รายการ</t>
  </si>
  <si>
    <t>ห้างหุ้นส่วนจำกัด สมชัยการไฟฟ้า  ราคา 326,931.50 บาท</t>
  </si>
  <si>
    <t>หนังสือสั่งซื้อ
เลขที่ 68-0611
ลงวันที่ 14 ก.ค. 2568</t>
  </si>
  <si>
    <t>ซื้อผงหมึกสำหรับเครื่องพิมพ์ จำนวน 5 รายการ</t>
  </si>
  <si>
    <t>บริษัท ท็อป โปรไวเดอร์ ซิสเท็ม กรุ๊บ จำกัด ราคา 4,702,100 บาท</t>
  </si>
  <si>
    <t>สัญญาซื้อขาย
เลขที่ 74/2568
ลงวันที่ 14 ก.ค. 2568</t>
  </si>
  <si>
    <t xml:space="preserve">จ้างเหมาบริการตรวจวินิจฉัยโรคด้วยเครื่องจำลองการรักษาด้วยคลื่นสนามแม่เหล็กไฟฟ้า ขนาด 1.5 เทสลา (MRI Simulator) จำนวน 1 งาน ระยะเวลา 3 เดือน </t>
  </si>
  <si>
    <t>บริษัท ประชาชื่น อิมเมจจิ้ง เซ็นเตอร์ จำกัด ราคา 4,160,000 บาท</t>
  </si>
  <si>
    <t>สัญญาจ้าง
เลขที่ 75/2568
ลงวันที่ 14 ก.ค. 2568</t>
  </si>
  <si>
    <t>ซื้อชุดตรวจหาเชื้อไวรัสเอชพีวี DNA พร้อมอุปกรณ์ จำนวน 2,400 ชุด</t>
  </si>
  <si>
    <t>บริษัท ดีเคเอสเอช (ประเทศไทย) จำกัด ราคา 672,000 บาท</t>
  </si>
  <si>
    <t>สัญญาจะซื้อจะขาย
เลขที่ 76/2568
ลงวันที่ 14 ก.ค. 2568</t>
  </si>
  <si>
    <t>เลขที่ 564/68 วันที่ 14 กรกฎาคม 68</t>
  </si>
  <si>
    <t>บริษัท สยามฟาร์มาซูติคอล จำกัด ราคา 117,614.40 บาท</t>
  </si>
  <si>
    <t>เลขที่ 565/68 วันที่ 14 กรกฎาคม 68</t>
  </si>
  <si>
    <t>บริษัท แอล.บี.เอส.แลบบอเรตอรี่ จำกัด ราคา 104,000 บาท</t>
  </si>
  <si>
    <t>เลขที่ 566/68 วันที่ 14 กรกฎาคม 68</t>
  </si>
  <si>
    <t>บริษัท ซิลลิค ฟาร์มา จำกัด ราคา 456248 บาท</t>
  </si>
  <si>
    <t>เลขที่ 567/68 วันที่ 14 กรกฎาคม 68</t>
  </si>
  <si>
    <t>บริษัท บี.เอ็ล.เอช.เทรดดิ้ง จำกัด ราคา 130,005 บาท</t>
  </si>
  <si>
    <t>เลขที่ 568/68 วันที่ 14 กรกฎาคม 68</t>
  </si>
  <si>
    <t>บริษัท อินเตอร์ฟาร์มาแคร์ จำกัด ราคา 727,600 บาท</t>
  </si>
  <si>
    <t>เลขที่ 569/68 วันที่ 14 กรกฎาคม 68</t>
  </si>
  <si>
    <t>เลขที่ 570/68 วันที่ 14 กรกฎาคม 68</t>
  </si>
  <si>
    <t>บริษัท เอ.เอ็น.บี. ลาบอราตอรี่ (อำนวยเภสัช) จำกัด ราคา 78,000 บาท</t>
  </si>
  <si>
    <t>เลขที่ 571/68 วันที่ 14 กรกฎาคม 68</t>
  </si>
  <si>
    <t>บริษัท ดีเคเอสเอช (ประเทศไทย) จำกัด ราคา 243,960 บาท</t>
  </si>
  <si>
    <t>เลขที่ 572/68 วันที่ 16 กรกฎาคม 68</t>
  </si>
  <si>
    <t>บริษัท ที.แมน ฟาร์มาซูติคอล จำกัด (มหาชน) ราคา 721.82 บาท</t>
  </si>
  <si>
    <t>เลขที่ 573/68 วันที่ 16 กรกฎาคม 68</t>
  </si>
  <si>
    <t>บริษัท ที.โอ.เคมีคอลส์ (1979) จำกัด ราคา 1,375 บาท</t>
  </si>
  <si>
    <t>เลขที่ 574/68 วันที่ 16 กรกฎาคม 68</t>
  </si>
  <si>
    <t>บริษัท ยูเนียนเมดดิคอล (ประเทศไทย) จำกัด ราคา 14,552 บาท</t>
  </si>
  <si>
    <t>เลขที่ 575/68 วันที่ 16 กรกฎาคม 68</t>
  </si>
  <si>
    <t>บริษัท ซิลลิค ฟาร์มา จำกัด ราคา 467,753.71 บาท</t>
  </si>
  <si>
    <t>เลขที่ 576/68 วันที่ 16 กรกฎาคม 68</t>
  </si>
  <si>
    <t>เงินทุนหมุนเวียนยาเสพติด ราคา 96,300 บาท</t>
  </si>
  <si>
    <t>เลขที่ 577/68 วันที่ 16 กรกฎาคม 68</t>
  </si>
  <si>
    <t>เลขที่ 578/68 วันที่ 16 กรกฎาคม 68</t>
  </si>
  <si>
    <t>เลขที่ 579/68 วันที่ 16 กรกฎาคม 68</t>
  </si>
  <si>
    <t>เงินทุนหมุนเวียนยาเสพติด ราคา 8,125 บาท</t>
  </si>
  <si>
    <t>เลขที่ 580/68 วันที่ 16 กรกฎาคม 68</t>
  </si>
  <si>
    <t>ซื้อชุดตรวจหาไวรัสเอชพีวีชนิดความเสี่ยงสูงระดับชีวโมเลกุลพร้อมอุปกรณ์</t>
  </si>
  <si>
    <t>บริษัท วินเนอร์ยี่ เมดิคอล จำกัด (มหาชน) ราคา 490,000 บาท</t>
  </si>
  <si>
    <t>หนังสือสั่งซื้อ
เลขที่ 68-0615
ลงวันที่ 17 ก.ค. 2568</t>
  </si>
  <si>
    <t xml:space="preserve">ซื้อถ้วยยาน้ำ จำนวน 144 ใบ </t>
  </si>
  <si>
    <t>ห้างหุ้นส่วนจำกัด ออร์ก้า 2009 ราคา 1,078.56 บาท</t>
  </si>
  <si>
    <t>หนังสือสั่งซื้อ
เลขที่ 68-0618
ลงวันที่ 17 ก.ค. 2568</t>
  </si>
  <si>
    <t xml:space="preserve">ซื้อปรอทวัดไข้ จำนวน 36 อัน      </t>
  </si>
  <si>
    <t>ห้างหุ้นส่วนจำกัด กรีน เอ็ม ดี  ราคา 1,440 บาท</t>
  </si>
  <si>
    <t>หนังสือสั่งซื้อ
เลขที่ 68-0622
ลงวันที่ 17 ก.ค. 2568</t>
  </si>
  <si>
    <t xml:space="preserve">ซื้อพลาสเตอร์ใสกันน้ำ จำนวน 42 กล่อง      </t>
  </si>
  <si>
    <t>บริษัท ซิลลิค ฟาร์มา จำกัด ราคา 7,729.68 บาท</t>
  </si>
  <si>
    <t>หนังสือสั่งซื้อ
เลขที่ 68-0623
ลงวันที่ 17 ก.ค. 2568</t>
  </si>
  <si>
    <t xml:space="preserve">ซื้อDisposable Syringe 10 ml จำนวน 160 กล่อง    </t>
  </si>
  <si>
    <t>บริษัท เอนริช เมด จำกัด   ราคา 31,200 บาท</t>
  </si>
  <si>
    <t>หนังสือสั่งซื้อ
เลขที่ 68-0624
ลงวันที่ 17 ก.ค. 2568</t>
  </si>
  <si>
    <t xml:space="preserve">ซื้อน้ำยาเช็ดกระจกแบบสเปรย์ จำนวน 48 ขวด      </t>
  </si>
  <si>
    <t>ห้างหุ้นส่วนจำกัด ออร์ก้า 2009  ราคา 1,584 บาท</t>
  </si>
  <si>
    <t>หนังสือสั่งซื้อ
เลขที่ 68-0625
ลงวันที่ 17 ก.ค. 2568</t>
  </si>
  <si>
    <t xml:space="preserve">จ้างทำปลอกหมอนขนาดกลาง, ขนาดเล็ก, ผ้าขวางเตียง จำนวน 3 รายการ </t>
  </si>
  <si>
    <t>บริษัท ซีพี แฟบริคส์ จำกัด ราคา 99,938 บาท</t>
  </si>
  <si>
    <t>หนังสือสั่งจ้าง
เลขที่ 68-0627
ลงวันที่ 17 ก.ค. 2568</t>
  </si>
  <si>
    <t>เลขที่ 581/68 วันที่ 17 กรกฎาคม 68</t>
  </si>
  <si>
    <t>บริษัท ชุมชนเภสัชกรรม จำกัด (มหาชน) ราคา 16,656 บาท</t>
  </si>
  <si>
    <t>เลขที่ 582/68 วันที่ 17 กรกฎาคม 68</t>
  </si>
  <si>
    <t>บริษัท ซิลลิค ฟาร์มา จำกัด ราคา 24,556.50 บาท</t>
  </si>
  <si>
    <t>เลขที่ 583/68 วันที่ 17 กรกฎาคม 68</t>
  </si>
  <si>
    <t>บริษัท โมเดิร์น แบรนด์ส จำกัด ราคา 371,290 บาท</t>
  </si>
  <si>
    <t>เลขที่ 584/68 วันที่ 17 กรกฎาคม 68</t>
  </si>
  <si>
    <t>บริษัท ฟาร์มา ดิสทริบิวเตอร์ส (ประเทศไทย) จำกัด ราคา 226,257.92 บาท</t>
  </si>
  <si>
    <t>เลขที่ 585/68 วันที่ 17 กรกฎาคม 68</t>
  </si>
  <si>
    <t>บริษัท ซิลลิค ฟาร์มา จำกัด ราคา 53,500 บาท</t>
  </si>
  <si>
    <t>เลขที่ 586/68 วันที่ 17 กรกฎาคม 68</t>
  </si>
  <si>
    <t>เลขที่ 587/68 วันที่ 17 กรกฎาคม 68</t>
  </si>
  <si>
    <t>เลขที่ 595/68 วันที่ 21 กรกฎาคม 68</t>
  </si>
  <si>
    <t>บริษัท เอสพีเอส เมดิคอล จำกัด ราคา 31,200 บาท</t>
  </si>
  <si>
    <t>เลขที่ 596/68 วันที่ 21 กรกฎาคม 68</t>
  </si>
  <si>
    <t>บริษัท พีเอ็มแอล พลัส จำกัด ราคา 8,175 บาท</t>
  </si>
  <si>
    <t>เลขที่ 597/68 วันที่ 21 กรกฎาคม 68</t>
  </si>
  <si>
    <t>บริษัท อาร์เอ็กซ์ จำกัด ราคา 54,876.90 บาท</t>
  </si>
  <si>
    <t>เลขที่ 598/68 วันที่ 21 กรกฎาคม 68</t>
  </si>
  <si>
    <t>บริษัท เจ เอส วิชั่น จำกัด ราคา 60,169.31 บาท</t>
  </si>
  <si>
    <t>เลขที่ 599/68 วันที่ 21 กรกฎาคม 68</t>
  </si>
  <si>
    <t>บริษัท โปลิฟาร์ม จำกัด ราคา 8,625 บาท</t>
  </si>
  <si>
    <t>เลขที่ 600/68 วันที่ 21 กรกฎาคม 68</t>
  </si>
  <si>
    <t>บริษัท แอตแลนต้า เมดดิคแคร์ จำกัด ราคา 2,702.82 บาท</t>
  </si>
  <si>
    <t>เลขที่ 601/68 วันที่ 22 กรกฎาคม 68</t>
  </si>
  <si>
    <t>บริษัท โมเดิร์น แบรนด์ส จำกัด ราคา 54,891 บาท</t>
  </si>
  <si>
    <t>เลขที่ 602/68 วันที่ 22 กรกฎาคม 68</t>
  </si>
  <si>
    <t>บริษัท พรอส ฟาร์มา จำกัด ราคา 28,973 บาท</t>
  </si>
  <si>
    <t>เลขที่ 603/68 วันที่ 22 กรกฎาคม 68</t>
  </si>
  <si>
    <t>บริษัท สยามฟาร์มาซูติคอล จำกัด ราคา 141,240 บาท</t>
  </si>
  <si>
    <t>เลขที่ 604/68 วันที่ 22 กรกฎาคม 68</t>
  </si>
  <si>
    <t>บริษัท ซิลลิค ฟาร์มา จำกัด ราคา 380,319.73 บาท</t>
  </si>
  <si>
    <t>เลขที่ 605/68 วันที่ 22 กรกฎาคม 68</t>
  </si>
  <si>
    <t>เลขที่ 606/68 วันที่ 24 กรกฎาคม 68</t>
  </si>
  <si>
    <t>บริษัท แปซิฟิค เฮล์แคร์ (ไทยแลนด์) จำกัด ราคา 63,344 บาท</t>
  </si>
  <si>
    <t>เลขที่ 607/68 วันที่ 24 กรกฎาคม 68</t>
  </si>
  <si>
    <t>บริษัท เบอร์ลินฟาร์มาซูติคอลอินดัสตรี้ จำกัด ราคา 41,088 บาท</t>
  </si>
  <si>
    <t>เลขที่ 608/68 วันที่ 24 กรกฎาคม 68</t>
  </si>
  <si>
    <t>เลขที่ 609/68 วันที่ 24 กรกฎาคม 68</t>
  </si>
  <si>
    <t>บริษัท เม็ดส์ แอนด์ เม็ดส์ จำกัด ราคา 46,759 บาท</t>
  </si>
  <si>
    <t>เลขที่ 610/68 วันที่ 24 กรกฎาคม 68</t>
  </si>
  <si>
    <t>เลขที่ 611/68 วันที่ 24 กรกฎาคม 68</t>
  </si>
  <si>
    <t>เลขที่ 612/68 วันที่ 24 กรกฎาคม 68</t>
  </si>
  <si>
    <t>เลขที่ 613/68 วันที่ 24 กรกฎาคม 68</t>
  </si>
  <si>
    <t>บริษัท ซิลลิค ฟาร์มา จำกัด ราคา 2,291,512 บาท</t>
  </si>
  <si>
    <t>เลขที่ 614/68 วันที่ 24 กรกฎาคม 68</t>
  </si>
  <si>
    <t>ซื้อปากกาสำหรับทำเครื่องหมายบริเวณผ่าตัดและสายรองรับเลือดโดยระบบสุญญากาศ จำนวน 3 รายการ</t>
  </si>
  <si>
    <t>บริษัท เทคโนเมดิคอล จำกัด (มหาชน) ราคา 124,000 บาท</t>
  </si>
  <si>
    <t>หนังสือสั่งซื้อ
เลขที่ 68-0628
ลงวันที่ 25 ก.ค. 2568</t>
  </si>
  <si>
    <t>ซื้อถุงรองรับชิ้นเนื้อในการผ่าตัดผ่านกล้อง จำนวน 3 รายการ</t>
  </si>
  <si>
    <t>บริษัท เฌน่า อิเตอร์เทรด จำกัด ราคา 123,400 บาท</t>
  </si>
  <si>
    <t>หนังสือสั่งซื้อ
เลขที่ 68-0629
ลงวันที่ 25 ก.ค. 2568</t>
  </si>
  <si>
    <t>เลขที่ 615/68 วันที่ 25 กรกฎาคม 68</t>
  </si>
  <si>
    <t>เลขที่ 616/68 วันที่ 25 กรกฎาคม 68</t>
  </si>
  <si>
    <t>เลขที่ 617/68 วันที่ 25 กรกฎาคม 68</t>
  </si>
  <si>
    <t>บริษัท โมเดิร์น แบรนด์ส จำกัด ราคา 24,182 บาท</t>
  </si>
  <si>
    <t>เลขที่ 618/68 วันที่ 25 กรกฎาคม 68</t>
  </si>
  <si>
    <t>เลขที่ 619/68 วันที่ 25 กรกฎาคม 68</t>
  </si>
  <si>
    <t>บริษัท คอสม่า เทรดดิ้ง จำกัด ราคา 175,000 บาท</t>
  </si>
  <si>
    <t>เลขที่ 620/68 วันที่ 25 กรกฎาคม 68</t>
  </si>
  <si>
    <t xml:space="preserve">ซื้อชุดให้สารละลายทางหลอดเลือด (ชนิดจุดต่อสำหรับให้ยา) จำนวน 5,900 ชุด </t>
  </si>
  <si>
    <t>หนังสือสั่งซื้อ
เลขที่ 68-0634
ลงวันที่ 30 ก.ค. 2568</t>
  </si>
  <si>
    <t xml:space="preserve">จ้างทำตรายางหมึกในตัว จำนวน 30 อัน               </t>
  </si>
  <si>
    <t>บริษัท ประดิษฐ์ศิลป์เซ็นเตอร์ จำกัด ราคา 7,010.64 บาท</t>
  </si>
  <si>
    <t>หนังสือสั่งจ้าง
เลขที่ 68-0635
ลงวันที่ 30 ก.ค. 2568</t>
  </si>
  <si>
    <t xml:space="preserve">ซื้อถังใส่วัสดุมีคมติดเชื้อ แนวตั้ง จำนวน 60 ใบ   </t>
  </si>
  <si>
    <t>บริษัท เมดา เมดิคอล จำกัด ราคา 3,900 บาท</t>
  </si>
  <si>
    <t>หนังสือสั่งซื้อ
เลขที่ 68-0636
ลงวันที่ 30 ก.ค. 2568</t>
  </si>
  <si>
    <t xml:space="preserve">ซื้อกระดาษบันทึกผลสำหรับเครื่องวัดความดันโลหิตชนิดสอดแขน 57 mm. x 25 m. จำนวน 160 ม้วน      </t>
  </si>
  <si>
    <t>บริษัท แอมเบสพลัส จำกัด ราคา 6,400 บาท</t>
  </si>
  <si>
    <t>หนังสือสั่งซื้อ
เลขที่ 68-0638
ลงวันที่ 30 ก.ค. 2568</t>
  </si>
  <si>
    <t>ซื้อเสื้อคลุมที่ใส่สำหรับการป้องกัน จำนวน 1,300 ตัว</t>
  </si>
  <si>
    <t>บริษัท ฉัตรแก้วโปรดักส์ จำกัด ราคา 97,500 บาท</t>
  </si>
  <si>
    <t>หนังสือสั่งซื้อ
เลขที่ 68-0639
ลงวันที่ 30 ก.ค. 2568</t>
  </si>
  <si>
    <t>ซื้อถุงครอบกล้อง ปลอดเชื้อ จำนวน 2,000 ชิ้น</t>
  </si>
  <si>
    <t>บริษัท ไทยก๊อส จำกัด ราคา 22,000 บาท</t>
  </si>
  <si>
    <t>หนังสือสั่งซื้อ
เลขที่ 68-0640
ลงวันที่ 30 ก.ค. 2568</t>
  </si>
  <si>
    <t>ซื้อน้ำยา Antibody จำนวน 3 รายการ</t>
  </si>
  <si>
    <t>ห้างหุ้นส่วนจำกัด เมดิแคร์ ซัพพลาย ราคา 127,651 บาท</t>
  </si>
  <si>
    <t>หนังสือสั่งซื้อ
เลขที่ 68-0642
ลงวันที่ 31 ก.ค. 2568</t>
  </si>
  <si>
    <t>บริษัท แอล.บี.เอส.แลบบอเรตอรี่ จำกัด ราคา 4,800 บาท</t>
  </si>
  <si>
    <t>เลขที่ 626/68 วันที่ 31 กรกฎาคม 68</t>
  </si>
  <si>
    <t>เลขที่ 627/68 วันที่ 31 กรกฎาคม 68</t>
  </si>
  <si>
    <t>บริษัท ชุมชนเภสัชกรรม จำกัด (มหาชน) ราคา 3,659.39 บาท</t>
  </si>
  <si>
    <t>เลขที่ 628/68 วันที่ 31 กรกฎาคม 68</t>
  </si>
  <si>
    <t>บริษัท เยเนอรัล ฮอสปิตัล โปรดัคส์ จำกัด (มหาชน) ราคา 71,700 บาท</t>
  </si>
  <si>
    <t>เลขที่ 629/68 วันที่ 31 กรกฎาคม 68</t>
  </si>
  <si>
    <t>บริษัท ซิลลิค ฟาร์มา จำกัด ราคา 485,088.78 บาท</t>
  </si>
  <si>
    <t>เลขที่ 630/68 วันที่ 31 กรกฎาคม 68</t>
  </si>
  <si>
    <t>เลขที่ 631/68 วันที่ 31 กรกฎาคม 68</t>
  </si>
  <si>
    <t>บริษัท เจ เอส วิชั่น จำกัด ราคา 1,027.20 บาท</t>
  </si>
  <si>
    <t>เลขที่ 632/68 วันที่ 1 สิงหาคม 68</t>
  </si>
  <si>
    <t>บริษัท เยเนอรัล ฮอสปิตัล โปรดัคส์ จำกัด (มหาชน) ราคา 23,750 บาท</t>
  </si>
  <si>
    <t>เลขที่ 633/68 วันที่ 1 สิงหาคม 68</t>
  </si>
  <si>
    <t>บริษัท ซิลลิค ฟาร์มา จำกัด ราคา 103,873.80 บาท</t>
  </si>
  <si>
    <t>เลขที่ 634/68 วันที่ 1 สิงหาคม 68</t>
  </si>
  <si>
    <t>บริษัท ยูนิเวอแซล เมดิคอล อินดัสตรี จำกัด ราคา 53,880 บาท</t>
  </si>
  <si>
    <t>เลขที่ 635/68 วันที่ 1 สิงหาคม 68</t>
  </si>
  <si>
    <t>บริษัท เอ.เอ็น.บี. ลาบอราตอรี่ จำกัด ราคา 32,000 บาท</t>
  </si>
  <si>
    <t>เลขที่ 636/68 วันที่ 1 สิงหาคม 68</t>
  </si>
  <si>
    <t>บริษัท ซิลลิค ฟาร์มา จำกัด ราคา 48,000 บาท</t>
  </si>
  <si>
    <t>เลขที่ 637/68 วันที่ 1 สิงหาคม 68</t>
  </si>
  <si>
    <t>ซื้ออุปกรณ์สำหรับส่องกล้อง จำนวน 10 รายการ</t>
  </si>
  <si>
    <t>บริษัท ฮอนเนสท์ เมดิคอล เอเชีย จำกัด ราคา 399,860 บาท</t>
  </si>
  <si>
    <t>หนังสือสั่งซื้อ
เลขที่ 68-0643
ลงวันที่ 5 ส.ค. 2568</t>
  </si>
  <si>
    <t>ซื้อโคมไฟผ่าตัดขนาดใหญ่แบบ LED ชนิดติดเพดานแบบโคมคู่ จำนวน 1 ชุด</t>
  </si>
  <si>
    <t xml:space="preserve"> - บริษัท นิว ไลฟ์เมด จำกัด ราคา 1,445,000 บาท
 - บริษัท เอ็นโดซัพพลาย จำกัด ราคา 1,448,000 บาท
 - บริษัท เอิร์ธ ไลน์ จำกัด ราคา 1,449,000 บาท</t>
  </si>
  <si>
    <t>บริษัท นิว ไลฟ์เมด จำกัด ราคา 1,445,000 บาท</t>
  </si>
  <si>
    <t>สัญญาซื้อขาย
เลขที่ 81/2568
ลงวันที่ 5 ส.ค. 2568</t>
  </si>
  <si>
    <t>บริษัท อินโดไชน่า เฮลท์แคร์ จำกัด ราคา 55,854 บาท</t>
  </si>
  <si>
    <t>เลขที่ 638/68 วันที่ 5 สิงหาคม 68</t>
  </si>
  <si>
    <t>เลขที่ 639/68 วันที่ 5 สิงหาคม 68</t>
  </si>
  <si>
    <t>บริษัท วิลแฮล์ม ฟาร์มาซูติคอล จำกัด ราคา 77,361 บาท</t>
  </si>
  <si>
    <t>เลขที่ 640/68 วันที่ 5 สิงหาคม 68</t>
  </si>
  <si>
    <t>เลขที่ 641/68 วันที่ 5 สิงหาคม 68</t>
  </si>
  <si>
    <t>บริษัท ซิลลิค ฟาร์มา จำกัด ราคา 75,813.78 บาท</t>
  </si>
  <si>
    <t>เลขที่ 642/68 วันที่ 5 สิงหาคม 68</t>
  </si>
  <si>
    <t>บริษัท พรอส ฟาร์มา จำกัด ราคา 18,893.60 บาท</t>
  </si>
  <si>
    <t>เลขที่ 643/68 วันที่ 5 สิงหาคม 68</t>
  </si>
  <si>
    <t>องค์การเภสัชกรรม ราคา 70,855.40 บาท</t>
  </si>
  <si>
    <t>เลขที่ 644/68 วันที่ 5 สิงหาคม 68</t>
  </si>
  <si>
    <t>จ้างบำรุงรักษาระบบเครือช่ายคอมพิวเตอร์ จำนวน 1 ระบบ</t>
  </si>
  <si>
    <t>บริษัท เทเลเน็ท ซัพพลาย จำกัด ราคา 1,370,000 บาท</t>
  </si>
  <si>
    <t>สัญญาจ้าง
เลขที่ 82/2568
ลงวันที่ 6 ส.ค. 2568</t>
  </si>
  <si>
    <t>จ้างบำรุงรักษาระบบเครือช่ายห้อง Data Center จำนวน 1 ระบบ</t>
  </si>
  <si>
    <t>บริษัท เทเลเน็ท ซัพพลาย จำกัด ราคา 1,550,000 บาท</t>
  </si>
  <si>
    <t>สัญญาจ้าง
เลขที่ 83/2568
ลงวันที่ 6 ส.ค. 2568</t>
  </si>
  <si>
    <t>จ้างออกแบบกลุ่มงานพยาธิวิทยากายวิภาค ชั้น 4 จำนวน 1 งาน</t>
  </si>
  <si>
    <t>บริษัท ดีไซน์+ดีเวลลอป จำกัด ราคา 500,000 บาท</t>
  </si>
  <si>
    <t>สัญญาจ้าง
เลขที่ 84/2568
ลงวันที่ 6 ส.ค. 2568</t>
  </si>
  <si>
    <t>ซื้อชุดอุปกรณ์เข็มพร้อมเม็ดแร่ทองคำ สำหรับกำหนดตำแหน่งการรักษาด้วยรังสี จำนวน 5 ชุด</t>
  </si>
  <si>
    <t>บริษัท ดิสโป-เมด จำกัด ราคา 47,500 บาท</t>
  </si>
  <si>
    <t>หนังสือสั่งซื้อ
เลขที่ 68-0649
ลงวันที่ 14 ส.ค. 2568</t>
  </si>
  <si>
    <t xml:space="preserve">ซื้อจุกปิดปลายกระบอกฉีดยา จำนวน 2,500 PC </t>
  </si>
  <si>
    <t>บริษัท ดีเคเอสเอช (ประเทศไทย) จำกัด  ราคา 17,400 บาท</t>
  </si>
  <si>
    <t>หนังสือสั่งซื้อ
เลขที่ 68-0650
ลงวันที่ 14 ส.ค. 2568</t>
  </si>
  <si>
    <t xml:space="preserve">ซื้อUSB Type-C 4K จำนวน 2 ตัว  </t>
  </si>
  <si>
    <t>บริษัท มาโครแคร์ จำกัด  ราคา 23,000 บาท</t>
  </si>
  <si>
    <t>หนังสือสั่งซื้อ
เลขที่ 68-0651
ลงวันที่ 14 ส.ค. 2568</t>
  </si>
  <si>
    <t xml:space="preserve">ซื้อแอลกอฮอล์ชนิดน้ำ 70 % จำนวน 1,072 ขวด    </t>
  </si>
  <si>
    <t>องค์การเภสัชกรรม  ราคา 29,823.04 บาท</t>
  </si>
  <si>
    <t>หนังสือสั่งซื้อ
เลขที่ 68-0653
ลงวันที่ 14 ส.ค. 2568</t>
  </si>
  <si>
    <t xml:space="preserve">ซื้อหนังสือตำราทางการแพทย์ จำนวน 47 รายการ        </t>
  </si>
  <si>
    <t>ศูนย์หนังสือแห่งจุฬาลงกรณ์มหาวิทยาลัย  ราคา 36,350.90 บาท</t>
  </si>
  <si>
    <t>หนังสือสั่งซื้อ
เลขที่ 68-0654
ลงวันที่ 14 ส.ค. 2568</t>
  </si>
  <si>
    <t xml:space="preserve">ซื้อแบตเตอรี่  WP7-12(28W) จำนวน 12 ลูก    </t>
  </si>
  <si>
    <t>ห้างหุ้นส่วนจำกัด สมชัยการไฟฟ้า  ราคา 7,176 บาท</t>
  </si>
  <si>
    <t>หนังสือสั่งซื้อ
เลขที่ 68-0655
ลงวันที่ 14 ส.ค. 2568</t>
  </si>
  <si>
    <t>บริษัท เมดิแคร์ (ประเทศไทย) จำกัด ราคา 10,500 บาท</t>
  </si>
  <si>
    <t>เลขที่ 654/68 วันที่ 15 สิงหาคม 68</t>
  </si>
  <si>
    <t>เลขที่ 655/68 วันที่ 15 สิงหาคม 68</t>
  </si>
  <si>
    <t>บริษัท ดีทแฮล์ม เคลเลอร์ โลจิสติกส์ จำกัด ราคา 63,515.20 บาท</t>
  </si>
  <si>
    <t>เลขที่ 656/68 วันที่ 15 สิงหาคม 68</t>
  </si>
  <si>
    <t>บริษัท ดีเคเอสเอช (ประเทศไทย) จำกัด ราคา 373,173.20 บาท</t>
  </si>
  <si>
    <t>เลขที่ 657/68 วันที่ 15 สิงหาคม 68</t>
  </si>
  <si>
    <t>บริษัท ซิลลิค ฟาร์มา จำกัด ราคา 377,891.90 บาท</t>
  </si>
  <si>
    <t>เลขที่ 658/68 วันที่ 15 สิงหาคม 68</t>
  </si>
  <si>
    <t>เงินทุนหมุนเวียนยาเสพติด ราคา 36,000 บาท</t>
  </si>
  <si>
    <t>เลขที่ 659/68 วันที่ 15 สิงหาคม 68</t>
  </si>
  <si>
    <t>เงินทุนหมุนเวียนยาเสพติด ราคา 210,500 บาท</t>
  </si>
  <si>
    <t>เลขที่ 660/68 วันที่ 15 สิงหาคม 68</t>
  </si>
  <si>
    <t>เลขที่ 661/68 วันที่ 15 สิงหาคม 68</t>
  </si>
  <si>
    <t>เลขที่ 662/68 วันที่ 15 สิงหาคม 68</t>
  </si>
  <si>
    <t>เงินทุนหมุนเวียนยาเสพติด ราคา 48,000 บาท</t>
  </si>
  <si>
    <t>เลขที่ 663/68 วันที่ 15 สิงหาคม 68</t>
  </si>
  <si>
    <t>เงินทุนหมุนเวียนยาเสพติด ราคา 7,500 บาท</t>
  </si>
  <si>
    <t>เลขที่ 664/68 วันที่ 15 สิงหาคม 68</t>
  </si>
  <si>
    <t xml:space="preserve">ซื้อตู้บานเลื่อนทึบแบบเตี้ย และ ตู้บานเลื่อนทึบแบบสูง จำนวน 2 ใบ    </t>
  </si>
  <si>
    <t>บริษัท เอ็น เอส บี ออฟฟิศ จำกัด  ราคา 9,734 บาท</t>
  </si>
  <si>
    <t>หนังสือสั่งซื้อ
เลขที่ 68-0661
ลงวันที่ 19 ส.ค. 2568</t>
  </si>
  <si>
    <t xml:space="preserve">ซื้อแผ่นเจลาตินห้ามเลือด จำนวน 15 กล่อง    </t>
  </si>
  <si>
    <t>บริษัท จอห์นสัน แอนด์ จอห์นสัน เมดเทค (ประเทศไทย) จำกัด     ราคา 91,806 บาท</t>
  </si>
  <si>
    <t>หนังสือสั่งซื้อ
เลขที่ 68-0662
ลงวันที่ 19 ส.ค. 2568</t>
  </si>
  <si>
    <t xml:space="preserve">ซื้อหน้ากากสำหรับยึดตรึงผู้ป่วยขณะฉายรังสีบริเวณศีรษะถึงหัวไหล่ ชนิดปรับได้  จำนวน 10 ชุด           </t>
  </si>
  <si>
    <t>บริษัท ดิสโป-เมด จำกัด  ราคา 55,000 บาท</t>
  </si>
  <si>
    <t>หนังสือสั่งซื้อ
เลขที่ 68-0665
ลงวันที่ 19 ส.ค. 2568</t>
  </si>
  <si>
    <t>ซื้อวัสดุงานไฟฟ้าและวิทยุ จำนวน 31 รายการ</t>
  </si>
  <si>
    <t>ห้างหุ้นส่วนจำกัด สมชัยการไฟฟ้า  ราคา 339,000 บาท</t>
  </si>
  <si>
    <t>หนังสือสั่งซื้อ
เลขที่ 68-0666
ลงวันที่ 19 ส.ค. 2568</t>
  </si>
  <si>
    <t>บริษัท ดีซีเอช ออริกา (ประเทศไทย) จำกัด ราคา 24,824 บาท</t>
  </si>
  <si>
    <t>เลขที่ 671/68 วันที่ 19 สิงหาคม 68</t>
  </si>
  <si>
    <t>บริษัท ฟาร์มา ดิสทริบิวเตอร์ส (ประเทศไทย) จำกัด ราคา 75,114 บาท</t>
  </si>
  <si>
    <t>เลขที่ 672/68 วันที่ 19 สิงหาคม 68</t>
  </si>
  <si>
    <t>บริษัท ดีเคเอสเอช (ประเทศไทย) จำกัด ราคา 456,890 บาท</t>
  </si>
  <si>
    <t>เลขที่ 673/68 วันที่ 19 สิงหาคม 68</t>
  </si>
  <si>
    <t>เลขที่ 674/68 วันที่ 19 สิงหาคม 68</t>
  </si>
  <si>
    <t>เลขที่ 675/68 วันที่ 20 สิงหาคม 68</t>
  </si>
  <si>
    <t>บริษัท ดีทแฮล์ม เคลเลอร์ โลจิสติกส์ จำกัด ราคา 203,010.03 บาท</t>
  </si>
  <si>
    <t>เลขที่ 676/68 วันที่ 20 สิงหาคม 68</t>
  </si>
  <si>
    <t>บริษัท ดีเคเอสเอช (ประเทศไทย) จำกัด ราคา 459,586.40 บาท</t>
  </si>
  <si>
    <t>เลขที่ 677/68 วันที่ 20 สิงหาคม 68</t>
  </si>
  <si>
    <t>บริษัท มาสุ จำกัด ราคา 121,860 บาท</t>
  </si>
  <si>
    <t>เลขที่ 678/68 วันที่ 20 สิงหาคม 68</t>
  </si>
  <si>
    <t>บริษัท เบอร์ลินฟาร์มาซูติคอลอินดัสตรี้ จำกัด ราคา 103,609.40 บาท</t>
  </si>
  <si>
    <t>เลขที่ 679/68 วันที่ 20 สิงหาคม 68</t>
  </si>
  <si>
    <t>บริษัท ซิลลิค ฟาร์มา จำกัด ราคา 447,180.82 บาท</t>
  </si>
  <si>
    <t>เลขที่ 680/68 วันที่ 20 สิงหาคม 68</t>
  </si>
  <si>
    <t>บริษัท ดีซีเอช ออริกา (ประเทศไทย) จำกัด ราคา 9,041.50 บาท</t>
  </si>
  <si>
    <t>เลขที่ 681/68 วันที่ 21 สิงหาคม 68</t>
  </si>
  <si>
    <t>บริษัท ดีทแฮล์ม เคลเลอร์ โลจิสติกส์ จำกัด ราคา 9,587.20 บาท</t>
  </si>
  <si>
    <t>เลขที่ 682/68 วันที่ 21 สิงหาคม 68</t>
  </si>
  <si>
    <t>บริษัท ดีเคเอสเอช (ประเทศไทย) จำกัด ราคา 470,029.60 บาท</t>
  </si>
  <si>
    <t>เลขที่ 683/68 วันที่ 21 สิงหาคม 68</t>
  </si>
  <si>
    <t>บริษัท ซิลลิค ฟาร์มา จำกัด ราคา 494,019 บาท</t>
  </si>
  <si>
    <t>เลขที่ 684/68 วันที่ 21 สิงหาคม 68</t>
  </si>
  <si>
    <t>บริษัท โมเดิร์น แบรนด์ส จำกัด ราคา 151,940 บาท</t>
  </si>
  <si>
    <t>เลขที่ 685/68 วันที่ 21 สิงหาคม 68</t>
  </si>
  <si>
    <t>บริษัท ฟาร์มา ดิสทริบิวเตอร์ส (ประเทศไทย) จำกัด ราคา 87,247.80 บาท</t>
  </si>
  <si>
    <t>เลขที่ 686/68 วันที่ 21 สิงหาคม 68</t>
  </si>
  <si>
    <t>บริษัท คอสม่า เทรดดิ้ง จำกัด ราคา 276,744 บาท</t>
  </si>
  <si>
    <t>เลขที่ 687/68 วันที่ 21 สิงหาคม 68</t>
  </si>
  <si>
    <t>บริษัท วิลแฮล์ม ฟาร์มาซูติคอล จำกัด ราคา 95,016 บาท</t>
  </si>
  <si>
    <t>เลขที่ 688/68 วันที่ 21 สิงหาคม 68</t>
  </si>
  <si>
    <t>บริษัท โมเดิร์น แบรนด์ส จำกัด ราคา 312,166.08 บาท</t>
  </si>
  <si>
    <t>เลขที่ 689/68 วันที่ 21 สิงหาคม 68</t>
  </si>
  <si>
    <t>ซื้อเข็มระบุตำแหน่งแบบตะขอเดี่ยว Needle wire localitzation จำนวน 150 ชิ้น</t>
  </si>
  <si>
    <t>บริษัท เคเคพี 23 จำกัด ราคา 148,500 บาท</t>
  </si>
  <si>
    <t>หนังสือสั่งซื้อ
เลขที่ 68-0667
ลงวันที่ 22 ส.ค. 2568</t>
  </si>
  <si>
    <t>บริษัท แปซิฟิค เฮลธ์แคร์ (ไทยแลนด์) จำกัด ราคา 449,500 บาท</t>
  </si>
  <si>
    <t>หนังสือสั่งซื้อ
เลขที่ 68-0670
ลงวันที่ 22 ส.ค. 2568</t>
  </si>
  <si>
    <t>ซื้อถุงขยะ จำนวน 5 รายการ</t>
  </si>
  <si>
    <t>บริษัท รุ่งเรืองพลาสแพค จำกัด ราคา 430,000 บาท</t>
  </si>
  <si>
    <t>หนังสือสั่งซื้อ
เลขที่ 68-0671
ลงวันที่ 22 ส.ค. 2568</t>
  </si>
  <si>
    <t>ซื้อสายสวนกระเพาะอาหารชนิดสายยาว จำนวน 150 เส้น</t>
  </si>
  <si>
    <t>บริษัท เวเลอร์ เฮลธ์ จำกัด ราคา 236,700 บาท</t>
  </si>
  <si>
    <t>หนังสือสั่งซื้อ
เลขที่ 68-0673
ลงวันที่ 22 ส.ค. 2568</t>
  </si>
  <si>
    <t>บริษัท เทคโนเมดิคัล จำกัด (มหาชน) ราคา 285,150 บาท</t>
  </si>
  <si>
    <t>หนังสือสั่งซื้อ
เลขที่ 68-0675
ลงวันที่ 22 ส.ค. 2568</t>
  </si>
  <si>
    <t>อุปกรณ์ทางการแพทย์สำหรับผ่าตัด (Basic Set) จำนวน 37 รายการ</t>
  </si>
  <si>
    <t>บริษัท ฟิวเจอร์ เมดิคอล ซัพพลาย จำกัด ราคา 300,600 บาท</t>
  </si>
  <si>
    <t>หนังสือสั่งซื้อ
เลขที่ 68-0677
ลงวันที่ 26 ส.ค. 2568</t>
  </si>
  <si>
    <t xml:space="preserve">ซื้อกระดาษอิงค์เจ็ทเคลือบด้าน จำนวน 8 ม้วน   </t>
  </si>
  <si>
    <t>ห้างหุ้นส่วนจากัด วี.เอส.พี เซอร์วิส แอนด์ ซัพพลาย  ราคา 24,730 บาท</t>
  </si>
  <si>
    <t>หนังสือสั่งซื้อ
เลขที่ 68-0680
ลงวันที่ 26 ส.ค. 2568</t>
  </si>
  <si>
    <t xml:space="preserve">ซื้อเข็มเจาะไขสันหลัง (Spinal Needle No. 22GX3 1/2 นิ้ว) จำนวน 3 กล่อง            </t>
  </si>
  <si>
    <t>บริษัท ซิลลิค ฟาร์มา จำกัด   ราคา 3,210 บาท</t>
  </si>
  <si>
    <t>หนังสือสั่งซื้อ
เลขที่ 68-0681
ลงวันที่ 26 ส.ค. 2568</t>
  </si>
  <si>
    <t xml:space="preserve">ซื้อไหมเย็บแผลและวัสดุห้ามเลือด จำนวน 10 รายการ      </t>
  </si>
  <si>
    <t>บริษัท จอห์นสัน แอนด์ จอห์นสัน เมดเทค (ประเทศไทย) จำกัด ราคา 99,692.65 บาท</t>
  </si>
  <si>
    <t>หนังสือสั่งซื้อ
เลขที่ 68-0682
ลงวันที่ 26 ส.ค. 2568</t>
  </si>
  <si>
    <t>ซื้อสายให้อาหารผ่านรูจมูกสู่ลำไส้เล็ก จำนวน 20 ชิ้น</t>
  </si>
  <si>
    <t>บริษัท ฮอนเนสท์ เมดิคอล เอเชีย จำกัด   ราคา 77,000 บาท</t>
  </si>
  <si>
    <t>หนังสือสั่งซื้อ
เลขที่ 68-0683
ลงวันที่ 26 ส.ค. 2568</t>
  </si>
  <si>
    <t>บริษัท อเมริกัน ไต้หวัน ไบโอฟาร์ม จำกัด ราคา 23,497.20 บาท</t>
  </si>
  <si>
    <t>เลขที่ 690/68 วันที่ 26 สิงหาคม 68</t>
  </si>
  <si>
    <t>บริษัท ดีเคเอสเอช (ประเทศไทย) จำกัด ราคา 150,350 บาท</t>
  </si>
  <si>
    <t>เลขที่ 691/68 วันที่ 26 สิงหาคม 68</t>
  </si>
  <si>
    <t>เลขที่ 692/68 วันที่ 26 สิงหาคม 68</t>
  </si>
  <si>
    <t>เลขที่ 693/68 วันที่ 26 สิงหาคม 68</t>
  </si>
  <si>
    <t>บริษัท พีเอ็มแอล พลัส จำกัด ราคา 8,685 บาท</t>
  </si>
  <si>
    <t>เลขที่ 694/68 วันที่ 26 สิงหาคม 68</t>
  </si>
  <si>
    <t>บริษัท ชุมชนเภสัชกรรม จำกัด (มหาชน) ราคา 14,570.20 บาท</t>
  </si>
  <si>
    <t>เลขที่ 695/68 วันที่ 26 สิงหาคม 68</t>
  </si>
  <si>
    <t>บริษัท ฟาร์มาแลนด์ (1982) จำกัด ราคา 16,500 บาท</t>
  </si>
  <si>
    <t>เลขที่ 696/68 วันที่ 26 สิงหาคม 68</t>
  </si>
  <si>
    <t>บริษัท เอเชี่ยน ฟาร์มาซูติคอล จำกัด ราคา 1,800 บาท</t>
  </si>
  <si>
    <t>เลขที่ 697/68 วันที่ 27 สิงหาคม 68</t>
  </si>
  <si>
    <t>เลขที่ 698/68 วันที่ 27 สิงหาคม 68</t>
  </si>
  <si>
    <t>เลขที่ 699/68 วันที่ 27 สิงหาคม 68</t>
  </si>
  <si>
    <t>บริษัท เกร๊ทเตอร์มายบาซิน จำกัด ราคา 8,988 บาท</t>
  </si>
  <si>
    <t>เลขที่ 700/68 วันที่ 27 สิงหาคม 68</t>
  </si>
  <si>
    <t>เลขที่ 701/68 วันที่ 27 สิงหาคม 68</t>
  </si>
  <si>
    <t>เลขที่ 702/68 วันที่ 27 สิงหาคม 68</t>
  </si>
  <si>
    <t>องค์การเภสัชกรรม ราคา 44,756.10 บาท</t>
  </si>
  <si>
    <t>เลขที่ 703/68 วันที่ 27 สิงหาคม 68</t>
  </si>
  <si>
    <t>บริษัท โมเดิร์น แบรนด์ส จำกัด ราคา 74,365 บาท</t>
  </si>
  <si>
    <t>เลขที่ 704/68 วันที่ 28 สิงหาคม 68</t>
  </si>
  <si>
    <t>บริษัท ที.พี. ดรัก แลบบอทอรี่ส์(1969) จำกัด ราคา 13,225 บาท</t>
  </si>
  <si>
    <t>เลขที่ 705/68 วันที่ 28 สิงหาคม 68</t>
  </si>
  <si>
    <t>บริษัท ฟาร์มาดิกา จำกัด ราคา 54,579 บาท</t>
  </si>
  <si>
    <t>เลขที่ 706/68 วันที่ 28 สิงหาคม 68</t>
  </si>
  <si>
    <t>บริษัท เจ เอส วิชั่น จำกัด ราคา 10,020.66 บาท</t>
  </si>
  <si>
    <t>เลขที่ 707/68 วันที่ 28 สิงหาคม 68</t>
  </si>
  <si>
    <t>บริษัท ดีเคเอสเอช (ประเทศไทย) จำกัด ราคา 474,481.87 บาท</t>
  </si>
  <si>
    <t>เลขที่ 708/68 วันที่ 28 สิงหาคม 68</t>
  </si>
  <si>
    <t>บริษัท เอ.เอ็น.บี. ลาบอราตอรี่ จำกัด ราคา 3,282.18 บาท</t>
  </si>
  <si>
    <t>เลขที่ 709/68 วันที่ 28 สิงหาคม 68</t>
  </si>
  <si>
    <t>บริษัท ซิลลิค ฟาร์มา จำกัด ราคา 381,921.52 บาท</t>
  </si>
  <si>
    <t>เลขที่ 710/68 วันที่ 28 สิงหาคม 68</t>
  </si>
  <si>
    <t>โรงพยาบาลศิริราช ราคา 10,800 บาท</t>
  </si>
  <si>
    <t>เลขที่ 711/68 วันที่ 27 สิงหาคม 68</t>
  </si>
  <si>
    <t>ซื้อผ้าห่มฟลีซ ขนาด 60x80 นิ้ว จำนวน 500 ผืน</t>
  </si>
  <si>
    <t>ห้างหุ้นส่วนจำกัด ฟีเนส ฟลาวเวอร์ส แมนนูแฟ๊คเจอร์เรอร์ ราคา 351,800 บาท</t>
  </si>
  <si>
    <t>หนังสือสั่งซื้อ
เลขที่ 68-0685
ลงวันที่ 29 ส.ค. 2568</t>
  </si>
  <si>
    <t>บริษัท อินโดไชน่า เฮลท์แคร์ จำกัด ราคา 3,798.50 บาท</t>
  </si>
  <si>
    <t>เลขที่ 712/68 วันที่ 29 สิงหาคม 68</t>
  </si>
  <si>
    <t>บริษัท ดีเคเอสเอช (ประเทศไทย) จำกัด ราคา 315,864 บาท</t>
  </si>
  <si>
    <t>เลขที่ 713/68 วันที่ 29 สิงหาคม 68</t>
  </si>
  <si>
    <t>บริษัท บี.เอ็ล.ฮั้ว จำกัด ราคา 35,310 บาท</t>
  </si>
  <si>
    <t>เลขที่ 714/68 วันที่ 29 สิงหาคม 68</t>
  </si>
  <si>
    <t>บริษัท แอตแลนต้า เมดดิคแคร์ จำกัด ราคา 43,504.70 บาท</t>
  </si>
  <si>
    <t>เลขที่ 715/68 วันที่ 29 สิงหาคม 68</t>
  </si>
  <si>
    <t>บริษัท ยูเนียนเมดดิคอล (ประเทศไทย) จำกัด ราคา 41,201 บาท</t>
  </si>
  <si>
    <t>เลขที่ 716/68 วันที่ 29 สิงหาคม 68</t>
  </si>
  <si>
    <t>บริษัท ซิลลิค ฟาร์มา จำกัด ราคา 248,550 บาท</t>
  </si>
  <si>
    <t>เลขที่ 717/68 วันที่ 29 สิงหาคม 68</t>
  </si>
  <si>
    <t>บริษัท พาตาร์แลบ (2517) จำกัด ราคา 12,186 บาท</t>
  </si>
  <si>
    <t>เลขที่ 718/68 วันที่ 29 สิงหาคม 68</t>
  </si>
  <si>
    <t>เลขที่ 729/68 วันที่ 3 กันยายน 68</t>
  </si>
  <si>
    <t>บริษัท คอนติเนนเติล-ฟาร์ม จำกัด ราคา 4,336.20 บาท</t>
  </si>
  <si>
    <t>เลขที่ 730/68 วันที่ 3 กันยายน 68</t>
  </si>
  <si>
    <t>ห้างหุ้นส่วนจำกัด ภิญโญฟาร์มาซี ราคา 50,292 บาท</t>
  </si>
  <si>
    <t>เลขที่ 731/68 วันที่ 3 กันยายน 68</t>
  </si>
  <si>
    <t>บริษัท ชุมชนเภสัชกรรม จำกัด (มหาชน) ราคา 23,646.80 บาท</t>
  </si>
  <si>
    <t>เลขที่ 732/68 วันที่ 3 กันยายน 68</t>
  </si>
  <si>
    <t>บริษัท เยเนอรัล ฮอสปิตัล โปรดักส์ จำกัด (มหาชน) ราคา 67,310 บาท</t>
  </si>
  <si>
    <t>เลขที่ 733/68 วันที่ 3 กันยายน 68</t>
  </si>
  <si>
    <t>ห้างหุ้นส่วนจำกัด ภิญโญฟาร์มาซี ราคา 176,000 บาท</t>
  </si>
  <si>
    <t>เลขที่ 734/68 วันที่ 3 กันยายน 68</t>
  </si>
  <si>
    <t>บริษัท ยูนิเวอร์แซล เมดิคอล อินดัสตรี จำกัด (สำนักงานใหญ่) ราคา 53,880 บาท</t>
  </si>
  <si>
    <t>เลขที่ 735/68 วันที่ 3 กันยายน 68</t>
  </si>
  <si>
    <t xml:space="preserve">จะซื้อจะขายวัสดุเย็บแผลและห้ามเลือด จำนวน 29 รายการ </t>
  </si>
  <si>
    <t>บริษัท จอห์นสัน แอนด์ จอห์นสัน เมดเทค (ประเทศไทย) จำกัด ราคา 3,328,500.32 บาท</t>
  </si>
  <si>
    <t>สัญญาจะซื้อจะขาย
เลขที่ 90/2568
ลงวันที่ 4 ก.ย. 2568</t>
  </si>
  <si>
    <t>เลขที่ 736/68 วันที่ 4 กันยายน 68</t>
  </si>
  <si>
    <t>บริษัท เกร๊ทเตอร์มายบาซิน จำกัด ราคา 2,730.06 บาท</t>
  </si>
  <si>
    <t>เลขที่ 737/68 วันที่ 4 กันยายน 68</t>
  </si>
  <si>
    <t>บริษัท ซิลลิค ฟาร์มา จำกัด ราคา 74,880 บาท</t>
  </si>
  <si>
    <t>เลขที่ 738/68 วันที่ 4 กันยายน 68</t>
  </si>
  <si>
    <t>บริษัท ชุมชนเภสัชกรรม จำกัด (มหาชน) ราคา 13,682 บาท</t>
  </si>
  <si>
    <t>เลขที่ 739/68 วันที่ 4 กันยายน 68</t>
  </si>
  <si>
    <t>บริษัท สยามฟาร์มาซูติคอล จำกัด ราคา 252,199 บาท</t>
  </si>
  <si>
    <t>เลขที่ 740/68 วันที่ 4 กันยายน 68</t>
  </si>
  <si>
    <t>เงินทุนหมุนเวียนยาเสพติด ราคา 177,000 บาท</t>
  </si>
  <si>
    <t>เลขที่ 741/68 วันที่ 4 กันยายน 68</t>
  </si>
  <si>
    <t>เลขที่ 742/68 วันที่ 4 กันยายน 68</t>
  </si>
  <si>
    <t>เลขที่ 743/68 วันที่ 4 กันยายน 68</t>
  </si>
  <si>
    <t>บริษัท เอ.เอ็น.บี. ลาบอราตอรี่ จำกัด ราคา 26,000 บาท</t>
  </si>
  <si>
    <t>เลขที่ 744/68 วันที่ 4 กันยายน 68</t>
  </si>
  <si>
    <t>จะซื้อจะขายน้ำยาตรวจหาสารเคมีทั่วไปในเลือดและน้ำยาตรวจหารสารบ่งชี้มะเร็ง จำนวน 59 รายการ</t>
  </si>
  <si>
    <t>บริษัท ดีเคเอสเอช (ประเทศไทย) จำกัด ราคา 9,987,535 บาท</t>
  </si>
  <si>
    <t>สัญญาจะซื้อจะขาย
เลขที่ 89/2568
ลงวันที่ 1 ก.ย. 2568</t>
  </si>
  <si>
    <t>ซื้อชุดอุปกรณ์เข็มพร้อมเม็ดแร่ทองคำ สำหรับกำหนดตำแหน่งการรักษาด้วยรังสี จำนวน 8 เข็ม</t>
  </si>
  <si>
    <t>บริษัท ทรานส์เมดิค (ประเทศไทย) จำกัด ราคา 47,080 บาท</t>
  </si>
  <si>
    <t>หนังสือสั่งซื้อ
เลขที่ 68-0696
ลงวันที่ 5 ก.ย. 2568</t>
  </si>
  <si>
    <t xml:space="preserve">ซื้อน้ำยาห้ามเลือด ขนาด 500 มิลลิลิตร จำนวน 20 ชิ้น </t>
  </si>
  <si>
    <t>บริษัท เมดิแคร์ (ประเทศไทย) จำกัด  ราคา 9,500 บาท</t>
  </si>
  <si>
    <t>หนังสือสั่งซื้อ
เลขที่ 68-0698
ลงวันที่ 5 ก.ย. 2568</t>
  </si>
  <si>
    <t>ซื้อ Initial Puncture Needle (เข็มสำหรับเจาะผิวหนัง) จำนวน 20 ชิ้น</t>
  </si>
  <si>
    <t>บริษัท ดีซี โปรเฟสชันแนล ซัพพลาย แอนด์ เซอร์วิส จำกัด ราคา 24,000 บาท</t>
  </si>
  <si>
    <t>หนังสือสั่งซื้อ
เลขที่ 68-0699
ลงวันที่ 5 ก.ย. 2568</t>
  </si>
  <si>
    <t xml:space="preserve">ซื้อชุดให้สารละลายพร้อมสายซิลิโคน จำนวน 10 ชิ้น                                                                                                                                                                                                               </t>
  </si>
  <si>
    <t>หนังสือสั่งซื้อ
เลขที่ 68-0700
ลงวันที่ 5 ก.ย. 2568</t>
  </si>
  <si>
    <t xml:space="preserve">ซื้อชุดกระบอกสำหรับฉีดสารทึบรังสี (1 กล่องบรรจุ 20 ชิ้น)  จำนวน 5 BOX   </t>
  </si>
  <si>
    <t>บริษัท ดีเคเอสเอช (ประเทศไทย) จำกัด ราคา 64,735 บาท</t>
  </si>
  <si>
    <t>หนังสือสั่งซื้อ
เลขที่ 68-0701
ลงวันที่ 5 ก.ย. 2568</t>
  </si>
  <si>
    <t xml:space="preserve">ซื้อระบบแจ้งเตือนอุณหภูมิออกนอกช่วงและแจ้งเตือนไฟดับ จำนวน 2 รายการ   </t>
  </si>
  <si>
    <t>บริษัท ธนวรรณ อินเตอร์คูล จำกัด   ราคา 45,160 บาท</t>
  </si>
  <si>
    <t>หนังสือสั่งซื้อ
เลขที่ 68-0703
ลงวันที่ 5 ก.ย. 2568</t>
  </si>
  <si>
    <t xml:space="preserve">ซื้อไหมเย็บแผลชนิดไม่ละลาย จำนวน 5 กล่อง  </t>
  </si>
  <si>
    <t>บริษัท ดีเคเอสเอช (ประเทศไทย) จำกัด  ราคา 19,260 บาท</t>
  </si>
  <si>
    <t>หนังสือสั่งซื้อ
เลขที่ 68-0704
ลงวันที่ 5 ก.ย. 2568</t>
  </si>
  <si>
    <t xml:space="preserve">ซื้อ screw cup urine 60 ml จำนวน 2 PA </t>
  </si>
  <si>
    <t>บริษัท เซสท์-เมด จำกัด  ราคา 4,708 บาท</t>
  </si>
  <si>
    <t>หนังสือสั่งซื้อ
เลขที่ 68-0705
ลงวันที่ 5 ก.ย. 2568</t>
  </si>
  <si>
    <t>ซื้อ Histo-tek Hyfluid (น้ำยาทำความเย็น) จำนวน 6 ขวด</t>
  </si>
  <si>
    <t>บริษัท เคโมไซเอนซ์ (ประเทศไทย) จำกัด ราคา 82,800 บาท</t>
  </si>
  <si>
    <t>หนังสือสั่งซื้อ
เลขที่ 68-0706
ลงวันที่ 5 ก.ย. 2568</t>
  </si>
  <si>
    <t>จ้างซ่อมเครื่องนึ่งฆ่าเชื้อด้วยไอน้ำแบบอัตโนมัติ 6530-003-0020/ATC.31   จำนวน 1 เครื่อง</t>
  </si>
  <si>
    <t>บริษัท นำวิวัฒน์ เมดิคอล คอร์ปอเรชั่น จำกัด (มหาชน)   ราคา 74,245.16 บาท</t>
  </si>
  <si>
    <t>หนังสือสั่งซื้อ
เลขที่ 68-0708
ลงวันที่ 5 ก.ย. 2568</t>
  </si>
  <si>
    <t>บริษัท เมดิแคร์ (ประเทศไทย) จำกัด ราคา 7,000 บาท</t>
  </si>
  <si>
    <t>เลขที่ 745/68 วันที่ 5 กันยายน 68</t>
  </si>
  <si>
    <t>เลขที่ 746/68 วันที่ 5 กันยายน 68</t>
  </si>
  <si>
    <t>เลขที่ 747/68 วันที่ 5 กันยายน 68</t>
  </si>
  <si>
    <t>เลขที่ 748/68 วันที่ 5 กันยายน 68</t>
  </si>
  <si>
    <t>บริษัท ยูนีซัน จำกัด ราคา 4,314.24 บาท</t>
  </si>
  <si>
    <t>เลขที่ 749/68 วันที่ 5 กันยายน 68</t>
  </si>
  <si>
    <t>บริษัท เมดไลน์ จำกัด ราคา 56,549.50 บาท</t>
  </si>
  <si>
    <t>เลขที่ 750/68 วันที่ 5 กันยายน 68</t>
  </si>
  <si>
    <t>บริษัท แอตแลนติค ฟาร์มาซูติคอล จำกัด ราคา 41,695.60 บาท</t>
  </si>
  <si>
    <t>เลขที่ 751/68 วันที่ 5 กันยายน 68</t>
  </si>
  <si>
    <t>บริษัท โปลิฟาร์ม จำกัด ราคา 8,275 บาท</t>
  </si>
  <si>
    <t>เลขที่ 752/68 วันที่ 5 กันยายน 68</t>
  </si>
  <si>
    <t>เลขที่ 753/68 วันที่ 5 กันยายน 68</t>
  </si>
  <si>
    <t>บริษัท เบอร์ลินฟาร์มาซูติคอลอินดัสตรี้ จำกัด ราคา 30,200 บาท</t>
  </si>
  <si>
    <t>เลขที่ 754/68 วันที่ 5 กันยายน 68</t>
  </si>
  <si>
    <t>เลขที่ 755/68 วันที่ 5 กันยายน 68</t>
  </si>
  <si>
    <t>เลขที่ 756/68 วันที่ 6 กันยายน 68</t>
  </si>
  <si>
    <t>บริษัท ฟาร์มา ดิสทริบิวเตอร์ส (ประเทศไทย) จำกัด ราคา 85,642.80 บาท</t>
  </si>
  <si>
    <t>เลขที่ 757/68 วันที่ 6 กันยายน 68</t>
  </si>
  <si>
    <t>บริษัท แอตแลนต้า เมดดิคแคร์ จำกัด ราคา 124,000 บาท</t>
  </si>
  <si>
    <t>เลขที่ 758/68 วันที่ 10 กันยายน 68</t>
  </si>
  <si>
    <t>บริษัท นิวฟาร์มา (ประเทศไทย) จำกัด ราคา 3,200 บาท</t>
  </si>
  <si>
    <t>เลขที่ 759/68 วันที่ 10 กันยายน 68</t>
  </si>
  <si>
    <t>บริษัท พรีเมด ฟาร์มา พลัส จำกัด ราคา 4,500 บาท</t>
  </si>
  <si>
    <t>เลขที่ 760/68 วันที่ 10 กันยายน 68</t>
  </si>
  <si>
    <t>บริษัท บี.เอ็ล.เอช.เทรดดิ้ง จำกัด ราคา 13,161 บาท</t>
  </si>
  <si>
    <t>เลขที่ 761/68 วันที่ 10 กันยายน 68</t>
  </si>
  <si>
    <t>บริษัท ซิลลิค ฟาร์มา จำกัด ราคา 57,009.60 บาท</t>
  </si>
  <si>
    <t>เลขที่ 762/68 วันที่ 10 กันยายน 68</t>
  </si>
  <si>
    <t>เลขที่ 763/68 วันที่ 10 กันยายน 68</t>
  </si>
  <si>
    <t>บริษัท พรอส ฟาร์มา จำกัด ราคา 30,449.60 บาท</t>
  </si>
  <si>
    <t>เลขที่ 764/68 วันที่ 10 กันยายน 68</t>
  </si>
  <si>
    <t>บริษัท ไบโอฟาร์ม เคมีคัลส์ จำกัด ราคา 3,550 บาท</t>
  </si>
  <si>
    <t>เลขที่ 765/68 วันที่ 10 กันยายน 68</t>
  </si>
  <si>
    <t>บริษัท ดีซีเอช ออริกา (ประเทศไทย) จำกัด ราคา 18,083 บาท</t>
  </si>
  <si>
    <t>เลขที่ 766/68 วันที่ 10 กันยายน 68</t>
  </si>
  <si>
    <t>บริษัท คอสม่า เทรดดิ้ง จำกัด ราคา 246,624 บาท</t>
  </si>
  <si>
    <t>เลขที่ 767/68 วันที่ 10 กันยายน 68</t>
  </si>
  <si>
    <t>เช่าเครื่องให้สารละลายทางหลอดเลือดดำพร้อมชุดให้สารละลาย จำนวน 1 งาน</t>
  </si>
  <si>
    <t>บริษัท เมดดิเพล็กซ์ (ไทยแลนด์) จำกัด ราคา 6,259,500 บาท</t>
  </si>
  <si>
    <t>สัญญาเช่า
เลขที่ 91/2568
ลงวันที่ 11 ก.ย. 2568</t>
  </si>
  <si>
    <t>บริษัท เบอร์ลินฟาร์มาซูติคอลอินดัสตรี้ จำกัด ราคา 3,000 บาท</t>
  </si>
  <si>
    <t>เลขที่ 768/68 วันที่ 11 กันยายน 68</t>
  </si>
  <si>
    <t>ศูนย์ผลิตผลิตภัณฑ์จากพลาสมา ศูนย์บริการโลหิตแห่งชาติ สภากาชาดไทย ราคา 315,000 บาท</t>
  </si>
  <si>
    <t>เลขที่ 769/68 วันที่ 11 กันยายน 68</t>
  </si>
  <si>
    <t>จ้างพัฒนาระบบ API เชื่อมต่อโปรแกรม TCB 2023 กับระบบ HIS และ สปสช. จำนวน 1 ระบบ</t>
  </si>
  <si>
    <t>บริษัท ทรัอินโฟเทค โซลูชันส์ จำกัด ราคา 2,000,000 บาท</t>
  </si>
  <si>
    <t>สัญญาจ้าง
เลขที่ 92/2568
ลงวันที่ 15 ก.ย. 2568</t>
  </si>
  <si>
    <t>บริษัท อินเตอ์ฟาร์มาแคร์ จำกัด ราคา 727,600 บาท</t>
  </si>
  <si>
    <t>เลขที่ 770/68 วันที่ 15 กันยายน 68</t>
  </si>
  <si>
    <t xml:space="preserve">ซื้อสายต่อสำหรับฉีดสารทึบรังสีให้กับผู้ป่วย จำนวน 1 กล่อง  </t>
  </si>
  <si>
    <t>บริษัท ดีเคเอสเอช (ประเทศไทย) จำกัด ราคา 6,997.80 บาท</t>
  </si>
  <si>
    <t>หนังสือสั่งซื้อ
เลขที่ 68-0715
ลงวันที่ 16 ก.ย. 2568</t>
  </si>
  <si>
    <t xml:space="preserve">ซื้อกระดาษเช็ดมือแบบเล็ก จำนวน 10 ลัง  </t>
  </si>
  <si>
    <t>บริษัท ออล อิน วัน แมนูแฟคทอรี่ จำกัด   ราคา 3,750 บาท</t>
  </si>
  <si>
    <t>หนังสือสั่งซื้อ
เลขที่ 68-0716
ลงวันที่ 16 ก.ย. 2568</t>
  </si>
  <si>
    <t xml:space="preserve">จ้างซ่อมเก้าอี้สำหรับผู้ป่วยให้ยาเคมี 7110-006-0107/ก.7457 ควบคุมด้วยระบบไฟฟ้า จำนวน 1 ชุด   </t>
  </si>
  <si>
    <t>บริษัท สยามเอสซีไอ จำกัด  ราคา 22,950 บาท</t>
  </si>
  <si>
    <t>หนังสือสั่งจ้าง
เลขที่ 68-0717
ลงวันที่ 16 ก.ย. 2568</t>
  </si>
  <si>
    <t xml:space="preserve">ซื้อวัสดุช่าง จำนวน 2 รายการ   </t>
  </si>
  <si>
    <t>ห้างหุ้นส่วนจำกัด สมชัยการไฟฟ้า  ราคา 6,600 บาท</t>
  </si>
  <si>
    <t>หนังสือสั่งซื้อ
เลขที่ 68-0718
ลงวันที่ 16 ก.ย. 2568</t>
  </si>
  <si>
    <t xml:space="preserve">ซื้อถุงรองรับอุจจาระ ชนิดชิ้นเดียวแบบใส จำนวน 1,690 ชิ้น    </t>
  </si>
  <si>
    <t>บริษัท ดีเคเอสเอช (ประเทศไทย) จำกัด  ราคา 99,456.50 บาท</t>
  </si>
  <si>
    <t>หนังสือสั่งซื้อ
เลขที่ 68-0719
ลงวันที่ 16 ก.ย. 2568</t>
  </si>
  <si>
    <t>ห้างหุ้นส่วนจำกัด ออร์ก้า 2009  ราคา 7,480 บาท</t>
  </si>
  <si>
    <t>หนังสือสั่งซื้อ
เลขที่ 68-0720
ลงวันที่ 16 ก.ย. 2568</t>
  </si>
  <si>
    <t xml:space="preserve">จ้างทำแผ่นพับบัตรประจำตัวผู้ป่วยเคมีบำบัด จำนวน 2,000 แผ่น      </t>
  </si>
  <si>
    <t>บริษัท รุ่งแสงการพิมพ์ จำกัด     ราคา 20,320 บาท</t>
  </si>
  <si>
    <t>หนังสือสั่งจ้าง
เลขที่ 68-0721
ลงวันที่ 16 ก.ย. 2568</t>
  </si>
  <si>
    <t xml:space="preserve">ซื้อหมึกสำหรับเครื่องปริ้นเตอร์ จำนวน 4 รายการ      </t>
  </si>
  <si>
    <t>ห้างหุ้นส่วนจากัด วี.เอส.พี เซอร์วิส แอนด์ ซัพพลาย   ราคา 26,200 บาท</t>
  </si>
  <si>
    <t>หนังสือสั่งซื้อ
เลขที่ 68-0722
ลงวันที่ 16 ก.ย. 2568</t>
  </si>
  <si>
    <t>ซื้อสารเภสัชรังสี จำนวน 13 รายการ</t>
  </si>
  <si>
    <t>บริษัท โกลบอล เมดิเคิล โซลูชั่น (ประเทศไทย) จำกัด ราคา 3,901,200 บาท</t>
  </si>
  <si>
    <t>สัญญาจะซื้อจะขาย
เลขที่ 93/2568
ลงวันที่ 16 ก.ย. 2568</t>
  </si>
  <si>
    <t>ซื้อวัสดุสำหรับใช้ในการฆ่าเชื้อด้วยระบบไอน้ำ จำนวน 27 รายการ</t>
  </si>
  <si>
    <t>บริษัท โกร๊ธ ซัพพลาย เมดิคอล จำกัด ราคา 1,399,510 บาท</t>
  </si>
  <si>
    <t>สัญญาจะซื้อจะขาย
เลขที่ 94/2568
ลงวันที่ 16 ก.ย. 2568</t>
  </si>
  <si>
    <t>บริษัท ดีเคเอสเอช (ประเทศไทย) จำกัด ราคา 357,616.30 บาท</t>
  </si>
  <si>
    <t>หนังสือสั่งซื้อ
เลขที่ 68-0733
ลงวันที่ 23 ก.ย. 2568</t>
  </si>
  <si>
    <t xml:space="preserve">ซื้ออุปกรณ์ผ่าตัดผ่านกล้อง จำนวน 2 รายการ </t>
  </si>
  <si>
    <t>บริษัท ตะวันแม็คไวสซ์ จำกัด  ราคา 18,966 บาท</t>
  </si>
  <si>
    <t>หนังสือสั่งซื้อ
เลขที่ 68-0734
ลงวันที่ 23 ก.ย. 2568</t>
  </si>
  <si>
    <t xml:space="preserve">ซื้อ External Hard Disk จำนวน ความจุ 1 TB จำนวน 1 ชิ้น   </t>
  </si>
  <si>
    <t>บริษัท ออฟฟิศเมท (ไทย) จำกัด  ราคา 2,090 บาท</t>
  </si>
  <si>
    <t>หนังสือสั่งซื้อ
เลขที่ 68-0735
ลงวันที่ 23 ก.ย. 2568</t>
  </si>
  <si>
    <t>ซื้อตัวเจาะหน้าท้องแบบไม่มีใบมีด ขนาด 15 มม. จำนวน 10 ชิ้น</t>
  </si>
  <si>
    <t>บริษัท ดีเคเอสเอช (ประเทศไทย) จำกัด  ราคา 44,940 บาท</t>
  </si>
  <si>
    <t>หนังสือสั่งซื้อ
เลขที่ 68-0736
ลงวันที่ 24 ก.ย. 2568</t>
  </si>
  <si>
    <t xml:space="preserve">ซื้อ Normal Saline Solution (NSS) 0.9% ขวดพลาสติก จำนวน 60 ถุง </t>
  </si>
  <si>
    <t>บริษัท เยเนอรัลฮอสปิตัลโปรดัคส์ จำกัด (มหาชน)  ราคา 3,300 บาท</t>
  </si>
  <si>
    <t>หนังสือสั่งซื้อ
เลขที่ 68-0737
ลงวันที่ 23 ก.ย. 2568</t>
  </si>
  <si>
    <t>ซื้อเข็มตัดชิ้นเนื้อผ่านกล้องอัลตร้าซาวด์และสายขยายท่อน้ำดีและตับอ่อน จำนวน 2 รายการ</t>
  </si>
  <si>
    <t>บริษัท ฮอนเนสท์ เมดิคอล เอเชีย จำกัด ราคา 70,650 บาท</t>
  </si>
  <si>
    <t>หนังสือสั่งซื้อ
เลขที่ 68-0739
ลงวันที่ 24 ก.ย. 2568</t>
  </si>
  <si>
    <t>ซื้อสไลด์ซุปเปอร์ฟอร์ดพลัส จำนวน 55 แพ็ค</t>
  </si>
  <si>
    <t>บริษัท ดีเคเอสเอช (ประเทศไทย) จำกัด      ราคา 60,500 บาท</t>
  </si>
  <si>
    <t>หนังสือสั่งซื้อ
เลขที่ 68-0740
ลงวันที่ 24 ก.ย. 2568</t>
  </si>
  <si>
    <t>ซื้อแปรงทำความสะอาดเครื่องมือ จำนวน 12 รายการ</t>
  </si>
  <si>
    <t>บริษัท ฟิวเจอร์ เมดิคอล ซัพพลาย จำกัด ราคา 326,400 บาท</t>
  </si>
  <si>
    <t>หนังสือสั่งซื้อ
เลขที่ 68-0742
ลงวันที่ 24 ก.ย. 2568</t>
  </si>
  <si>
    <t>ซื้อขวดสุญญากาศสำหรับดูดของเหลว ขนาด 600 ml จำนวน 500 ชิ้น</t>
  </si>
  <si>
    <t>บริษัท กรุงไทย เมดิคอล จำกัด ราคา 61,500 บาท</t>
  </si>
  <si>
    <t>หนังสือสั่งซื้อ
เลขที่ 68-0743
ลงวันที่ 25 ก.ย. 2568</t>
  </si>
  <si>
    <t xml:space="preserve">ซื้อ Rb a Hu c-erbB-2 Oncoprotein, 2 ml จำนวน 2 bot </t>
  </si>
  <si>
    <t>ห้างหุ้นส่วนจำกัด เมดิแคร์ ซัพพลาย ราคา 56,068 บาท</t>
  </si>
  <si>
    <t>หนังสือสั่งซื้อ
เลขที่ 68-0744
ลงวันที่ 25 ก.ย. 2568</t>
  </si>
  <si>
    <t>ซื้อ Protescal จำนวน 16 กล่อง</t>
  </si>
  <si>
    <t>บริษัท ดีเคเอสเอช (ประเทศไทย) จำกัด ราคา 58,850 บาท</t>
  </si>
  <si>
    <t>หนังสือสั่งซื้อ
เลขที่ 68-0746
ลงวันที่ 25 ก.ย. 2568</t>
  </si>
  <si>
    <t>ซื้อสีย้อมนิวเคลียสชิ้นเนื้อ และสีย้อมไซโตพลาสซึมชิ้นเนื้อ จำนวน 20 ขวด</t>
  </si>
  <si>
    <t>บริษัท ซี.วี.ลาบอราตอรี่ส์ จำกัด ราคา 33,705 บาท</t>
  </si>
  <si>
    <t>หนังสือสั่งซื้อ
เลขที่ 68-0747
ลงวันที่ 25 ก.ย. 2568</t>
  </si>
  <si>
    <t xml:space="preserve">ซื้อน้ำยา  Xylene, AR 4 L. จำนวน 56 ขวด </t>
  </si>
  <si>
    <t>บริษัท อาร์ซีไอ แล็บสแกน จำกัด  ราคา 44,940 บาท</t>
  </si>
  <si>
    <t>หนังสือสั่งซื้อ
เลขที่ 68-0748
ลงวันที่ 25 ก.ย. 2568</t>
  </si>
  <si>
    <t xml:space="preserve">ซื้อน้ำยาล้างไตและอุปกรณ์สำหรับใช้กับผู้ป่วยล้างไต จำนวน 2 รายการ </t>
  </si>
  <si>
    <t>บริษัท ซิลลิค ฟาร์มา จำกัด ราคา 71,600 บาท</t>
  </si>
  <si>
    <t>หนังสือสั่งซื้อ
เลขที่ 68-0749
ลงวันที่ 25 ก.ย. 2568</t>
  </si>
  <si>
    <t>ซื้อวัสดุห้ามเลือดภายในโพรงจมูก (Merocel) จำนวน 3 กล่อง</t>
  </si>
  <si>
    <t>บริษัท ดีเคเค ดิไวซ์ จำกัด  ราคา 9,630 บาท</t>
  </si>
  <si>
    <t>หนังสือสั่งซื้อ
เลขที่ 68-0750
ลงวันที่ 25 ก.ย. 2568</t>
  </si>
  <si>
    <t>เช่าลิขสิทธิ์การใช้งานโปรแกรม Tableau จำนวน 1 งาน</t>
  </si>
  <si>
    <t>บริษัท ยิบอินซอย จำกัด ราคา 200,000 บาท</t>
  </si>
  <si>
    <t>หนังสือเช่า
เลขที่ 68-0751
ลงวันที่ 25 ก.ย. 2568</t>
  </si>
  <si>
    <t xml:space="preserve">จ้างทำผ้าปูโต๊ะสี่เหลี่ยม และ ผ้าปูโต๊ะเข้ามุม จำนวน 2 รายการ    </t>
  </si>
  <si>
    <t>บริษัท ซีพี แฟบริคส์ จำกัด  ราคา 76,184 บาท</t>
  </si>
  <si>
    <t>หนังสือสั่งซื้อ
เลขที่ 68-0752
ลงวันที่ 25 ก.ย. 2568</t>
  </si>
  <si>
    <t xml:space="preserve">จ้างซ่อมเครื่องตรวจวัดมวลกระดูก ร.4281 จำนวน 1 เครื่อง </t>
  </si>
  <si>
    <t>บริษัท บีเจเอช เมดิคอล จำกัด  ราคา 45,000 บาท</t>
  </si>
  <si>
    <t>หนังสือสั่งซื้อ
เลขที่ 68-0753
ลงวันที่ 25 ก.ย. 2568</t>
  </si>
  <si>
    <t>ซื้อชุดสายสวนหลอดเลือดขนาดเล็กและยาวพิเศษเพื่อการรักษา จำนวน 10 ชุด</t>
  </si>
  <si>
    <t>บริษัท เมดสเต็ป จำกัด ราคา 145,000 บาท</t>
  </si>
  <si>
    <t>หนังสือสั่งซื้อ
เลขที่ 68-0755
ลงวันที่ 25 ก.ย. 2568</t>
  </si>
  <si>
    <t>ซื้อวัสดุวิทยาศาสตร์ทางการแพทย์ สำหรับทำหัตถการรังสีร่วมรักษา จำนวน 1  รายการ</t>
  </si>
  <si>
    <t>บริษัท วิลแฮล์ม ฟาร์มาซูติคอล จำกัด ราคา 720,000 บาท</t>
  </si>
  <si>
    <t>สัญญาจะซื้อจะขาย
เลขที่ 95/2568
ลงวันที่ 25 ก.ย. 2568</t>
  </si>
  <si>
    <t>ซื้อวัสดุวิทยาศาสตร์ทางการแพทย์ สำหรับทำหัตถการรังสีร่วมรักษา จำนวน 9 รายการ</t>
  </si>
  <si>
    <t>บริษัท พีทูพีเฮลธ์แคร์ จำกั ราคา 713,690 บาท</t>
  </si>
  <si>
    <t>สัญญาจะซื้อจะขาย
เลขที่ 96/2568
ลงวันที่ 25 ก.ย. 2568</t>
  </si>
  <si>
    <t>ซื้ออุปกรณ์ประเภทสายยาง ขวดแก้ว ข้อต่อ อุปกรณ์สำหรับจัด set ดมยา/ชุดเครื่องมือผ่าตัด จำนวน 31 รายการ (กลุ่มทีี่ 2-3)</t>
  </si>
  <si>
    <t>บริษัท ซีพีเอส อินสทรูเม็นท์ จำกัด ราคา 743,200 บาท</t>
  </si>
  <si>
    <t>สัญญาซื้อขาย
เลขที่ 97/2568
ลงวันที่ 25 ก.ย. 2568</t>
  </si>
  <si>
    <t>จ้างทำระบบ monitoring จำนวน 1 ระบบ</t>
  </si>
  <si>
    <t>บริษัท ดัค แล็บ จำกัด ราคา 540,000 บาท</t>
  </si>
  <si>
    <t>สัญญาจ้าง
เลขที่ 98/2568
ลงวันที่ 29 ก.ย. 2568</t>
  </si>
  <si>
    <t>ซื้อระบบ Disaster Recovery site จำนวน 1 ระบบ</t>
  </si>
  <si>
    <t>บริษัท เดอะแพรคทิเคิลโซลูชั่น จำกัด (มหาชน) ราคา 4,900,000 บาท</t>
  </si>
  <si>
    <t>สัญญาซื้อขาย
เลขที่ 99/2568
ลงวันที่ 29 ก.ย. 2568</t>
  </si>
  <si>
    <t>จะซื้อจะขายวัสดุวิทยาศาสตร์ทางการแพทย์ สำหรับทำหัตถการรังสีร่วมรักษา จำนวน 12 รายการ</t>
  </si>
  <si>
    <t>บริษัท ดีเคเอสเอช (ประเทศไทย) จำกัด  ราคา 1,076,165 บาท</t>
  </si>
  <si>
    <t>สัญญาจะซื้อจะขาย
เลขที่ 100/2568
ลงวันที่ 29 ก.ย. 2568</t>
  </si>
  <si>
    <t>จะซื้อจะขายถุงรองรับสิ่งขับถ่ายจากลำไส้ และถุงเก็บน้ำปัสสาวะจากรูเปิดหน้าท้อง จำนวน 3 รายการ</t>
  </si>
  <si>
    <t>บริษัท ดีเคเอสเอช (ประเทศไทย) จำกัด  ราคา 1,284,200 บาท</t>
  </si>
  <si>
    <t>สัญญาจะซื้อจะขาย
เลขที่ 101/2568
ลงวันที่ 29 ก.ย. 2568</t>
  </si>
  <si>
    <t>จะซื้อจะขายถุงรองรับสิ่งขับถ่ายจากลำไส้ และถุงเก็บน้ำปัสสาวะจากรูเปิดหน้าท้อง จำนวน 2 รายการ</t>
  </si>
  <si>
    <t>บริษัท อินเตอร์เมดิคอล จำกัด ราคา 464,970 บาท</t>
  </si>
  <si>
    <t>สัญญาจะซื้อจะขาย
เลขที่ 102/2568
ลงวันที่ 29 ก.ย. 2568</t>
  </si>
  <si>
    <t>จะซื้อจะขายถุงรองรับสิ่งขับถ่ายจากลำไส้ และถุงเก็บน้ำปัสสาวะจากรูเปิดหน้าท้อง จำนวน 6 รายการ</t>
  </si>
  <si>
    <t>บริษัท พีทูพีเฮลธ์แคร์ จำกัด ราคา 1,042,429 บาท</t>
  </si>
  <si>
    <t>สัญญาจะซื้อจะขาย
เลขที่ 103/2568
ลงวันที่ 29 ก.ย. 2568</t>
  </si>
  <si>
    <t>บริษัท เทคโนเมดิคัล จำกัด ราคา 1,550,000 บาท</t>
  </si>
  <si>
    <t>สัญญาจะซื้อจะขาย
เลขที่ 104/2568
ลงวันที่ 29 ก.ย. 2568</t>
  </si>
  <si>
    <t>ซื้อระบบเครือข่ายไร้สายพร้อมติดตั้ง จำนวน 1 งาน</t>
  </si>
  <si>
    <t>บริษัท อินฟอร์เมชั่นเซอร์วิส แอนด์คอนซัลแทนท์ จำกัด ราคา 4,170,000 บาท</t>
  </si>
  <si>
    <t>สัญญาซื้อขาย
เลขที่ 105/2568
ลงวันที่ 29 ก.ย. 2568</t>
  </si>
  <si>
    <t>จะซื้อจะขายน้ำยาตรวจวิเคราะห์ด้าน Immunohistochemistry จำนวน 7 รายการ</t>
  </si>
  <si>
    <t>บริษัท ไอเมด ลาบอราทอรี่ จำกัด ราคา 1,267,850 บาท</t>
  </si>
  <si>
    <t>สัญญาจะซื้อจะขาย
เลขที่ 106/2568
ลงวันที่ 29 ก.ย. 2568</t>
  </si>
  <si>
    <t xml:space="preserve">ซื้อสำลีก้อนชุบแอลกอฮอล์ 70% STERILE จำนวน 8,000 แผง      </t>
  </si>
  <si>
    <t>บริษัท ดีเคเอสเอช (ประเทศไทย) จำกัด ราคา 28,000 บาท</t>
  </si>
  <si>
    <t>หนังสือสั่งซื้อ
เลขที่ 68-0758
ลงวันที่ 30 ก.ย. 2568</t>
  </si>
  <si>
    <t xml:space="preserve">จ้างซ่อมเครื่องคอมพิวเตอร์โน๊ตบุ๊ค หมายเลขครุภัณฑ์ X.63/1 6525-004-0017,X.62/1 6525-004-0017,7440-001-009/65-0083          จำนวน 3 เครื่อง     </t>
  </si>
  <si>
    <t>บริษัท ที แอนด์ พี เพิ่มทรัพย์ จำกัด  ราคา 38,550 บาท</t>
  </si>
  <si>
    <t>หนังสือสั่งจ้าง
เลขที่ 68-0759
ลงวันที่ 30 ก.ย. 2568</t>
  </si>
  <si>
    <t xml:space="preserve">จ้างซ่อมตู้ Biosafety Cabinet Class II ตู้.3032 จำนวน 1 เครื่อง   </t>
  </si>
  <si>
    <t>บริษัท แบงเทรดดิ้ง 1992 จำกัด  ราคา 4,815 บาท</t>
  </si>
  <si>
    <t>หนังสือสั่งจ้าง
เลขที่ 68-0760
ลงวันที่ 30 ก.ย. 2568</t>
  </si>
  <si>
    <t xml:space="preserve">จ้างซ่อมจอมอนิเตอร์ หมายเลขครุภัณฑ์ 6730-002-0009/64-0002 จำนวน 1 จอ  </t>
  </si>
  <si>
    <t>บริษัท คีย์แมน อินเตอร์เนชั่นแนล จำกัด ราคา 38,520 บาท</t>
  </si>
  <si>
    <t>หนังสือสั่งจ้าง
เลขที่ 68-0761
ลงวันที่ 30 ก.ย. 2568</t>
  </si>
  <si>
    <t xml:space="preserve">ซื้อท่อเปิดหน้าท้องสำหรับการผ่าตัดผ่านกล้อง จำนวน 2 รายการ    </t>
  </si>
  <si>
    <t>บริษัท ดีเคเอสเอช (ประเทศไทย) จำกัด ราคา 40,125 บาท</t>
  </si>
  <si>
    <t>หนังสือสั่งซื้อ
เลขที่ 68-0762
ลงวันที่ 30 ก.ย. 2568</t>
  </si>
  <si>
    <t>จ้างซ่อมกล้องส่องตรวจกระเพาะอาหารและลำไส้เล็กส่วนต้นชนิดวิดีทัศน์  หมายเลขครุภัณฑ์ 6515-113-0003/65-0013   จำนวน 1 เครื่อง</t>
  </si>
  <si>
    <t>บริษัท เมดิทอป จำกัด ราคา 29,000 บาท</t>
  </si>
  <si>
    <t>หนังสือสั่งจ้าง
เลขที่ 68-0763
ลงวันที่ 30 ก.ย. 2568</t>
  </si>
  <si>
    <t xml:space="preserve">จ้างทำผ้าสำหรับทำหัตถการ (สำหรับชุดเครื่องมือแพทย์)  จำนวน 7 รายการ </t>
  </si>
  <si>
    <t>บริษัท ซีพี แฟบริคส์ จำกัด ราคา 99,920 บาท</t>
  </si>
  <si>
    <t>หนังสือสั่งจ้าง
เลขที่ 68-0764
ลงวันที่ 30 ก.ย. 2568</t>
  </si>
  <si>
    <t xml:space="preserve">จ้างซ่อมครุภัณฑ์เครื่องปรับอากาศปลอดเชื้อ หมายเลขครุภัณฑ์ 10000012020/62-005 จำนวน 2 งาน </t>
  </si>
  <si>
    <t>บริษัท เอช ดับบลิว ดี อินเตอร์เนชั่นแนล จำกัด ราคา 55,426 บาท</t>
  </si>
  <si>
    <t>หนังสือสั่งจ้าง
เลขที่ 68-0765
ลงวันที่ 30 ก.ย. 2568</t>
  </si>
  <si>
    <t>จ้างซ่อมเลนส์ของชุดอุปกรณ์ผ่าตัดทางกล้องวิดีทัศน์ หมายเลขครุภัณฑ์ 6515-113-0006/ร.293-43    จำนวน 1 เครื่อง</t>
  </si>
  <si>
    <t>บริษัท เอ็นโดเลนส์ จำกัด ราคา 35,000 บาท</t>
  </si>
  <si>
    <t>หนังสือสั่งจ้าง
เลขที่ 68-0766
ลงวันที่ 30 ก.ย. 2568</t>
  </si>
  <si>
    <t xml:space="preserve">จ้างซ่อมกล้องวงจรปิดภายในลิฟท์อาคารวิเคราะห์บำบัดโรคมะเร็ง จำนวน 1 งาน    </t>
  </si>
  <si>
    <t>บริษัท อดิศัยสัมพันธ์พานิช จำกัด ราคา 77,040 บาท</t>
  </si>
  <si>
    <t>หนังสือสั่งจ้าง
เลขที่ 68-0767
ลงวันที่ 30 ก.ย. 2568</t>
  </si>
  <si>
    <t xml:space="preserve">จ้างปรับปรุงรางน้ำฝนเครื่องกำเนิดไฟฟ้าห้องผ่าตัด จำนวน 1 งาน         </t>
  </si>
  <si>
    <t>นายปริญญา  นิลเพ็ชร  ราคา 25,200 บาท</t>
  </si>
  <si>
    <t>หนังสือสั่งจ้าง
เลขที่ 68-0768
ลงวันที่ 30 ก.ย. 2568</t>
  </si>
  <si>
    <t xml:space="preserve">จ้างซ่อมแซมเลนส์สำหรับใช้ในการผ่าตัดผ่านกล้อง 6515-113-0006/ร.293-59 จำนวน 1 เครื่อง        </t>
  </si>
  <si>
    <t>บริษัท เอ็นโดเลนส์ จำกัด   ราคา 9,100 บาท</t>
  </si>
  <si>
    <t>หนังสือสั่งจ้าง
เลขที่ 68-0769
ลงวันที่ 30 ก.ย. 2568</t>
  </si>
  <si>
    <t>จ้างปรับปรุงส่วนทั่วไปของอาคารวิเคราะห์, อาคารดำรงนิราดูร  จำนวน 1 งาน</t>
  </si>
  <si>
    <t>นางสาวเปรมมิกา  ชนวัฒน์   ราคา 49,600 บาท</t>
  </si>
  <si>
    <t>หนังสือสั่งจ้าง
เลขที่ 68-0770
ลงวันที่ 30 ก.ย. 2568</t>
  </si>
  <si>
    <t xml:space="preserve">ซื้อ P.A.S. (P.A.S. stain) จำนวน 1 SET </t>
  </si>
  <si>
    <t>บริษัท ซี.วี.ลาบอราตอรี่ส์ จำกัด  ราคา 2,675 บาท</t>
  </si>
  <si>
    <t>หนังสือสั่งซื้อ
เลขที่ 68-0772
ลงวันที่ 30 ก.ย. 2568</t>
  </si>
  <si>
    <t xml:space="preserve">จ้างซ่อมเครื่องเฝ้าติดตามการทำงานของหัวใจ ร.360-28 จำนวน 1 เครื่อง           </t>
  </si>
  <si>
    <t>บริษัท โซวิค จำกัด   ราคา 9,100 บาท</t>
  </si>
  <si>
    <t>หนังสือสั่งซื้อ
เลขที่ 68-0773
ลงวันที่ 30 ก.ย. 2568</t>
  </si>
  <si>
    <t>ซื้อ UPS สำรองไฟ จำนวน 4 เครื่อง</t>
  </si>
  <si>
    <t>ห้างหุ้นส่วนจำกัด สมชัยการไฟฟ้า ราคา 141,880 บาท</t>
  </si>
  <si>
    <t>หนังสือสั่งซื้อ
เลขที่ 68-0774
ลงวันที่ 30 ก.ย. 2568</t>
  </si>
  <si>
    <t>จ้างพัฒนาระบบเอกสารอิเล็กทรอนิกส์สำหรับการขอรับรองจริยธรรมการวิจัย จำนวน 1 งาน</t>
  </si>
  <si>
    <t>บริษัท  อาชา เทค คอเปอเรชั่น จำกัด ราคา 200,000 บาท</t>
  </si>
  <si>
    <t>หนังสือสั่งจ้าง
เลขที่ 68-0775
ลงวันที่ 30 ก.ย. 2568</t>
  </si>
  <si>
    <t>ซื้อวัสดุวิทยาศาสตร์ทางการแพทย์ สำหรับห้องปฏิบัติการพยาธิวิทยา จำนวน 3 รายการ</t>
  </si>
  <si>
    <t>บริษัท เคมิคอล เอ็กซ์เพรส จำกัด ราคา 145,293 บาท</t>
  </si>
  <si>
    <t>หนังสือสั่งซื้อ
เลขที่ 68-0776
ลงวันที่ 30 ก.ย. 2568</t>
  </si>
  <si>
    <t>ซื้อวัสดุวิทยาศาสตร์และการแพทย์ 3 รายการ</t>
  </si>
  <si>
    <t>บริษัท เอ เอส ไซน์ จำกัด ราคา 104,100 บาท</t>
  </si>
  <si>
    <t>หนังสือสั่งซื้อ
เลขที่ 68-0777
ลงวันที่ 30 ก.ย. 2568</t>
  </si>
  <si>
    <t>ซื้อตัวตรวจสอบความสะอาดภายในกล้อง จำนวน 2 รายการ</t>
  </si>
  <si>
    <t>บริษัท เคมเทค เฮลท์แคร์ จำกัด ราคา 187,250 บาท</t>
  </si>
  <si>
    <t>หนังสือสั่งซื้อ
เลขที่ 68-0778
ลงวันที่ 30 ก.ย. 2568</t>
  </si>
  <si>
    <t>ซื้อเครื่องบำบัดอากาศในอากาศ จำนวน 3 เครื่อง</t>
  </si>
  <si>
    <t>บริษัท เอชบีพี อินโนเวชั่น จำกัด ราคา 465,000 บาท</t>
  </si>
  <si>
    <t>หนังสือสั่งซื้อ
เลขที่ 68-0780
ลงวันที่ 30 ก.ย. 2568</t>
  </si>
  <si>
    <t>ซื้อวัสดุวิทยาศาสตร์การแพทย์ จำนวน 3 รายการ สำหรับห้องปฏิบัติการงานเซลล์วิทยา และงานพยาธิวิทยา</t>
  </si>
  <si>
    <t>บริษัท โอเชี่ยนเมด จำกัด ราคา 202,022 บาท</t>
  </si>
  <si>
    <t>หนังสือสั่งซื้อ
เลขที่ 68-0781
ลงวันที่ 30 ก.ย. 2568</t>
  </si>
  <si>
    <t>จะซื้อจะขายชุดสายต่อช่วยหายใจสำหรับเครื่องดมยาสลบแบบใช้แล้วทิ้ง จำนวน 1,100 ชุด</t>
  </si>
  <si>
    <t>บริษัท ไอดีเอส เมดิคอล ซิสเต็มส์ (ประเทศไทย) จำกัด ราคา 220,000 บาท</t>
  </si>
  <si>
    <t>หนังสือสั่งซื้อ
เลขที่ 68-0782
ลงวันที่ 30 ก.ย. 2568</t>
  </si>
  <si>
    <t>ซื้อท่อช่วยหายใจพิเศษชนิดใช้ยุบปอด จำนวน 4 รายการ</t>
  </si>
  <si>
    <t>บริษัท ดีเคเค ดิไวซ์ จำกัด ราคา 123,600 บาท</t>
  </si>
  <si>
    <t>หนังสือสั่งซื้อ
เลขที่ 68-0783
ลงวันที่ 30 ก.ย. 2568</t>
  </si>
  <si>
    <t>จะซื้อจะขายอุปกรณ์เพิ่มอุณหภูมิเคมีบำบัดเพื่อส่งถ่ายแก่ผู้ป่วย จำนวน 26 ชุด</t>
  </si>
  <si>
    <t>บริษัท ทรานส์เมดิค (ประเทศไทย) จำกัด ราคา 1,118,000 บาท</t>
  </si>
  <si>
    <t>สัญญาจะซื้อจะขาย
เลขที่ 107/2568
ลงวันที่ 30 ก.ย. 2568</t>
  </si>
  <si>
    <t>จะซื้อจะขายน้ำยาแช่ฆ่าเชื้อและน้ำยาทำความสะอาด สำหรับอุปกรณ์ทางการแพทย์ จำนวน 3 รายการ</t>
  </si>
  <si>
    <t>บริษัท เค. เพอร์ฟอร์แมนซ์ จำกัด ราคา 3,980,000 บาท</t>
  </si>
  <si>
    <t>สัญญาจะซื้อจะขาย
เลขที่ 108/2568
ลงวันที่ 30 ก.ย. 2568</t>
  </si>
  <si>
    <t>ค่าจ้างบริการงานทำความสะอาดประจำเดือน ก.ย 67</t>
  </si>
  <si>
    <t>ค่าจ้างบริการงานขัยรถยนต์ประจำเดือน ก.ย 67</t>
  </si>
  <si>
    <t>โรงพยาบาลธัญญารักษ์ปัตตานี</t>
  </si>
  <si>
    <t>นางวันดี หม่องเอก 10254</t>
  </si>
  <si>
    <t>นางวิไลวรรณ นิลวิสุทธิ์ 10300</t>
  </si>
  <si>
    <t>นางมยุรฉัตร หวานจันทร์หอม 9871</t>
  </si>
  <si>
    <t>นางสาวนาซีเราะห์ สาและ 10000</t>
  </si>
  <si>
    <t>นางสาวสาวิตรี เพ็งภัทรา 8140</t>
  </si>
  <si>
    <t>นางยีหซ๊ะ หะยีสะมะแอ 9679</t>
  </si>
  <si>
    <t>นางสาวนูรีตา เปาะเลาะ 8140</t>
  </si>
  <si>
    <t>นายเจ๊ะสุริยา หลีดีใจ 10100</t>
  </si>
  <si>
    <t>นายชาญชัย รัตไตรทอง 10100</t>
  </si>
  <si>
    <t>นายกามาล บินสาและ 10100</t>
  </si>
  <si>
    <t>จ.7/2567 ลงวันที่ 27 ต.ค. 2567</t>
  </si>
  <si>
    <t>จ.8/2567 ลงวันที่ 27 ต.ค. 2567</t>
  </si>
  <si>
    <t>จ.9/2567 ลงวันที่ 27 ต.ค. 2567</t>
  </si>
  <si>
    <t>จ.10/2567 ลงวันที่ 27 ต.ค. 2567</t>
  </si>
  <si>
    <t>จ.60/2567 ลงวันที่ 27 ต.ค. 2567</t>
  </si>
  <si>
    <t>จ.12/2567 ลงวันที่ 27 ต.ค. 2567</t>
  </si>
  <si>
    <t>จ.13/2567 ลงวันที่ 27 ต.ค. 2567</t>
  </si>
  <si>
    <t>จ.022/2568 ลงวันที่ 27 ต.ค. 2567</t>
  </si>
  <si>
    <t>จ.023/2568 ลงวันที่ 27 ต.ค. 2567</t>
  </si>
  <si>
    <t>จ.17/2567 ลงวันที่ 27 ต.ค. 2567</t>
  </si>
  <si>
    <t>ค่าจ้างบริการงานจัดการเอกสารทั่วไปประจำเดือน ก.ย 67</t>
  </si>
  <si>
    <t>ค่าจ้างบริการงานดูแลสวนประจำเดือน ก.ย 67</t>
  </si>
  <si>
    <t>ค่าจ้างบริการงานประชาสัมพันธ์ประจำเดือน ก.ย 67</t>
  </si>
  <si>
    <t>ค่าจ้างบริการงานบริการสำนักงานประจำเดือน ก.ย 67</t>
  </si>
  <si>
    <t>ค่าจ้างบริการงานการเงินและบัญชีประจำเดือน ก.ย 67</t>
  </si>
  <si>
    <t>ค่าจ้างบริการงานบันทึกข้อมูลประจำเดือน ก.ย 67</t>
  </si>
  <si>
    <t>ค่าจ้างบริการงานควบคุมตัดเย็บผ้าประจำเดือน ก.ย 67</t>
  </si>
  <si>
    <t>ค่าจ้างบริการงานตัดเย็บผ้าประจำเดือน ก.ย 67</t>
  </si>
  <si>
    <t>ค่าจ้างบริการควบคุมงานประกอบอาหารประจำเดือน ก.ย 67</t>
  </si>
  <si>
    <t>ค่าจ้างบริการงานประกอบอาหาร ก.ย 67</t>
  </si>
  <si>
    <t>คาจ้างบริการงานสังคมสงเคราะห์ ก.ย 67</t>
  </si>
  <si>
    <t>ค่าจ้างบริการผู้ช่วยเหลือคนไข้ประจำเดือน ก.ย 67</t>
  </si>
  <si>
    <t>นางสาววิชุดา หลำหัส 10200</t>
  </si>
  <si>
    <t>นางสาวมาดีฮะห์ มาปะ 10200</t>
  </si>
  <si>
    <t>นางสาวซอลีฮะห์ ดือเระ 9450</t>
  </si>
  <si>
    <t>นางสาวการีหม๊ะ สือแม 10100</t>
  </si>
  <si>
    <t>นายซูบือรี สามอ 8770</t>
  </si>
  <si>
    <t>นายอิสมาแอ สมาเฮาะ 8770</t>
  </si>
  <si>
    <t>นายอิบรอเฮง อาแวกือจิ 8770</t>
  </si>
  <si>
    <t>นางสาวมัสรีต้า มะกูวิง 10100</t>
  </si>
  <si>
    <t>นางสาวนิมูนีเราะห์ สาและ 9350</t>
  </si>
  <si>
    <t>นางสาวไอรดา แวมูซอ 9350</t>
  </si>
  <si>
    <t>นางสาวยาสมีน ตายาลา 10100</t>
  </si>
  <si>
    <t>นางสาวรูฮานา สาและ 10100</t>
  </si>
  <si>
    <t>นางสาวอารีณา อนุบุตร 10000</t>
  </si>
  <si>
    <t>นางจุรีรัตน์ มณีรัตน์ 10300</t>
  </si>
  <si>
    <t>นางวิไลพร บุญชัย 10000</t>
  </si>
  <si>
    <t>นางสาวดรุณี ลอเซ็ง 10000</t>
  </si>
  <si>
    <t>นางสาวอานีตา บูละ 10000</t>
  </si>
  <si>
    <t>นายบือราเฮง อุมา 10100</t>
  </si>
  <si>
    <t>นายศักรินทร์ ชูช่วยพันธุ์ 9000</t>
  </si>
  <si>
    <t>นางสาวฮัซวานี สตอปา 13000</t>
  </si>
  <si>
    <t>นายดนุวัฒน์ บุญรัตน์ 4800</t>
  </si>
  <si>
    <t>นายกิตติศักดิ์ รัตนพงศ์ 4800</t>
  </si>
  <si>
    <t>จ.18/2567 ลงวันที่ 27 ต.ค. 2567</t>
  </si>
  <si>
    <t>จ.19/2567 ลงวันที่ 27 ต.ค. 2567</t>
  </si>
  <si>
    <t>จ.151/2567 ลงวันที่ 27 ต.ค. 2567</t>
  </si>
  <si>
    <t>จ.22/2567 ลงวันที่ 27 ต.ค. 2567</t>
  </si>
  <si>
    <t>จ.23/2567 ลงวันที่ 27 ต.ค. 2567</t>
  </si>
  <si>
    <t>จ.24/2567 ลงวันที่ 27 ต.ค. 2567</t>
  </si>
  <si>
    <t>จ.25/2567 ลงวันที่ 27 ต.ค. 2567</t>
  </si>
  <si>
    <t>จ.27/2567 ลงวันที่ 27 ต.ค. 2567</t>
  </si>
  <si>
    <t>จ.28/2567 ลงวันที่ 27 ต.ค. 2567</t>
  </si>
  <si>
    <t>จ.29/2567 ลงวันที่ 27 ต.ค. 2567</t>
  </si>
  <si>
    <t>จ.30/2567 ลงวันที่ 27 ต.ค. 2567</t>
  </si>
  <si>
    <t>จ.32/2567 ลงวันที่ 27 ต.ค. 2567</t>
  </si>
  <si>
    <t>จ.33/2567 ลงวันที่ 27 ต.ค. 2567</t>
  </si>
  <si>
    <t>จ.34/2567 ลงวันที่ 27 ต.ค. 2567</t>
  </si>
  <si>
    <t>จ.35/2567 ลงวันที่ 27 ต.ค. 2567</t>
  </si>
  <si>
    <t>จ.36/2567 ลงวันที่ 27 ต.ค. 2567</t>
  </si>
  <si>
    <t>จ.85/2567 ลงวันที่ 27 ต.ค. 2567</t>
  </si>
  <si>
    <t>จ.38/2567 ลงวันที่ 27 ต.ค. 2567</t>
  </si>
  <si>
    <t>จ.40/2567 ลงวันที่ 27 ต.ค. 2567</t>
  </si>
  <si>
    <t>จ.11/2567 ลงวันที่ 27 ต.ค. 2567</t>
  </si>
  <si>
    <t>จ.42/2567 ลงวันที่ 27 ต.ค. 2567</t>
  </si>
  <si>
    <t>จ.43/2567 ลงวันที่ 27 ต.ค. 2567</t>
  </si>
  <si>
    <t>007/2568 ลงวันที่ 21 ต.ค. 2567</t>
  </si>
  <si>
    <t>008/2568 ลงวันที่ 21 ต.ค. 2567</t>
  </si>
  <si>
    <t>009/2568 ลงวันที่ 21 ต.ค. 2567</t>
  </si>
  <si>
    <t>010/2568 ลงวันที่ 21 ต.ค. 2567</t>
  </si>
  <si>
    <t>011/2568 ลงวันที่ 21 ต.ค. 2567</t>
  </si>
  <si>
    <t>012/2568 ลงวันที่ 21 ต.ค. 2567</t>
  </si>
  <si>
    <t>022/2568 ลงวันที่ 21 ต.ค. 2567</t>
  </si>
  <si>
    <t>023/2568 ลงวันที่ 21 ต.ค. 2567</t>
  </si>
  <si>
    <t>025/2568 ลงวันที่ 21 ต.ค. 2567</t>
  </si>
  <si>
    <t>024/2568 ลงวันที่ 21 ต.ค. 2567</t>
  </si>
  <si>
    <t>014/2568 ลงวันที่ 21 ต.ค. 2567</t>
  </si>
  <si>
    <t>015/2568 ลงวันที่ 21 ต.ค. 2567</t>
  </si>
  <si>
    <t>016/2568 ลงวันที่ 21 ต.ค. 2567</t>
  </si>
  <si>
    <t>027/2568 ลงวันที่ 21 ต.ค. 2567</t>
  </si>
  <si>
    <t>006/2568 ลงวันที่ 21 ต.ค. 2567</t>
  </si>
  <si>
    <t>026/2568 ลงวันที่ 21 ต.ค. 2567</t>
  </si>
  <si>
    <t>028/2568 ลงวันที่ 21 ต.ค. 2567</t>
  </si>
  <si>
    <t>018/2568 ลงวันที่ 21 ต.ค. 2567</t>
  </si>
  <si>
    <t>020/2568 ลงวันที่ 21 ต.ค. 2567</t>
  </si>
  <si>
    <t>ค่าจ้างบริการงานทำความสะอาดประจำเดือน ต.ค 67</t>
  </si>
  <si>
    <t>ค่่าจ้างบริการงานขัยรถยนต์ประจำเดือน ต.ค 67</t>
  </si>
  <si>
    <t>ค่าจ้างบริการงานจัดการเอกสารทั่วไปประจำเดือน ต.ค 67</t>
  </si>
  <si>
    <t>ค่าจ้างบริการงานพัสดุประจำเดือน ต.ค 67</t>
  </si>
  <si>
    <t>ค่าจ้างบริการงานดูแลสวนประจำเดือน ต.ค 67</t>
  </si>
  <si>
    <t>ค่าจ้างบริการงานประชาสัมพันธ์ประจำเดือน ต.ค 67</t>
  </si>
  <si>
    <t>ค่าจ้างบริการงานบริการทั่วไปประจำเดือน ต.ค 67</t>
  </si>
  <si>
    <t>นางวันดี หม่องเอก 9808</t>
  </si>
  <si>
    <t>นางวิไลวรรณ นิลวิสุทธิ์ 9442</t>
  </si>
  <si>
    <t>นางมยุรฉัตร หวานจันทร์หอม 9442</t>
  </si>
  <si>
    <t>นางสาวนาซีเราะห์ สาและ 9167</t>
  </si>
  <si>
    <t>นางยีหซ๊ะ หะยีสะมะแอ 9258</t>
  </si>
  <si>
    <t>นางสาวนูรีตา เปาะเลาะ 7400</t>
  </si>
  <si>
    <t>นายเจ๊ะสุริยา หลีดีใจ 9258</t>
  </si>
  <si>
    <t>นายชาญชัย รัตไตรทอง 9258</t>
  </si>
  <si>
    <t>นายกามาล บินสาและ 8417</t>
  </si>
  <si>
    <t>นายอดุลวิทย์ หวันโส๊ะ 8417</t>
  </si>
  <si>
    <t>นางสาววิชุดา หลำหัส 9350</t>
  </si>
  <si>
    <t>นางสาวมาดีฮะห์ มาปะ 8500</t>
  </si>
  <si>
    <t>นางสาวซอลีฮะห์ ดือเระ 7875</t>
  </si>
  <si>
    <t>นางสาวการีหม๊ะ สือแม 9258</t>
  </si>
  <si>
    <t>นายซูบือรี สามอ 7833</t>
  </si>
  <si>
    <t>นายอิสมาแอ สมาเฮาะ 7833</t>
  </si>
  <si>
    <t>นายอิบรอเฮง อาแวกือจิ 7833</t>
  </si>
  <si>
    <t>นางสาวมัสรีต้า มะกูวิง 9258</t>
  </si>
  <si>
    <t>นางสาวนิมูนีเราะห์ สาและ 7875</t>
  </si>
  <si>
    <t>องค์การสงเคราะห์ทหารผ่านศึก 157500</t>
  </si>
  <si>
    <t>สญ.8/2568 ลงวันที่ 7 พ.ย. 2567</t>
  </si>
  <si>
    <t>จ้างรักษาความปลอดภัย งวดที่ 1</t>
  </si>
  <si>
    <t>จ้างรักษาความปลอดภัย งวดที่ 2</t>
  </si>
  <si>
    <t>ซ.99/2568 ลงวันที่ 4 กุมภาพันธ์ 2568</t>
  </si>
  <si>
    <t>ซ.96/2568 ลงวันที่ 4 กุมภาพันธ์ 2568</t>
  </si>
  <si>
    <t>ซ.97/2568 ลงวันที่ 4 กุมภาพันธ์ 2568</t>
  </si>
  <si>
    <t>ซ.95/2568 ลงวันที่ 4 กุมภาพันธ์ 2568</t>
  </si>
  <si>
    <t>ซ.94/2568 ลงวันที่ 4 กุมภาพันธ์ 2568</t>
  </si>
  <si>
    <t>ซ.93/2568 ลงวันที่ 4 กุมภาพันธ์ 2568</t>
  </si>
  <si>
    <t>ซ.92/2568 ลงวันที่ 4 กุมภาพันธ์ 2568</t>
  </si>
  <si>
    <t>ร้านปรีดาเครื่องเขียน 625</t>
  </si>
  <si>
    <t>บริษัท ทีเอ็น ตานีเครื่องเขียน 1956</t>
  </si>
  <si>
    <t>ร้าน ซูดะ โดย นส.แวนุรมา แวอุเซ็ง 590</t>
  </si>
  <si>
    <t>ร้านปรีดาเครื่องเขียน 2890</t>
  </si>
  <si>
    <t>บริษัท ทีเอ็น ตานีเครื่องเขียน 1075</t>
  </si>
  <si>
    <t>หจก.มิสเตอร์บุ๊ค 748</t>
  </si>
  <si>
    <t>ร้าน ซูดะ โดย นส.แวนุรมา แวอุเซ็ง 295</t>
  </si>
  <si>
    <t>บริษัท จ.พานิชปัตตานี 8540</t>
  </si>
  <si>
    <t>บริษัท เอสเอ็มดี เจเนซิส จำกัด 8000 บาท</t>
  </si>
  <si>
    <t>ซ.197/2568 ลงวันที่ 28 พ.ค 2568</t>
  </si>
  <si>
    <t>ซ.193/2568 ลงวันที่ 28 พ.ค 2568</t>
  </si>
  <si>
    <t>วัสดุเชื้อเพลิง แก๊ส</t>
  </si>
  <si>
    <t>บริษัท ปัตตานีจังหวัดพาณิชย์ 1649.50</t>
  </si>
  <si>
    <t>หจก.ประเสริฐการไฟฟ้า 51625</t>
  </si>
  <si>
    <t>ซื้อวัสดุวิทยาศาสตร์การแพทย์ จำนวน 12 รายการ (04) โดยวิธีเฉพาะเจาะจง</t>
  </si>
  <si>
    <t>ซื้อวัสดุวิทยาศาสตร์การแพทย์ จำนวน 2 รายการ (04) โดยวิธีเฉพาะเจาะจง</t>
  </si>
  <si>
    <t>ซื้อวัสดุวิทยาศาสตร์การแพทย์ จำนวน 7 รายการ (04) โดยวิธีเฉพาะเจาะจง</t>
  </si>
  <si>
    <t>ซื้อวัสดุวิทยาศาสตร์การแพทย์ (ซื้อมาจ่ายไป) จำนวน 4 รายการ (06) โดยวิธีเฉพาะเจาะจง</t>
  </si>
  <si>
    <t>ซื้อวัสดุวิทยาศาสตร์การแพทย์ (ซื้อมาจ่ายไป) จำนวน 1 รายการ (07) โดยวิธีเฉพาะเจาะจง</t>
  </si>
  <si>
    <t>บริษัท กรุงเทพอินเตอร์โปรดักส์ จำกัด</t>
  </si>
  <si>
    <t>ร้าน บอร์น 2000 16,400.00</t>
  </si>
  <si>
    <t>บริษัท ดีเคเอสเอช (ประเทศไทย) จำกัด 385,403.30</t>
  </si>
  <si>
    <t>บริษัท ดีเคเอสเอช (ประเทศไทย) จำกัด 379,507.60</t>
  </si>
  <si>
    <t>บริษัท เมดิทอป จำกัด 172500</t>
  </si>
  <si>
    <t>บริษัท กิบไทย จำกัด 20016</t>
  </si>
  <si>
    <t>บริษัท นิคคิโซ เมดิคัล (ประเทศไทย) จำกัด 98659.68</t>
  </si>
  <si>
    <t>บริษัท เอ็มพี เมดกรุ๊ป จำกัด 276000</t>
  </si>
  <si>
    <t>บริษัท แล็บมาสเตอร์ แอ๊ดวานซ์ จำกัด 269775</t>
  </si>
  <si>
    <t>บริษัท พี ซี แอล โฮลดิ้ง จำกัด (มหาชน) 300000</t>
  </si>
  <si>
    <t>บริษัท เมด-วัน จำกัด 470800</t>
  </si>
  <si>
    <t>บริษัท กรุงไทยคลินิกเวชกรรม จำกัด 21600</t>
  </si>
  <si>
    <t>บริษัท อุดม เมดิคอล อิควิปเม้นท์ จำกัด 22440</t>
  </si>
  <si>
    <t>บริษัท ดีเคเอสเอช (ประเทศไทย) จำกัด 58839.30</t>
  </si>
  <si>
    <t>ซ-0211/68 ลงวันที่ 14 พ.ย. 2567</t>
  </si>
  <si>
    <t>ซ-0196/68 ลงวันที่ 14 พ.ย. 2567</t>
  </si>
  <si>
    <t>ซ-0210/68 ลงวันที่ 14 พ.ย. 2567</t>
  </si>
  <si>
    <t>ซ-0202/68 ลงวันที่ 14 พ.ย. 2567</t>
  </si>
  <si>
    <t>ซ-0234/68 ลงวันที่ 14 พ.ย. 2567</t>
  </si>
  <si>
    <t>ซ-0082/68 ลงวันที่ 14 พ.ย. 2567</t>
  </si>
  <si>
    <t>ซ-0136/68 ลงวันที่ 14 พ.ย. 2567</t>
  </si>
  <si>
    <t>ซ-0235/68 ลงวันที่ 14 พ.ย. 2567</t>
  </si>
  <si>
    <t>ซ-0236/68 ลงวันที่ 14 พ.ย. 2567</t>
  </si>
  <si>
    <t>ซ-0242/68 ลงวันที่ 14 พ.ย. 2567</t>
  </si>
  <si>
    <t>ซ-0241/68 ลงวันที่ 14 พ.ย. 2567</t>
  </si>
  <si>
    <t>ซ-0067/68 ลงวันที่ 14 พ.ย. 2567</t>
  </si>
  <si>
    <t>ซ-0083/68 ลงวันที่ 14 พ.ย. 2567</t>
  </si>
  <si>
    <t>ซ-0166/68 ลงวันที่ 14 พ.ย. 2567</t>
  </si>
  <si>
    <t>บริษัท นูโวเด้นท์ จำกัด 3430</t>
  </si>
  <si>
    <t>บริษัท ดีเคเอสเอช (ประเทศไทย) จำกัด 72674.40</t>
  </si>
  <si>
    <t>ซ-0161/68 ลงวันที่ 14 พ.ย. 2567</t>
  </si>
  <si>
    <t>ซ-0175/68 ลงวันที่ 14 พ.ย. 2567</t>
  </si>
  <si>
    <t>ซ-0277/68 ลงวันที่ 2 ธ.ค. 67</t>
  </si>
  <si>
    <t>ซ-0275/68 ลงวันที่ 2 ธ.ค. 67</t>
  </si>
  <si>
    <t>บริษัท ซัมมิท เฮลธ์แคร์ จำกัด 428000</t>
  </si>
  <si>
    <t>บริษัท สยาม ฮอสปิตอล ซัพพลาย จำกัด 52500</t>
  </si>
  <si>
    <t>บริษัท เดรเกอร์ เมดิคัล (ประเทศไทย) จำกัด 192600</t>
  </si>
  <si>
    <t>จ-0104/68 ลงวันที่ 2 ธ.ค. 67</t>
  </si>
  <si>
    <t>ซ-0278/68 วันที่ 4 ธันวาคม 67</t>
  </si>
  <si>
    <t>ซ-0279/68 วันที่ 4 ธันวาคม 67</t>
  </si>
  <si>
    <t>บริษัท เอเอ็น เมดิค จำกัด 325000</t>
  </si>
  <si>
    <t>บริษัท เทคโนเมดิคัล จำกัด (มหาชน) 340200</t>
  </si>
  <si>
    <t>จ้างเหมาบริการตรวจสุขภาพเคลื่อนที่ ณ สถานประกอบการ จำนวน ๒,๕๐๐ คน โดยวิธีคัดเลือก</t>
  </si>
  <si>
    <t>จ้างซ่อมแซมครุภัณฑ์ จำนวน 1 รายการ (00) โดยวิธีเฉพาะเจาะจง</t>
  </si>
  <si>
    <t>จ้างซ่อมแซมครุภัณฑ์ จำนวน 5 รายการ (00) โดยวิธีเฉพาะเจาะจง</t>
  </si>
  <si>
    <t>จ้างวัสดุเครื่องแต่งกาย (ซื้อมาจ่ายไป) จำนวน 1 รายการ (06) โดยวิธีเฉพาะเจาะจง</t>
  </si>
  <si>
    <t>จ้างซ่อมแซมและบำรุงรักษา จำนวน 1 รายการ (00) โดยวิธีเฉพาะเจาะจง</t>
  </si>
  <si>
    <t>จ้างวัสดุสำนักงาน (ซื้อมาจ่ายไป) จำนวน 11 รายการ (06) โดยวิธีเฉพาะเจาะจง</t>
  </si>
  <si>
    <t>บริษัท 888 รักษ์สุขภาพ จำกัด 1332000</t>
  </si>
  <si>
    <t>บริษัท เวิลด์ ไลฟ์ เมดิคอล จำกัด 9390</t>
  </si>
  <si>
    <t>บริษัท เวิลด์ ไลฟ์ เมดิคอล จำกัด 40650</t>
  </si>
  <si>
    <t>นายสาคร เจนคง 14700</t>
  </si>
  <si>
    <t>นางสาวนนทรัตน์ สิงหเสนี 10000</t>
  </si>
  <si>
    <t>นางสาวนนทรัตน์ สิงหเสนี 28000</t>
  </si>
  <si>
    <t>นางสาวรัตนาภรณ์ สิงหเสนี 70000</t>
  </si>
  <si>
    <t>บริษัท ซิลลิค ฟาร์มา จำกัด 130000</t>
  </si>
  <si>
    <t>บริษัท เอ็ม ดี ซี (ประเทศไทย) จำกัด 95000</t>
  </si>
  <si>
    <t>บริษัท เอ็นโดเลนส์ จำกัด 40000</t>
  </si>
  <si>
    <t>ห้างหุ้นส่วนจำกัด ไมโคร ซัม เอ็นเตอร์ไพร์ส 4119.50</t>
  </si>
  <si>
    <t>ห้างหุ้นส่วนจำกัด เอเอ็มพี อินดัสเตรียล โปรดักส์ 257870</t>
  </si>
  <si>
    <t>บริษัท บี โอ เอ็นจิเนียริ่ง จำกัด 239680</t>
  </si>
  <si>
    <t>จ-0082/68 ลงวันที่ 17 ม.ค. 2568</t>
  </si>
  <si>
    <t>จ-0088/68 ลงวันที่ 17 ม.ค. 2568</t>
  </si>
  <si>
    <t>จ-0051/68 ลงวันที่ 17 ม.ค. 2568</t>
  </si>
  <si>
    <t>จ-0034/68 ลงวันที่ 17 ม.ค. 2568</t>
  </si>
  <si>
    <t>จ-0404/67 ลงวันที่ 17 ม.ค. 2568</t>
  </si>
  <si>
    <t>จ-0443/67 ลงวันที่ 17 ม.ค. 2568</t>
  </si>
  <si>
    <t>จ-0079/68 ลงวันที่ 17 ม.ค. 2568</t>
  </si>
  <si>
    <t>จ-0071/68 ลงวันที่ 17 ม.ค. 2568</t>
  </si>
  <si>
    <t>จ-0058/68 ลงวันที่ 17 ม.ค. 2568</t>
  </si>
  <si>
    <t>จ-0496/67 ลงวันที่ 17 ม.ค. 2568</t>
  </si>
  <si>
    <t>จ-0503/67 ลงวันที่ 17 ม.ค. 2568</t>
  </si>
  <si>
    <t>จ-0085/68 ลงวันที่ 17 ม.ค. 2568</t>
  </si>
  <si>
    <t>50/2568 ลงวันที่ 17 ม.ค. 2568</t>
  </si>
  <si>
    <t>จ้างเหมาเจ้าหน้าที่รักษาความปลอดภัย จำนวน  ๕๑ คน ระยะเวลา ๒ เดือน ตั้งแต่วันที่ ๑ มกราคม ๒๕๖๘ ถึงวันที่  ๒๘ กุมภาพันธ์  ๒๕๖๘ โดยวิธีเฉพาะเจาะจง</t>
  </si>
  <si>
    <t>จ้างตรวจวิเคราะห์ HLA HPA typing จากศูนย์บริการโลหิตแห่งชาติ สภากาชาดไทย จำนวน 14 รายการ โดยวิธีเฉพาะเจาะจง</t>
  </si>
  <si>
    <t>จ้างตรวจคัดกรองโลหิตผู้บริจาค และตรวจพิเศษเพื่อเตรียม โลหิตให้ผู้ป่วย ณ โรงพยาบาลเลิดสิน จากศูนย์บริการโลหิตแห่งชาติ สภากาชาดไทย จำนวน 7 รายการ โดยวิธีเฉพาะเจาะจง</t>
  </si>
  <si>
    <t>ซื้อน้ำยาแอนตี้ซีรั่มและผลิตภัณฑ์เซลล์ จากศูนย์บริการโลหิตแห่งชาติ  สภากาชาดไทย จำนวน 21 รายการ โดยวิธีเฉพาะเจาะจง</t>
  </si>
  <si>
    <t>ซื้อโลหิตและส่วนประกอบโลหิต จากศูนย์บริการโลหิตแห่งชาติ สภากาชาดไทย จำนวน 18 รายการ โดยวิธีเฉพาะเจาะจง</t>
  </si>
  <si>
    <t>ประกวดราคาเช่าเครื่องตรวจวิเคราะห์อัตโนมัติพร้อมน้ำยาตรวจหาปริมาณแก๊สในเลือด (Blood Gas) จำนวน 32,000 เทสต์ ด้วยวิธีประกวดราคาอิเล็กทรอนิกส์ (e-bidding)</t>
  </si>
  <si>
    <t>ประกวดราคาซื้อวัสดุวิทยาศาสตร์การแพทย์ จำนวน 3 รายการ ด้วยวิธีประกวดราคาอิเล็กทรอนิกส์ (e-bidding)</t>
  </si>
  <si>
    <t>ประกวดราคาซื้อชุดน้ำยาสำหรับเครื่องตรวจหาระดับเม็ดเลือดขาวชนิด CD4 ด้วยหลักการ โฟลไซโตมิทรี จำนวน 6,000 เทสต์ ด้วยวิธีประกวดราคาอิเล็กทรอนิกส์ (e-bidding)</t>
  </si>
  <si>
    <t>ประกวดราคาซื้อหลอดเก็บเลือดระบบสุญญากาศ จำนวน 5 รายการ ด้วยวิธีประกวดราคาอิเล็กทรอนิกส์ (e-bidding)</t>
  </si>
  <si>
    <t>ประกวดราคาซื้อเครื่องให้สารละลายทางหลอดเลือดดำ ชนิด 1 สาย โรงพยาบาลเลิดสิน แขวงสีลม เขตบางรัก กรุงเทพมหานคร จำนวน 240 เครื่อง ด้วยวิธีประกวดราคาอิเล็กทรอนิกส์ (e-bidding)</t>
  </si>
  <si>
    <t>บริษัท รักษาความปลอดภัย เอเซีย คลีนนิ่ง เซอร์วิส  จำกัด 2625000</t>
  </si>
  <si>
    <t>สภากาชาดไทย 757500</t>
  </si>
  <si>
    <t>สภากาชาดไทย 835700</t>
  </si>
  <si>
    <t>สภากาชาดไทย 133000</t>
  </si>
  <si>
    <t>บริษัท พี ซี แอล โฮลดิ้ง จำกัด (มหาชน) 3200000</t>
  </si>
  <si>
    <t>บริษัท ลินเด้ (ประเทศไทย ) จำกัด (มหาชน) 896874</t>
  </si>
  <si>
    <t>บริษัท พี ซี แอล โฮลดิ้ง จำกัด (มหาชน) 1200000</t>
  </si>
  <si>
    <t>บริษัท วีเอส เมด พลัส จำกัด 12000000</t>
  </si>
  <si>
    <t>149/2568</t>
  </si>
  <si>
    <t>124/2568 ลงวันที่ 6 ธ.ค. 2567</t>
  </si>
  <si>
    <t>68/2568 ลงวันที่ 6 ธ.ค. 2567</t>
  </si>
  <si>
    <t>69/2568 ลงวันที่ 6 ธ.ค. 2567</t>
  </si>
  <si>
    <t>49/2568 ลงวันที่ 6 ธ.ค. 2567</t>
  </si>
  <si>
    <t>57/2568 ลงวันที่ 6 ธ.ค. 2567</t>
  </si>
  <si>
    <t>217/2568(พ) ลงวันที่ 6 ธ.ค. 2567</t>
  </si>
  <si>
    <t>70/2568 ลงวันที่ 6 ธ.ค. 2567</t>
  </si>
  <si>
    <t>147/2568 ลงวันที่ 6 ธ.ค. 2567</t>
  </si>
  <si>
    <t>37/2568 ลงวันที่ 6 ธ.ค. 2567</t>
  </si>
  <si>
    <t>148/2568 ลงวันที่ 6 ธ.ค. 2567</t>
  </si>
  <si>
    <t>สภากาชาดไทย 21519000</t>
  </si>
  <si>
    <t>บริษัท แล็บมาสเตอร์ แอ๊ดวานซ์ จำกัด 1307883.50</t>
  </si>
  <si>
    <t>บริษัท เพอร์เฟค เมดิคอล อินโนเวชั่น จำกัด 1152925</t>
  </si>
  <si>
    <t>จ้างซ่อมแซมครุภัณฑ์ จำนวน 2 รายการ (00) โดยวิธีเฉพาะเจาะจง</t>
  </si>
  <si>
    <t>จ้างเหมาพิมพ์แบบฟอร์ม(ซื้อมาจ่ายไป) จำนวน 1 รายการ  โดยวิธีเฉพาะเจาะจง</t>
  </si>
  <si>
    <t>จ้างเหมาบริการ จำนวน 2 รายการ (06) โดยวิธีเฉพาะเจาะจง</t>
  </si>
  <si>
    <t>จ้างวัสดุสำนักงาน (ซื้อมาจ่ายไป) จำนวน 3 รายการ (06) โดยวิธีเฉพาะเจาะจง</t>
  </si>
  <si>
    <t>ห้างหุ้นส่วนจำกัด ปกรณ์ภัณฑ์ เมดิคอล ซัพพลาย 68500</t>
  </si>
  <si>
    <t>ห้างหุ้นส่วนจำกัด วินด์แมน พี เซอร์วิส 123692</t>
  </si>
  <si>
    <t>บริษัท ดีเคเอสเอช เทคโนโลยี จำกัด 13589</t>
  </si>
  <si>
    <t>ห้างหุ้นส่วนจำกัด ทรัพย์ร้อยล้านพาณิชย์ 8506.50</t>
  </si>
  <si>
    <t>บริษัท บีทีเอส เพรส จำกัด 12500</t>
  </si>
  <si>
    <t>บริษัท เทคนิคอล วิน กรุ๊ป จำกัด 86670</t>
  </si>
  <si>
    <t>บริษัท 888 รักษ์สุขภาพ จำกัด 9000</t>
  </si>
  <si>
    <t>บริษัท ฟีนิกซ์ เซอร์จิคัล อิควิปเม้นท์ (ประเทศไทย) จำกัด 20000</t>
  </si>
  <si>
    <t>นางสาวรัตนาภรณ์  สิงหเสนี 65600</t>
  </si>
  <si>
    <t>บริษัท ไพรม์เมดิคอล จำกัด 61750</t>
  </si>
  <si>
    <t>ห้างหุ้นส่วนจำกัด ไมโคร ซัม เอ็นเตอร์ไพร์ส 13696</t>
  </si>
  <si>
    <t>จ-0035/68 ลงวันที่ 24 ก.พ. 2568</t>
  </si>
  <si>
    <t>จ-0061/68 ลงวันที่ 24 ก.พ. 2568</t>
  </si>
  <si>
    <t>จ-0134/68 ลงวันที่ 24 ก.พ. 2568</t>
  </si>
  <si>
    <t>จ-0041/68 ลงวันที่ 24 ก.พ. 2568</t>
  </si>
  <si>
    <t>จ-0142/68 ลงวันที่ 24 ก.พ. 2568</t>
  </si>
  <si>
    <t>จ-0107/68 ลงวันที่ 24 ก.พ. 2568</t>
  </si>
  <si>
    <t>จ-0119/68 ลงวันที่ 24 ก.พ. 2568</t>
  </si>
  <si>
    <t>จ-0135/68 ลงวันที่ 24 ก.พ. 2568</t>
  </si>
  <si>
    <t>จ-0138/68 ลงวันที่ 24 ก.พ. 2568</t>
  </si>
  <si>
    <t>จ-0115/68 ลงวันที่ 24 ก.พ. 2568</t>
  </si>
  <si>
    <t>จ-0123/68 ลงวันที่ 24 ก.พ. 2568</t>
  </si>
  <si>
    <t>ซื้อวัสดุไฟฟ้าและวิทยุ (ซื้อมาจ่ายไป) จำนวน 1 รายการ (00) โดยวิธีเฉพาะเจาะจง</t>
  </si>
  <si>
    <t>ซื้อวัสดุเชื้อเพลิงและหล่อลื่น (08) โดยวิธีเฉพาะเจาะจง</t>
  </si>
  <si>
    <t>ประกวดราคาซื้อชุดเครื่องมือผ่าตัดเฉพาะทางออร์โธปิดิกส์  จำนวน  3  ชุด ด้วยวิธีประกวดราคาอิเล็กทรอนิกส์ (e-bidding)</t>
  </si>
  <si>
    <t>ประกวดราคาซื้อกล้องผ่าตัดจุลศัลยกรรม หู คอ จมูก  จำนวน  1  ชุด ด้วยวิธีประกวดราคาอิเล็กทรอนิกส์ (e-bidding)</t>
  </si>
  <si>
    <t>ประกวดราคาซื้อชุดเครื่องมือผ่าตัด จำนวน 1 ชุด ด้วยวิธีประกวดราคาอิเล็กทรอนิกส์ (e-bidding)</t>
  </si>
  <si>
    <t>ประกวดราคาซื้อวัสดุอุปกรณ์การแพทย์ จำนวน 28 รายการ ด้วยวิธีประกวดราคาอิเล็กทรอนิกส์ (e-bidding)</t>
  </si>
  <si>
    <t>ประกวดราคาซื้อวัสดุวิทยาศาสตร์การแพทย์ จำนวน 6 รายการ ด้วยวิธีประกวดราคาอิเล็กทรอนิกส์ (e-bidding)</t>
  </si>
  <si>
    <t>ประกวดราคาซื้อเฝือกพลาสติก FIBERGLASS จำนวน 3 รายการ ด้วยวิธีประกวดราคาอิเล็กทรอนิกส์ (e-bidding)</t>
  </si>
  <si>
    <t>ประกวดราคาซื้อห่อทดสอบสำเร็จรูปเพื่อใช้ในการตรวจสอบประสิทธิภาพการฆ่าเชื้อระบบไอน้ำ ชนิดอ่านผลใน 24 นาที จำนวน 240 กล่อง ด้วยวิธีประกวดราคาอิเล็กทรอนิกส์ (e-bidding)</t>
  </si>
  <si>
    <t>ประกวดราคาซื้อเตียงผ่าตัดระบบทางเดินปัสสาวะ ควบคุมการทำงานด้วยระบบไฟฟ้า จำนวน 1 เตียง ด้วยวิธีประกวดราคาอิเล็กทรอนิกส์ (e-bidding)</t>
  </si>
  <si>
    <t>ประกวดราคาซื้อภาชนะรองรับสารคัดหลั่งจากผู้ป่วยขนาด 3 ลิตร จำนวน 15,000 ชิ้น ด้วยวิธีประกวดราคาอิเล็กทรอนิกส์ (e-bidding)</t>
  </si>
  <si>
    <t>ประกวดราคาซื้อน้ำยาทำลายเชื้อระดับสูง (High Level Disinfectant)  จำนวน  250 แกลลอน ด้วยวิธีประกวดราคาอิเล็กทรอนิกส์ (e-bidding)</t>
  </si>
  <si>
    <t>ประกวดราคาซื้อวัสดุวิทยาศาสตร์การแพทย์ จำนวน 4 รายการ ด้วยวิธีประกวดราคาอิเล็กทรอนิกส์ (e-bidding)</t>
  </si>
  <si>
    <t>ประกวดราคาซื้อวัสดุวิทยาศาสตร์และการแพทย์ จำนวน 9 รายการ ด้วยวิธีประกวดราคาอิเล็กทรอนิกส์ (e-bidding)</t>
  </si>
  <si>
    <t>บริษัท บริการซ่อมและขายเครื่องมือแพทย์ จำกัด</t>
  </si>
  <si>
    <t>ห้างหุ้นส่วนจำกัด ไมโคร ซัม เอ็นเตอร์ไพร์ส 8025</t>
  </si>
  <si>
    <t>ห้างหุ้นส่วนจำกัด สาธรแก๊ส 54340</t>
  </si>
  <si>
    <t>ห้างหุ้นส่วนจำกัด สาธรแก๊ส 50050</t>
  </si>
  <si>
    <t>บริษัท ดีเคเอสเอช (ประเทศไทย) จำกัด 1814603.32</t>
  </si>
  <si>
    <t>บริษัท สาขศาสตร์ กรุ๊ป  จำกัด 1200000</t>
  </si>
  <si>
    <t>บริษัท โอเอซิส เมดิคัล เซอร์วิส จำกัด 646800</t>
  </si>
  <si>
    <t>บริษัท ดีเคเอสเอช (ประเทศไทย) จำกัด 1627791</t>
  </si>
  <si>
    <t>บริษัท ที เอ็ม เทรดดิ้ง จำกัด 834600</t>
  </si>
  <si>
    <t>บริษัท พีซี เมดิคอล จำกัด 547700</t>
  </si>
  <si>
    <t>บริษัท ดีเคเอสเอช (ประเทศไทย) จำกัด 2568000</t>
  </si>
  <si>
    <t>บริษัท ที เอ็ม เทรดดิ้ง จำกัด 1125000</t>
  </si>
  <si>
    <t>บริษัท ที เอ็ม เทรดดิ้ง จำกัด 575000</t>
  </si>
  <si>
    <t>บริษัท ดีเคเค ดิไวซ์ จำกัด 3659400</t>
  </si>
  <si>
    <t>บริษัท อาฟต้า เซอร์วิส แอนด์ ซัพพลาย จำกัด 4845500</t>
  </si>
  <si>
    <t>ซ-0638/68 ลงวันที่ 7 มี.ค. 2568</t>
  </si>
  <si>
    <t>ซ-0487/68 ลงวันที่ 7 มี.ค. 2568</t>
  </si>
  <si>
    <t>ซ-0576/68 ลงวันที่ 7 มี.ค. 2568</t>
  </si>
  <si>
    <t>136/2568 ลงวันที่ 7 มี.ค. 2568</t>
  </si>
  <si>
    <t>135/2568 ลงวันที่ 7 มี.ค. 2568</t>
  </si>
  <si>
    <t>154/2568 ลงวันที่ 7 มี.ค. 2568</t>
  </si>
  <si>
    <t>138/2568 ลงวันที่ 7 มี.ค. 2568</t>
  </si>
  <si>
    <t>139/2568 ลงวันที่ 7 มี.ค. 2568</t>
  </si>
  <si>
    <t>134/2568 ลงวันที่ 7 มี.ค. 2568</t>
  </si>
  <si>
    <t>155/2568 ลงวันที่ 7 มี.ค. 2568</t>
  </si>
  <si>
    <t>150/2568 ลงวันที่ 7 มี.ค. 2568</t>
  </si>
  <si>
    <t>163/2568 ลงวันที่ 7 มี.ค. 2568</t>
  </si>
  <si>
    <t>165/2568 ลงวันที่ 7 มี.ค. 2568</t>
  </si>
  <si>
    <t>164/2568 ลงวันที่ 7 มี.ค. 2568</t>
  </si>
  <si>
    <t>153/2568 ลงวันที่ 7 มี.ค. 2568</t>
  </si>
  <si>
    <t>ประกวดราคาซื้อวัสดุวิทยาศาสตร์การแพทย์ จำนวน 2 รายการ ด้วยวิธีประกวดราคาอิเล็กทรอนิกส์ (e-bidding)</t>
  </si>
  <si>
    <t>ประกวดราคาซื้อยูรีนมิเตอร์ (Urine Meter) ด้วยวิธีประกวดราคาอิเล็กทรอนิกส์ (e-bidding)</t>
  </si>
  <si>
    <t>ประกวดราคาซื้อวัสดุวิทยาศาสตร์การแพทย์ จำนวน 9 รายการ ด้วยวิธีประกวดราคาอิเล็กทรอนิกส์ (e-bidding)</t>
  </si>
  <si>
    <t>ประกวดราคาซื้อวัสดุวิทยาศาสตร์การแพทย์ จำนวน 5 รายการ ด้วยวิธีประกวดราคาอิเล็กทรอนิกส์ (e-bidding)</t>
  </si>
  <si>
    <t>ประกวดราคาซื้อวัสดุวิทยาศาสตร์การแพทย์ จำนวน 8 รายการ ด้วยวิธีประกวดราคาอิเล็กทรอนิกส์ (e-bidding)</t>
  </si>
  <si>
    <t>ประกวดราคาซื้อเครื่องเก็บยาและจ่ายยาอัตโนมัติในห้องฉุกเฉิน   จำนวน 1 เครื่อง ด้วยวิธีประกวดราคาอิเล็กทรอนิกส์ (e-bidding)</t>
  </si>
  <si>
    <t>ประกวดราคาซื้อชุดปอดเทียมแบบมีตัวกรองเลือดแดงภายในสำหรับผู้ใหญ่ จำนวน 100 ชุด ด้วยวิธีประกวดราคาอิเล็กทรอนิกส์ (e-bidding)</t>
  </si>
  <si>
    <t>ประกวดราคาซื้อวัสดุวิทยาศาสตร์และการแพทย์ จำนวน 6 รายการ ด้วยวิธีประกวดราคาอิเล็กทรอนิกส์ (e-bidding)</t>
  </si>
  <si>
    <t>ประกวดราคาซื้อสารยึดกระดูกชนิดผสมยาปฏิชีวนะ จำนวน 200 กล่อง ด้วยวิธีประกวดราคาอิเล็กทรอนิกส์ (e-bidding)</t>
  </si>
  <si>
    <t>ประกวดราคาซื้อวัสดุวิทยาศาสตร์การแพทย์ จำนวน 7 รายการ ด้วยวิธีประกวดราคาอิเล็กทรอนิกส์ (e-bidding)</t>
  </si>
  <si>
    <t>บริษัท เอส.เอ็น.โอ.มาร์เก็ตติ้ง จำกัด 2821900</t>
  </si>
  <si>
    <t>บริษัท ดีเคเอสเอช (ประเทศไทย) จำกัด 900000</t>
  </si>
  <si>
    <t>บริษัท ไทยก๊อส จำกัด 2694020</t>
  </si>
  <si>
    <t>บริษัท อินไทม์ เมดิคอล จำกัด 1657000</t>
  </si>
  <si>
    <t>บริษัท ดีเคเค ดิไวซ์ จำกัด 984186</t>
  </si>
  <si>
    <t>บริษัท เจ เอส วิชั่น จำกัด 740975</t>
  </si>
  <si>
    <t>บริษัท เอ็ม.เวล เมด  จำกัด 2361020</t>
  </si>
  <si>
    <t>บริษัท เกทเวย์ เฮลท์แคร์ จำกัด 3500000</t>
  </si>
  <si>
    <t>บริษัท จีแอล เมด จำกัด 820000</t>
  </si>
  <si>
    <t>บริษัท ดีเคเค ดิไวซ์ จำกัด 3210000</t>
  </si>
  <si>
    <t>บริษัท ซิลลิค ฟาร์มา จำกัด 760000</t>
  </si>
  <si>
    <t>บริษัท ซีเค เมดิคอล จำกัด 1177120</t>
  </si>
  <si>
    <t>บริษัท ดีเคเค ดิไวซ์ จำกัด 5264400</t>
  </si>
  <si>
    <t>160/2568 ลงวันที่ 11 เม.ย. 2568</t>
  </si>
  <si>
    <t>142/2568 ลงวันที่ 11 เม.ย. 2568</t>
  </si>
  <si>
    <t>141/2568 ลงวันที่ 11 เม.ย. 2568</t>
  </si>
  <si>
    <t>156/2568 ลงวันที่ 11 เม.ย. 2568</t>
  </si>
  <si>
    <t>157/2568 ลงวันที่ 11 เม.ย. 2568</t>
  </si>
  <si>
    <t>159/2568 ลงวันที่ 11 เม.ย. 2568</t>
  </si>
  <si>
    <t>158/2568 ลงวันที่ 11 เม.ย. 2568</t>
  </si>
  <si>
    <t>151/2568 ลงวันที่ 11 เม.ย. 2568</t>
  </si>
  <si>
    <t>152/2568 ลงวันที่ 11 เม.ย. 2568</t>
  </si>
  <si>
    <t>172/2568 ลงวันที่ 11 เม.ย. 2568</t>
  </si>
  <si>
    <t>168/2568 ลงวันที่ 11 เม.ย. 2568</t>
  </si>
  <si>
    <t>188/2568 ลงวันที่ 11 เม.ย. 2568</t>
  </si>
  <si>
    <t>193/2568 ลงวันที่ 11 เม.ย. 2568</t>
  </si>
  <si>
    <t>ซื้อวัสดุวิทยาศาสตร์การแพทย์ Thicken up clear  จำนวน ๑๒ กระปุก 4815 บาท</t>
  </si>
  <si>
    <t>จ้างเหมารถตู้พร้อมน้ำมันเชื้อเพลิง จำนวน ๑ รายการ</t>
  </si>
  <si>
    <t>ซื้อวัสดุที่เป็นส่วนประกอบครุภัณฑ์ (ซื้อมาจ่ายไป) จำนวน 19 รายการ (00) โดยวิธีเฉพาะเจาะจง</t>
  </si>
  <si>
    <t>ซื้อวัสดุที่เป็นส่วนประกอบของครุภัณฑ์ (ซื้อมาจ่ายไป) จำนวน 22 รายการ(00) โดยวิธีเฉพาะเจาะจง</t>
  </si>
  <si>
    <t>จ้างเหมาบำรุงรักษาระบบจัดเก็บข้อมูลภาพเอกซเรย์ด้วยระบบดิจิตอล (Picture  Archiving  and Communication System  PACS) จำนวน ๑ ระบบ ระยะเวลา ๓๖ เดือน(02) โดยวิธีเฉพาะเจาะจง</t>
  </si>
  <si>
    <t>จ้างเหมาบริการเอกซเรย์คอมพิวเตอร์ (CT) จำนวน ๑ เครื่อง ระยะเวลา ๔ เดือน ตั้งแต่วันที่ ๑ มิถุนายน ๒๕๖๘ ถึงวันที่  ๓๐ กันยายน ๒๕๖๘ (02) โดยวิธีเฉพาะเจาะจง</t>
  </si>
  <si>
    <t xml:space="preserve">เช่าเครื่องตรวจวิเคราะห์อัตโนมัติพร้อมน้ำยาตรวจวิเคราะห์ทางเคมีคลินิกและภูมิคุ้มกันวิทยา จำนวน 70 รายการ ต่อเนื่องจากสัญญาเดิม เป็นระยะเวลา 5 เดือน (เดือนพฤษภาคม - กันยายน พ.ศ. 2568) </t>
  </si>
  <si>
    <t>ประกวดราคาซื้อวัสดุอุปกรณ์การแพทย์ จำนวน 27 รายการ ด้วยวิธีประกวดราคาอิเล็กทรอนิกส์ (e-bidding)</t>
  </si>
  <si>
    <t>ประกวดราคาซื้อวัสดุวิทยาศาสตร์และการแพทย์ จำนวน 7 รายการ ด้วยวิธีประกวดราคาอิเล็กทรอนิกส์ (e-bidding)</t>
  </si>
  <si>
    <t>ประกวดราคาซื้อวัสดุอุปกรณ์การแพทย์ จำนวน 4 รายการ ด้วยวิธีประกวดราคาอิเล็กทรอนิกส์ (e-bidding)</t>
  </si>
  <si>
    <t>ประกวดราคาซื้อวัสดุอุปกรณ์การแพทย์ จำนวน 2 รายการ ด้วยวิธีประกวดราคาอิเล็กทรอนิกส์ (e-bidding)</t>
  </si>
  <si>
    <t>ประกวดราคาซื้อเลนส์แก้วตาเทียม จำนวน 2 รายการ ด้วยวิธีประกวดราคาอิเล็กทรอนิกส์ (e-bidding)</t>
  </si>
  <si>
    <t>ดับบลิว. เค. กรุ๊ป 73826</t>
  </si>
  <si>
    <t>ดับบลิว. เค. กรุ๊ป 89143</t>
  </si>
  <si>
    <t>บริษัท บีเจเอช เมดิคอล จำกัด 4779000</t>
  </si>
  <si>
    <t>บริษัท ดีเคเอสเอช (ประเทศไทย) จำกัด 9965790.57</t>
  </si>
  <si>
    <t>บริษัท ดีเคเค ดิไวซ์ จำกัด 4681116</t>
  </si>
  <si>
    <t>บริษัท เมดิแคร์ (ประเทศไทย) จำกัด 1077450</t>
  </si>
  <si>
    <t>บริษัท ดีเคเอสเอช (ประเทศไทย) จำกัด 759871.20</t>
  </si>
  <si>
    <t>บริษัท ดีเคเอสเอช (ประเทศไทย) จำกัด 1448202.20</t>
  </si>
  <si>
    <t>บริษัท สุวรรณ เมดิคอล ซัพพลาย จำกัด 1901826</t>
  </si>
  <si>
    <t>บริษัท พี.เอส.ฮอสพิทอล โปรดักส์ จำกัด 1901826</t>
  </si>
  <si>
    <t>บริษัท บีเจเอช เมดิคอล จำกัด 720000</t>
  </si>
  <si>
    <t>บริษัท เจ เอส วิชั่น จำกัด 1795000</t>
  </si>
  <si>
    <t>บริษัท ซิลลิค ฟาร์มา จำกัด 1795000</t>
  </si>
  <si>
    <t>บริษัท เพื่อนเรียนสเตชั่นเนอรี เชียงใหม่ จำกัด
(ราคา 7,344.00)</t>
  </si>
  <si>
    <t>บริษัท เวิลด์ เคมีคอลฟาร์อีสท์ จำกัด
(ราคา 5,029.00)</t>
  </si>
  <si>
    <t>173/2568</t>
  </si>
  <si>
    <t>ซ-0674/68 ลงวันที่ 21 พฤษภาคม 2568</t>
  </si>
  <si>
    <t>ซ-0783/68 ลงวันที่ 21 พฤษภาคม 2568</t>
  </si>
  <si>
    <t>ซ-0731/68 ลงวันที่ 21 พฤษภาคม 2568</t>
  </si>
  <si>
    <t>123/2568 ลงวันที่ 21 พฤษภาคม 2568</t>
  </si>
  <si>
    <t>137/2568 ลงวันที่ 21 พฤษภาคม 2568</t>
  </si>
  <si>
    <t>131/2568 ลงวันที่ 21 พฤษภาคม 2568</t>
  </si>
  <si>
    <t>174/2568 ลงวันที่ 21 พฤษภาคม 2568</t>
  </si>
  <si>
    <t>181/2568 ลงวันที่ 21 พฤษภาคม 2568</t>
  </si>
  <si>
    <t>167/2568 ลงวันที่ 21 พฤษภาคม 2568</t>
  </si>
  <si>
    <t>166/2568 ลงวันที่ 21 พฤษภาคม 2568</t>
  </si>
  <si>
    <t>175/2568 ลงวันที่ 21 พฤษภาคม 2568</t>
  </si>
  <si>
    <t>176/2568 ลงวันที่ 21 พฤษภาคม 2568</t>
  </si>
  <si>
    <t>184/2568 ลงวันที่ 21 พฤษภาคม 2568</t>
  </si>
  <si>
    <t>177/2568 ลงวันที่ 21 พฤษภาคม 2568</t>
  </si>
  <si>
    <t>179/2568 ลงวันที่ 21 พฤษภาคม 2568</t>
  </si>
  <si>
    <t>บริษัท จอห์นสัน แอนด์ จอห์นสัน เมดเทค (ประเทศไทย) จำกัด 4297120</t>
  </si>
  <si>
    <t>บริษัท รัชวิภา พลัส จำกัด 9776555</t>
  </si>
  <si>
    <t>ซื้อครุภัณฑ์ต่ำกว่าเกณฑ์ จำนวน 3 รายการ (07) โดยวิธีเฉพาะเจาะจง</t>
  </si>
  <si>
    <t>ซื้อวัสดุสำนักงาน (ซื้อมาจ่ายไป) จำนวน 1 รายการ (06) โดยวิธีเฉพาะเจาะจง</t>
  </si>
  <si>
    <t>ซื้อวัสดุสำนักงาน(ซื้อมาจ่ายไป) จำนวน 1 รายการ (06) โดยวิธีเฉพาะเจาะจง</t>
  </si>
  <si>
    <t>ซื้อวัสดุสำนักงาน (ซื้อมาจ่ายไป) จำนวน 5 รายการ (06) โดยวิธีเฉพาะเจาะจง</t>
  </si>
  <si>
    <t>ซื้อวัสดุสำนักงาน จำนวน 1 รายการ (06) โดยวิธีเฉพาะเจาะจง</t>
  </si>
  <si>
    <t>ซื้อวัสดุสำนักงาน (ซื้อมาจ่ายไป) จำนวน 8 รายการ (06) โดยวิธีเฉพาะเจาะจง</t>
  </si>
  <si>
    <t>ซื้อวัสดุที่เป็นส่วนประกอบครุภัณฑ์ (ซื้อมาจ่ายไป) จำนวน 20 รายการ (00) โดยวิธีเฉพาะเจาะจง</t>
  </si>
  <si>
    <t>ซื้อวัสดุที่เป็นส่วนประกอบครุภัณฑ์ (ซื้อมาจ่ายไป) จำนวน 14 รายการ (00) โดยวิธีเฉพาะเจาะจง</t>
  </si>
  <si>
    <t>ซื้อรถเข็นอาหาร 3 ชั้น  จำนวน 3 คัน โดยวิธีเฉพาะเจาะจง</t>
  </si>
  <si>
    <t>ซื้อวัสดุที่เป็นส่วนประกอบครุภัณฑ์ (ซื้อมาจ่ายไป) จำนวน 16 รายการ (00) โดยวิธีเฉพาะเจาะจง</t>
  </si>
  <si>
    <t>ซื้อวัสดุที่เป็นส่วนประกอบครุภัณฑ์ (ซื้อมาจ่ายไป) จำนวน 18 รายการ (00) โดยวิธีเฉพาะเจาะจง</t>
  </si>
  <si>
    <t>ประกวดราคาซื้อชุดโลหะดามกระดูกสันหลังส่วนคอ อกและเอวสำหรับโรคกระดูกสันหลังที่มีการติดเชื้อ จำนวน 20 รายการ ด้วยวิธีประกวดราคาอิเล็กทรอนิกส์ (e-bidding)</t>
  </si>
  <si>
    <t>ประกวดราคาซื้อชุดฉีดเติมไขมันบริเวณกรอบใบหน้า จำนวน 2 ชุด ด้วยวิธีประกวดราคาอิเล็กทรอนิกส์ (e-bidding)</t>
  </si>
  <si>
    <t>ร้าน บอร์น 2000 3,760.00</t>
  </si>
  <si>
    <t>บริษัท เฟอร์นิเจอร์เหล็กไทย จำกัด 29,940.00</t>
  </si>
  <si>
    <t>ร้าน บอร์น 2000 5,194.00</t>
  </si>
  <si>
    <t>ห้างหุ้นส่วนจำกัด ไมโคร ซัม เอ็นเตอร์ไพร์ส 3,531.00</t>
  </si>
  <si>
    <t>ห้างหุ้นส่วนจำกัด ไมโคร ซัม เอ็นเตอร์ไพร์ส 4200</t>
  </si>
  <si>
    <t>นางสาวนนทรัตน์ สิงหเสนี 5150</t>
  </si>
  <si>
    <t>ดับบลิว. เค. กรุ๊ป 92900</t>
  </si>
  <si>
    <t>ดับบลิว. เค. กรุ๊ป 60775</t>
  </si>
  <si>
    <t>บริษัท สยาม ทรอลี่ โปรเกรสชั่น จำกัด 28248</t>
  </si>
  <si>
    <t>ดับบลิว. เค. กรุ๊ป 86550</t>
  </si>
  <si>
    <t>ดับบลิว. เค. กรุ๊ป 66695</t>
  </si>
  <si>
    <t>ดับบลิว. เค. กรุ๊ป 74464</t>
  </si>
  <si>
    <t>บริษัท บีเจเอช เมดิคอล จำกัด 805000</t>
  </si>
  <si>
    <t>บริษัท สไพน์ ไลน์ เมดิคอล จำกัด 1225500</t>
  </si>
  <si>
    <t>บริษัท เมดโฟกัส จำกัด 965000</t>
  </si>
  <si>
    <t>บริษัทแมคไฮท็อป จำกัด 634030</t>
  </si>
  <si>
    <t>ซ-0735/68 ลงวันที่ 24 มิถุนายน 2568</t>
  </si>
  <si>
    <t>ซ-0945/68 ลงวันที่ 24 มิถุนายน 2568</t>
  </si>
  <si>
    <t>ซ-0934/68 ลงวันที่ 24 มิถุนายน 2568</t>
  </si>
  <si>
    <t>ซ-0946/68 ลงวันที่ 24 มิถุนายน 2568</t>
  </si>
  <si>
    <t>ซ-0924/68 ลงวันที่ 24 มิถุนายน 2568</t>
  </si>
  <si>
    <t>ซ-0901/68 ลงวันที่ 24 มิถุนายน 2568</t>
  </si>
  <si>
    <t>ซ-0900/68 ลงวันที่ 24 มิถุนายน 2568</t>
  </si>
  <si>
    <t>ซ-0887/68 ลงวันที่ 24 มิถุนายน 2568</t>
  </si>
  <si>
    <t>ซ-0722/68 ลงวันที่ 24 มิถุนายน 2568</t>
  </si>
  <si>
    <t>ซ-0899/68 ลงวันที่ 24 มิถุนายน 2568</t>
  </si>
  <si>
    <t>ซ-0888/68 ลงวันที่ 24 มิถุนายน 2568</t>
  </si>
  <si>
    <t>ซ-0889/68 ลงวันที่ 24 มิถุนายน 2568</t>
  </si>
  <si>
    <t>187/2568 ลงวันที่ 24 มิถุนายน 2568</t>
  </si>
  <si>
    <t>185/2568 ลงวันที่ 24 มิถุนายน 2568</t>
  </si>
  <si>
    <t>183/2568 ลงวันที่ 24 มิถุนายน 2568</t>
  </si>
  <si>
    <t>194/2568 ลงวันที่ 24 มิถุนายน 2568</t>
  </si>
  <si>
    <t>เช่าเช่าเครื่องเพร้อมขวดอาหารเลี้ยงเชื้อต่อเนื่อง จำนวน 6,400 ขวด โดยวิธีเฉพาะเจาะจง</t>
  </si>
  <si>
    <t>ประกวดราคาเช่าเครื่องตรวจหาความสมบูรณ์ของเลือดและเครื่องไถย้อมสไลด์และเครื่องอ่านสเมียร์เลือดอัตโนมัติ พร้อมน้ำยาตรวจวิเคราะห์ จำนวน 340,000 เทสต์ ด้วยวิธีประกวดราคาอิเล็กทรอนิกส์ (e-bidding)</t>
  </si>
  <si>
    <t>ประกวดราคาเช่าเครื่องตรวจวิเคราะห์ปัสสาวะพร้อมแถบทดสอบและชุดน้ำยา จำนวน 162,000 เทสต์ ด้วยวิธีประกวดราคาอิเล็กทรอนิกส์ (e-bidding)</t>
  </si>
  <si>
    <t>ประกวดราคาเช่าเครื่องเพาะเชื้อในเลือดพร้อมขวดอาหารเลี้ยงเชื้อ จำนวน 70,000 ขวด ด้วยวิธีประกวดราคาอิเล็กทรอนิกส์ (e-bidding)</t>
  </si>
  <si>
    <t>ประกวดราคาซื้ออาหารสำหรับผู้ป่วยประจำปีงบประมาณ ๒๕๖๙ จำนวน ๗ หมวด ด้วยวิธีประกวดราคาอิเล็กทรอนิกส์ (e-bidding)</t>
  </si>
  <si>
    <t>ประกวดราคาซื้อสายสวนเพื่อการตรวจภายในหลอดเลือดหัวใจด้วยการถ่ายภาพคลื่นเสียงสะท้อน จำนวน 30 ชิ้น ด้วยวิธีประกวดราคาอิเล็กทรอนิกส์ (e-bidding)</t>
  </si>
  <si>
    <t>ประกวดราคาซื้อสายสวนหลอดเลือดนำทางเพื่อการขยายหลอดเลือดโคโรนารี จำนวน 400 ชิ้น ด้วยวิธีประกวดราคาอิเล็กทรอนิกส์ (e-bidding)</t>
  </si>
  <si>
    <t>ประกวดราคาซื้อชุดเครื่องมือผ่าตัดใส่สกรูยึดกระดูก  จำนวน  1  ชุด ด้วยวิธีประกวดราคาอิเล็กทรอนิกส์ (e-bidding)</t>
  </si>
  <si>
    <t>ประกวดราคาซื้อชุดอุปกรณ์เครื่องมือผ่าตัดจุลศัลยกรรมชุดมาตรฐาน  จำนวน 1 ชุด ด้วยวิธีประกวดราคาอิเล็กทรอนิกส์ (e-bidding)</t>
  </si>
  <si>
    <t>ประกวดราคาซื้อกล้องส่องตรวจมะเร็งปากมดลูกวีดิทัศน์แบบ 4K (Video Colposcopy with 4K) จำนวน 1 ชุด ด้วยวิธีประกวดราคาอิเล็กทรอนิกส์ (e-bidding)</t>
  </si>
  <si>
    <t>ประกวดราคาซื้อชุดเครื่องมือผ่าตัดแก้ไขนำสกรูยึดกระดูกที่ชำรุดออกจากร่างกาย  จำนวน  1  ชุด ด้วยวิธีประกวดราคาอิเล็กทรอนิกส์ (e-bidding)</t>
  </si>
  <si>
    <t>ประกวดราคาซื้อวัสดุวิทยาศาสตร์การแพทย์ จำนวน 54 รายการ ด้วยวิธีประกวดราคาอิเล็กทรอนิกส์ (e-bidding)</t>
  </si>
  <si>
    <t>ประกวดราคาซื้อวัสดุอุปกรณ์การแพทย์ จำนวน 6 รายการ ด้วยวิธีประกวดราคาอิเล็กทรอนิกส์ (e-bidding)</t>
  </si>
  <si>
    <t>ประกวดราคาซื้อเครื่องวัดความดันแบบสอดแขน พร้อมระบบเชื่อมต่อฐานข้อมูล จำนวน 10 เครื่อง ด้วยวิธีประกวดราคาอิเล็กทรอนิกส์ (e-bidding)</t>
  </si>
  <si>
    <t>ประกวดราคาซื้อชุดเครื่องมือผ่าตัดทางเบี่ยงเส้นเลือดหัวใจ จำนวน 1 ชุด ด้วยวิธีประกวดราคาอิเล็กทรอนิกส์ (e-bidding)</t>
  </si>
  <si>
    <t>ประกวดราคาซื้อเตียงผ่าตัดสมอง  จำนวน  1  เตียง ด้วยวิธีประกวดราคาอิเล็กทรอนิกส์ (e-bidding)</t>
  </si>
  <si>
    <t>ประกวดราคาซื้อเครื่องล้างเครื่องมือทางการแพทย์ทั้งภายในและภายนอกด้วยคลื่นความถี่สูง แบบอัตโนมัติ ขนาด 223 ลิตร จำนวน 1 เครื่อง ด้วยวิธีประกวดราคาอิเล็กทรอนิกส์ (e-bidding)</t>
  </si>
  <si>
    <t>ประกวดราคาซื้อเตียงผู้ป่วยปรับด้วยไฟฟ้า สำหรับผู้ป่วยออร์โธปิดิกส์  จำนวน  25  เตียง ด้วยวิธีประกวดราคาอิเล็กทรอนิกส์ (e-bidding)</t>
  </si>
  <si>
    <t>บริษัท ซิลลิค ฟาร์มา จำกัด 533760</t>
  </si>
  <si>
    <t>บริษัท เมดิทอป จำกัด 9860000</t>
  </si>
  <si>
    <t>บริษัท วายดี ไดซ์นอสติคส์ (ประเทศไทย) จำกัด 4212000</t>
  </si>
  <si>
    <t>บริษัท พี ซี แอล โฮลดิ้ง จำกัด (มหาชน) 6440000</t>
  </si>
  <si>
    <t>บริษัท ซีพีเอฟ โกลบอล ฟู้ด โซลูชั่น จำกัด (มหาชน) 29249080</t>
  </si>
  <si>
    <t>บริษัท บุญสิงห์ซัพพลาย จำกัด 29249080</t>
  </si>
  <si>
    <t>ห้างหุ้นส่วนจำกัด มายด์  จันทร์เพ็ญ กรุ๊ป 29249080</t>
  </si>
  <si>
    <t>บริษัท พีทูพีเฮลธ์แคร์ จำกัด 915000</t>
  </si>
  <si>
    <t>บริษัท ดีเคเค ดิไวซ์ จำกัด 1080000</t>
  </si>
  <si>
    <t>บริษัท บางกอกยูนิเทรด จำกัด 1600000</t>
  </si>
  <si>
    <t>บริษัท ฟุคุโชว์ อินเตอร์เนชั่นแนล จำกัด 896000</t>
  </si>
  <si>
    <t>บริษัท เมดิแคร์ (ประเทศไทย) จำกัด 2000000</t>
  </si>
  <si>
    <t>บริษัท สคิปา เมด จำกัด 774400</t>
  </si>
  <si>
    <t>บริษัท จอห์นสัน แอนด์ จอห์นสัน เมดเทค (ประเทศไทย) จำกัด 8396941.84</t>
  </si>
  <si>
    <t>บริษัท ดีเคเค ดิไวซ์ จำกัด 1064650</t>
  </si>
  <si>
    <t>บริษัท เวิลด์ ไลฟ์ เมดิคอล จำกัด 990000</t>
  </si>
  <si>
    <t>บริษัท อี-ไซเมด  จำกัด 630940</t>
  </si>
  <si>
    <t>บริษัท ยูนิเทค เฮลท์แคร์ จำกัด 2700000</t>
  </si>
  <si>
    <t>บริษัท ตะวันแม็คไวสซ์ จำกัด 4850000</t>
  </si>
  <si>
    <t>บริษัท ยูนิเวอร์แซล ควอลิตี้ จำกัด 1700000</t>
  </si>
  <si>
    <t>191/2568 ลงวันที่ 14 ก.ค. 2568</t>
  </si>
  <si>
    <t>19/2569 ลงวันที่ 14 ก.ค. 2568</t>
  </si>
  <si>
    <t>18/2569 ลงวันที่ 14 ก.ค. 2568</t>
  </si>
  <si>
    <t>17/2569 ลงวันที่ 14 ก.ค. 2568</t>
  </si>
  <si>
    <t>13/2569 ลงวันที่ 14 ก.ค. 2568</t>
  </si>
  <si>
    <t>112/2569 (พ) ลงวันที่ 14 ก.ค. 2568</t>
  </si>
  <si>
    <t>12/2569 ลงวันที่ 14 ก.ค. 2568</t>
  </si>
  <si>
    <t>189/2568 ลงวันที่ 14 ก.ค. 2568</t>
  </si>
  <si>
    <t>190/2568 ลงวันที่ 14 ก.ค. 2568</t>
  </si>
  <si>
    <t>199/2568 ลงวันที่ 14 ก.ค. 2568</t>
  </si>
  <si>
    <t>197/2568 ลงวันที่ 14 ก.ค. 2568</t>
  </si>
  <si>
    <t>195/2568 ลงวันที่ 14 ก.ค. 2568</t>
  </si>
  <si>
    <t>198/2568 ลงวันที่ 14 ก.ค. 2568</t>
  </si>
  <si>
    <t>192/2568 ลงวันที่ 14 ก.ค. 2568</t>
  </si>
  <si>
    <t>200/2568 ลงวันที่ 14 ก.ค. 2568</t>
  </si>
  <si>
    <t>30/2569 ลงวันที่ 14 ก.ค. 2568</t>
  </si>
  <si>
    <t>202/2568 ลงวันที่ 14 ก.ค. 2568</t>
  </si>
  <si>
    <t>36/2569 ลงวันที่ 14 ก.ค. 2568</t>
  </si>
  <si>
    <t>196/2568 ลงวันที่ 14 ก.ค. 2568</t>
  </si>
  <si>
    <t>8/2569 ลงวันที่ 14 ก.ค. 2568</t>
  </si>
  <si>
    <t>ประกวดราคาจ้างวัสดุงานบ้านงานครัว จำนวน 23 รายการ ด้วยวิธีประกวดราคาอิเล็กทรอนิกส์ (e-bidding)</t>
  </si>
  <si>
    <t>ประกวดราคาจ้างเหมาบริการเอกซเรย์คอมพิวเตอร์ (CT) จำนวน ๒ เครื่อง ระยะเวลา ๔๘ เดือน ด้วยวิธีประกวดราคาอิเล็กทรอนิกส์ (e-bidding)</t>
  </si>
  <si>
    <t>ประกวดราคาจ้างเหมาบริการซักผ้าผู้ป่วยประจำปีงบประมาณ 2569 ด้วยวิธีประกวดราคาอิเล็กทรอนิกส์ (e-bidding)</t>
  </si>
  <si>
    <t>ประกวดราคาจ้างพนักงานเดินงาน จำนวน ๒๑ คน ตั้งแต่วันที่ ๑ ตุลาคม ๒๕๖๘ ถึงวันที่  ๓๐ กันยายน ๒๕๖๙ (๐๒) ด้วยวิธีประกวดราคาอิเล็กทรอนิกส์ (e-bidding)</t>
  </si>
  <si>
    <t>ประกวดราคาเช่าระบบบริหารและจัดยาผู้ป่วยในอัตโนมัติแบบครบวงจร จำนวน ๑ ระบบ  ตั้งแต่เดือนตุลาคม ๒๕๖๘ ถึงเดือนกันยายน ๒๕๖๙ (๐๒) ด้วยวิธีประกวดราคาอิเล็กทรอนิกส์ (e-bidding)</t>
  </si>
  <si>
    <t>ประกวดราคาซื้อเครื่องรัดห้ามเลือดแบบดิจิตอลชนิดไฟฟ้า  จำนวน  2  ชุด ด้วยวิธีประกวดราคาอิเล็กทรอนิกส์ (e-bidding)</t>
  </si>
  <si>
    <t>ประกวดราคาซื้อรถเข็นนอนเคลื่อนย้ายผู้ป่วยแบบไฮโดรลิก  จำนวน  29  คัน ด้วยวิธีประกวดราคาอิเล็กทรอนิกส์ (e-bidding)</t>
  </si>
  <si>
    <t>ประกวดราคาซื้อชุดเครื่องมือผ่าตัดกระดูกสันหลังมาตรฐาน (Basic cervical lumbar spine set) จำนวน  1  ชุด ด้วยวิธีประกวดราคาอิเล็กทรอนิกส์ (e-bidding)</t>
  </si>
  <si>
    <t>ประกวดราคาซื้อเครื่องให้การรักษาด้วยคลื่นกระแทกแบบ Radial (Radial shockwave) โรงพยาบาลเลิดสิน แขวงสีลม เขตบางรัก กรุงเทพมหานคร จำนวน 1 เครื่อง ด้วยวิธีประกวดราคาอิเล็กทรอนิกส์ (e-bidding)</t>
  </si>
  <si>
    <t>ประกวดราคาซื้อชุดไฟส่องสวมศีรษะใช้ในการผ่าตัด ชนิด 300 วัตต์ จำนวน 1 ชุด ด้วยวิธีประกวดราคาอิเล็กทรอนิกส์ (e-bidding)</t>
  </si>
  <si>
    <t>ประกวดราคาซื้อน้ำยาตรวจ Viral load จำนวน 3 รายการ ด้วยวิธีประกวดราคาอิเล็กทรอนิกส์ (e-bidding)</t>
  </si>
  <si>
    <t>ประกวดราคาซื้อชุดสว่านเจาะกระดูกชนิดแบตเตอรี่ จำนวน 1 ชุด ด้วยวิธีประกวดราคาอิเล็กทรอนิกส์ (e-bidding)</t>
  </si>
  <si>
    <t>ประกวดราคาซื้อชุดผ่าตัดเสริมเต้านม จำนวน 1 ชุด ด้วยวิธีประกวดราคาอิเล็กทรอนิกส์ (e-bidding)</t>
  </si>
  <si>
    <t>ประกวดราคาซื้อโต๊ะคร่อมเตียง  จำนวน  110  ตัว ด้วยวิธีประกวดราคาอิเล็กทรอนิกส์ (e-bidding)</t>
  </si>
  <si>
    <t>ห้างหุ้นส่วนจำกัด ว.ชุติวัฒน์ 4823900</t>
  </si>
  <si>
    <t>บริษัท รัชวิภา พลัส จำกัด 170000000</t>
  </si>
  <si>
    <t>บริษัท ไอเดียล ลอนดรี จำกัด 16425000</t>
  </si>
  <si>
    <t>บริษัท กำแพงเพ็ชร คลีนนิ่ง เซอร์วิส จำกัด 4171395</t>
  </si>
  <si>
    <t>บริษัท ไฮทริกซ์ จำกัด 2124000</t>
  </si>
  <si>
    <t>บริษัท ซี แอนด์ เค บิสสิเนส ดีเวลลอปเมนท์ จำกัด 800000</t>
  </si>
  <si>
    <t>บริษัท ไอดีเอส เมดิคอล ซิสเต็มส์ (ประเทศไทย)  จำกัด 3335000</t>
  </si>
  <si>
    <t>บริษัท ดีเคเค ดิไวซ์ จำกัด 1998000</t>
  </si>
  <si>
    <t>บริษัท ซัน ไบโอโลจิคอล จำกัด 529000</t>
  </si>
  <si>
    <t>บริษัท ดีเคเอสเอช (ประเทศไทย) จำกัด 8731816.32</t>
  </si>
  <si>
    <t>บริษัท วี บลู ซัพพลาย จำกัด 1500000</t>
  </si>
  <si>
    <t>บริษัท โกสินทร์เวชภัณฑ์ จำกัด 653556</t>
  </si>
  <si>
    <t>บริษัท อาทิตย์ ครุภัณฑ์การแพทย์ จำกัด 484000</t>
  </si>
  <si>
    <t>บริษัท อินทิเกรทเต็ด เมดิคอล เซอร์วิส จำกัด 900000</t>
  </si>
  <si>
    <t>5/2569 ลงวันที่ 22 ส.ค. 2568</t>
  </si>
  <si>
    <t>90/2569(พ) ลงวันที่ 22 ส.ค. 2568</t>
  </si>
  <si>
    <t>96/2569(พ) ลงวันที่ 22 ส.ค. 2568</t>
  </si>
  <si>
    <t>7/2569 ลงวันที่ 22 ส.ค. 2568</t>
  </si>
  <si>
    <t>20/2569 ลงวันที่ 22 ส.ค. 2568</t>
  </si>
  <si>
    <t>35/2569 ลงวันที่ 22 ส.ค. 2568</t>
  </si>
  <si>
    <t>33/2569 ลงวันที่ 22 ส.ค. 2568</t>
  </si>
  <si>
    <t>37/2569 ลงวันที่ 22 ส.ค. 2568</t>
  </si>
  <si>
    <t>2/2569 ลงวันที่ 22 ส.ค. 2568</t>
  </si>
  <si>
    <t>31/2569 ลงวันที่ 22 ส.ค. 2568</t>
  </si>
  <si>
    <t>14/2569 ลงวันที่ 22 ส.ค. 2568</t>
  </si>
  <si>
    <t>38/2569 ลงวันที่ 22 ส.ค. 2568</t>
  </si>
  <si>
    <t>27/2569 ลงวันที่ 22 ส.ค. 2568</t>
  </si>
  <si>
    <t>203/2568 ลงวันที่ 22 ส.ค. 2568</t>
  </si>
  <si>
    <t>ซื้อรถเข็นวัตถุดิบอาหาร  จำนวน  2  คัน โดยวิธีเฉพาะเจาะจง</t>
  </si>
  <si>
    <t>ซื้อวัสดุไฟฟ้าและวิทยุ (ซื้อมาจ่ายไป) จำนวน 2 รายการ (00) โดยวิธีเฉพาะเจาะจง</t>
  </si>
  <si>
    <t>ซื้อวัสดุเชื้อเพลิงและหล่อลื่น (ซื้อมาจ่ายไป) (08) โดยวิธีเฉพาะเจาะจง</t>
  </si>
  <si>
    <t>ซื้อซื้อวัสดุการฝึกพิมพ์ 3 มิติ เพื่อการเรียนการสอนแพทย์เฉพาะทางด้านออร์โธปิดิกส์ จำนวน 10 รายการ โดยวิธีเฉพาะเจาะจง</t>
  </si>
  <si>
    <t>จ้างเหมาบริการเอกซเรย์คอมพิวเตอร์ (CT) จำนวน ๑ เครื่อง ตั้งแต่วันที่ ๑๖ กันยายน ๒๕๖๘ ถึงวันที่  ๓๑ มกราคม ๒๕๖๙ (๐๒) โดยวิธีเฉพาะเจาะจง</t>
  </si>
  <si>
    <t>ประกวดราคาซื้อเครื่องผ่าตัดต้อกระจกด้วยคลื่นเสียงความถี่สูง  จำนวน 1 เครื่อง ด้วยวิธีประกวดราคาอิเล็กทรอนิกส์ (e-bidding)</t>
  </si>
  <si>
    <t>ประกวดราคาซื้อเครื่องตรวจอวัยวะภายในด้วยคลื่นเสียงความถี่สูง ระดับความคมชัดสูง 3 หัวตรวจ จำนวน 2 เครื่อง ด้วยวิธีประกวดราคาอิเล็กทรอนิกส์ (e-bidding)</t>
  </si>
  <si>
    <t>ประกวดราคาซื้อเครื่องตัดผิวหนังด้วยแรงลม จำนวน 2 เครื่อง ด้วยวิธีประกวดราคาอิเล็กทรอนิกส์ (e-bidding)</t>
  </si>
  <si>
    <t xml:space="preserve">ประกวดราคาซื้อกล้องส่องตรวจวิเคราะห์พยาธิสภาพของลูกตาส่วนหน้าและวิเคราะห์มุมตาระบบ OCT โรงพยาบาลเลิดสิน แขวงสีลม เขตบางรัก กรุงเทพมหานคร จำนวน 1 ชุด ด้วยวิธีประกวดราคาอิเล็กทรอนิกส์ </t>
  </si>
  <si>
    <t>ประกวดราคาซื้อชุดเครื่องมือกรอกระดูกไฟฟ้าความเร็วรอบสูง  จำนวน 1 ชุด ด้วยวิธีประกวดราคาอิเล็กทรอนิกส์ (e-bidding)</t>
  </si>
  <si>
    <t>บริษัท ร่มฉัตรอาภา จำกัด 18707.88</t>
  </si>
  <si>
    <t>บริษัท สยาม ทรอลี่ โปรเกรสชั่น จำกัด 18404</t>
  </si>
  <si>
    <t>บริษัท ออวิด้า จำกัด 11556</t>
  </si>
  <si>
    <t>ห้างหุ้นส่วนจำกัด สาธรแก๊ส 42900</t>
  </si>
  <si>
    <t>บริษัท แอพพลิแคด จำกัด (มหาชน) 528988</t>
  </si>
  <si>
    <t>บริษัท ดีเคเอสเอช (ประเทศไทย) จำกัด 2500000</t>
  </si>
  <si>
    <t>บริษัท อินโนเวทีฟ อิมเมจจิ้ง ซิสเต็มส์ จำกัด 5000000</t>
  </si>
  <si>
    <t>บริษัท ซิลลิค ฟาร์มา จำกัด 830700</t>
  </si>
  <si>
    <t>บริษัท อาฟต้า เซอร์วิส แอนด์ ซัพพลาย จำกัด 6300000</t>
  </si>
  <si>
    <t>บริษัท ดีเคเค ดิไวซ์ จำกัด 1885600</t>
  </si>
  <si>
    <t>ซ-1494/68 ลงวันที่ 18 ก.ย. 2568</t>
  </si>
  <si>
    <t>ซ-0996/68 ลงวันที่ 18 ก.ย. 2568</t>
  </si>
  <si>
    <t>ซ-1199/68 ลงวันที่ 18 ก.ย. 2568</t>
  </si>
  <si>
    <t>ซ-1215/68 ลงวันที่ 18 ก.ย. 2568</t>
  </si>
  <si>
    <t>ซ-1499/68 ลงวันที่ 18 ก.ย. 2568</t>
  </si>
  <si>
    <t>201/2568 ลงวันที่ 18 ก.ย. 2568</t>
  </si>
  <si>
    <t>32/2569 ลงวันที่ 18 ก.ย. 2568</t>
  </si>
  <si>
    <t>29/2569 ลงวันที่ 18 ก.ย. 2568</t>
  </si>
  <si>
    <t>28/2569 ลงวันที่ 18 ก.ย. 2568</t>
  </si>
  <si>
    <t>4/2569 ลงวันที่ 18 ก.ย. 2568</t>
  </si>
  <si>
    <t>34/2569 ลงวันที่ 18 ก.ย. 2568</t>
  </si>
  <si>
    <t>จ้างซ่อมแซมครุภัณฑ์คอมพิวเตอร์</t>
  </si>
  <si>
    <t xml:space="preserve">จ้างสอบเทียบชุดเครื่องมือวิเคราะห์การเคลื่อนไหวแบบ 3 มิติ </t>
  </si>
  <si>
    <t>จ้างสอบเทียบเครื่องกระตุกหัวใจด้วยไฟฟ้าชนิดกึ่งอัตโนมัติ (AED)</t>
  </si>
  <si>
    <t>จ้างสอบเทียบเครื่องมือแพทย์และบำรุงรักษา</t>
  </si>
  <si>
    <t xml:space="preserve">จ้างบำรุงรักษาตรวจเช็คอุปกรณ์วัดอุณหภูมิตู้เย็นในห้องเก็บยาและคลังยา แบบรวมอะไหล่ จำนวน 1 งาน </t>
  </si>
  <si>
    <t xml:space="preserve">จ้างจ้างสอบเทียบเครื่องมือแพทย์ </t>
  </si>
  <si>
    <t xml:space="preserve">จ้างซ่อมแซมครุภัณฑ์การแพทย์ </t>
  </si>
  <si>
    <t>จ้างซ่อมแซมครุภัณฑ์งานบ้านงานครัว</t>
  </si>
  <si>
    <t>ซื้อครุภัณฑ์โรงงาน (ต่ำกว่าเกณฑ์)</t>
  </si>
  <si>
    <t>ซื้อครุภัณฑ์การศึกษา (ต่ำกว่าเกณฑ์)</t>
  </si>
  <si>
    <t xml:space="preserve">ซื้อวัสดุงานบ้านงานครัว </t>
  </si>
  <si>
    <t>ซื้อครุภัณฑ์งานบ้านงานครัว (ต่ำกว่าเกณฑ์)</t>
  </si>
  <si>
    <t>สถาบันสิรินธรเพื่อการฟื้นฟูสมรรถภาพทางการแพทย์แห่งชาติ</t>
  </si>
  <si>
    <t>โดยวิธีเฉพาะเจาะจง</t>
  </si>
  <si>
    <t>บริษัท สมาร์ท เทคโนโลยี โซลูชั่น จำกัด 16585</t>
  </si>
  <si>
    <t>บริษัท ชินกฤช จำกัด 75000</t>
  </si>
  <si>
    <t>บริษัท อี ฟอร์ แอล เอม  จำกัด (มหาชน) 8400</t>
  </si>
  <si>
    <t>ศูนย์สนับสนุนบริการสุขภาพที่ 4 กรมสนับสนุนบริการสุขภาพภาพ 83000</t>
  </si>
  <si>
    <t>บริษัท ไอเดีย เฮ้าส์ เซ็นเตอร์ จำกัด 3090</t>
  </si>
  <si>
    <t>บริษัท ชินกฤช จำกัด 5000</t>
  </si>
  <si>
    <t>สวัสดี  แซทคอม 4500</t>
  </si>
  <si>
    <t>ห้างหุ้นส่วนจำกัด ไมโคร ซัม เอ็นเตอร์ไพร์ส 4258.60</t>
  </si>
  <si>
    <t>ห้างหุ้นส่วนจำกัด ไมโคร ซัม เอ็นเตอร์ไพร์ส 4601</t>
  </si>
  <si>
    <t>บริษัท ทรัพย์สุวรรณ พัฒนา จำกัด 930.90</t>
  </si>
  <si>
    <t>บริษัท เอสเอส เอ็นเตอร์ไพรส์ ไลท์ติ้ง จำกัด 42500</t>
  </si>
  <si>
    <t>บริษัท ทรัพย์สุวรรณ พัฒนา จำกัด 2000</t>
  </si>
  <si>
    <t>เป็นผู้ที่มีคุณสมบัติตรงตามข้อกำหนด</t>
  </si>
  <si>
    <t>ซ.3265/9/68 ลงวันที่ 9 ธ.ค. 2567</t>
  </si>
  <si>
    <t>ซ.3305/5/68 ลงวันที่ 9 ธ.ค. 2567</t>
  </si>
  <si>
    <t>ซ.3238/5/68 ลงวันที่ 9 ธ.ค. 2567</t>
  </si>
  <si>
    <t>ซ.3312/8/68 ลงวันที่ 9 ธ.ค. 2567</t>
  </si>
  <si>
    <t>ซ.3315/6/68 ลงวันที่ 9 ธ.ค. 2567</t>
  </si>
  <si>
    <t>จ.3319/11/68 ลงวันที่ 9 ธ.ค. 2567</t>
  </si>
  <si>
    <t>จ.3300/8/68 ลงวันที่ 9 ธ.ค. 2567</t>
  </si>
  <si>
    <t>จ.3302/8/68 ลงวันที่ 9 ธ.ค. 2567</t>
  </si>
  <si>
    <t>จ.3211/7/68 ลงวันที่ 9 ธ.ค. 2567</t>
  </si>
  <si>
    <t>จ.3304/5/68 ลงวันที่ 9 ธ.ค. 2567</t>
  </si>
  <si>
    <t>จ.3298/11/68 ลงวันที่ 9 ธ.ค. 2567</t>
  </si>
  <si>
    <t>จ.3289/5/68 ลงวันที่ 9 ธ.ค. 2567</t>
  </si>
  <si>
    <t>จ.3275/5/68 ลงวันที่ 9 ธ.ค. 2567</t>
  </si>
  <si>
    <t>ห้างหุ้นส่วนจำกัด วีลอฟท์ 
ดีเวลลอปเมนท์
(ราคา 13,315.00)</t>
  </si>
  <si>
    <t xml:space="preserve">ซื้อค่าวารสาร หนังสือ และตำรา  </t>
  </si>
  <si>
    <t>ซื้อวัสดุเวชภัณฑ์ยาจำนวน 1 รายการ</t>
  </si>
  <si>
    <t>ซื้อวัสดุเวชภัณฑ์ยาจำนวน 2 รายการ</t>
  </si>
  <si>
    <t xml:space="preserve">ซื้อวัสดุบริโภค </t>
  </si>
  <si>
    <t xml:space="preserve">ซื้ออุปกรณ์เครื่องช่วยความพิการที่มีมูลค่าสูง จำนวน 2 รายการ </t>
  </si>
  <si>
    <t xml:space="preserve">ซื้อวัสดุวิทยาศาสตร์และการแพทย์จำนวน 3 รายการ </t>
  </si>
  <si>
    <t xml:space="preserve">ซื้อวัสดุวิทยาศาสตร์และการแพทย์จำนวน 1 รายการ </t>
  </si>
  <si>
    <t xml:space="preserve">ซื้อวัสดุวิทยาศาสตร์และการแพทย์ (เวชภัณฑ์ที่มิใช่ยา) จำนวน 2 รายการ </t>
  </si>
  <si>
    <t>บริษัท ทรัพย์สุวรรณ พัฒนา จำกัด 4280</t>
  </si>
  <si>
    <t>บริษัท ไทดี ไลฟ จำกัด 9200</t>
  </si>
  <si>
    <t>บริษัท บุ๊คเน็ท จำกัด 63730</t>
  </si>
  <si>
    <t>บริษัท ซิลลิค ฟาร์มา จำกัด 10100.80</t>
  </si>
  <si>
    <t>บริษัท แคสป้า ฟาร์มาซูติคอล (ประเทศไทย) จำกัด 14070.50</t>
  </si>
  <si>
    <t>บริษัท ยูนีซัน จำกัด 55854</t>
  </si>
  <si>
    <t>นางสุภาพร พวงสอาด 24000</t>
  </si>
  <si>
    <t>บริษัท ที.ที.เอ็น. มาร์เก็ต จำกัด 187000</t>
  </si>
  <si>
    <t>บริษัท ซิลลิค ฟาร์มา จำกัด 52430</t>
  </si>
  <si>
    <t>บริษัท ยูนีซัน จำกัด 41730</t>
  </si>
  <si>
    <t>บริษัท สแตนดาร์ด ออร์โธซิส จำกัด 41730</t>
  </si>
  <si>
    <t>บริษัท เมดิทอป จำกัด 34000</t>
  </si>
  <si>
    <t>บริษัท ทีเอส แคร์ จำกัด 90475</t>
  </si>
  <si>
    <t>บริษัท พาลาดิน เวิร์คแวร์ จำกัด 4400</t>
  </si>
  <si>
    <t>ซ.3349/10/68 ลงวันที่ 17 ม.ค. 2568</t>
  </si>
  <si>
    <t>ซ.3346/10/68 ลงวันที่ 17 ม.ค. 2568</t>
  </si>
  <si>
    <t>ซ.3338/1/68 ลงวันที่ 17 ม.ค. 2568</t>
  </si>
  <si>
    <t>ภ55/68 ลงวันที่ 17 ม.ค. 2568</t>
  </si>
  <si>
    <t>ภ56/68 ลงวันที่ 17 ม.ค. 2568</t>
  </si>
  <si>
    <t>ภ57/68 ลงวันที่ 17 ม.ค. 2568</t>
  </si>
  <si>
    <t>ซ.3337/5/68 ลงวันที่ 17 ม.ค. 2568</t>
  </si>
  <si>
    <t>ซ.3218/7/68 ลงวันที่ 17 ม.ค. 2568</t>
  </si>
  <si>
    <t>ภ59/68 ลงวันที่ 17 ม.ค. 2568</t>
  </si>
  <si>
    <t>ภ60/68 ลงวันที่ 17 ม.ค. 2568</t>
  </si>
  <si>
    <t>ภ61/68 ลงวันที่ 17 ม.ค. 2568</t>
  </si>
  <si>
    <t>ซ.3276/9/68 ลงวันที่ 17 ม.ค. 2568</t>
  </si>
  <si>
    <t>ภ63/68 ลงวันที่ 17 ม.ค. 2568</t>
  </si>
  <si>
    <t>ภ62/68 ลงวันที่ 17 ม.ค. 2568</t>
  </si>
  <si>
    <t xml:space="preserve">จ้างซ่อมแซมคอมพิวเตอร์ </t>
  </si>
  <si>
    <t xml:space="preserve">จ้างเช่าบริการโปรแกรมจัดการสำนักงาน </t>
  </si>
  <si>
    <t xml:space="preserve">เช่าโต๊ะ เก้าอี้ </t>
  </si>
  <si>
    <t xml:space="preserve">ซื้อครุภัณฑ์โฆษณาและเผยแพร่  </t>
  </si>
  <si>
    <t xml:space="preserve">ซื้อครุภัณฑ์งานบ้านงานครัว (ต่ำกว่าเกณฑ์)  </t>
  </si>
  <si>
    <t xml:space="preserve">ซื้อวัสดุวิทยาศาสตร์และการแพทย์   </t>
  </si>
  <si>
    <t xml:space="preserve">ซื้อวัสดุวิทยาศาสตร์และการแพทย์  </t>
  </si>
  <si>
    <t xml:space="preserve">ซื้อครุภัณฑ์การแพทย์ </t>
  </si>
  <si>
    <t xml:space="preserve">ซื้อวัสดุวิทยาศาสตร์และการแพทย์ (สำหรับการผลิตแขนขาเทียมและค่าวัสดุสิ้นเปลือง) </t>
  </si>
  <si>
    <t xml:space="preserve">ซื้อครุภัณฑ์การแพทย์ (ต่ำกว่าเกณฑ์) </t>
  </si>
  <si>
    <t>ซื้อวัสดุวิยาศาสตร์และการแพทย์ (สำหรับการผลิตแขนขาเทียมและค่าวัสดุสิ้นเปลือง)</t>
  </si>
  <si>
    <t>บริษัท โซโคเมค ยูพีเอส (ไทยแลนด์) จำกัด 85600</t>
  </si>
  <si>
    <t>บริษัท เดอะ อินฟินิตี้ ดาต้า จำกัด 250000</t>
  </si>
  <si>
    <t>นายบุญเลิง  เดชะคุณ 26000</t>
  </si>
  <si>
    <t>บริษัท สมาร์ท เทคโนโลยี โซลูชั่น จำกัด 154705</t>
  </si>
  <si>
    <t>บริษัท ทรัพย์สุวรรณ พัฒนา จำกัด 22898</t>
  </si>
  <si>
    <t>บริษัท ทรัพย์สุวรรณ พัฒนา จำกัด 2400</t>
  </si>
  <si>
    <t>ห้างหุ้นส่วนจำกัด ไมโคร ซัม เอ็นเตอร์ไพร์ส 2900</t>
  </si>
  <si>
    <t>บริษัท ยูแฟมคลีนิค จำกัด 180000</t>
  </si>
  <si>
    <t>ห้างหุ้นส่วนจำกัด วีอาร์ ซัพพอร์ต 480650</t>
  </si>
  <si>
    <t>ร้าน ทอยส์วาไรตี้ 94145</t>
  </si>
  <si>
    <t>บริษัท เจไอที อินโนเทค จำกัด 26853.79</t>
  </si>
  <si>
    <t>ร้านของเล่นเด็กบ้านพี่ริว 34410</t>
  </si>
  <si>
    <t>บริษัท เอ็นราฟ-โนเนียส เมดิคอล อิควิปเมนท์ จำกัด 250000</t>
  </si>
  <si>
    <t>บริษัท ออริจิเนเตอร์ จำกัด 65000</t>
  </si>
  <si>
    <t>บริษัท ไทยก๊อส จำกัด 94850</t>
  </si>
  <si>
    <t>บริษัท ท๊อป เมดิคัล(2015) จำกัด 133800</t>
  </si>
  <si>
    <t>บริษัท สิงห์วัฒนา จำกัด 488500</t>
  </si>
  <si>
    <t>ห้างหุ้นส่วนจำกัด วีอาร์ ซัพพอร์ต 120000</t>
  </si>
  <si>
    <t>บริษัท อินไนน์ เมด จำกัด 26000</t>
  </si>
  <si>
    <t>บริษัท ทีซีเจ ซัพพลาย จำกัด 238975</t>
  </si>
  <si>
    <t>บริษัท ซัน เนเจอร์ แคร์ จำกัด 216000</t>
  </si>
  <si>
    <t>บริษัท ออร์โทเซ็นตรัม จำกัด 59810</t>
  </si>
  <si>
    <t>จ.3398/9/68 ลงวันที่ 11 ก.พ. 68</t>
  </si>
  <si>
    <t>จ.3404/9/68 ลงวันที่ 11 ก.พ. 68</t>
  </si>
  <si>
    <t>จ.3405/11/68 ลงวันที่ 11 ก.พ. 68</t>
  </si>
  <si>
    <t>ซ.3372/1/68 ลงวันที่ 11 ก.พ. 68</t>
  </si>
  <si>
    <t>ซ.3384/6/68 ลงวันที่ 11 ก.พ. 68</t>
  </si>
  <si>
    <t>ซ.3402/10/68 ลงวันที่ 11 ก.พ. 68</t>
  </si>
  <si>
    <t>ซ.3383/6/68 ลงวันที่ 11 ก.พ. 68</t>
  </si>
  <si>
    <t>ซ.3357/1/68 ลงวันที่ 11 ก.พ. 68</t>
  </si>
  <si>
    <t>ซ.3249/1/68 ลงวันที่ 11 ก.พ. 68</t>
  </si>
  <si>
    <t>ซ.3366/1/68 ลงวันที่ 11 ก.พ. 68</t>
  </si>
  <si>
    <t>ซ.3393/4/68 ลงวันที่ 11 ก.พ. 68</t>
  </si>
  <si>
    <t>ซ.3342/9/68 ลงวันที่ 11 ก.พ. 68</t>
  </si>
  <si>
    <t>ซ.3272/9/68 ลงวันที่ 11 ก.พ. 68</t>
  </si>
  <si>
    <t>ซ.3396/5/68 ลงวันที่ 11 ก.พ. 68</t>
  </si>
  <si>
    <t>ซ.3390/1/68 ลงวันที่ 11 ก.พ. 68</t>
  </si>
  <si>
    <t>ซ.3329.1/9/68 ลงวันที่ 11 ก.พ. 68</t>
  </si>
  <si>
    <t>ซ.3371/9/68 ลงวันที่ 11 ก.พ. 68</t>
  </si>
  <si>
    <t>ซ.3380.1/8/68 ลงวันที่ 11 ก.พ. 68</t>
  </si>
  <si>
    <t>ซ.3394/8/68 ลงวันที่ 11 ก.พ. 68</t>
  </si>
  <si>
    <t>ซ.3380/8/68 ลงวันที่ 11 ก.พ. 68</t>
  </si>
  <si>
    <t>ซ.3382.2/10/68 ลงวันที่ 11 ก.พ. 68</t>
  </si>
  <si>
    <t>ซ.3382.1/10/68 ลงวันที่ 11 ก.พ. 68</t>
  </si>
  <si>
    <t xml:space="preserve">ซื้อวัสดุเวชภัณฑ์ยาจำนวน 1 รายการ </t>
  </si>
  <si>
    <t xml:space="preserve">ซื้อค่าวัสดุเวชภัณฑ์ยาจำนวน 1 รายการ </t>
  </si>
  <si>
    <t>ซื้อวัสดุหัตถกรรม</t>
  </si>
  <si>
    <t>ซื้อค่าวัสดุวิทยาศาสตร์และการแพทย์ (เวชภัณฑ์ที่มิใช่ยา) จำนวน 1 รายการ</t>
  </si>
  <si>
    <t xml:space="preserve">ซื้อวัสดุวิทยาศาสตร์และการแพทย์ (เวชภัณฑ์ที่มิใช่ยา) จำนวน 3 รายการ </t>
  </si>
  <si>
    <t>ซื้อวัสดุบริโภค</t>
  </si>
  <si>
    <t xml:space="preserve"> โดยวิธีเฉพาะเจาะจง</t>
  </si>
  <si>
    <t>บริษัท ทรัพย์สุวรรณ พัฒนา จำกัด 4590</t>
  </si>
  <si>
    <t>ห้างหุ้นส่วนจำกัด ไมโคร ซัม เอ็นเตอร์ไพร์ส 5510.50</t>
  </si>
  <si>
    <t>บริษัท ซิลลิค ฟาร์มา จำกัด 83203.20</t>
  </si>
  <si>
    <t>บริษัท เซ็นทรัลโพลีเทรดดิ้ง จำกัด 5850</t>
  </si>
  <si>
    <t>บริษัท ซิลลิค ฟาร์มา จำกัด 33600</t>
  </si>
  <si>
    <t>บริษัท ซิลลิค ฟาร์มา จำกัด 81855</t>
  </si>
  <si>
    <t>บริษัท โพสเฮลท์แคร์ จำกัด 155200</t>
  </si>
  <si>
    <t>บริษัท ซิลลิค ฟาร์มา จำกัด 200000</t>
  </si>
  <si>
    <t>บริษัท ทรัพย์สุวรรณ พัฒนา จำกัด 9999</t>
  </si>
  <si>
    <t>บริษัท เจ เอส วิชั่น จำกัด 4280</t>
  </si>
  <si>
    <t>บริษัท โพสเฮลท์แคร์ จำกัด 27200</t>
  </si>
  <si>
    <t>บริษัท โอเร็กซ์ เทรดดิ้ง จำกัด 7302.75</t>
  </si>
  <si>
    <t>บริษัท ทรัพย์สุวรรณ พัฒนา จำกัด 10000</t>
  </si>
  <si>
    <t>ซ.3431/11/68 ลงวันที่ 10 มี.ค. 2568</t>
  </si>
  <si>
    <t>ซ.3416/1/68 ลงวันที่ 10 มี.ค. 2568</t>
  </si>
  <si>
    <t>ภ75/68 ลงวันที่ 10 มี.ค. 2568</t>
  </si>
  <si>
    <t>ภ76/68 ลงวันที่ 10 มี.ค. 2568</t>
  </si>
  <si>
    <t>ภ77/68 ลงวันที่ 10 มี.ค. 2568</t>
  </si>
  <si>
    <t>ภ79/68 ลงวันที่ 10 มี.ค. 2568</t>
  </si>
  <si>
    <t>ภ80/68 ลงวันที่ 10 มี.ค. 2568</t>
  </si>
  <si>
    <t>ภ72/68 ลงวันที่ 10 มี.ค. 2568</t>
  </si>
  <si>
    <t>ซ.3424/8/68 ลงวันที่ 10 มี.ค. 2568</t>
  </si>
  <si>
    <t>ภ71/68 ลงวันที่ 10 มี.ค. 2568</t>
  </si>
  <si>
    <t>ภ82/68 ลงวันที่ 10 มี.ค. 2568</t>
  </si>
  <si>
    <t>ภ83/68 ลงวันที่ 10 มี.ค. 2568</t>
  </si>
  <si>
    <t>ซ.3440/11/68 ลงวันที่ 10 มี.ค. 2568</t>
  </si>
  <si>
    <t xml:space="preserve">ซื้อวัสดุวิทยาศาสตร์และการแพทย์จำนวน 6 รายการ </t>
  </si>
  <si>
    <t xml:space="preserve">ซื้อวัสดุวิทยาศาสตร์และการแพทย์ (เวชภัณฑ์ที่มิใช่ยา) จำนวน 6 รายการ </t>
  </si>
  <si>
    <t xml:space="preserve">ซื้ออุปกรณ์เครื่องช่วยความพิการ </t>
  </si>
  <si>
    <t>เจแอนด์เอ เมดิคอล แคร์ 40730</t>
  </si>
  <si>
    <t>บริษัท ทรัพย์สุวรรณ พัฒนา จำกัด 12720</t>
  </si>
  <si>
    <t>บริษัท ซิลลิค ฟาร์มา จำกัด 20116</t>
  </si>
  <si>
    <t>บริษัท ที.โอ.เคมีคอลส์ (1979) จำกัด 6600</t>
  </si>
  <si>
    <t>บริษัท สแตนดาร์ด ออร์โธซิส จำกัด 77200.50</t>
  </si>
  <si>
    <t>บริษัท อัลลายแอนซ์ ฟาร์มา จำกัด 12198</t>
  </si>
  <si>
    <t>บริษัท ดีทแฮล์ม เคลเลอร์ โลจิสติกส์ จำกัด 12412</t>
  </si>
  <si>
    <t>บริษัท พีเอ็มแอล พลัส  จำกัด 3000</t>
  </si>
  <si>
    <t>นายชัยพล ผันผล 3000</t>
  </si>
  <si>
    <t>บริษัท ชัยศิริ เวชภัณฑ์ จำกัด 3700</t>
  </si>
  <si>
    <t>องค์การเภสัชกรรม 42743.60</t>
  </si>
  <si>
    <t>บริษัท ซิลลิค ฟาร์มา จำกัด 93090</t>
  </si>
  <si>
    <t>ห้างหุ้นส่วนจำกัด ว.ชุติวัฒน์ 91100</t>
  </si>
  <si>
    <t>บริษัท อินไนน์ เมด จำกัด 475000</t>
  </si>
  <si>
    <t>ซ.3464/1/68 ลงวันที่ 17 เม.ย. 2568</t>
  </si>
  <si>
    <t>ซ.3462/4/68 ลงวันที่ 17 เม.ย. 2568</t>
  </si>
  <si>
    <t>ภ84/68 ลงวันที่ 17 เม.ย. 2568</t>
  </si>
  <si>
    <t>ภ85/68 ลงวันที่ 17 เม.ย. 2568</t>
  </si>
  <si>
    <t>ภ91/68 ลงวันที่ 17 เม.ย. 2568</t>
  </si>
  <si>
    <t>ภ92/68 ลงวันที่ 17 เม.ย. 2568</t>
  </si>
  <si>
    <t>ภ93/68 ลงวันที่ 17 เม.ย. 2568</t>
  </si>
  <si>
    <t>ภ94/68 ลงวันที่ 17 เม.ย. 2568</t>
  </si>
  <si>
    <t>ซ.3461/5/68 ลงวันที่ 17 เม.ย. 2568</t>
  </si>
  <si>
    <t>ภ86/68 ลงวันที่ 17 เม.ย. 2568</t>
  </si>
  <si>
    <t>ภ87/68 ลงวันที่ 17 เม.ย. 2568</t>
  </si>
  <si>
    <t>ภ89/98 ลงวันที่ 17 เม.ย. 2568</t>
  </si>
  <si>
    <t>ซ.3473/4/68 ลงวันที่ 17 เม.ย. 2568</t>
  </si>
  <si>
    <t>ซ.3453/5/68 ลงวันที่ 17 เม.ย. 2568</t>
  </si>
  <si>
    <t xml:space="preserve">จ้างพิมพ์แบบพิมพ์ (วัสดุสำนักงาน) </t>
  </si>
  <si>
    <t xml:space="preserve">จ้างซ่อมแซมครุภัณฑ์สำนักงาน </t>
  </si>
  <si>
    <t>จ้างเหมารถพร้อมน้ำมันเชื้อเพลิง</t>
  </si>
  <si>
    <t xml:space="preserve">จ้างซ่อมเครื่องให้การรักษาด้วยคลื่นกระเทกชนิด Foused และ Redial </t>
  </si>
  <si>
    <t xml:space="preserve">จ้างเหมาจัดทำเอกสารประกอบการอบรมสำหรับผู้เข้ารับบริการฝึกอบรม </t>
  </si>
  <si>
    <t xml:space="preserve">จ้างซ่อมแซมครุภัณฑ์ </t>
  </si>
  <si>
    <t>จ้างซ่อมแซมครุภัณฑ์สำนักงาน</t>
  </si>
  <si>
    <t>จ้างบริการตรวจเช็คเครื่องสแกนใบหน้า</t>
  </si>
  <si>
    <t xml:space="preserve">จ้างซ่อมแซมครุภัณฑ์ไฟฟ้าและวิทยุ </t>
  </si>
  <si>
    <t>จ้างเหมาบริการล้างระบบปรับอากาศ</t>
  </si>
  <si>
    <t>ห้างหุ้นส่วนจำกัดอัครพล 61525</t>
  </si>
  <si>
    <t>บริษัท เอเซียน เอเลเวเตอร์ จำกัด 98975</t>
  </si>
  <si>
    <t>บริษัท นิว อนุชา แทรเวล แอนด์ เซอร์วิส จำกัด 64500</t>
  </si>
  <si>
    <t>บริษัท ชินกฤช จำกัด 135000</t>
  </si>
  <si>
    <t>ร้าน เค เอ็ม มาร์เก็ตติ้ง 2000</t>
  </si>
  <si>
    <t>บริษัท ชินกฤช จำกัด 2100</t>
  </si>
  <si>
    <t>ร้านเจ้าพระยากลการ 20538.65</t>
  </si>
  <si>
    <t>ห้างหุ้นส่วนจำกัด ไมโคร ซัม เอ็นเตอร์ไพร์ส 4494</t>
  </si>
  <si>
    <t>บริษัท อินโนเวชั่น เทคโนโลยี จำกัด 33384</t>
  </si>
  <si>
    <t>บริษัท ได้ครับ เซอร์วิสเซ็ส จำกัด 9095</t>
  </si>
  <si>
    <t>บริษัท ซี.ซี.เอส.ฟิวเจอร์ ซิสเต็ม จำกัด 8110.60</t>
  </si>
  <si>
    <t>บริษัทวี.เอส.เอ็นจิเนียริ่ง จำกัด 6420</t>
  </si>
  <si>
    <t>บริษัท แกด จำกัด 90179.60</t>
  </si>
  <si>
    <t>บริษัท นิว อนุชา แทรเวล แอนด์ เซอร์วิส จำกัด 21500</t>
  </si>
  <si>
    <t>บริษัท ชินกฤช จำกัด 21000</t>
  </si>
  <si>
    <t>บริษัท วัฒนาแอร์ เอส ซูเลชั่น จำกัด 4802.16</t>
  </si>
  <si>
    <t>บริษัท ออลล์เวล ไลฟ์ จำกัด 11500</t>
  </si>
  <si>
    <t>บริษัท ทรัพย์สุวรรณ พัฒนา จำกัด 1926</t>
  </si>
  <si>
    <t>จ.3478/1/68 วันที่ 21 พฤษภาคม 68</t>
  </si>
  <si>
    <t>จ.3477/12/68 วันที่ 21 พฤษภาคม 68</t>
  </si>
  <si>
    <t>จ.3487/1/68 วันที่ 21 พฤษภาคม 68</t>
  </si>
  <si>
    <t>จ.3443/1/68 วันที่ 21 พฤษภาคม 68</t>
  </si>
  <si>
    <t>จ.3480/8/68 วันที่ 21 พฤษภาคม 68</t>
  </si>
  <si>
    <t>จ.3494/5/68 วันที่ 21 พฤษภาคม 68</t>
  </si>
  <si>
    <t>จ.3471/10/68 วันที่ 21 พฤษภาคม 68</t>
  </si>
  <si>
    <t>จ.3492/3/68 วันที่ 21 พฤษภาคม 68</t>
  </si>
  <si>
    <t>จ.3495/3/68 วันที่ 21 พฤษภาคม 68</t>
  </si>
  <si>
    <t>จ.3499/8/68 วันที่ 21 พฤษภาคม 68</t>
  </si>
  <si>
    <t>จ.3513/12/68 วันที่ 21 พฤษภาคม 68</t>
  </si>
  <si>
    <t>จ.3514/1/68 วันที่ 21 พฤษภาคม 68</t>
  </si>
  <si>
    <t>จ.3498/6/68 วันที่ 21 พฤษภาคม 68</t>
  </si>
  <si>
    <t>จ.3510/5/68 วันที่ 21 พฤษภาคม 68</t>
  </si>
  <si>
    <t>จ.3511/3/68 วันที่ 21 พฤษภาคม 68</t>
  </si>
  <si>
    <t>จ.3479/10/68 วันที่ 21 พฤษภาคม 68</t>
  </si>
  <si>
    <t>จ.3497/10/68 วันที่ 21 พฤษภาคม 68</t>
  </si>
  <si>
    <t>ซ.3483/12/68 วันที่ 21 พฤษภาคม 68</t>
  </si>
  <si>
    <t>จ้างซ่อมครุภัณฑ์การแพทย์</t>
  </si>
  <si>
    <t xml:space="preserve">จ้างติดตั้งยางชะลอความเร็ว (บริเวณถนนรอบอาคาร 80 ปี กรมการแพทย์)  </t>
  </si>
  <si>
    <t xml:space="preserve">จ้างเหมารถขนส่งอุปกรณ์เครื่องช่วยความพิการที่มีมูลค่าสูง (5ภูมิภาค) </t>
  </si>
  <si>
    <t xml:space="preserve">จ้างจ้างซ่อมแซมครุภัณฑ์การแพทย์ </t>
  </si>
  <si>
    <t>บริษัท ลีดเดอร์ โปรดักส์ จำกัด 27000</t>
  </si>
  <si>
    <t>บริษัท เทคโนโลยี โปรเฟสชั่นนัล เซอร์วิส จำกัด 3638</t>
  </si>
  <si>
    <t>บริษัท ได้ครับ เซอร์วิสเซ็ส จำกัด 6300</t>
  </si>
  <si>
    <t>บริษัท ได้ครับ เซอร์วิสเซ็ส จำกัด 4000</t>
  </si>
  <si>
    <t>บริษัท ไฟน์ ไลน์ ซัพพลาย จำกัด 55640</t>
  </si>
  <si>
    <t>บริษัท บิสซิเนส ไอเดีย จำกัด 5670</t>
  </si>
  <si>
    <t>บริษัท ออตโต บ๊อก เซาท์ อีสต์ เอเซีย จำกัด 35000</t>
  </si>
  <si>
    <t>บริษัท ได้ครับ เซอร์วิสเซ็ส จำกัด 15515</t>
  </si>
  <si>
    <t>บริษัท คิวมาสเตอร์ จำกัด 12519</t>
  </si>
  <si>
    <t>เอ แอนด์ เอ็ม วาย ซัพพลาย 24000</t>
  </si>
  <si>
    <t>บริษัท บีทีแอล เมดิคอล เทคโนโลจีส์ จำกัด 60000</t>
  </si>
  <si>
    <t>บริษัท จำเริญแพทย์ภัณฑ์ จำกัด 9300</t>
  </si>
  <si>
    <t>ซ.3531/8/68 ลงวันที่ 20 มิถุนายน 2568</t>
  </si>
  <si>
    <t>ซ.3533/12/68 ลงวันที่ 20 มิถุนายน 2568</t>
  </si>
  <si>
    <t>ซ.3529/1/68 ลงวันที่ 20 มิถุนายน 2568</t>
  </si>
  <si>
    <t>จ.3543/10/68 ลงวันที่ 20 มิถุนายน 2568</t>
  </si>
  <si>
    <t>จ.3544/6/68 ลงวันที่ 20 มิถุนายน 2568</t>
  </si>
  <si>
    <t>จ.3496/6/68 ลงวันที่ 20 มิถุนายน 2568</t>
  </si>
  <si>
    <t>จ.3554/3/68 ลงวันที่ 20 มิถุนายน 2568</t>
  </si>
  <si>
    <t>จ.3538/1/68 ลงวันที่ 20 มิถุนายน 2568</t>
  </si>
  <si>
    <t>จ.3536/5/68 ลงวันที่ 20 มิถุนายน 2568</t>
  </si>
  <si>
    <t>จ.3535/8/68 ลงวันที่ 20 มิถุนายน 2568</t>
  </si>
  <si>
    <t>จ.3539/4/68 ลงวันที่ 20 มิถุนายน 2568</t>
  </si>
  <si>
    <t>จ.3527/4/68 ลงวันที่ 20 มิถุนายน 2568</t>
  </si>
  <si>
    <t xml:space="preserve">ซื้อครุภัณฑ์งานบ้านงานครัว </t>
  </si>
  <si>
    <t xml:space="preserve">ซื้อวัสดุไฟฟ้าเเละวิทยุ (คลังซ่อมบำรุง) </t>
  </si>
  <si>
    <t xml:space="preserve">ซื้อวัสดุวิทยาศาสตร์และการแพทย์ (คลังกายอุปกรณ์) </t>
  </si>
  <si>
    <t>ซื้ออุปกรณ์เครื่องช่วยความพิการที่มีมูลค่าสูง</t>
  </si>
  <si>
    <t>บริษัท ทรัพย์สุวรรณ พัฒนา จำกัด 48613.5</t>
  </si>
  <si>
    <t>บริษัท สยาม ทรอลี่ โปรเกรสชั่น จำกัด 49500</t>
  </si>
  <si>
    <t>ห้างหุ้นส่วนจำกัด ไมโคร ซัม เอ็นเตอร์ไพร์ส 18832</t>
  </si>
  <si>
    <t>บริษัท ทีซีเจ ซัพพลาย จำกัด 305500</t>
  </si>
  <si>
    <t>บริษัท ออตโต บ๊อก เซาท์ อีสต์ เอเซีย จำกัด 40000</t>
  </si>
  <si>
    <t>บริษัท ไอพีโอ จำกัด 449000</t>
  </si>
  <si>
    <t>บริษัท เฮลท์แคร์ เวิร์คช็อป จำกัด 237337</t>
  </si>
  <si>
    <t>บริษัท ออตโต บ๊อก เซาท์ อีสต์ เอเซีย จำกัด 497880</t>
  </si>
  <si>
    <t>บริษัท เฮลท์แคร์ เวิร์คช็อป จำกัด 469900</t>
  </si>
  <si>
    <t>บริษัท อาเชอร์ พลัส จำกัด 341800</t>
  </si>
  <si>
    <t>ซ.3563/1/68 ลงวันที่ 15 กรกฎาคม 2568</t>
  </si>
  <si>
    <t>ซ.3585/8/68 ลงวันที่ 15 กรกฎาคม 2568</t>
  </si>
  <si>
    <t>ซ.3568/10/68 ลงวันที่ 15 กรกฎาคม 2568</t>
  </si>
  <si>
    <t>ซ.3534/12/68 ลงวันที่ 15 กรกฎาคม 2568</t>
  </si>
  <si>
    <t>ซ.3565/5/68 ลงวันที่ 15 กรกฎาคม 2568</t>
  </si>
  <si>
    <t>ซ.3561/1/68 ลงวันที่ 15 กรกฎาคม 2568</t>
  </si>
  <si>
    <t>ซ.3577/4/68 ลงวันที่ 15 กรกฎาคม 2568</t>
  </si>
  <si>
    <t>ซ.3560/1/68 ลงวันที่ 15 กรกฎาคม 2568</t>
  </si>
  <si>
    <t>ซ.3567/8/68 ลงวันที่ 15 กรกฎาคม 2568</t>
  </si>
  <si>
    <t>ซ.3575/8/68 ลงวันที่ 15 กรกฎาคม 2568</t>
  </si>
  <si>
    <t>จ้างซ่อมแซมครุภัณฑ์การแพทย์</t>
  </si>
  <si>
    <t xml:space="preserve">จ้างซ่อมแซมประตูทางเข้า หอพักบุคลากรการแพทย์ </t>
  </si>
  <si>
    <t xml:space="preserve">จ้างซ่อมแซมส่ิงก่อสร้าง </t>
  </si>
  <si>
    <t xml:space="preserve">จ้างทำช่องใส่บัตรอะคริลิค  </t>
  </si>
  <si>
    <t>จ้างซ่อมแซมสิ่งก่อสร้าง</t>
  </si>
  <si>
    <t xml:space="preserve">จ้างซ่อมแซมสิ่งก่อสร้าง </t>
  </si>
  <si>
    <t xml:space="preserve">จ้างเหมาปรับปรุงห้องชั้น 3 อาคารพัฒนาวิชาการ </t>
  </si>
  <si>
    <t xml:space="preserve">จ้างบริการตรวจเช็คระบบลงเวลาปฏิบัติงาน </t>
  </si>
  <si>
    <t xml:space="preserve">จ้างซ่อมเครื่องสำรองไฟ  </t>
  </si>
  <si>
    <t xml:space="preserve">จ้างซ่อมแซมครุภัณฑ์การแพทย์   </t>
  </si>
  <si>
    <t xml:space="preserve">จ้างจ้างสูบล้างทำความสะอาดบ่อไขมัน และงานลอกท่อน้ำทิ้งบริเวณรอบหอผู้ป่วยพิเศษอาคาร 80 ปี ไปจนถึงบ่อบำบัด </t>
  </si>
  <si>
    <t xml:space="preserve">จ้างเหมาติดตั้งประตูบานเลื่อนอัตโนมัติรางคู่ไม่มีกรอบและฉากกระจกกั้นด้านข้างบริเวณทางเดินเข้าชั้น 2 งานฟื้นฟูสมรรถภาพเด็ก </t>
  </si>
  <si>
    <t xml:space="preserve">จ้างเหมารถขนส่งอุปกรณ์เครื่องช่วยความพิการที่มีมูลค่าสูง </t>
  </si>
  <si>
    <t xml:space="preserve">จ้างซ่อมเครื่องสูบน้ำดับเพลิง ประจำอาคารหอพัก </t>
  </si>
  <si>
    <t>จ้างซ่อมแซมส่งก่อสร้าง</t>
  </si>
  <si>
    <t>บริษัท สเปซเมด  จำกัด 800</t>
  </si>
  <si>
    <t>บริษัท พี.พี.เอ. เมดิคอล กรุ๊ป จำกัด 102500</t>
  </si>
  <si>
    <t>เอทีดี มาร์เก็ตติ้ง เซอรวิส 6955</t>
  </si>
  <si>
    <t>เอทีดี มาร์เก็ตติ้ง เซอร์วิส 5885</t>
  </si>
  <si>
    <t>บริษัท เอส บี พี คอน จำกัด 15585</t>
  </si>
  <si>
    <t>บริษัท ชัชวาลย์ เอ็นจิเนียริ่ง (2013) จำกัด 19650.55</t>
  </si>
  <si>
    <t>บริษัท โรงงานเหล็กกรุงเทพฯ จำกัด 38926.60</t>
  </si>
  <si>
    <t>บริษัท ทรีเดคคอเรท กรุ๊ป จำกัด 243960</t>
  </si>
  <si>
    <t>บริษัท ซี.ซี.เอส.ฟิวเจอร์ ซิสเต็ม จำกัด 2675</t>
  </si>
  <si>
    <t>บริษัท สมาร์ท เทคโนโลยี โซลูชั่น จำกัด 28301.50</t>
  </si>
  <si>
    <t>บริษัท ออตโต บ๊อก เซาท์ อีสต์ เอเซีย จำกัด 180000</t>
  </si>
  <si>
    <t>นายพิเชษฐ อ่อนเหลือ 76500</t>
  </si>
  <si>
    <t>บริษัท เอส บี พี คอน จำกัด 178155</t>
  </si>
  <si>
    <t>บริษัท บิสซิเนส ไอเดีย จำกัด 45635</t>
  </si>
  <si>
    <t>บริษัท พินธุภัทร จำกัด 21400</t>
  </si>
  <si>
    <t>จ.3617/6/68 ลงวันที่ 22 ส.ค. 2568</t>
  </si>
  <si>
    <t>จ.3618/6/68 ลงวันที่ 22 ส.ค. 2568</t>
  </si>
  <si>
    <t>จ.3646/6/68 ลงวันที่ 22 ส.ค. 2568</t>
  </si>
  <si>
    <t>จ.3651/3/68 ลงวันที่ 22 ส.ค. 2568</t>
  </si>
  <si>
    <t>จ.3621/8/68 ลงวันที่ 22 ส.ค. 2568</t>
  </si>
  <si>
    <t>จ.3609/8/68 ลงวันที่ 22 ส.ค. 2568</t>
  </si>
  <si>
    <t>จ.3647/8/68 ลงวันที่ 22 ส.ค. 2568</t>
  </si>
  <si>
    <t>จ.3578/3/68 ลงวันที่ 22 ส.ค. 2568</t>
  </si>
  <si>
    <t>จ.3638/5/68 ลงวันที่ 22 ส.ค. 2568</t>
  </si>
  <si>
    <t>จ.3641/1/68 ลงวันที่ 22 ส.ค. 2568</t>
  </si>
  <si>
    <t>จ.3644/1/68 ลงวันที่ 22 ส.ค. 2568</t>
  </si>
  <si>
    <t>จ.3637/12/68 ลงวันที่ 22 ส.ค. 2568</t>
  </si>
  <si>
    <t>จ.3655/4/68 ลงวันที่ 22 ส.ค. 2568</t>
  </si>
  <si>
    <t>จ.3625/12/68 ลงวันที่ 22 ส.ค. 2568</t>
  </si>
  <si>
    <t>จ.3660/1/68 ลงวันที่ 22 ส.ค. 2568</t>
  </si>
  <si>
    <t xml:space="preserve">จ้างซ่อมแซมครุภัณฑ์ จำนวน 1 รายการ </t>
  </si>
  <si>
    <t xml:space="preserve">จ้างซ่อมแซมครุภัณฑ์โฆษณาและเผยแพร่ </t>
  </si>
  <si>
    <t>จ้างซ่อมแซมครุภัณฑ์</t>
  </si>
  <si>
    <t xml:space="preserve">จ้างรื้อถอน ขนย้าย ติดตั้งเครื่องนึ่งไอน้ำ พร้อมเดินระบบไฟฟ้าเมน ไปยังอาคาร 80 ปี  กรมการแพทย์ </t>
  </si>
  <si>
    <t>บริษัท เอเซียน เอเลเวเตอร์ จำกัด 176550</t>
  </si>
  <si>
    <t>บริษัท สมาร์ท เทคโนโลยี โซลูชั่น จำกัด 13910</t>
  </si>
  <si>
    <t>บริษัท ออตโต บ๊อก เซาท์ อีสต์ เอเซีย จำกัด 200000</t>
  </si>
  <si>
    <t>บริษัท ได้ครับ เซอร์วิสเซ็ส จำกัด 5700</t>
  </si>
  <si>
    <t>บริษัท ชินกฤช จำกัด 22400</t>
  </si>
  <si>
    <t>บริษัท ออลล์เวล ไลฟ์ จำกัด 10000</t>
  </si>
  <si>
    <t>บริษัท ซุปเปอร์ เอ. 2005 จำกัด 270000</t>
  </si>
  <si>
    <t>บริษัท พี.ที.โปรดักส์ แอนด์ เซอร์วิส จำกัด 190000</t>
  </si>
  <si>
    <t>บริษัท ดีเคเอสเอช (ประเทศไทย) จำกัด 121338</t>
  </si>
  <si>
    <t>บริษัท ดีเคเอสเอช (ประเทศไทย) จำกัด 341544</t>
  </si>
  <si>
    <t>จ.3643/10/68 ลงวันที่ 3 ก.ย. 2568</t>
  </si>
  <si>
    <t>จ.3669/4/68 ลงวันที่ 3 ก.ย. 2568</t>
  </si>
  <si>
    <t>จ.3645/12/68 ลงวันที่ 3 ก.ย. 2568</t>
  </si>
  <si>
    <t>จ.3668/3/68 ลงวันที่ 3 ก.ย. 2568</t>
  </si>
  <si>
    <t>จ.3658/6/68 ลงวันที่ 3 ก.ย. 2568</t>
  </si>
  <si>
    <t>จ.3661/12/68 ลงวันที่ 3 ก.ย. 2568</t>
  </si>
  <si>
    <t>จ.3675/8/68 ลงวันที่ 3 ก.ย. 2568</t>
  </si>
  <si>
    <t>ซ.3633/8/68 ลงวันที่ 3 ก.ย. 2568</t>
  </si>
  <si>
    <t>ภ165/68 ลงวันที่ 3 ก.ย. 2568</t>
  </si>
  <si>
    <t>ภ179/68 ลงวันที่ 3 ก.ย. 2568</t>
  </si>
  <si>
    <t>จ้างบำรุงรักษาตรวจสอบระบบแก๊ส</t>
  </si>
  <si>
    <t>ซื้อกระดาษสำหรับพิมพ์บัตรคิว ขนาด 57 mm. X 75 mm.</t>
  </si>
  <si>
    <t>จ้างใบเสร็จรับเงินคอมพิวเตอร์</t>
  </si>
  <si>
    <t>จ้างสอบเทียบตู้เย็น Deep Freezer ตู้อบร้อนและอุปกรณ์ติดตามอุณหภูมิภายใน</t>
  </si>
  <si>
    <t>บำรุงรักษาระบบกลุ่มงานทรัพยากรบุคคล</t>
  </si>
  <si>
    <t>จ้างซ่อมรถยนต์ เลขทะเบียน ฮธ 1816 จำนวน 1 คัน</t>
  </si>
  <si>
    <t>จ้างซ่อมรถยนต์ เลขทะเบียน ฏค 7023 NISSAN NAVARE สีบรอน จำนวน 1 คัน</t>
  </si>
  <si>
    <t>จ้างซ่อมรถยนต์ จำนวน 1 คัน</t>
  </si>
  <si>
    <t>จ้างซ่อมรถยนต์ ทะเบียน 2513 ยี่ห้อ TOYOYA COMMUTER สีขาว จำนวน 1 คัน</t>
  </si>
  <si>
    <t>จ้างทำวัสดุสำนักงาน จำนวน 1 รายการ</t>
  </si>
  <si>
    <t>จ้างซ่อมเครื่องวัดความอิ่มตัวของอ๊อกซิเจนในเลือด ยี่ห้อ OHIO รุ่น 6700 Twin จำนวน 1 เครื่อง</t>
  </si>
  <si>
    <t>จ้างซ่อมรถยนต์ เลขทะเบียน ษฬ 6247 ยี่ห้อ NISSAN SUNNY สีทอง จำนวน 1 คัน</t>
  </si>
  <si>
    <t>จ้างเดินสาย Fiber Optic 10 เมตร จำนวน 1 งาน</t>
  </si>
  <si>
    <t>วัสดุงานก่อสร้าง จำนวน 3 รายการ</t>
  </si>
  <si>
    <t>ซื้อกระเบื้องพื้น LION รุ่น สายชล ขนาด 40 X 40 ซม. จำนวน 1 รายการ</t>
  </si>
  <si>
    <t>ซื้อยางกั้นล้อรถยนต์ 15x183x10 ซม พร้อมพุก จำนวน 1 รายการ</t>
  </si>
  <si>
    <t>บริษัท ท้อปแก๊ส จำกัด 111708</t>
  </si>
  <si>
    <t>บริษัท ควอเดล โซลูชั่น พริ้นติ้ง จำกัด 56710</t>
  </si>
  <si>
    <t>บริษัท ควอเดล โซลูชั่น พริ้นติ้ง จำกัด 193800</t>
  </si>
  <si>
    <t>บริษัท ดอกเตอร์ คาลิเบรชั่น จำกัด 134912.02</t>
  </si>
  <si>
    <t>บริษัท บียอนด์เทค จำกัด 466000</t>
  </si>
  <si>
    <t>หจก.บี เค การาจ เซอร์วิส 3450</t>
  </si>
  <si>
    <t>หจก.บี เค การาจ เซอร์วิส 18600</t>
  </si>
  <si>
    <t>หจก.บี เค การาจ เซอร์วิส 19600</t>
  </si>
  <si>
    <t>หจก.บี เค การาจ เซอร์วิส 20800</t>
  </si>
  <si>
    <t>ห้างหุ้นส่วนจำกัด สุวรรณประสิทธิ์ 33384</t>
  </si>
  <si>
    <t>บริษัท เอส.เอ็ม.เจ. อินเตอร์โพรดักส์ จำกัด 1500</t>
  </si>
  <si>
    <t>บริษัท ไพร์ม โซลูชั่น แอนด์ เซอร์วิส  จำกัด 4500</t>
  </si>
  <si>
    <t>ร้าน ปภาวิน รุ่งเรืองกิจ 5590</t>
  </si>
  <si>
    <t>ร้าน ปภาวิน รุ่งเรืองกิจ 570</t>
  </si>
  <si>
    <t>ร้าน ช.นานาพานิชย์ 950</t>
  </si>
  <si>
    <t>ใบสั่งซื้อ สธ 0310.013/68 ลงวันที่ 21 ต.ค. 2567</t>
  </si>
  <si>
    <t>13/2568 ลงวันที่ 21 ต.ค. 2567</t>
  </si>
  <si>
    <t>7/2568 ลงวันที่ 21 ต.ค. 2567</t>
  </si>
  <si>
    <t>68-0011480 ลงวันที่ 21 ต.ค. 2567</t>
  </si>
  <si>
    <t>4/2568 ลงวันที่ 21 ต.ค. 2567</t>
  </si>
  <si>
    <t>68-00111158 ลงวันที่ 21 ต.ค. 2567</t>
  </si>
  <si>
    <t>68-0011155 ลงวันที่ 21 ต.ค. 2567</t>
  </si>
  <si>
    <t>68-0011302 ลงวันที่ 21 ต.ค. 2567</t>
  </si>
  <si>
    <t>68-0011348 ลงวันที่ 21 ต.ค. 2567</t>
  </si>
  <si>
    <t>68-0011174 ลงวันที่ 21 ต.ค. 2567</t>
  </si>
  <si>
    <t>68-0011134 ลงวันที่ 21 ต.ค. 2567</t>
  </si>
  <si>
    <t>68-0011400 ลงวันที่ 21 ต.ค. 2567</t>
  </si>
  <si>
    <t>68-0011119 ลงวันที่ 21 ต.ค. 2567</t>
  </si>
  <si>
    <t>68-0011295 ลงวันที่ 21 ต.ค. 2567</t>
  </si>
  <si>
    <t>67-0011003 ลงวันที่ 21 ต.ค. 2567</t>
  </si>
  <si>
    <t>67-0011000 ลงวันที่ 21 ต.ค. 2567</t>
  </si>
  <si>
    <t>สถาบันสุขภาพเด็กแห่งชาติมหาราชินี</t>
  </si>
  <si>
    <t xml:space="preserve">จ้างทำวัสดุสำนักงาน จำนวน 4 รายการ </t>
  </si>
  <si>
    <t>จ้างทำวัสดุสำนักงาน จำนวน 5 รายการ</t>
  </si>
  <si>
    <t>จ้างซ่อมเครื่องให้ความอบอุ่นทารกแรกเกิด จำนวน 1 เครื่อง</t>
  </si>
  <si>
    <t xml:space="preserve">จ้างทำวัสดุสำนกงาน จำนวน 1 รายการ </t>
  </si>
  <si>
    <t>จ้างทำวัสดุสำนกงาน จำนวน 1 รายการ</t>
  </si>
  <si>
    <t>จ้างปรับปรุงระบบแก๊สทางการแพทย์ แผนก OR ชั้น 2 อาคารสยามบรมราชกุมารี จำนวน 1 งาน</t>
  </si>
  <si>
    <t xml:space="preserve">จ้างซ่อมโคมไฟส่องตรวจชนิดสวมศรีษะ ยี่ห้อ SUNOPTIC จำนวน 1 งาน </t>
  </si>
  <si>
    <t xml:space="preserve">ซื้อวัสดุงานก่อสร้าง จำนวน 2 รายการ </t>
  </si>
  <si>
    <t>ซื้อวัสดุงานก่อสร้าง จำนวน 1 รายการ</t>
  </si>
  <si>
    <t>ห้างหุ้นส่วนจำกัด สุวรรณประสิทธิ์ 72385.50</t>
  </si>
  <si>
    <t>บริษัท เวลเซิร์ฟ ดิจิ  จำกัด 26253.25</t>
  </si>
  <si>
    <t>บริษัท อี ฟอร์ แอล เอม  จำกัด (มหาชน) 96440</t>
  </si>
  <si>
    <t>บริษัท เวลเซิร์ฟ ดิจิ  จำกัด 20865</t>
  </si>
  <si>
    <t>บริษัท เวลเซิร์ฟ ดิจิ  จำกัด 99000</t>
  </si>
  <si>
    <t>บริษัท แม็กซ์ เพาเวอร์ ซิสเต็ม จำกัด 4280</t>
  </si>
  <si>
    <t>บริษัท ทรีท เมดิเซนซ์ จำกัด 58000</t>
  </si>
  <si>
    <t>ร้าน ช.นานาพาณิชย์ 8640</t>
  </si>
  <si>
    <t>ร้าน ช.นานาพาณิชย์ 1200</t>
  </si>
  <si>
    <t>ร้าน ส.วรุณ 2282</t>
  </si>
  <si>
    <t>ร้าน ช.นานาพาณิชย์ 1900</t>
  </si>
  <si>
    <t>68-0011856  ลงวันที่ 14 พ.ย. 2567</t>
  </si>
  <si>
    <t>68-0011807  ลงวันที่ 14 พ.ย. 2567</t>
  </si>
  <si>
    <t>68-0011753  ลงวันที่ 14 พ.ย. 2567</t>
  </si>
  <si>
    <t>68-0011761  ลงวันที่ 14 พ.ย. 2567</t>
  </si>
  <si>
    <t>68-0011683  ลงวันที่ 14 พ.ย. 2567</t>
  </si>
  <si>
    <t>68-0011690  ลงวันที่ 14 พ.ย. 2567</t>
  </si>
  <si>
    <t>68-0011826  ลงวันที่ 14 พ.ย. 2567</t>
  </si>
  <si>
    <t>68-0011825  ลงวันที่ 14 พ.ย. 2567</t>
  </si>
  <si>
    <t>68-0011833  ลงวันที่ 14 พ.ย. 2567</t>
  </si>
  <si>
    <t>68-0011714  ลงวันที่ 14 พ.ย. 2567</t>
  </si>
  <si>
    <t>68-0011710  ลงวันที่ 14 พ.ย. 2567</t>
  </si>
  <si>
    <t xml:space="preserve">จ้างซ่อมเครื่องพาสเจอร์ไรซเซอร์ Sterfeed s90 จำนวน 1 เครื่อง </t>
  </si>
  <si>
    <t xml:space="preserve">จ้างซ่อมเครื่องตรวจการได้ยินพร้อมใส่เครื่องช่วยฟัง จำนวน 1 เครื่อง </t>
  </si>
  <si>
    <t>จ้างทำวัสดุสำนักงาน จำนวน 2 รายการ</t>
  </si>
  <si>
    <t xml:space="preserve">จ้างทำวัสดุสำนักงาน จำนวน 9 รายการ </t>
  </si>
  <si>
    <t xml:space="preserve">จ้างทำวัสดุสำนักงาน จำนวน 3 รายการ </t>
  </si>
  <si>
    <t>จ้างทำวัสดุสำนักงาน จำนวน 6 รายการ</t>
  </si>
  <si>
    <t xml:space="preserve">จ้างซ่อมเครื่องกระตุกไฟฟ้าหัวใจ (Defibrillator) ยี่ห้อ Philips จำนวน 1 เครื่อง </t>
  </si>
  <si>
    <t>จ้างซ่อมรถยนต์ เลขทะเบียน ฮจ 4677 ยี่ห้อ TOYOTA จำนวน 1 คัน</t>
  </si>
  <si>
    <t>บริษัท แมมมะเมท จำกัด 13500</t>
  </si>
  <si>
    <t>บริษัท โตไกล พริ้นติ้ง จก. 13800</t>
  </si>
  <si>
    <t>บริษัท มารุ่งโรจน์ จำกัด 55000</t>
  </si>
  <si>
    <t>บริษัท โมเดอร์น พริ้นเทค แอนด์ เลเบิ้ล จำกัด 43000</t>
  </si>
  <si>
    <t>บริษัท เวลเซิร์ฟ ดิจิ  จำกัด 70595</t>
  </si>
  <si>
    <t>บริษัท ไทยเทปกาวอุตสาหกรรม จำกัด 51000</t>
  </si>
  <si>
    <t>บริษัท เวลเซิร์ฟ ดิจิ  จำกัด 99470</t>
  </si>
  <si>
    <t>บริษัท โตไกล พริ้นติ้ง จก. 20490</t>
  </si>
  <si>
    <t>บริษัท อิโนเวชั่นส์ จำกัด 19000</t>
  </si>
  <si>
    <t>บริษัท ควอเดล โซลูชั่น พริ้นติ้ง จำกัด 20116</t>
  </si>
  <si>
    <t>หจก.บี เค การาจ เซอร์วิส 4860</t>
  </si>
  <si>
    <t>บริษัท โมเดอร์น พริ้นเทค แอนด์ เลเบิ้ล จำกัด 97900</t>
  </si>
  <si>
    <t>68-0011929 ลงวันที่ 6 ธ.ค. 2567</t>
  </si>
  <si>
    <t>68-0011952 ลงวันที่ 6 ธ.ค. 2567</t>
  </si>
  <si>
    <t>68-0011978 ลงวันที่ 6 ธ.ค. 2567</t>
  </si>
  <si>
    <t>68-0011956 ลงวันที่ 6 ธ.ค. 2567</t>
  </si>
  <si>
    <t>68-0011954 ลงวันที่ 6 ธ.ค. 2567</t>
  </si>
  <si>
    <t>68-0011955 ลงวันที่ 6 ธ.ค. 2567</t>
  </si>
  <si>
    <t>68-0012162 ลงวันที่ 6 ธ.ค. 2567</t>
  </si>
  <si>
    <t>68-0012161 ลงวันที่ 6 ธ.ค. 2567</t>
  </si>
  <si>
    <t>68-0011960 ลงวันที่ 6 ธ.ค. 2567</t>
  </si>
  <si>
    <t>68-0012202 ลงวันที่ 6 ธ.ค. 2567</t>
  </si>
  <si>
    <t>68-0012136 ลงวันที่ 6 ธ.ค. 2567</t>
  </si>
  <si>
    <t>68-0012164 ลงวันที่ 6 ธ.ค. 2567</t>
  </si>
  <si>
    <t>จ้างทำวัสดุสำนักงาน จำนวน 7 รายการ</t>
  </si>
  <si>
    <t xml:space="preserve">จ้างซ่อมเตียงผู้ป่วยหนักใช้ระบบการปรับระดับไฮดรอลิค ยี่ห้อ Hard รุ่น Doernbecher จำนวน 1 งาน </t>
  </si>
  <si>
    <t xml:space="preserve">เช่าสถานที่ในการจัดกิจกรรม โครงการรวมพลังสร้างสรรค์กันเป็นทีม Team Collaboration For Success </t>
  </si>
  <si>
    <t xml:space="preserve">ซื้อวัสดุตอมพิวเตอร์ จำนวน 4 รายการ </t>
  </si>
  <si>
    <t xml:space="preserve">ซื้อวัสดุงานบ้านงานครัว จำนวน 1 รายการ </t>
  </si>
  <si>
    <t xml:space="preserve">ซื้อวัสดุงานบ้านงานครัว จำนวน 12 รายการ </t>
  </si>
  <si>
    <t>บริษัท เวลเซิร์ฟ ดิจิ  จำกัด 98012</t>
  </si>
  <si>
    <t>บริษัท ออโรร่า แอดวานซ์ จำกัด 4280</t>
  </si>
  <si>
    <t>บริษัท เวลคัม เวิลด์ บีช จำกัด 50000</t>
  </si>
  <si>
    <t>ร้านรุ่งเรืองทรัพย์ 3400</t>
  </si>
  <si>
    <t>ร้าน ช.นานาพาณิชย์ 400</t>
  </si>
  <si>
    <t>บริษัท โทโทล โซลูชั่น เซอร์วิส จำกัด 37450</t>
  </si>
  <si>
    <t>บริษัท รีเบิธ 888 จำกัด 65975.70</t>
  </si>
  <si>
    <t>บริษัท เมโทรซิสเต็มส์คอร์ปอเรชั่น จำกัด (มหาชน) 25337.60</t>
  </si>
  <si>
    <t>บริษัท พีเอ็มแอล พลัส  จำกัด 4200</t>
  </si>
  <si>
    <t>ร้าน ส.วรุณ 14568</t>
  </si>
  <si>
    <t>บริษัท ไทยคอนติเนนตัล แมทเทรส จำกัด 35310</t>
  </si>
  <si>
    <t>68-0012231 ลงวันที่ 17 ม.ค. 2568</t>
  </si>
  <si>
    <t>68-0012283 ลงวันที่ 17 ม.ค. 2568</t>
  </si>
  <si>
    <t>68-0012292 ลงวันที่ 17 ม.ค. 2568</t>
  </si>
  <si>
    <t>68-0012322 ลงวันที่ 17 ม.ค. 2568</t>
  </si>
  <si>
    <t>68-0012483 ลงวันที่ 17 ม.ค. 2568</t>
  </si>
  <si>
    <t>68-0012309 ลงวันที่ 17 ม.ค. 2568</t>
  </si>
  <si>
    <t>68-0012280 ลงวันที่ 17 ม.ค. 2568</t>
  </si>
  <si>
    <t>68-0012282 ลงวันที่ 17 ม.ค. 2568</t>
  </si>
  <si>
    <t>68-0012429 ลงวันที่ 17 ม.ค. 2568</t>
  </si>
  <si>
    <t>68-0012306 ลงวันที่ 17 ม.ค. 2568</t>
  </si>
  <si>
    <t>68-0012363 ลงวันที่ 17 ม.ค. 2568</t>
  </si>
  <si>
    <t>จ้างทาสีผนัง งานหอผู้ป่วย ส.8 บี ชั้น 8 อาคารสถาบันสุขภาพเด็กแห่งชาติมหาราชินี จำนวน 1 งาน</t>
  </si>
  <si>
    <t xml:space="preserve">จ้างทำวัสดุสำนักงาน จำนวน 1 งาน </t>
  </si>
  <si>
    <t>จ้างซ่อมเครื่องให้สารละลาย จำนวน 1 งาน</t>
  </si>
  <si>
    <t>ซื้อวัสดุก่อสร้าง จำนวน 1 รายการ</t>
  </si>
  <si>
    <t>ซื้อวัสดุก่อสร้าง จำนวน 7 รายการ</t>
  </si>
  <si>
    <t>บริษัท เวลเซิร์ฟ ดิจิ  จำกัด 69550</t>
  </si>
  <si>
    <t>นางสาวธนัตถ์นันท์  ประชารักษ์ 96125</t>
  </si>
  <si>
    <t>ห้างหุ้นส่วนจำกัด ไมโคร ซัม เอ็นเตอร์ไพร์ส 866.70</t>
  </si>
  <si>
    <t>บริษัท ซิลลิค ฟาร์มา จำกัด 5082.50</t>
  </si>
  <si>
    <t>ร้านรุ่งเรืองทรัพย์ 1770</t>
  </si>
  <si>
    <t>ร้านรุ่งเรืองทรัพย์ 9420</t>
  </si>
  <si>
    <t>ร้าน ส.วรุณ 1560</t>
  </si>
  <si>
    <t>ร้าน ปภาวิน รุ่งเรืองกิจ 3120</t>
  </si>
  <si>
    <t>ร้าน ปภาวิน รุ่งเรืองกิจ 5530</t>
  </si>
  <si>
    <t>ร้านรุ่งเรืองทรัพย์ 22965</t>
  </si>
  <si>
    <t>68-0012595 ลงวันที่ 13 กุมภาพันธ์ 2568</t>
  </si>
  <si>
    <t>68-0012571 ลงวันที่ 13 กุมภาพันธ์ 2568</t>
  </si>
  <si>
    <t>68-0012734 ลงวันที่ 13 กุมภาพันธ์ 2568</t>
  </si>
  <si>
    <t>68-0012584 ลงวันที่ 13 กุมภาพันธ์ 2568</t>
  </si>
  <si>
    <t>68-0012692 ลงวันที่ 13 กุมภาพันธ์ 2568</t>
  </si>
  <si>
    <t>68-0012715 ลงวันที่ 13 กุมภาพันธ์ 2568</t>
  </si>
  <si>
    <t>68-0012713 ลงวันที่ 13 กุมภาพันธ์ 2568</t>
  </si>
  <si>
    <t>68-0012694 ลงวันที่ 13 กุมภาพันธ์ 2568</t>
  </si>
  <si>
    <t>68-0012704 ลงวันที่ 13 กุมภาพันธ์ 2568</t>
  </si>
  <si>
    <t>68-0012799 ลงวันที่ 13 กุมภาพันธ์ 2568</t>
  </si>
  <si>
    <t xml:space="preserve">จ้างซักผ้าม่าน จำนวน 3 รายการ </t>
  </si>
  <si>
    <t xml:space="preserve">จ้างพิมพ์อิงค์เจ๊ด จำนวน 7 รายการ </t>
  </si>
  <si>
    <t xml:space="preserve">จ้างซ่อมเครื่องไถผิวหนัง จำนวน 1 เครื่อง </t>
  </si>
  <si>
    <t xml:space="preserve">จ้างออกแบบและจัดทำหนังสืออิเล็กทรอนิสก์ด้วยภาษา HTML5  </t>
  </si>
  <si>
    <t>ซื้อวัสดุก่อสร้าง จำนวน 8 รายการ</t>
  </si>
  <si>
    <t>บริษัท  แกรนด์  เซ็นทรัล  ลอนดรี้  จำกัด 3199.70</t>
  </si>
  <si>
    <t>บริษัท กันตินันท์ เอ็กซิบิช จำกัด 47000</t>
  </si>
  <si>
    <t>บริษัท เอสอาร์เอส แม็กซ์พลัส จำกัด 5392</t>
  </si>
  <si>
    <t>นายสมชาย จันทะสาร 25000</t>
  </si>
  <si>
    <t>ร้านรุ่งเรืองทรัพย์ 2304</t>
  </si>
  <si>
    <t>ร้านรุ่งเรืองทรัพย์ 7188</t>
  </si>
  <si>
    <t>บริษัท ที แอนด์ พี เพิ่มทรัพย์ จำกัด 58411</t>
  </si>
  <si>
    <t>ร้านไทยพัฒน์ ซัพพลาย 8400</t>
  </si>
  <si>
    <t>บริษัท มหาชัยอะไหล่แอร์ซัพพลาย จำกัด 18618</t>
  </si>
  <si>
    <t>ร้านรุ่งเรืองทรัพย์ 1850</t>
  </si>
  <si>
    <t>ร้านรุ่งเรืองทรัพย์ 7900</t>
  </si>
  <si>
    <t>บริษัท ดีเคเอสเอช (ประเทศไทย) จำกัด 498750</t>
  </si>
  <si>
    <t>68-0012905 ลงวันที่ 10 มี.ค. 2568</t>
  </si>
  <si>
    <t>68-0012994 ลงวันที่ 10 มี.ค. 2568</t>
  </si>
  <si>
    <t>68-0012982 ลงวันที่ 10 มี.ค. 2568</t>
  </si>
  <si>
    <t>68-0012893 ลงวันที่ 10 มี.ค. 2568</t>
  </si>
  <si>
    <t>68-0012910 ลงวันที่ 10 มี.ค. 2568</t>
  </si>
  <si>
    <t>68-0012933 ลงวันที่ 10 มี.ค. 2568</t>
  </si>
  <si>
    <t>68-0012903 ลงวันที่ 10 มี.ค. 2568</t>
  </si>
  <si>
    <t>68-0012913 ลงวันที่ 10 มี.ค. 2568</t>
  </si>
  <si>
    <t>68-0012941 ลงวันที่ 10 มี.ค. 2568</t>
  </si>
  <si>
    <t>68-0012932 ลงวันที่ 10 มี.ค. 2568</t>
  </si>
  <si>
    <t>68-0012909 ลงวันที่ 10 มี.ค. 2568</t>
  </si>
  <si>
    <t>120/2568 ลงวันที่ 10 มี.ค. 2568</t>
  </si>
  <si>
    <t xml:space="preserve">จ้างซ่อมเครื่องซีล โดยเปลี่ยนทองเหลืองฮีสเตอร์เครื่องซีลปากถุงแบบสายพานต่อเนื่อง จำนวน 1 งาน </t>
  </si>
  <si>
    <t>จ้างทำกระเป๋าผ้าแคนวาส 14 oz  พร้อมสกรีน จำนวน 50 ใบ</t>
  </si>
  <si>
    <t>จ้างเหมารถตู้โครงการพัฒนาระบบบริการตรวจรักษาการแพทย์ทางไกล อำเภอตะกั่วป่า จังหวัดพังงา จำนวน 1 งาน</t>
  </si>
  <si>
    <t xml:space="preserve">จ้างวัสดุสำนักงาน จำนวน 1 รายการ </t>
  </si>
  <si>
    <t>จ้างซ่อมเครื่อง Printer Fuji Xerox จำนวน 1 เครื่อง</t>
  </si>
  <si>
    <t xml:space="preserve">ซื้อวัสดุก่อสร้าง จำนวน 6 รายการ </t>
  </si>
  <si>
    <t xml:space="preserve">ซื้อวัสดุก่อสร้าง จำนวน 3 รายการ </t>
  </si>
  <si>
    <t>นายพรศักดิ์   คืนประเสริฐ์ 11870</t>
  </si>
  <si>
    <t>นายพรศักดิ์   คืนประเสริฐ์ 9050</t>
  </si>
  <si>
    <t>บริษัทดี ดี ธนง เมดิคอล จำกัด 8453</t>
  </si>
  <si>
    <t>บริษัท ณัฐธนาธร จำกัด 15000</t>
  </si>
  <si>
    <t>นายเฉลิมโชค   ต้นวิชา 9900</t>
  </si>
  <si>
    <t>ห้างหุ้นส่วนจำกัด สุวรรณประสิทธิ์ 77000</t>
  </si>
  <si>
    <t>ร้าน ธนรัตน์ เซ็นเตอร์ เซอร์วิส 5300</t>
  </si>
  <si>
    <t>ร้านรุ่งเรืองทรัพย์ 18174</t>
  </si>
  <si>
    <t>ร้าน ช.นานาพาณิชย์ 1950</t>
  </si>
  <si>
    <t>ร้านรุ่งเรืองทรัพย์ 4560</t>
  </si>
  <si>
    <t>ร้านรุ่งเรืองทรัพย์ 5690</t>
  </si>
  <si>
    <t>68-0014143 ลงวันที่ 15 ก.ค. 2568</t>
  </si>
  <si>
    <t>68-0014144 ลงวันที่ 15 ก.ค. 2568</t>
  </si>
  <si>
    <t>68-0014212 ลงวันที่ 15 ก.ค. 2568</t>
  </si>
  <si>
    <t>68-0014198 ลงวันที่ 15 ก.ค. 2568</t>
  </si>
  <si>
    <t>68-0014126 ลงวันที่ 15 ก.ค. 2568</t>
  </si>
  <si>
    <t>68-0014177 ลงวันที่ 15 ก.ค. 2568</t>
  </si>
  <si>
    <t>68-0014216 ลงวันที่ 15 ก.ค. 2568</t>
  </si>
  <si>
    <t>68-0014063 ลงวันที่ 15 ก.ค. 2568</t>
  </si>
  <si>
    <t>68-0014069 ลงวันที่ 15 ก.ค. 2568</t>
  </si>
  <si>
    <t>68-0014207 ลงวันที่ 15 ก.ค. 2568</t>
  </si>
  <si>
    <t>68-0014278 ลงวันที่ 15 ก.ค. 2568</t>
  </si>
  <si>
    <t>จ้างซ่อมเครื่อง Printer HP Designijet Z5600 จำนวน 1 เครื่อง</t>
  </si>
  <si>
    <t xml:space="preserve">เช่าอุปกรณ์ต่างๆในการฝึกอบรม เช่น ค่าเช่าเครื่องฉาย ค่าเช่า อุปกรณ์เสียง และค่าตกแต่งสถานที่ฝึกอบรม จำนวน 1 งาน </t>
  </si>
  <si>
    <t>ซื้อวัสดุการแพทย์ จำนวน 1 รายการ</t>
  </si>
  <si>
    <t xml:space="preserve">ซื้อวัสดุการแพทย์ จำนวน 1 รายการ </t>
  </si>
  <si>
    <t>ซื้อวัสดุการแพทย์ จำนวน 11 รายการ</t>
  </si>
  <si>
    <t>ห้างหุ้นส่วนจำกัด สเปเชียล แอร์บรัช 22000</t>
  </si>
  <si>
    <t>บริษัท ซี.เอส.ที. เซอร์วิสเซส (2000)  จำกัด 37225.30</t>
  </si>
  <si>
    <t>บริษัท แมชพอย์ททัวร์ เทรนนิ่ง แอนด์ ออแกนไนซเซอร์ จำกัด 135850</t>
  </si>
  <si>
    <t>บริษัท ไทย เมด - เทค จำกัด 258500</t>
  </si>
  <si>
    <t>บริษัท ดีเคเอสเอช (ประเทศไทย) จำกัด 315000</t>
  </si>
  <si>
    <t>บริษัท ดีซีเอช ออริกา (ประเทศไทย) จำกัด 455550</t>
  </si>
  <si>
    <t>บริษัท ดีเคเค ดิไวซ์ จำกัด 360000</t>
  </si>
  <si>
    <t>บริษัท เจ เอส วิชั่น จำกัด 498192</t>
  </si>
  <si>
    <t>บริษัท ดีเคเอสเอช (ประเทศไทย) จำกัด 59524.10</t>
  </si>
  <si>
    <t>บริษัท ดีเคเอสเอช (ประเทศไทย) จำกัด 51360</t>
  </si>
  <si>
    <t>บริษัท ดีเคเอสเอช (ประเทศไทย) จำกัด 29999.94</t>
  </si>
  <si>
    <t>68-0014586 ลงวันที่ 21 ส.ค. 2568</t>
  </si>
  <si>
    <t>68-0014404 ลงวันที่ 21 ส.ค. 2568</t>
  </si>
  <si>
    <t>68-0014449 ลงวันที่ 21 ส.ค. 2568</t>
  </si>
  <si>
    <t>68-0014503 ลงวันที่ 21 ส.ค. 2568</t>
  </si>
  <si>
    <t>68-0014492 ลงวันที่ 21 ส.ค. 2568</t>
  </si>
  <si>
    <t>68-0014489 ลงวันที่ 21 ส.ค. 2568</t>
  </si>
  <si>
    <t>68-0014462 ลงวันที่ 21 ส.ค. 2568</t>
  </si>
  <si>
    <t>68-0014461 ลงวันที่ 21 ส.ค. 2568</t>
  </si>
  <si>
    <t>68-0014403 ลงวันที่ 21 ส.ค. 2568</t>
  </si>
  <si>
    <t>68-0014409 ลงวันที่ 21 ส.ค. 2568</t>
  </si>
  <si>
    <t>68-0014453 ลงวันที่ 21 ส.ค. 2568</t>
  </si>
  <si>
    <t>68-0014495 ลงวันที่ 21 ส.ค. 2568</t>
  </si>
  <si>
    <t>จ้างซ่อมเครื่องช่วยหายใจความถี่สูง จำนวน 1 งาน</t>
  </si>
  <si>
    <t>จ้างซ่อมรถยนต์ ทะเบียน ษฬ 6247 จำนวน 1 คัน</t>
  </si>
  <si>
    <t>จ้างซ่อมเครื่องพิมพ์ HP DSJ Z5600 จำนวน 1 เครื่อง</t>
  </si>
  <si>
    <t>จ้างซ่อมรถยนต์ ทะเบียน 5 กต 2513 COMMUTER กทม จำนวน 1 คัน</t>
  </si>
  <si>
    <t xml:space="preserve">ซื้อวัสดุก่อสร้าง จำนวน 24 รายการ </t>
  </si>
  <si>
    <t xml:space="preserve">ซื้อวัสดุคอมพิวเตอร์ จำนวน 1 รายการ </t>
  </si>
  <si>
    <t>ซื้อวัสดุงานบ้านงานครัว จำนวน 25 รายการ</t>
  </si>
  <si>
    <t xml:space="preserve">ซื้อวัสดุไฟฟ้าและวิทยุ จำนวน 2 รายการ </t>
  </si>
  <si>
    <t>บริษัท ที อี คิว  จำกัด 16200</t>
  </si>
  <si>
    <t>หจก.บี เค การาจ เซอร์วิส 30559.20</t>
  </si>
  <si>
    <t>บริษัท ซี.เอส.ที. เซอร์วิสเซส (2000)  จำกัด 34775</t>
  </si>
  <si>
    <t>หจก.บี เค การาจ เซอร์วิส 16424.50</t>
  </si>
  <si>
    <t>ร้าน ส.วรุณ 138652</t>
  </si>
  <si>
    <t>บริษัท ควอเดล โซลูชั่น พริ้นติ้ง จำกัด 51360</t>
  </si>
  <si>
    <t>บริษัท ควอเดล โซลูชั่น พริ้นติ้ง จำกัด 51039</t>
  </si>
  <si>
    <t>บริษัท เชอร์วู้ด คอร์ปอเรชั่น (ประเทศไทย) จำกัด (มหาชน) 8121.30</t>
  </si>
  <si>
    <t>ร้าน ส.วรุณ 71410</t>
  </si>
  <si>
    <t>บริษัท ดีเคเอสเอช (ประเทศไทย) จำกัด 130518.60</t>
  </si>
  <si>
    <t>บริษัท ดีเคเอสเอช (ประเทศไทย) จำกัด 316302.70</t>
  </si>
  <si>
    <t>ร้าน ส.วรุณ 4800</t>
  </si>
  <si>
    <t>บริษัท เอเซียน เอเลเวเตอร์ จำกัด 5457</t>
  </si>
  <si>
    <t>บริษัท เอเซียน เอเลเวเตอร์ จำกัด 12326.40</t>
  </si>
  <si>
    <t>68-0014678 ลงวันที่ 9 ก.ย. 2568</t>
  </si>
  <si>
    <t>68-0014725 ลงวันที่ 9 ก.ย. 2568</t>
  </si>
  <si>
    <t>68-0014773 ลงวันที่ 9 ก.ย. 2568</t>
  </si>
  <si>
    <t>68-0014805 ลงวันที่ 9 ก.ย. 2568</t>
  </si>
  <si>
    <t>68-0014806 ลงวันที่ 9 ก.ย. 2568</t>
  </si>
  <si>
    <t>68-0014708 ลงวันที่ 9 ก.ย. 2568</t>
  </si>
  <si>
    <t>68-0014697 ลงวันที่ 9 ก.ย. 2568</t>
  </si>
  <si>
    <t>68-0014671 ลงวันที่ 9 ก.ย. 2568</t>
  </si>
  <si>
    <t>68-0014727 ลงวันที่ 9 ก.ย. 2568</t>
  </si>
  <si>
    <t>68-0014794 ลงวันที่ 9 ก.ย. 2568</t>
  </si>
  <si>
    <t>68-0014796 ลงวันที่ 9 ก.ย. 2568</t>
  </si>
  <si>
    <t>68-0014718 ลงวันที่ 9 ก.ย. 2568</t>
  </si>
  <si>
    <t>68-0014717 ลงวันที่ 9 ก.ย. 2568</t>
  </si>
  <si>
    <t>68-0014821 ลงวันที่ 9 ก.ย. 2568</t>
  </si>
  <si>
    <t>ซื้อวัสดุวิทยาศาสตร์หรือการแพทย์ จำนวน 8 รายการ</t>
  </si>
  <si>
    <t xml:space="preserve">โรงพยาบาลมะเร็งชลบุรี </t>
  </si>
  <si>
    <t>บจ. ลินเด้ (ประเทศไทย) 35,128.08</t>
  </si>
  <si>
    <t>ซื้อวัสดุเชื้อเพลิงและหล่อลื่น จำนวน 1 รายการ</t>
  </si>
  <si>
    <t>หจก วิศาลแก๊ส 7,250.00</t>
  </si>
  <si>
    <t>ค่าใช้สอยอื่นๆ จำนวน 2 รายการ</t>
  </si>
  <si>
    <t>นางวรรณา รุ่งโรจน์ 420.00</t>
  </si>
  <si>
    <t>ซื้อวัสดุงานบ้านงานครัว จำนวน 1 งาน</t>
  </si>
  <si>
    <t>บจ ดีดี โปรเซส 84,960.00</t>
  </si>
  <si>
    <t>ซื้อวัสดุวิทยาศาสตร์หรือการแพทย์ จำนวน 1 รายการ</t>
  </si>
  <si>
    <t>บจ ซีโนเมกซ์ เมดิคอล 12,600.00</t>
  </si>
  <si>
    <t>บจ ซิลลิค ฟาร์มา 20,000.00</t>
  </si>
  <si>
    <t>ซื้อวัสดุวิทยาศาสตร์หรือการแพทย์ จำนวน 2 รายการ</t>
  </si>
  <si>
    <t>บจ เทคโนเมดิคัล 32,760.00</t>
  </si>
  <si>
    <t>บจ เอทีแซด โกลบอล 17,500.00</t>
  </si>
  <si>
    <t>ซื้อวัสดุวิทยาศาสตร์หรือการแพทย์ จำนวน 4 รายการ</t>
  </si>
  <si>
    <t>บจ เจ เอส วิชั่น 37,450.00</t>
  </si>
  <si>
    <t>จ้างตรวจวิเคราะห์ทางห้องปฏิบัติการ จำนวน 1 รายการ</t>
  </si>
  <si>
    <t>โรงพยาบาลชลบุรี 160.00</t>
  </si>
  <si>
    <t>ซ่อมแซมยานพาหนะและขนส่ง จำนวน 13 รายการ</t>
  </si>
  <si>
    <t>บจ ฮัน ออโตโมบิล 32,756.98</t>
  </si>
  <si>
    <t>จ้างซื้อวัสดุไฟฟ้าและวิทยุ จำนวน 3 รายการ</t>
  </si>
  <si>
    <t>บจ โอกาส (๕) 3,167.20</t>
  </si>
  <si>
    <t>จัดซื้อวัสดุไฟฟ้าและวิทยุ จำนวน 3 รายการ</t>
  </si>
  <si>
    <t>บจ เอกวิศวภัณฑ์ 1,530.00</t>
  </si>
  <si>
    <t>จัดซื้อวัสดุก่อสร้าง จำนวน 5 รายการ</t>
  </si>
  <si>
    <t>บจ โอกาส (๕) 2,541.25</t>
  </si>
  <si>
    <t>จัดซื้อวัสดุไฟฟ้าและวิทยุ จำนวน 13 รายการ</t>
  </si>
  <si>
    <t>บจ เอกวิศวภัณฑ์ 3,486.00</t>
  </si>
  <si>
    <t>จัดซื้อวัสดุไฟฟ้าและวิทยุ จำนวน 1 รายการ</t>
  </si>
  <si>
    <t>บจ แสงไฟบริการ 4,226.50</t>
  </si>
  <si>
    <t>จัดซื้อวัสดุก่อสร้าง จำนวน 4 รายการ</t>
  </si>
  <si>
    <t>บจ เอกวิศวภัณฑ์ 3,380.00</t>
  </si>
  <si>
    <t>จัดซื้อวัสดุก่อสร้าง จำนวน 2 รายการ</t>
  </si>
  <si>
    <t>บจ เอกวิศวภัณฑ์ 1,930.00</t>
  </si>
  <si>
    <t>จัดซื้อวัสดุเชื้อเพลิงและหล่อลื่น จำนวน 1 รายการ</t>
  </si>
  <si>
    <t>หจก วิศาลแก๊ส 5,800.00</t>
  </si>
  <si>
    <t>บจ เอกวิศวภัณฑ์ 14,630.00</t>
  </si>
  <si>
    <t>บจ ดีเคเอสเอช (ประเทศไทย) 26,750.00</t>
  </si>
  <si>
    <t>จ้างซื้อวัสดุงานบ้านงานครัว จำนวน 3 รายการ</t>
  </si>
  <si>
    <t>หจก ภาสิน 45,000.00</t>
  </si>
  <si>
    <t>บจ เจ.เอ.เอส เคมิคอล 5,250.00</t>
  </si>
  <si>
    <t>ซื้อวัสดุวิทยาศาสตร์และการแพทย์ จำนวน 1 รายการ</t>
  </si>
  <si>
    <t>บจ แบงค็อก เมดิคอลส์ โปร 5,250.00</t>
  </si>
  <si>
    <t>บจ แอมเพิล อิโนเวชั่น 21,400.00</t>
  </si>
  <si>
    <t>บจ เอกวิศวภัณฑ์ 6,005.00</t>
  </si>
  <si>
    <t>บจ ดีไอดี อาร์มันโด้ 11,984.00</t>
  </si>
  <si>
    <t xml:space="preserve">ซื้อวัสดุวิทยาศาสตร์หรือการแพทย์ จำนวน 10 รายการ </t>
  </si>
  <si>
    <t>สถาบันเทคโนโลยีนิวเคลียร์แห่งชาติ 37,4350.00</t>
  </si>
  <si>
    <t>จัดซื้อวัสดุคอมพิวเตอร์ จำนวน 3 รายการ</t>
  </si>
  <si>
    <t>บจ บูรพาซิสเตมส์ 80,506.80</t>
  </si>
  <si>
    <t>จัดซื้อจัดจ้างวัสดุยานพาหนะและขนส่ง จำนวน 1 รายการ</t>
  </si>
  <si>
    <t>บจ เอกวิศวภัณฑ์ 31,600.00</t>
  </si>
  <si>
    <t>บจ จอห์นสัน แอนด์ จอห์นสัน เมดเทค 41,730.00</t>
  </si>
  <si>
    <t>บจ จอห์นสัน แอนด์ จอห์นสัน เมดเทค 15,536.40</t>
  </si>
  <si>
    <t>บจ เจ เอส วิชั่น 179,760.00</t>
  </si>
  <si>
    <t>ซื้อจ้างวัสดุก่อสร้าง จำนวน 5 รายการ</t>
  </si>
  <si>
    <t>บจ เอกวิศวภัณฑ์ 11,190.00</t>
  </si>
  <si>
    <t>ซื้อวัสดุวิทยาศาสตร์หรือการแพทย์ จำนวน 3 รายการ</t>
  </si>
  <si>
    <t>บจ ดีเคเอสเอช(ประเทศไทย) 33,486.72</t>
  </si>
  <si>
    <t>บจ ดีเคเอสเอช(ประเทศไทย) 13,375.00</t>
  </si>
  <si>
    <t>บจ ดีไอดี อาร์มันโด้ 5,350.00</t>
  </si>
  <si>
    <t>บจ เอกวิศวภัณฑ์ 32,170.00</t>
  </si>
  <si>
    <t>บจ เอกวิศวภัณฑ์</t>
  </si>
  <si>
    <t>เช่าเครื่องพิมพ์สำเนาระบบดิจิตอล จำนวน 1 รายการ</t>
  </si>
  <si>
    <t>บริษัท พิมพ์ครุภัณฑ์ จำกัด 5,750.00</t>
  </si>
  <si>
    <t>จ้างบำรุงรักษาเครื่องนับและจ่ายยาอัตโนมัติ</t>
  </si>
  <si>
    <t>บริษัท ธเนศพัฒนา จำกัด 20,000.00</t>
  </si>
  <si>
    <t>เช่าสัญญาณระบบอินเตอร์เน็ต NT Corprate จำนวน 1 รายการ</t>
  </si>
  <si>
    <t>บริษัท โทรคมนาคมแห่งชาติ จำกัด (มหาชน) 21,924.30</t>
  </si>
  <si>
    <t>บำรุงรักษาชุดรับแปลงสัญญาณภาพเป็นดิจิตอล จำนวน 1 รายการ</t>
  </si>
  <si>
    <t>บริษัท ไทย จีแอล จำกัด 28,333.33</t>
  </si>
  <si>
    <t>จ้างบริษัทเอกชนกำจัดมูลฝอยติดเชื้อและเคมีบำบัด จำนวน 1 รายการ</t>
  </si>
  <si>
    <t>หจก. มีสไนติงเกล เฮลท์แคร์ 27,130.74</t>
  </si>
  <si>
    <t>บริษัท พิมพ์ครุภัณฑ์ จำกัด 4,601.52</t>
  </si>
  <si>
    <t>บริษัท พิมพ์ครุภัณฑ์ จำกัด 9,335.52</t>
  </si>
  <si>
    <t>บำรุงรักษาเครื่องตรวจวัดความหนาแน่นของกระดูก</t>
  </si>
  <si>
    <t>บริษัท เกตซ์ เฮลท์แคร์ (ประเทศไทย) จำกัด 25,000.00</t>
  </si>
  <si>
    <t>จ้างเหมาเอกชนกำจัดมูลฝอยติดเชื้อและเคมีบำบัด จำนวน 1 รายการ</t>
  </si>
  <si>
    <t>หจก มีสไนติงเกล เฮลท์แคร์ 28,598.22</t>
  </si>
  <si>
    <t>จ้างเหมาบริการตรวจวิเคราะห์ทางห้องปฎิบัติการ จำนวน 1 รายการ</t>
  </si>
  <si>
    <t>โรงพยาบาลชลบุรี 260.00</t>
  </si>
  <si>
    <t>โรงพยาบาลชลบุรี 520.00</t>
  </si>
  <si>
    <t>จ้างเหมาบริการทำป้ายไวนิล จำนวน 1 รายการ</t>
  </si>
  <si>
    <t>บจ ดีไซน์ เรฟโวลูชั่นส์ 2,568.00</t>
  </si>
  <si>
    <t>061/68 ลงวันที่ 1 พ.ย. 2567</t>
  </si>
  <si>
    <t>วัสดุวิทยาศาสตร์การแพทย์ จำนวน 2 รายการ</t>
  </si>
  <si>
    <t>บริษัท บีเวอร์ เมดิคอล อินดัสตรี้ จำกัด</t>
  </si>
  <si>
    <t>จัดซื้อจัดจ้างครุภัณฑ์ทางการแพทย์ จำนวน 4 รายการ</t>
  </si>
  <si>
    <t>บจ. เอ็กซ์เปอร์ต เทคโนโลยี ดีเวลลอปเม้นท์ 247,600.00</t>
  </si>
  <si>
    <t xml:space="preserve">จัดซื้อจัดจ้างครุภัณฑ์ทางการแพทย์ จำนวน 6 รายการ </t>
  </si>
  <si>
    <t>บริษัท อาทิตย์ ครุภัณฑ์การแพทย์ จำกัด 300,000.00</t>
  </si>
  <si>
    <t>บจ ดีเคเอสเอช (ประเทศไทย) 7,704.00</t>
  </si>
  <si>
    <t>บจ วิทยาศรม ศรีราชา 3,492.48</t>
  </si>
  <si>
    <t>บจ แอดวานซ์ ไดแอกนอสติก 4,500.00</t>
  </si>
  <si>
    <t>บจ ซิลลิค ฟาร์มา 5,350.00</t>
  </si>
  <si>
    <t>บจ เทคโนเมดิคัล 19,770.00</t>
  </si>
  <si>
    <t>ซ่อมแซมครุภัณฑ์ จำนวน 1 รายการ</t>
  </si>
  <si>
    <t>บจ แสงไฟบริการ 14,873.00</t>
  </si>
  <si>
    <t>จัดซื้อวัสดุก่อสร้าง จำนวน 13 รายการ</t>
  </si>
  <si>
    <t>บจ เอกวิศวภัณฑ์ 8,184.00</t>
  </si>
  <si>
    <t>บจ สตาร์ เมดดิคัล ไลน์ 60,800.00</t>
  </si>
  <si>
    <t>บจ สตาร์ เมดดิคัล ไลน์ 23,150.00</t>
  </si>
  <si>
    <t>บจ ควอลิฟาย เมด โซลูชันส์ 3,400.00</t>
  </si>
  <si>
    <t>บจ เฟลิกซ์ริช 12,840.00</t>
  </si>
  <si>
    <t>หจก ว.พานิช 18,000.00</t>
  </si>
  <si>
    <t>บจ ไอแคร์ เมดิคัล 100,700.00</t>
  </si>
  <si>
    <t>บจ ดีดี โปรเซส 105,000.00</t>
  </si>
  <si>
    <t>บจ ดีเคเอสเอช(ประเทศไทย) 28,890.00</t>
  </si>
  <si>
    <t>จัดซื้อวัสดุก่อสร้าง จำนวน 9 รายการ</t>
  </si>
  <si>
    <t>บจ โอกาส (๕) 3,253.87</t>
  </si>
  <si>
    <t>จ้างเหมาบริการพิมพ์วัสดุสำนักงาน จำนวน 1 รายการ</t>
  </si>
  <si>
    <t xml:space="preserve"> ศรีศิลปการพิมพ์ 40,000.00</t>
  </si>
  <si>
    <t>จัดซื้อวัสดุก่อสร้าง จำนวน 7 รายการ</t>
  </si>
  <si>
    <t>บจ เอกวิศวภัณฑ์ 3,440.00</t>
  </si>
  <si>
    <t>หจก เค.บี.คอม 55,230.00</t>
  </si>
  <si>
    <t>บจ โอกาส (๕) 898.80</t>
  </si>
  <si>
    <t>บจ เอกวิศวภัณฑ์ 6,000.00</t>
  </si>
  <si>
    <t>จ้างเหมาบริการงานรื้อถอน, ติดตั้ง และทาสี จำนวน 5 รายการ</t>
  </si>
  <si>
    <t>หจก. ปิยะนุชเอ็นจิเนียริ่ง 41,516.00</t>
  </si>
  <si>
    <t>จ้างเหมาบริการงานรื้อถอน, ติดตั้ง และทาสี จำนวน 8 รายการ</t>
  </si>
  <si>
    <t>หจก. ปิยะนุชเอ็นจิเนียริ่ง 51,681.00</t>
  </si>
  <si>
    <t>วัสดุโฆษณาและเผยแพร่ Battery Camera จำนวน 2 รายการ</t>
  </si>
  <si>
    <t>บริษัท ชิชิ โปรซอฟท์ จำกัด 7,400.00</t>
  </si>
  <si>
    <t>บริษัท ชิชิ โปรซอฟท์ จำกัด</t>
  </si>
  <si>
    <t>ซ่อมแซมครุภัณฑ์ เปลี่ยนมอเตอร์+ใบพัด จำนวน 1 รายการ</t>
  </si>
  <si>
    <t>บริษัท แสงไฟบริการ จำกัด 7,704.00</t>
  </si>
  <si>
    <t>ซ่อมแซมครุภัณฑ์ เปลี่ยนคอมแอร์ จำนวน 1 รายการ</t>
  </si>
  <si>
    <t>บริษัท แสงไฟบริการ จำกัด 19,153.00</t>
  </si>
  <si>
    <t>บริษัท ไพบูลย์ผล ซัพพลาย จำกัด 5,100.00</t>
  </si>
  <si>
    <t>ร้านเอกวิศวภัณฑ์ 2,780.00</t>
  </si>
  <si>
    <t>บำรุงรักษาเครื่อง X-ray เคลื่อนที่ จำนวน 1 รายการ</t>
  </si>
  <si>
    <t>บริษัท ไทย จีแอล จำกัด 60,000.00</t>
  </si>
  <si>
    <t>บำรุงรักษาเครื่อง X-ray เต้านมด้วยคลื่นความถี่สูง จำนวน 1 รายการ</t>
  </si>
  <si>
    <t>บริษัท ไทย จีแอล จำกัด 96,300.00</t>
  </si>
  <si>
    <t>ซ่อมแซมครุภัณฑ์ เครื่องสำรองไฟฟ้า UPS จำนวน 3 รายการ</t>
  </si>
  <si>
    <t>บริษัท เบรนเนท คอนซํลแทนส์ จำกัด 41900.00</t>
  </si>
  <si>
    <t>บจ ซิลลิค ฟาร์มา 5,992.00</t>
  </si>
  <si>
    <t>บริษัท พีเอสเอ็น อินเตอร์เมดิคอล จำกัด 100750.00</t>
  </si>
  <si>
    <t>บริษัท เมสท์ เมดิกกรุ๊ป (ประเทศไทย) จำกัด 36,000</t>
  </si>
  <si>
    <t>หสม. เจ ดี ซัพพลาย 2,000.00</t>
  </si>
  <si>
    <t>บริษัท จีนัฟ จำกัด 179,000.00</t>
  </si>
  <si>
    <t>บริษัท โพสเฮลท์แคร์ จำกัด 1,800.00</t>
  </si>
  <si>
    <t>บริษัท ดีทแฮล์ม เคลเลอร์ โลจิสติกส์ จำกัด 24,610.00</t>
  </si>
  <si>
    <t xml:space="preserve">วัสดุวิทยาศาสตร์การแพทย์ จำนวน 1 รายการ </t>
  </si>
  <si>
    <t>บริษัท เอเชีย เมดิคอล อินดัสตรี้ จำกัด 12,000.00</t>
  </si>
  <si>
    <t>บริษัท เทคโนเมดิคัล จำกัด (มหาชน) 13,200.00</t>
  </si>
  <si>
    <t>บริษัท ดีเคเอสเอช (ประเทศไทย) จำกัด 41,730.00</t>
  </si>
  <si>
    <t>บริษัท ไทยเพียวดีไวซ์ จำกัด 25,000.00</t>
  </si>
  <si>
    <t>บริษัท ดีเคเอสเอช (ประเทศไทย) จำกัด 7,490.00</t>
  </si>
  <si>
    <t>หจก. เอ็มมีเน้นซ์ 40,000.00</t>
  </si>
  <si>
    <t>บริษัท โอกาส (๕) จำกัด 3,690.43</t>
  </si>
  <si>
    <t>บริษัท ดีเคเอสเอช (ประเทศไทย) จำกัด 29,000.00</t>
  </si>
  <si>
    <t>วัสดุวิทยาศาสตร์การแพทย์ จำนวน 3 รายการ</t>
  </si>
  <si>
    <t>บริษัท สเตอลีน เฮลท์ จำกัด 5,050.00</t>
  </si>
  <si>
    <t>วัสดุสำนักงาน จำนวน 39 รายการ</t>
  </si>
  <si>
    <t>หจก. ชลบุรี ว. พานิช 58,665.00</t>
  </si>
  <si>
    <t>บริษัท ดีเคเอสเอช (ประเทศไทย) จำกัด 3,210.00</t>
  </si>
  <si>
    <t>บริษัท ดีเคเอสเอช (ประเทศไทย) จำกัด 12,840.00</t>
  </si>
  <si>
    <t>บริษัท บีเวอร์ เมดิคอล อินดัสตรี้ จำกัด 10,750.00</t>
  </si>
  <si>
    <t>บริษัท เจ เอส วิชั่น จำกัด 24,075.00</t>
  </si>
  <si>
    <t>ซ่อมแซมครุภัณฑ์ อะไหล่และแบตเตอรี่ รถเข็นจ่ายยาอัจฉริยะ จำนวน 2 รายการ</t>
  </si>
  <si>
    <t>บริษัท ธเนศพัฒนา จำกัด 59,064.00</t>
  </si>
  <si>
    <t>บริษัท ดีเคเอสเอช (ประเทศไทย) จำกัด 25,680.00</t>
  </si>
  <si>
    <t>บริษัท ไพรม์เมดิคอล จำกัด 180,000.00</t>
  </si>
  <si>
    <t>บริษัท แม็ค เมดิคัล จำกัด 4,990.00</t>
  </si>
  <si>
    <t>วัสดุวิทยาศาสตร์การแพทย์ จำนวน 8 รายการ</t>
  </si>
  <si>
    <t>บริษัท แม็ค เมดิคัล จำกัด 29,960.00</t>
  </si>
  <si>
    <t>วัสดุเครื่องบริโภค น้ำดื่ม จำนวน 1 รายการ</t>
  </si>
  <si>
    <t>หจก. ทู บี วอเตอร์ 2002 27,659.5.</t>
  </si>
  <si>
    <t>หจก. ทู บี วอเตอร์ 2002 25,064.75</t>
  </si>
  <si>
    <t>วัสดุไฟฟ้าและวิทยุ มอเตอร์คอยส์ร้อน จำนวน 1 รายการ</t>
  </si>
  <si>
    <t>บริษัท แสงไฟบริการ จำกัด 3,841.30</t>
  </si>
  <si>
    <t>บริษัท ซิลลิค ฟาร์มา จำกัด 66,340.00</t>
  </si>
  <si>
    <t>บริษัท ดีเคเอสเอช (ประเทศไทย) จำกัด 17,120.00</t>
  </si>
  <si>
    <t>บริษัท ไบโอแอคทีฟ อินเตอร์ จำกัด 13,500.00</t>
  </si>
  <si>
    <t>บริษัท ตะวันแม็คไวสซ์ จำกัด 4,066.00</t>
  </si>
  <si>
    <t>ร้านเอกวิศวภัณฑ์ 7,040.00</t>
  </si>
  <si>
    <t>จ้างเหมาทำฟันปลอม จำนวน 1 รายการ</t>
  </si>
  <si>
    <t>บริษัท สายน้ำทิพย์เด็นตอล แลบอราตอรี่ จำกัด 1,880.00</t>
  </si>
  <si>
    <t>บริษัท ดีเคเอสเอช (ประเทศไทย) จำกัด 10,700.00</t>
  </si>
  <si>
    <t>วัสดุยานพาหนะและขนส่ง แบตเตอรี่รถเข็นไฟฟ้า น้ำมันเบรค จำนวน 2 รายการ</t>
  </si>
  <si>
    <t>ร้านเอกวิศวภัณฑ์ 8,550.00</t>
  </si>
  <si>
    <t>บริษัท อีทเวลล์ จำกัด 12,000.00</t>
  </si>
  <si>
    <t>วัสดุวิทยาศาสตร์การแพทย์ จำนวน 4 รายการ</t>
  </si>
  <si>
    <t>บริษัท คงจิตต์ ซัพพลาย จำกัด 16,998.00</t>
  </si>
  <si>
    <t>วัสดุวิทยาศาสตร์การแพทย์ จำนวน 6 รายการ</t>
  </si>
  <si>
    <t>สถาบันเทคโนโลยีนิวเคลียร์แห่งชาติ 213,561.30</t>
  </si>
  <si>
    <t>บริษัท ริโอ เฮลท์ แอนด์ ดีไวซ์ จำกัด 18,000.00</t>
  </si>
  <si>
    <t>บริษัท จอห์นสัน แอนด์ จอห์นสัน เมดเทค จำกัด 15,301.00</t>
  </si>
  <si>
    <t>จ้างบริษัทเอกชนกำจัดปลวก หนู แมลงสาบและยุง จำนวน 1 รายการ</t>
  </si>
  <si>
    <t>บริษัท บั๊ค บี กอน 25,120.00</t>
  </si>
  <si>
    <t>ซ่อมแซมยานพาหนะและขนส่ง จำนวน 37 รายการ</t>
  </si>
  <si>
    <t>บริษัท โตโยต้าเจริญยนต์ชลบุรี จำกัด 28,495.71</t>
  </si>
  <si>
    <t>ซ่อมแซมยานพาหนะและขนส่ง จำนวน 15 รายการ</t>
  </si>
  <si>
    <t>บริษัท ฮัน ออโตโมบิล จำกัด 42,832.10</t>
  </si>
  <si>
    <t>จ้างเหมาจัดทำ Menu Stand วัสดุสแตนเลส 6 ชุด จำนวน 1 รายการ</t>
  </si>
  <si>
    <t>บริษัท ดีไซน์เรฟโวลูชั่นส์ จำกัด 19,260.00</t>
  </si>
  <si>
    <t>จ้างเหมาติดตั้งวอลล์เปเปอร์ จำนวน 3 รายการ</t>
  </si>
  <si>
    <t>บริษัท วุทธากรสไตล์ จำกัด 25,359.00</t>
  </si>
  <si>
    <t>วัสดุงานบ้านงานครัว ม่านทึบแสง จำนวน 3 รายการ</t>
  </si>
  <si>
    <t>บริษัท วุทธากรสไตล์ จำกัด 17,815.50</t>
  </si>
  <si>
    <t>จ้างเหมาจัดทำ Roll up พร้อมโครง จำนวน 4 รายการ</t>
  </si>
  <si>
    <t>บริษัท ดีไซน์เรฟโวลูชั่นส์ จำกัด 9,844.00</t>
  </si>
  <si>
    <t>จ้างเหมาจัดทำป้ายแผนก จำนวน 12 รายการ</t>
  </si>
  <si>
    <t>บริษัท ดีไซน์เรฟโวลูชั่นส์ จำกัด 18147.20</t>
  </si>
  <si>
    <t>วัสดุงานบ้านงานครัว กล่องเช็ดมือ,กล่องชำระ จำนวน 2 รายการ</t>
  </si>
  <si>
    <t>บริษัท แอล ที เค อินเตอร์เทรดดิ้ง จำกัด 8,000.00</t>
  </si>
  <si>
    <t>บริษัท ทริมเมอร์ จำกัด 49,600.00</t>
  </si>
  <si>
    <t>วัสดุสำนักงาน แผ่นอะคริลิคทึบและใส จำนวน 2 รายการ</t>
  </si>
  <si>
    <t>ร้านเอกวิศวภัณฑ์ 11,800.00</t>
  </si>
  <si>
    <t>วัสดุงานบ้านงานครัว จำนวน 4 รายการ</t>
  </si>
  <si>
    <t>บริษัท ดีดี โปรเซส จำกัด 96,750.00</t>
  </si>
  <si>
    <t>วัสดุงานบ้านงานครัว จำนวน 1 รายการ</t>
  </si>
  <si>
    <t>บริษัท ดีดี โปรเซส จำกัด 12,480.00</t>
  </si>
  <si>
    <t>ซ่อมแซมครุภัณฑ์ เครื่องล้างจาน จำนวน 1 รายการ</t>
  </si>
  <si>
    <t>บริษัท หวังดีวัฒนา จำกัด 8,000.00</t>
  </si>
  <si>
    <t>ร้านเอกวิศวภัณฑ์ 2,645.00</t>
  </si>
  <si>
    <t>วัสดุไฟฟ้าและวิทยุ ปั๊มเดรนน้ำแอร์ King pump จำนวน 1 รายการ</t>
  </si>
  <si>
    <t>บริษัท แสงไฟบริการ จำกัด 2,033.00</t>
  </si>
  <si>
    <t>จ้างเหมาบริการ บ. เอกชน ทำความสะอาด จำนวน 1 งาน</t>
  </si>
  <si>
    <t>บจ เจเอสพี คลีนนิ่ง 443,000.00</t>
  </si>
  <si>
    <t>บริษัท ดีดี โปรเซส จำกัด 3,000.00</t>
  </si>
  <si>
    <t>211/68 ลงวันที่ 2 ธ.ค. 67</t>
  </si>
  <si>
    <t>15/67 ลงวันที่ 1 ธ.ค. 67</t>
  </si>
  <si>
    <t>จ้างเหมาจัดทำป้ายพลาสวูด Co-Working 2 ชุด จำนวน 1 รายการ</t>
  </si>
  <si>
    <t>บริษัท ดีไซน์เรฟโวลูชั่นส์ จำกัด 4,066.00</t>
  </si>
  <si>
    <t>บริษัท ซิลลิค ฟาร์มา จำกัด 43,816.50</t>
  </si>
  <si>
    <t>บริษัท ซิลลิค ฟาร์มา จำกัด 16,692.00</t>
  </si>
  <si>
    <t>ครุภัณฑ์เก้าอี้สำนักงาน 8 ตัว จำนวน 1 รายการ</t>
  </si>
  <si>
    <t>หจก. เก้าหลักเฟอร์นิเจอร์ 32,000.00</t>
  </si>
  <si>
    <t>จ้างเหมาซ่อมแซมพุ่มดอกไม้งานพิธี จำนวน 4 รายการ</t>
  </si>
  <si>
    <t>ร้านชลบุรีฟลอรีส 3,210.00</t>
  </si>
  <si>
    <t>จ้างเหมาซ่อมแซมยานพาหนะและขนส่ง จำนวน 1 รายการ</t>
  </si>
  <si>
    <t>ร้านแอ๊ดไดนาโมคริสเตียน 2,000.00</t>
  </si>
  <si>
    <t xml:space="preserve">จ้างเหมาทำพุ่มดอกไม้ประดิษฐ์ จำนวน 2 รายการ </t>
  </si>
  <si>
    <t>ร้านชลบุรีฟลอรีส 12,450.00</t>
  </si>
  <si>
    <t>บริษัท ดีเคเอสเอช (ประเทศไทย) จำกัด 85,600.00</t>
  </si>
  <si>
    <t>บริษัท พีเอสเอ็น อินเตอร์เมดิคอล จำกัด 6,625.00</t>
  </si>
  <si>
    <t>วัสดุวิทยาศาสตร์การแพทย์ จำนวน 7 รายการ</t>
  </si>
  <si>
    <t>บริษัท ยูแอนด์วี โฮลดิ้ง (ไทยแลนด์) จำกัด 6,650.05</t>
  </si>
  <si>
    <t>บริษัท สตาร์ เมดิคัล ไลน์ จำกัด 13,800.00</t>
  </si>
  <si>
    <t>จ้างบริษัทเอกชนทำความสะอาดอาคารสถานที่ จำนวน 1 รายการ (ตุลาคม)</t>
  </si>
  <si>
    <t>บริษัท เจเอสพี คลีนนิ่ง จำกัด 532,000.00</t>
  </si>
  <si>
    <t>จ้างบริษัทเอกชนทำความสะอาดอาคารสถานที่ จำนวน 1 รายการ (พฤศจิกายน)</t>
  </si>
  <si>
    <t>วัสดุเชื้อเพลิงและหล่อลื่น แก๊สบรรจุ 48 กก. จำนวน 5 ถัง</t>
  </si>
  <si>
    <t>หจก. วิศาลแก๊ส 7,250.00</t>
  </si>
  <si>
    <t xml:space="preserve"> 343/68 ลงวันที่ 2 ม.ค. 2568</t>
  </si>
  <si>
    <t>วัสดุงานบ้านงานครัว ถังพลาสติกสีแดงมีฝาหูล็อค จำนวน 1 รายการ</t>
  </si>
  <si>
    <t>บริษัท ดีดี โปรเซส จำกัด 5,760.00</t>
  </si>
  <si>
    <t>จ้างเหมาบริการรถยนต์ตู้ จำนวน 1 รายการ</t>
  </si>
  <si>
    <t>นายพงษ์กร จิบกระพงส์ 3,000.00</t>
  </si>
  <si>
    <t>ครุภัณฑ์ ตู้ล็อคเกอร์แบบ 6 ช่อง สีเทาสลับ เฟอร์ราเดค จำนวน 1 ตู้</t>
  </si>
  <si>
    <t>บริษัท ออฟฟิศเมท (ไทย) จำกัด 9,500.00</t>
  </si>
  <si>
    <r>
      <t xml:space="preserve">จ้างเหมาซ่อมแซมครุภัณฑ์ ระบบสูญญากาศสำหรับงานทันตกรรม </t>
    </r>
    <r>
      <rPr>
        <b/>
        <sz val="16"/>
        <color theme="1"/>
        <rFont val="TH SarabunIT๙"/>
        <family val="2"/>
      </rPr>
      <t>จำนวน 3 รายการ</t>
    </r>
  </si>
  <si>
    <t>บริษัท โปรดัคทีฟ แวคคั่ม เทคโนโลยี จำกัด 10,807.00</t>
  </si>
  <si>
    <t>จ้างเหมาบริการ กั้นห้องกระจกอลูมิเนียม,ย้ายและติดตั้งประตูอลูมิเนียม งานติดตั้งโคมไฟ จำนวน 3 รายการ</t>
  </si>
  <si>
    <t>หจก. ปิยะนุชเอ็นจิเนียริ่ง 44,298.00</t>
  </si>
  <si>
    <t>ค่าบริการตรวจโลหิตและค่าผลิตภัณฑ์โลหิต จำนวน 10 รายการ เดือนธันวาคม 67</t>
  </si>
  <si>
    <t>ศูนย์บริการโลหิตแห่งชาติ สภากาชาดไทย 115,980.00</t>
  </si>
  <si>
    <t>วัสดุไฟฟ้าและวิทยุ งานซ่อมเครื่องปรับอากาศ มอเตอร์คอยล์เย็น โพรงกระรอก จาระบีแอร์ จำนวน 3 รายการ</t>
  </si>
  <si>
    <t>บริษัท แสงไฟบริการ จำกัด 5,596.10</t>
  </si>
  <si>
    <t>วัสดุงานบ้านงานครัว สบู่เหลว, น้ำยาล้างจาน, สก๊อตไบร์ท, ฟองน้ำ จำนวน 4 รายการ</t>
  </si>
  <si>
    <t>บริษัท แอล ที เค อินเตอร์เทรดดิ้ง จำกัด 20,100.00</t>
  </si>
  <si>
    <t>วัสดุวิทยาศาสตร์การแพทย์ สายรัดข้อมือผู้ป่วย จำนวน 1 รายการ</t>
  </si>
  <si>
    <t>ห้างหุ้นส่วนจำกัด ภาสิน 22,400.00</t>
  </si>
  <si>
    <t>จ้างเหมาบริการ งานซ่อมเครื่อง Kiosk เปลี่ยนอะไหล่ Touch Screen จำนวน 1 รายการ</t>
  </si>
  <si>
    <t>บริษัท เทคคอมเอ็นเตอร์ไพร์ส จำกัด 8,025.00</t>
  </si>
  <si>
    <t>จ้างเหมาตัดหญ้าโดยรอบ พร้อมนำเศษไปทิ้งนอกโรงพยาบาล จำนวน 1 งาน</t>
  </si>
  <si>
    <t>หจก. ปิยะนุชเอ็นจิเนียริ่ง 13,000.00</t>
  </si>
  <si>
    <t>วัสดุงานบ้านงานครัว จำนวน 16 รายการ</t>
  </si>
  <si>
    <t>ร้านเอกวิศวภัณฑ์ 34,580.00</t>
  </si>
  <si>
    <t>จ้างเหมาจัดทำ Roll up พร้อมโครง จำนวน 3 ชุด</t>
  </si>
  <si>
    <t>บริษัท ดีไซน์เรฟโวลูชั่นส์ จำกัด 9,630.00</t>
  </si>
  <si>
    <t>วัสดุงานบ้านงานครัว กระดาษต่อเนื่องเช็ดมือ จำนวน 1 รายการ</t>
  </si>
  <si>
    <t>บริษัท ดีดี โปรเซส จำกัด 84,960.00</t>
  </si>
  <si>
    <t>วัสดุสำนักงาน จำนวน 89 รายการ</t>
  </si>
  <si>
    <t>หจก. ชลบุรี ว.พานิช 96,189.00</t>
  </si>
  <si>
    <t>หจก. ภาสิน 29,200.00</t>
  </si>
  <si>
    <t>วัสดุวิทยาศาสตร์ ค่าบริการตรวจประเมิณการได้รับรังสี ประจำตัวบุคคล จำนวน 5 รายการ</t>
  </si>
  <si>
    <t>สถาบันเทคโนโลยีนิวเคลียร์แห่งชาติ 26,803.50</t>
  </si>
  <si>
    <t>จ้างเหมาทำเอกสาร จำนวน 34 รายการ</t>
  </si>
  <si>
    <t>บริษัท พิมพ์ครุภัณฑ์ จำกัด 6,162.00</t>
  </si>
  <si>
    <t>จ้างเหมาจัดทำรูปเล่มวิจัย จำนวน 10 ชุด</t>
  </si>
  <si>
    <t>นางสาวมินตรา บุญชูศรี 5,000.00</t>
  </si>
  <si>
    <t>วัสดุสำนักงาน สติ๊กเกอร์ Direct Thermol จำนวน 1 รายการ</t>
  </si>
  <si>
    <t>บริษัท เจ.เอ.เอส เคมิคอล จำกัด 24,300.00</t>
  </si>
  <si>
    <t>วัสดุวิทยาศาสตร์การแพทย์ Ethilon, Silk, Vicryl Cutting จำนวน 7 รายการ</t>
  </si>
  <si>
    <t>บริษัท จอห์นสัน แอนด์ จอห์นสัน เมดเทค จำกัด 53,329.87</t>
  </si>
  <si>
    <t>จ้างเหมาบริการ ออกแบบและจัดทำป้ายแผนก จำนวน 1 รายการ</t>
  </si>
  <si>
    <t>บริษัท ดีไซน์เรฟโวลูชั่นส์ จำกัด 2,033.00</t>
  </si>
  <si>
    <t>วัสดุวิทยาศาสตร์การแพทย์ ถุงบรรจุอาหารเหลว 500 ml. จำนวน 1 รายการ</t>
  </si>
  <si>
    <t>ห้างหุ้นส่วนจำกัด ศ.ณัฐวุฒิ มาร์เก็ตติ้ง 22,500.00</t>
  </si>
  <si>
    <t>วัสดุวิทยาศาสตร์การแพทย์ Super Core Biopsy Instr 14 GA จำนวน 1 รายการ</t>
  </si>
  <si>
    <t>บริษัท ซัมมิท เฮลธ์แคร์ จำกัด 60,000.00</t>
  </si>
  <si>
    <t>วัสดุวิทยาศาสตร์การแพทย์ Chromic 2/0 Round Bodies 26 mm. จำนวน 1 รายการ</t>
  </si>
  <si>
    <t>บริษัท เอส.เอ็ม.ซี.เอส จำกัด 4,280.00</t>
  </si>
  <si>
    <t>จ้างเหมาบริการ ซ่อมเครื่องปรับอากาศ งานพยาบาลผู้ป่วยนอกรังสีรักษา จำนวน 5 รายการ</t>
  </si>
  <si>
    <t>บริษัท แสงไฟบริการ จำกัด 82,400.00</t>
  </si>
  <si>
    <t>จ้างเหมาบริการ พิมพ์แบบฟอร์มวัสดุสำนักงาน จำนวน 2 รายการ</t>
  </si>
  <si>
    <t>ร้านศรีศิลปการพิมพ์ 21,400.00</t>
  </si>
  <si>
    <t>ครุภัณฑ์ โต๊ะทำงาน จำนวน 2 ตัว</t>
  </si>
  <si>
    <t>หจก. เก้าหลักเฟอร์นิเจอร์ 11,000.00</t>
  </si>
  <si>
    <t>ครุภัณฑ์ เครื่องฉายแสงพร้อมที่วัดความเข้มแสง จำนวน 1 เครื่อง</t>
  </si>
  <si>
    <t>บริษัท ดีเคเอสเอช (ประเทศไทย) จำกัด 24,984.50</t>
  </si>
  <si>
    <r>
      <t xml:space="preserve">ครุภัณฑ์ โทรทัศน์ LED แบบสมาร์ททีวี ขนาด 43 นิ้ว </t>
    </r>
    <r>
      <rPr>
        <b/>
        <sz val="16"/>
        <color theme="1"/>
        <rFont val="TH SarabunIT๙"/>
        <family val="2"/>
      </rPr>
      <t>จำนวน 3 เครื่อง</t>
    </r>
  </si>
  <si>
    <t>บริษัท แสงไฟบริการ จำกัด (สำนักงานใหญ่) 22,800.00</t>
  </si>
  <si>
    <t>จ้างทำตรายาง จำนวน 1 อัน</t>
  </si>
  <si>
    <t>ร้านเสียงศักดิ์บล็อค 150.00</t>
  </si>
  <si>
    <t>วัสดุวิทยาศาสตร์ น้ำมันนวด, น้ำมันหอมระเหย, ผงฟ้าทะลายโจร ผงดองดึง, ผงไพล, แป้งข้าวเจ้า, ผงขมิ้นชัน จำนวน 7 รายการ</t>
  </si>
  <si>
    <t>ร้านเอกวิศวภัณฑ์ 9,110.00</t>
  </si>
  <si>
    <t>วัสดุน้ำมันเชื้อเพลิงและหล่อลื่น แก๊สบรรจุ 48 กก. 5 ถัง จำนวน 1 รายการ</t>
  </si>
  <si>
    <t>ครุภัณฑ์ โทรศัพท์ไร้สาย จำนวน 1 เครื่อง</t>
  </si>
  <si>
    <t>บริษัท ออฟฟิศเมท (ไทย) จำกัด 1,490.00</t>
  </si>
  <si>
    <t>จ้างเหมารถยนต์ตู้ ณ วัดบางพลีใหญ่ วันที่ 24 ม.ค. 68 จำนวน 1 คัน</t>
  </si>
  <si>
    <t>วัสดุงานบ้านงานครัว ถุงมือป้องกันสารเคมี เครื่องวัดคุณภาพน้ำ จำนวน 2 รายการ</t>
  </si>
  <si>
    <t>บริษัท ซีโนเมกซ์ เมดิคอล จำกัด 1,600.00</t>
  </si>
  <si>
    <t>วัสดุวิทยาศาสตร์การแพทย์ Tip Pipette, EA 50, Absolute Alcohol OG 6, Cover Glass, Slide Frosted end จำนวน 6 รายการ</t>
  </si>
  <si>
    <t>บริษัท สตาร์ เมดดิคัล ไลน์ จำกัด 44,270.00</t>
  </si>
  <si>
    <t>วัสดุวิทยาศาสตร์การแพทย์ Strile Gel 5 g. จำนวน 1 รายการ</t>
  </si>
  <si>
    <t>บริษัท ซิลลิค ฟาร์มา จำกัด 10,700.00</t>
  </si>
  <si>
    <t>วัสดุวิทยาศาสตร์การแพทย์ BlueCross HBsAg , HCV WB Strip จำนวน 2 รายการ</t>
  </si>
  <si>
    <t>บริษัท ซิลลิค ฟาร์มา จำกัด 12,306.00</t>
  </si>
  <si>
    <t>วัสดุวิทยาศาสตร์การแพทย์ Flexima 3s Flat 65 mm. จำนวน 1 รายการ</t>
  </si>
  <si>
    <t>บริษัท ดีเคเอสเอช (ประเทศไทย) จำกัด 11,770.00</t>
  </si>
  <si>
    <t>วัสดุวิทยาศาสตร์การแพทย์ Ethly Alcohol 70%, Hydrogen Peroxide จำนวน 2 รายการ</t>
  </si>
  <si>
    <t>องค์การเภสัชกรรม 7,661.20</t>
  </si>
  <si>
    <t>วัสดุวิทยาศาสตร์การแพทย์ HistoPot 10% Buffered Formalin 60 ml 180 ml  1,000 ml. 5,000 ml. จำนวน 4 รายการ</t>
  </si>
  <si>
    <t>บริษัท เอสดีเอ เมดิคอล จำกัด 76,272.00</t>
  </si>
  <si>
    <t>วัสดุวิทยาศาสตร์การแพทย์ Endotracheal Tube No. 6, 6.5, 7.5 จำนวน 3 รายการ</t>
  </si>
  <si>
    <t>บริษัท เจ เอส วิชั่น จำกัด 37,450.00</t>
  </si>
  <si>
    <t>วัสดุวิทยาศาสตร์การแพทย์ ชุดให้ความชื้นระบบปิดพร้อมหัวต่อ ชุดพ่นละอองน้ำระบบปิดชนิดใช้แล้วทิ้ง จำนวน 2 รายการ</t>
  </si>
  <si>
    <t>บริษัท สเตอลีน เฮลท์ จำกัด 95,070.00</t>
  </si>
  <si>
    <t>วัสดุวิทยาศาสตร์การแพทย์ Face Mask 3 Ply คล้องหู จำนวน 1 รายการ</t>
  </si>
  <si>
    <t>บริษัท เมด-คอน (ประเทศไทย) จำกัด 65,000.00</t>
  </si>
  <si>
    <t>วัสดุวิทยาศาสตร์การแพทย์ เทปทดสอบทางเคมี ฆ่าเชื้อด้วยไอน้ำ 3/4 นิ้ว จำนวน 1 รายการ</t>
  </si>
  <si>
    <t>บริษัท ดีเคเอสเอช (ประเทศไทย) จำกัด 2,824.80</t>
  </si>
  <si>
    <t>วัสดุไฟฟ้าและวิทยุ  ถ่านชาร์จโทรศัพท์, แบตเตอรี่ 12 V. 5 AH แบตเตอรี่ 12 V. 7.2 AH จำนวน 3 รายการ</t>
  </si>
  <si>
    <t>ร้านเอกวิศวภัณฑ์ 9,100.00</t>
  </si>
  <si>
    <t>วัสดุก่อสร้าง สีสเปรย์โครเมี่ยมเงา, สีสเปรย์ , ปุ่มกดน้ำชักโครก กุญแจประตูกระจกปลายโค้ง จำนวน 4 รายการ</t>
  </si>
  <si>
    <t>ร้านเอกวิศวภัณฑ์ 1,470.00</t>
  </si>
  <si>
    <t>วัสดุวิทยาศาสตร์การแพทย์ Sumi Microlaryngeal T. Tube 6.0 จำนวน 1 รายการ</t>
  </si>
  <si>
    <t>บริษัท ดีเคเอสเอช (ประเทศไทย) จำกัด 6,420.00</t>
  </si>
  <si>
    <t>วัสดุวิทยาศาสตร์การแพทย์ Nitrile Size S , M จำนวน 2 รายการ</t>
  </si>
  <si>
    <t>บริษัท ไอแคร์ เมดิคัล จำกัด 52,800.00</t>
  </si>
  <si>
    <t>วัสดุวิทยาศาสตร์การแพทย์ BluePad , NG Tube จำนวน 2 รายการ</t>
  </si>
  <si>
    <t>บริษัท คงจิตต์ ซัพพลาย จำกัด 27,960.00</t>
  </si>
  <si>
    <t>วัสดุวิทยาศาสตร์การแพทย์ ท่อเปิดทางเดินหายใจทางปาก No.3,4 สายออกซิเจนสองทาง จำนวน 3 รายการ</t>
  </si>
  <si>
    <t>บริษัท สเตอลีน เฮลท์ จำกัด 4,700.00</t>
  </si>
  <si>
    <t>วัสดุวิทยาศาสตร์การแพทย์ น้ำยาล้างมือชนิดผสมคลอเอ็กซิดีน จำนวน 1 รายการ</t>
  </si>
  <si>
    <t>บริษัท เฟลิกซ์ริช จำกัด 5,350.00</t>
  </si>
  <si>
    <t>วัสดุวิทยาศาสตร์การแพทย์ Cannula O.D. 9 mm. Cannula O.D. 11 mm. จำนวน 2 รายการ</t>
  </si>
  <si>
    <t>บริษัท เมดิแคร์ (ประเทศไทย) จำกัด 35,000.00</t>
  </si>
  <si>
    <t xml:space="preserve">วัสดุวิทยาศาสตร์การแพทย์ Triflo , Urenal , Urine Bag Extention Tube จำนวน 4 รายการ </t>
  </si>
  <si>
    <t>บริษัท คงจิตต์ ซัพพลาย จำกัด 79,050.00</t>
  </si>
  <si>
    <t>วัสดุวิทยาศาสตร์การแพทย์ Tensoplastic frist aid dressing Mucus Extractor จำนวน 2 รายการ</t>
  </si>
  <si>
    <t>ห้างหุ้นส่วนสามัญ เจ ดี ซัพพลาย 9,600.00</t>
  </si>
  <si>
    <t>วัสดุวิทยาศาสตร์การแพทย์ ผ้าเช็ดทำความสะอาดฆ่าเชื้อ จำนวน 1 รายการ</t>
  </si>
  <si>
    <t>บริษัท เทคโนเมดิคัล จำกัด (มหาชน) 11,000.00</t>
  </si>
  <si>
    <t>วัสดุวิทยาศาสตร์การแพทย์ ชุดเจาะคอโลหะ จำนวน 1 รายการ</t>
  </si>
  <si>
    <t>หจก. สกายเมดไลน์ 6,300.00</t>
  </si>
  <si>
    <t>วัสดุวิทยาศาสตร์การแพทย์ เข็มฉีดยา NIPRO 18Gx1, 21Gx1, 22Gx1 จำนวน 3 รายการ</t>
  </si>
  <si>
    <t>บริษัท โอเร็กซ์ เทรดดิ้ง จำกัด 21,314.40</t>
  </si>
  <si>
    <t>วัสดุคอมพิวเตอร์ Adapter USB 3 Port , คีย์บอร์ดมีสาย จำนวน 2 รายการ</t>
  </si>
  <si>
    <t>บริษัท บูรพาซิสเตมส์ จำกัด 3,402.60</t>
  </si>
  <si>
    <t>จ้างเหมาบริการ งานซ่อมสาย Fiber Optic Link Internet อาคารอำนวยการเก่า จำนวน 1 รายการ</t>
  </si>
  <si>
    <t>บริษัท เบรนเนท คอนซัลแทนส์ จำกัด 7,000.00</t>
  </si>
  <si>
    <t>วัสดุวิทยาศาสตร์การแพทย์ ถังใส่วัสดุมีคมติดเชื้อ จำนวน 1 รายการ</t>
  </si>
  <si>
    <t>หจก. เค.ไซน์.เทรดดิ้ง 3,745.00</t>
  </si>
  <si>
    <t>วัสดุวิทยาศาสตร์การแพทย์ ใบมีดผ่าตัด High Performance ชนิดเคลือบไดอะแมนไทน์ จำนวน 1 รายการ</t>
  </si>
  <si>
    <t>บริษัท เมดสเต็ป จำกัด 13,000.00</t>
  </si>
  <si>
    <t>วัสดุวิทยาศาสตร์การแพทย์ Povidine 30 ml. (ชนิดขวดหยด) Aromatic Ammonis Spirit จำนวน 2 รายการ</t>
  </si>
  <si>
    <t>บริษัท วิทยาศรม ศรีราชา จำกัด 6,529.85</t>
  </si>
  <si>
    <t>วัสดุวิทยาศาสตร์การแพทย์ SureCan Winged Y-Site 22 G/15 MM. จำนวน 1 รายการ</t>
  </si>
  <si>
    <t>บริษัท ดีเคเอสเอช (ประเทศไทย) จำกัด 28,890.00</t>
  </si>
  <si>
    <t>วัสดุวิทยาศาสตร์การแพทย์ Extension with T Connectionor Suction with Control Tube จำนวน 5 รายการ</t>
  </si>
  <si>
    <t>บริษัท บีเวอร์ เมดิคอล อินดัสตรี้ จำกัด 58,675.00</t>
  </si>
  <si>
    <t>วัสดุวิทยาศาสตร์การแพทย์ QuiClean Hand Gel 150 ml. จำนวน 1 รายการ</t>
  </si>
  <si>
    <t>บริษัท ดีเคเอสเอช (ประเทศไทย) จำกัด 21,000.00</t>
  </si>
  <si>
    <t>วัสดุวิทยาศาสตร์การแพทย์ Control Strip จำนวน 1 รายการ</t>
  </si>
  <si>
    <t>บริษัท รักไทย เทคโนโลยี จำกัด 10,800.00</t>
  </si>
  <si>
    <t>วัสดุวิทยาศาสตร์การแพทย์ Medical Enzyme Detergent Super Concentrate 3.8 Lt. จำนวน 1 รายการ</t>
  </si>
  <si>
    <t>บริษัท โอเร็กซ์ เทรดดิ้ง จำกัด 48,792.00</t>
  </si>
  <si>
    <t>วัสดุวิทยาศาสตร์การแพทย์ Vacutainer Flashback Needle 21Gx1 จำนวน 1 รายการ</t>
  </si>
  <si>
    <t>บริษัท ซิลลิค ฟาร์มา จำกัด 20,000.00</t>
  </si>
  <si>
    <t>ตรวจวิเคราะห์คุณภาพน้ำเสียและน้ำอุปโภคบริโภค จำนวน 4 รายการ</t>
  </si>
  <si>
    <t>กองห้องปฏิบัติการ กรมอนามัย กระทรวงสาธารณสุข 25,350.00</t>
  </si>
  <si>
    <t>144/68 ลงวันที่ 4 พ.ย. 67</t>
  </si>
  <si>
    <t>148/68 ลงวันที่ 4 พ.ย. 67</t>
  </si>
  <si>
    <t>141/68 ลงวันที่ 4 พ.ย. 67</t>
  </si>
  <si>
    <t>155/68 ลงวันที่ 4 พ.ย. 67</t>
  </si>
  <si>
    <t>06./2568 ลงวันที่ 4 พ.ย. 67</t>
  </si>
  <si>
    <t>145/68 ลงวันที่ 4 พ.ย. 67</t>
  </si>
  <si>
    <t>151/68 ลงวันที่ 4 พ.ย. 67</t>
  </si>
  <si>
    <t>ลงวันที่ 4 พ.ย. 67</t>
  </si>
  <si>
    <t>(1.2.3)/164 ลงวันที่ 5 พ.ย. 67</t>
  </si>
  <si>
    <t>(1.2.3)/165 ลงวันที่ 5 พ.ย. 67</t>
  </si>
  <si>
    <t>100/68 ลงวันที่ 6 พ.ย. 67</t>
  </si>
  <si>
    <t>121/68 ลงวันที่ 6 พ.ย. 67</t>
  </si>
  <si>
    <t>120/68 ลงวันที่ 6 พ.ย. 67</t>
  </si>
  <si>
    <t>093/68 ลงวันที่ 6 พ.ย. 67</t>
  </si>
  <si>
    <t>090/68 ลงวันที่ 6 พ.ย. 67</t>
  </si>
  <si>
    <t>094/68 ลงวันที่ 6 พ.ย. 67</t>
  </si>
  <si>
    <t>097/68 ลงวันที่ 6 พ.ย. 67</t>
  </si>
  <si>
    <t>099/68 ลงวันที่ 6 พ.ย. 67</t>
  </si>
  <si>
    <t>077/68 ลงวันที่ 6 พ.ย. 67</t>
  </si>
  <si>
    <t>070/68 ลงวันที่ 6 พ.ย. 67</t>
  </si>
  <si>
    <t>091/68 ลงวันที่ 7 พ.ย. 67</t>
  </si>
  <si>
    <t>092/68 ลงวันที่ 7 พ.ย. 67</t>
  </si>
  <si>
    <t>095/68 ลงวันที่ 7 พ.ย. 67</t>
  </si>
  <si>
    <t>096/68 ลงวันที่ 7 พ.ย. 67</t>
  </si>
  <si>
    <t>084/68 ลงวันที่ 7 พ.ย. 67</t>
  </si>
  <si>
    <t>098/68 ลงวันที่ 7 พ.ย. 67</t>
  </si>
  <si>
    <t>066/68 ลงวันที่ 7 พ.ย. 67</t>
  </si>
  <si>
    <t>088/68 ลงวันที่ 7 พ.ย. 67</t>
  </si>
  <si>
    <t>071/68 ลงวันที่ 7 พ.ย. 67</t>
  </si>
  <si>
    <t>083/68 ลงวันที่ 7 พ.ย. 67</t>
  </si>
  <si>
    <t>069/68 ลงวันที่ 7 พ.ย. 67</t>
  </si>
  <si>
    <t>162/68 ลงวันที่ 7 พ.ย. 67</t>
  </si>
  <si>
    <t>086/68 ลงวันที่ 7 พ.ย. 67</t>
  </si>
  <si>
    <t>068/68 ลงวันที่ 7 พ.ย. 67</t>
  </si>
  <si>
    <t>072/68 ลงวันที่ 7 พ.ย. 67</t>
  </si>
  <si>
    <t>073/68 ลงวันที่ 7 พ.ย. 67</t>
  </si>
  <si>
    <t>087/68 ลงวันที่ 7 พ.ย. 67</t>
  </si>
  <si>
    <t>076/68 ลงวันที่ 7 พ.ย. 67</t>
  </si>
  <si>
    <t>075/68 ลงวันที่ 7 พ.ย. 67</t>
  </si>
  <si>
    <t>089/68 ลงวันที่ 7 พ.ย. 67</t>
  </si>
  <si>
    <t>085/68 ลงวันที่ 7 พ.ย. 67</t>
  </si>
  <si>
    <t>10./2568 ลงวันที่ 7 พ.ย. 67</t>
  </si>
  <si>
    <t>11./2568 ลงวันที่ 7 พ.ย. 67</t>
  </si>
  <si>
    <t>163/68 ลงวันที่ 18 พ.ย. 67</t>
  </si>
  <si>
    <t>105/68 ลงวันที่ 19 พ.ย. 67</t>
  </si>
  <si>
    <t>216/68 ลงวันที่ 19 พ.ย. 67</t>
  </si>
  <si>
    <t>108/68 ลงวันที่ 19 พ.ย. 67</t>
  </si>
  <si>
    <t>169/68 ลงวันที่ 19 พ.ย. 67</t>
  </si>
  <si>
    <t>106/68 ลงวันที่ 19 พ.ย. 67</t>
  </si>
  <si>
    <t>181/68 ลงวันที่ 19 พ.ย. 67</t>
  </si>
  <si>
    <t>115/68 ลงวันที่ 19 พ.ย. 67</t>
  </si>
  <si>
    <t>101/68 ลงวันที่ 19 พ.ย. 67</t>
  </si>
  <si>
    <t>171/68 ลงวันที่ 19 พ.ย. 67</t>
  </si>
  <si>
    <t>114/68 ลงวันที่ 19 พ.ย. 67</t>
  </si>
  <si>
    <t>102/68 ลงวันที่ 19 พ.ย. 67</t>
  </si>
  <si>
    <t>103/68 ลงวันที่ 19 พ.ย. 67</t>
  </si>
  <si>
    <t>107/68 ลงวันที่ 19 พ.ย. 67</t>
  </si>
  <si>
    <t>202/68 ลงวันที่ 19 พ.ย. 67</t>
  </si>
  <si>
    <t>170/68 ลงวันที่ 19 พ.ย. 67</t>
  </si>
  <si>
    <t>168/68 ลงวันที่ 19 พ.ย. 67</t>
  </si>
  <si>
    <t>161/68 ลงวันที่ 19 พ.ย. 67</t>
  </si>
  <si>
    <t>183/68 ลงวันที่ 19 พ.ย. 67</t>
  </si>
  <si>
    <t>174/68 ลงวันที่ 19 พ.ย. 67</t>
  </si>
  <si>
    <t>175/68 ลงวันที่ 19 พ.ย. 67</t>
  </si>
  <si>
    <t>172/68 ลงวันที่ 19 พ.ย. 67</t>
  </si>
  <si>
    <t>116/68 ลงวันที่ 19 พ.ย. 67</t>
  </si>
  <si>
    <t>112/68 ลงวันที่ 19 พ.ย. 67</t>
  </si>
  <si>
    <t>113/68 ลงวันที่ 19 พ.ย. 67</t>
  </si>
  <si>
    <t>110/68 ลงวันที่ 19 พ.ย. 67</t>
  </si>
  <si>
    <t>109/68 ลงวันที่ 19 พ.ย. 67</t>
  </si>
  <si>
    <t>19/2568 ลงวันที่ 19 พ.ย. 67</t>
  </si>
  <si>
    <t>192/68 ลงวันที่ 20 พ.ย. 67</t>
  </si>
  <si>
    <t>188/68 ลงวันที่ 20 พ.ย. 67</t>
  </si>
  <si>
    <t>187/68 ลงวันที่ 20 พ.ย. 67</t>
  </si>
  <si>
    <t>186/68 ลงวันที่ 20 พ.ย. 67</t>
  </si>
  <si>
    <t>179/68 ลงวันที่ 20 พ.ย. 67</t>
  </si>
  <si>
    <t>193/68 ลงวันที่ 20 พ.ย. 67</t>
  </si>
  <si>
    <t>190/68 ลงวันที่ 20 พ.ย. 67</t>
  </si>
  <si>
    <t>195/68 ลงวันที่ 20 พ.ย. 67</t>
  </si>
  <si>
    <t>191/68 ลงวันที่ 20 พ.ย. 67</t>
  </si>
  <si>
    <t>189/68 ลงวันที่ 20 พ.ย. 67</t>
  </si>
  <si>
    <t>196/68 ลงวันที่ 20 พ.ย. 67</t>
  </si>
  <si>
    <t>194/68 ลงวันที่ 20 พ.ย. 67</t>
  </si>
  <si>
    <t>182/68 ลงวันที่ 20 พ.ย. 67</t>
  </si>
  <si>
    <t>180/68 ลงวันที่ 20 พ.ย. 67</t>
  </si>
  <si>
    <t>24./2568 ลงวันที่ 20 พ.ย. 67</t>
  </si>
  <si>
    <t>225/68 ลงวันที่ 21 พ.ย. 67</t>
  </si>
  <si>
    <t>226/68 ลงวันที่ 21 พ.ย. 67</t>
  </si>
  <si>
    <t>231/68 ลงวันที่ 28 พ.ย. 67</t>
  </si>
  <si>
    <t>222/68 ลงวันที่ 28 พ.ย. 67</t>
  </si>
  <si>
    <t>213/68 ลงวันที่ 28 พ.ย. 67</t>
  </si>
  <si>
    <t>214/68 ลงวันที่ 28 พ.ย. 67</t>
  </si>
  <si>
    <t>223/68 ลงวันที่ 28 พ.ย. 67</t>
  </si>
  <si>
    <t>212/68 ลงวันที่ 28 พ.ย. 67</t>
  </si>
  <si>
    <t>246/68 ลงวันที่ 28 พ.ย. 67</t>
  </si>
  <si>
    <t>210/68 ลงวันที่ 28 พ.ย. 67</t>
  </si>
  <si>
    <t>220/68 ลงวันที่ 28 พ.ย. 67</t>
  </si>
  <si>
    <t>221/68 ลงวันที่ 28 พ.ย. 67</t>
  </si>
  <si>
    <t>209/68 ลงวันที่ 28 พ.ย. 67</t>
  </si>
  <si>
    <t>037/68 ลงวันที่ 29 พ.ย. 67</t>
  </si>
  <si>
    <t>016/68 ลงวันที่ 29 พ.ย. 67</t>
  </si>
  <si>
    <t>001/68 ลงวันที่ 1 ต.ค. 67</t>
  </si>
  <si>
    <t>005/68 ลงวันที่ 2 ต.ค. 67</t>
  </si>
  <si>
    <t>006/68 ลงวันที่ 2 ต.ค. 67</t>
  </si>
  <si>
    <t>002/68 ลงวันที่ 9 ต.ค. 67</t>
  </si>
  <si>
    <t>009/68 ลงวันที่ 9 ต.ค. 67</t>
  </si>
  <si>
    <t>003/68 ลงวันที่ 9 ต.ค. 67</t>
  </si>
  <si>
    <t>011/68 ลงวันที่ 9 ต.ค. 67</t>
  </si>
  <si>
    <t>010/68 ลงวันที่ 9 ต.ค. 67</t>
  </si>
  <si>
    <t>012/68 ลงวันที่ 9 ต.ค. 67</t>
  </si>
  <si>
    <t>(1.2.3)3135 ลงวันที่ 18 ต.ค. 67</t>
  </si>
  <si>
    <t>042/68 ลงวันที่ 20 ต.ค. 67</t>
  </si>
  <si>
    <t>029/68 ลงวันที่ 21 ต.ค. 67</t>
  </si>
  <si>
    <t>030/68 ลงวันที่ 21 ต.ค. 67</t>
  </si>
  <si>
    <t>022/68 ลงวันที่ 21 ต.ค. 67</t>
  </si>
  <si>
    <t>019/68 ลงวันที่ 21 ต.ค. 67</t>
  </si>
  <si>
    <t>026/68 ลงวันที่ 21 ต.ค. 67</t>
  </si>
  <si>
    <t>032/68 ลงวันที่ 21 ต.ค. 67</t>
  </si>
  <si>
    <t>023/68 ลงวันที่ 21 ต.ค. 67</t>
  </si>
  <si>
    <t>064/68 ลงวันที่ 24 ต.ค. 67</t>
  </si>
  <si>
    <t>047/68 ลงวันที่ 25 ต.ค. 67</t>
  </si>
  <si>
    <t>045/68 ลงวันที่ 25 ต.ค. 67</t>
  </si>
  <si>
    <t>048/68 ลงวันที่ 25 ต.ค. 67</t>
  </si>
  <si>
    <t>046/68 ลงวันที่ 25 ต.ค. 67</t>
  </si>
  <si>
    <t>044/68 ลงวันที่ 25 ต.ค. 67</t>
  </si>
  <si>
    <t>033/68 ลงวันที่ 28 ต.ค. 67</t>
  </si>
  <si>
    <t>031/68 ลงวันที่ 28 ต.ค. 67</t>
  </si>
  <si>
    <t>035/68 ลงวันที่ 28 ต.ค. 67</t>
  </si>
  <si>
    <t>028/68 ลงวันที่ 28 ต.ค. 67</t>
  </si>
  <si>
    <t>058/68 ลงวันที่ 28 ต.ค. 67</t>
  </si>
  <si>
    <t>021/68 ลงวันที่ 28 ต.ค. 67</t>
  </si>
  <si>
    <t>057/68 ลงวันที่ 31 ต.ค. 67</t>
  </si>
  <si>
    <t>055/68 ลงวันที่ 31 ต.ค. 67</t>
  </si>
  <si>
    <t>052/68 ลงวันที่ 31 ต.ค. 67</t>
  </si>
  <si>
    <t>059/68 ลงวันที่ 31 ต.ค. 67</t>
  </si>
  <si>
    <t>051/68 ลงวันที่ 31 ต.ค. 67</t>
  </si>
  <si>
    <t>056/68 ลงวันที่ 31 ต.ค. 67</t>
  </si>
  <si>
    <t>065/68 ลงวันที่ 31 ต.ค. 67</t>
  </si>
  <si>
    <t>060/68 ลงวันที่ 31 ต.ค. 67</t>
  </si>
  <si>
    <t>262/68 ลงวันที่ 11 ธ.ค. 67</t>
  </si>
  <si>
    <t>239/68 ลงวันที่ 11 ธ.ค. 67</t>
  </si>
  <si>
    <t>240/68 ลงวันที่ 11 ธ.ค. 67</t>
  </si>
  <si>
    <t>249/68 ลงวันที่ 12 ธ.ค. 67</t>
  </si>
  <si>
    <t>013/68 ลงวันที่ 12 ธ.ค. 67</t>
  </si>
  <si>
    <t>012/68 ลงวันที่ 12 ธ.ค. 67</t>
  </si>
  <si>
    <t>011/68 ลงวันที่ 12 ธ.ค. 67</t>
  </si>
  <si>
    <t>236/68 ลงวันที่ 17 ธ.ค. 67</t>
  </si>
  <si>
    <t>255/68 ลงวันที่ 17 ธ.ค. 67</t>
  </si>
  <si>
    <t>238/68 ลงวันที่ 17 ธ.ค. 67</t>
  </si>
  <si>
    <t>257/68 ลงวันที่ 17 ธ.ค. 67</t>
  </si>
  <si>
    <t>85/2568(พ) ลงวันที่ 17 ธ.ค. 67</t>
  </si>
  <si>
    <t>341/68 ลงวันที่ 8 ม.ค. 68</t>
  </si>
  <si>
    <t>017/68 ลงวันที่ 8 ม.ค. 68</t>
  </si>
  <si>
    <t xml:space="preserve">  337/68 ลงวันที่ 8 ม.ค. 68</t>
  </si>
  <si>
    <t xml:space="preserve"> 334/68 ลงวันที่ 8 ม.ค. 68</t>
  </si>
  <si>
    <t>311/68 ลงวันที่ 8 ม.ค. 68</t>
  </si>
  <si>
    <t>681928/00084  ลงวันที่ 9 ม.ค. 68</t>
  </si>
  <si>
    <t>327/68 ลงวันที่ 9 ม.ค. 68</t>
  </si>
  <si>
    <t xml:space="preserve"> 316/68 ลงวันที่ 9 ม.ค. 68</t>
  </si>
  <si>
    <t xml:space="preserve">  325/68 ลงวันที่ 9 ม.ค. 68</t>
  </si>
  <si>
    <t xml:space="preserve"> 329/68 ลงวันที่ 9 ม.ค. 68</t>
  </si>
  <si>
    <t>332/68 ลงวันที่ 9 ม.ค. 68</t>
  </si>
  <si>
    <t>315/68 ลงวันที่ 9 ม.ค. 68</t>
  </si>
  <si>
    <t>331/68 ลงวันที่ 10 ม.ค. 68</t>
  </si>
  <si>
    <t>317/68 ลงวันที่ 10 ม.ค. 68</t>
  </si>
  <si>
    <t>313/68 ลงวันที่ 10 ม.ค. 68</t>
  </si>
  <si>
    <t>319/68 ลงวันที่ 10 ม.ค. 68</t>
  </si>
  <si>
    <t xml:space="preserve">  355/68 ลงวันที่ 10 ม.ค. 68</t>
  </si>
  <si>
    <t xml:space="preserve"> 019/68 ลงวันที่ 10 ม.ค. 68</t>
  </si>
  <si>
    <t xml:space="preserve">  018/68 ลงวันที่ 10 ม.ค. 68</t>
  </si>
  <si>
    <t xml:space="preserve">  320/68 ลงวันที่ 10 ม.ค. 68</t>
  </si>
  <si>
    <t xml:space="preserve"> 324/68 ลงวันที่ 10 ม.ค. 68</t>
  </si>
  <si>
    <t xml:space="preserve">  330/68 ลงวันที่ 10 ม.ค. 68</t>
  </si>
  <si>
    <t xml:space="preserve"> 321/68 ลงวันที่ 10 ม.ค. 68</t>
  </si>
  <si>
    <t xml:space="preserve"> 322/68 ลงวันที่ 10 ม.ค. 68</t>
  </si>
  <si>
    <t xml:space="preserve">  323/68 ลงวันที่ 10 ม.ค. 68</t>
  </si>
  <si>
    <t xml:space="preserve">  335/68 ลงวันที่ 10 ม.ค. 68</t>
  </si>
  <si>
    <t xml:space="preserve"> 318/68 ลงวันที่ 10 ม.ค. 68</t>
  </si>
  <si>
    <t xml:space="preserve"> 369/68 ลงวันที่ 20 ม.ค. 68</t>
  </si>
  <si>
    <t xml:space="preserve">  372/68 ลงวันที่ 20 ม.ค. 68</t>
  </si>
  <si>
    <t xml:space="preserve">  413/68 ลงวันที่ 20 ม.ค. 68</t>
  </si>
  <si>
    <t xml:space="preserve">  เล่มที่57/1819 ลงวันที่ 20 ม.ค. 68</t>
  </si>
  <si>
    <t xml:space="preserve">  353/68 ลงวันที่ 21 ม.ค. 68</t>
  </si>
  <si>
    <t xml:space="preserve">  423/68 ลงวันที่ 22 ม.ค. 68</t>
  </si>
  <si>
    <t xml:space="preserve">  415/68 ลงวันที่ 23 ม.ค. 68</t>
  </si>
  <si>
    <t xml:space="preserve">  020/68 ลงวันที่ 23 ม.ค. 68</t>
  </si>
  <si>
    <t xml:space="preserve">  345/68 ลงวันที่ 23 ม.ค. 68</t>
  </si>
  <si>
    <t>365/68 ลงวันที่ 23 ม.ค. 68</t>
  </si>
  <si>
    <t xml:space="preserve">  359/68 ลงวันที่ 23 ม.ค. 68</t>
  </si>
  <si>
    <t xml:space="preserve">  351/68 ลงวันที่ 23 ม.ค. 68</t>
  </si>
  <si>
    <t xml:space="preserve">  362/68 ลงวันที่ 23 ม.ค. 68</t>
  </si>
  <si>
    <t xml:space="preserve"> 367/68 ลงวันที่ 23 ม.ค. 68</t>
  </si>
  <si>
    <t xml:space="preserve">  402/68 ลงวันที่ 23 ม.ค. 68</t>
  </si>
  <si>
    <t xml:space="preserve">  357/68 ลงวันที่ 23 ม.ค. 68</t>
  </si>
  <si>
    <t xml:space="preserve">  360/68 ลงวันที่ 23 ม.ค. 68</t>
  </si>
  <si>
    <t xml:space="preserve">  358/68 ลงวันที่ 23 ม.ค. 68</t>
  </si>
  <si>
    <t xml:space="preserve"> 361/68 ลงวันที่ 23 ม.ค. 68</t>
  </si>
  <si>
    <t xml:space="preserve">  348/68 ลงวันที่ 23 ม.ค. 68</t>
  </si>
  <si>
    <t xml:space="preserve">  350/68 ลงวันที่ 23 ม.ค. 68</t>
  </si>
  <si>
    <t xml:space="preserve"> 422/68 ลงวันที่ 23 ม.ค. 68</t>
  </si>
  <si>
    <t xml:space="preserve">  364/68 ลงวันที่ 23 ม.ค. 68</t>
  </si>
  <si>
    <t xml:space="preserve">  356/68 ลงวันที่ 23 ม.ค. 68</t>
  </si>
  <si>
    <t xml:space="preserve">  396/68 ลงวันที่ 29 ม.ค. 68</t>
  </si>
  <si>
    <t xml:space="preserve">  382/68 ลงวันที่ 29 ม.ค. 68</t>
  </si>
  <si>
    <t xml:space="preserve">  379/68 ลงวันที่ 29 ม.ค. 68</t>
  </si>
  <si>
    <t xml:space="preserve"> 387/68 ลงวันที่ 29 ม.ค. 68</t>
  </si>
  <si>
    <t xml:space="preserve">  388/68 ลงวันที่ 29 ม.ค. 68</t>
  </si>
  <si>
    <t xml:space="preserve">  395/68 ลงวันที่ 29 ม.ค. 68</t>
  </si>
  <si>
    <t xml:space="preserve">  389/68 ลงวันที่ 29 ม.ค. 68</t>
  </si>
  <si>
    <t xml:space="preserve">  392/68 ลงวันที่ 29 ม.ค. 68</t>
  </si>
  <si>
    <t xml:space="preserve">  411/68 ลงวันที่ 29 ม.ค. 68</t>
  </si>
  <si>
    <t xml:space="preserve"> 412/68 ลงวันที่ 29 ม.ค. 68</t>
  </si>
  <si>
    <t xml:space="preserve">  386/68 ลงวันที่ 29 ม.ค. 68</t>
  </si>
  <si>
    <t xml:space="preserve">  380/68 ลงวันที่ 29 ม.ค. 68</t>
  </si>
  <si>
    <t xml:space="preserve">  376/68 ลงวันที่ 29 ม.ค. 68</t>
  </si>
  <si>
    <t xml:space="preserve">  390/68 ลงวันที่ 29 ม.ค. 68</t>
  </si>
  <si>
    <t xml:space="preserve">  398/68 ลงวันที่ 30 ม.ค. 68</t>
  </si>
  <si>
    <t xml:space="preserve">  381/68 ลงวันที่ 30 ม.ค. 68</t>
  </si>
  <si>
    <t xml:space="preserve"> 410/68 ลงวันที่ 30 ม.ค. 68</t>
  </si>
  <si>
    <t xml:space="preserve"> 405/68 ลงวันที่ 30 ม.ค. 68</t>
  </si>
  <si>
    <t xml:space="preserve">  397/68 ลงวันที่ 30 ม.ค. 68</t>
  </si>
  <si>
    <t xml:space="preserve">  เล่มที่5398/08 ลงวันที่ 31 ม.ค. 68</t>
  </si>
  <si>
    <t>51/2568 ลงวันที่ 25 ส.ค. 2568</t>
  </si>
  <si>
    <t>ร้าน เอไอ-ไพศาล ลำปาง 10900 บาท</t>
  </si>
  <si>
    <t>ห้างหุ้นส่วนจำกัด เคที กรุ๊ป ลำปาง 9600 บาท</t>
  </si>
  <si>
    <t>ห้างหุ้นส่วนจำกัด วีอาร์ ซัพพอร์ต 44000 บาท</t>
  </si>
  <si>
    <t>บริษัท ฮักกลอรี่ เพลย์ จำกัด 19290 บาท</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</si>
</sst>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87" formatCode="_-* #,##0.00_-;\-* #,##0.00_-;_-* &quot;-&quot;??_-;_-@"/>
    <numFmt numFmtId="188" formatCode="#,##0.00;[Red]#,##0.00"/>
    <numFmt numFmtId="189" formatCode="#,##0.00_ ;[Red]\-#,##0.00\ "/>
    <numFmt numFmtId="190" formatCode="&quot;฿&quot;#,##0.00"/>
    <numFmt numFmtId="191" formatCode="[$-D01041E]d\ mmmm\ yyyy;@"/>
    <numFmt numFmtId="192" formatCode="[$฿-41E]#,##0.00"/>
    <numFmt numFmtId="193" formatCode="###,###,##0.00"/>
    <numFmt numFmtId="194" formatCode="#,##0.00;\(#,##0.00\)"/>
    <numFmt numFmtId="195" formatCode="#,##0.00_ ;\-#,##0.00\ "/>
    <numFmt numFmtId="196" formatCode="[$-107041E]d\ mmm\ yy;@"/>
  </numFmts>
  <fonts count="20" x14ac:knownFonts="1">
    <font>
      <sz val="11"/>
      <color theme="1"/>
      <name val="Tahoma"/>
      <family val="2"/>
      <charset val="222"/>
      <scheme val="minor"/>
    </font>
    <font>
      <sz val="16"/>
      <color theme="1"/>
      <name val="TH SarabunPSK"/>
      <family val="2"/>
    </font>
    <font>
      <sz val="8"/>
      <name val="Tahoma"/>
      <family val="2"/>
      <charset val="222"/>
      <scheme val="minor"/>
    </font>
    <font>
      <b/>
      <sz val="16"/>
      <color theme="1"/>
      <name val="TH SarabunPSK"/>
      <family val="2"/>
    </font>
    <font>
      <sz val="16"/>
      <color theme="1"/>
      <name val="TH SarabunIT๙"/>
      <family val="2"/>
    </font>
    <font>
      <sz val="11"/>
      <color theme="1"/>
      <name val="Tahoma"/>
      <family val="2"/>
      <charset val="222"/>
      <scheme val="minor"/>
    </font>
    <font>
      <sz val="16"/>
      <name val="TH SarabunIT๙"/>
      <family val="2"/>
    </font>
    <font>
      <b/>
      <sz val="16"/>
      <color theme="1"/>
      <name val="TH SarabunIT๙"/>
      <family val="2"/>
    </font>
    <font>
      <sz val="16"/>
      <color rgb="FF000000"/>
      <name val="TH SarabunIT๙"/>
      <family val="2"/>
    </font>
    <font>
      <sz val="11"/>
      <color theme="1"/>
      <name val="Tahoma"/>
      <family val="2"/>
      <scheme val="minor"/>
    </font>
    <font>
      <sz val="14"/>
      <name val="Cordia New"/>
      <family val="2"/>
    </font>
    <font>
      <sz val="10"/>
      <name val="Arial"/>
      <family val="2"/>
    </font>
    <font>
      <u/>
      <sz val="11"/>
      <color theme="10"/>
      <name val="Tahoma"/>
      <family val="2"/>
      <charset val="222"/>
      <scheme val="minor"/>
    </font>
    <font>
      <b/>
      <sz val="16"/>
      <name val="TH SarabunIT๙"/>
      <family val="2"/>
    </font>
    <font>
      <sz val="16"/>
      <color rgb="FF1F1F1F"/>
      <name val="TH SarabunIT๙"/>
      <family val="2"/>
    </font>
    <font>
      <sz val="16"/>
      <color rgb="FF202124"/>
      <name val="TH SarabunIT๙"/>
      <family val="2"/>
    </font>
    <font>
      <sz val="16"/>
      <color rgb="FF1C1C1C"/>
      <name val="TH SarabunIT๙"/>
      <family val="2"/>
    </font>
    <font>
      <sz val="16"/>
      <color indexed="8"/>
      <name val="TH SarabunIT๙"/>
      <family val="2"/>
    </font>
    <font>
      <sz val="16"/>
      <color rgb="FFFF0000"/>
      <name val="TH SarabunIT๙"/>
      <family val="2"/>
    </font>
    <font>
      <sz val="16"/>
      <color theme="1" tint="4.9989318521683403E-2"/>
      <name val="TH SarabunIT๙"/>
      <family val="2"/>
    </font>
  </fonts>
  <fills count="11">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FFFFFF"/>
        <bgColor rgb="FFFFFFFF"/>
      </patternFill>
    </fill>
    <fill>
      <patternFill patternType="solid">
        <fgColor rgb="FFF7F7F7"/>
        <bgColor indexed="64"/>
      </patternFill>
    </fill>
    <fill>
      <patternFill patternType="solid">
        <fgColor theme="0"/>
        <bgColor theme="0"/>
      </patternFill>
    </fill>
    <fill>
      <patternFill patternType="solid">
        <fgColor rgb="FFF9F9F9"/>
        <bgColor indexed="64"/>
      </patternFill>
    </fill>
    <fill>
      <patternFill patternType="solid">
        <fgColor rgb="FFFAFAFA"/>
        <bgColor indexed="64"/>
      </patternFill>
    </fill>
    <fill>
      <patternFill patternType="solid">
        <fgColor theme="0"/>
        <bgColor theme="4" tint="0.79998168889431442"/>
      </patternFill>
    </fill>
    <fill>
      <patternFill patternType="solid">
        <fgColor theme="0"/>
        <bgColor rgb="FFFFFFFF"/>
      </patternFill>
    </fill>
  </fills>
  <borders count="25">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top style="thin">
        <color indexed="64"/>
      </top>
      <bottom/>
      <diagonal/>
    </border>
    <border>
      <left style="thin">
        <color auto="1"/>
      </left>
      <right style="thin">
        <color auto="1"/>
      </right>
      <top style="hair">
        <color auto="1"/>
      </top>
      <bottom/>
      <diagonal/>
    </border>
    <border>
      <left style="thin">
        <color auto="1"/>
      </left>
      <right/>
      <top style="hair">
        <color auto="1"/>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indexed="64"/>
      </right>
      <top style="thin">
        <color indexed="64"/>
      </top>
      <bottom/>
      <diagonal/>
    </border>
    <border>
      <left/>
      <right style="thin">
        <color indexed="64"/>
      </right>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style="thin">
        <color indexed="64"/>
      </top>
      <bottom/>
      <diagonal/>
    </border>
    <border>
      <left style="thin">
        <color indexed="64"/>
      </left>
      <right/>
      <top/>
      <bottom style="thin">
        <color indexed="64"/>
      </bottom>
      <diagonal/>
    </border>
    <border>
      <left style="thin">
        <color rgb="FF000000"/>
      </left>
      <right/>
      <top style="thin">
        <color rgb="FF000000"/>
      </top>
      <bottom style="thin">
        <color rgb="FF000000"/>
      </bottom>
      <diagonal/>
    </border>
  </borders>
  <cellStyleXfs count="7">
    <xf numFmtId="0" fontId="0" fillId="0" borderId="0"/>
    <xf numFmtId="43" fontId="5" fillId="0" borderId="0" applyFont="0" applyFill="0" applyBorder="0" applyAlignment="0" applyProtection="0"/>
    <xf numFmtId="0" fontId="9" fillId="0" borderId="0"/>
    <xf numFmtId="43" fontId="5" fillId="0" borderId="0" applyFont="0" applyFill="0" applyBorder="0" applyAlignment="0" applyProtection="0"/>
    <xf numFmtId="0" fontId="10" fillId="0" borderId="0"/>
    <xf numFmtId="0" fontId="11" fillId="0" borderId="0"/>
    <xf numFmtId="0" fontId="12" fillId="0" borderId="0" applyNumberFormat="0" applyFill="0" applyBorder="0" applyAlignment="0" applyProtection="0"/>
  </cellStyleXfs>
  <cellXfs count="495">
    <xf numFmtId="0" fontId="0" fillId="0" borderId="0" xfId="0"/>
    <xf numFmtId="0" fontId="1" fillId="0" borderId="0" xfId="0" applyFont="1"/>
    <xf numFmtId="0" fontId="1" fillId="0" borderId="0" xfId="0" applyFont="1" applyProtection="1">
      <protection locked="0"/>
    </xf>
    <xf numFmtId="0" fontId="1" fillId="0" borderId="0" xfId="0" applyFont="1" applyAlignment="1">
      <alignment horizontal="center"/>
    </xf>
    <xf numFmtId="0" fontId="3" fillId="0" borderId="1" xfId="0" applyFont="1" applyBorder="1" applyAlignment="1">
      <alignment horizontal="center" vertical="center"/>
    </xf>
    <xf numFmtId="0" fontId="3" fillId="0" borderId="1" xfId="0" applyFont="1" applyBorder="1" applyAlignment="1">
      <alignment horizontal="center" vertical="center" wrapText="1"/>
    </xf>
    <xf numFmtId="0" fontId="4" fillId="2" borderId="1" xfId="0" applyFont="1" applyFill="1" applyBorder="1" applyAlignment="1">
      <alignment horizontal="left" vertical="center" wrapText="1"/>
    </xf>
    <xf numFmtId="0" fontId="4" fillId="0" borderId="1" xfId="0" applyFont="1" applyBorder="1" applyAlignment="1">
      <alignment horizontal="center" vertical="center"/>
    </xf>
    <xf numFmtId="0" fontId="4" fillId="0" borderId="1" xfId="0" applyFont="1" applyBorder="1" applyAlignment="1">
      <alignment horizontal="center" vertical="center" wrapText="1"/>
    </xf>
    <xf numFmtId="49" fontId="6" fillId="0" borderId="1" xfId="0" applyNumberFormat="1" applyFont="1" applyBorder="1" applyAlignment="1">
      <alignment horizontal="center" vertical="center" wrapText="1"/>
    </xf>
    <xf numFmtId="17" fontId="6" fillId="0" borderId="1" xfId="0" applyNumberFormat="1" applyFont="1" applyBorder="1" applyAlignment="1">
      <alignment horizontal="center" vertical="center" wrapText="1"/>
    </xf>
    <xf numFmtId="4" fontId="4" fillId="0" borderId="3" xfId="0" applyNumberFormat="1" applyFont="1" applyBorder="1" applyAlignment="1">
      <alignment horizontal="right" vertical="center"/>
    </xf>
    <xf numFmtId="0" fontId="4" fillId="0" borderId="1" xfId="0" applyFont="1" applyBorder="1" applyAlignment="1">
      <alignment horizontal="left" vertical="center" wrapText="1"/>
    </xf>
    <xf numFmtId="43" fontId="4" fillId="0" borderId="1" xfId="1" applyFont="1" applyBorder="1" applyAlignment="1">
      <alignment horizontal="right" vertical="center"/>
    </xf>
    <xf numFmtId="0" fontId="6" fillId="0" borderId="1" xfId="0" applyFont="1" applyBorder="1" applyAlignment="1">
      <alignment horizontal="center" vertical="center" wrapText="1"/>
    </xf>
    <xf numFmtId="4" fontId="4" fillId="0" borderId="1" xfId="0" applyNumberFormat="1" applyFont="1" applyBorder="1" applyAlignment="1">
      <alignment horizontal="right" vertical="center"/>
    </xf>
    <xf numFmtId="0" fontId="8" fillId="0" borderId="1" xfId="0" applyFont="1" applyBorder="1" applyAlignment="1">
      <alignment horizontal="left" vertical="center" wrapText="1"/>
    </xf>
    <xf numFmtId="4" fontId="8" fillId="0" borderId="1" xfId="0" applyNumberFormat="1" applyFont="1" applyBorder="1" applyAlignment="1">
      <alignment horizontal="right" vertical="top" wrapText="1"/>
    </xf>
    <xf numFmtId="0" fontId="8" fillId="0" borderId="1" xfId="0" applyFont="1" applyBorder="1" applyAlignment="1">
      <alignment horizontal="center" vertical="center" wrapText="1"/>
    </xf>
    <xf numFmtId="4" fontId="8" fillId="0" borderId="1" xfId="0" applyNumberFormat="1" applyFont="1" applyBorder="1" applyAlignment="1">
      <alignment horizontal="righ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8" fillId="0" borderId="1" xfId="2" applyFont="1" applyBorder="1" applyAlignment="1">
      <alignment horizontal="left" vertical="center" wrapText="1"/>
    </xf>
    <xf numFmtId="4" fontId="8" fillId="0" borderId="1" xfId="2" applyNumberFormat="1" applyFont="1" applyBorder="1" applyAlignment="1">
      <alignment horizontal="right" vertical="center" wrapText="1"/>
    </xf>
    <xf numFmtId="0" fontId="8" fillId="0" borderId="1" xfId="2" applyFont="1" applyBorder="1" applyAlignment="1">
      <alignment horizontal="center" vertical="center" wrapText="1"/>
    </xf>
    <xf numFmtId="0" fontId="4" fillId="0" borderId="4" xfId="0" applyFont="1" applyBorder="1" applyAlignment="1">
      <alignment horizontal="center" vertical="center"/>
    </xf>
    <xf numFmtId="0" fontId="4" fillId="0" borderId="4" xfId="0" applyFont="1" applyBorder="1" applyAlignment="1">
      <alignment horizontal="left" vertical="center" wrapText="1"/>
    </xf>
    <xf numFmtId="0" fontId="4" fillId="0" borderId="4" xfId="0" applyFont="1" applyBorder="1" applyAlignment="1">
      <alignment horizontal="center" vertical="center" wrapText="1"/>
    </xf>
    <xf numFmtId="49" fontId="6" fillId="0" borderId="4" xfId="0" applyNumberFormat="1" applyFont="1" applyBorder="1" applyAlignment="1">
      <alignment horizontal="center" vertical="center" wrapText="1"/>
    </xf>
    <xf numFmtId="0" fontId="4" fillId="0" borderId="6" xfId="0" applyFont="1" applyBorder="1" applyAlignment="1">
      <alignment horizontal="center" vertical="center"/>
    </xf>
    <xf numFmtId="4" fontId="8" fillId="0" borderId="6" xfId="0" applyNumberFormat="1" applyFont="1" applyBorder="1" applyAlignment="1">
      <alignment horizontal="right" vertical="center" wrapText="1"/>
    </xf>
    <xf numFmtId="0" fontId="8" fillId="0" borderId="6" xfId="0" applyFont="1" applyBorder="1" applyAlignment="1">
      <alignment horizontal="center" vertical="center" wrapText="1"/>
    </xf>
    <xf numFmtId="0" fontId="4" fillId="0" borderId="6" xfId="0" applyFont="1" applyBorder="1" applyAlignment="1">
      <alignment horizontal="center" vertical="center" wrapText="1"/>
    </xf>
    <xf numFmtId="4" fontId="4" fillId="0" borderId="4" xfId="0" applyNumberFormat="1" applyFont="1" applyBorder="1" applyAlignment="1">
      <alignment horizontal="right" vertical="center"/>
    </xf>
    <xf numFmtId="43" fontId="4" fillId="0" borderId="4" xfId="1" applyFont="1" applyBorder="1" applyAlignment="1">
      <alignment horizontal="right" vertical="center"/>
    </xf>
    <xf numFmtId="17" fontId="6" fillId="0" borderId="4" xfId="0" applyNumberFormat="1" applyFont="1" applyBorder="1" applyAlignment="1">
      <alignment horizontal="center" vertical="center" wrapText="1"/>
    </xf>
    <xf numFmtId="0" fontId="4" fillId="0" borderId="6" xfId="0" applyFont="1" applyBorder="1" applyAlignment="1">
      <alignment horizontal="left" vertical="center" wrapText="1"/>
    </xf>
    <xf numFmtId="4" fontId="4" fillId="0" borderId="6" xfId="0" applyNumberFormat="1" applyFont="1" applyBorder="1" applyAlignment="1">
      <alignment horizontal="right" vertical="center"/>
    </xf>
    <xf numFmtId="43" fontId="4" fillId="0" borderId="6" xfId="1" applyFont="1" applyBorder="1" applyAlignment="1">
      <alignment horizontal="right" vertical="center"/>
    </xf>
    <xf numFmtId="49" fontId="6" fillId="0" borderId="6" xfId="0" applyNumberFormat="1" applyFont="1" applyBorder="1" applyAlignment="1">
      <alignment horizontal="center" vertical="center" wrapText="1"/>
    </xf>
    <xf numFmtId="0" fontId="4" fillId="2" borderId="4" xfId="0" applyFont="1" applyFill="1" applyBorder="1" applyAlignment="1">
      <alignment horizontal="left" vertical="center" wrapText="1"/>
    </xf>
    <xf numFmtId="0" fontId="4" fillId="0" borderId="1" xfId="0" applyFont="1" applyBorder="1" applyAlignment="1">
      <alignment horizontal="left" vertical="center"/>
    </xf>
    <xf numFmtId="4" fontId="4" fillId="0" borderId="1" xfId="0" applyNumberFormat="1" applyFont="1" applyBorder="1" applyAlignment="1">
      <alignment horizontal="center" vertical="center"/>
    </xf>
    <xf numFmtId="49" fontId="4" fillId="0" borderId="1" xfId="0" applyNumberFormat="1" applyFont="1" applyBorder="1" applyAlignment="1">
      <alignment horizontal="center" vertical="center" wrapText="1"/>
    </xf>
    <xf numFmtId="0" fontId="4" fillId="0" borderId="10" xfId="0" applyFont="1" applyBorder="1" applyAlignment="1">
      <alignment horizontal="left" vertical="center" wrapText="1"/>
    </xf>
    <xf numFmtId="0" fontId="4" fillId="0" borderId="1" xfId="0" applyFont="1" applyBorder="1" applyAlignment="1" applyProtection="1">
      <alignment horizontal="center" vertical="center" wrapText="1"/>
      <protection locked="0"/>
    </xf>
    <xf numFmtId="43" fontId="4" fillId="0" borderId="1" xfId="0" applyNumberFormat="1" applyFont="1" applyBorder="1" applyAlignment="1">
      <alignment horizontal="right" vertical="center"/>
    </xf>
    <xf numFmtId="43" fontId="8" fillId="0" borderId="1" xfId="0" applyNumberFormat="1" applyFont="1" applyBorder="1" applyAlignment="1">
      <alignment horizontal="right" vertical="center"/>
    </xf>
    <xf numFmtId="43" fontId="8" fillId="0" borderId="1" xfId="0" applyNumberFormat="1" applyFont="1" applyBorder="1" applyAlignment="1">
      <alignment horizontal="right" vertical="center" wrapText="1"/>
    </xf>
    <xf numFmtId="0" fontId="8" fillId="0" borderId="6" xfId="0" applyFont="1" applyBorder="1" applyAlignment="1">
      <alignment horizontal="left" vertical="center" wrapText="1"/>
    </xf>
    <xf numFmtId="4" fontId="8" fillId="0" borderId="1" xfId="0" applyNumberFormat="1" applyFont="1" applyBorder="1" applyAlignment="1">
      <alignment horizontal="center" vertical="center" wrapText="1"/>
    </xf>
    <xf numFmtId="0" fontId="8" fillId="0" borderId="11" xfId="0" applyFont="1" applyBorder="1" applyAlignment="1">
      <alignment horizontal="center" vertical="center" wrapText="1"/>
    </xf>
    <xf numFmtId="0" fontId="8" fillId="0" borderId="11" xfId="0" applyFont="1" applyBorder="1" applyAlignment="1">
      <alignment horizontal="left" vertical="top" wrapText="1"/>
    </xf>
    <xf numFmtId="0" fontId="8" fillId="0" borderId="11" xfId="0" applyFont="1" applyBorder="1" applyAlignment="1">
      <alignment horizontal="left" vertical="center" wrapText="1"/>
    </xf>
    <xf numFmtId="4" fontId="8" fillId="0" borderId="11" xfId="0" applyNumberFormat="1" applyFont="1" applyBorder="1" applyAlignment="1">
      <alignment horizontal="right" vertical="center" wrapText="1"/>
    </xf>
    <xf numFmtId="43" fontId="8" fillId="0" borderId="11" xfId="0" applyNumberFormat="1" applyFont="1" applyBorder="1" applyAlignment="1">
      <alignment horizontal="right" vertical="center" wrapText="1"/>
    </xf>
    <xf numFmtId="0" fontId="8" fillId="0" borderId="12" xfId="0" applyFont="1" applyBorder="1" applyAlignment="1">
      <alignment horizontal="left" vertical="center" wrapText="1"/>
    </xf>
    <xf numFmtId="4" fontId="4" fillId="0" borderId="6" xfId="0" applyNumberFormat="1" applyFont="1" applyBorder="1" applyAlignment="1">
      <alignment horizontal="center" vertical="center"/>
    </xf>
    <xf numFmtId="43" fontId="8" fillId="0" borderId="12" xfId="0" applyNumberFormat="1" applyFont="1" applyBorder="1" applyAlignment="1">
      <alignment horizontal="right" vertical="center" wrapText="1"/>
    </xf>
    <xf numFmtId="0" fontId="8" fillId="0" borderId="12" xfId="0" applyFont="1" applyBorder="1" applyAlignment="1">
      <alignment horizontal="center" vertical="center" wrapText="1"/>
    </xf>
    <xf numFmtId="0" fontId="8" fillId="0" borderId="6" xfId="2" applyFont="1" applyBorder="1" applyAlignment="1">
      <alignment horizontal="center" vertical="center" wrapText="1"/>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8" fillId="0" borderId="4" xfId="0" applyFont="1" applyBorder="1" applyAlignment="1">
      <alignment horizontal="center" vertical="center" wrapText="1"/>
    </xf>
    <xf numFmtId="43" fontId="4" fillId="0" borderId="4" xfId="0" applyNumberFormat="1" applyFont="1" applyBorder="1" applyAlignment="1">
      <alignment horizontal="right" vertical="center"/>
    </xf>
    <xf numFmtId="0" fontId="8" fillId="0" borderId="13" xfId="0" applyFont="1" applyBorder="1" applyAlignment="1">
      <alignment horizontal="left" vertical="center" wrapText="1"/>
    </xf>
    <xf numFmtId="4" fontId="4" fillId="0" borderId="4" xfId="0" applyNumberFormat="1" applyFont="1" applyBorder="1" applyAlignment="1">
      <alignment horizontal="center" vertical="center"/>
    </xf>
    <xf numFmtId="4" fontId="8" fillId="0" borderId="13" xfId="0" applyNumberFormat="1" applyFont="1" applyBorder="1" applyAlignment="1">
      <alignment horizontal="right" vertical="center" wrapText="1"/>
    </xf>
    <xf numFmtId="0" fontId="8" fillId="0" borderId="13" xfId="0" applyFont="1" applyBorder="1" applyAlignment="1">
      <alignment horizontal="center" vertical="center" wrapText="1"/>
    </xf>
    <xf numFmtId="0" fontId="4" fillId="0" borderId="0" xfId="0" applyFont="1" applyAlignment="1" applyProtection="1">
      <alignment horizontal="right"/>
      <protection locked="0"/>
    </xf>
    <xf numFmtId="0" fontId="4" fillId="0" borderId="7" xfId="0" applyFont="1" applyBorder="1" applyAlignment="1">
      <alignment horizontal="center" vertical="center" wrapText="1"/>
    </xf>
    <xf numFmtId="4" fontId="4" fillId="0" borderId="8" xfId="0" applyNumberFormat="1" applyFont="1" applyBorder="1" applyAlignment="1">
      <alignment horizontal="right" vertical="center"/>
    </xf>
    <xf numFmtId="43" fontId="8" fillId="0" borderId="4" xfId="0" applyNumberFormat="1" applyFont="1" applyBorder="1" applyAlignment="1">
      <alignment horizontal="right" vertical="center"/>
    </xf>
    <xf numFmtId="43" fontId="4" fillId="0" borderId="6" xfId="0" applyNumberFormat="1" applyFont="1" applyBorder="1" applyAlignment="1">
      <alignment horizontal="right" vertical="center"/>
    </xf>
    <xf numFmtId="49" fontId="4" fillId="0" borderId="6" xfId="0" applyNumberFormat="1" applyFont="1" applyBorder="1" applyAlignment="1">
      <alignment horizontal="center" vertical="center" wrapText="1"/>
    </xf>
    <xf numFmtId="49" fontId="4" fillId="0" borderId="4" xfId="0" applyNumberFormat="1" applyFont="1" applyBorder="1" applyAlignment="1">
      <alignment horizontal="center" vertical="center" wrapText="1"/>
    </xf>
    <xf numFmtId="0" fontId="8" fillId="0" borderId="12" xfId="0" applyFont="1" applyBorder="1" applyAlignment="1">
      <alignment horizontal="left" vertical="top" wrapText="1"/>
    </xf>
    <xf numFmtId="43" fontId="8" fillId="0" borderId="13" xfId="0" applyNumberFormat="1" applyFont="1" applyBorder="1" applyAlignment="1">
      <alignment horizontal="right" vertical="center" wrapText="1"/>
    </xf>
    <xf numFmtId="4" fontId="4" fillId="0" borderId="14" xfId="0" applyNumberFormat="1" applyFont="1" applyBorder="1" applyAlignment="1">
      <alignment horizontal="center" vertical="center"/>
    </xf>
    <xf numFmtId="0" fontId="8" fillId="0" borderId="14" xfId="0" applyFont="1" applyBorder="1" applyAlignment="1">
      <alignment horizontal="center" vertical="center" wrapText="1"/>
    </xf>
    <xf numFmtId="49" fontId="6" fillId="0" borderId="14" xfId="0" applyNumberFormat="1" applyFont="1" applyBorder="1" applyAlignment="1">
      <alignment horizontal="center" vertical="center" wrapText="1"/>
    </xf>
    <xf numFmtId="0" fontId="8" fillId="0" borderId="15" xfId="0" applyFont="1" applyBorder="1" applyAlignment="1">
      <alignment horizontal="center" vertical="center" wrapText="1"/>
    </xf>
    <xf numFmtId="17" fontId="6" fillId="0" borderId="6" xfId="0" applyNumberFormat="1" applyFont="1" applyBorder="1" applyAlignment="1">
      <alignment horizontal="center" vertical="center" wrapText="1"/>
    </xf>
    <xf numFmtId="0" fontId="4" fillId="0" borderId="6" xfId="0" applyFont="1" applyBorder="1" applyAlignment="1">
      <alignment horizontal="left" wrapText="1"/>
    </xf>
    <xf numFmtId="43" fontId="8" fillId="0" borderId="6" xfId="0" applyNumberFormat="1" applyFont="1" applyBorder="1" applyAlignment="1">
      <alignment horizontal="right" vertical="center"/>
    </xf>
    <xf numFmtId="0" fontId="8" fillId="0" borderId="4" xfId="2" applyFont="1" applyBorder="1" applyAlignment="1">
      <alignment horizontal="left" vertical="center" wrapText="1"/>
    </xf>
    <xf numFmtId="4" fontId="8" fillId="0" borderId="4" xfId="2" applyNumberFormat="1" applyFont="1" applyBorder="1" applyAlignment="1">
      <alignment horizontal="right" vertical="center" wrapText="1"/>
    </xf>
    <xf numFmtId="0" fontId="8" fillId="0" borderId="4" xfId="2" applyFont="1" applyBorder="1" applyAlignment="1">
      <alignment horizontal="center" vertical="center" wrapText="1"/>
    </xf>
    <xf numFmtId="0" fontId="4" fillId="0" borderId="14" xfId="0" applyFont="1" applyBorder="1" applyAlignment="1">
      <alignment horizontal="center" vertical="center" wrapText="1"/>
    </xf>
    <xf numFmtId="0" fontId="8" fillId="0" borderId="4" xfId="0" applyFont="1" applyBorder="1" applyAlignment="1">
      <alignment horizontal="left" vertical="center" wrapText="1"/>
    </xf>
    <xf numFmtId="43" fontId="8" fillId="0" borderId="4" xfId="0" applyNumberFormat="1" applyFont="1" applyBorder="1" applyAlignment="1">
      <alignment horizontal="right" vertical="center" wrapText="1"/>
    </xf>
    <xf numFmtId="0" fontId="6" fillId="0" borderId="4" xfId="0" applyFont="1" applyBorder="1" applyAlignment="1">
      <alignment horizontal="center" vertical="center" wrapText="1"/>
    </xf>
    <xf numFmtId="0" fontId="4" fillId="0" borderId="6" xfId="0" applyFont="1" applyBorder="1" applyAlignment="1">
      <alignment horizontal="left" vertical="center"/>
    </xf>
    <xf numFmtId="4" fontId="8" fillId="0" borderId="4" xfId="0" applyNumberFormat="1" applyFont="1" applyBorder="1" applyAlignment="1">
      <alignment horizontal="center" vertical="center" wrapText="1"/>
    </xf>
    <xf numFmtId="4" fontId="8" fillId="0" borderId="4" xfId="0" applyNumberFormat="1" applyFont="1" applyBorder="1" applyAlignment="1">
      <alignment horizontal="right" vertical="center" wrapText="1"/>
    </xf>
    <xf numFmtId="0" fontId="4" fillId="0" borderId="14" xfId="0" applyFont="1" applyBorder="1" applyAlignment="1">
      <alignment horizontal="center" vertical="center"/>
    </xf>
    <xf numFmtId="0" fontId="8" fillId="0" borderId="15" xfId="0" applyFont="1" applyBorder="1" applyAlignment="1">
      <alignment horizontal="left" vertical="center" wrapText="1"/>
    </xf>
    <xf numFmtId="43" fontId="8" fillId="0" borderId="15" xfId="0" applyNumberFormat="1" applyFont="1" applyBorder="1" applyAlignment="1">
      <alignment horizontal="right" vertical="center" wrapText="1"/>
    </xf>
    <xf numFmtId="4" fontId="8" fillId="0" borderId="12" xfId="0" applyNumberFormat="1" applyFont="1" applyBorder="1" applyAlignment="1">
      <alignment horizontal="right" vertical="center" wrapText="1"/>
    </xf>
    <xf numFmtId="4" fontId="8" fillId="0" borderId="16" xfId="0" applyNumberFormat="1" applyFont="1" applyBorder="1" applyAlignment="1">
      <alignment horizontal="right" vertical="center" wrapText="1"/>
    </xf>
    <xf numFmtId="0" fontId="8" fillId="0" borderId="17" xfId="0" applyFont="1" applyBorder="1" applyAlignment="1">
      <alignment horizontal="center" vertical="center" wrapText="1"/>
    </xf>
    <xf numFmtId="0" fontId="4" fillId="0" borderId="0" xfId="0" applyFont="1" applyAlignment="1">
      <alignment horizontal="center"/>
    </xf>
    <xf numFmtId="0" fontId="4" fillId="0" borderId="0" xfId="0" applyFont="1"/>
    <xf numFmtId="0" fontId="7" fillId="0" borderId="1" xfId="0" applyFont="1" applyBorder="1" applyAlignment="1">
      <alignment horizontal="center" vertical="center"/>
    </xf>
    <xf numFmtId="0" fontId="7" fillId="0" borderId="6" xfId="0" applyFont="1" applyBorder="1" applyAlignment="1">
      <alignment horizontal="center" vertical="center"/>
    </xf>
    <xf numFmtId="0" fontId="7" fillId="0" borderId="6" xfId="0" applyFont="1" applyBorder="1" applyAlignment="1">
      <alignment horizontal="center" vertical="center" wrapText="1"/>
    </xf>
    <xf numFmtId="0" fontId="4" fillId="0" borderId="0" xfId="0" applyFont="1" applyProtection="1">
      <protection locked="0"/>
    </xf>
    <xf numFmtId="0" fontId="4" fillId="0" borderId="18" xfId="0" applyFont="1" applyBorder="1" applyAlignment="1">
      <alignment horizontal="center" vertical="center" wrapText="1"/>
    </xf>
    <xf numFmtId="0" fontId="6" fillId="0" borderId="1" xfId="0" applyFont="1" applyBorder="1" applyAlignment="1">
      <alignment horizontal="left" vertical="center" wrapText="1"/>
    </xf>
    <xf numFmtId="4" fontId="4" fillId="0" borderId="1" xfId="0" applyNumberFormat="1" applyFont="1" applyBorder="1" applyAlignment="1">
      <alignment horizontal="right" vertical="center" wrapText="1"/>
    </xf>
    <xf numFmtId="4" fontId="4" fillId="0" borderId="1" xfId="0" applyNumberFormat="1" applyFont="1" applyBorder="1" applyAlignment="1">
      <alignment horizontal="center" vertical="center" wrapText="1"/>
    </xf>
    <xf numFmtId="0" fontId="4" fillId="2" borderId="1"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4" fillId="3" borderId="1" xfId="0" applyFont="1" applyFill="1" applyBorder="1" applyAlignment="1">
      <alignment horizontal="center" vertical="center" wrapText="1"/>
    </xf>
    <xf numFmtId="0" fontId="6" fillId="0" borderId="1" xfId="4" applyFont="1" applyBorder="1" applyAlignment="1">
      <alignment horizontal="center" vertical="center" wrapText="1"/>
    </xf>
    <xf numFmtId="0" fontId="6" fillId="0" borderId="1" xfId="4" applyFont="1" applyBorder="1" applyAlignment="1">
      <alignment horizontal="center" vertical="center" wrapText="1" shrinkToFit="1"/>
    </xf>
    <xf numFmtId="0" fontId="6" fillId="0" borderId="1" xfId="2" applyFont="1" applyBorder="1" applyAlignment="1">
      <alignment horizontal="center" vertical="center" wrapText="1"/>
    </xf>
    <xf numFmtId="43" fontId="6" fillId="0" borderId="1" xfId="3" applyFont="1" applyBorder="1" applyAlignment="1">
      <alignment horizontal="center" vertical="center" wrapText="1"/>
    </xf>
    <xf numFmtId="0" fontId="6" fillId="2" borderId="7" xfId="0" applyFont="1" applyFill="1" applyBorder="1" applyAlignment="1">
      <alignment horizontal="center" vertical="center" wrapText="1"/>
    </xf>
    <xf numFmtId="0" fontId="4" fillId="4" borderId="1" xfId="0" applyFont="1" applyFill="1" applyBorder="1" applyAlignment="1">
      <alignment horizontal="center" vertical="center" wrapText="1"/>
    </xf>
    <xf numFmtId="4" fontId="4" fillId="4" borderId="1" xfId="0" applyNumberFormat="1" applyFont="1" applyFill="1" applyBorder="1" applyAlignment="1">
      <alignment horizontal="center" vertical="center" wrapText="1"/>
    </xf>
    <xf numFmtId="4" fontId="6" fillId="0" borderId="1" xfId="0" applyNumberFormat="1" applyFont="1" applyBorder="1" applyAlignment="1">
      <alignment horizontal="center" vertical="center" wrapText="1"/>
    </xf>
    <xf numFmtId="0" fontId="4" fillId="0" borderId="1" xfId="0" applyFont="1" applyBorder="1" applyAlignment="1" applyProtection="1">
      <alignment horizontal="left" vertical="center"/>
      <protection locked="0"/>
    </xf>
    <xf numFmtId="0" fontId="4" fillId="3" borderId="1" xfId="0" applyFont="1" applyFill="1" applyBorder="1" applyAlignment="1">
      <alignment horizontal="left" vertical="center" wrapText="1"/>
    </xf>
    <xf numFmtId="0" fontId="6" fillId="0" borderId="1" xfId="4" applyFont="1" applyBorder="1" applyAlignment="1">
      <alignment horizontal="left" vertical="center" wrapText="1"/>
    </xf>
    <xf numFmtId="0" fontId="4" fillId="0" borderId="1" xfId="0" applyFont="1" applyBorder="1" applyAlignment="1" applyProtection="1">
      <alignment horizontal="left" vertical="center" wrapText="1"/>
      <protection locked="0"/>
    </xf>
    <xf numFmtId="0" fontId="6" fillId="2" borderId="1" xfId="0" applyFont="1" applyFill="1" applyBorder="1" applyAlignment="1">
      <alignment horizontal="left" vertical="center" wrapText="1"/>
    </xf>
    <xf numFmtId="0" fontId="1" fillId="0" borderId="0" xfId="0" applyFont="1" applyAlignment="1" applyProtection="1">
      <alignment horizontal="left"/>
      <protection locked="0"/>
    </xf>
    <xf numFmtId="4" fontId="4" fillId="0" borderId="1" xfId="0" applyNumberFormat="1" applyFont="1" applyBorder="1" applyAlignment="1" applyProtection="1">
      <alignment horizontal="right" vertical="center"/>
      <protection locked="0"/>
    </xf>
    <xf numFmtId="4" fontId="4" fillId="2" borderId="1" xfId="0" applyNumberFormat="1" applyFont="1" applyFill="1" applyBorder="1" applyAlignment="1">
      <alignment horizontal="right" vertical="center" wrapText="1"/>
    </xf>
    <xf numFmtId="4" fontId="4" fillId="3" borderId="1" xfId="0" applyNumberFormat="1" applyFont="1" applyFill="1" applyBorder="1" applyAlignment="1">
      <alignment horizontal="right" vertical="center" wrapText="1"/>
    </xf>
    <xf numFmtId="43" fontId="4" fillId="0" borderId="1" xfId="3" applyFont="1" applyBorder="1" applyAlignment="1">
      <alignment horizontal="right" vertical="center" wrapText="1"/>
    </xf>
    <xf numFmtId="43" fontId="6" fillId="0" borderId="1" xfId="3" applyFont="1" applyFill="1" applyBorder="1" applyAlignment="1">
      <alignment horizontal="right" vertical="center" wrapText="1"/>
    </xf>
    <xf numFmtId="187" fontId="4" fillId="0" borderId="1" xfId="0" applyNumberFormat="1" applyFont="1" applyBorder="1" applyAlignment="1">
      <alignment horizontal="right" vertical="center" wrapText="1"/>
    </xf>
    <xf numFmtId="4" fontId="6" fillId="0" borderId="1" xfId="4" applyNumberFormat="1" applyFont="1" applyBorder="1" applyAlignment="1">
      <alignment horizontal="right" vertical="center" wrapText="1" shrinkToFit="1"/>
    </xf>
    <xf numFmtId="43" fontId="6" fillId="0" borderId="1" xfId="3" applyFont="1" applyBorder="1" applyAlignment="1">
      <alignment horizontal="right" vertical="center" wrapText="1"/>
    </xf>
    <xf numFmtId="4" fontId="6" fillId="2" borderId="1" xfId="0" applyNumberFormat="1" applyFont="1" applyFill="1" applyBorder="1" applyAlignment="1">
      <alignment horizontal="right" vertical="center" wrapText="1"/>
    </xf>
    <xf numFmtId="43" fontId="4" fillId="0" borderId="1" xfId="1" applyFont="1" applyBorder="1" applyAlignment="1">
      <alignment horizontal="right" vertical="center" wrapText="1"/>
    </xf>
    <xf numFmtId="43" fontId="4" fillId="0" borderId="1" xfId="3" applyFont="1" applyFill="1" applyBorder="1" applyAlignment="1">
      <alignment horizontal="right" vertical="center" wrapText="1"/>
    </xf>
    <xf numFmtId="4" fontId="6" fillId="0" borderId="1" xfId="0" applyNumberFormat="1" applyFont="1" applyBorder="1" applyAlignment="1">
      <alignment horizontal="right" vertical="center" wrapText="1"/>
    </xf>
    <xf numFmtId="43" fontId="4" fillId="3" borderId="1" xfId="3" applyFont="1" applyFill="1" applyBorder="1" applyAlignment="1">
      <alignment horizontal="right" vertical="center" wrapText="1"/>
    </xf>
    <xf numFmtId="188" fontId="4" fillId="0" borderId="1" xfId="0" applyNumberFormat="1" applyFont="1" applyBorder="1" applyAlignment="1">
      <alignment horizontal="right" vertical="center" wrapText="1"/>
    </xf>
    <xf numFmtId="2" fontId="4" fillId="0" borderId="1" xfId="0" applyNumberFormat="1" applyFont="1" applyBorder="1" applyAlignment="1">
      <alignment horizontal="right" vertical="center" wrapText="1"/>
    </xf>
    <xf numFmtId="4" fontId="4" fillId="0" borderId="1" xfId="0" applyNumberFormat="1" applyFont="1" applyBorder="1" applyAlignment="1" applyProtection="1">
      <alignment horizontal="right" vertical="center" wrapText="1"/>
      <protection locked="0"/>
    </xf>
    <xf numFmtId="0" fontId="6" fillId="2" borderId="1" xfId="0" applyFont="1" applyFill="1" applyBorder="1" applyAlignment="1">
      <alignment horizontal="right" vertical="center" wrapText="1"/>
    </xf>
    <xf numFmtId="43" fontId="6" fillId="2" borderId="1" xfId="3" applyFont="1" applyFill="1" applyBorder="1" applyAlignment="1">
      <alignment horizontal="right" vertical="center" wrapText="1"/>
    </xf>
    <xf numFmtId="0" fontId="1" fillId="0" borderId="0" xfId="0" applyFont="1" applyAlignment="1" applyProtection="1">
      <alignment horizontal="right"/>
      <protection locked="0"/>
    </xf>
    <xf numFmtId="43" fontId="4" fillId="2" borderId="1" xfId="3" applyFont="1" applyFill="1" applyBorder="1" applyAlignment="1">
      <alignment horizontal="right" vertical="center" wrapText="1"/>
    </xf>
    <xf numFmtId="4" fontId="8" fillId="2" borderId="1" xfId="0" applyNumberFormat="1" applyFont="1" applyFill="1" applyBorder="1" applyAlignment="1">
      <alignment horizontal="right" vertical="center" wrapText="1"/>
    </xf>
    <xf numFmtId="0" fontId="8" fillId="0" borderId="14" xfId="2" applyFont="1" applyBorder="1" applyAlignment="1">
      <alignment horizontal="center" vertical="center" wrapText="1"/>
    </xf>
    <xf numFmtId="43" fontId="4" fillId="0" borderId="1" xfId="3" applyFont="1" applyBorder="1" applyAlignment="1" applyProtection="1">
      <alignment horizontal="right" vertical="center" wrapText="1"/>
      <protection locked="0"/>
    </xf>
    <xf numFmtId="0" fontId="6" fillId="0" borderId="1" xfId="0" applyFont="1" applyBorder="1" applyAlignment="1">
      <alignment horizontal="right" vertical="center" wrapText="1"/>
    </xf>
    <xf numFmtId="0" fontId="6" fillId="0" borderId="1" xfId="5" applyFont="1" applyBorder="1" applyAlignment="1">
      <alignment horizontal="center" vertical="center" wrapText="1"/>
    </xf>
    <xf numFmtId="49" fontId="6" fillId="0" borderId="1" xfId="5" applyNumberFormat="1" applyFont="1" applyBorder="1" applyAlignment="1">
      <alignment horizontal="center" vertical="center" wrapText="1"/>
    </xf>
    <xf numFmtId="0" fontId="6" fillId="5" borderId="1" xfId="5" applyFont="1" applyFill="1" applyBorder="1" applyAlignment="1">
      <alignment horizontal="center" vertical="center" wrapText="1"/>
    </xf>
    <xf numFmtId="0" fontId="6" fillId="0" borderId="1" xfId="5" applyFont="1" applyBorder="1" applyAlignment="1">
      <alignment horizontal="left" vertical="center" wrapText="1"/>
    </xf>
    <xf numFmtId="0" fontId="6" fillId="5" borderId="1" xfId="5" applyFont="1" applyFill="1" applyBorder="1" applyAlignment="1">
      <alignment horizontal="left" vertical="center" wrapText="1"/>
    </xf>
    <xf numFmtId="0" fontId="4" fillId="0" borderId="4" xfId="0" applyFont="1" applyBorder="1" applyAlignment="1">
      <alignment horizontal="left" vertical="center"/>
    </xf>
    <xf numFmtId="4" fontId="6" fillId="0" borderId="1" xfId="5" applyNumberFormat="1" applyFont="1" applyBorder="1" applyAlignment="1">
      <alignment horizontal="right" vertical="center" wrapText="1"/>
    </xf>
    <xf numFmtId="4" fontId="6" fillId="3" borderId="1" xfId="5" applyNumberFormat="1" applyFont="1" applyFill="1" applyBorder="1" applyAlignment="1">
      <alignment horizontal="right" vertical="center" wrapText="1"/>
    </xf>
    <xf numFmtId="0" fontId="4" fillId="0" borderId="1" xfId="4" applyFont="1" applyBorder="1" applyAlignment="1">
      <alignment horizontal="center" vertical="center" wrapText="1"/>
    </xf>
    <xf numFmtId="0" fontId="4" fillId="0" borderId="1" xfId="4" applyFont="1" applyBorder="1" applyAlignment="1">
      <alignment horizontal="center" vertical="center" wrapText="1" shrinkToFit="1"/>
    </xf>
    <xf numFmtId="0" fontId="4" fillId="0" borderId="1" xfId="2" applyFont="1" applyBorder="1" applyAlignment="1">
      <alignment horizontal="center" vertical="center" wrapText="1"/>
    </xf>
    <xf numFmtId="0" fontId="4" fillId="0" borderId="1" xfId="0" quotePrefix="1" applyFont="1" applyBorder="1" applyAlignment="1">
      <alignment horizontal="center" vertical="center" wrapText="1"/>
    </xf>
    <xf numFmtId="189" fontId="6" fillId="2" borderId="1" xfId="3" applyNumberFormat="1" applyFont="1" applyFill="1" applyBorder="1" applyAlignment="1">
      <alignment horizontal="center" vertical="center" wrapText="1"/>
    </xf>
    <xf numFmtId="0" fontId="4" fillId="0" borderId="13" xfId="0" applyFont="1" applyBorder="1" applyAlignment="1">
      <alignment horizontal="center" vertical="center"/>
    </xf>
    <xf numFmtId="189" fontId="6" fillId="2" borderId="6" xfId="3" applyNumberFormat="1" applyFont="1" applyFill="1" applyBorder="1" applyAlignment="1">
      <alignment horizontal="center" vertical="center" wrapText="1"/>
    </xf>
    <xf numFmtId="0" fontId="6" fillId="2" borderId="5" xfId="0" applyFont="1" applyFill="1" applyBorder="1" applyAlignment="1">
      <alignment horizontal="center" vertical="center" wrapText="1"/>
    </xf>
    <xf numFmtId="0" fontId="4" fillId="0" borderId="0" xfId="0" applyFont="1" applyAlignment="1">
      <alignment horizontal="center" vertical="center" wrapText="1"/>
    </xf>
    <xf numFmtId="0" fontId="8" fillId="0" borderId="14" xfId="0" applyFont="1" applyBorder="1" applyAlignment="1">
      <alignment horizontal="left" vertical="center" wrapText="1"/>
    </xf>
    <xf numFmtId="0" fontId="4" fillId="0" borderId="15" xfId="0" applyFont="1" applyBorder="1" applyAlignment="1">
      <alignment horizontal="center" vertical="center"/>
    </xf>
    <xf numFmtId="0" fontId="6" fillId="3" borderId="1" xfId="0" applyFont="1" applyFill="1" applyBorder="1" applyAlignment="1">
      <alignment horizontal="center" vertical="center" wrapText="1"/>
    </xf>
    <xf numFmtId="0" fontId="4" fillId="0" borderId="1" xfId="4" applyFont="1" applyBorder="1" applyAlignment="1">
      <alignment horizontal="left" vertical="center" wrapText="1"/>
    </xf>
    <xf numFmtId="0" fontId="6" fillId="0" borderId="1" xfId="6" applyFont="1" applyBorder="1" applyAlignment="1" applyProtection="1">
      <alignment horizontal="left" vertical="center" wrapText="1"/>
    </xf>
    <xf numFmtId="0" fontId="6" fillId="3" borderId="1" xfId="0" applyFont="1" applyFill="1" applyBorder="1" applyAlignment="1">
      <alignment horizontal="left" vertical="center" wrapText="1"/>
    </xf>
    <xf numFmtId="4" fontId="4" fillId="0" borderId="1" xfId="4" applyNumberFormat="1" applyFont="1" applyBorder="1" applyAlignment="1">
      <alignment horizontal="right" vertical="center" wrapText="1" shrinkToFit="1"/>
    </xf>
    <xf numFmtId="4" fontId="6" fillId="3" borderId="1" xfId="0" applyNumberFormat="1" applyFont="1" applyFill="1" applyBorder="1" applyAlignment="1">
      <alignment horizontal="right" vertical="center" wrapText="1"/>
    </xf>
    <xf numFmtId="43" fontId="4" fillId="0" borderId="1" xfId="3" applyFont="1" applyFill="1" applyBorder="1" applyAlignment="1" applyProtection="1">
      <alignment horizontal="right" vertical="center" wrapText="1"/>
      <protection locked="0"/>
    </xf>
    <xf numFmtId="4" fontId="4" fillId="0" borderId="9" xfId="0" applyNumberFormat="1" applyFont="1" applyBorder="1" applyAlignment="1">
      <alignment horizontal="right" vertical="center"/>
    </xf>
    <xf numFmtId="2" fontId="4" fillId="0" borderId="1" xfId="0" applyNumberFormat="1" applyFont="1" applyBorder="1" applyAlignment="1">
      <alignment horizontal="right" vertical="center"/>
    </xf>
    <xf numFmtId="4" fontId="8" fillId="0" borderId="6" xfId="0" applyNumberFormat="1" applyFont="1" applyBorder="1" applyAlignment="1">
      <alignment horizontal="center" vertical="center" wrapText="1"/>
    </xf>
    <xf numFmtId="4" fontId="4" fillId="2" borderId="1" xfId="0" applyNumberFormat="1" applyFont="1" applyFill="1" applyBorder="1" applyAlignment="1">
      <alignment horizontal="left" vertical="center" wrapText="1"/>
    </xf>
    <xf numFmtId="43" fontId="4" fillId="2" borderId="1" xfId="3" applyFont="1" applyFill="1" applyBorder="1" applyAlignment="1">
      <alignment horizontal="left" vertical="center" wrapText="1"/>
    </xf>
    <xf numFmtId="0" fontId="14" fillId="0" borderId="1" xfId="0" applyFont="1" applyBorder="1" applyAlignment="1">
      <alignment horizontal="left" vertical="center" wrapText="1"/>
    </xf>
    <xf numFmtId="187" fontId="6" fillId="0" borderId="1" xfId="0" applyNumberFormat="1" applyFont="1" applyBorder="1" applyAlignment="1">
      <alignment horizontal="right" vertical="center" wrapText="1"/>
    </xf>
    <xf numFmtId="0" fontId="4" fillId="0" borderId="14" xfId="0" applyFont="1" applyBorder="1" applyAlignment="1">
      <alignment horizontal="left" vertical="center" wrapText="1"/>
    </xf>
    <xf numFmtId="0" fontId="6" fillId="2" borderId="1" xfId="4" applyFont="1" applyFill="1" applyBorder="1" applyAlignment="1">
      <alignment horizontal="center" vertical="center" wrapText="1"/>
    </xf>
    <xf numFmtId="0" fontId="6" fillId="2" borderId="1" xfId="4" applyFont="1" applyFill="1" applyBorder="1" applyAlignment="1">
      <alignment horizontal="center" vertical="center" wrapText="1" shrinkToFit="1"/>
    </xf>
    <xf numFmtId="0" fontId="6" fillId="2" borderId="1" xfId="2" applyFont="1" applyFill="1" applyBorder="1" applyAlignment="1">
      <alignment horizontal="center" vertical="center" wrapText="1"/>
    </xf>
    <xf numFmtId="0" fontId="6" fillId="0" borderId="1" xfId="0" quotePrefix="1" applyFont="1" applyBorder="1" applyAlignment="1">
      <alignment horizontal="center" vertical="center" wrapText="1"/>
    </xf>
    <xf numFmtId="0" fontId="4" fillId="0" borderId="13" xfId="0" applyFont="1" applyBorder="1" applyAlignment="1">
      <alignment horizontal="center" vertical="center" wrapText="1"/>
    </xf>
    <xf numFmtId="0" fontId="4" fillId="0" borderId="12" xfId="0" applyFont="1" applyBorder="1" applyAlignment="1">
      <alignment horizontal="center" vertical="center" wrapText="1"/>
    </xf>
    <xf numFmtId="0" fontId="6" fillId="0" borderId="1" xfId="0" applyFont="1" applyBorder="1" applyAlignment="1" applyProtection="1">
      <alignment horizontal="center" vertical="center" wrapText="1"/>
      <protection locked="0"/>
    </xf>
    <xf numFmtId="0" fontId="6" fillId="2" borderId="1" xfId="4" applyFont="1" applyFill="1" applyBorder="1" applyAlignment="1">
      <alignment horizontal="left" vertical="center" wrapText="1"/>
    </xf>
    <xf numFmtId="4" fontId="6" fillId="2" borderId="1" xfId="0" applyNumberFormat="1" applyFont="1" applyFill="1" applyBorder="1" applyAlignment="1">
      <alignment horizontal="left" vertical="center" wrapText="1"/>
    </xf>
    <xf numFmtId="43" fontId="6" fillId="2" borderId="1" xfId="3" applyFont="1" applyFill="1" applyBorder="1" applyAlignment="1">
      <alignment horizontal="left" vertical="center" wrapText="1"/>
    </xf>
    <xf numFmtId="4" fontId="6" fillId="2" borderId="1" xfId="4" applyNumberFormat="1" applyFont="1" applyFill="1" applyBorder="1" applyAlignment="1">
      <alignment horizontal="right" vertical="center" wrapText="1" shrinkToFit="1"/>
    </xf>
    <xf numFmtId="43" fontId="6" fillId="0" borderId="1" xfId="1" applyFont="1" applyBorder="1" applyAlignment="1">
      <alignment horizontal="right" vertical="center" wrapText="1"/>
    </xf>
    <xf numFmtId="0" fontId="6" fillId="4" borderId="1" xfId="0" applyFont="1" applyFill="1" applyBorder="1" applyAlignment="1">
      <alignment horizontal="center" vertical="center" wrapText="1"/>
    </xf>
    <xf numFmtId="4" fontId="6" fillId="4" borderId="1" xfId="0" applyNumberFormat="1" applyFont="1" applyFill="1" applyBorder="1" applyAlignment="1">
      <alignment horizontal="center" vertical="center" wrapText="1"/>
    </xf>
    <xf numFmtId="4" fontId="8" fillId="0" borderId="15" xfId="0" applyNumberFormat="1" applyFont="1" applyBorder="1" applyAlignment="1">
      <alignment horizontal="right" vertical="center" wrapText="1"/>
    </xf>
    <xf numFmtId="49" fontId="4" fillId="0" borderId="14" xfId="0" applyNumberFormat="1" applyFont="1" applyBorder="1" applyAlignment="1">
      <alignment horizontal="center" vertical="center" wrapText="1"/>
    </xf>
    <xf numFmtId="0" fontId="6" fillId="3" borderId="1" xfId="5" applyFont="1" applyFill="1" applyBorder="1" applyAlignment="1">
      <alignment horizontal="center" vertical="center" wrapText="1"/>
    </xf>
    <xf numFmtId="0" fontId="6" fillId="3" borderId="1" xfId="5" applyFont="1" applyFill="1" applyBorder="1" applyAlignment="1">
      <alignment horizontal="left" vertical="center" wrapText="1"/>
    </xf>
    <xf numFmtId="4" fontId="4" fillId="0" borderId="14" xfId="0" applyNumberFormat="1" applyFont="1" applyBorder="1" applyAlignment="1">
      <alignment horizontal="right" vertical="center"/>
    </xf>
    <xf numFmtId="4" fontId="8" fillId="0" borderId="20" xfId="0" applyNumberFormat="1" applyFont="1" applyBorder="1" applyAlignment="1">
      <alignment horizontal="right" vertical="center" wrapText="1"/>
    </xf>
    <xf numFmtId="0" fontId="8" fillId="0" borderId="21" xfId="0" applyFont="1" applyBorder="1" applyAlignment="1">
      <alignment horizontal="center" vertical="center" wrapText="1"/>
    </xf>
    <xf numFmtId="0" fontId="6" fillId="5" borderId="1" xfId="0" applyFont="1" applyFill="1" applyBorder="1" applyAlignment="1">
      <alignment horizontal="left" vertical="center" wrapText="1"/>
    </xf>
    <xf numFmtId="0" fontId="6" fillId="0" borderId="1" xfId="0" applyFont="1" applyBorder="1" applyAlignment="1" applyProtection="1">
      <alignment horizontal="left" vertical="center" wrapText="1"/>
      <protection locked="0"/>
    </xf>
    <xf numFmtId="0" fontId="6" fillId="6" borderId="1" xfId="0" applyFont="1" applyFill="1" applyBorder="1" applyAlignment="1">
      <alignment horizontal="left" vertical="center" wrapText="1"/>
    </xf>
    <xf numFmtId="43" fontId="6" fillId="0" borderId="1" xfId="3" applyFont="1" applyBorder="1" applyAlignment="1" applyProtection="1">
      <alignment horizontal="right" vertical="center" wrapText="1"/>
      <protection locked="0"/>
    </xf>
    <xf numFmtId="187" fontId="6" fillId="6" borderId="1" xfId="0" applyNumberFormat="1" applyFont="1" applyFill="1" applyBorder="1" applyAlignment="1">
      <alignment horizontal="right" vertical="center" wrapText="1"/>
    </xf>
    <xf numFmtId="0" fontId="6" fillId="2" borderId="6" xfId="0" applyFont="1" applyFill="1" applyBorder="1" applyAlignment="1">
      <alignment horizontal="center" vertical="center" wrapText="1"/>
    </xf>
    <xf numFmtId="0" fontId="6" fillId="0" borderId="11" xfId="0" applyFont="1" applyBorder="1" applyAlignment="1">
      <alignment horizontal="center" vertical="center" wrapText="1"/>
    </xf>
    <xf numFmtId="4" fontId="6" fillId="2" borderId="4" xfId="0" applyNumberFormat="1" applyFont="1" applyFill="1" applyBorder="1" applyAlignment="1">
      <alignment horizontal="left" vertical="center" wrapText="1"/>
    </xf>
    <xf numFmtId="0" fontId="6" fillId="0" borderId="11" xfId="0" applyFont="1" applyBorder="1" applyAlignment="1">
      <alignment horizontal="left" vertical="center" wrapText="1"/>
    </xf>
    <xf numFmtId="0" fontId="6" fillId="2" borderId="1" xfId="5" applyFont="1" applyFill="1" applyBorder="1" applyAlignment="1">
      <alignment horizontal="left" vertical="center" wrapText="1"/>
    </xf>
    <xf numFmtId="0" fontId="4" fillId="0" borderId="0" xfId="0" applyFont="1" applyAlignment="1" applyProtection="1">
      <alignment horizontal="left"/>
      <protection locked="0"/>
    </xf>
    <xf numFmtId="4" fontId="4" fillId="0" borderId="2" xfId="0" applyNumberFormat="1" applyFont="1" applyBorder="1" applyAlignment="1">
      <alignment horizontal="right" vertical="center"/>
    </xf>
    <xf numFmtId="4" fontId="6" fillId="2" borderId="7" xfId="0" applyNumberFormat="1" applyFont="1" applyFill="1" applyBorder="1" applyAlignment="1">
      <alignment horizontal="right" vertical="center" wrapText="1"/>
    </xf>
    <xf numFmtId="4" fontId="6" fillId="2" borderId="19" xfId="0" applyNumberFormat="1" applyFont="1" applyFill="1" applyBorder="1" applyAlignment="1">
      <alignment horizontal="right" vertical="center" wrapText="1"/>
    </xf>
    <xf numFmtId="4" fontId="6" fillId="2" borderId="18" xfId="0" applyNumberFormat="1" applyFont="1" applyFill="1" applyBorder="1" applyAlignment="1">
      <alignment horizontal="right" vertical="center" wrapText="1"/>
    </xf>
    <xf numFmtId="187" fontId="6" fillId="0" borderId="11" xfId="0" applyNumberFormat="1" applyFont="1" applyBorder="1" applyAlignment="1">
      <alignment horizontal="right" vertical="center" wrapText="1"/>
    </xf>
    <xf numFmtId="4" fontId="6" fillId="5" borderId="1" xfId="5" applyNumberFormat="1" applyFont="1" applyFill="1" applyBorder="1" applyAlignment="1">
      <alignment horizontal="right" vertical="center" wrapText="1"/>
    </xf>
    <xf numFmtId="4" fontId="6" fillId="2" borderId="1" xfId="5" applyNumberFormat="1" applyFont="1" applyFill="1" applyBorder="1" applyAlignment="1">
      <alignment horizontal="right" vertical="center" wrapText="1"/>
    </xf>
    <xf numFmtId="43" fontId="4" fillId="0" borderId="0" xfId="0" applyNumberFormat="1" applyFont="1" applyAlignment="1" applyProtection="1">
      <alignment horizontal="right" vertical="center"/>
      <protection locked="0"/>
    </xf>
    <xf numFmtId="4" fontId="4" fillId="0" borderId="4" xfId="0" applyNumberFormat="1" applyFont="1" applyBorder="1" applyAlignment="1">
      <alignment horizontal="right" vertical="center" wrapText="1"/>
    </xf>
    <xf numFmtId="49" fontId="8" fillId="0" borderId="1" xfId="0" applyNumberFormat="1" applyFont="1" applyBorder="1" applyAlignment="1">
      <alignment horizontal="center" vertical="center" wrapText="1"/>
    </xf>
    <xf numFmtId="0" fontId="8" fillId="2" borderId="1" xfId="0" applyFont="1" applyFill="1" applyBorder="1" applyAlignment="1">
      <alignment horizontal="left" vertical="center" wrapText="1"/>
    </xf>
    <xf numFmtId="0" fontId="8" fillId="2" borderId="4" xfId="0" applyFont="1" applyFill="1" applyBorder="1" applyAlignment="1">
      <alignment horizontal="left" vertical="center" wrapText="1"/>
    </xf>
    <xf numFmtId="0" fontId="8" fillId="2" borderId="6" xfId="0" applyFont="1" applyFill="1" applyBorder="1" applyAlignment="1">
      <alignment horizontal="left" vertical="center" wrapText="1"/>
    </xf>
    <xf numFmtId="49" fontId="8" fillId="0" borderId="6" xfId="0" applyNumberFormat="1" applyFont="1" applyBorder="1" applyAlignment="1">
      <alignment horizontal="center" vertical="center" wrapText="1"/>
    </xf>
    <xf numFmtId="0" fontId="6" fillId="0" borderId="6" xfId="0" applyFont="1" applyBorder="1" applyAlignment="1">
      <alignment horizontal="center" vertical="center" wrapText="1"/>
    </xf>
    <xf numFmtId="4" fontId="4" fillId="0" borderId="6" xfId="0" applyNumberFormat="1" applyFont="1" applyBorder="1" applyAlignment="1">
      <alignment horizontal="right" vertical="center" wrapText="1"/>
    </xf>
    <xf numFmtId="0" fontId="4" fillId="2" borderId="6" xfId="0" applyFont="1" applyFill="1" applyBorder="1" applyAlignment="1">
      <alignment horizontal="center" vertical="center" wrapText="1"/>
    </xf>
    <xf numFmtId="0" fontId="6" fillId="0" borderId="4" xfId="4" applyFont="1" applyBorder="1" applyAlignment="1">
      <alignment horizontal="left" vertical="center" wrapText="1"/>
    </xf>
    <xf numFmtId="0" fontId="6" fillId="0" borderId="4" xfId="4" applyFont="1" applyBorder="1" applyAlignment="1">
      <alignment horizontal="center" vertical="center" wrapText="1"/>
    </xf>
    <xf numFmtId="43" fontId="6" fillId="0" borderId="4" xfId="3" applyFont="1" applyFill="1" applyBorder="1" applyAlignment="1">
      <alignment horizontal="right" vertical="center" wrapText="1"/>
    </xf>
    <xf numFmtId="0" fontId="6" fillId="0" borderId="4" xfId="4" applyFont="1" applyBorder="1" applyAlignment="1">
      <alignment horizontal="center" vertical="center" wrapText="1" shrinkToFit="1"/>
    </xf>
    <xf numFmtId="0" fontId="6" fillId="0" borderId="4" xfId="2" applyFont="1" applyBorder="1" applyAlignment="1">
      <alignment horizontal="center" vertical="center" wrapText="1"/>
    </xf>
    <xf numFmtId="43" fontId="4" fillId="0" borderId="6" xfId="3" applyFont="1" applyBorder="1" applyAlignment="1">
      <alignment horizontal="right" vertical="center" wrapText="1"/>
    </xf>
    <xf numFmtId="187" fontId="4" fillId="0" borderId="6" xfId="0" applyNumberFormat="1" applyFont="1" applyBorder="1" applyAlignment="1">
      <alignment horizontal="right" vertical="center" wrapText="1"/>
    </xf>
    <xf numFmtId="0" fontId="4" fillId="3" borderId="4" xfId="0" applyFont="1" applyFill="1" applyBorder="1" applyAlignment="1">
      <alignment horizontal="left" vertical="center" wrapText="1"/>
    </xf>
    <xf numFmtId="43" fontId="6" fillId="2" borderId="4" xfId="3" applyFont="1" applyFill="1" applyBorder="1" applyAlignment="1">
      <alignment horizontal="right" vertical="center" wrapText="1"/>
    </xf>
    <xf numFmtId="0" fontId="6" fillId="2" borderId="4" xfId="0" applyFont="1" applyFill="1" applyBorder="1" applyAlignment="1">
      <alignment horizontal="center" vertical="center" wrapText="1"/>
    </xf>
    <xf numFmtId="4" fontId="4" fillId="0" borderId="6" xfId="0" applyNumberFormat="1" applyFont="1" applyBorder="1" applyAlignment="1">
      <alignment horizontal="center" vertical="center" wrapText="1"/>
    </xf>
    <xf numFmtId="0" fontId="4" fillId="2" borderId="4" xfId="0" applyFont="1" applyFill="1" applyBorder="1" applyAlignment="1">
      <alignment horizontal="center" vertical="center" wrapText="1"/>
    </xf>
    <xf numFmtId="4" fontId="6" fillId="0" borderId="4" xfId="4" applyNumberFormat="1" applyFont="1" applyBorder="1" applyAlignment="1">
      <alignment horizontal="right" vertical="center" wrapText="1" shrinkToFit="1"/>
    </xf>
    <xf numFmtId="0" fontId="6" fillId="4" borderId="1" xfId="0" applyFont="1" applyFill="1" applyBorder="1" applyAlignment="1">
      <alignment horizontal="left" vertical="center" wrapText="1"/>
    </xf>
    <xf numFmtId="0" fontId="6" fillId="0" borderId="6" xfId="0" applyFont="1" applyBorder="1" applyAlignment="1">
      <alignment horizontal="left" vertical="center" wrapText="1"/>
    </xf>
    <xf numFmtId="187" fontId="6" fillId="4" borderId="1" xfId="0" applyNumberFormat="1" applyFont="1" applyFill="1" applyBorder="1" applyAlignment="1">
      <alignment horizontal="right" vertical="center" wrapText="1"/>
    </xf>
    <xf numFmtId="187" fontId="6" fillId="0" borderId="6" xfId="0" applyNumberFormat="1" applyFont="1" applyBorder="1" applyAlignment="1">
      <alignment horizontal="right" vertical="center" wrapText="1"/>
    </xf>
    <xf numFmtId="43" fontId="6" fillId="0" borderId="6" xfId="3" applyFont="1" applyBorder="1" applyAlignment="1">
      <alignment horizontal="right" vertical="center" wrapText="1"/>
    </xf>
    <xf numFmtId="4" fontId="6" fillId="0" borderId="6" xfId="0" applyNumberFormat="1" applyFont="1" applyBorder="1" applyAlignment="1">
      <alignment horizontal="center" vertical="center" wrapText="1"/>
    </xf>
    <xf numFmtId="4" fontId="4" fillId="0" borderId="0" xfId="0" applyNumberFormat="1" applyFont="1" applyAlignment="1">
      <alignment horizontal="right" vertical="center"/>
    </xf>
    <xf numFmtId="43" fontId="4" fillId="0" borderId="14" xfId="1" applyFont="1" applyBorder="1" applyAlignment="1">
      <alignment horizontal="right" vertical="center"/>
    </xf>
    <xf numFmtId="0" fontId="6" fillId="0" borderId="4" xfId="5" applyFont="1" applyBorder="1" applyAlignment="1">
      <alignment horizontal="left" vertical="center" wrapText="1"/>
    </xf>
    <xf numFmtId="0" fontId="6" fillId="0" borderId="4" xfId="5" applyFont="1" applyBorder="1" applyAlignment="1">
      <alignment horizontal="center" vertical="center" wrapText="1"/>
    </xf>
    <xf numFmtId="4" fontId="6" fillId="0" borderId="4" xfId="5" applyNumberFormat="1" applyFont="1" applyBorder="1" applyAlignment="1">
      <alignment horizontal="right" vertical="center" wrapText="1"/>
    </xf>
    <xf numFmtId="49" fontId="6" fillId="0" borderId="4" xfId="5" applyNumberFormat="1" applyFont="1" applyBorder="1" applyAlignment="1">
      <alignment horizontal="center" vertical="center" wrapText="1"/>
    </xf>
    <xf numFmtId="0" fontId="4" fillId="0" borderId="4" xfId="0" applyFont="1" applyBorder="1" applyAlignment="1">
      <alignment horizontal="center" vertical="center" wrapText="1" shrinkToFit="1"/>
    </xf>
    <xf numFmtId="0" fontId="4" fillId="0" borderId="1" xfId="0" applyFont="1" applyBorder="1" applyAlignment="1">
      <alignment horizontal="center" vertical="center" wrapText="1" shrinkToFit="1"/>
    </xf>
    <xf numFmtId="1" fontId="4" fillId="2" borderId="1" xfId="0" applyNumberFormat="1" applyFont="1" applyFill="1" applyBorder="1" applyAlignment="1">
      <alignment horizontal="left" vertical="center" wrapText="1"/>
    </xf>
    <xf numFmtId="43" fontId="4" fillId="0" borderId="1" xfId="0" applyNumberFormat="1" applyFont="1" applyBorder="1" applyAlignment="1">
      <alignment horizontal="center" vertical="center" wrapText="1" shrinkToFit="1"/>
    </xf>
    <xf numFmtId="1" fontId="4" fillId="2" borderId="5" xfId="0" applyNumberFormat="1" applyFont="1" applyFill="1" applyBorder="1" applyAlignment="1">
      <alignment horizontal="center" vertical="center" wrapText="1" shrinkToFit="1"/>
    </xf>
    <xf numFmtId="1" fontId="4" fillId="2" borderId="1" xfId="0" applyNumberFormat="1" applyFont="1" applyFill="1" applyBorder="1" applyAlignment="1">
      <alignment horizontal="center" vertical="center" wrapText="1"/>
    </xf>
    <xf numFmtId="0" fontId="15" fillId="0" borderId="1" xfId="0" applyFont="1" applyBorder="1" applyAlignment="1">
      <alignment horizontal="center" vertical="center" wrapText="1"/>
    </xf>
    <xf numFmtId="43" fontId="4" fillId="2" borderId="1" xfId="1" applyFont="1" applyFill="1" applyBorder="1" applyAlignment="1">
      <alignment horizontal="center" vertical="center" wrapText="1"/>
    </xf>
    <xf numFmtId="1" fontId="4" fillId="2" borderId="1" xfId="0" applyNumberFormat="1" applyFont="1" applyFill="1" applyBorder="1" applyAlignment="1">
      <alignment horizontal="center" vertical="center" wrapText="1" shrinkToFit="1"/>
    </xf>
    <xf numFmtId="0" fontId="4" fillId="2" borderId="1" xfId="0" applyFont="1" applyFill="1" applyBorder="1" applyAlignment="1">
      <alignment horizontal="center" vertical="center" wrapText="1" shrinkToFit="1"/>
    </xf>
    <xf numFmtId="190" fontId="4" fillId="2" borderId="1" xfId="0" applyNumberFormat="1" applyFont="1" applyFill="1" applyBorder="1" applyAlignment="1">
      <alignment horizontal="center" vertical="center" wrapText="1"/>
    </xf>
    <xf numFmtId="190" fontId="8" fillId="0" borderId="1" xfId="2" applyNumberFormat="1" applyFont="1" applyBorder="1" applyAlignment="1">
      <alignment horizontal="center" vertical="center" wrapText="1"/>
    </xf>
    <xf numFmtId="190" fontId="4" fillId="0" borderId="1" xfId="0" applyNumberFormat="1" applyFont="1" applyBorder="1" applyAlignment="1">
      <alignment horizontal="center" vertical="center" wrapText="1"/>
    </xf>
    <xf numFmtId="190" fontId="6" fillId="0" borderId="1" xfId="4" applyNumberFormat="1" applyFont="1" applyBorder="1" applyAlignment="1">
      <alignment horizontal="center" vertical="center" wrapText="1"/>
    </xf>
    <xf numFmtId="190" fontId="8" fillId="0" borderId="1" xfId="0" applyNumberFormat="1" applyFont="1" applyBorder="1" applyAlignment="1">
      <alignment horizontal="center" vertical="center" wrapText="1"/>
    </xf>
    <xf numFmtId="190" fontId="6" fillId="0" borderId="1" xfId="0" applyNumberFormat="1" applyFont="1" applyBorder="1" applyAlignment="1">
      <alignment horizontal="center" vertical="center" wrapText="1"/>
    </xf>
    <xf numFmtId="190" fontId="6" fillId="2" borderId="1" xfId="0" applyNumberFormat="1" applyFont="1" applyFill="1" applyBorder="1" applyAlignment="1">
      <alignment horizontal="center" vertical="center" wrapText="1"/>
    </xf>
    <xf numFmtId="190" fontId="4" fillId="0" borderId="6" xfId="0" applyNumberFormat="1" applyFont="1" applyBorder="1" applyAlignment="1">
      <alignment horizontal="center" vertical="center" wrapText="1"/>
    </xf>
    <xf numFmtId="190" fontId="6" fillId="0" borderId="4" xfId="4" applyNumberFormat="1" applyFont="1" applyBorder="1" applyAlignment="1">
      <alignment horizontal="center" vertical="center" wrapText="1"/>
    </xf>
    <xf numFmtId="190" fontId="4" fillId="0" borderId="1" xfId="0" applyNumberFormat="1" applyFont="1" applyBorder="1" applyAlignment="1" applyProtection="1">
      <alignment horizontal="center" vertical="center" wrapText="1"/>
      <protection locked="0"/>
    </xf>
    <xf numFmtId="190" fontId="6" fillId="2" borderId="4" xfId="0" applyNumberFormat="1" applyFont="1" applyFill="1" applyBorder="1" applyAlignment="1">
      <alignment horizontal="center" vertical="center" wrapText="1"/>
    </xf>
    <xf numFmtId="190" fontId="8" fillId="0" borderId="4" xfId="2" applyNumberFormat="1" applyFont="1" applyBorder="1" applyAlignment="1">
      <alignment horizontal="center" vertical="center" wrapText="1"/>
    </xf>
    <xf numFmtId="190" fontId="8" fillId="0" borderId="11" xfId="0" applyNumberFormat="1" applyFont="1" applyBorder="1" applyAlignment="1">
      <alignment horizontal="center" vertical="center" wrapText="1"/>
    </xf>
    <xf numFmtId="190" fontId="8" fillId="0" borderId="12" xfId="0" applyNumberFormat="1" applyFont="1" applyBorder="1" applyAlignment="1">
      <alignment horizontal="center" vertical="center" wrapText="1"/>
    </xf>
    <xf numFmtId="190" fontId="8" fillId="0" borderId="13" xfId="0" applyNumberFormat="1" applyFont="1" applyBorder="1" applyAlignment="1">
      <alignment horizontal="center" vertical="center" wrapText="1"/>
    </xf>
    <xf numFmtId="190" fontId="8" fillId="0" borderId="6" xfId="0" applyNumberFormat="1" applyFont="1" applyBorder="1" applyAlignment="1">
      <alignment horizontal="center" vertical="center" wrapText="1"/>
    </xf>
    <xf numFmtId="190" fontId="4" fillId="0" borderId="4" xfId="0" applyNumberFormat="1" applyFont="1" applyBorder="1" applyAlignment="1">
      <alignment horizontal="center" vertical="center" wrapText="1"/>
    </xf>
    <xf numFmtId="4" fontId="4" fillId="2" borderId="1" xfId="0" applyNumberFormat="1" applyFont="1" applyFill="1" applyBorder="1" applyAlignment="1">
      <alignment horizontal="center" vertical="center" wrapText="1"/>
    </xf>
    <xf numFmtId="43" fontId="4" fillId="2" borderId="1" xfId="1" applyFont="1" applyFill="1" applyBorder="1" applyAlignment="1">
      <alignment horizontal="right" vertical="center" wrapText="1"/>
    </xf>
    <xf numFmtId="0" fontId="4" fillId="0" borderId="1" xfId="0" applyFont="1" applyBorder="1" applyAlignment="1">
      <alignment horizontal="left" vertical="center" wrapText="1" shrinkToFit="1"/>
    </xf>
    <xf numFmtId="43" fontId="6" fillId="0" borderId="1" xfId="0" applyNumberFormat="1" applyFont="1" applyBorder="1" applyAlignment="1">
      <alignment horizontal="right" vertical="center" wrapText="1"/>
    </xf>
    <xf numFmtId="43" fontId="4" fillId="0" borderId="1" xfId="1" applyFont="1" applyBorder="1" applyAlignment="1">
      <alignment horizontal="right" vertical="center" wrapText="1" shrinkToFit="1"/>
    </xf>
    <xf numFmtId="43" fontId="4" fillId="0" borderId="1" xfId="0" applyNumberFormat="1" applyFont="1" applyBorder="1" applyAlignment="1">
      <alignment horizontal="right" vertical="center" wrapText="1" shrinkToFit="1"/>
    </xf>
    <xf numFmtId="43" fontId="6" fillId="2" borderId="1" xfId="0" applyNumberFormat="1" applyFont="1" applyFill="1" applyBorder="1" applyAlignment="1">
      <alignment horizontal="right" vertical="center" wrapText="1"/>
    </xf>
    <xf numFmtId="0" fontId="6" fillId="0" borderId="5" xfId="0" applyFont="1" applyBorder="1" applyAlignment="1">
      <alignment horizontal="center" vertical="center" wrapText="1"/>
    </xf>
    <xf numFmtId="43" fontId="4" fillId="2" borderId="5" xfId="1" applyFont="1" applyFill="1" applyBorder="1" applyAlignment="1">
      <alignment horizontal="center" vertical="center" wrapText="1"/>
    </xf>
    <xf numFmtId="0" fontId="4" fillId="0" borderId="15" xfId="0" applyFont="1" applyBorder="1" applyAlignment="1">
      <alignment horizontal="center" vertical="center" wrapText="1"/>
    </xf>
    <xf numFmtId="0" fontId="4" fillId="0" borderId="4" xfId="0" applyFont="1" applyBorder="1" applyAlignment="1">
      <alignment horizontal="left" vertical="center" wrapText="1" shrinkToFit="1"/>
    </xf>
    <xf numFmtId="0" fontId="4" fillId="2" borderId="1" xfId="0" applyFont="1" applyFill="1" applyBorder="1" applyAlignment="1">
      <alignment vertical="center"/>
    </xf>
    <xf numFmtId="0" fontId="8" fillId="2" borderId="1" xfId="0" applyFont="1" applyFill="1" applyBorder="1" applyAlignment="1">
      <alignment horizontal="center" vertical="center" wrapText="1"/>
    </xf>
    <xf numFmtId="0" fontId="4" fillId="2" borderId="1" xfId="0" applyFont="1" applyFill="1" applyBorder="1" applyAlignment="1">
      <alignment horizontal="center" vertical="center"/>
    </xf>
    <xf numFmtId="190" fontId="8" fillId="0" borderId="15" xfId="0" applyNumberFormat="1" applyFont="1" applyBorder="1" applyAlignment="1">
      <alignment horizontal="center" vertical="center" wrapText="1"/>
    </xf>
    <xf numFmtId="0" fontId="6" fillId="0" borderId="12" xfId="0" applyFont="1" applyBorder="1" applyAlignment="1">
      <alignment horizontal="left" vertical="center" wrapText="1"/>
    </xf>
    <xf numFmtId="0" fontId="6" fillId="0" borderId="12" xfId="0" applyFont="1" applyBorder="1" applyAlignment="1">
      <alignment horizontal="center" vertical="center" wrapText="1"/>
    </xf>
    <xf numFmtId="187" fontId="6" fillId="0" borderId="12" xfId="0" applyNumberFormat="1" applyFont="1" applyBorder="1" applyAlignment="1">
      <alignment horizontal="right" vertical="center" wrapText="1"/>
    </xf>
    <xf numFmtId="0" fontId="8" fillId="0" borderId="24" xfId="0" applyFont="1" applyBorder="1" applyAlignment="1">
      <alignment horizontal="center" vertical="center" wrapText="1"/>
    </xf>
    <xf numFmtId="0" fontId="8" fillId="0" borderId="5" xfId="0" applyFont="1" applyBorder="1" applyAlignment="1">
      <alignment horizontal="center" vertical="center" wrapText="1"/>
    </xf>
    <xf numFmtId="43" fontId="8" fillId="0" borderId="1" xfId="1" applyFont="1" applyBorder="1" applyAlignment="1">
      <alignment horizontal="center" vertical="center" wrapText="1"/>
    </xf>
    <xf numFmtId="0" fontId="8" fillId="0" borderId="1" xfId="0" applyFont="1" applyBorder="1" applyAlignment="1" applyProtection="1">
      <alignment horizontal="center" vertical="center" wrapText="1"/>
      <protection locked="0"/>
    </xf>
    <xf numFmtId="0" fontId="4" fillId="0" borderId="23" xfId="0" applyFont="1" applyBorder="1" applyAlignment="1">
      <alignment horizontal="center" vertical="center" wrapText="1"/>
    </xf>
    <xf numFmtId="15" fontId="8" fillId="0" borderId="1" xfId="0" applyNumberFormat="1" applyFont="1" applyBorder="1" applyAlignment="1">
      <alignment horizontal="center" vertical="center" wrapText="1"/>
    </xf>
    <xf numFmtId="0" fontId="16" fillId="0" borderId="1" xfId="0" applyFont="1" applyBorder="1" applyAlignment="1">
      <alignment horizontal="center" vertical="center" wrapText="1"/>
    </xf>
    <xf numFmtId="0" fontId="17" fillId="0" borderId="1" xfId="0" applyFont="1" applyBorder="1" applyAlignment="1">
      <alignment horizontal="center" vertical="center" wrapText="1"/>
    </xf>
    <xf numFmtId="0" fontId="16" fillId="0" borderId="1" xfId="0" applyFont="1" applyBorder="1" applyAlignment="1">
      <alignment horizontal="left" vertical="center" wrapText="1"/>
    </xf>
    <xf numFmtId="4" fontId="16" fillId="0" borderId="1" xfId="0" applyNumberFormat="1" applyFont="1" applyBorder="1" applyAlignment="1">
      <alignment horizontal="right" vertical="center" wrapText="1"/>
    </xf>
    <xf numFmtId="0" fontId="16" fillId="0" borderId="1" xfId="0" applyFont="1" applyBorder="1" applyAlignment="1">
      <alignment horizontal="right" vertical="center" wrapText="1"/>
    </xf>
    <xf numFmtId="17" fontId="16" fillId="0" borderId="1" xfId="0" applyNumberFormat="1" applyFont="1" applyBorder="1" applyAlignment="1">
      <alignment horizontal="center" vertical="center" wrapText="1"/>
    </xf>
    <xf numFmtId="0" fontId="16" fillId="2" borderId="1" xfId="0" applyFont="1" applyFill="1" applyBorder="1" applyAlignment="1">
      <alignment horizontal="center" vertical="center" wrapText="1"/>
    </xf>
    <xf numFmtId="0" fontId="16" fillId="7" borderId="1" xfId="0" applyFont="1" applyFill="1" applyBorder="1" applyAlignment="1">
      <alignment horizontal="center" vertical="center" wrapText="1"/>
    </xf>
    <xf numFmtId="17" fontId="16" fillId="7" borderId="1" xfId="0" quotePrefix="1" applyNumberFormat="1" applyFont="1" applyFill="1" applyBorder="1" applyAlignment="1">
      <alignment horizontal="center" vertical="center" wrapText="1"/>
    </xf>
    <xf numFmtId="0" fontId="16" fillId="8" borderId="1" xfId="0" applyFont="1" applyFill="1" applyBorder="1" applyAlignment="1">
      <alignment horizontal="center" vertical="center" wrapText="1"/>
    </xf>
    <xf numFmtId="17" fontId="16" fillId="8" borderId="1" xfId="0" quotePrefix="1" applyNumberFormat="1" applyFont="1" applyFill="1" applyBorder="1" applyAlignment="1">
      <alignment horizontal="center" vertical="center" wrapText="1"/>
    </xf>
    <xf numFmtId="0" fontId="16" fillId="7" borderId="1" xfId="0" applyFont="1" applyFill="1" applyBorder="1" applyAlignment="1">
      <alignment horizontal="left" vertical="center" wrapText="1"/>
    </xf>
    <xf numFmtId="0" fontId="16" fillId="8" borderId="1" xfId="0" applyFont="1" applyFill="1" applyBorder="1" applyAlignment="1">
      <alignment horizontal="left" vertical="center" wrapText="1"/>
    </xf>
    <xf numFmtId="4" fontId="16" fillId="7" borderId="1" xfId="0" applyNumberFormat="1" applyFont="1" applyFill="1" applyBorder="1" applyAlignment="1">
      <alignment horizontal="right" vertical="center" wrapText="1"/>
    </xf>
    <xf numFmtId="4" fontId="16" fillId="8" borderId="1" xfId="0" applyNumberFormat="1" applyFont="1" applyFill="1" applyBorder="1" applyAlignment="1">
      <alignment horizontal="right" vertical="center" wrapText="1"/>
    </xf>
    <xf numFmtId="0" fontId="4" fillId="0" borderId="5" xfId="0" applyFont="1" applyBorder="1" applyAlignment="1">
      <alignment horizontal="center" vertical="center" wrapText="1" shrinkToFit="1"/>
    </xf>
    <xf numFmtId="0" fontId="6" fillId="0" borderId="23" xfId="4" applyFont="1" applyBorder="1" applyAlignment="1">
      <alignment horizontal="center" vertical="center" wrapText="1" shrinkToFit="1"/>
    </xf>
    <xf numFmtId="0" fontId="6" fillId="0" borderId="5" xfId="4" applyFont="1" applyBorder="1" applyAlignment="1">
      <alignment horizontal="center" vertical="center" wrapText="1" shrinkToFit="1"/>
    </xf>
    <xf numFmtId="0" fontId="4" fillId="0" borderId="6" xfId="0" applyFont="1" applyBorder="1" applyAlignment="1">
      <alignment horizontal="center" vertical="center" wrapText="1" shrinkToFit="1"/>
    </xf>
    <xf numFmtId="191" fontId="8" fillId="0" borderId="1" xfId="0" applyNumberFormat="1" applyFont="1" applyBorder="1" applyAlignment="1">
      <alignment horizontal="center" vertical="center" wrapText="1"/>
    </xf>
    <xf numFmtId="4" fontId="6" fillId="2" borderId="6" xfId="0" applyNumberFormat="1" applyFont="1" applyFill="1" applyBorder="1" applyAlignment="1">
      <alignment horizontal="left" vertical="center" wrapText="1"/>
    </xf>
    <xf numFmtId="4" fontId="6" fillId="2" borderId="6" xfId="0" applyNumberFormat="1" applyFont="1" applyFill="1" applyBorder="1" applyAlignment="1">
      <alignment horizontal="right" vertical="center" wrapText="1"/>
    </xf>
    <xf numFmtId="0" fontId="4" fillId="2" borderId="1" xfId="0" quotePrefix="1" applyFont="1" applyFill="1" applyBorder="1" applyAlignment="1">
      <alignment horizontal="center" vertical="center" wrapText="1"/>
    </xf>
    <xf numFmtId="17" fontId="8" fillId="2" borderId="1" xfId="0" applyNumberFormat="1" applyFont="1" applyFill="1" applyBorder="1" applyAlignment="1">
      <alignment horizontal="center" vertical="center" wrapText="1"/>
    </xf>
    <xf numFmtId="0" fontId="6" fillId="2" borderId="1" xfId="0" quotePrefix="1" applyFont="1" applyFill="1" applyBorder="1" applyAlignment="1">
      <alignment horizontal="center" vertical="center" wrapText="1"/>
    </xf>
    <xf numFmtId="43" fontId="6" fillId="2" borderId="1" xfId="1" applyFont="1" applyFill="1" applyBorder="1" applyAlignment="1">
      <alignment horizontal="right" vertical="center" wrapText="1"/>
    </xf>
    <xf numFmtId="43" fontId="4" fillId="2" borderId="1" xfId="1" applyFont="1" applyFill="1" applyBorder="1" applyAlignment="1">
      <alignment horizontal="right" vertical="center" wrapText="1" shrinkToFit="1"/>
    </xf>
    <xf numFmtId="0" fontId="6" fillId="0" borderId="1" xfId="0" applyFont="1" applyBorder="1" applyAlignment="1">
      <alignment horizontal="center" vertical="center"/>
    </xf>
    <xf numFmtId="0" fontId="6" fillId="2" borderId="1" xfId="0" applyFont="1" applyFill="1" applyBorder="1" applyAlignment="1">
      <alignment horizontal="center" vertical="center"/>
    </xf>
    <xf numFmtId="43" fontId="6" fillId="2" borderId="1" xfId="1" applyFont="1" applyFill="1" applyBorder="1" applyAlignment="1">
      <alignment horizontal="center" vertical="center" wrapText="1"/>
    </xf>
    <xf numFmtId="0" fontId="8" fillId="0" borderId="20" xfId="0" applyFont="1" applyBorder="1" applyAlignment="1">
      <alignment horizontal="center" vertical="center" wrapText="1"/>
    </xf>
    <xf numFmtId="43" fontId="6" fillId="0" borderId="1" xfId="1" applyFont="1" applyBorder="1" applyAlignment="1">
      <alignment horizontal="right" vertical="center" wrapText="1" shrinkToFit="1"/>
    </xf>
    <xf numFmtId="0" fontId="4" fillId="3" borderId="6" xfId="0" applyFont="1" applyFill="1" applyBorder="1" applyAlignment="1">
      <alignment horizontal="left" vertical="center" wrapText="1"/>
    </xf>
    <xf numFmtId="4" fontId="4" fillId="3" borderId="6" xfId="0" applyNumberFormat="1" applyFont="1" applyFill="1" applyBorder="1" applyAlignment="1">
      <alignment horizontal="right" vertical="center" wrapText="1"/>
    </xf>
    <xf numFmtId="0" fontId="4" fillId="3" borderId="6" xfId="0" applyFont="1" applyFill="1" applyBorder="1" applyAlignment="1">
      <alignment horizontal="center" vertical="center" wrapText="1"/>
    </xf>
    <xf numFmtId="43" fontId="8" fillId="2" borderId="1" xfId="1" applyFont="1" applyFill="1" applyBorder="1" applyAlignment="1">
      <alignment horizontal="right" vertical="center" wrapText="1"/>
    </xf>
    <xf numFmtId="43" fontId="4" fillId="0" borderId="6" xfId="1" applyFont="1" applyBorder="1" applyAlignment="1">
      <alignment horizontal="right" vertical="center" wrapText="1"/>
    </xf>
    <xf numFmtId="43" fontId="4" fillId="0" borderId="6" xfId="1" applyFont="1" applyBorder="1" applyAlignment="1">
      <alignment horizontal="right" vertical="center" wrapText="1" shrinkToFit="1"/>
    </xf>
    <xf numFmtId="190" fontId="8" fillId="0" borderId="4" xfId="0" applyNumberFormat="1" applyFont="1" applyBorder="1" applyAlignment="1">
      <alignment horizontal="center" vertical="center" wrapText="1"/>
    </xf>
    <xf numFmtId="0" fontId="4" fillId="2" borderId="6" xfId="0" quotePrefix="1" applyFont="1" applyFill="1" applyBorder="1" applyAlignment="1">
      <alignment horizontal="center" vertical="center" wrapText="1"/>
    </xf>
    <xf numFmtId="0" fontId="4" fillId="2" borderId="4" xfId="0" quotePrefix="1" applyFont="1" applyFill="1" applyBorder="1" applyAlignment="1">
      <alignment horizontal="center" vertical="center" wrapText="1"/>
    </xf>
    <xf numFmtId="4" fontId="8" fillId="2" borderId="6" xfId="0" applyNumberFormat="1" applyFont="1" applyFill="1" applyBorder="1" applyAlignment="1">
      <alignment horizontal="right" vertical="center" wrapText="1"/>
    </xf>
    <xf numFmtId="0" fontId="8" fillId="2" borderId="6" xfId="0" applyFont="1" applyFill="1" applyBorder="1" applyAlignment="1">
      <alignment horizontal="center" vertical="center" wrapText="1"/>
    </xf>
    <xf numFmtId="0" fontId="4" fillId="2" borderId="6" xfId="0" applyFont="1" applyFill="1" applyBorder="1" applyAlignment="1">
      <alignment horizontal="center" vertical="center" wrapText="1" shrinkToFit="1"/>
    </xf>
    <xf numFmtId="4" fontId="8" fillId="2" borderId="4" xfId="0" applyNumberFormat="1" applyFont="1" applyFill="1" applyBorder="1" applyAlignment="1">
      <alignment horizontal="right" vertical="center" wrapText="1"/>
    </xf>
    <xf numFmtId="0" fontId="8" fillId="2" borderId="4" xfId="0" applyFont="1" applyFill="1" applyBorder="1" applyAlignment="1">
      <alignment horizontal="center" vertical="center" wrapText="1"/>
    </xf>
    <xf numFmtId="0" fontId="4" fillId="2" borderId="4" xfId="0" applyFont="1" applyFill="1" applyBorder="1" applyAlignment="1">
      <alignment horizontal="center" vertical="center" wrapText="1" shrinkToFit="1"/>
    </xf>
    <xf numFmtId="0" fontId="8" fillId="0" borderId="1" xfId="5" applyFont="1" applyBorder="1" applyAlignment="1">
      <alignment horizontal="left" vertical="center" wrapText="1"/>
    </xf>
    <xf numFmtId="0" fontId="4" fillId="2" borderId="6" xfId="0" applyFont="1" applyFill="1" applyBorder="1" applyAlignment="1">
      <alignment horizontal="left" vertical="center" wrapText="1"/>
    </xf>
    <xf numFmtId="43" fontId="4" fillId="0" borderId="4" xfId="1" applyFont="1" applyBorder="1" applyAlignment="1">
      <alignment horizontal="right" vertical="center" wrapText="1"/>
    </xf>
    <xf numFmtId="4" fontId="8" fillId="0" borderId="1" xfId="5" applyNumberFormat="1" applyFont="1" applyBorder="1" applyAlignment="1">
      <alignment horizontal="right" vertical="center" wrapText="1"/>
    </xf>
    <xf numFmtId="43" fontId="4" fillId="2" borderId="6" xfId="1" applyFont="1" applyFill="1" applyBorder="1" applyAlignment="1">
      <alignment horizontal="right" vertical="center" wrapText="1"/>
    </xf>
    <xf numFmtId="43" fontId="4" fillId="2" borderId="4" xfId="1" applyFont="1" applyFill="1" applyBorder="1" applyAlignment="1">
      <alignment horizontal="right" vertical="center" wrapText="1"/>
    </xf>
    <xf numFmtId="43" fontId="4" fillId="0" borderId="1" xfId="1" applyFont="1" applyFill="1" applyBorder="1" applyAlignment="1">
      <alignment horizontal="right" vertical="center" wrapText="1"/>
    </xf>
    <xf numFmtId="0" fontId="6" fillId="2" borderId="6" xfId="0" applyFont="1" applyFill="1" applyBorder="1" applyAlignment="1">
      <alignment horizontal="left" vertical="center" wrapText="1"/>
    </xf>
    <xf numFmtId="43" fontId="6" fillId="2" borderId="6" xfId="1" applyFont="1" applyFill="1" applyBorder="1" applyAlignment="1">
      <alignment horizontal="right" vertical="center" wrapText="1"/>
    </xf>
    <xf numFmtId="0" fontId="6" fillId="2" borderId="6" xfId="0" quotePrefix="1" applyFont="1" applyFill="1" applyBorder="1" applyAlignment="1">
      <alignment horizontal="center" vertical="center" wrapText="1"/>
    </xf>
    <xf numFmtId="0" fontId="6" fillId="2" borderId="4" xfId="0" applyFont="1" applyFill="1" applyBorder="1" applyAlignment="1">
      <alignment horizontal="left" vertical="center" wrapText="1"/>
    </xf>
    <xf numFmtId="43" fontId="6" fillId="2" borderId="4" xfId="1" applyFont="1" applyFill="1" applyBorder="1" applyAlignment="1">
      <alignment horizontal="right" vertical="center" wrapText="1"/>
    </xf>
    <xf numFmtId="0" fontId="6" fillId="2" borderId="4" xfId="0" quotePrefix="1" applyFont="1" applyFill="1" applyBorder="1" applyAlignment="1">
      <alignment horizontal="center" vertical="center" wrapText="1"/>
    </xf>
    <xf numFmtId="43" fontId="8" fillId="0" borderId="6" xfId="0" applyNumberFormat="1" applyFont="1" applyBorder="1" applyAlignment="1">
      <alignment horizontal="right" vertical="center" wrapText="1"/>
    </xf>
    <xf numFmtId="1" fontId="4" fillId="2" borderId="4" xfId="0" applyNumberFormat="1" applyFont="1" applyFill="1" applyBorder="1" applyAlignment="1">
      <alignment horizontal="left" vertical="center" wrapText="1"/>
    </xf>
    <xf numFmtId="0" fontId="15" fillId="0" borderId="4" xfId="0" applyFont="1" applyBorder="1" applyAlignment="1">
      <alignment horizontal="center" vertical="center" wrapText="1"/>
    </xf>
    <xf numFmtId="43" fontId="4" fillId="0" borderId="4" xfId="0" applyNumberFormat="1" applyFont="1" applyBorder="1" applyAlignment="1">
      <alignment horizontal="center" vertical="center" wrapText="1" shrinkToFit="1"/>
    </xf>
    <xf numFmtId="1" fontId="4" fillId="2" borderId="4" xfId="0" applyNumberFormat="1" applyFont="1" applyFill="1" applyBorder="1" applyAlignment="1">
      <alignment horizontal="center" vertical="center" wrapText="1"/>
    </xf>
    <xf numFmtId="1" fontId="4" fillId="2" borderId="4" xfId="0" applyNumberFormat="1" applyFont="1" applyFill="1" applyBorder="1" applyAlignment="1">
      <alignment horizontal="center" vertical="center" wrapText="1" shrinkToFit="1"/>
    </xf>
    <xf numFmtId="4" fontId="4" fillId="0" borderId="4" xfId="0" applyNumberFormat="1" applyFont="1" applyBorder="1" applyAlignment="1">
      <alignment horizontal="center" vertical="center" wrapText="1"/>
    </xf>
    <xf numFmtId="0" fontId="6" fillId="0" borderId="6" xfId="0" quotePrefix="1" applyFont="1" applyBorder="1" applyAlignment="1">
      <alignment horizontal="center" vertical="center" wrapText="1"/>
    </xf>
    <xf numFmtId="0" fontId="6" fillId="0" borderId="4" xfId="0" quotePrefix="1" applyFont="1" applyBorder="1" applyAlignment="1">
      <alignment horizontal="center" vertical="center" wrapText="1"/>
    </xf>
    <xf numFmtId="0" fontId="8" fillId="2" borderId="1" xfId="2" applyFont="1" applyFill="1" applyBorder="1" applyAlignment="1">
      <alignment horizontal="center" vertical="center" wrapText="1"/>
    </xf>
    <xf numFmtId="43" fontId="6" fillId="0" borderId="4" xfId="3" applyFont="1" applyBorder="1" applyAlignment="1">
      <alignment horizontal="center" vertical="center" wrapText="1"/>
    </xf>
    <xf numFmtId="0" fontId="15" fillId="0" borderId="6" xfId="0" applyFont="1" applyBorder="1" applyAlignment="1">
      <alignment horizontal="center" vertical="center" wrapText="1"/>
    </xf>
    <xf numFmtId="43" fontId="4" fillId="0" borderId="6" xfId="0" applyNumberFormat="1" applyFont="1" applyBorder="1" applyAlignment="1">
      <alignment horizontal="center" vertical="center" wrapText="1" shrinkToFit="1"/>
    </xf>
    <xf numFmtId="1" fontId="4" fillId="2" borderId="6" xfId="0" applyNumberFormat="1" applyFont="1" applyFill="1" applyBorder="1" applyAlignment="1">
      <alignment horizontal="center" vertical="center" wrapText="1"/>
    </xf>
    <xf numFmtId="1" fontId="4" fillId="2" borderId="6" xfId="0" applyNumberFormat="1" applyFont="1" applyFill="1" applyBorder="1" applyAlignment="1">
      <alignment horizontal="center" vertical="center" wrapText="1" shrinkToFit="1"/>
    </xf>
    <xf numFmtId="43" fontId="6" fillId="2" borderId="4" xfId="0" applyNumberFormat="1" applyFont="1" applyFill="1" applyBorder="1" applyAlignment="1">
      <alignment horizontal="right" vertical="center" wrapText="1"/>
    </xf>
    <xf numFmtId="43" fontId="4" fillId="2" borderId="6" xfId="1" applyFont="1" applyFill="1" applyBorder="1" applyAlignment="1">
      <alignment horizontal="center" vertical="center" wrapText="1"/>
    </xf>
    <xf numFmtId="0" fontId="6" fillId="2" borderId="4" xfId="4" applyFont="1" applyFill="1" applyBorder="1" applyAlignment="1">
      <alignment horizontal="left" vertical="center" wrapText="1"/>
    </xf>
    <xf numFmtId="0" fontId="6" fillId="2" borderId="4" xfId="4" applyFont="1" applyFill="1" applyBorder="1" applyAlignment="1">
      <alignment horizontal="center" vertical="center" wrapText="1"/>
    </xf>
    <xf numFmtId="0" fontId="6" fillId="2" borderId="4" xfId="4" applyFont="1" applyFill="1" applyBorder="1" applyAlignment="1">
      <alignment horizontal="center" vertical="center" wrapText="1" shrinkToFit="1"/>
    </xf>
    <xf numFmtId="0" fontId="6" fillId="2" borderId="4" xfId="2" applyFont="1" applyFill="1" applyBorder="1" applyAlignment="1">
      <alignment horizontal="center" vertical="center" wrapText="1"/>
    </xf>
    <xf numFmtId="43" fontId="6" fillId="0" borderId="6" xfId="3" applyFont="1" applyBorder="1" applyAlignment="1">
      <alignment horizontal="right" vertical="center" wrapText="1" shrinkToFit="1"/>
    </xf>
    <xf numFmtId="43" fontId="4" fillId="0" borderId="14" xfId="0" applyNumberFormat="1" applyFont="1" applyBorder="1" applyAlignment="1">
      <alignment horizontal="right" vertical="center"/>
    </xf>
    <xf numFmtId="43" fontId="8" fillId="0" borderId="14" xfId="0" applyNumberFormat="1" applyFont="1" applyBorder="1" applyAlignment="1">
      <alignment horizontal="right" vertical="center"/>
    </xf>
    <xf numFmtId="43" fontId="6" fillId="0" borderId="6" xfId="1" applyFont="1" applyBorder="1" applyAlignment="1">
      <alignment horizontal="right" vertical="center" wrapText="1" shrinkToFit="1"/>
    </xf>
    <xf numFmtId="0" fontId="6" fillId="0" borderId="4" xfId="0" applyFont="1" applyBorder="1" applyAlignment="1">
      <alignment horizontal="left" vertical="center" wrapText="1"/>
    </xf>
    <xf numFmtId="43" fontId="6" fillId="0" borderId="4" xfId="1" applyFont="1" applyBorder="1" applyAlignment="1">
      <alignment horizontal="right" vertical="center" wrapText="1"/>
    </xf>
    <xf numFmtId="43" fontId="6" fillId="0" borderId="4" xfId="1" applyFont="1" applyBorder="1" applyAlignment="1">
      <alignment horizontal="right" vertical="center" wrapText="1" shrinkToFit="1"/>
    </xf>
    <xf numFmtId="0" fontId="8" fillId="0" borderId="22" xfId="0" applyFont="1" applyBorder="1" applyAlignment="1">
      <alignment horizontal="center" vertical="center" wrapText="1"/>
    </xf>
    <xf numFmtId="0" fontId="8" fillId="0" borderId="23" xfId="0" applyFont="1" applyBorder="1" applyAlignment="1">
      <alignment horizontal="center" vertical="center" wrapText="1"/>
    </xf>
    <xf numFmtId="0" fontId="8" fillId="0" borderId="5" xfId="2" applyFont="1" applyBorder="1" applyAlignment="1">
      <alignment horizontal="center" vertical="center" wrapText="1"/>
    </xf>
    <xf numFmtId="43" fontId="6" fillId="0" borderId="4" xfId="0" applyNumberFormat="1" applyFont="1" applyBorder="1" applyAlignment="1">
      <alignment horizontal="right" vertical="center" wrapText="1"/>
    </xf>
    <xf numFmtId="43" fontId="6" fillId="0" borderId="6" xfId="1" applyFont="1" applyBorder="1" applyAlignment="1">
      <alignment horizontal="right" vertical="center" wrapText="1"/>
    </xf>
    <xf numFmtId="43" fontId="6" fillId="0" borderId="4" xfId="3" applyFont="1" applyBorder="1" applyAlignment="1">
      <alignment horizontal="right" vertical="center" wrapText="1"/>
    </xf>
    <xf numFmtId="187" fontId="6" fillId="0" borderId="4" xfId="0" applyNumberFormat="1" applyFont="1" applyBorder="1" applyAlignment="1">
      <alignment horizontal="right" vertical="center" wrapText="1"/>
    </xf>
    <xf numFmtId="4" fontId="6" fillId="0" borderId="4" xfId="0" applyNumberFormat="1" applyFont="1" applyBorder="1" applyAlignment="1">
      <alignment horizontal="center" vertical="center" wrapText="1"/>
    </xf>
    <xf numFmtId="0" fontId="6" fillId="0" borderId="6" xfId="5" applyFont="1" applyBorder="1" applyAlignment="1">
      <alignment horizontal="left" vertical="center" wrapText="1"/>
    </xf>
    <xf numFmtId="0" fontId="6" fillId="0" borderId="6" xfId="5" applyFont="1" applyBorder="1" applyAlignment="1">
      <alignment horizontal="center" vertical="center" wrapText="1"/>
    </xf>
    <xf numFmtId="4" fontId="6" fillId="0" borderId="6" xfId="5" applyNumberFormat="1" applyFont="1" applyBorder="1" applyAlignment="1">
      <alignment horizontal="right" vertical="center" wrapText="1"/>
    </xf>
    <xf numFmtId="49" fontId="6" fillId="0" borderId="6" xfId="5" applyNumberFormat="1" applyFont="1" applyBorder="1" applyAlignment="1">
      <alignment horizontal="center" vertical="center" wrapText="1"/>
    </xf>
    <xf numFmtId="4" fontId="6" fillId="0" borderId="6" xfId="0" applyNumberFormat="1" applyFont="1" applyBorder="1" applyAlignment="1">
      <alignment horizontal="right" vertical="center" wrapText="1"/>
    </xf>
    <xf numFmtId="43" fontId="4" fillId="0" borderId="1" xfId="1" applyFont="1" applyBorder="1" applyAlignment="1">
      <alignment horizontal="center" vertical="center" wrapText="1"/>
    </xf>
    <xf numFmtId="43" fontId="4" fillId="0" borderId="1" xfId="1" quotePrefix="1" applyFont="1" applyBorder="1" applyAlignment="1">
      <alignment horizontal="right" vertical="center" wrapText="1"/>
    </xf>
    <xf numFmtId="0" fontId="4" fillId="0" borderId="1" xfId="0" quotePrefix="1" applyFont="1" applyBorder="1" applyAlignment="1">
      <alignment horizontal="left" vertical="center" wrapText="1"/>
    </xf>
    <xf numFmtId="0" fontId="4" fillId="9" borderId="1" xfId="0" applyFont="1" applyFill="1" applyBorder="1" applyAlignment="1">
      <alignment horizontal="left" vertical="center" wrapText="1"/>
    </xf>
    <xf numFmtId="0" fontId="8" fillId="0" borderId="1" xfId="0" applyFont="1" applyBorder="1" applyAlignment="1">
      <alignment horizontal="center" vertical="center" wrapText="1" shrinkToFit="1"/>
    </xf>
    <xf numFmtId="43" fontId="6" fillId="0" borderId="1" xfId="1" applyFont="1" applyBorder="1" applyAlignment="1">
      <alignment horizontal="right" vertical="center"/>
    </xf>
    <xf numFmtId="17" fontId="4" fillId="0" borderId="1" xfId="0" applyNumberFormat="1" applyFont="1" applyBorder="1" applyAlignment="1">
      <alignment horizontal="center" vertical="center" wrapText="1"/>
    </xf>
    <xf numFmtId="190" fontId="7" fillId="0" borderId="6" xfId="0" applyNumberFormat="1" applyFont="1" applyBorder="1" applyAlignment="1">
      <alignment horizontal="center" vertical="center" wrapText="1"/>
    </xf>
    <xf numFmtId="190" fontId="4" fillId="0" borderId="0" xfId="0" applyNumberFormat="1" applyFont="1" applyProtection="1">
      <protection locked="0"/>
    </xf>
    <xf numFmtId="0" fontId="4" fillId="2" borderId="1" xfId="0" applyFont="1" applyFill="1" applyBorder="1" applyAlignment="1" applyProtection="1">
      <alignment horizontal="center" vertical="center" wrapText="1"/>
      <protection locked="0"/>
    </xf>
    <xf numFmtId="49" fontId="4" fillId="2" borderId="1" xfId="0" applyNumberFormat="1" applyFont="1" applyFill="1" applyBorder="1" applyAlignment="1">
      <alignment horizontal="center" vertical="center" wrapText="1"/>
    </xf>
    <xf numFmtId="4" fontId="8" fillId="0" borderId="1" xfId="0" applyNumberFormat="1" applyFont="1" applyBorder="1" applyAlignment="1">
      <alignment horizontal="center" vertical="center"/>
    </xf>
    <xf numFmtId="14" fontId="4" fillId="0" borderId="1" xfId="0" applyNumberFormat="1" applyFont="1" applyBorder="1" applyAlignment="1">
      <alignment horizontal="center" vertical="center" wrapText="1"/>
    </xf>
    <xf numFmtId="4" fontId="6" fillId="2"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4" fontId="6" fillId="2" borderId="1" xfId="0" applyNumberFormat="1" applyFont="1" applyFill="1" applyBorder="1" applyAlignment="1">
      <alignment horizontal="center" vertical="center" wrapText="1"/>
    </xf>
    <xf numFmtId="4" fontId="6" fillId="2" borderId="1" xfId="0" applyNumberFormat="1" applyFont="1" applyFill="1" applyBorder="1" applyAlignment="1">
      <alignment horizontal="right" vertical="center"/>
    </xf>
    <xf numFmtId="49" fontId="4" fillId="0" borderId="1" xfId="1" applyNumberFormat="1"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4" borderId="1" xfId="0" applyFont="1" applyFill="1" applyBorder="1" applyAlignment="1">
      <alignment horizontal="center" vertical="center" wrapText="1"/>
    </xf>
    <xf numFmtId="0" fontId="4" fillId="6" borderId="1" xfId="0" applyFont="1" applyFill="1" applyBorder="1" applyAlignment="1">
      <alignment horizontal="center" vertical="center" wrapText="1"/>
    </xf>
    <xf numFmtId="0" fontId="16" fillId="2" borderId="1" xfId="0" applyFont="1" applyFill="1" applyBorder="1" applyAlignment="1">
      <alignment horizontal="left" vertical="center" wrapText="1"/>
    </xf>
    <xf numFmtId="0" fontId="4" fillId="6" borderId="1" xfId="0" applyFont="1" applyFill="1" applyBorder="1" applyAlignment="1">
      <alignment horizontal="left" vertical="center" wrapText="1"/>
    </xf>
    <xf numFmtId="0" fontId="4" fillId="4" borderId="1" xfId="0" applyFont="1" applyFill="1" applyBorder="1" applyAlignment="1">
      <alignment horizontal="left" vertical="center" wrapText="1"/>
    </xf>
    <xf numFmtId="192" fontId="4" fillId="4" borderId="1" xfId="0" applyNumberFormat="1" applyFont="1" applyFill="1" applyBorder="1" applyAlignment="1">
      <alignment horizontal="left" vertical="center" wrapText="1"/>
    </xf>
    <xf numFmtId="0" fontId="8" fillId="4" borderId="1" xfId="0" applyFont="1" applyFill="1" applyBorder="1" applyAlignment="1">
      <alignment horizontal="left" vertical="center" wrapText="1"/>
    </xf>
    <xf numFmtId="4" fontId="16" fillId="2" borderId="1" xfId="0" applyNumberFormat="1" applyFont="1" applyFill="1" applyBorder="1" applyAlignment="1">
      <alignment horizontal="right" vertical="center" wrapText="1"/>
    </xf>
    <xf numFmtId="4" fontId="8" fillId="4" borderId="1" xfId="0" applyNumberFormat="1" applyFont="1" applyFill="1" applyBorder="1" applyAlignment="1">
      <alignment horizontal="right" vertical="center" wrapText="1"/>
    </xf>
    <xf numFmtId="4" fontId="4" fillId="6" borderId="1" xfId="0" applyNumberFormat="1" applyFont="1" applyFill="1" applyBorder="1" applyAlignment="1">
      <alignment horizontal="right" vertical="center" wrapText="1"/>
    </xf>
    <xf numFmtId="193" fontId="4" fillId="6" borderId="1" xfId="0" applyNumberFormat="1" applyFont="1" applyFill="1" applyBorder="1" applyAlignment="1">
      <alignment horizontal="right" vertical="center" wrapText="1"/>
    </xf>
    <xf numFmtId="193" fontId="4" fillId="4" borderId="1" xfId="0" applyNumberFormat="1" applyFont="1" applyFill="1" applyBorder="1" applyAlignment="1">
      <alignment horizontal="right" vertical="center" wrapText="1"/>
    </xf>
    <xf numFmtId="43" fontId="6" fillId="0" borderId="4" xfId="3" applyFont="1" applyBorder="1" applyAlignment="1">
      <alignment horizontal="right" vertical="center" wrapText="1" shrinkToFit="1"/>
    </xf>
    <xf numFmtId="43" fontId="6" fillId="0" borderId="1" xfId="3" applyFont="1" applyBorder="1" applyAlignment="1">
      <alignment horizontal="right" vertical="center" wrapText="1" shrinkToFit="1"/>
    </xf>
    <xf numFmtId="187" fontId="4" fillId="4" borderId="1" xfId="0" applyNumberFormat="1" applyFont="1" applyFill="1" applyBorder="1" applyAlignment="1">
      <alignment horizontal="right" vertical="center" wrapText="1"/>
    </xf>
    <xf numFmtId="193" fontId="4" fillId="0" borderId="1" xfId="0" applyNumberFormat="1" applyFont="1" applyBorder="1" applyAlignment="1">
      <alignment horizontal="right" vertical="center" wrapText="1"/>
    </xf>
    <xf numFmtId="187" fontId="4" fillId="6" borderId="1" xfId="0" applyNumberFormat="1" applyFont="1" applyFill="1" applyBorder="1" applyAlignment="1">
      <alignment horizontal="right" vertical="center" wrapText="1"/>
    </xf>
    <xf numFmtId="187" fontId="8" fillId="0" borderId="1" xfId="0" applyNumberFormat="1" applyFont="1" applyBorder="1" applyAlignment="1">
      <alignment horizontal="right" vertical="center" wrapText="1"/>
    </xf>
    <xf numFmtId="4" fontId="6" fillId="0" borderId="1" xfId="0" applyNumberFormat="1" applyFont="1" applyBorder="1" applyAlignment="1">
      <alignment horizontal="right" vertical="center"/>
    </xf>
    <xf numFmtId="0" fontId="4" fillId="10" borderId="1" xfId="0" applyFont="1" applyFill="1" applyBorder="1" applyAlignment="1">
      <alignment horizontal="left" vertical="center" wrapText="1"/>
    </xf>
    <xf numFmtId="192" fontId="4" fillId="6" borderId="1" xfId="0" applyNumberFormat="1" applyFont="1" applyFill="1" applyBorder="1" applyAlignment="1">
      <alignment horizontal="left" vertical="center" wrapText="1"/>
    </xf>
    <xf numFmtId="187" fontId="4" fillId="10" borderId="1" xfId="0" applyNumberFormat="1" applyFont="1" applyFill="1" applyBorder="1" applyAlignment="1">
      <alignment horizontal="right" vertical="center" wrapText="1"/>
    </xf>
    <xf numFmtId="4" fontId="4" fillId="10" borderId="1" xfId="0" applyNumberFormat="1" applyFont="1" applyFill="1" applyBorder="1" applyAlignment="1">
      <alignment horizontal="right" vertical="center" wrapText="1"/>
    </xf>
    <xf numFmtId="4" fontId="4" fillId="4" borderId="1" xfId="0" applyNumberFormat="1" applyFont="1" applyFill="1" applyBorder="1" applyAlignment="1">
      <alignment horizontal="right" vertical="center" wrapText="1"/>
    </xf>
    <xf numFmtId="187" fontId="4" fillId="2" borderId="1" xfId="0" applyNumberFormat="1" applyFont="1" applyFill="1" applyBorder="1" applyAlignment="1">
      <alignment horizontal="right" vertical="center" wrapText="1"/>
    </xf>
    <xf numFmtId="4" fontId="6" fillId="0" borderId="4" xfId="0" applyNumberFormat="1" applyFont="1" applyBorder="1" applyAlignment="1">
      <alignment horizontal="right" vertical="center" wrapText="1"/>
    </xf>
    <xf numFmtId="0" fontId="6" fillId="0" borderId="6" xfId="4" applyFont="1" applyBorder="1" applyAlignment="1">
      <alignment horizontal="left" vertical="center" wrapText="1"/>
    </xf>
    <xf numFmtId="0" fontId="6" fillId="0" borderId="6" xfId="4" applyFont="1" applyBorder="1" applyAlignment="1">
      <alignment horizontal="center" vertical="center" wrapText="1"/>
    </xf>
    <xf numFmtId="43" fontId="6" fillId="0" borderId="6" xfId="3" applyFont="1" applyFill="1" applyBorder="1" applyAlignment="1">
      <alignment horizontal="right" vertical="center" wrapText="1"/>
    </xf>
    <xf numFmtId="0" fontId="6" fillId="0" borderId="6" xfId="4" applyFont="1" applyBorder="1" applyAlignment="1">
      <alignment horizontal="center" vertical="center" wrapText="1" shrinkToFit="1"/>
    </xf>
    <xf numFmtId="0" fontId="6" fillId="0" borderId="6" xfId="2" applyFont="1" applyBorder="1" applyAlignment="1">
      <alignment horizontal="center" vertical="center" wrapText="1"/>
    </xf>
    <xf numFmtId="17" fontId="6" fillId="2" borderId="1" xfId="0" applyNumberFormat="1" applyFont="1" applyFill="1" applyBorder="1" applyAlignment="1">
      <alignment horizontal="center" vertical="center" wrapText="1"/>
    </xf>
    <xf numFmtId="195" fontId="6" fillId="2" borderId="1" xfId="0" applyNumberFormat="1" applyFont="1" applyFill="1" applyBorder="1" applyAlignment="1">
      <alignment horizontal="center" vertical="center" wrapText="1"/>
    </xf>
    <xf numFmtId="196" fontId="6" fillId="2" borderId="1" xfId="0" applyNumberFormat="1" applyFont="1" applyFill="1" applyBorder="1" applyAlignment="1">
      <alignment horizontal="center" vertical="center" wrapText="1"/>
    </xf>
    <xf numFmtId="0" fontId="19" fillId="0" borderId="1" xfId="0" applyFont="1" applyBorder="1" applyAlignment="1">
      <alignment horizontal="center" vertical="center" wrapText="1"/>
    </xf>
    <xf numFmtId="0" fontId="19" fillId="2" borderId="1" xfId="0" applyFont="1" applyFill="1" applyBorder="1" applyAlignment="1">
      <alignment horizontal="center" vertical="center" wrapText="1"/>
    </xf>
    <xf numFmtId="43" fontId="19" fillId="2" borderId="1" xfId="1" applyFont="1" applyFill="1" applyBorder="1" applyAlignment="1">
      <alignment horizontal="center" vertical="center" wrapText="1"/>
    </xf>
    <xf numFmtId="0" fontId="19" fillId="2" borderId="1" xfId="0" applyFont="1" applyFill="1" applyBorder="1" applyAlignment="1">
      <alignment horizontal="left" vertical="center" wrapText="1"/>
    </xf>
    <xf numFmtId="43" fontId="19" fillId="2" borderId="1" xfId="1" applyFont="1" applyFill="1" applyBorder="1" applyAlignment="1">
      <alignment horizontal="right" vertical="center" wrapText="1"/>
    </xf>
    <xf numFmtId="195" fontId="19" fillId="2" borderId="1" xfId="1" applyNumberFormat="1" applyFont="1" applyFill="1" applyBorder="1" applyAlignment="1">
      <alignment horizontal="right" vertical="center" wrapText="1"/>
    </xf>
    <xf numFmtId="195" fontId="4" fillId="2" borderId="1" xfId="1" applyNumberFormat="1" applyFont="1" applyFill="1" applyBorder="1" applyAlignment="1">
      <alignment horizontal="right" vertical="center" wrapText="1"/>
    </xf>
    <xf numFmtId="4" fontId="19" fillId="2" borderId="1" xfId="0" applyNumberFormat="1" applyFont="1" applyFill="1" applyBorder="1" applyAlignment="1">
      <alignment horizontal="center" vertical="center" wrapText="1"/>
    </xf>
    <xf numFmtId="4" fontId="19" fillId="0" borderId="1" xfId="0" applyNumberFormat="1" applyFont="1" applyBorder="1" applyAlignment="1">
      <alignment horizontal="center" vertical="center" wrapText="1"/>
    </xf>
    <xf numFmtId="195" fontId="19" fillId="2" borderId="1" xfId="0" applyNumberFormat="1" applyFont="1" applyFill="1" applyBorder="1" applyAlignment="1">
      <alignment horizontal="center" vertical="center" wrapText="1"/>
    </xf>
    <xf numFmtId="0" fontId="4" fillId="2" borderId="1" xfId="0" applyFont="1" applyFill="1" applyBorder="1" applyAlignment="1" applyProtection="1">
      <alignment horizontal="left" vertical="center" wrapText="1"/>
      <protection locked="0"/>
    </xf>
    <xf numFmtId="43" fontId="19" fillId="0" borderId="1" xfId="1" applyFont="1" applyFill="1" applyBorder="1" applyAlignment="1">
      <alignment horizontal="right" vertical="center" wrapText="1"/>
    </xf>
    <xf numFmtId="195" fontId="19" fillId="0" borderId="1" xfId="1" applyNumberFormat="1" applyFont="1" applyFill="1" applyBorder="1" applyAlignment="1">
      <alignment horizontal="right" vertical="center" wrapText="1"/>
    </xf>
    <xf numFmtId="43" fontId="4" fillId="0" borderId="1" xfId="3" applyFont="1" applyBorder="1" applyAlignment="1">
      <alignment horizontal="right" vertical="center" wrapText="1" shrinkToFit="1"/>
    </xf>
    <xf numFmtId="4" fontId="4" fillId="2" borderId="1" xfId="0" applyNumberFormat="1" applyFont="1" applyFill="1" applyBorder="1" applyAlignment="1" applyProtection="1">
      <alignment horizontal="right" vertical="center" wrapText="1"/>
      <protection locked="0"/>
    </xf>
    <xf numFmtId="0" fontId="8" fillId="10" borderId="1" xfId="0" applyFont="1" applyFill="1" applyBorder="1" applyAlignment="1">
      <alignment horizontal="left" vertical="center" wrapText="1"/>
    </xf>
    <xf numFmtId="192" fontId="8" fillId="4" borderId="1" xfId="0" applyNumberFormat="1" applyFont="1" applyFill="1" applyBorder="1" applyAlignment="1">
      <alignment horizontal="left" vertical="center" wrapText="1"/>
    </xf>
    <xf numFmtId="195" fontId="6" fillId="2" borderId="1" xfId="1" applyNumberFormat="1" applyFont="1" applyFill="1" applyBorder="1" applyAlignment="1">
      <alignment horizontal="right" vertical="center" wrapText="1"/>
    </xf>
    <xf numFmtId="187" fontId="8" fillId="4" borderId="1" xfId="0" applyNumberFormat="1" applyFont="1" applyFill="1" applyBorder="1" applyAlignment="1">
      <alignment horizontal="right" vertical="center" wrapText="1"/>
    </xf>
    <xf numFmtId="193" fontId="8" fillId="4" borderId="1" xfId="0" applyNumberFormat="1" applyFont="1" applyFill="1" applyBorder="1" applyAlignment="1">
      <alignment horizontal="right" vertical="center" wrapText="1"/>
    </xf>
    <xf numFmtId="0" fontId="8" fillId="6" borderId="1" xfId="0" applyFont="1" applyFill="1" applyBorder="1" applyAlignment="1">
      <alignment horizontal="left" vertical="center" wrapText="1"/>
    </xf>
    <xf numFmtId="187" fontId="8" fillId="6" borderId="1" xfId="0" applyNumberFormat="1" applyFont="1" applyFill="1" applyBorder="1" applyAlignment="1">
      <alignment horizontal="right" vertical="center" wrapText="1"/>
    </xf>
    <xf numFmtId="0" fontId="8" fillId="0" borderId="1" xfId="0" applyFont="1" applyBorder="1" applyAlignment="1">
      <alignment horizontal="right" vertical="center" wrapText="1"/>
    </xf>
    <xf numFmtId="3" fontId="4" fillId="0" borderId="1" xfId="0" applyNumberFormat="1" applyFont="1" applyBorder="1" applyAlignment="1">
      <alignment horizontal="right" vertical="center" wrapText="1"/>
    </xf>
    <xf numFmtId="194" fontId="8" fillId="0" borderId="1" xfId="0" applyNumberFormat="1" applyFont="1" applyBorder="1" applyAlignment="1">
      <alignment horizontal="right" vertical="center" wrapText="1"/>
    </xf>
    <xf numFmtId="0" fontId="4" fillId="0" borderId="1" xfId="0" applyFont="1" applyBorder="1" applyAlignment="1">
      <alignment horizontal="right" vertical="center" wrapText="1"/>
    </xf>
    <xf numFmtId="0" fontId="1" fillId="0" borderId="0" xfId="0" applyFont="1" applyAlignment="1" applyProtection="1">
      <alignment horizontal="center"/>
      <protection locked="0"/>
    </xf>
    <xf numFmtId="0" fontId="4" fillId="0" borderId="0" xfId="0" applyFont="1" applyAlignment="1" applyProtection="1">
      <alignment horizontal="right"/>
      <protection locked="0"/>
    </xf>
    <xf numFmtId="0" fontId="7" fillId="0" borderId="0" xfId="0" applyFont="1" applyAlignment="1">
      <alignment horizontal="center"/>
    </xf>
    <xf numFmtId="0" fontId="7" fillId="0" borderId="2" xfId="0" applyFont="1" applyBorder="1" applyAlignment="1">
      <alignment horizontal="center"/>
    </xf>
  </cellXfs>
  <cellStyles count="7">
    <cellStyle name="Hyperlink" xfId="6" builtinId="8"/>
    <cellStyle name="Normal 2" xfId="5" xr:uid="{2636C357-CD2B-4E03-B750-71783B3E5657}"/>
    <cellStyle name="จุลภาค" xfId="1" builtinId="3"/>
    <cellStyle name="จุลภาค 2" xfId="3" xr:uid="{D4B64144-B65C-4FAC-AE26-CE030BB1C2A1}"/>
    <cellStyle name="ปกติ" xfId="0" builtinId="0"/>
    <cellStyle name="ปกติ 2" xfId="2" xr:uid="{7ADE854F-6BEA-4A27-B00D-BE214E4806F2}"/>
    <cellStyle name="ปกติ_Sheet1" xfId="4" xr:uid="{B5EF0253-CACC-4501-A99E-14D285A81947}"/>
  </cellStyles>
  <dxfs count="7">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6</xdr:col>
      <xdr:colOff>16461</xdr:colOff>
      <xdr:row>549</xdr:row>
      <xdr:rowOff>262351</xdr:rowOff>
    </xdr:from>
    <xdr:ext cx="65" cy="170239"/>
    <xdr:sp macro="" textlink="">
      <xdr:nvSpPr>
        <xdr:cNvPr id="2" name="กล่องข้อความ 1">
          <a:extLst>
            <a:ext uri="{FF2B5EF4-FFF2-40B4-BE49-F238E27FC236}">
              <a16:creationId xmlns:a16="http://schemas.microsoft.com/office/drawing/2014/main" id="{DE0953C9-F72A-4AF5-A6B3-49CD47D4F791}"/>
            </a:ext>
          </a:extLst>
        </xdr:cNvPr>
        <xdr:cNvSpPr txBox="1"/>
      </xdr:nvSpPr>
      <xdr:spPr>
        <a:xfrm>
          <a:off x="8036511" y="54630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549</xdr:row>
      <xdr:rowOff>262351</xdr:rowOff>
    </xdr:from>
    <xdr:ext cx="65" cy="170239"/>
    <xdr:sp macro="" textlink="">
      <xdr:nvSpPr>
        <xdr:cNvPr id="3" name="กล่องข้อความ 2">
          <a:extLst>
            <a:ext uri="{FF2B5EF4-FFF2-40B4-BE49-F238E27FC236}">
              <a16:creationId xmlns:a16="http://schemas.microsoft.com/office/drawing/2014/main" id="{73CF1BE8-1F01-4086-826A-055A14C05E6D}"/>
            </a:ext>
          </a:extLst>
        </xdr:cNvPr>
        <xdr:cNvSpPr txBox="1"/>
      </xdr:nvSpPr>
      <xdr:spPr>
        <a:xfrm>
          <a:off x="8036511" y="54630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549</xdr:row>
      <xdr:rowOff>262351</xdr:rowOff>
    </xdr:from>
    <xdr:ext cx="65" cy="170239"/>
    <xdr:sp macro="" textlink="">
      <xdr:nvSpPr>
        <xdr:cNvPr id="4" name="กล่องข้อความ 3">
          <a:extLst>
            <a:ext uri="{FF2B5EF4-FFF2-40B4-BE49-F238E27FC236}">
              <a16:creationId xmlns:a16="http://schemas.microsoft.com/office/drawing/2014/main" id="{DFA0D9B0-016B-4C50-8971-3ED1807818CA}"/>
            </a:ext>
          </a:extLst>
        </xdr:cNvPr>
        <xdr:cNvSpPr txBox="1"/>
      </xdr:nvSpPr>
      <xdr:spPr>
        <a:xfrm>
          <a:off x="10198686" y="54630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6</xdr:col>
      <xdr:colOff>16461</xdr:colOff>
      <xdr:row>538</xdr:row>
      <xdr:rowOff>262351</xdr:rowOff>
    </xdr:from>
    <xdr:ext cx="65" cy="170239"/>
    <xdr:sp macro="" textlink="">
      <xdr:nvSpPr>
        <xdr:cNvPr id="2" name="กล่องข้อความ 1">
          <a:extLst>
            <a:ext uri="{FF2B5EF4-FFF2-40B4-BE49-F238E27FC236}">
              <a16:creationId xmlns:a16="http://schemas.microsoft.com/office/drawing/2014/main" id="{ABA77137-E44D-4648-92D3-6C164A15867B}"/>
            </a:ext>
          </a:extLst>
        </xdr:cNvPr>
        <xdr:cNvSpPr txBox="1"/>
      </xdr:nvSpPr>
      <xdr:spPr>
        <a:xfrm>
          <a:off x="795078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538</xdr:row>
      <xdr:rowOff>262351</xdr:rowOff>
    </xdr:from>
    <xdr:ext cx="65" cy="170239"/>
    <xdr:sp macro="" textlink="">
      <xdr:nvSpPr>
        <xdr:cNvPr id="3" name="กล่องข้อความ 2">
          <a:extLst>
            <a:ext uri="{FF2B5EF4-FFF2-40B4-BE49-F238E27FC236}">
              <a16:creationId xmlns:a16="http://schemas.microsoft.com/office/drawing/2014/main" id="{D8BC6D9D-283F-444B-A299-98D52F9ACE73}"/>
            </a:ext>
          </a:extLst>
        </xdr:cNvPr>
        <xdr:cNvSpPr txBox="1"/>
      </xdr:nvSpPr>
      <xdr:spPr>
        <a:xfrm>
          <a:off x="795078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538</xdr:row>
      <xdr:rowOff>262351</xdr:rowOff>
    </xdr:from>
    <xdr:ext cx="65" cy="170239"/>
    <xdr:sp macro="" textlink="">
      <xdr:nvSpPr>
        <xdr:cNvPr id="4" name="กล่องข้อความ 3">
          <a:extLst>
            <a:ext uri="{FF2B5EF4-FFF2-40B4-BE49-F238E27FC236}">
              <a16:creationId xmlns:a16="http://schemas.microsoft.com/office/drawing/2014/main" id="{4ADD3A71-636E-426C-9618-71D2E8C6009A}"/>
            </a:ext>
          </a:extLst>
        </xdr:cNvPr>
        <xdr:cNvSpPr txBox="1"/>
      </xdr:nvSpPr>
      <xdr:spPr>
        <a:xfrm>
          <a:off x="795078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538</xdr:row>
      <xdr:rowOff>262351</xdr:rowOff>
    </xdr:from>
    <xdr:ext cx="65" cy="170239"/>
    <xdr:sp macro="" textlink="">
      <xdr:nvSpPr>
        <xdr:cNvPr id="5" name="กล่องข้อความ 4">
          <a:extLst>
            <a:ext uri="{FF2B5EF4-FFF2-40B4-BE49-F238E27FC236}">
              <a16:creationId xmlns:a16="http://schemas.microsoft.com/office/drawing/2014/main" id="{52991608-2F0C-4256-A2D8-58C6DE482231}"/>
            </a:ext>
          </a:extLst>
        </xdr:cNvPr>
        <xdr:cNvSpPr txBox="1"/>
      </xdr:nvSpPr>
      <xdr:spPr>
        <a:xfrm>
          <a:off x="795078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538</xdr:row>
      <xdr:rowOff>262351</xdr:rowOff>
    </xdr:from>
    <xdr:ext cx="65" cy="170239"/>
    <xdr:sp macro="" textlink="">
      <xdr:nvSpPr>
        <xdr:cNvPr id="6" name="กล่องข้อความ 5">
          <a:extLst>
            <a:ext uri="{FF2B5EF4-FFF2-40B4-BE49-F238E27FC236}">
              <a16:creationId xmlns:a16="http://schemas.microsoft.com/office/drawing/2014/main" id="{7385E3FA-2E82-4781-B2DD-71C32416CB2B}"/>
            </a:ext>
          </a:extLst>
        </xdr:cNvPr>
        <xdr:cNvSpPr txBox="1"/>
      </xdr:nvSpPr>
      <xdr:spPr>
        <a:xfrm>
          <a:off x="968433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538</xdr:row>
      <xdr:rowOff>262351</xdr:rowOff>
    </xdr:from>
    <xdr:ext cx="65" cy="170239"/>
    <xdr:sp macro="" textlink="">
      <xdr:nvSpPr>
        <xdr:cNvPr id="7" name="กล่องข้อความ 6">
          <a:extLst>
            <a:ext uri="{FF2B5EF4-FFF2-40B4-BE49-F238E27FC236}">
              <a16:creationId xmlns:a16="http://schemas.microsoft.com/office/drawing/2014/main" id="{EC5B158B-976D-422E-A2BB-11FB437EAB47}"/>
            </a:ext>
          </a:extLst>
        </xdr:cNvPr>
        <xdr:cNvSpPr txBox="1"/>
      </xdr:nvSpPr>
      <xdr:spPr>
        <a:xfrm>
          <a:off x="968433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538</xdr:row>
      <xdr:rowOff>262351</xdr:rowOff>
    </xdr:from>
    <xdr:ext cx="65" cy="170239"/>
    <xdr:sp macro="" textlink="">
      <xdr:nvSpPr>
        <xdr:cNvPr id="8" name="กล่องข้อความ 7">
          <a:extLst>
            <a:ext uri="{FF2B5EF4-FFF2-40B4-BE49-F238E27FC236}">
              <a16:creationId xmlns:a16="http://schemas.microsoft.com/office/drawing/2014/main" id="{0AB0D2C9-CB44-43FE-821D-077DF07EE55B}"/>
            </a:ext>
          </a:extLst>
        </xdr:cNvPr>
        <xdr:cNvSpPr txBox="1"/>
      </xdr:nvSpPr>
      <xdr:spPr>
        <a:xfrm>
          <a:off x="968433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538</xdr:row>
      <xdr:rowOff>262351</xdr:rowOff>
    </xdr:from>
    <xdr:ext cx="65" cy="170239"/>
    <xdr:sp macro="" textlink="">
      <xdr:nvSpPr>
        <xdr:cNvPr id="9" name="กล่องข้อความ 8">
          <a:extLst>
            <a:ext uri="{FF2B5EF4-FFF2-40B4-BE49-F238E27FC236}">
              <a16:creationId xmlns:a16="http://schemas.microsoft.com/office/drawing/2014/main" id="{0C66C33B-AB1F-4C30-8FC7-340E72232F75}"/>
            </a:ext>
          </a:extLst>
        </xdr:cNvPr>
        <xdr:cNvSpPr txBox="1"/>
      </xdr:nvSpPr>
      <xdr:spPr>
        <a:xfrm>
          <a:off x="9684336" y="82157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536</xdr:row>
      <xdr:rowOff>262351</xdr:rowOff>
    </xdr:from>
    <xdr:ext cx="65" cy="170239"/>
    <xdr:sp macro="" textlink="">
      <xdr:nvSpPr>
        <xdr:cNvPr id="10" name="กล่องข้อความ 9">
          <a:extLst>
            <a:ext uri="{FF2B5EF4-FFF2-40B4-BE49-F238E27FC236}">
              <a16:creationId xmlns:a16="http://schemas.microsoft.com/office/drawing/2014/main" id="{C7396EEA-ADCA-492D-A66A-E24E757160A5}"/>
            </a:ext>
          </a:extLst>
        </xdr:cNvPr>
        <xdr:cNvSpPr txBox="1"/>
      </xdr:nvSpPr>
      <xdr:spPr>
        <a:xfrm>
          <a:off x="7950786" y="66726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536</xdr:row>
      <xdr:rowOff>262351</xdr:rowOff>
    </xdr:from>
    <xdr:ext cx="65" cy="170239"/>
    <xdr:sp macro="" textlink="">
      <xdr:nvSpPr>
        <xdr:cNvPr id="11" name="กล่องข้อความ 10">
          <a:extLst>
            <a:ext uri="{FF2B5EF4-FFF2-40B4-BE49-F238E27FC236}">
              <a16:creationId xmlns:a16="http://schemas.microsoft.com/office/drawing/2014/main" id="{15BE0504-117C-40ED-B5C6-B81EBD0D42FB}"/>
            </a:ext>
          </a:extLst>
        </xdr:cNvPr>
        <xdr:cNvSpPr txBox="1"/>
      </xdr:nvSpPr>
      <xdr:spPr>
        <a:xfrm>
          <a:off x="7950786" y="66726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446</xdr:row>
      <xdr:rowOff>262351</xdr:rowOff>
    </xdr:from>
    <xdr:ext cx="65" cy="170239"/>
    <xdr:sp macro="" textlink="">
      <xdr:nvSpPr>
        <xdr:cNvPr id="12" name="กล่องข้อความ 11">
          <a:extLst>
            <a:ext uri="{FF2B5EF4-FFF2-40B4-BE49-F238E27FC236}">
              <a16:creationId xmlns:a16="http://schemas.microsoft.com/office/drawing/2014/main" id="{099C49BF-1679-41D5-86AA-493AD7CDA4D0}"/>
            </a:ext>
          </a:extLst>
        </xdr:cNvPr>
        <xdr:cNvSpPr txBox="1"/>
      </xdr:nvSpPr>
      <xdr:spPr>
        <a:xfrm>
          <a:off x="7950786" y="49486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446</xdr:row>
      <xdr:rowOff>262351</xdr:rowOff>
    </xdr:from>
    <xdr:ext cx="65" cy="170239"/>
    <xdr:sp macro="" textlink="">
      <xdr:nvSpPr>
        <xdr:cNvPr id="13" name="กล่องข้อความ 12">
          <a:extLst>
            <a:ext uri="{FF2B5EF4-FFF2-40B4-BE49-F238E27FC236}">
              <a16:creationId xmlns:a16="http://schemas.microsoft.com/office/drawing/2014/main" id="{B93668F5-D119-4FFA-BE39-920B1D30D122}"/>
            </a:ext>
          </a:extLst>
        </xdr:cNvPr>
        <xdr:cNvSpPr txBox="1"/>
      </xdr:nvSpPr>
      <xdr:spPr>
        <a:xfrm>
          <a:off x="7950786" y="49486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446</xdr:row>
      <xdr:rowOff>262351</xdr:rowOff>
    </xdr:from>
    <xdr:ext cx="65" cy="170239"/>
    <xdr:sp macro="" textlink="">
      <xdr:nvSpPr>
        <xdr:cNvPr id="14" name="กล่องข้อความ 13">
          <a:extLst>
            <a:ext uri="{FF2B5EF4-FFF2-40B4-BE49-F238E27FC236}">
              <a16:creationId xmlns:a16="http://schemas.microsoft.com/office/drawing/2014/main" id="{58FD1CAE-DDF8-4C09-87D1-E314CB899F01}"/>
            </a:ext>
          </a:extLst>
        </xdr:cNvPr>
        <xdr:cNvSpPr txBox="1"/>
      </xdr:nvSpPr>
      <xdr:spPr>
        <a:xfrm>
          <a:off x="7950786" y="49486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536</xdr:row>
      <xdr:rowOff>262351</xdr:rowOff>
    </xdr:from>
    <xdr:ext cx="65" cy="170239"/>
    <xdr:sp macro="" textlink="">
      <xdr:nvSpPr>
        <xdr:cNvPr id="15" name="กล่องข้อความ 14">
          <a:extLst>
            <a:ext uri="{FF2B5EF4-FFF2-40B4-BE49-F238E27FC236}">
              <a16:creationId xmlns:a16="http://schemas.microsoft.com/office/drawing/2014/main" id="{7D411277-877E-4F9F-9305-C9AF977A5F14}"/>
            </a:ext>
          </a:extLst>
        </xdr:cNvPr>
        <xdr:cNvSpPr txBox="1"/>
      </xdr:nvSpPr>
      <xdr:spPr>
        <a:xfrm>
          <a:off x="9684336" y="66726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536</xdr:row>
      <xdr:rowOff>262351</xdr:rowOff>
    </xdr:from>
    <xdr:ext cx="65" cy="170239"/>
    <xdr:sp macro="" textlink="">
      <xdr:nvSpPr>
        <xdr:cNvPr id="16" name="กล่องข้อความ 15">
          <a:extLst>
            <a:ext uri="{FF2B5EF4-FFF2-40B4-BE49-F238E27FC236}">
              <a16:creationId xmlns:a16="http://schemas.microsoft.com/office/drawing/2014/main" id="{F9A90D0F-F387-44EA-92D4-D5185B280A88}"/>
            </a:ext>
          </a:extLst>
        </xdr:cNvPr>
        <xdr:cNvSpPr txBox="1"/>
      </xdr:nvSpPr>
      <xdr:spPr>
        <a:xfrm>
          <a:off x="9684336" y="66726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446</xdr:row>
      <xdr:rowOff>262351</xdr:rowOff>
    </xdr:from>
    <xdr:ext cx="65" cy="170239"/>
    <xdr:sp macro="" textlink="">
      <xdr:nvSpPr>
        <xdr:cNvPr id="17" name="กล่องข้อความ 16">
          <a:extLst>
            <a:ext uri="{FF2B5EF4-FFF2-40B4-BE49-F238E27FC236}">
              <a16:creationId xmlns:a16="http://schemas.microsoft.com/office/drawing/2014/main" id="{7E8726BF-D291-4B98-A6C3-3287275E2B83}"/>
            </a:ext>
          </a:extLst>
        </xdr:cNvPr>
        <xdr:cNvSpPr txBox="1"/>
      </xdr:nvSpPr>
      <xdr:spPr>
        <a:xfrm>
          <a:off x="9684336" y="49486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446</xdr:row>
      <xdr:rowOff>262351</xdr:rowOff>
    </xdr:from>
    <xdr:ext cx="65" cy="170239"/>
    <xdr:sp macro="" textlink="">
      <xdr:nvSpPr>
        <xdr:cNvPr id="18" name="กล่องข้อความ 17">
          <a:extLst>
            <a:ext uri="{FF2B5EF4-FFF2-40B4-BE49-F238E27FC236}">
              <a16:creationId xmlns:a16="http://schemas.microsoft.com/office/drawing/2014/main" id="{9E3C62A2-DBB4-490D-A543-D20CC04EDFF4}"/>
            </a:ext>
          </a:extLst>
        </xdr:cNvPr>
        <xdr:cNvSpPr txBox="1"/>
      </xdr:nvSpPr>
      <xdr:spPr>
        <a:xfrm>
          <a:off x="9684336" y="49486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446</xdr:row>
      <xdr:rowOff>262351</xdr:rowOff>
    </xdr:from>
    <xdr:ext cx="65" cy="170239"/>
    <xdr:sp macro="" textlink="">
      <xdr:nvSpPr>
        <xdr:cNvPr id="19" name="กล่องข้อความ 18">
          <a:extLst>
            <a:ext uri="{FF2B5EF4-FFF2-40B4-BE49-F238E27FC236}">
              <a16:creationId xmlns:a16="http://schemas.microsoft.com/office/drawing/2014/main" id="{64F75ED1-0C53-4FF8-B200-09F94CDC70CC}"/>
            </a:ext>
          </a:extLst>
        </xdr:cNvPr>
        <xdr:cNvSpPr txBox="1"/>
      </xdr:nvSpPr>
      <xdr:spPr>
        <a:xfrm>
          <a:off x="9684336" y="49486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972</xdr:row>
      <xdr:rowOff>0</xdr:rowOff>
    </xdr:from>
    <xdr:ext cx="65" cy="170239"/>
    <xdr:sp macro="" textlink="">
      <xdr:nvSpPr>
        <xdr:cNvPr id="20" name="กล่องข้อความ 19">
          <a:extLst>
            <a:ext uri="{FF2B5EF4-FFF2-40B4-BE49-F238E27FC236}">
              <a16:creationId xmlns:a16="http://schemas.microsoft.com/office/drawing/2014/main" id="{2CCF659D-13F5-46C4-8E21-F5B5E315ABAA}"/>
            </a:ext>
          </a:extLst>
        </xdr:cNvPr>
        <xdr:cNvSpPr txBox="1"/>
      </xdr:nvSpPr>
      <xdr:spPr>
        <a:xfrm>
          <a:off x="795078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972</xdr:row>
      <xdr:rowOff>0</xdr:rowOff>
    </xdr:from>
    <xdr:ext cx="65" cy="170239"/>
    <xdr:sp macro="" textlink="">
      <xdr:nvSpPr>
        <xdr:cNvPr id="21" name="กล่องข้อความ 20">
          <a:extLst>
            <a:ext uri="{FF2B5EF4-FFF2-40B4-BE49-F238E27FC236}">
              <a16:creationId xmlns:a16="http://schemas.microsoft.com/office/drawing/2014/main" id="{0AF2C922-0F9B-4D93-89AF-5624D1D5925E}"/>
            </a:ext>
          </a:extLst>
        </xdr:cNvPr>
        <xdr:cNvSpPr txBox="1"/>
      </xdr:nvSpPr>
      <xdr:spPr>
        <a:xfrm>
          <a:off x="795078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972</xdr:row>
      <xdr:rowOff>0</xdr:rowOff>
    </xdr:from>
    <xdr:ext cx="65" cy="170239"/>
    <xdr:sp macro="" textlink="">
      <xdr:nvSpPr>
        <xdr:cNvPr id="22" name="กล่องข้อความ 21">
          <a:extLst>
            <a:ext uri="{FF2B5EF4-FFF2-40B4-BE49-F238E27FC236}">
              <a16:creationId xmlns:a16="http://schemas.microsoft.com/office/drawing/2014/main" id="{6B25B93B-4FB1-4C27-AE90-4F1AA38EA82A}"/>
            </a:ext>
          </a:extLst>
        </xdr:cNvPr>
        <xdr:cNvSpPr txBox="1"/>
      </xdr:nvSpPr>
      <xdr:spPr>
        <a:xfrm>
          <a:off x="795078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972</xdr:row>
      <xdr:rowOff>0</xdr:rowOff>
    </xdr:from>
    <xdr:ext cx="65" cy="170239"/>
    <xdr:sp macro="" textlink="">
      <xdr:nvSpPr>
        <xdr:cNvPr id="23" name="กล่องข้อความ 22">
          <a:extLst>
            <a:ext uri="{FF2B5EF4-FFF2-40B4-BE49-F238E27FC236}">
              <a16:creationId xmlns:a16="http://schemas.microsoft.com/office/drawing/2014/main" id="{0624BCD1-64F4-4DF2-91D0-74767A81E58E}"/>
            </a:ext>
          </a:extLst>
        </xdr:cNvPr>
        <xdr:cNvSpPr txBox="1"/>
      </xdr:nvSpPr>
      <xdr:spPr>
        <a:xfrm>
          <a:off x="795078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972</xdr:row>
      <xdr:rowOff>0</xdr:rowOff>
    </xdr:from>
    <xdr:ext cx="65" cy="170239"/>
    <xdr:sp macro="" textlink="">
      <xdr:nvSpPr>
        <xdr:cNvPr id="24" name="กล่องข้อความ 23">
          <a:extLst>
            <a:ext uri="{FF2B5EF4-FFF2-40B4-BE49-F238E27FC236}">
              <a16:creationId xmlns:a16="http://schemas.microsoft.com/office/drawing/2014/main" id="{9F57E599-BBFD-4F16-B207-C5CA9531F965}"/>
            </a:ext>
          </a:extLst>
        </xdr:cNvPr>
        <xdr:cNvSpPr txBox="1"/>
      </xdr:nvSpPr>
      <xdr:spPr>
        <a:xfrm>
          <a:off x="968433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972</xdr:row>
      <xdr:rowOff>0</xdr:rowOff>
    </xdr:from>
    <xdr:ext cx="65" cy="170239"/>
    <xdr:sp macro="" textlink="">
      <xdr:nvSpPr>
        <xdr:cNvPr id="25" name="กล่องข้อความ 24">
          <a:extLst>
            <a:ext uri="{FF2B5EF4-FFF2-40B4-BE49-F238E27FC236}">
              <a16:creationId xmlns:a16="http://schemas.microsoft.com/office/drawing/2014/main" id="{18192790-11C1-4572-83CD-C2C44E00BADD}"/>
            </a:ext>
          </a:extLst>
        </xdr:cNvPr>
        <xdr:cNvSpPr txBox="1"/>
      </xdr:nvSpPr>
      <xdr:spPr>
        <a:xfrm>
          <a:off x="968433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972</xdr:row>
      <xdr:rowOff>0</xdr:rowOff>
    </xdr:from>
    <xdr:ext cx="65" cy="170239"/>
    <xdr:sp macro="" textlink="">
      <xdr:nvSpPr>
        <xdr:cNvPr id="26" name="กล่องข้อความ 25">
          <a:extLst>
            <a:ext uri="{FF2B5EF4-FFF2-40B4-BE49-F238E27FC236}">
              <a16:creationId xmlns:a16="http://schemas.microsoft.com/office/drawing/2014/main" id="{B286EF01-27B9-4022-9829-A8306E1199EE}"/>
            </a:ext>
          </a:extLst>
        </xdr:cNvPr>
        <xdr:cNvSpPr txBox="1"/>
      </xdr:nvSpPr>
      <xdr:spPr>
        <a:xfrm>
          <a:off x="968433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972</xdr:row>
      <xdr:rowOff>0</xdr:rowOff>
    </xdr:from>
    <xdr:ext cx="65" cy="170239"/>
    <xdr:sp macro="" textlink="">
      <xdr:nvSpPr>
        <xdr:cNvPr id="27" name="กล่องข้อความ 26">
          <a:extLst>
            <a:ext uri="{FF2B5EF4-FFF2-40B4-BE49-F238E27FC236}">
              <a16:creationId xmlns:a16="http://schemas.microsoft.com/office/drawing/2014/main" id="{032C02E1-006B-426C-A265-B4669389B3E7}"/>
            </a:ext>
          </a:extLst>
        </xdr:cNvPr>
        <xdr:cNvSpPr txBox="1"/>
      </xdr:nvSpPr>
      <xdr:spPr>
        <a:xfrm>
          <a:off x="9684336" y="18821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966</xdr:row>
      <xdr:rowOff>0</xdr:rowOff>
    </xdr:from>
    <xdr:ext cx="65" cy="170239"/>
    <xdr:sp macro="" textlink="">
      <xdr:nvSpPr>
        <xdr:cNvPr id="28" name="กล่องข้อความ 27">
          <a:extLst>
            <a:ext uri="{FF2B5EF4-FFF2-40B4-BE49-F238E27FC236}">
              <a16:creationId xmlns:a16="http://schemas.microsoft.com/office/drawing/2014/main" id="{B9617E0F-B5DB-4382-B849-68FD68E5D351}"/>
            </a:ext>
          </a:extLst>
        </xdr:cNvPr>
        <xdr:cNvSpPr txBox="1"/>
      </xdr:nvSpPr>
      <xdr:spPr>
        <a:xfrm>
          <a:off x="795078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966</xdr:row>
      <xdr:rowOff>0</xdr:rowOff>
    </xdr:from>
    <xdr:ext cx="65" cy="170239"/>
    <xdr:sp macro="" textlink="">
      <xdr:nvSpPr>
        <xdr:cNvPr id="29" name="กล่องข้อความ 28">
          <a:extLst>
            <a:ext uri="{FF2B5EF4-FFF2-40B4-BE49-F238E27FC236}">
              <a16:creationId xmlns:a16="http://schemas.microsoft.com/office/drawing/2014/main" id="{AD7E89DC-B21D-4D56-A1CE-783DD1773670}"/>
            </a:ext>
          </a:extLst>
        </xdr:cNvPr>
        <xdr:cNvSpPr txBox="1"/>
      </xdr:nvSpPr>
      <xdr:spPr>
        <a:xfrm>
          <a:off x="795078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966</xdr:row>
      <xdr:rowOff>0</xdr:rowOff>
    </xdr:from>
    <xdr:ext cx="65" cy="170239"/>
    <xdr:sp macro="" textlink="">
      <xdr:nvSpPr>
        <xdr:cNvPr id="30" name="กล่องข้อความ 29">
          <a:extLst>
            <a:ext uri="{FF2B5EF4-FFF2-40B4-BE49-F238E27FC236}">
              <a16:creationId xmlns:a16="http://schemas.microsoft.com/office/drawing/2014/main" id="{FC499D7C-3571-4DE9-8F04-9CDC881F8C84}"/>
            </a:ext>
          </a:extLst>
        </xdr:cNvPr>
        <xdr:cNvSpPr txBox="1"/>
      </xdr:nvSpPr>
      <xdr:spPr>
        <a:xfrm>
          <a:off x="795078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966</xdr:row>
      <xdr:rowOff>0</xdr:rowOff>
    </xdr:from>
    <xdr:ext cx="65" cy="170239"/>
    <xdr:sp macro="" textlink="">
      <xdr:nvSpPr>
        <xdr:cNvPr id="31" name="กล่องข้อความ 30">
          <a:extLst>
            <a:ext uri="{FF2B5EF4-FFF2-40B4-BE49-F238E27FC236}">
              <a16:creationId xmlns:a16="http://schemas.microsoft.com/office/drawing/2014/main" id="{0B10C73B-EF54-4E85-BD2F-C0F3A63F6663}"/>
            </a:ext>
          </a:extLst>
        </xdr:cNvPr>
        <xdr:cNvSpPr txBox="1"/>
      </xdr:nvSpPr>
      <xdr:spPr>
        <a:xfrm>
          <a:off x="795078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966</xdr:row>
      <xdr:rowOff>0</xdr:rowOff>
    </xdr:from>
    <xdr:ext cx="65" cy="170239"/>
    <xdr:sp macro="" textlink="">
      <xdr:nvSpPr>
        <xdr:cNvPr id="32" name="กล่องข้อความ 31">
          <a:extLst>
            <a:ext uri="{FF2B5EF4-FFF2-40B4-BE49-F238E27FC236}">
              <a16:creationId xmlns:a16="http://schemas.microsoft.com/office/drawing/2014/main" id="{169436DC-BFE3-4DE4-A956-708A8C81EF58}"/>
            </a:ext>
          </a:extLst>
        </xdr:cNvPr>
        <xdr:cNvSpPr txBox="1"/>
      </xdr:nvSpPr>
      <xdr:spPr>
        <a:xfrm>
          <a:off x="968433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966</xdr:row>
      <xdr:rowOff>0</xdr:rowOff>
    </xdr:from>
    <xdr:ext cx="65" cy="170239"/>
    <xdr:sp macro="" textlink="">
      <xdr:nvSpPr>
        <xdr:cNvPr id="33" name="กล่องข้อความ 32">
          <a:extLst>
            <a:ext uri="{FF2B5EF4-FFF2-40B4-BE49-F238E27FC236}">
              <a16:creationId xmlns:a16="http://schemas.microsoft.com/office/drawing/2014/main" id="{774C0983-F6C0-46BD-A5DD-EF6287D03DA7}"/>
            </a:ext>
          </a:extLst>
        </xdr:cNvPr>
        <xdr:cNvSpPr txBox="1"/>
      </xdr:nvSpPr>
      <xdr:spPr>
        <a:xfrm>
          <a:off x="968433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966</xdr:row>
      <xdr:rowOff>0</xdr:rowOff>
    </xdr:from>
    <xdr:ext cx="65" cy="170239"/>
    <xdr:sp macro="" textlink="">
      <xdr:nvSpPr>
        <xdr:cNvPr id="34" name="กล่องข้อความ 33">
          <a:extLst>
            <a:ext uri="{FF2B5EF4-FFF2-40B4-BE49-F238E27FC236}">
              <a16:creationId xmlns:a16="http://schemas.microsoft.com/office/drawing/2014/main" id="{0CEFBF39-33A3-44F5-93D1-4BAEA3767E32}"/>
            </a:ext>
          </a:extLst>
        </xdr:cNvPr>
        <xdr:cNvSpPr txBox="1"/>
      </xdr:nvSpPr>
      <xdr:spPr>
        <a:xfrm>
          <a:off x="968433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966</xdr:row>
      <xdr:rowOff>0</xdr:rowOff>
    </xdr:from>
    <xdr:ext cx="65" cy="170239"/>
    <xdr:sp macro="" textlink="">
      <xdr:nvSpPr>
        <xdr:cNvPr id="35" name="กล่องข้อความ 34">
          <a:extLst>
            <a:ext uri="{FF2B5EF4-FFF2-40B4-BE49-F238E27FC236}">
              <a16:creationId xmlns:a16="http://schemas.microsoft.com/office/drawing/2014/main" id="{C1FBB095-9668-400A-84E4-BA721F1D2933}"/>
            </a:ext>
          </a:extLst>
        </xdr:cNvPr>
        <xdr:cNvSpPr txBox="1"/>
      </xdr:nvSpPr>
      <xdr:spPr>
        <a:xfrm>
          <a:off x="9684336" y="14192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1314</xdr:row>
      <xdr:rowOff>0</xdr:rowOff>
    </xdr:from>
    <xdr:ext cx="65" cy="170239"/>
    <xdr:sp macro="" textlink="">
      <xdr:nvSpPr>
        <xdr:cNvPr id="36" name="กล่องข้อความ 35">
          <a:extLst>
            <a:ext uri="{FF2B5EF4-FFF2-40B4-BE49-F238E27FC236}">
              <a16:creationId xmlns:a16="http://schemas.microsoft.com/office/drawing/2014/main" id="{861B081B-C575-4C4D-8579-F0A1A1F454D2}"/>
            </a:ext>
          </a:extLst>
        </xdr:cNvPr>
        <xdr:cNvSpPr txBox="1"/>
      </xdr:nvSpPr>
      <xdr:spPr>
        <a:xfrm>
          <a:off x="795078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1314</xdr:row>
      <xdr:rowOff>0</xdr:rowOff>
    </xdr:from>
    <xdr:ext cx="65" cy="170239"/>
    <xdr:sp macro="" textlink="">
      <xdr:nvSpPr>
        <xdr:cNvPr id="37" name="กล่องข้อความ 36">
          <a:extLst>
            <a:ext uri="{FF2B5EF4-FFF2-40B4-BE49-F238E27FC236}">
              <a16:creationId xmlns:a16="http://schemas.microsoft.com/office/drawing/2014/main" id="{68F0D9FB-1567-48C3-B1B2-DF542F3F16A3}"/>
            </a:ext>
          </a:extLst>
        </xdr:cNvPr>
        <xdr:cNvSpPr txBox="1"/>
      </xdr:nvSpPr>
      <xdr:spPr>
        <a:xfrm>
          <a:off x="795078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1314</xdr:row>
      <xdr:rowOff>0</xdr:rowOff>
    </xdr:from>
    <xdr:ext cx="65" cy="170239"/>
    <xdr:sp macro="" textlink="">
      <xdr:nvSpPr>
        <xdr:cNvPr id="38" name="กล่องข้อความ 37">
          <a:extLst>
            <a:ext uri="{FF2B5EF4-FFF2-40B4-BE49-F238E27FC236}">
              <a16:creationId xmlns:a16="http://schemas.microsoft.com/office/drawing/2014/main" id="{1EFC41CE-3C15-44E2-B33A-82E882F73832}"/>
            </a:ext>
          </a:extLst>
        </xdr:cNvPr>
        <xdr:cNvSpPr txBox="1"/>
      </xdr:nvSpPr>
      <xdr:spPr>
        <a:xfrm>
          <a:off x="795078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1314</xdr:row>
      <xdr:rowOff>0</xdr:rowOff>
    </xdr:from>
    <xdr:ext cx="65" cy="170239"/>
    <xdr:sp macro="" textlink="">
      <xdr:nvSpPr>
        <xdr:cNvPr id="39" name="กล่องข้อความ 38">
          <a:extLst>
            <a:ext uri="{FF2B5EF4-FFF2-40B4-BE49-F238E27FC236}">
              <a16:creationId xmlns:a16="http://schemas.microsoft.com/office/drawing/2014/main" id="{B7BBE6BA-8BAB-4EEB-A87D-927BA615B3CB}"/>
            </a:ext>
          </a:extLst>
        </xdr:cNvPr>
        <xdr:cNvSpPr txBox="1"/>
      </xdr:nvSpPr>
      <xdr:spPr>
        <a:xfrm>
          <a:off x="795078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1314</xdr:row>
      <xdr:rowOff>0</xdr:rowOff>
    </xdr:from>
    <xdr:ext cx="65" cy="170239"/>
    <xdr:sp macro="" textlink="">
      <xdr:nvSpPr>
        <xdr:cNvPr id="40" name="กล่องข้อความ 39">
          <a:extLst>
            <a:ext uri="{FF2B5EF4-FFF2-40B4-BE49-F238E27FC236}">
              <a16:creationId xmlns:a16="http://schemas.microsoft.com/office/drawing/2014/main" id="{F5AAC1DC-2AEA-486C-9A05-665FF558FC5B}"/>
            </a:ext>
          </a:extLst>
        </xdr:cNvPr>
        <xdr:cNvSpPr txBox="1"/>
      </xdr:nvSpPr>
      <xdr:spPr>
        <a:xfrm>
          <a:off x="795078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1314</xdr:row>
      <xdr:rowOff>0</xdr:rowOff>
    </xdr:from>
    <xdr:ext cx="65" cy="170239"/>
    <xdr:sp macro="" textlink="">
      <xdr:nvSpPr>
        <xdr:cNvPr id="41" name="กล่องข้อความ 40">
          <a:extLst>
            <a:ext uri="{FF2B5EF4-FFF2-40B4-BE49-F238E27FC236}">
              <a16:creationId xmlns:a16="http://schemas.microsoft.com/office/drawing/2014/main" id="{93AB3027-C03A-402C-AE9D-517F73754F1F}"/>
            </a:ext>
          </a:extLst>
        </xdr:cNvPr>
        <xdr:cNvSpPr txBox="1"/>
      </xdr:nvSpPr>
      <xdr:spPr>
        <a:xfrm>
          <a:off x="795078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1314</xdr:row>
      <xdr:rowOff>0</xdr:rowOff>
    </xdr:from>
    <xdr:ext cx="65" cy="170239"/>
    <xdr:sp macro="" textlink="">
      <xdr:nvSpPr>
        <xdr:cNvPr id="42" name="กล่องข้อความ 41">
          <a:extLst>
            <a:ext uri="{FF2B5EF4-FFF2-40B4-BE49-F238E27FC236}">
              <a16:creationId xmlns:a16="http://schemas.microsoft.com/office/drawing/2014/main" id="{F4F37D91-5752-4B50-99FD-88E09F20DD06}"/>
            </a:ext>
          </a:extLst>
        </xdr:cNvPr>
        <xdr:cNvSpPr txBox="1"/>
      </xdr:nvSpPr>
      <xdr:spPr>
        <a:xfrm>
          <a:off x="968433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1314</xdr:row>
      <xdr:rowOff>0</xdr:rowOff>
    </xdr:from>
    <xdr:ext cx="65" cy="170239"/>
    <xdr:sp macro="" textlink="">
      <xdr:nvSpPr>
        <xdr:cNvPr id="43" name="กล่องข้อความ 42">
          <a:extLst>
            <a:ext uri="{FF2B5EF4-FFF2-40B4-BE49-F238E27FC236}">
              <a16:creationId xmlns:a16="http://schemas.microsoft.com/office/drawing/2014/main" id="{5B770DAF-D564-4E84-8537-3327D112F653}"/>
            </a:ext>
          </a:extLst>
        </xdr:cNvPr>
        <xdr:cNvSpPr txBox="1"/>
      </xdr:nvSpPr>
      <xdr:spPr>
        <a:xfrm>
          <a:off x="968433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1314</xdr:row>
      <xdr:rowOff>0</xdr:rowOff>
    </xdr:from>
    <xdr:ext cx="65" cy="170239"/>
    <xdr:sp macro="" textlink="">
      <xdr:nvSpPr>
        <xdr:cNvPr id="44" name="กล่องข้อความ 43">
          <a:extLst>
            <a:ext uri="{FF2B5EF4-FFF2-40B4-BE49-F238E27FC236}">
              <a16:creationId xmlns:a16="http://schemas.microsoft.com/office/drawing/2014/main" id="{294672F4-F0D1-4564-B7DC-E8BE236E2EF8}"/>
            </a:ext>
          </a:extLst>
        </xdr:cNvPr>
        <xdr:cNvSpPr txBox="1"/>
      </xdr:nvSpPr>
      <xdr:spPr>
        <a:xfrm>
          <a:off x="968433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1314</xdr:row>
      <xdr:rowOff>0</xdr:rowOff>
    </xdr:from>
    <xdr:ext cx="65" cy="170239"/>
    <xdr:sp macro="" textlink="">
      <xdr:nvSpPr>
        <xdr:cNvPr id="45" name="กล่องข้อความ 44">
          <a:extLst>
            <a:ext uri="{FF2B5EF4-FFF2-40B4-BE49-F238E27FC236}">
              <a16:creationId xmlns:a16="http://schemas.microsoft.com/office/drawing/2014/main" id="{07BFC550-189C-4A82-94BD-9124CA7E9B52}"/>
            </a:ext>
          </a:extLst>
        </xdr:cNvPr>
        <xdr:cNvSpPr txBox="1"/>
      </xdr:nvSpPr>
      <xdr:spPr>
        <a:xfrm>
          <a:off x="968433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1314</xdr:row>
      <xdr:rowOff>0</xdr:rowOff>
    </xdr:from>
    <xdr:ext cx="65" cy="170239"/>
    <xdr:sp macro="" textlink="">
      <xdr:nvSpPr>
        <xdr:cNvPr id="46" name="กล่องข้อความ 45">
          <a:extLst>
            <a:ext uri="{FF2B5EF4-FFF2-40B4-BE49-F238E27FC236}">
              <a16:creationId xmlns:a16="http://schemas.microsoft.com/office/drawing/2014/main" id="{4BBE80B2-D79D-4638-B2A9-5BFC7365AA9A}"/>
            </a:ext>
          </a:extLst>
        </xdr:cNvPr>
        <xdr:cNvSpPr txBox="1"/>
      </xdr:nvSpPr>
      <xdr:spPr>
        <a:xfrm>
          <a:off x="968433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1314</xdr:row>
      <xdr:rowOff>0</xdr:rowOff>
    </xdr:from>
    <xdr:ext cx="65" cy="170239"/>
    <xdr:sp macro="" textlink="">
      <xdr:nvSpPr>
        <xdr:cNvPr id="47" name="กล่องข้อความ 46">
          <a:extLst>
            <a:ext uri="{FF2B5EF4-FFF2-40B4-BE49-F238E27FC236}">
              <a16:creationId xmlns:a16="http://schemas.microsoft.com/office/drawing/2014/main" id="{B5FAF789-CDFE-4465-905A-37579C93F21E}"/>
            </a:ext>
          </a:extLst>
        </xdr:cNvPr>
        <xdr:cNvSpPr txBox="1"/>
      </xdr:nvSpPr>
      <xdr:spPr>
        <a:xfrm>
          <a:off x="9684336" y="359759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1804</xdr:row>
      <xdr:rowOff>0</xdr:rowOff>
    </xdr:from>
    <xdr:ext cx="65" cy="170239"/>
    <xdr:sp macro="" textlink="">
      <xdr:nvSpPr>
        <xdr:cNvPr id="48" name="กล่องข้อความ 47">
          <a:extLst>
            <a:ext uri="{FF2B5EF4-FFF2-40B4-BE49-F238E27FC236}">
              <a16:creationId xmlns:a16="http://schemas.microsoft.com/office/drawing/2014/main" id="{0D06DD5A-3353-4AA7-9C8C-82BC902A45A2}"/>
            </a:ext>
          </a:extLst>
        </xdr:cNvPr>
        <xdr:cNvSpPr txBox="1"/>
      </xdr:nvSpPr>
      <xdr:spPr>
        <a:xfrm>
          <a:off x="795078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1804</xdr:row>
      <xdr:rowOff>0</xdr:rowOff>
    </xdr:from>
    <xdr:ext cx="65" cy="170239"/>
    <xdr:sp macro="" textlink="">
      <xdr:nvSpPr>
        <xdr:cNvPr id="49" name="กล่องข้อความ 48">
          <a:extLst>
            <a:ext uri="{FF2B5EF4-FFF2-40B4-BE49-F238E27FC236}">
              <a16:creationId xmlns:a16="http://schemas.microsoft.com/office/drawing/2014/main" id="{D541C24E-6399-443A-9D93-0E2DF3578078}"/>
            </a:ext>
          </a:extLst>
        </xdr:cNvPr>
        <xdr:cNvSpPr txBox="1"/>
      </xdr:nvSpPr>
      <xdr:spPr>
        <a:xfrm>
          <a:off x="795078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1804</xdr:row>
      <xdr:rowOff>0</xdr:rowOff>
    </xdr:from>
    <xdr:ext cx="65" cy="170239"/>
    <xdr:sp macro="" textlink="">
      <xdr:nvSpPr>
        <xdr:cNvPr id="50" name="กล่องข้อความ 49">
          <a:extLst>
            <a:ext uri="{FF2B5EF4-FFF2-40B4-BE49-F238E27FC236}">
              <a16:creationId xmlns:a16="http://schemas.microsoft.com/office/drawing/2014/main" id="{E50756D6-FC42-4B3B-95E8-3929B738BA50}"/>
            </a:ext>
          </a:extLst>
        </xdr:cNvPr>
        <xdr:cNvSpPr txBox="1"/>
      </xdr:nvSpPr>
      <xdr:spPr>
        <a:xfrm>
          <a:off x="795078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1804</xdr:row>
      <xdr:rowOff>0</xdr:rowOff>
    </xdr:from>
    <xdr:ext cx="65" cy="170239"/>
    <xdr:sp macro="" textlink="">
      <xdr:nvSpPr>
        <xdr:cNvPr id="51" name="กล่องข้อความ 50">
          <a:extLst>
            <a:ext uri="{FF2B5EF4-FFF2-40B4-BE49-F238E27FC236}">
              <a16:creationId xmlns:a16="http://schemas.microsoft.com/office/drawing/2014/main" id="{2A4AE9C8-5002-4E35-B80A-991AE9BACF3C}"/>
            </a:ext>
          </a:extLst>
        </xdr:cNvPr>
        <xdr:cNvSpPr txBox="1"/>
      </xdr:nvSpPr>
      <xdr:spPr>
        <a:xfrm>
          <a:off x="795078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1804</xdr:row>
      <xdr:rowOff>0</xdr:rowOff>
    </xdr:from>
    <xdr:ext cx="65" cy="170239"/>
    <xdr:sp macro="" textlink="">
      <xdr:nvSpPr>
        <xdr:cNvPr id="52" name="กล่องข้อความ 51">
          <a:extLst>
            <a:ext uri="{FF2B5EF4-FFF2-40B4-BE49-F238E27FC236}">
              <a16:creationId xmlns:a16="http://schemas.microsoft.com/office/drawing/2014/main" id="{8E0622A6-2113-4DD5-9BB9-189B726B1896}"/>
            </a:ext>
          </a:extLst>
        </xdr:cNvPr>
        <xdr:cNvSpPr txBox="1"/>
      </xdr:nvSpPr>
      <xdr:spPr>
        <a:xfrm>
          <a:off x="795078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1804</xdr:row>
      <xdr:rowOff>0</xdr:rowOff>
    </xdr:from>
    <xdr:ext cx="65" cy="170239"/>
    <xdr:sp macro="" textlink="">
      <xdr:nvSpPr>
        <xdr:cNvPr id="53" name="กล่องข้อความ 52">
          <a:extLst>
            <a:ext uri="{FF2B5EF4-FFF2-40B4-BE49-F238E27FC236}">
              <a16:creationId xmlns:a16="http://schemas.microsoft.com/office/drawing/2014/main" id="{BD557201-6046-4EA7-B379-985C70093368}"/>
            </a:ext>
          </a:extLst>
        </xdr:cNvPr>
        <xdr:cNvSpPr txBox="1"/>
      </xdr:nvSpPr>
      <xdr:spPr>
        <a:xfrm>
          <a:off x="795078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1804</xdr:row>
      <xdr:rowOff>0</xdr:rowOff>
    </xdr:from>
    <xdr:ext cx="65" cy="170239"/>
    <xdr:sp macro="" textlink="">
      <xdr:nvSpPr>
        <xdr:cNvPr id="54" name="กล่องข้อความ 53">
          <a:extLst>
            <a:ext uri="{FF2B5EF4-FFF2-40B4-BE49-F238E27FC236}">
              <a16:creationId xmlns:a16="http://schemas.microsoft.com/office/drawing/2014/main" id="{7AB59E57-EE11-4F74-9D69-1C20449D5FF4}"/>
            </a:ext>
          </a:extLst>
        </xdr:cNvPr>
        <xdr:cNvSpPr txBox="1"/>
      </xdr:nvSpPr>
      <xdr:spPr>
        <a:xfrm>
          <a:off x="968433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1804</xdr:row>
      <xdr:rowOff>0</xdr:rowOff>
    </xdr:from>
    <xdr:ext cx="65" cy="170239"/>
    <xdr:sp macro="" textlink="">
      <xdr:nvSpPr>
        <xdr:cNvPr id="55" name="กล่องข้อความ 54">
          <a:extLst>
            <a:ext uri="{FF2B5EF4-FFF2-40B4-BE49-F238E27FC236}">
              <a16:creationId xmlns:a16="http://schemas.microsoft.com/office/drawing/2014/main" id="{7ED84DCE-E623-4B66-94C8-47E4B6B063C8}"/>
            </a:ext>
          </a:extLst>
        </xdr:cNvPr>
        <xdr:cNvSpPr txBox="1"/>
      </xdr:nvSpPr>
      <xdr:spPr>
        <a:xfrm>
          <a:off x="968433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1804</xdr:row>
      <xdr:rowOff>0</xdr:rowOff>
    </xdr:from>
    <xdr:ext cx="65" cy="170239"/>
    <xdr:sp macro="" textlink="">
      <xdr:nvSpPr>
        <xdr:cNvPr id="56" name="กล่องข้อความ 55">
          <a:extLst>
            <a:ext uri="{FF2B5EF4-FFF2-40B4-BE49-F238E27FC236}">
              <a16:creationId xmlns:a16="http://schemas.microsoft.com/office/drawing/2014/main" id="{17E02233-A49F-432D-85A0-7B1C2350AFDB}"/>
            </a:ext>
          </a:extLst>
        </xdr:cNvPr>
        <xdr:cNvSpPr txBox="1"/>
      </xdr:nvSpPr>
      <xdr:spPr>
        <a:xfrm>
          <a:off x="968433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1804</xdr:row>
      <xdr:rowOff>0</xdr:rowOff>
    </xdr:from>
    <xdr:ext cx="65" cy="170239"/>
    <xdr:sp macro="" textlink="">
      <xdr:nvSpPr>
        <xdr:cNvPr id="57" name="กล่องข้อความ 56">
          <a:extLst>
            <a:ext uri="{FF2B5EF4-FFF2-40B4-BE49-F238E27FC236}">
              <a16:creationId xmlns:a16="http://schemas.microsoft.com/office/drawing/2014/main" id="{56084E2F-CD01-48B9-BED7-AF68BE97A48E}"/>
            </a:ext>
          </a:extLst>
        </xdr:cNvPr>
        <xdr:cNvSpPr txBox="1"/>
      </xdr:nvSpPr>
      <xdr:spPr>
        <a:xfrm>
          <a:off x="968433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1804</xdr:row>
      <xdr:rowOff>0</xdr:rowOff>
    </xdr:from>
    <xdr:ext cx="65" cy="170239"/>
    <xdr:sp macro="" textlink="">
      <xdr:nvSpPr>
        <xdr:cNvPr id="58" name="กล่องข้อความ 57">
          <a:extLst>
            <a:ext uri="{FF2B5EF4-FFF2-40B4-BE49-F238E27FC236}">
              <a16:creationId xmlns:a16="http://schemas.microsoft.com/office/drawing/2014/main" id="{914E63FA-81BC-43F9-ABAE-4F36B953B8F0}"/>
            </a:ext>
          </a:extLst>
        </xdr:cNvPr>
        <xdr:cNvSpPr txBox="1"/>
      </xdr:nvSpPr>
      <xdr:spPr>
        <a:xfrm>
          <a:off x="968433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1804</xdr:row>
      <xdr:rowOff>0</xdr:rowOff>
    </xdr:from>
    <xdr:ext cx="65" cy="170239"/>
    <xdr:sp macro="" textlink="">
      <xdr:nvSpPr>
        <xdr:cNvPr id="59" name="กล่องข้อความ 58">
          <a:extLst>
            <a:ext uri="{FF2B5EF4-FFF2-40B4-BE49-F238E27FC236}">
              <a16:creationId xmlns:a16="http://schemas.microsoft.com/office/drawing/2014/main" id="{353437D5-9E08-4640-91C0-3DDD39BBBDA5}"/>
            </a:ext>
          </a:extLst>
        </xdr:cNvPr>
        <xdr:cNvSpPr txBox="1"/>
      </xdr:nvSpPr>
      <xdr:spPr>
        <a:xfrm>
          <a:off x="9684336" y="43129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6</xdr:col>
      <xdr:colOff>16461</xdr:colOff>
      <xdr:row>311</xdr:row>
      <xdr:rowOff>262351</xdr:rowOff>
    </xdr:from>
    <xdr:ext cx="65" cy="170239"/>
    <xdr:sp macro="" textlink="">
      <xdr:nvSpPr>
        <xdr:cNvPr id="2" name="กล่องข้อความ 1">
          <a:extLst>
            <a:ext uri="{FF2B5EF4-FFF2-40B4-BE49-F238E27FC236}">
              <a16:creationId xmlns:a16="http://schemas.microsoft.com/office/drawing/2014/main" id="{6C731FEB-493A-40FC-BD06-B3BFFAB73594}"/>
            </a:ext>
          </a:extLst>
        </xdr:cNvPr>
        <xdr:cNvSpPr txBox="1"/>
      </xdr:nvSpPr>
      <xdr:spPr>
        <a:xfrm>
          <a:off x="8046036"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311</xdr:row>
      <xdr:rowOff>262351</xdr:rowOff>
    </xdr:from>
    <xdr:ext cx="65" cy="170239"/>
    <xdr:sp macro="" textlink="">
      <xdr:nvSpPr>
        <xdr:cNvPr id="3" name="กล่องข้อความ 2">
          <a:extLst>
            <a:ext uri="{FF2B5EF4-FFF2-40B4-BE49-F238E27FC236}">
              <a16:creationId xmlns:a16="http://schemas.microsoft.com/office/drawing/2014/main" id="{FC7FCCF4-A366-4671-A845-5A2454BC9419}"/>
            </a:ext>
          </a:extLst>
        </xdr:cNvPr>
        <xdr:cNvSpPr txBox="1"/>
      </xdr:nvSpPr>
      <xdr:spPr>
        <a:xfrm>
          <a:off x="8046036"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311</xdr:row>
      <xdr:rowOff>262351</xdr:rowOff>
    </xdr:from>
    <xdr:ext cx="65" cy="170239"/>
    <xdr:sp macro="" textlink="">
      <xdr:nvSpPr>
        <xdr:cNvPr id="4" name="กล่องข้อความ 3">
          <a:extLst>
            <a:ext uri="{FF2B5EF4-FFF2-40B4-BE49-F238E27FC236}">
              <a16:creationId xmlns:a16="http://schemas.microsoft.com/office/drawing/2014/main" id="{26822654-4149-43D0-8C3F-9701D458F18B}"/>
            </a:ext>
          </a:extLst>
        </xdr:cNvPr>
        <xdr:cNvSpPr txBox="1"/>
      </xdr:nvSpPr>
      <xdr:spPr>
        <a:xfrm>
          <a:off x="8046036"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311</xdr:row>
      <xdr:rowOff>262351</xdr:rowOff>
    </xdr:from>
    <xdr:ext cx="65" cy="170239"/>
    <xdr:sp macro="" textlink="">
      <xdr:nvSpPr>
        <xdr:cNvPr id="5" name="กล่องข้อความ 4">
          <a:extLst>
            <a:ext uri="{FF2B5EF4-FFF2-40B4-BE49-F238E27FC236}">
              <a16:creationId xmlns:a16="http://schemas.microsoft.com/office/drawing/2014/main" id="{FCDE1093-D53E-47D2-B23F-0A1A271C0956}"/>
            </a:ext>
          </a:extLst>
        </xdr:cNvPr>
        <xdr:cNvSpPr txBox="1"/>
      </xdr:nvSpPr>
      <xdr:spPr>
        <a:xfrm>
          <a:off x="8046036"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311</xdr:row>
      <xdr:rowOff>262351</xdr:rowOff>
    </xdr:from>
    <xdr:ext cx="65" cy="170239"/>
    <xdr:sp macro="" textlink="">
      <xdr:nvSpPr>
        <xdr:cNvPr id="6" name="กล่องข้อความ 5">
          <a:extLst>
            <a:ext uri="{FF2B5EF4-FFF2-40B4-BE49-F238E27FC236}">
              <a16:creationId xmlns:a16="http://schemas.microsoft.com/office/drawing/2014/main" id="{8515FFE2-7124-473F-B570-204B9052EEC8}"/>
            </a:ext>
          </a:extLst>
        </xdr:cNvPr>
        <xdr:cNvSpPr txBox="1"/>
      </xdr:nvSpPr>
      <xdr:spPr>
        <a:xfrm>
          <a:off x="9198561"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311</xdr:row>
      <xdr:rowOff>262351</xdr:rowOff>
    </xdr:from>
    <xdr:ext cx="65" cy="170239"/>
    <xdr:sp macro="" textlink="">
      <xdr:nvSpPr>
        <xdr:cNvPr id="7" name="กล่องข้อความ 6">
          <a:extLst>
            <a:ext uri="{FF2B5EF4-FFF2-40B4-BE49-F238E27FC236}">
              <a16:creationId xmlns:a16="http://schemas.microsoft.com/office/drawing/2014/main" id="{E51DA444-EC41-4BAE-8EBD-34088E7409AC}"/>
            </a:ext>
          </a:extLst>
        </xdr:cNvPr>
        <xdr:cNvSpPr txBox="1"/>
      </xdr:nvSpPr>
      <xdr:spPr>
        <a:xfrm>
          <a:off x="9198561"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311</xdr:row>
      <xdr:rowOff>262351</xdr:rowOff>
    </xdr:from>
    <xdr:ext cx="65" cy="170239"/>
    <xdr:sp macro="" textlink="">
      <xdr:nvSpPr>
        <xdr:cNvPr id="8" name="กล่องข้อความ 7">
          <a:extLst>
            <a:ext uri="{FF2B5EF4-FFF2-40B4-BE49-F238E27FC236}">
              <a16:creationId xmlns:a16="http://schemas.microsoft.com/office/drawing/2014/main" id="{0324CF85-27EB-41AE-8D4B-31A40266DFBB}"/>
            </a:ext>
          </a:extLst>
        </xdr:cNvPr>
        <xdr:cNvSpPr txBox="1"/>
      </xdr:nvSpPr>
      <xdr:spPr>
        <a:xfrm>
          <a:off x="9198561"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311</xdr:row>
      <xdr:rowOff>262351</xdr:rowOff>
    </xdr:from>
    <xdr:ext cx="65" cy="170239"/>
    <xdr:sp macro="" textlink="">
      <xdr:nvSpPr>
        <xdr:cNvPr id="9" name="กล่องข้อความ 8">
          <a:extLst>
            <a:ext uri="{FF2B5EF4-FFF2-40B4-BE49-F238E27FC236}">
              <a16:creationId xmlns:a16="http://schemas.microsoft.com/office/drawing/2014/main" id="{F9445E97-01B4-47BA-BEFF-71BBFD7BDB08}"/>
            </a:ext>
          </a:extLst>
        </xdr:cNvPr>
        <xdr:cNvSpPr txBox="1"/>
      </xdr:nvSpPr>
      <xdr:spPr>
        <a:xfrm>
          <a:off x="9198561" y="41771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487</xdr:row>
      <xdr:rowOff>0</xdr:rowOff>
    </xdr:from>
    <xdr:ext cx="65" cy="170239"/>
    <xdr:sp macro="" textlink="">
      <xdr:nvSpPr>
        <xdr:cNvPr id="10" name="กล่องข้อความ 9">
          <a:extLst>
            <a:ext uri="{FF2B5EF4-FFF2-40B4-BE49-F238E27FC236}">
              <a16:creationId xmlns:a16="http://schemas.microsoft.com/office/drawing/2014/main" id="{572A8AFD-8CFF-48C6-860F-C86C7FDB115E}"/>
            </a:ext>
          </a:extLst>
        </xdr:cNvPr>
        <xdr:cNvSpPr txBox="1"/>
      </xdr:nvSpPr>
      <xdr:spPr>
        <a:xfrm>
          <a:off x="8046036"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487</xdr:row>
      <xdr:rowOff>0</xdr:rowOff>
    </xdr:from>
    <xdr:ext cx="65" cy="170239"/>
    <xdr:sp macro="" textlink="">
      <xdr:nvSpPr>
        <xdr:cNvPr id="11" name="กล่องข้อความ 10">
          <a:extLst>
            <a:ext uri="{FF2B5EF4-FFF2-40B4-BE49-F238E27FC236}">
              <a16:creationId xmlns:a16="http://schemas.microsoft.com/office/drawing/2014/main" id="{C665CD48-1084-4D0E-A932-05194871CE7F}"/>
            </a:ext>
          </a:extLst>
        </xdr:cNvPr>
        <xdr:cNvSpPr txBox="1"/>
      </xdr:nvSpPr>
      <xdr:spPr>
        <a:xfrm>
          <a:off x="8046036"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487</xdr:row>
      <xdr:rowOff>0</xdr:rowOff>
    </xdr:from>
    <xdr:ext cx="65" cy="170239"/>
    <xdr:sp macro="" textlink="">
      <xdr:nvSpPr>
        <xdr:cNvPr id="12" name="กล่องข้อความ 11">
          <a:extLst>
            <a:ext uri="{FF2B5EF4-FFF2-40B4-BE49-F238E27FC236}">
              <a16:creationId xmlns:a16="http://schemas.microsoft.com/office/drawing/2014/main" id="{A226E092-7679-4C3C-825A-975847162CD5}"/>
            </a:ext>
          </a:extLst>
        </xdr:cNvPr>
        <xdr:cNvSpPr txBox="1"/>
      </xdr:nvSpPr>
      <xdr:spPr>
        <a:xfrm>
          <a:off x="8046036"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487</xdr:row>
      <xdr:rowOff>0</xdr:rowOff>
    </xdr:from>
    <xdr:ext cx="65" cy="170239"/>
    <xdr:sp macro="" textlink="">
      <xdr:nvSpPr>
        <xdr:cNvPr id="13" name="กล่องข้อความ 12">
          <a:extLst>
            <a:ext uri="{FF2B5EF4-FFF2-40B4-BE49-F238E27FC236}">
              <a16:creationId xmlns:a16="http://schemas.microsoft.com/office/drawing/2014/main" id="{5A8BD617-09A5-43B8-947C-7A5F629A8BB2}"/>
            </a:ext>
          </a:extLst>
        </xdr:cNvPr>
        <xdr:cNvSpPr txBox="1"/>
      </xdr:nvSpPr>
      <xdr:spPr>
        <a:xfrm>
          <a:off x="8046036"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487</xdr:row>
      <xdr:rowOff>0</xdr:rowOff>
    </xdr:from>
    <xdr:ext cx="65" cy="170239"/>
    <xdr:sp macro="" textlink="">
      <xdr:nvSpPr>
        <xdr:cNvPr id="14" name="กล่องข้อความ 13">
          <a:extLst>
            <a:ext uri="{FF2B5EF4-FFF2-40B4-BE49-F238E27FC236}">
              <a16:creationId xmlns:a16="http://schemas.microsoft.com/office/drawing/2014/main" id="{5D6ED4AA-3104-41E0-8DCA-45C4AE43400D}"/>
            </a:ext>
          </a:extLst>
        </xdr:cNvPr>
        <xdr:cNvSpPr txBox="1"/>
      </xdr:nvSpPr>
      <xdr:spPr>
        <a:xfrm>
          <a:off x="9198561"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487</xdr:row>
      <xdr:rowOff>0</xdr:rowOff>
    </xdr:from>
    <xdr:ext cx="65" cy="170239"/>
    <xdr:sp macro="" textlink="">
      <xdr:nvSpPr>
        <xdr:cNvPr id="15" name="กล่องข้อความ 14">
          <a:extLst>
            <a:ext uri="{FF2B5EF4-FFF2-40B4-BE49-F238E27FC236}">
              <a16:creationId xmlns:a16="http://schemas.microsoft.com/office/drawing/2014/main" id="{514D604C-0259-4A28-A95C-3DC01644C643}"/>
            </a:ext>
          </a:extLst>
        </xdr:cNvPr>
        <xdr:cNvSpPr txBox="1"/>
      </xdr:nvSpPr>
      <xdr:spPr>
        <a:xfrm>
          <a:off x="9198561"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487</xdr:row>
      <xdr:rowOff>0</xdr:rowOff>
    </xdr:from>
    <xdr:ext cx="65" cy="170239"/>
    <xdr:sp macro="" textlink="">
      <xdr:nvSpPr>
        <xdr:cNvPr id="16" name="กล่องข้อความ 15">
          <a:extLst>
            <a:ext uri="{FF2B5EF4-FFF2-40B4-BE49-F238E27FC236}">
              <a16:creationId xmlns:a16="http://schemas.microsoft.com/office/drawing/2014/main" id="{E60F2776-58F1-4FEB-BA60-47D78367A231}"/>
            </a:ext>
          </a:extLst>
        </xdr:cNvPr>
        <xdr:cNvSpPr txBox="1"/>
      </xdr:nvSpPr>
      <xdr:spPr>
        <a:xfrm>
          <a:off x="9198561"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487</xdr:row>
      <xdr:rowOff>0</xdr:rowOff>
    </xdr:from>
    <xdr:ext cx="65" cy="170239"/>
    <xdr:sp macro="" textlink="">
      <xdr:nvSpPr>
        <xdr:cNvPr id="17" name="กล่องข้อความ 16">
          <a:extLst>
            <a:ext uri="{FF2B5EF4-FFF2-40B4-BE49-F238E27FC236}">
              <a16:creationId xmlns:a16="http://schemas.microsoft.com/office/drawing/2014/main" id="{E558D0B0-A9D4-49B0-8868-DE11DBBC4981}"/>
            </a:ext>
          </a:extLst>
        </xdr:cNvPr>
        <xdr:cNvSpPr txBox="1"/>
      </xdr:nvSpPr>
      <xdr:spPr>
        <a:xfrm>
          <a:off x="9198561" y="54578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6</xdr:col>
      <xdr:colOff>16461</xdr:colOff>
      <xdr:row>770</xdr:row>
      <xdr:rowOff>262351</xdr:rowOff>
    </xdr:from>
    <xdr:ext cx="65" cy="170239"/>
    <xdr:sp macro="" textlink="">
      <xdr:nvSpPr>
        <xdr:cNvPr id="2" name="กล่องข้อความ 1">
          <a:extLst>
            <a:ext uri="{FF2B5EF4-FFF2-40B4-BE49-F238E27FC236}">
              <a16:creationId xmlns:a16="http://schemas.microsoft.com/office/drawing/2014/main" id="{2DBF6517-F2B3-4335-BFF9-835BC71C6646}"/>
            </a:ext>
          </a:extLst>
        </xdr:cNvPr>
        <xdr:cNvSpPr txBox="1"/>
      </xdr:nvSpPr>
      <xdr:spPr>
        <a:xfrm>
          <a:off x="8379411" y="2785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770</xdr:row>
      <xdr:rowOff>262351</xdr:rowOff>
    </xdr:from>
    <xdr:ext cx="65" cy="170239"/>
    <xdr:sp macro="" textlink="">
      <xdr:nvSpPr>
        <xdr:cNvPr id="3" name="กล่องข้อความ 2">
          <a:extLst>
            <a:ext uri="{FF2B5EF4-FFF2-40B4-BE49-F238E27FC236}">
              <a16:creationId xmlns:a16="http://schemas.microsoft.com/office/drawing/2014/main" id="{74FE98AC-668B-4EC1-96B5-578B94DE62B2}"/>
            </a:ext>
          </a:extLst>
        </xdr:cNvPr>
        <xdr:cNvSpPr txBox="1"/>
      </xdr:nvSpPr>
      <xdr:spPr>
        <a:xfrm>
          <a:off x="8379411" y="2785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770</xdr:row>
      <xdr:rowOff>262351</xdr:rowOff>
    </xdr:from>
    <xdr:ext cx="65" cy="170239"/>
    <xdr:sp macro="" textlink="">
      <xdr:nvSpPr>
        <xdr:cNvPr id="4" name="กล่องข้อความ 3">
          <a:extLst>
            <a:ext uri="{FF2B5EF4-FFF2-40B4-BE49-F238E27FC236}">
              <a16:creationId xmlns:a16="http://schemas.microsoft.com/office/drawing/2014/main" id="{22E0E804-E194-4890-B88C-B35BCF7ED800}"/>
            </a:ext>
          </a:extLst>
        </xdr:cNvPr>
        <xdr:cNvSpPr txBox="1"/>
      </xdr:nvSpPr>
      <xdr:spPr>
        <a:xfrm>
          <a:off x="10493961" y="2785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770</xdr:row>
      <xdr:rowOff>262351</xdr:rowOff>
    </xdr:from>
    <xdr:ext cx="65" cy="170239"/>
    <xdr:sp macro="" textlink="">
      <xdr:nvSpPr>
        <xdr:cNvPr id="5" name="กล่องข้อความ 4">
          <a:extLst>
            <a:ext uri="{FF2B5EF4-FFF2-40B4-BE49-F238E27FC236}">
              <a16:creationId xmlns:a16="http://schemas.microsoft.com/office/drawing/2014/main" id="{39A9C036-F7CF-404C-BD29-1E81B9EAB86E}"/>
            </a:ext>
          </a:extLst>
        </xdr:cNvPr>
        <xdr:cNvSpPr txBox="1"/>
      </xdr:nvSpPr>
      <xdr:spPr>
        <a:xfrm>
          <a:off x="10493961" y="2785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771</xdr:row>
      <xdr:rowOff>0</xdr:rowOff>
    </xdr:from>
    <xdr:ext cx="65" cy="170239"/>
    <xdr:sp macro="" textlink="">
      <xdr:nvSpPr>
        <xdr:cNvPr id="6" name="กล่องข้อความ 5">
          <a:extLst>
            <a:ext uri="{FF2B5EF4-FFF2-40B4-BE49-F238E27FC236}">
              <a16:creationId xmlns:a16="http://schemas.microsoft.com/office/drawing/2014/main" id="{4BBC56FD-C1DE-40CE-8D33-3AF38A43D07C}"/>
            </a:ext>
          </a:extLst>
        </xdr:cNvPr>
        <xdr:cNvSpPr txBox="1"/>
      </xdr:nvSpPr>
      <xdr:spPr>
        <a:xfrm>
          <a:off x="8379411" y="28365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771</xdr:row>
      <xdr:rowOff>0</xdr:rowOff>
    </xdr:from>
    <xdr:ext cx="65" cy="170239"/>
    <xdr:sp macro="" textlink="">
      <xdr:nvSpPr>
        <xdr:cNvPr id="7" name="กล่องข้อความ 6">
          <a:extLst>
            <a:ext uri="{FF2B5EF4-FFF2-40B4-BE49-F238E27FC236}">
              <a16:creationId xmlns:a16="http://schemas.microsoft.com/office/drawing/2014/main" id="{824E4B0F-EEA5-4AA0-B071-2EAC60EA27C7}"/>
            </a:ext>
          </a:extLst>
        </xdr:cNvPr>
        <xdr:cNvSpPr txBox="1"/>
      </xdr:nvSpPr>
      <xdr:spPr>
        <a:xfrm>
          <a:off x="8379411" y="28365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771</xdr:row>
      <xdr:rowOff>0</xdr:rowOff>
    </xdr:from>
    <xdr:ext cx="65" cy="170239"/>
    <xdr:sp macro="" textlink="">
      <xdr:nvSpPr>
        <xdr:cNvPr id="8" name="กล่องข้อความ 7">
          <a:extLst>
            <a:ext uri="{FF2B5EF4-FFF2-40B4-BE49-F238E27FC236}">
              <a16:creationId xmlns:a16="http://schemas.microsoft.com/office/drawing/2014/main" id="{7199AA17-4934-417C-8458-C5CEB56DF31E}"/>
            </a:ext>
          </a:extLst>
        </xdr:cNvPr>
        <xdr:cNvSpPr txBox="1"/>
      </xdr:nvSpPr>
      <xdr:spPr>
        <a:xfrm>
          <a:off x="10493961" y="28365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771</xdr:row>
      <xdr:rowOff>0</xdr:rowOff>
    </xdr:from>
    <xdr:ext cx="65" cy="170239"/>
    <xdr:sp macro="" textlink="">
      <xdr:nvSpPr>
        <xdr:cNvPr id="9" name="กล่องข้อความ 8">
          <a:extLst>
            <a:ext uri="{FF2B5EF4-FFF2-40B4-BE49-F238E27FC236}">
              <a16:creationId xmlns:a16="http://schemas.microsoft.com/office/drawing/2014/main" id="{FF03E39A-2C72-4143-A9CD-36444B61EB2E}"/>
            </a:ext>
          </a:extLst>
        </xdr:cNvPr>
        <xdr:cNvSpPr txBox="1"/>
      </xdr:nvSpPr>
      <xdr:spPr>
        <a:xfrm>
          <a:off x="10493961" y="28365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847</xdr:row>
      <xdr:rowOff>0</xdr:rowOff>
    </xdr:from>
    <xdr:ext cx="65" cy="170239"/>
    <xdr:sp macro="" textlink="">
      <xdr:nvSpPr>
        <xdr:cNvPr id="10" name="กล่องข้อความ 9">
          <a:extLst>
            <a:ext uri="{FF2B5EF4-FFF2-40B4-BE49-F238E27FC236}">
              <a16:creationId xmlns:a16="http://schemas.microsoft.com/office/drawing/2014/main" id="{E9234876-409E-4FB4-A051-2DC56D0771DF}"/>
            </a:ext>
          </a:extLst>
        </xdr:cNvPr>
        <xdr:cNvSpPr txBox="1"/>
      </xdr:nvSpPr>
      <xdr:spPr>
        <a:xfrm>
          <a:off x="8379411" y="29556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847</xdr:row>
      <xdr:rowOff>0</xdr:rowOff>
    </xdr:from>
    <xdr:ext cx="65" cy="170239"/>
    <xdr:sp macro="" textlink="">
      <xdr:nvSpPr>
        <xdr:cNvPr id="11" name="กล่องข้อความ 10">
          <a:extLst>
            <a:ext uri="{FF2B5EF4-FFF2-40B4-BE49-F238E27FC236}">
              <a16:creationId xmlns:a16="http://schemas.microsoft.com/office/drawing/2014/main" id="{37E7F75D-E73F-4DE9-92D4-5D99911CDDAC}"/>
            </a:ext>
          </a:extLst>
        </xdr:cNvPr>
        <xdr:cNvSpPr txBox="1"/>
      </xdr:nvSpPr>
      <xdr:spPr>
        <a:xfrm>
          <a:off x="8379411" y="29556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847</xdr:row>
      <xdr:rowOff>0</xdr:rowOff>
    </xdr:from>
    <xdr:ext cx="65" cy="170239"/>
    <xdr:sp macro="" textlink="">
      <xdr:nvSpPr>
        <xdr:cNvPr id="12" name="กล่องข้อความ 11">
          <a:extLst>
            <a:ext uri="{FF2B5EF4-FFF2-40B4-BE49-F238E27FC236}">
              <a16:creationId xmlns:a16="http://schemas.microsoft.com/office/drawing/2014/main" id="{B945DCF9-DB59-41BF-91E9-5E3D0A52A14B}"/>
            </a:ext>
          </a:extLst>
        </xdr:cNvPr>
        <xdr:cNvSpPr txBox="1"/>
      </xdr:nvSpPr>
      <xdr:spPr>
        <a:xfrm>
          <a:off x="10493961" y="29556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847</xdr:row>
      <xdr:rowOff>0</xdr:rowOff>
    </xdr:from>
    <xdr:ext cx="65" cy="170239"/>
    <xdr:sp macro="" textlink="">
      <xdr:nvSpPr>
        <xdr:cNvPr id="13" name="กล่องข้อความ 12">
          <a:extLst>
            <a:ext uri="{FF2B5EF4-FFF2-40B4-BE49-F238E27FC236}">
              <a16:creationId xmlns:a16="http://schemas.microsoft.com/office/drawing/2014/main" id="{7FFC7DB7-3B6C-4506-B4C9-C614368BB9B0}"/>
            </a:ext>
          </a:extLst>
        </xdr:cNvPr>
        <xdr:cNvSpPr txBox="1"/>
      </xdr:nvSpPr>
      <xdr:spPr>
        <a:xfrm>
          <a:off x="10493961" y="29556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906</xdr:row>
      <xdr:rowOff>0</xdr:rowOff>
    </xdr:from>
    <xdr:ext cx="65" cy="170239"/>
    <xdr:sp macro="" textlink="">
      <xdr:nvSpPr>
        <xdr:cNvPr id="14" name="กล่องข้อความ 13">
          <a:extLst>
            <a:ext uri="{FF2B5EF4-FFF2-40B4-BE49-F238E27FC236}">
              <a16:creationId xmlns:a16="http://schemas.microsoft.com/office/drawing/2014/main" id="{C49C79CA-DBF6-4C77-BF4E-B0B6B87ECBF0}"/>
            </a:ext>
          </a:extLst>
        </xdr:cNvPr>
        <xdr:cNvSpPr txBox="1"/>
      </xdr:nvSpPr>
      <xdr:spPr>
        <a:xfrm>
          <a:off x="8379411" y="330041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906</xdr:row>
      <xdr:rowOff>0</xdr:rowOff>
    </xdr:from>
    <xdr:ext cx="65" cy="170239"/>
    <xdr:sp macro="" textlink="">
      <xdr:nvSpPr>
        <xdr:cNvPr id="15" name="กล่องข้อความ 14">
          <a:extLst>
            <a:ext uri="{FF2B5EF4-FFF2-40B4-BE49-F238E27FC236}">
              <a16:creationId xmlns:a16="http://schemas.microsoft.com/office/drawing/2014/main" id="{6FA411B8-0566-4E48-B153-5927B18094D8}"/>
            </a:ext>
          </a:extLst>
        </xdr:cNvPr>
        <xdr:cNvSpPr txBox="1"/>
      </xdr:nvSpPr>
      <xdr:spPr>
        <a:xfrm>
          <a:off x="8379411" y="330041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906</xdr:row>
      <xdr:rowOff>0</xdr:rowOff>
    </xdr:from>
    <xdr:ext cx="65" cy="170239"/>
    <xdr:sp macro="" textlink="">
      <xdr:nvSpPr>
        <xdr:cNvPr id="16" name="กล่องข้อความ 15">
          <a:extLst>
            <a:ext uri="{FF2B5EF4-FFF2-40B4-BE49-F238E27FC236}">
              <a16:creationId xmlns:a16="http://schemas.microsoft.com/office/drawing/2014/main" id="{A227BBFB-1062-4069-B780-B08B61881EE7}"/>
            </a:ext>
          </a:extLst>
        </xdr:cNvPr>
        <xdr:cNvSpPr txBox="1"/>
      </xdr:nvSpPr>
      <xdr:spPr>
        <a:xfrm>
          <a:off x="10493961" y="330041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906</xdr:row>
      <xdr:rowOff>0</xdr:rowOff>
    </xdr:from>
    <xdr:ext cx="65" cy="170239"/>
    <xdr:sp macro="" textlink="">
      <xdr:nvSpPr>
        <xdr:cNvPr id="17" name="กล่องข้อความ 16">
          <a:extLst>
            <a:ext uri="{FF2B5EF4-FFF2-40B4-BE49-F238E27FC236}">
              <a16:creationId xmlns:a16="http://schemas.microsoft.com/office/drawing/2014/main" id="{CAC43F54-709E-4194-A941-A0864BE7244E}"/>
            </a:ext>
          </a:extLst>
        </xdr:cNvPr>
        <xdr:cNvSpPr txBox="1"/>
      </xdr:nvSpPr>
      <xdr:spPr>
        <a:xfrm>
          <a:off x="10493961" y="330041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6</xdr:col>
      <xdr:colOff>16461</xdr:colOff>
      <xdr:row>176</xdr:row>
      <xdr:rowOff>0</xdr:rowOff>
    </xdr:from>
    <xdr:ext cx="65" cy="170239"/>
    <xdr:sp macro="" textlink="">
      <xdr:nvSpPr>
        <xdr:cNvPr id="2" name="กล่องข้อความ 1">
          <a:extLst>
            <a:ext uri="{FF2B5EF4-FFF2-40B4-BE49-F238E27FC236}">
              <a16:creationId xmlns:a16="http://schemas.microsoft.com/office/drawing/2014/main" id="{0C56090B-0AE2-46BD-9973-6E74828E9625}"/>
            </a:ext>
          </a:extLst>
        </xdr:cNvPr>
        <xdr:cNvSpPr txBox="1"/>
      </xdr:nvSpPr>
      <xdr:spPr>
        <a:xfrm>
          <a:off x="7865061" y="2371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176</xdr:row>
      <xdr:rowOff>0</xdr:rowOff>
    </xdr:from>
    <xdr:ext cx="65" cy="170239"/>
    <xdr:sp macro="" textlink="">
      <xdr:nvSpPr>
        <xdr:cNvPr id="3" name="กล่องข้อความ 2">
          <a:extLst>
            <a:ext uri="{FF2B5EF4-FFF2-40B4-BE49-F238E27FC236}">
              <a16:creationId xmlns:a16="http://schemas.microsoft.com/office/drawing/2014/main" id="{43BCA56D-BB65-413F-88C2-BA7A4127BBE3}"/>
            </a:ext>
          </a:extLst>
        </xdr:cNvPr>
        <xdr:cNvSpPr txBox="1"/>
      </xdr:nvSpPr>
      <xdr:spPr>
        <a:xfrm>
          <a:off x="7865061" y="2371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176</xdr:row>
      <xdr:rowOff>0</xdr:rowOff>
    </xdr:from>
    <xdr:ext cx="65" cy="170239"/>
    <xdr:sp macro="" textlink="">
      <xdr:nvSpPr>
        <xdr:cNvPr id="4" name="กล่องข้อความ 3">
          <a:extLst>
            <a:ext uri="{FF2B5EF4-FFF2-40B4-BE49-F238E27FC236}">
              <a16:creationId xmlns:a16="http://schemas.microsoft.com/office/drawing/2014/main" id="{D39C7B91-7784-4742-A32A-A6AB73796E72}"/>
            </a:ext>
          </a:extLst>
        </xdr:cNvPr>
        <xdr:cNvSpPr txBox="1"/>
      </xdr:nvSpPr>
      <xdr:spPr>
        <a:xfrm>
          <a:off x="9884361" y="2371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176</xdr:row>
      <xdr:rowOff>0</xdr:rowOff>
    </xdr:from>
    <xdr:ext cx="65" cy="170239"/>
    <xdr:sp macro="" textlink="">
      <xdr:nvSpPr>
        <xdr:cNvPr id="5" name="กล่องข้อความ 4">
          <a:extLst>
            <a:ext uri="{FF2B5EF4-FFF2-40B4-BE49-F238E27FC236}">
              <a16:creationId xmlns:a16="http://schemas.microsoft.com/office/drawing/2014/main" id="{87A735BD-5576-4626-A4CD-6F2463A16FB9}"/>
            </a:ext>
          </a:extLst>
        </xdr:cNvPr>
        <xdr:cNvSpPr txBox="1"/>
      </xdr:nvSpPr>
      <xdr:spPr>
        <a:xfrm>
          <a:off x="9884361" y="23717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175</xdr:row>
      <xdr:rowOff>0</xdr:rowOff>
    </xdr:from>
    <xdr:ext cx="65" cy="170239"/>
    <xdr:sp macro="" textlink="">
      <xdr:nvSpPr>
        <xdr:cNvPr id="6" name="กล่องข้อความ 5">
          <a:extLst>
            <a:ext uri="{FF2B5EF4-FFF2-40B4-BE49-F238E27FC236}">
              <a16:creationId xmlns:a16="http://schemas.microsoft.com/office/drawing/2014/main" id="{1BADBDEF-26E8-49D9-B2F0-C90FE087E928}"/>
            </a:ext>
          </a:extLst>
        </xdr:cNvPr>
        <xdr:cNvSpPr txBox="1"/>
      </xdr:nvSpPr>
      <xdr:spPr>
        <a:xfrm>
          <a:off x="7865061" y="1600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175</xdr:row>
      <xdr:rowOff>0</xdr:rowOff>
    </xdr:from>
    <xdr:ext cx="65" cy="170239"/>
    <xdr:sp macro="" textlink="">
      <xdr:nvSpPr>
        <xdr:cNvPr id="7" name="กล่องข้อความ 6">
          <a:extLst>
            <a:ext uri="{FF2B5EF4-FFF2-40B4-BE49-F238E27FC236}">
              <a16:creationId xmlns:a16="http://schemas.microsoft.com/office/drawing/2014/main" id="{7F51C4F3-E74B-4106-8EC8-F1AC55A56235}"/>
            </a:ext>
          </a:extLst>
        </xdr:cNvPr>
        <xdr:cNvSpPr txBox="1"/>
      </xdr:nvSpPr>
      <xdr:spPr>
        <a:xfrm>
          <a:off x="7865061" y="1600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175</xdr:row>
      <xdr:rowOff>0</xdr:rowOff>
    </xdr:from>
    <xdr:ext cx="65" cy="170239"/>
    <xdr:sp macro="" textlink="">
      <xdr:nvSpPr>
        <xdr:cNvPr id="8" name="กล่องข้อความ 7">
          <a:extLst>
            <a:ext uri="{FF2B5EF4-FFF2-40B4-BE49-F238E27FC236}">
              <a16:creationId xmlns:a16="http://schemas.microsoft.com/office/drawing/2014/main" id="{D25293CC-5BA8-47FE-A1AE-DA9F68A9601F}"/>
            </a:ext>
          </a:extLst>
        </xdr:cNvPr>
        <xdr:cNvSpPr txBox="1"/>
      </xdr:nvSpPr>
      <xdr:spPr>
        <a:xfrm>
          <a:off x="9884361" y="1600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175</xdr:row>
      <xdr:rowOff>0</xdr:rowOff>
    </xdr:from>
    <xdr:ext cx="65" cy="170239"/>
    <xdr:sp macro="" textlink="">
      <xdr:nvSpPr>
        <xdr:cNvPr id="9" name="กล่องข้อความ 8">
          <a:extLst>
            <a:ext uri="{FF2B5EF4-FFF2-40B4-BE49-F238E27FC236}">
              <a16:creationId xmlns:a16="http://schemas.microsoft.com/office/drawing/2014/main" id="{6CB3D3ED-975A-4DF5-8B32-F9C61FE4AFF2}"/>
            </a:ext>
          </a:extLst>
        </xdr:cNvPr>
        <xdr:cNvSpPr txBox="1"/>
      </xdr:nvSpPr>
      <xdr:spPr>
        <a:xfrm>
          <a:off x="9884361" y="16002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253</xdr:row>
      <xdr:rowOff>0</xdr:rowOff>
    </xdr:from>
    <xdr:ext cx="65" cy="170239"/>
    <xdr:sp macro="" textlink="">
      <xdr:nvSpPr>
        <xdr:cNvPr id="10" name="กล่องข้อความ 9">
          <a:extLst>
            <a:ext uri="{FF2B5EF4-FFF2-40B4-BE49-F238E27FC236}">
              <a16:creationId xmlns:a16="http://schemas.microsoft.com/office/drawing/2014/main" id="{A4AB1AB4-D12A-4680-8DC0-AFD0890DC797}"/>
            </a:ext>
          </a:extLst>
        </xdr:cNvPr>
        <xdr:cNvSpPr txBox="1"/>
      </xdr:nvSpPr>
      <xdr:spPr>
        <a:xfrm>
          <a:off x="7865061" y="39147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253</xdr:row>
      <xdr:rowOff>0</xdr:rowOff>
    </xdr:from>
    <xdr:ext cx="65" cy="170239"/>
    <xdr:sp macro="" textlink="">
      <xdr:nvSpPr>
        <xdr:cNvPr id="11" name="กล่องข้อความ 10">
          <a:extLst>
            <a:ext uri="{FF2B5EF4-FFF2-40B4-BE49-F238E27FC236}">
              <a16:creationId xmlns:a16="http://schemas.microsoft.com/office/drawing/2014/main" id="{482A7DD4-96DA-4660-B8DB-6A7B50EE02A3}"/>
            </a:ext>
          </a:extLst>
        </xdr:cNvPr>
        <xdr:cNvSpPr txBox="1"/>
      </xdr:nvSpPr>
      <xdr:spPr>
        <a:xfrm>
          <a:off x="7865061" y="39147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253</xdr:row>
      <xdr:rowOff>0</xdr:rowOff>
    </xdr:from>
    <xdr:ext cx="65" cy="170239"/>
    <xdr:sp macro="" textlink="">
      <xdr:nvSpPr>
        <xdr:cNvPr id="12" name="กล่องข้อความ 11">
          <a:extLst>
            <a:ext uri="{FF2B5EF4-FFF2-40B4-BE49-F238E27FC236}">
              <a16:creationId xmlns:a16="http://schemas.microsoft.com/office/drawing/2014/main" id="{5CE3E6D4-BBF3-4CB3-8019-BF0A4943002B}"/>
            </a:ext>
          </a:extLst>
        </xdr:cNvPr>
        <xdr:cNvSpPr txBox="1"/>
      </xdr:nvSpPr>
      <xdr:spPr>
        <a:xfrm>
          <a:off x="9884361" y="39147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253</xdr:row>
      <xdr:rowOff>0</xdr:rowOff>
    </xdr:from>
    <xdr:ext cx="65" cy="170239"/>
    <xdr:sp macro="" textlink="">
      <xdr:nvSpPr>
        <xdr:cNvPr id="13" name="กล่องข้อความ 12">
          <a:extLst>
            <a:ext uri="{FF2B5EF4-FFF2-40B4-BE49-F238E27FC236}">
              <a16:creationId xmlns:a16="http://schemas.microsoft.com/office/drawing/2014/main" id="{D8EFBFAC-8EB6-4222-B5CA-200672764995}"/>
            </a:ext>
          </a:extLst>
        </xdr:cNvPr>
        <xdr:cNvSpPr txBox="1"/>
      </xdr:nvSpPr>
      <xdr:spPr>
        <a:xfrm>
          <a:off x="9884361" y="39147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960</xdr:row>
      <xdr:rowOff>0</xdr:rowOff>
    </xdr:from>
    <xdr:ext cx="65" cy="170239"/>
    <xdr:sp macro="" textlink="">
      <xdr:nvSpPr>
        <xdr:cNvPr id="14" name="กล่องข้อความ 13">
          <a:extLst>
            <a:ext uri="{FF2B5EF4-FFF2-40B4-BE49-F238E27FC236}">
              <a16:creationId xmlns:a16="http://schemas.microsoft.com/office/drawing/2014/main" id="{1314DDAF-43FD-474C-BC97-1BFC7DBDAD92}"/>
            </a:ext>
          </a:extLst>
        </xdr:cNvPr>
        <xdr:cNvSpPr txBox="1"/>
      </xdr:nvSpPr>
      <xdr:spPr>
        <a:xfrm>
          <a:off x="78650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960</xdr:row>
      <xdr:rowOff>0</xdr:rowOff>
    </xdr:from>
    <xdr:ext cx="65" cy="170239"/>
    <xdr:sp macro="" textlink="">
      <xdr:nvSpPr>
        <xdr:cNvPr id="15" name="กล่องข้อความ 14">
          <a:extLst>
            <a:ext uri="{FF2B5EF4-FFF2-40B4-BE49-F238E27FC236}">
              <a16:creationId xmlns:a16="http://schemas.microsoft.com/office/drawing/2014/main" id="{E8008CA0-AAEE-4F8D-9F29-935915414C56}"/>
            </a:ext>
          </a:extLst>
        </xdr:cNvPr>
        <xdr:cNvSpPr txBox="1"/>
      </xdr:nvSpPr>
      <xdr:spPr>
        <a:xfrm>
          <a:off x="78650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960</xdr:row>
      <xdr:rowOff>0</xdr:rowOff>
    </xdr:from>
    <xdr:ext cx="65" cy="170239"/>
    <xdr:sp macro="" textlink="">
      <xdr:nvSpPr>
        <xdr:cNvPr id="16" name="กล่องข้อความ 15">
          <a:extLst>
            <a:ext uri="{FF2B5EF4-FFF2-40B4-BE49-F238E27FC236}">
              <a16:creationId xmlns:a16="http://schemas.microsoft.com/office/drawing/2014/main" id="{DF82C99B-9765-4739-B275-11591D3E27B5}"/>
            </a:ext>
          </a:extLst>
        </xdr:cNvPr>
        <xdr:cNvSpPr txBox="1"/>
      </xdr:nvSpPr>
      <xdr:spPr>
        <a:xfrm>
          <a:off x="98843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960</xdr:row>
      <xdr:rowOff>0</xdr:rowOff>
    </xdr:from>
    <xdr:ext cx="65" cy="170239"/>
    <xdr:sp macro="" textlink="">
      <xdr:nvSpPr>
        <xdr:cNvPr id="17" name="กล่องข้อความ 16">
          <a:extLst>
            <a:ext uri="{FF2B5EF4-FFF2-40B4-BE49-F238E27FC236}">
              <a16:creationId xmlns:a16="http://schemas.microsoft.com/office/drawing/2014/main" id="{81650C78-2DFC-4706-877D-7E5DF8CB45E2}"/>
            </a:ext>
          </a:extLst>
        </xdr:cNvPr>
        <xdr:cNvSpPr txBox="1"/>
      </xdr:nvSpPr>
      <xdr:spPr>
        <a:xfrm>
          <a:off x="98843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960</xdr:row>
      <xdr:rowOff>0</xdr:rowOff>
    </xdr:from>
    <xdr:ext cx="65" cy="170239"/>
    <xdr:sp macro="" textlink="">
      <xdr:nvSpPr>
        <xdr:cNvPr id="18" name="กล่องข้อความ 17">
          <a:extLst>
            <a:ext uri="{FF2B5EF4-FFF2-40B4-BE49-F238E27FC236}">
              <a16:creationId xmlns:a16="http://schemas.microsoft.com/office/drawing/2014/main" id="{2A03B613-6F97-411D-80A5-F1BD50C32F88}"/>
            </a:ext>
          </a:extLst>
        </xdr:cNvPr>
        <xdr:cNvSpPr txBox="1"/>
      </xdr:nvSpPr>
      <xdr:spPr>
        <a:xfrm>
          <a:off x="78650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960</xdr:row>
      <xdr:rowOff>0</xdr:rowOff>
    </xdr:from>
    <xdr:ext cx="65" cy="170239"/>
    <xdr:sp macro="" textlink="">
      <xdr:nvSpPr>
        <xdr:cNvPr id="19" name="กล่องข้อความ 18">
          <a:extLst>
            <a:ext uri="{FF2B5EF4-FFF2-40B4-BE49-F238E27FC236}">
              <a16:creationId xmlns:a16="http://schemas.microsoft.com/office/drawing/2014/main" id="{D583591B-A4BC-48F2-8F0B-8C8C13A155EC}"/>
            </a:ext>
          </a:extLst>
        </xdr:cNvPr>
        <xdr:cNvSpPr txBox="1"/>
      </xdr:nvSpPr>
      <xdr:spPr>
        <a:xfrm>
          <a:off x="78650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960</xdr:row>
      <xdr:rowOff>0</xdr:rowOff>
    </xdr:from>
    <xdr:ext cx="65" cy="170239"/>
    <xdr:sp macro="" textlink="">
      <xdr:nvSpPr>
        <xdr:cNvPr id="20" name="กล่องข้อความ 19">
          <a:extLst>
            <a:ext uri="{FF2B5EF4-FFF2-40B4-BE49-F238E27FC236}">
              <a16:creationId xmlns:a16="http://schemas.microsoft.com/office/drawing/2014/main" id="{8CC40F08-D640-46F3-9F2E-4DB6C9B78793}"/>
            </a:ext>
          </a:extLst>
        </xdr:cNvPr>
        <xdr:cNvSpPr txBox="1"/>
      </xdr:nvSpPr>
      <xdr:spPr>
        <a:xfrm>
          <a:off x="98843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960</xdr:row>
      <xdr:rowOff>0</xdr:rowOff>
    </xdr:from>
    <xdr:ext cx="65" cy="170239"/>
    <xdr:sp macro="" textlink="">
      <xdr:nvSpPr>
        <xdr:cNvPr id="21" name="กล่องข้อความ 20">
          <a:extLst>
            <a:ext uri="{FF2B5EF4-FFF2-40B4-BE49-F238E27FC236}">
              <a16:creationId xmlns:a16="http://schemas.microsoft.com/office/drawing/2014/main" id="{B0957B8C-EB88-42B0-A7F4-A19CE041F7FA}"/>
            </a:ext>
          </a:extLst>
        </xdr:cNvPr>
        <xdr:cNvSpPr txBox="1"/>
      </xdr:nvSpPr>
      <xdr:spPr>
        <a:xfrm>
          <a:off x="9884361" y="15668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960</xdr:row>
      <xdr:rowOff>262351</xdr:rowOff>
    </xdr:from>
    <xdr:ext cx="65" cy="170239"/>
    <xdr:sp macro="" textlink="">
      <xdr:nvSpPr>
        <xdr:cNvPr id="22" name="กล่องข้อความ 21">
          <a:extLst>
            <a:ext uri="{FF2B5EF4-FFF2-40B4-BE49-F238E27FC236}">
              <a16:creationId xmlns:a16="http://schemas.microsoft.com/office/drawing/2014/main" id="{1CB56A75-EA51-459F-98EE-50B297432F58}"/>
            </a:ext>
          </a:extLst>
        </xdr:cNvPr>
        <xdr:cNvSpPr txBox="1"/>
      </xdr:nvSpPr>
      <xdr:spPr>
        <a:xfrm>
          <a:off x="7865061" y="159309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960</xdr:row>
      <xdr:rowOff>262351</xdr:rowOff>
    </xdr:from>
    <xdr:ext cx="65" cy="170239"/>
    <xdr:sp macro="" textlink="">
      <xdr:nvSpPr>
        <xdr:cNvPr id="23" name="กล่องข้อความ 22">
          <a:extLst>
            <a:ext uri="{FF2B5EF4-FFF2-40B4-BE49-F238E27FC236}">
              <a16:creationId xmlns:a16="http://schemas.microsoft.com/office/drawing/2014/main" id="{CE962659-E02D-4B00-8D31-31545E9757F8}"/>
            </a:ext>
          </a:extLst>
        </xdr:cNvPr>
        <xdr:cNvSpPr txBox="1"/>
      </xdr:nvSpPr>
      <xdr:spPr>
        <a:xfrm>
          <a:off x="9884361" y="159309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1746</xdr:row>
      <xdr:rowOff>0</xdr:rowOff>
    </xdr:from>
    <xdr:ext cx="65" cy="170239"/>
    <xdr:sp macro="" textlink="">
      <xdr:nvSpPr>
        <xdr:cNvPr id="24" name="กล่องข้อความ 23">
          <a:extLst>
            <a:ext uri="{FF2B5EF4-FFF2-40B4-BE49-F238E27FC236}">
              <a16:creationId xmlns:a16="http://schemas.microsoft.com/office/drawing/2014/main" id="{B7C2C8FB-65EF-41A7-99DE-ECFE1312A07B}"/>
            </a:ext>
          </a:extLst>
        </xdr:cNvPr>
        <xdr:cNvSpPr txBox="1"/>
      </xdr:nvSpPr>
      <xdr:spPr>
        <a:xfrm>
          <a:off x="78650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1746</xdr:row>
      <xdr:rowOff>0</xdr:rowOff>
    </xdr:from>
    <xdr:ext cx="65" cy="170239"/>
    <xdr:sp macro="" textlink="">
      <xdr:nvSpPr>
        <xdr:cNvPr id="25" name="กล่องข้อความ 24">
          <a:extLst>
            <a:ext uri="{FF2B5EF4-FFF2-40B4-BE49-F238E27FC236}">
              <a16:creationId xmlns:a16="http://schemas.microsoft.com/office/drawing/2014/main" id="{86A0415D-777E-469A-8D0A-13D4931F7C7D}"/>
            </a:ext>
          </a:extLst>
        </xdr:cNvPr>
        <xdr:cNvSpPr txBox="1"/>
      </xdr:nvSpPr>
      <xdr:spPr>
        <a:xfrm>
          <a:off x="78650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1746</xdr:row>
      <xdr:rowOff>0</xdr:rowOff>
    </xdr:from>
    <xdr:ext cx="65" cy="170239"/>
    <xdr:sp macro="" textlink="">
      <xdr:nvSpPr>
        <xdr:cNvPr id="26" name="กล่องข้อความ 25">
          <a:extLst>
            <a:ext uri="{FF2B5EF4-FFF2-40B4-BE49-F238E27FC236}">
              <a16:creationId xmlns:a16="http://schemas.microsoft.com/office/drawing/2014/main" id="{5BF422DB-DAEE-4FC4-8BB7-8C8A39BDDF0A}"/>
            </a:ext>
          </a:extLst>
        </xdr:cNvPr>
        <xdr:cNvSpPr txBox="1"/>
      </xdr:nvSpPr>
      <xdr:spPr>
        <a:xfrm>
          <a:off x="98843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1746</xdr:row>
      <xdr:rowOff>0</xdr:rowOff>
    </xdr:from>
    <xdr:ext cx="65" cy="170239"/>
    <xdr:sp macro="" textlink="">
      <xdr:nvSpPr>
        <xdr:cNvPr id="27" name="กล่องข้อความ 26">
          <a:extLst>
            <a:ext uri="{FF2B5EF4-FFF2-40B4-BE49-F238E27FC236}">
              <a16:creationId xmlns:a16="http://schemas.microsoft.com/office/drawing/2014/main" id="{E12AD31B-FCED-42E1-9FAB-4C5E359797A3}"/>
            </a:ext>
          </a:extLst>
        </xdr:cNvPr>
        <xdr:cNvSpPr txBox="1"/>
      </xdr:nvSpPr>
      <xdr:spPr>
        <a:xfrm>
          <a:off x="98843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1740</xdr:row>
      <xdr:rowOff>262351</xdr:rowOff>
    </xdr:from>
    <xdr:ext cx="65" cy="170239"/>
    <xdr:sp macro="" textlink="">
      <xdr:nvSpPr>
        <xdr:cNvPr id="28" name="กล่องข้อความ 27">
          <a:extLst>
            <a:ext uri="{FF2B5EF4-FFF2-40B4-BE49-F238E27FC236}">
              <a16:creationId xmlns:a16="http://schemas.microsoft.com/office/drawing/2014/main" id="{B01D0922-47FE-4110-9E87-7D3735A78E17}"/>
            </a:ext>
          </a:extLst>
        </xdr:cNvPr>
        <xdr:cNvSpPr txBox="1"/>
      </xdr:nvSpPr>
      <xdr:spPr>
        <a:xfrm>
          <a:off x="7865061" y="360001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1740</xdr:row>
      <xdr:rowOff>262351</xdr:rowOff>
    </xdr:from>
    <xdr:ext cx="65" cy="170239"/>
    <xdr:sp macro="" textlink="">
      <xdr:nvSpPr>
        <xdr:cNvPr id="29" name="กล่องข้อความ 28">
          <a:extLst>
            <a:ext uri="{FF2B5EF4-FFF2-40B4-BE49-F238E27FC236}">
              <a16:creationId xmlns:a16="http://schemas.microsoft.com/office/drawing/2014/main" id="{65F7CBE4-26EC-4AFD-AB5F-0F2C7344045B}"/>
            </a:ext>
          </a:extLst>
        </xdr:cNvPr>
        <xdr:cNvSpPr txBox="1"/>
      </xdr:nvSpPr>
      <xdr:spPr>
        <a:xfrm>
          <a:off x="7865061" y="360001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1740</xdr:row>
      <xdr:rowOff>262351</xdr:rowOff>
    </xdr:from>
    <xdr:ext cx="65" cy="170239"/>
    <xdr:sp macro="" textlink="">
      <xdr:nvSpPr>
        <xdr:cNvPr id="30" name="กล่องข้อความ 29">
          <a:extLst>
            <a:ext uri="{FF2B5EF4-FFF2-40B4-BE49-F238E27FC236}">
              <a16:creationId xmlns:a16="http://schemas.microsoft.com/office/drawing/2014/main" id="{93EC3045-BEF2-4529-BFD1-8F9C11AF6F2B}"/>
            </a:ext>
          </a:extLst>
        </xdr:cNvPr>
        <xdr:cNvSpPr txBox="1"/>
      </xdr:nvSpPr>
      <xdr:spPr>
        <a:xfrm>
          <a:off x="9884361" y="360001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1740</xdr:row>
      <xdr:rowOff>262351</xdr:rowOff>
    </xdr:from>
    <xdr:ext cx="65" cy="170239"/>
    <xdr:sp macro="" textlink="">
      <xdr:nvSpPr>
        <xdr:cNvPr id="31" name="กล่องข้อความ 30">
          <a:extLst>
            <a:ext uri="{FF2B5EF4-FFF2-40B4-BE49-F238E27FC236}">
              <a16:creationId xmlns:a16="http://schemas.microsoft.com/office/drawing/2014/main" id="{98C7A89E-636D-4FAB-9F8E-18A44FEE97A8}"/>
            </a:ext>
          </a:extLst>
        </xdr:cNvPr>
        <xdr:cNvSpPr txBox="1"/>
      </xdr:nvSpPr>
      <xdr:spPr>
        <a:xfrm>
          <a:off x="9884361" y="360001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1746</xdr:row>
      <xdr:rowOff>0</xdr:rowOff>
    </xdr:from>
    <xdr:ext cx="65" cy="170239"/>
    <xdr:sp macro="" textlink="">
      <xdr:nvSpPr>
        <xdr:cNvPr id="32" name="กล่องข้อความ 31">
          <a:extLst>
            <a:ext uri="{FF2B5EF4-FFF2-40B4-BE49-F238E27FC236}">
              <a16:creationId xmlns:a16="http://schemas.microsoft.com/office/drawing/2014/main" id="{A6FEE5DA-6C3A-48D4-9474-64684689A2E6}"/>
            </a:ext>
          </a:extLst>
        </xdr:cNvPr>
        <xdr:cNvSpPr txBox="1"/>
      </xdr:nvSpPr>
      <xdr:spPr>
        <a:xfrm>
          <a:off x="78650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1746</xdr:row>
      <xdr:rowOff>0</xdr:rowOff>
    </xdr:from>
    <xdr:ext cx="65" cy="170239"/>
    <xdr:sp macro="" textlink="">
      <xdr:nvSpPr>
        <xdr:cNvPr id="33" name="กล่องข้อความ 32">
          <a:extLst>
            <a:ext uri="{FF2B5EF4-FFF2-40B4-BE49-F238E27FC236}">
              <a16:creationId xmlns:a16="http://schemas.microsoft.com/office/drawing/2014/main" id="{EBB05946-A153-4BEF-933C-C34E17DA3087}"/>
            </a:ext>
          </a:extLst>
        </xdr:cNvPr>
        <xdr:cNvSpPr txBox="1"/>
      </xdr:nvSpPr>
      <xdr:spPr>
        <a:xfrm>
          <a:off x="78650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1746</xdr:row>
      <xdr:rowOff>0</xdr:rowOff>
    </xdr:from>
    <xdr:ext cx="65" cy="170239"/>
    <xdr:sp macro="" textlink="">
      <xdr:nvSpPr>
        <xdr:cNvPr id="34" name="กล่องข้อความ 33">
          <a:extLst>
            <a:ext uri="{FF2B5EF4-FFF2-40B4-BE49-F238E27FC236}">
              <a16:creationId xmlns:a16="http://schemas.microsoft.com/office/drawing/2014/main" id="{48F8CB03-C4DB-4E70-B394-D98F67A317B3}"/>
            </a:ext>
          </a:extLst>
        </xdr:cNvPr>
        <xdr:cNvSpPr txBox="1"/>
      </xdr:nvSpPr>
      <xdr:spPr>
        <a:xfrm>
          <a:off x="98843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1746</xdr:row>
      <xdr:rowOff>0</xdr:rowOff>
    </xdr:from>
    <xdr:ext cx="65" cy="170239"/>
    <xdr:sp macro="" textlink="">
      <xdr:nvSpPr>
        <xdr:cNvPr id="35" name="กล่องข้อความ 34">
          <a:extLst>
            <a:ext uri="{FF2B5EF4-FFF2-40B4-BE49-F238E27FC236}">
              <a16:creationId xmlns:a16="http://schemas.microsoft.com/office/drawing/2014/main" id="{B69220C9-0AA3-4152-81C9-E166426C1F6E}"/>
            </a:ext>
          </a:extLst>
        </xdr:cNvPr>
        <xdr:cNvSpPr txBox="1"/>
      </xdr:nvSpPr>
      <xdr:spPr>
        <a:xfrm>
          <a:off x="98843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1746</xdr:row>
      <xdr:rowOff>0</xdr:rowOff>
    </xdr:from>
    <xdr:ext cx="65" cy="170239"/>
    <xdr:sp macro="" textlink="">
      <xdr:nvSpPr>
        <xdr:cNvPr id="36" name="กล่องข้อความ 35">
          <a:extLst>
            <a:ext uri="{FF2B5EF4-FFF2-40B4-BE49-F238E27FC236}">
              <a16:creationId xmlns:a16="http://schemas.microsoft.com/office/drawing/2014/main" id="{476916E8-8928-4977-9C99-375A924F2731}"/>
            </a:ext>
          </a:extLst>
        </xdr:cNvPr>
        <xdr:cNvSpPr txBox="1"/>
      </xdr:nvSpPr>
      <xdr:spPr>
        <a:xfrm>
          <a:off x="78650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1746</xdr:row>
      <xdr:rowOff>0</xdr:rowOff>
    </xdr:from>
    <xdr:ext cx="65" cy="170239"/>
    <xdr:sp macro="" textlink="">
      <xdr:nvSpPr>
        <xdr:cNvPr id="37" name="กล่องข้อความ 36">
          <a:extLst>
            <a:ext uri="{FF2B5EF4-FFF2-40B4-BE49-F238E27FC236}">
              <a16:creationId xmlns:a16="http://schemas.microsoft.com/office/drawing/2014/main" id="{2D8B10F3-F781-461E-9DC0-EF75CE937B7E}"/>
            </a:ext>
          </a:extLst>
        </xdr:cNvPr>
        <xdr:cNvSpPr txBox="1"/>
      </xdr:nvSpPr>
      <xdr:spPr>
        <a:xfrm>
          <a:off x="78650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1746</xdr:row>
      <xdr:rowOff>0</xdr:rowOff>
    </xdr:from>
    <xdr:ext cx="65" cy="170239"/>
    <xdr:sp macro="" textlink="">
      <xdr:nvSpPr>
        <xdr:cNvPr id="38" name="กล่องข้อความ 37">
          <a:extLst>
            <a:ext uri="{FF2B5EF4-FFF2-40B4-BE49-F238E27FC236}">
              <a16:creationId xmlns:a16="http://schemas.microsoft.com/office/drawing/2014/main" id="{9CEC21C5-DD94-470E-9CFA-95E5FF8A8BE7}"/>
            </a:ext>
          </a:extLst>
        </xdr:cNvPr>
        <xdr:cNvSpPr txBox="1"/>
      </xdr:nvSpPr>
      <xdr:spPr>
        <a:xfrm>
          <a:off x="98843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1746</xdr:row>
      <xdr:rowOff>0</xdr:rowOff>
    </xdr:from>
    <xdr:ext cx="65" cy="170239"/>
    <xdr:sp macro="" textlink="">
      <xdr:nvSpPr>
        <xdr:cNvPr id="39" name="กล่องข้อความ 38">
          <a:extLst>
            <a:ext uri="{FF2B5EF4-FFF2-40B4-BE49-F238E27FC236}">
              <a16:creationId xmlns:a16="http://schemas.microsoft.com/office/drawing/2014/main" id="{82DE9E45-1A46-4F91-BCD9-6DDF83F4E2E8}"/>
            </a:ext>
          </a:extLst>
        </xdr:cNvPr>
        <xdr:cNvSpPr txBox="1"/>
      </xdr:nvSpPr>
      <xdr:spPr>
        <a:xfrm>
          <a:off x="9884361" y="40366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1726</xdr:row>
      <xdr:rowOff>0</xdr:rowOff>
    </xdr:from>
    <xdr:ext cx="65" cy="170239"/>
    <xdr:sp macro="" textlink="">
      <xdr:nvSpPr>
        <xdr:cNvPr id="40" name="กล่องข้อความ 39">
          <a:extLst>
            <a:ext uri="{FF2B5EF4-FFF2-40B4-BE49-F238E27FC236}">
              <a16:creationId xmlns:a16="http://schemas.microsoft.com/office/drawing/2014/main" id="{DA9B7BA9-DF30-4D6A-BAD2-CAE231E5FD76}"/>
            </a:ext>
          </a:extLst>
        </xdr:cNvPr>
        <xdr:cNvSpPr txBox="1"/>
      </xdr:nvSpPr>
      <xdr:spPr>
        <a:xfrm>
          <a:off x="78650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1726</xdr:row>
      <xdr:rowOff>0</xdr:rowOff>
    </xdr:from>
    <xdr:ext cx="65" cy="170239"/>
    <xdr:sp macro="" textlink="">
      <xdr:nvSpPr>
        <xdr:cNvPr id="41" name="กล่องข้อความ 40">
          <a:extLst>
            <a:ext uri="{FF2B5EF4-FFF2-40B4-BE49-F238E27FC236}">
              <a16:creationId xmlns:a16="http://schemas.microsoft.com/office/drawing/2014/main" id="{B8463FEE-9BA7-4195-A98D-152B450A49FE}"/>
            </a:ext>
          </a:extLst>
        </xdr:cNvPr>
        <xdr:cNvSpPr txBox="1"/>
      </xdr:nvSpPr>
      <xdr:spPr>
        <a:xfrm>
          <a:off x="78650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1726</xdr:row>
      <xdr:rowOff>0</xdr:rowOff>
    </xdr:from>
    <xdr:ext cx="65" cy="170239"/>
    <xdr:sp macro="" textlink="">
      <xdr:nvSpPr>
        <xdr:cNvPr id="42" name="กล่องข้อความ 41">
          <a:extLst>
            <a:ext uri="{FF2B5EF4-FFF2-40B4-BE49-F238E27FC236}">
              <a16:creationId xmlns:a16="http://schemas.microsoft.com/office/drawing/2014/main" id="{F5313B04-AFCA-4559-A1F9-241125F668C5}"/>
            </a:ext>
          </a:extLst>
        </xdr:cNvPr>
        <xdr:cNvSpPr txBox="1"/>
      </xdr:nvSpPr>
      <xdr:spPr>
        <a:xfrm>
          <a:off x="98843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1726</xdr:row>
      <xdr:rowOff>0</xdr:rowOff>
    </xdr:from>
    <xdr:ext cx="65" cy="170239"/>
    <xdr:sp macro="" textlink="">
      <xdr:nvSpPr>
        <xdr:cNvPr id="43" name="กล่องข้อความ 42">
          <a:extLst>
            <a:ext uri="{FF2B5EF4-FFF2-40B4-BE49-F238E27FC236}">
              <a16:creationId xmlns:a16="http://schemas.microsoft.com/office/drawing/2014/main" id="{97B2B31E-6A49-405D-A800-4ACEDD306325}"/>
            </a:ext>
          </a:extLst>
        </xdr:cNvPr>
        <xdr:cNvSpPr txBox="1"/>
      </xdr:nvSpPr>
      <xdr:spPr>
        <a:xfrm>
          <a:off x="98843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1726</xdr:row>
      <xdr:rowOff>0</xdr:rowOff>
    </xdr:from>
    <xdr:ext cx="65" cy="170239"/>
    <xdr:sp macro="" textlink="">
      <xdr:nvSpPr>
        <xdr:cNvPr id="44" name="กล่องข้อความ 43">
          <a:extLst>
            <a:ext uri="{FF2B5EF4-FFF2-40B4-BE49-F238E27FC236}">
              <a16:creationId xmlns:a16="http://schemas.microsoft.com/office/drawing/2014/main" id="{B3E600A7-8F56-4BFF-901A-017ACA1F2DEC}"/>
            </a:ext>
          </a:extLst>
        </xdr:cNvPr>
        <xdr:cNvSpPr txBox="1"/>
      </xdr:nvSpPr>
      <xdr:spPr>
        <a:xfrm>
          <a:off x="78650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1726</xdr:row>
      <xdr:rowOff>0</xdr:rowOff>
    </xdr:from>
    <xdr:ext cx="65" cy="170239"/>
    <xdr:sp macro="" textlink="">
      <xdr:nvSpPr>
        <xdr:cNvPr id="45" name="กล่องข้อความ 44">
          <a:extLst>
            <a:ext uri="{FF2B5EF4-FFF2-40B4-BE49-F238E27FC236}">
              <a16:creationId xmlns:a16="http://schemas.microsoft.com/office/drawing/2014/main" id="{B81B5AEF-7A0B-4A09-9B59-42FB450F8CC5}"/>
            </a:ext>
          </a:extLst>
        </xdr:cNvPr>
        <xdr:cNvSpPr txBox="1"/>
      </xdr:nvSpPr>
      <xdr:spPr>
        <a:xfrm>
          <a:off x="78650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1726</xdr:row>
      <xdr:rowOff>0</xdr:rowOff>
    </xdr:from>
    <xdr:ext cx="65" cy="170239"/>
    <xdr:sp macro="" textlink="">
      <xdr:nvSpPr>
        <xdr:cNvPr id="46" name="กล่องข้อความ 45">
          <a:extLst>
            <a:ext uri="{FF2B5EF4-FFF2-40B4-BE49-F238E27FC236}">
              <a16:creationId xmlns:a16="http://schemas.microsoft.com/office/drawing/2014/main" id="{85215E13-D16B-4273-8490-C768186E636B}"/>
            </a:ext>
          </a:extLst>
        </xdr:cNvPr>
        <xdr:cNvSpPr txBox="1"/>
      </xdr:nvSpPr>
      <xdr:spPr>
        <a:xfrm>
          <a:off x="98843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1726</xdr:row>
      <xdr:rowOff>0</xdr:rowOff>
    </xdr:from>
    <xdr:ext cx="65" cy="170239"/>
    <xdr:sp macro="" textlink="">
      <xdr:nvSpPr>
        <xdr:cNvPr id="47" name="กล่องข้อความ 46">
          <a:extLst>
            <a:ext uri="{FF2B5EF4-FFF2-40B4-BE49-F238E27FC236}">
              <a16:creationId xmlns:a16="http://schemas.microsoft.com/office/drawing/2014/main" id="{563418AF-1AA7-4CD7-B160-30ED9C68F639}"/>
            </a:ext>
          </a:extLst>
        </xdr:cNvPr>
        <xdr:cNvSpPr txBox="1"/>
      </xdr:nvSpPr>
      <xdr:spPr>
        <a:xfrm>
          <a:off x="98843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1726</xdr:row>
      <xdr:rowOff>0</xdr:rowOff>
    </xdr:from>
    <xdr:ext cx="65" cy="170239"/>
    <xdr:sp macro="" textlink="">
      <xdr:nvSpPr>
        <xdr:cNvPr id="48" name="กล่องข้อความ 47">
          <a:extLst>
            <a:ext uri="{FF2B5EF4-FFF2-40B4-BE49-F238E27FC236}">
              <a16:creationId xmlns:a16="http://schemas.microsoft.com/office/drawing/2014/main" id="{E89469DA-69E2-48B1-9E93-8A6D4DE288EE}"/>
            </a:ext>
          </a:extLst>
        </xdr:cNvPr>
        <xdr:cNvSpPr txBox="1"/>
      </xdr:nvSpPr>
      <xdr:spPr>
        <a:xfrm>
          <a:off x="78650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1726</xdr:row>
      <xdr:rowOff>0</xdr:rowOff>
    </xdr:from>
    <xdr:ext cx="65" cy="170239"/>
    <xdr:sp macro="" textlink="">
      <xdr:nvSpPr>
        <xdr:cNvPr id="49" name="กล่องข้อความ 48">
          <a:extLst>
            <a:ext uri="{FF2B5EF4-FFF2-40B4-BE49-F238E27FC236}">
              <a16:creationId xmlns:a16="http://schemas.microsoft.com/office/drawing/2014/main" id="{861DCB9A-85DF-4F7D-A273-1AA49D8CAFB7}"/>
            </a:ext>
          </a:extLst>
        </xdr:cNvPr>
        <xdr:cNvSpPr txBox="1"/>
      </xdr:nvSpPr>
      <xdr:spPr>
        <a:xfrm>
          <a:off x="78650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1726</xdr:row>
      <xdr:rowOff>0</xdr:rowOff>
    </xdr:from>
    <xdr:ext cx="65" cy="170239"/>
    <xdr:sp macro="" textlink="">
      <xdr:nvSpPr>
        <xdr:cNvPr id="50" name="กล่องข้อความ 49">
          <a:extLst>
            <a:ext uri="{FF2B5EF4-FFF2-40B4-BE49-F238E27FC236}">
              <a16:creationId xmlns:a16="http://schemas.microsoft.com/office/drawing/2014/main" id="{6614BF17-A4FF-4174-8543-71004464946A}"/>
            </a:ext>
          </a:extLst>
        </xdr:cNvPr>
        <xdr:cNvSpPr txBox="1"/>
      </xdr:nvSpPr>
      <xdr:spPr>
        <a:xfrm>
          <a:off x="98843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1726</xdr:row>
      <xdr:rowOff>0</xdr:rowOff>
    </xdr:from>
    <xdr:ext cx="65" cy="170239"/>
    <xdr:sp macro="" textlink="">
      <xdr:nvSpPr>
        <xdr:cNvPr id="51" name="กล่องข้อความ 50">
          <a:extLst>
            <a:ext uri="{FF2B5EF4-FFF2-40B4-BE49-F238E27FC236}">
              <a16:creationId xmlns:a16="http://schemas.microsoft.com/office/drawing/2014/main" id="{2734B714-D93A-469C-BAB1-400633CD8A2F}"/>
            </a:ext>
          </a:extLst>
        </xdr:cNvPr>
        <xdr:cNvSpPr txBox="1"/>
      </xdr:nvSpPr>
      <xdr:spPr>
        <a:xfrm>
          <a:off x="9884361" y="3205162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6</xdr:col>
      <xdr:colOff>16461</xdr:colOff>
      <xdr:row>619</xdr:row>
      <xdr:rowOff>262351</xdr:rowOff>
    </xdr:from>
    <xdr:ext cx="65" cy="170239"/>
    <xdr:sp macro="" textlink="">
      <xdr:nvSpPr>
        <xdr:cNvPr id="2" name="กล่องข้อความ 1">
          <a:extLst>
            <a:ext uri="{FF2B5EF4-FFF2-40B4-BE49-F238E27FC236}">
              <a16:creationId xmlns:a16="http://schemas.microsoft.com/office/drawing/2014/main" id="{C1B30384-6E33-4785-9ABD-3E161E758326}"/>
            </a:ext>
          </a:extLst>
        </xdr:cNvPr>
        <xdr:cNvSpPr txBox="1"/>
      </xdr:nvSpPr>
      <xdr:spPr>
        <a:xfrm>
          <a:off x="8674686" y="10711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619</xdr:row>
      <xdr:rowOff>262351</xdr:rowOff>
    </xdr:from>
    <xdr:ext cx="65" cy="170239"/>
    <xdr:sp macro="" textlink="">
      <xdr:nvSpPr>
        <xdr:cNvPr id="3" name="กล่องข้อความ 2">
          <a:extLst>
            <a:ext uri="{FF2B5EF4-FFF2-40B4-BE49-F238E27FC236}">
              <a16:creationId xmlns:a16="http://schemas.microsoft.com/office/drawing/2014/main" id="{3A04F59F-2456-4063-8599-81A182365D70}"/>
            </a:ext>
          </a:extLst>
        </xdr:cNvPr>
        <xdr:cNvSpPr txBox="1"/>
      </xdr:nvSpPr>
      <xdr:spPr>
        <a:xfrm>
          <a:off x="8674686" y="10711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619</xdr:row>
      <xdr:rowOff>262351</xdr:rowOff>
    </xdr:from>
    <xdr:ext cx="65" cy="170239"/>
    <xdr:sp macro="" textlink="">
      <xdr:nvSpPr>
        <xdr:cNvPr id="4" name="กล่องข้อความ 3">
          <a:extLst>
            <a:ext uri="{FF2B5EF4-FFF2-40B4-BE49-F238E27FC236}">
              <a16:creationId xmlns:a16="http://schemas.microsoft.com/office/drawing/2014/main" id="{DB541213-7878-43E7-B958-797A619755CD}"/>
            </a:ext>
          </a:extLst>
        </xdr:cNvPr>
        <xdr:cNvSpPr txBox="1"/>
      </xdr:nvSpPr>
      <xdr:spPr>
        <a:xfrm>
          <a:off x="10684461" y="10711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619</xdr:row>
      <xdr:rowOff>262351</xdr:rowOff>
    </xdr:from>
    <xdr:ext cx="65" cy="170239"/>
    <xdr:sp macro="" textlink="">
      <xdr:nvSpPr>
        <xdr:cNvPr id="5" name="กล่องข้อความ 4">
          <a:extLst>
            <a:ext uri="{FF2B5EF4-FFF2-40B4-BE49-F238E27FC236}">
              <a16:creationId xmlns:a16="http://schemas.microsoft.com/office/drawing/2014/main" id="{B9C7C3BB-87C6-4702-B61E-8BE398976223}"/>
            </a:ext>
          </a:extLst>
        </xdr:cNvPr>
        <xdr:cNvSpPr txBox="1"/>
      </xdr:nvSpPr>
      <xdr:spPr>
        <a:xfrm>
          <a:off x="10684461" y="10711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741</xdr:row>
      <xdr:rowOff>262351</xdr:rowOff>
    </xdr:from>
    <xdr:ext cx="65" cy="170239"/>
    <xdr:sp macro="" textlink="">
      <xdr:nvSpPr>
        <xdr:cNvPr id="6" name="กล่องข้อความ 5">
          <a:extLst>
            <a:ext uri="{FF2B5EF4-FFF2-40B4-BE49-F238E27FC236}">
              <a16:creationId xmlns:a16="http://schemas.microsoft.com/office/drawing/2014/main" id="{6482AE03-F56C-4E43-B421-A188F292138D}"/>
            </a:ext>
          </a:extLst>
        </xdr:cNvPr>
        <xdr:cNvSpPr txBox="1"/>
      </xdr:nvSpPr>
      <xdr:spPr>
        <a:xfrm>
          <a:off x="8674686" y="114828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741</xdr:row>
      <xdr:rowOff>0</xdr:rowOff>
    </xdr:from>
    <xdr:ext cx="65" cy="170239"/>
    <xdr:sp macro="" textlink="">
      <xdr:nvSpPr>
        <xdr:cNvPr id="7" name="กล่องข้อความ 6">
          <a:extLst>
            <a:ext uri="{FF2B5EF4-FFF2-40B4-BE49-F238E27FC236}">
              <a16:creationId xmlns:a16="http://schemas.microsoft.com/office/drawing/2014/main" id="{04DF1EEE-EAF6-46D5-AFDB-6AD33B2EBDD5}"/>
            </a:ext>
          </a:extLst>
        </xdr:cNvPr>
        <xdr:cNvSpPr txBox="1"/>
      </xdr:nvSpPr>
      <xdr:spPr>
        <a:xfrm>
          <a:off x="8674686" y="11220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741</xdr:row>
      <xdr:rowOff>0</xdr:rowOff>
    </xdr:from>
    <xdr:ext cx="65" cy="170239"/>
    <xdr:sp macro="" textlink="">
      <xdr:nvSpPr>
        <xdr:cNvPr id="8" name="กล่องข้อความ 7">
          <a:extLst>
            <a:ext uri="{FF2B5EF4-FFF2-40B4-BE49-F238E27FC236}">
              <a16:creationId xmlns:a16="http://schemas.microsoft.com/office/drawing/2014/main" id="{8FB888E0-25D1-4C36-B645-519CA2E6B726}"/>
            </a:ext>
          </a:extLst>
        </xdr:cNvPr>
        <xdr:cNvSpPr txBox="1"/>
      </xdr:nvSpPr>
      <xdr:spPr>
        <a:xfrm>
          <a:off x="8674686" y="11220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741</xdr:row>
      <xdr:rowOff>262351</xdr:rowOff>
    </xdr:from>
    <xdr:ext cx="65" cy="170239"/>
    <xdr:sp macro="" textlink="">
      <xdr:nvSpPr>
        <xdr:cNvPr id="9" name="กล่องข้อความ 8">
          <a:extLst>
            <a:ext uri="{FF2B5EF4-FFF2-40B4-BE49-F238E27FC236}">
              <a16:creationId xmlns:a16="http://schemas.microsoft.com/office/drawing/2014/main" id="{BB8CCE59-7324-4A56-9895-D45D2AB5CCB6}"/>
            </a:ext>
          </a:extLst>
        </xdr:cNvPr>
        <xdr:cNvSpPr txBox="1"/>
      </xdr:nvSpPr>
      <xdr:spPr>
        <a:xfrm>
          <a:off x="10684461" y="114828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741</xdr:row>
      <xdr:rowOff>0</xdr:rowOff>
    </xdr:from>
    <xdr:ext cx="65" cy="170239"/>
    <xdr:sp macro="" textlink="">
      <xdr:nvSpPr>
        <xdr:cNvPr id="10" name="กล่องข้อความ 9">
          <a:extLst>
            <a:ext uri="{FF2B5EF4-FFF2-40B4-BE49-F238E27FC236}">
              <a16:creationId xmlns:a16="http://schemas.microsoft.com/office/drawing/2014/main" id="{C6B0AA43-3978-47FD-94A2-C531D563AA63}"/>
            </a:ext>
          </a:extLst>
        </xdr:cNvPr>
        <xdr:cNvSpPr txBox="1"/>
      </xdr:nvSpPr>
      <xdr:spPr>
        <a:xfrm>
          <a:off x="10684461" y="11220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741</xdr:row>
      <xdr:rowOff>0</xdr:rowOff>
    </xdr:from>
    <xdr:ext cx="65" cy="170239"/>
    <xdr:sp macro="" textlink="">
      <xdr:nvSpPr>
        <xdr:cNvPr id="11" name="กล่องข้อความ 10">
          <a:extLst>
            <a:ext uri="{FF2B5EF4-FFF2-40B4-BE49-F238E27FC236}">
              <a16:creationId xmlns:a16="http://schemas.microsoft.com/office/drawing/2014/main" id="{76AB6DA6-83D5-4E73-A061-30A52F978E1B}"/>
            </a:ext>
          </a:extLst>
        </xdr:cNvPr>
        <xdr:cNvSpPr txBox="1"/>
      </xdr:nvSpPr>
      <xdr:spPr>
        <a:xfrm>
          <a:off x="10684461" y="112204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995</xdr:row>
      <xdr:rowOff>0</xdr:rowOff>
    </xdr:from>
    <xdr:ext cx="65" cy="170239"/>
    <xdr:sp macro="" textlink="">
      <xdr:nvSpPr>
        <xdr:cNvPr id="12" name="กล่องข้อความ 11">
          <a:extLst>
            <a:ext uri="{FF2B5EF4-FFF2-40B4-BE49-F238E27FC236}">
              <a16:creationId xmlns:a16="http://schemas.microsoft.com/office/drawing/2014/main" id="{30325203-961F-43E4-8C44-60BDD53A11D8}"/>
            </a:ext>
          </a:extLst>
        </xdr:cNvPr>
        <xdr:cNvSpPr txBox="1"/>
      </xdr:nvSpPr>
      <xdr:spPr>
        <a:xfrm>
          <a:off x="8674686" y="162115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995</xdr:row>
      <xdr:rowOff>0</xdr:rowOff>
    </xdr:from>
    <xdr:ext cx="65" cy="170239"/>
    <xdr:sp macro="" textlink="">
      <xdr:nvSpPr>
        <xdr:cNvPr id="13" name="กล่องข้อความ 12">
          <a:extLst>
            <a:ext uri="{FF2B5EF4-FFF2-40B4-BE49-F238E27FC236}">
              <a16:creationId xmlns:a16="http://schemas.microsoft.com/office/drawing/2014/main" id="{83D5201D-10B4-4D8E-83F9-F0CD6C1DDB56}"/>
            </a:ext>
          </a:extLst>
        </xdr:cNvPr>
        <xdr:cNvSpPr txBox="1"/>
      </xdr:nvSpPr>
      <xdr:spPr>
        <a:xfrm>
          <a:off x="8674686" y="162115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995</xdr:row>
      <xdr:rowOff>0</xdr:rowOff>
    </xdr:from>
    <xdr:ext cx="65" cy="170239"/>
    <xdr:sp macro="" textlink="">
      <xdr:nvSpPr>
        <xdr:cNvPr id="14" name="กล่องข้อความ 13">
          <a:extLst>
            <a:ext uri="{FF2B5EF4-FFF2-40B4-BE49-F238E27FC236}">
              <a16:creationId xmlns:a16="http://schemas.microsoft.com/office/drawing/2014/main" id="{C3A664A2-4677-46B3-9ADD-D900D4D15BB7}"/>
            </a:ext>
          </a:extLst>
        </xdr:cNvPr>
        <xdr:cNvSpPr txBox="1"/>
      </xdr:nvSpPr>
      <xdr:spPr>
        <a:xfrm>
          <a:off x="8674686" y="162115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995</xdr:row>
      <xdr:rowOff>0</xdr:rowOff>
    </xdr:from>
    <xdr:ext cx="65" cy="170239"/>
    <xdr:sp macro="" textlink="">
      <xdr:nvSpPr>
        <xdr:cNvPr id="15" name="กล่องข้อความ 14">
          <a:extLst>
            <a:ext uri="{FF2B5EF4-FFF2-40B4-BE49-F238E27FC236}">
              <a16:creationId xmlns:a16="http://schemas.microsoft.com/office/drawing/2014/main" id="{6E07E0D5-3B41-4337-BDBC-2644FD53A0A2}"/>
            </a:ext>
          </a:extLst>
        </xdr:cNvPr>
        <xdr:cNvSpPr txBox="1"/>
      </xdr:nvSpPr>
      <xdr:spPr>
        <a:xfrm>
          <a:off x="10684461" y="162115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995</xdr:row>
      <xdr:rowOff>0</xdr:rowOff>
    </xdr:from>
    <xdr:ext cx="65" cy="170239"/>
    <xdr:sp macro="" textlink="">
      <xdr:nvSpPr>
        <xdr:cNvPr id="16" name="กล่องข้อความ 15">
          <a:extLst>
            <a:ext uri="{FF2B5EF4-FFF2-40B4-BE49-F238E27FC236}">
              <a16:creationId xmlns:a16="http://schemas.microsoft.com/office/drawing/2014/main" id="{37161300-0A8F-4DDE-BD71-6E9E81411B34}"/>
            </a:ext>
          </a:extLst>
        </xdr:cNvPr>
        <xdr:cNvSpPr txBox="1"/>
      </xdr:nvSpPr>
      <xdr:spPr>
        <a:xfrm>
          <a:off x="10684461" y="162115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995</xdr:row>
      <xdr:rowOff>0</xdr:rowOff>
    </xdr:from>
    <xdr:ext cx="65" cy="170239"/>
    <xdr:sp macro="" textlink="">
      <xdr:nvSpPr>
        <xdr:cNvPr id="17" name="กล่องข้อความ 16">
          <a:extLst>
            <a:ext uri="{FF2B5EF4-FFF2-40B4-BE49-F238E27FC236}">
              <a16:creationId xmlns:a16="http://schemas.microsoft.com/office/drawing/2014/main" id="{0527763C-3C4E-4476-BD60-0C2EA2253780}"/>
            </a:ext>
          </a:extLst>
        </xdr:cNvPr>
        <xdr:cNvSpPr txBox="1"/>
      </xdr:nvSpPr>
      <xdr:spPr>
        <a:xfrm>
          <a:off x="10684461" y="162115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7</xdr:col>
      <xdr:colOff>16461</xdr:colOff>
      <xdr:row>447</xdr:row>
      <xdr:rowOff>262351</xdr:rowOff>
    </xdr:from>
    <xdr:ext cx="65" cy="170239"/>
    <xdr:sp macro="" textlink="">
      <xdr:nvSpPr>
        <xdr:cNvPr id="2" name="กล่องข้อความ 1">
          <a:extLst>
            <a:ext uri="{FF2B5EF4-FFF2-40B4-BE49-F238E27FC236}">
              <a16:creationId xmlns:a16="http://schemas.microsoft.com/office/drawing/2014/main" id="{29E511FC-4928-44C6-94EC-C6B17260FB45}"/>
            </a:ext>
          </a:extLst>
        </xdr:cNvPr>
        <xdr:cNvSpPr txBox="1"/>
      </xdr:nvSpPr>
      <xdr:spPr>
        <a:xfrm>
          <a:off x="10274886" y="65583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447</xdr:row>
      <xdr:rowOff>262351</xdr:rowOff>
    </xdr:from>
    <xdr:ext cx="65" cy="170239"/>
    <xdr:sp macro="" textlink="">
      <xdr:nvSpPr>
        <xdr:cNvPr id="3" name="กล่องข้อความ 2">
          <a:extLst>
            <a:ext uri="{FF2B5EF4-FFF2-40B4-BE49-F238E27FC236}">
              <a16:creationId xmlns:a16="http://schemas.microsoft.com/office/drawing/2014/main" id="{A88C95BC-A78F-4783-9996-0CF204219C45}"/>
            </a:ext>
          </a:extLst>
        </xdr:cNvPr>
        <xdr:cNvSpPr txBox="1"/>
      </xdr:nvSpPr>
      <xdr:spPr>
        <a:xfrm>
          <a:off x="8417511" y="65583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4" name="กล่องข้อความ 3">
          <a:extLst>
            <a:ext uri="{FF2B5EF4-FFF2-40B4-BE49-F238E27FC236}">
              <a16:creationId xmlns:a16="http://schemas.microsoft.com/office/drawing/2014/main" id="{10A01861-E112-42E2-8BDC-F645CC91B27E}"/>
            </a:ext>
          </a:extLst>
        </xdr:cNvPr>
        <xdr:cNvSpPr txBox="1"/>
      </xdr:nvSpPr>
      <xdr:spPr>
        <a:xfrm>
          <a:off x="10274886"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5" name="กล่องข้อความ 4">
          <a:extLst>
            <a:ext uri="{FF2B5EF4-FFF2-40B4-BE49-F238E27FC236}">
              <a16:creationId xmlns:a16="http://schemas.microsoft.com/office/drawing/2014/main" id="{3A5E5A12-4AF2-4AE3-BC09-49B1E073DD56}"/>
            </a:ext>
          </a:extLst>
        </xdr:cNvPr>
        <xdr:cNvSpPr txBox="1"/>
      </xdr:nvSpPr>
      <xdr:spPr>
        <a:xfrm>
          <a:off x="10274886"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6" name="กล่องข้อความ 5">
          <a:extLst>
            <a:ext uri="{FF2B5EF4-FFF2-40B4-BE49-F238E27FC236}">
              <a16:creationId xmlns:a16="http://schemas.microsoft.com/office/drawing/2014/main" id="{6CE1DA8B-1674-4942-9A4D-21A76CA782D1}"/>
            </a:ext>
          </a:extLst>
        </xdr:cNvPr>
        <xdr:cNvSpPr txBox="1"/>
      </xdr:nvSpPr>
      <xdr:spPr>
        <a:xfrm>
          <a:off x="10274886"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7" name="กล่องข้อความ 6">
          <a:extLst>
            <a:ext uri="{FF2B5EF4-FFF2-40B4-BE49-F238E27FC236}">
              <a16:creationId xmlns:a16="http://schemas.microsoft.com/office/drawing/2014/main" id="{AE2B9FEF-C9E1-4DCB-9289-9D30B4FC8722}"/>
            </a:ext>
          </a:extLst>
        </xdr:cNvPr>
        <xdr:cNvSpPr txBox="1"/>
      </xdr:nvSpPr>
      <xdr:spPr>
        <a:xfrm>
          <a:off x="10274886"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8" name="กล่องข้อความ 7">
          <a:extLst>
            <a:ext uri="{FF2B5EF4-FFF2-40B4-BE49-F238E27FC236}">
              <a16:creationId xmlns:a16="http://schemas.microsoft.com/office/drawing/2014/main" id="{A2A86BD2-AAA9-4B55-8F9D-FA1D6A399AD5}"/>
            </a:ext>
          </a:extLst>
        </xdr:cNvPr>
        <xdr:cNvSpPr txBox="1"/>
      </xdr:nvSpPr>
      <xdr:spPr>
        <a:xfrm>
          <a:off x="8417511"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9" name="กล่องข้อความ 8">
          <a:extLst>
            <a:ext uri="{FF2B5EF4-FFF2-40B4-BE49-F238E27FC236}">
              <a16:creationId xmlns:a16="http://schemas.microsoft.com/office/drawing/2014/main" id="{16398443-2F51-43AE-91D7-ADAB91CEC5B7}"/>
            </a:ext>
          </a:extLst>
        </xdr:cNvPr>
        <xdr:cNvSpPr txBox="1"/>
      </xdr:nvSpPr>
      <xdr:spPr>
        <a:xfrm>
          <a:off x="8417511"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10" name="กล่องข้อความ 9">
          <a:extLst>
            <a:ext uri="{FF2B5EF4-FFF2-40B4-BE49-F238E27FC236}">
              <a16:creationId xmlns:a16="http://schemas.microsoft.com/office/drawing/2014/main" id="{6C174F1E-3D21-4C1F-BF94-B70E25BBB1D7}"/>
            </a:ext>
          </a:extLst>
        </xdr:cNvPr>
        <xdr:cNvSpPr txBox="1"/>
      </xdr:nvSpPr>
      <xdr:spPr>
        <a:xfrm>
          <a:off x="8417511"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11" name="กล่องข้อความ 10">
          <a:extLst>
            <a:ext uri="{FF2B5EF4-FFF2-40B4-BE49-F238E27FC236}">
              <a16:creationId xmlns:a16="http://schemas.microsoft.com/office/drawing/2014/main" id="{1062ECE3-A3E9-4071-99A4-D525B4903E2F}"/>
            </a:ext>
          </a:extLst>
        </xdr:cNvPr>
        <xdr:cNvSpPr txBox="1"/>
      </xdr:nvSpPr>
      <xdr:spPr>
        <a:xfrm>
          <a:off x="8417511" y="184689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1400</xdr:row>
      <xdr:rowOff>0</xdr:rowOff>
    </xdr:from>
    <xdr:ext cx="65" cy="170239"/>
    <xdr:sp macro="" textlink="">
      <xdr:nvSpPr>
        <xdr:cNvPr id="12" name="กล่องข้อความ 11">
          <a:extLst>
            <a:ext uri="{FF2B5EF4-FFF2-40B4-BE49-F238E27FC236}">
              <a16:creationId xmlns:a16="http://schemas.microsoft.com/office/drawing/2014/main" id="{99B2AAE3-E8E3-4617-A21A-5C584B5D6B55}"/>
            </a:ext>
          </a:extLst>
        </xdr:cNvPr>
        <xdr:cNvSpPr txBox="1"/>
      </xdr:nvSpPr>
      <xdr:spPr>
        <a:xfrm>
          <a:off x="10274886"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1400</xdr:row>
      <xdr:rowOff>0</xdr:rowOff>
    </xdr:from>
    <xdr:ext cx="65" cy="170239"/>
    <xdr:sp macro="" textlink="">
      <xdr:nvSpPr>
        <xdr:cNvPr id="13" name="กล่องข้อความ 12">
          <a:extLst>
            <a:ext uri="{FF2B5EF4-FFF2-40B4-BE49-F238E27FC236}">
              <a16:creationId xmlns:a16="http://schemas.microsoft.com/office/drawing/2014/main" id="{873D479C-9B4F-4E1E-B962-2ACB6F3FB55B}"/>
            </a:ext>
          </a:extLst>
        </xdr:cNvPr>
        <xdr:cNvSpPr txBox="1"/>
      </xdr:nvSpPr>
      <xdr:spPr>
        <a:xfrm>
          <a:off x="10274886"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1400</xdr:row>
      <xdr:rowOff>0</xdr:rowOff>
    </xdr:from>
    <xdr:ext cx="65" cy="170239"/>
    <xdr:sp macro="" textlink="">
      <xdr:nvSpPr>
        <xdr:cNvPr id="14" name="กล่องข้อความ 13">
          <a:extLst>
            <a:ext uri="{FF2B5EF4-FFF2-40B4-BE49-F238E27FC236}">
              <a16:creationId xmlns:a16="http://schemas.microsoft.com/office/drawing/2014/main" id="{DE46EC77-41AE-4F34-8FE7-C990BD63F124}"/>
            </a:ext>
          </a:extLst>
        </xdr:cNvPr>
        <xdr:cNvSpPr txBox="1"/>
      </xdr:nvSpPr>
      <xdr:spPr>
        <a:xfrm>
          <a:off x="10274886"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1400</xdr:row>
      <xdr:rowOff>0</xdr:rowOff>
    </xdr:from>
    <xdr:ext cx="65" cy="170239"/>
    <xdr:sp macro="" textlink="">
      <xdr:nvSpPr>
        <xdr:cNvPr id="15" name="กล่องข้อความ 14">
          <a:extLst>
            <a:ext uri="{FF2B5EF4-FFF2-40B4-BE49-F238E27FC236}">
              <a16:creationId xmlns:a16="http://schemas.microsoft.com/office/drawing/2014/main" id="{F66E0B61-70A8-4555-B8EB-A5AE8F47128F}"/>
            </a:ext>
          </a:extLst>
        </xdr:cNvPr>
        <xdr:cNvSpPr txBox="1"/>
      </xdr:nvSpPr>
      <xdr:spPr>
        <a:xfrm>
          <a:off x="10274886"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1400</xdr:row>
      <xdr:rowOff>0</xdr:rowOff>
    </xdr:from>
    <xdr:ext cx="65" cy="170239"/>
    <xdr:sp macro="" textlink="">
      <xdr:nvSpPr>
        <xdr:cNvPr id="16" name="กล่องข้อความ 15">
          <a:extLst>
            <a:ext uri="{FF2B5EF4-FFF2-40B4-BE49-F238E27FC236}">
              <a16:creationId xmlns:a16="http://schemas.microsoft.com/office/drawing/2014/main" id="{0226CFE0-C5AD-4818-B115-EFB319F9CDBD}"/>
            </a:ext>
          </a:extLst>
        </xdr:cNvPr>
        <xdr:cNvSpPr txBox="1"/>
      </xdr:nvSpPr>
      <xdr:spPr>
        <a:xfrm>
          <a:off x="8417511"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1400</xdr:row>
      <xdr:rowOff>0</xdr:rowOff>
    </xdr:from>
    <xdr:ext cx="65" cy="170239"/>
    <xdr:sp macro="" textlink="">
      <xdr:nvSpPr>
        <xdr:cNvPr id="17" name="กล่องข้อความ 16">
          <a:extLst>
            <a:ext uri="{FF2B5EF4-FFF2-40B4-BE49-F238E27FC236}">
              <a16:creationId xmlns:a16="http://schemas.microsoft.com/office/drawing/2014/main" id="{EC6FB1F4-FC6D-4EAD-85EF-89B10C5928C5}"/>
            </a:ext>
          </a:extLst>
        </xdr:cNvPr>
        <xdr:cNvSpPr txBox="1"/>
      </xdr:nvSpPr>
      <xdr:spPr>
        <a:xfrm>
          <a:off x="8417511"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1400</xdr:row>
      <xdr:rowOff>0</xdr:rowOff>
    </xdr:from>
    <xdr:ext cx="65" cy="170239"/>
    <xdr:sp macro="" textlink="">
      <xdr:nvSpPr>
        <xdr:cNvPr id="18" name="กล่องข้อความ 17">
          <a:extLst>
            <a:ext uri="{FF2B5EF4-FFF2-40B4-BE49-F238E27FC236}">
              <a16:creationId xmlns:a16="http://schemas.microsoft.com/office/drawing/2014/main" id="{A76D607D-3FFC-4F2A-AB9E-10FF02365890}"/>
            </a:ext>
          </a:extLst>
        </xdr:cNvPr>
        <xdr:cNvSpPr txBox="1"/>
      </xdr:nvSpPr>
      <xdr:spPr>
        <a:xfrm>
          <a:off x="8417511"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1400</xdr:row>
      <xdr:rowOff>0</xdr:rowOff>
    </xdr:from>
    <xdr:ext cx="65" cy="170239"/>
    <xdr:sp macro="" textlink="">
      <xdr:nvSpPr>
        <xdr:cNvPr id="19" name="กล่องข้อความ 18">
          <a:extLst>
            <a:ext uri="{FF2B5EF4-FFF2-40B4-BE49-F238E27FC236}">
              <a16:creationId xmlns:a16="http://schemas.microsoft.com/office/drawing/2014/main" id="{67B895BC-3B8B-4B15-AB1E-70916244EE14}"/>
            </a:ext>
          </a:extLst>
        </xdr:cNvPr>
        <xdr:cNvSpPr txBox="1"/>
      </xdr:nvSpPr>
      <xdr:spPr>
        <a:xfrm>
          <a:off x="8417511" y="201930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6</xdr:col>
      <xdr:colOff>16461</xdr:colOff>
      <xdr:row>642</xdr:row>
      <xdr:rowOff>262351</xdr:rowOff>
    </xdr:from>
    <xdr:ext cx="65" cy="170239"/>
    <xdr:sp macro="" textlink="">
      <xdr:nvSpPr>
        <xdr:cNvPr id="2" name="กล่องข้อความ 1">
          <a:extLst>
            <a:ext uri="{FF2B5EF4-FFF2-40B4-BE49-F238E27FC236}">
              <a16:creationId xmlns:a16="http://schemas.microsoft.com/office/drawing/2014/main" id="{EE43D9C3-1021-40B1-8A9F-240FDE0B62BD}"/>
            </a:ext>
          </a:extLst>
        </xdr:cNvPr>
        <xdr:cNvSpPr txBox="1"/>
      </xdr:nvSpPr>
      <xdr:spPr>
        <a:xfrm>
          <a:off x="7779336" y="22103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642</xdr:row>
      <xdr:rowOff>262351</xdr:rowOff>
    </xdr:from>
    <xdr:ext cx="65" cy="170239"/>
    <xdr:sp macro="" textlink="">
      <xdr:nvSpPr>
        <xdr:cNvPr id="3" name="กล่องข้อความ 2">
          <a:extLst>
            <a:ext uri="{FF2B5EF4-FFF2-40B4-BE49-F238E27FC236}">
              <a16:creationId xmlns:a16="http://schemas.microsoft.com/office/drawing/2014/main" id="{16C853F8-5DDD-4447-9FBC-747CD4A544E7}"/>
            </a:ext>
          </a:extLst>
        </xdr:cNvPr>
        <xdr:cNvSpPr txBox="1"/>
      </xdr:nvSpPr>
      <xdr:spPr>
        <a:xfrm>
          <a:off x="7779336" y="22103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642</xdr:row>
      <xdr:rowOff>262351</xdr:rowOff>
    </xdr:from>
    <xdr:ext cx="65" cy="170239"/>
    <xdr:sp macro="" textlink="">
      <xdr:nvSpPr>
        <xdr:cNvPr id="4" name="กล่องข้อความ 3">
          <a:extLst>
            <a:ext uri="{FF2B5EF4-FFF2-40B4-BE49-F238E27FC236}">
              <a16:creationId xmlns:a16="http://schemas.microsoft.com/office/drawing/2014/main" id="{5818CADC-A762-408B-A54D-08E6A7A403D8}"/>
            </a:ext>
          </a:extLst>
        </xdr:cNvPr>
        <xdr:cNvSpPr txBox="1"/>
      </xdr:nvSpPr>
      <xdr:spPr>
        <a:xfrm>
          <a:off x="9836736" y="22103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642</xdr:row>
      <xdr:rowOff>262351</xdr:rowOff>
    </xdr:from>
    <xdr:ext cx="65" cy="170239"/>
    <xdr:sp macro="" textlink="">
      <xdr:nvSpPr>
        <xdr:cNvPr id="5" name="กล่องข้อความ 4">
          <a:extLst>
            <a:ext uri="{FF2B5EF4-FFF2-40B4-BE49-F238E27FC236}">
              <a16:creationId xmlns:a16="http://schemas.microsoft.com/office/drawing/2014/main" id="{A8271661-9C21-4715-8C7F-9347B317C8A8}"/>
            </a:ext>
          </a:extLst>
        </xdr:cNvPr>
        <xdr:cNvSpPr txBox="1"/>
      </xdr:nvSpPr>
      <xdr:spPr>
        <a:xfrm>
          <a:off x="9836736" y="22103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658</xdr:row>
      <xdr:rowOff>262351</xdr:rowOff>
    </xdr:from>
    <xdr:ext cx="65" cy="170239"/>
    <xdr:sp macro="" textlink="">
      <xdr:nvSpPr>
        <xdr:cNvPr id="6" name="กล่องข้อความ 5">
          <a:extLst>
            <a:ext uri="{FF2B5EF4-FFF2-40B4-BE49-F238E27FC236}">
              <a16:creationId xmlns:a16="http://schemas.microsoft.com/office/drawing/2014/main" id="{C89E0EBA-CDF8-43BD-8163-9FE0582EDC3F}"/>
            </a:ext>
          </a:extLst>
        </xdr:cNvPr>
        <xdr:cNvSpPr txBox="1"/>
      </xdr:nvSpPr>
      <xdr:spPr>
        <a:xfrm>
          <a:off x="7779336" y="238272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658</xdr:row>
      <xdr:rowOff>262351</xdr:rowOff>
    </xdr:from>
    <xdr:ext cx="65" cy="170239"/>
    <xdr:sp macro="" textlink="">
      <xdr:nvSpPr>
        <xdr:cNvPr id="7" name="กล่องข้อความ 6">
          <a:extLst>
            <a:ext uri="{FF2B5EF4-FFF2-40B4-BE49-F238E27FC236}">
              <a16:creationId xmlns:a16="http://schemas.microsoft.com/office/drawing/2014/main" id="{DA639AD8-ECEF-4244-A30D-47CA9FF7B32D}"/>
            </a:ext>
          </a:extLst>
        </xdr:cNvPr>
        <xdr:cNvSpPr txBox="1"/>
      </xdr:nvSpPr>
      <xdr:spPr>
        <a:xfrm>
          <a:off x="7779336" y="238272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658</xdr:row>
      <xdr:rowOff>0</xdr:rowOff>
    </xdr:from>
    <xdr:ext cx="65" cy="170239"/>
    <xdr:sp macro="" textlink="">
      <xdr:nvSpPr>
        <xdr:cNvPr id="8" name="กล่องข้อความ 7">
          <a:extLst>
            <a:ext uri="{FF2B5EF4-FFF2-40B4-BE49-F238E27FC236}">
              <a16:creationId xmlns:a16="http://schemas.microsoft.com/office/drawing/2014/main" id="{BF50EB53-75E9-4F5C-94E4-42C81518948F}"/>
            </a:ext>
          </a:extLst>
        </xdr:cNvPr>
        <xdr:cNvSpPr txBox="1"/>
      </xdr:nvSpPr>
      <xdr:spPr>
        <a:xfrm>
          <a:off x="7779336" y="23564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658</xdr:row>
      <xdr:rowOff>0</xdr:rowOff>
    </xdr:from>
    <xdr:ext cx="65" cy="170239"/>
    <xdr:sp macro="" textlink="">
      <xdr:nvSpPr>
        <xdr:cNvPr id="9" name="กล่องข้อความ 8">
          <a:extLst>
            <a:ext uri="{FF2B5EF4-FFF2-40B4-BE49-F238E27FC236}">
              <a16:creationId xmlns:a16="http://schemas.microsoft.com/office/drawing/2014/main" id="{F3DCA5B6-C26A-4E20-ADE4-D413702B189F}"/>
            </a:ext>
          </a:extLst>
        </xdr:cNvPr>
        <xdr:cNvSpPr txBox="1"/>
      </xdr:nvSpPr>
      <xdr:spPr>
        <a:xfrm>
          <a:off x="7779336" y="23564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658</xdr:row>
      <xdr:rowOff>262351</xdr:rowOff>
    </xdr:from>
    <xdr:ext cx="65" cy="170239"/>
    <xdr:sp macro="" textlink="">
      <xdr:nvSpPr>
        <xdr:cNvPr id="10" name="กล่องข้อความ 9">
          <a:extLst>
            <a:ext uri="{FF2B5EF4-FFF2-40B4-BE49-F238E27FC236}">
              <a16:creationId xmlns:a16="http://schemas.microsoft.com/office/drawing/2014/main" id="{EF0CFC15-FD0F-4628-804B-3CFF21402C55}"/>
            </a:ext>
          </a:extLst>
        </xdr:cNvPr>
        <xdr:cNvSpPr txBox="1"/>
      </xdr:nvSpPr>
      <xdr:spPr>
        <a:xfrm>
          <a:off x="9836736" y="238272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658</xdr:row>
      <xdr:rowOff>262351</xdr:rowOff>
    </xdr:from>
    <xdr:ext cx="65" cy="170239"/>
    <xdr:sp macro="" textlink="">
      <xdr:nvSpPr>
        <xdr:cNvPr id="11" name="กล่องข้อความ 10">
          <a:extLst>
            <a:ext uri="{FF2B5EF4-FFF2-40B4-BE49-F238E27FC236}">
              <a16:creationId xmlns:a16="http://schemas.microsoft.com/office/drawing/2014/main" id="{32B6CE4A-863F-409A-8BA8-84F52C49CFA9}"/>
            </a:ext>
          </a:extLst>
        </xdr:cNvPr>
        <xdr:cNvSpPr txBox="1"/>
      </xdr:nvSpPr>
      <xdr:spPr>
        <a:xfrm>
          <a:off x="9836736" y="238272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658</xdr:row>
      <xdr:rowOff>0</xdr:rowOff>
    </xdr:from>
    <xdr:ext cx="65" cy="170239"/>
    <xdr:sp macro="" textlink="">
      <xdr:nvSpPr>
        <xdr:cNvPr id="12" name="กล่องข้อความ 11">
          <a:extLst>
            <a:ext uri="{FF2B5EF4-FFF2-40B4-BE49-F238E27FC236}">
              <a16:creationId xmlns:a16="http://schemas.microsoft.com/office/drawing/2014/main" id="{E7D554DA-9391-480D-B04A-D22EE7BB9FB2}"/>
            </a:ext>
          </a:extLst>
        </xdr:cNvPr>
        <xdr:cNvSpPr txBox="1"/>
      </xdr:nvSpPr>
      <xdr:spPr>
        <a:xfrm>
          <a:off x="9836736" y="23564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658</xdr:row>
      <xdr:rowOff>0</xdr:rowOff>
    </xdr:from>
    <xdr:ext cx="65" cy="170239"/>
    <xdr:sp macro="" textlink="">
      <xdr:nvSpPr>
        <xdr:cNvPr id="13" name="กล่องข้อความ 12">
          <a:extLst>
            <a:ext uri="{FF2B5EF4-FFF2-40B4-BE49-F238E27FC236}">
              <a16:creationId xmlns:a16="http://schemas.microsoft.com/office/drawing/2014/main" id="{D70E2AE9-13BE-4958-B9A8-8A9483680B26}"/>
            </a:ext>
          </a:extLst>
        </xdr:cNvPr>
        <xdr:cNvSpPr txBox="1"/>
      </xdr:nvSpPr>
      <xdr:spPr>
        <a:xfrm>
          <a:off x="9836736" y="23564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6</xdr:col>
      <xdr:colOff>16461</xdr:colOff>
      <xdr:row>286</xdr:row>
      <xdr:rowOff>262351</xdr:rowOff>
    </xdr:from>
    <xdr:ext cx="65" cy="170239"/>
    <xdr:sp macro="" textlink="">
      <xdr:nvSpPr>
        <xdr:cNvPr id="2" name="กล่องข้อความ 1">
          <a:extLst>
            <a:ext uri="{FF2B5EF4-FFF2-40B4-BE49-F238E27FC236}">
              <a16:creationId xmlns:a16="http://schemas.microsoft.com/office/drawing/2014/main" id="{AE6231BC-D355-452A-A099-953AD6EB072F}"/>
            </a:ext>
          </a:extLst>
        </xdr:cNvPr>
        <xdr:cNvSpPr txBox="1"/>
      </xdr:nvSpPr>
      <xdr:spPr>
        <a:xfrm>
          <a:off x="8112711" y="99969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286</xdr:row>
      <xdr:rowOff>262351</xdr:rowOff>
    </xdr:from>
    <xdr:ext cx="65" cy="170239"/>
    <xdr:sp macro="" textlink="">
      <xdr:nvSpPr>
        <xdr:cNvPr id="3" name="กล่องข้อความ 2">
          <a:extLst>
            <a:ext uri="{FF2B5EF4-FFF2-40B4-BE49-F238E27FC236}">
              <a16:creationId xmlns:a16="http://schemas.microsoft.com/office/drawing/2014/main" id="{E3878DFB-F527-4D38-BFD0-FC2CAFF2DB6F}"/>
            </a:ext>
          </a:extLst>
        </xdr:cNvPr>
        <xdr:cNvSpPr txBox="1"/>
      </xdr:nvSpPr>
      <xdr:spPr>
        <a:xfrm>
          <a:off x="8112711" y="99969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286</xdr:row>
      <xdr:rowOff>262351</xdr:rowOff>
    </xdr:from>
    <xdr:ext cx="65" cy="170239"/>
    <xdr:sp macro="" textlink="">
      <xdr:nvSpPr>
        <xdr:cNvPr id="4" name="กล่องข้อความ 3">
          <a:extLst>
            <a:ext uri="{FF2B5EF4-FFF2-40B4-BE49-F238E27FC236}">
              <a16:creationId xmlns:a16="http://schemas.microsoft.com/office/drawing/2014/main" id="{06D36B4C-CFDC-498E-8270-F8B5E723624C}"/>
            </a:ext>
          </a:extLst>
        </xdr:cNvPr>
        <xdr:cNvSpPr txBox="1"/>
      </xdr:nvSpPr>
      <xdr:spPr>
        <a:xfrm>
          <a:off x="8112711" y="99969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286</xdr:row>
      <xdr:rowOff>262351</xdr:rowOff>
    </xdr:from>
    <xdr:ext cx="65" cy="170239"/>
    <xdr:sp macro="" textlink="">
      <xdr:nvSpPr>
        <xdr:cNvPr id="5" name="กล่องข้อความ 4">
          <a:extLst>
            <a:ext uri="{FF2B5EF4-FFF2-40B4-BE49-F238E27FC236}">
              <a16:creationId xmlns:a16="http://schemas.microsoft.com/office/drawing/2014/main" id="{15A12869-15A5-44E8-AAFA-D210611A0045}"/>
            </a:ext>
          </a:extLst>
        </xdr:cNvPr>
        <xdr:cNvSpPr txBox="1"/>
      </xdr:nvSpPr>
      <xdr:spPr>
        <a:xfrm>
          <a:off x="10274886" y="99969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286</xdr:row>
      <xdr:rowOff>262351</xdr:rowOff>
    </xdr:from>
    <xdr:ext cx="65" cy="170239"/>
    <xdr:sp macro="" textlink="">
      <xdr:nvSpPr>
        <xdr:cNvPr id="6" name="กล่องข้อความ 5">
          <a:extLst>
            <a:ext uri="{FF2B5EF4-FFF2-40B4-BE49-F238E27FC236}">
              <a16:creationId xmlns:a16="http://schemas.microsoft.com/office/drawing/2014/main" id="{8EC20F5B-78E9-4590-AAAD-CFEA37906CEB}"/>
            </a:ext>
          </a:extLst>
        </xdr:cNvPr>
        <xdr:cNvSpPr txBox="1"/>
      </xdr:nvSpPr>
      <xdr:spPr>
        <a:xfrm>
          <a:off x="10274886" y="99969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286</xdr:row>
      <xdr:rowOff>262351</xdr:rowOff>
    </xdr:from>
    <xdr:ext cx="65" cy="170239"/>
    <xdr:sp macro="" textlink="">
      <xdr:nvSpPr>
        <xdr:cNvPr id="7" name="กล่องข้อความ 6">
          <a:extLst>
            <a:ext uri="{FF2B5EF4-FFF2-40B4-BE49-F238E27FC236}">
              <a16:creationId xmlns:a16="http://schemas.microsoft.com/office/drawing/2014/main" id="{01C7D0E2-F41C-4780-AE79-E664760A1D1A}"/>
            </a:ext>
          </a:extLst>
        </xdr:cNvPr>
        <xdr:cNvSpPr txBox="1"/>
      </xdr:nvSpPr>
      <xdr:spPr>
        <a:xfrm>
          <a:off x="10274886" y="99969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511</xdr:row>
      <xdr:rowOff>262351</xdr:rowOff>
    </xdr:from>
    <xdr:ext cx="65" cy="170239"/>
    <xdr:sp macro="" textlink="">
      <xdr:nvSpPr>
        <xdr:cNvPr id="8" name="กล่องข้อความ 7">
          <a:extLst>
            <a:ext uri="{FF2B5EF4-FFF2-40B4-BE49-F238E27FC236}">
              <a16:creationId xmlns:a16="http://schemas.microsoft.com/office/drawing/2014/main" id="{E934108B-4434-4A31-B84A-224E3B741784}"/>
            </a:ext>
          </a:extLst>
        </xdr:cNvPr>
        <xdr:cNvSpPr txBox="1"/>
      </xdr:nvSpPr>
      <xdr:spPr>
        <a:xfrm>
          <a:off x="8112711" y="124924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510</xdr:row>
      <xdr:rowOff>262351</xdr:rowOff>
    </xdr:from>
    <xdr:ext cx="65" cy="170239"/>
    <xdr:sp macro="" textlink="">
      <xdr:nvSpPr>
        <xdr:cNvPr id="9" name="กล่องข้อความ 8">
          <a:extLst>
            <a:ext uri="{FF2B5EF4-FFF2-40B4-BE49-F238E27FC236}">
              <a16:creationId xmlns:a16="http://schemas.microsoft.com/office/drawing/2014/main" id="{C259410A-A90B-4EA4-9894-E22089C1EDCE}"/>
            </a:ext>
          </a:extLst>
        </xdr:cNvPr>
        <xdr:cNvSpPr txBox="1"/>
      </xdr:nvSpPr>
      <xdr:spPr>
        <a:xfrm>
          <a:off x="8112711" y="115399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510</xdr:row>
      <xdr:rowOff>262351</xdr:rowOff>
    </xdr:from>
    <xdr:ext cx="65" cy="170239"/>
    <xdr:sp macro="" textlink="">
      <xdr:nvSpPr>
        <xdr:cNvPr id="10" name="กล่องข้อความ 9">
          <a:extLst>
            <a:ext uri="{FF2B5EF4-FFF2-40B4-BE49-F238E27FC236}">
              <a16:creationId xmlns:a16="http://schemas.microsoft.com/office/drawing/2014/main" id="{A1C8BF8E-89A4-45ED-9953-CBE0F111BEF0}"/>
            </a:ext>
          </a:extLst>
        </xdr:cNvPr>
        <xdr:cNvSpPr txBox="1"/>
      </xdr:nvSpPr>
      <xdr:spPr>
        <a:xfrm>
          <a:off x="8112711" y="115399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510</xdr:row>
      <xdr:rowOff>0</xdr:rowOff>
    </xdr:from>
    <xdr:ext cx="65" cy="170239"/>
    <xdr:sp macro="" textlink="">
      <xdr:nvSpPr>
        <xdr:cNvPr id="11" name="กล่องข้อความ 10">
          <a:extLst>
            <a:ext uri="{FF2B5EF4-FFF2-40B4-BE49-F238E27FC236}">
              <a16:creationId xmlns:a16="http://schemas.microsoft.com/office/drawing/2014/main" id="{9B809532-AF47-4AA2-AF10-6686AE4EFAF9}"/>
            </a:ext>
          </a:extLst>
        </xdr:cNvPr>
        <xdr:cNvSpPr txBox="1"/>
      </xdr:nvSpPr>
      <xdr:spPr>
        <a:xfrm>
          <a:off x="8112711" y="112776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510</xdr:row>
      <xdr:rowOff>0</xdr:rowOff>
    </xdr:from>
    <xdr:ext cx="65" cy="170239"/>
    <xdr:sp macro="" textlink="">
      <xdr:nvSpPr>
        <xdr:cNvPr id="12" name="กล่องข้อความ 11">
          <a:extLst>
            <a:ext uri="{FF2B5EF4-FFF2-40B4-BE49-F238E27FC236}">
              <a16:creationId xmlns:a16="http://schemas.microsoft.com/office/drawing/2014/main" id="{0A76F9FE-645D-4D1E-B91B-3633CF178BB9}"/>
            </a:ext>
          </a:extLst>
        </xdr:cNvPr>
        <xdr:cNvSpPr txBox="1"/>
      </xdr:nvSpPr>
      <xdr:spPr>
        <a:xfrm>
          <a:off x="8112711" y="112776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510</xdr:row>
      <xdr:rowOff>0</xdr:rowOff>
    </xdr:from>
    <xdr:ext cx="65" cy="170239"/>
    <xdr:sp macro="" textlink="">
      <xdr:nvSpPr>
        <xdr:cNvPr id="13" name="กล่องข้อความ 12">
          <a:extLst>
            <a:ext uri="{FF2B5EF4-FFF2-40B4-BE49-F238E27FC236}">
              <a16:creationId xmlns:a16="http://schemas.microsoft.com/office/drawing/2014/main" id="{C975C29F-FA73-45C1-A8A1-A17F854180AC}"/>
            </a:ext>
          </a:extLst>
        </xdr:cNvPr>
        <xdr:cNvSpPr txBox="1"/>
      </xdr:nvSpPr>
      <xdr:spPr>
        <a:xfrm>
          <a:off x="8112711" y="112776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511</xdr:row>
      <xdr:rowOff>262351</xdr:rowOff>
    </xdr:from>
    <xdr:ext cx="65" cy="170239"/>
    <xdr:sp macro="" textlink="">
      <xdr:nvSpPr>
        <xdr:cNvPr id="14" name="กล่องข้อความ 13">
          <a:extLst>
            <a:ext uri="{FF2B5EF4-FFF2-40B4-BE49-F238E27FC236}">
              <a16:creationId xmlns:a16="http://schemas.microsoft.com/office/drawing/2014/main" id="{2FA970B5-A297-4B79-8532-9218F1BF9F24}"/>
            </a:ext>
          </a:extLst>
        </xdr:cNvPr>
        <xdr:cNvSpPr txBox="1"/>
      </xdr:nvSpPr>
      <xdr:spPr>
        <a:xfrm>
          <a:off x="10274886" y="124924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510</xdr:row>
      <xdr:rowOff>262351</xdr:rowOff>
    </xdr:from>
    <xdr:ext cx="65" cy="170239"/>
    <xdr:sp macro="" textlink="">
      <xdr:nvSpPr>
        <xdr:cNvPr id="15" name="กล่องข้อความ 14">
          <a:extLst>
            <a:ext uri="{FF2B5EF4-FFF2-40B4-BE49-F238E27FC236}">
              <a16:creationId xmlns:a16="http://schemas.microsoft.com/office/drawing/2014/main" id="{5E139609-9DFC-4B02-8CC8-1B096E7977A3}"/>
            </a:ext>
          </a:extLst>
        </xdr:cNvPr>
        <xdr:cNvSpPr txBox="1"/>
      </xdr:nvSpPr>
      <xdr:spPr>
        <a:xfrm>
          <a:off x="10274886" y="115399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510</xdr:row>
      <xdr:rowOff>262351</xdr:rowOff>
    </xdr:from>
    <xdr:ext cx="65" cy="170239"/>
    <xdr:sp macro="" textlink="">
      <xdr:nvSpPr>
        <xdr:cNvPr id="16" name="กล่องข้อความ 15">
          <a:extLst>
            <a:ext uri="{FF2B5EF4-FFF2-40B4-BE49-F238E27FC236}">
              <a16:creationId xmlns:a16="http://schemas.microsoft.com/office/drawing/2014/main" id="{6B84A322-ACE6-4C9D-BCE1-6874BA5B6F30}"/>
            </a:ext>
          </a:extLst>
        </xdr:cNvPr>
        <xdr:cNvSpPr txBox="1"/>
      </xdr:nvSpPr>
      <xdr:spPr>
        <a:xfrm>
          <a:off x="10274886" y="1153995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510</xdr:row>
      <xdr:rowOff>0</xdr:rowOff>
    </xdr:from>
    <xdr:ext cx="65" cy="170239"/>
    <xdr:sp macro="" textlink="">
      <xdr:nvSpPr>
        <xdr:cNvPr id="17" name="กล่องข้อความ 16">
          <a:extLst>
            <a:ext uri="{FF2B5EF4-FFF2-40B4-BE49-F238E27FC236}">
              <a16:creationId xmlns:a16="http://schemas.microsoft.com/office/drawing/2014/main" id="{BFCC08DA-7EC5-4A09-A255-1D650C5858A2}"/>
            </a:ext>
          </a:extLst>
        </xdr:cNvPr>
        <xdr:cNvSpPr txBox="1"/>
      </xdr:nvSpPr>
      <xdr:spPr>
        <a:xfrm>
          <a:off x="10274886" y="112776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510</xdr:row>
      <xdr:rowOff>0</xdr:rowOff>
    </xdr:from>
    <xdr:ext cx="65" cy="170239"/>
    <xdr:sp macro="" textlink="">
      <xdr:nvSpPr>
        <xdr:cNvPr id="18" name="กล่องข้อความ 17">
          <a:extLst>
            <a:ext uri="{FF2B5EF4-FFF2-40B4-BE49-F238E27FC236}">
              <a16:creationId xmlns:a16="http://schemas.microsoft.com/office/drawing/2014/main" id="{A118BD28-C17E-4786-B457-90F6F753D79D}"/>
            </a:ext>
          </a:extLst>
        </xdr:cNvPr>
        <xdr:cNvSpPr txBox="1"/>
      </xdr:nvSpPr>
      <xdr:spPr>
        <a:xfrm>
          <a:off x="10274886" y="112776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510</xdr:row>
      <xdr:rowOff>0</xdr:rowOff>
    </xdr:from>
    <xdr:ext cx="65" cy="170239"/>
    <xdr:sp macro="" textlink="">
      <xdr:nvSpPr>
        <xdr:cNvPr id="19" name="กล่องข้อความ 18">
          <a:extLst>
            <a:ext uri="{FF2B5EF4-FFF2-40B4-BE49-F238E27FC236}">
              <a16:creationId xmlns:a16="http://schemas.microsoft.com/office/drawing/2014/main" id="{8E22FD5E-2665-4541-B6FF-516B687226D8}"/>
            </a:ext>
          </a:extLst>
        </xdr:cNvPr>
        <xdr:cNvSpPr txBox="1"/>
      </xdr:nvSpPr>
      <xdr:spPr>
        <a:xfrm>
          <a:off x="10274886" y="112776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1396</xdr:row>
      <xdr:rowOff>0</xdr:rowOff>
    </xdr:from>
    <xdr:ext cx="65" cy="170239"/>
    <xdr:sp macro="" textlink="">
      <xdr:nvSpPr>
        <xdr:cNvPr id="20" name="กล่องข้อความ 19">
          <a:extLst>
            <a:ext uri="{FF2B5EF4-FFF2-40B4-BE49-F238E27FC236}">
              <a16:creationId xmlns:a16="http://schemas.microsoft.com/office/drawing/2014/main" id="{24E74244-435A-45A3-9E84-7D6E33A24BDE}"/>
            </a:ext>
          </a:extLst>
        </xdr:cNvPr>
        <xdr:cNvSpPr txBox="1"/>
      </xdr:nvSpPr>
      <xdr:spPr>
        <a:xfrm>
          <a:off x="8112711"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1396</xdr:row>
      <xdr:rowOff>0</xdr:rowOff>
    </xdr:from>
    <xdr:ext cx="65" cy="170239"/>
    <xdr:sp macro="" textlink="">
      <xdr:nvSpPr>
        <xdr:cNvPr id="21" name="กล่องข้อความ 20">
          <a:extLst>
            <a:ext uri="{FF2B5EF4-FFF2-40B4-BE49-F238E27FC236}">
              <a16:creationId xmlns:a16="http://schemas.microsoft.com/office/drawing/2014/main" id="{2F01B1FA-293A-463E-95C9-A143A5FD3AAC}"/>
            </a:ext>
          </a:extLst>
        </xdr:cNvPr>
        <xdr:cNvSpPr txBox="1"/>
      </xdr:nvSpPr>
      <xdr:spPr>
        <a:xfrm>
          <a:off x="8112711"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1396</xdr:row>
      <xdr:rowOff>0</xdr:rowOff>
    </xdr:from>
    <xdr:ext cx="65" cy="170239"/>
    <xdr:sp macro="" textlink="">
      <xdr:nvSpPr>
        <xdr:cNvPr id="22" name="กล่องข้อความ 21">
          <a:extLst>
            <a:ext uri="{FF2B5EF4-FFF2-40B4-BE49-F238E27FC236}">
              <a16:creationId xmlns:a16="http://schemas.microsoft.com/office/drawing/2014/main" id="{A39E6DF1-9EA3-40E7-95B1-1D240B118A6F}"/>
            </a:ext>
          </a:extLst>
        </xdr:cNvPr>
        <xdr:cNvSpPr txBox="1"/>
      </xdr:nvSpPr>
      <xdr:spPr>
        <a:xfrm>
          <a:off x="8112711"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1396</xdr:row>
      <xdr:rowOff>0</xdr:rowOff>
    </xdr:from>
    <xdr:ext cx="65" cy="170239"/>
    <xdr:sp macro="" textlink="">
      <xdr:nvSpPr>
        <xdr:cNvPr id="23" name="กล่องข้อความ 22">
          <a:extLst>
            <a:ext uri="{FF2B5EF4-FFF2-40B4-BE49-F238E27FC236}">
              <a16:creationId xmlns:a16="http://schemas.microsoft.com/office/drawing/2014/main" id="{291B87E0-FF85-4E46-B517-5A8C34769D6A}"/>
            </a:ext>
          </a:extLst>
        </xdr:cNvPr>
        <xdr:cNvSpPr txBox="1"/>
      </xdr:nvSpPr>
      <xdr:spPr>
        <a:xfrm>
          <a:off x="8112711"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1396</xdr:row>
      <xdr:rowOff>0</xdr:rowOff>
    </xdr:from>
    <xdr:ext cx="65" cy="170239"/>
    <xdr:sp macro="" textlink="">
      <xdr:nvSpPr>
        <xdr:cNvPr id="24" name="กล่องข้อความ 23">
          <a:extLst>
            <a:ext uri="{FF2B5EF4-FFF2-40B4-BE49-F238E27FC236}">
              <a16:creationId xmlns:a16="http://schemas.microsoft.com/office/drawing/2014/main" id="{8C4D2A6F-D404-43F9-9C2F-EA19F27D6A89}"/>
            </a:ext>
          </a:extLst>
        </xdr:cNvPr>
        <xdr:cNvSpPr txBox="1"/>
      </xdr:nvSpPr>
      <xdr:spPr>
        <a:xfrm>
          <a:off x="8112711"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1396</xdr:row>
      <xdr:rowOff>0</xdr:rowOff>
    </xdr:from>
    <xdr:ext cx="65" cy="170239"/>
    <xdr:sp macro="" textlink="">
      <xdr:nvSpPr>
        <xdr:cNvPr id="25" name="กล่องข้อความ 24">
          <a:extLst>
            <a:ext uri="{FF2B5EF4-FFF2-40B4-BE49-F238E27FC236}">
              <a16:creationId xmlns:a16="http://schemas.microsoft.com/office/drawing/2014/main" id="{BE4D7025-59B2-43E2-8F74-AF96AB27FE01}"/>
            </a:ext>
          </a:extLst>
        </xdr:cNvPr>
        <xdr:cNvSpPr txBox="1"/>
      </xdr:nvSpPr>
      <xdr:spPr>
        <a:xfrm>
          <a:off x="8112711"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1396</xdr:row>
      <xdr:rowOff>0</xdr:rowOff>
    </xdr:from>
    <xdr:ext cx="65" cy="170239"/>
    <xdr:sp macro="" textlink="">
      <xdr:nvSpPr>
        <xdr:cNvPr id="26" name="กล่องข้อความ 25">
          <a:extLst>
            <a:ext uri="{FF2B5EF4-FFF2-40B4-BE49-F238E27FC236}">
              <a16:creationId xmlns:a16="http://schemas.microsoft.com/office/drawing/2014/main" id="{2C5DDC99-A3EC-48B9-830C-A7513C904A79}"/>
            </a:ext>
          </a:extLst>
        </xdr:cNvPr>
        <xdr:cNvSpPr txBox="1"/>
      </xdr:nvSpPr>
      <xdr:spPr>
        <a:xfrm>
          <a:off x="10274886"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1396</xdr:row>
      <xdr:rowOff>0</xdr:rowOff>
    </xdr:from>
    <xdr:ext cx="65" cy="170239"/>
    <xdr:sp macro="" textlink="">
      <xdr:nvSpPr>
        <xdr:cNvPr id="27" name="กล่องข้อความ 26">
          <a:extLst>
            <a:ext uri="{FF2B5EF4-FFF2-40B4-BE49-F238E27FC236}">
              <a16:creationId xmlns:a16="http://schemas.microsoft.com/office/drawing/2014/main" id="{461E6EC2-86A1-4739-9169-1D4BA442A986}"/>
            </a:ext>
          </a:extLst>
        </xdr:cNvPr>
        <xdr:cNvSpPr txBox="1"/>
      </xdr:nvSpPr>
      <xdr:spPr>
        <a:xfrm>
          <a:off x="10274886"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1396</xdr:row>
      <xdr:rowOff>0</xdr:rowOff>
    </xdr:from>
    <xdr:ext cx="65" cy="170239"/>
    <xdr:sp macro="" textlink="">
      <xdr:nvSpPr>
        <xdr:cNvPr id="28" name="กล่องข้อความ 27">
          <a:extLst>
            <a:ext uri="{FF2B5EF4-FFF2-40B4-BE49-F238E27FC236}">
              <a16:creationId xmlns:a16="http://schemas.microsoft.com/office/drawing/2014/main" id="{9782BA2C-A3E4-4A2F-B789-79CEEEFB3E23}"/>
            </a:ext>
          </a:extLst>
        </xdr:cNvPr>
        <xdr:cNvSpPr txBox="1"/>
      </xdr:nvSpPr>
      <xdr:spPr>
        <a:xfrm>
          <a:off x="10274886"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1396</xdr:row>
      <xdr:rowOff>0</xdr:rowOff>
    </xdr:from>
    <xdr:ext cx="65" cy="170239"/>
    <xdr:sp macro="" textlink="">
      <xdr:nvSpPr>
        <xdr:cNvPr id="29" name="กล่องข้อความ 28">
          <a:extLst>
            <a:ext uri="{FF2B5EF4-FFF2-40B4-BE49-F238E27FC236}">
              <a16:creationId xmlns:a16="http://schemas.microsoft.com/office/drawing/2014/main" id="{57F6D069-4D03-4125-98EB-DEA0408FCA57}"/>
            </a:ext>
          </a:extLst>
        </xdr:cNvPr>
        <xdr:cNvSpPr txBox="1"/>
      </xdr:nvSpPr>
      <xdr:spPr>
        <a:xfrm>
          <a:off x="10274886"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1396</xdr:row>
      <xdr:rowOff>0</xdr:rowOff>
    </xdr:from>
    <xdr:ext cx="65" cy="170239"/>
    <xdr:sp macro="" textlink="">
      <xdr:nvSpPr>
        <xdr:cNvPr id="30" name="กล่องข้อความ 29">
          <a:extLst>
            <a:ext uri="{FF2B5EF4-FFF2-40B4-BE49-F238E27FC236}">
              <a16:creationId xmlns:a16="http://schemas.microsoft.com/office/drawing/2014/main" id="{C2661BF2-719C-4A1A-8348-43A84FEAFAFB}"/>
            </a:ext>
          </a:extLst>
        </xdr:cNvPr>
        <xdr:cNvSpPr txBox="1"/>
      </xdr:nvSpPr>
      <xdr:spPr>
        <a:xfrm>
          <a:off x="10274886"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1396</xdr:row>
      <xdr:rowOff>0</xdr:rowOff>
    </xdr:from>
    <xdr:ext cx="65" cy="170239"/>
    <xdr:sp macro="" textlink="">
      <xdr:nvSpPr>
        <xdr:cNvPr id="31" name="กล่องข้อความ 30">
          <a:extLst>
            <a:ext uri="{FF2B5EF4-FFF2-40B4-BE49-F238E27FC236}">
              <a16:creationId xmlns:a16="http://schemas.microsoft.com/office/drawing/2014/main" id="{31903491-D177-44FD-AE8B-213743E7F5CD}"/>
            </a:ext>
          </a:extLst>
        </xdr:cNvPr>
        <xdr:cNvSpPr txBox="1"/>
      </xdr:nvSpPr>
      <xdr:spPr>
        <a:xfrm>
          <a:off x="10274886" y="18583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1397</xdr:row>
      <xdr:rowOff>0</xdr:rowOff>
    </xdr:from>
    <xdr:ext cx="65" cy="170239"/>
    <xdr:sp macro="" textlink="">
      <xdr:nvSpPr>
        <xdr:cNvPr id="32" name="กล่องข้อความ 31">
          <a:extLst>
            <a:ext uri="{FF2B5EF4-FFF2-40B4-BE49-F238E27FC236}">
              <a16:creationId xmlns:a16="http://schemas.microsoft.com/office/drawing/2014/main" id="{961DFA81-8CCA-475E-BAC1-2A6F17CFCB7F}"/>
            </a:ext>
          </a:extLst>
        </xdr:cNvPr>
        <xdr:cNvSpPr txBox="1"/>
      </xdr:nvSpPr>
      <xdr:spPr>
        <a:xfrm>
          <a:off x="8112711"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1397</xdr:row>
      <xdr:rowOff>0</xdr:rowOff>
    </xdr:from>
    <xdr:ext cx="65" cy="170239"/>
    <xdr:sp macro="" textlink="">
      <xdr:nvSpPr>
        <xdr:cNvPr id="33" name="กล่องข้อความ 32">
          <a:extLst>
            <a:ext uri="{FF2B5EF4-FFF2-40B4-BE49-F238E27FC236}">
              <a16:creationId xmlns:a16="http://schemas.microsoft.com/office/drawing/2014/main" id="{5BBC02A4-4569-4AC9-A64B-B715223750AA}"/>
            </a:ext>
          </a:extLst>
        </xdr:cNvPr>
        <xdr:cNvSpPr txBox="1"/>
      </xdr:nvSpPr>
      <xdr:spPr>
        <a:xfrm>
          <a:off x="8112711"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1397</xdr:row>
      <xdr:rowOff>0</xdr:rowOff>
    </xdr:from>
    <xdr:ext cx="65" cy="170239"/>
    <xdr:sp macro="" textlink="">
      <xdr:nvSpPr>
        <xdr:cNvPr id="34" name="กล่องข้อความ 33">
          <a:extLst>
            <a:ext uri="{FF2B5EF4-FFF2-40B4-BE49-F238E27FC236}">
              <a16:creationId xmlns:a16="http://schemas.microsoft.com/office/drawing/2014/main" id="{7065AA21-CB34-4F89-A52A-00D151446EC3}"/>
            </a:ext>
          </a:extLst>
        </xdr:cNvPr>
        <xdr:cNvSpPr txBox="1"/>
      </xdr:nvSpPr>
      <xdr:spPr>
        <a:xfrm>
          <a:off x="8112711"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1397</xdr:row>
      <xdr:rowOff>0</xdr:rowOff>
    </xdr:from>
    <xdr:ext cx="65" cy="170239"/>
    <xdr:sp macro="" textlink="">
      <xdr:nvSpPr>
        <xdr:cNvPr id="35" name="กล่องข้อความ 34">
          <a:extLst>
            <a:ext uri="{FF2B5EF4-FFF2-40B4-BE49-F238E27FC236}">
              <a16:creationId xmlns:a16="http://schemas.microsoft.com/office/drawing/2014/main" id="{BBDE8562-7037-4D51-ABAF-07B8DF67BA11}"/>
            </a:ext>
          </a:extLst>
        </xdr:cNvPr>
        <xdr:cNvSpPr txBox="1"/>
      </xdr:nvSpPr>
      <xdr:spPr>
        <a:xfrm>
          <a:off x="8112711"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1397</xdr:row>
      <xdr:rowOff>0</xdr:rowOff>
    </xdr:from>
    <xdr:ext cx="65" cy="170239"/>
    <xdr:sp macro="" textlink="">
      <xdr:nvSpPr>
        <xdr:cNvPr id="36" name="กล่องข้อความ 35">
          <a:extLst>
            <a:ext uri="{FF2B5EF4-FFF2-40B4-BE49-F238E27FC236}">
              <a16:creationId xmlns:a16="http://schemas.microsoft.com/office/drawing/2014/main" id="{1AF4187E-7DD2-48C2-9352-4708BFAC7824}"/>
            </a:ext>
          </a:extLst>
        </xdr:cNvPr>
        <xdr:cNvSpPr txBox="1"/>
      </xdr:nvSpPr>
      <xdr:spPr>
        <a:xfrm>
          <a:off x="8112711"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1397</xdr:row>
      <xdr:rowOff>0</xdr:rowOff>
    </xdr:from>
    <xdr:ext cx="65" cy="170239"/>
    <xdr:sp macro="" textlink="">
      <xdr:nvSpPr>
        <xdr:cNvPr id="37" name="กล่องข้อความ 36">
          <a:extLst>
            <a:ext uri="{FF2B5EF4-FFF2-40B4-BE49-F238E27FC236}">
              <a16:creationId xmlns:a16="http://schemas.microsoft.com/office/drawing/2014/main" id="{E0BC93E1-CAAB-45C2-AC53-687B2E230673}"/>
            </a:ext>
          </a:extLst>
        </xdr:cNvPr>
        <xdr:cNvSpPr txBox="1"/>
      </xdr:nvSpPr>
      <xdr:spPr>
        <a:xfrm>
          <a:off x="8112711"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1397</xdr:row>
      <xdr:rowOff>0</xdr:rowOff>
    </xdr:from>
    <xdr:ext cx="65" cy="170239"/>
    <xdr:sp macro="" textlink="">
      <xdr:nvSpPr>
        <xdr:cNvPr id="38" name="กล่องข้อความ 37">
          <a:extLst>
            <a:ext uri="{FF2B5EF4-FFF2-40B4-BE49-F238E27FC236}">
              <a16:creationId xmlns:a16="http://schemas.microsoft.com/office/drawing/2014/main" id="{52B7AE8E-15DE-43AC-BD16-2E27443B28EC}"/>
            </a:ext>
          </a:extLst>
        </xdr:cNvPr>
        <xdr:cNvSpPr txBox="1"/>
      </xdr:nvSpPr>
      <xdr:spPr>
        <a:xfrm>
          <a:off x="10274886"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1397</xdr:row>
      <xdr:rowOff>0</xdr:rowOff>
    </xdr:from>
    <xdr:ext cx="65" cy="170239"/>
    <xdr:sp macro="" textlink="">
      <xdr:nvSpPr>
        <xdr:cNvPr id="39" name="กล่องข้อความ 38">
          <a:extLst>
            <a:ext uri="{FF2B5EF4-FFF2-40B4-BE49-F238E27FC236}">
              <a16:creationId xmlns:a16="http://schemas.microsoft.com/office/drawing/2014/main" id="{45BC85B4-008B-4E6E-9AB5-2782EF6865EC}"/>
            </a:ext>
          </a:extLst>
        </xdr:cNvPr>
        <xdr:cNvSpPr txBox="1"/>
      </xdr:nvSpPr>
      <xdr:spPr>
        <a:xfrm>
          <a:off x="10274886"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1397</xdr:row>
      <xdr:rowOff>0</xdr:rowOff>
    </xdr:from>
    <xdr:ext cx="65" cy="170239"/>
    <xdr:sp macro="" textlink="">
      <xdr:nvSpPr>
        <xdr:cNvPr id="40" name="กล่องข้อความ 39">
          <a:extLst>
            <a:ext uri="{FF2B5EF4-FFF2-40B4-BE49-F238E27FC236}">
              <a16:creationId xmlns:a16="http://schemas.microsoft.com/office/drawing/2014/main" id="{90A82FC8-23CB-4B8E-850D-DF5A2E3CF5AA}"/>
            </a:ext>
          </a:extLst>
        </xdr:cNvPr>
        <xdr:cNvSpPr txBox="1"/>
      </xdr:nvSpPr>
      <xdr:spPr>
        <a:xfrm>
          <a:off x="10274886"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1397</xdr:row>
      <xdr:rowOff>0</xdr:rowOff>
    </xdr:from>
    <xdr:ext cx="65" cy="170239"/>
    <xdr:sp macro="" textlink="">
      <xdr:nvSpPr>
        <xdr:cNvPr id="41" name="กล่องข้อความ 40">
          <a:extLst>
            <a:ext uri="{FF2B5EF4-FFF2-40B4-BE49-F238E27FC236}">
              <a16:creationId xmlns:a16="http://schemas.microsoft.com/office/drawing/2014/main" id="{9222D967-A76F-44F8-A1BA-500DD70DCA56}"/>
            </a:ext>
          </a:extLst>
        </xdr:cNvPr>
        <xdr:cNvSpPr txBox="1"/>
      </xdr:nvSpPr>
      <xdr:spPr>
        <a:xfrm>
          <a:off x="10274886"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1397</xdr:row>
      <xdr:rowOff>0</xdr:rowOff>
    </xdr:from>
    <xdr:ext cx="65" cy="170239"/>
    <xdr:sp macro="" textlink="">
      <xdr:nvSpPr>
        <xdr:cNvPr id="42" name="กล่องข้อความ 41">
          <a:extLst>
            <a:ext uri="{FF2B5EF4-FFF2-40B4-BE49-F238E27FC236}">
              <a16:creationId xmlns:a16="http://schemas.microsoft.com/office/drawing/2014/main" id="{6278732C-8E80-45BC-878C-4D84E10467D6}"/>
            </a:ext>
          </a:extLst>
        </xdr:cNvPr>
        <xdr:cNvSpPr txBox="1"/>
      </xdr:nvSpPr>
      <xdr:spPr>
        <a:xfrm>
          <a:off x="10274886"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1397</xdr:row>
      <xdr:rowOff>0</xdr:rowOff>
    </xdr:from>
    <xdr:ext cx="65" cy="170239"/>
    <xdr:sp macro="" textlink="">
      <xdr:nvSpPr>
        <xdr:cNvPr id="43" name="กล่องข้อความ 42">
          <a:extLst>
            <a:ext uri="{FF2B5EF4-FFF2-40B4-BE49-F238E27FC236}">
              <a16:creationId xmlns:a16="http://schemas.microsoft.com/office/drawing/2014/main" id="{C762C675-02B9-4F9D-9418-A3E2090C4756}"/>
            </a:ext>
          </a:extLst>
        </xdr:cNvPr>
        <xdr:cNvSpPr txBox="1"/>
      </xdr:nvSpPr>
      <xdr:spPr>
        <a:xfrm>
          <a:off x="10274886" y="193548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6</xdr:col>
      <xdr:colOff>16461</xdr:colOff>
      <xdr:row>420</xdr:row>
      <xdr:rowOff>262351</xdr:rowOff>
    </xdr:from>
    <xdr:ext cx="65" cy="170239"/>
    <xdr:sp macro="" textlink="">
      <xdr:nvSpPr>
        <xdr:cNvPr id="2" name="กล่องข้อความ 1">
          <a:extLst>
            <a:ext uri="{FF2B5EF4-FFF2-40B4-BE49-F238E27FC236}">
              <a16:creationId xmlns:a16="http://schemas.microsoft.com/office/drawing/2014/main" id="{FFDFB735-B68E-4258-883A-0275577381AC}"/>
            </a:ext>
          </a:extLst>
        </xdr:cNvPr>
        <xdr:cNvSpPr txBox="1"/>
      </xdr:nvSpPr>
      <xdr:spPr>
        <a:xfrm>
          <a:off x="7903161" y="572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420</xdr:row>
      <xdr:rowOff>262351</xdr:rowOff>
    </xdr:from>
    <xdr:ext cx="65" cy="170239"/>
    <xdr:sp macro="" textlink="">
      <xdr:nvSpPr>
        <xdr:cNvPr id="3" name="กล่องข้อความ 2">
          <a:extLst>
            <a:ext uri="{FF2B5EF4-FFF2-40B4-BE49-F238E27FC236}">
              <a16:creationId xmlns:a16="http://schemas.microsoft.com/office/drawing/2014/main" id="{6780C827-8552-443B-BCDC-73AE50F156ED}"/>
            </a:ext>
          </a:extLst>
        </xdr:cNvPr>
        <xdr:cNvSpPr txBox="1"/>
      </xdr:nvSpPr>
      <xdr:spPr>
        <a:xfrm>
          <a:off x="7903161" y="572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420</xdr:row>
      <xdr:rowOff>262351</xdr:rowOff>
    </xdr:from>
    <xdr:ext cx="65" cy="170239"/>
    <xdr:sp macro="" textlink="">
      <xdr:nvSpPr>
        <xdr:cNvPr id="4" name="กล่องข้อความ 3">
          <a:extLst>
            <a:ext uri="{FF2B5EF4-FFF2-40B4-BE49-F238E27FC236}">
              <a16:creationId xmlns:a16="http://schemas.microsoft.com/office/drawing/2014/main" id="{9DFFB399-D2E8-4BA8-AED4-7755C88043E2}"/>
            </a:ext>
          </a:extLst>
        </xdr:cNvPr>
        <xdr:cNvSpPr txBox="1"/>
      </xdr:nvSpPr>
      <xdr:spPr>
        <a:xfrm>
          <a:off x="7903161" y="572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420</xdr:row>
      <xdr:rowOff>262351</xdr:rowOff>
    </xdr:from>
    <xdr:ext cx="65" cy="170239"/>
    <xdr:sp macro="" textlink="">
      <xdr:nvSpPr>
        <xdr:cNvPr id="5" name="กล่องข้อความ 4">
          <a:extLst>
            <a:ext uri="{FF2B5EF4-FFF2-40B4-BE49-F238E27FC236}">
              <a16:creationId xmlns:a16="http://schemas.microsoft.com/office/drawing/2014/main" id="{D8541AB9-A9F4-4C8A-AC01-BA08919D4774}"/>
            </a:ext>
          </a:extLst>
        </xdr:cNvPr>
        <xdr:cNvSpPr txBox="1"/>
      </xdr:nvSpPr>
      <xdr:spPr>
        <a:xfrm>
          <a:off x="9912936" y="572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420</xdr:row>
      <xdr:rowOff>262351</xdr:rowOff>
    </xdr:from>
    <xdr:ext cx="65" cy="170239"/>
    <xdr:sp macro="" textlink="">
      <xdr:nvSpPr>
        <xdr:cNvPr id="6" name="กล่องข้อความ 5">
          <a:extLst>
            <a:ext uri="{FF2B5EF4-FFF2-40B4-BE49-F238E27FC236}">
              <a16:creationId xmlns:a16="http://schemas.microsoft.com/office/drawing/2014/main" id="{C493DC71-7F34-4991-A400-04FDEF4D9F1E}"/>
            </a:ext>
          </a:extLst>
        </xdr:cNvPr>
        <xdr:cNvSpPr txBox="1"/>
      </xdr:nvSpPr>
      <xdr:spPr>
        <a:xfrm>
          <a:off x="9912936" y="572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420</xdr:row>
      <xdr:rowOff>262351</xdr:rowOff>
    </xdr:from>
    <xdr:ext cx="65" cy="170239"/>
    <xdr:sp macro="" textlink="">
      <xdr:nvSpPr>
        <xdr:cNvPr id="7" name="กล่องข้อความ 6">
          <a:extLst>
            <a:ext uri="{FF2B5EF4-FFF2-40B4-BE49-F238E27FC236}">
              <a16:creationId xmlns:a16="http://schemas.microsoft.com/office/drawing/2014/main" id="{49A3DB5E-B8DE-43A0-A191-C2C3AA813EDD}"/>
            </a:ext>
          </a:extLst>
        </xdr:cNvPr>
        <xdr:cNvSpPr txBox="1"/>
      </xdr:nvSpPr>
      <xdr:spPr>
        <a:xfrm>
          <a:off x="9912936" y="57201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1102</xdr:row>
      <xdr:rowOff>0</xdr:rowOff>
    </xdr:from>
    <xdr:ext cx="65" cy="170239"/>
    <xdr:sp macro="" textlink="">
      <xdr:nvSpPr>
        <xdr:cNvPr id="8" name="กล่องข้อความ 7">
          <a:extLst>
            <a:ext uri="{FF2B5EF4-FFF2-40B4-BE49-F238E27FC236}">
              <a16:creationId xmlns:a16="http://schemas.microsoft.com/office/drawing/2014/main" id="{72D9C135-2DF8-4E62-A1B2-28529C6F3203}"/>
            </a:ext>
          </a:extLst>
        </xdr:cNvPr>
        <xdr:cNvSpPr txBox="1"/>
      </xdr:nvSpPr>
      <xdr:spPr>
        <a:xfrm>
          <a:off x="7903161"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1102</xdr:row>
      <xdr:rowOff>0</xdr:rowOff>
    </xdr:from>
    <xdr:ext cx="65" cy="170239"/>
    <xdr:sp macro="" textlink="">
      <xdr:nvSpPr>
        <xdr:cNvPr id="9" name="กล่องข้อความ 8">
          <a:extLst>
            <a:ext uri="{FF2B5EF4-FFF2-40B4-BE49-F238E27FC236}">
              <a16:creationId xmlns:a16="http://schemas.microsoft.com/office/drawing/2014/main" id="{CCEC4676-970F-49B8-8129-4D0EA1CB33DF}"/>
            </a:ext>
          </a:extLst>
        </xdr:cNvPr>
        <xdr:cNvSpPr txBox="1"/>
      </xdr:nvSpPr>
      <xdr:spPr>
        <a:xfrm>
          <a:off x="7903161"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1102</xdr:row>
      <xdr:rowOff>0</xdr:rowOff>
    </xdr:from>
    <xdr:ext cx="65" cy="170239"/>
    <xdr:sp macro="" textlink="">
      <xdr:nvSpPr>
        <xdr:cNvPr id="10" name="กล่องข้อความ 9">
          <a:extLst>
            <a:ext uri="{FF2B5EF4-FFF2-40B4-BE49-F238E27FC236}">
              <a16:creationId xmlns:a16="http://schemas.microsoft.com/office/drawing/2014/main" id="{80D1CFC9-44C9-445C-B82E-ADA07EFB5816}"/>
            </a:ext>
          </a:extLst>
        </xdr:cNvPr>
        <xdr:cNvSpPr txBox="1"/>
      </xdr:nvSpPr>
      <xdr:spPr>
        <a:xfrm>
          <a:off x="7903161"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1102</xdr:row>
      <xdr:rowOff>0</xdr:rowOff>
    </xdr:from>
    <xdr:ext cx="65" cy="170239"/>
    <xdr:sp macro="" textlink="">
      <xdr:nvSpPr>
        <xdr:cNvPr id="11" name="กล่องข้อความ 10">
          <a:extLst>
            <a:ext uri="{FF2B5EF4-FFF2-40B4-BE49-F238E27FC236}">
              <a16:creationId xmlns:a16="http://schemas.microsoft.com/office/drawing/2014/main" id="{1E691BF6-692C-405D-B02D-4574B71F5453}"/>
            </a:ext>
          </a:extLst>
        </xdr:cNvPr>
        <xdr:cNvSpPr txBox="1"/>
      </xdr:nvSpPr>
      <xdr:spPr>
        <a:xfrm>
          <a:off x="7903161"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1102</xdr:row>
      <xdr:rowOff>0</xdr:rowOff>
    </xdr:from>
    <xdr:ext cx="65" cy="170239"/>
    <xdr:sp macro="" textlink="">
      <xdr:nvSpPr>
        <xdr:cNvPr id="12" name="กล่องข้อความ 11">
          <a:extLst>
            <a:ext uri="{FF2B5EF4-FFF2-40B4-BE49-F238E27FC236}">
              <a16:creationId xmlns:a16="http://schemas.microsoft.com/office/drawing/2014/main" id="{AD82EB1C-4419-4F58-9E3B-7F9EF19F9EF4}"/>
            </a:ext>
          </a:extLst>
        </xdr:cNvPr>
        <xdr:cNvSpPr txBox="1"/>
      </xdr:nvSpPr>
      <xdr:spPr>
        <a:xfrm>
          <a:off x="7903161"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1102</xdr:row>
      <xdr:rowOff>0</xdr:rowOff>
    </xdr:from>
    <xdr:ext cx="65" cy="170239"/>
    <xdr:sp macro="" textlink="">
      <xdr:nvSpPr>
        <xdr:cNvPr id="13" name="กล่องข้อความ 12">
          <a:extLst>
            <a:ext uri="{FF2B5EF4-FFF2-40B4-BE49-F238E27FC236}">
              <a16:creationId xmlns:a16="http://schemas.microsoft.com/office/drawing/2014/main" id="{402736D3-6C0B-424B-9910-1171F708E309}"/>
            </a:ext>
          </a:extLst>
        </xdr:cNvPr>
        <xdr:cNvSpPr txBox="1"/>
      </xdr:nvSpPr>
      <xdr:spPr>
        <a:xfrm>
          <a:off x="7903161"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1102</xdr:row>
      <xdr:rowOff>0</xdr:rowOff>
    </xdr:from>
    <xdr:ext cx="65" cy="170239"/>
    <xdr:sp macro="" textlink="">
      <xdr:nvSpPr>
        <xdr:cNvPr id="14" name="กล่องข้อความ 13">
          <a:extLst>
            <a:ext uri="{FF2B5EF4-FFF2-40B4-BE49-F238E27FC236}">
              <a16:creationId xmlns:a16="http://schemas.microsoft.com/office/drawing/2014/main" id="{7192C2A8-2ED9-438F-81AB-D7F663C74636}"/>
            </a:ext>
          </a:extLst>
        </xdr:cNvPr>
        <xdr:cNvSpPr txBox="1"/>
      </xdr:nvSpPr>
      <xdr:spPr>
        <a:xfrm>
          <a:off x="9912936"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1102</xdr:row>
      <xdr:rowOff>0</xdr:rowOff>
    </xdr:from>
    <xdr:ext cx="65" cy="170239"/>
    <xdr:sp macro="" textlink="">
      <xdr:nvSpPr>
        <xdr:cNvPr id="15" name="กล่องข้อความ 14">
          <a:extLst>
            <a:ext uri="{FF2B5EF4-FFF2-40B4-BE49-F238E27FC236}">
              <a16:creationId xmlns:a16="http://schemas.microsoft.com/office/drawing/2014/main" id="{893F31F7-D4E7-4B18-A676-2D167652C890}"/>
            </a:ext>
          </a:extLst>
        </xdr:cNvPr>
        <xdr:cNvSpPr txBox="1"/>
      </xdr:nvSpPr>
      <xdr:spPr>
        <a:xfrm>
          <a:off x="9912936"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1102</xdr:row>
      <xdr:rowOff>0</xdr:rowOff>
    </xdr:from>
    <xdr:ext cx="65" cy="170239"/>
    <xdr:sp macro="" textlink="">
      <xdr:nvSpPr>
        <xdr:cNvPr id="16" name="กล่องข้อความ 15">
          <a:extLst>
            <a:ext uri="{FF2B5EF4-FFF2-40B4-BE49-F238E27FC236}">
              <a16:creationId xmlns:a16="http://schemas.microsoft.com/office/drawing/2014/main" id="{7749B5F4-5BFE-47A4-8E2E-2FAECB1D0A67}"/>
            </a:ext>
          </a:extLst>
        </xdr:cNvPr>
        <xdr:cNvSpPr txBox="1"/>
      </xdr:nvSpPr>
      <xdr:spPr>
        <a:xfrm>
          <a:off x="9912936"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1102</xdr:row>
      <xdr:rowOff>0</xdr:rowOff>
    </xdr:from>
    <xdr:ext cx="65" cy="170239"/>
    <xdr:sp macro="" textlink="">
      <xdr:nvSpPr>
        <xdr:cNvPr id="17" name="กล่องข้อความ 16">
          <a:extLst>
            <a:ext uri="{FF2B5EF4-FFF2-40B4-BE49-F238E27FC236}">
              <a16:creationId xmlns:a16="http://schemas.microsoft.com/office/drawing/2014/main" id="{39FEFBDE-1CFA-4FE6-83AB-4D3AEE0D5F71}"/>
            </a:ext>
          </a:extLst>
        </xdr:cNvPr>
        <xdr:cNvSpPr txBox="1"/>
      </xdr:nvSpPr>
      <xdr:spPr>
        <a:xfrm>
          <a:off x="9912936"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1102</xdr:row>
      <xdr:rowOff>0</xdr:rowOff>
    </xdr:from>
    <xdr:ext cx="65" cy="170239"/>
    <xdr:sp macro="" textlink="">
      <xdr:nvSpPr>
        <xdr:cNvPr id="18" name="กล่องข้อความ 17">
          <a:extLst>
            <a:ext uri="{FF2B5EF4-FFF2-40B4-BE49-F238E27FC236}">
              <a16:creationId xmlns:a16="http://schemas.microsoft.com/office/drawing/2014/main" id="{25084D30-1F8D-4F25-B87B-7E0C02DAD2A2}"/>
            </a:ext>
          </a:extLst>
        </xdr:cNvPr>
        <xdr:cNvSpPr txBox="1"/>
      </xdr:nvSpPr>
      <xdr:spPr>
        <a:xfrm>
          <a:off x="9912936"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1102</xdr:row>
      <xdr:rowOff>0</xdr:rowOff>
    </xdr:from>
    <xdr:ext cx="65" cy="170239"/>
    <xdr:sp macro="" textlink="">
      <xdr:nvSpPr>
        <xdr:cNvPr id="19" name="กล่องข้อความ 18">
          <a:extLst>
            <a:ext uri="{FF2B5EF4-FFF2-40B4-BE49-F238E27FC236}">
              <a16:creationId xmlns:a16="http://schemas.microsoft.com/office/drawing/2014/main" id="{127D047A-7353-402A-8B31-2AA27DBDB8A4}"/>
            </a:ext>
          </a:extLst>
        </xdr:cNvPr>
        <xdr:cNvSpPr txBox="1"/>
      </xdr:nvSpPr>
      <xdr:spPr>
        <a:xfrm>
          <a:off x="9912936" y="212502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1348</xdr:row>
      <xdr:rowOff>0</xdr:rowOff>
    </xdr:from>
    <xdr:ext cx="65" cy="170239"/>
    <xdr:sp macro="" textlink="">
      <xdr:nvSpPr>
        <xdr:cNvPr id="20" name="กล่องข้อความ 19">
          <a:extLst>
            <a:ext uri="{FF2B5EF4-FFF2-40B4-BE49-F238E27FC236}">
              <a16:creationId xmlns:a16="http://schemas.microsoft.com/office/drawing/2014/main" id="{9F093E2A-1830-4C10-ABB3-A47246B77617}"/>
            </a:ext>
          </a:extLst>
        </xdr:cNvPr>
        <xdr:cNvSpPr txBox="1"/>
      </xdr:nvSpPr>
      <xdr:spPr>
        <a:xfrm>
          <a:off x="7903161"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1348</xdr:row>
      <xdr:rowOff>0</xdr:rowOff>
    </xdr:from>
    <xdr:ext cx="65" cy="170239"/>
    <xdr:sp macro="" textlink="">
      <xdr:nvSpPr>
        <xdr:cNvPr id="21" name="กล่องข้อความ 20">
          <a:extLst>
            <a:ext uri="{FF2B5EF4-FFF2-40B4-BE49-F238E27FC236}">
              <a16:creationId xmlns:a16="http://schemas.microsoft.com/office/drawing/2014/main" id="{7026CF65-B00B-4C7D-A868-132E73CF5AC2}"/>
            </a:ext>
          </a:extLst>
        </xdr:cNvPr>
        <xdr:cNvSpPr txBox="1"/>
      </xdr:nvSpPr>
      <xdr:spPr>
        <a:xfrm>
          <a:off x="7903161"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1348</xdr:row>
      <xdr:rowOff>0</xdr:rowOff>
    </xdr:from>
    <xdr:ext cx="65" cy="170239"/>
    <xdr:sp macro="" textlink="">
      <xdr:nvSpPr>
        <xdr:cNvPr id="22" name="กล่องข้อความ 21">
          <a:extLst>
            <a:ext uri="{FF2B5EF4-FFF2-40B4-BE49-F238E27FC236}">
              <a16:creationId xmlns:a16="http://schemas.microsoft.com/office/drawing/2014/main" id="{C943903B-B270-4A6A-8E30-7626F9EDDB6F}"/>
            </a:ext>
          </a:extLst>
        </xdr:cNvPr>
        <xdr:cNvSpPr txBox="1"/>
      </xdr:nvSpPr>
      <xdr:spPr>
        <a:xfrm>
          <a:off x="7903161"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1348</xdr:row>
      <xdr:rowOff>0</xdr:rowOff>
    </xdr:from>
    <xdr:ext cx="65" cy="170239"/>
    <xdr:sp macro="" textlink="">
      <xdr:nvSpPr>
        <xdr:cNvPr id="23" name="กล่องข้อความ 22">
          <a:extLst>
            <a:ext uri="{FF2B5EF4-FFF2-40B4-BE49-F238E27FC236}">
              <a16:creationId xmlns:a16="http://schemas.microsoft.com/office/drawing/2014/main" id="{11D69D16-3C06-4388-8386-411E25BD4249}"/>
            </a:ext>
          </a:extLst>
        </xdr:cNvPr>
        <xdr:cNvSpPr txBox="1"/>
      </xdr:nvSpPr>
      <xdr:spPr>
        <a:xfrm>
          <a:off x="7903161"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1348</xdr:row>
      <xdr:rowOff>0</xdr:rowOff>
    </xdr:from>
    <xdr:ext cx="65" cy="170239"/>
    <xdr:sp macro="" textlink="">
      <xdr:nvSpPr>
        <xdr:cNvPr id="24" name="กล่องข้อความ 23">
          <a:extLst>
            <a:ext uri="{FF2B5EF4-FFF2-40B4-BE49-F238E27FC236}">
              <a16:creationId xmlns:a16="http://schemas.microsoft.com/office/drawing/2014/main" id="{10D0084E-F912-4A57-BFBE-9AEC9002E3A7}"/>
            </a:ext>
          </a:extLst>
        </xdr:cNvPr>
        <xdr:cNvSpPr txBox="1"/>
      </xdr:nvSpPr>
      <xdr:spPr>
        <a:xfrm>
          <a:off x="7903161"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1348</xdr:row>
      <xdr:rowOff>0</xdr:rowOff>
    </xdr:from>
    <xdr:ext cx="65" cy="170239"/>
    <xdr:sp macro="" textlink="">
      <xdr:nvSpPr>
        <xdr:cNvPr id="25" name="กล่องข้อความ 24">
          <a:extLst>
            <a:ext uri="{FF2B5EF4-FFF2-40B4-BE49-F238E27FC236}">
              <a16:creationId xmlns:a16="http://schemas.microsoft.com/office/drawing/2014/main" id="{F00048F7-C2BC-407D-9A28-AA130D40C110}"/>
            </a:ext>
          </a:extLst>
        </xdr:cNvPr>
        <xdr:cNvSpPr txBox="1"/>
      </xdr:nvSpPr>
      <xdr:spPr>
        <a:xfrm>
          <a:off x="7903161"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1348</xdr:row>
      <xdr:rowOff>0</xdr:rowOff>
    </xdr:from>
    <xdr:ext cx="65" cy="170239"/>
    <xdr:sp macro="" textlink="">
      <xdr:nvSpPr>
        <xdr:cNvPr id="26" name="กล่องข้อความ 25">
          <a:extLst>
            <a:ext uri="{FF2B5EF4-FFF2-40B4-BE49-F238E27FC236}">
              <a16:creationId xmlns:a16="http://schemas.microsoft.com/office/drawing/2014/main" id="{31F03238-47F8-443A-BCB9-110DEB2240B6}"/>
            </a:ext>
          </a:extLst>
        </xdr:cNvPr>
        <xdr:cNvSpPr txBox="1"/>
      </xdr:nvSpPr>
      <xdr:spPr>
        <a:xfrm>
          <a:off x="9912936"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1348</xdr:row>
      <xdr:rowOff>0</xdr:rowOff>
    </xdr:from>
    <xdr:ext cx="65" cy="170239"/>
    <xdr:sp macro="" textlink="">
      <xdr:nvSpPr>
        <xdr:cNvPr id="27" name="กล่องข้อความ 26">
          <a:extLst>
            <a:ext uri="{FF2B5EF4-FFF2-40B4-BE49-F238E27FC236}">
              <a16:creationId xmlns:a16="http://schemas.microsoft.com/office/drawing/2014/main" id="{A29DE0CE-8B92-4788-990F-E66406CCA7E3}"/>
            </a:ext>
          </a:extLst>
        </xdr:cNvPr>
        <xdr:cNvSpPr txBox="1"/>
      </xdr:nvSpPr>
      <xdr:spPr>
        <a:xfrm>
          <a:off x="9912936"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1348</xdr:row>
      <xdr:rowOff>0</xdr:rowOff>
    </xdr:from>
    <xdr:ext cx="65" cy="170239"/>
    <xdr:sp macro="" textlink="">
      <xdr:nvSpPr>
        <xdr:cNvPr id="28" name="กล่องข้อความ 27">
          <a:extLst>
            <a:ext uri="{FF2B5EF4-FFF2-40B4-BE49-F238E27FC236}">
              <a16:creationId xmlns:a16="http://schemas.microsoft.com/office/drawing/2014/main" id="{B60B5E69-B76C-4BFE-8E78-ABE9168559B6}"/>
            </a:ext>
          </a:extLst>
        </xdr:cNvPr>
        <xdr:cNvSpPr txBox="1"/>
      </xdr:nvSpPr>
      <xdr:spPr>
        <a:xfrm>
          <a:off x="9912936"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1348</xdr:row>
      <xdr:rowOff>0</xdr:rowOff>
    </xdr:from>
    <xdr:ext cx="65" cy="170239"/>
    <xdr:sp macro="" textlink="">
      <xdr:nvSpPr>
        <xdr:cNvPr id="29" name="กล่องข้อความ 28">
          <a:extLst>
            <a:ext uri="{FF2B5EF4-FFF2-40B4-BE49-F238E27FC236}">
              <a16:creationId xmlns:a16="http://schemas.microsoft.com/office/drawing/2014/main" id="{26C6725C-0339-406A-BCA3-D2803E5EC131}"/>
            </a:ext>
          </a:extLst>
        </xdr:cNvPr>
        <xdr:cNvSpPr txBox="1"/>
      </xdr:nvSpPr>
      <xdr:spPr>
        <a:xfrm>
          <a:off x="9912936"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1348</xdr:row>
      <xdr:rowOff>0</xdr:rowOff>
    </xdr:from>
    <xdr:ext cx="65" cy="170239"/>
    <xdr:sp macro="" textlink="">
      <xdr:nvSpPr>
        <xdr:cNvPr id="30" name="กล่องข้อความ 29">
          <a:extLst>
            <a:ext uri="{FF2B5EF4-FFF2-40B4-BE49-F238E27FC236}">
              <a16:creationId xmlns:a16="http://schemas.microsoft.com/office/drawing/2014/main" id="{7BAEA796-53BF-4B6A-BC9A-6F6EA3DD8414}"/>
            </a:ext>
          </a:extLst>
        </xdr:cNvPr>
        <xdr:cNvSpPr txBox="1"/>
      </xdr:nvSpPr>
      <xdr:spPr>
        <a:xfrm>
          <a:off x="9912936"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1348</xdr:row>
      <xdr:rowOff>0</xdr:rowOff>
    </xdr:from>
    <xdr:ext cx="65" cy="170239"/>
    <xdr:sp macro="" textlink="">
      <xdr:nvSpPr>
        <xdr:cNvPr id="31" name="กล่องข้อความ 30">
          <a:extLst>
            <a:ext uri="{FF2B5EF4-FFF2-40B4-BE49-F238E27FC236}">
              <a16:creationId xmlns:a16="http://schemas.microsoft.com/office/drawing/2014/main" id="{7C133E38-C9EB-45D8-83AE-280195369FCE}"/>
            </a:ext>
          </a:extLst>
        </xdr:cNvPr>
        <xdr:cNvSpPr txBox="1"/>
      </xdr:nvSpPr>
      <xdr:spPr>
        <a:xfrm>
          <a:off x="9912936" y="251079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6</xdr:col>
      <xdr:colOff>16461</xdr:colOff>
      <xdr:row>159</xdr:row>
      <xdr:rowOff>262351</xdr:rowOff>
    </xdr:from>
    <xdr:ext cx="65" cy="170239"/>
    <xdr:sp macro="" textlink="">
      <xdr:nvSpPr>
        <xdr:cNvPr id="2" name="กล่องข้อความ 1">
          <a:extLst>
            <a:ext uri="{FF2B5EF4-FFF2-40B4-BE49-F238E27FC236}">
              <a16:creationId xmlns:a16="http://schemas.microsoft.com/office/drawing/2014/main" id="{9FA16801-1920-4D77-9E46-DE7449E5F247}"/>
            </a:ext>
          </a:extLst>
        </xdr:cNvPr>
        <xdr:cNvSpPr txBox="1"/>
      </xdr:nvSpPr>
      <xdr:spPr>
        <a:xfrm>
          <a:off x="817938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159</xdr:row>
      <xdr:rowOff>262351</xdr:rowOff>
    </xdr:from>
    <xdr:ext cx="65" cy="170239"/>
    <xdr:sp macro="" textlink="">
      <xdr:nvSpPr>
        <xdr:cNvPr id="3" name="กล่องข้อความ 2">
          <a:extLst>
            <a:ext uri="{FF2B5EF4-FFF2-40B4-BE49-F238E27FC236}">
              <a16:creationId xmlns:a16="http://schemas.microsoft.com/office/drawing/2014/main" id="{534571E1-7D40-410E-84A4-9EFD351A3974}"/>
            </a:ext>
          </a:extLst>
        </xdr:cNvPr>
        <xdr:cNvSpPr txBox="1"/>
      </xdr:nvSpPr>
      <xdr:spPr>
        <a:xfrm>
          <a:off x="817938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159</xdr:row>
      <xdr:rowOff>262351</xdr:rowOff>
    </xdr:from>
    <xdr:ext cx="65" cy="170239"/>
    <xdr:sp macro="" textlink="">
      <xdr:nvSpPr>
        <xdr:cNvPr id="4" name="กล่องข้อความ 3">
          <a:extLst>
            <a:ext uri="{FF2B5EF4-FFF2-40B4-BE49-F238E27FC236}">
              <a16:creationId xmlns:a16="http://schemas.microsoft.com/office/drawing/2014/main" id="{0FA894CC-AE97-499D-99E6-940ECF35AF2B}"/>
            </a:ext>
          </a:extLst>
        </xdr:cNvPr>
        <xdr:cNvSpPr txBox="1"/>
      </xdr:nvSpPr>
      <xdr:spPr>
        <a:xfrm>
          <a:off x="817938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5" name="กล่องข้อความ 4">
          <a:extLst>
            <a:ext uri="{FF2B5EF4-FFF2-40B4-BE49-F238E27FC236}">
              <a16:creationId xmlns:a16="http://schemas.microsoft.com/office/drawing/2014/main" id="{07A3492E-B909-4893-9A92-E463EC861E0E}"/>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6" name="กล่องข้อความ 5">
          <a:extLst>
            <a:ext uri="{FF2B5EF4-FFF2-40B4-BE49-F238E27FC236}">
              <a16:creationId xmlns:a16="http://schemas.microsoft.com/office/drawing/2014/main" id="{1AC461E3-C08B-4C0A-83F4-4F5D436ED1E5}"/>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7" name="กล่องข้อความ 6">
          <a:extLst>
            <a:ext uri="{FF2B5EF4-FFF2-40B4-BE49-F238E27FC236}">
              <a16:creationId xmlns:a16="http://schemas.microsoft.com/office/drawing/2014/main" id="{3B9D8F22-BCEF-41C6-87D5-783DD2CEABA6}"/>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8" name="กล่องข้อความ 7">
          <a:extLst>
            <a:ext uri="{FF2B5EF4-FFF2-40B4-BE49-F238E27FC236}">
              <a16:creationId xmlns:a16="http://schemas.microsoft.com/office/drawing/2014/main" id="{F6E362D5-4DBC-417C-BDE1-D23CB1A7C56F}"/>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9" name="กล่องข้อความ 8">
          <a:extLst>
            <a:ext uri="{FF2B5EF4-FFF2-40B4-BE49-F238E27FC236}">
              <a16:creationId xmlns:a16="http://schemas.microsoft.com/office/drawing/2014/main" id="{35EC3EFA-94CC-482A-8DB1-B513E75602E2}"/>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10" name="กล่องข้อความ 9">
          <a:extLst>
            <a:ext uri="{FF2B5EF4-FFF2-40B4-BE49-F238E27FC236}">
              <a16:creationId xmlns:a16="http://schemas.microsoft.com/office/drawing/2014/main" id="{DA537249-F159-4184-AB38-9D73148BBE6E}"/>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11" name="กล่องข้อความ 10">
          <a:extLst>
            <a:ext uri="{FF2B5EF4-FFF2-40B4-BE49-F238E27FC236}">
              <a16:creationId xmlns:a16="http://schemas.microsoft.com/office/drawing/2014/main" id="{2688FD3C-9B10-42DD-AC56-E31CEE00BCD7}"/>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12" name="กล่องข้อความ 11">
          <a:extLst>
            <a:ext uri="{FF2B5EF4-FFF2-40B4-BE49-F238E27FC236}">
              <a16:creationId xmlns:a16="http://schemas.microsoft.com/office/drawing/2014/main" id="{5948BA66-0F65-4FE2-884E-ADD22F3495EB}"/>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159</xdr:row>
      <xdr:rowOff>262351</xdr:rowOff>
    </xdr:from>
    <xdr:ext cx="65" cy="170239"/>
    <xdr:sp macro="" textlink="">
      <xdr:nvSpPr>
        <xdr:cNvPr id="13" name="กล่องข้อความ 12">
          <a:extLst>
            <a:ext uri="{FF2B5EF4-FFF2-40B4-BE49-F238E27FC236}">
              <a16:creationId xmlns:a16="http://schemas.microsoft.com/office/drawing/2014/main" id="{EEE4F0EA-0F26-4A7B-9E5C-0559EF2D161F}"/>
            </a:ext>
          </a:extLst>
        </xdr:cNvPr>
        <xdr:cNvSpPr txBox="1"/>
      </xdr:nvSpPr>
      <xdr:spPr>
        <a:xfrm>
          <a:off x="817938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159</xdr:row>
      <xdr:rowOff>262351</xdr:rowOff>
    </xdr:from>
    <xdr:ext cx="65" cy="170239"/>
    <xdr:sp macro="" textlink="">
      <xdr:nvSpPr>
        <xdr:cNvPr id="14" name="กล่องข้อความ 13">
          <a:extLst>
            <a:ext uri="{FF2B5EF4-FFF2-40B4-BE49-F238E27FC236}">
              <a16:creationId xmlns:a16="http://schemas.microsoft.com/office/drawing/2014/main" id="{8BDD520A-AEB7-4EE6-B665-5D48A127E90F}"/>
            </a:ext>
          </a:extLst>
        </xdr:cNvPr>
        <xdr:cNvSpPr txBox="1"/>
      </xdr:nvSpPr>
      <xdr:spPr>
        <a:xfrm>
          <a:off x="817938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159</xdr:row>
      <xdr:rowOff>262351</xdr:rowOff>
    </xdr:from>
    <xdr:ext cx="65" cy="170239"/>
    <xdr:sp macro="" textlink="">
      <xdr:nvSpPr>
        <xdr:cNvPr id="15" name="กล่องข้อความ 14">
          <a:extLst>
            <a:ext uri="{FF2B5EF4-FFF2-40B4-BE49-F238E27FC236}">
              <a16:creationId xmlns:a16="http://schemas.microsoft.com/office/drawing/2014/main" id="{9D28A4A6-785C-4911-A33C-33F37E404316}"/>
            </a:ext>
          </a:extLst>
        </xdr:cNvPr>
        <xdr:cNvSpPr txBox="1"/>
      </xdr:nvSpPr>
      <xdr:spPr>
        <a:xfrm>
          <a:off x="817938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16" name="กล่องข้อความ 15">
          <a:extLst>
            <a:ext uri="{FF2B5EF4-FFF2-40B4-BE49-F238E27FC236}">
              <a16:creationId xmlns:a16="http://schemas.microsoft.com/office/drawing/2014/main" id="{0539F2D7-8936-4749-AD50-FC0D331C33C9}"/>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17" name="กล่องข้อความ 16">
          <a:extLst>
            <a:ext uri="{FF2B5EF4-FFF2-40B4-BE49-F238E27FC236}">
              <a16:creationId xmlns:a16="http://schemas.microsoft.com/office/drawing/2014/main" id="{20548881-FBB5-4B22-AC33-F611515E6F41}"/>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18" name="กล่องข้อความ 17">
          <a:extLst>
            <a:ext uri="{FF2B5EF4-FFF2-40B4-BE49-F238E27FC236}">
              <a16:creationId xmlns:a16="http://schemas.microsoft.com/office/drawing/2014/main" id="{D2B04866-49A6-4A88-AE12-C69F44A8A165}"/>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19" name="กล่องข้อความ 18">
          <a:extLst>
            <a:ext uri="{FF2B5EF4-FFF2-40B4-BE49-F238E27FC236}">
              <a16:creationId xmlns:a16="http://schemas.microsoft.com/office/drawing/2014/main" id="{64E287C1-2F28-46CA-9DAF-745C1C74BA10}"/>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20" name="กล่องข้อความ 19">
          <a:extLst>
            <a:ext uri="{FF2B5EF4-FFF2-40B4-BE49-F238E27FC236}">
              <a16:creationId xmlns:a16="http://schemas.microsoft.com/office/drawing/2014/main" id="{2F1E44EA-8248-4702-BA18-DD2BBA646CD5}"/>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21" name="กล่องข้อความ 20">
          <a:extLst>
            <a:ext uri="{FF2B5EF4-FFF2-40B4-BE49-F238E27FC236}">
              <a16:creationId xmlns:a16="http://schemas.microsoft.com/office/drawing/2014/main" id="{84279F84-54AE-4292-9318-DCB0DD181F9C}"/>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22" name="กล่องข้อความ 21">
          <a:extLst>
            <a:ext uri="{FF2B5EF4-FFF2-40B4-BE49-F238E27FC236}">
              <a16:creationId xmlns:a16="http://schemas.microsoft.com/office/drawing/2014/main" id="{9C831EC2-EA42-4992-8604-630598E0D377}"/>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157</xdr:row>
      <xdr:rowOff>262351</xdr:rowOff>
    </xdr:from>
    <xdr:ext cx="65" cy="170239"/>
    <xdr:sp macro="" textlink="">
      <xdr:nvSpPr>
        <xdr:cNvPr id="23" name="กล่องข้อความ 22">
          <a:extLst>
            <a:ext uri="{FF2B5EF4-FFF2-40B4-BE49-F238E27FC236}">
              <a16:creationId xmlns:a16="http://schemas.microsoft.com/office/drawing/2014/main" id="{1F2DE769-4981-465D-95D4-A0B92E8FA5F7}"/>
            </a:ext>
          </a:extLst>
        </xdr:cNvPr>
        <xdr:cNvSpPr txBox="1"/>
      </xdr:nvSpPr>
      <xdr:spPr>
        <a:xfrm>
          <a:off x="817938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159</xdr:row>
      <xdr:rowOff>262351</xdr:rowOff>
    </xdr:from>
    <xdr:ext cx="65" cy="170239"/>
    <xdr:sp macro="" textlink="">
      <xdr:nvSpPr>
        <xdr:cNvPr id="24" name="กล่องข้อความ 23">
          <a:extLst>
            <a:ext uri="{FF2B5EF4-FFF2-40B4-BE49-F238E27FC236}">
              <a16:creationId xmlns:a16="http://schemas.microsoft.com/office/drawing/2014/main" id="{8FD156B3-EED4-4E99-9431-2BA0286BCF17}"/>
            </a:ext>
          </a:extLst>
        </xdr:cNvPr>
        <xdr:cNvSpPr txBox="1"/>
      </xdr:nvSpPr>
      <xdr:spPr>
        <a:xfrm>
          <a:off x="1075113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159</xdr:row>
      <xdr:rowOff>262351</xdr:rowOff>
    </xdr:from>
    <xdr:ext cx="65" cy="170239"/>
    <xdr:sp macro="" textlink="">
      <xdr:nvSpPr>
        <xdr:cNvPr id="25" name="กล่องข้อความ 24">
          <a:extLst>
            <a:ext uri="{FF2B5EF4-FFF2-40B4-BE49-F238E27FC236}">
              <a16:creationId xmlns:a16="http://schemas.microsoft.com/office/drawing/2014/main" id="{EFB47C14-E3E2-4CCE-9B05-92DACBA8A0B4}"/>
            </a:ext>
          </a:extLst>
        </xdr:cNvPr>
        <xdr:cNvSpPr txBox="1"/>
      </xdr:nvSpPr>
      <xdr:spPr>
        <a:xfrm>
          <a:off x="1075113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159</xdr:row>
      <xdr:rowOff>262351</xdr:rowOff>
    </xdr:from>
    <xdr:ext cx="65" cy="170239"/>
    <xdr:sp macro="" textlink="">
      <xdr:nvSpPr>
        <xdr:cNvPr id="26" name="กล่องข้อความ 25">
          <a:extLst>
            <a:ext uri="{FF2B5EF4-FFF2-40B4-BE49-F238E27FC236}">
              <a16:creationId xmlns:a16="http://schemas.microsoft.com/office/drawing/2014/main" id="{5D857604-3DAA-4ED9-8295-AA77906C1E2D}"/>
            </a:ext>
          </a:extLst>
        </xdr:cNvPr>
        <xdr:cNvSpPr txBox="1"/>
      </xdr:nvSpPr>
      <xdr:spPr>
        <a:xfrm>
          <a:off x="1075113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27" name="กล่องข้อความ 26">
          <a:extLst>
            <a:ext uri="{FF2B5EF4-FFF2-40B4-BE49-F238E27FC236}">
              <a16:creationId xmlns:a16="http://schemas.microsoft.com/office/drawing/2014/main" id="{F18D77D9-5490-440B-B246-4C5A47CD18F8}"/>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28" name="กล่องข้อความ 27">
          <a:extLst>
            <a:ext uri="{FF2B5EF4-FFF2-40B4-BE49-F238E27FC236}">
              <a16:creationId xmlns:a16="http://schemas.microsoft.com/office/drawing/2014/main" id="{88DBE101-2D15-481D-95BD-856E11665ECC}"/>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29" name="กล่องข้อความ 28">
          <a:extLst>
            <a:ext uri="{FF2B5EF4-FFF2-40B4-BE49-F238E27FC236}">
              <a16:creationId xmlns:a16="http://schemas.microsoft.com/office/drawing/2014/main" id="{87A8B280-1057-4301-A890-7146A1E8C733}"/>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30" name="กล่องข้อความ 29">
          <a:extLst>
            <a:ext uri="{FF2B5EF4-FFF2-40B4-BE49-F238E27FC236}">
              <a16:creationId xmlns:a16="http://schemas.microsoft.com/office/drawing/2014/main" id="{5028B23C-20CE-47B4-9349-E4ED5C38C2F0}"/>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31" name="กล่องข้อความ 30">
          <a:extLst>
            <a:ext uri="{FF2B5EF4-FFF2-40B4-BE49-F238E27FC236}">
              <a16:creationId xmlns:a16="http://schemas.microsoft.com/office/drawing/2014/main" id="{08370BEE-1C60-414E-A22C-37733EA02643}"/>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32" name="กล่องข้อความ 31">
          <a:extLst>
            <a:ext uri="{FF2B5EF4-FFF2-40B4-BE49-F238E27FC236}">
              <a16:creationId xmlns:a16="http://schemas.microsoft.com/office/drawing/2014/main" id="{59CF76CE-8922-4839-9558-C8E1940F9632}"/>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33" name="กล่องข้อความ 32">
          <a:extLst>
            <a:ext uri="{FF2B5EF4-FFF2-40B4-BE49-F238E27FC236}">
              <a16:creationId xmlns:a16="http://schemas.microsoft.com/office/drawing/2014/main" id="{4B9FF9AE-5AD5-47CE-BCD9-E9236C1AD226}"/>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34" name="กล่องข้อความ 33">
          <a:extLst>
            <a:ext uri="{FF2B5EF4-FFF2-40B4-BE49-F238E27FC236}">
              <a16:creationId xmlns:a16="http://schemas.microsoft.com/office/drawing/2014/main" id="{BE039DB8-1683-4915-ADA1-D4AB9ECDD960}"/>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159</xdr:row>
      <xdr:rowOff>262351</xdr:rowOff>
    </xdr:from>
    <xdr:ext cx="65" cy="170239"/>
    <xdr:sp macro="" textlink="">
      <xdr:nvSpPr>
        <xdr:cNvPr id="35" name="กล่องข้อความ 34">
          <a:extLst>
            <a:ext uri="{FF2B5EF4-FFF2-40B4-BE49-F238E27FC236}">
              <a16:creationId xmlns:a16="http://schemas.microsoft.com/office/drawing/2014/main" id="{B0B04BB3-E5A9-41D5-93F1-1907C92F2E2F}"/>
            </a:ext>
          </a:extLst>
        </xdr:cNvPr>
        <xdr:cNvSpPr txBox="1"/>
      </xdr:nvSpPr>
      <xdr:spPr>
        <a:xfrm>
          <a:off x="1075113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159</xdr:row>
      <xdr:rowOff>262351</xdr:rowOff>
    </xdr:from>
    <xdr:ext cx="65" cy="170239"/>
    <xdr:sp macro="" textlink="">
      <xdr:nvSpPr>
        <xdr:cNvPr id="36" name="กล่องข้อความ 35">
          <a:extLst>
            <a:ext uri="{FF2B5EF4-FFF2-40B4-BE49-F238E27FC236}">
              <a16:creationId xmlns:a16="http://schemas.microsoft.com/office/drawing/2014/main" id="{CBFF07B7-728E-48D8-8A69-71BB144AA73E}"/>
            </a:ext>
          </a:extLst>
        </xdr:cNvPr>
        <xdr:cNvSpPr txBox="1"/>
      </xdr:nvSpPr>
      <xdr:spPr>
        <a:xfrm>
          <a:off x="1075113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159</xdr:row>
      <xdr:rowOff>262351</xdr:rowOff>
    </xdr:from>
    <xdr:ext cx="65" cy="170239"/>
    <xdr:sp macro="" textlink="">
      <xdr:nvSpPr>
        <xdr:cNvPr id="37" name="กล่องข้อความ 36">
          <a:extLst>
            <a:ext uri="{FF2B5EF4-FFF2-40B4-BE49-F238E27FC236}">
              <a16:creationId xmlns:a16="http://schemas.microsoft.com/office/drawing/2014/main" id="{2461F861-75AB-4B96-AE99-ED1D097FB0A6}"/>
            </a:ext>
          </a:extLst>
        </xdr:cNvPr>
        <xdr:cNvSpPr txBox="1"/>
      </xdr:nvSpPr>
      <xdr:spPr>
        <a:xfrm>
          <a:off x="10751136" y="10949401"/>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38" name="กล่องข้อความ 37">
          <a:extLst>
            <a:ext uri="{FF2B5EF4-FFF2-40B4-BE49-F238E27FC236}">
              <a16:creationId xmlns:a16="http://schemas.microsoft.com/office/drawing/2014/main" id="{70077E6B-5973-4C4A-AE6D-6C3F5E5AB48E}"/>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39" name="กล่องข้อความ 38">
          <a:extLst>
            <a:ext uri="{FF2B5EF4-FFF2-40B4-BE49-F238E27FC236}">
              <a16:creationId xmlns:a16="http://schemas.microsoft.com/office/drawing/2014/main" id="{6936715D-9399-4ED2-9C86-75B8B5042678}"/>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40" name="กล่องข้อความ 39">
          <a:extLst>
            <a:ext uri="{FF2B5EF4-FFF2-40B4-BE49-F238E27FC236}">
              <a16:creationId xmlns:a16="http://schemas.microsoft.com/office/drawing/2014/main" id="{233A8CE8-DBBD-47C1-96B3-417B03907202}"/>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41" name="กล่องข้อความ 40">
          <a:extLst>
            <a:ext uri="{FF2B5EF4-FFF2-40B4-BE49-F238E27FC236}">
              <a16:creationId xmlns:a16="http://schemas.microsoft.com/office/drawing/2014/main" id="{A03E90C6-B09F-4181-A203-C915273C719F}"/>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42" name="กล่องข้อความ 41">
          <a:extLst>
            <a:ext uri="{FF2B5EF4-FFF2-40B4-BE49-F238E27FC236}">
              <a16:creationId xmlns:a16="http://schemas.microsoft.com/office/drawing/2014/main" id="{23C1379D-B048-4C08-AA4D-FC18D8284EA9}"/>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43" name="กล่องข้อความ 42">
          <a:extLst>
            <a:ext uri="{FF2B5EF4-FFF2-40B4-BE49-F238E27FC236}">
              <a16:creationId xmlns:a16="http://schemas.microsoft.com/office/drawing/2014/main" id="{C90DDC0F-5F2F-4406-AB18-FEAB8BB4EE66}"/>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44" name="กล่องข้อความ 43">
          <a:extLst>
            <a:ext uri="{FF2B5EF4-FFF2-40B4-BE49-F238E27FC236}">
              <a16:creationId xmlns:a16="http://schemas.microsoft.com/office/drawing/2014/main" id="{5F892DB0-7C03-459E-96EF-8E8C0E910FC2}"/>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157</xdr:row>
      <xdr:rowOff>262351</xdr:rowOff>
    </xdr:from>
    <xdr:ext cx="65" cy="170239"/>
    <xdr:sp macro="" textlink="">
      <xdr:nvSpPr>
        <xdr:cNvPr id="45" name="กล่องข้อความ 44">
          <a:extLst>
            <a:ext uri="{FF2B5EF4-FFF2-40B4-BE49-F238E27FC236}">
              <a16:creationId xmlns:a16="http://schemas.microsoft.com/office/drawing/2014/main" id="{F7A4191C-21AB-4E08-B109-B88D19C38454}"/>
            </a:ext>
          </a:extLst>
        </xdr:cNvPr>
        <xdr:cNvSpPr txBox="1"/>
      </xdr:nvSpPr>
      <xdr:spPr>
        <a:xfrm>
          <a:off x="10751136" y="880627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262351</xdr:rowOff>
    </xdr:from>
    <xdr:ext cx="65" cy="170239"/>
    <xdr:sp macro="" textlink="">
      <xdr:nvSpPr>
        <xdr:cNvPr id="46" name="กล่องข้อความ 45">
          <a:extLst>
            <a:ext uri="{FF2B5EF4-FFF2-40B4-BE49-F238E27FC236}">
              <a16:creationId xmlns:a16="http://schemas.microsoft.com/office/drawing/2014/main" id="{5559103C-0474-4928-84EB-42F0216C07E5}"/>
            </a:ext>
          </a:extLst>
        </xdr:cNvPr>
        <xdr:cNvSpPr txBox="1"/>
      </xdr:nvSpPr>
      <xdr:spPr>
        <a:xfrm>
          <a:off x="8179386" y="126734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47" name="กล่องข้อความ 46">
          <a:extLst>
            <a:ext uri="{FF2B5EF4-FFF2-40B4-BE49-F238E27FC236}">
              <a16:creationId xmlns:a16="http://schemas.microsoft.com/office/drawing/2014/main" id="{01D980AF-A53E-4144-9546-989F17ADCF2A}"/>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48" name="กล่องข้อความ 47">
          <a:extLst>
            <a:ext uri="{FF2B5EF4-FFF2-40B4-BE49-F238E27FC236}">
              <a16:creationId xmlns:a16="http://schemas.microsoft.com/office/drawing/2014/main" id="{24F07819-61B6-4CAE-8928-05C72839CFF9}"/>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49" name="กล่องข้อความ 48">
          <a:extLst>
            <a:ext uri="{FF2B5EF4-FFF2-40B4-BE49-F238E27FC236}">
              <a16:creationId xmlns:a16="http://schemas.microsoft.com/office/drawing/2014/main" id="{291DC307-E994-47FE-90BC-F32B55748A38}"/>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0" name="กล่องข้อความ 49">
          <a:extLst>
            <a:ext uri="{FF2B5EF4-FFF2-40B4-BE49-F238E27FC236}">
              <a16:creationId xmlns:a16="http://schemas.microsoft.com/office/drawing/2014/main" id="{B6D2D624-B210-4979-9D7D-DFDBE60E84AE}"/>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1" name="กล่องข้อความ 50">
          <a:extLst>
            <a:ext uri="{FF2B5EF4-FFF2-40B4-BE49-F238E27FC236}">
              <a16:creationId xmlns:a16="http://schemas.microsoft.com/office/drawing/2014/main" id="{1D52985D-C3F2-4BEC-8B41-51846B370165}"/>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2" name="กล่องข้อความ 51">
          <a:extLst>
            <a:ext uri="{FF2B5EF4-FFF2-40B4-BE49-F238E27FC236}">
              <a16:creationId xmlns:a16="http://schemas.microsoft.com/office/drawing/2014/main" id="{853E7055-63EE-4F13-BE50-1AD44BF8B966}"/>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3" name="กล่องข้อความ 52">
          <a:extLst>
            <a:ext uri="{FF2B5EF4-FFF2-40B4-BE49-F238E27FC236}">
              <a16:creationId xmlns:a16="http://schemas.microsoft.com/office/drawing/2014/main" id="{7209867B-AD8E-4484-8BA7-1E29B0132ADD}"/>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4" name="กล่องข้อความ 53">
          <a:extLst>
            <a:ext uri="{FF2B5EF4-FFF2-40B4-BE49-F238E27FC236}">
              <a16:creationId xmlns:a16="http://schemas.microsoft.com/office/drawing/2014/main" id="{172D3DA8-5D79-42DE-8F3C-C17CC53EC488}"/>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5" name="กล่องข้อความ 54">
          <a:extLst>
            <a:ext uri="{FF2B5EF4-FFF2-40B4-BE49-F238E27FC236}">
              <a16:creationId xmlns:a16="http://schemas.microsoft.com/office/drawing/2014/main" id="{830E50FD-32FA-48C7-A25A-657F96A95C77}"/>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6" name="กล่องข้อความ 55">
          <a:extLst>
            <a:ext uri="{FF2B5EF4-FFF2-40B4-BE49-F238E27FC236}">
              <a16:creationId xmlns:a16="http://schemas.microsoft.com/office/drawing/2014/main" id="{BC570A92-83A8-4818-80E5-3ED74A3EE983}"/>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7" name="กล่องข้อความ 56">
          <a:extLst>
            <a:ext uri="{FF2B5EF4-FFF2-40B4-BE49-F238E27FC236}">
              <a16:creationId xmlns:a16="http://schemas.microsoft.com/office/drawing/2014/main" id="{DBAB31B8-BFDF-41FB-AB8C-5695F19F3C5F}"/>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262351</xdr:rowOff>
    </xdr:from>
    <xdr:ext cx="65" cy="170239"/>
    <xdr:sp macro="" textlink="">
      <xdr:nvSpPr>
        <xdr:cNvPr id="58" name="กล่องข้อความ 57">
          <a:extLst>
            <a:ext uri="{FF2B5EF4-FFF2-40B4-BE49-F238E27FC236}">
              <a16:creationId xmlns:a16="http://schemas.microsoft.com/office/drawing/2014/main" id="{AA9EB743-25B0-42E6-A867-159CBE1C6326}"/>
            </a:ext>
          </a:extLst>
        </xdr:cNvPr>
        <xdr:cNvSpPr txBox="1"/>
      </xdr:nvSpPr>
      <xdr:spPr>
        <a:xfrm>
          <a:off x="8179386" y="126734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59" name="กล่องข้อความ 58">
          <a:extLst>
            <a:ext uri="{FF2B5EF4-FFF2-40B4-BE49-F238E27FC236}">
              <a16:creationId xmlns:a16="http://schemas.microsoft.com/office/drawing/2014/main" id="{03A4411E-ABFB-44FB-8CF3-6233789FEB83}"/>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0" name="กล่องข้อความ 59">
          <a:extLst>
            <a:ext uri="{FF2B5EF4-FFF2-40B4-BE49-F238E27FC236}">
              <a16:creationId xmlns:a16="http://schemas.microsoft.com/office/drawing/2014/main" id="{952C2B3F-0E44-49DB-A5F9-7E2C93B8ADF0}"/>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1" name="กล่องข้อความ 60">
          <a:extLst>
            <a:ext uri="{FF2B5EF4-FFF2-40B4-BE49-F238E27FC236}">
              <a16:creationId xmlns:a16="http://schemas.microsoft.com/office/drawing/2014/main" id="{AB1F7523-ABBC-45CA-AB1E-4F4705BAD9D7}"/>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2" name="กล่องข้อความ 61">
          <a:extLst>
            <a:ext uri="{FF2B5EF4-FFF2-40B4-BE49-F238E27FC236}">
              <a16:creationId xmlns:a16="http://schemas.microsoft.com/office/drawing/2014/main" id="{BE95D038-A18C-4B9E-8012-C71E1FDF3B47}"/>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3" name="กล่องข้อความ 62">
          <a:extLst>
            <a:ext uri="{FF2B5EF4-FFF2-40B4-BE49-F238E27FC236}">
              <a16:creationId xmlns:a16="http://schemas.microsoft.com/office/drawing/2014/main" id="{C5E596AD-C531-498D-B96A-C69E81704CEF}"/>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4" name="กล่องข้อความ 63">
          <a:extLst>
            <a:ext uri="{FF2B5EF4-FFF2-40B4-BE49-F238E27FC236}">
              <a16:creationId xmlns:a16="http://schemas.microsoft.com/office/drawing/2014/main" id="{797CAD60-7D14-4598-8CE2-570B9F7FD46A}"/>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5" name="กล่องข้อความ 64">
          <a:extLst>
            <a:ext uri="{FF2B5EF4-FFF2-40B4-BE49-F238E27FC236}">
              <a16:creationId xmlns:a16="http://schemas.microsoft.com/office/drawing/2014/main" id="{30B44B07-6889-4C6C-812D-867B491FDD1E}"/>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6" name="กล่องข้อความ 65">
          <a:extLst>
            <a:ext uri="{FF2B5EF4-FFF2-40B4-BE49-F238E27FC236}">
              <a16:creationId xmlns:a16="http://schemas.microsoft.com/office/drawing/2014/main" id="{FF5E8486-4E4E-4149-BD1D-1EEA42AEC481}"/>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7" name="กล่องข้อความ 66">
          <a:extLst>
            <a:ext uri="{FF2B5EF4-FFF2-40B4-BE49-F238E27FC236}">
              <a16:creationId xmlns:a16="http://schemas.microsoft.com/office/drawing/2014/main" id="{12A75D08-7CB2-46BD-88CC-5F706D4AE318}"/>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8" name="กล่องข้อความ 67">
          <a:extLst>
            <a:ext uri="{FF2B5EF4-FFF2-40B4-BE49-F238E27FC236}">
              <a16:creationId xmlns:a16="http://schemas.microsoft.com/office/drawing/2014/main" id="{008B3923-3856-4658-904F-229A696F5DD8}"/>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520</xdr:row>
      <xdr:rowOff>0</xdr:rowOff>
    </xdr:from>
    <xdr:ext cx="65" cy="170239"/>
    <xdr:sp macro="" textlink="">
      <xdr:nvSpPr>
        <xdr:cNvPr id="69" name="กล่องข้อความ 68">
          <a:extLst>
            <a:ext uri="{FF2B5EF4-FFF2-40B4-BE49-F238E27FC236}">
              <a16:creationId xmlns:a16="http://schemas.microsoft.com/office/drawing/2014/main" id="{485E73D6-6D0D-4480-BB0F-CB4E6BB543AD}"/>
            </a:ext>
          </a:extLst>
        </xdr:cNvPr>
        <xdr:cNvSpPr txBox="1"/>
      </xdr:nvSpPr>
      <xdr:spPr>
        <a:xfrm>
          <a:off x="817938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262351</xdr:rowOff>
    </xdr:from>
    <xdr:ext cx="65" cy="170239"/>
    <xdr:sp macro="" textlink="">
      <xdr:nvSpPr>
        <xdr:cNvPr id="70" name="กล่องข้อความ 69">
          <a:extLst>
            <a:ext uri="{FF2B5EF4-FFF2-40B4-BE49-F238E27FC236}">
              <a16:creationId xmlns:a16="http://schemas.microsoft.com/office/drawing/2014/main" id="{8C3D5A3B-E3DA-4C7E-9A90-90E664524357}"/>
            </a:ext>
          </a:extLst>
        </xdr:cNvPr>
        <xdr:cNvSpPr txBox="1"/>
      </xdr:nvSpPr>
      <xdr:spPr>
        <a:xfrm>
          <a:off x="10751136" y="126734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1" name="กล่องข้อความ 70">
          <a:extLst>
            <a:ext uri="{FF2B5EF4-FFF2-40B4-BE49-F238E27FC236}">
              <a16:creationId xmlns:a16="http://schemas.microsoft.com/office/drawing/2014/main" id="{B76218E2-7B8A-4205-A84D-D3AED0C6C012}"/>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2" name="กล่องข้อความ 71">
          <a:extLst>
            <a:ext uri="{FF2B5EF4-FFF2-40B4-BE49-F238E27FC236}">
              <a16:creationId xmlns:a16="http://schemas.microsoft.com/office/drawing/2014/main" id="{08271002-F820-4C22-A6F9-139FED0277ED}"/>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3" name="กล่องข้อความ 72">
          <a:extLst>
            <a:ext uri="{FF2B5EF4-FFF2-40B4-BE49-F238E27FC236}">
              <a16:creationId xmlns:a16="http://schemas.microsoft.com/office/drawing/2014/main" id="{35E733C4-3BCA-4CEF-8BC7-572355F877DC}"/>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4" name="กล่องข้อความ 73">
          <a:extLst>
            <a:ext uri="{FF2B5EF4-FFF2-40B4-BE49-F238E27FC236}">
              <a16:creationId xmlns:a16="http://schemas.microsoft.com/office/drawing/2014/main" id="{20BD5A9F-73D3-4E71-9812-2C968920FC64}"/>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5" name="กล่องข้อความ 74">
          <a:extLst>
            <a:ext uri="{FF2B5EF4-FFF2-40B4-BE49-F238E27FC236}">
              <a16:creationId xmlns:a16="http://schemas.microsoft.com/office/drawing/2014/main" id="{5C1B3298-2BB9-48EB-9045-9F974F7D5B6C}"/>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6" name="กล่องข้อความ 75">
          <a:extLst>
            <a:ext uri="{FF2B5EF4-FFF2-40B4-BE49-F238E27FC236}">
              <a16:creationId xmlns:a16="http://schemas.microsoft.com/office/drawing/2014/main" id="{84BDDA7A-4703-4F2A-8938-EDCD408CE073}"/>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7" name="กล่องข้อความ 76">
          <a:extLst>
            <a:ext uri="{FF2B5EF4-FFF2-40B4-BE49-F238E27FC236}">
              <a16:creationId xmlns:a16="http://schemas.microsoft.com/office/drawing/2014/main" id="{F6A2D9B9-A6B4-451A-A1CA-6E0FD382A7EB}"/>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8" name="กล่องข้อความ 77">
          <a:extLst>
            <a:ext uri="{FF2B5EF4-FFF2-40B4-BE49-F238E27FC236}">
              <a16:creationId xmlns:a16="http://schemas.microsoft.com/office/drawing/2014/main" id="{7AB16688-183F-4799-82EC-13EF129391FA}"/>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79" name="กล่องข้อความ 78">
          <a:extLst>
            <a:ext uri="{FF2B5EF4-FFF2-40B4-BE49-F238E27FC236}">
              <a16:creationId xmlns:a16="http://schemas.microsoft.com/office/drawing/2014/main" id="{CA63F5EF-82E4-454D-9DFA-2BAAEBC3EB43}"/>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0" name="กล่องข้อความ 79">
          <a:extLst>
            <a:ext uri="{FF2B5EF4-FFF2-40B4-BE49-F238E27FC236}">
              <a16:creationId xmlns:a16="http://schemas.microsoft.com/office/drawing/2014/main" id="{43F660AA-0CD9-4C4C-A35A-E1A9042C22DC}"/>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1" name="กล่องข้อความ 80">
          <a:extLst>
            <a:ext uri="{FF2B5EF4-FFF2-40B4-BE49-F238E27FC236}">
              <a16:creationId xmlns:a16="http://schemas.microsoft.com/office/drawing/2014/main" id="{8B3C3B47-986E-423F-AE7F-71E5D0824BB3}"/>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262351</xdr:rowOff>
    </xdr:from>
    <xdr:ext cx="65" cy="170239"/>
    <xdr:sp macro="" textlink="">
      <xdr:nvSpPr>
        <xdr:cNvPr id="82" name="กล่องข้อความ 81">
          <a:extLst>
            <a:ext uri="{FF2B5EF4-FFF2-40B4-BE49-F238E27FC236}">
              <a16:creationId xmlns:a16="http://schemas.microsoft.com/office/drawing/2014/main" id="{D1AA6E6F-B8E0-4813-BEE4-A399179B7929}"/>
            </a:ext>
          </a:extLst>
        </xdr:cNvPr>
        <xdr:cNvSpPr txBox="1"/>
      </xdr:nvSpPr>
      <xdr:spPr>
        <a:xfrm>
          <a:off x="10751136" y="12673426"/>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3" name="กล่องข้อความ 82">
          <a:extLst>
            <a:ext uri="{FF2B5EF4-FFF2-40B4-BE49-F238E27FC236}">
              <a16:creationId xmlns:a16="http://schemas.microsoft.com/office/drawing/2014/main" id="{F5E4684B-C345-465B-9554-9E19A951BA0D}"/>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4" name="กล่องข้อความ 83">
          <a:extLst>
            <a:ext uri="{FF2B5EF4-FFF2-40B4-BE49-F238E27FC236}">
              <a16:creationId xmlns:a16="http://schemas.microsoft.com/office/drawing/2014/main" id="{D2B5B92A-B2FC-4E3E-A259-3540A823824A}"/>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5" name="กล่องข้อความ 84">
          <a:extLst>
            <a:ext uri="{FF2B5EF4-FFF2-40B4-BE49-F238E27FC236}">
              <a16:creationId xmlns:a16="http://schemas.microsoft.com/office/drawing/2014/main" id="{43173C48-5070-405B-9837-E62CA15C5212}"/>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6" name="กล่องข้อความ 85">
          <a:extLst>
            <a:ext uri="{FF2B5EF4-FFF2-40B4-BE49-F238E27FC236}">
              <a16:creationId xmlns:a16="http://schemas.microsoft.com/office/drawing/2014/main" id="{B0F4C80A-304C-425E-BCB2-5E5F29EA1C40}"/>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7" name="กล่องข้อความ 86">
          <a:extLst>
            <a:ext uri="{FF2B5EF4-FFF2-40B4-BE49-F238E27FC236}">
              <a16:creationId xmlns:a16="http://schemas.microsoft.com/office/drawing/2014/main" id="{A29F91DE-5D2A-4C92-91DE-B0921CDDC6F8}"/>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8" name="กล่องข้อความ 87">
          <a:extLst>
            <a:ext uri="{FF2B5EF4-FFF2-40B4-BE49-F238E27FC236}">
              <a16:creationId xmlns:a16="http://schemas.microsoft.com/office/drawing/2014/main" id="{BD0C6091-838E-4D2C-9AF1-5693F63C4C9A}"/>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89" name="กล่องข้อความ 88">
          <a:extLst>
            <a:ext uri="{FF2B5EF4-FFF2-40B4-BE49-F238E27FC236}">
              <a16:creationId xmlns:a16="http://schemas.microsoft.com/office/drawing/2014/main" id="{0E6C4984-D5AB-4E84-A68D-5052B3DEB0FB}"/>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90" name="กล่องข้อความ 89">
          <a:extLst>
            <a:ext uri="{FF2B5EF4-FFF2-40B4-BE49-F238E27FC236}">
              <a16:creationId xmlns:a16="http://schemas.microsoft.com/office/drawing/2014/main" id="{369A1D88-1162-465D-9139-F176D9E4C4B9}"/>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91" name="กล่องข้อความ 90">
          <a:extLst>
            <a:ext uri="{FF2B5EF4-FFF2-40B4-BE49-F238E27FC236}">
              <a16:creationId xmlns:a16="http://schemas.microsoft.com/office/drawing/2014/main" id="{BF96AC37-840B-423B-BBB9-B2A4A132DF4B}"/>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92" name="กล่องข้อความ 91">
          <a:extLst>
            <a:ext uri="{FF2B5EF4-FFF2-40B4-BE49-F238E27FC236}">
              <a16:creationId xmlns:a16="http://schemas.microsoft.com/office/drawing/2014/main" id="{E21C66ED-36BF-4076-891D-C7A36164C131}"/>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520</xdr:row>
      <xdr:rowOff>0</xdr:rowOff>
    </xdr:from>
    <xdr:ext cx="65" cy="170239"/>
    <xdr:sp macro="" textlink="">
      <xdr:nvSpPr>
        <xdr:cNvPr id="93" name="กล่องข้อความ 92">
          <a:extLst>
            <a:ext uri="{FF2B5EF4-FFF2-40B4-BE49-F238E27FC236}">
              <a16:creationId xmlns:a16="http://schemas.microsoft.com/office/drawing/2014/main" id="{EE01C4D6-9E97-4A82-8D0D-B287EC5A57C6}"/>
            </a:ext>
          </a:extLst>
        </xdr:cNvPr>
        <xdr:cNvSpPr txBox="1"/>
      </xdr:nvSpPr>
      <xdr:spPr>
        <a:xfrm>
          <a:off x="10751136" y="12411075"/>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94" name="กล่องข้อความ 93">
          <a:extLst>
            <a:ext uri="{FF2B5EF4-FFF2-40B4-BE49-F238E27FC236}">
              <a16:creationId xmlns:a16="http://schemas.microsoft.com/office/drawing/2014/main" id="{97D083CD-74E5-4BC8-8661-3F25008CE98C}"/>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95" name="กล่องข้อความ 94">
          <a:extLst>
            <a:ext uri="{FF2B5EF4-FFF2-40B4-BE49-F238E27FC236}">
              <a16:creationId xmlns:a16="http://schemas.microsoft.com/office/drawing/2014/main" id="{58A64392-8C05-4F1D-BF29-010404DEDA22}"/>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96" name="กล่องข้อความ 95">
          <a:extLst>
            <a:ext uri="{FF2B5EF4-FFF2-40B4-BE49-F238E27FC236}">
              <a16:creationId xmlns:a16="http://schemas.microsoft.com/office/drawing/2014/main" id="{0DB5F3F7-BFDF-49C6-A89D-61C90241B5C6}"/>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97" name="กล่องข้อความ 96">
          <a:extLst>
            <a:ext uri="{FF2B5EF4-FFF2-40B4-BE49-F238E27FC236}">
              <a16:creationId xmlns:a16="http://schemas.microsoft.com/office/drawing/2014/main" id="{776D83E1-0B86-4D91-ADC2-04717DD62516}"/>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98" name="กล่องข้อความ 97">
          <a:extLst>
            <a:ext uri="{FF2B5EF4-FFF2-40B4-BE49-F238E27FC236}">
              <a16:creationId xmlns:a16="http://schemas.microsoft.com/office/drawing/2014/main" id="{6462F566-C6EF-4FFB-A788-6B0AC45D4088}"/>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99" name="กล่องข้อความ 98">
          <a:extLst>
            <a:ext uri="{FF2B5EF4-FFF2-40B4-BE49-F238E27FC236}">
              <a16:creationId xmlns:a16="http://schemas.microsoft.com/office/drawing/2014/main" id="{42EC70DC-37EE-461E-AF8A-457B21719E7B}"/>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0" name="กล่องข้อความ 99">
          <a:extLst>
            <a:ext uri="{FF2B5EF4-FFF2-40B4-BE49-F238E27FC236}">
              <a16:creationId xmlns:a16="http://schemas.microsoft.com/office/drawing/2014/main" id="{93099AFE-72F7-44BC-86DC-A081A15334DB}"/>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1" name="กล่องข้อความ 100">
          <a:extLst>
            <a:ext uri="{FF2B5EF4-FFF2-40B4-BE49-F238E27FC236}">
              <a16:creationId xmlns:a16="http://schemas.microsoft.com/office/drawing/2014/main" id="{B944D6A1-22CB-4CC4-8050-6434C28DA150}"/>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2" name="กล่องข้อความ 101">
          <a:extLst>
            <a:ext uri="{FF2B5EF4-FFF2-40B4-BE49-F238E27FC236}">
              <a16:creationId xmlns:a16="http://schemas.microsoft.com/office/drawing/2014/main" id="{833134A2-7C09-43DA-AA32-F8C9F99571D7}"/>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3" name="กล่องข้อความ 102">
          <a:extLst>
            <a:ext uri="{FF2B5EF4-FFF2-40B4-BE49-F238E27FC236}">
              <a16:creationId xmlns:a16="http://schemas.microsoft.com/office/drawing/2014/main" id="{421911E2-4C0F-4000-94BD-B6352B6AFD0F}"/>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4" name="กล่องข้อความ 103">
          <a:extLst>
            <a:ext uri="{FF2B5EF4-FFF2-40B4-BE49-F238E27FC236}">
              <a16:creationId xmlns:a16="http://schemas.microsoft.com/office/drawing/2014/main" id="{662BD2D1-2EE9-4806-9DE9-C9E2C8DF925F}"/>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5" name="กล่องข้อความ 104">
          <a:extLst>
            <a:ext uri="{FF2B5EF4-FFF2-40B4-BE49-F238E27FC236}">
              <a16:creationId xmlns:a16="http://schemas.microsoft.com/office/drawing/2014/main" id="{600F5509-6E62-4F38-B723-0623BA910517}"/>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6" name="กล่องข้อความ 105">
          <a:extLst>
            <a:ext uri="{FF2B5EF4-FFF2-40B4-BE49-F238E27FC236}">
              <a16:creationId xmlns:a16="http://schemas.microsoft.com/office/drawing/2014/main" id="{96E497D4-22BD-4318-8A63-6FD370A82B1B}"/>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7" name="กล่องข้อความ 106">
          <a:extLst>
            <a:ext uri="{FF2B5EF4-FFF2-40B4-BE49-F238E27FC236}">
              <a16:creationId xmlns:a16="http://schemas.microsoft.com/office/drawing/2014/main" id="{50B3BD6E-7FA3-4C75-8CEC-D618C431D785}"/>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8" name="กล่องข้อความ 107">
          <a:extLst>
            <a:ext uri="{FF2B5EF4-FFF2-40B4-BE49-F238E27FC236}">
              <a16:creationId xmlns:a16="http://schemas.microsoft.com/office/drawing/2014/main" id="{31089850-EA3B-48F1-BE97-EA40F9EB9561}"/>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09" name="กล่องข้อความ 108">
          <a:extLst>
            <a:ext uri="{FF2B5EF4-FFF2-40B4-BE49-F238E27FC236}">
              <a16:creationId xmlns:a16="http://schemas.microsoft.com/office/drawing/2014/main" id="{1E331767-44BB-4F58-A244-4335E0EF9953}"/>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0" name="กล่องข้อความ 109">
          <a:extLst>
            <a:ext uri="{FF2B5EF4-FFF2-40B4-BE49-F238E27FC236}">
              <a16:creationId xmlns:a16="http://schemas.microsoft.com/office/drawing/2014/main" id="{89844013-4E84-4F78-B68A-C50AF525627C}"/>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1" name="กล่องข้อความ 110">
          <a:extLst>
            <a:ext uri="{FF2B5EF4-FFF2-40B4-BE49-F238E27FC236}">
              <a16:creationId xmlns:a16="http://schemas.microsoft.com/office/drawing/2014/main" id="{7786200A-D826-4942-8DF8-FF00517EEC44}"/>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2" name="กล่องข้อความ 111">
          <a:extLst>
            <a:ext uri="{FF2B5EF4-FFF2-40B4-BE49-F238E27FC236}">
              <a16:creationId xmlns:a16="http://schemas.microsoft.com/office/drawing/2014/main" id="{43B9C565-260D-4D25-AB05-A14440FB79F2}"/>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3" name="กล่องข้อความ 112">
          <a:extLst>
            <a:ext uri="{FF2B5EF4-FFF2-40B4-BE49-F238E27FC236}">
              <a16:creationId xmlns:a16="http://schemas.microsoft.com/office/drawing/2014/main" id="{BE49ACEE-3F51-4BD3-A21A-D9C17397A807}"/>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4" name="กล่องข้อความ 113">
          <a:extLst>
            <a:ext uri="{FF2B5EF4-FFF2-40B4-BE49-F238E27FC236}">
              <a16:creationId xmlns:a16="http://schemas.microsoft.com/office/drawing/2014/main" id="{1D78FDBC-9F26-4133-8D10-7FC4F708D7A0}"/>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5" name="กล่องข้อความ 114">
          <a:extLst>
            <a:ext uri="{FF2B5EF4-FFF2-40B4-BE49-F238E27FC236}">
              <a16:creationId xmlns:a16="http://schemas.microsoft.com/office/drawing/2014/main" id="{F54FC006-2103-4570-A969-FBEF834FF5EE}"/>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6" name="กล่องข้อความ 115">
          <a:extLst>
            <a:ext uri="{FF2B5EF4-FFF2-40B4-BE49-F238E27FC236}">
              <a16:creationId xmlns:a16="http://schemas.microsoft.com/office/drawing/2014/main" id="{2B07F5FE-069E-478D-8010-EE770EC68AA5}"/>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615</xdr:row>
      <xdr:rowOff>0</xdr:rowOff>
    </xdr:from>
    <xdr:ext cx="65" cy="170239"/>
    <xdr:sp macro="" textlink="">
      <xdr:nvSpPr>
        <xdr:cNvPr id="117" name="กล่องข้อความ 116">
          <a:extLst>
            <a:ext uri="{FF2B5EF4-FFF2-40B4-BE49-F238E27FC236}">
              <a16:creationId xmlns:a16="http://schemas.microsoft.com/office/drawing/2014/main" id="{FA5811BF-B432-4F7E-ACB1-10C5BB87771A}"/>
            </a:ext>
          </a:extLst>
        </xdr:cNvPr>
        <xdr:cNvSpPr txBox="1"/>
      </xdr:nvSpPr>
      <xdr:spPr>
        <a:xfrm>
          <a:off x="817938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18" name="กล่องข้อความ 117">
          <a:extLst>
            <a:ext uri="{FF2B5EF4-FFF2-40B4-BE49-F238E27FC236}">
              <a16:creationId xmlns:a16="http://schemas.microsoft.com/office/drawing/2014/main" id="{12AE06C1-473B-4A7E-9FBA-B4DD2B8F9401}"/>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19" name="กล่องข้อความ 118">
          <a:extLst>
            <a:ext uri="{FF2B5EF4-FFF2-40B4-BE49-F238E27FC236}">
              <a16:creationId xmlns:a16="http://schemas.microsoft.com/office/drawing/2014/main" id="{E0EAEFD9-A27C-4B0B-A435-56ED678ABEC7}"/>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0" name="กล่องข้อความ 119">
          <a:extLst>
            <a:ext uri="{FF2B5EF4-FFF2-40B4-BE49-F238E27FC236}">
              <a16:creationId xmlns:a16="http://schemas.microsoft.com/office/drawing/2014/main" id="{E93E5D78-1237-4CD8-87E5-E5184BD4107E}"/>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1" name="กล่องข้อความ 120">
          <a:extLst>
            <a:ext uri="{FF2B5EF4-FFF2-40B4-BE49-F238E27FC236}">
              <a16:creationId xmlns:a16="http://schemas.microsoft.com/office/drawing/2014/main" id="{B53CB2D5-77EB-4074-AD92-4BC36F9585DD}"/>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2" name="กล่องข้อความ 121">
          <a:extLst>
            <a:ext uri="{FF2B5EF4-FFF2-40B4-BE49-F238E27FC236}">
              <a16:creationId xmlns:a16="http://schemas.microsoft.com/office/drawing/2014/main" id="{4EB0D74F-C882-4FE9-9D35-8C3CDD7EDEF9}"/>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3" name="กล่องข้อความ 122">
          <a:extLst>
            <a:ext uri="{FF2B5EF4-FFF2-40B4-BE49-F238E27FC236}">
              <a16:creationId xmlns:a16="http://schemas.microsoft.com/office/drawing/2014/main" id="{76A38053-0194-4714-ADC1-AF84B064F023}"/>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4" name="กล่องข้อความ 123">
          <a:extLst>
            <a:ext uri="{FF2B5EF4-FFF2-40B4-BE49-F238E27FC236}">
              <a16:creationId xmlns:a16="http://schemas.microsoft.com/office/drawing/2014/main" id="{7624D159-79BC-47B5-844C-D8DD412AFF41}"/>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5" name="กล่องข้อความ 124">
          <a:extLst>
            <a:ext uri="{FF2B5EF4-FFF2-40B4-BE49-F238E27FC236}">
              <a16:creationId xmlns:a16="http://schemas.microsoft.com/office/drawing/2014/main" id="{267EDE64-1583-4067-8C4E-412A6FF81744}"/>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6" name="กล่องข้อความ 125">
          <a:extLst>
            <a:ext uri="{FF2B5EF4-FFF2-40B4-BE49-F238E27FC236}">
              <a16:creationId xmlns:a16="http://schemas.microsoft.com/office/drawing/2014/main" id="{56EFC49A-276E-473E-A643-92D04C3D50DC}"/>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7" name="กล่องข้อความ 126">
          <a:extLst>
            <a:ext uri="{FF2B5EF4-FFF2-40B4-BE49-F238E27FC236}">
              <a16:creationId xmlns:a16="http://schemas.microsoft.com/office/drawing/2014/main" id="{335EA83C-9169-4B5F-AF02-7E7058489962}"/>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8" name="กล่องข้อความ 127">
          <a:extLst>
            <a:ext uri="{FF2B5EF4-FFF2-40B4-BE49-F238E27FC236}">
              <a16:creationId xmlns:a16="http://schemas.microsoft.com/office/drawing/2014/main" id="{1628820C-2A88-4052-87A7-C782F82B2D2D}"/>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29" name="กล่องข้อความ 128">
          <a:extLst>
            <a:ext uri="{FF2B5EF4-FFF2-40B4-BE49-F238E27FC236}">
              <a16:creationId xmlns:a16="http://schemas.microsoft.com/office/drawing/2014/main" id="{C22FC77E-8055-4A79-9183-A6A7DDFD7682}"/>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0" name="กล่องข้อความ 129">
          <a:extLst>
            <a:ext uri="{FF2B5EF4-FFF2-40B4-BE49-F238E27FC236}">
              <a16:creationId xmlns:a16="http://schemas.microsoft.com/office/drawing/2014/main" id="{FB676300-539C-414E-8461-2D97562AE629}"/>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1" name="กล่องข้อความ 130">
          <a:extLst>
            <a:ext uri="{FF2B5EF4-FFF2-40B4-BE49-F238E27FC236}">
              <a16:creationId xmlns:a16="http://schemas.microsoft.com/office/drawing/2014/main" id="{6413D78E-50F8-4FBC-B01F-4FCD8BF59FB8}"/>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2" name="กล่องข้อความ 131">
          <a:extLst>
            <a:ext uri="{FF2B5EF4-FFF2-40B4-BE49-F238E27FC236}">
              <a16:creationId xmlns:a16="http://schemas.microsoft.com/office/drawing/2014/main" id="{C4D4B3B4-7A4F-496C-9C06-B05702963415}"/>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3" name="กล่องข้อความ 132">
          <a:extLst>
            <a:ext uri="{FF2B5EF4-FFF2-40B4-BE49-F238E27FC236}">
              <a16:creationId xmlns:a16="http://schemas.microsoft.com/office/drawing/2014/main" id="{8BE204D3-C87A-4432-BEAB-A27098557108}"/>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4" name="กล่องข้อความ 133">
          <a:extLst>
            <a:ext uri="{FF2B5EF4-FFF2-40B4-BE49-F238E27FC236}">
              <a16:creationId xmlns:a16="http://schemas.microsoft.com/office/drawing/2014/main" id="{B72B219A-FC70-4B0C-8C47-726C0D5172E4}"/>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5" name="กล่องข้อความ 134">
          <a:extLst>
            <a:ext uri="{FF2B5EF4-FFF2-40B4-BE49-F238E27FC236}">
              <a16:creationId xmlns:a16="http://schemas.microsoft.com/office/drawing/2014/main" id="{0ED69F72-347E-47D3-855B-19187C684D41}"/>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6" name="กล่องข้อความ 135">
          <a:extLst>
            <a:ext uri="{FF2B5EF4-FFF2-40B4-BE49-F238E27FC236}">
              <a16:creationId xmlns:a16="http://schemas.microsoft.com/office/drawing/2014/main" id="{4B001AB1-DAD4-440E-A7C0-758AC35F0BBF}"/>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7" name="กล่องข้อความ 136">
          <a:extLst>
            <a:ext uri="{FF2B5EF4-FFF2-40B4-BE49-F238E27FC236}">
              <a16:creationId xmlns:a16="http://schemas.microsoft.com/office/drawing/2014/main" id="{2683991F-2F88-44CC-BC3D-33C57E1B2F94}"/>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8" name="กล่องข้อความ 137">
          <a:extLst>
            <a:ext uri="{FF2B5EF4-FFF2-40B4-BE49-F238E27FC236}">
              <a16:creationId xmlns:a16="http://schemas.microsoft.com/office/drawing/2014/main" id="{8AEFF2FD-E92A-4B65-8D0C-48E3326F5D93}"/>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39" name="กล่องข้อความ 138">
          <a:extLst>
            <a:ext uri="{FF2B5EF4-FFF2-40B4-BE49-F238E27FC236}">
              <a16:creationId xmlns:a16="http://schemas.microsoft.com/office/drawing/2014/main" id="{95E82C9A-F22E-4042-9CF2-89B45E487F77}"/>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40" name="กล่องข้อความ 139">
          <a:extLst>
            <a:ext uri="{FF2B5EF4-FFF2-40B4-BE49-F238E27FC236}">
              <a16:creationId xmlns:a16="http://schemas.microsoft.com/office/drawing/2014/main" id="{CD7D8372-0F37-4E6C-91DA-40B2D6ED6A1C}"/>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615</xdr:row>
      <xdr:rowOff>0</xdr:rowOff>
    </xdr:from>
    <xdr:ext cx="65" cy="170239"/>
    <xdr:sp macro="" textlink="">
      <xdr:nvSpPr>
        <xdr:cNvPr id="141" name="กล่องข้อความ 140">
          <a:extLst>
            <a:ext uri="{FF2B5EF4-FFF2-40B4-BE49-F238E27FC236}">
              <a16:creationId xmlns:a16="http://schemas.microsoft.com/office/drawing/2014/main" id="{02501BF7-0311-44B3-9324-53DA0ABB9F13}"/>
            </a:ext>
          </a:extLst>
        </xdr:cNvPr>
        <xdr:cNvSpPr txBox="1"/>
      </xdr:nvSpPr>
      <xdr:spPr>
        <a:xfrm>
          <a:off x="10751136" y="187642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2" name="กล่องข้อความ 141">
          <a:extLst>
            <a:ext uri="{FF2B5EF4-FFF2-40B4-BE49-F238E27FC236}">
              <a16:creationId xmlns:a16="http://schemas.microsoft.com/office/drawing/2014/main" id="{072C4492-DC6E-4A7E-9706-4A83C5059C66}"/>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3" name="กล่องข้อความ 142">
          <a:extLst>
            <a:ext uri="{FF2B5EF4-FFF2-40B4-BE49-F238E27FC236}">
              <a16:creationId xmlns:a16="http://schemas.microsoft.com/office/drawing/2014/main" id="{B3335990-54D1-4ECA-A32B-7C5E8E9B90C2}"/>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4" name="กล่องข้อความ 143">
          <a:extLst>
            <a:ext uri="{FF2B5EF4-FFF2-40B4-BE49-F238E27FC236}">
              <a16:creationId xmlns:a16="http://schemas.microsoft.com/office/drawing/2014/main" id="{C3B7A08A-409E-4754-82E6-45A9A56A03ED}"/>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5" name="กล่องข้อความ 144">
          <a:extLst>
            <a:ext uri="{FF2B5EF4-FFF2-40B4-BE49-F238E27FC236}">
              <a16:creationId xmlns:a16="http://schemas.microsoft.com/office/drawing/2014/main" id="{8F1599C9-C050-487F-B232-871A33B60608}"/>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6" name="กล่องข้อความ 145">
          <a:extLst>
            <a:ext uri="{FF2B5EF4-FFF2-40B4-BE49-F238E27FC236}">
              <a16:creationId xmlns:a16="http://schemas.microsoft.com/office/drawing/2014/main" id="{61D3CEDF-85A8-4D5A-A4C6-DDAA170D4232}"/>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7" name="กล่องข้อความ 146">
          <a:extLst>
            <a:ext uri="{FF2B5EF4-FFF2-40B4-BE49-F238E27FC236}">
              <a16:creationId xmlns:a16="http://schemas.microsoft.com/office/drawing/2014/main" id="{1DA00EE3-3BE2-4D76-831B-5AF5AB829587}"/>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8" name="กล่องข้อความ 147">
          <a:extLst>
            <a:ext uri="{FF2B5EF4-FFF2-40B4-BE49-F238E27FC236}">
              <a16:creationId xmlns:a16="http://schemas.microsoft.com/office/drawing/2014/main" id="{A2EB13B3-942F-4CA6-83BF-9329297BB9DD}"/>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49" name="กล่องข้อความ 148">
          <a:extLst>
            <a:ext uri="{FF2B5EF4-FFF2-40B4-BE49-F238E27FC236}">
              <a16:creationId xmlns:a16="http://schemas.microsoft.com/office/drawing/2014/main" id="{D805E917-BAE3-4E94-9580-5AD521F7CE75}"/>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0" name="กล่องข้อความ 149">
          <a:extLst>
            <a:ext uri="{FF2B5EF4-FFF2-40B4-BE49-F238E27FC236}">
              <a16:creationId xmlns:a16="http://schemas.microsoft.com/office/drawing/2014/main" id="{B3D4E5F0-89AA-4812-89B6-A271EA465D5B}"/>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1" name="กล่องข้อความ 150">
          <a:extLst>
            <a:ext uri="{FF2B5EF4-FFF2-40B4-BE49-F238E27FC236}">
              <a16:creationId xmlns:a16="http://schemas.microsoft.com/office/drawing/2014/main" id="{2E066496-CCED-4792-B74F-A50E2D6E8E66}"/>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2" name="กล่องข้อความ 151">
          <a:extLst>
            <a:ext uri="{FF2B5EF4-FFF2-40B4-BE49-F238E27FC236}">
              <a16:creationId xmlns:a16="http://schemas.microsoft.com/office/drawing/2014/main" id="{6ABFF04E-1A85-4056-A566-3F2DCEDEB289}"/>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3" name="กล่องข้อความ 152">
          <a:extLst>
            <a:ext uri="{FF2B5EF4-FFF2-40B4-BE49-F238E27FC236}">
              <a16:creationId xmlns:a16="http://schemas.microsoft.com/office/drawing/2014/main" id="{60CAC8FD-8CCA-4C48-9DDE-E6D719B2CBD8}"/>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4" name="กล่องข้อความ 153">
          <a:extLst>
            <a:ext uri="{FF2B5EF4-FFF2-40B4-BE49-F238E27FC236}">
              <a16:creationId xmlns:a16="http://schemas.microsoft.com/office/drawing/2014/main" id="{FD795675-3A64-4E9F-89F4-341B1E60C4A2}"/>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5" name="กล่องข้อความ 154">
          <a:extLst>
            <a:ext uri="{FF2B5EF4-FFF2-40B4-BE49-F238E27FC236}">
              <a16:creationId xmlns:a16="http://schemas.microsoft.com/office/drawing/2014/main" id="{51D04023-DC07-43CC-A899-B8AF1AB3DD05}"/>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6" name="กล่องข้อความ 155">
          <a:extLst>
            <a:ext uri="{FF2B5EF4-FFF2-40B4-BE49-F238E27FC236}">
              <a16:creationId xmlns:a16="http://schemas.microsoft.com/office/drawing/2014/main" id="{49041F42-4F28-4B62-9FD4-8071E5C601DC}"/>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7" name="กล่องข้อความ 156">
          <a:extLst>
            <a:ext uri="{FF2B5EF4-FFF2-40B4-BE49-F238E27FC236}">
              <a16:creationId xmlns:a16="http://schemas.microsoft.com/office/drawing/2014/main" id="{BEFBFC37-98A7-4584-97AF-003FBEB1A964}"/>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8" name="กล่องข้อความ 157">
          <a:extLst>
            <a:ext uri="{FF2B5EF4-FFF2-40B4-BE49-F238E27FC236}">
              <a16:creationId xmlns:a16="http://schemas.microsoft.com/office/drawing/2014/main" id="{2535DE04-1EA4-41C9-A40F-CBC6B0249237}"/>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59" name="กล่องข้อความ 158">
          <a:extLst>
            <a:ext uri="{FF2B5EF4-FFF2-40B4-BE49-F238E27FC236}">
              <a16:creationId xmlns:a16="http://schemas.microsoft.com/office/drawing/2014/main" id="{4494E374-C0C6-40BA-9A1E-6A0A4A77F1EA}"/>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60" name="กล่องข้อความ 159">
          <a:extLst>
            <a:ext uri="{FF2B5EF4-FFF2-40B4-BE49-F238E27FC236}">
              <a16:creationId xmlns:a16="http://schemas.microsoft.com/office/drawing/2014/main" id="{DC7BEFB0-820E-4C37-8233-C12B68773C46}"/>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61" name="กล่องข้อความ 160">
          <a:extLst>
            <a:ext uri="{FF2B5EF4-FFF2-40B4-BE49-F238E27FC236}">
              <a16:creationId xmlns:a16="http://schemas.microsoft.com/office/drawing/2014/main" id="{DCAC1988-4287-40CB-9A29-07D1AA2F996A}"/>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62" name="กล่องข้อความ 161">
          <a:extLst>
            <a:ext uri="{FF2B5EF4-FFF2-40B4-BE49-F238E27FC236}">
              <a16:creationId xmlns:a16="http://schemas.microsoft.com/office/drawing/2014/main" id="{75A2C608-B15E-4530-8520-E64A23A2FFE7}"/>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63" name="กล่องข้อความ 162">
          <a:extLst>
            <a:ext uri="{FF2B5EF4-FFF2-40B4-BE49-F238E27FC236}">
              <a16:creationId xmlns:a16="http://schemas.microsoft.com/office/drawing/2014/main" id="{435ADB87-C682-4899-B282-90C80CF43069}"/>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64" name="กล่องข้อความ 163">
          <a:extLst>
            <a:ext uri="{FF2B5EF4-FFF2-40B4-BE49-F238E27FC236}">
              <a16:creationId xmlns:a16="http://schemas.microsoft.com/office/drawing/2014/main" id="{B51E3CFE-5560-4BFE-BA6E-9AA0DF49A005}"/>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911</xdr:row>
      <xdr:rowOff>0</xdr:rowOff>
    </xdr:from>
    <xdr:ext cx="65" cy="170239"/>
    <xdr:sp macro="" textlink="">
      <xdr:nvSpPr>
        <xdr:cNvPr id="165" name="กล่องข้อความ 164">
          <a:extLst>
            <a:ext uri="{FF2B5EF4-FFF2-40B4-BE49-F238E27FC236}">
              <a16:creationId xmlns:a16="http://schemas.microsoft.com/office/drawing/2014/main" id="{982745BC-C327-466E-B8F6-609D6E55F0A7}"/>
            </a:ext>
          </a:extLst>
        </xdr:cNvPr>
        <xdr:cNvSpPr txBox="1"/>
      </xdr:nvSpPr>
      <xdr:spPr>
        <a:xfrm>
          <a:off x="817938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66" name="กล่องข้อความ 165">
          <a:extLst>
            <a:ext uri="{FF2B5EF4-FFF2-40B4-BE49-F238E27FC236}">
              <a16:creationId xmlns:a16="http://schemas.microsoft.com/office/drawing/2014/main" id="{03835E82-FE28-4F08-862C-222C95766DA7}"/>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67" name="กล่องข้อความ 166">
          <a:extLst>
            <a:ext uri="{FF2B5EF4-FFF2-40B4-BE49-F238E27FC236}">
              <a16:creationId xmlns:a16="http://schemas.microsoft.com/office/drawing/2014/main" id="{1AED3B06-565F-43DD-829D-8E0380F76682}"/>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68" name="กล่องข้อความ 167">
          <a:extLst>
            <a:ext uri="{FF2B5EF4-FFF2-40B4-BE49-F238E27FC236}">
              <a16:creationId xmlns:a16="http://schemas.microsoft.com/office/drawing/2014/main" id="{3D6B7034-FDE9-4B1C-9EA2-88E1FFF3A98C}"/>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69" name="กล่องข้อความ 168">
          <a:extLst>
            <a:ext uri="{FF2B5EF4-FFF2-40B4-BE49-F238E27FC236}">
              <a16:creationId xmlns:a16="http://schemas.microsoft.com/office/drawing/2014/main" id="{D52052D6-B8A5-4681-9BA1-DE405477CEEE}"/>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0" name="กล่องข้อความ 169">
          <a:extLst>
            <a:ext uri="{FF2B5EF4-FFF2-40B4-BE49-F238E27FC236}">
              <a16:creationId xmlns:a16="http://schemas.microsoft.com/office/drawing/2014/main" id="{BC30BECA-DA50-4910-A194-73DCC528ABCB}"/>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1" name="กล่องข้อความ 170">
          <a:extLst>
            <a:ext uri="{FF2B5EF4-FFF2-40B4-BE49-F238E27FC236}">
              <a16:creationId xmlns:a16="http://schemas.microsoft.com/office/drawing/2014/main" id="{111B5C51-91CB-4A83-91A8-DAEDF69F2692}"/>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2" name="กล่องข้อความ 171">
          <a:extLst>
            <a:ext uri="{FF2B5EF4-FFF2-40B4-BE49-F238E27FC236}">
              <a16:creationId xmlns:a16="http://schemas.microsoft.com/office/drawing/2014/main" id="{BFF99B75-D1EC-4D19-B16B-0933A8F836C7}"/>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3" name="กล่องข้อความ 172">
          <a:extLst>
            <a:ext uri="{FF2B5EF4-FFF2-40B4-BE49-F238E27FC236}">
              <a16:creationId xmlns:a16="http://schemas.microsoft.com/office/drawing/2014/main" id="{22E5962C-EDC7-4929-8513-D4CB40463ED0}"/>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4" name="กล่องข้อความ 173">
          <a:extLst>
            <a:ext uri="{FF2B5EF4-FFF2-40B4-BE49-F238E27FC236}">
              <a16:creationId xmlns:a16="http://schemas.microsoft.com/office/drawing/2014/main" id="{226F2D45-6E75-4F2D-96F6-815AC4078CA7}"/>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5" name="กล่องข้อความ 174">
          <a:extLst>
            <a:ext uri="{FF2B5EF4-FFF2-40B4-BE49-F238E27FC236}">
              <a16:creationId xmlns:a16="http://schemas.microsoft.com/office/drawing/2014/main" id="{E128EFE3-F324-40D0-A53B-040AB8A33DB3}"/>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6" name="กล่องข้อความ 175">
          <a:extLst>
            <a:ext uri="{FF2B5EF4-FFF2-40B4-BE49-F238E27FC236}">
              <a16:creationId xmlns:a16="http://schemas.microsoft.com/office/drawing/2014/main" id="{8B82BCAB-2448-4A2B-8308-06752BA4F41C}"/>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7" name="กล่องข้อความ 176">
          <a:extLst>
            <a:ext uri="{FF2B5EF4-FFF2-40B4-BE49-F238E27FC236}">
              <a16:creationId xmlns:a16="http://schemas.microsoft.com/office/drawing/2014/main" id="{0934BF57-0E66-46EF-9637-18D10959890C}"/>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8" name="กล่องข้อความ 177">
          <a:extLst>
            <a:ext uri="{FF2B5EF4-FFF2-40B4-BE49-F238E27FC236}">
              <a16:creationId xmlns:a16="http://schemas.microsoft.com/office/drawing/2014/main" id="{22D4407C-7759-4772-AB11-826C399C97B5}"/>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79" name="กล่องข้อความ 178">
          <a:extLst>
            <a:ext uri="{FF2B5EF4-FFF2-40B4-BE49-F238E27FC236}">
              <a16:creationId xmlns:a16="http://schemas.microsoft.com/office/drawing/2014/main" id="{A06777B3-FF80-44C5-A9DA-4B9D433C72F9}"/>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0" name="กล่องข้อความ 179">
          <a:extLst>
            <a:ext uri="{FF2B5EF4-FFF2-40B4-BE49-F238E27FC236}">
              <a16:creationId xmlns:a16="http://schemas.microsoft.com/office/drawing/2014/main" id="{5CFA2B7D-F0C4-43BC-8E98-29E5925EEAAC}"/>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1" name="กล่องข้อความ 180">
          <a:extLst>
            <a:ext uri="{FF2B5EF4-FFF2-40B4-BE49-F238E27FC236}">
              <a16:creationId xmlns:a16="http://schemas.microsoft.com/office/drawing/2014/main" id="{FFEAF61C-8575-4E60-8881-A3E04C05BA23}"/>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2" name="กล่องข้อความ 181">
          <a:extLst>
            <a:ext uri="{FF2B5EF4-FFF2-40B4-BE49-F238E27FC236}">
              <a16:creationId xmlns:a16="http://schemas.microsoft.com/office/drawing/2014/main" id="{93434ACF-FCB0-4E94-8F33-566C51EA2952}"/>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3" name="กล่องข้อความ 182">
          <a:extLst>
            <a:ext uri="{FF2B5EF4-FFF2-40B4-BE49-F238E27FC236}">
              <a16:creationId xmlns:a16="http://schemas.microsoft.com/office/drawing/2014/main" id="{2D2DE564-A746-420C-8B57-02A18896BEE9}"/>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4" name="กล่องข้อความ 183">
          <a:extLst>
            <a:ext uri="{FF2B5EF4-FFF2-40B4-BE49-F238E27FC236}">
              <a16:creationId xmlns:a16="http://schemas.microsoft.com/office/drawing/2014/main" id="{D601104F-F61F-44D7-A025-5B87B749C1E1}"/>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5" name="กล่องข้อความ 184">
          <a:extLst>
            <a:ext uri="{FF2B5EF4-FFF2-40B4-BE49-F238E27FC236}">
              <a16:creationId xmlns:a16="http://schemas.microsoft.com/office/drawing/2014/main" id="{1250087D-7A57-46E5-B618-CD10EFB3C12E}"/>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6" name="กล่องข้อความ 185">
          <a:extLst>
            <a:ext uri="{FF2B5EF4-FFF2-40B4-BE49-F238E27FC236}">
              <a16:creationId xmlns:a16="http://schemas.microsoft.com/office/drawing/2014/main" id="{9BD8E690-5DEA-4D46-9C07-1F204021E139}"/>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7" name="กล่องข้อความ 186">
          <a:extLst>
            <a:ext uri="{FF2B5EF4-FFF2-40B4-BE49-F238E27FC236}">
              <a16:creationId xmlns:a16="http://schemas.microsoft.com/office/drawing/2014/main" id="{C2940634-6053-4FD7-81DD-8B822007365C}"/>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8" name="กล่องข้อความ 187">
          <a:extLst>
            <a:ext uri="{FF2B5EF4-FFF2-40B4-BE49-F238E27FC236}">
              <a16:creationId xmlns:a16="http://schemas.microsoft.com/office/drawing/2014/main" id="{5F5C9B4C-1DE1-4135-828D-D9431EDEE175}"/>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911</xdr:row>
      <xdr:rowOff>0</xdr:rowOff>
    </xdr:from>
    <xdr:ext cx="65" cy="170239"/>
    <xdr:sp macro="" textlink="">
      <xdr:nvSpPr>
        <xdr:cNvPr id="189" name="กล่องข้อความ 188">
          <a:extLst>
            <a:ext uri="{FF2B5EF4-FFF2-40B4-BE49-F238E27FC236}">
              <a16:creationId xmlns:a16="http://schemas.microsoft.com/office/drawing/2014/main" id="{5DF92909-3CF1-4CCD-AA39-35301FB203F5}"/>
            </a:ext>
          </a:extLst>
        </xdr:cNvPr>
        <xdr:cNvSpPr txBox="1"/>
      </xdr:nvSpPr>
      <xdr:spPr>
        <a:xfrm>
          <a:off x="10751136" y="228028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0" name="กล่องข้อความ 189">
          <a:extLst>
            <a:ext uri="{FF2B5EF4-FFF2-40B4-BE49-F238E27FC236}">
              <a16:creationId xmlns:a16="http://schemas.microsoft.com/office/drawing/2014/main" id="{2586B7EA-C0BD-48BD-B9B9-635B0CAC0EB2}"/>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1" name="กล่องข้อความ 190">
          <a:extLst>
            <a:ext uri="{FF2B5EF4-FFF2-40B4-BE49-F238E27FC236}">
              <a16:creationId xmlns:a16="http://schemas.microsoft.com/office/drawing/2014/main" id="{C2A0A2C1-ECDB-479D-B1EC-54A35522332B}"/>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2" name="กล่องข้อความ 191">
          <a:extLst>
            <a:ext uri="{FF2B5EF4-FFF2-40B4-BE49-F238E27FC236}">
              <a16:creationId xmlns:a16="http://schemas.microsoft.com/office/drawing/2014/main" id="{D44001F8-D60B-4402-8EDB-EFACB2CAFF49}"/>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3" name="กล่องข้อความ 192">
          <a:extLst>
            <a:ext uri="{FF2B5EF4-FFF2-40B4-BE49-F238E27FC236}">
              <a16:creationId xmlns:a16="http://schemas.microsoft.com/office/drawing/2014/main" id="{2075C3B6-D801-400B-91CD-244949CF3FBA}"/>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4" name="กล่องข้อความ 193">
          <a:extLst>
            <a:ext uri="{FF2B5EF4-FFF2-40B4-BE49-F238E27FC236}">
              <a16:creationId xmlns:a16="http://schemas.microsoft.com/office/drawing/2014/main" id="{C5A689A2-CD82-4958-B3E4-9DD03061DD1C}"/>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5" name="กล่องข้อความ 194">
          <a:extLst>
            <a:ext uri="{FF2B5EF4-FFF2-40B4-BE49-F238E27FC236}">
              <a16:creationId xmlns:a16="http://schemas.microsoft.com/office/drawing/2014/main" id="{2C0A6C89-14F1-429A-9D9A-98C9BE9D3550}"/>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6" name="กล่องข้อความ 195">
          <a:extLst>
            <a:ext uri="{FF2B5EF4-FFF2-40B4-BE49-F238E27FC236}">
              <a16:creationId xmlns:a16="http://schemas.microsoft.com/office/drawing/2014/main" id="{79D67814-97CD-4327-B0B7-81A213CE4AF5}"/>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7" name="กล่องข้อความ 196">
          <a:extLst>
            <a:ext uri="{FF2B5EF4-FFF2-40B4-BE49-F238E27FC236}">
              <a16:creationId xmlns:a16="http://schemas.microsoft.com/office/drawing/2014/main" id="{E2A7D9A8-DA3E-4C33-9699-238BE60DDDE8}"/>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8" name="กล่องข้อความ 197">
          <a:extLst>
            <a:ext uri="{FF2B5EF4-FFF2-40B4-BE49-F238E27FC236}">
              <a16:creationId xmlns:a16="http://schemas.microsoft.com/office/drawing/2014/main" id="{0115A002-0F30-4239-B242-4ACBB00DCF67}"/>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199" name="กล่องข้อความ 198">
          <a:extLst>
            <a:ext uri="{FF2B5EF4-FFF2-40B4-BE49-F238E27FC236}">
              <a16:creationId xmlns:a16="http://schemas.microsoft.com/office/drawing/2014/main" id="{67D39CFD-4538-4AB6-B365-D3BC29453D01}"/>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0" name="กล่องข้อความ 199">
          <a:extLst>
            <a:ext uri="{FF2B5EF4-FFF2-40B4-BE49-F238E27FC236}">
              <a16:creationId xmlns:a16="http://schemas.microsoft.com/office/drawing/2014/main" id="{989AED22-E5EE-4B05-91D5-DFAC7C3ABB27}"/>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1" name="กล่องข้อความ 200">
          <a:extLst>
            <a:ext uri="{FF2B5EF4-FFF2-40B4-BE49-F238E27FC236}">
              <a16:creationId xmlns:a16="http://schemas.microsoft.com/office/drawing/2014/main" id="{64370788-D064-4951-B5D1-B364CF019060}"/>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2" name="กล่องข้อความ 201">
          <a:extLst>
            <a:ext uri="{FF2B5EF4-FFF2-40B4-BE49-F238E27FC236}">
              <a16:creationId xmlns:a16="http://schemas.microsoft.com/office/drawing/2014/main" id="{A06F02BF-2A30-41BC-980B-EE95F4C69BF2}"/>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3" name="กล่องข้อความ 202">
          <a:extLst>
            <a:ext uri="{FF2B5EF4-FFF2-40B4-BE49-F238E27FC236}">
              <a16:creationId xmlns:a16="http://schemas.microsoft.com/office/drawing/2014/main" id="{9A7D992E-C935-4CE0-91A1-015EB5D66369}"/>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4" name="กล่องข้อความ 203">
          <a:extLst>
            <a:ext uri="{FF2B5EF4-FFF2-40B4-BE49-F238E27FC236}">
              <a16:creationId xmlns:a16="http://schemas.microsoft.com/office/drawing/2014/main" id="{A02CCD4C-AA80-4055-B184-2BA4997ECB9F}"/>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5" name="กล่องข้อความ 204">
          <a:extLst>
            <a:ext uri="{FF2B5EF4-FFF2-40B4-BE49-F238E27FC236}">
              <a16:creationId xmlns:a16="http://schemas.microsoft.com/office/drawing/2014/main" id="{D274DAC3-30A9-4EB5-99DE-55B1A0A6E845}"/>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6" name="กล่องข้อความ 205">
          <a:extLst>
            <a:ext uri="{FF2B5EF4-FFF2-40B4-BE49-F238E27FC236}">
              <a16:creationId xmlns:a16="http://schemas.microsoft.com/office/drawing/2014/main" id="{D95539A4-B3C2-44A9-A060-A6C0C5674C7D}"/>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7" name="กล่องข้อความ 206">
          <a:extLst>
            <a:ext uri="{FF2B5EF4-FFF2-40B4-BE49-F238E27FC236}">
              <a16:creationId xmlns:a16="http://schemas.microsoft.com/office/drawing/2014/main" id="{6F899F71-5F37-4BB7-B3F1-C01B03A0CE1A}"/>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8" name="กล่องข้อความ 207">
          <a:extLst>
            <a:ext uri="{FF2B5EF4-FFF2-40B4-BE49-F238E27FC236}">
              <a16:creationId xmlns:a16="http://schemas.microsoft.com/office/drawing/2014/main" id="{2FD3CD89-7D09-46EF-94BC-68B4B46CBE0C}"/>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09" name="กล่องข้อความ 208">
          <a:extLst>
            <a:ext uri="{FF2B5EF4-FFF2-40B4-BE49-F238E27FC236}">
              <a16:creationId xmlns:a16="http://schemas.microsoft.com/office/drawing/2014/main" id="{842946A8-FCC9-454E-B095-AB22F5F5341E}"/>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10" name="กล่องข้อความ 209">
          <a:extLst>
            <a:ext uri="{FF2B5EF4-FFF2-40B4-BE49-F238E27FC236}">
              <a16:creationId xmlns:a16="http://schemas.microsoft.com/office/drawing/2014/main" id="{AADCF4C2-53F6-45F8-BA76-78F503B2B675}"/>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11" name="กล่องข้อความ 210">
          <a:extLst>
            <a:ext uri="{FF2B5EF4-FFF2-40B4-BE49-F238E27FC236}">
              <a16:creationId xmlns:a16="http://schemas.microsoft.com/office/drawing/2014/main" id="{E97F0AD6-A490-4B8E-AF11-219583D7804A}"/>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12" name="กล่องข้อความ 211">
          <a:extLst>
            <a:ext uri="{FF2B5EF4-FFF2-40B4-BE49-F238E27FC236}">
              <a16:creationId xmlns:a16="http://schemas.microsoft.com/office/drawing/2014/main" id="{21FF8315-B1A9-45B2-A467-7F2F3B7D0A31}"/>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1239</xdr:row>
      <xdr:rowOff>0</xdr:rowOff>
    </xdr:from>
    <xdr:ext cx="65" cy="170239"/>
    <xdr:sp macro="" textlink="">
      <xdr:nvSpPr>
        <xdr:cNvPr id="213" name="กล่องข้อความ 212">
          <a:extLst>
            <a:ext uri="{FF2B5EF4-FFF2-40B4-BE49-F238E27FC236}">
              <a16:creationId xmlns:a16="http://schemas.microsoft.com/office/drawing/2014/main" id="{9EC2A953-BC6C-4787-8B71-E0BBC09C08A5}"/>
            </a:ext>
          </a:extLst>
        </xdr:cNvPr>
        <xdr:cNvSpPr txBox="1"/>
      </xdr:nvSpPr>
      <xdr:spPr>
        <a:xfrm>
          <a:off x="817938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14" name="กล่องข้อความ 213">
          <a:extLst>
            <a:ext uri="{FF2B5EF4-FFF2-40B4-BE49-F238E27FC236}">
              <a16:creationId xmlns:a16="http://schemas.microsoft.com/office/drawing/2014/main" id="{B971A927-846E-4A28-80CB-5E23A6A76A05}"/>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15" name="กล่องข้อความ 214">
          <a:extLst>
            <a:ext uri="{FF2B5EF4-FFF2-40B4-BE49-F238E27FC236}">
              <a16:creationId xmlns:a16="http://schemas.microsoft.com/office/drawing/2014/main" id="{A287593D-9AEE-4777-82B0-FB376205DCB0}"/>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16" name="กล่องข้อความ 215">
          <a:extLst>
            <a:ext uri="{FF2B5EF4-FFF2-40B4-BE49-F238E27FC236}">
              <a16:creationId xmlns:a16="http://schemas.microsoft.com/office/drawing/2014/main" id="{2320E66F-ABBC-4217-A30C-0217D486F88D}"/>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17" name="กล่องข้อความ 216">
          <a:extLst>
            <a:ext uri="{FF2B5EF4-FFF2-40B4-BE49-F238E27FC236}">
              <a16:creationId xmlns:a16="http://schemas.microsoft.com/office/drawing/2014/main" id="{6E9E3E43-A9B0-4E06-B3CB-0E2655B6FC61}"/>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18" name="กล่องข้อความ 217">
          <a:extLst>
            <a:ext uri="{FF2B5EF4-FFF2-40B4-BE49-F238E27FC236}">
              <a16:creationId xmlns:a16="http://schemas.microsoft.com/office/drawing/2014/main" id="{008CA401-B42D-494D-B96D-AB8759491394}"/>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19" name="กล่องข้อความ 218">
          <a:extLst>
            <a:ext uri="{FF2B5EF4-FFF2-40B4-BE49-F238E27FC236}">
              <a16:creationId xmlns:a16="http://schemas.microsoft.com/office/drawing/2014/main" id="{FA32C713-AD6C-4FDA-9E50-D5529B1E20D9}"/>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0" name="กล่องข้อความ 219">
          <a:extLst>
            <a:ext uri="{FF2B5EF4-FFF2-40B4-BE49-F238E27FC236}">
              <a16:creationId xmlns:a16="http://schemas.microsoft.com/office/drawing/2014/main" id="{AF503DEF-A9D5-4530-9A33-9D701FC5C057}"/>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1" name="กล่องข้อความ 220">
          <a:extLst>
            <a:ext uri="{FF2B5EF4-FFF2-40B4-BE49-F238E27FC236}">
              <a16:creationId xmlns:a16="http://schemas.microsoft.com/office/drawing/2014/main" id="{1F9CEAFC-4D32-4E73-9A7E-722F6C0217D9}"/>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2" name="กล่องข้อความ 221">
          <a:extLst>
            <a:ext uri="{FF2B5EF4-FFF2-40B4-BE49-F238E27FC236}">
              <a16:creationId xmlns:a16="http://schemas.microsoft.com/office/drawing/2014/main" id="{2E8C3AB7-DE27-4DD6-9841-F1A2D38DC902}"/>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3" name="กล่องข้อความ 222">
          <a:extLst>
            <a:ext uri="{FF2B5EF4-FFF2-40B4-BE49-F238E27FC236}">
              <a16:creationId xmlns:a16="http://schemas.microsoft.com/office/drawing/2014/main" id="{2295BAB4-2549-438F-A0D6-090C77E700D3}"/>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4" name="กล่องข้อความ 223">
          <a:extLst>
            <a:ext uri="{FF2B5EF4-FFF2-40B4-BE49-F238E27FC236}">
              <a16:creationId xmlns:a16="http://schemas.microsoft.com/office/drawing/2014/main" id="{2D9595AC-876A-44B9-AA18-615F1ECD1512}"/>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5" name="กล่องข้อความ 224">
          <a:extLst>
            <a:ext uri="{FF2B5EF4-FFF2-40B4-BE49-F238E27FC236}">
              <a16:creationId xmlns:a16="http://schemas.microsoft.com/office/drawing/2014/main" id="{81F9920C-55EA-4769-94A1-450F59EE4020}"/>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6" name="กล่องข้อความ 225">
          <a:extLst>
            <a:ext uri="{FF2B5EF4-FFF2-40B4-BE49-F238E27FC236}">
              <a16:creationId xmlns:a16="http://schemas.microsoft.com/office/drawing/2014/main" id="{E5C658A7-9D22-4361-BC20-7E3A238CB9D1}"/>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7" name="กล่องข้อความ 226">
          <a:extLst>
            <a:ext uri="{FF2B5EF4-FFF2-40B4-BE49-F238E27FC236}">
              <a16:creationId xmlns:a16="http://schemas.microsoft.com/office/drawing/2014/main" id="{8DBE1199-81ED-4C18-A5B4-102E02071359}"/>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8" name="กล่องข้อความ 227">
          <a:extLst>
            <a:ext uri="{FF2B5EF4-FFF2-40B4-BE49-F238E27FC236}">
              <a16:creationId xmlns:a16="http://schemas.microsoft.com/office/drawing/2014/main" id="{1C7E9A7A-2E9A-4609-9E68-14DD2D853DF4}"/>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29" name="กล่องข้อความ 228">
          <a:extLst>
            <a:ext uri="{FF2B5EF4-FFF2-40B4-BE49-F238E27FC236}">
              <a16:creationId xmlns:a16="http://schemas.microsoft.com/office/drawing/2014/main" id="{C4BA6CC6-A967-43CA-B510-C5B77B17915D}"/>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0" name="กล่องข้อความ 229">
          <a:extLst>
            <a:ext uri="{FF2B5EF4-FFF2-40B4-BE49-F238E27FC236}">
              <a16:creationId xmlns:a16="http://schemas.microsoft.com/office/drawing/2014/main" id="{1E3ED542-E559-45BA-B40F-A1015620D506}"/>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1" name="กล่องข้อความ 230">
          <a:extLst>
            <a:ext uri="{FF2B5EF4-FFF2-40B4-BE49-F238E27FC236}">
              <a16:creationId xmlns:a16="http://schemas.microsoft.com/office/drawing/2014/main" id="{10D765B2-82A7-422D-8C5F-40EF7D5944BA}"/>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2" name="กล่องข้อความ 231">
          <a:extLst>
            <a:ext uri="{FF2B5EF4-FFF2-40B4-BE49-F238E27FC236}">
              <a16:creationId xmlns:a16="http://schemas.microsoft.com/office/drawing/2014/main" id="{CD272C6A-CBAF-4DF3-B94F-95A47E543FEF}"/>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3" name="กล่องข้อความ 232">
          <a:extLst>
            <a:ext uri="{FF2B5EF4-FFF2-40B4-BE49-F238E27FC236}">
              <a16:creationId xmlns:a16="http://schemas.microsoft.com/office/drawing/2014/main" id="{E2570818-B6B6-44B4-9DCE-20F3EC6E52C9}"/>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4" name="กล่องข้อความ 233">
          <a:extLst>
            <a:ext uri="{FF2B5EF4-FFF2-40B4-BE49-F238E27FC236}">
              <a16:creationId xmlns:a16="http://schemas.microsoft.com/office/drawing/2014/main" id="{0B0C6245-169E-42FE-B207-6F2BA5832F99}"/>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5" name="กล่องข้อความ 234">
          <a:extLst>
            <a:ext uri="{FF2B5EF4-FFF2-40B4-BE49-F238E27FC236}">
              <a16:creationId xmlns:a16="http://schemas.microsoft.com/office/drawing/2014/main" id="{EB8F9423-C266-46FB-B72E-D918977DDE58}"/>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6" name="กล่องข้อความ 235">
          <a:extLst>
            <a:ext uri="{FF2B5EF4-FFF2-40B4-BE49-F238E27FC236}">
              <a16:creationId xmlns:a16="http://schemas.microsoft.com/office/drawing/2014/main" id="{112EE2AD-95E5-4374-8BF1-67B441084378}"/>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1239</xdr:row>
      <xdr:rowOff>0</xdr:rowOff>
    </xdr:from>
    <xdr:ext cx="65" cy="170239"/>
    <xdr:sp macro="" textlink="">
      <xdr:nvSpPr>
        <xdr:cNvPr id="237" name="กล่องข้อความ 236">
          <a:extLst>
            <a:ext uri="{FF2B5EF4-FFF2-40B4-BE49-F238E27FC236}">
              <a16:creationId xmlns:a16="http://schemas.microsoft.com/office/drawing/2014/main" id="{C6E53B68-2DE8-4835-9DFF-DD5611D1A73B}"/>
            </a:ext>
          </a:extLst>
        </xdr:cNvPr>
        <xdr:cNvSpPr txBox="1"/>
      </xdr:nvSpPr>
      <xdr:spPr>
        <a:xfrm>
          <a:off x="10751136" y="2720340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38" name="กล่องข้อความ 237">
          <a:extLst>
            <a:ext uri="{FF2B5EF4-FFF2-40B4-BE49-F238E27FC236}">
              <a16:creationId xmlns:a16="http://schemas.microsoft.com/office/drawing/2014/main" id="{87ABCAA6-42D4-4904-85DF-8E53ECDF7F6F}"/>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39" name="กล่องข้อความ 238">
          <a:extLst>
            <a:ext uri="{FF2B5EF4-FFF2-40B4-BE49-F238E27FC236}">
              <a16:creationId xmlns:a16="http://schemas.microsoft.com/office/drawing/2014/main" id="{E90172C2-35BA-491D-8FC1-60D6659B790A}"/>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0" name="กล่องข้อความ 239">
          <a:extLst>
            <a:ext uri="{FF2B5EF4-FFF2-40B4-BE49-F238E27FC236}">
              <a16:creationId xmlns:a16="http://schemas.microsoft.com/office/drawing/2014/main" id="{B9A4F978-58FD-48F5-9D4A-C880473E0DEE}"/>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1" name="กล่องข้อความ 240">
          <a:extLst>
            <a:ext uri="{FF2B5EF4-FFF2-40B4-BE49-F238E27FC236}">
              <a16:creationId xmlns:a16="http://schemas.microsoft.com/office/drawing/2014/main" id="{EC29D087-3C16-45D1-8551-52AFB83F6BE9}"/>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2" name="กล่องข้อความ 241">
          <a:extLst>
            <a:ext uri="{FF2B5EF4-FFF2-40B4-BE49-F238E27FC236}">
              <a16:creationId xmlns:a16="http://schemas.microsoft.com/office/drawing/2014/main" id="{EC3F054C-EEE0-4481-ADB8-6768B2C4CD62}"/>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3" name="กล่องข้อความ 242">
          <a:extLst>
            <a:ext uri="{FF2B5EF4-FFF2-40B4-BE49-F238E27FC236}">
              <a16:creationId xmlns:a16="http://schemas.microsoft.com/office/drawing/2014/main" id="{127976CE-ACF9-4E04-9F8D-2C1DC09E4E04}"/>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4" name="กล่องข้อความ 243">
          <a:extLst>
            <a:ext uri="{FF2B5EF4-FFF2-40B4-BE49-F238E27FC236}">
              <a16:creationId xmlns:a16="http://schemas.microsoft.com/office/drawing/2014/main" id="{F65AAB1F-A5DD-4112-B47E-131C0BA99EB7}"/>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5" name="กล่องข้อความ 244">
          <a:extLst>
            <a:ext uri="{FF2B5EF4-FFF2-40B4-BE49-F238E27FC236}">
              <a16:creationId xmlns:a16="http://schemas.microsoft.com/office/drawing/2014/main" id="{17494F26-EB37-4DF5-BB1E-F34FB0D9791A}"/>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6" name="กล่องข้อความ 245">
          <a:extLst>
            <a:ext uri="{FF2B5EF4-FFF2-40B4-BE49-F238E27FC236}">
              <a16:creationId xmlns:a16="http://schemas.microsoft.com/office/drawing/2014/main" id="{2DD2178C-2EDC-46EB-B74C-DF7460A938CE}"/>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7" name="กล่องข้อความ 246">
          <a:extLst>
            <a:ext uri="{FF2B5EF4-FFF2-40B4-BE49-F238E27FC236}">
              <a16:creationId xmlns:a16="http://schemas.microsoft.com/office/drawing/2014/main" id="{9FCF4A4A-3C60-4740-AE97-7E69C38D0639}"/>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8" name="กล่องข้อความ 247">
          <a:extLst>
            <a:ext uri="{FF2B5EF4-FFF2-40B4-BE49-F238E27FC236}">
              <a16:creationId xmlns:a16="http://schemas.microsoft.com/office/drawing/2014/main" id="{F611B21A-2527-448D-9819-6FEF70CB2B5C}"/>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49" name="กล่องข้อความ 248">
          <a:extLst>
            <a:ext uri="{FF2B5EF4-FFF2-40B4-BE49-F238E27FC236}">
              <a16:creationId xmlns:a16="http://schemas.microsoft.com/office/drawing/2014/main" id="{3BC0D901-0164-4023-8468-94A2BD070477}"/>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0" name="กล่องข้อความ 249">
          <a:extLst>
            <a:ext uri="{FF2B5EF4-FFF2-40B4-BE49-F238E27FC236}">
              <a16:creationId xmlns:a16="http://schemas.microsoft.com/office/drawing/2014/main" id="{7A15C1FD-3906-451B-88F3-DB2FC3A0357D}"/>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1" name="กล่องข้อความ 250">
          <a:extLst>
            <a:ext uri="{FF2B5EF4-FFF2-40B4-BE49-F238E27FC236}">
              <a16:creationId xmlns:a16="http://schemas.microsoft.com/office/drawing/2014/main" id="{D8D6C192-E76C-4B41-A6DE-3797FBA7D989}"/>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2" name="กล่องข้อความ 251">
          <a:extLst>
            <a:ext uri="{FF2B5EF4-FFF2-40B4-BE49-F238E27FC236}">
              <a16:creationId xmlns:a16="http://schemas.microsoft.com/office/drawing/2014/main" id="{F1C59158-C46D-49BA-B8CC-6A4AF5550D94}"/>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3" name="กล่องข้อความ 252">
          <a:extLst>
            <a:ext uri="{FF2B5EF4-FFF2-40B4-BE49-F238E27FC236}">
              <a16:creationId xmlns:a16="http://schemas.microsoft.com/office/drawing/2014/main" id="{9CF185FB-7F62-4A82-80B1-B6B3002E8DEF}"/>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4" name="กล่องข้อความ 253">
          <a:extLst>
            <a:ext uri="{FF2B5EF4-FFF2-40B4-BE49-F238E27FC236}">
              <a16:creationId xmlns:a16="http://schemas.microsoft.com/office/drawing/2014/main" id="{B50A22A1-E6D4-4A9B-9CB8-F13043CF9BEB}"/>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5" name="กล่องข้อความ 254">
          <a:extLst>
            <a:ext uri="{FF2B5EF4-FFF2-40B4-BE49-F238E27FC236}">
              <a16:creationId xmlns:a16="http://schemas.microsoft.com/office/drawing/2014/main" id="{843866C2-4894-44FF-805B-1FF8FF4E23C3}"/>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6" name="กล่องข้อความ 255">
          <a:extLst>
            <a:ext uri="{FF2B5EF4-FFF2-40B4-BE49-F238E27FC236}">
              <a16:creationId xmlns:a16="http://schemas.microsoft.com/office/drawing/2014/main" id="{5FD97E57-49EB-479A-B329-F848272EC706}"/>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7" name="กล่องข้อความ 256">
          <a:extLst>
            <a:ext uri="{FF2B5EF4-FFF2-40B4-BE49-F238E27FC236}">
              <a16:creationId xmlns:a16="http://schemas.microsoft.com/office/drawing/2014/main" id="{FF4CE62D-F71A-4266-9F16-96A378F144CB}"/>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8" name="กล่องข้อความ 257">
          <a:extLst>
            <a:ext uri="{FF2B5EF4-FFF2-40B4-BE49-F238E27FC236}">
              <a16:creationId xmlns:a16="http://schemas.microsoft.com/office/drawing/2014/main" id="{B43FEF86-6D5F-43A4-953F-03A876934AC8}"/>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59" name="กล่องข้อความ 258">
          <a:extLst>
            <a:ext uri="{FF2B5EF4-FFF2-40B4-BE49-F238E27FC236}">
              <a16:creationId xmlns:a16="http://schemas.microsoft.com/office/drawing/2014/main" id="{255F5B4A-0EFC-4AAA-BFA7-7BFC7AF745F8}"/>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60" name="กล่องข้อความ 259">
          <a:extLst>
            <a:ext uri="{FF2B5EF4-FFF2-40B4-BE49-F238E27FC236}">
              <a16:creationId xmlns:a16="http://schemas.microsoft.com/office/drawing/2014/main" id="{C556D939-FF25-4D81-A163-D9154E67A007}"/>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1287</xdr:row>
      <xdr:rowOff>0</xdr:rowOff>
    </xdr:from>
    <xdr:ext cx="65" cy="170239"/>
    <xdr:sp macro="" textlink="">
      <xdr:nvSpPr>
        <xdr:cNvPr id="261" name="กล่องข้อความ 260">
          <a:extLst>
            <a:ext uri="{FF2B5EF4-FFF2-40B4-BE49-F238E27FC236}">
              <a16:creationId xmlns:a16="http://schemas.microsoft.com/office/drawing/2014/main" id="{C11DE35C-A35B-48E4-8723-75C98F8CDC27}"/>
            </a:ext>
          </a:extLst>
        </xdr:cNvPr>
        <xdr:cNvSpPr txBox="1"/>
      </xdr:nvSpPr>
      <xdr:spPr>
        <a:xfrm>
          <a:off x="817938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2" name="กล่องข้อความ 261">
          <a:extLst>
            <a:ext uri="{FF2B5EF4-FFF2-40B4-BE49-F238E27FC236}">
              <a16:creationId xmlns:a16="http://schemas.microsoft.com/office/drawing/2014/main" id="{3C647964-D3D3-4E16-9A67-76C9FE36B776}"/>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3" name="กล่องข้อความ 262">
          <a:extLst>
            <a:ext uri="{FF2B5EF4-FFF2-40B4-BE49-F238E27FC236}">
              <a16:creationId xmlns:a16="http://schemas.microsoft.com/office/drawing/2014/main" id="{EBE7EA7B-753B-4CE6-9485-504B0659A1E8}"/>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4" name="กล่องข้อความ 263">
          <a:extLst>
            <a:ext uri="{FF2B5EF4-FFF2-40B4-BE49-F238E27FC236}">
              <a16:creationId xmlns:a16="http://schemas.microsoft.com/office/drawing/2014/main" id="{59240794-B7D2-4FB0-A4D4-511090EE99C9}"/>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5" name="กล่องข้อความ 264">
          <a:extLst>
            <a:ext uri="{FF2B5EF4-FFF2-40B4-BE49-F238E27FC236}">
              <a16:creationId xmlns:a16="http://schemas.microsoft.com/office/drawing/2014/main" id="{87B2EA5B-AF0E-4CBC-BF36-E8130504EED9}"/>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6" name="กล่องข้อความ 265">
          <a:extLst>
            <a:ext uri="{FF2B5EF4-FFF2-40B4-BE49-F238E27FC236}">
              <a16:creationId xmlns:a16="http://schemas.microsoft.com/office/drawing/2014/main" id="{86C052A8-24A5-447F-BA82-DCB5A927E49E}"/>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7" name="กล่องข้อความ 266">
          <a:extLst>
            <a:ext uri="{FF2B5EF4-FFF2-40B4-BE49-F238E27FC236}">
              <a16:creationId xmlns:a16="http://schemas.microsoft.com/office/drawing/2014/main" id="{60E6913B-133B-4958-8AB4-267B06DE9840}"/>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8" name="กล่องข้อความ 267">
          <a:extLst>
            <a:ext uri="{FF2B5EF4-FFF2-40B4-BE49-F238E27FC236}">
              <a16:creationId xmlns:a16="http://schemas.microsoft.com/office/drawing/2014/main" id="{07851962-092B-435A-AD71-7443523E2944}"/>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69" name="กล่องข้อความ 268">
          <a:extLst>
            <a:ext uri="{FF2B5EF4-FFF2-40B4-BE49-F238E27FC236}">
              <a16:creationId xmlns:a16="http://schemas.microsoft.com/office/drawing/2014/main" id="{122B5E9C-D638-41FA-A27A-ECCD4C6FAD4E}"/>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0" name="กล่องข้อความ 269">
          <a:extLst>
            <a:ext uri="{FF2B5EF4-FFF2-40B4-BE49-F238E27FC236}">
              <a16:creationId xmlns:a16="http://schemas.microsoft.com/office/drawing/2014/main" id="{29225172-07B1-43A0-87CC-7D58B80E3A8C}"/>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1" name="กล่องข้อความ 270">
          <a:extLst>
            <a:ext uri="{FF2B5EF4-FFF2-40B4-BE49-F238E27FC236}">
              <a16:creationId xmlns:a16="http://schemas.microsoft.com/office/drawing/2014/main" id="{09205857-0331-4EC2-9529-52E06BF5DF8B}"/>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2" name="กล่องข้อความ 271">
          <a:extLst>
            <a:ext uri="{FF2B5EF4-FFF2-40B4-BE49-F238E27FC236}">
              <a16:creationId xmlns:a16="http://schemas.microsoft.com/office/drawing/2014/main" id="{4ADF8279-B522-40D2-ACA8-858F735C2F5E}"/>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3" name="กล่องข้อความ 272">
          <a:extLst>
            <a:ext uri="{FF2B5EF4-FFF2-40B4-BE49-F238E27FC236}">
              <a16:creationId xmlns:a16="http://schemas.microsoft.com/office/drawing/2014/main" id="{D797D29D-2550-4FD1-B668-85FE4C05061E}"/>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4" name="กล่องข้อความ 273">
          <a:extLst>
            <a:ext uri="{FF2B5EF4-FFF2-40B4-BE49-F238E27FC236}">
              <a16:creationId xmlns:a16="http://schemas.microsoft.com/office/drawing/2014/main" id="{D708129A-158D-404E-8174-63B764215E0A}"/>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5" name="กล่องข้อความ 274">
          <a:extLst>
            <a:ext uri="{FF2B5EF4-FFF2-40B4-BE49-F238E27FC236}">
              <a16:creationId xmlns:a16="http://schemas.microsoft.com/office/drawing/2014/main" id="{D26A6A11-DB07-4876-969F-57CBDB2C2E6F}"/>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6" name="กล่องข้อความ 275">
          <a:extLst>
            <a:ext uri="{FF2B5EF4-FFF2-40B4-BE49-F238E27FC236}">
              <a16:creationId xmlns:a16="http://schemas.microsoft.com/office/drawing/2014/main" id="{CB665AE0-2443-44B0-878A-8C2CE841997A}"/>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7" name="กล่องข้อความ 276">
          <a:extLst>
            <a:ext uri="{FF2B5EF4-FFF2-40B4-BE49-F238E27FC236}">
              <a16:creationId xmlns:a16="http://schemas.microsoft.com/office/drawing/2014/main" id="{0A65E897-7486-40E5-9405-BDBFF89A2519}"/>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8" name="กล่องข้อความ 277">
          <a:extLst>
            <a:ext uri="{FF2B5EF4-FFF2-40B4-BE49-F238E27FC236}">
              <a16:creationId xmlns:a16="http://schemas.microsoft.com/office/drawing/2014/main" id="{DC6319B0-3B6C-4A2E-9015-354FA9F1B099}"/>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79" name="กล่องข้อความ 278">
          <a:extLst>
            <a:ext uri="{FF2B5EF4-FFF2-40B4-BE49-F238E27FC236}">
              <a16:creationId xmlns:a16="http://schemas.microsoft.com/office/drawing/2014/main" id="{7E34DA34-AA30-40D8-A602-3D9826E1881A}"/>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80" name="กล่องข้อความ 279">
          <a:extLst>
            <a:ext uri="{FF2B5EF4-FFF2-40B4-BE49-F238E27FC236}">
              <a16:creationId xmlns:a16="http://schemas.microsoft.com/office/drawing/2014/main" id="{4EC8ABBD-6636-44D8-BE76-668EC85905B3}"/>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81" name="กล่องข้อความ 280">
          <a:extLst>
            <a:ext uri="{FF2B5EF4-FFF2-40B4-BE49-F238E27FC236}">
              <a16:creationId xmlns:a16="http://schemas.microsoft.com/office/drawing/2014/main" id="{BCF91376-41A6-4682-A842-4E2B43B95486}"/>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82" name="กล่องข้อความ 281">
          <a:extLst>
            <a:ext uri="{FF2B5EF4-FFF2-40B4-BE49-F238E27FC236}">
              <a16:creationId xmlns:a16="http://schemas.microsoft.com/office/drawing/2014/main" id="{0DCB101E-67A4-4BF1-B076-D74AF455EB16}"/>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83" name="กล่องข้อความ 282">
          <a:extLst>
            <a:ext uri="{FF2B5EF4-FFF2-40B4-BE49-F238E27FC236}">
              <a16:creationId xmlns:a16="http://schemas.microsoft.com/office/drawing/2014/main" id="{B4FCD47A-FE20-4216-BF1B-5206A629541B}"/>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84" name="กล่องข้อความ 283">
          <a:extLst>
            <a:ext uri="{FF2B5EF4-FFF2-40B4-BE49-F238E27FC236}">
              <a16:creationId xmlns:a16="http://schemas.microsoft.com/office/drawing/2014/main" id="{BE25154D-8AF3-4BA1-A1BD-271F7FBD1E72}"/>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1287</xdr:row>
      <xdr:rowOff>0</xdr:rowOff>
    </xdr:from>
    <xdr:ext cx="65" cy="170239"/>
    <xdr:sp macro="" textlink="">
      <xdr:nvSpPr>
        <xdr:cNvPr id="285" name="กล่องข้อความ 284">
          <a:extLst>
            <a:ext uri="{FF2B5EF4-FFF2-40B4-BE49-F238E27FC236}">
              <a16:creationId xmlns:a16="http://schemas.microsoft.com/office/drawing/2014/main" id="{519B5E3F-BDEA-450C-97E7-A9DB1F53F401}"/>
            </a:ext>
          </a:extLst>
        </xdr:cNvPr>
        <xdr:cNvSpPr txBox="1"/>
      </xdr:nvSpPr>
      <xdr:spPr>
        <a:xfrm>
          <a:off x="10751136" y="296989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86" name="กล่องข้อความ 285">
          <a:extLst>
            <a:ext uri="{FF2B5EF4-FFF2-40B4-BE49-F238E27FC236}">
              <a16:creationId xmlns:a16="http://schemas.microsoft.com/office/drawing/2014/main" id="{FE7B1D7C-AA9B-4CF6-8D1A-818AEC5E58FB}"/>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87" name="กล่องข้อความ 286">
          <a:extLst>
            <a:ext uri="{FF2B5EF4-FFF2-40B4-BE49-F238E27FC236}">
              <a16:creationId xmlns:a16="http://schemas.microsoft.com/office/drawing/2014/main" id="{19F04C0B-65AE-47AE-8602-FCE09D78FA4B}"/>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88" name="กล่องข้อความ 287">
          <a:extLst>
            <a:ext uri="{FF2B5EF4-FFF2-40B4-BE49-F238E27FC236}">
              <a16:creationId xmlns:a16="http://schemas.microsoft.com/office/drawing/2014/main" id="{C011211B-81BA-498E-B8F3-F43A18FEB1E0}"/>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89" name="กล่องข้อความ 288">
          <a:extLst>
            <a:ext uri="{FF2B5EF4-FFF2-40B4-BE49-F238E27FC236}">
              <a16:creationId xmlns:a16="http://schemas.microsoft.com/office/drawing/2014/main" id="{EBED0E86-B2B1-46F2-9AF3-A71FC9FC4F44}"/>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0" name="กล่องข้อความ 289">
          <a:extLst>
            <a:ext uri="{FF2B5EF4-FFF2-40B4-BE49-F238E27FC236}">
              <a16:creationId xmlns:a16="http://schemas.microsoft.com/office/drawing/2014/main" id="{E95FA858-2E2E-4BB1-93CA-FF58AA0B933A}"/>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1" name="กล่องข้อความ 290">
          <a:extLst>
            <a:ext uri="{FF2B5EF4-FFF2-40B4-BE49-F238E27FC236}">
              <a16:creationId xmlns:a16="http://schemas.microsoft.com/office/drawing/2014/main" id="{2D08E982-0F9C-418D-BC1C-58E7DBAADD8A}"/>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2" name="กล่องข้อความ 291">
          <a:extLst>
            <a:ext uri="{FF2B5EF4-FFF2-40B4-BE49-F238E27FC236}">
              <a16:creationId xmlns:a16="http://schemas.microsoft.com/office/drawing/2014/main" id="{280858FF-71FD-4B84-99E4-11DEF3F2C716}"/>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3" name="กล่องข้อความ 292">
          <a:extLst>
            <a:ext uri="{FF2B5EF4-FFF2-40B4-BE49-F238E27FC236}">
              <a16:creationId xmlns:a16="http://schemas.microsoft.com/office/drawing/2014/main" id="{9FB4EC00-C19D-45DE-A256-F7B7A7EE4BB7}"/>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4" name="กล่องข้อความ 293">
          <a:extLst>
            <a:ext uri="{FF2B5EF4-FFF2-40B4-BE49-F238E27FC236}">
              <a16:creationId xmlns:a16="http://schemas.microsoft.com/office/drawing/2014/main" id="{19935071-6E6B-4700-83C6-CD243698E2A4}"/>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5" name="กล่องข้อความ 294">
          <a:extLst>
            <a:ext uri="{FF2B5EF4-FFF2-40B4-BE49-F238E27FC236}">
              <a16:creationId xmlns:a16="http://schemas.microsoft.com/office/drawing/2014/main" id="{B5434B1E-6774-4E43-84EC-A029CBD975A6}"/>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6" name="กล่องข้อความ 295">
          <a:extLst>
            <a:ext uri="{FF2B5EF4-FFF2-40B4-BE49-F238E27FC236}">
              <a16:creationId xmlns:a16="http://schemas.microsoft.com/office/drawing/2014/main" id="{3F020BD3-FD48-41D0-B774-D8AB116AC091}"/>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7" name="กล่องข้อความ 296">
          <a:extLst>
            <a:ext uri="{FF2B5EF4-FFF2-40B4-BE49-F238E27FC236}">
              <a16:creationId xmlns:a16="http://schemas.microsoft.com/office/drawing/2014/main" id="{377887B4-9A7F-4FE7-9D13-27A29609CD70}"/>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8" name="กล่องข้อความ 297">
          <a:extLst>
            <a:ext uri="{FF2B5EF4-FFF2-40B4-BE49-F238E27FC236}">
              <a16:creationId xmlns:a16="http://schemas.microsoft.com/office/drawing/2014/main" id="{DC7CD578-4DAC-45E1-8678-B9BA3A80BD07}"/>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299" name="กล่องข้อความ 298">
          <a:extLst>
            <a:ext uri="{FF2B5EF4-FFF2-40B4-BE49-F238E27FC236}">
              <a16:creationId xmlns:a16="http://schemas.microsoft.com/office/drawing/2014/main" id="{BC44D15D-3CF0-4341-920F-BE5634EAAEC0}"/>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0" name="กล่องข้อความ 299">
          <a:extLst>
            <a:ext uri="{FF2B5EF4-FFF2-40B4-BE49-F238E27FC236}">
              <a16:creationId xmlns:a16="http://schemas.microsoft.com/office/drawing/2014/main" id="{9A8AFE67-1B6A-4DAF-ACEF-53947AD7C9FE}"/>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1" name="กล่องข้อความ 300">
          <a:extLst>
            <a:ext uri="{FF2B5EF4-FFF2-40B4-BE49-F238E27FC236}">
              <a16:creationId xmlns:a16="http://schemas.microsoft.com/office/drawing/2014/main" id="{67378798-3553-4479-B25F-EAB9762F1EA6}"/>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2" name="กล่องข้อความ 301">
          <a:extLst>
            <a:ext uri="{FF2B5EF4-FFF2-40B4-BE49-F238E27FC236}">
              <a16:creationId xmlns:a16="http://schemas.microsoft.com/office/drawing/2014/main" id="{639B3B8F-8BFA-4467-B7A4-55116B684DBE}"/>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3" name="กล่องข้อความ 302">
          <a:extLst>
            <a:ext uri="{FF2B5EF4-FFF2-40B4-BE49-F238E27FC236}">
              <a16:creationId xmlns:a16="http://schemas.microsoft.com/office/drawing/2014/main" id="{2B29F065-6A4F-4A4D-916D-0F07C2562E8D}"/>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4" name="กล่องข้อความ 303">
          <a:extLst>
            <a:ext uri="{FF2B5EF4-FFF2-40B4-BE49-F238E27FC236}">
              <a16:creationId xmlns:a16="http://schemas.microsoft.com/office/drawing/2014/main" id="{BC27F4C0-3F20-47BA-BEDF-683B049C466C}"/>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5" name="กล่องข้อความ 304">
          <a:extLst>
            <a:ext uri="{FF2B5EF4-FFF2-40B4-BE49-F238E27FC236}">
              <a16:creationId xmlns:a16="http://schemas.microsoft.com/office/drawing/2014/main" id="{36720C43-BA00-48A2-8C64-0BBBC402B57C}"/>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6" name="กล่องข้อความ 305">
          <a:extLst>
            <a:ext uri="{FF2B5EF4-FFF2-40B4-BE49-F238E27FC236}">
              <a16:creationId xmlns:a16="http://schemas.microsoft.com/office/drawing/2014/main" id="{009C9B14-3C29-409A-B47C-240300C6672B}"/>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7" name="กล่องข้อความ 306">
          <a:extLst>
            <a:ext uri="{FF2B5EF4-FFF2-40B4-BE49-F238E27FC236}">
              <a16:creationId xmlns:a16="http://schemas.microsoft.com/office/drawing/2014/main" id="{DD1792DA-A3A8-4AB5-9650-F42A3FF94101}"/>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8" name="กล่องข้อความ 307">
          <a:extLst>
            <a:ext uri="{FF2B5EF4-FFF2-40B4-BE49-F238E27FC236}">
              <a16:creationId xmlns:a16="http://schemas.microsoft.com/office/drawing/2014/main" id="{45714E52-E3D0-41BB-A221-A18BD34304D8}"/>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6</xdr:col>
      <xdr:colOff>16461</xdr:colOff>
      <xdr:row>1611</xdr:row>
      <xdr:rowOff>0</xdr:rowOff>
    </xdr:from>
    <xdr:ext cx="65" cy="170239"/>
    <xdr:sp macro="" textlink="">
      <xdr:nvSpPr>
        <xdr:cNvPr id="309" name="กล่องข้อความ 308">
          <a:extLst>
            <a:ext uri="{FF2B5EF4-FFF2-40B4-BE49-F238E27FC236}">
              <a16:creationId xmlns:a16="http://schemas.microsoft.com/office/drawing/2014/main" id="{EED5A57C-1E21-4296-8B22-035F3848C1F3}"/>
            </a:ext>
          </a:extLst>
        </xdr:cNvPr>
        <xdr:cNvSpPr txBox="1"/>
      </xdr:nvSpPr>
      <xdr:spPr>
        <a:xfrm>
          <a:off x="817938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0" name="กล่องข้อความ 309">
          <a:extLst>
            <a:ext uri="{FF2B5EF4-FFF2-40B4-BE49-F238E27FC236}">
              <a16:creationId xmlns:a16="http://schemas.microsoft.com/office/drawing/2014/main" id="{7D257E1C-681F-4BA3-9FF7-F198A0FA0FBE}"/>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1" name="กล่องข้อความ 310">
          <a:extLst>
            <a:ext uri="{FF2B5EF4-FFF2-40B4-BE49-F238E27FC236}">
              <a16:creationId xmlns:a16="http://schemas.microsoft.com/office/drawing/2014/main" id="{412EF054-9B37-4D67-9470-F1157C74DA6E}"/>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2" name="กล่องข้อความ 311">
          <a:extLst>
            <a:ext uri="{FF2B5EF4-FFF2-40B4-BE49-F238E27FC236}">
              <a16:creationId xmlns:a16="http://schemas.microsoft.com/office/drawing/2014/main" id="{E6586694-9D3B-4D7E-B303-2AB9ABE6ED18}"/>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3" name="กล่องข้อความ 312">
          <a:extLst>
            <a:ext uri="{FF2B5EF4-FFF2-40B4-BE49-F238E27FC236}">
              <a16:creationId xmlns:a16="http://schemas.microsoft.com/office/drawing/2014/main" id="{6C9F075D-A5EE-4E73-AF10-5EB421040058}"/>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4" name="กล่องข้อความ 313">
          <a:extLst>
            <a:ext uri="{FF2B5EF4-FFF2-40B4-BE49-F238E27FC236}">
              <a16:creationId xmlns:a16="http://schemas.microsoft.com/office/drawing/2014/main" id="{BD8BBB8B-4AEE-4B25-B232-A37A45EA04E2}"/>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5" name="กล่องข้อความ 314">
          <a:extLst>
            <a:ext uri="{FF2B5EF4-FFF2-40B4-BE49-F238E27FC236}">
              <a16:creationId xmlns:a16="http://schemas.microsoft.com/office/drawing/2014/main" id="{B0915943-5D1A-40E7-8FAD-7ABC56CCA81F}"/>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6" name="กล่องข้อความ 315">
          <a:extLst>
            <a:ext uri="{FF2B5EF4-FFF2-40B4-BE49-F238E27FC236}">
              <a16:creationId xmlns:a16="http://schemas.microsoft.com/office/drawing/2014/main" id="{260A1223-D327-49C9-A1BE-90CFC6032831}"/>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7" name="กล่องข้อความ 316">
          <a:extLst>
            <a:ext uri="{FF2B5EF4-FFF2-40B4-BE49-F238E27FC236}">
              <a16:creationId xmlns:a16="http://schemas.microsoft.com/office/drawing/2014/main" id="{194D1411-E5CE-4E69-91E8-54E62ACDC0F0}"/>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8" name="กล่องข้อความ 317">
          <a:extLst>
            <a:ext uri="{FF2B5EF4-FFF2-40B4-BE49-F238E27FC236}">
              <a16:creationId xmlns:a16="http://schemas.microsoft.com/office/drawing/2014/main" id="{35DADD4E-6598-449A-837B-EBC3777983C2}"/>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19" name="กล่องข้อความ 318">
          <a:extLst>
            <a:ext uri="{FF2B5EF4-FFF2-40B4-BE49-F238E27FC236}">
              <a16:creationId xmlns:a16="http://schemas.microsoft.com/office/drawing/2014/main" id="{2DD055DD-08B6-4EA4-B352-519EF5E5BFC7}"/>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0" name="กล่องข้อความ 319">
          <a:extLst>
            <a:ext uri="{FF2B5EF4-FFF2-40B4-BE49-F238E27FC236}">
              <a16:creationId xmlns:a16="http://schemas.microsoft.com/office/drawing/2014/main" id="{0CCCE00E-5D15-44FB-82F5-5DE4F7A18C8B}"/>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1" name="กล่องข้อความ 320">
          <a:extLst>
            <a:ext uri="{FF2B5EF4-FFF2-40B4-BE49-F238E27FC236}">
              <a16:creationId xmlns:a16="http://schemas.microsoft.com/office/drawing/2014/main" id="{419900A2-1A2A-4600-BE8A-23E98C8224F3}"/>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2" name="กล่องข้อความ 321">
          <a:extLst>
            <a:ext uri="{FF2B5EF4-FFF2-40B4-BE49-F238E27FC236}">
              <a16:creationId xmlns:a16="http://schemas.microsoft.com/office/drawing/2014/main" id="{0E67BC36-EF88-4731-B17D-131E87A7EC62}"/>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3" name="กล่องข้อความ 322">
          <a:extLst>
            <a:ext uri="{FF2B5EF4-FFF2-40B4-BE49-F238E27FC236}">
              <a16:creationId xmlns:a16="http://schemas.microsoft.com/office/drawing/2014/main" id="{3349D5CE-1A60-4FE9-9AAE-18D326030425}"/>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4" name="กล่องข้อความ 323">
          <a:extLst>
            <a:ext uri="{FF2B5EF4-FFF2-40B4-BE49-F238E27FC236}">
              <a16:creationId xmlns:a16="http://schemas.microsoft.com/office/drawing/2014/main" id="{448C8AB1-AA60-45D6-AE25-3FA22823F285}"/>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5" name="กล่องข้อความ 324">
          <a:extLst>
            <a:ext uri="{FF2B5EF4-FFF2-40B4-BE49-F238E27FC236}">
              <a16:creationId xmlns:a16="http://schemas.microsoft.com/office/drawing/2014/main" id="{7F85CDD2-22D5-457F-94ED-DCBD140DDFA1}"/>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6" name="กล่องข้อความ 325">
          <a:extLst>
            <a:ext uri="{FF2B5EF4-FFF2-40B4-BE49-F238E27FC236}">
              <a16:creationId xmlns:a16="http://schemas.microsoft.com/office/drawing/2014/main" id="{C355C400-7A48-4B84-8A68-9A1AFF5A8A59}"/>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7" name="กล่องข้อความ 326">
          <a:extLst>
            <a:ext uri="{FF2B5EF4-FFF2-40B4-BE49-F238E27FC236}">
              <a16:creationId xmlns:a16="http://schemas.microsoft.com/office/drawing/2014/main" id="{38D48184-D5B8-4EC4-8C9D-8F8D24A60107}"/>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8" name="กล่องข้อความ 327">
          <a:extLst>
            <a:ext uri="{FF2B5EF4-FFF2-40B4-BE49-F238E27FC236}">
              <a16:creationId xmlns:a16="http://schemas.microsoft.com/office/drawing/2014/main" id="{D47034FE-89E8-4C4F-A501-FBB0AB8BB6BD}"/>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29" name="กล่องข้อความ 328">
          <a:extLst>
            <a:ext uri="{FF2B5EF4-FFF2-40B4-BE49-F238E27FC236}">
              <a16:creationId xmlns:a16="http://schemas.microsoft.com/office/drawing/2014/main" id="{B5A3C12C-0363-4489-AD88-56A25050E39A}"/>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30" name="กล่องข้อความ 329">
          <a:extLst>
            <a:ext uri="{FF2B5EF4-FFF2-40B4-BE49-F238E27FC236}">
              <a16:creationId xmlns:a16="http://schemas.microsoft.com/office/drawing/2014/main" id="{568A21B9-DA00-4D30-8978-17B6F45ACA4E}"/>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31" name="กล่องข้อความ 330">
          <a:extLst>
            <a:ext uri="{FF2B5EF4-FFF2-40B4-BE49-F238E27FC236}">
              <a16:creationId xmlns:a16="http://schemas.microsoft.com/office/drawing/2014/main" id="{53EDD6C3-7FED-41C9-9C3B-8670112667F4}"/>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32" name="กล่องข้อความ 331">
          <a:extLst>
            <a:ext uri="{FF2B5EF4-FFF2-40B4-BE49-F238E27FC236}">
              <a16:creationId xmlns:a16="http://schemas.microsoft.com/office/drawing/2014/main" id="{D6B8580E-AC44-4300-8231-02A7D80FDC03}"/>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oneCellAnchor>
    <xdr:from>
      <xdr:col>7</xdr:col>
      <xdr:colOff>16461</xdr:colOff>
      <xdr:row>1611</xdr:row>
      <xdr:rowOff>0</xdr:rowOff>
    </xdr:from>
    <xdr:ext cx="65" cy="170239"/>
    <xdr:sp macro="" textlink="">
      <xdr:nvSpPr>
        <xdr:cNvPr id="333" name="กล่องข้อความ 332">
          <a:extLst>
            <a:ext uri="{FF2B5EF4-FFF2-40B4-BE49-F238E27FC236}">
              <a16:creationId xmlns:a16="http://schemas.microsoft.com/office/drawing/2014/main" id="{07C056D0-E4F9-41C1-8735-716D9843FEAB}"/>
            </a:ext>
          </a:extLst>
        </xdr:cNvPr>
        <xdr:cNvSpPr txBox="1"/>
      </xdr:nvSpPr>
      <xdr:spPr>
        <a:xfrm>
          <a:off x="10751136" y="36823650"/>
          <a:ext cx="65" cy="17023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th-TH" sz="1100"/>
        </a:p>
      </xdr:txBody>
    </xdr:sp>
    <xdr:clientData/>
  </xdr:oneCellAnchor>
</xdr:wsDr>
</file>

<file path=xl/theme/theme1.xml><?xml version="1.0" encoding="utf-8"?>
<a:theme xmlns:a="http://schemas.openxmlformats.org/drawingml/2006/main" name="ธีม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4.bin"/><Relationship Id="rId1" Type="http://schemas.openxmlformats.org/officeDocument/2006/relationships/hyperlink" Target="http://www.pmnidat.go.th/"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8A9EDE-1C77-48DA-9AB1-B8CE91CBE637}">
  <dimension ref="A1:Q1494"/>
  <sheetViews>
    <sheetView tabSelected="1" view="pageBreakPreview" zoomScale="90" zoomScaleNormal="90" zoomScaleSheetLayoutView="9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127" customWidth="1"/>
    <col min="3" max="3" width="39.125" style="2" customWidth="1"/>
    <col min="4" max="4" width="18.375" style="146" customWidth="1"/>
    <col min="5" max="5" width="19.5" style="146" customWidth="1"/>
    <col min="6" max="6" width="16.25" style="2"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92" t="s">
        <v>9</v>
      </c>
      <c r="B1" s="492"/>
      <c r="C1" s="492"/>
      <c r="D1" s="492"/>
      <c r="E1" s="492"/>
      <c r="F1" s="492"/>
      <c r="G1" s="492"/>
      <c r="H1" s="492"/>
      <c r="I1" s="492"/>
      <c r="J1" s="492"/>
    </row>
    <row r="2" spans="1:16" x14ac:dyDescent="0.35">
      <c r="A2" s="493" t="s">
        <v>26752</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26753</v>
      </c>
      <c r="B4" s="494"/>
      <c r="C4" s="494"/>
      <c r="D4" s="494"/>
      <c r="E4" s="494"/>
      <c r="F4" s="494"/>
      <c r="G4" s="494"/>
      <c r="H4" s="494"/>
      <c r="I4" s="494"/>
      <c r="J4" s="494"/>
      <c r="K4" s="1"/>
      <c r="L4" s="1"/>
      <c r="M4" s="1"/>
      <c r="N4" s="1"/>
      <c r="O4" s="1"/>
      <c r="P4" s="1"/>
    </row>
    <row r="5" spans="1:16" ht="48" customHeight="1" x14ac:dyDescent="0.35">
      <c r="A5" s="20" t="s">
        <v>0</v>
      </c>
      <c r="B5" s="20" t="s">
        <v>8</v>
      </c>
      <c r="C5" s="20" t="s">
        <v>18</v>
      </c>
      <c r="D5" s="20" t="s">
        <v>1</v>
      </c>
      <c r="E5" s="20" t="s">
        <v>2</v>
      </c>
      <c r="F5" s="20" t="s">
        <v>3</v>
      </c>
      <c r="G5" s="21" t="s">
        <v>4</v>
      </c>
      <c r="H5" s="21" t="s">
        <v>5</v>
      </c>
      <c r="I5" s="20" t="s">
        <v>6</v>
      </c>
      <c r="J5" s="21" t="s">
        <v>7</v>
      </c>
      <c r="K5" s="1"/>
      <c r="L5" s="1"/>
      <c r="M5" s="1"/>
      <c r="N5" s="1"/>
      <c r="O5" s="1"/>
      <c r="P5" s="1"/>
    </row>
    <row r="6" spans="1:16" ht="40.5" x14ac:dyDescent="0.35">
      <c r="A6" s="8">
        <v>1</v>
      </c>
      <c r="B6" s="12" t="s">
        <v>40578</v>
      </c>
      <c r="C6" s="8" t="s">
        <v>40579</v>
      </c>
      <c r="D6" s="109">
        <v>21000</v>
      </c>
      <c r="E6" s="109">
        <v>21000</v>
      </c>
      <c r="F6" s="8" t="s">
        <v>938</v>
      </c>
      <c r="G6" s="8" t="s">
        <v>40580</v>
      </c>
      <c r="H6" s="8" t="s">
        <v>40580</v>
      </c>
      <c r="I6" s="8" t="s">
        <v>185</v>
      </c>
      <c r="J6" s="418" t="s">
        <v>40583</v>
      </c>
      <c r="K6" s="1"/>
      <c r="L6" s="1"/>
      <c r="M6" s="1"/>
      <c r="N6" s="1"/>
      <c r="O6" s="1"/>
      <c r="P6" s="1"/>
    </row>
    <row r="7" spans="1:16" ht="81" x14ac:dyDescent="0.35">
      <c r="A7" s="8">
        <v>2</v>
      </c>
      <c r="B7" s="12" t="s">
        <v>40581</v>
      </c>
      <c r="C7" s="8" t="s">
        <v>40579</v>
      </c>
      <c r="D7" s="109">
        <v>133200</v>
      </c>
      <c r="E7" s="109">
        <v>133200</v>
      </c>
      <c r="F7" s="8" t="s">
        <v>938</v>
      </c>
      <c r="G7" s="8" t="s">
        <v>40582</v>
      </c>
      <c r="H7" s="8" t="s">
        <v>40582</v>
      </c>
      <c r="I7" s="8" t="s">
        <v>185</v>
      </c>
      <c r="J7" s="8" t="s">
        <v>25021</v>
      </c>
      <c r="K7" s="1"/>
      <c r="L7" s="1"/>
      <c r="M7" s="1"/>
      <c r="N7" s="1"/>
      <c r="O7" s="1"/>
      <c r="P7" s="1"/>
    </row>
    <row r="8" spans="1:16" ht="81" x14ac:dyDescent="0.35">
      <c r="A8" s="8">
        <v>3</v>
      </c>
      <c r="B8" s="12" t="s">
        <v>40255</v>
      </c>
      <c r="C8" s="8" t="s">
        <v>40257</v>
      </c>
      <c r="D8" s="137">
        <v>88800</v>
      </c>
      <c r="E8" s="137">
        <v>88800</v>
      </c>
      <c r="F8" s="163" t="s">
        <v>33</v>
      </c>
      <c r="G8" s="8" t="s">
        <v>40258</v>
      </c>
      <c r="H8" s="8" t="s">
        <v>40258</v>
      </c>
      <c r="I8" s="163" t="s">
        <v>1058</v>
      </c>
      <c r="J8" s="8" t="s">
        <v>40260</v>
      </c>
      <c r="K8" s="1"/>
      <c r="L8" s="1"/>
      <c r="M8" s="1"/>
      <c r="N8" s="1"/>
      <c r="O8" s="1"/>
      <c r="P8" s="1"/>
    </row>
    <row r="9" spans="1:16" ht="81" x14ac:dyDescent="0.35">
      <c r="A9" s="8">
        <v>4</v>
      </c>
      <c r="B9" s="12" t="s">
        <v>40256</v>
      </c>
      <c r="C9" s="8" t="s">
        <v>40257</v>
      </c>
      <c r="D9" s="137">
        <v>9000</v>
      </c>
      <c r="E9" s="137">
        <v>9000</v>
      </c>
      <c r="F9" s="163" t="s">
        <v>33</v>
      </c>
      <c r="G9" s="8" t="s">
        <v>40259</v>
      </c>
      <c r="H9" s="8" t="s">
        <v>40259</v>
      </c>
      <c r="I9" s="163" t="s">
        <v>1058</v>
      </c>
      <c r="J9" s="8" t="s">
        <v>40261</v>
      </c>
      <c r="K9" s="1"/>
      <c r="L9" s="1"/>
      <c r="M9" s="1"/>
      <c r="N9" s="1"/>
      <c r="O9" s="1"/>
      <c r="P9" s="1"/>
    </row>
    <row r="10" spans="1:16" ht="81" x14ac:dyDescent="0.35">
      <c r="A10" s="8">
        <v>5</v>
      </c>
      <c r="B10" s="228" t="s">
        <v>24307</v>
      </c>
      <c r="C10" s="8" t="s">
        <v>24284</v>
      </c>
      <c r="D10" s="19">
        <v>44940</v>
      </c>
      <c r="E10" s="19">
        <v>44940</v>
      </c>
      <c r="F10" s="18" t="s">
        <v>938</v>
      </c>
      <c r="G10" s="18" t="s">
        <v>24308</v>
      </c>
      <c r="H10" s="18" t="s">
        <v>24308</v>
      </c>
      <c r="I10" s="8" t="s">
        <v>951</v>
      </c>
      <c r="J10" s="10" t="s">
        <v>28</v>
      </c>
      <c r="K10" s="1"/>
      <c r="L10" s="1"/>
      <c r="M10" s="1"/>
      <c r="N10" s="1"/>
      <c r="O10" s="1"/>
      <c r="P10" s="1"/>
    </row>
    <row r="11" spans="1:16" ht="60.75" x14ac:dyDescent="0.35">
      <c r="A11" s="8">
        <v>6</v>
      </c>
      <c r="B11" s="229" t="s">
        <v>24297</v>
      </c>
      <c r="C11" s="246" t="s">
        <v>24284</v>
      </c>
      <c r="D11" s="94">
        <v>66000</v>
      </c>
      <c r="E11" s="94">
        <v>66000</v>
      </c>
      <c r="F11" s="63" t="s">
        <v>938</v>
      </c>
      <c r="G11" s="63" t="s">
        <v>24299</v>
      </c>
      <c r="H11" s="63" t="s">
        <v>24299</v>
      </c>
      <c r="I11" s="246" t="s">
        <v>24298</v>
      </c>
      <c r="J11" s="35" t="s">
        <v>28</v>
      </c>
      <c r="K11" s="1"/>
      <c r="L11" s="1"/>
      <c r="M11" s="1"/>
      <c r="N11" s="1"/>
      <c r="O11" s="1"/>
      <c r="P11" s="1"/>
    </row>
    <row r="12" spans="1:16" ht="81" x14ac:dyDescent="0.35">
      <c r="A12" s="8">
        <v>7</v>
      </c>
      <c r="B12" s="40" t="s">
        <v>26</v>
      </c>
      <c r="C12" s="25" t="s">
        <v>29</v>
      </c>
      <c r="D12" s="218">
        <v>15000</v>
      </c>
      <c r="E12" s="34">
        <v>15000</v>
      </c>
      <c r="F12" s="25" t="s">
        <v>33</v>
      </c>
      <c r="G12" s="27" t="s">
        <v>36</v>
      </c>
      <c r="H12" s="27" t="s">
        <v>36</v>
      </c>
      <c r="I12" s="28" t="s">
        <v>27</v>
      </c>
      <c r="J12" s="35" t="s">
        <v>28</v>
      </c>
      <c r="K12" s="1"/>
      <c r="L12" s="1"/>
      <c r="M12" s="1"/>
      <c r="N12" s="1"/>
      <c r="O12" s="1"/>
      <c r="P12" s="1"/>
    </row>
    <row r="13" spans="1:16" ht="141.75" x14ac:dyDescent="0.35">
      <c r="A13" s="8">
        <v>8</v>
      </c>
      <c r="B13" s="16" t="s">
        <v>94</v>
      </c>
      <c r="C13" s="7" t="s">
        <v>93</v>
      </c>
      <c r="D13" s="19">
        <v>159900</v>
      </c>
      <c r="E13" s="19">
        <v>159900</v>
      </c>
      <c r="F13" s="18" t="s">
        <v>713</v>
      </c>
      <c r="G13" s="18" t="s">
        <v>97</v>
      </c>
      <c r="H13" s="18" t="s">
        <v>97</v>
      </c>
      <c r="I13" s="8" t="s">
        <v>95</v>
      </c>
      <c r="J13" s="10" t="s">
        <v>28</v>
      </c>
      <c r="K13" s="1"/>
      <c r="L13" s="1"/>
      <c r="M13" s="1"/>
      <c r="N13" s="1"/>
      <c r="O13" s="1"/>
      <c r="P13" s="1"/>
    </row>
    <row r="14" spans="1:16" ht="105.75" customHeight="1" x14ac:dyDescent="0.35">
      <c r="A14" s="8">
        <v>9</v>
      </c>
      <c r="B14" s="16" t="s">
        <v>91</v>
      </c>
      <c r="C14" s="7" t="s">
        <v>93</v>
      </c>
      <c r="D14" s="17">
        <v>9000</v>
      </c>
      <c r="E14" s="17">
        <v>9000</v>
      </c>
      <c r="F14" s="18" t="s">
        <v>713</v>
      </c>
      <c r="G14" s="18" t="s">
        <v>98</v>
      </c>
      <c r="H14" s="18" t="s">
        <v>99</v>
      </c>
      <c r="I14" s="8" t="s">
        <v>95</v>
      </c>
      <c r="J14" s="10" t="s">
        <v>28</v>
      </c>
      <c r="K14" s="1"/>
      <c r="L14" s="1"/>
      <c r="M14" s="1"/>
      <c r="N14" s="1"/>
      <c r="O14" s="1"/>
      <c r="P14" s="1"/>
    </row>
    <row r="15" spans="1:16" ht="108" customHeight="1" x14ac:dyDescent="0.35">
      <c r="A15" s="8">
        <v>10</v>
      </c>
      <c r="B15" s="16" t="s">
        <v>92</v>
      </c>
      <c r="C15" s="7" t="s">
        <v>93</v>
      </c>
      <c r="D15" s="17">
        <v>2700</v>
      </c>
      <c r="E15" s="17">
        <v>2700</v>
      </c>
      <c r="F15" s="18" t="s">
        <v>713</v>
      </c>
      <c r="G15" s="18" t="s">
        <v>100</v>
      </c>
      <c r="H15" s="18" t="s">
        <v>100</v>
      </c>
      <c r="I15" s="8" t="s">
        <v>95</v>
      </c>
      <c r="J15" s="10" t="s">
        <v>28</v>
      </c>
      <c r="K15" s="1"/>
      <c r="L15" s="1"/>
      <c r="M15" s="1"/>
      <c r="N15" s="1"/>
      <c r="O15" s="1"/>
      <c r="P15" s="1"/>
    </row>
    <row r="16" spans="1:16" ht="66" customHeight="1" x14ac:dyDescent="0.35">
      <c r="A16" s="8">
        <v>11</v>
      </c>
      <c r="B16" s="12" t="s">
        <v>30</v>
      </c>
      <c r="C16" s="7" t="s">
        <v>29</v>
      </c>
      <c r="D16" s="11">
        <v>3000</v>
      </c>
      <c r="E16" s="13">
        <v>3000</v>
      </c>
      <c r="F16" s="7" t="s">
        <v>33</v>
      </c>
      <c r="G16" s="8" t="s">
        <v>37</v>
      </c>
      <c r="H16" s="8" t="s">
        <v>37</v>
      </c>
      <c r="I16" s="9" t="s">
        <v>27</v>
      </c>
      <c r="J16" s="10" t="s">
        <v>31</v>
      </c>
      <c r="K16" s="1"/>
      <c r="L16" s="1"/>
      <c r="M16" s="1"/>
      <c r="N16" s="1"/>
      <c r="O16" s="1"/>
      <c r="P16" s="1"/>
    </row>
    <row r="17" spans="1:16" ht="82.5" customHeight="1" x14ac:dyDescent="0.35">
      <c r="A17" s="8">
        <v>12</v>
      </c>
      <c r="B17" s="122" t="s">
        <v>180</v>
      </c>
      <c r="C17" s="7" t="s">
        <v>182</v>
      </c>
      <c r="D17" s="128">
        <v>9000</v>
      </c>
      <c r="E17" s="128">
        <v>9000</v>
      </c>
      <c r="F17" s="7" t="s">
        <v>33</v>
      </c>
      <c r="G17" s="45" t="s">
        <v>183</v>
      </c>
      <c r="H17" s="45" t="s">
        <v>183</v>
      </c>
      <c r="I17" s="9" t="s">
        <v>185</v>
      </c>
      <c r="J17" s="8" t="s">
        <v>25021</v>
      </c>
      <c r="K17" s="1"/>
      <c r="L17" s="1"/>
      <c r="M17" s="1"/>
      <c r="N17" s="1"/>
      <c r="O17" s="1"/>
      <c r="P17" s="1"/>
    </row>
    <row r="18" spans="1:16" ht="81" x14ac:dyDescent="0.35">
      <c r="A18" s="8">
        <v>13</v>
      </c>
      <c r="B18" s="41" t="s">
        <v>181</v>
      </c>
      <c r="C18" s="7" t="s">
        <v>182</v>
      </c>
      <c r="D18" s="15">
        <v>30000</v>
      </c>
      <c r="E18" s="15">
        <v>30000</v>
      </c>
      <c r="F18" s="7" t="s">
        <v>33</v>
      </c>
      <c r="G18" s="8" t="s">
        <v>184</v>
      </c>
      <c r="H18" s="8" t="s">
        <v>184</v>
      </c>
      <c r="I18" s="9" t="s">
        <v>185</v>
      </c>
      <c r="J18" s="8" t="s">
        <v>25021</v>
      </c>
      <c r="K18" s="1"/>
      <c r="L18" s="1"/>
      <c r="M18" s="1"/>
      <c r="N18" s="1"/>
      <c r="O18" s="1"/>
      <c r="P18" s="1"/>
    </row>
    <row r="19" spans="1:16" ht="101.25" x14ac:dyDescent="0.35">
      <c r="A19" s="8">
        <v>14</v>
      </c>
      <c r="B19" s="36" t="s">
        <v>716</v>
      </c>
      <c r="C19" s="29" t="s">
        <v>29</v>
      </c>
      <c r="D19" s="71">
        <v>64200</v>
      </c>
      <c r="E19" s="38">
        <v>64200</v>
      </c>
      <c r="F19" s="29" t="s">
        <v>33</v>
      </c>
      <c r="G19" s="32" t="s">
        <v>38</v>
      </c>
      <c r="H19" s="32" t="s">
        <v>38</v>
      </c>
      <c r="I19" s="39" t="s">
        <v>27</v>
      </c>
      <c r="J19" s="10" t="s">
        <v>32</v>
      </c>
      <c r="K19" s="1"/>
      <c r="L19" s="1"/>
      <c r="M19" s="1"/>
      <c r="N19" s="1"/>
      <c r="O19" s="1"/>
      <c r="P19" s="1"/>
    </row>
    <row r="20" spans="1:16" ht="108" customHeight="1" x14ac:dyDescent="0.35">
      <c r="A20" s="8">
        <v>15</v>
      </c>
      <c r="B20" s="108" t="s">
        <v>35705</v>
      </c>
      <c r="C20" s="14" t="s">
        <v>35706</v>
      </c>
      <c r="D20" s="139">
        <v>10165</v>
      </c>
      <c r="E20" s="139">
        <v>10165</v>
      </c>
      <c r="F20" s="14" t="s">
        <v>37942</v>
      </c>
      <c r="G20" s="14" t="s">
        <v>35707</v>
      </c>
      <c r="H20" s="14" t="s">
        <v>35707</v>
      </c>
      <c r="I20" s="14" t="s">
        <v>185</v>
      </c>
      <c r="J20" s="14" t="s">
        <v>35708</v>
      </c>
      <c r="K20" s="1"/>
      <c r="L20" s="1"/>
      <c r="M20" s="1"/>
      <c r="N20" s="1"/>
      <c r="O20" s="1"/>
      <c r="P20" s="1"/>
    </row>
    <row r="21" spans="1:16" ht="60.75" x14ac:dyDescent="0.35">
      <c r="A21" s="8">
        <v>16</v>
      </c>
      <c r="B21" s="108" t="s">
        <v>35709</v>
      </c>
      <c r="C21" s="14" t="s">
        <v>35706</v>
      </c>
      <c r="D21" s="139">
        <v>51800</v>
      </c>
      <c r="E21" s="139">
        <v>51800</v>
      </c>
      <c r="F21" s="14" t="s">
        <v>37942</v>
      </c>
      <c r="G21" s="14" t="s">
        <v>35710</v>
      </c>
      <c r="H21" s="14" t="s">
        <v>35711</v>
      </c>
      <c r="I21" s="14" t="s">
        <v>185</v>
      </c>
      <c r="J21" s="14" t="s">
        <v>35712</v>
      </c>
      <c r="K21" s="1"/>
      <c r="L21" s="1"/>
      <c r="M21" s="1"/>
      <c r="N21" s="1"/>
      <c r="O21" s="1"/>
      <c r="P21" s="1"/>
    </row>
    <row r="22" spans="1:16" ht="60.75" x14ac:dyDescent="0.35">
      <c r="A22" s="8">
        <v>17</v>
      </c>
      <c r="B22" s="108" t="s">
        <v>35713</v>
      </c>
      <c r="C22" s="14" t="s">
        <v>35706</v>
      </c>
      <c r="D22" s="139">
        <v>19600</v>
      </c>
      <c r="E22" s="139">
        <v>19600</v>
      </c>
      <c r="F22" s="14" t="s">
        <v>37942</v>
      </c>
      <c r="G22" s="14" t="s">
        <v>35714</v>
      </c>
      <c r="H22" s="14" t="s">
        <v>35714</v>
      </c>
      <c r="I22" s="14" t="s">
        <v>185</v>
      </c>
      <c r="J22" s="14" t="s">
        <v>35715</v>
      </c>
      <c r="K22" s="1"/>
      <c r="L22" s="1"/>
      <c r="M22" s="1"/>
      <c r="N22" s="1"/>
      <c r="O22" s="1"/>
      <c r="P22" s="1"/>
    </row>
    <row r="23" spans="1:16" ht="60.75" x14ac:dyDescent="0.35">
      <c r="A23" s="8">
        <v>18</v>
      </c>
      <c r="B23" s="108" t="s">
        <v>35716</v>
      </c>
      <c r="C23" s="14" t="s">
        <v>35706</v>
      </c>
      <c r="D23" s="139">
        <v>8368.4699999999993</v>
      </c>
      <c r="E23" s="139">
        <v>8368.4699999999993</v>
      </c>
      <c r="F23" s="14" t="s">
        <v>37942</v>
      </c>
      <c r="G23" s="14" t="s">
        <v>35717</v>
      </c>
      <c r="H23" s="14" t="s">
        <v>35717</v>
      </c>
      <c r="I23" s="14" t="s">
        <v>185</v>
      </c>
      <c r="J23" s="14" t="s">
        <v>35718</v>
      </c>
      <c r="K23" s="1"/>
      <c r="L23" s="1"/>
      <c r="M23" s="1"/>
      <c r="N23" s="1"/>
      <c r="O23" s="1"/>
      <c r="P23" s="1"/>
    </row>
    <row r="24" spans="1:16" ht="60.75" x14ac:dyDescent="0.35">
      <c r="A24" s="8">
        <v>19</v>
      </c>
      <c r="B24" s="108" t="s">
        <v>35709</v>
      </c>
      <c r="C24" s="14" t="s">
        <v>35706</v>
      </c>
      <c r="D24" s="139">
        <v>56817</v>
      </c>
      <c r="E24" s="139">
        <v>56817</v>
      </c>
      <c r="F24" s="14" t="s">
        <v>37942</v>
      </c>
      <c r="G24" s="14" t="s">
        <v>35719</v>
      </c>
      <c r="H24" s="14" t="s">
        <v>35719</v>
      </c>
      <c r="I24" s="14" t="s">
        <v>185</v>
      </c>
      <c r="J24" s="14" t="s">
        <v>35720</v>
      </c>
      <c r="K24" s="1"/>
      <c r="L24" s="1"/>
      <c r="M24" s="1"/>
      <c r="N24" s="1"/>
      <c r="O24" s="1"/>
      <c r="P24" s="1"/>
    </row>
    <row r="25" spans="1:16" ht="60.75" x14ac:dyDescent="0.35">
      <c r="A25" s="8">
        <v>20</v>
      </c>
      <c r="B25" s="108" t="s">
        <v>35721</v>
      </c>
      <c r="C25" s="14" t="s">
        <v>35706</v>
      </c>
      <c r="D25" s="139">
        <v>23040</v>
      </c>
      <c r="E25" s="139">
        <v>23040</v>
      </c>
      <c r="F25" s="14" t="s">
        <v>37942</v>
      </c>
      <c r="G25" s="14" t="s">
        <v>35722</v>
      </c>
      <c r="H25" s="14" t="s">
        <v>35722</v>
      </c>
      <c r="I25" s="14" t="s">
        <v>185</v>
      </c>
      <c r="J25" s="14" t="s">
        <v>35723</v>
      </c>
      <c r="K25" s="1"/>
      <c r="L25" s="1"/>
      <c r="M25" s="1"/>
      <c r="N25" s="1"/>
      <c r="O25" s="1"/>
      <c r="P25" s="1"/>
    </row>
    <row r="26" spans="1:16" ht="60.75" x14ac:dyDescent="0.35">
      <c r="A26" s="8">
        <v>21</v>
      </c>
      <c r="B26" s="108" t="s">
        <v>35716</v>
      </c>
      <c r="C26" s="14" t="s">
        <v>35706</v>
      </c>
      <c r="D26" s="139">
        <v>9095</v>
      </c>
      <c r="E26" s="139">
        <v>9095</v>
      </c>
      <c r="F26" s="14" t="s">
        <v>37942</v>
      </c>
      <c r="G26" s="14" t="s">
        <v>35724</v>
      </c>
      <c r="H26" s="14" t="s">
        <v>35724</v>
      </c>
      <c r="I26" s="14" t="s">
        <v>185</v>
      </c>
      <c r="J26" s="14" t="s">
        <v>35725</v>
      </c>
      <c r="K26" s="1"/>
      <c r="L26" s="1"/>
      <c r="M26" s="1"/>
      <c r="N26" s="1"/>
      <c r="O26" s="1"/>
      <c r="P26" s="1"/>
    </row>
    <row r="27" spans="1:16" ht="60.75" x14ac:dyDescent="0.35">
      <c r="A27" s="8">
        <v>22</v>
      </c>
      <c r="B27" s="108" t="s">
        <v>35726</v>
      </c>
      <c r="C27" s="14" t="s">
        <v>35706</v>
      </c>
      <c r="D27" s="139">
        <v>134400</v>
      </c>
      <c r="E27" s="139">
        <v>134400</v>
      </c>
      <c r="F27" s="14" t="s">
        <v>37942</v>
      </c>
      <c r="G27" s="14" t="s">
        <v>35727</v>
      </c>
      <c r="H27" s="14" t="s">
        <v>35727</v>
      </c>
      <c r="I27" s="14" t="s">
        <v>185</v>
      </c>
      <c r="J27" s="14" t="s">
        <v>35728</v>
      </c>
      <c r="K27" s="1"/>
      <c r="L27" s="1"/>
      <c r="M27" s="1"/>
      <c r="N27" s="1"/>
      <c r="O27" s="1"/>
      <c r="P27" s="1"/>
    </row>
    <row r="28" spans="1:16" ht="60.75" x14ac:dyDescent="0.35">
      <c r="A28" s="8">
        <v>23</v>
      </c>
      <c r="B28" s="108" t="s">
        <v>35705</v>
      </c>
      <c r="C28" s="14" t="s">
        <v>35706</v>
      </c>
      <c r="D28" s="139">
        <v>12900</v>
      </c>
      <c r="E28" s="139">
        <v>12900</v>
      </c>
      <c r="F28" s="14" t="s">
        <v>37942</v>
      </c>
      <c r="G28" s="14" t="s">
        <v>35729</v>
      </c>
      <c r="H28" s="14" t="s">
        <v>35729</v>
      </c>
      <c r="I28" s="14" t="s">
        <v>185</v>
      </c>
      <c r="J28" s="14" t="s">
        <v>35730</v>
      </c>
      <c r="K28" s="1"/>
      <c r="L28" s="1"/>
      <c r="M28" s="1"/>
      <c r="N28" s="1"/>
      <c r="O28" s="1"/>
      <c r="P28" s="1"/>
    </row>
    <row r="29" spans="1:16" ht="88.15" customHeight="1" x14ac:dyDescent="0.35">
      <c r="A29" s="8">
        <v>24</v>
      </c>
      <c r="B29" s="108" t="s">
        <v>35726</v>
      </c>
      <c r="C29" s="14" t="s">
        <v>35706</v>
      </c>
      <c r="D29" s="139">
        <v>66000</v>
      </c>
      <c r="E29" s="139">
        <v>66000</v>
      </c>
      <c r="F29" s="14" t="s">
        <v>37942</v>
      </c>
      <c r="G29" s="14" t="s">
        <v>35731</v>
      </c>
      <c r="H29" s="14" t="s">
        <v>35731</v>
      </c>
      <c r="I29" s="14" t="s">
        <v>185</v>
      </c>
      <c r="J29" s="14" t="s">
        <v>35732</v>
      </c>
      <c r="K29" s="1"/>
      <c r="L29" s="1"/>
      <c r="M29" s="1"/>
      <c r="N29" s="1"/>
      <c r="O29" s="1"/>
      <c r="P29" s="1"/>
    </row>
    <row r="30" spans="1:16" ht="60.75" x14ac:dyDescent="0.35">
      <c r="A30" s="8">
        <v>25</v>
      </c>
      <c r="B30" s="108" t="s">
        <v>35733</v>
      </c>
      <c r="C30" s="14" t="s">
        <v>35706</v>
      </c>
      <c r="D30" s="139">
        <v>2193.5</v>
      </c>
      <c r="E30" s="139">
        <v>2193.5</v>
      </c>
      <c r="F30" s="14" t="s">
        <v>37942</v>
      </c>
      <c r="G30" s="14" t="s">
        <v>35734</v>
      </c>
      <c r="H30" s="14" t="s">
        <v>35734</v>
      </c>
      <c r="I30" s="14" t="s">
        <v>185</v>
      </c>
      <c r="J30" s="14" t="s">
        <v>35735</v>
      </c>
      <c r="K30" s="1"/>
      <c r="L30" s="1"/>
      <c r="M30" s="1"/>
      <c r="N30" s="1"/>
      <c r="O30" s="1"/>
      <c r="P30" s="1"/>
    </row>
    <row r="31" spans="1:16" ht="60.75" x14ac:dyDescent="0.35">
      <c r="A31" s="8">
        <v>26</v>
      </c>
      <c r="B31" s="108" t="s">
        <v>35736</v>
      </c>
      <c r="C31" s="14" t="s">
        <v>35706</v>
      </c>
      <c r="D31" s="139">
        <v>14980</v>
      </c>
      <c r="E31" s="139">
        <v>14980</v>
      </c>
      <c r="F31" s="14" t="s">
        <v>37942</v>
      </c>
      <c r="G31" s="14" t="s">
        <v>35737</v>
      </c>
      <c r="H31" s="14" t="s">
        <v>35737</v>
      </c>
      <c r="I31" s="14" t="s">
        <v>185</v>
      </c>
      <c r="J31" s="14" t="s">
        <v>35738</v>
      </c>
      <c r="K31" s="1"/>
      <c r="L31" s="1"/>
      <c r="M31" s="1"/>
      <c r="N31" s="1"/>
      <c r="O31" s="1"/>
      <c r="P31" s="1"/>
    </row>
    <row r="32" spans="1:16" ht="60.75" x14ac:dyDescent="0.35">
      <c r="A32" s="8">
        <v>27</v>
      </c>
      <c r="B32" s="108" t="s">
        <v>35739</v>
      </c>
      <c r="C32" s="14" t="s">
        <v>35706</v>
      </c>
      <c r="D32" s="139">
        <v>71823.75</v>
      </c>
      <c r="E32" s="139">
        <v>71823.75</v>
      </c>
      <c r="F32" s="14" t="s">
        <v>37942</v>
      </c>
      <c r="G32" s="14" t="s">
        <v>35740</v>
      </c>
      <c r="H32" s="14" t="s">
        <v>35740</v>
      </c>
      <c r="I32" s="14" t="s">
        <v>185</v>
      </c>
      <c r="J32" s="14" t="s">
        <v>35741</v>
      </c>
      <c r="K32" s="1"/>
      <c r="L32" s="1"/>
      <c r="M32" s="1"/>
      <c r="N32" s="1"/>
      <c r="O32" s="1"/>
      <c r="P32" s="1"/>
    </row>
    <row r="33" spans="1:16" ht="60.75" x14ac:dyDescent="0.35">
      <c r="A33" s="8">
        <v>28</v>
      </c>
      <c r="B33" s="108" t="s">
        <v>35742</v>
      </c>
      <c r="C33" s="14" t="s">
        <v>35706</v>
      </c>
      <c r="D33" s="139">
        <v>18168.599999999999</v>
      </c>
      <c r="E33" s="139">
        <v>18168.599999999999</v>
      </c>
      <c r="F33" s="14" t="s">
        <v>37942</v>
      </c>
      <c r="G33" s="14" t="s">
        <v>35743</v>
      </c>
      <c r="H33" s="14" t="s">
        <v>35743</v>
      </c>
      <c r="I33" s="14" t="s">
        <v>185</v>
      </c>
      <c r="J33" s="14" t="s">
        <v>35744</v>
      </c>
      <c r="K33" s="1"/>
      <c r="L33" s="1"/>
      <c r="M33" s="1"/>
      <c r="N33" s="1"/>
      <c r="O33" s="1"/>
      <c r="P33" s="1"/>
    </row>
    <row r="34" spans="1:16" ht="60.75" x14ac:dyDescent="0.35">
      <c r="A34" s="8">
        <v>29</v>
      </c>
      <c r="B34" s="108" t="s">
        <v>35716</v>
      </c>
      <c r="C34" s="14" t="s">
        <v>35706</v>
      </c>
      <c r="D34" s="139">
        <v>267748.24</v>
      </c>
      <c r="E34" s="139">
        <v>267748.24</v>
      </c>
      <c r="F34" s="14" t="s">
        <v>37942</v>
      </c>
      <c r="G34" s="14" t="s">
        <v>35745</v>
      </c>
      <c r="H34" s="14" t="s">
        <v>35745</v>
      </c>
      <c r="I34" s="14" t="s">
        <v>185</v>
      </c>
      <c r="J34" s="14" t="s">
        <v>35746</v>
      </c>
      <c r="K34" s="1"/>
      <c r="L34" s="1"/>
      <c r="M34" s="1"/>
      <c r="N34" s="1"/>
      <c r="O34" s="1"/>
      <c r="P34" s="1"/>
    </row>
    <row r="35" spans="1:16" ht="60.75" x14ac:dyDescent="0.35">
      <c r="A35" s="8">
        <v>30</v>
      </c>
      <c r="B35" s="108" t="s">
        <v>35747</v>
      </c>
      <c r="C35" s="14" t="s">
        <v>35706</v>
      </c>
      <c r="D35" s="139">
        <v>90750</v>
      </c>
      <c r="E35" s="139">
        <v>90750</v>
      </c>
      <c r="F35" s="14" t="s">
        <v>37942</v>
      </c>
      <c r="G35" s="14" t="s">
        <v>35748</v>
      </c>
      <c r="H35" s="14" t="s">
        <v>35748</v>
      </c>
      <c r="I35" s="14" t="s">
        <v>185</v>
      </c>
      <c r="J35" s="14" t="s">
        <v>35749</v>
      </c>
      <c r="K35" s="1"/>
      <c r="L35" s="1"/>
      <c r="M35" s="1"/>
      <c r="N35" s="1"/>
      <c r="O35" s="1"/>
      <c r="P35" s="1"/>
    </row>
    <row r="36" spans="1:16" ht="60.75" x14ac:dyDescent="0.35">
      <c r="A36" s="8">
        <v>31</v>
      </c>
      <c r="B36" s="108" t="s">
        <v>35716</v>
      </c>
      <c r="C36" s="14" t="s">
        <v>35706</v>
      </c>
      <c r="D36" s="139">
        <v>11500</v>
      </c>
      <c r="E36" s="139">
        <v>11500</v>
      </c>
      <c r="F36" s="14" t="s">
        <v>37942</v>
      </c>
      <c r="G36" s="14" t="s">
        <v>35750</v>
      </c>
      <c r="H36" s="14" t="s">
        <v>35750</v>
      </c>
      <c r="I36" s="14" t="s">
        <v>185</v>
      </c>
      <c r="J36" s="14" t="s">
        <v>35751</v>
      </c>
      <c r="K36" s="1"/>
      <c r="L36" s="1"/>
      <c r="M36" s="1"/>
      <c r="N36" s="1"/>
      <c r="O36" s="1"/>
      <c r="P36" s="1"/>
    </row>
    <row r="37" spans="1:16" ht="60.75" x14ac:dyDescent="0.35">
      <c r="A37" s="8">
        <v>32</v>
      </c>
      <c r="B37" s="108" t="s">
        <v>35752</v>
      </c>
      <c r="C37" s="14" t="s">
        <v>35706</v>
      </c>
      <c r="D37" s="139">
        <v>58208</v>
      </c>
      <c r="E37" s="139">
        <v>58208</v>
      </c>
      <c r="F37" s="14" t="s">
        <v>37942</v>
      </c>
      <c r="G37" s="14" t="s">
        <v>35753</v>
      </c>
      <c r="H37" s="14" t="s">
        <v>35753</v>
      </c>
      <c r="I37" s="14" t="s">
        <v>185</v>
      </c>
      <c r="J37" s="14" t="s">
        <v>35754</v>
      </c>
      <c r="K37" s="1"/>
      <c r="L37" s="1"/>
      <c r="M37" s="1"/>
      <c r="N37" s="1"/>
      <c r="O37" s="1"/>
      <c r="P37" s="1"/>
    </row>
    <row r="38" spans="1:16" ht="60.75" x14ac:dyDescent="0.35">
      <c r="A38" s="8">
        <v>33</v>
      </c>
      <c r="B38" s="108" t="s">
        <v>35755</v>
      </c>
      <c r="C38" s="14" t="s">
        <v>35706</v>
      </c>
      <c r="D38" s="139">
        <v>319298.7</v>
      </c>
      <c r="E38" s="139">
        <v>319298.7</v>
      </c>
      <c r="F38" s="14" t="s">
        <v>37942</v>
      </c>
      <c r="G38" s="14" t="s">
        <v>35756</v>
      </c>
      <c r="H38" s="14" t="s">
        <v>35756</v>
      </c>
      <c r="I38" s="14" t="s">
        <v>185</v>
      </c>
      <c r="J38" s="14" t="s">
        <v>35757</v>
      </c>
      <c r="K38" s="1"/>
      <c r="L38" s="1"/>
      <c r="M38" s="1"/>
      <c r="N38" s="1"/>
      <c r="O38" s="1"/>
      <c r="P38" s="1"/>
    </row>
    <row r="39" spans="1:16" ht="60.75" x14ac:dyDescent="0.35">
      <c r="A39" s="8">
        <v>34</v>
      </c>
      <c r="B39" s="108" t="s">
        <v>35758</v>
      </c>
      <c r="C39" s="14" t="s">
        <v>35706</v>
      </c>
      <c r="D39" s="139">
        <v>70482</v>
      </c>
      <c r="E39" s="139">
        <v>70482</v>
      </c>
      <c r="F39" s="14" t="s">
        <v>37942</v>
      </c>
      <c r="G39" s="14" t="s">
        <v>35759</v>
      </c>
      <c r="H39" s="14" t="s">
        <v>35759</v>
      </c>
      <c r="I39" s="14" t="s">
        <v>185</v>
      </c>
      <c r="J39" s="14" t="s">
        <v>35760</v>
      </c>
      <c r="K39" s="1"/>
      <c r="L39" s="1"/>
      <c r="M39" s="1"/>
      <c r="N39" s="1"/>
      <c r="O39" s="1"/>
      <c r="P39" s="1"/>
    </row>
    <row r="40" spans="1:16" ht="60.75" x14ac:dyDescent="0.35">
      <c r="A40" s="8">
        <v>35</v>
      </c>
      <c r="B40" s="108" t="s">
        <v>35758</v>
      </c>
      <c r="C40" s="14" t="s">
        <v>35706</v>
      </c>
      <c r="D40" s="139">
        <v>79875</v>
      </c>
      <c r="E40" s="139">
        <v>79875</v>
      </c>
      <c r="F40" s="14" t="s">
        <v>37942</v>
      </c>
      <c r="G40" s="14" t="s">
        <v>35761</v>
      </c>
      <c r="H40" s="14" t="s">
        <v>35761</v>
      </c>
      <c r="I40" s="14" t="s">
        <v>185</v>
      </c>
      <c r="J40" s="14" t="s">
        <v>35762</v>
      </c>
      <c r="K40" s="1"/>
      <c r="L40" s="1"/>
      <c r="M40" s="1"/>
      <c r="N40" s="1"/>
      <c r="O40" s="1"/>
      <c r="P40" s="1"/>
    </row>
    <row r="41" spans="1:16" ht="60.75" x14ac:dyDescent="0.35">
      <c r="A41" s="8">
        <v>36</v>
      </c>
      <c r="B41" s="108" t="s">
        <v>35758</v>
      </c>
      <c r="C41" s="14" t="s">
        <v>35706</v>
      </c>
      <c r="D41" s="139">
        <v>83745</v>
      </c>
      <c r="E41" s="139">
        <v>83745</v>
      </c>
      <c r="F41" s="14" t="s">
        <v>37942</v>
      </c>
      <c r="G41" s="14" t="s">
        <v>35763</v>
      </c>
      <c r="H41" s="14" t="s">
        <v>35763</v>
      </c>
      <c r="I41" s="14" t="s">
        <v>185</v>
      </c>
      <c r="J41" s="14" t="s">
        <v>35764</v>
      </c>
      <c r="K41" s="1"/>
      <c r="L41" s="1"/>
      <c r="M41" s="1"/>
      <c r="N41" s="1"/>
      <c r="O41" s="1"/>
      <c r="P41" s="1"/>
    </row>
    <row r="42" spans="1:16" ht="60.75" x14ac:dyDescent="0.35">
      <c r="A42" s="8">
        <v>37</v>
      </c>
      <c r="B42" s="108" t="s">
        <v>35758</v>
      </c>
      <c r="C42" s="14" t="s">
        <v>35706</v>
      </c>
      <c r="D42" s="139">
        <v>90142</v>
      </c>
      <c r="E42" s="139">
        <v>90142</v>
      </c>
      <c r="F42" s="14" t="s">
        <v>37942</v>
      </c>
      <c r="G42" s="14" t="s">
        <v>35765</v>
      </c>
      <c r="H42" s="14" t="s">
        <v>35765</v>
      </c>
      <c r="I42" s="14" t="s">
        <v>185</v>
      </c>
      <c r="J42" s="14" t="s">
        <v>35766</v>
      </c>
      <c r="K42" s="1"/>
      <c r="L42" s="1"/>
      <c r="M42" s="1"/>
      <c r="N42" s="1"/>
      <c r="O42" s="1"/>
      <c r="P42" s="1"/>
    </row>
    <row r="43" spans="1:16" ht="60.75" x14ac:dyDescent="0.35">
      <c r="A43" s="8">
        <v>38</v>
      </c>
      <c r="B43" s="108" t="s">
        <v>35758</v>
      </c>
      <c r="C43" s="14" t="s">
        <v>35706</v>
      </c>
      <c r="D43" s="139">
        <v>47611</v>
      </c>
      <c r="E43" s="139">
        <v>47611</v>
      </c>
      <c r="F43" s="14" t="s">
        <v>37942</v>
      </c>
      <c r="G43" s="14" t="s">
        <v>35767</v>
      </c>
      <c r="H43" s="14" t="s">
        <v>35767</v>
      </c>
      <c r="I43" s="14" t="s">
        <v>185</v>
      </c>
      <c r="J43" s="14" t="s">
        <v>35768</v>
      </c>
      <c r="K43" s="1"/>
      <c r="L43" s="1"/>
      <c r="M43" s="1"/>
      <c r="N43" s="1"/>
      <c r="O43" s="1"/>
      <c r="P43" s="1"/>
    </row>
    <row r="44" spans="1:16" ht="60.75" x14ac:dyDescent="0.35">
      <c r="A44" s="8">
        <v>39</v>
      </c>
      <c r="B44" s="108" t="s">
        <v>35758</v>
      </c>
      <c r="C44" s="14" t="s">
        <v>35706</v>
      </c>
      <c r="D44" s="139">
        <v>38553</v>
      </c>
      <c r="E44" s="139">
        <v>38553</v>
      </c>
      <c r="F44" s="14" t="s">
        <v>37942</v>
      </c>
      <c r="G44" s="14" t="s">
        <v>35769</v>
      </c>
      <c r="H44" s="14" t="s">
        <v>35769</v>
      </c>
      <c r="I44" s="14" t="s">
        <v>185</v>
      </c>
      <c r="J44" s="14" t="s">
        <v>35770</v>
      </c>
      <c r="K44" s="1"/>
      <c r="L44" s="1"/>
      <c r="M44" s="1"/>
      <c r="N44" s="1"/>
      <c r="O44" s="1"/>
      <c r="P44" s="1"/>
    </row>
    <row r="45" spans="1:16" ht="60.75" x14ac:dyDescent="0.35">
      <c r="A45" s="8">
        <v>40</v>
      </c>
      <c r="B45" s="108" t="s">
        <v>35771</v>
      </c>
      <c r="C45" s="14" t="s">
        <v>35706</v>
      </c>
      <c r="D45" s="139">
        <v>14338</v>
      </c>
      <c r="E45" s="139">
        <v>14338</v>
      </c>
      <c r="F45" s="14" t="s">
        <v>37942</v>
      </c>
      <c r="G45" s="14" t="s">
        <v>35772</v>
      </c>
      <c r="H45" s="14" t="s">
        <v>35772</v>
      </c>
      <c r="I45" s="14" t="s">
        <v>185</v>
      </c>
      <c r="J45" s="14" t="s">
        <v>35773</v>
      </c>
      <c r="K45" s="1"/>
      <c r="L45" s="1"/>
      <c r="M45" s="1"/>
      <c r="N45" s="1"/>
      <c r="O45" s="1"/>
      <c r="P45" s="1"/>
    </row>
    <row r="46" spans="1:16" ht="60.75" x14ac:dyDescent="0.35">
      <c r="A46" s="8">
        <v>41</v>
      </c>
      <c r="B46" s="108" t="s">
        <v>35771</v>
      </c>
      <c r="C46" s="14" t="s">
        <v>35706</v>
      </c>
      <c r="D46" s="139">
        <v>20544</v>
      </c>
      <c r="E46" s="139">
        <v>20544</v>
      </c>
      <c r="F46" s="14" t="s">
        <v>37942</v>
      </c>
      <c r="G46" s="14" t="s">
        <v>35774</v>
      </c>
      <c r="H46" s="14" t="s">
        <v>35774</v>
      </c>
      <c r="I46" s="14" t="s">
        <v>185</v>
      </c>
      <c r="J46" s="14" t="s">
        <v>35775</v>
      </c>
      <c r="K46" s="1"/>
      <c r="L46" s="1"/>
      <c r="M46" s="1"/>
      <c r="N46" s="1"/>
      <c r="O46" s="1"/>
      <c r="P46" s="1"/>
    </row>
    <row r="47" spans="1:16" ht="60.75" x14ac:dyDescent="0.35">
      <c r="A47" s="8">
        <v>42</v>
      </c>
      <c r="B47" s="108" t="s">
        <v>35771</v>
      </c>
      <c r="C47" s="14" t="s">
        <v>35706</v>
      </c>
      <c r="D47" s="139">
        <v>45160</v>
      </c>
      <c r="E47" s="139">
        <v>45160</v>
      </c>
      <c r="F47" s="14" t="s">
        <v>37942</v>
      </c>
      <c r="G47" s="14" t="s">
        <v>35776</v>
      </c>
      <c r="H47" s="14" t="s">
        <v>35776</v>
      </c>
      <c r="I47" s="14" t="s">
        <v>185</v>
      </c>
      <c r="J47" s="14" t="s">
        <v>35777</v>
      </c>
      <c r="K47" s="1"/>
      <c r="L47" s="1"/>
      <c r="M47" s="1"/>
      <c r="N47" s="1"/>
      <c r="O47" s="1"/>
      <c r="P47" s="1"/>
    </row>
    <row r="48" spans="1:16" ht="60.75" x14ac:dyDescent="0.35">
      <c r="A48" s="8">
        <v>43</v>
      </c>
      <c r="B48" s="108" t="s">
        <v>35778</v>
      </c>
      <c r="C48" s="14" t="s">
        <v>35706</v>
      </c>
      <c r="D48" s="139">
        <v>140000</v>
      </c>
      <c r="E48" s="139">
        <v>140000</v>
      </c>
      <c r="F48" s="14" t="s">
        <v>37942</v>
      </c>
      <c r="G48" s="14" t="s">
        <v>35779</v>
      </c>
      <c r="H48" s="14" t="s">
        <v>35779</v>
      </c>
      <c r="I48" s="14" t="s">
        <v>185</v>
      </c>
      <c r="J48" s="14" t="s">
        <v>35780</v>
      </c>
      <c r="K48" s="1"/>
      <c r="L48" s="1"/>
      <c r="M48" s="1"/>
      <c r="N48" s="1"/>
      <c r="O48" s="1"/>
      <c r="P48" s="1"/>
    </row>
    <row r="49" spans="1:16" ht="88.9" customHeight="1" x14ac:dyDescent="0.35">
      <c r="A49" s="8">
        <v>44</v>
      </c>
      <c r="B49" s="108" t="s">
        <v>35771</v>
      </c>
      <c r="C49" s="14" t="s">
        <v>35706</v>
      </c>
      <c r="D49" s="139">
        <v>580</v>
      </c>
      <c r="E49" s="139">
        <v>580</v>
      </c>
      <c r="F49" s="14" t="s">
        <v>37942</v>
      </c>
      <c r="G49" s="14" t="s">
        <v>35781</v>
      </c>
      <c r="H49" s="14" t="s">
        <v>35781</v>
      </c>
      <c r="I49" s="14" t="s">
        <v>185</v>
      </c>
      <c r="J49" s="14" t="s">
        <v>35782</v>
      </c>
      <c r="K49" s="1"/>
      <c r="L49" s="1"/>
      <c r="M49" s="1"/>
      <c r="N49" s="1"/>
      <c r="O49" s="1"/>
      <c r="P49" s="1"/>
    </row>
    <row r="50" spans="1:16" ht="87.6" customHeight="1" x14ac:dyDescent="0.35">
      <c r="A50" s="8">
        <v>45</v>
      </c>
      <c r="B50" s="108" t="s">
        <v>35771</v>
      </c>
      <c r="C50" s="14" t="s">
        <v>35706</v>
      </c>
      <c r="D50" s="139">
        <v>29574.799999999999</v>
      </c>
      <c r="E50" s="139">
        <v>29574.799999999999</v>
      </c>
      <c r="F50" s="14" t="s">
        <v>37942</v>
      </c>
      <c r="G50" s="14" t="s">
        <v>35783</v>
      </c>
      <c r="H50" s="14" t="s">
        <v>35783</v>
      </c>
      <c r="I50" s="14" t="s">
        <v>185</v>
      </c>
      <c r="J50" s="14" t="s">
        <v>35784</v>
      </c>
      <c r="K50" s="1"/>
      <c r="L50" s="1"/>
      <c r="M50" s="1"/>
      <c r="N50" s="1"/>
      <c r="O50" s="1"/>
      <c r="P50" s="1"/>
    </row>
    <row r="51" spans="1:16" ht="86.45" customHeight="1" x14ac:dyDescent="0.35">
      <c r="A51" s="8">
        <v>46</v>
      </c>
      <c r="B51" s="108" t="s">
        <v>35771</v>
      </c>
      <c r="C51" s="14" t="s">
        <v>35706</v>
      </c>
      <c r="D51" s="139">
        <v>76440</v>
      </c>
      <c r="E51" s="139">
        <v>76440</v>
      </c>
      <c r="F51" s="14" t="s">
        <v>37942</v>
      </c>
      <c r="G51" s="14" t="s">
        <v>35785</v>
      </c>
      <c r="H51" s="14" t="s">
        <v>35785</v>
      </c>
      <c r="I51" s="14" t="s">
        <v>185</v>
      </c>
      <c r="J51" s="14" t="s">
        <v>35786</v>
      </c>
      <c r="K51" s="1"/>
      <c r="L51" s="1"/>
      <c r="M51" s="1"/>
      <c r="N51" s="1"/>
      <c r="O51" s="1"/>
      <c r="P51" s="1"/>
    </row>
    <row r="52" spans="1:16" ht="86.45" customHeight="1" x14ac:dyDescent="0.35">
      <c r="A52" s="8">
        <v>47</v>
      </c>
      <c r="B52" s="108" t="s">
        <v>35787</v>
      </c>
      <c r="C52" s="14" t="s">
        <v>35706</v>
      </c>
      <c r="D52" s="139">
        <v>27000</v>
      </c>
      <c r="E52" s="139">
        <v>27000</v>
      </c>
      <c r="F52" s="14" t="s">
        <v>37942</v>
      </c>
      <c r="G52" s="14" t="s">
        <v>35788</v>
      </c>
      <c r="H52" s="14" t="s">
        <v>35788</v>
      </c>
      <c r="I52" s="14" t="s">
        <v>185</v>
      </c>
      <c r="J52" s="14" t="s">
        <v>35789</v>
      </c>
      <c r="K52" s="1"/>
      <c r="L52" s="1"/>
      <c r="M52" s="1"/>
      <c r="N52" s="1"/>
      <c r="O52" s="1"/>
      <c r="P52" s="1"/>
    </row>
    <row r="53" spans="1:16" ht="129.6" customHeight="1" x14ac:dyDescent="0.35">
      <c r="A53" s="8">
        <v>48</v>
      </c>
      <c r="B53" s="108" t="s">
        <v>35790</v>
      </c>
      <c r="C53" s="14" t="s">
        <v>35706</v>
      </c>
      <c r="D53" s="139">
        <v>36897</v>
      </c>
      <c r="E53" s="139">
        <v>36897</v>
      </c>
      <c r="F53" s="14" t="s">
        <v>37942</v>
      </c>
      <c r="G53" s="14" t="s">
        <v>35791</v>
      </c>
      <c r="H53" s="14" t="s">
        <v>35791</v>
      </c>
      <c r="I53" s="14" t="s">
        <v>185</v>
      </c>
      <c r="J53" s="14" t="s">
        <v>35792</v>
      </c>
      <c r="K53" s="1"/>
      <c r="L53" s="1"/>
      <c r="M53" s="1"/>
      <c r="N53" s="1"/>
      <c r="O53" s="1"/>
      <c r="P53" s="1"/>
    </row>
    <row r="54" spans="1:16" ht="60.75" x14ac:dyDescent="0.35">
      <c r="A54" s="8">
        <v>49</v>
      </c>
      <c r="B54" s="108" t="s">
        <v>35790</v>
      </c>
      <c r="C54" s="14" t="s">
        <v>35706</v>
      </c>
      <c r="D54" s="139">
        <v>31166</v>
      </c>
      <c r="E54" s="139">
        <v>31166</v>
      </c>
      <c r="F54" s="14" t="s">
        <v>37942</v>
      </c>
      <c r="G54" s="14" t="s">
        <v>35793</v>
      </c>
      <c r="H54" s="14" t="s">
        <v>35793</v>
      </c>
      <c r="I54" s="14" t="s">
        <v>185</v>
      </c>
      <c r="J54" s="14" t="s">
        <v>35794</v>
      </c>
      <c r="K54" s="1"/>
      <c r="L54" s="1"/>
      <c r="M54" s="1"/>
      <c r="N54" s="1"/>
      <c r="O54" s="1"/>
      <c r="P54" s="1"/>
    </row>
    <row r="55" spans="1:16" ht="86.45" customHeight="1" x14ac:dyDescent="0.35">
      <c r="A55" s="8">
        <v>50</v>
      </c>
      <c r="B55" s="108" t="s">
        <v>35790</v>
      </c>
      <c r="C55" s="14" t="s">
        <v>35706</v>
      </c>
      <c r="D55" s="139">
        <v>59075</v>
      </c>
      <c r="E55" s="139">
        <v>59075</v>
      </c>
      <c r="F55" s="14" t="s">
        <v>37942</v>
      </c>
      <c r="G55" s="14" t="s">
        <v>35795</v>
      </c>
      <c r="H55" s="14" t="s">
        <v>35795</v>
      </c>
      <c r="I55" s="14" t="s">
        <v>185</v>
      </c>
      <c r="J55" s="14" t="s">
        <v>35796</v>
      </c>
      <c r="K55" s="1"/>
      <c r="L55" s="1"/>
      <c r="M55" s="1"/>
      <c r="N55" s="1"/>
      <c r="O55" s="1"/>
      <c r="P55" s="1"/>
    </row>
    <row r="56" spans="1:16" ht="87" customHeight="1" x14ac:dyDescent="0.35">
      <c r="A56" s="8">
        <v>51</v>
      </c>
      <c r="B56" s="108" t="s">
        <v>35790</v>
      </c>
      <c r="C56" s="14" t="s">
        <v>35706</v>
      </c>
      <c r="D56" s="139">
        <v>87178</v>
      </c>
      <c r="E56" s="139">
        <v>87178</v>
      </c>
      <c r="F56" s="14" t="s">
        <v>37942</v>
      </c>
      <c r="G56" s="14" t="s">
        <v>35797</v>
      </c>
      <c r="H56" s="14" t="s">
        <v>35797</v>
      </c>
      <c r="I56" s="14" t="s">
        <v>185</v>
      </c>
      <c r="J56" s="14" t="s">
        <v>35798</v>
      </c>
      <c r="K56" s="1"/>
      <c r="L56" s="1"/>
      <c r="M56" s="1"/>
      <c r="N56" s="1"/>
      <c r="O56" s="1"/>
      <c r="P56" s="1"/>
    </row>
    <row r="57" spans="1:16" ht="60.75" x14ac:dyDescent="0.35">
      <c r="A57" s="8">
        <v>52</v>
      </c>
      <c r="B57" s="108" t="s">
        <v>35790</v>
      </c>
      <c r="C57" s="14" t="s">
        <v>35706</v>
      </c>
      <c r="D57" s="139">
        <v>59550</v>
      </c>
      <c r="E57" s="139">
        <v>59550</v>
      </c>
      <c r="F57" s="14" t="s">
        <v>37942</v>
      </c>
      <c r="G57" s="14" t="s">
        <v>35799</v>
      </c>
      <c r="H57" s="14" t="s">
        <v>35799</v>
      </c>
      <c r="I57" s="14" t="s">
        <v>185</v>
      </c>
      <c r="J57" s="14" t="s">
        <v>35800</v>
      </c>
      <c r="K57" s="1"/>
      <c r="L57" s="1"/>
      <c r="M57" s="1"/>
      <c r="N57" s="1"/>
      <c r="O57" s="1"/>
      <c r="P57" s="1"/>
    </row>
    <row r="58" spans="1:16" ht="60.75" x14ac:dyDescent="0.35">
      <c r="A58" s="8">
        <v>53</v>
      </c>
      <c r="B58" s="108" t="s">
        <v>35790</v>
      </c>
      <c r="C58" s="14" t="s">
        <v>35706</v>
      </c>
      <c r="D58" s="139">
        <v>98090</v>
      </c>
      <c r="E58" s="139">
        <v>98090</v>
      </c>
      <c r="F58" s="14" t="s">
        <v>37942</v>
      </c>
      <c r="G58" s="14" t="s">
        <v>35801</v>
      </c>
      <c r="H58" s="14" t="s">
        <v>35801</v>
      </c>
      <c r="I58" s="14" t="s">
        <v>185</v>
      </c>
      <c r="J58" s="14" t="s">
        <v>35802</v>
      </c>
      <c r="K58" s="1"/>
      <c r="L58" s="1"/>
      <c r="M58" s="1"/>
      <c r="N58" s="1"/>
      <c r="O58" s="1"/>
      <c r="P58" s="1"/>
    </row>
    <row r="59" spans="1:16" ht="60.75" x14ac:dyDescent="0.35">
      <c r="A59" s="8">
        <v>54</v>
      </c>
      <c r="B59" s="108" t="s">
        <v>35790</v>
      </c>
      <c r="C59" s="14" t="s">
        <v>35706</v>
      </c>
      <c r="D59" s="139">
        <v>72428</v>
      </c>
      <c r="E59" s="139">
        <v>72428</v>
      </c>
      <c r="F59" s="14" t="s">
        <v>37942</v>
      </c>
      <c r="G59" s="14" t="s">
        <v>35803</v>
      </c>
      <c r="H59" s="14" t="s">
        <v>35803</v>
      </c>
      <c r="I59" s="14" t="s">
        <v>185</v>
      </c>
      <c r="J59" s="14" t="s">
        <v>35804</v>
      </c>
      <c r="K59" s="1"/>
      <c r="L59" s="1"/>
      <c r="M59" s="1"/>
      <c r="N59" s="1"/>
      <c r="O59" s="1"/>
      <c r="P59" s="1"/>
    </row>
    <row r="60" spans="1:16" ht="60.75" x14ac:dyDescent="0.35">
      <c r="A60" s="8">
        <v>55</v>
      </c>
      <c r="B60" s="108" t="s">
        <v>35790</v>
      </c>
      <c r="C60" s="14" t="s">
        <v>35706</v>
      </c>
      <c r="D60" s="139">
        <v>95426</v>
      </c>
      <c r="E60" s="139">
        <v>95426</v>
      </c>
      <c r="F60" s="14" t="s">
        <v>37942</v>
      </c>
      <c r="G60" s="14" t="s">
        <v>35805</v>
      </c>
      <c r="H60" s="14" t="s">
        <v>35805</v>
      </c>
      <c r="I60" s="14" t="s">
        <v>185</v>
      </c>
      <c r="J60" s="14" t="s">
        <v>35806</v>
      </c>
      <c r="K60" s="1"/>
      <c r="L60" s="1"/>
      <c r="M60" s="1"/>
      <c r="N60" s="1"/>
      <c r="O60" s="1"/>
      <c r="P60" s="1"/>
    </row>
    <row r="61" spans="1:16" ht="60.75" customHeight="1" x14ac:dyDescent="0.35">
      <c r="A61" s="8">
        <v>56</v>
      </c>
      <c r="B61" s="108" t="s">
        <v>35790</v>
      </c>
      <c r="C61" s="14" t="s">
        <v>35706</v>
      </c>
      <c r="D61" s="139">
        <v>75254</v>
      </c>
      <c r="E61" s="139">
        <v>75254</v>
      </c>
      <c r="F61" s="14" t="s">
        <v>37942</v>
      </c>
      <c r="G61" s="14" t="s">
        <v>35807</v>
      </c>
      <c r="H61" s="14" t="s">
        <v>35807</v>
      </c>
      <c r="I61" s="14" t="s">
        <v>185</v>
      </c>
      <c r="J61" s="14" t="s">
        <v>35808</v>
      </c>
      <c r="K61" s="1"/>
      <c r="L61" s="1"/>
      <c r="M61" s="1"/>
      <c r="N61" s="1"/>
      <c r="O61" s="1"/>
      <c r="P61" s="1"/>
    </row>
    <row r="62" spans="1:16" ht="60.75" x14ac:dyDescent="0.35">
      <c r="A62" s="8">
        <v>57</v>
      </c>
      <c r="B62" s="108" t="s">
        <v>35790</v>
      </c>
      <c r="C62" s="14" t="s">
        <v>35706</v>
      </c>
      <c r="D62" s="139">
        <v>91838</v>
      </c>
      <c r="E62" s="139">
        <v>91838</v>
      </c>
      <c r="F62" s="14" t="s">
        <v>37942</v>
      </c>
      <c r="G62" s="14" t="s">
        <v>35809</v>
      </c>
      <c r="H62" s="14" t="s">
        <v>35809</v>
      </c>
      <c r="I62" s="14" t="s">
        <v>185</v>
      </c>
      <c r="J62" s="14" t="s">
        <v>35810</v>
      </c>
      <c r="K62" s="1"/>
      <c r="L62" s="1"/>
      <c r="M62" s="1"/>
      <c r="N62" s="1"/>
      <c r="O62" s="1"/>
      <c r="P62" s="1"/>
    </row>
    <row r="63" spans="1:16" ht="60.75" customHeight="1" x14ac:dyDescent="0.35">
      <c r="A63" s="8">
        <v>58</v>
      </c>
      <c r="B63" s="108" t="s">
        <v>35790</v>
      </c>
      <c r="C63" s="14" t="s">
        <v>35706</v>
      </c>
      <c r="D63" s="139">
        <v>3765</v>
      </c>
      <c r="E63" s="139">
        <v>3765</v>
      </c>
      <c r="F63" s="14" t="s">
        <v>37942</v>
      </c>
      <c r="G63" s="14" t="s">
        <v>35811</v>
      </c>
      <c r="H63" s="14" t="s">
        <v>35811</v>
      </c>
      <c r="I63" s="14" t="s">
        <v>185</v>
      </c>
      <c r="J63" s="14" t="s">
        <v>35812</v>
      </c>
      <c r="K63" s="1"/>
      <c r="L63" s="1"/>
      <c r="M63" s="1"/>
      <c r="N63" s="1"/>
      <c r="O63" s="1"/>
      <c r="P63" s="1"/>
    </row>
    <row r="64" spans="1:16" ht="60.75" x14ac:dyDescent="0.35">
      <c r="A64" s="8">
        <v>59</v>
      </c>
      <c r="B64" s="108" t="s">
        <v>35813</v>
      </c>
      <c r="C64" s="14" t="s">
        <v>35706</v>
      </c>
      <c r="D64" s="139">
        <v>24075</v>
      </c>
      <c r="E64" s="139">
        <v>24075</v>
      </c>
      <c r="F64" s="14" t="s">
        <v>37942</v>
      </c>
      <c r="G64" s="14" t="s">
        <v>35814</v>
      </c>
      <c r="H64" s="14" t="s">
        <v>35814</v>
      </c>
      <c r="I64" s="14" t="s">
        <v>185</v>
      </c>
      <c r="J64" s="14" t="s">
        <v>35815</v>
      </c>
      <c r="K64" s="1"/>
      <c r="L64" s="1"/>
      <c r="M64" s="1"/>
      <c r="N64" s="1"/>
      <c r="O64" s="1"/>
      <c r="P64" s="1"/>
    </row>
    <row r="65" spans="1:16" ht="81" x14ac:dyDescent="0.35">
      <c r="A65" s="8">
        <v>60</v>
      </c>
      <c r="B65" s="108" t="s">
        <v>35813</v>
      </c>
      <c r="C65" s="14" t="s">
        <v>35706</v>
      </c>
      <c r="D65" s="139">
        <v>29673</v>
      </c>
      <c r="E65" s="139">
        <v>29673</v>
      </c>
      <c r="F65" s="14" t="s">
        <v>37942</v>
      </c>
      <c r="G65" s="14" t="s">
        <v>35816</v>
      </c>
      <c r="H65" s="14" t="s">
        <v>35816</v>
      </c>
      <c r="I65" s="14" t="s">
        <v>185</v>
      </c>
      <c r="J65" s="14" t="s">
        <v>35817</v>
      </c>
      <c r="K65" s="1"/>
      <c r="L65" s="1"/>
      <c r="M65" s="1"/>
      <c r="N65" s="1"/>
      <c r="O65" s="1"/>
      <c r="P65" s="1"/>
    </row>
    <row r="66" spans="1:16" ht="60.75" customHeight="1" x14ac:dyDescent="0.35">
      <c r="A66" s="8">
        <v>61</v>
      </c>
      <c r="B66" s="108" t="s">
        <v>35813</v>
      </c>
      <c r="C66" s="14" t="s">
        <v>35706</v>
      </c>
      <c r="D66" s="139">
        <v>208650</v>
      </c>
      <c r="E66" s="139">
        <v>208650</v>
      </c>
      <c r="F66" s="14" t="s">
        <v>37942</v>
      </c>
      <c r="G66" s="14" t="s">
        <v>35818</v>
      </c>
      <c r="H66" s="14" t="s">
        <v>35818</v>
      </c>
      <c r="I66" s="14" t="s">
        <v>185</v>
      </c>
      <c r="J66" s="14" t="s">
        <v>35819</v>
      </c>
      <c r="K66" s="1"/>
      <c r="L66" s="1"/>
      <c r="M66" s="1"/>
      <c r="N66" s="1"/>
      <c r="O66" s="1"/>
      <c r="P66" s="1"/>
    </row>
    <row r="67" spans="1:16" ht="60.75" x14ac:dyDescent="0.35">
      <c r="A67" s="8">
        <v>62</v>
      </c>
      <c r="B67" s="108" t="s">
        <v>35813</v>
      </c>
      <c r="C67" s="14" t="s">
        <v>35706</v>
      </c>
      <c r="D67" s="139">
        <v>306555</v>
      </c>
      <c r="E67" s="139">
        <v>306555</v>
      </c>
      <c r="F67" s="14" t="s">
        <v>37942</v>
      </c>
      <c r="G67" s="14" t="s">
        <v>35820</v>
      </c>
      <c r="H67" s="14" t="s">
        <v>35820</v>
      </c>
      <c r="I67" s="14" t="s">
        <v>185</v>
      </c>
      <c r="J67" s="14" t="s">
        <v>35821</v>
      </c>
      <c r="K67" s="1"/>
      <c r="L67" s="1"/>
      <c r="M67" s="1"/>
      <c r="N67" s="1"/>
      <c r="O67" s="1"/>
      <c r="P67" s="1"/>
    </row>
    <row r="68" spans="1:16" ht="60.75" x14ac:dyDescent="0.35">
      <c r="A68" s="8">
        <v>63</v>
      </c>
      <c r="B68" s="108" t="s">
        <v>35813</v>
      </c>
      <c r="C68" s="14" t="s">
        <v>35706</v>
      </c>
      <c r="D68" s="139">
        <v>8506.5</v>
      </c>
      <c r="E68" s="139">
        <v>8506.5</v>
      </c>
      <c r="F68" s="14" t="s">
        <v>37942</v>
      </c>
      <c r="G68" s="14" t="s">
        <v>35822</v>
      </c>
      <c r="H68" s="14" t="s">
        <v>35822</v>
      </c>
      <c r="I68" s="14" t="s">
        <v>185</v>
      </c>
      <c r="J68" s="14" t="s">
        <v>35823</v>
      </c>
      <c r="K68" s="1"/>
      <c r="L68" s="1"/>
      <c r="M68" s="1"/>
      <c r="N68" s="1"/>
      <c r="O68" s="1"/>
      <c r="P68" s="1"/>
    </row>
    <row r="69" spans="1:16" ht="60.75" x14ac:dyDescent="0.35">
      <c r="A69" s="8">
        <v>64</v>
      </c>
      <c r="B69" s="108" t="s">
        <v>35813</v>
      </c>
      <c r="C69" s="14" t="s">
        <v>35706</v>
      </c>
      <c r="D69" s="139">
        <v>58500</v>
      </c>
      <c r="E69" s="139">
        <v>58500</v>
      </c>
      <c r="F69" s="14" t="s">
        <v>37942</v>
      </c>
      <c r="G69" s="14" t="s">
        <v>35824</v>
      </c>
      <c r="H69" s="14" t="s">
        <v>35824</v>
      </c>
      <c r="I69" s="14" t="s">
        <v>185</v>
      </c>
      <c r="J69" s="14" t="s">
        <v>35825</v>
      </c>
      <c r="K69" s="1"/>
      <c r="L69" s="1"/>
      <c r="M69" s="1"/>
      <c r="N69" s="1"/>
      <c r="O69" s="1"/>
      <c r="P69" s="1"/>
    </row>
    <row r="70" spans="1:16" ht="101.25" x14ac:dyDescent="0.35">
      <c r="A70" s="8">
        <v>65</v>
      </c>
      <c r="B70" s="108" t="s">
        <v>35813</v>
      </c>
      <c r="C70" s="14" t="s">
        <v>35706</v>
      </c>
      <c r="D70" s="139">
        <v>156817.99</v>
      </c>
      <c r="E70" s="139">
        <v>156817.99</v>
      </c>
      <c r="F70" s="14" t="s">
        <v>37942</v>
      </c>
      <c r="G70" s="14" t="s">
        <v>35826</v>
      </c>
      <c r="H70" s="14" t="s">
        <v>35826</v>
      </c>
      <c r="I70" s="14" t="s">
        <v>185</v>
      </c>
      <c r="J70" s="14" t="s">
        <v>35827</v>
      </c>
      <c r="K70" s="1"/>
      <c r="L70" s="1"/>
      <c r="M70" s="1"/>
      <c r="N70" s="1"/>
      <c r="O70" s="1"/>
      <c r="P70" s="1"/>
    </row>
    <row r="71" spans="1:16" ht="60.75" customHeight="1" x14ac:dyDescent="0.35">
      <c r="A71" s="8">
        <v>66</v>
      </c>
      <c r="B71" s="108" t="s">
        <v>35813</v>
      </c>
      <c r="C71" s="14" t="s">
        <v>35706</v>
      </c>
      <c r="D71" s="139">
        <v>11200</v>
      </c>
      <c r="E71" s="139">
        <v>11200</v>
      </c>
      <c r="F71" s="14" t="s">
        <v>37942</v>
      </c>
      <c r="G71" s="14" t="s">
        <v>35828</v>
      </c>
      <c r="H71" s="14" t="s">
        <v>35828</v>
      </c>
      <c r="I71" s="14" t="s">
        <v>185</v>
      </c>
      <c r="J71" s="14" t="s">
        <v>35829</v>
      </c>
      <c r="K71" s="1"/>
      <c r="L71" s="1"/>
      <c r="M71" s="1"/>
      <c r="N71" s="1"/>
      <c r="O71" s="1"/>
      <c r="P71" s="1"/>
    </row>
    <row r="72" spans="1:16" ht="60.75" customHeight="1" x14ac:dyDescent="0.35">
      <c r="A72" s="8">
        <v>67</v>
      </c>
      <c r="B72" s="108" t="s">
        <v>35813</v>
      </c>
      <c r="C72" s="14" t="s">
        <v>35706</v>
      </c>
      <c r="D72" s="139">
        <v>492200</v>
      </c>
      <c r="E72" s="139">
        <v>492200</v>
      </c>
      <c r="F72" s="14" t="s">
        <v>37942</v>
      </c>
      <c r="G72" s="14" t="s">
        <v>35830</v>
      </c>
      <c r="H72" s="14" t="s">
        <v>35830</v>
      </c>
      <c r="I72" s="14" t="s">
        <v>185</v>
      </c>
      <c r="J72" s="14" t="s">
        <v>35831</v>
      </c>
      <c r="K72" s="1"/>
      <c r="L72" s="1"/>
      <c r="M72" s="1"/>
      <c r="N72" s="1"/>
      <c r="O72" s="1"/>
      <c r="P72" s="1"/>
    </row>
    <row r="73" spans="1:16" ht="60.75" x14ac:dyDescent="0.35">
      <c r="A73" s="8">
        <v>68</v>
      </c>
      <c r="B73" s="108" t="s">
        <v>35813</v>
      </c>
      <c r="C73" s="14" t="s">
        <v>35706</v>
      </c>
      <c r="D73" s="139">
        <v>230999.72</v>
      </c>
      <c r="E73" s="139">
        <v>230999.72</v>
      </c>
      <c r="F73" s="14" t="s">
        <v>37942</v>
      </c>
      <c r="G73" s="14" t="s">
        <v>35832</v>
      </c>
      <c r="H73" s="14" t="s">
        <v>35832</v>
      </c>
      <c r="I73" s="14" t="s">
        <v>185</v>
      </c>
      <c r="J73" s="14" t="s">
        <v>35833</v>
      </c>
      <c r="K73" s="1"/>
      <c r="L73" s="1"/>
      <c r="M73" s="1"/>
      <c r="N73" s="1"/>
      <c r="O73" s="1"/>
      <c r="P73" s="1"/>
    </row>
    <row r="74" spans="1:16" ht="60.75" x14ac:dyDescent="0.35">
      <c r="A74" s="8">
        <v>69</v>
      </c>
      <c r="B74" s="108" t="s">
        <v>35834</v>
      </c>
      <c r="C74" s="14" t="s">
        <v>35706</v>
      </c>
      <c r="D74" s="139">
        <v>172795.2</v>
      </c>
      <c r="E74" s="139">
        <v>172795.2</v>
      </c>
      <c r="F74" s="14" t="s">
        <v>37942</v>
      </c>
      <c r="G74" s="14" t="s">
        <v>35835</v>
      </c>
      <c r="H74" s="14" t="s">
        <v>35835</v>
      </c>
      <c r="I74" s="14" t="s">
        <v>185</v>
      </c>
      <c r="J74" s="14" t="s">
        <v>35836</v>
      </c>
      <c r="K74" s="1"/>
      <c r="L74" s="1"/>
      <c r="M74" s="1"/>
      <c r="N74" s="1"/>
      <c r="O74" s="1"/>
      <c r="P74" s="1"/>
    </row>
    <row r="75" spans="1:16" ht="60.75" x14ac:dyDescent="0.35">
      <c r="A75" s="8">
        <v>70</v>
      </c>
      <c r="B75" s="108" t="s">
        <v>35813</v>
      </c>
      <c r="C75" s="14" t="s">
        <v>35706</v>
      </c>
      <c r="D75" s="139">
        <v>450000</v>
      </c>
      <c r="E75" s="139">
        <v>450000</v>
      </c>
      <c r="F75" s="14" t="s">
        <v>37942</v>
      </c>
      <c r="G75" s="14" t="s">
        <v>35837</v>
      </c>
      <c r="H75" s="14" t="s">
        <v>35837</v>
      </c>
      <c r="I75" s="14" t="s">
        <v>185</v>
      </c>
      <c r="J75" s="14" t="s">
        <v>35838</v>
      </c>
      <c r="K75" s="1"/>
      <c r="L75" s="1"/>
      <c r="M75" s="1"/>
      <c r="N75" s="1"/>
      <c r="O75" s="1"/>
      <c r="P75" s="1"/>
    </row>
    <row r="76" spans="1:16" ht="60.75" x14ac:dyDescent="0.35">
      <c r="A76" s="8">
        <v>71</v>
      </c>
      <c r="B76" s="108" t="s">
        <v>35813</v>
      </c>
      <c r="C76" s="14" t="s">
        <v>35706</v>
      </c>
      <c r="D76" s="139">
        <v>190000</v>
      </c>
      <c r="E76" s="139">
        <v>190000</v>
      </c>
      <c r="F76" s="14" t="s">
        <v>37942</v>
      </c>
      <c r="G76" s="14" t="s">
        <v>35839</v>
      </c>
      <c r="H76" s="14" t="s">
        <v>35839</v>
      </c>
      <c r="I76" s="14" t="s">
        <v>185</v>
      </c>
      <c r="J76" s="14" t="s">
        <v>35840</v>
      </c>
      <c r="K76" s="1"/>
      <c r="L76" s="1"/>
      <c r="M76" s="1"/>
      <c r="N76" s="1"/>
      <c r="O76" s="1"/>
      <c r="P76" s="1"/>
    </row>
    <row r="77" spans="1:16" ht="60.75" x14ac:dyDescent="0.35">
      <c r="A77" s="8">
        <v>72</v>
      </c>
      <c r="B77" s="108" t="s">
        <v>35813</v>
      </c>
      <c r="C77" s="14" t="s">
        <v>35706</v>
      </c>
      <c r="D77" s="139">
        <v>135500</v>
      </c>
      <c r="E77" s="139">
        <v>135500</v>
      </c>
      <c r="F77" s="14" t="s">
        <v>37942</v>
      </c>
      <c r="G77" s="14" t="s">
        <v>35841</v>
      </c>
      <c r="H77" s="14" t="s">
        <v>35841</v>
      </c>
      <c r="I77" s="14" t="s">
        <v>185</v>
      </c>
      <c r="J77" s="14" t="s">
        <v>35842</v>
      </c>
      <c r="K77" s="1"/>
      <c r="L77" s="1"/>
      <c r="M77" s="1"/>
      <c r="N77" s="1"/>
      <c r="O77" s="1"/>
      <c r="P77" s="1"/>
    </row>
    <row r="78" spans="1:16" ht="60.75" x14ac:dyDescent="0.35">
      <c r="A78" s="8">
        <v>73</v>
      </c>
      <c r="B78" s="108" t="s">
        <v>35843</v>
      </c>
      <c r="C78" s="14" t="s">
        <v>35706</v>
      </c>
      <c r="D78" s="139">
        <v>8977</v>
      </c>
      <c r="E78" s="139">
        <v>8977</v>
      </c>
      <c r="F78" s="14" t="s">
        <v>37942</v>
      </c>
      <c r="G78" s="14" t="s">
        <v>35844</v>
      </c>
      <c r="H78" s="14" t="s">
        <v>35844</v>
      </c>
      <c r="I78" s="14" t="s">
        <v>185</v>
      </c>
      <c r="J78" s="14" t="s">
        <v>35845</v>
      </c>
      <c r="K78" s="1"/>
      <c r="L78" s="1"/>
      <c r="M78" s="1"/>
      <c r="N78" s="1"/>
      <c r="O78" s="1"/>
      <c r="P78" s="1"/>
    </row>
    <row r="79" spans="1:16" ht="60.75" x14ac:dyDescent="0.35">
      <c r="A79" s="8">
        <v>74</v>
      </c>
      <c r="B79" s="108" t="s">
        <v>35843</v>
      </c>
      <c r="C79" s="14" t="s">
        <v>35706</v>
      </c>
      <c r="D79" s="139">
        <v>155943</v>
      </c>
      <c r="E79" s="139">
        <v>155943</v>
      </c>
      <c r="F79" s="14" t="s">
        <v>37942</v>
      </c>
      <c r="G79" s="14" t="s">
        <v>35846</v>
      </c>
      <c r="H79" s="14" t="s">
        <v>35846</v>
      </c>
      <c r="I79" s="14" t="s">
        <v>185</v>
      </c>
      <c r="J79" s="14" t="s">
        <v>35847</v>
      </c>
      <c r="K79" s="1"/>
      <c r="L79" s="1"/>
      <c r="M79" s="1"/>
      <c r="N79" s="1"/>
      <c r="O79" s="1"/>
      <c r="P79" s="1"/>
    </row>
    <row r="80" spans="1:16" ht="60.75" x14ac:dyDescent="0.35">
      <c r="A80" s="8">
        <v>75</v>
      </c>
      <c r="B80" s="108" t="s">
        <v>35843</v>
      </c>
      <c r="C80" s="14" t="s">
        <v>35706</v>
      </c>
      <c r="D80" s="139">
        <v>42635</v>
      </c>
      <c r="E80" s="139">
        <v>42635</v>
      </c>
      <c r="F80" s="14" t="s">
        <v>37942</v>
      </c>
      <c r="G80" s="14" t="s">
        <v>35848</v>
      </c>
      <c r="H80" s="14" t="s">
        <v>35848</v>
      </c>
      <c r="I80" s="14" t="s">
        <v>185</v>
      </c>
      <c r="J80" s="14" t="s">
        <v>35849</v>
      </c>
      <c r="K80" s="1"/>
      <c r="L80" s="1"/>
      <c r="M80" s="1"/>
      <c r="N80" s="1"/>
      <c r="O80" s="1"/>
      <c r="P80" s="1"/>
    </row>
    <row r="81" spans="1:16" ht="60.75" x14ac:dyDescent="0.35">
      <c r="A81" s="8">
        <v>76</v>
      </c>
      <c r="B81" s="108" t="s">
        <v>35843</v>
      </c>
      <c r="C81" s="14" t="s">
        <v>35706</v>
      </c>
      <c r="D81" s="139">
        <v>148600</v>
      </c>
      <c r="E81" s="139">
        <v>148600</v>
      </c>
      <c r="F81" s="14" t="s">
        <v>37942</v>
      </c>
      <c r="G81" s="14" t="s">
        <v>35850</v>
      </c>
      <c r="H81" s="14" t="s">
        <v>35850</v>
      </c>
      <c r="I81" s="14" t="s">
        <v>185</v>
      </c>
      <c r="J81" s="14" t="s">
        <v>35851</v>
      </c>
      <c r="K81" s="1"/>
      <c r="L81" s="1"/>
      <c r="M81" s="1"/>
      <c r="N81" s="1"/>
      <c r="O81" s="1"/>
      <c r="P81" s="1"/>
    </row>
    <row r="82" spans="1:16" ht="60.75" x14ac:dyDescent="0.35">
      <c r="A82" s="8">
        <v>77</v>
      </c>
      <c r="B82" s="108" t="s">
        <v>35852</v>
      </c>
      <c r="C82" s="14" t="s">
        <v>35706</v>
      </c>
      <c r="D82" s="139">
        <v>6420</v>
      </c>
      <c r="E82" s="139">
        <v>6420</v>
      </c>
      <c r="F82" s="14" t="s">
        <v>37942</v>
      </c>
      <c r="G82" s="14" t="s">
        <v>35853</v>
      </c>
      <c r="H82" s="14" t="s">
        <v>35853</v>
      </c>
      <c r="I82" s="14" t="s">
        <v>185</v>
      </c>
      <c r="J82" s="14" t="s">
        <v>35854</v>
      </c>
      <c r="K82" s="1"/>
      <c r="L82" s="1"/>
      <c r="M82" s="1"/>
      <c r="N82" s="1"/>
      <c r="O82" s="1"/>
      <c r="P82" s="1"/>
    </row>
    <row r="83" spans="1:16" ht="60.75" x14ac:dyDescent="0.35">
      <c r="A83" s="8">
        <v>78</v>
      </c>
      <c r="B83" s="108" t="s">
        <v>35843</v>
      </c>
      <c r="C83" s="14" t="s">
        <v>35706</v>
      </c>
      <c r="D83" s="139">
        <v>30009</v>
      </c>
      <c r="E83" s="139">
        <v>30009</v>
      </c>
      <c r="F83" s="14" t="s">
        <v>37942</v>
      </c>
      <c r="G83" s="14" t="s">
        <v>35855</v>
      </c>
      <c r="H83" s="14" t="s">
        <v>35855</v>
      </c>
      <c r="I83" s="14" t="s">
        <v>185</v>
      </c>
      <c r="J83" s="14" t="s">
        <v>35856</v>
      </c>
      <c r="K83" s="1"/>
      <c r="L83" s="1"/>
      <c r="M83" s="1"/>
      <c r="N83" s="1"/>
      <c r="O83" s="1"/>
      <c r="P83" s="1"/>
    </row>
    <row r="84" spans="1:16" ht="60.75" x14ac:dyDescent="0.35">
      <c r="A84" s="8">
        <v>79</v>
      </c>
      <c r="B84" s="108" t="s">
        <v>35843</v>
      </c>
      <c r="C84" s="14" t="s">
        <v>35706</v>
      </c>
      <c r="D84" s="139">
        <v>128783</v>
      </c>
      <c r="E84" s="139">
        <v>128783</v>
      </c>
      <c r="F84" s="14" t="s">
        <v>37942</v>
      </c>
      <c r="G84" s="14" t="s">
        <v>35857</v>
      </c>
      <c r="H84" s="14" t="s">
        <v>35857</v>
      </c>
      <c r="I84" s="14" t="s">
        <v>185</v>
      </c>
      <c r="J84" s="14" t="s">
        <v>35858</v>
      </c>
      <c r="K84" s="1"/>
      <c r="L84" s="1"/>
      <c r="M84" s="1"/>
      <c r="N84" s="1"/>
      <c r="O84" s="1"/>
      <c r="P84" s="1"/>
    </row>
    <row r="85" spans="1:16" ht="60.75" x14ac:dyDescent="0.35">
      <c r="A85" s="8">
        <v>80</v>
      </c>
      <c r="B85" s="108" t="s">
        <v>35843</v>
      </c>
      <c r="C85" s="14" t="s">
        <v>35706</v>
      </c>
      <c r="D85" s="139">
        <v>13587</v>
      </c>
      <c r="E85" s="139">
        <v>13587</v>
      </c>
      <c r="F85" s="14" t="s">
        <v>37942</v>
      </c>
      <c r="G85" s="14" t="s">
        <v>35859</v>
      </c>
      <c r="H85" s="14" t="s">
        <v>35859</v>
      </c>
      <c r="I85" s="14" t="s">
        <v>185</v>
      </c>
      <c r="J85" s="14" t="s">
        <v>35860</v>
      </c>
      <c r="K85" s="1"/>
      <c r="L85" s="1"/>
      <c r="M85" s="1"/>
      <c r="N85" s="1"/>
      <c r="O85" s="1"/>
      <c r="P85" s="1"/>
    </row>
    <row r="86" spans="1:16" ht="60.75" x14ac:dyDescent="0.35">
      <c r="A86" s="8">
        <v>81</v>
      </c>
      <c r="B86" s="108" t="s">
        <v>35861</v>
      </c>
      <c r="C86" s="14" t="s">
        <v>35706</v>
      </c>
      <c r="D86" s="139">
        <v>17600</v>
      </c>
      <c r="E86" s="139">
        <v>17600</v>
      </c>
      <c r="F86" s="14" t="s">
        <v>37942</v>
      </c>
      <c r="G86" s="14" t="s">
        <v>35862</v>
      </c>
      <c r="H86" s="14" t="s">
        <v>35862</v>
      </c>
      <c r="I86" s="14" t="s">
        <v>185</v>
      </c>
      <c r="J86" s="14" t="s">
        <v>35863</v>
      </c>
      <c r="K86" s="1"/>
      <c r="L86" s="1"/>
      <c r="M86" s="1"/>
      <c r="N86" s="1"/>
      <c r="O86" s="1"/>
      <c r="P86" s="1"/>
    </row>
    <row r="87" spans="1:16" ht="60.75" x14ac:dyDescent="0.35">
      <c r="A87" s="8">
        <v>82</v>
      </c>
      <c r="B87" s="108" t="s">
        <v>35864</v>
      </c>
      <c r="C87" s="14" t="s">
        <v>35706</v>
      </c>
      <c r="D87" s="139">
        <v>17200</v>
      </c>
      <c r="E87" s="139">
        <v>17200</v>
      </c>
      <c r="F87" s="14" t="s">
        <v>37942</v>
      </c>
      <c r="G87" s="14" t="s">
        <v>35865</v>
      </c>
      <c r="H87" s="14" t="s">
        <v>35865</v>
      </c>
      <c r="I87" s="14" t="s">
        <v>185</v>
      </c>
      <c r="J87" s="14" t="s">
        <v>35866</v>
      </c>
      <c r="K87" s="1"/>
      <c r="L87" s="1"/>
      <c r="M87" s="1"/>
      <c r="N87" s="1"/>
      <c r="O87" s="1"/>
      <c r="P87" s="1"/>
    </row>
    <row r="88" spans="1:16" ht="60.75" x14ac:dyDescent="0.35">
      <c r="A88" s="8">
        <v>83</v>
      </c>
      <c r="B88" s="108" t="s">
        <v>35864</v>
      </c>
      <c r="C88" s="14" t="s">
        <v>35706</v>
      </c>
      <c r="D88" s="139">
        <v>5029</v>
      </c>
      <c r="E88" s="139">
        <v>5029</v>
      </c>
      <c r="F88" s="14" t="s">
        <v>37942</v>
      </c>
      <c r="G88" s="14" t="s">
        <v>35867</v>
      </c>
      <c r="H88" s="14" t="s">
        <v>35867</v>
      </c>
      <c r="I88" s="14" t="s">
        <v>185</v>
      </c>
      <c r="J88" s="14" t="s">
        <v>35868</v>
      </c>
      <c r="K88" s="1"/>
      <c r="L88" s="1"/>
      <c r="M88" s="1"/>
      <c r="N88" s="1"/>
      <c r="O88" s="1"/>
      <c r="P88" s="1"/>
    </row>
    <row r="89" spans="1:16" ht="60.75" x14ac:dyDescent="0.35">
      <c r="A89" s="8">
        <v>84</v>
      </c>
      <c r="B89" s="108" t="s">
        <v>35864</v>
      </c>
      <c r="C89" s="14" t="s">
        <v>35706</v>
      </c>
      <c r="D89" s="139">
        <v>6500</v>
      </c>
      <c r="E89" s="139">
        <v>6500</v>
      </c>
      <c r="F89" s="14" t="s">
        <v>37942</v>
      </c>
      <c r="G89" s="14" t="s">
        <v>35869</v>
      </c>
      <c r="H89" s="14" t="s">
        <v>35869</v>
      </c>
      <c r="I89" s="14" t="s">
        <v>185</v>
      </c>
      <c r="J89" s="14" t="s">
        <v>35870</v>
      </c>
      <c r="K89" s="1"/>
      <c r="L89" s="1"/>
      <c r="M89" s="1"/>
      <c r="N89" s="1"/>
      <c r="O89" s="1"/>
      <c r="P89" s="1"/>
    </row>
    <row r="90" spans="1:16" ht="60.75" x14ac:dyDescent="0.35">
      <c r="A90" s="8">
        <v>85</v>
      </c>
      <c r="B90" s="108" t="s">
        <v>35864</v>
      </c>
      <c r="C90" s="14" t="s">
        <v>35706</v>
      </c>
      <c r="D90" s="139">
        <v>445297.91999999998</v>
      </c>
      <c r="E90" s="139">
        <v>445297.91999999998</v>
      </c>
      <c r="F90" s="14" t="s">
        <v>37942</v>
      </c>
      <c r="G90" s="14" t="s">
        <v>35871</v>
      </c>
      <c r="H90" s="14" t="s">
        <v>35871</v>
      </c>
      <c r="I90" s="14" t="s">
        <v>185</v>
      </c>
      <c r="J90" s="14" t="s">
        <v>35872</v>
      </c>
      <c r="K90" s="1"/>
      <c r="L90" s="1"/>
      <c r="M90" s="1"/>
      <c r="N90" s="1"/>
      <c r="O90" s="1"/>
      <c r="P90" s="1"/>
    </row>
    <row r="91" spans="1:16" ht="60.75" x14ac:dyDescent="0.35">
      <c r="A91" s="8">
        <v>86</v>
      </c>
      <c r="B91" s="108" t="s">
        <v>35864</v>
      </c>
      <c r="C91" s="14" t="s">
        <v>35706</v>
      </c>
      <c r="D91" s="139">
        <v>475000</v>
      </c>
      <c r="E91" s="139">
        <v>475000</v>
      </c>
      <c r="F91" s="14" t="s">
        <v>37942</v>
      </c>
      <c r="G91" s="14" t="s">
        <v>35873</v>
      </c>
      <c r="H91" s="14" t="s">
        <v>35873</v>
      </c>
      <c r="I91" s="14" t="s">
        <v>185</v>
      </c>
      <c r="J91" s="14" t="s">
        <v>35874</v>
      </c>
      <c r="K91" s="1"/>
      <c r="L91" s="1"/>
      <c r="M91" s="1"/>
      <c r="N91" s="1"/>
      <c r="O91" s="1"/>
      <c r="P91" s="1"/>
    </row>
    <row r="92" spans="1:16" ht="60.75" x14ac:dyDescent="0.35">
      <c r="A92" s="8">
        <v>87</v>
      </c>
      <c r="B92" s="108" t="s">
        <v>35864</v>
      </c>
      <c r="C92" s="14" t="s">
        <v>35706</v>
      </c>
      <c r="D92" s="139">
        <v>155000</v>
      </c>
      <c r="E92" s="139">
        <v>155000</v>
      </c>
      <c r="F92" s="14" t="s">
        <v>37942</v>
      </c>
      <c r="G92" s="14" t="s">
        <v>35875</v>
      </c>
      <c r="H92" s="14" t="s">
        <v>35875</v>
      </c>
      <c r="I92" s="14" t="s">
        <v>185</v>
      </c>
      <c r="J92" s="14" t="s">
        <v>35876</v>
      </c>
      <c r="K92" s="1"/>
      <c r="L92" s="1"/>
      <c r="M92" s="1"/>
      <c r="N92" s="1"/>
      <c r="O92" s="1"/>
      <c r="P92" s="1"/>
    </row>
    <row r="93" spans="1:16" ht="60.75" x14ac:dyDescent="0.35">
      <c r="A93" s="8">
        <v>88</v>
      </c>
      <c r="B93" s="108" t="s">
        <v>35864</v>
      </c>
      <c r="C93" s="14" t="s">
        <v>35706</v>
      </c>
      <c r="D93" s="139">
        <v>178000</v>
      </c>
      <c r="E93" s="139">
        <v>178000</v>
      </c>
      <c r="F93" s="14" t="s">
        <v>37942</v>
      </c>
      <c r="G93" s="14" t="s">
        <v>35877</v>
      </c>
      <c r="H93" s="14" t="s">
        <v>35877</v>
      </c>
      <c r="I93" s="14" t="s">
        <v>185</v>
      </c>
      <c r="J93" s="14" t="s">
        <v>35878</v>
      </c>
      <c r="K93" s="1"/>
      <c r="L93" s="1"/>
      <c r="M93" s="1"/>
      <c r="N93" s="1"/>
      <c r="O93" s="1"/>
      <c r="P93" s="1"/>
    </row>
    <row r="94" spans="1:16" ht="81" x14ac:dyDescent="0.35">
      <c r="A94" s="8">
        <v>89</v>
      </c>
      <c r="B94" s="108" t="s">
        <v>35864</v>
      </c>
      <c r="C94" s="14" t="s">
        <v>35706</v>
      </c>
      <c r="D94" s="139">
        <v>10200</v>
      </c>
      <c r="E94" s="139">
        <v>10200</v>
      </c>
      <c r="F94" s="14" t="s">
        <v>37942</v>
      </c>
      <c r="G94" s="14" t="s">
        <v>35879</v>
      </c>
      <c r="H94" s="14" t="s">
        <v>35879</v>
      </c>
      <c r="I94" s="14" t="s">
        <v>185</v>
      </c>
      <c r="J94" s="14" t="s">
        <v>35880</v>
      </c>
      <c r="K94" s="1"/>
      <c r="L94" s="1"/>
      <c r="M94" s="1"/>
      <c r="N94" s="1"/>
      <c r="O94" s="1"/>
      <c r="P94" s="1"/>
    </row>
    <row r="95" spans="1:16" ht="60.75" x14ac:dyDescent="0.35">
      <c r="A95" s="8">
        <v>90</v>
      </c>
      <c r="B95" s="108" t="s">
        <v>35864</v>
      </c>
      <c r="C95" s="14" t="s">
        <v>35706</v>
      </c>
      <c r="D95" s="139">
        <v>39500</v>
      </c>
      <c r="E95" s="139">
        <v>39500</v>
      </c>
      <c r="F95" s="14" t="s">
        <v>37942</v>
      </c>
      <c r="G95" s="14" t="s">
        <v>35881</v>
      </c>
      <c r="H95" s="14" t="s">
        <v>35881</v>
      </c>
      <c r="I95" s="14" t="s">
        <v>185</v>
      </c>
      <c r="J95" s="14" t="s">
        <v>35882</v>
      </c>
      <c r="K95" s="1"/>
      <c r="L95" s="1"/>
      <c r="M95" s="1"/>
      <c r="N95" s="1"/>
      <c r="O95" s="1"/>
      <c r="P95" s="1"/>
    </row>
    <row r="96" spans="1:16" ht="60.75" x14ac:dyDescent="0.35">
      <c r="A96" s="8">
        <v>91</v>
      </c>
      <c r="B96" s="108" t="s">
        <v>35864</v>
      </c>
      <c r="C96" s="14" t="s">
        <v>35706</v>
      </c>
      <c r="D96" s="139">
        <v>8800</v>
      </c>
      <c r="E96" s="139">
        <v>8800</v>
      </c>
      <c r="F96" s="14" t="s">
        <v>37942</v>
      </c>
      <c r="G96" s="14" t="s">
        <v>35883</v>
      </c>
      <c r="H96" s="14" t="s">
        <v>35883</v>
      </c>
      <c r="I96" s="14" t="s">
        <v>185</v>
      </c>
      <c r="J96" s="14" t="s">
        <v>35884</v>
      </c>
      <c r="K96" s="1"/>
      <c r="L96" s="1"/>
      <c r="M96" s="1"/>
      <c r="N96" s="1"/>
      <c r="O96" s="1"/>
      <c r="P96" s="1"/>
    </row>
    <row r="97" spans="1:17" ht="60.75" x14ac:dyDescent="0.35">
      <c r="A97" s="8">
        <v>92</v>
      </c>
      <c r="B97" s="108" t="s">
        <v>35864</v>
      </c>
      <c r="C97" s="14" t="s">
        <v>35706</v>
      </c>
      <c r="D97" s="139">
        <v>60000</v>
      </c>
      <c r="E97" s="139">
        <v>60000</v>
      </c>
      <c r="F97" s="14" t="s">
        <v>37942</v>
      </c>
      <c r="G97" s="14" t="s">
        <v>35885</v>
      </c>
      <c r="H97" s="14" t="s">
        <v>35885</v>
      </c>
      <c r="I97" s="14" t="s">
        <v>185</v>
      </c>
      <c r="J97" s="14" t="s">
        <v>35886</v>
      </c>
      <c r="K97" s="1"/>
      <c r="L97" s="1"/>
      <c r="M97" s="1"/>
      <c r="N97" s="1"/>
      <c r="O97" s="1"/>
      <c r="P97" s="1"/>
    </row>
    <row r="98" spans="1:17" ht="60.75" x14ac:dyDescent="0.35">
      <c r="A98" s="8">
        <v>93</v>
      </c>
      <c r="B98" s="108" t="s">
        <v>35864</v>
      </c>
      <c r="C98" s="14" t="s">
        <v>35706</v>
      </c>
      <c r="D98" s="139">
        <v>30000</v>
      </c>
      <c r="E98" s="139">
        <v>30000</v>
      </c>
      <c r="F98" s="14" t="s">
        <v>37942</v>
      </c>
      <c r="G98" s="14" t="s">
        <v>35887</v>
      </c>
      <c r="H98" s="14" t="s">
        <v>35887</v>
      </c>
      <c r="I98" s="14" t="s">
        <v>185</v>
      </c>
      <c r="J98" s="14" t="s">
        <v>35888</v>
      </c>
      <c r="K98" s="1"/>
      <c r="L98" s="1"/>
      <c r="M98" s="1"/>
      <c r="N98" s="1"/>
      <c r="O98" s="1"/>
      <c r="P98" s="1"/>
    </row>
    <row r="99" spans="1:17" ht="60.75" x14ac:dyDescent="0.35">
      <c r="A99" s="8">
        <v>94</v>
      </c>
      <c r="B99" s="108" t="s">
        <v>35864</v>
      </c>
      <c r="C99" s="14" t="s">
        <v>35706</v>
      </c>
      <c r="D99" s="139">
        <v>41600</v>
      </c>
      <c r="E99" s="139">
        <v>41600</v>
      </c>
      <c r="F99" s="14" t="s">
        <v>37942</v>
      </c>
      <c r="G99" s="14" t="s">
        <v>35889</v>
      </c>
      <c r="H99" s="14" t="s">
        <v>35889</v>
      </c>
      <c r="I99" s="14" t="s">
        <v>185</v>
      </c>
      <c r="J99" s="14" t="s">
        <v>35890</v>
      </c>
      <c r="K99" s="1"/>
      <c r="L99" s="1"/>
      <c r="M99" s="1"/>
      <c r="N99" s="1"/>
      <c r="O99" s="1"/>
      <c r="P99" s="1"/>
    </row>
    <row r="100" spans="1:17" ht="60.75" x14ac:dyDescent="0.35">
      <c r="A100" s="8">
        <v>95</v>
      </c>
      <c r="B100" s="108" t="s">
        <v>35864</v>
      </c>
      <c r="C100" s="14" t="s">
        <v>35706</v>
      </c>
      <c r="D100" s="139">
        <v>46550</v>
      </c>
      <c r="E100" s="139">
        <v>46550</v>
      </c>
      <c r="F100" s="14" t="s">
        <v>37942</v>
      </c>
      <c r="G100" s="14" t="s">
        <v>35891</v>
      </c>
      <c r="H100" s="14" t="s">
        <v>35891</v>
      </c>
      <c r="I100" s="14" t="s">
        <v>185</v>
      </c>
      <c r="J100" s="14" t="s">
        <v>35892</v>
      </c>
      <c r="K100" s="1"/>
      <c r="L100" s="1"/>
      <c r="M100" s="1"/>
      <c r="N100" s="1"/>
      <c r="O100" s="1"/>
      <c r="P100" s="1"/>
    </row>
    <row r="101" spans="1:17" ht="60.75" x14ac:dyDescent="0.35">
      <c r="A101" s="8">
        <v>96</v>
      </c>
      <c r="B101" s="108" t="s">
        <v>35893</v>
      </c>
      <c r="C101" s="14" t="s">
        <v>35706</v>
      </c>
      <c r="D101" s="139">
        <v>250000</v>
      </c>
      <c r="E101" s="139">
        <v>250000</v>
      </c>
      <c r="F101" s="14" t="s">
        <v>37942</v>
      </c>
      <c r="G101" s="14" t="s">
        <v>35894</v>
      </c>
      <c r="H101" s="14" t="s">
        <v>35894</v>
      </c>
      <c r="I101" s="14" t="s">
        <v>185</v>
      </c>
      <c r="J101" s="14" t="s">
        <v>35895</v>
      </c>
      <c r="K101" s="1"/>
      <c r="L101" s="1"/>
      <c r="M101" s="1"/>
      <c r="N101" s="1"/>
      <c r="O101" s="1"/>
      <c r="P101" s="1"/>
    </row>
    <row r="102" spans="1:17" ht="81" x14ac:dyDescent="0.35">
      <c r="A102" s="8">
        <v>97</v>
      </c>
      <c r="B102" s="108" t="s">
        <v>35864</v>
      </c>
      <c r="C102" s="14" t="s">
        <v>35706</v>
      </c>
      <c r="D102" s="139">
        <v>57750</v>
      </c>
      <c r="E102" s="139">
        <v>57750</v>
      </c>
      <c r="F102" s="14" t="s">
        <v>37942</v>
      </c>
      <c r="G102" s="14" t="s">
        <v>35896</v>
      </c>
      <c r="H102" s="14" t="s">
        <v>35896</v>
      </c>
      <c r="I102" s="14" t="s">
        <v>185</v>
      </c>
      <c r="J102" s="14" t="s">
        <v>35897</v>
      </c>
      <c r="K102" s="1"/>
      <c r="L102" s="1"/>
      <c r="Q102" s="2"/>
    </row>
    <row r="103" spans="1:17" ht="60.75" x14ac:dyDescent="0.35">
      <c r="A103" s="8">
        <v>98</v>
      </c>
      <c r="B103" s="108" t="s">
        <v>35813</v>
      </c>
      <c r="C103" s="14" t="s">
        <v>35706</v>
      </c>
      <c r="D103" s="139">
        <v>261080</v>
      </c>
      <c r="E103" s="139">
        <v>261080</v>
      </c>
      <c r="F103" s="14" t="s">
        <v>37942</v>
      </c>
      <c r="G103" s="14" t="s">
        <v>35898</v>
      </c>
      <c r="H103" s="14" t="s">
        <v>35898</v>
      </c>
      <c r="I103" s="14" t="s">
        <v>185</v>
      </c>
      <c r="J103" s="14" t="s">
        <v>35899</v>
      </c>
      <c r="K103" s="1"/>
      <c r="L103" s="1"/>
      <c r="Q103" s="2"/>
    </row>
    <row r="104" spans="1:17" ht="60.75" x14ac:dyDescent="0.35">
      <c r="A104" s="8">
        <v>99</v>
      </c>
      <c r="B104" s="108" t="s">
        <v>35813</v>
      </c>
      <c r="C104" s="14" t="s">
        <v>35706</v>
      </c>
      <c r="D104" s="139">
        <v>220000</v>
      </c>
      <c r="E104" s="139">
        <v>220000</v>
      </c>
      <c r="F104" s="14" t="s">
        <v>37942</v>
      </c>
      <c r="G104" s="14" t="s">
        <v>35900</v>
      </c>
      <c r="H104" s="14" t="s">
        <v>35900</v>
      </c>
      <c r="I104" s="14" t="s">
        <v>185</v>
      </c>
      <c r="J104" s="14" t="s">
        <v>35901</v>
      </c>
      <c r="K104" s="1"/>
      <c r="L104" s="1"/>
      <c r="Q104" s="2"/>
    </row>
    <row r="105" spans="1:17" ht="60.75" x14ac:dyDescent="0.35">
      <c r="A105" s="8">
        <v>100</v>
      </c>
      <c r="B105" s="108" t="s">
        <v>35813</v>
      </c>
      <c r="C105" s="14" t="s">
        <v>35706</v>
      </c>
      <c r="D105" s="139">
        <v>138000</v>
      </c>
      <c r="E105" s="139">
        <v>138000</v>
      </c>
      <c r="F105" s="14" t="s">
        <v>37942</v>
      </c>
      <c r="G105" s="14" t="s">
        <v>35902</v>
      </c>
      <c r="H105" s="14" t="s">
        <v>35903</v>
      </c>
      <c r="I105" s="14" t="s">
        <v>185</v>
      </c>
      <c r="J105" s="14" t="s">
        <v>35904</v>
      </c>
      <c r="K105" s="1"/>
      <c r="L105" s="1"/>
      <c r="Q105" s="2"/>
    </row>
    <row r="106" spans="1:17" ht="60.75" x14ac:dyDescent="0.35">
      <c r="A106" s="8">
        <v>101</v>
      </c>
      <c r="B106" s="108" t="s">
        <v>35813</v>
      </c>
      <c r="C106" s="14" t="s">
        <v>35706</v>
      </c>
      <c r="D106" s="139">
        <v>11200</v>
      </c>
      <c r="E106" s="139">
        <v>11200</v>
      </c>
      <c r="F106" s="14" t="s">
        <v>37942</v>
      </c>
      <c r="G106" s="14" t="s">
        <v>35905</v>
      </c>
      <c r="H106" s="14" t="s">
        <v>35905</v>
      </c>
      <c r="I106" s="14" t="s">
        <v>185</v>
      </c>
      <c r="J106" s="14" t="s">
        <v>35906</v>
      </c>
      <c r="K106" s="1"/>
      <c r="L106" s="1"/>
      <c r="Q106" s="2"/>
    </row>
    <row r="107" spans="1:17" ht="60.75" x14ac:dyDescent="0.35">
      <c r="A107" s="8">
        <v>102</v>
      </c>
      <c r="B107" s="108" t="s">
        <v>35813</v>
      </c>
      <c r="C107" s="14" t="s">
        <v>35706</v>
      </c>
      <c r="D107" s="139">
        <v>276500</v>
      </c>
      <c r="E107" s="139">
        <v>276500</v>
      </c>
      <c r="F107" s="14" t="s">
        <v>37942</v>
      </c>
      <c r="G107" s="14" t="s">
        <v>35907</v>
      </c>
      <c r="H107" s="14" t="s">
        <v>35907</v>
      </c>
      <c r="I107" s="14" t="s">
        <v>185</v>
      </c>
      <c r="J107" s="14" t="s">
        <v>35908</v>
      </c>
      <c r="K107" s="1"/>
      <c r="L107" s="1"/>
      <c r="Q107" s="2"/>
    </row>
    <row r="108" spans="1:17" ht="60.75" x14ac:dyDescent="0.35">
      <c r="A108" s="8">
        <v>103</v>
      </c>
      <c r="B108" s="108" t="s">
        <v>35813</v>
      </c>
      <c r="C108" s="14" t="s">
        <v>35706</v>
      </c>
      <c r="D108" s="139">
        <v>117004.5</v>
      </c>
      <c r="E108" s="139">
        <v>117004.5</v>
      </c>
      <c r="F108" s="14" t="s">
        <v>37942</v>
      </c>
      <c r="G108" s="14" t="s">
        <v>35909</v>
      </c>
      <c r="H108" s="14" t="s">
        <v>35909</v>
      </c>
      <c r="I108" s="14" t="s">
        <v>185</v>
      </c>
      <c r="J108" s="14" t="s">
        <v>35910</v>
      </c>
      <c r="K108" s="1"/>
      <c r="L108" s="1"/>
      <c r="Q108" s="2"/>
    </row>
    <row r="109" spans="1:17" ht="81" x14ac:dyDescent="0.35">
      <c r="A109" s="8">
        <v>104</v>
      </c>
      <c r="B109" s="108" t="s">
        <v>35813</v>
      </c>
      <c r="C109" s="14" t="s">
        <v>35706</v>
      </c>
      <c r="D109" s="139">
        <v>3531</v>
      </c>
      <c r="E109" s="139">
        <v>3531</v>
      </c>
      <c r="F109" s="14" t="s">
        <v>37942</v>
      </c>
      <c r="G109" s="14" t="s">
        <v>35911</v>
      </c>
      <c r="H109" s="14" t="s">
        <v>35911</v>
      </c>
      <c r="I109" s="14" t="s">
        <v>185</v>
      </c>
      <c r="J109" s="14" t="s">
        <v>35912</v>
      </c>
      <c r="K109" s="1"/>
      <c r="L109" s="1"/>
      <c r="Q109" s="2"/>
    </row>
    <row r="110" spans="1:17" ht="60.75" x14ac:dyDescent="0.35">
      <c r="A110" s="8">
        <v>105</v>
      </c>
      <c r="B110" s="108" t="s">
        <v>35813</v>
      </c>
      <c r="C110" s="14" t="s">
        <v>35706</v>
      </c>
      <c r="D110" s="139">
        <v>150000</v>
      </c>
      <c r="E110" s="139">
        <v>150000</v>
      </c>
      <c r="F110" s="14" t="s">
        <v>37942</v>
      </c>
      <c r="G110" s="14" t="s">
        <v>35913</v>
      </c>
      <c r="H110" s="14" t="s">
        <v>35913</v>
      </c>
      <c r="I110" s="14" t="s">
        <v>185</v>
      </c>
      <c r="J110" s="14" t="s">
        <v>35914</v>
      </c>
      <c r="K110" s="1"/>
      <c r="L110" s="1"/>
      <c r="Q110" s="2"/>
    </row>
    <row r="111" spans="1:17" ht="60.75" x14ac:dyDescent="0.35">
      <c r="A111" s="8">
        <v>106</v>
      </c>
      <c r="B111" s="108" t="s">
        <v>35915</v>
      </c>
      <c r="C111" s="14" t="s">
        <v>35706</v>
      </c>
      <c r="D111" s="139">
        <v>256000</v>
      </c>
      <c r="E111" s="139">
        <v>256000</v>
      </c>
      <c r="F111" s="14" t="s">
        <v>37942</v>
      </c>
      <c r="G111" s="14" t="s">
        <v>35916</v>
      </c>
      <c r="H111" s="14" t="s">
        <v>35916</v>
      </c>
      <c r="I111" s="14" t="s">
        <v>185</v>
      </c>
      <c r="J111" s="14" t="s">
        <v>35917</v>
      </c>
      <c r="K111" s="1"/>
      <c r="L111" s="1"/>
      <c r="Q111" s="2"/>
    </row>
    <row r="112" spans="1:17" ht="60.75" x14ac:dyDescent="0.35">
      <c r="A112" s="8">
        <v>107</v>
      </c>
      <c r="B112" s="108" t="s">
        <v>35813</v>
      </c>
      <c r="C112" s="14" t="s">
        <v>35706</v>
      </c>
      <c r="D112" s="139">
        <v>15390</v>
      </c>
      <c r="E112" s="139">
        <v>15390</v>
      </c>
      <c r="F112" s="14" t="s">
        <v>37942</v>
      </c>
      <c r="G112" s="14" t="s">
        <v>35918</v>
      </c>
      <c r="H112" s="14" t="s">
        <v>35918</v>
      </c>
      <c r="I112" s="14" t="s">
        <v>185</v>
      </c>
      <c r="J112" s="14" t="s">
        <v>35919</v>
      </c>
      <c r="K112" s="1"/>
      <c r="L112" s="1"/>
      <c r="Q112" s="2"/>
    </row>
    <row r="113" spans="1:17" ht="60.75" x14ac:dyDescent="0.35">
      <c r="A113" s="8">
        <v>108</v>
      </c>
      <c r="B113" s="108" t="s">
        <v>35813</v>
      </c>
      <c r="C113" s="14" t="s">
        <v>35706</v>
      </c>
      <c r="D113" s="139">
        <v>36300</v>
      </c>
      <c r="E113" s="139">
        <v>36300</v>
      </c>
      <c r="F113" s="14" t="s">
        <v>37942</v>
      </c>
      <c r="G113" s="14" t="s">
        <v>35920</v>
      </c>
      <c r="H113" s="14" t="s">
        <v>35920</v>
      </c>
      <c r="I113" s="14" t="s">
        <v>185</v>
      </c>
      <c r="J113" s="14" t="s">
        <v>35921</v>
      </c>
      <c r="K113" s="1"/>
      <c r="L113" s="1"/>
      <c r="Q113" s="2"/>
    </row>
    <row r="114" spans="1:17" ht="60.75" x14ac:dyDescent="0.35">
      <c r="A114" s="8">
        <v>109</v>
      </c>
      <c r="B114" s="108" t="s">
        <v>35813</v>
      </c>
      <c r="C114" s="14" t="s">
        <v>35706</v>
      </c>
      <c r="D114" s="139">
        <v>37500</v>
      </c>
      <c r="E114" s="139">
        <v>37500</v>
      </c>
      <c r="F114" s="14" t="s">
        <v>37942</v>
      </c>
      <c r="G114" s="14" t="s">
        <v>35922</v>
      </c>
      <c r="H114" s="14" t="s">
        <v>35922</v>
      </c>
      <c r="I114" s="14" t="s">
        <v>185</v>
      </c>
      <c r="J114" s="14" t="s">
        <v>35923</v>
      </c>
      <c r="K114" s="1"/>
      <c r="L114" s="1"/>
      <c r="Q114" s="2"/>
    </row>
    <row r="115" spans="1:17" ht="81" x14ac:dyDescent="0.35">
      <c r="A115" s="8">
        <v>110</v>
      </c>
      <c r="B115" s="108" t="s">
        <v>35924</v>
      </c>
      <c r="C115" s="14" t="s">
        <v>35706</v>
      </c>
      <c r="D115" s="139">
        <v>62720</v>
      </c>
      <c r="E115" s="139">
        <v>62720</v>
      </c>
      <c r="F115" s="14" t="s">
        <v>37942</v>
      </c>
      <c r="G115" s="14" t="s">
        <v>35925</v>
      </c>
      <c r="H115" s="14" t="s">
        <v>35925</v>
      </c>
      <c r="I115" s="14" t="s">
        <v>185</v>
      </c>
      <c r="J115" s="14" t="s">
        <v>35926</v>
      </c>
      <c r="K115" s="1"/>
      <c r="L115" s="1"/>
      <c r="Q115" s="2"/>
    </row>
    <row r="116" spans="1:17" ht="81" x14ac:dyDescent="0.35">
      <c r="A116" s="8">
        <v>111</v>
      </c>
      <c r="B116" s="108" t="s">
        <v>35924</v>
      </c>
      <c r="C116" s="14" t="s">
        <v>35706</v>
      </c>
      <c r="D116" s="139">
        <v>909.5</v>
      </c>
      <c r="E116" s="139">
        <v>909.5</v>
      </c>
      <c r="F116" s="14" t="s">
        <v>37942</v>
      </c>
      <c r="G116" s="14" t="s">
        <v>35927</v>
      </c>
      <c r="H116" s="14" t="s">
        <v>35927</v>
      </c>
      <c r="I116" s="14" t="s">
        <v>185</v>
      </c>
      <c r="J116" s="14" t="s">
        <v>35928</v>
      </c>
      <c r="K116" s="1"/>
      <c r="L116" s="1"/>
      <c r="Q116" s="2"/>
    </row>
    <row r="117" spans="1:17" ht="81" x14ac:dyDescent="0.35">
      <c r="A117" s="8">
        <v>112</v>
      </c>
      <c r="B117" s="108" t="s">
        <v>35929</v>
      </c>
      <c r="C117" s="14" t="s">
        <v>35706</v>
      </c>
      <c r="D117" s="139">
        <v>909.5</v>
      </c>
      <c r="E117" s="139">
        <v>909.5</v>
      </c>
      <c r="F117" s="14" t="s">
        <v>37942</v>
      </c>
      <c r="G117" s="14" t="s">
        <v>35927</v>
      </c>
      <c r="H117" s="14" t="s">
        <v>35927</v>
      </c>
      <c r="I117" s="14" t="s">
        <v>185</v>
      </c>
      <c r="J117" s="14" t="s">
        <v>35930</v>
      </c>
      <c r="K117" s="1"/>
      <c r="L117" s="1"/>
      <c r="Q117" s="2"/>
    </row>
    <row r="118" spans="1:17" ht="81" x14ac:dyDescent="0.35">
      <c r="A118" s="8">
        <v>113</v>
      </c>
      <c r="B118" s="108" t="s">
        <v>35924</v>
      </c>
      <c r="C118" s="14" t="s">
        <v>35706</v>
      </c>
      <c r="D118" s="139">
        <v>909.5</v>
      </c>
      <c r="E118" s="139">
        <v>909.5</v>
      </c>
      <c r="F118" s="14" t="s">
        <v>37942</v>
      </c>
      <c r="G118" s="14" t="s">
        <v>35927</v>
      </c>
      <c r="H118" s="14" t="s">
        <v>35927</v>
      </c>
      <c r="I118" s="14" t="s">
        <v>185</v>
      </c>
      <c r="J118" s="14" t="s">
        <v>35931</v>
      </c>
      <c r="K118" s="1"/>
      <c r="L118" s="1"/>
      <c r="Q118" s="2"/>
    </row>
    <row r="119" spans="1:17" ht="81" x14ac:dyDescent="0.35">
      <c r="A119" s="8">
        <v>114</v>
      </c>
      <c r="B119" s="108" t="s">
        <v>35924</v>
      </c>
      <c r="C119" s="14" t="s">
        <v>35706</v>
      </c>
      <c r="D119" s="139">
        <v>70620</v>
      </c>
      <c r="E119" s="139">
        <v>70620</v>
      </c>
      <c r="F119" s="14" t="s">
        <v>37942</v>
      </c>
      <c r="G119" s="14" t="s">
        <v>35932</v>
      </c>
      <c r="H119" s="14" t="s">
        <v>35932</v>
      </c>
      <c r="I119" s="14" t="s">
        <v>185</v>
      </c>
      <c r="J119" s="14" t="s">
        <v>35933</v>
      </c>
      <c r="K119" s="1"/>
      <c r="L119" s="1"/>
      <c r="Q119" s="2"/>
    </row>
    <row r="120" spans="1:17" ht="81" x14ac:dyDescent="0.35">
      <c r="A120" s="8">
        <v>115</v>
      </c>
      <c r="B120" s="108" t="s">
        <v>35924</v>
      </c>
      <c r="C120" s="14" t="s">
        <v>35706</v>
      </c>
      <c r="D120" s="139">
        <v>4943.3999999999996</v>
      </c>
      <c r="E120" s="139">
        <v>4943.3999999999996</v>
      </c>
      <c r="F120" s="14" t="s">
        <v>37942</v>
      </c>
      <c r="G120" s="14" t="s">
        <v>35934</v>
      </c>
      <c r="H120" s="14" t="s">
        <v>35934</v>
      </c>
      <c r="I120" s="14" t="s">
        <v>185</v>
      </c>
      <c r="J120" s="14" t="s">
        <v>35935</v>
      </c>
      <c r="K120" s="1"/>
      <c r="L120" s="1"/>
      <c r="Q120" s="2"/>
    </row>
    <row r="121" spans="1:17" ht="81" x14ac:dyDescent="0.35">
      <c r="A121" s="8">
        <v>116</v>
      </c>
      <c r="B121" s="108" t="s">
        <v>35924</v>
      </c>
      <c r="C121" s="14" t="s">
        <v>35706</v>
      </c>
      <c r="D121" s="139">
        <v>62720</v>
      </c>
      <c r="E121" s="139">
        <v>62720</v>
      </c>
      <c r="F121" s="14" t="s">
        <v>37942</v>
      </c>
      <c r="G121" s="14" t="s">
        <v>35925</v>
      </c>
      <c r="H121" s="14" t="s">
        <v>35925</v>
      </c>
      <c r="I121" s="14" t="s">
        <v>185</v>
      </c>
      <c r="J121" s="14" t="s">
        <v>35936</v>
      </c>
      <c r="K121" s="1"/>
      <c r="L121" s="1"/>
      <c r="Q121" s="2"/>
    </row>
    <row r="122" spans="1:17" ht="81" x14ac:dyDescent="0.35">
      <c r="A122" s="8">
        <v>117</v>
      </c>
      <c r="B122" s="108" t="s">
        <v>35924</v>
      </c>
      <c r="C122" s="14" t="s">
        <v>35706</v>
      </c>
      <c r="D122" s="139">
        <v>3531</v>
      </c>
      <c r="E122" s="139">
        <v>3531</v>
      </c>
      <c r="F122" s="14" t="s">
        <v>37942</v>
      </c>
      <c r="G122" s="14" t="s">
        <v>35911</v>
      </c>
      <c r="H122" s="14" t="s">
        <v>35911</v>
      </c>
      <c r="I122" s="14" t="s">
        <v>185</v>
      </c>
      <c r="J122" s="14" t="s">
        <v>35937</v>
      </c>
      <c r="K122" s="1"/>
      <c r="L122" s="1"/>
      <c r="Q122" s="2"/>
    </row>
    <row r="123" spans="1:17" ht="81" x14ac:dyDescent="0.35">
      <c r="A123" s="8">
        <v>118</v>
      </c>
      <c r="B123" s="108" t="s">
        <v>35938</v>
      </c>
      <c r="C123" s="14" t="s">
        <v>35706</v>
      </c>
      <c r="D123" s="139">
        <v>3177.9</v>
      </c>
      <c r="E123" s="139">
        <v>3177.9</v>
      </c>
      <c r="F123" s="14" t="s">
        <v>37942</v>
      </c>
      <c r="G123" s="14" t="s">
        <v>35939</v>
      </c>
      <c r="H123" s="14" t="s">
        <v>35939</v>
      </c>
      <c r="I123" s="14" t="s">
        <v>185</v>
      </c>
      <c r="J123" s="14" t="s">
        <v>35940</v>
      </c>
      <c r="K123" s="1"/>
      <c r="L123" s="1"/>
      <c r="Q123" s="2"/>
    </row>
    <row r="124" spans="1:17" ht="81" x14ac:dyDescent="0.35">
      <c r="A124" s="8">
        <v>119</v>
      </c>
      <c r="B124" s="108" t="s">
        <v>35924</v>
      </c>
      <c r="C124" s="14" t="s">
        <v>35706</v>
      </c>
      <c r="D124" s="139">
        <v>3531</v>
      </c>
      <c r="E124" s="139">
        <v>3531</v>
      </c>
      <c r="F124" s="14" t="s">
        <v>37942</v>
      </c>
      <c r="G124" s="14" t="s">
        <v>35911</v>
      </c>
      <c r="H124" s="14" t="s">
        <v>35911</v>
      </c>
      <c r="I124" s="14" t="s">
        <v>185</v>
      </c>
      <c r="J124" s="14" t="s">
        <v>35941</v>
      </c>
      <c r="K124" s="1"/>
      <c r="L124" s="1"/>
      <c r="Q124" s="2"/>
    </row>
    <row r="125" spans="1:17" ht="60.75" x14ac:dyDescent="0.35">
      <c r="A125" s="8">
        <v>120</v>
      </c>
      <c r="B125" s="108" t="s">
        <v>35924</v>
      </c>
      <c r="C125" s="14" t="s">
        <v>35706</v>
      </c>
      <c r="D125" s="139">
        <v>28400</v>
      </c>
      <c r="E125" s="139">
        <v>28400</v>
      </c>
      <c r="F125" s="14" t="s">
        <v>37942</v>
      </c>
      <c r="G125" s="14" t="s">
        <v>35942</v>
      </c>
      <c r="H125" s="14" t="s">
        <v>35942</v>
      </c>
      <c r="I125" s="14" t="s">
        <v>185</v>
      </c>
      <c r="J125" s="14" t="s">
        <v>35943</v>
      </c>
      <c r="K125" s="1"/>
      <c r="L125" s="1"/>
      <c r="Q125" s="2"/>
    </row>
    <row r="126" spans="1:17" ht="60.75" x14ac:dyDescent="0.35">
      <c r="A126" s="8">
        <v>121</v>
      </c>
      <c r="B126" s="108" t="s">
        <v>35924</v>
      </c>
      <c r="C126" s="14" t="s">
        <v>35706</v>
      </c>
      <c r="D126" s="139">
        <v>14400</v>
      </c>
      <c r="E126" s="139">
        <v>14400</v>
      </c>
      <c r="F126" s="14" t="s">
        <v>37942</v>
      </c>
      <c r="G126" s="14" t="s">
        <v>35944</v>
      </c>
      <c r="H126" s="14" t="s">
        <v>35944</v>
      </c>
      <c r="I126" s="14" t="s">
        <v>185</v>
      </c>
      <c r="J126" s="14" t="s">
        <v>35945</v>
      </c>
      <c r="K126" s="1"/>
      <c r="L126" s="1"/>
      <c r="Q126" s="2"/>
    </row>
    <row r="127" spans="1:17" ht="60.75" x14ac:dyDescent="0.35">
      <c r="A127" s="8">
        <v>122</v>
      </c>
      <c r="B127" s="108" t="s">
        <v>35946</v>
      </c>
      <c r="C127" s="14" t="s">
        <v>35706</v>
      </c>
      <c r="D127" s="139">
        <v>498839.35</v>
      </c>
      <c r="E127" s="139">
        <v>498839.35</v>
      </c>
      <c r="F127" s="14" t="s">
        <v>37942</v>
      </c>
      <c r="G127" s="14" t="s">
        <v>35947</v>
      </c>
      <c r="H127" s="14" t="s">
        <v>35947</v>
      </c>
      <c r="I127" s="14" t="s">
        <v>185</v>
      </c>
      <c r="J127" s="14" t="s">
        <v>35948</v>
      </c>
      <c r="K127" s="1"/>
      <c r="L127" s="1"/>
      <c r="Q127" s="2"/>
    </row>
    <row r="128" spans="1:17" ht="60.75" x14ac:dyDescent="0.35">
      <c r="A128" s="8">
        <v>123</v>
      </c>
      <c r="B128" s="108" t="s">
        <v>35924</v>
      </c>
      <c r="C128" s="14" t="s">
        <v>35706</v>
      </c>
      <c r="D128" s="139">
        <v>499000</v>
      </c>
      <c r="E128" s="139">
        <v>499000</v>
      </c>
      <c r="F128" s="14" t="s">
        <v>37942</v>
      </c>
      <c r="G128" s="14" t="s">
        <v>35949</v>
      </c>
      <c r="H128" s="14" t="s">
        <v>35949</v>
      </c>
      <c r="I128" s="14" t="s">
        <v>185</v>
      </c>
      <c r="J128" s="14" t="s">
        <v>35950</v>
      </c>
      <c r="K128" s="1"/>
      <c r="L128" s="1"/>
      <c r="Q128" s="2"/>
    </row>
    <row r="129" spans="1:17" ht="60.75" x14ac:dyDescent="0.35">
      <c r="A129" s="8">
        <v>124</v>
      </c>
      <c r="B129" s="108" t="s">
        <v>35924</v>
      </c>
      <c r="C129" s="14" t="s">
        <v>35706</v>
      </c>
      <c r="D129" s="139">
        <v>1000</v>
      </c>
      <c r="E129" s="139">
        <v>1000</v>
      </c>
      <c r="F129" s="14" t="s">
        <v>37942</v>
      </c>
      <c r="G129" s="14" t="s">
        <v>35951</v>
      </c>
      <c r="H129" s="14" t="s">
        <v>35951</v>
      </c>
      <c r="I129" s="14" t="s">
        <v>185</v>
      </c>
      <c r="J129" s="14" t="s">
        <v>35952</v>
      </c>
      <c r="K129" s="1"/>
      <c r="L129" s="1"/>
      <c r="Q129" s="2"/>
    </row>
    <row r="130" spans="1:17" ht="60.75" x14ac:dyDescent="0.35">
      <c r="A130" s="8">
        <v>125</v>
      </c>
      <c r="B130" s="108" t="s">
        <v>35953</v>
      </c>
      <c r="C130" s="14" t="s">
        <v>35706</v>
      </c>
      <c r="D130" s="139">
        <v>21000</v>
      </c>
      <c r="E130" s="139">
        <v>21000</v>
      </c>
      <c r="F130" s="14" t="s">
        <v>37942</v>
      </c>
      <c r="G130" s="14" t="s">
        <v>35954</v>
      </c>
      <c r="H130" s="14" t="s">
        <v>35954</v>
      </c>
      <c r="I130" s="14" t="s">
        <v>185</v>
      </c>
      <c r="J130" s="14" t="s">
        <v>35955</v>
      </c>
      <c r="K130" s="1"/>
      <c r="L130" s="1"/>
      <c r="Q130" s="2"/>
    </row>
    <row r="131" spans="1:17" ht="60.75" x14ac:dyDescent="0.35">
      <c r="A131" s="8">
        <v>126</v>
      </c>
      <c r="B131" s="108" t="s">
        <v>35924</v>
      </c>
      <c r="C131" s="14" t="s">
        <v>35706</v>
      </c>
      <c r="D131" s="139">
        <v>25000</v>
      </c>
      <c r="E131" s="139">
        <v>25000</v>
      </c>
      <c r="F131" s="14" t="s">
        <v>37942</v>
      </c>
      <c r="G131" s="14" t="s">
        <v>35956</v>
      </c>
      <c r="H131" s="14" t="s">
        <v>35956</v>
      </c>
      <c r="I131" s="14" t="s">
        <v>185</v>
      </c>
      <c r="J131" s="14" t="s">
        <v>35957</v>
      </c>
      <c r="K131" s="1"/>
      <c r="L131" s="1"/>
      <c r="Q131" s="2"/>
    </row>
    <row r="132" spans="1:17" ht="60.75" x14ac:dyDescent="0.35">
      <c r="A132" s="8">
        <v>127</v>
      </c>
      <c r="B132" s="108" t="s">
        <v>35958</v>
      </c>
      <c r="C132" s="14" t="s">
        <v>35706</v>
      </c>
      <c r="D132" s="139">
        <v>122000</v>
      </c>
      <c r="E132" s="139">
        <v>122000</v>
      </c>
      <c r="F132" s="14" t="s">
        <v>37942</v>
      </c>
      <c r="G132" s="14" t="s">
        <v>35959</v>
      </c>
      <c r="H132" s="14" t="s">
        <v>35959</v>
      </c>
      <c r="I132" s="14" t="s">
        <v>185</v>
      </c>
      <c r="J132" s="14" t="s">
        <v>35960</v>
      </c>
      <c r="K132" s="1"/>
      <c r="L132" s="1"/>
      <c r="Q132" s="2"/>
    </row>
    <row r="133" spans="1:17" ht="60.75" x14ac:dyDescent="0.35">
      <c r="A133" s="8">
        <v>128</v>
      </c>
      <c r="B133" s="108" t="s">
        <v>35924</v>
      </c>
      <c r="C133" s="14" t="s">
        <v>35706</v>
      </c>
      <c r="D133" s="139">
        <v>22470</v>
      </c>
      <c r="E133" s="139">
        <v>22470</v>
      </c>
      <c r="F133" s="14" t="s">
        <v>37942</v>
      </c>
      <c r="G133" s="14" t="s">
        <v>35961</v>
      </c>
      <c r="H133" s="14" t="s">
        <v>35961</v>
      </c>
      <c r="I133" s="14" t="s">
        <v>185</v>
      </c>
      <c r="J133" s="14" t="s">
        <v>35962</v>
      </c>
      <c r="K133" s="1"/>
      <c r="L133" s="1"/>
      <c r="Q133" s="2"/>
    </row>
    <row r="134" spans="1:17" ht="60.75" x14ac:dyDescent="0.35">
      <c r="A134" s="8">
        <v>129</v>
      </c>
      <c r="B134" s="108" t="s">
        <v>35843</v>
      </c>
      <c r="C134" s="14" t="s">
        <v>35706</v>
      </c>
      <c r="D134" s="139">
        <v>429002</v>
      </c>
      <c r="E134" s="139">
        <v>429002</v>
      </c>
      <c r="F134" s="14" t="s">
        <v>37942</v>
      </c>
      <c r="G134" s="14" t="s">
        <v>35963</v>
      </c>
      <c r="H134" s="14" t="s">
        <v>35963</v>
      </c>
      <c r="I134" s="14" t="s">
        <v>185</v>
      </c>
      <c r="J134" s="14" t="s">
        <v>35964</v>
      </c>
      <c r="K134" s="1"/>
      <c r="L134" s="1"/>
      <c r="Q134" s="2"/>
    </row>
    <row r="135" spans="1:17" ht="60.75" x14ac:dyDescent="0.35">
      <c r="A135" s="8">
        <v>130</v>
      </c>
      <c r="B135" s="108" t="s">
        <v>35958</v>
      </c>
      <c r="C135" s="14" t="s">
        <v>35706</v>
      </c>
      <c r="D135" s="139">
        <v>53000</v>
      </c>
      <c r="E135" s="139">
        <v>53000</v>
      </c>
      <c r="F135" s="14" t="s">
        <v>37942</v>
      </c>
      <c r="G135" s="14" t="s">
        <v>35965</v>
      </c>
      <c r="H135" s="14" t="s">
        <v>35965</v>
      </c>
      <c r="I135" s="14" t="s">
        <v>185</v>
      </c>
      <c r="J135" s="14" t="s">
        <v>35966</v>
      </c>
      <c r="K135" s="1"/>
      <c r="L135" s="1"/>
      <c r="Q135" s="2"/>
    </row>
    <row r="136" spans="1:17" ht="60.75" x14ac:dyDescent="0.35">
      <c r="A136" s="8">
        <v>131</v>
      </c>
      <c r="B136" s="108" t="s">
        <v>35843</v>
      </c>
      <c r="C136" s="14" t="s">
        <v>35706</v>
      </c>
      <c r="D136" s="139">
        <v>431100</v>
      </c>
      <c r="E136" s="139">
        <v>431100</v>
      </c>
      <c r="F136" s="14" t="s">
        <v>37942</v>
      </c>
      <c r="G136" s="14" t="s">
        <v>35967</v>
      </c>
      <c r="H136" s="14" t="s">
        <v>35967</v>
      </c>
      <c r="I136" s="14" t="s">
        <v>185</v>
      </c>
      <c r="J136" s="14" t="s">
        <v>35968</v>
      </c>
      <c r="Q136" s="2"/>
    </row>
    <row r="137" spans="1:17" ht="60.75" x14ac:dyDescent="0.35">
      <c r="A137" s="8">
        <v>132</v>
      </c>
      <c r="B137" s="108" t="s">
        <v>35958</v>
      </c>
      <c r="C137" s="14" t="s">
        <v>35706</v>
      </c>
      <c r="D137" s="139">
        <v>48685</v>
      </c>
      <c r="E137" s="139">
        <v>48685</v>
      </c>
      <c r="F137" s="14" t="s">
        <v>37942</v>
      </c>
      <c r="G137" s="14" t="s">
        <v>35969</v>
      </c>
      <c r="H137" s="14" t="s">
        <v>35969</v>
      </c>
      <c r="I137" s="14" t="s">
        <v>185</v>
      </c>
      <c r="J137" s="14" t="s">
        <v>35970</v>
      </c>
      <c r="Q137" s="2"/>
    </row>
    <row r="138" spans="1:17" ht="60.75" x14ac:dyDescent="0.35">
      <c r="A138" s="8">
        <v>133</v>
      </c>
      <c r="B138" s="108" t="s">
        <v>35924</v>
      </c>
      <c r="C138" s="14" t="s">
        <v>35706</v>
      </c>
      <c r="D138" s="139">
        <v>300000</v>
      </c>
      <c r="E138" s="139">
        <v>300000</v>
      </c>
      <c r="F138" s="14" t="s">
        <v>37942</v>
      </c>
      <c r="G138" s="14" t="s">
        <v>35971</v>
      </c>
      <c r="H138" s="14" t="s">
        <v>35971</v>
      </c>
      <c r="I138" s="14" t="s">
        <v>185</v>
      </c>
      <c r="J138" s="14" t="s">
        <v>35972</v>
      </c>
      <c r="Q138" s="2"/>
    </row>
    <row r="139" spans="1:17" ht="60.75" x14ac:dyDescent="0.35">
      <c r="A139" s="8">
        <v>134</v>
      </c>
      <c r="B139" s="108" t="s">
        <v>35843</v>
      </c>
      <c r="C139" s="14" t="s">
        <v>35706</v>
      </c>
      <c r="D139" s="139">
        <v>184200</v>
      </c>
      <c r="E139" s="139">
        <v>184200</v>
      </c>
      <c r="F139" s="14" t="s">
        <v>37942</v>
      </c>
      <c r="G139" s="14" t="s">
        <v>35973</v>
      </c>
      <c r="H139" s="14" t="s">
        <v>35973</v>
      </c>
      <c r="I139" s="14" t="s">
        <v>185</v>
      </c>
      <c r="J139" s="14" t="s">
        <v>35974</v>
      </c>
      <c r="Q139" s="2"/>
    </row>
    <row r="140" spans="1:17" ht="60.75" x14ac:dyDescent="0.35">
      <c r="A140" s="8">
        <v>135</v>
      </c>
      <c r="B140" s="108" t="s">
        <v>35915</v>
      </c>
      <c r="C140" s="14" t="s">
        <v>35706</v>
      </c>
      <c r="D140" s="139">
        <v>214000</v>
      </c>
      <c r="E140" s="139">
        <v>214000</v>
      </c>
      <c r="F140" s="14" t="s">
        <v>37942</v>
      </c>
      <c r="G140" s="14" t="s">
        <v>35975</v>
      </c>
      <c r="H140" s="14" t="s">
        <v>35976</v>
      </c>
      <c r="I140" s="14" t="s">
        <v>185</v>
      </c>
      <c r="J140" s="14" t="s">
        <v>35977</v>
      </c>
      <c r="Q140" s="2"/>
    </row>
    <row r="141" spans="1:17" ht="60.75" x14ac:dyDescent="0.35">
      <c r="A141" s="8">
        <v>136</v>
      </c>
      <c r="B141" s="108" t="s">
        <v>35978</v>
      </c>
      <c r="C141" s="14" t="s">
        <v>35706</v>
      </c>
      <c r="D141" s="139">
        <v>4720</v>
      </c>
      <c r="E141" s="139">
        <v>4720</v>
      </c>
      <c r="F141" s="14" t="s">
        <v>37942</v>
      </c>
      <c r="G141" s="14" t="s">
        <v>35979</v>
      </c>
      <c r="H141" s="14" t="s">
        <v>35979</v>
      </c>
      <c r="I141" s="14" t="s">
        <v>185</v>
      </c>
      <c r="J141" s="14" t="s">
        <v>35980</v>
      </c>
      <c r="Q141" s="2"/>
    </row>
    <row r="142" spans="1:17" ht="60.75" x14ac:dyDescent="0.35">
      <c r="A142" s="8">
        <v>137</v>
      </c>
      <c r="B142" s="108" t="s">
        <v>35915</v>
      </c>
      <c r="C142" s="14" t="s">
        <v>35706</v>
      </c>
      <c r="D142" s="139">
        <v>84000</v>
      </c>
      <c r="E142" s="139">
        <v>84000</v>
      </c>
      <c r="F142" s="14" t="s">
        <v>37942</v>
      </c>
      <c r="G142" s="14" t="s">
        <v>35981</v>
      </c>
      <c r="H142" s="14" t="s">
        <v>35981</v>
      </c>
      <c r="I142" s="14" t="s">
        <v>185</v>
      </c>
      <c r="J142" s="14" t="s">
        <v>35982</v>
      </c>
      <c r="Q142" s="2"/>
    </row>
    <row r="143" spans="1:17" ht="60.75" x14ac:dyDescent="0.35">
      <c r="A143" s="8">
        <v>138</v>
      </c>
      <c r="B143" s="108" t="s">
        <v>35983</v>
      </c>
      <c r="C143" s="14" t="s">
        <v>35706</v>
      </c>
      <c r="D143" s="139">
        <v>12000</v>
      </c>
      <c r="E143" s="139">
        <v>12000</v>
      </c>
      <c r="F143" s="14" t="s">
        <v>37942</v>
      </c>
      <c r="G143" s="14" t="s">
        <v>35984</v>
      </c>
      <c r="H143" s="14" t="s">
        <v>35984</v>
      </c>
      <c r="I143" s="14" t="s">
        <v>185</v>
      </c>
      <c r="J143" s="14" t="s">
        <v>35985</v>
      </c>
      <c r="Q143" s="2"/>
    </row>
    <row r="144" spans="1:17" ht="60.75" x14ac:dyDescent="0.35">
      <c r="A144" s="8">
        <v>139</v>
      </c>
      <c r="B144" s="108" t="s">
        <v>35978</v>
      </c>
      <c r="C144" s="14" t="s">
        <v>35706</v>
      </c>
      <c r="D144" s="139">
        <v>22002</v>
      </c>
      <c r="E144" s="139">
        <v>22002</v>
      </c>
      <c r="F144" s="14" t="s">
        <v>37942</v>
      </c>
      <c r="G144" s="14" t="s">
        <v>35986</v>
      </c>
      <c r="H144" s="14" t="s">
        <v>35986</v>
      </c>
      <c r="I144" s="14" t="s">
        <v>185</v>
      </c>
      <c r="J144" s="14" t="s">
        <v>35987</v>
      </c>
      <c r="Q144" s="2"/>
    </row>
    <row r="145" spans="1:17" ht="60.75" x14ac:dyDescent="0.35">
      <c r="A145" s="8">
        <v>140</v>
      </c>
      <c r="B145" s="108" t="s">
        <v>35864</v>
      </c>
      <c r="C145" s="14" t="s">
        <v>35706</v>
      </c>
      <c r="D145" s="139">
        <v>11952</v>
      </c>
      <c r="E145" s="139">
        <v>11952</v>
      </c>
      <c r="F145" s="14" t="s">
        <v>37942</v>
      </c>
      <c r="G145" s="14" t="s">
        <v>35988</v>
      </c>
      <c r="H145" s="14" t="s">
        <v>35988</v>
      </c>
      <c r="I145" s="14" t="s">
        <v>185</v>
      </c>
      <c r="J145" s="14" t="s">
        <v>35989</v>
      </c>
      <c r="Q145" s="2"/>
    </row>
    <row r="146" spans="1:17" ht="60.75" x14ac:dyDescent="0.35">
      <c r="A146" s="8">
        <v>141</v>
      </c>
      <c r="B146" s="108" t="s">
        <v>35864</v>
      </c>
      <c r="C146" s="14" t="s">
        <v>35706</v>
      </c>
      <c r="D146" s="139">
        <v>8560</v>
      </c>
      <c r="E146" s="139">
        <v>8560</v>
      </c>
      <c r="F146" s="14" t="s">
        <v>37942</v>
      </c>
      <c r="G146" s="14" t="s">
        <v>35990</v>
      </c>
      <c r="H146" s="14" t="s">
        <v>35990</v>
      </c>
      <c r="I146" s="14" t="s">
        <v>185</v>
      </c>
      <c r="J146" s="14" t="s">
        <v>35991</v>
      </c>
      <c r="Q146" s="2"/>
    </row>
    <row r="147" spans="1:17" ht="60.75" x14ac:dyDescent="0.35">
      <c r="A147" s="8">
        <v>142</v>
      </c>
      <c r="B147" s="108" t="s">
        <v>35813</v>
      </c>
      <c r="C147" s="14" t="s">
        <v>35706</v>
      </c>
      <c r="D147" s="139">
        <v>90000</v>
      </c>
      <c r="E147" s="139">
        <v>90000</v>
      </c>
      <c r="F147" s="14" t="s">
        <v>37942</v>
      </c>
      <c r="G147" s="14" t="s">
        <v>35992</v>
      </c>
      <c r="H147" s="14" t="s">
        <v>35992</v>
      </c>
      <c r="I147" s="14" t="s">
        <v>185</v>
      </c>
      <c r="J147" s="14" t="s">
        <v>35993</v>
      </c>
      <c r="Q147" s="2"/>
    </row>
    <row r="148" spans="1:17" ht="60.75" x14ac:dyDescent="0.35">
      <c r="A148" s="8">
        <v>143</v>
      </c>
      <c r="B148" s="108" t="s">
        <v>35813</v>
      </c>
      <c r="C148" s="14" t="s">
        <v>35706</v>
      </c>
      <c r="D148" s="139">
        <v>65000</v>
      </c>
      <c r="E148" s="139">
        <v>65000</v>
      </c>
      <c r="F148" s="14" t="s">
        <v>37942</v>
      </c>
      <c r="G148" s="14" t="s">
        <v>35994</v>
      </c>
      <c r="H148" s="14" t="s">
        <v>35994</v>
      </c>
      <c r="I148" s="14" t="s">
        <v>185</v>
      </c>
      <c r="J148" s="14" t="s">
        <v>35995</v>
      </c>
      <c r="Q148" s="2"/>
    </row>
    <row r="149" spans="1:17" ht="81" x14ac:dyDescent="0.35">
      <c r="A149" s="8">
        <v>144</v>
      </c>
      <c r="B149" s="108" t="s">
        <v>35813</v>
      </c>
      <c r="C149" s="14" t="s">
        <v>35706</v>
      </c>
      <c r="D149" s="139">
        <v>4237.2</v>
      </c>
      <c r="E149" s="139">
        <v>4237.2</v>
      </c>
      <c r="F149" s="14" t="s">
        <v>37942</v>
      </c>
      <c r="G149" s="14" t="s">
        <v>35996</v>
      </c>
      <c r="H149" s="14" t="s">
        <v>35996</v>
      </c>
      <c r="I149" s="14" t="s">
        <v>185</v>
      </c>
      <c r="J149" s="14" t="s">
        <v>35997</v>
      </c>
      <c r="Q149" s="2"/>
    </row>
    <row r="150" spans="1:17" ht="81" x14ac:dyDescent="0.35">
      <c r="A150" s="8">
        <v>145</v>
      </c>
      <c r="B150" s="108" t="s">
        <v>35813</v>
      </c>
      <c r="C150" s="14" t="s">
        <v>35706</v>
      </c>
      <c r="D150" s="139">
        <v>1915.3</v>
      </c>
      <c r="E150" s="139">
        <v>1915.3</v>
      </c>
      <c r="F150" s="14" t="s">
        <v>37942</v>
      </c>
      <c r="G150" s="14" t="s">
        <v>35998</v>
      </c>
      <c r="H150" s="14" t="s">
        <v>35998</v>
      </c>
      <c r="I150" s="14" t="s">
        <v>185</v>
      </c>
      <c r="J150" s="14" t="s">
        <v>35999</v>
      </c>
      <c r="Q150" s="2"/>
    </row>
    <row r="151" spans="1:17" ht="81" x14ac:dyDescent="0.35">
      <c r="A151" s="8">
        <v>146</v>
      </c>
      <c r="B151" s="108" t="s">
        <v>35813</v>
      </c>
      <c r="C151" s="14" t="s">
        <v>35706</v>
      </c>
      <c r="D151" s="139">
        <v>706.2</v>
      </c>
      <c r="E151" s="139">
        <v>706.2</v>
      </c>
      <c r="F151" s="14" t="s">
        <v>37942</v>
      </c>
      <c r="G151" s="14" t="s">
        <v>36000</v>
      </c>
      <c r="H151" s="14" t="s">
        <v>36000</v>
      </c>
      <c r="I151" s="14" t="s">
        <v>185</v>
      </c>
      <c r="J151" s="14" t="s">
        <v>36001</v>
      </c>
      <c r="Q151" s="2"/>
    </row>
    <row r="152" spans="1:17" ht="81" x14ac:dyDescent="0.35">
      <c r="A152" s="8">
        <v>147</v>
      </c>
      <c r="B152" s="108" t="s">
        <v>35813</v>
      </c>
      <c r="C152" s="14" t="s">
        <v>35706</v>
      </c>
      <c r="D152" s="139">
        <v>3531</v>
      </c>
      <c r="E152" s="139">
        <v>3531</v>
      </c>
      <c r="F152" s="14" t="s">
        <v>37942</v>
      </c>
      <c r="G152" s="14" t="s">
        <v>35911</v>
      </c>
      <c r="H152" s="14" t="s">
        <v>35911</v>
      </c>
      <c r="I152" s="14" t="s">
        <v>185</v>
      </c>
      <c r="J152" s="14" t="s">
        <v>36002</v>
      </c>
      <c r="Q152" s="2"/>
    </row>
    <row r="153" spans="1:17" ht="60.75" x14ac:dyDescent="0.35">
      <c r="A153" s="8">
        <v>148</v>
      </c>
      <c r="B153" s="108" t="s">
        <v>2418</v>
      </c>
      <c r="C153" s="14" t="s">
        <v>35706</v>
      </c>
      <c r="D153" s="139">
        <v>10354</v>
      </c>
      <c r="E153" s="139">
        <v>10354</v>
      </c>
      <c r="F153" s="14" t="s">
        <v>37942</v>
      </c>
      <c r="G153" s="14" t="s">
        <v>36003</v>
      </c>
      <c r="H153" s="14" t="s">
        <v>36003</v>
      </c>
      <c r="I153" s="14" t="s">
        <v>185</v>
      </c>
      <c r="J153" s="14" t="s">
        <v>36004</v>
      </c>
      <c r="Q153" s="2"/>
    </row>
    <row r="154" spans="1:17" ht="60.75" x14ac:dyDescent="0.35">
      <c r="A154" s="8">
        <v>149</v>
      </c>
      <c r="B154" s="108" t="s">
        <v>35733</v>
      </c>
      <c r="C154" s="14" t="s">
        <v>35706</v>
      </c>
      <c r="D154" s="139">
        <v>17387</v>
      </c>
      <c r="E154" s="139">
        <v>17387</v>
      </c>
      <c r="F154" s="14" t="s">
        <v>37942</v>
      </c>
      <c r="G154" s="14" t="s">
        <v>36005</v>
      </c>
      <c r="H154" s="14" t="s">
        <v>36005</v>
      </c>
      <c r="I154" s="14" t="s">
        <v>185</v>
      </c>
      <c r="J154" s="14" t="s">
        <v>36006</v>
      </c>
      <c r="Q154" s="2"/>
    </row>
    <row r="155" spans="1:17" ht="60.75" x14ac:dyDescent="0.35">
      <c r="A155" s="8">
        <v>150</v>
      </c>
      <c r="B155" s="108" t="s">
        <v>35733</v>
      </c>
      <c r="C155" s="14" t="s">
        <v>35706</v>
      </c>
      <c r="D155" s="139">
        <v>4708</v>
      </c>
      <c r="E155" s="139">
        <v>4708</v>
      </c>
      <c r="F155" s="14" t="s">
        <v>37942</v>
      </c>
      <c r="G155" s="14" t="s">
        <v>36007</v>
      </c>
      <c r="H155" s="14" t="s">
        <v>36007</v>
      </c>
      <c r="I155" s="14" t="s">
        <v>185</v>
      </c>
      <c r="J155" s="14" t="s">
        <v>36008</v>
      </c>
      <c r="Q155" s="2"/>
    </row>
    <row r="156" spans="1:17" ht="60.75" x14ac:dyDescent="0.35">
      <c r="A156" s="8">
        <v>151</v>
      </c>
      <c r="B156" s="108" t="s">
        <v>35733</v>
      </c>
      <c r="C156" s="14" t="s">
        <v>35706</v>
      </c>
      <c r="D156" s="139">
        <v>645.21</v>
      </c>
      <c r="E156" s="139">
        <v>645.21</v>
      </c>
      <c r="F156" s="14" t="s">
        <v>37942</v>
      </c>
      <c r="G156" s="14" t="s">
        <v>36009</v>
      </c>
      <c r="H156" s="14" t="s">
        <v>36009</v>
      </c>
      <c r="I156" s="14" t="s">
        <v>185</v>
      </c>
      <c r="J156" s="14" t="s">
        <v>36010</v>
      </c>
    </row>
    <row r="157" spans="1:17" ht="60.75" x14ac:dyDescent="0.35">
      <c r="A157" s="8">
        <v>152</v>
      </c>
      <c r="B157" s="108" t="s">
        <v>35733</v>
      </c>
      <c r="C157" s="14" t="s">
        <v>35706</v>
      </c>
      <c r="D157" s="139">
        <v>9750</v>
      </c>
      <c r="E157" s="139">
        <v>9750</v>
      </c>
      <c r="F157" s="14" t="s">
        <v>37942</v>
      </c>
      <c r="G157" s="14" t="s">
        <v>36011</v>
      </c>
      <c r="H157" s="14" t="s">
        <v>36011</v>
      </c>
      <c r="I157" s="14" t="s">
        <v>185</v>
      </c>
      <c r="J157" s="14" t="s">
        <v>36012</v>
      </c>
    </row>
    <row r="158" spans="1:17" ht="60.75" x14ac:dyDescent="0.35">
      <c r="A158" s="8">
        <v>153</v>
      </c>
      <c r="B158" s="108" t="s">
        <v>36013</v>
      </c>
      <c r="C158" s="14" t="s">
        <v>35706</v>
      </c>
      <c r="D158" s="139">
        <v>6800</v>
      </c>
      <c r="E158" s="139">
        <v>6800</v>
      </c>
      <c r="F158" s="14" t="s">
        <v>37942</v>
      </c>
      <c r="G158" s="14" t="s">
        <v>36014</v>
      </c>
      <c r="H158" s="14" t="s">
        <v>36014</v>
      </c>
      <c r="I158" s="14" t="s">
        <v>185</v>
      </c>
      <c r="J158" s="14" t="s">
        <v>36015</v>
      </c>
    </row>
    <row r="159" spans="1:17" ht="60.75" x14ac:dyDescent="0.35">
      <c r="A159" s="8">
        <v>154</v>
      </c>
      <c r="B159" s="108" t="s">
        <v>36013</v>
      </c>
      <c r="C159" s="14" t="s">
        <v>35706</v>
      </c>
      <c r="D159" s="139">
        <v>6500</v>
      </c>
      <c r="E159" s="139">
        <v>6500</v>
      </c>
      <c r="F159" s="14" t="s">
        <v>37942</v>
      </c>
      <c r="G159" s="14" t="s">
        <v>36016</v>
      </c>
      <c r="H159" s="14" t="s">
        <v>36016</v>
      </c>
      <c r="I159" s="14" t="s">
        <v>185</v>
      </c>
      <c r="J159" s="14" t="s">
        <v>36017</v>
      </c>
    </row>
    <row r="160" spans="1:17" ht="60.75" x14ac:dyDescent="0.35">
      <c r="A160" s="8">
        <v>155</v>
      </c>
      <c r="B160" s="108" t="s">
        <v>36013</v>
      </c>
      <c r="C160" s="14" t="s">
        <v>35706</v>
      </c>
      <c r="D160" s="139">
        <v>16050</v>
      </c>
      <c r="E160" s="139">
        <v>16050</v>
      </c>
      <c r="F160" s="14" t="s">
        <v>37942</v>
      </c>
      <c r="G160" s="14" t="s">
        <v>36018</v>
      </c>
      <c r="H160" s="14" t="s">
        <v>36018</v>
      </c>
      <c r="I160" s="14" t="s">
        <v>185</v>
      </c>
      <c r="J160" s="14" t="s">
        <v>36019</v>
      </c>
    </row>
    <row r="161" spans="1:10" ht="60.75" x14ac:dyDescent="0.35">
      <c r="A161" s="8">
        <v>156</v>
      </c>
      <c r="B161" s="108" t="s">
        <v>36013</v>
      </c>
      <c r="C161" s="14" t="s">
        <v>35706</v>
      </c>
      <c r="D161" s="139">
        <v>1500</v>
      </c>
      <c r="E161" s="139">
        <v>1500</v>
      </c>
      <c r="F161" s="14" t="s">
        <v>37942</v>
      </c>
      <c r="G161" s="14" t="s">
        <v>36020</v>
      </c>
      <c r="H161" s="14" t="s">
        <v>36021</v>
      </c>
      <c r="I161" s="14" t="s">
        <v>185</v>
      </c>
      <c r="J161" s="14" t="s">
        <v>36022</v>
      </c>
    </row>
    <row r="162" spans="1:10" ht="60.75" x14ac:dyDescent="0.35">
      <c r="A162" s="8">
        <v>157</v>
      </c>
      <c r="B162" s="108" t="s">
        <v>36013</v>
      </c>
      <c r="C162" s="14" t="s">
        <v>35706</v>
      </c>
      <c r="D162" s="139">
        <v>8000</v>
      </c>
      <c r="E162" s="139">
        <v>8000</v>
      </c>
      <c r="F162" s="14" t="s">
        <v>37942</v>
      </c>
      <c r="G162" s="14" t="s">
        <v>36023</v>
      </c>
      <c r="H162" s="14" t="s">
        <v>36023</v>
      </c>
      <c r="I162" s="14" t="s">
        <v>185</v>
      </c>
      <c r="J162" s="14" t="s">
        <v>36024</v>
      </c>
    </row>
    <row r="163" spans="1:10" ht="60.75" x14ac:dyDescent="0.35">
      <c r="A163" s="8">
        <v>158</v>
      </c>
      <c r="B163" s="108" t="s">
        <v>36013</v>
      </c>
      <c r="C163" s="14" t="s">
        <v>35706</v>
      </c>
      <c r="D163" s="139">
        <v>18000</v>
      </c>
      <c r="E163" s="139">
        <v>18000</v>
      </c>
      <c r="F163" s="14" t="s">
        <v>37942</v>
      </c>
      <c r="G163" s="14" t="s">
        <v>36025</v>
      </c>
      <c r="H163" s="14" t="s">
        <v>36025</v>
      </c>
      <c r="I163" s="14" t="s">
        <v>185</v>
      </c>
      <c r="J163" s="14" t="s">
        <v>36026</v>
      </c>
    </row>
    <row r="164" spans="1:10" ht="60.75" x14ac:dyDescent="0.35">
      <c r="A164" s="8">
        <v>159</v>
      </c>
      <c r="B164" s="108" t="s">
        <v>36013</v>
      </c>
      <c r="C164" s="14" t="s">
        <v>35706</v>
      </c>
      <c r="D164" s="139">
        <v>12840</v>
      </c>
      <c r="E164" s="139">
        <v>12840</v>
      </c>
      <c r="F164" s="14" t="s">
        <v>37942</v>
      </c>
      <c r="G164" s="14" t="s">
        <v>36027</v>
      </c>
      <c r="H164" s="14" t="s">
        <v>36027</v>
      </c>
      <c r="I164" s="14" t="s">
        <v>185</v>
      </c>
      <c r="J164" s="14" t="s">
        <v>36028</v>
      </c>
    </row>
    <row r="165" spans="1:10" ht="60.75" x14ac:dyDescent="0.35">
      <c r="A165" s="8">
        <v>160</v>
      </c>
      <c r="B165" s="108" t="s">
        <v>36029</v>
      </c>
      <c r="C165" s="14" t="s">
        <v>35706</v>
      </c>
      <c r="D165" s="139">
        <v>3972</v>
      </c>
      <c r="E165" s="139">
        <v>3972</v>
      </c>
      <c r="F165" s="14" t="s">
        <v>37942</v>
      </c>
      <c r="G165" s="14" t="s">
        <v>36030</v>
      </c>
      <c r="H165" s="14" t="s">
        <v>36030</v>
      </c>
      <c r="I165" s="14" t="s">
        <v>185</v>
      </c>
      <c r="J165" s="14" t="s">
        <v>36031</v>
      </c>
    </row>
    <row r="166" spans="1:10" ht="60.75" x14ac:dyDescent="0.35">
      <c r="A166" s="8">
        <v>161</v>
      </c>
      <c r="B166" s="108" t="s">
        <v>36032</v>
      </c>
      <c r="C166" s="14" t="s">
        <v>35706</v>
      </c>
      <c r="D166" s="139"/>
      <c r="E166" s="139">
        <v>92448</v>
      </c>
      <c r="F166" s="14" t="s">
        <v>37942</v>
      </c>
      <c r="G166" s="14" t="s">
        <v>36033</v>
      </c>
      <c r="H166" s="14" t="s">
        <v>36033</v>
      </c>
      <c r="I166" s="14" t="s">
        <v>185</v>
      </c>
      <c r="J166" s="14" t="s">
        <v>36034</v>
      </c>
    </row>
    <row r="167" spans="1:10" ht="60.75" x14ac:dyDescent="0.35">
      <c r="A167" s="8">
        <v>162</v>
      </c>
      <c r="B167" s="108" t="s">
        <v>25914</v>
      </c>
      <c r="C167" s="14" t="s">
        <v>35706</v>
      </c>
      <c r="D167" s="139">
        <v>57200</v>
      </c>
      <c r="E167" s="139">
        <v>57200</v>
      </c>
      <c r="F167" s="14" t="s">
        <v>37942</v>
      </c>
      <c r="G167" s="14" t="s">
        <v>36035</v>
      </c>
      <c r="H167" s="14" t="s">
        <v>36035</v>
      </c>
      <c r="I167" s="14" t="s">
        <v>185</v>
      </c>
      <c r="J167" s="14" t="s">
        <v>36036</v>
      </c>
    </row>
    <row r="168" spans="1:10" ht="60.75" x14ac:dyDescent="0.35">
      <c r="A168" s="8">
        <v>163</v>
      </c>
      <c r="B168" s="108" t="s">
        <v>25914</v>
      </c>
      <c r="C168" s="14" t="s">
        <v>35706</v>
      </c>
      <c r="D168" s="139">
        <v>48620</v>
      </c>
      <c r="E168" s="139">
        <v>48620</v>
      </c>
      <c r="F168" s="14" t="s">
        <v>37942</v>
      </c>
      <c r="G168" s="14" t="s">
        <v>36037</v>
      </c>
      <c r="H168" s="14" t="s">
        <v>36037</v>
      </c>
      <c r="I168" s="14" t="s">
        <v>185</v>
      </c>
      <c r="J168" s="14" t="s">
        <v>36038</v>
      </c>
    </row>
    <row r="169" spans="1:10" ht="81" x14ac:dyDescent="0.35">
      <c r="A169" s="8">
        <v>164</v>
      </c>
      <c r="B169" s="108" t="s">
        <v>36039</v>
      </c>
      <c r="C169" s="14" t="s">
        <v>35706</v>
      </c>
      <c r="D169" s="139">
        <v>1800000</v>
      </c>
      <c r="E169" s="139">
        <v>1800000</v>
      </c>
      <c r="F169" s="14" t="s">
        <v>34083</v>
      </c>
      <c r="G169" s="14" t="s">
        <v>36040</v>
      </c>
      <c r="H169" s="14" t="s">
        <v>36040</v>
      </c>
      <c r="I169" s="14" t="s">
        <v>185</v>
      </c>
      <c r="J169" s="14" t="s">
        <v>36041</v>
      </c>
    </row>
    <row r="170" spans="1:10" ht="101.25" x14ac:dyDescent="0.35">
      <c r="A170" s="8">
        <v>165</v>
      </c>
      <c r="B170" s="16" t="s">
        <v>837</v>
      </c>
      <c r="C170" s="18" t="s">
        <v>838</v>
      </c>
      <c r="D170" s="19">
        <v>192000</v>
      </c>
      <c r="E170" s="19">
        <v>192000</v>
      </c>
      <c r="F170" s="18" t="s">
        <v>37942</v>
      </c>
      <c r="G170" s="18" t="s">
        <v>839</v>
      </c>
      <c r="H170" s="18" t="s">
        <v>839</v>
      </c>
      <c r="I170" s="8" t="s">
        <v>840</v>
      </c>
      <c r="J170" s="50" t="s">
        <v>841</v>
      </c>
    </row>
    <row r="171" spans="1:10" ht="101.25" x14ac:dyDescent="0.35">
      <c r="A171" s="8">
        <v>166</v>
      </c>
      <c r="B171" s="16" t="s">
        <v>842</v>
      </c>
      <c r="C171" s="18" t="s">
        <v>838</v>
      </c>
      <c r="D171" s="19">
        <v>176849.6</v>
      </c>
      <c r="E171" s="19">
        <v>176849.6</v>
      </c>
      <c r="F171" s="18" t="s">
        <v>37942</v>
      </c>
      <c r="G171" s="18" t="s">
        <v>843</v>
      </c>
      <c r="H171" s="18" t="s">
        <v>843</v>
      </c>
      <c r="I171" s="8" t="s">
        <v>840</v>
      </c>
      <c r="J171" s="50" t="s">
        <v>844</v>
      </c>
    </row>
    <row r="172" spans="1:10" ht="101.25" x14ac:dyDescent="0.35">
      <c r="A172" s="8">
        <v>167</v>
      </c>
      <c r="B172" s="16" t="s">
        <v>845</v>
      </c>
      <c r="C172" s="18" t="s">
        <v>838</v>
      </c>
      <c r="D172" s="19">
        <v>180000</v>
      </c>
      <c r="E172" s="19">
        <v>180000</v>
      </c>
      <c r="F172" s="18" t="s">
        <v>37942</v>
      </c>
      <c r="G172" s="18" t="s">
        <v>846</v>
      </c>
      <c r="H172" s="18" t="s">
        <v>846</v>
      </c>
      <c r="I172" s="8" t="s">
        <v>840</v>
      </c>
      <c r="J172" s="50" t="s">
        <v>847</v>
      </c>
    </row>
    <row r="173" spans="1:10" ht="101.25" x14ac:dyDescent="0.35">
      <c r="A173" s="8">
        <v>168</v>
      </c>
      <c r="B173" s="16" t="s">
        <v>848</v>
      </c>
      <c r="C173" s="18" t="s">
        <v>838</v>
      </c>
      <c r="D173" s="19">
        <v>270000</v>
      </c>
      <c r="E173" s="19">
        <v>270000</v>
      </c>
      <c r="F173" s="18" t="s">
        <v>37942</v>
      </c>
      <c r="G173" s="18" t="s">
        <v>849</v>
      </c>
      <c r="H173" s="18" t="s">
        <v>849</v>
      </c>
      <c r="I173" s="8" t="s">
        <v>840</v>
      </c>
      <c r="J173" s="50" t="s">
        <v>850</v>
      </c>
    </row>
    <row r="174" spans="1:10" ht="101.25" x14ac:dyDescent="0.35">
      <c r="A174" s="8">
        <v>169</v>
      </c>
      <c r="B174" s="16" t="s">
        <v>851</v>
      </c>
      <c r="C174" s="18" t="s">
        <v>838</v>
      </c>
      <c r="D174" s="19">
        <v>21000</v>
      </c>
      <c r="E174" s="19">
        <v>21000</v>
      </c>
      <c r="F174" s="18" t="s">
        <v>37942</v>
      </c>
      <c r="G174" s="18" t="s">
        <v>852</v>
      </c>
      <c r="H174" s="18" t="s">
        <v>852</v>
      </c>
      <c r="I174" s="8" t="s">
        <v>840</v>
      </c>
      <c r="J174" s="50" t="s">
        <v>853</v>
      </c>
    </row>
    <row r="175" spans="1:10" ht="101.25" x14ac:dyDescent="0.35">
      <c r="A175" s="8">
        <v>170</v>
      </c>
      <c r="B175" s="16" t="s">
        <v>854</v>
      </c>
      <c r="C175" s="18" t="s">
        <v>838</v>
      </c>
      <c r="D175" s="19">
        <v>493000</v>
      </c>
      <c r="E175" s="19">
        <v>493000</v>
      </c>
      <c r="F175" s="18" t="s">
        <v>37942</v>
      </c>
      <c r="G175" s="18" t="s">
        <v>855</v>
      </c>
      <c r="H175" s="18" t="s">
        <v>855</v>
      </c>
      <c r="I175" s="8" t="s">
        <v>840</v>
      </c>
      <c r="J175" s="50" t="s">
        <v>856</v>
      </c>
    </row>
    <row r="176" spans="1:10" ht="101.25" x14ac:dyDescent="0.35">
      <c r="A176" s="8">
        <v>171</v>
      </c>
      <c r="B176" s="16" t="s">
        <v>36901</v>
      </c>
      <c r="C176" s="18" t="s">
        <v>838</v>
      </c>
      <c r="D176" s="19">
        <v>71200</v>
      </c>
      <c r="E176" s="19">
        <v>71200</v>
      </c>
      <c r="F176" s="18" t="s">
        <v>37942</v>
      </c>
      <c r="G176" s="18" t="s">
        <v>857</v>
      </c>
      <c r="H176" s="18" t="s">
        <v>857</v>
      </c>
      <c r="I176" s="8" t="s">
        <v>840</v>
      </c>
      <c r="J176" s="50" t="s">
        <v>858</v>
      </c>
    </row>
    <row r="177" spans="1:10" ht="101.25" x14ac:dyDescent="0.35">
      <c r="A177" s="8">
        <v>172</v>
      </c>
      <c r="B177" s="16" t="s">
        <v>859</v>
      </c>
      <c r="C177" s="18" t="s">
        <v>838</v>
      </c>
      <c r="D177" s="19">
        <v>13910</v>
      </c>
      <c r="E177" s="19">
        <v>13910</v>
      </c>
      <c r="F177" s="18" t="s">
        <v>37942</v>
      </c>
      <c r="G177" s="18" t="s">
        <v>860</v>
      </c>
      <c r="H177" s="18" t="s">
        <v>860</v>
      </c>
      <c r="I177" s="8" t="s">
        <v>840</v>
      </c>
      <c r="J177" s="50" t="s">
        <v>861</v>
      </c>
    </row>
    <row r="178" spans="1:10" ht="101.25" x14ac:dyDescent="0.35">
      <c r="A178" s="8">
        <v>173</v>
      </c>
      <c r="B178" s="16" t="s">
        <v>862</v>
      </c>
      <c r="C178" s="18" t="s">
        <v>838</v>
      </c>
      <c r="D178" s="19">
        <v>45500</v>
      </c>
      <c r="E178" s="19">
        <v>45500</v>
      </c>
      <c r="F178" s="18" t="s">
        <v>37942</v>
      </c>
      <c r="G178" s="18" t="s">
        <v>863</v>
      </c>
      <c r="H178" s="18" t="s">
        <v>863</v>
      </c>
      <c r="I178" s="8" t="s">
        <v>840</v>
      </c>
      <c r="J178" s="50" t="s">
        <v>864</v>
      </c>
    </row>
    <row r="179" spans="1:10" ht="141.75" x14ac:dyDescent="0.35">
      <c r="A179" s="8">
        <v>174</v>
      </c>
      <c r="B179" s="16" t="s">
        <v>865</v>
      </c>
      <c r="C179" s="18" t="s">
        <v>838</v>
      </c>
      <c r="D179" s="19">
        <v>27820</v>
      </c>
      <c r="E179" s="19">
        <v>27820</v>
      </c>
      <c r="F179" s="18" t="s">
        <v>37942</v>
      </c>
      <c r="G179" s="18" t="s">
        <v>866</v>
      </c>
      <c r="H179" s="18" t="s">
        <v>866</v>
      </c>
      <c r="I179" s="8" t="s">
        <v>840</v>
      </c>
      <c r="J179" s="50" t="s">
        <v>867</v>
      </c>
    </row>
    <row r="180" spans="1:10" ht="141.75" x14ac:dyDescent="0.35">
      <c r="A180" s="8">
        <v>175</v>
      </c>
      <c r="B180" s="16" t="s">
        <v>868</v>
      </c>
      <c r="C180" s="18" t="s">
        <v>838</v>
      </c>
      <c r="D180" s="19">
        <v>30000</v>
      </c>
      <c r="E180" s="19">
        <v>30000</v>
      </c>
      <c r="F180" s="18" t="s">
        <v>37942</v>
      </c>
      <c r="G180" s="18" t="s">
        <v>869</v>
      </c>
      <c r="H180" s="18" t="s">
        <v>869</v>
      </c>
      <c r="I180" s="8" t="s">
        <v>840</v>
      </c>
      <c r="J180" s="50" t="s">
        <v>870</v>
      </c>
    </row>
    <row r="181" spans="1:10" ht="121.5" x14ac:dyDescent="0.35">
      <c r="A181" s="8">
        <v>176</v>
      </c>
      <c r="B181" s="16" t="s">
        <v>871</v>
      </c>
      <c r="C181" s="18" t="s">
        <v>838</v>
      </c>
      <c r="D181" s="19">
        <v>7500</v>
      </c>
      <c r="E181" s="19">
        <v>7500</v>
      </c>
      <c r="F181" s="18" t="s">
        <v>37942</v>
      </c>
      <c r="G181" s="18" t="s">
        <v>872</v>
      </c>
      <c r="H181" s="18" t="s">
        <v>872</v>
      </c>
      <c r="I181" s="8" t="s">
        <v>840</v>
      </c>
      <c r="J181" s="50" t="s">
        <v>873</v>
      </c>
    </row>
    <row r="182" spans="1:10" ht="101.25" x14ac:dyDescent="0.35">
      <c r="A182" s="8">
        <v>177</v>
      </c>
      <c r="B182" s="16" t="s">
        <v>874</v>
      </c>
      <c r="C182" s="18" t="s">
        <v>838</v>
      </c>
      <c r="D182" s="19">
        <v>65002.5</v>
      </c>
      <c r="E182" s="19">
        <v>65002.5</v>
      </c>
      <c r="F182" s="18" t="s">
        <v>37942</v>
      </c>
      <c r="G182" s="18" t="s">
        <v>875</v>
      </c>
      <c r="H182" s="18" t="s">
        <v>875</v>
      </c>
      <c r="I182" s="8" t="s">
        <v>840</v>
      </c>
      <c r="J182" s="50" t="s">
        <v>876</v>
      </c>
    </row>
    <row r="183" spans="1:10" ht="101.25" x14ac:dyDescent="0.35">
      <c r="A183" s="8">
        <v>178</v>
      </c>
      <c r="B183" s="16" t="s">
        <v>877</v>
      </c>
      <c r="C183" s="18" t="s">
        <v>838</v>
      </c>
      <c r="D183" s="19">
        <v>72000</v>
      </c>
      <c r="E183" s="19">
        <v>72000</v>
      </c>
      <c r="F183" s="18" t="s">
        <v>37942</v>
      </c>
      <c r="G183" s="18" t="s">
        <v>878</v>
      </c>
      <c r="H183" s="18" t="s">
        <v>878</v>
      </c>
      <c r="I183" s="8" t="s">
        <v>840</v>
      </c>
      <c r="J183" s="50" t="s">
        <v>879</v>
      </c>
    </row>
    <row r="184" spans="1:10" ht="101.25" x14ac:dyDescent="0.35">
      <c r="A184" s="8">
        <v>179</v>
      </c>
      <c r="B184" s="16" t="s">
        <v>880</v>
      </c>
      <c r="C184" s="18" t="s">
        <v>838</v>
      </c>
      <c r="D184" s="19">
        <v>350000</v>
      </c>
      <c r="E184" s="19">
        <v>350000</v>
      </c>
      <c r="F184" s="18" t="s">
        <v>37942</v>
      </c>
      <c r="G184" s="18" t="s">
        <v>881</v>
      </c>
      <c r="H184" s="18" t="s">
        <v>881</v>
      </c>
      <c r="I184" s="8" t="s">
        <v>840</v>
      </c>
      <c r="J184" s="50" t="s">
        <v>882</v>
      </c>
    </row>
    <row r="185" spans="1:10" ht="101.25" x14ac:dyDescent="0.35">
      <c r="A185" s="8">
        <v>180</v>
      </c>
      <c r="B185" s="16" t="s">
        <v>883</v>
      </c>
      <c r="C185" s="18" t="s">
        <v>838</v>
      </c>
      <c r="D185" s="19">
        <v>204000</v>
      </c>
      <c r="E185" s="19">
        <v>204000</v>
      </c>
      <c r="F185" s="18" t="s">
        <v>37942</v>
      </c>
      <c r="G185" s="18" t="s">
        <v>884</v>
      </c>
      <c r="H185" s="18" t="s">
        <v>884</v>
      </c>
      <c r="I185" s="8" t="s">
        <v>840</v>
      </c>
      <c r="J185" s="50" t="s">
        <v>885</v>
      </c>
    </row>
    <row r="186" spans="1:10" ht="101.25" x14ac:dyDescent="0.35">
      <c r="A186" s="8">
        <v>181</v>
      </c>
      <c r="B186" s="16" t="s">
        <v>886</v>
      </c>
      <c r="C186" s="18" t="s">
        <v>838</v>
      </c>
      <c r="D186" s="19">
        <v>80000</v>
      </c>
      <c r="E186" s="19">
        <v>80000</v>
      </c>
      <c r="F186" s="18" t="s">
        <v>37942</v>
      </c>
      <c r="G186" s="18" t="s">
        <v>887</v>
      </c>
      <c r="H186" s="18" t="s">
        <v>887</v>
      </c>
      <c r="I186" s="8" t="s">
        <v>840</v>
      </c>
      <c r="J186" s="50" t="s">
        <v>888</v>
      </c>
    </row>
    <row r="187" spans="1:10" ht="101.25" x14ac:dyDescent="0.35">
      <c r="A187" s="8">
        <v>182</v>
      </c>
      <c r="B187" s="16" t="s">
        <v>889</v>
      </c>
      <c r="C187" s="18" t="s">
        <v>838</v>
      </c>
      <c r="D187" s="19">
        <v>155043</v>
      </c>
      <c r="E187" s="19">
        <v>155043</v>
      </c>
      <c r="F187" s="18" t="s">
        <v>37942</v>
      </c>
      <c r="G187" s="18" t="s">
        <v>890</v>
      </c>
      <c r="H187" s="18" t="s">
        <v>890</v>
      </c>
      <c r="I187" s="8" t="s">
        <v>840</v>
      </c>
      <c r="J187" s="50" t="s">
        <v>891</v>
      </c>
    </row>
    <row r="188" spans="1:10" ht="101.25" x14ac:dyDescent="0.35">
      <c r="A188" s="8">
        <v>183</v>
      </c>
      <c r="B188" s="16" t="s">
        <v>892</v>
      </c>
      <c r="C188" s="18" t="s">
        <v>838</v>
      </c>
      <c r="D188" s="19">
        <v>208072.2</v>
      </c>
      <c r="E188" s="19">
        <v>208072.2</v>
      </c>
      <c r="F188" s="18" t="s">
        <v>37942</v>
      </c>
      <c r="G188" s="18" t="s">
        <v>893</v>
      </c>
      <c r="H188" s="18" t="s">
        <v>893</v>
      </c>
      <c r="I188" s="8" t="s">
        <v>840</v>
      </c>
      <c r="J188" s="50" t="s">
        <v>894</v>
      </c>
    </row>
    <row r="189" spans="1:10" ht="101.25" x14ac:dyDescent="0.35">
      <c r="A189" s="8">
        <v>184</v>
      </c>
      <c r="B189" s="16" t="s">
        <v>895</v>
      </c>
      <c r="C189" s="18" t="s">
        <v>838</v>
      </c>
      <c r="D189" s="19">
        <v>35000</v>
      </c>
      <c r="E189" s="19">
        <v>35000</v>
      </c>
      <c r="F189" s="18" t="s">
        <v>37942</v>
      </c>
      <c r="G189" s="18" t="s">
        <v>896</v>
      </c>
      <c r="H189" s="18" t="s">
        <v>896</v>
      </c>
      <c r="I189" s="8" t="s">
        <v>840</v>
      </c>
      <c r="J189" s="50" t="s">
        <v>897</v>
      </c>
    </row>
    <row r="190" spans="1:10" ht="101.25" x14ac:dyDescent="0.35">
      <c r="A190" s="8">
        <v>185</v>
      </c>
      <c r="B190" s="16" t="s">
        <v>898</v>
      </c>
      <c r="C190" s="18" t="s">
        <v>838</v>
      </c>
      <c r="D190" s="19">
        <v>4000</v>
      </c>
      <c r="E190" s="19">
        <v>4000</v>
      </c>
      <c r="F190" s="18" t="s">
        <v>37942</v>
      </c>
      <c r="G190" s="18" t="s">
        <v>899</v>
      </c>
      <c r="H190" s="18" t="s">
        <v>899</v>
      </c>
      <c r="I190" s="8" t="s">
        <v>840</v>
      </c>
      <c r="J190" s="50" t="s">
        <v>900</v>
      </c>
    </row>
    <row r="191" spans="1:10" ht="101.25" x14ac:dyDescent="0.35">
      <c r="A191" s="8">
        <v>186</v>
      </c>
      <c r="B191" s="16" t="s">
        <v>901</v>
      </c>
      <c r="C191" s="18" t="s">
        <v>838</v>
      </c>
      <c r="D191" s="19">
        <v>94160</v>
      </c>
      <c r="E191" s="19">
        <v>94160</v>
      </c>
      <c r="F191" s="18" t="s">
        <v>37942</v>
      </c>
      <c r="G191" s="18" t="s">
        <v>902</v>
      </c>
      <c r="H191" s="18" t="s">
        <v>902</v>
      </c>
      <c r="I191" s="8" t="s">
        <v>840</v>
      </c>
      <c r="J191" s="50" t="s">
        <v>903</v>
      </c>
    </row>
    <row r="192" spans="1:10" ht="101.25" x14ac:dyDescent="0.35">
      <c r="A192" s="8">
        <v>187</v>
      </c>
      <c r="B192" s="16" t="s">
        <v>904</v>
      </c>
      <c r="C192" s="18" t="s">
        <v>838</v>
      </c>
      <c r="D192" s="19">
        <v>87012.4</v>
      </c>
      <c r="E192" s="19">
        <v>87012.4</v>
      </c>
      <c r="F192" s="18" t="s">
        <v>37942</v>
      </c>
      <c r="G192" s="18" t="s">
        <v>905</v>
      </c>
      <c r="H192" s="18" t="s">
        <v>905</v>
      </c>
      <c r="I192" s="8" t="s">
        <v>840</v>
      </c>
      <c r="J192" s="50" t="s">
        <v>906</v>
      </c>
    </row>
    <row r="193" spans="1:10" ht="101.25" x14ac:dyDescent="0.35">
      <c r="A193" s="8">
        <v>188</v>
      </c>
      <c r="B193" s="16" t="s">
        <v>907</v>
      </c>
      <c r="C193" s="18" t="s">
        <v>838</v>
      </c>
      <c r="D193" s="19">
        <v>7788</v>
      </c>
      <c r="E193" s="19">
        <v>7788</v>
      </c>
      <c r="F193" s="18" t="s">
        <v>37942</v>
      </c>
      <c r="G193" s="18" t="s">
        <v>908</v>
      </c>
      <c r="H193" s="18" t="s">
        <v>908</v>
      </c>
      <c r="I193" s="8" t="s">
        <v>840</v>
      </c>
      <c r="J193" s="50" t="s">
        <v>909</v>
      </c>
    </row>
    <row r="194" spans="1:10" ht="60.75" x14ac:dyDescent="0.35">
      <c r="A194" s="8">
        <v>189</v>
      </c>
      <c r="B194" s="16" t="s">
        <v>28711</v>
      </c>
      <c r="C194" s="18" t="s">
        <v>28712</v>
      </c>
      <c r="D194" s="19">
        <v>450000</v>
      </c>
      <c r="E194" s="19">
        <v>450000</v>
      </c>
      <c r="F194" s="18" t="s">
        <v>37942</v>
      </c>
      <c r="G194" s="18" t="s">
        <v>28713</v>
      </c>
      <c r="H194" s="18" t="s">
        <v>28713</v>
      </c>
      <c r="I194" s="18" t="s">
        <v>28714</v>
      </c>
      <c r="J194" s="18" t="s">
        <v>28715</v>
      </c>
    </row>
    <row r="195" spans="1:10" ht="60.75" x14ac:dyDescent="0.35">
      <c r="A195" s="8">
        <v>190</v>
      </c>
      <c r="B195" s="16" t="s">
        <v>28716</v>
      </c>
      <c r="C195" s="18" t="s">
        <v>28712</v>
      </c>
      <c r="D195" s="19">
        <v>324000</v>
      </c>
      <c r="E195" s="19">
        <v>324000</v>
      </c>
      <c r="F195" s="18" t="s">
        <v>37942</v>
      </c>
      <c r="G195" s="18" t="s">
        <v>28717</v>
      </c>
      <c r="H195" s="18" t="s">
        <v>28717</v>
      </c>
      <c r="I195" s="18" t="s">
        <v>28714</v>
      </c>
      <c r="J195" s="18" t="s">
        <v>28718</v>
      </c>
    </row>
    <row r="196" spans="1:10" ht="81" x14ac:dyDescent="0.35">
      <c r="A196" s="8">
        <v>191</v>
      </c>
      <c r="B196" s="16" t="s">
        <v>28719</v>
      </c>
      <c r="C196" s="18" t="s">
        <v>28712</v>
      </c>
      <c r="D196" s="19">
        <v>353910</v>
      </c>
      <c r="E196" s="19">
        <v>353910</v>
      </c>
      <c r="F196" s="18" t="s">
        <v>37942</v>
      </c>
      <c r="G196" s="18" t="s">
        <v>28720</v>
      </c>
      <c r="H196" s="18" t="s">
        <v>28720</v>
      </c>
      <c r="I196" s="18" t="s">
        <v>28714</v>
      </c>
      <c r="J196" s="8" t="s">
        <v>28721</v>
      </c>
    </row>
    <row r="197" spans="1:10" ht="81" x14ac:dyDescent="0.35">
      <c r="A197" s="8">
        <v>192</v>
      </c>
      <c r="B197" s="16" t="s">
        <v>28722</v>
      </c>
      <c r="C197" s="18" t="s">
        <v>28712</v>
      </c>
      <c r="D197" s="19">
        <v>126000</v>
      </c>
      <c r="E197" s="19">
        <v>126000</v>
      </c>
      <c r="F197" s="18" t="s">
        <v>37942</v>
      </c>
      <c r="G197" s="18" t="s">
        <v>28723</v>
      </c>
      <c r="H197" s="18" t="s">
        <v>28723</v>
      </c>
      <c r="I197" s="18" t="s">
        <v>28714</v>
      </c>
      <c r="J197" s="18" t="s">
        <v>28724</v>
      </c>
    </row>
    <row r="198" spans="1:10" ht="121.5" x14ac:dyDescent="0.35">
      <c r="A198" s="8">
        <v>193</v>
      </c>
      <c r="B198" s="16" t="s">
        <v>28725</v>
      </c>
      <c r="C198" s="18" t="s">
        <v>28712</v>
      </c>
      <c r="D198" s="19">
        <v>496000</v>
      </c>
      <c r="E198" s="19">
        <v>496000</v>
      </c>
      <c r="F198" s="18" t="s">
        <v>37942</v>
      </c>
      <c r="G198" s="18" t="s">
        <v>28726</v>
      </c>
      <c r="H198" s="18" t="s">
        <v>28726</v>
      </c>
      <c r="I198" s="18" t="s">
        <v>28714</v>
      </c>
      <c r="J198" s="18" t="s">
        <v>28727</v>
      </c>
    </row>
    <row r="199" spans="1:10" ht="60.75" x14ac:dyDescent="0.35">
      <c r="A199" s="8">
        <v>194</v>
      </c>
      <c r="B199" s="16" t="s">
        <v>28728</v>
      </c>
      <c r="C199" s="18" t="s">
        <v>28712</v>
      </c>
      <c r="D199" s="19">
        <v>299600</v>
      </c>
      <c r="E199" s="19">
        <v>299600</v>
      </c>
      <c r="F199" s="18" t="s">
        <v>37942</v>
      </c>
      <c r="G199" s="18" t="s">
        <v>28729</v>
      </c>
      <c r="H199" s="18" t="s">
        <v>28729</v>
      </c>
      <c r="I199" s="18" t="s">
        <v>28714</v>
      </c>
      <c r="J199" s="18" t="s">
        <v>28730</v>
      </c>
    </row>
    <row r="200" spans="1:10" ht="60.75" x14ac:dyDescent="0.35">
      <c r="A200" s="8">
        <v>195</v>
      </c>
      <c r="B200" s="16" t="s">
        <v>28731</v>
      </c>
      <c r="C200" s="18" t="s">
        <v>28712</v>
      </c>
      <c r="D200" s="19">
        <v>20000</v>
      </c>
      <c r="E200" s="19">
        <v>20000</v>
      </c>
      <c r="F200" s="18" t="s">
        <v>37942</v>
      </c>
      <c r="G200" s="18" t="s">
        <v>28732</v>
      </c>
      <c r="H200" s="18" t="s">
        <v>28732</v>
      </c>
      <c r="I200" s="18" t="s">
        <v>28714</v>
      </c>
      <c r="J200" s="18" t="s">
        <v>28733</v>
      </c>
    </row>
    <row r="201" spans="1:10" ht="101.25" x14ac:dyDescent="0.35">
      <c r="A201" s="8">
        <v>196</v>
      </c>
      <c r="B201" s="16" t="s">
        <v>28734</v>
      </c>
      <c r="C201" s="18" t="s">
        <v>28712</v>
      </c>
      <c r="D201" s="19">
        <v>60000</v>
      </c>
      <c r="E201" s="19">
        <v>60000</v>
      </c>
      <c r="F201" s="18" t="s">
        <v>37942</v>
      </c>
      <c r="G201" s="18" t="s">
        <v>28735</v>
      </c>
      <c r="H201" s="18" t="s">
        <v>28735</v>
      </c>
      <c r="I201" s="18" t="s">
        <v>28714</v>
      </c>
      <c r="J201" s="18" t="s">
        <v>28736</v>
      </c>
    </row>
    <row r="202" spans="1:10" ht="121.5" x14ac:dyDescent="0.35">
      <c r="A202" s="8">
        <v>197</v>
      </c>
      <c r="B202" s="16" t="s">
        <v>28737</v>
      </c>
      <c r="C202" s="18" t="s">
        <v>28712</v>
      </c>
      <c r="D202" s="19">
        <v>347000</v>
      </c>
      <c r="E202" s="19">
        <v>347000</v>
      </c>
      <c r="F202" s="18" t="s">
        <v>37942</v>
      </c>
      <c r="G202" s="18" t="s">
        <v>28738</v>
      </c>
      <c r="H202" s="18" t="s">
        <v>28738</v>
      </c>
      <c r="I202" s="18" t="s">
        <v>28714</v>
      </c>
      <c r="J202" s="18" t="s">
        <v>28739</v>
      </c>
    </row>
    <row r="203" spans="1:10" ht="60.75" x14ac:dyDescent="0.35">
      <c r="A203" s="8">
        <v>198</v>
      </c>
      <c r="B203" s="16" t="s">
        <v>36902</v>
      </c>
      <c r="C203" s="18" t="s">
        <v>28712</v>
      </c>
      <c r="D203" s="19">
        <v>88000</v>
      </c>
      <c r="E203" s="19">
        <v>88000</v>
      </c>
      <c r="F203" s="18" t="s">
        <v>37942</v>
      </c>
      <c r="G203" s="18" t="s">
        <v>28740</v>
      </c>
      <c r="H203" s="18" t="s">
        <v>28740</v>
      </c>
      <c r="I203" s="18" t="s">
        <v>28714</v>
      </c>
      <c r="J203" s="18" t="s">
        <v>28741</v>
      </c>
    </row>
    <row r="204" spans="1:10" ht="81" x14ac:dyDescent="0.35">
      <c r="A204" s="8">
        <v>199</v>
      </c>
      <c r="B204" s="16" t="s">
        <v>28742</v>
      </c>
      <c r="C204" s="18" t="s">
        <v>28712</v>
      </c>
      <c r="D204" s="19">
        <v>373200</v>
      </c>
      <c r="E204" s="19">
        <v>373200</v>
      </c>
      <c r="F204" s="18" t="s">
        <v>37942</v>
      </c>
      <c r="G204" s="18" t="s">
        <v>28743</v>
      </c>
      <c r="H204" s="18" t="s">
        <v>28743</v>
      </c>
      <c r="I204" s="18" t="s">
        <v>28714</v>
      </c>
      <c r="J204" s="18" t="s">
        <v>28744</v>
      </c>
    </row>
    <row r="205" spans="1:10" ht="60.75" x14ac:dyDescent="0.35">
      <c r="A205" s="8">
        <v>200</v>
      </c>
      <c r="B205" s="16" t="s">
        <v>28745</v>
      </c>
      <c r="C205" s="18" t="s">
        <v>28712</v>
      </c>
      <c r="D205" s="19">
        <v>183320</v>
      </c>
      <c r="E205" s="19">
        <v>183320</v>
      </c>
      <c r="F205" s="18" t="s">
        <v>37942</v>
      </c>
      <c r="G205" s="18" t="s">
        <v>28746</v>
      </c>
      <c r="H205" s="18" t="s">
        <v>28746</v>
      </c>
      <c r="I205" s="18" t="s">
        <v>28714</v>
      </c>
      <c r="J205" s="18" t="s">
        <v>28747</v>
      </c>
    </row>
    <row r="206" spans="1:10" ht="121.5" x14ac:dyDescent="0.35">
      <c r="A206" s="8">
        <v>201</v>
      </c>
      <c r="B206" s="16" t="s">
        <v>28748</v>
      </c>
      <c r="C206" s="18" t="s">
        <v>28712</v>
      </c>
      <c r="D206" s="19">
        <v>198246</v>
      </c>
      <c r="E206" s="19">
        <v>198246</v>
      </c>
      <c r="F206" s="18" t="s">
        <v>37942</v>
      </c>
      <c r="G206" s="18" t="s">
        <v>28749</v>
      </c>
      <c r="H206" s="18" t="s">
        <v>28749</v>
      </c>
      <c r="I206" s="18" t="s">
        <v>28714</v>
      </c>
      <c r="J206" s="18" t="s">
        <v>28750</v>
      </c>
    </row>
    <row r="207" spans="1:10" ht="121.5" x14ac:dyDescent="0.35">
      <c r="A207" s="8">
        <v>202</v>
      </c>
      <c r="B207" s="16" t="s">
        <v>28751</v>
      </c>
      <c r="C207" s="18" t="s">
        <v>28712</v>
      </c>
      <c r="D207" s="19">
        <v>300000</v>
      </c>
      <c r="E207" s="19">
        <v>300000</v>
      </c>
      <c r="F207" s="18" t="s">
        <v>37942</v>
      </c>
      <c r="G207" s="18" t="s">
        <v>28752</v>
      </c>
      <c r="H207" s="18" t="s">
        <v>28752</v>
      </c>
      <c r="I207" s="18" t="s">
        <v>28714</v>
      </c>
      <c r="J207" s="18" t="s">
        <v>28753</v>
      </c>
    </row>
    <row r="208" spans="1:10" ht="101.25" x14ac:dyDescent="0.35">
      <c r="A208" s="8">
        <v>203</v>
      </c>
      <c r="B208" s="16" t="s">
        <v>28754</v>
      </c>
      <c r="C208" s="18" t="s">
        <v>28712</v>
      </c>
      <c r="D208" s="19">
        <v>280000</v>
      </c>
      <c r="E208" s="19">
        <v>280000</v>
      </c>
      <c r="F208" s="18" t="s">
        <v>37942</v>
      </c>
      <c r="G208" s="18" t="s">
        <v>28755</v>
      </c>
      <c r="H208" s="18" t="s">
        <v>28755</v>
      </c>
      <c r="I208" s="18" t="s">
        <v>28714</v>
      </c>
      <c r="J208" s="18" t="s">
        <v>28756</v>
      </c>
    </row>
    <row r="209" spans="1:10" ht="121.5" x14ac:dyDescent="0.35">
      <c r="A209" s="8">
        <v>204</v>
      </c>
      <c r="B209" s="16" t="s">
        <v>28757</v>
      </c>
      <c r="C209" s="18" t="s">
        <v>28712</v>
      </c>
      <c r="D209" s="19">
        <v>280000</v>
      </c>
      <c r="E209" s="19">
        <v>280000</v>
      </c>
      <c r="F209" s="18" t="s">
        <v>37942</v>
      </c>
      <c r="G209" s="18" t="s">
        <v>28758</v>
      </c>
      <c r="H209" s="18" t="s">
        <v>28758</v>
      </c>
      <c r="I209" s="18" t="s">
        <v>28714</v>
      </c>
      <c r="J209" s="18" t="s">
        <v>28759</v>
      </c>
    </row>
    <row r="210" spans="1:10" ht="81" x14ac:dyDescent="0.35">
      <c r="A210" s="8">
        <v>205</v>
      </c>
      <c r="B210" s="16" t="s">
        <v>28760</v>
      </c>
      <c r="C210" s="18" t="s">
        <v>28712</v>
      </c>
      <c r="D210" s="19">
        <v>500000</v>
      </c>
      <c r="E210" s="19">
        <v>500000</v>
      </c>
      <c r="F210" s="18" t="s">
        <v>37942</v>
      </c>
      <c r="G210" s="18" t="s">
        <v>28761</v>
      </c>
      <c r="H210" s="18" t="s">
        <v>28761</v>
      </c>
      <c r="I210" s="18" t="s">
        <v>28714</v>
      </c>
      <c r="J210" s="18" t="s">
        <v>28812</v>
      </c>
    </row>
    <row r="211" spans="1:10" ht="81" x14ac:dyDescent="0.35">
      <c r="A211" s="8">
        <v>206</v>
      </c>
      <c r="B211" s="16" t="s">
        <v>28762</v>
      </c>
      <c r="C211" s="18" t="s">
        <v>28712</v>
      </c>
      <c r="D211" s="19">
        <v>128800</v>
      </c>
      <c r="E211" s="19">
        <v>128800</v>
      </c>
      <c r="F211" s="18" t="s">
        <v>37942</v>
      </c>
      <c r="G211" s="18" t="s">
        <v>28763</v>
      </c>
      <c r="H211" s="18" t="s">
        <v>28763</v>
      </c>
      <c r="I211" s="18" t="s">
        <v>28714</v>
      </c>
      <c r="J211" s="18" t="s">
        <v>28811</v>
      </c>
    </row>
    <row r="212" spans="1:10" ht="121.5" x14ac:dyDescent="0.35">
      <c r="A212" s="8">
        <v>207</v>
      </c>
      <c r="B212" s="16" t="s">
        <v>28764</v>
      </c>
      <c r="C212" s="18" t="s">
        <v>28712</v>
      </c>
      <c r="D212" s="19">
        <v>115500</v>
      </c>
      <c r="E212" s="19">
        <v>115500</v>
      </c>
      <c r="F212" s="18" t="s">
        <v>37942</v>
      </c>
      <c r="G212" s="18" t="s">
        <v>28765</v>
      </c>
      <c r="H212" s="18" t="s">
        <v>28765</v>
      </c>
      <c r="I212" s="18" t="s">
        <v>28714</v>
      </c>
      <c r="J212" s="18" t="s">
        <v>28810</v>
      </c>
    </row>
    <row r="213" spans="1:10" ht="121.5" x14ac:dyDescent="0.35">
      <c r="A213" s="8">
        <v>208</v>
      </c>
      <c r="B213" s="49" t="s">
        <v>28766</v>
      </c>
      <c r="C213" s="31" t="s">
        <v>28712</v>
      </c>
      <c r="D213" s="30">
        <v>280000</v>
      </c>
      <c r="E213" s="30">
        <v>280000</v>
      </c>
      <c r="F213" s="31" t="s">
        <v>37942</v>
      </c>
      <c r="G213" s="31" t="s">
        <v>28758</v>
      </c>
      <c r="H213" s="31" t="s">
        <v>28758</v>
      </c>
      <c r="I213" s="31" t="s">
        <v>28714</v>
      </c>
      <c r="J213" s="31" t="s">
        <v>28809</v>
      </c>
    </row>
    <row r="214" spans="1:10" ht="60.75" x14ac:dyDescent="0.35">
      <c r="A214" s="8">
        <v>209</v>
      </c>
      <c r="B214" s="16" t="s">
        <v>38632</v>
      </c>
      <c r="C214" s="8" t="s">
        <v>38633</v>
      </c>
      <c r="D214" s="19">
        <v>15000</v>
      </c>
      <c r="E214" s="19">
        <v>15000</v>
      </c>
      <c r="F214" s="18" t="s">
        <v>37942</v>
      </c>
      <c r="G214" s="18" t="s">
        <v>38634</v>
      </c>
      <c r="H214" s="18" t="s">
        <v>38634</v>
      </c>
      <c r="I214" s="24" t="s">
        <v>38635</v>
      </c>
      <c r="J214" s="18" t="s">
        <v>38641</v>
      </c>
    </row>
    <row r="215" spans="1:10" ht="60.75" x14ac:dyDescent="0.35">
      <c r="A215" s="8">
        <v>210</v>
      </c>
      <c r="B215" s="12" t="s">
        <v>48244</v>
      </c>
      <c r="C215" s="8" t="s">
        <v>48245</v>
      </c>
      <c r="D215" s="336">
        <v>35128.080000000002</v>
      </c>
      <c r="E215" s="336">
        <v>35128.080000000002</v>
      </c>
      <c r="F215" s="111" t="s">
        <v>33</v>
      </c>
      <c r="G215" s="14" t="s">
        <v>48246</v>
      </c>
      <c r="H215" s="112" t="str">
        <f t="shared" ref="H215:H217" si="0">G215</f>
        <v>บจ. ลินเด้ (ประเทศไทย) 35,128.08</v>
      </c>
      <c r="I215" s="340" t="s">
        <v>185</v>
      </c>
      <c r="J215" s="112" t="s">
        <v>48732</v>
      </c>
    </row>
    <row r="216" spans="1:10" ht="40.5" x14ac:dyDescent="0.35">
      <c r="A216" s="8">
        <v>211</v>
      </c>
      <c r="B216" s="126" t="s">
        <v>48247</v>
      </c>
      <c r="C216" s="8" t="s">
        <v>48245</v>
      </c>
      <c r="D216" s="336">
        <v>7250</v>
      </c>
      <c r="E216" s="482">
        <f t="shared" ref="E216:E217" si="1">D216</f>
        <v>7250</v>
      </c>
      <c r="F216" s="111" t="s">
        <v>33</v>
      </c>
      <c r="G216" s="112" t="s">
        <v>48248</v>
      </c>
      <c r="H216" s="112" t="str">
        <f t="shared" si="0"/>
        <v>หจก วิศาลแก๊ส 7,250.00</v>
      </c>
      <c r="I216" s="340" t="s">
        <v>185</v>
      </c>
      <c r="J216" s="112" t="s">
        <v>48733</v>
      </c>
    </row>
    <row r="217" spans="1:10" ht="40.5" x14ac:dyDescent="0.35">
      <c r="A217" s="8">
        <v>212</v>
      </c>
      <c r="B217" s="126" t="s">
        <v>48249</v>
      </c>
      <c r="C217" s="8" t="s">
        <v>48245</v>
      </c>
      <c r="D217" s="336">
        <v>420</v>
      </c>
      <c r="E217" s="482">
        <f t="shared" si="1"/>
        <v>420</v>
      </c>
      <c r="F217" s="111" t="s">
        <v>33</v>
      </c>
      <c r="G217" s="112" t="s">
        <v>48250</v>
      </c>
      <c r="H217" s="112" t="str">
        <f t="shared" si="0"/>
        <v>นางวรรณา รุ่งโรจน์ 420.00</v>
      </c>
      <c r="I217" s="340" t="s">
        <v>185</v>
      </c>
      <c r="J217" s="112" t="s">
        <v>48734</v>
      </c>
    </row>
    <row r="218" spans="1:10" ht="141.75" x14ac:dyDescent="0.35">
      <c r="A218" s="8">
        <v>213</v>
      </c>
      <c r="B218" s="16" t="s">
        <v>38636</v>
      </c>
      <c r="C218" s="8" t="s">
        <v>38633</v>
      </c>
      <c r="D218" s="19">
        <v>374500</v>
      </c>
      <c r="E218" s="19">
        <v>374500</v>
      </c>
      <c r="F218" s="18" t="s">
        <v>37942</v>
      </c>
      <c r="G218" s="18" t="s">
        <v>38637</v>
      </c>
      <c r="H218" s="18" t="s">
        <v>38637</v>
      </c>
      <c r="I218" s="24" t="s">
        <v>38635</v>
      </c>
      <c r="J218" s="18" t="s">
        <v>38642</v>
      </c>
    </row>
    <row r="219" spans="1:10" ht="60.75" x14ac:dyDescent="0.35">
      <c r="A219" s="8">
        <v>214</v>
      </c>
      <c r="B219" s="16" t="s">
        <v>21661</v>
      </c>
      <c r="C219" s="8" t="s">
        <v>38633</v>
      </c>
      <c r="D219" s="19">
        <v>23250</v>
      </c>
      <c r="E219" s="19">
        <v>23250</v>
      </c>
      <c r="F219" s="18" t="s">
        <v>37942</v>
      </c>
      <c r="G219" s="18" t="s">
        <v>38638</v>
      </c>
      <c r="H219" s="18" t="s">
        <v>38638</v>
      </c>
      <c r="I219" s="24" t="s">
        <v>38635</v>
      </c>
      <c r="J219" s="18" t="s">
        <v>38643</v>
      </c>
    </row>
    <row r="220" spans="1:10" ht="60.75" x14ac:dyDescent="0.35">
      <c r="A220" s="8">
        <v>215</v>
      </c>
      <c r="B220" s="16" t="s">
        <v>38639</v>
      </c>
      <c r="C220" s="8" t="s">
        <v>38633</v>
      </c>
      <c r="D220" s="19">
        <v>7000</v>
      </c>
      <c r="E220" s="19">
        <v>7000</v>
      </c>
      <c r="F220" s="18" t="s">
        <v>37942</v>
      </c>
      <c r="G220" s="18" t="s">
        <v>38640</v>
      </c>
      <c r="H220" s="18" t="s">
        <v>38640</v>
      </c>
      <c r="I220" s="24" t="s">
        <v>38635</v>
      </c>
      <c r="J220" s="18" t="s">
        <v>38644</v>
      </c>
    </row>
    <row r="221" spans="1:10" ht="81" x14ac:dyDescent="0.35">
      <c r="A221" s="8">
        <v>216</v>
      </c>
      <c r="B221" s="89" t="s">
        <v>28767</v>
      </c>
      <c r="C221" s="63" t="s">
        <v>28712</v>
      </c>
      <c r="D221" s="94">
        <v>45000</v>
      </c>
      <c r="E221" s="94">
        <v>45000</v>
      </c>
      <c r="F221" s="63" t="s">
        <v>37942</v>
      </c>
      <c r="G221" s="63" t="s">
        <v>28768</v>
      </c>
      <c r="H221" s="63" t="s">
        <v>28768</v>
      </c>
      <c r="I221" s="63" t="s">
        <v>28714</v>
      </c>
      <c r="J221" s="63" t="s">
        <v>28808</v>
      </c>
    </row>
    <row r="222" spans="1:10" ht="81" x14ac:dyDescent="0.35">
      <c r="A222" s="8">
        <v>217</v>
      </c>
      <c r="B222" s="16" t="s">
        <v>28769</v>
      </c>
      <c r="C222" s="18" t="s">
        <v>28712</v>
      </c>
      <c r="D222" s="19">
        <v>25145</v>
      </c>
      <c r="E222" s="19">
        <v>25145</v>
      </c>
      <c r="F222" s="18" t="s">
        <v>37942</v>
      </c>
      <c r="G222" s="18" t="s">
        <v>28770</v>
      </c>
      <c r="H222" s="18" t="s">
        <v>28770</v>
      </c>
      <c r="I222" s="18" t="s">
        <v>28714</v>
      </c>
      <c r="J222" s="18" t="s">
        <v>28807</v>
      </c>
    </row>
    <row r="223" spans="1:10" ht="121.5" x14ac:dyDescent="0.35">
      <c r="A223" s="8">
        <v>218</v>
      </c>
      <c r="B223" s="16" t="s">
        <v>28771</v>
      </c>
      <c r="C223" s="18" t="s">
        <v>28712</v>
      </c>
      <c r="D223" s="19">
        <v>83300</v>
      </c>
      <c r="E223" s="19">
        <v>83300</v>
      </c>
      <c r="F223" s="18" t="s">
        <v>37942</v>
      </c>
      <c r="G223" s="18" t="s">
        <v>28772</v>
      </c>
      <c r="H223" s="18" t="s">
        <v>28772</v>
      </c>
      <c r="I223" s="18" t="s">
        <v>28714</v>
      </c>
      <c r="J223" s="18" t="s">
        <v>28806</v>
      </c>
    </row>
    <row r="224" spans="1:10" ht="81" x14ac:dyDescent="0.35">
      <c r="A224" s="8">
        <v>219</v>
      </c>
      <c r="B224" s="16" t="s">
        <v>28773</v>
      </c>
      <c r="C224" s="18" t="s">
        <v>28712</v>
      </c>
      <c r="D224" s="19">
        <v>37450</v>
      </c>
      <c r="E224" s="19">
        <v>37450</v>
      </c>
      <c r="F224" s="18" t="s">
        <v>37942</v>
      </c>
      <c r="G224" s="18" t="s">
        <v>28774</v>
      </c>
      <c r="H224" s="18" t="s">
        <v>28774</v>
      </c>
      <c r="I224" s="18" t="s">
        <v>28714</v>
      </c>
      <c r="J224" s="18" t="s">
        <v>28805</v>
      </c>
    </row>
    <row r="225" spans="1:10" ht="81" x14ac:dyDescent="0.35">
      <c r="A225" s="8">
        <v>220</v>
      </c>
      <c r="B225" s="16" t="s">
        <v>28775</v>
      </c>
      <c r="C225" s="18" t="s">
        <v>28712</v>
      </c>
      <c r="D225" s="19">
        <v>64200</v>
      </c>
      <c r="E225" s="19">
        <v>64200</v>
      </c>
      <c r="F225" s="18" t="s">
        <v>37942</v>
      </c>
      <c r="G225" s="18" t="s">
        <v>28776</v>
      </c>
      <c r="H225" s="18" t="s">
        <v>28776</v>
      </c>
      <c r="I225" s="18" t="s">
        <v>28714</v>
      </c>
      <c r="J225" s="18" t="s">
        <v>28804</v>
      </c>
    </row>
    <row r="226" spans="1:10" ht="101.25" x14ac:dyDescent="0.35">
      <c r="A226" s="8">
        <v>221</v>
      </c>
      <c r="B226" s="16" t="s">
        <v>28777</v>
      </c>
      <c r="C226" s="18" t="s">
        <v>28712</v>
      </c>
      <c r="D226" s="19">
        <v>60000</v>
      </c>
      <c r="E226" s="19">
        <v>60000</v>
      </c>
      <c r="F226" s="18" t="s">
        <v>37942</v>
      </c>
      <c r="G226" s="18" t="s">
        <v>28778</v>
      </c>
      <c r="H226" s="18" t="s">
        <v>28778</v>
      </c>
      <c r="I226" s="18" t="s">
        <v>28714</v>
      </c>
      <c r="J226" s="18" t="s">
        <v>28803</v>
      </c>
    </row>
    <row r="227" spans="1:10" ht="81" x14ac:dyDescent="0.35">
      <c r="A227" s="8">
        <v>222</v>
      </c>
      <c r="B227" s="16" t="s">
        <v>28779</v>
      </c>
      <c r="C227" s="18" t="s">
        <v>28712</v>
      </c>
      <c r="D227" s="19">
        <v>53300</v>
      </c>
      <c r="E227" s="19">
        <v>53300</v>
      </c>
      <c r="F227" s="18" t="s">
        <v>37942</v>
      </c>
      <c r="G227" s="18" t="s">
        <v>28780</v>
      </c>
      <c r="H227" s="18" t="s">
        <v>28780</v>
      </c>
      <c r="I227" s="18" t="s">
        <v>28714</v>
      </c>
      <c r="J227" s="18" t="s">
        <v>28802</v>
      </c>
    </row>
    <row r="228" spans="1:10" ht="81" x14ac:dyDescent="0.35">
      <c r="A228" s="8">
        <v>223</v>
      </c>
      <c r="B228" s="16" t="s">
        <v>28781</v>
      </c>
      <c r="C228" s="18" t="s">
        <v>28712</v>
      </c>
      <c r="D228" s="19">
        <v>44940</v>
      </c>
      <c r="E228" s="19">
        <v>44940</v>
      </c>
      <c r="F228" s="18" t="s">
        <v>37942</v>
      </c>
      <c r="G228" s="18" t="s">
        <v>28782</v>
      </c>
      <c r="H228" s="18" t="s">
        <v>28782</v>
      </c>
      <c r="I228" s="18" t="s">
        <v>28714</v>
      </c>
      <c r="J228" s="18" t="s">
        <v>28801</v>
      </c>
    </row>
    <row r="229" spans="1:10" ht="81" x14ac:dyDescent="0.35">
      <c r="A229" s="8">
        <v>224</v>
      </c>
      <c r="B229" s="16" t="s">
        <v>28783</v>
      </c>
      <c r="C229" s="18" t="s">
        <v>28712</v>
      </c>
      <c r="D229" s="19">
        <v>25000</v>
      </c>
      <c r="E229" s="19">
        <v>25000</v>
      </c>
      <c r="F229" s="18" t="s">
        <v>37942</v>
      </c>
      <c r="G229" s="18" t="s">
        <v>28784</v>
      </c>
      <c r="H229" s="18" t="s">
        <v>28784</v>
      </c>
      <c r="I229" s="18" t="s">
        <v>28714</v>
      </c>
      <c r="J229" s="18" t="s">
        <v>28800</v>
      </c>
    </row>
    <row r="230" spans="1:10" ht="81" x14ac:dyDescent="0.35">
      <c r="A230" s="8">
        <v>225</v>
      </c>
      <c r="B230" s="16" t="s">
        <v>28785</v>
      </c>
      <c r="C230" s="18" t="s">
        <v>28712</v>
      </c>
      <c r="D230" s="19">
        <v>92127</v>
      </c>
      <c r="E230" s="19">
        <v>92127</v>
      </c>
      <c r="F230" s="18" t="s">
        <v>37942</v>
      </c>
      <c r="G230" s="18" t="s">
        <v>28786</v>
      </c>
      <c r="H230" s="18" t="s">
        <v>28786</v>
      </c>
      <c r="I230" s="18" t="s">
        <v>28714</v>
      </c>
      <c r="J230" s="18" t="s">
        <v>28799</v>
      </c>
    </row>
    <row r="231" spans="1:10" ht="60.75" x14ac:dyDescent="0.35">
      <c r="A231" s="8">
        <v>226</v>
      </c>
      <c r="B231" s="16" t="s">
        <v>28787</v>
      </c>
      <c r="C231" s="18" t="s">
        <v>28712</v>
      </c>
      <c r="D231" s="19">
        <v>79000</v>
      </c>
      <c r="E231" s="19">
        <v>79000</v>
      </c>
      <c r="F231" s="18" t="s">
        <v>37942</v>
      </c>
      <c r="G231" s="18" t="s">
        <v>28788</v>
      </c>
      <c r="H231" s="18" t="s">
        <v>28788</v>
      </c>
      <c r="I231" s="18" t="s">
        <v>28714</v>
      </c>
      <c r="J231" s="18" t="s">
        <v>28798</v>
      </c>
    </row>
    <row r="232" spans="1:10" ht="81" x14ac:dyDescent="0.35">
      <c r="A232" s="8">
        <v>227</v>
      </c>
      <c r="B232" s="16" t="s">
        <v>28789</v>
      </c>
      <c r="C232" s="18" t="s">
        <v>28712</v>
      </c>
      <c r="D232" s="19">
        <v>8900</v>
      </c>
      <c r="E232" s="19">
        <v>8900</v>
      </c>
      <c r="F232" s="18" t="s">
        <v>37942</v>
      </c>
      <c r="G232" s="18" t="s">
        <v>28790</v>
      </c>
      <c r="H232" s="18" t="s">
        <v>28790</v>
      </c>
      <c r="I232" s="18" t="s">
        <v>28714</v>
      </c>
      <c r="J232" s="18" t="s">
        <v>28796</v>
      </c>
    </row>
    <row r="233" spans="1:10" ht="81" x14ac:dyDescent="0.35">
      <c r="A233" s="8">
        <v>228</v>
      </c>
      <c r="B233" s="16" t="s">
        <v>28791</v>
      </c>
      <c r="C233" s="18" t="s">
        <v>28712</v>
      </c>
      <c r="D233" s="19">
        <v>26750</v>
      </c>
      <c r="E233" s="19">
        <v>26750</v>
      </c>
      <c r="F233" s="18" t="s">
        <v>37942</v>
      </c>
      <c r="G233" s="18" t="s">
        <v>28792</v>
      </c>
      <c r="H233" s="18" t="s">
        <v>28792</v>
      </c>
      <c r="I233" s="18" t="s">
        <v>28714</v>
      </c>
      <c r="J233" s="18" t="s">
        <v>28797</v>
      </c>
    </row>
    <row r="234" spans="1:10" ht="60.75" x14ac:dyDescent="0.35">
      <c r="A234" s="8">
        <v>229</v>
      </c>
      <c r="B234" s="16" t="s">
        <v>28793</v>
      </c>
      <c r="C234" s="18" t="s">
        <v>28712</v>
      </c>
      <c r="D234" s="19">
        <v>37450</v>
      </c>
      <c r="E234" s="19">
        <v>37450</v>
      </c>
      <c r="F234" s="18" t="s">
        <v>37942</v>
      </c>
      <c r="G234" s="18" t="s">
        <v>28794</v>
      </c>
      <c r="H234" s="18" t="s">
        <v>28794</v>
      </c>
      <c r="I234" s="18" t="s">
        <v>28714</v>
      </c>
      <c r="J234" s="18" t="s">
        <v>28795</v>
      </c>
    </row>
    <row r="235" spans="1:10" ht="101.25" x14ac:dyDescent="0.35">
      <c r="A235" s="8">
        <v>230</v>
      </c>
      <c r="B235" s="6" t="s">
        <v>910</v>
      </c>
      <c r="C235" s="14" t="s">
        <v>911</v>
      </c>
      <c r="D235" s="129">
        <v>21600</v>
      </c>
      <c r="E235" s="129">
        <v>21600</v>
      </c>
      <c r="F235" s="112" t="s">
        <v>33</v>
      </c>
      <c r="G235" s="111" t="s">
        <v>912</v>
      </c>
      <c r="H235" s="111" t="s">
        <v>913</v>
      </c>
      <c r="I235" s="112" t="s">
        <v>914</v>
      </c>
      <c r="J235" s="112" t="s">
        <v>25022</v>
      </c>
    </row>
    <row r="236" spans="1:10" ht="121.5" x14ac:dyDescent="0.35">
      <c r="A236" s="8">
        <v>231</v>
      </c>
      <c r="B236" s="6" t="s">
        <v>915</v>
      </c>
      <c r="C236" s="14" t="s">
        <v>911</v>
      </c>
      <c r="D236" s="129">
        <v>205660</v>
      </c>
      <c r="E236" s="129">
        <v>205660</v>
      </c>
      <c r="F236" s="112" t="s">
        <v>33</v>
      </c>
      <c r="G236" s="111" t="s">
        <v>916</v>
      </c>
      <c r="H236" s="111" t="s">
        <v>917</v>
      </c>
      <c r="I236" s="112" t="s">
        <v>914</v>
      </c>
      <c r="J236" s="112" t="s">
        <v>25023</v>
      </c>
    </row>
    <row r="237" spans="1:10" ht="101.25" x14ac:dyDescent="0.35">
      <c r="A237" s="8">
        <v>232</v>
      </c>
      <c r="B237" s="6" t="s">
        <v>918</v>
      </c>
      <c r="C237" s="14" t="s">
        <v>911</v>
      </c>
      <c r="D237" s="129">
        <v>10700</v>
      </c>
      <c r="E237" s="129">
        <v>10700</v>
      </c>
      <c r="F237" s="112" t="s">
        <v>33</v>
      </c>
      <c r="G237" s="111" t="s">
        <v>919</v>
      </c>
      <c r="H237" s="111" t="s">
        <v>920</v>
      </c>
      <c r="I237" s="112" t="s">
        <v>914</v>
      </c>
      <c r="J237" s="112" t="s">
        <v>25024</v>
      </c>
    </row>
    <row r="238" spans="1:10" ht="101.25" x14ac:dyDescent="0.35">
      <c r="A238" s="8">
        <v>233</v>
      </c>
      <c r="B238" s="6" t="s">
        <v>921</v>
      </c>
      <c r="C238" s="14" t="s">
        <v>911</v>
      </c>
      <c r="D238" s="129">
        <v>68010</v>
      </c>
      <c r="E238" s="129">
        <v>68010</v>
      </c>
      <c r="F238" s="112" t="s">
        <v>33</v>
      </c>
      <c r="G238" s="111" t="s">
        <v>922</v>
      </c>
      <c r="H238" s="111" t="s">
        <v>923</v>
      </c>
      <c r="I238" s="112" t="s">
        <v>914</v>
      </c>
      <c r="J238" s="112" t="s">
        <v>25025</v>
      </c>
    </row>
    <row r="239" spans="1:10" ht="101.25" x14ac:dyDescent="0.35">
      <c r="A239" s="8">
        <v>234</v>
      </c>
      <c r="B239" s="123" t="s">
        <v>924</v>
      </c>
      <c r="C239" s="14" t="s">
        <v>911</v>
      </c>
      <c r="D239" s="130">
        <v>195000</v>
      </c>
      <c r="E239" s="130">
        <v>195000</v>
      </c>
      <c r="F239" s="112" t="s">
        <v>33</v>
      </c>
      <c r="G239" s="113" t="s">
        <v>925</v>
      </c>
      <c r="H239" s="113" t="s">
        <v>926</v>
      </c>
      <c r="I239" s="112" t="s">
        <v>914</v>
      </c>
      <c r="J239" s="112" t="s">
        <v>25026</v>
      </c>
    </row>
    <row r="240" spans="1:10" ht="60.75" x14ac:dyDescent="0.35">
      <c r="A240" s="8">
        <v>235</v>
      </c>
      <c r="B240" s="12" t="s">
        <v>927</v>
      </c>
      <c r="C240" s="8" t="s">
        <v>928</v>
      </c>
      <c r="D240" s="131">
        <v>70000</v>
      </c>
      <c r="E240" s="131">
        <v>70000</v>
      </c>
      <c r="F240" s="8" t="s">
        <v>929</v>
      </c>
      <c r="G240" s="8" t="s">
        <v>930</v>
      </c>
      <c r="H240" s="8" t="s">
        <v>930</v>
      </c>
      <c r="I240" s="14" t="s">
        <v>931</v>
      </c>
      <c r="J240" s="14" t="s">
        <v>932</v>
      </c>
    </row>
    <row r="241" spans="1:10" ht="60.75" x14ac:dyDescent="0.35">
      <c r="A241" s="8">
        <v>236</v>
      </c>
      <c r="B241" s="12" t="s">
        <v>933</v>
      </c>
      <c r="C241" s="8" t="s">
        <v>928</v>
      </c>
      <c r="D241" s="131">
        <v>18468.2</v>
      </c>
      <c r="E241" s="131">
        <v>18468.2</v>
      </c>
      <c r="F241" s="8" t="s">
        <v>929</v>
      </c>
      <c r="G241" s="8" t="s">
        <v>934</v>
      </c>
      <c r="H241" s="8" t="s">
        <v>934</v>
      </c>
      <c r="I241" s="14" t="s">
        <v>931</v>
      </c>
      <c r="J241" s="14" t="s">
        <v>935</v>
      </c>
    </row>
    <row r="242" spans="1:10" ht="101.25" x14ac:dyDescent="0.35">
      <c r="A242" s="8">
        <v>237</v>
      </c>
      <c r="B242" s="12" t="s">
        <v>36748</v>
      </c>
      <c r="C242" s="8" t="s">
        <v>36749</v>
      </c>
      <c r="D242" s="137">
        <v>45475</v>
      </c>
      <c r="E242" s="137">
        <f t="shared" ref="E242:E261" si="2">D242</f>
        <v>45475</v>
      </c>
      <c r="F242" s="8" t="s">
        <v>33</v>
      </c>
      <c r="G242" s="8" t="s">
        <v>36750</v>
      </c>
      <c r="H242" s="8" t="str">
        <f t="shared" ref="H242:H261" si="3">G242</f>
        <v xml:space="preserve">บริษัท พยาธิภัณฑ์อินเตอร์เนชั่นแนล จำกัด
32,520.00 บาท
</v>
      </c>
      <c r="I242" s="8" t="s">
        <v>1058</v>
      </c>
      <c r="J242" s="8" t="s">
        <v>36903</v>
      </c>
    </row>
    <row r="243" spans="1:10" ht="40.5" x14ac:dyDescent="0.35">
      <c r="A243" s="8">
        <v>238</v>
      </c>
      <c r="B243" s="12" t="s">
        <v>36748</v>
      </c>
      <c r="C243" s="8" t="s">
        <v>36749</v>
      </c>
      <c r="D243" s="137">
        <v>34000</v>
      </c>
      <c r="E243" s="137">
        <f t="shared" si="2"/>
        <v>34000</v>
      </c>
      <c r="F243" s="8" t="s">
        <v>33</v>
      </c>
      <c r="G243" s="8" t="s">
        <v>36751</v>
      </c>
      <c r="H243" s="8" t="str">
        <f t="shared" si="3"/>
        <v>บริษัท รีโซลิค จำกัด
34,000.00 บาท</v>
      </c>
      <c r="I243" s="8" t="s">
        <v>1058</v>
      </c>
      <c r="J243" s="8" t="s">
        <v>36904</v>
      </c>
    </row>
    <row r="244" spans="1:10" ht="60.75" x14ac:dyDescent="0.35">
      <c r="A244" s="8">
        <v>239</v>
      </c>
      <c r="B244" s="12" t="s">
        <v>36748</v>
      </c>
      <c r="C244" s="8" t="s">
        <v>36749</v>
      </c>
      <c r="D244" s="137">
        <v>46384.5</v>
      </c>
      <c r="E244" s="137">
        <f t="shared" si="2"/>
        <v>46384.5</v>
      </c>
      <c r="F244" s="8" t="s">
        <v>33</v>
      </c>
      <c r="G244" s="8" t="s">
        <v>36752</v>
      </c>
      <c r="H244" s="8" t="str">
        <f t="shared" si="3"/>
        <v>องค์การสุรา 
กรมสรรพสามิต
46,384.50 บาท</v>
      </c>
      <c r="I244" s="8" t="s">
        <v>1058</v>
      </c>
      <c r="J244" s="8" t="s">
        <v>36905</v>
      </c>
    </row>
    <row r="245" spans="1:10" ht="60.75" x14ac:dyDescent="0.35">
      <c r="A245" s="8">
        <v>240</v>
      </c>
      <c r="B245" s="12" t="s">
        <v>36753</v>
      </c>
      <c r="C245" s="8" t="s">
        <v>36749</v>
      </c>
      <c r="D245" s="137">
        <v>97230.9</v>
      </c>
      <c r="E245" s="137">
        <f t="shared" si="2"/>
        <v>97230.9</v>
      </c>
      <c r="F245" s="8" t="s">
        <v>33</v>
      </c>
      <c r="G245" s="8" t="s">
        <v>36754</v>
      </c>
      <c r="H245" s="8" t="str">
        <f t="shared" si="3"/>
        <v>บริษัท ซีนิธ ไซเอนซ์ จำกัด
97,230.90 บาท</v>
      </c>
      <c r="I245" s="8" t="s">
        <v>1058</v>
      </c>
      <c r="J245" s="8" t="s">
        <v>36906</v>
      </c>
    </row>
    <row r="246" spans="1:10" ht="81" x14ac:dyDescent="0.35">
      <c r="A246" s="8">
        <v>241</v>
      </c>
      <c r="B246" s="12" t="s">
        <v>36755</v>
      </c>
      <c r="C246" s="8" t="s">
        <v>36749</v>
      </c>
      <c r="D246" s="137">
        <v>15000</v>
      </c>
      <c r="E246" s="137">
        <f t="shared" si="2"/>
        <v>15000</v>
      </c>
      <c r="F246" s="8" t="s">
        <v>33</v>
      </c>
      <c r="G246" s="8" t="s">
        <v>36756</v>
      </c>
      <c r="H246" s="8" t="str">
        <f t="shared" si="3"/>
        <v xml:space="preserve">บริษัท เอ เอส ไซน์ จำกัด
15,000.00 บาท
</v>
      </c>
      <c r="I246" s="8" t="s">
        <v>1058</v>
      </c>
      <c r="J246" s="8" t="s">
        <v>36907</v>
      </c>
    </row>
    <row r="247" spans="1:10" ht="81" x14ac:dyDescent="0.35">
      <c r="A247" s="8">
        <v>242</v>
      </c>
      <c r="B247" s="12" t="s">
        <v>36757</v>
      </c>
      <c r="C247" s="8" t="s">
        <v>36749</v>
      </c>
      <c r="D247" s="137">
        <v>25000</v>
      </c>
      <c r="E247" s="137">
        <f t="shared" si="2"/>
        <v>25000</v>
      </c>
      <c r="F247" s="8" t="s">
        <v>33</v>
      </c>
      <c r="G247" s="8" t="s">
        <v>36758</v>
      </c>
      <c r="H247" s="8" t="str">
        <f t="shared" si="3"/>
        <v xml:space="preserve">บริษัท ไบโอจีนิค จำกัด
25,000.00 บาท
</v>
      </c>
      <c r="I247" s="8" t="s">
        <v>1058</v>
      </c>
      <c r="J247" s="8" t="s">
        <v>36908</v>
      </c>
    </row>
    <row r="248" spans="1:10" ht="101.25" x14ac:dyDescent="0.35">
      <c r="A248" s="8">
        <v>243</v>
      </c>
      <c r="B248" s="12" t="s">
        <v>36759</v>
      </c>
      <c r="C248" s="8" t="s">
        <v>36749</v>
      </c>
      <c r="D248" s="137">
        <v>8185</v>
      </c>
      <c r="E248" s="137">
        <f t="shared" si="2"/>
        <v>8185</v>
      </c>
      <c r="F248" s="8" t="s">
        <v>33</v>
      </c>
      <c r="G248" s="8" t="s">
        <v>36760</v>
      </c>
      <c r="H248" s="8" t="str">
        <f t="shared" si="3"/>
        <v xml:space="preserve">บริษัท เคโมไซเอนซ์ (ประเทศไทย) จำกัด
8,185.00 บาท
</v>
      </c>
      <c r="I248" s="8" t="s">
        <v>1058</v>
      </c>
      <c r="J248" s="8" t="s">
        <v>36909</v>
      </c>
    </row>
    <row r="249" spans="1:10" ht="60.75" x14ac:dyDescent="0.35">
      <c r="A249" s="8">
        <v>244</v>
      </c>
      <c r="B249" s="12" t="s">
        <v>36761</v>
      </c>
      <c r="C249" s="8" t="s">
        <v>36749</v>
      </c>
      <c r="D249" s="137">
        <v>96000</v>
      </c>
      <c r="E249" s="137">
        <f t="shared" si="2"/>
        <v>96000</v>
      </c>
      <c r="F249" s="8" t="s">
        <v>33</v>
      </c>
      <c r="G249" s="8" t="s">
        <v>36762</v>
      </c>
      <c r="H249" s="8" t="str">
        <f t="shared" si="3"/>
        <v>นางสาวจุฑามาศ  
กองหิรัญ
96,000.00 บาท</v>
      </c>
      <c r="I249" s="8" t="s">
        <v>1058</v>
      </c>
      <c r="J249" s="8" t="s">
        <v>36910</v>
      </c>
    </row>
    <row r="250" spans="1:10" ht="81" x14ac:dyDescent="0.35">
      <c r="A250" s="8">
        <v>245</v>
      </c>
      <c r="B250" s="12" t="s">
        <v>36763</v>
      </c>
      <c r="C250" s="8" t="s">
        <v>36749</v>
      </c>
      <c r="D250" s="137">
        <v>13910</v>
      </c>
      <c r="E250" s="137">
        <f t="shared" si="2"/>
        <v>13910</v>
      </c>
      <c r="F250" s="8" t="s">
        <v>33</v>
      </c>
      <c r="G250" s="8" t="s">
        <v>36764</v>
      </c>
      <c r="H250" s="8" t="str">
        <f t="shared" si="3"/>
        <v xml:space="preserve">บริษัท เค.เค.ไซเอ็นทีฟิคจำกัด
13,910.00 บาท
</v>
      </c>
      <c r="I250" s="8" t="s">
        <v>1058</v>
      </c>
      <c r="J250" s="8" t="s">
        <v>36911</v>
      </c>
    </row>
    <row r="251" spans="1:10" ht="60.75" x14ac:dyDescent="0.35">
      <c r="A251" s="8">
        <v>246</v>
      </c>
      <c r="B251" s="12" t="s">
        <v>36765</v>
      </c>
      <c r="C251" s="8" t="s">
        <v>36749</v>
      </c>
      <c r="D251" s="137">
        <v>45000</v>
      </c>
      <c r="E251" s="137">
        <f t="shared" si="2"/>
        <v>45000</v>
      </c>
      <c r="F251" s="8" t="s">
        <v>33</v>
      </c>
      <c r="G251" s="8" t="s">
        <v>36766</v>
      </c>
      <c r="H251" s="8" t="str">
        <f t="shared" si="3"/>
        <v>ร้าน ดี-เซอร์วิส
45,000.00 บาท</v>
      </c>
      <c r="I251" s="8" t="s">
        <v>1058</v>
      </c>
      <c r="J251" s="8" t="s">
        <v>36912</v>
      </c>
    </row>
    <row r="252" spans="1:10" ht="101.25" x14ac:dyDescent="0.35">
      <c r="A252" s="8">
        <v>247</v>
      </c>
      <c r="B252" s="12" t="s">
        <v>36767</v>
      </c>
      <c r="C252" s="8" t="s">
        <v>36749</v>
      </c>
      <c r="D252" s="137">
        <v>10165</v>
      </c>
      <c r="E252" s="137">
        <f t="shared" si="2"/>
        <v>10165</v>
      </c>
      <c r="F252" s="8" t="s">
        <v>33</v>
      </c>
      <c r="G252" s="8" t="s">
        <v>36768</v>
      </c>
      <c r="H252" s="8" t="str">
        <f t="shared" si="3"/>
        <v xml:space="preserve">บริษัท พรกมลฟิตเนสแอนด์เซอร์วิส จำกัด
10,165.00 บาท
</v>
      </c>
      <c r="I252" s="8" t="s">
        <v>1058</v>
      </c>
      <c r="J252" s="8" t="s">
        <v>36913</v>
      </c>
    </row>
    <row r="253" spans="1:10" ht="81" x14ac:dyDescent="0.35">
      <c r="A253" s="8">
        <v>248</v>
      </c>
      <c r="B253" s="12" t="s">
        <v>36769</v>
      </c>
      <c r="C253" s="8" t="s">
        <v>36749</v>
      </c>
      <c r="D253" s="137">
        <v>22000</v>
      </c>
      <c r="E253" s="137">
        <f t="shared" si="2"/>
        <v>22000</v>
      </c>
      <c r="F253" s="8" t="s">
        <v>33</v>
      </c>
      <c r="G253" s="8" t="s">
        <v>36770</v>
      </c>
      <c r="H253" s="8" t="str">
        <f t="shared" si="3"/>
        <v xml:space="preserve">บริษัท เอ เอส ไซน์ จำกัด
22,000.00 บาท
</v>
      </c>
      <c r="I253" s="8" t="s">
        <v>1058</v>
      </c>
      <c r="J253" s="8" t="s">
        <v>36914</v>
      </c>
    </row>
    <row r="254" spans="1:10" ht="101.25" x14ac:dyDescent="0.35">
      <c r="A254" s="8">
        <v>249</v>
      </c>
      <c r="B254" s="12" t="s">
        <v>36771</v>
      </c>
      <c r="C254" s="8" t="s">
        <v>36749</v>
      </c>
      <c r="D254" s="137">
        <v>19260</v>
      </c>
      <c r="E254" s="137">
        <f t="shared" si="2"/>
        <v>19260</v>
      </c>
      <c r="F254" s="8" t="s">
        <v>33</v>
      </c>
      <c r="G254" s="8" t="s">
        <v>36772</v>
      </c>
      <c r="H254" s="8" t="str">
        <f>G254</f>
        <v xml:space="preserve">บริษัท เคโมไซเอนซ์ (ประเทศไทย) จำกัด
19,260.00 บาท
</v>
      </c>
      <c r="I254" s="8" t="s">
        <v>1058</v>
      </c>
      <c r="J254" s="8" t="s">
        <v>36915</v>
      </c>
    </row>
    <row r="255" spans="1:10" ht="60.75" x14ac:dyDescent="0.35">
      <c r="A255" s="8">
        <v>250</v>
      </c>
      <c r="B255" s="12" t="s">
        <v>36773</v>
      </c>
      <c r="C255" s="8" t="s">
        <v>36749</v>
      </c>
      <c r="D255" s="137">
        <v>136960</v>
      </c>
      <c r="E255" s="137">
        <f t="shared" si="2"/>
        <v>136960</v>
      </c>
      <c r="F255" s="8" t="s">
        <v>33</v>
      </c>
      <c r="G255" s="8" t="s">
        <v>36774</v>
      </c>
      <c r="H255" s="8" t="str">
        <f t="shared" si="3"/>
        <v>บริษัท รีไซเคิล 
เอ็นจิเนียริ่ง จำกัด
136,960.00 บาท</v>
      </c>
      <c r="I255" s="8" t="s">
        <v>1058</v>
      </c>
      <c r="J255" s="8" t="s">
        <v>36916</v>
      </c>
    </row>
    <row r="256" spans="1:10" ht="60.75" x14ac:dyDescent="0.35">
      <c r="A256" s="8">
        <v>251</v>
      </c>
      <c r="B256" s="12" t="s">
        <v>36775</v>
      </c>
      <c r="C256" s="8" t="s">
        <v>36749</v>
      </c>
      <c r="D256" s="137">
        <v>14980</v>
      </c>
      <c r="E256" s="137">
        <f t="shared" si="2"/>
        <v>14980</v>
      </c>
      <c r="F256" s="8" t="s">
        <v>33</v>
      </c>
      <c r="G256" s="8" t="s">
        <v>36776</v>
      </c>
      <c r="H256" s="8" t="str">
        <f t="shared" si="3"/>
        <v>บริษัท แบงเทรดดิ้ง
1992 จำกัด
14,980.00 บาท</v>
      </c>
      <c r="I256" s="8" t="s">
        <v>1058</v>
      </c>
      <c r="J256" s="8" t="s">
        <v>36917</v>
      </c>
    </row>
    <row r="257" spans="1:10" ht="81" x14ac:dyDescent="0.35">
      <c r="A257" s="8">
        <v>252</v>
      </c>
      <c r="B257" s="12" t="s">
        <v>36777</v>
      </c>
      <c r="C257" s="8" t="s">
        <v>36749</v>
      </c>
      <c r="D257" s="137">
        <v>41195</v>
      </c>
      <c r="E257" s="137">
        <f t="shared" si="2"/>
        <v>41195</v>
      </c>
      <c r="F257" s="8" t="s">
        <v>33</v>
      </c>
      <c r="G257" s="8" t="s">
        <v>36778</v>
      </c>
      <c r="H257" s="8" t="str">
        <f t="shared" si="3"/>
        <v>บริษัท โปรเฟสชั่นแนล
เทคโนโลยี จำกัด
41,195.00 บาท</v>
      </c>
      <c r="I257" s="8" t="s">
        <v>1058</v>
      </c>
      <c r="J257" s="8" t="s">
        <v>36918</v>
      </c>
    </row>
    <row r="258" spans="1:10" ht="60.75" x14ac:dyDescent="0.35">
      <c r="A258" s="8">
        <v>253</v>
      </c>
      <c r="B258" s="12" t="s">
        <v>36779</v>
      </c>
      <c r="C258" s="8" t="s">
        <v>36749</v>
      </c>
      <c r="D258" s="137">
        <v>94374</v>
      </c>
      <c r="E258" s="137">
        <f t="shared" si="2"/>
        <v>94374</v>
      </c>
      <c r="F258" s="8" t="s">
        <v>33</v>
      </c>
      <c r="G258" s="8" t="s">
        <v>36780</v>
      </c>
      <c r="H258" s="8" t="str">
        <f t="shared" si="3"/>
        <v>บริษัท แอร์ เทคนิคอล จำกัด
94,374.00 บาท</v>
      </c>
      <c r="I258" s="8" t="s">
        <v>1058</v>
      </c>
      <c r="J258" s="8" t="s">
        <v>36919</v>
      </c>
    </row>
    <row r="259" spans="1:10" ht="101.25" x14ac:dyDescent="0.35">
      <c r="A259" s="8">
        <v>254</v>
      </c>
      <c r="B259" s="12" t="s">
        <v>36781</v>
      </c>
      <c r="C259" s="8" t="s">
        <v>36749</v>
      </c>
      <c r="D259" s="137">
        <v>13910</v>
      </c>
      <c r="E259" s="137">
        <f t="shared" si="2"/>
        <v>13910</v>
      </c>
      <c r="F259" s="8" t="s">
        <v>33</v>
      </c>
      <c r="G259" s="8" t="s">
        <v>36782</v>
      </c>
      <c r="H259" s="8" t="str">
        <f t="shared" si="3"/>
        <v xml:space="preserve">บริษัท เคโมไซเอนซ์ (ประเทศไทย) จำกัด
13,910.00 บาท
</v>
      </c>
      <c r="I259" s="8" t="s">
        <v>1058</v>
      </c>
      <c r="J259" s="8" t="s">
        <v>36920</v>
      </c>
    </row>
    <row r="260" spans="1:10" ht="81" x14ac:dyDescent="0.35">
      <c r="A260" s="8">
        <v>255</v>
      </c>
      <c r="B260" s="12" t="s">
        <v>36921</v>
      </c>
      <c r="C260" s="8" t="s">
        <v>36749</v>
      </c>
      <c r="D260" s="137">
        <v>62000</v>
      </c>
      <c r="E260" s="137">
        <f t="shared" si="2"/>
        <v>62000</v>
      </c>
      <c r="F260" s="8" t="s">
        <v>33</v>
      </c>
      <c r="G260" s="8" t="s">
        <v>36783</v>
      </c>
      <c r="H260" s="8" t="str">
        <f t="shared" si="3"/>
        <v>บริษัท โพรเกรสซีฟ เทคนิคเชี่ยน กรุ๊ฟ จำกัด
62,000.00 บาท</v>
      </c>
      <c r="I260" s="8" t="s">
        <v>1058</v>
      </c>
      <c r="J260" s="8" t="s">
        <v>36922</v>
      </c>
    </row>
    <row r="261" spans="1:10" ht="121.5" x14ac:dyDescent="0.35">
      <c r="A261" s="8">
        <v>256</v>
      </c>
      <c r="B261" s="12" t="s">
        <v>36784</v>
      </c>
      <c r="C261" s="8" t="s">
        <v>36749</v>
      </c>
      <c r="D261" s="137">
        <v>45000</v>
      </c>
      <c r="E261" s="137">
        <f t="shared" si="2"/>
        <v>45000</v>
      </c>
      <c r="F261" s="8" t="s">
        <v>33</v>
      </c>
      <c r="G261" s="8" t="s">
        <v>36766</v>
      </c>
      <c r="H261" s="8" t="str">
        <f t="shared" si="3"/>
        <v>ร้าน ดี-เซอร์วิส
45,000.00 บาท</v>
      </c>
      <c r="I261" s="8" t="s">
        <v>1058</v>
      </c>
      <c r="J261" s="8" t="s">
        <v>36923</v>
      </c>
    </row>
    <row r="262" spans="1:10" ht="60.75" x14ac:dyDescent="0.35">
      <c r="A262" s="8">
        <v>257</v>
      </c>
      <c r="B262" s="485" t="s">
        <v>44423</v>
      </c>
      <c r="C262" s="430" t="s">
        <v>44424</v>
      </c>
      <c r="D262" s="448">
        <v>30444</v>
      </c>
      <c r="E262" s="448">
        <v>30444</v>
      </c>
      <c r="F262" s="8" t="s">
        <v>938</v>
      </c>
      <c r="G262" s="8" t="s">
        <v>44425</v>
      </c>
      <c r="H262" s="8" t="s">
        <v>44425</v>
      </c>
      <c r="I262" s="8" t="s">
        <v>44426</v>
      </c>
      <c r="J262" s="113" t="s">
        <v>44427</v>
      </c>
    </row>
    <row r="263" spans="1:10" ht="81" x14ac:dyDescent="0.35">
      <c r="A263" s="8">
        <v>258</v>
      </c>
      <c r="B263" s="485" t="s">
        <v>44428</v>
      </c>
      <c r="C263" s="430" t="s">
        <v>44424</v>
      </c>
      <c r="D263" s="486">
        <v>30000</v>
      </c>
      <c r="E263" s="486">
        <v>30000</v>
      </c>
      <c r="F263" s="8" t="s">
        <v>938</v>
      </c>
      <c r="G263" s="8" t="s">
        <v>44429</v>
      </c>
      <c r="H263" s="8" t="s">
        <v>44429</v>
      </c>
      <c r="I263" s="8" t="s">
        <v>44426</v>
      </c>
      <c r="J263" s="113" t="s">
        <v>44430</v>
      </c>
    </row>
    <row r="264" spans="1:10" ht="81" x14ac:dyDescent="0.35">
      <c r="A264" s="8">
        <v>259</v>
      </c>
      <c r="B264" s="485" t="s">
        <v>44431</v>
      </c>
      <c r="C264" s="430" t="s">
        <v>44424</v>
      </c>
      <c r="D264" s="486">
        <v>39000</v>
      </c>
      <c r="E264" s="486">
        <v>39000</v>
      </c>
      <c r="F264" s="8" t="s">
        <v>938</v>
      </c>
      <c r="G264" s="8" t="s">
        <v>44432</v>
      </c>
      <c r="H264" s="8" t="s">
        <v>44432</v>
      </c>
      <c r="I264" s="8" t="s">
        <v>44426</v>
      </c>
      <c r="J264" s="113" t="s">
        <v>44433</v>
      </c>
    </row>
    <row r="265" spans="1:10" ht="81" x14ac:dyDescent="0.35">
      <c r="A265" s="8">
        <v>260</v>
      </c>
      <c r="B265" s="485" t="s">
        <v>44434</v>
      </c>
      <c r="C265" s="430" t="s">
        <v>44424</v>
      </c>
      <c r="D265" s="486">
        <v>12100</v>
      </c>
      <c r="E265" s="486">
        <v>12100</v>
      </c>
      <c r="F265" s="8" t="s">
        <v>938</v>
      </c>
      <c r="G265" s="8" t="s">
        <v>44435</v>
      </c>
      <c r="H265" s="8" t="s">
        <v>44435</v>
      </c>
      <c r="I265" s="8" t="s">
        <v>44426</v>
      </c>
      <c r="J265" s="113" t="s">
        <v>44436</v>
      </c>
    </row>
    <row r="266" spans="1:10" ht="81" x14ac:dyDescent="0.35">
      <c r="A266" s="8">
        <v>261</v>
      </c>
      <c r="B266" s="485" t="s">
        <v>44437</v>
      </c>
      <c r="C266" s="430" t="s">
        <v>44424</v>
      </c>
      <c r="D266" s="486">
        <v>35000</v>
      </c>
      <c r="E266" s="486">
        <v>35000</v>
      </c>
      <c r="F266" s="8" t="s">
        <v>938</v>
      </c>
      <c r="G266" s="8" t="s">
        <v>44438</v>
      </c>
      <c r="H266" s="8" t="s">
        <v>44438</v>
      </c>
      <c r="I266" s="8" t="s">
        <v>44426</v>
      </c>
      <c r="J266" s="113" t="s">
        <v>44439</v>
      </c>
    </row>
    <row r="267" spans="1:10" ht="81" x14ac:dyDescent="0.35">
      <c r="A267" s="8">
        <v>262</v>
      </c>
      <c r="B267" s="485" t="s">
        <v>44440</v>
      </c>
      <c r="C267" s="430" t="s">
        <v>44424</v>
      </c>
      <c r="D267" s="486">
        <v>69375</v>
      </c>
      <c r="E267" s="486">
        <v>69375</v>
      </c>
      <c r="F267" s="8" t="s">
        <v>938</v>
      </c>
      <c r="G267" s="8" t="s">
        <v>44441</v>
      </c>
      <c r="H267" s="8" t="s">
        <v>44441</v>
      </c>
      <c r="I267" s="8" t="s">
        <v>44426</v>
      </c>
      <c r="J267" s="113" t="s">
        <v>44442</v>
      </c>
    </row>
    <row r="268" spans="1:10" ht="81" x14ac:dyDescent="0.35">
      <c r="A268" s="8">
        <v>263</v>
      </c>
      <c r="B268" s="485" t="s">
        <v>44443</v>
      </c>
      <c r="C268" s="430" t="s">
        <v>44424</v>
      </c>
      <c r="D268" s="486">
        <v>65000</v>
      </c>
      <c r="E268" s="486">
        <v>65000</v>
      </c>
      <c r="F268" s="8" t="s">
        <v>938</v>
      </c>
      <c r="G268" s="8" t="s">
        <v>44444</v>
      </c>
      <c r="H268" s="8" t="s">
        <v>44444</v>
      </c>
      <c r="I268" s="8" t="s">
        <v>44426</v>
      </c>
      <c r="J268" s="113" t="s">
        <v>44445</v>
      </c>
    </row>
    <row r="269" spans="1:10" ht="101.25" x14ac:dyDescent="0.35">
      <c r="A269" s="8">
        <v>264</v>
      </c>
      <c r="B269" s="485" t="s">
        <v>44446</v>
      </c>
      <c r="C269" s="430" t="s">
        <v>44424</v>
      </c>
      <c r="D269" s="486">
        <v>15408</v>
      </c>
      <c r="E269" s="486">
        <v>15408</v>
      </c>
      <c r="F269" s="8" t="s">
        <v>938</v>
      </c>
      <c r="G269" s="8" t="s">
        <v>44447</v>
      </c>
      <c r="H269" s="8" t="s">
        <v>44447</v>
      </c>
      <c r="I269" s="8" t="s">
        <v>44426</v>
      </c>
      <c r="J269" s="113" t="s">
        <v>44448</v>
      </c>
    </row>
    <row r="270" spans="1:10" ht="60.75" x14ac:dyDescent="0.35">
      <c r="A270" s="8">
        <v>265</v>
      </c>
      <c r="B270" s="485" t="s">
        <v>44449</v>
      </c>
      <c r="C270" s="430" t="s">
        <v>44424</v>
      </c>
      <c r="D270" s="486">
        <v>1926</v>
      </c>
      <c r="E270" s="486">
        <v>1926</v>
      </c>
      <c r="F270" s="8" t="s">
        <v>938</v>
      </c>
      <c r="G270" s="8" t="s">
        <v>44450</v>
      </c>
      <c r="H270" s="8" t="s">
        <v>44450</v>
      </c>
      <c r="I270" s="8" t="s">
        <v>44426</v>
      </c>
      <c r="J270" s="113" t="s">
        <v>44451</v>
      </c>
    </row>
    <row r="271" spans="1:10" ht="60.75" x14ac:dyDescent="0.35">
      <c r="A271" s="8">
        <v>266</v>
      </c>
      <c r="B271" s="485" t="s">
        <v>44452</v>
      </c>
      <c r="C271" s="430" t="s">
        <v>44424</v>
      </c>
      <c r="D271" s="486">
        <v>3210</v>
      </c>
      <c r="E271" s="486">
        <v>3210</v>
      </c>
      <c r="F271" s="8" t="s">
        <v>938</v>
      </c>
      <c r="G271" s="8" t="s">
        <v>44453</v>
      </c>
      <c r="H271" s="8" t="s">
        <v>44453</v>
      </c>
      <c r="I271" s="8" t="s">
        <v>44426</v>
      </c>
      <c r="J271" s="113" t="s">
        <v>44454</v>
      </c>
    </row>
    <row r="272" spans="1:10" ht="81" x14ac:dyDescent="0.35">
      <c r="A272" s="8">
        <v>267</v>
      </c>
      <c r="B272" s="485" t="s">
        <v>44455</v>
      </c>
      <c r="C272" s="430" t="s">
        <v>44424</v>
      </c>
      <c r="D272" s="486">
        <v>6420</v>
      </c>
      <c r="E272" s="486">
        <v>6420</v>
      </c>
      <c r="F272" s="8" t="s">
        <v>938</v>
      </c>
      <c r="G272" s="8" t="s">
        <v>44456</v>
      </c>
      <c r="H272" s="8" t="s">
        <v>44456</v>
      </c>
      <c r="I272" s="8" t="s">
        <v>44426</v>
      </c>
      <c r="J272" s="113" t="s">
        <v>44457</v>
      </c>
    </row>
    <row r="273" spans="1:10" ht="60.75" x14ac:dyDescent="0.35">
      <c r="A273" s="8">
        <v>268</v>
      </c>
      <c r="B273" s="485" t="s">
        <v>44458</v>
      </c>
      <c r="C273" s="430" t="s">
        <v>44424</v>
      </c>
      <c r="D273" s="486">
        <v>6420</v>
      </c>
      <c r="E273" s="486">
        <v>6420</v>
      </c>
      <c r="F273" s="8" t="s">
        <v>938</v>
      </c>
      <c r="G273" s="8" t="s">
        <v>44459</v>
      </c>
      <c r="H273" s="8" t="s">
        <v>44459</v>
      </c>
      <c r="I273" s="8" t="s">
        <v>44426</v>
      </c>
      <c r="J273" s="113" t="s">
        <v>44460</v>
      </c>
    </row>
    <row r="274" spans="1:10" ht="60.75" x14ac:dyDescent="0.35">
      <c r="A274" s="8">
        <v>269</v>
      </c>
      <c r="B274" s="485" t="s">
        <v>44461</v>
      </c>
      <c r="C274" s="430" t="s">
        <v>44424</v>
      </c>
      <c r="D274" s="486">
        <v>5350</v>
      </c>
      <c r="E274" s="486">
        <v>5350</v>
      </c>
      <c r="F274" s="8" t="s">
        <v>938</v>
      </c>
      <c r="G274" s="8" t="s">
        <v>44462</v>
      </c>
      <c r="H274" s="8" t="s">
        <v>44462</v>
      </c>
      <c r="I274" s="8" t="s">
        <v>44426</v>
      </c>
      <c r="J274" s="113" t="s">
        <v>44463</v>
      </c>
    </row>
    <row r="275" spans="1:10" ht="81" x14ac:dyDescent="0.35">
      <c r="A275" s="8">
        <v>270</v>
      </c>
      <c r="B275" s="485" t="s">
        <v>44464</v>
      </c>
      <c r="C275" s="430" t="s">
        <v>44424</v>
      </c>
      <c r="D275" s="486">
        <v>23112</v>
      </c>
      <c r="E275" s="486">
        <v>23112</v>
      </c>
      <c r="F275" s="8" t="s">
        <v>938</v>
      </c>
      <c r="G275" s="8" t="s">
        <v>44465</v>
      </c>
      <c r="H275" s="8" t="s">
        <v>44465</v>
      </c>
      <c r="I275" s="8" t="s">
        <v>44426</v>
      </c>
      <c r="J275" s="113" t="s">
        <v>44466</v>
      </c>
    </row>
    <row r="276" spans="1:10" ht="81" x14ac:dyDescent="0.35">
      <c r="A276" s="8">
        <v>271</v>
      </c>
      <c r="B276" s="485" t="s">
        <v>44467</v>
      </c>
      <c r="C276" s="430" t="s">
        <v>44424</v>
      </c>
      <c r="D276" s="486">
        <v>15408</v>
      </c>
      <c r="E276" s="486">
        <v>15408</v>
      </c>
      <c r="F276" s="8" t="s">
        <v>938</v>
      </c>
      <c r="G276" s="8" t="s">
        <v>44468</v>
      </c>
      <c r="H276" s="8" t="s">
        <v>44468</v>
      </c>
      <c r="I276" s="8" t="s">
        <v>44426</v>
      </c>
      <c r="J276" s="113" t="s">
        <v>44469</v>
      </c>
    </row>
    <row r="277" spans="1:10" ht="81" x14ac:dyDescent="0.35">
      <c r="A277" s="8">
        <v>272</v>
      </c>
      <c r="B277" s="485" t="s">
        <v>44470</v>
      </c>
      <c r="C277" s="430" t="s">
        <v>44424</v>
      </c>
      <c r="D277" s="486">
        <v>57600</v>
      </c>
      <c r="E277" s="486">
        <v>57600</v>
      </c>
      <c r="F277" s="8" t="s">
        <v>938</v>
      </c>
      <c r="G277" s="8" t="s">
        <v>44471</v>
      </c>
      <c r="H277" s="8" t="s">
        <v>44471</v>
      </c>
      <c r="I277" s="8" t="s">
        <v>44426</v>
      </c>
      <c r="J277" s="113" t="s">
        <v>44472</v>
      </c>
    </row>
    <row r="278" spans="1:10" ht="101.25" x14ac:dyDescent="0.35">
      <c r="A278" s="8">
        <v>273</v>
      </c>
      <c r="B278" s="485" t="s">
        <v>44473</v>
      </c>
      <c r="C278" s="430" t="s">
        <v>44424</v>
      </c>
      <c r="D278" s="486">
        <v>60000</v>
      </c>
      <c r="E278" s="486">
        <v>60000</v>
      </c>
      <c r="F278" s="8" t="s">
        <v>938</v>
      </c>
      <c r="G278" s="8" t="s">
        <v>44474</v>
      </c>
      <c r="H278" s="8" t="s">
        <v>44474</v>
      </c>
      <c r="I278" s="8" t="s">
        <v>44426</v>
      </c>
      <c r="J278" s="113" t="s">
        <v>44475</v>
      </c>
    </row>
    <row r="279" spans="1:10" ht="101.25" x14ac:dyDescent="0.35">
      <c r="A279" s="8">
        <v>274</v>
      </c>
      <c r="B279" s="437" t="s">
        <v>44476</v>
      </c>
      <c r="C279" s="430" t="s">
        <v>44424</v>
      </c>
      <c r="D279" s="483">
        <v>99706.880000000005</v>
      </c>
      <c r="E279" s="483">
        <v>99706.880000000005</v>
      </c>
      <c r="F279" s="8" t="s">
        <v>938</v>
      </c>
      <c r="G279" s="8" t="s">
        <v>44477</v>
      </c>
      <c r="H279" s="8" t="s">
        <v>44477</v>
      </c>
      <c r="I279" s="8" t="s">
        <v>44426</v>
      </c>
      <c r="J279" s="113" t="s">
        <v>44478</v>
      </c>
    </row>
    <row r="280" spans="1:10" ht="60.75" x14ac:dyDescent="0.35">
      <c r="A280" s="8">
        <v>275</v>
      </c>
      <c r="B280" s="485" t="s">
        <v>44479</v>
      </c>
      <c r="C280" s="430" t="s">
        <v>44424</v>
      </c>
      <c r="D280" s="486">
        <v>33705</v>
      </c>
      <c r="E280" s="486">
        <v>33705</v>
      </c>
      <c r="F280" s="8" t="s">
        <v>938</v>
      </c>
      <c r="G280" s="8" t="s">
        <v>44480</v>
      </c>
      <c r="H280" s="8" t="s">
        <v>44480</v>
      </c>
      <c r="I280" s="8" t="s">
        <v>44426</v>
      </c>
      <c r="J280" s="113" t="s">
        <v>44481</v>
      </c>
    </row>
    <row r="281" spans="1:10" ht="101.25" x14ac:dyDescent="0.35">
      <c r="A281" s="8">
        <v>276</v>
      </c>
      <c r="B281" s="485" t="s">
        <v>44482</v>
      </c>
      <c r="C281" s="430" t="s">
        <v>44424</v>
      </c>
      <c r="D281" s="486">
        <v>53500</v>
      </c>
      <c r="E281" s="486">
        <v>53500</v>
      </c>
      <c r="F281" s="8" t="s">
        <v>938</v>
      </c>
      <c r="G281" s="8" t="s">
        <v>44483</v>
      </c>
      <c r="H281" s="8" t="s">
        <v>44483</v>
      </c>
      <c r="I281" s="8" t="s">
        <v>44426</v>
      </c>
      <c r="J281" s="113" t="s">
        <v>44484</v>
      </c>
    </row>
    <row r="282" spans="1:10" ht="81" x14ac:dyDescent="0.35">
      <c r="A282" s="8">
        <v>277</v>
      </c>
      <c r="B282" s="485" t="s">
        <v>44485</v>
      </c>
      <c r="C282" s="430" t="s">
        <v>44424</v>
      </c>
      <c r="D282" s="486">
        <v>96300</v>
      </c>
      <c r="E282" s="486">
        <v>96300</v>
      </c>
      <c r="F282" s="8" t="s">
        <v>938</v>
      </c>
      <c r="G282" s="8" t="s">
        <v>44486</v>
      </c>
      <c r="H282" s="8" t="s">
        <v>44486</v>
      </c>
      <c r="I282" s="8" t="s">
        <v>44426</v>
      </c>
      <c r="J282" s="113" t="s">
        <v>44487</v>
      </c>
    </row>
    <row r="283" spans="1:10" ht="81" x14ac:dyDescent="0.35">
      <c r="A283" s="8">
        <v>278</v>
      </c>
      <c r="B283" s="485" t="s">
        <v>44488</v>
      </c>
      <c r="C283" s="430" t="s">
        <v>44424</v>
      </c>
      <c r="D283" s="486">
        <v>57780</v>
      </c>
      <c r="E283" s="486">
        <v>57780</v>
      </c>
      <c r="F283" s="8" t="s">
        <v>938</v>
      </c>
      <c r="G283" s="8" t="s">
        <v>44489</v>
      </c>
      <c r="H283" s="8" t="s">
        <v>44489</v>
      </c>
      <c r="I283" s="8" t="s">
        <v>44426</v>
      </c>
      <c r="J283" s="113" t="s">
        <v>44490</v>
      </c>
    </row>
    <row r="284" spans="1:10" ht="81" x14ac:dyDescent="0.35">
      <c r="A284" s="8">
        <v>279</v>
      </c>
      <c r="B284" s="485" t="s">
        <v>44491</v>
      </c>
      <c r="C284" s="430" t="s">
        <v>44424</v>
      </c>
      <c r="D284" s="486">
        <v>80000</v>
      </c>
      <c r="E284" s="486">
        <v>80000</v>
      </c>
      <c r="F284" s="8" t="s">
        <v>938</v>
      </c>
      <c r="G284" s="8" t="s">
        <v>44492</v>
      </c>
      <c r="H284" s="8" t="s">
        <v>44492</v>
      </c>
      <c r="I284" s="8" t="s">
        <v>44426</v>
      </c>
      <c r="J284" s="113" t="s">
        <v>44493</v>
      </c>
    </row>
    <row r="285" spans="1:10" ht="81" x14ac:dyDescent="0.35">
      <c r="A285" s="8">
        <v>280</v>
      </c>
      <c r="B285" s="434" t="s">
        <v>44494</v>
      </c>
      <c r="C285" s="430" t="s">
        <v>44424</v>
      </c>
      <c r="D285" s="447">
        <v>90000</v>
      </c>
      <c r="E285" s="447">
        <v>90000</v>
      </c>
      <c r="F285" s="8" t="s">
        <v>938</v>
      </c>
      <c r="G285" s="8" t="s">
        <v>44495</v>
      </c>
      <c r="H285" s="8" t="s">
        <v>44495</v>
      </c>
      <c r="I285" s="8" t="s">
        <v>44426</v>
      </c>
      <c r="J285" s="113" t="s">
        <v>44496</v>
      </c>
    </row>
    <row r="286" spans="1:10" ht="81" x14ac:dyDescent="0.35">
      <c r="A286" s="8">
        <v>281</v>
      </c>
      <c r="B286" s="485" t="s">
        <v>44497</v>
      </c>
      <c r="C286" s="430" t="s">
        <v>44424</v>
      </c>
      <c r="D286" s="486">
        <v>90950</v>
      </c>
      <c r="E286" s="486">
        <v>90950</v>
      </c>
      <c r="F286" s="8" t="s">
        <v>938</v>
      </c>
      <c r="G286" s="8" t="s">
        <v>44498</v>
      </c>
      <c r="H286" s="8" t="s">
        <v>44498</v>
      </c>
      <c r="I286" s="8" t="s">
        <v>44426</v>
      </c>
      <c r="J286" s="113" t="s">
        <v>44499</v>
      </c>
    </row>
    <row r="287" spans="1:10" ht="101.25" x14ac:dyDescent="0.35">
      <c r="A287" s="8">
        <v>282</v>
      </c>
      <c r="B287" s="437" t="s">
        <v>44500</v>
      </c>
      <c r="C287" s="430" t="s">
        <v>44424</v>
      </c>
      <c r="D287" s="483">
        <v>57780</v>
      </c>
      <c r="E287" s="483">
        <v>57780</v>
      </c>
      <c r="F287" s="8" t="s">
        <v>938</v>
      </c>
      <c r="G287" s="8" t="s">
        <v>44501</v>
      </c>
      <c r="H287" s="8" t="s">
        <v>44501</v>
      </c>
      <c r="I287" s="8" t="s">
        <v>44426</v>
      </c>
      <c r="J287" s="113" t="s">
        <v>44502</v>
      </c>
    </row>
    <row r="288" spans="1:10" ht="60.75" x14ac:dyDescent="0.35">
      <c r="A288" s="8">
        <v>283</v>
      </c>
      <c r="B288" s="485" t="s">
        <v>44503</v>
      </c>
      <c r="C288" s="430" t="s">
        <v>44424</v>
      </c>
      <c r="D288" s="486">
        <v>27820</v>
      </c>
      <c r="E288" s="486">
        <v>27820</v>
      </c>
      <c r="F288" s="8" t="s">
        <v>938</v>
      </c>
      <c r="G288" s="8" t="s">
        <v>44504</v>
      </c>
      <c r="H288" s="8" t="s">
        <v>44504</v>
      </c>
      <c r="I288" s="8" t="s">
        <v>44426</v>
      </c>
      <c r="J288" s="113" t="s">
        <v>44505</v>
      </c>
    </row>
    <row r="289" spans="1:10" ht="101.25" x14ac:dyDescent="0.35">
      <c r="A289" s="8">
        <v>284</v>
      </c>
      <c r="B289" s="434" t="s">
        <v>44506</v>
      </c>
      <c r="C289" s="430" t="s">
        <v>44424</v>
      </c>
      <c r="D289" s="447">
        <v>15000</v>
      </c>
      <c r="E289" s="447">
        <v>15000</v>
      </c>
      <c r="F289" s="8" t="s">
        <v>938</v>
      </c>
      <c r="G289" s="8" t="s">
        <v>44507</v>
      </c>
      <c r="H289" s="8" t="s">
        <v>44507</v>
      </c>
      <c r="I289" s="8" t="s">
        <v>44426</v>
      </c>
      <c r="J289" s="113" t="s">
        <v>44508</v>
      </c>
    </row>
    <row r="290" spans="1:10" ht="81" x14ac:dyDescent="0.35">
      <c r="A290" s="8">
        <v>285</v>
      </c>
      <c r="B290" s="434" t="s">
        <v>44509</v>
      </c>
      <c r="C290" s="430" t="s">
        <v>44424</v>
      </c>
      <c r="D290" s="447">
        <v>90000</v>
      </c>
      <c r="E290" s="447">
        <v>90000</v>
      </c>
      <c r="F290" s="8" t="s">
        <v>938</v>
      </c>
      <c r="G290" s="8" t="s">
        <v>44510</v>
      </c>
      <c r="H290" s="8" t="s">
        <v>44510</v>
      </c>
      <c r="I290" s="8" t="s">
        <v>44426</v>
      </c>
      <c r="J290" s="113" t="s">
        <v>44511</v>
      </c>
    </row>
    <row r="291" spans="1:10" ht="81" x14ac:dyDescent="0.35">
      <c r="A291" s="8">
        <v>286</v>
      </c>
      <c r="B291" s="434" t="s">
        <v>44512</v>
      </c>
      <c r="C291" s="430" t="s">
        <v>44424</v>
      </c>
      <c r="D291" s="447">
        <v>24000</v>
      </c>
      <c r="E291" s="447">
        <v>24000</v>
      </c>
      <c r="F291" s="8" t="s">
        <v>938</v>
      </c>
      <c r="G291" s="8" t="s">
        <v>44513</v>
      </c>
      <c r="H291" s="8" t="s">
        <v>44513</v>
      </c>
      <c r="I291" s="8" t="s">
        <v>44426</v>
      </c>
      <c r="J291" s="113" t="s">
        <v>44514</v>
      </c>
    </row>
    <row r="292" spans="1:10" ht="81" x14ac:dyDescent="0.35">
      <c r="A292" s="8">
        <v>287</v>
      </c>
      <c r="B292" s="434" t="s">
        <v>44515</v>
      </c>
      <c r="C292" s="430" t="s">
        <v>44424</v>
      </c>
      <c r="D292" s="447">
        <v>22500</v>
      </c>
      <c r="E292" s="447">
        <v>22500</v>
      </c>
      <c r="F292" s="8" t="s">
        <v>938</v>
      </c>
      <c r="G292" s="8" t="s">
        <v>44516</v>
      </c>
      <c r="H292" s="8" t="s">
        <v>44516</v>
      </c>
      <c r="I292" s="8" t="s">
        <v>44426</v>
      </c>
      <c r="J292" s="113" t="s">
        <v>44517</v>
      </c>
    </row>
    <row r="293" spans="1:10" ht="101.25" x14ac:dyDescent="0.35">
      <c r="A293" s="8">
        <v>288</v>
      </c>
      <c r="B293" s="434" t="s">
        <v>44518</v>
      </c>
      <c r="C293" s="430" t="s">
        <v>44424</v>
      </c>
      <c r="D293" s="447">
        <v>30000</v>
      </c>
      <c r="E293" s="447">
        <v>30000</v>
      </c>
      <c r="F293" s="8" t="s">
        <v>938</v>
      </c>
      <c r="G293" s="8" t="s">
        <v>44519</v>
      </c>
      <c r="H293" s="8" t="s">
        <v>44519</v>
      </c>
      <c r="I293" s="8" t="s">
        <v>44426</v>
      </c>
      <c r="J293" s="113" t="s">
        <v>44520</v>
      </c>
    </row>
    <row r="294" spans="1:10" ht="101.25" x14ac:dyDescent="0.35">
      <c r="A294" s="8">
        <v>289</v>
      </c>
      <c r="B294" s="434" t="s">
        <v>44521</v>
      </c>
      <c r="C294" s="430" t="s">
        <v>44424</v>
      </c>
      <c r="D294" s="447">
        <v>30000</v>
      </c>
      <c r="E294" s="447">
        <v>30000</v>
      </c>
      <c r="F294" s="8" t="s">
        <v>938</v>
      </c>
      <c r="G294" s="8" t="s">
        <v>44519</v>
      </c>
      <c r="H294" s="8" t="s">
        <v>44519</v>
      </c>
      <c r="I294" s="8" t="s">
        <v>44426</v>
      </c>
      <c r="J294" s="113" t="s">
        <v>44522</v>
      </c>
    </row>
    <row r="295" spans="1:10" ht="101.25" x14ac:dyDescent="0.35">
      <c r="A295" s="8">
        <v>290</v>
      </c>
      <c r="B295" s="12" t="s">
        <v>44523</v>
      </c>
      <c r="C295" s="430" t="s">
        <v>44424</v>
      </c>
      <c r="D295" s="133">
        <v>15000</v>
      </c>
      <c r="E295" s="133">
        <v>15000</v>
      </c>
      <c r="F295" s="8" t="s">
        <v>938</v>
      </c>
      <c r="G295" s="8" t="s">
        <v>44507</v>
      </c>
      <c r="H295" s="8" t="s">
        <v>44507</v>
      </c>
      <c r="I295" s="8" t="s">
        <v>44426</v>
      </c>
      <c r="J295" s="113" t="s">
        <v>44524</v>
      </c>
    </row>
    <row r="296" spans="1:10" ht="162" x14ac:dyDescent="0.35">
      <c r="A296" s="8">
        <v>291</v>
      </c>
      <c r="B296" s="12" t="s">
        <v>44525</v>
      </c>
      <c r="C296" s="430" t="s">
        <v>44424</v>
      </c>
      <c r="D296" s="133">
        <v>18000</v>
      </c>
      <c r="E296" s="133">
        <v>18000</v>
      </c>
      <c r="F296" s="8" t="s">
        <v>938</v>
      </c>
      <c r="G296" s="8" t="s">
        <v>44526</v>
      </c>
      <c r="H296" s="8" t="s">
        <v>44526</v>
      </c>
      <c r="I296" s="8" t="s">
        <v>44426</v>
      </c>
      <c r="J296" s="113" t="s">
        <v>44527</v>
      </c>
    </row>
    <row r="297" spans="1:10" ht="81" x14ac:dyDescent="0.35">
      <c r="A297" s="8">
        <v>292</v>
      </c>
      <c r="B297" s="12" t="s">
        <v>44528</v>
      </c>
      <c r="C297" s="430" t="s">
        <v>44424</v>
      </c>
      <c r="D297" s="133">
        <v>12000</v>
      </c>
      <c r="E297" s="133">
        <v>12000</v>
      </c>
      <c r="F297" s="8" t="s">
        <v>938</v>
      </c>
      <c r="G297" s="8" t="s">
        <v>44529</v>
      </c>
      <c r="H297" s="8" t="s">
        <v>44529</v>
      </c>
      <c r="I297" s="8" t="s">
        <v>44426</v>
      </c>
      <c r="J297" s="113" t="s">
        <v>44530</v>
      </c>
    </row>
    <row r="298" spans="1:10" ht="81" x14ac:dyDescent="0.35">
      <c r="A298" s="8">
        <v>293</v>
      </c>
      <c r="B298" s="12" t="s">
        <v>44531</v>
      </c>
      <c r="C298" s="430" t="s">
        <v>44424</v>
      </c>
      <c r="D298" s="133">
        <v>27477.599999999999</v>
      </c>
      <c r="E298" s="133">
        <v>27477.599999999999</v>
      </c>
      <c r="F298" s="8" t="s">
        <v>938</v>
      </c>
      <c r="G298" s="8" t="s">
        <v>44532</v>
      </c>
      <c r="H298" s="8" t="s">
        <v>44532</v>
      </c>
      <c r="I298" s="8" t="s">
        <v>44426</v>
      </c>
      <c r="J298" s="113" t="s">
        <v>44533</v>
      </c>
    </row>
    <row r="299" spans="1:10" ht="81" x14ac:dyDescent="0.35">
      <c r="A299" s="8">
        <v>294</v>
      </c>
      <c r="B299" s="12" t="s">
        <v>44534</v>
      </c>
      <c r="C299" s="430" t="s">
        <v>44424</v>
      </c>
      <c r="D299" s="133">
        <v>38520</v>
      </c>
      <c r="E299" s="133">
        <v>38520</v>
      </c>
      <c r="F299" s="8" t="s">
        <v>938</v>
      </c>
      <c r="G299" s="8" t="s">
        <v>44535</v>
      </c>
      <c r="H299" s="8" t="s">
        <v>44535</v>
      </c>
      <c r="I299" s="8" t="s">
        <v>44426</v>
      </c>
      <c r="J299" s="113" t="s">
        <v>44536</v>
      </c>
    </row>
    <row r="300" spans="1:10" ht="60.75" x14ac:dyDescent="0.35">
      <c r="A300" s="8">
        <v>295</v>
      </c>
      <c r="B300" s="437" t="s">
        <v>44537</v>
      </c>
      <c r="C300" s="430" t="s">
        <v>44424</v>
      </c>
      <c r="D300" s="483">
        <v>110000</v>
      </c>
      <c r="E300" s="483">
        <v>110000</v>
      </c>
      <c r="F300" s="8" t="s">
        <v>938</v>
      </c>
      <c r="G300" s="8" t="s">
        <v>44538</v>
      </c>
      <c r="H300" s="8" t="s">
        <v>44538</v>
      </c>
      <c r="I300" s="8" t="s">
        <v>44426</v>
      </c>
      <c r="J300" s="113" t="s">
        <v>44539</v>
      </c>
    </row>
    <row r="301" spans="1:10" ht="81" x14ac:dyDescent="0.35">
      <c r="A301" s="8">
        <v>296</v>
      </c>
      <c r="B301" s="12" t="s">
        <v>44540</v>
      </c>
      <c r="C301" s="430" t="s">
        <v>44424</v>
      </c>
      <c r="D301" s="133">
        <v>154080</v>
      </c>
      <c r="E301" s="133">
        <v>154080</v>
      </c>
      <c r="F301" s="8" t="s">
        <v>938</v>
      </c>
      <c r="G301" s="8" t="s">
        <v>44541</v>
      </c>
      <c r="H301" s="8" t="s">
        <v>44541</v>
      </c>
      <c r="I301" s="8" t="s">
        <v>44426</v>
      </c>
      <c r="J301" s="113" t="s">
        <v>44542</v>
      </c>
    </row>
    <row r="302" spans="1:10" ht="81" x14ac:dyDescent="0.35">
      <c r="A302" s="8">
        <v>297</v>
      </c>
      <c r="B302" s="12" t="s">
        <v>44543</v>
      </c>
      <c r="C302" s="430" t="s">
        <v>44424</v>
      </c>
      <c r="D302" s="483">
        <v>59000</v>
      </c>
      <c r="E302" s="483">
        <v>59000</v>
      </c>
      <c r="F302" s="8" t="s">
        <v>938</v>
      </c>
      <c r="G302" s="8" t="s">
        <v>44544</v>
      </c>
      <c r="H302" s="8" t="s">
        <v>44544</v>
      </c>
      <c r="I302" s="8" t="s">
        <v>44426</v>
      </c>
      <c r="J302" s="113" t="s">
        <v>44545</v>
      </c>
    </row>
    <row r="303" spans="1:10" ht="101.25" x14ac:dyDescent="0.35">
      <c r="A303" s="8">
        <v>298</v>
      </c>
      <c r="B303" s="12" t="s">
        <v>44546</v>
      </c>
      <c r="C303" s="430" t="s">
        <v>44424</v>
      </c>
      <c r="D303" s="483">
        <v>400000</v>
      </c>
      <c r="E303" s="483">
        <v>400000</v>
      </c>
      <c r="F303" s="8" t="s">
        <v>938</v>
      </c>
      <c r="G303" s="8" t="s">
        <v>44547</v>
      </c>
      <c r="H303" s="8" t="s">
        <v>44547</v>
      </c>
      <c r="I303" s="8" t="s">
        <v>44426</v>
      </c>
      <c r="J303" s="113" t="s">
        <v>44548</v>
      </c>
    </row>
    <row r="304" spans="1:10" ht="101.25" x14ac:dyDescent="0.35">
      <c r="A304" s="8">
        <v>299</v>
      </c>
      <c r="B304" s="437" t="s">
        <v>44549</v>
      </c>
      <c r="C304" s="430" t="s">
        <v>44424</v>
      </c>
      <c r="D304" s="483">
        <v>490900</v>
      </c>
      <c r="E304" s="483">
        <v>490900</v>
      </c>
      <c r="F304" s="8" t="s">
        <v>938</v>
      </c>
      <c r="G304" s="8" t="s">
        <v>44550</v>
      </c>
      <c r="H304" s="8" t="s">
        <v>44550</v>
      </c>
      <c r="I304" s="8" t="s">
        <v>44426</v>
      </c>
      <c r="J304" s="113" t="s">
        <v>44551</v>
      </c>
    </row>
    <row r="305" spans="1:10" ht="81" x14ac:dyDescent="0.35">
      <c r="A305" s="8">
        <v>300</v>
      </c>
      <c r="B305" s="12" t="s">
        <v>936</v>
      </c>
      <c r="C305" s="14" t="s">
        <v>937</v>
      </c>
      <c r="D305" s="109">
        <v>7200</v>
      </c>
      <c r="E305" s="109">
        <v>7200</v>
      </c>
      <c r="F305" s="8" t="s">
        <v>938</v>
      </c>
      <c r="G305" s="8" t="s">
        <v>939</v>
      </c>
      <c r="H305" s="8" t="s">
        <v>939</v>
      </c>
      <c r="I305" s="8" t="s">
        <v>940</v>
      </c>
      <c r="J305" s="8" t="s">
        <v>941</v>
      </c>
    </row>
    <row r="306" spans="1:10" ht="81" x14ac:dyDescent="0.35">
      <c r="A306" s="8">
        <v>301</v>
      </c>
      <c r="B306" s="12" t="s">
        <v>942</v>
      </c>
      <c r="C306" s="14" t="s">
        <v>937</v>
      </c>
      <c r="D306" s="109">
        <v>4800</v>
      </c>
      <c r="E306" s="109">
        <v>4800</v>
      </c>
      <c r="F306" s="8" t="s">
        <v>938</v>
      </c>
      <c r="G306" s="8" t="s">
        <v>943</v>
      </c>
      <c r="H306" s="8" t="s">
        <v>943</v>
      </c>
      <c r="I306" s="8" t="s">
        <v>940</v>
      </c>
      <c r="J306" s="8" t="s">
        <v>944</v>
      </c>
    </row>
    <row r="307" spans="1:10" ht="81" x14ac:dyDescent="0.35">
      <c r="A307" s="8">
        <v>302</v>
      </c>
      <c r="B307" s="12" t="s">
        <v>945</v>
      </c>
      <c r="C307" s="14" t="s">
        <v>937</v>
      </c>
      <c r="D307" s="109">
        <v>1950</v>
      </c>
      <c r="E307" s="109">
        <v>1950</v>
      </c>
      <c r="F307" s="8" t="s">
        <v>938</v>
      </c>
      <c r="G307" s="8" t="s">
        <v>946</v>
      </c>
      <c r="H307" s="8" t="s">
        <v>946</v>
      </c>
      <c r="I307" s="8" t="s">
        <v>940</v>
      </c>
      <c r="J307" s="8" t="s">
        <v>947</v>
      </c>
    </row>
    <row r="308" spans="1:10" ht="81" x14ac:dyDescent="0.35">
      <c r="A308" s="8">
        <v>303</v>
      </c>
      <c r="B308" s="16" t="s">
        <v>28813</v>
      </c>
      <c r="C308" s="18" t="s">
        <v>28712</v>
      </c>
      <c r="D308" s="19">
        <v>8100</v>
      </c>
      <c r="E308" s="19">
        <v>8100</v>
      </c>
      <c r="F308" s="18" t="s">
        <v>37942</v>
      </c>
      <c r="G308" s="18" t="s">
        <v>28814</v>
      </c>
      <c r="H308" s="18" t="s">
        <v>28814</v>
      </c>
      <c r="I308" s="18" t="s">
        <v>28714</v>
      </c>
      <c r="J308" s="18" t="s">
        <v>28815</v>
      </c>
    </row>
    <row r="309" spans="1:10" ht="81" x14ac:dyDescent="0.35">
      <c r="A309" s="8">
        <v>304</v>
      </c>
      <c r="B309" s="16" t="s">
        <v>28816</v>
      </c>
      <c r="C309" s="18" t="s">
        <v>28712</v>
      </c>
      <c r="D309" s="19">
        <v>90000</v>
      </c>
      <c r="E309" s="19">
        <v>90000</v>
      </c>
      <c r="F309" s="18" t="s">
        <v>37942</v>
      </c>
      <c r="G309" s="18" t="s">
        <v>28817</v>
      </c>
      <c r="H309" s="18" t="s">
        <v>28817</v>
      </c>
      <c r="I309" s="18" t="s">
        <v>28714</v>
      </c>
      <c r="J309" s="18" t="s">
        <v>28818</v>
      </c>
    </row>
    <row r="310" spans="1:10" ht="81" x14ac:dyDescent="0.35">
      <c r="A310" s="8">
        <v>305</v>
      </c>
      <c r="B310" s="126" t="s">
        <v>36809</v>
      </c>
      <c r="C310" s="111" t="s">
        <v>36810</v>
      </c>
      <c r="D310" s="288">
        <v>79500</v>
      </c>
      <c r="E310" s="288">
        <v>79500</v>
      </c>
      <c r="F310" s="112" t="s">
        <v>37942</v>
      </c>
      <c r="G310" s="267" t="s">
        <v>36811</v>
      </c>
      <c r="H310" s="267" t="s">
        <v>36811</v>
      </c>
      <c r="I310" s="333" t="s">
        <v>36812</v>
      </c>
      <c r="J310" s="334" t="s">
        <v>36924</v>
      </c>
    </row>
    <row r="311" spans="1:10" ht="60.75" x14ac:dyDescent="0.35">
      <c r="A311" s="8">
        <v>306</v>
      </c>
      <c r="B311" s="126" t="s">
        <v>36813</v>
      </c>
      <c r="C311" s="111" t="s">
        <v>36810</v>
      </c>
      <c r="D311" s="288">
        <v>60000</v>
      </c>
      <c r="E311" s="288">
        <v>60000</v>
      </c>
      <c r="F311" s="112" t="s">
        <v>37942</v>
      </c>
      <c r="G311" s="111" t="s">
        <v>36814</v>
      </c>
      <c r="H311" s="111" t="s">
        <v>36814</v>
      </c>
      <c r="I311" s="333" t="s">
        <v>36812</v>
      </c>
      <c r="J311" s="334" t="s">
        <v>36925</v>
      </c>
    </row>
    <row r="312" spans="1:10" ht="60.75" x14ac:dyDescent="0.35">
      <c r="A312" s="8">
        <v>307</v>
      </c>
      <c r="B312" s="126" t="s">
        <v>36815</v>
      </c>
      <c r="C312" s="111" t="s">
        <v>36810</v>
      </c>
      <c r="D312" s="288">
        <v>6700</v>
      </c>
      <c r="E312" s="288">
        <v>6700</v>
      </c>
      <c r="F312" s="112" t="s">
        <v>37942</v>
      </c>
      <c r="G312" s="111" t="s">
        <v>36816</v>
      </c>
      <c r="H312" s="111" t="s">
        <v>36816</v>
      </c>
      <c r="I312" s="333" t="s">
        <v>36812</v>
      </c>
      <c r="J312" s="334" t="s">
        <v>36926</v>
      </c>
    </row>
    <row r="313" spans="1:10" ht="141.75" x14ac:dyDescent="0.35">
      <c r="A313" s="8">
        <v>308</v>
      </c>
      <c r="B313" s="16" t="s">
        <v>28819</v>
      </c>
      <c r="C313" s="18" t="s">
        <v>28712</v>
      </c>
      <c r="D313" s="19">
        <v>16000</v>
      </c>
      <c r="E313" s="19">
        <v>16000</v>
      </c>
      <c r="F313" s="18" t="s">
        <v>37942</v>
      </c>
      <c r="G313" s="18" t="s">
        <v>28820</v>
      </c>
      <c r="H313" s="18" t="s">
        <v>28820</v>
      </c>
      <c r="I313" s="18" t="s">
        <v>28714</v>
      </c>
      <c r="J313" s="18" t="s">
        <v>28821</v>
      </c>
    </row>
    <row r="314" spans="1:10" ht="60.75" x14ac:dyDescent="0.35">
      <c r="A314" s="8">
        <v>309</v>
      </c>
      <c r="B314" s="16" t="s">
        <v>28822</v>
      </c>
      <c r="C314" s="18" t="s">
        <v>28712</v>
      </c>
      <c r="D314" s="19">
        <v>6600</v>
      </c>
      <c r="E314" s="19">
        <v>6600</v>
      </c>
      <c r="F314" s="18" t="s">
        <v>37942</v>
      </c>
      <c r="G314" s="18" t="s">
        <v>28823</v>
      </c>
      <c r="H314" s="18" t="s">
        <v>28823</v>
      </c>
      <c r="I314" s="18" t="s">
        <v>28714</v>
      </c>
      <c r="J314" s="18" t="s">
        <v>28824</v>
      </c>
    </row>
    <row r="315" spans="1:10" ht="40.5" x14ac:dyDescent="0.35">
      <c r="A315" s="8">
        <v>310</v>
      </c>
      <c r="B315" s="124" t="s">
        <v>948</v>
      </c>
      <c r="C315" s="114" t="s">
        <v>949</v>
      </c>
      <c r="D315" s="132">
        <v>17660</v>
      </c>
      <c r="E315" s="132">
        <v>17660</v>
      </c>
      <c r="F315" s="114" t="s">
        <v>938</v>
      </c>
      <c r="G315" s="114" t="s">
        <v>950</v>
      </c>
      <c r="H315" s="114" t="s">
        <v>950</v>
      </c>
      <c r="I315" s="115" t="s">
        <v>951</v>
      </c>
      <c r="J315" s="116" t="s">
        <v>952</v>
      </c>
    </row>
    <row r="316" spans="1:10" ht="40.5" x14ac:dyDescent="0.35">
      <c r="A316" s="8">
        <v>311</v>
      </c>
      <c r="B316" s="124" t="s">
        <v>953</v>
      </c>
      <c r="C316" s="114" t="s">
        <v>949</v>
      </c>
      <c r="D316" s="132">
        <v>50000</v>
      </c>
      <c r="E316" s="132">
        <v>50000</v>
      </c>
      <c r="F316" s="114" t="s">
        <v>938</v>
      </c>
      <c r="G316" s="114" t="s">
        <v>954</v>
      </c>
      <c r="H316" s="114" t="s">
        <v>954</v>
      </c>
      <c r="I316" s="115" t="s">
        <v>951</v>
      </c>
      <c r="J316" s="116" t="s">
        <v>955</v>
      </c>
    </row>
    <row r="317" spans="1:10" ht="40.5" x14ac:dyDescent="0.35">
      <c r="A317" s="8">
        <v>312</v>
      </c>
      <c r="B317" s="124" t="s">
        <v>956</v>
      </c>
      <c r="C317" s="114" t="s">
        <v>949</v>
      </c>
      <c r="D317" s="132">
        <v>30000</v>
      </c>
      <c r="E317" s="132">
        <v>30000</v>
      </c>
      <c r="F317" s="114" t="s">
        <v>938</v>
      </c>
      <c r="G317" s="114" t="s">
        <v>957</v>
      </c>
      <c r="H317" s="114" t="s">
        <v>957</v>
      </c>
      <c r="I317" s="115" t="s">
        <v>951</v>
      </c>
      <c r="J317" s="116" t="s">
        <v>958</v>
      </c>
    </row>
    <row r="318" spans="1:10" ht="121.5" x14ac:dyDescent="0.35">
      <c r="A318" s="8">
        <v>313</v>
      </c>
      <c r="B318" s="12" t="s">
        <v>25027</v>
      </c>
      <c r="C318" s="8" t="s">
        <v>959</v>
      </c>
      <c r="D318" s="109">
        <v>20700</v>
      </c>
      <c r="E318" s="109">
        <f>D318</f>
        <v>20700</v>
      </c>
      <c r="F318" s="8" t="s">
        <v>938</v>
      </c>
      <c r="G318" s="8" t="s">
        <v>960</v>
      </c>
      <c r="H318" s="8" t="s">
        <v>961</v>
      </c>
      <c r="I318" s="8" t="s">
        <v>962</v>
      </c>
      <c r="J318" s="8" t="s">
        <v>963</v>
      </c>
    </row>
    <row r="319" spans="1:10" ht="60.75" x14ac:dyDescent="0.35">
      <c r="A319" s="8">
        <v>314</v>
      </c>
      <c r="B319" s="12" t="s">
        <v>964</v>
      </c>
      <c r="C319" s="8" t="s">
        <v>928</v>
      </c>
      <c r="D319" s="131">
        <v>5000</v>
      </c>
      <c r="E319" s="131">
        <v>5000</v>
      </c>
      <c r="F319" s="8" t="s">
        <v>929</v>
      </c>
      <c r="G319" s="8" t="s">
        <v>965</v>
      </c>
      <c r="H319" s="8" t="s">
        <v>965</v>
      </c>
      <c r="I319" s="14" t="s">
        <v>931</v>
      </c>
      <c r="J319" s="14" t="s">
        <v>966</v>
      </c>
    </row>
    <row r="320" spans="1:10" ht="101.25" x14ac:dyDescent="0.35">
      <c r="A320" s="8">
        <v>315</v>
      </c>
      <c r="B320" s="12" t="s">
        <v>967</v>
      </c>
      <c r="C320" s="8" t="s">
        <v>968</v>
      </c>
      <c r="D320" s="133">
        <v>471000</v>
      </c>
      <c r="E320" s="133">
        <v>471000</v>
      </c>
      <c r="F320" s="8" t="s">
        <v>969</v>
      </c>
      <c r="G320" s="8" t="s">
        <v>970</v>
      </c>
      <c r="H320" s="8" t="s">
        <v>971</v>
      </c>
      <c r="I320" s="8" t="s">
        <v>972</v>
      </c>
      <c r="J320" s="8" t="s">
        <v>973</v>
      </c>
    </row>
    <row r="321" spans="1:10" ht="101.25" x14ac:dyDescent="0.35">
      <c r="A321" s="8">
        <v>316</v>
      </c>
      <c r="B321" s="12" t="s">
        <v>36927</v>
      </c>
      <c r="C321" s="8" t="s">
        <v>968</v>
      </c>
      <c r="D321" s="133">
        <v>442200</v>
      </c>
      <c r="E321" s="133">
        <v>442200</v>
      </c>
      <c r="F321" s="8" t="s">
        <v>969</v>
      </c>
      <c r="G321" s="8" t="s">
        <v>974</v>
      </c>
      <c r="H321" s="8" t="s">
        <v>975</v>
      </c>
      <c r="I321" s="8" t="s">
        <v>972</v>
      </c>
      <c r="J321" s="8" t="s">
        <v>976</v>
      </c>
    </row>
    <row r="322" spans="1:10" ht="121.5" x14ac:dyDescent="0.35">
      <c r="A322" s="8">
        <v>317</v>
      </c>
      <c r="B322" s="12" t="s">
        <v>977</v>
      </c>
      <c r="C322" s="8" t="s">
        <v>968</v>
      </c>
      <c r="D322" s="133">
        <v>18000</v>
      </c>
      <c r="E322" s="133">
        <v>18000</v>
      </c>
      <c r="F322" s="8" t="s">
        <v>969</v>
      </c>
      <c r="G322" s="8" t="s">
        <v>978</v>
      </c>
      <c r="H322" s="8" t="s">
        <v>979</v>
      </c>
      <c r="I322" s="8" t="s">
        <v>972</v>
      </c>
      <c r="J322" s="8" t="s">
        <v>980</v>
      </c>
    </row>
    <row r="323" spans="1:10" ht="81" x14ac:dyDescent="0.35">
      <c r="A323" s="8">
        <v>318</v>
      </c>
      <c r="B323" s="16" t="s">
        <v>714</v>
      </c>
      <c r="C323" s="50" t="s">
        <v>718</v>
      </c>
      <c r="D323" s="19">
        <v>22800</v>
      </c>
      <c r="E323" s="19">
        <v>22800</v>
      </c>
      <c r="F323" s="18" t="s">
        <v>713</v>
      </c>
      <c r="G323" s="18" t="s">
        <v>717</v>
      </c>
      <c r="H323" s="18" t="s">
        <v>717</v>
      </c>
      <c r="I323" s="7" t="s">
        <v>185</v>
      </c>
      <c r="J323" s="10" t="s">
        <v>715</v>
      </c>
    </row>
    <row r="324" spans="1:10" ht="101.25" x14ac:dyDescent="0.35">
      <c r="A324" s="8">
        <v>319</v>
      </c>
      <c r="B324" s="26" t="s">
        <v>25028</v>
      </c>
      <c r="C324" s="25" t="s">
        <v>297</v>
      </c>
      <c r="D324" s="72">
        <v>156000</v>
      </c>
      <c r="E324" s="72">
        <v>156000</v>
      </c>
      <c r="F324" s="25" t="s">
        <v>33</v>
      </c>
      <c r="G324" s="27" t="s">
        <v>300</v>
      </c>
      <c r="H324" s="27" t="s">
        <v>299</v>
      </c>
      <c r="I324" s="25" t="s">
        <v>156</v>
      </c>
      <c r="J324" s="43" t="s">
        <v>25595</v>
      </c>
    </row>
    <row r="325" spans="1:10" ht="101.25" x14ac:dyDescent="0.35">
      <c r="A325" s="8">
        <v>320</v>
      </c>
      <c r="B325" s="36" t="s">
        <v>25028</v>
      </c>
      <c r="C325" s="29" t="s">
        <v>297</v>
      </c>
      <c r="D325" s="73">
        <v>156000</v>
      </c>
      <c r="E325" s="73">
        <v>156000</v>
      </c>
      <c r="F325" s="29" t="s">
        <v>33</v>
      </c>
      <c r="G325" s="32" t="s">
        <v>301</v>
      </c>
      <c r="H325" s="32" t="s">
        <v>317</v>
      </c>
      <c r="I325" s="29" t="s">
        <v>156</v>
      </c>
      <c r="J325" s="74" t="s">
        <v>25596</v>
      </c>
    </row>
    <row r="326" spans="1:10" ht="121.5" x14ac:dyDescent="0.35">
      <c r="A326" s="8">
        <v>321</v>
      </c>
      <c r="B326" s="16" t="s">
        <v>719</v>
      </c>
      <c r="C326" s="50" t="s">
        <v>718</v>
      </c>
      <c r="D326" s="19">
        <v>336000</v>
      </c>
      <c r="E326" s="19">
        <v>336000</v>
      </c>
      <c r="F326" s="18" t="s">
        <v>713</v>
      </c>
      <c r="G326" s="18" t="s">
        <v>720</v>
      </c>
      <c r="H326" s="18" t="s">
        <v>720</v>
      </c>
      <c r="I326" s="7" t="s">
        <v>185</v>
      </c>
      <c r="J326" s="43" t="s">
        <v>25597</v>
      </c>
    </row>
    <row r="327" spans="1:10" ht="101.25" x14ac:dyDescent="0.35">
      <c r="A327" s="8">
        <v>322</v>
      </c>
      <c r="B327" s="26" t="s">
        <v>25028</v>
      </c>
      <c r="C327" s="25" t="s">
        <v>297</v>
      </c>
      <c r="D327" s="72">
        <v>156000</v>
      </c>
      <c r="E327" s="72">
        <v>156000</v>
      </c>
      <c r="F327" s="25" t="s">
        <v>33</v>
      </c>
      <c r="G327" s="27" t="s">
        <v>298</v>
      </c>
      <c r="H327" s="27" t="s">
        <v>302</v>
      </c>
      <c r="I327" s="25" t="s">
        <v>156</v>
      </c>
      <c r="J327" s="75" t="s">
        <v>25597</v>
      </c>
    </row>
    <row r="328" spans="1:10" ht="101.25" x14ac:dyDescent="0.35">
      <c r="A328" s="8">
        <v>323</v>
      </c>
      <c r="B328" s="12" t="s">
        <v>25028</v>
      </c>
      <c r="C328" s="7" t="s">
        <v>297</v>
      </c>
      <c r="D328" s="47">
        <v>156000</v>
      </c>
      <c r="E328" s="47">
        <v>156000</v>
      </c>
      <c r="F328" s="7" t="s">
        <v>33</v>
      </c>
      <c r="G328" s="8" t="s">
        <v>304</v>
      </c>
      <c r="H328" s="8" t="s">
        <v>303</v>
      </c>
      <c r="I328" s="7" t="s">
        <v>156</v>
      </c>
      <c r="J328" s="43" t="s">
        <v>25598</v>
      </c>
    </row>
    <row r="329" spans="1:10" ht="101.25" x14ac:dyDescent="0.35">
      <c r="A329" s="8">
        <v>324</v>
      </c>
      <c r="B329" s="12" t="s">
        <v>25028</v>
      </c>
      <c r="C329" s="7" t="s">
        <v>297</v>
      </c>
      <c r="D329" s="46">
        <v>156000</v>
      </c>
      <c r="E329" s="46">
        <v>156000</v>
      </c>
      <c r="F329" s="7" t="s">
        <v>33</v>
      </c>
      <c r="G329" s="8" t="s">
        <v>305</v>
      </c>
      <c r="H329" s="8" t="s">
        <v>306</v>
      </c>
      <c r="I329" s="7" t="s">
        <v>156</v>
      </c>
      <c r="J329" s="43" t="s">
        <v>25599</v>
      </c>
    </row>
    <row r="330" spans="1:10" ht="101.25" x14ac:dyDescent="0.35">
      <c r="A330" s="8">
        <v>325</v>
      </c>
      <c r="B330" s="12" t="s">
        <v>25028</v>
      </c>
      <c r="C330" s="7" t="s">
        <v>297</v>
      </c>
      <c r="D330" s="47">
        <v>156000</v>
      </c>
      <c r="E330" s="47">
        <v>156000</v>
      </c>
      <c r="F330" s="7" t="s">
        <v>33</v>
      </c>
      <c r="G330" s="8" t="s">
        <v>308</v>
      </c>
      <c r="H330" s="8" t="s">
        <v>307</v>
      </c>
      <c r="I330" s="7" t="s">
        <v>156</v>
      </c>
      <c r="J330" s="43" t="s">
        <v>25600</v>
      </c>
    </row>
    <row r="331" spans="1:10" ht="101.25" x14ac:dyDescent="0.35">
      <c r="A331" s="8">
        <v>326</v>
      </c>
      <c r="B331" s="12" t="s">
        <v>25028</v>
      </c>
      <c r="C331" s="7" t="s">
        <v>297</v>
      </c>
      <c r="D331" s="47">
        <v>156000</v>
      </c>
      <c r="E331" s="47">
        <v>156000</v>
      </c>
      <c r="F331" s="7" t="s">
        <v>33</v>
      </c>
      <c r="G331" s="8" t="s">
        <v>309</v>
      </c>
      <c r="H331" s="8" t="s">
        <v>310</v>
      </c>
      <c r="I331" s="7" t="s">
        <v>156</v>
      </c>
      <c r="J331" s="43" t="s">
        <v>25601</v>
      </c>
    </row>
    <row r="332" spans="1:10" ht="101.25" x14ac:dyDescent="0.35">
      <c r="A332" s="8">
        <v>327</v>
      </c>
      <c r="B332" s="12" t="s">
        <v>25029</v>
      </c>
      <c r="C332" s="7" t="s">
        <v>297</v>
      </c>
      <c r="D332" s="46">
        <v>144000</v>
      </c>
      <c r="E332" s="46">
        <v>144000</v>
      </c>
      <c r="F332" s="7" t="s">
        <v>33</v>
      </c>
      <c r="G332" s="8" t="s">
        <v>312</v>
      </c>
      <c r="H332" s="8" t="s">
        <v>311</v>
      </c>
      <c r="I332" s="7" t="s">
        <v>156</v>
      </c>
      <c r="J332" s="43" t="s">
        <v>25602</v>
      </c>
    </row>
    <row r="333" spans="1:10" ht="141.75" x14ac:dyDescent="0.35">
      <c r="A333" s="8">
        <v>328</v>
      </c>
      <c r="B333" s="12" t="s">
        <v>25030</v>
      </c>
      <c r="C333" s="7" t="s">
        <v>297</v>
      </c>
      <c r="D333" s="46">
        <v>300000</v>
      </c>
      <c r="E333" s="46">
        <v>300000</v>
      </c>
      <c r="F333" s="7" t="s">
        <v>33</v>
      </c>
      <c r="G333" s="8" t="s">
        <v>313</v>
      </c>
      <c r="H333" s="8" t="s">
        <v>314</v>
      </c>
      <c r="I333" s="7" t="s">
        <v>156</v>
      </c>
      <c r="J333" s="43" t="s">
        <v>25603</v>
      </c>
    </row>
    <row r="334" spans="1:10" ht="182.25" x14ac:dyDescent="0.35">
      <c r="A334" s="8">
        <v>329</v>
      </c>
      <c r="B334" s="36" t="s">
        <v>25031</v>
      </c>
      <c r="C334" s="29" t="s">
        <v>297</v>
      </c>
      <c r="D334" s="84">
        <v>32400</v>
      </c>
      <c r="E334" s="84">
        <v>32400</v>
      </c>
      <c r="F334" s="29" t="s">
        <v>33</v>
      </c>
      <c r="G334" s="32" t="s">
        <v>315</v>
      </c>
      <c r="H334" s="32" t="s">
        <v>316</v>
      </c>
      <c r="I334" s="29" t="s">
        <v>156</v>
      </c>
      <c r="J334" s="74" t="s">
        <v>25604</v>
      </c>
    </row>
    <row r="335" spans="1:10" ht="60.75" x14ac:dyDescent="0.35">
      <c r="A335" s="8">
        <v>330</v>
      </c>
      <c r="B335" s="108" t="s">
        <v>38645</v>
      </c>
      <c r="C335" s="14" t="s">
        <v>38633</v>
      </c>
      <c r="D335" s="139">
        <v>105000</v>
      </c>
      <c r="E335" s="139">
        <v>105000</v>
      </c>
      <c r="F335" s="14" t="s">
        <v>37942</v>
      </c>
      <c r="G335" s="14" t="s">
        <v>38646</v>
      </c>
      <c r="H335" s="14" t="s">
        <v>38646</v>
      </c>
      <c r="I335" s="116" t="s">
        <v>38635</v>
      </c>
      <c r="J335" s="14" t="s">
        <v>38652</v>
      </c>
    </row>
    <row r="336" spans="1:10" ht="101.25" x14ac:dyDescent="0.35">
      <c r="A336" s="8">
        <v>331</v>
      </c>
      <c r="B336" s="108" t="s">
        <v>38647</v>
      </c>
      <c r="C336" s="14" t="s">
        <v>38633</v>
      </c>
      <c r="D336" s="139">
        <v>60000</v>
      </c>
      <c r="E336" s="139">
        <v>60000</v>
      </c>
      <c r="F336" s="14" t="s">
        <v>37942</v>
      </c>
      <c r="G336" s="14" t="s">
        <v>38648</v>
      </c>
      <c r="H336" s="14" t="s">
        <v>38648</v>
      </c>
      <c r="I336" s="116" t="s">
        <v>38635</v>
      </c>
      <c r="J336" s="14" t="s">
        <v>38653</v>
      </c>
    </row>
    <row r="337" spans="1:10" ht="101.25" x14ac:dyDescent="0.35">
      <c r="A337" s="8">
        <v>332</v>
      </c>
      <c r="B337" s="108" t="s">
        <v>38649</v>
      </c>
      <c r="C337" s="14" t="s">
        <v>38633</v>
      </c>
      <c r="D337" s="139">
        <v>60000</v>
      </c>
      <c r="E337" s="139">
        <v>60000</v>
      </c>
      <c r="F337" s="14" t="s">
        <v>37942</v>
      </c>
      <c r="G337" s="14" t="s">
        <v>38648</v>
      </c>
      <c r="H337" s="14" t="s">
        <v>38648</v>
      </c>
      <c r="I337" s="116" t="s">
        <v>38635</v>
      </c>
      <c r="J337" s="14" t="s">
        <v>38654</v>
      </c>
    </row>
    <row r="338" spans="1:10" ht="60.75" x14ac:dyDescent="0.35">
      <c r="A338" s="8">
        <v>333</v>
      </c>
      <c r="B338" s="108" t="s">
        <v>38650</v>
      </c>
      <c r="C338" s="14" t="s">
        <v>38633</v>
      </c>
      <c r="D338" s="139">
        <v>7490</v>
      </c>
      <c r="E338" s="139">
        <v>7490</v>
      </c>
      <c r="F338" s="14" t="s">
        <v>37942</v>
      </c>
      <c r="G338" s="14" t="s">
        <v>38651</v>
      </c>
      <c r="H338" s="14" t="s">
        <v>38651</v>
      </c>
      <c r="I338" s="116" t="s">
        <v>38635</v>
      </c>
      <c r="J338" s="14" t="s">
        <v>38655</v>
      </c>
    </row>
    <row r="339" spans="1:10" ht="60.75" x14ac:dyDescent="0.35">
      <c r="A339" s="8">
        <v>334</v>
      </c>
      <c r="B339" s="26" t="s">
        <v>34</v>
      </c>
      <c r="C339" s="25" t="s">
        <v>29</v>
      </c>
      <c r="D339" s="34">
        <v>380</v>
      </c>
      <c r="E339" s="34">
        <v>380</v>
      </c>
      <c r="F339" s="25" t="s">
        <v>33</v>
      </c>
      <c r="G339" s="27" t="s">
        <v>39</v>
      </c>
      <c r="H339" s="27" t="s">
        <v>39</v>
      </c>
      <c r="I339" s="28" t="s">
        <v>27</v>
      </c>
      <c r="J339" s="91" t="s">
        <v>35</v>
      </c>
    </row>
    <row r="340" spans="1:10" ht="40.5" x14ac:dyDescent="0.35">
      <c r="A340" s="8">
        <v>335</v>
      </c>
      <c r="B340" s="124" t="s">
        <v>981</v>
      </c>
      <c r="C340" s="114" t="s">
        <v>949</v>
      </c>
      <c r="D340" s="132">
        <v>6581080</v>
      </c>
      <c r="E340" s="134">
        <v>6581080</v>
      </c>
      <c r="F340" s="114" t="s">
        <v>938</v>
      </c>
      <c r="G340" s="114" t="s">
        <v>982</v>
      </c>
      <c r="H340" s="114" t="s">
        <v>982</v>
      </c>
      <c r="I340" s="115" t="s">
        <v>951</v>
      </c>
      <c r="J340" s="116" t="s">
        <v>983</v>
      </c>
    </row>
    <row r="341" spans="1:10" ht="40.5" x14ac:dyDescent="0.35">
      <c r="A341" s="8">
        <v>336</v>
      </c>
      <c r="B341" s="124" t="s">
        <v>984</v>
      </c>
      <c r="C341" s="114" t="s">
        <v>949</v>
      </c>
      <c r="D341" s="132">
        <v>4113700</v>
      </c>
      <c r="E341" s="134">
        <v>4113700</v>
      </c>
      <c r="F341" s="114" t="s">
        <v>938</v>
      </c>
      <c r="G341" s="114" t="s">
        <v>985</v>
      </c>
      <c r="H341" s="114" t="s">
        <v>985</v>
      </c>
      <c r="I341" s="115" t="s">
        <v>951</v>
      </c>
      <c r="J341" s="116" t="s">
        <v>986</v>
      </c>
    </row>
    <row r="342" spans="1:10" ht="40.5" x14ac:dyDescent="0.35">
      <c r="A342" s="8">
        <v>337</v>
      </c>
      <c r="B342" s="124" t="s">
        <v>984</v>
      </c>
      <c r="C342" s="114" t="s">
        <v>949</v>
      </c>
      <c r="D342" s="132">
        <v>740150</v>
      </c>
      <c r="E342" s="132">
        <v>740150</v>
      </c>
      <c r="F342" s="114" t="s">
        <v>938</v>
      </c>
      <c r="G342" s="114" t="s">
        <v>987</v>
      </c>
      <c r="H342" s="114" t="s">
        <v>987</v>
      </c>
      <c r="I342" s="115" t="s">
        <v>951</v>
      </c>
      <c r="J342" s="116" t="s">
        <v>988</v>
      </c>
    </row>
    <row r="343" spans="1:10" ht="40.5" x14ac:dyDescent="0.35">
      <c r="A343" s="8">
        <v>338</v>
      </c>
      <c r="B343" s="124" t="s">
        <v>989</v>
      </c>
      <c r="C343" s="114" t="s">
        <v>949</v>
      </c>
      <c r="D343" s="132">
        <v>30900</v>
      </c>
      <c r="E343" s="132">
        <v>30900</v>
      </c>
      <c r="F343" s="114" t="s">
        <v>938</v>
      </c>
      <c r="G343" s="114" t="s">
        <v>990</v>
      </c>
      <c r="H343" s="114" t="s">
        <v>990</v>
      </c>
      <c r="I343" s="115" t="s">
        <v>951</v>
      </c>
      <c r="J343" s="116" t="s">
        <v>991</v>
      </c>
    </row>
    <row r="344" spans="1:10" ht="40.5" x14ac:dyDescent="0.35">
      <c r="A344" s="8">
        <v>339</v>
      </c>
      <c r="B344" s="124" t="s">
        <v>992</v>
      </c>
      <c r="C344" s="114" t="s">
        <v>949</v>
      </c>
      <c r="D344" s="132">
        <v>15200</v>
      </c>
      <c r="E344" s="132">
        <v>15200</v>
      </c>
      <c r="F344" s="114" t="s">
        <v>938</v>
      </c>
      <c r="G344" s="114" t="s">
        <v>993</v>
      </c>
      <c r="H344" s="114" t="s">
        <v>993</v>
      </c>
      <c r="I344" s="115" t="s">
        <v>951</v>
      </c>
      <c r="J344" s="116" t="s">
        <v>994</v>
      </c>
    </row>
    <row r="345" spans="1:10" ht="40.5" x14ac:dyDescent="0.35">
      <c r="A345" s="8">
        <v>340</v>
      </c>
      <c r="B345" s="12" t="s">
        <v>995</v>
      </c>
      <c r="C345" s="14" t="s">
        <v>937</v>
      </c>
      <c r="D345" s="109">
        <v>1682.8</v>
      </c>
      <c r="E345" s="109">
        <v>1700</v>
      </c>
      <c r="F345" s="8" t="s">
        <v>938</v>
      </c>
      <c r="G345" s="8" t="s">
        <v>996</v>
      </c>
      <c r="H345" s="8" t="s">
        <v>996</v>
      </c>
      <c r="I345" s="8" t="s">
        <v>940</v>
      </c>
      <c r="J345" s="8" t="s">
        <v>997</v>
      </c>
    </row>
    <row r="346" spans="1:10" ht="60.75" x14ac:dyDescent="0.35">
      <c r="A346" s="8">
        <v>341</v>
      </c>
      <c r="B346" s="12" t="s">
        <v>998</v>
      </c>
      <c r="C346" s="14" t="s">
        <v>937</v>
      </c>
      <c r="D346" s="109">
        <v>121338</v>
      </c>
      <c r="E346" s="109">
        <v>121352</v>
      </c>
      <c r="F346" s="8" t="s">
        <v>938</v>
      </c>
      <c r="G346" s="8" t="s">
        <v>999</v>
      </c>
      <c r="H346" s="8" t="s">
        <v>999</v>
      </c>
      <c r="I346" s="8" t="s">
        <v>940</v>
      </c>
      <c r="J346" s="8" t="s">
        <v>1000</v>
      </c>
    </row>
    <row r="347" spans="1:10" ht="60.75" x14ac:dyDescent="0.35">
      <c r="A347" s="8">
        <v>342</v>
      </c>
      <c r="B347" s="12" t="s">
        <v>1001</v>
      </c>
      <c r="C347" s="14" t="s">
        <v>937</v>
      </c>
      <c r="D347" s="109">
        <v>69000</v>
      </c>
      <c r="E347" s="109">
        <v>217860</v>
      </c>
      <c r="F347" s="8" t="s">
        <v>938</v>
      </c>
      <c r="G347" s="8" t="s">
        <v>1002</v>
      </c>
      <c r="H347" s="8" t="s">
        <v>1002</v>
      </c>
      <c r="I347" s="8" t="s">
        <v>940</v>
      </c>
      <c r="J347" s="8" t="s">
        <v>1003</v>
      </c>
    </row>
    <row r="348" spans="1:10" ht="60.75" x14ac:dyDescent="0.35">
      <c r="A348" s="8">
        <v>343</v>
      </c>
      <c r="B348" s="12" t="s">
        <v>1004</v>
      </c>
      <c r="C348" s="14" t="s">
        <v>937</v>
      </c>
      <c r="D348" s="109">
        <v>10165</v>
      </c>
      <c r="E348" s="109">
        <v>10165</v>
      </c>
      <c r="F348" s="8" t="s">
        <v>938</v>
      </c>
      <c r="G348" s="8" t="s">
        <v>1005</v>
      </c>
      <c r="H348" s="8" t="s">
        <v>1005</v>
      </c>
      <c r="I348" s="8" t="s">
        <v>940</v>
      </c>
      <c r="J348" s="8" t="s">
        <v>1006</v>
      </c>
    </row>
    <row r="349" spans="1:10" ht="60.75" x14ac:dyDescent="0.35">
      <c r="A349" s="8">
        <v>344</v>
      </c>
      <c r="B349" s="12" t="s">
        <v>1007</v>
      </c>
      <c r="C349" s="14" t="s">
        <v>937</v>
      </c>
      <c r="D349" s="109">
        <v>225000</v>
      </c>
      <c r="E349" s="109">
        <v>225000</v>
      </c>
      <c r="F349" s="8" t="s">
        <v>938</v>
      </c>
      <c r="G349" s="8" t="s">
        <v>1008</v>
      </c>
      <c r="H349" s="8" t="s">
        <v>1008</v>
      </c>
      <c r="I349" s="8" t="s">
        <v>940</v>
      </c>
      <c r="J349" s="8" t="s">
        <v>1009</v>
      </c>
    </row>
    <row r="350" spans="1:10" ht="81" x14ac:dyDescent="0.35">
      <c r="A350" s="8">
        <v>345</v>
      </c>
      <c r="B350" s="12" t="s">
        <v>1010</v>
      </c>
      <c r="C350" s="14" t="s">
        <v>937</v>
      </c>
      <c r="D350" s="109">
        <v>36000</v>
      </c>
      <c r="E350" s="109">
        <v>36690</v>
      </c>
      <c r="F350" s="8" t="s">
        <v>938</v>
      </c>
      <c r="G350" s="8" t="s">
        <v>1011</v>
      </c>
      <c r="H350" s="8" t="s">
        <v>1011</v>
      </c>
      <c r="I350" s="8" t="s">
        <v>940</v>
      </c>
      <c r="J350" s="8" t="s">
        <v>1012</v>
      </c>
    </row>
    <row r="351" spans="1:10" ht="60.75" x14ac:dyDescent="0.35">
      <c r="A351" s="8">
        <v>346</v>
      </c>
      <c r="B351" s="12" t="s">
        <v>1013</v>
      </c>
      <c r="C351" s="14" t="s">
        <v>937</v>
      </c>
      <c r="D351" s="109">
        <v>144000</v>
      </c>
      <c r="E351" s="109">
        <v>172800</v>
      </c>
      <c r="F351" s="8" t="s">
        <v>938</v>
      </c>
      <c r="G351" s="8" t="s">
        <v>1014</v>
      </c>
      <c r="H351" s="8" t="s">
        <v>1014</v>
      </c>
      <c r="I351" s="8" t="s">
        <v>940</v>
      </c>
      <c r="J351" s="8" t="s">
        <v>1015</v>
      </c>
    </row>
    <row r="352" spans="1:10" ht="60.75" x14ac:dyDescent="0.35">
      <c r="A352" s="8">
        <v>347</v>
      </c>
      <c r="B352" s="12" t="s">
        <v>1016</v>
      </c>
      <c r="C352" s="14" t="s">
        <v>937</v>
      </c>
      <c r="D352" s="109">
        <v>154080</v>
      </c>
      <c r="E352" s="109">
        <v>362160</v>
      </c>
      <c r="F352" s="8" t="s">
        <v>938</v>
      </c>
      <c r="G352" s="8" t="s">
        <v>1017</v>
      </c>
      <c r="H352" s="8" t="s">
        <v>1017</v>
      </c>
      <c r="I352" s="8" t="s">
        <v>940</v>
      </c>
      <c r="J352" s="8" t="s">
        <v>1018</v>
      </c>
    </row>
    <row r="353" spans="1:10" ht="60.75" x14ac:dyDescent="0.35">
      <c r="A353" s="8">
        <v>348</v>
      </c>
      <c r="B353" s="12" t="s">
        <v>1019</v>
      </c>
      <c r="C353" s="14" t="s">
        <v>937</v>
      </c>
      <c r="D353" s="109">
        <v>485352</v>
      </c>
      <c r="E353" s="109">
        <v>485352</v>
      </c>
      <c r="F353" s="8" t="s">
        <v>938</v>
      </c>
      <c r="G353" s="8" t="s">
        <v>1020</v>
      </c>
      <c r="H353" s="8" t="s">
        <v>1020</v>
      </c>
      <c r="I353" s="8" t="s">
        <v>940</v>
      </c>
      <c r="J353" s="8" t="s">
        <v>1021</v>
      </c>
    </row>
    <row r="354" spans="1:10" ht="81" x14ac:dyDescent="0.35">
      <c r="A354" s="8">
        <v>349</v>
      </c>
      <c r="B354" s="12" t="s">
        <v>936</v>
      </c>
      <c r="C354" s="14" t="s">
        <v>937</v>
      </c>
      <c r="D354" s="109">
        <v>7200</v>
      </c>
      <c r="E354" s="109">
        <v>7200</v>
      </c>
      <c r="F354" s="8" t="s">
        <v>938</v>
      </c>
      <c r="G354" s="8" t="s">
        <v>939</v>
      </c>
      <c r="H354" s="8" t="s">
        <v>939</v>
      </c>
      <c r="I354" s="8" t="s">
        <v>940</v>
      </c>
      <c r="J354" s="8" t="s">
        <v>1022</v>
      </c>
    </row>
    <row r="355" spans="1:10" ht="60.75" x14ac:dyDescent="0.35">
      <c r="A355" s="8">
        <v>350</v>
      </c>
      <c r="B355" s="12" t="s">
        <v>1023</v>
      </c>
      <c r="C355" s="14" t="s">
        <v>937</v>
      </c>
      <c r="D355" s="109">
        <v>68480</v>
      </c>
      <c r="E355" s="109">
        <v>68480</v>
      </c>
      <c r="F355" s="8" t="s">
        <v>938</v>
      </c>
      <c r="G355" s="8" t="s">
        <v>1024</v>
      </c>
      <c r="H355" s="8" t="s">
        <v>1024</v>
      </c>
      <c r="I355" s="8" t="s">
        <v>940</v>
      </c>
      <c r="J355" s="8" t="s">
        <v>1025</v>
      </c>
    </row>
    <row r="356" spans="1:10" ht="81" x14ac:dyDescent="0.35">
      <c r="A356" s="8">
        <v>351</v>
      </c>
      <c r="B356" s="12" t="s">
        <v>1026</v>
      </c>
      <c r="C356" s="14" t="s">
        <v>937</v>
      </c>
      <c r="D356" s="109">
        <v>3100</v>
      </c>
      <c r="E356" s="109">
        <v>3100</v>
      </c>
      <c r="F356" s="8" t="s">
        <v>938</v>
      </c>
      <c r="G356" s="8" t="s">
        <v>1027</v>
      </c>
      <c r="H356" s="8" t="s">
        <v>1027</v>
      </c>
      <c r="I356" s="8" t="s">
        <v>940</v>
      </c>
      <c r="J356" s="8" t="s">
        <v>1028</v>
      </c>
    </row>
    <row r="357" spans="1:10" ht="81" x14ac:dyDescent="0.35">
      <c r="A357" s="8">
        <v>352</v>
      </c>
      <c r="B357" s="12" t="s">
        <v>942</v>
      </c>
      <c r="C357" s="14" t="s">
        <v>937</v>
      </c>
      <c r="D357" s="109">
        <v>5600</v>
      </c>
      <c r="E357" s="109">
        <v>5600</v>
      </c>
      <c r="F357" s="8" t="s">
        <v>938</v>
      </c>
      <c r="G357" s="8" t="s">
        <v>1029</v>
      </c>
      <c r="H357" s="8" t="s">
        <v>1029</v>
      </c>
      <c r="I357" s="8" t="s">
        <v>940</v>
      </c>
      <c r="J357" s="8" t="s">
        <v>1030</v>
      </c>
    </row>
    <row r="358" spans="1:10" ht="81" x14ac:dyDescent="0.35">
      <c r="A358" s="8">
        <v>353</v>
      </c>
      <c r="B358" s="12" t="s">
        <v>1031</v>
      </c>
      <c r="C358" s="14" t="s">
        <v>937</v>
      </c>
      <c r="D358" s="109">
        <v>2200</v>
      </c>
      <c r="E358" s="109">
        <v>2200</v>
      </c>
      <c r="F358" s="8" t="s">
        <v>938</v>
      </c>
      <c r="G358" s="8" t="s">
        <v>1032</v>
      </c>
      <c r="H358" s="8" t="s">
        <v>1032</v>
      </c>
      <c r="I358" s="8" t="s">
        <v>940</v>
      </c>
      <c r="J358" s="8" t="s">
        <v>1033</v>
      </c>
    </row>
    <row r="359" spans="1:10" ht="81" x14ac:dyDescent="0.35">
      <c r="A359" s="8">
        <v>354</v>
      </c>
      <c r="B359" s="12" t="s">
        <v>1034</v>
      </c>
      <c r="C359" s="14" t="s">
        <v>937</v>
      </c>
      <c r="D359" s="109">
        <v>3750</v>
      </c>
      <c r="E359" s="109">
        <v>4200</v>
      </c>
      <c r="F359" s="8" t="s">
        <v>938</v>
      </c>
      <c r="G359" s="8" t="s">
        <v>1035</v>
      </c>
      <c r="H359" s="8" t="s">
        <v>1035</v>
      </c>
      <c r="I359" s="8" t="s">
        <v>940</v>
      </c>
      <c r="J359" s="8" t="s">
        <v>1036</v>
      </c>
    </row>
    <row r="360" spans="1:10" ht="60.75" x14ac:dyDescent="0.35">
      <c r="A360" s="8">
        <v>355</v>
      </c>
      <c r="B360" s="12" t="s">
        <v>1037</v>
      </c>
      <c r="C360" s="14" t="s">
        <v>937</v>
      </c>
      <c r="D360" s="109">
        <v>5620</v>
      </c>
      <c r="E360" s="109">
        <v>5620</v>
      </c>
      <c r="F360" s="8" t="s">
        <v>938</v>
      </c>
      <c r="G360" s="8" t="s">
        <v>1038</v>
      </c>
      <c r="H360" s="8" t="s">
        <v>1038</v>
      </c>
      <c r="I360" s="8" t="s">
        <v>940</v>
      </c>
      <c r="J360" s="8" t="s">
        <v>1039</v>
      </c>
    </row>
    <row r="361" spans="1:10" ht="60.75" x14ac:dyDescent="0.35">
      <c r="A361" s="8">
        <v>356</v>
      </c>
      <c r="B361" s="12" t="s">
        <v>1040</v>
      </c>
      <c r="C361" s="14" t="s">
        <v>937</v>
      </c>
      <c r="D361" s="109">
        <v>1550</v>
      </c>
      <c r="E361" s="109">
        <v>1550</v>
      </c>
      <c r="F361" s="8" t="s">
        <v>938</v>
      </c>
      <c r="G361" s="8" t="s">
        <v>1041</v>
      </c>
      <c r="H361" s="8" t="s">
        <v>1041</v>
      </c>
      <c r="I361" s="8" t="s">
        <v>940</v>
      </c>
      <c r="J361" s="8" t="s">
        <v>1042</v>
      </c>
    </row>
    <row r="362" spans="1:10" ht="121.5" x14ac:dyDescent="0.35">
      <c r="A362" s="8">
        <v>357</v>
      </c>
      <c r="B362" s="108" t="s">
        <v>1043</v>
      </c>
      <c r="C362" s="14" t="s">
        <v>911</v>
      </c>
      <c r="D362" s="135">
        <v>417510</v>
      </c>
      <c r="E362" s="136">
        <v>417510</v>
      </c>
      <c r="F362" s="112" t="s">
        <v>33</v>
      </c>
      <c r="G362" s="14" t="s">
        <v>1044</v>
      </c>
      <c r="H362" s="14" t="s">
        <v>1045</v>
      </c>
      <c r="I362" s="112" t="s">
        <v>914</v>
      </c>
      <c r="J362" s="112" t="s">
        <v>25032</v>
      </c>
    </row>
    <row r="363" spans="1:10" ht="60.75" x14ac:dyDescent="0.35">
      <c r="A363" s="8">
        <v>358</v>
      </c>
      <c r="B363" s="12" t="s">
        <v>1046</v>
      </c>
      <c r="C363" s="8" t="s">
        <v>928</v>
      </c>
      <c r="D363" s="131">
        <v>85000</v>
      </c>
      <c r="E363" s="131">
        <v>85000</v>
      </c>
      <c r="F363" s="8" t="s">
        <v>929</v>
      </c>
      <c r="G363" s="8" t="s">
        <v>1047</v>
      </c>
      <c r="H363" s="8" t="s">
        <v>1047</v>
      </c>
      <c r="I363" s="14" t="s">
        <v>931</v>
      </c>
      <c r="J363" s="14" t="s">
        <v>1048</v>
      </c>
    </row>
    <row r="364" spans="1:10" ht="60.75" x14ac:dyDescent="0.35">
      <c r="A364" s="8">
        <v>359</v>
      </c>
      <c r="B364" s="12" t="s">
        <v>1049</v>
      </c>
      <c r="C364" s="8" t="s">
        <v>928</v>
      </c>
      <c r="D364" s="131">
        <v>37450</v>
      </c>
      <c r="E364" s="131">
        <v>37450</v>
      </c>
      <c r="F364" s="8" t="s">
        <v>929</v>
      </c>
      <c r="G364" s="8" t="s">
        <v>1050</v>
      </c>
      <c r="H364" s="8" t="s">
        <v>1050</v>
      </c>
      <c r="I364" s="14" t="s">
        <v>931</v>
      </c>
      <c r="J364" s="14" t="s">
        <v>1051</v>
      </c>
    </row>
    <row r="365" spans="1:10" ht="60.75" x14ac:dyDescent="0.35">
      <c r="A365" s="8">
        <v>360</v>
      </c>
      <c r="B365" s="12" t="s">
        <v>1052</v>
      </c>
      <c r="C365" s="8" t="s">
        <v>928</v>
      </c>
      <c r="D365" s="131">
        <v>39590</v>
      </c>
      <c r="E365" s="131">
        <v>39590</v>
      </c>
      <c r="F365" s="8" t="s">
        <v>929</v>
      </c>
      <c r="G365" s="8" t="s">
        <v>1053</v>
      </c>
      <c r="H365" s="8" t="s">
        <v>1053</v>
      </c>
      <c r="I365" s="14" t="s">
        <v>931</v>
      </c>
      <c r="J365" s="14" t="s">
        <v>1054</v>
      </c>
    </row>
    <row r="366" spans="1:10" ht="81" x14ac:dyDescent="0.35">
      <c r="A366" s="8">
        <v>361</v>
      </c>
      <c r="B366" s="126" t="s">
        <v>36817</v>
      </c>
      <c r="C366" s="111" t="s">
        <v>36856</v>
      </c>
      <c r="D366" s="288">
        <v>200000</v>
      </c>
      <c r="E366" s="288">
        <v>200000</v>
      </c>
      <c r="F366" s="112" t="s">
        <v>626</v>
      </c>
      <c r="G366" s="111" t="s">
        <v>36818</v>
      </c>
      <c r="H366" s="111" t="str">
        <f t="shared" ref="H366:H379" si="4">G366</f>
        <v>บริษัท ริโก้ (ประเทศไทย) จำกัด 200000 บาท</v>
      </c>
      <c r="I366" s="333" t="s">
        <v>36812</v>
      </c>
      <c r="J366" s="334" t="s">
        <v>36842</v>
      </c>
    </row>
    <row r="367" spans="1:10" ht="101.25" x14ac:dyDescent="0.35">
      <c r="A367" s="8">
        <v>362</v>
      </c>
      <c r="B367" s="126" t="s">
        <v>36819</v>
      </c>
      <c r="C367" s="111" t="s">
        <v>36856</v>
      </c>
      <c r="D367" s="288">
        <v>100000</v>
      </c>
      <c r="E367" s="288">
        <v>100000</v>
      </c>
      <c r="F367" s="112" t="s">
        <v>37942</v>
      </c>
      <c r="G367" s="111" t="s">
        <v>36820</v>
      </c>
      <c r="H367" s="111" t="str">
        <f t="shared" si="4"/>
        <v xml:space="preserve">บริษัท มิตซูบิชิ เอลเลเวเตอร์ (ประเทศไทย) จำกัด 93143.5 บาท	 
</v>
      </c>
      <c r="I367" s="333" t="s">
        <v>36812</v>
      </c>
      <c r="J367" s="299" t="s">
        <v>36843</v>
      </c>
    </row>
    <row r="368" spans="1:10" ht="101.25" x14ac:dyDescent="0.35">
      <c r="A368" s="8">
        <v>363</v>
      </c>
      <c r="B368" s="126" t="s">
        <v>36928</v>
      </c>
      <c r="C368" s="111" t="s">
        <v>36856</v>
      </c>
      <c r="D368" s="288">
        <v>150000</v>
      </c>
      <c r="E368" s="288">
        <v>138000</v>
      </c>
      <c r="F368" s="112" t="s">
        <v>37942</v>
      </c>
      <c r="G368" s="111" t="s">
        <v>36821</v>
      </c>
      <c r="H368" s="111" t="str">
        <f t="shared" si="4"/>
        <v xml:space="preserve">บริษัท เพอร์เฟค อินนิเซียล ประเทศไทยจำกัด 73830 บาท
</v>
      </c>
      <c r="I368" s="333" t="s">
        <v>36812</v>
      </c>
      <c r="J368" s="334" t="s">
        <v>36844</v>
      </c>
    </row>
    <row r="369" spans="1:10" ht="81" x14ac:dyDescent="0.35">
      <c r="A369" s="8">
        <v>364</v>
      </c>
      <c r="B369" s="126" t="s">
        <v>36822</v>
      </c>
      <c r="C369" s="111" t="s">
        <v>36856</v>
      </c>
      <c r="D369" s="288">
        <v>72000</v>
      </c>
      <c r="E369" s="288">
        <v>104280</v>
      </c>
      <c r="F369" s="112" t="s">
        <v>37942</v>
      </c>
      <c r="G369" s="111" t="s">
        <v>36823</v>
      </c>
      <c r="H369" s="111" t="str">
        <f t="shared" si="4"/>
        <v>ห้างหุ้นส่วนจำกัด ส.เรืองโรจน์สระบุรี 71994 บาท</v>
      </c>
      <c r="I369" s="333" t="s">
        <v>36812</v>
      </c>
      <c r="J369" s="334" t="s">
        <v>36845</v>
      </c>
    </row>
    <row r="370" spans="1:10" ht="81" x14ac:dyDescent="0.35">
      <c r="A370" s="8">
        <v>365</v>
      </c>
      <c r="B370" s="126" t="s">
        <v>36824</v>
      </c>
      <c r="C370" s="111" t="s">
        <v>36856</v>
      </c>
      <c r="D370" s="288">
        <v>120000</v>
      </c>
      <c r="E370" s="288">
        <v>104280</v>
      </c>
      <c r="F370" s="112" t="s">
        <v>37942</v>
      </c>
      <c r="G370" s="111" t="s">
        <v>36825</v>
      </c>
      <c r="H370" s="111" t="str">
        <f t="shared" si="4"/>
        <v>ห้างหุ้นส่วนจำกัด จามเทวี (2535)	115200 บาท</v>
      </c>
      <c r="I370" s="333" t="s">
        <v>36812</v>
      </c>
      <c r="J370" s="299" t="s">
        <v>36846</v>
      </c>
    </row>
    <row r="371" spans="1:10" ht="81" x14ac:dyDescent="0.35">
      <c r="A371" s="8">
        <v>366</v>
      </c>
      <c r="B371" s="126" t="s">
        <v>36826</v>
      </c>
      <c r="C371" s="111" t="s">
        <v>36856</v>
      </c>
      <c r="D371" s="288">
        <v>120000</v>
      </c>
      <c r="E371" s="288">
        <v>104280</v>
      </c>
      <c r="F371" s="112" t="s">
        <v>37942</v>
      </c>
      <c r="G371" s="111" t="s">
        <v>36827</v>
      </c>
      <c r="H371" s="111" t="str">
        <f t="shared" si="4"/>
        <v>ห้างหุ้นส่วนจำกัด เกาะคาการปิโตรเลียม 120000 บาท</v>
      </c>
      <c r="I371" s="333" t="s">
        <v>36812</v>
      </c>
      <c r="J371" s="299" t="s">
        <v>36847</v>
      </c>
    </row>
    <row r="372" spans="1:10" ht="60.75" x14ac:dyDescent="0.35">
      <c r="A372" s="8">
        <v>367</v>
      </c>
      <c r="B372" s="126" t="s">
        <v>36828</v>
      </c>
      <c r="C372" s="111" t="s">
        <v>36856</v>
      </c>
      <c r="D372" s="288">
        <v>104280</v>
      </c>
      <c r="E372" s="288">
        <v>138000</v>
      </c>
      <c r="F372" s="112" t="s">
        <v>37942</v>
      </c>
      <c r="G372" s="111" t="s">
        <v>36829</v>
      </c>
      <c r="H372" s="111" t="str">
        <f t="shared" si="4"/>
        <v>นางระพีพรรณ  อินทศร 104280 บาท</v>
      </c>
      <c r="I372" s="333" t="s">
        <v>36812</v>
      </c>
      <c r="J372" s="334" t="s">
        <v>36848</v>
      </c>
    </row>
    <row r="373" spans="1:10" ht="81" x14ac:dyDescent="0.35">
      <c r="A373" s="8">
        <v>368</v>
      </c>
      <c r="B373" s="126" t="s">
        <v>36830</v>
      </c>
      <c r="C373" s="111" t="s">
        <v>36856</v>
      </c>
      <c r="D373" s="288">
        <v>160000</v>
      </c>
      <c r="E373" s="288">
        <v>160000</v>
      </c>
      <c r="F373" s="112" t="s">
        <v>37942</v>
      </c>
      <c r="G373" s="111" t="s">
        <v>36831</v>
      </c>
      <c r="H373" s="111" t="str">
        <f t="shared" si="4"/>
        <v>ห้างหุ้นส่วนจำกัด เวลเทรดนอร์ทเทิร์น 160000 บาท</v>
      </c>
      <c r="I373" s="333" t="s">
        <v>36812</v>
      </c>
      <c r="J373" s="299" t="s">
        <v>36849</v>
      </c>
    </row>
    <row r="374" spans="1:10" ht="60.75" x14ac:dyDescent="0.35">
      <c r="A374" s="8">
        <v>369</v>
      </c>
      <c r="B374" s="126" t="s">
        <v>36832</v>
      </c>
      <c r="C374" s="111" t="s">
        <v>36856</v>
      </c>
      <c r="D374" s="288">
        <v>104280</v>
      </c>
      <c r="E374" s="288">
        <v>104280</v>
      </c>
      <c r="F374" s="112" t="s">
        <v>37942</v>
      </c>
      <c r="G374" s="111" t="s">
        <v>36833</v>
      </c>
      <c r="H374" s="111" t="str">
        <f t="shared" si="4"/>
        <v>นางสาวมณีรินทร์  ศรีประมงค์ 104280 บาท</v>
      </c>
      <c r="I374" s="333" t="s">
        <v>36812</v>
      </c>
      <c r="J374" s="299" t="s">
        <v>36850</v>
      </c>
    </row>
    <row r="375" spans="1:10" ht="101.25" x14ac:dyDescent="0.35">
      <c r="A375" s="8">
        <v>370</v>
      </c>
      <c r="B375" s="126" t="s">
        <v>36834</v>
      </c>
      <c r="C375" s="111" t="s">
        <v>36856</v>
      </c>
      <c r="D375" s="288">
        <v>75600</v>
      </c>
      <c r="E375" s="288">
        <v>104280</v>
      </c>
      <c r="F375" s="112" t="s">
        <v>37942</v>
      </c>
      <c r="G375" s="111" t="s">
        <v>36835</v>
      </c>
      <c r="H375" s="111" t="str">
        <f t="shared" si="4"/>
        <v>บริษัท โทรคมนาคมแห่งชาติ จำกัด (มหาชน) 53358 บาท</v>
      </c>
      <c r="I375" s="333" t="s">
        <v>36812</v>
      </c>
      <c r="J375" s="299" t="s">
        <v>36851</v>
      </c>
    </row>
    <row r="376" spans="1:10" ht="81" x14ac:dyDescent="0.35">
      <c r="A376" s="8">
        <v>371</v>
      </c>
      <c r="B376" s="126" t="s">
        <v>36836</v>
      </c>
      <c r="C376" s="111" t="s">
        <v>36856</v>
      </c>
      <c r="D376" s="288">
        <v>15408</v>
      </c>
      <c r="E376" s="288">
        <v>15408</v>
      </c>
      <c r="F376" s="112" t="s">
        <v>37942</v>
      </c>
      <c r="G376" s="111" t="s">
        <v>36837</v>
      </c>
      <c r="H376" s="111" t="str">
        <f t="shared" si="4"/>
        <v>บริษัท ทริปเปิลที บรอดแบนด์  จำกัด (มหาชน) 15408 บาท</v>
      </c>
      <c r="I376" s="333" t="s">
        <v>36812</v>
      </c>
      <c r="J376" s="299" t="s">
        <v>36852</v>
      </c>
    </row>
    <row r="377" spans="1:10" ht="81" x14ac:dyDescent="0.35">
      <c r="A377" s="8">
        <v>372</v>
      </c>
      <c r="B377" s="126" t="s">
        <v>36838</v>
      </c>
      <c r="C377" s="111" t="s">
        <v>36856</v>
      </c>
      <c r="D377" s="288">
        <v>40000</v>
      </c>
      <c r="E377" s="288">
        <v>40000</v>
      </c>
      <c r="F377" s="112" t="s">
        <v>37942</v>
      </c>
      <c r="G377" s="111" t="s">
        <v>36929</v>
      </c>
      <c r="H377" s="111" t="str">
        <f t="shared" si="4"/>
        <v>น้ำดื่มธาราหลงวันที่ง โดย นายวุฒิชัย ดวงคำ 40000 บาท</v>
      </c>
      <c r="I377" s="333" t="s">
        <v>36812</v>
      </c>
      <c r="J377" s="299" t="s">
        <v>36853</v>
      </c>
    </row>
    <row r="378" spans="1:10" ht="81" x14ac:dyDescent="0.35">
      <c r="A378" s="8">
        <v>373</v>
      </c>
      <c r="B378" s="126" t="s">
        <v>36839</v>
      </c>
      <c r="C378" s="111" t="s">
        <v>36856</v>
      </c>
      <c r="D378" s="288">
        <v>103000</v>
      </c>
      <c r="E378" s="288">
        <v>103000</v>
      </c>
      <c r="F378" s="112" t="s">
        <v>37942</v>
      </c>
      <c r="G378" s="111" t="s">
        <v>36816</v>
      </c>
      <c r="H378" s="111" t="str">
        <f t="shared" si="4"/>
        <v>บริษัท อะแวร์ คอร์ปอเรชั่น จำกัด 103000 บาท</v>
      </c>
      <c r="I378" s="333" t="s">
        <v>36812</v>
      </c>
      <c r="J378" s="299" t="s">
        <v>36854</v>
      </c>
    </row>
    <row r="379" spans="1:10" ht="81" x14ac:dyDescent="0.35">
      <c r="A379" s="8">
        <v>374</v>
      </c>
      <c r="B379" s="126" t="s">
        <v>36840</v>
      </c>
      <c r="C379" s="111" t="s">
        <v>36856</v>
      </c>
      <c r="D379" s="288">
        <v>75000</v>
      </c>
      <c r="E379" s="288">
        <v>75000</v>
      </c>
      <c r="F379" s="112" t="s">
        <v>37942</v>
      </c>
      <c r="G379" s="111" t="s">
        <v>36841</v>
      </c>
      <c r="H379" s="111" t="str">
        <f t="shared" si="4"/>
        <v xml:space="preserve">บริษัท อะแวร์ คอร์ปอเรชั่น จำกัด 75000 บาท      </v>
      </c>
      <c r="I379" s="333" t="s">
        <v>36812</v>
      </c>
      <c r="J379" s="299" t="s">
        <v>36855</v>
      </c>
    </row>
    <row r="380" spans="1:10" ht="81" x14ac:dyDescent="0.35">
      <c r="A380" s="8">
        <v>375</v>
      </c>
      <c r="B380" s="12" t="s">
        <v>36748</v>
      </c>
      <c r="C380" s="8" t="s">
        <v>36749</v>
      </c>
      <c r="D380" s="137">
        <v>7704</v>
      </c>
      <c r="E380" s="137">
        <f t="shared" ref="E380:E384" si="5">D380</f>
        <v>7704</v>
      </c>
      <c r="F380" s="8" t="s">
        <v>33</v>
      </c>
      <c r="G380" s="8" t="s">
        <v>36785</v>
      </c>
      <c r="H380" s="8" t="str">
        <f t="shared" ref="H380:H384" si="6">G380</f>
        <v xml:space="preserve">บริษัท เอ เอส ไซน์ จำกัด
7,704.00 บาท
</v>
      </c>
      <c r="I380" s="8" t="s">
        <v>1058</v>
      </c>
      <c r="J380" s="8" t="s">
        <v>36930</v>
      </c>
    </row>
    <row r="381" spans="1:10" ht="101.25" x14ac:dyDescent="0.35">
      <c r="A381" s="8">
        <v>376</v>
      </c>
      <c r="B381" s="12" t="s">
        <v>36748</v>
      </c>
      <c r="C381" s="8" t="s">
        <v>36749</v>
      </c>
      <c r="D381" s="137">
        <v>26750</v>
      </c>
      <c r="E381" s="137">
        <f t="shared" si="5"/>
        <v>26750</v>
      </c>
      <c r="F381" s="8" t="s">
        <v>33</v>
      </c>
      <c r="G381" s="8" t="s">
        <v>36786</v>
      </c>
      <c r="H381" s="8" t="str">
        <f t="shared" si="6"/>
        <v xml:space="preserve">บริษัท เคโมไซเอนซ์ (ประเทศไทย) จำกัด
26,750.00 บาท
</v>
      </c>
      <c r="I381" s="8" t="s">
        <v>1058</v>
      </c>
      <c r="J381" s="8" t="s">
        <v>36931</v>
      </c>
    </row>
    <row r="382" spans="1:10" ht="60.75" x14ac:dyDescent="0.35">
      <c r="A382" s="8">
        <v>377</v>
      </c>
      <c r="B382" s="12" t="s">
        <v>36748</v>
      </c>
      <c r="C382" s="8" t="s">
        <v>36749</v>
      </c>
      <c r="D382" s="137">
        <v>9244.7999999999993</v>
      </c>
      <c r="E382" s="137">
        <f t="shared" si="5"/>
        <v>9244.7999999999993</v>
      </c>
      <c r="F382" s="8" t="s">
        <v>33</v>
      </c>
      <c r="G382" s="8" t="s">
        <v>36787</v>
      </c>
      <c r="H382" s="8" t="str">
        <f t="shared" si="6"/>
        <v>บริษัท ซีนิธ ไซเอนซ์ จำกัด
9,244.80 บาท</v>
      </c>
      <c r="I382" s="8" t="s">
        <v>1058</v>
      </c>
      <c r="J382" s="8" t="s">
        <v>36932</v>
      </c>
    </row>
    <row r="383" spans="1:10" ht="60.75" x14ac:dyDescent="0.35">
      <c r="A383" s="8">
        <v>378</v>
      </c>
      <c r="B383" s="12" t="s">
        <v>36748</v>
      </c>
      <c r="C383" s="8" t="s">
        <v>36749</v>
      </c>
      <c r="D383" s="137">
        <v>9416</v>
      </c>
      <c r="E383" s="137">
        <f t="shared" si="5"/>
        <v>9416</v>
      </c>
      <c r="F383" s="8" t="s">
        <v>33</v>
      </c>
      <c r="G383" s="8" t="s">
        <v>36788</v>
      </c>
      <c r="H383" s="8" t="str">
        <f t="shared" si="6"/>
        <v>บริษัท โอเชี่ยนเมด จำกัด
9,416.00 บาท</v>
      </c>
      <c r="I383" s="8" t="s">
        <v>1058</v>
      </c>
      <c r="J383" s="8" t="s">
        <v>36933</v>
      </c>
    </row>
    <row r="384" spans="1:10" ht="60.75" x14ac:dyDescent="0.35">
      <c r="A384" s="8">
        <v>379</v>
      </c>
      <c r="B384" s="12" t="s">
        <v>36789</v>
      </c>
      <c r="C384" s="8" t="s">
        <v>36749</v>
      </c>
      <c r="D384" s="137">
        <v>41608.32</v>
      </c>
      <c r="E384" s="137">
        <f t="shared" si="5"/>
        <v>41608.32</v>
      </c>
      <c r="F384" s="8" t="s">
        <v>33</v>
      </c>
      <c r="G384" s="8" t="s">
        <v>36790</v>
      </c>
      <c r="H384" s="8" t="str">
        <f t="shared" si="6"/>
        <v>บริษัท สยามยูนิแคร์ จำกัด
41,608.32 บาท</v>
      </c>
      <c r="I384" s="8" t="s">
        <v>1058</v>
      </c>
      <c r="J384" s="8" t="s">
        <v>36934</v>
      </c>
    </row>
    <row r="385" spans="1:10" ht="101.25" x14ac:dyDescent="0.35">
      <c r="A385" s="8">
        <v>380</v>
      </c>
      <c r="B385" s="16" t="s">
        <v>36307</v>
      </c>
      <c r="C385" s="8" t="s">
        <v>36278</v>
      </c>
      <c r="D385" s="19">
        <v>399110</v>
      </c>
      <c r="E385" s="19">
        <v>399110</v>
      </c>
      <c r="F385" s="18" t="s">
        <v>37942</v>
      </c>
      <c r="G385" s="18" t="s">
        <v>36305</v>
      </c>
      <c r="H385" s="18" t="s">
        <v>36305</v>
      </c>
      <c r="I385" s="8" t="s">
        <v>972</v>
      </c>
      <c r="J385" s="18" t="s">
        <v>36309</v>
      </c>
    </row>
    <row r="386" spans="1:10" ht="141.75" x14ac:dyDescent="0.35">
      <c r="A386" s="8">
        <v>381</v>
      </c>
      <c r="B386" s="16" t="s">
        <v>36308</v>
      </c>
      <c r="C386" s="8" t="s">
        <v>36278</v>
      </c>
      <c r="D386" s="19">
        <v>2990</v>
      </c>
      <c r="E386" s="19">
        <v>2990</v>
      </c>
      <c r="F386" s="18" t="s">
        <v>37942</v>
      </c>
      <c r="G386" s="18" t="s">
        <v>36306</v>
      </c>
      <c r="H386" s="18" t="s">
        <v>36306</v>
      </c>
      <c r="I386" s="8" t="s">
        <v>972</v>
      </c>
      <c r="J386" s="18" t="s">
        <v>36310</v>
      </c>
    </row>
    <row r="387" spans="1:10" ht="60.75" x14ac:dyDescent="0.35">
      <c r="A387" s="8">
        <v>382</v>
      </c>
      <c r="B387" s="12" t="s">
        <v>1055</v>
      </c>
      <c r="C387" s="8" t="s">
        <v>1056</v>
      </c>
      <c r="D387" s="137">
        <v>50000</v>
      </c>
      <c r="E387" s="137">
        <v>50000</v>
      </c>
      <c r="F387" s="8" t="s">
        <v>37942</v>
      </c>
      <c r="G387" s="8" t="s">
        <v>1057</v>
      </c>
      <c r="H387" s="8" t="s">
        <v>1057</v>
      </c>
      <c r="I387" s="8" t="s">
        <v>1058</v>
      </c>
      <c r="J387" s="8" t="s">
        <v>1059</v>
      </c>
    </row>
    <row r="388" spans="1:10" ht="60.75" x14ac:dyDescent="0.35">
      <c r="A388" s="8">
        <v>383</v>
      </c>
      <c r="B388" s="12" t="s">
        <v>1060</v>
      </c>
      <c r="C388" s="8" t="s">
        <v>1056</v>
      </c>
      <c r="D388" s="137">
        <v>50000</v>
      </c>
      <c r="E388" s="137">
        <v>50000</v>
      </c>
      <c r="F388" s="8" t="s">
        <v>37942</v>
      </c>
      <c r="G388" s="8" t="s">
        <v>1061</v>
      </c>
      <c r="H388" s="8" t="s">
        <v>1061</v>
      </c>
      <c r="I388" s="8" t="s">
        <v>1058</v>
      </c>
      <c r="J388" s="8" t="s">
        <v>1062</v>
      </c>
    </row>
    <row r="389" spans="1:10" ht="81" x14ac:dyDescent="0.35">
      <c r="A389" s="8">
        <v>384</v>
      </c>
      <c r="B389" s="12" t="s">
        <v>1063</v>
      </c>
      <c r="C389" s="8" t="s">
        <v>1056</v>
      </c>
      <c r="D389" s="137">
        <v>60000</v>
      </c>
      <c r="E389" s="137">
        <v>60000</v>
      </c>
      <c r="F389" s="8" t="s">
        <v>37942</v>
      </c>
      <c r="G389" s="8" t="s">
        <v>1064</v>
      </c>
      <c r="H389" s="8" t="s">
        <v>1064</v>
      </c>
      <c r="I389" s="8" t="s">
        <v>1058</v>
      </c>
      <c r="J389" s="8" t="s">
        <v>1065</v>
      </c>
    </row>
    <row r="390" spans="1:10" ht="81" x14ac:dyDescent="0.35">
      <c r="A390" s="8">
        <v>385</v>
      </c>
      <c r="B390" s="12" t="s">
        <v>1066</v>
      </c>
      <c r="C390" s="8" t="s">
        <v>1056</v>
      </c>
      <c r="D390" s="137">
        <v>100000</v>
      </c>
      <c r="E390" s="137">
        <v>100000</v>
      </c>
      <c r="F390" s="8" t="s">
        <v>37942</v>
      </c>
      <c r="G390" s="8" t="s">
        <v>1067</v>
      </c>
      <c r="H390" s="8" t="s">
        <v>1067</v>
      </c>
      <c r="I390" s="8" t="s">
        <v>1058</v>
      </c>
      <c r="J390" s="8" t="s">
        <v>1068</v>
      </c>
    </row>
    <row r="391" spans="1:10" ht="60.75" x14ac:dyDescent="0.35">
      <c r="A391" s="8">
        <v>386</v>
      </c>
      <c r="B391" s="12" t="s">
        <v>1069</v>
      </c>
      <c r="C391" s="8" t="s">
        <v>1056</v>
      </c>
      <c r="D391" s="137">
        <v>100000</v>
      </c>
      <c r="E391" s="137">
        <v>100000</v>
      </c>
      <c r="F391" s="8" t="s">
        <v>37942</v>
      </c>
      <c r="G391" s="8" t="s">
        <v>1070</v>
      </c>
      <c r="H391" s="8" t="s">
        <v>1070</v>
      </c>
      <c r="I391" s="8" t="s">
        <v>1058</v>
      </c>
      <c r="J391" s="8" t="s">
        <v>1071</v>
      </c>
    </row>
    <row r="392" spans="1:10" ht="81" x14ac:dyDescent="0.35">
      <c r="A392" s="8">
        <v>387</v>
      </c>
      <c r="B392" s="108" t="s">
        <v>1072</v>
      </c>
      <c r="C392" s="14" t="s">
        <v>911</v>
      </c>
      <c r="D392" s="109">
        <v>2400000</v>
      </c>
      <c r="E392" s="109">
        <v>2400000</v>
      </c>
      <c r="F392" s="111" t="s">
        <v>1073</v>
      </c>
      <c r="G392" s="8" t="s">
        <v>1074</v>
      </c>
      <c r="H392" s="8" t="s">
        <v>1075</v>
      </c>
      <c r="I392" s="112" t="s">
        <v>914</v>
      </c>
      <c r="J392" s="112" t="s">
        <v>25033</v>
      </c>
    </row>
    <row r="393" spans="1:10" ht="202.5" x14ac:dyDescent="0.35">
      <c r="A393" s="8">
        <v>388</v>
      </c>
      <c r="B393" s="108" t="s">
        <v>1076</v>
      </c>
      <c r="C393" s="14" t="s">
        <v>911</v>
      </c>
      <c r="D393" s="109">
        <v>2961500</v>
      </c>
      <c r="E393" s="109">
        <v>2961500</v>
      </c>
      <c r="F393" s="111" t="s">
        <v>1073</v>
      </c>
      <c r="G393" s="8" t="s">
        <v>1077</v>
      </c>
      <c r="H393" s="8" t="s">
        <v>1078</v>
      </c>
      <c r="I393" s="112" t="s">
        <v>914</v>
      </c>
      <c r="J393" s="112" t="s">
        <v>25034</v>
      </c>
    </row>
    <row r="394" spans="1:10" ht="101.25" x14ac:dyDescent="0.35">
      <c r="A394" s="8">
        <v>389</v>
      </c>
      <c r="B394" s="16" t="s">
        <v>26754</v>
      </c>
      <c r="C394" s="8" t="s">
        <v>26755</v>
      </c>
      <c r="D394" s="19">
        <v>24075</v>
      </c>
      <c r="E394" s="19">
        <v>24075</v>
      </c>
      <c r="F394" s="18" t="s">
        <v>37942</v>
      </c>
      <c r="G394" s="18" t="s">
        <v>26756</v>
      </c>
      <c r="H394" s="18" t="s">
        <v>26756</v>
      </c>
      <c r="I394" s="261" t="s">
        <v>185</v>
      </c>
      <c r="J394" s="18" t="s">
        <v>26757</v>
      </c>
    </row>
    <row r="395" spans="1:10" ht="60.75" x14ac:dyDescent="0.35">
      <c r="A395" s="8">
        <v>390</v>
      </c>
      <c r="B395" s="49" t="s">
        <v>28825</v>
      </c>
      <c r="C395" s="31" t="s">
        <v>28712</v>
      </c>
      <c r="D395" s="30">
        <v>9000</v>
      </c>
      <c r="E395" s="30">
        <v>9000</v>
      </c>
      <c r="F395" s="31" t="s">
        <v>37942</v>
      </c>
      <c r="G395" s="31" t="s">
        <v>28826</v>
      </c>
      <c r="H395" s="31" t="s">
        <v>28826</v>
      </c>
      <c r="I395" s="31" t="s">
        <v>28714</v>
      </c>
      <c r="J395" s="31" t="s">
        <v>28827</v>
      </c>
    </row>
    <row r="396" spans="1:10" ht="81" x14ac:dyDescent="0.35">
      <c r="A396" s="8">
        <v>391</v>
      </c>
      <c r="B396" s="108" t="s">
        <v>38656</v>
      </c>
      <c r="C396" s="14" t="s">
        <v>38633</v>
      </c>
      <c r="D396" s="139">
        <v>3210</v>
      </c>
      <c r="E396" s="139">
        <v>3210</v>
      </c>
      <c r="F396" s="14" t="s">
        <v>37942</v>
      </c>
      <c r="G396" s="14" t="s">
        <v>38657</v>
      </c>
      <c r="H396" s="14" t="s">
        <v>38657</v>
      </c>
      <c r="I396" s="116" t="s">
        <v>38635</v>
      </c>
      <c r="J396" s="14" t="s">
        <v>38658</v>
      </c>
    </row>
    <row r="397" spans="1:10" ht="60.75" x14ac:dyDescent="0.35">
      <c r="A397" s="8">
        <v>392</v>
      </c>
      <c r="B397" s="89" t="s">
        <v>28828</v>
      </c>
      <c r="C397" s="63" t="s">
        <v>28712</v>
      </c>
      <c r="D397" s="94">
        <v>22470</v>
      </c>
      <c r="E397" s="94">
        <v>22470</v>
      </c>
      <c r="F397" s="63" t="s">
        <v>37942</v>
      </c>
      <c r="G397" s="63" t="s">
        <v>28829</v>
      </c>
      <c r="H397" s="63" t="s">
        <v>28829</v>
      </c>
      <c r="I397" s="63" t="s">
        <v>28714</v>
      </c>
      <c r="J397" s="63" t="s">
        <v>28830</v>
      </c>
    </row>
    <row r="398" spans="1:10" ht="60.75" x14ac:dyDescent="0.35">
      <c r="A398" s="8">
        <v>393</v>
      </c>
      <c r="B398" s="16" t="s">
        <v>28828</v>
      </c>
      <c r="C398" s="18" t="s">
        <v>28712</v>
      </c>
      <c r="D398" s="19">
        <v>1750</v>
      </c>
      <c r="E398" s="19">
        <v>1750</v>
      </c>
      <c r="F398" s="18" t="s">
        <v>37942</v>
      </c>
      <c r="G398" s="18" t="s">
        <v>28831</v>
      </c>
      <c r="H398" s="18" t="s">
        <v>28831</v>
      </c>
      <c r="I398" s="18" t="s">
        <v>28714</v>
      </c>
      <c r="J398" s="18" t="s">
        <v>28832</v>
      </c>
    </row>
    <row r="399" spans="1:10" ht="60.75" x14ac:dyDescent="0.35">
      <c r="A399" s="8">
        <v>394</v>
      </c>
      <c r="B399" s="16" t="s">
        <v>28828</v>
      </c>
      <c r="C399" s="18" t="s">
        <v>28712</v>
      </c>
      <c r="D399" s="19">
        <v>2150</v>
      </c>
      <c r="E399" s="19">
        <v>2150</v>
      </c>
      <c r="F399" s="18" t="s">
        <v>37942</v>
      </c>
      <c r="G399" s="18" t="s">
        <v>28833</v>
      </c>
      <c r="H399" s="18" t="s">
        <v>28833</v>
      </c>
      <c r="I399" s="18" t="s">
        <v>28714</v>
      </c>
      <c r="J399" s="18" t="s">
        <v>28834</v>
      </c>
    </row>
    <row r="400" spans="1:10" ht="81" x14ac:dyDescent="0.35">
      <c r="A400" s="8">
        <v>395</v>
      </c>
      <c r="B400" s="16" t="s">
        <v>28828</v>
      </c>
      <c r="C400" s="18" t="s">
        <v>28712</v>
      </c>
      <c r="D400" s="19">
        <v>31600</v>
      </c>
      <c r="E400" s="19">
        <v>140812</v>
      </c>
      <c r="F400" s="18" t="s">
        <v>37942</v>
      </c>
      <c r="G400" s="18" t="s">
        <v>28835</v>
      </c>
      <c r="H400" s="18" t="s">
        <v>28835</v>
      </c>
      <c r="I400" s="18" t="s">
        <v>28714</v>
      </c>
      <c r="J400" s="18" t="s">
        <v>28836</v>
      </c>
    </row>
    <row r="401" spans="1:10" ht="60.75" x14ac:dyDescent="0.35">
      <c r="A401" s="8">
        <v>396</v>
      </c>
      <c r="B401" s="16" t="s">
        <v>28837</v>
      </c>
      <c r="C401" s="18" t="s">
        <v>28712</v>
      </c>
      <c r="D401" s="19">
        <v>22060</v>
      </c>
      <c r="E401" s="19">
        <v>145350</v>
      </c>
      <c r="F401" s="18" t="s">
        <v>37942</v>
      </c>
      <c r="G401" s="18" t="s">
        <v>28838</v>
      </c>
      <c r="H401" s="18" t="s">
        <v>28838</v>
      </c>
      <c r="I401" s="18" t="s">
        <v>28714</v>
      </c>
      <c r="J401" s="18" t="s">
        <v>28839</v>
      </c>
    </row>
    <row r="402" spans="1:10" ht="81" x14ac:dyDescent="0.35">
      <c r="A402" s="8">
        <v>397</v>
      </c>
      <c r="B402" s="16" t="s">
        <v>28840</v>
      </c>
      <c r="C402" s="18" t="s">
        <v>28712</v>
      </c>
      <c r="D402" s="19">
        <v>60166.1</v>
      </c>
      <c r="E402" s="19">
        <v>60166.1</v>
      </c>
      <c r="F402" s="18" t="s">
        <v>37942</v>
      </c>
      <c r="G402" s="18" t="s">
        <v>28841</v>
      </c>
      <c r="H402" s="18" t="s">
        <v>28841</v>
      </c>
      <c r="I402" s="18" t="s">
        <v>28714</v>
      </c>
      <c r="J402" s="18" t="s">
        <v>28842</v>
      </c>
    </row>
    <row r="403" spans="1:10" ht="60.75" x14ac:dyDescent="0.35">
      <c r="A403" s="8">
        <v>398</v>
      </c>
      <c r="B403" s="16" t="s">
        <v>28837</v>
      </c>
      <c r="C403" s="18" t="s">
        <v>28712</v>
      </c>
      <c r="D403" s="19">
        <v>17120</v>
      </c>
      <c r="E403" s="19">
        <v>22580</v>
      </c>
      <c r="F403" s="18" t="s">
        <v>37942</v>
      </c>
      <c r="G403" s="18" t="s">
        <v>28843</v>
      </c>
      <c r="H403" s="18" t="s">
        <v>28843</v>
      </c>
      <c r="I403" s="18" t="s">
        <v>28714</v>
      </c>
      <c r="J403" s="18" t="s">
        <v>28844</v>
      </c>
    </row>
    <row r="404" spans="1:10" ht="60.75" x14ac:dyDescent="0.35">
      <c r="A404" s="8">
        <v>399</v>
      </c>
      <c r="B404" s="16" t="s">
        <v>28828</v>
      </c>
      <c r="C404" s="18" t="s">
        <v>28712</v>
      </c>
      <c r="D404" s="19">
        <v>57000</v>
      </c>
      <c r="E404" s="19">
        <v>72000</v>
      </c>
      <c r="F404" s="18" t="s">
        <v>37942</v>
      </c>
      <c r="G404" s="18" t="s">
        <v>28845</v>
      </c>
      <c r="H404" s="18" t="s">
        <v>28845</v>
      </c>
      <c r="I404" s="18" t="s">
        <v>28714</v>
      </c>
      <c r="J404" s="18" t="s">
        <v>28846</v>
      </c>
    </row>
    <row r="405" spans="1:10" ht="60.75" x14ac:dyDescent="0.35">
      <c r="A405" s="8">
        <v>400</v>
      </c>
      <c r="B405" s="16" t="s">
        <v>28847</v>
      </c>
      <c r="C405" s="18" t="s">
        <v>28712</v>
      </c>
      <c r="D405" s="19">
        <v>9865</v>
      </c>
      <c r="E405" s="19">
        <v>12480</v>
      </c>
      <c r="F405" s="18" t="s">
        <v>37942</v>
      </c>
      <c r="G405" s="18" t="s">
        <v>28848</v>
      </c>
      <c r="H405" s="18" t="s">
        <v>28848</v>
      </c>
      <c r="I405" s="18" t="s">
        <v>28714</v>
      </c>
      <c r="J405" s="18" t="s">
        <v>28849</v>
      </c>
    </row>
    <row r="406" spans="1:10" ht="81" x14ac:dyDescent="0.35">
      <c r="A406" s="8">
        <v>401</v>
      </c>
      <c r="B406" s="16" t="s">
        <v>28828</v>
      </c>
      <c r="C406" s="18" t="s">
        <v>28712</v>
      </c>
      <c r="D406" s="19">
        <v>3000</v>
      </c>
      <c r="E406" s="19">
        <v>3000</v>
      </c>
      <c r="F406" s="18" t="s">
        <v>37942</v>
      </c>
      <c r="G406" s="18" t="s">
        <v>28850</v>
      </c>
      <c r="H406" s="18" t="s">
        <v>28850</v>
      </c>
      <c r="I406" s="18" t="s">
        <v>28714</v>
      </c>
      <c r="J406" s="18" t="s">
        <v>28851</v>
      </c>
    </row>
    <row r="407" spans="1:10" ht="60.75" x14ac:dyDescent="0.35">
      <c r="A407" s="8">
        <v>402</v>
      </c>
      <c r="B407" s="16" t="s">
        <v>28828</v>
      </c>
      <c r="C407" s="18" t="s">
        <v>28712</v>
      </c>
      <c r="D407" s="19">
        <v>46800</v>
      </c>
      <c r="E407" s="19">
        <v>46800</v>
      </c>
      <c r="F407" s="18" t="s">
        <v>37942</v>
      </c>
      <c r="G407" s="18" t="s">
        <v>28852</v>
      </c>
      <c r="H407" s="18" t="s">
        <v>28852</v>
      </c>
      <c r="I407" s="18" t="s">
        <v>28714</v>
      </c>
      <c r="J407" s="18" t="s">
        <v>28853</v>
      </c>
    </row>
    <row r="408" spans="1:10" ht="60.75" x14ac:dyDescent="0.35">
      <c r="A408" s="8">
        <v>403</v>
      </c>
      <c r="B408" s="16" t="s">
        <v>28837</v>
      </c>
      <c r="C408" s="18" t="s">
        <v>28712</v>
      </c>
      <c r="D408" s="19">
        <v>20244.400000000001</v>
      </c>
      <c r="E408" s="19">
        <v>23976</v>
      </c>
      <c r="F408" s="18" t="s">
        <v>37942</v>
      </c>
      <c r="G408" s="18" t="s">
        <v>28854</v>
      </c>
      <c r="H408" s="18" t="s">
        <v>28854</v>
      </c>
      <c r="I408" s="18" t="s">
        <v>28714</v>
      </c>
      <c r="J408" s="18" t="s">
        <v>28855</v>
      </c>
    </row>
    <row r="409" spans="1:10" ht="81" x14ac:dyDescent="0.35">
      <c r="A409" s="8">
        <v>404</v>
      </c>
      <c r="B409" s="16" t="s">
        <v>28837</v>
      </c>
      <c r="C409" s="18" t="s">
        <v>28712</v>
      </c>
      <c r="D409" s="19">
        <v>13000</v>
      </c>
      <c r="E409" s="19">
        <v>13960</v>
      </c>
      <c r="F409" s="18" t="s">
        <v>37942</v>
      </c>
      <c r="G409" s="18" t="s">
        <v>28856</v>
      </c>
      <c r="H409" s="18" t="s">
        <v>28856</v>
      </c>
      <c r="I409" s="18" t="s">
        <v>28714</v>
      </c>
      <c r="J409" s="18" t="s">
        <v>28857</v>
      </c>
    </row>
    <row r="410" spans="1:10" ht="81" x14ac:dyDescent="0.35">
      <c r="A410" s="8">
        <v>405</v>
      </c>
      <c r="B410" s="16" t="s">
        <v>28837</v>
      </c>
      <c r="C410" s="18" t="s">
        <v>28712</v>
      </c>
      <c r="D410" s="19">
        <v>2125</v>
      </c>
      <c r="E410" s="19">
        <v>2125</v>
      </c>
      <c r="F410" s="18" t="s">
        <v>37942</v>
      </c>
      <c r="G410" s="18" t="s">
        <v>28858</v>
      </c>
      <c r="H410" s="18" t="s">
        <v>28858</v>
      </c>
      <c r="I410" s="18" t="s">
        <v>28714</v>
      </c>
      <c r="J410" s="18" t="s">
        <v>28859</v>
      </c>
    </row>
    <row r="411" spans="1:10" ht="81" x14ac:dyDescent="0.35">
      <c r="A411" s="8">
        <v>406</v>
      </c>
      <c r="B411" s="16" t="s">
        <v>28840</v>
      </c>
      <c r="C411" s="18" t="s">
        <v>28712</v>
      </c>
      <c r="D411" s="19">
        <v>15530</v>
      </c>
      <c r="E411" s="19">
        <v>21090</v>
      </c>
      <c r="F411" s="18" t="s">
        <v>37942</v>
      </c>
      <c r="G411" s="18" t="s">
        <v>28860</v>
      </c>
      <c r="H411" s="18" t="s">
        <v>28860</v>
      </c>
      <c r="I411" s="18" t="s">
        <v>28714</v>
      </c>
      <c r="J411" s="18" t="s">
        <v>28861</v>
      </c>
    </row>
    <row r="412" spans="1:10" ht="60.75" x14ac:dyDescent="0.35">
      <c r="A412" s="8">
        <v>407</v>
      </c>
      <c r="B412" s="16" t="s">
        <v>28837</v>
      </c>
      <c r="C412" s="18" t="s">
        <v>28712</v>
      </c>
      <c r="D412" s="19">
        <v>13965</v>
      </c>
      <c r="E412" s="19">
        <v>13965</v>
      </c>
      <c r="F412" s="18" t="s">
        <v>37942</v>
      </c>
      <c r="G412" s="18" t="s">
        <v>28862</v>
      </c>
      <c r="H412" s="18" t="s">
        <v>28862</v>
      </c>
      <c r="I412" s="18" t="s">
        <v>28714</v>
      </c>
      <c r="J412" s="18" t="s">
        <v>28863</v>
      </c>
    </row>
    <row r="413" spans="1:10" ht="60.75" x14ac:dyDescent="0.35">
      <c r="A413" s="8">
        <v>408</v>
      </c>
      <c r="B413" s="16" t="s">
        <v>28837</v>
      </c>
      <c r="C413" s="18" t="s">
        <v>28712</v>
      </c>
      <c r="D413" s="19">
        <v>68480</v>
      </c>
      <c r="E413" s="19">
        <v>76600</v>
      </c>
      <c r="F413" s="18" t="s">
        <v>37942</v>
      </c>
      <c r="G413" s="18" t="s">
        <v>28864</v>
      </c>
      <c r="H413" s="18" t="s">
        <v>28864</v>
      </c>
      <c r="I413" s="18" t="s">
        <v>28714</v>
      </c>
      <c r="J413" s="18" t="s">
        <v>28865</v>
      </c>
    </row>
    <row r="414" spans="1:10" ht="60.75" x14ac:dyDescent="0.35">
      <c r="A414" s="8">
        <v>409</v>
      </c>
      <c r="B414" s="16" t="s">
        <v>28828</v>
      </c>
      <c r="C414" s="18" t="s">
        <v>28712</v>
      </c>
      <c r="D414" s="19">
        <v>22500</v>
      </c>
      <c r="E414" s="19">
        <v>22500</v>
      </c>
      <c r="F414" s="18" t="s">
        <v>37942</v>
      </c>
      <c r="G414" s="18" t="s">
        <v>28866</v>
      </c>
      <c r="H414" s="18" t="s">
        <v>28866</v>
      </c>
      <c r="I414" s="18" t="s">
        <v>28714</v>
      </c>
      <c r="J414" s="18" t="s">
        <v>28867</v>
      </c>
    </row>
    <row r="415" spans="1:10" ht="81" x14ac:dyDescent="0.35">
      <c r="A415" s="8">
        <v>410</v>
      </c>
      <c r="B415" s="16" t="s">
        <v>28847</v>
      </c>
      <c r="C415" s="18" t="s">
        <v>28712</v>
      </c>
      <c r="D415" s="19">
        <v>12626</v>
      </c>
      <c r="E415" s="19">
        <v>18519.8</v>
      </c>
      <c r="F415" s="18" t="s">
        <v>37942</v>
      </c>
      <c r="G415" s="18" t="s">
        <v>28868</v>
      </c>
      <c r="H415" s="18" t="s">
        <v>28868</v>
      </c>
      <c r="I415" s="18" t="s">
        <v>28714</v>
      </c>
      <c r="J415" s="18" t="s">
        <v>28869</v>
      </c>
    </row>
    <row r="416" spans="1:10" ht="81" x14ac:dyDescent="0.35">
      <c r="A416" s="8">
        <v>411</v>
      </c>
      <c r="B416" s="16" t="s">
        <v>28828</v>
      </c>
      <c r="C416" s="18" t="s">
        <v>28712</v>
      </c>
      <c r="D416" s="19">
        <v>96300</v>
      </c>
      <c r="E416" s="19">
        <v>135000</v>
      </c>
      <c r="F416" s="18" t="s">
        <v>37942</v>
      </c>
      <c r="G416" s="18" t="s">
        <v>28870</v>
      </c>
      <c r="H416" s="18" t="s">
        <v>28870</v>
      </c>
      <c r="I416" s="18" t="s">
        <v>28714</v>
      </c>
      <c r="J416" s="18" t="s">
        <v>28871</v>
      </c>
    </row>
    <row r="417" spans="1:10" ht="81" x14ac:dyDescent="0.35">
      <c r="A417" s="8">
        <v>412</v>
      </c>
      <c r="B417" s="16" t="s">
        <v>28828</v>
      </c>
      <c r="C417" s="18" t="s">
        <v>28712</v>
      </c>
      <c r="D417" s="19">
        <v>88596</v>
      </c>
      <c r="E417" s="19">
        <v>321000</v>
      </c>
      <c r="F417" s="18" t="s">
        <v>37942</v>
      </c>
      <c r="G417" s="18" t="s">
        <v>28872</v>
      </c>
      <c r="H417" s="18" t="s">
        <v>28872</v>
      </c>
      <c r="I417" s="18" t="s">
        <v>28714</v>
      </c>
      <c r="J417" s="18" t="s">
        <v>28873</v>
      </c>
    </row>
    <row r="418" spans="1:10" ht="60.75" x14ac:dyDescent="0.35">
      <c r="A418" s="8">
        <v>413</v>
      </c>
      <c r="B418" s="16" t="s">
        <v>28828</v>
      </c>
      <c r="C418" s="18" t="s">
        <v>28712</v>
      </c>
      <c r="D418" s="19">
        <v>98418.6</v>
      </c>
      <c r="E418" s="19">
        <v>98418.6</v>
      </c>
      <c r="F418" s="18" t="s">
        <v>37942</v>
      </c>
      <c r="G418" s="18" t="s">
        <v>28874</v>
      </c>
      <c r="H418" s="18" t="s">
        <v>28874</v>
      </c>
      <c r="I418" s="18" t="s">
        <v>28714</v>
      </c>
      <c r="J418" s="18" t="s">
        <v>28875</v>
      </c>
    </row>
    <row r="419" spans="1:10" ht="60.75" x14ac:dyDescent="0.35">
      <c r="A419" s="8">
        <v>414</v>
      </c>
      <c r="B419" s="16" t="s">
        <v>28828</v>
      </c>
      <c r="C419" s="18" t="s">
        <v>28712</v>
      </c>
      <c r="D419" s="19">
        <v>99510</v>
      </c>
      <c r="E419" s="19">
        <v>101640</v>
      </c>
      <c r="F419" s="18" t="s">
        <v>37942</v>
      </c>
      <c r="G419" s="18" t="s">
        <v>28876</v>
      </c>
      <c r="H419" s="18" t="s">
        <v>28876</v>
      </c>
      <c r="I419" s="18" t="s">
        <v>28714</v>
      </c>
      <c r="J419" s="18" t="s">
        <v>28877</v>
      </c>
    </row>
    <row r="420" spans="1:10" ht="60.75" x14ac:dyDescent="0.35">
      <c r="A420" s="8">
        <v>415</v>
      </c>
      <c r="B420" s="16" t="s">
        <v>28828</v>
      </c>
      <c r="C420" s="18" t="s">
        <v>28712</v>
      </c>
      <c r="D420" s="19">
        <v>93132.800000000003</v>
      </c>
      <c r="E420" s="19">
        <v>93192</v>
      </c>
      <c r="F420" s="18" t="s">
        <v>37942</v>
      </c>
      <c r="G420" s="18" t="s">
        <v>28878</v>
      </c>
      <c r="H420" s="18" t="s">
        <v>28878</v>
      </c>
      <c r="I420" s="18" t="s">
        <v>28714</v>
      </c>
      <c r="J420" s="18" t="s">
        <v>28879</v>
      </c>
    </row>
    <row r="421" spans="1:10" ht="60.75" x14ac:dyDescent="0.35">
      <c r="A421" s="8">
        <v>416</v>
      </c>
      <c r="B421" s="16" t="s">
        <v>28828</v>
      </c>
      <c r="C421" s="18" t="s">
        <v>28712</v>
      </c>
      <c r="D421" s="19">
        <v>98440</v>
      </c>
      <c r="E421" s="19">
        <v>385280</v>
      </c>
      <c r="F421" s="18" t="s">
        <v>37942</v>
      </c>
      <c r="G421" s="18" t="s">
        <v>28880</v>
      </c>
      <c r="H421" s="18" t="s">
        <v>28880</v>
      </c>
      <c r="I421" s="18" t="s">
        <v>28714</v>
      </c>
      <c r="J421" s="18" t="s">
        <v>28881</v>
      </c>
    </row>
    <row r="422" spans="1:10" ht="60.75" x14ac:dyDescent="0.35">
      <c r="A422" s="8">
        <v>417</v>
      </c>
      <c r="B422" s="16" t="s">
        <v>28828</v>
      </c>
      <c r="C422" s="18" t="s">
        <v>28712</v>
      </c>
      <c r="D422" s="19">
        <v>95872</v>
      </c>
      <c r="E422" s="19">
        <v>132600</v>
      </c>
      <c r="F422" s="18" t="s">
        <v>37942</v>
      </c>
      <c r="G422" s="18" t="s">
        <v>28882</v>
      </c>
      <c r="H422" s="18" t="s">
        <v>28882</v>
      </c>
      <c r="I422" s="18" t="s">
        <v>28714</v>
      </c>
      <c r="J422" s="18" t="s">
        <v>28883</v>
      </c>
    </row>
    <row r="423" spans="1:10" ht="60.75" x14ac:dyDescent="0.35">
      <c r="A423" s="8">
        <v>418</v>
      </c>
      <c r="B423" s="16" t="s">
        <v>28828</v>
      </c>
      <c r="C423" s="18" t="s">
        <v>28712</v>
      </c>
      <c r="D423" s="19">
        <v>97370</v>
      </c>
      <c r="E423" s="19">
        <v>138450</v>
      </c>
      <c r="F423" s="18" t="s">
        <v>37942</v>
      </c>
      <c r="G423" s="18" t="s">
        <v>28884</v>
      </c>
      <c r="H423" s="18" t="s">
        <v>28884</v>
      </c>
      <c r="I423" s="18" t="s">
        <v>28714</v>
      </c>
      <c r="J423" s="18" t="s">
        <v>28885</v>
      </c>
    </row>
    <row r="424" spans="1:10" ht="60.75" x14ac:dyDescent="0.35">
      <c r="A424" s="8">
        <v>419</v>
      </c>
      <c r="B424" s="16" t="s">
        <v>28828</v>
      </c>
      <c r="C424" s="18" t="s">
        <v>28712</v>
      </c>
      <c r="D424" s="19">
        <v>97070.399999999994</v>
      </c>
      <c r="E424" s="19">
        <v>97584</v>
      </c>
      <c r="F424" s="18" t="s">
        <v>37942</v>
      </c>
      <c r="G424" s="18" t="s">
        <v>28886</v>
      </c>
      <c r="H424" s="18" t="s">
        <v>28886</v>
      </c>
      <c r="I424" s="18" t="s">
        <v>28714</v>
      </c>
      <c r="J424" s="18" t="s">
        <v>28887</v>
      </c>
    </row>
    <row r="425" spans="1:10" ht="121.5" x14ac:dyDescent="0.35">
      <c r="A425" s="8">
        <v>420</v>
      </c>
      <c r="B425" s="16" t="s">
        <v>28828</v>
      </c>
      <c r="C425" s="18" t="s">
        <v>28712</v>
      </c>
      <c r="D425" s="19">
        <v>97500</v>
      </c>
      <c r="E425" s="19">
        <v>97500</v>
      </c>
      <c r="F425" s="18" t="s">
        <v>37942</v>
      </c>
      <c r="G425" s="18" t="s">
        <v>28888</v>
      </c>
      <c r="H425" s="18" t="s">
        <v>28888</v>
      </c>
      <c r="I425" s="18" t="s">
        <v>28714</v>
      </c>
      <c r="J425" s="18" t="s">
        <v>28889</v>
      </c>
    </row>
    <row r="426" spans="1:10" ht="121.5" x14ac:dyDescent="0.35">
      <c r="A426" s="8">
        <v>421</v>
      </c>
      <c r="B426" s="16" t="s">
        <v>28828</v>
      </c>
      <c r="C426" s="18" t="s">
        <v>28712</v>
      </c>
      <c r="D426" s="19">
        <v>6500</v>
      </c>
      <c r="E426" s="19">
        <v>6500</v>
      </c>
      <c r="F426" s="18" t="s">
        <v>37942</v>
      </c>
      <c r="G426" s="18" t="s">
        <v>28890</v>
      </c>
      <c r="H426" s="18" t="s">
        <v>28890</v>
      </c>
      <c r="I426" s="18" t="s">
        <v>28714</v>
      </c>
      <c r="J426" s="18" t="s">
        <v>28891</v>
      </c>
    </row>
    <row r="427" spans="1:10" ht="60.75" x14ac:dyDescent="0.35">
      <c r="A427" s="8">
        <v>422</v>
      </c>
      <c r="B427" s="16" t="s">
        <v>28847</v>
      </c>
      <c r="C427" s="18" t="s">
        <v>28712</v>
      </c>
      <c r="D427" s="19">
        <v>94106.5</v>
      </c>
      <c r="E427" s="19">
        <v>94146.5</v>
      </c>
      <c r="F427" s="18" t="s">
        <v>37942</v>
      </c>
      <c r="G427" s="18" t="s">
        <v>28892</v>
      </c>
      <c r="H427" s="18" t="s">
        <v>28892</v>
      </c>
      <c r="I427" s="18" t="s">
        <v>28714</v>
      </c>
      <c r="J427" s="18" t="s">
        <v>28893</v>
      </c>
    </row>
    <row r="428" spans="1:10" ht="60.75" x14ac:dyDescent="0.35">
      <c r="A428" s="8">
        <v>423</v>
      </c>
      <c r="B428" s="16" t="s">
        <v>28837</v>
      </c>
      <c r="C428" s="18" t="s">
        <v>28712</v>
      </c>
      <c r="D428" s="19">
        <v>87847</v>
      </c>
      <c r="E428" s="19">
        <v>74758.399999999994</v>
      </c>
      <c r="F428" s="18" t="s">
        <v>37942</v>
      </c>
      <c r="G428" s="18" t="s">
        <v>28894</v>
      </c>
      <c r="H428" s="18" t="s">
        <v>28894</v>
      </c>
      <c r="I428" s="18" t="s">
        <v>28714</v>
      </c>
      <c r="J428" s="18" t="s">
        <v>28895</v>
      </c>
    </row>
    <row r="429" spans="1:10" ht="60.75" x14ac:dyDescent="0.35">
      <c r="A429" s="8">
        <v>424</v>
      </c>
      <c r="B429" s="16" t="s">
        <v>28828</v>
      </c>
      <c r="C429" s="18" t="s">
        <v>28712</v>
      </c>
      <c r="D429" s="19">
        <v>97969.2</v>
      </c>
      <c r="E429" s="19">
        <v>98000</v>
      </c>
      <c r="F429" s="18" t="s">
        <v>37942</v>
      </c>
      <c r="G429" s="18" t="s">
        <v>28896</v>
      </c>
      <c r="H429" s="18" t="s">
        <v>28896</v>
      </c>
      <c r="I429" s="18" t="s">
        <v>28714</v>
      </c>
      <c r="J429" s="18" t="s">
        <v>28897</v>
      </c>
    </row>
    <row r="430" spans="1:10" ht="60.75" x14ac:dyDescent="0.35">
      <c r="A430" s="8">
        <v>425</v>
      </c>
      <c r="B430" s="16" t="s">
        <v>28847</v>
      </c>
      <c r="C430" s="18" t="s">
        <v>28712</v>
      </c>
      <c r="D430" s="19">
        <v>98258.1</v>
      </c>
      <c r="E430" s="19">
        <v>98340</v>
      </c>
      <c r="F430" s="18" t="s">
        <v>37942</v>
      </c>
      <c r="G430" s="18" t="s">
        <v>28898</v>
      </c>
      <c r="H430" s="18" t="s">
        <v>28898</v>
      </c>
      <c r="I430" s="18" t="s">
        <v>28714</v>
      </c>
      <c r="J430" s="18" t="s">
        <v>28899</v>
      </c>
    </row>
    <row r="431" spans="1:10" ht="60.75" x14ac:dyDescent="0.35">
      <c r="A431" s="8">
        <v>426</v>
      </c>
      <c r="B431" s="16" t="s">
        <v>28837</v>
      </c>
      <c r="C431" s="18" t="s">
        <v>28712</v>
      </c>
      <c r="D431" s="19">
        <v>88275</v>
      </c>
      <c r="E431" s="19">
        <v>88275</v>
      </c>
      <c r="F431" s="18" t="s">
        <v>37942</v>
      </c>
      <c r="G431" s="18" t="s">
        <v>28900</v>
      </c>
      <c r="H431" s="18" t="s">
        <v>28900</v>
      </c>
      <c r="I431" s="18" t="s">
        <v>28714</v>
      </c>
      <c r="J431" s="18" t="s">
        <v>28901</v>
      </c>
    </row>
    <row r="432" spans="1:10" ht="60.75" x14ac:dyDescent="0.35">
      <c r="A432" s="8">
        <v>427</v>
      </c>
      <c r="B432" s="16" t="s">
        <v>28828</v>
      </c>
      <c r="C432" s="18" t="s">
        <v>28712</v>
      </c>
      <c r="D432" s="19">
        <v>97487.7</v>
      </c>
      <c r="E432" s="19">
        <v>97487.7</v>
      </c>
      <c r="F432" s="18" t="s">
        <v>37942</v>
      </c>
      <c r="G432" s="18" t="s">
        <v>28902</v>
      </c>
      <c r="H432" s="18" t="s">
        <v>28902</v>
      </c>
      <c r="I432" s="18" t="s">
        <v>28714</v>
      </c>
      <c r="J432" s="18" t="s">
        <v>28903</v>
      </c>
    </row>
    <row r="433" spans="1:10" ht="60.75" x14ac:dyDescent="0.35">
      <c r="A433" s="8">
        <v>428</v>
      </c>
      <c r="B433" s="16" t="s">
        <v>28837</v>
      </c>
      <c r="C433" s="18" t="s">
        <v>28712</v>
      </c>
      <c r="D433" s="19">
        <v>20000</v>
      </c>
      <c r="E433" s="19">
        <v>25096</v>
      </c>
      <c r="F433" s="18" t="s">
        <v>37942</v>
      </c>
      <c r="G433" s="18" t="s">
        <v>28904</v>
      </c>
      <c r="H433" s="18" t="s">
        <v>28904</v>
      </c>
      <c r="I433" s="18" t="s">
        <v>28714</v>
      </c>
      <c r="J433" s="18" t="s">
        <v>28905</v>
      </c>
    </row>
    <row r="434" spans="1:10" ht="81" x14ac:dyDescent="0.35">
      <c r="A434" s="8">
        <v>429</v>
      </c>
      <c r="B434" s="12" t="s">
        <v>1079</v>
      </c>
      <c r="C434" s="14" t="s">
        <v>937</v>
      </c>
      <c r="D434" s="109">
        <v>90316.56</v>
      </c>
      <c r="E434" s="109">
        <v>90320.33</v>
      </c>
      <c r="F434" s="8" t="s">
        <v>938</v>
      </c>
      <c r="G434" s="8" t="s">
        <v>1080</v>
      </c>
      <c r="H434" s="8" t="s">
        <v>1080</v>
      </c>
      <c r="I434" s="8" t="s">
        <v>940</v>
      </c>
      <c r="J434" s="8" t="s">
        <v>1081</v>
      </c>
    </row>
    <row r="435" spans="1:10" ht="121.5" x14ac:dyDescent="0.35">
      <c r="A435" s="8">
        <v>430</v>
      </c>
      <c r="B435" s="12" t="s">
        <v>1082</v>
      </c>
      <c r="C435" s="14" t="s">
        <v>937</v>
      </c>
      <c r="D435" s="109">
        <v>12907.7</v>
      </c>
      <c r="E435" s="109">
        <v>14908.2</v>
      </c>
      <c r="F435" s="8" t="s">
        <v>938</v>
      </c>
      <c r="G435" s="8" t="s">
        <v>1083</v>
      </c>
      <c r="H435" s="8" t="s">
        <v>1083</v>
      </c>
      <c r="I435" s="8" t="s">
        <v>940</v>
      </c>
      <c r="J435" s="8" t="s">
        <v>1084</v>
      </c>
    </row>
    <row r="436" spans="1:10" ht="60.75" x14ac:dyDescent="0.35">
      <c r="A436" s="8">
        <v>431</v>
      </c>
      <c r="B436" s="12" t="s">
        <v>1085</v>
      </c>
      <c r="C436" s="14" t="s">
        <v>937</v>
      </c>
      <c r="D436" s="109">
        <v>60300</v>
      </c>
      <c r="E436" s="109">
        <v>60300</v>
      </c>
      <c r="F436" s="8" t="s">
        <v>938</v>
      </c>
      <c r="G436" s="8" t="s">
        <v>1086</v>
      </c>
      <c r="H436" s="8" t="s">
        <v>1086</v>
      </c>
      <c r="I436" s="8" t="s">
        <v>940</v>
      </c>
      <c r="J436" s="8" t="s">
        <v>1087</v>
      </c>
    </row>
    <row r="437" spans="1:10" ht="40.5" x14ac:dyDescent="0.35">
      <c r="A437" s="8">
        <v>432</v>
      </c>
      <c r="B437" s="12" t="s">
        <v>1088</v>
      </c>
      <c r="C437" s="14" t="s">
        <v>937</v>
      </c>
      <c r="D437" s="109">
        <v>13245</v>
      </c>
      <c r="E437" s="109">
        <v>13245</v>
      </c>
      <c r="F437" s="8" t="s">
        <v>938</v>
      </c>
      <c r="G437" s="8" t="s">
        <v>1089</v>
      </c>
      <c r="H437" s="8" t="s">
        <v>1089</v>
      </c>
      <c r="I437" s="8" t="s">
        <v>940</v>
      </c>
      <c r="J437" s="8" t="s">
        <v>1090</v>
      </c>
    </row>
    <row r="438" spans="1:10" ht="60.75" x14ac:dyDescent="0.35">
      <c r="A438" s="8">
        <v>433</v>
      </c>
      <c r="B438" s="12" t="s">
        <v>1091</v>
      </c>
      <c r="C438" s="14" t="s">
        <v>937</v>
      </c>
      <c r="D438" s="109">
        <v>2600</v>
      </c>
      <c r="E438" s="109">
        <v>5500</v>
      </c>
      <c r="F438" s="8" t="s">
        <v>938</v>
      </c>
      <c r="G438" s="8" t="s">
        <v>1092</v>
      </c>
      <c r="H438" s="8" t="s">
        <v>1092</v>
      </c>
      <c r="I438" s="8" t="s">
        <v>940</v>
      </c>
      <c r="J438" s="8" t="s">
        <v>1093</v>
      </c>
    </row>
    <row r="439" spans="1:10" ht="60.75" x14ac:dyDescent="0.35">
      <c r="A439" s="8">
        <v>434</v>
      </c>
      <c r="B439" s="12" t="s">
        <v>1094</v>
      </c>
      <c r="C439" s="14" t="s">
        <v>937</v>
      </c>
      <c r="D439" s="109">
        <v>6600</v>
      </c>
      <c r="E439" s="109">
        <v>6600</v>
      </c>
      <c r="F439" s="8" t="s">
        <v>938</v>
      </c>
      <c r="G439" s="8" t="s">
        <v>1095</v>
      </c>
      <c r="H439" s="8" t="s">
        <v>1095</v>
      </c>
      <c r="I439" s="8" t="s">
        <v>940</v>
      </c>
      <c r="J439" s="8" t="s">
        <v>1096</v>
      </c>
    </row>
    <row r="440" spans="1:10" ht="81" x14ac:dyDescent="0.35">
      <c r="A440" s="8">
        <v>435</v>
      </c>
      <c r="B440" s="12" t="s">
        <v>1097</v>
      </c>
      <c r="C440" s="14" t="s">
        <v>937</v>
      </c>
      <c r="D440" s="109">
        <v>21667.5</v>
      </c>
      <c r="E440" s="109">
        <v>27034</v>
      </c>
      <c r="F440" s="8" t="s">
        <v>938</v>
      </c>
      <c r="G440" s="8" t="s">
        <v>1098</v>
      </c>
      <c r="H440" s="8" t="s">
        <v>1098</v>
      </c>
      <c r="I440" s="8" t="s">
        <v>940</v>
      </c>
      <c r="J440" s="8" t="s">
        <v>1099</v>
      </c>
    </row>
    <row r="441" spans="1:10" ht="60.75" x14ac:dyDescent="0.35">
      <c r="A441" s="8">
        <v>436</v>
      </c>
      <c r="B441" s="12" t="s">
        <v>1100</v>
      </c>
      <c r="C441" s="14" t="s">
        <v>937</v>
      </c>
      <c r="D441" s="109">
        <v>6160</v>
      </c>
      <c r="E441" s="109">
        <v>6824.8</v>
      </c>
      <c r="F441" s="8" t="s">
        <v>938</v>
      </c>
      <c r="G441" s="8" t="s">
        <v>1101</v>
      </c>
      <c r="H441" s="8" t="s">
        <v>1101</v>
      </c>
      <c r="I441" s="8" t="s">
        <v>940</v>
      </c>
      <c r="J441" s="8" t="s">
        <v>1102</v>
      </c>
    </row>
    <row r="442" spans="1:10" ht="81" x14ac:dyDescent="0.35">
      <c r="A442" s="8">
        <v>437</v>
      </c>
      <c r="B442" s="12" t="s">
        <v>1103</v>
      </c>
      <c r="C442" s="14" t="s">
        <v>937</v>
      </c>
      <c r="D442" s="109">
        <v>22042</v>
      </c>
      <c r="E442" s="109">
        <v>23520</v>
      </c>
      <c r="F442" s="8" t="s">
        <v>938</v>
      </c>
      <c r="G442" s="8" t="s">
        <v>1104</v>
      </c>
      <c r="H442" s="8" t="s">
        <v>1104</v>
      </c>
      <c r="I442" s="8" t="s">
        <v>940</v>
      </c>
      <c r="J442" s="8" t="s">
        <v>1105</v>
      </c>
    </row>
    <row r="443" spans="1:10" ht="60.75" x14ac:dyDescent="0.35">
      <c r="A443" s="8">
        <v>438</v>
      </c>
      <c r="B443" s="12" t="s">
        <v>1106</v>
      </c>
      <c r="C443" s="14" t="s">
        <v>937</v>
      </c>
      <c r="D443" s="109">
        <v>4020</v>
      </c>
      <c r="E443" s="109">
        <v>4035</v>
      </c>
      <c r="F443" s="8" t="s">
        <v>938</v>
      </c>
      <c r="G443" s="8" t="s">
        <v>1107</v>
      </c>
      <c r="H443" s="8" t="s">
        <v>1107</v>
      </c>
      <c r="I443" s="8" t="s">
        <v>940</v>
      </c>
      <c r="J443" s="8" t="s">
        <v>1108</v>
      </c>
    </row>
    <row r="444" spans="1:10" ht="60.75" x14ac:dyDescent="0.35">
      <c r="A444" s="8">
        <v>439</v>
      </c>
      <c r="B444" s="12" t="s">
        <v>1109</v>
      </c>
      <c r="C444" s="14" t="s">
        <v>937</v>
      </c>
      <c r="D444" s="109">
        <v>38043</v>
      </c>
      <c r="E444" s="109">
        <v>38940</v>
      </c>
      <c r="F444" s="8" t="s">
        <v>938</v>
      </c>
      <c r="G444" s="8" t="s">
        <v>1110</v>
      </c>
      <c r="H444" s="8" t="s">
        <v>1110</v>
      </c>
      <c r="I444" s="8" t="s">
        <v>940</v>
      </c>
      <c r="J444" s="8" t="s">
        <v>1111</v>
      </c>
    </row>
    <row r="445" spans="1:10" ht="81" x14ac:dyDescent="0.35">
      <c r="A445" s="8">
        <v>440</v>
      </c>
      <c r="B445" s="12" t="s">
        <v>1112</v>
      </c>
      <c r="C445" s="14" t="s">
        <v>937</v>
      </c>
      <c r="D445" s="109">
        <v>65002.5</v>
      </c>
      <c r="E445" s="109">
        <v>65002.5</v>
      </c>
      <c r="F445" s="8" t="s">
        <v>938</v>
      </c>
      <c r="G445" s="8" t="s">
        <v>1113</v>
      </c>
      <c r="H445" s="8" t="s">
        <v>1113</v>
      </c>
      <c r="I445" s="8" t="s">
        <v>940</v>
      </c>
      <c r="J445" s="8" t="s">
        <v>1114</v>
      </c>
    </row>
    <row r="446" spans="1:10" ht="60.75" x14ac:dyDescent="0.35">
      <c r="A446" s="8">
        <v>441</v>
      </c>
      <c r="B446" s="12" t="s">
        <v>1115</v>
      </c>
      <c r="C446" s="14" t="s">
        <v>937</v>
      </c>
      <c r="D446" s="109">
        <v>43335</v>
      </c>
      <c r="E446" s="109">
        <v>43335</v>
      </c>
      <c r="F446" s="8" t="s">
        <v>938</v>
      </c>
      <c r="G446" s="8" t="s">
        <v>1116</v>
      </c>
      <c r="H446" s="8" t="s">
        <v>1116</v>
      </c>
      <c r="I446" s="8" t="s">
        <v>940</v>
      </c>
      <c r="J446" s="8" t="s">
        <v>1117</v>
      </c>
    </row>
    <row r="447" spans="1:10" ht="141.75" x14ac:dyDescent="0.35">
      <c r="A447" s="8">
        <v>442</v>
      </c>
      <c r="B447" s="12" t="s">
        <v>1118</v>
      </c>
      <c r="C447" s="14" t="s">
        <v>937</v>
      </c>
      <c r="D447" s="109">
        <v>95300</v>
      </c>
      <c r="E447" s="109">
        <v>95300</v>
      </c>
      <c r="F447" s="8" t="s">
        <v>938</v>
      </c>
      <c r="G447" s="8" t="s">
        <v>1119</v>
      </c>
      <c r="H447" s="8" t="s">
        <v>1119</v>
      </c>
      <c r="I447" s="8" t="s">
        <v>940</v>
      </c>
      <c r="J447" s="8" t="s">
        <v>1120</v>
      </c>
    </row>
    <row r="448" spans="1:10" ht="121.5" x14ac:dyDescent="0.35">
      <c r="A448" s="8">
        <v>443</v>
      </c>
      <c r="B448" s="12" t="s">
        <v>1121</v>
      </c>
      <c r="C448" s="14" t="s">
        <v>937</v>
      </c>
      <c r="D448" s="109">
        <v>70175</v>
      </c>
      <c r="E448" s="109">
        <v>84812</v>
      </c>
      <c r="F448" s="8" t="s">
        <v>938</v>
      </c>
      <c r="G448" s="8" t="s">
        <v>1122</v>
      </c>
      <c r="H448" s="8" t="s">
        <v>1122</v>
      </c>
      <c r="I448" s="8" t="s">
        <v>940</v>
      </c>
      <c r="J448" s="8" t="s">
        <v>1123</v>
      </c>
    </row>
    <row r="449" spans="1:10" ht="101.25" x14ac:dyDescent="0.35">
      <c r="A449" s="8">
        <v>444</v>
      </c>
      <c r="B449" s="12" t="s">
        <v>1124</v>
      </c>
      <c r="C449" s="14" t="s">
        <v>937</v>
      </c>
      <c r="D449" s="109">
        <v>4880</v>
      </c>
      <c r="E449" s="109">
        <v>8230.14</v>
      </c>
      <c r="F449" s="8" t="s">
        <v>938</v>
      </c>
      <c r="G449" s="8" t="s">
        <v>1125</v>
      </c>
      <c r="H449" s="8" t="s">
        <v>1125</v>
      </c>
      <c r="I449" s="8" t="s">
        <v>940</v>
      </c>
      <c r="J449" s="8" t="s">
        <v>1126</v>
      </c>
    </row>
    <row r="450" spans="1:10" ht="81" x14ac:dyDescent="0.35">
      <c r="A450" s="8">
        <v>445</v>
      </c>
      <c r="B450" s="12" t="s">
        <v>1127</v>
      </c>
      <c r="C450" s="14" t="s">
        <v>937</v>
      </c>
      <c r="D450" s="109">
        <v>4620</v>
      </c>
      <c r="E450" s="109">
        <v>4943.3999999999996</v>
      </c>
      <c r="F450" s="8" t="s">
        <v>938</v>
      </c>
      <c r="G450" s="8" t="s">
        <v>1128</v>
      </c>
      <c r="H450" s="8" t="s">
        <v>1128</v>
      </c>
      <c r="I450" s="8" t="s">
        <v>940</v>
      </c>
      <c r="J450" s="8" t="s">
        <v>1129</v>
      </c>
    </row>
    <row r="451" spans="1:10" ht="81" x14ac:dyDescent="0.35">
      <c r="A451" s="8">
        <v>446</v>
      </c>
      <c r="B451" s="12" t="s">
        <v>1130</v>
      </c>
      <c r="C451" s="14" t="s">
        <v>937</v>
      </c>
      <c r="D451" s="109">
        <v>3480</v>
      </c>
      <c r="E451" s="109">
        <v>3493.2</v>
      </c>
      <c r="F451" s="8" t="s">
        <v>938</v>
      </c>
      <c r="G451" s="8" t="s">
        <v>1131</v>
      </c>
      <c r="H451" s="8" t="s">
        <v>1131</v>
      </c>
      <c r="I451" s="8" t="s">
        <v>940</v>
      </c>
      <c r="J451" s="8" t="s">
        <v>1132</v>
      </c>
    </row>
    <row r="452" spans="1:10" ht="60.75" x14ac:dyDescent="0.35">
      <c r="A452" s="8">
        <v>447</v>
      </c>
      <c r="B452" s="12" t="s">
        <v>1133</v>
      </c>
      <c r="C452" s="14" t="s">
        <v>937</v>
      </c>
      <c r="D452" s="109">
        <v>1765.5</v>
      </c>
      <c r="E452" s="109">
        <v>1850</v>
      </c>
      <c r="F452" s="8" t="s">
        <v>938</v>
      </c>
      <c r="G452" s="8" t="s">
        <v>1134</v>
      </c>
      <c r="H452" s="8" t="s">
        <v>1134</v>
      </c>
      <c r="I452" s="8" t="s">
        <v>940</v>
      </c>
      <c r="J452" s="8" t="s">
        <v>1135</v>
      </c>
    </row>
    <row r="453" spans="1:10" ht="81" x14ac:dyDescent="0.35">
      <c r="A453" s="8">
        <v>448</v>
      </c>
      <c r="B453" s="12" t="s">
        <v>1136</v>
      </c>
      <c r="C453" s="14" t="s">
        <v>937</v>
      </c>
      <c r="D453" s="109">
        <v>9127.1</v>
      </c>
      <c r="E453" s="109">
        <v>9127.1</v>
      </c>
      <c r="F453" s="8" t="s">
        <v>938</v>
      </c>
      <c r="G453" s="8" t="s">
        <v>1137</v>
      </c>
      <c r="H453" s="8" t="s">
        <v>1137</v>
      </c>
      <c r="I453" s="8" t="s">
        <v>940</v>
      </c>
      <c r="J453" s="8" t="s">
        <v>1138</v>
      </c>
    </row>
    <row r="454" spans="1:10" ht="81" x14ac:dyDescent="0.35">
      <c r="A454" s="8">
        <v>449</v>
      </c>
      <c r="B454" s="12" t="s">
        <v>1139</v>
      </c>
      <c r="C454" s="14" t="s">
        <v>937</v>
      </c>
      <c r="D454" s="109">
        <v>11556</v>
      </c>
      <c r="E454" s="109">
        <v>11556</v>
      </c>
      <c r="F454" s="8" t="s">
        <v>938</v>
      </c>
      <c r="G454" s="8" t="s">
        <v>1140</v>
      </c>
      <c r="H454" s="8" t="s">
        <v>1140</v>
      </c>
      <c r="I454" s="8" t="s">
        <v>940</v>
      </c>
      <c r="J454" s="8" t="s">
        <v>1141</v>
      </c>
    </row>
    <row r="455" spans="1:10" ht="81" x14ac:dyDescent="0.35">
      <c r="A455" s="8">
        <v>450</v>
      </c>
      <c r="B455" s="12" t="s">
        <v>1142</v>
      </c>
      <c r="C455" s="14" t="s">
        <v>937</v>
      </c>
      <c r="D455" s="109">
        <v>30142.5</v>
      </c>
      <c r="E455" s="109">
        <v>74689.95</v>
      </c>
      <c r="F455" s="8" t="s">
        <v>938</v>
      </c>
      <c r="G455" s="8" t="s">
        <v>1143</v>
      </c>
      <c r="H455" s="8" t="s">
        <v>1143</v>
      </c>
      <c r="I455" s="8" t="s">
        <v>940</v>
      </c>
      <c r="J455" s="8" t="s">
        <v>1144</v>
      </c>
    </row>
    <row r="456" spans="1:10" ht="60.75" x14ac:dyDescent="0.35">
      <c r="A456" s="8">
        <v>451</v>
      </c>
      <c r="B456" s="12" t="s">
        <v>1145</v>
      </c>
      <c r="C456" s="14" t="s">
        <v>937</v>
      </c>
      <c r="D456" s="109">
        <v>7704</v>
      </c>
      <c r="E456" s="109">
        <v>7704</v>
      </c>
      <c r="F456" s="8" t="s">
        <v>938</v>
      </c>
      <c r="G456" s="8" t="s">
        <v>1146</v>
      </c>
      <c r="H456" s="8" t="s">
        <v>1146</v>
      </c>
      <c r="I456" s="8" t="s">
        <v>940</v>
      </c>
      <c r="J456" s="8" t="s">
        <v>1147</v>
      </c>
    </row>
    <row r="457" spans="1:10" ht="81" x14ac:dyDescent="0.35">
      <c r="A457" s="8">
        <v>452</v>
      </c>
      <c r="B457" s="12" t="s">
        <v>1148</v>
      </c>
      <c r="C457" s="14" t="s">
        <v>937</v>
      </c>
      <c r="D457" s="109">
        <v>52408.6</v>
      </c>
      <c r="E457" s="109">
        <v>52460.1</v>
      </c>
      <c r="F457" s="8" t="s">
        <v>938</v>
      </c>
      <c r="G457" s="8" t="s">
        <v>1149</v>
      </c>
      <c r="H457" s="8" t="s">
        <v>1149</v>
      </c>
      <c r="I457" s="8" t="s">
        <v>940</v>
      </c>
      <c r="J457" s="8" t="s">
        <v>1150</v>
      </c>
    </row>
    <row r="458" spans="1:10" ht="60.75" x14ac:dyDescent="0.35">
      <c r="A458" s="8">
        <v>453</v>
      </c>
      <c r="B458" s="12" t="s">
        <v>1151</v>
      </c>
      <c r="C458" s="14" t="s">
        <v>937</v>
      </c>
      <c r="D458" s="109">
        <v>61777.52</v>
      </c>
      <c r="E458" s="109">
        <v>61810</v>
      </c>
      <c r="F458" s="8" t="s">
        <v>938</v>
      </c>
      <c r="G458" s="8" t="s">
        <v>1152</v>
      </c>
      <c r="H458" s="8" t="s">
        <v>1152</v>
      </c>
      <c r="I458" s="8" t="s">
        <v>940</v>
      </c>
      <c r="J458" s="8" t="s">
        <v>1153</v>
      </c>
    </row>
    <row r="459" spans="1:10" ht="81" x14ac:dyDescent="0.35">
      <c r="A459" s="8">
        <v>454</v>
      </c>
      <c r="B459" s="12" t="s">
        <v>1154</v>
      </c>
      <c r="C459" s="14" t="s">
        <v>937</v>
      </c>
      <c r="D459" s="109">
        <v>5200</v>
      </c>
      <c r="E459" s="109">
        <v>6635</v>
      </c>
      <c r="F459" s="8" t="s">
        <v>938</v>
      </c>
      <c r="G459" s="8" t="s">
        <v>1155</v>
      </c>
      <c r="H459" s="8" t="s">
        <v>1155</v>
      </c>
      <c r="I459" s="8" t="s">
        <v>940</v>
      </c>
      <c r="J459" s="8" t="s">
        <v>1156</v>
      </c>
    </row>
    <row r="460" spans="1:10" ht="81" x14ac:dyDescent="0.35">
      <c r="A460" s="8">
        <v>455</v>
      </c>
      <c r="B460" s="12" t="s">
        <v>1157</v>
      </c>
      <c r="C460" s="14" t="s">
        <v>937</v>
      </c>
      <c r="D460" s="109">
        <v>25580</v>
      </c>
      <c r="E460" s="109">
        <v>25595</v>
      </c>
      <c r="F460" s="8" t="s">
        <v>938</v>
      </c>
      <c r="G460" s="8" t="s">
        <v>1158</v>
      </c>
      <c r="H460" s="8" t="s">
        <v>1158</v>
      </c>
      <c r="I460" s="8" t="s">
        <v>940</v>
      </c>
      <c r="J460" s="8" t="s">
        <v>1159</v>
      </c>
    </row>
    <row r="461" spans="1:10" ht="60.75" x14ac:dyDescent="0.35">
      <c r="A461" s="8">
        <v>456</v>
      </c>
      <c r="B461" s="12" t="s">
        <v>1160</v>
      </c>
      <c r="C461" s="14" t="s">
        <v>937</v>
      </c>
      <c r="D461" s="109">
        <v>24610</v>
      </c>
      <c r="E461" s="109">
        <v>39055</v>
      </c>
      <c r="F461" s="8" t="s">
        <v>938</v>
      </c>
      <c r="G461" s="8" t="s">
        <v>1161</v>
      </c>
      <c r="H461" s="8" t="s">
        <v>1161</v>
      </c>
      <c r="I461" s="8" t="s">
        <v>940</v>
      </c>
      <c r="J461" s="8" t="s">
        <v>1162</v>
      </c>
    </row>
    <row r="462" spans="1:10" ht="60.75" x14ac:dyDescent="0.35">
      <c r="A462" s="8">
        <v>457</v>
      </c>
      <c r="B462" s="12" t="s">
        <v>1163</v>
      </c>
      <c r="C462" s="14" t="s">
        <v>937</v>
      </c>
      <c r="D462" s="109">
        <v>8025</v>
      </c>
      <c r="E462" s="109">
        <v>8025</v>
      </c>
      <c r="F462" s="8" t="s">
        <v>938</v>
      </c>
      <c r="G462" s="8" t="s">
        <v>1164</v>
      </c>
      <c r="H462" s="8" t="s">
        <v>1164</v>
      </c>
      <c r="I462" s="8" t="s">
        <v>940</v>
      </c>
      <c r="J462" s="8" t="s">
        <v>1165</v>
      </c>
    </row>
    <row r="463" spans="1:10" ht="121.5" x14ac:dyDescent="0.35">
      <c r="A463" s="8">
        <v>458</v>
      </c>
      <c r="B463" s="12" t="s">
        <v>1166</v>
      </c>
      <c r="C463" s="8" t="s">
        <v>1167</v>
      </c>
      <c r="D463" s="131">
        <v>16050</v>
      </c>
      <c r="E463" s="131">
        <v>16050</v>
      </c>
      <c r="F463" s="8" t="s">
        <v>37942</v>
      </c>
      <c r="G463" s="8" t="s">
        <v>1168</v>
      </c>
      <c r="H463" s="8" t="s">
        <v>1168</v>
      </c>
      <c r="I463" s="14" t="s">
        <v>1169</v>
      </c>
      <c r="J463" s="14" t="s">
        <v>1170</v>
      </c>
    </row>
    <row r="464" spans="1:10" ht="121.5" x14ac:dyDescent="0.35">
      <c r="A464" s="8">
        <v>459</v>
      </c>
      <c r="B464" s="108" t="s">
        <v>1171</v>
      </c>
      <c r="C464" s="14" t="s">
        <v>911</v>
      </c>
      <c r="D464" s="109">
        <v>362400</v>
      </c>
      <c r="E464" s="109">
        <v>362400</v>
      </c>
      <c r="F464" s="112" t="s">
        <v>33</v>
      </c>
      <c r="G464" s="8" t="s">
        <v>1172</v>
      </c>
      <c r="H464" s="8" t="s">
        <v>1173</v>
      </c>
      <c r="I464" s="112" t="s">
        <v>914</v>
      </c>
      <c r="J464" s="112" t="s">
        <v>25035</v>
      </c>
    </row>
    <row r="465" spans="1:10" ht="141.75" x14ac:dyDescent="0.35">
      <c r="A465" s="8">
        <v>460</v>
      </c>
      <c r="B465" s="108" t="s">
        <v>1174</v>
      </c>
      <c r="C465" s="14" t="s">
        <v>911</v>
      </c>
      <c r="D465" s="109">
        <v>1625235.84</v>
      </c>
      <c r="E465" s="109">
        <v>1625235.84</v>
      </c>
      <c r="F465" s="111" t="s">
        <v>1073</v>
      </c>
      <c r="G465" s="8" t="s">
        <v>1175</v>
      </c>
      <c r="H465" s="8" t="s">
        <v>1176</v>
      </c>
      <c r="I465" s="112" t="s">
        <v>914</v>
      </c>
      <c r="J465" s="112" t="s">
        <v>25036</v>
      </c>
    </row>
    <row r="466" spans="1:10" ht="141.75" x14ac:dyDescent="0.35">
      <c r="A466" s="8">
        <v>461</v>
      </c>
      <c r="B466" s="12" t="s">
        <v>1177</v>
      </c>
      <c r="C466" s="8" t="s">
        <v>968</v>
      </c>
      <c r="D466" s="133">
        <v>15000</v>
      </c>
      <c r="E466" s="133">
        <v>15000</v>
      </c>
      <c r="F466" s="18" t="s">
        <v>969</v>
      </c>
      <c r="G466" s="8" t="s">
        <v>1178</v>
      </c>
      <c r="H466" s="8" t="s">
        <v>1179</v>
      </c>
      <c r="I466" s="8" t="s">
        <v>972</v>
      </c>
      <c r="J466" s="8" t="s">
        <v>1180</v>
      </c>
    </row>
    <row r="467" spans="1:10" ht="60.75" x14ac:dyDescent="0.35">
      <c r="A467" s="8">
        <v>462</v>
      </c>
      <c r="B467" s="41" t="s">
        <v>152</v>
      </c>
      <c r="C467" s="42" t="s">
        <v>154</v>
      </c>
      <c r="D467" s="15">
        <v>8988</v>
      </c>
      <c r="E467" s="15">
        <v>8988</v>
      </c>
      <c r="F467" s="7" t="s">
        <v>33</v>
      </c>
      <c r="G467" s="8" t="s">
        <v>157</v>
      </c>
      <c r="H467" s="8" t="s">
        <v>157</v>
      </c>
      <c r="I467" s="8" t="s">
        <v>156</v>
      </c>
      <c r="J467" s="43" t="s">
        <v>562</v>
      </c>
    </row>
    <row r="468" spans="1:10" ht="60.75" x14ac:dyDescent="0.35">
      <c r="A468" s="8">
        <v>463</v>
      </c>
      <c r="B468" s="12" t="s">
        <v>153</v>
      </c>
      <c r="C468" s="42" t="s">
        <v>154</v>
      </c>
      <c r="D468" s="15">
        <v>44400</v>
      </c>
      <c r="E468" s="15">
        <v>44400</v>
      </c>
      <c r="F468" s="7" t="s">
        <v>33</v>
      </c>
      <c r="G468" s="8" t="s">
        <v>155</v>
      </c>
      <c r="H468" s="8" t="s">
        <v>155</v>
      </c>
      <c r="I468" s="8" t="s">
        <v>156</v>
      </c>
      <c r="J468" s="43" t="s">
        <v>562</v>
      </c>
    </row>
    <row r="469" spans="1:10" ht="81" x14ac:dyDescent="0.35">
      <c r="A469" s="8">
        <v>464</v>
      </c>
      <c r="B469" s="76" t="s">
        <v>25037</v>
      </c>
      <c r="C469" s="57" t="s">
        <v>539</v>
      </c>
      <c r="D469" s="58">
        <v>39600</v>
      </c>
      <c r="E469" s="58">
        <v>39600</v>
      </c>
      <c r="F469" s="31" t="s">
        <v>713</v>
      </c>
      <c r="G469" s="59" t="s">
        <v>561</v>
      </c>
      <c r="H469" s="59" t="s">
        <v>561</v>
      </c>
      <c r="I469" s="39" t="s">
        <v>185</v>
      </c>
      <c r="J469" s="59" t="s">
        <v>562</v>
      </c>
    </row>
    <row r="470" spans="1:10" ht="81" x14ac:dyDescent="0.35">
      <c r="A470" s="8">
        <v>465</v>
      </c>
      <c r="B470" s="16" t="s">
        <v>721</v>
      </c>
      <c r="C470" s="50" t="s">
        <v>718</v>
      </c>
      <c r="D470" s="19">
        <v>14145.4</v>
      </c>
      <c r="E470" s="19">
        <v>14145.4</v>
      </c>
      <c r="F470" s="18" t="s">
        <v>713</v>
      </c>
      <c r="G470" s="18" t="s">
        <v>722</v>
      </c>
      <c r="H470" s="18" t="s">
        <v>722</v>
      </c>
      <c r="I470" s="7" t="s">
        <v>185</v>
      </c>
      <c r="J470" s="18" t="s">
        <v>567</v>
      </c>
    </row>
    <row r="471" spans="1:10" ht="101.25" x14ac:dyDescent="0.35">
      <c r="A471" s="8">
        <v>466</v>
      </c>
      <c r="B471" s="65" t="s">
        <v>25038</v>
      </c>
      <c r="C471" s="66" t="s">
        <v>539</v>
      </c>
      <c r="D471" s="77">
        <v>12000</v>
      </c>
      <c r="E471" s="77">
        <v>12000</v>
      </c>
      <c r="F471" s="63" t="s">
        <v>713</v>
      </c>
      <c r="G471" s="68" t="s">
        <v>568</v>
      </c>
      <c r="H471" s="68" t="s">
        <v>568</v>
      </c>
      <c r="I471" s="28" t="s">
        <v>185</v>
      </c>
      <c r="J471" s="68" t="s">
        <v>567</v>
      </c>
    </row>
    <row r="472" spans="1:10" ht="121.5" x14ac:dyDescent="0.35">
      <c r="A472" s="8">
        <v>467</v>
      </c>
      <c r="B472" s="53" t="s">
        <v>547</v>
      </c>
      <c r="C472" s="42" t="s">
        <v>539</v>
      </c>
      <c r="D472" s="54">
        <v>98000</v>
      </c>
      <c r="E472" s="54">
        <v>98000</v>
      </c>
      <c r="F472" s="18" t="s">
        <v>713</v>
      </c>
      <c r="G472" s="51" t="s">
        <v>550</v>
      </c>
      <c r="H472" s="51" t="s">
        <v>550</v>
      </c>
      <c r="I472" s="9" t="s">
        <v>185</v>
      </c>
      <c r="J472" s="51" t="s">
        <v>540</v>
      </c>
    </row>
    <row r="473" spans="1:10" ht="81" x14ac:dyDescent="0.35">
      <c r="A473" s="8">
        <v>468</v>
      </c>
      <c r="B473" s="53" t="s">
        <v>548</v>
      </c>
      <c r="C473" s="42" t="s">
        <v>539</v>
      </c>
      <c r="D473" s="54">
        <v>220000</v>
      </c>
      <c r="E473" s="54">
        <v>220000</v>
      </c>
      <c r="F473" s="18" t="s">
        <v>713</v>
      </c>
      <c r="G473" s="51" t="s">
        <v>551</v>
      </c>
      <c r="H473" s="51" t="s">
        <v>551</v>
      </c>
      <c r="I473" s="9" t="s">
        <v>185</v>
      </c>
      <c r="J473" s="51" t="s">
        <v>541</v>
      </c>
    </row>
    <row r="474" spans="1:10" ht="162" x14ac:dyDescent="0.35">
      <c r="A474" s="8">
        <v>469</v>
      </c>
      <c r="B474" s="53" t="s">
        <v>549</v>
      </c>
      <c r="C474" s="42" t="s">
        <v>539</v>
      </c>
      <c r="D474" s="54">
        <v>73000</v>
      </c>
      <c r="E474" s="54">
        <v>73000</v>
      </c>
      <c r="F474" s="31" t="s">
        <v>713</v>
      </c>
      <c r="G474" s="51" t="s">
        <v>552</v>
      </c>
      <c r="H474" s="51" t="s">
        <v>552</v>
      </c>
      <c r="I474" s="9" t="s">
        <v>185</v>
      </c>
      <c r="J474" s="51" t="s">
        <v>542</v>
      </c>
    </row>
    <row r="475" spans="1:10" ht="101.25" x14ac:dyDescent="0.35">
      <c r="A475" s="8">
        <v>470</v>
      </c>
      <c r="B475" s="53" t="s">
        <v>587</v>
      </c>
      <c r="C475" s="42" t="s">
        <v>539</v>
      </c>
      <c r="D475" s="55">
        <v>195296.4</v>
      </c>
      <c r="E475" s="55">
        <v>195296.4</v>
      </c>
      <c r="F475" s="18" t="s">
        <v>713</v>
      </c>
      <c r="G475" s="51" t="s">
        <v>586</v>
      </c>
      <c r="H475" s="51" t="s">
        <v>586</v>
      </c>
      <c r="I475" s="9" t="s">
        <v>185</v>
      </c>
      <c r="J475" s="51" t="s">
        <v>578</v>
      </c>
    </row>
    <row r="476" spans="1:10" ht="101.25" x14ac:dyDescent="0.35">
      <c r="A476" s="8">
        <v>471</v>
      </c>
      <c r="B476" s="53" t="s">
        <v>588</v>
      </c>
      <c r="C476" s="42" t="s">
        <v>539</v>
      </c>
      <c r="D476" s="55">
        <v>499900</v>
      </c>
      <c r="E476" s="55">
        <v>499900</v>
      </c>
      <c r="F476" s="31" t="s">
        <v>713</v>
      </c>
      <c r="G476" s="51" t="s">
        <v>585</v>
      </c>
      <c r="H476" s="51" t="s">
        <v>585</v>
      </c>
      <c r="I476" s="9" t="s">
        <v>185</v>
      </c>
      <c r="J476" s="51" t="s">
        <v>579</v>
      </c>
    </row>
    <row r="477" spans="1:10" ht="121.5" x14ac:dyDescent="0.35">
      <c r="A477" s="8">
        <v>472</v>
      </c>
      <c r="B477" s="53" t="s">
        <v>589</v>
      </c>
      <c r="C477" s="42" t="s">
        <v>539</v>
      </c>
      <c r="D477" s="55">
        <v>499900</v>
      </c>
      <c r="E477" s="55">
        <v>499900</v>
      </c>
      <c r="F477" s="31" t="s">
        <v>713</v>
      </c>
      <c r="G477" s="51" t="s">
        <v>585</v>
      </c>
      <c r="H477" s="51" t="s">
        <v>585</v>
      </c>
      <c r="I477" s="9" t="s">
        <v>185</v>
      </c>
      <c r="J477" s="51" t="s">
        <v>580</v>
      </c>
    </row>
    <row r="478" spans="1:10" ht="121.5" x14ac:dyDescent="0.35">
      <c r="A478" s="8">
        <v>473</v>
      </c>
      <c r="B478" s="53" t="s">
        <v>590</v>
      </c>
      <c r="C478" s="42" t="s">
        <v>539</v>
      </c>
      <c r="D478" s="55">
        <v>497500</v>
      </c>
      <c r="E478" s="55">
        <v>497500</v>
      </c>
      <c r="F478" s="31" t="s">
        <v>713</v>
      </c>
      <c r="G478" s="51" t="s">
        <v>593</v>
      </c>
      <c r="H478" s="51" t="s">
        <v>593</v>
      </c>
      <c r="I478" s="9" t="s">
        <v>185</v>
      </c>
      <c r="J478" s="51" t="s">
        <v>581</v>
      </c>
    </row>
    <row r="479" spans="1:10" ht="121.5" x14ac:dyDescent="0.35">
      <c r="A479" s="8">
        <v>474</v>
      </c>
      <c r="B479" s="53" t="s">
        <v>591</v>
      </c>
      <c r="C479" s="42" t="s">
        <v>539</v>
      </c>
      <c r="D479" s="55">
        <v>499900</v>
      </c>
      <c r="E479" s="55">
        <v>499900</v>
      </c>
      <c r="F479" s="31" t="s">
        <v>713</v>
      </c>
      <c r="G479" s="51" t="s">
        <v>585</v>
      </c>
      <c r="H479" s="51" t="s">
        <v>585</v>
      </c>
      <c r="I479" s="9" t="s">
        <v>185</v>
      </c>
      <c r="J479" s="51" t="s">
        <v>582</v>
      </c>
    </row>
    <row r="480" spans="1:10" ht="101.25" x14ac:dyDescent="0.35">
      <c r="A480" s="8">
        <v>475</v>
      </c>
      <c r="B480" s="53" t="s">
        <v>592</v>
      </c>
      <c r="C480" s="42" t="s">
        <v>539</v>
      </c>
      <c r="D480" s="55">
        <v>499900</v>
      </c>
      <c r="E480" s="55">
        <v>499900</v>
      </c>
      <c r="F480" s="31" t="s">
        <v>713</v>
      </c>
      <c r="G480" s="51" t="s">
        <v>585</v>
      </c>
      <c r="H480" s="51" t="s">
        <v>585</v>
      </c>
      <c r="I480" s="9" t="s">
        <v>185</v>
      </c>
      <c r="J480" s="51" t="s">
        <v>583</v>
      </c>
    </row>
    <row r="481" spans="1:10" ht="81" x14ac:dyDescent="0.35">
      <c r="A481" s="8">
        <v>476</v>
      </c>
      <c r="B481" s="53" t="s">
        <v>553</v>
      </c>
      <c r="C481" s="42" t="s">
        <v>539</v>
      </c>
      <c r="D481" s="55">
        <v>100000</v>
      </c>
      <c r="E481" s="55">
        <v>100000</v>
      </c>
      <c r="F481" s="31" t="s">
        <v>713</v>
      </c>
      <c r="G481" s="51" t="s">
        <v>554</v>
      </c>
      <c r="H481" s="51" t="s">
        <v>554</v>
      </c>
      <c r="I481" s="9" t="s">
        <v>185</v>
      </c>
      <c r="J481" s="51" t="s">
        <v>543</v>
      </c>
    </row>
    <row r="482" spans="1:10" ht="101.25" x14ac:dyDescent="0.35">
      <c r="A482" s="8">
        <v>477</v>
      </c>
      <c r="B482" s="53" t="s">
        <v>595</v>
      </c>
      <c r="C482" s="42" t="s">
        <v>539</v>
      </c>
      <c r="D482" s="55">
        <v>497550</v>
      </c>
      <c r="E482" s="55">
        <v>497550</v>
      </c>
      <c r="F482" s="31" t="s">
        <v>713</v>
      </c>
      <c r="G482" s="51" t="s">
        <v>594</v>
      </c>
      <c r="H482" s="51" t="s">
        <v>594</v>
      </c>
      <c r="I482" s="9" t="s">
        <v>185</v>
      </c>
      <c r="J482" s="51" t="s">
        <v>584</v>
      </c>
    </row>
    <row r="483" spans="1:10" ht="81" x14ac:dyDescent="0.35">
      <c r="A483" s="8">
        <v>478</v>
      </c>
      <c r="B483" s="52" t="s">
        <v>565</v>
      </c>
      <c r="C483" s="42" t="s">
        <v>539</v>
      </c>
      <c r="D483" s="55">
        <v>498500</v>
      </c>
      <c r="E483" s="55">
        <v>498500</v>
      </c>
      <c r="F483" s="31" t="s">
        <v>713</v>
      </c>
      <c r="G483" s="51" t="s">
        <v>564</v>
      </c>
      <c r="H483" s="51" t="s">
        <v>564</v>
      </c>
      <c r="I483" s="9" t="s">
        <v>185</v>
      </c>
      <c r="J483" s="51" t="s">
        <v>563</v>
      </c>
    </row>
    <row r="484" spans="1:10" ht="101.25" x14ac:dyDescent="0.35">
      <c r="A484" s="8">
        <v>479</v>
      </c>
      <c r="B484" s="53" t="s">
        <v>576</v>
      </c>
      <c r="C484" s="42" t="s">
        <v>539</v>
      </c>
      <c r="D484" s="55">
        <v>494340</v>
      </c>
      <c r="E484" s="55">
        <v>494340</v>
      </c>
      <c r="F484" s="31" t="s">
        <v>713</v>
      </c>
      <c r="G484" s="51" t="s">
        <v>574</v>
      </c>
      <c r="H484" s="51" t="s">
        <v>574</v>
      </c>
      <c r="I484" s="9" t="s">
        <v>185</v>
      </c>
      <c r="J484" s="51" t="s">
        <v>572</v>
      </c>
    </row>
    <row r="485" spans="1:10" ht="81" x14ac:dyDescent="0.35">
      <c r="A485" s="8">
        <v>480</v>
      </c>
      <c r="B485" s="53" t="s">
        <v>577</v>
      </c>
      <c r="C485" s="42" t="s">
        <v>539</v>
      </c>
      <c r="D485" s="55">
        <v>240750</v>
      </c>
      <c r="E485" s="55">
        <v>240750</v>
      </c>
      <c r="F485" s="18" t="s">
        <v>713</v>
      </c>
      <c r="G485" s="51" t="s">
        <v>575</v>
      </c>
      <c r="H485" s="51" t="s">
        <v>575</v>
      </c>
      <c r="I485" s="9" t="s">
        <v>185</v>
      </c>
      <c r="J485" s="51" t="s">
        <v>573</v>
      </c>
    </row>
    <row r="486" spans="1:10" ht="121.5" x14ac:dyDescent="0.35">
      <c r="A486" s="8">
        <v>481</v>
      </c>
      <c r="B486" s="53" t="s">
        <v>555</v>
      </c>
      <c r="C486" s="42" t="s">
        <v>539</v>
      </c>
      <c r="D486" s="55">
        <v>50193.7</v>
      </c>
      <c r="E486" s="55">
        <v>50193.7</v>
      </c>
      <c r="F486" s="31" t="s">
        <v>713</v>
      </c>
      <c r="G486" s="51" t="s">
        <v>556</v>
      </c>
      <c r="H486" s="51" t="s">
        <v>556</v>
      </c>
      <c r="I486" s="9" t="s">
        <v>185</v>
      </c>
      <c r="J486" s="51" t="s">
        <v>544</v>
      </c>
    </row>
    <row r="487" spans="1:10" ht="101.25" x14ac:dyDescent="0.35">
      <c r="A487" s="8">
        <v>482</v>
      </c>
      <c r="B487" s="53" t="s">
        <v>558</v>
      </c>
      <c r="C487" s="42" t="s">
        <v>539</v>
      </c>
      <c r="D487" s="55">
        <v>495000</v>
      </c>
      <c r="E487" s="55">
        <v>495000</v>
      </c>
      <c r="F487" s="31" t="s">
        <v>713</v>
      </c>
      <c r="G487" s="51" t="s">
        <v>557</v>
      </c>
      <c r="H487" s="51" t="s">
        <v>557</v>
      </c>
      <c r="I487" s="9" t="s">
        <v>185</v>
      </c>
      <c r="J487" s="51" t="s">
        <v>546</v>
      </c>
    </row>
    <row r="488" spans="1:10" ht="141.75" x14ac:dyDescent="0.35">
      <c r="A488" s="8">
        <v>483</v>
      </c>
      <c r="B488" s="56" t="s">
        <v>559</v>
      </c>
      <c r="C488" s="57" t="s">
        <v>539</v>
      </c>
      <c r="D488" s="58">
        <v>481500</v>
      </c>
      <c r="E488" s="58">
        <v>481500</v>
      </c>
      <c r="F488" s="31" t="s">
        <v>713</v>
      </c>
      <c r="G488" s="59" t="s">
        <v>560</v>
      </c>
      <c r="H488" s="59" t="s">
        <v>560</v>
      </c>
      <c r="I488" s="39" t="s">
        <v>185</v>
      </c>
      <c r="J488" s="59" t="s">
        <v>545</v>
      </c>
    </row>
    <row r="489" spans="1:10" ht="60.75" x14ac:dyDescent="0.35">
      <c r="A489" s="8">
        <v>484</v>
      </c>
      <c r="B489" s="126" t="s">
        <v>36857</v>
      </c>
      <c r="C489" s="111" t="s">
        <v>36856</v>
      </c>
      <c r="D489" s="288">
        <v>138000</v>
      </c>
      <c r="E489" s="288">
        <v>138000</v>
      </c>
      <c r="F489" s="112" t="s">
        <v>37942</v>
      </c>
      <c r="G489" s="111" t="s">
        <v>36858</v>
      </c>
      <c r="H489" s="111" t="str">
        <f t="shared" ref="H489:H507" si="7">G489</f>
        <v>นางสาวบุษยา  คำเมืองใจ 138000 บาท</v>
      </c>
      <c r="I489" s="333" t="s">
        <v>36812</v>
      </c>
      <c r="J489" s="299" t="s">
        <v>545</v>
      </c>
    </row>
    <row r="490" spans="1:10" ht="60.75" x14ac:dyDescent="0.35">
      <c r="A490" s="8">
        <v>485</v>
      </c>
      <c r="B490" s="228" t="s">
        <v>36859</v>
      </c>
      <c r="C490" s="111" t="s">
        <v>36856</v>
      </c>
      <c r="D490" s="346">
        <v>180000</v>
      </c>
      <c r="E490" s="346">
        <v>180000</v>
      </c>
      <c r="F490" s="112" t="s">
        <v>37942</v>
      </c>
      <c r="G490" s="111" t="s">
        <v>36860</v>
      </c>
      <c r="H490" s="111" t="str">
        <f t="shared" si="7"/>
        <v>นางสาวสุพิชญา  จำปาทอง 180000 บาท</v>
      </c>
      <c r="I490" s="333" t="s">
        <v>36812</v>
      </c>
      <c r="J490" s="299" t="s">
        <v>36879</v>
      </c>
    </row>
    <row r="491" spans="1:10" ht="60.75" x14ac:dyDescent="0.35">
      <c r="A491" s="8">
        <v>486</v>
      </c>
      <c r="B491" s="126" t="s">
        <v>36861</v>
      </c>
      <c r="C491" s="111" t="s">
        <v>36856</v>
      </c>
      <c r="D491" s="288">
        <v>104280</v>
      </c>
      <c r="E491" s="288">
        <v>104280</v>
      </c>
      <c r="F491" s="112" t="s">
        <v>37942</v>
      </c>
      <c r="G491" s="111" t="s">
        <v>36862</v>
      </c>
      <c r="H491" s="111" t="str">
        <f t="shared" si="7"/>
        <v>นางพิชญากร ประศิริ 104280 บาท</v>
      </c>
      <c r="I491" s="333" t="s">
        <v>36812</v>
      </c>
      <c r="J491" s="299" t="s">
        <v>36878</v>
      </c>
    </row>
    <row r="492" spans="1:10" ht="60.75" x14ac:dyDescent="0.35">
      <c r="A492" s="8">
        <v>487</v>
      </c>
      <c r="B492" s="126" t="s">
        <v>36863</v>
      </c>
      <c r="C492" s="111" t="s">
        <v>36856</v>
      </c>
      <c r="D492" s="288">
        <v>104280</v>
      </c>
      <c r="E492" s="288">
        <v>104280</v>
      </c>
      <c r="F492" s="112" t="s">
        <v>37942</v>
      </c>
      <c r="G492" s="111" t="s">
        <v>36864</v>
      </c>
      <c r="H492" s="111" t="str">
        <f t="shared" si="7"/>
        <v>นายณัฐพงษ์ ปงตาคำ 104280 บาท</v>
      </c>
      <c r="I492" s="333" t="s">
        <v>36812</v>
      </c>
      <c r="J492" s="299" t="s">
        <v>36877</v>
      </c>
    </row>
    <row r="493" spans="1:10" ht="60.75" x14ac:dyDescent="0.35">
      <c r="A493" s="8">
        <v>488</v>
      </c>
      <c r="B493" s="126" t="s">
        <v>36865</v>
      </c>
      <c r="C493" s="111" t="s">
        <v>36856</v>
      </c>
      <c r="D493" s="288">
        <v>104280</v>
      </c>
      <c r="E493" s="288">
        <v>104280</v>
      </c>
      <c r="F493" s="112" t="s">
        <v>37942</v>
      </c>
      <c r="G493" s="111" t="s">
        <v>36866</v>
      </c>
      <c r="H493" s="111" t="str">
        <f t="shared" si="7"/>
        <v>นางสาวปณิตดา ฉัตรรักษา 104280 บาท</v>
      </c>
      <c r="I493" s="333" t="s">
        <v>36812</v>
      </c>
      <c r="J493" s="299" t="s">
        <v>36876</v>
      </c>
    </row>
    <row r="494" spans="1:10" ht="60.75" x14ac:dyDescent="0.35">
      <c r="A494" s="8">
        <v>489</v>
      </c>
      <c r="B494" s="126" t="s">
        <v>36867</v>
      </c>
      <c r="C494" s="111" t="s">
        <v>36856</v>
      </c>
      <c r="D494" s="288">
        <v>104280</v>
      </c>
      <c r="E494" s="288">
        <v>104280</v>
      </c>
      <c r="F494" s="112" t="s">
        <v>37942</v>
      </c>
      <c r="G494" s="111" t="s">
        <v>36868</v>
      </c>
      <c r="H494" s="111" t="str">
        <f t="shared" si="7"/>
        <v>นางสาวศิรินทร์ทิพย์ ทนันไชย 104280 บาท</v>
      </c>
      <c r="I494" s="333" t="s">
        <v>36812</v>
      </c>
      <c r="J494" s="299" t="s">
        <v>36875</v>
      </c>
    </row>
    <row r="495" spans="1:10" ht="60.75" x14ac:dyDescent="0.35">
      <c r="A495" s="8">
        <v>490</v>
      </c>
      <c r="B495" s="126" t="s">
        <v>36869</v>
      </c>
      <c r="C495" s="111" t="s">
        <v>36856</v>
      </c>
      <c r="D495" s="288">
        <v>104280</v>
      </c>
      <c r="E495" s="288">
        <v>104280</v>
      </c>
      <c r="F495" s="112" t="s">
        <v>37942</v>
      </c>
      <c r="G495" s="111" t="s">
        <v>36870</v>
      </c>
      <c r="H495" s="111" t="str">
        <f t="shared" si="7"/>
        <v>นางสาวสุพิชญา  จำปาทอง 104280 บาท</v>
      </c>
      <c r="I495" s="333" t="s">
        <v>36812</v>
      </c>
      <c r="J495" s="299" t="s">
        <v>36874</v>
      </c>
    </row>
    <row r="496" spans="1:10" ht="121.5" x14ac:dyDescent="0.35">
      <c r="A496" s="8">
        <v>491</v>
      </c>
      <c r="B496" s="12" t="s">
        <v>44552</v>
      </c>
      <c r="C496" s="430" t="s">
        <v>44424</v>
      </c>
      <c r="D496" s="483">
        <v>321000</v>
      </c>
      <c r="E496" s="483">
        <v>321000</v>
      </c>
      <c r="F496" s="8" t="s">
        <v>938</v>
      </c>
      <c r="G496" s="8" t="s">
        <v>44553</v>
      </c>
      <c r="H496" s="8" t="s">
        <v>44553</v>
      </c>
      <c r="I496" s="8" t="s">
        <v>44426</v>
      </c>
      <c r="J496" s="113" t="s">
        <v>44554</v>
      </c>
    </row>
    <row r="497" spans="1:10" ht="101.25" x14ac:dyDescent="0.35">
      <c r="A497" s="8">
        <v>492</v>
      </c>
      <c r="B497" s="12" t="s">
        <v>44555</v>
      </c>
      <c r="C497" s="430" t="s">
        <v>44424</v>
      </c>
      <c r="D497" s="483">
        <v>462240</v>
      </c>
      <c r="E497" s="483">
        <v>462240</v>
      </c>
      <c r="F497" s="8" t="s">
        <v>938</v>
      </c>
      <c r="G497" s="8" t="s">
        <v>44556</v>
      </c>
      <c r="H497" s="8" t="s">
        <v>44556</v>
      </c>
      <c r="I497" s="8" t="s">
        <v>44426</v>
      </c>
      <c r="J497" s="113" t="s">
        <v>44557</v>
      </c>
    </row>
    <row r="498" spans="1:10" ht="101.25" x14ac:dyDescent="0.35">
      <c r="A498" s="8">
        <v>493</v>
      </c>
      <c r="B498" s="12" t="s">
        <v>44558</v>
      </c>
      <c r="C498" s="430" t="s">
        <v>44424</v>
      </c>
      <c r="D498" s="486">
        <v>250000</v>
      </c>
      <c r="E498" s="486">
        <v>250000</v>
      </c>
      <c r="F498" s="8" t="s">
        <v>938</v>
      </c>
      <c r="G498" s="8" t="s">
        <v>44559</v>
      </c>
      <c r="H498" s="8" t="s">
        <v>44559</v>
      </c>
      <c r="I498" s="8" t="s">
        <v>44426</v>
      </c>
      <c r="J498" s="113" t="s">
        <v>44560</v>
      </c>
    </row>
    <row r="499" spans="1:10" ht="40.5" x14ac:dyDescent="0.35">
      <c r="A499" s="8">
        <v>494</v>
      </c>
      <c r="B499" s="126" t="s">
        <v>48251</v>
      </c>
      <c r="C499" s="8" t="s">
        <v>48245</v>
      </c>
      <c r="D499" s="336">
        <v>84960</v>
      </c>
      <c r="E499" s="482">
        <f t="shared" ref="E499:E504" si="8">D499</f>
        <v>84960</v>
      </c>
      <c r="F499" s="111" t="s">
        <v>33</v>
      </c>
      <c r="G499" s="112" t="s">
        <v>48252</v>
      </c>
      <c r="H499" s="112" t="str">
        <f t="shared" ref="H499:H504" si="9">G499</f>
        <v>บจ ดีดี โปรเซส 84,960.00</v>
      </c>
      <c r="I499" s="340" t="s">
        <v>185</v>
      </c>
      <c r="J499" s="112" t="s">
        <v>48735</v>
      </c>
    </row>
    <row r="500" spans="1:10" ht="40.5" x14ac:dyDescent="0.35">
      <c r="A500" s="8">
        <v>495</v>
      </c>
      <c r="B500" s="126" t="s">
        <v>48253</v>
      </c>
      <c r="C500" s="8" t="s">
        <v>48245</v>
      </c>
      <c r="D500" s="336">
        <v>12600</v>
      </c>
      <c r="E500" s="482">
        <f t="shared" si="8"/>
        <v>12600</v>
      </c>
      <c r="F500" s="111" t="s">
        <v>33</v>
      </c>
      <c r="G500" s="112" t="s">
        <v>48254</v>
      </c>
      <c r="H500" s="112" t="str">
        <f t="shared" si="9"/>
        <v>บจ ซีโนเมกซ์ เมดิคอล 12,600.00</v>
      </c>
      <c r="I500" s="340" t="s">
        <v>185</v>
      </c>
      <c r="J500" s="112" t="s">
        <v>48736</v>
      </c>
    </row>
    <row r="501" spans="1:10" ht="40.5" x14ac:dyDescent="0.35">
      <c r="A501" s="8">
        <v>496</v>
      </c>
      <c r="B501" s="126" t="s">
        <v>48253</v>
      </c>
      <c r="C501" s="8" t="s">
        <v>48245</v>
      </c>
      <c r="D501" s="336">
        <v>20000</v>
      </c>
      <c r="E501" s="482">
        <f t="shared" si="8"/>
        <v>20000</v>
      </c>
      <c r="F501" s="111" t="s">
        <v>33</v>
      </c>
      <c r="G501" s="112" t="s">
        <v>48255</v>
      </c>
      <c r="H501" s="112" t="str">
        <f t="shared" si="9"/>
        <v>บจ ซิลลิค ฟาร์มา 20,000.00</v>
      </c>
      <c r="I501" s="340" t="s">
        <v>185</v>
      </c>
      <c r="J501" s="8" t="s">
        <v>48737</v>
      </c>
    </row>
    <row r="502" spans="1:10" ht="40.5" x14ac:dyDescent="0.35">
      <c r="A502" s="8">
        <v>497</v>
      </c>
      <c r="B502" s="126" t="s">
        <v>48256</v>
      </c>
      <c r="C502" s="8" t="s">
        <v>48245</v>
      </c>
      <c r="D502" s="336">
        <v>32760</v>
      </c>
      <c r="E502" s="482">
        <f t="shared" si="8"/>
        <v>32760</v>
      </c>
      <c r="F502" s="111" t="s">
        <v>33</v>
      </c>
      <c r="G502" s="112" t="s">
        <v>48257</v>
      </c>
      <c r="H502" s="112" t="str">
        <f t="shared" si="9"/>
        <v>บจ เทคโนเมดิคัล 32,760.00</v>
      </c>
      <c r="I502" s="340" t="s">
        <v>185</v>
      </c>
      <c r="J502" s="112" t="s">
        <v>48738</v>
      </c>
    </row>
    <row r="503" spans="1:10" ht="40.5" x14ac:dyDescent="0.35">
      <c r="A503" s="8">
        <v>498</v>
      </c>
      <c r="B503" s="126" t="s">
        <v>48253</v>
      </c>
      <c r="C503" s="8" t="s">
        <v>48245</v>
      </c>
      <c r="D503" s="336">
        <v>17500</v>
      </c>
      <c r="E503" s="482">
        <f t="shared" si="8"/>
        <v>17500</v>
      </c>
      <c r="F503" s="111" t="s">
        <v>33</v>
      </c>
      <c r="G503" s="112" t="s">
        <v>48258</v>
      </c>
      <c r="H503" s="112" t="str">
        <f t="shared" si="9"/>
        <v>บจ เอทีแซด โกลบอล 17,500.00</v>
      </c>
      <c r="I503" s="340" t="s">
        <v>185</v>
      </c>
      <c r="J503" s="112" t="s">
        <v>48739</v>
      </c>
    </row>
    <row r="504" spans="1:10" ht="40.5" x14ac:dyDescent="0.35">
      <c r="A504" s="8">
        <v>499</v>
      </c>
      <c r="B504" s="126" t="s">
        <v>48259</v>
      </c>
      <c r="C504" s="8" t="s">
        <v>48245</v>
      </c>
      <c r="D504" s="336">
        <v>37450</v>
      </c>
      <c r="E504" s="482">
        <f t="shared" si="8"/>
        <v>37450</v>
      </c>
      <c r="F504" s="111" t="s">
        <v>33</v>
      </c>
      <c r="G504" s="112" t="s">
        <v>48260</v>
      </c>
      <c r="H504" s="112" t="str">
        <f t="shared" si="9"/>
        <v>บจ เจ เอส วิชั่น 37,450.00</v>
      </c>
      <c r="I504" s="340" t="s">
        <v>185</v>
      </c>
      <c r="J504" s="112" t="s">
        <v>48740</v>
      </c>
    </row>
    <row r="505" spans="1:10" ht="60.75" x14ac:dyDescent="0.35">
      <c r="A505" s="8">
        <v>500</v>
      </c>
      <c r="B505" s="12" t="s">
        <v>44561</v>
      </c>
      <c r="C505" s="430" t="s">
        <v>44424</v>
      </c>
      <c r="D505" s="133">
        <v>516000</v>
      </c>
      <c r="E505" s="133">
        <v>516000</v>
      </c>
      <c r="F505" s="8" t="s">
        <v>938</v>
      </c>
      <c r="G505" s="8" t="s">
        <v>44562</v>
      </c>
      <c r="H505" s="8" t="s">
        <v>44562</v>
      </c>
      <c r="I505" s="8" t="s">
        <v>44426</v>
      </c>
      <c r="J505" s="113" t="s">
        <v>44563</v>
      </c>
    </row>
    <row r="506" spans="1:10" ht="81" x14ac:dyDescent="0.35">
      <c r="A506" s="8">
        <v>501</v>
      </c>
      <c r="B506" s="481" t="s">
        <v>44564</v>
      </c>
      <c r="C506" s="430" t="s">
        <v>44424</v>
      </c>
      <c r="D506" s="484">
        <v>16500</v>
      </c>
      <c r="E506" s="484">
        <v>16500</v>
      </c>
      <c r="F506" s="8" t="s">
        <v>938</v>
      </c>
      <c r="G506" s="8" t="s">
        <v>44565</v>
      </c>
      <c r="H506" s="8" t="s">
        <v>44565</v>
      </c>
      <c r="I506" s="8" t="s">
        <v>44426</v>
      </c>
      <c r="J506" s="113" t="s">
        <v>44566</v>
      </c>
    </row>
    <row r="507" spans="1:10" ht="162" x14ac:dyDescent="0.35">
      <c r="A507" s="8">
        <v>502</v>
      </c>
      <c r="B507" s="126" t="s">
        <v>36871</v>
      </c>
      <c r="C507" s="111" t="s">
        <v>36856</v>
      </c>
      <c r="D507" s="288">
        <v>120000</v>
      </c>
      <c r="E507" s="288">
        <v>120000</v>
      </c>
      <c r="F507" s="112" t="s">
        <v>37942</v>
      </c>
      <c r="G507" s="111" t="s">
        <v>36872</v>
      </c>
      <c r="H507" s="111" t="str">
        <f t="shared" si="7"/>
        <v>บริษัท ไพรม์เมดิคอล จำกัด 120000 บาท</v>
      </c>
      <c r="I507" s="333" t="s">
        <v>36812</v>
      </c>
      <c r="J507" s="299" t="s">
        <v>36873</v>
      </c>
    </row>
    <row r="508" spans="1:10" ht="121.5" x14ac:dyDescent="0.35">
      <c r="A508" s="8">
        <v>503</v>
      </c>
      <c r="B508" s="16" t="s">
        <v>36261</v>
      </c>
      <c r="C508" s="110" t="s">
        <v>36278</v>
      </c>
      <c r="D508" s="19">
        <v>264000</v>
      </c>
      <c r="E508" s="19">
        <v>264000</v>
      </c>
      <c r="F508" s="18" t="s">
        <v>37942</v>
      </c>
      <c r="G508" s="18" t="s">
        <v>36262</v>
      </c>
      <c r="H508" s="18" t="s">
        <v>36262</v>
      </c>
      <c r="I508" s="8" t="s">
        <v>972</v>
      </c>
      <c r="J508" s="330" t="s">
        <v>36935</v>
      </c>
    </row>
    <row r="509" spans="1:10" ht="141.75" x14ac:dyDescent="0.35">
      <c r="A509" s="8">
        <v>504</v>
      </c>
      <c r="B509" s="16" t="s">
        <v>36263</v>
      </c>
      <c r="C509" s="110" t="s">
        <v>36278</v>
      </c>
      <c r="D509" s="19">
        <v>132000</v>
      </c>
      <c r="E509" s="19">
        <v>132000</v>
      </c>
      <c r="F509" s="18" t="s">
        <v>37942</v>
      </c>
      <c r="G509" s="18" t="s">
        <v>36264</v>
      </c>
      <c r="H509" s="18" t="s">
        <v>36264</v>
      </c>
      <c r="I509" s="8" t="s">
        <v>972</v>
      </c>
      <c r="J509" s="330" t="s">
        <v>36936</v>
      </c>
    </row>
    <row r="510" spans="1:10" ht="141.75" x14ac:dyDescent="0.35">
      <c r="A510" s="8">
        <v>505</v>
      </c>
      <c r="B510" s="16" t="s">
        <v>36265</v>
      </c>
      <c r="C510" s="110" t="s">
        <v>36278</v>
      </c>
      <c r="D510" s="19">
        <v>132000</v>
      </c>
      <c r="E510" s="19">
        <v>132000</v>
      </c>
      <c r="F510" s="18" t="s">
        <v>37942</v>
      </c>
      <c r="G510" s="18" t="s">
        <v>36266</v>
      </c>
      <c r="H510" s="18" t="s">
        <v>36266</v>
      </c>
      <c r="I510" s="8" t="s">
        <v>972</v>
      </c>
      <c r="J510" s="330" t="s">
        <v>36937</v>
      </c>
    </row>
    <row r="511" spans="1:10" ht="81" x14ac:dyDescent="0.35">
      <c r="A511" s="8">
        <v>506</v>
      </c>
      <c r="B511" s="16" t="s">
        <v>36267</v>
      </c>
      <c r="C511" s="110" t="s">
        <v>36278</v>
      </c>
      <c r="D511" s="19">
        <v>144000</v>
      </c>
      <c r="E511" s="19">
        <v>144000</v>
      </c>
      <c r="F511" s="18" t="s">
        <v>37942</v>
      </c>
      <c r="G511" s="18" t="s">
        <v>36268</v>
      </c>
      <c r="H511" s="18" t="s">
        <v>36268</v>
      </c>
      <c r="I511" s="8" t="s">
        <v>972</v>
      </c>
      <c r="J511" s="330" t="s">
        <v>36938</v>
      </c>
    </row>
    <row r="512" spans="1:10" ht="81" x14ac:dyDescent="0.35">
      <c r="A512" s="8">
        <v>507</v>
      </c>
      <c r="B512" s="16" t="s">
        <v>36269</v>
      </c>
      <c r="C512" s="110" t="s">
        <v>36278</v>
      </c>
      <c r="D512" s="19">
        <v>144000</v>
      </c>
      <c r="E512" s="19">
        <v>144000</v>
      </c>
      <c r="F512" s="18" t="s">
        <v>37942</v>
      </c>
      <c r="G512" s="18" t="s">
        <v>36270</v>
      </c>
      <c r="H512" s="18" t="s">
        <v>36270</v>
      </c>
      <c r="I512" s="8" t="s">
        <v>972</v>
      </c>
      <c r="J512" s="330" t="s">
        <v>36939</v>
      </c>
    </row>
    <row r="513" spans="1:10" ht="81" x14ac:dyDescent="0.35">
      <c r="A513" s="8">
        <v>508</v>
      </c>
      <c r="B513" s="16" t="s">
        <v>36271</v>
      </c>
      <c r="C513" s="110" t="s">
        <v>36278</v>
      </c>
      <c r="D513" s="19">
        <v>216000</v>
      </c>
      <c r="E513" s="19">
        <v>216000</v>
      </c>
      <c r="F513" s="18" t="s">
        <v>37942</v>
      </c>
      <c r="G513" s="18" t="s">
        <v>36272</v>
      </c>
      <c r="H513" s="18" t="s">
        <v>36272</v>
      </c>
      <c r="I513" s="8" t="s">
        <v>972</v>
      </c>
      <c r="J513" s="330" t="s">
        <v>36940</v>
      </c>
    </row>
    <row r="514" spans="1:10" ht="81" x14ac:dyDescent="0.35">
      <c r="A514" s="8">
        <v>509</v>
      </c>
      <c r="B514" s="16" t="s">
        <v>36273</v>
      </c>
      <c r="C514" s="110" t="s">
        <v>36278</v>
      </c>
      <c r="D514" s="19">
        <v>60000</v>
      </c>
      <c r="E514" s="19">
        <v>60000</v>
      </c>
      <c r="F514" s="18" t="s">
        <v>37942</v>
      </c>
      <c r="G514" s="18" t="s">
        <v>36274</v>
      </c>
      <c r="H514" s="18" t="s">
        <v>36274</v>
      </c>
      <c r="I514" s="8" t="s">
        <v>972</v>
      </c>
      <c r="J514" s="330" t="s">
        <v>36941</v>
      </c>
    </row>
    <row r="515" spans="1:10" ht="101.25" x14ac:dyDescent="0.35">
      <c r="A515" s="8">
        <v>510</v>
      </c>
      <c r="B515" s="16" t="s">
        <v>36942</v>
      </c>
      <c r="C515" s="110" t="s">
        <v>36278</v>
      </c>
      <c r="D515" s="19">
        <v>70000</v>
      </c>
      <c r="E515" s="19">
        <v>70000</v>
      </c>
      <c r="F515" s="18" t="s">
        <v>37942</v>
      </c>
      <c r="G515" s="18" t="s">
        <v>36275</v>
      </c>
      <c r="H515" s="18" t="s">
        <v>36275</v>
      </c>
      <c r="I515" s="8" t="s">
        <v>972</v>
      </c>
      <c r="J515" s="330" t="s">
        <v>36943</v>
      </c>
    </row>
    <row r="516" spans="1:10" ht="141.75" x14ac:dyDescent="0.35">
      <c r="A516" s="8">
        <v>511</v>
      </c>
      <c r="B516" s="16" t="s">
        <v>36276</v>
      </c>
      <c r="C516" s="110" t="s">
        <v>36278</v>
      </c>
      <c r="D516" s="19">
        <v>112350</v>
      </c>
      <c r="E516" s="19">
        <v>112350</v>
      </c>
      <c r="F516" s="18" t="s">
        <v>37942</v>
      </c>
      <c r="G516" s="18" t="s">
        <v>36277</v>
      </c>
      <c r="H516" s="18" t="s">
        <v>36277</v>
      </c>
      <c r="I516" s="8" t="s">
        <v>972</v>
      </c>
      <c r="J516" s="330" t="s">
        <v>36944</v>
      </c>
    </row>
    <row r="517" spans="1:10" ht="101.25" x14ac:dyDescent="0.35">
      <c r="A517" s="8">
        <v>512</v>
      </c>
      <c r="B517" s="16" t="s">
        <v>36279</v>
      </c>
      <c r="C517" s="110" t="s">
        <v>36278</v>
      </c>
      <c r="D517" s="19">
        <v>25200</v>
      </c>
      <c r="E517" s="19">
        <v>25200</v>
      </c>
      <c r="F517" s="18" t="s">
        <v>37942</v>
      </c>
      <c r="G517" s="18" t="s">
        <v>36280</v>
      </c>
      <c r="H517" s="18" t="s">
        <v>36280</v>
      </c>
      <c r="I517" s="8" t="s">
        <v>972</v>
      </c>
      <c r="J517" s="330" t="s">
        <v>36940</v>
      </c>
    </row>
    <row r="518" spans="1:10" ht="81" x14ac:dyDescent="0.35">
      <c r="A518" s="8">
        <v>513</v>
      </c>
      <c r="B518" s="16" t="s">
        <v>36284</v>
      </c>
      <c r="C518" s="110" t="s">
        <v>36278</v>
      </c>
      <c r="D518" s="19">
        <v>24000</v>
      </c>
      <c r="E518" s="19">
        <v>24000</v>
      </c>
      <c r="F518" s="18" t="s">
        <v>37942</v>
      </c>
      <c r="G518" s="18" t="s">
        <v>36281</v>
      </c>
      <c r="H518" s="18" t="s">
        <v>36281</v>
      </c>
      <c r="I518" s="8" t="s">
        <v>972</v>
      </c>
      <c r="J518" s="330" t="s">
        <v>36945</v>
      </c>
    </row>
    <row r="519" spans="1:10" ht="101.25" x14ac:dyDescent="0.35">
      <c r="A519" s="8">
        <v>514</v>
      </c>
      <c r="B519" s="16" t="s">
        <v>36285</v>
      </c>
      <c r="C519" s="110" t="s">
        <v>36278</v>
      </c>
      <c r="D519" s="19">
        <v>160740</v>
      </c>
      <c r="E519" s="19">
        <v>160740</v>
      </c>
      <c r="F519" s="18" t="s">
        <v>37942</v>
      </c>
      <c r="G519" s="18" t="s">
        <v>36282</v>
      </c>
      <c r="H519" s="18" t="s">
        <v>36282</v>
      </c>
      <c r="I519" s="8" t="s">
        <v>972</v>
      </c>
      <c r="J519" s="330" t="s">
        <v>36946</v>
      </c>
    </row>
    <row r="520" spans="1:10" ht="141.75" x14ac:dyDescent="0.35">
      <c r="A520" s="8">
        <v>515</v>
      </c>
      <c r="B520" s="16" t="s">
        <v>36286</v>
      </c>
      <c r="C520" s="110" t="s">
        <v>36278</v>
      </c>
      <c r="D520" s="19">
        <v>432000</v>
      </c>
      <c r="E520" s="19">
        <v>432000</v>
      </c>
      <c r="F520" s="18" t="s">
        <v>37942</v>
      </c>
      <c r="G520" s="18" t="s">
        <v>36283</v>
      </c>
      <c r="H520" s="18" t="s">
        <v>36283</v>
      </c>
      <c r="I520" s="8" t="s">
        <v>972</v>
      </c>
      <c r="J520" s="330" t="s">
        <v>36947</v>
      </c>
    </row>
    <row r="521" spans="1:10" ht="81" x14ac:dyDescent="0.35">
      <c r="A521" s="8">
        <v>516</v>
      </c>
      <c r="B521" s="16" t="s">
        <v>724</v>
      </c>
      <c r="C521" s="50" t="s">
        <v>718</v>
      </c>
      <c r="D521" s="19">
        <v>57737.2</v>
      </c>
      <c r="E521" s="19">
        <v>57737.2</v>
      </c>
      <c r="F521" s="18" t="s">
        <v>713</v>
      </c>
      <c r="G521" s="18" t="s">
        <v>726</v>
      </c>
      <c r="H521" s="18" t="s">
        <v>726</v>
      </c>
      <c r="I521" s="7" t="s">
        <v>185</v>
      </c>
      <c r="J521" s="18" t="s">
        <v>725</v>
      </c>
    </row>
    <row r="522" spans="1:10" ht="101.25" x14ac:dyDescent="0.35">
      <c r="A522" s="8">
        <v>517</v>
      </c>
      <c r="B522" s="12" t="s">
        <v>1181</v>
      </c>
      <c r="C522" s="8" t="s">
        <v>1182</v>
      </c>
      <c r="D522" s="133">
        <v>73028</v>
      </c>
      <c r="E522" s="133">
        <v>73028</v>
      </c>
      <c r="F522" s="8" t="s">
        <v>1183</v>
      </c>
      <c r="G522" s="110" t="s">
        <v>1184</v>
      </c>
      <c r="H522" s="110" t="s">
        <v>1184</v>
      </c>
      <c r="I522" s="110" t="s">
        <v>1185</v>
      </c>
      <c r="J522" s="8" t="s">
        <v>1186</v>
      </c>
    </row>
    <row r="523" spans="1:10" ht="81" x14ac:dyDescent="0.35">
      <c r="A523" s="8">
        <v>518</v>
      </c>
      <c r="B523" s="12" t="s">
        <v>1187</v>
      </c>
      <c r="C523" s="8" t="s">
        <v>1182</v>
      </c>
      <c r="D523" s="133">
        <v>21400</v>
      </c>
      <c r="E523" s="133">
        <v>21400</v>
      </c>
      <c r="F523" s="8" t="s">
        <v>1183</v>
      </c>
      <c r="G523" s="110" t="s">
        <v>1188</v>
      </c>
      <c r="H523" s="110" t="s">
        <v>1188</v>
      </c>
      <c r="I523" s="110" t="s">
        <v>1185</v>
      </c>
      <c r="J523" s="8" t="s">
        <v>1186</v>
      </c>
    </row>
    <row r="524" spans="1:10" ht="60.75" x14ac:dyDescent="0.35">
      <c r="A524" s="8">
        <v>519</v>
      </c>
      <c r="B524" s="12" t="s">
        <v>1187</v>
      </c>
      <c r="C524" s="8" t="s">
        <v>1182</v>
      </c>
      <c r="D524" s="133">
        <v>9630</v>
      </c>
      <c r="E524" s="133">
        <v>9630</v>
      </c>
      <c r="F524" s="8" t="s">
        <v>1183</v>
      </c>
      <c r="G524" s="8" t="s">
        <v>1189</v>
      </c>
      <c r="H524" s="8" t="s">
        <v>1189</v>
      </c>
      <c r="I524" s="110" t="s">
        <v>1185</v>
      </c>
      <c r="J524" s="8" t="s">
        <v>1190</v>
      </c>
    </row>
    <row r="525" spans="1:10" ht="60.75" x14ac:dyDescent="0.35">
      <c r="A525" s="8">
        <v>520</v>
      </c>
      <c r="B525" s="12" t="s">
        <v>1181</v>
      </c>
      <c r="C525" s="8" t="s">
        <v>1182</v>
      </c>
      <c r="D525" s="133">
        <v>11800</v>
      </c>
      <c r="E525" s="133">
        <v>11800</v>
      </c>
      <c r="F525" s="8" t="s">
        <v>1183</v>
      </c>
      <c r="G525" s="110" t="s">
        <v>1191</v>
      </c>
      <c r="H525" s="110" t="s">
        <v>1191</v>
      </c>
      <c r="I525" s="110" t="s">
        <v>1185</v>
      </c>
      <c r="J525" s="8" t="s">
        <v>1192</v>
      </c>
    </row>
    <row r="526" spans="1:10" ht="101.25" x14ac:dyDescent="0.35">
      <c r="A526" s="8">
        <v>521</v>
      </c>
      <c r="B526" s="12" t="s">
        <v>1181</v>
      </c>
      <c r="C526" s="8" t="s">
        <v>1182</v>
      </c>
      <c r="D526" s="133">
        <v>60800</v>
      </c>
      <c r="E526" s="133">
        <v>60800</v>
      </c>
      <c r="F526" s="8" t="s">
        <v>1183</v>
      </c>
      <c r="G526" s="110" t="s">
        <v>1193</v>
      </c>
      <c r="H526" s="110" t="s">
        <v>1193</v>
      </c>
      <c r="I526" s="110" t="s">
        <v>1185</v>
      </c>
      <c r="J526" s="8" t="s">
        <v>1194</v>
      </c>
    </row>
    <row r="527" spans="1:10" ht="162" x14ac:dyDescent="0.35">
      <c r="A527" s="8">
        <v>522</v>
      </c>
      <c r="B527" s="12" t="s">
        <v>1195</v>
      </c>
      <c r="C527" s="8" t="s">
        <v>1182</v>
      </c>
      <c r="D527" s="133">
        <v>65100</v>
      </c>
      <c r="E527" s="133">
        <v>65100</v>
      </c>
      <c r="F527" s="8" t="s">
        <v>1183</v>
      </c>
      <c r="G527" s="110" t="s">
        <v>1196</v>
      </c>
      <c r="H527" s="110" t="s">
        <v>1196</v>
      </c>
      <c r="I527" s="110" t="s">
        <v>1185</v>
      </c>
      <c r="J527" s="8" t="s">
        <v>1197</v>
      </c>
    </row>
    <row r="528" spans="1:10" ht="60.75" x14ac:dyDescent="0.35">
      <c r="A528" s="8">
        <v>523</v>
      </c>
      <c r="B528" s="12" t="s">
        <v>1198</v>
      </c>
      <c r="C528" s="8" t="s">
        <v>1182</v>
      </c>
      <c r="D528" s="133">
        <v>7276</v>
      </c>
      <c r="E528" s="133">
        <v>7276</v>
      </c>
      <c r="F528" s="8" t="s">
        <v>33</v>
      </c>
      <c r="G528" s="110" t="s">
        <v>1199</v>
      </c>
      <c r="H528" s="110" t="s">
        <v>1199</v>
      </c>
      <c r="I528" s="110" t="s">
        <v>1185</v>
      </c>
      <c r="J528" s="8" t="s">
        <v>1200</v>
      </c>
    </row>
    <row r="529" spans="1:10" ht="81" x14ac:dyDescent="0.35">
      <c r="A529" s="8">
        <v>524</v>
      </c>
      <c r="B529" s="12" t="s">
        <v>1201</v>
      </c>
      <c r="C529" s="8" t="s">
        <v>1182</v>
      </c>
      <c r="D529" s="133">
        <v>123400</v>
      </c>
      <c r="E529" s="133">
        <v>123400</v>
      </c>
      <c r="F529" s="8" t="s">
        <v>1183</v>
      </c>
      <c r="G529" s="110" t="s">
        <v>1202</v>
      </c>
      <c r="H529" s="110" t="s">
        <v>1202</v>
      </c>
      <c r="I529" s="110" t="s">
        <v>1185</v>
      </c>
      <c r="J529" s="8" t="s">
        <v>1203</v>
      </c>
    </row>
    <row r="530" spans="1:10" ht="202.5" x14ac:dyDescent="0.35">
      <c r="A530" s="8">
        <v>525</v>
      </c>
      <c r="B530" s="12" t="s">
        <v>1204</v>
      </c>
      <c r="C530" s="8" t="s">
        <v>1182</v>
      </c>
      <c r="D530" s="133">
        <v>5000</v>
      </c>
      <c r="E530" s="133">
        <v>5000</v>
      </c>
      <c r="F530" s="8" t="s">
        <v>1183</v>
      </c>
      <c r="G530" s="110" t="s">
        <v>1205</v>
      </c>
      <c r="H530" s="110" t="s">
        <v>1206</v>
      </c>
      <c r="I530" s="110" t="s">
        <v>1185</v>
      </c>
      <c r="J530" s="8" t="s">
        <v>1207</v>
      </c>
    </row>
    <row r="531" spans="1:10" ht="81" x14ac:dyDescent="0.35">
      <c r="A531" s="8">
        <v>526</v>
      </c>
      <c r="B531" s="12" t="s">
        <v>1208</v>
      </c>
      <c r="C531" s="8" t="s">
        <v>1182</v>
      </c>
      <c r="D531" s="133">
        <v>1594.3</v>
      </c>
      <c r="E531" s="133">
        <v>1594.3</v>
      </c>
      <c r="F531" s="8" t="s">
        <v>33</v>
      </c>
      <c r="G531" s="110" t="s">
        <v>1209</v>
      </c>
      <c r="H531" s="110" t="s">
        <v>1209</v>
      </c>
      <c r="I531" s="110" t="s">
        <v>1185</v>
      </c>
      <c r="J531" s="8" t="s">
        <v>1210</v>
      </c>
    </row>
    <row r="532" spans="1:10" ht="60.75" x14ac:dyDescent="0.35">
      <c r="A532" s="8">
        <v>527</v>
      </c>
      <c r="B532" s="12" t="s">
        <v>1211</v>
      </c>
      <c r="C532" s="8" t="s">
        <v>1182</v>
      </c>
      <c r="D532" s="133">
        <v>52430</v>
      </c>
      <c r="E532" s="133">
        <v>52430</v>
      </c>
      <c r="F532" s="8" t="s">
        <v>33</v>
      </c>
      <c r="G532" s="110" t="s">
        <v>1212</v>
      </c>
      <c r="H532" s="110" t="s">
        <v>1212</v>
      </c>
      <c r="I532" s="110" t="s">
        <v>1185</v>
      </c>
      <c r="J532" s="8" t="s">
        <v>1213</v>
      </c>
    </row>
    <row r="533" spans="1:10" ht="182.25" x14ac:dyDescent="0.35">
      <c r="A533" s="8">
        <v>528</v>
      </c>
      <c r="B533" s="12" t="s">
        <v>1214</v>
      </c>
      <c r="C533" s="8" t="s">
        <v>1182</v>
      </c>
      <c r="D533" s="133">
        <v>65967.64</v>
      </c>
      <c r="E533" s="133">
        <v>65967.64</v>
      </c>
      <c r="F533" s="8" t="s">
        <v>33</v>
      </c>
      <c r="G533" s="110" t="s">
        <v>1215</v>
      </c>
      <c r="H533" s="110" t="s">
        <v>1215</v>
      </c>
      <c r="I533" s="110" t="s">
        <v>1185</v>
      </c>
      <c r="J533" s="8" t="s">
        <v>1216</v>
      </c>
    </row>
    <row r="534" spans="1:10" ht="222.75" x14ac:dyDescent="0.35">
      <c r="A534" s="8">
        <v>529</v>
      </c>
      <c r="B534" s="12" t="s">
        <v>1217</v>
      </c>
      <c r="C534" s="8" t="s">
        <v>1182</v>
      </c>
      <c r="D534" s="133">
        <v>42265</v>
      </c>
      <c r="E534" s="133">
        <v>42265</v>
      </c>
      <c r="F534" s="8" t="s">
        <v>33</v>
      </c>
      <c r="G534" s="110" t="s">
        <v>1218</v>
      </c>
      <c r="H534" s="110" t="s">
        <v>1219</v>
      </c>
      <c r="I534" s="110" t="s">
        <v>1185</v>
      </c>
      <c r="J534" s="8" t="s">
        <v>1220</v>
      </c>
    </row>
    <row r="535" spans="1:10" ht="81" x14ac:dyDescent="0.35">
      <c r="A535" s="8">
        <v>530</v>
      </c>
      <c r="B535" s="12" t="s">
        <v>1221</v>
      </c>
      <c r="C535" s="8" t="s">
        <v>1182</v>
      </c>
      <c r="D535" s="133">
        <v>38000</v>
      </c>
      <c r="E535" s="133">
        <v>38000</v>
      </c>
      <c r="F535" s="8" t="s">
        <v>33</v>
      </c>
      <c r="G535" s="110" t="s">
        <v>1222</v>
      </c>
      <c r="H535" s="110" t="s">
        <v>1222</v>
      </c>
      <c r="I535" s="110" t="s">
        <v>1185</v>
      </c>
      <c r="J535" s="8" t="s">
        <v>1223</v>
      </c>
    </row>
    <row r="536" spans="1:10" ht="202.5" x14ac:dyDescent="0.35">
      <c r="A536" s="8">
        <v>531</v>
      </c>
      <c r="B536" s="12" t="s">
        <v>1224</v>
      </c>
      <c r="C536" s="8" t="s">
        <v>1182</v>
      </c>
      <c r="D536" s="133">
        <v>2771.3</v>
      </c>
      <c r="E536" s="133">
        <v>2771.3</v>
      </c>
      <c r="F536" s="8" t="s">
        <v>33</v>
      </c>
      <c r="G536" s="110" t="s">
        <v>1225</v>
      </c>
      <c r="H536" s="110" t="s">
        <v>1226</v>
      </c>
      <c r="I536" s="110" t="s">
        <v>1185</v>
      </c>
      <c r="J536" s="8" t="s">
        <v>1227</v>
      </c>
    </row>
    <row r="537" spans="1:10" ht="202.5" x14ac:dyDescent="0.35">
      <c r="A537" s="8">
        <v>532</v>
      </c>
      <c r="B537" s="12" t="s">
        <v>1228</v>
      </c>
      <c r="C537" s="8" t="s">
        <v>1182</v>
      </c>
      <c r="D537" s="133">
        <v>3167.2</v>
      </c>
      <c r="E537" s="133">
        <v>3167.2</v>
      </c>
      <c r="F537" s="8" t="s">
        <v>33</v>
      </c>
      <c r="G537" s="110" t="s">
        <v>1229</v>
      </c>
      <c r="H537" s="110" t="s">
        <v>1230</v>
      </c>
      <c r="I537" s="110" t="s">
        <v>1185</v>
      </c>
      <c r="J537" s="8" t="s">
        <v>1231</v>
      </c>
    </row>
    <row r="538" spans="1:10" ht="81" x14ac:dyDescent="0.35">
      <c r="A538" s="8">
        <v>533</v>
      </c>
      <c r="B538" s="12" t="s">
        <v>1232</v>
      </c>
      <c r="C538" s="8" t="s">
        <v>1182</v>
      </c>
      <c r="D538" s="133">
        <v>11800</v>
      </c>
      <c r="E538" s="133">
        <v>11800</v>
      </c>
      <c r="F538" s="8" t="s">
        <v>33</v>
      </c>
      <c r="G538" s="110" t="s">
        <v>1233</v>
      </c>
      <c r="H538" s="110" t="s">
        <v>1233</v>
      </c>
      <c r="I538" s="110" t="s">
        <v>1185</v>
      </c>
      <c r="J538" s="8" t="s">
        <v>1234</v>
      </c>
    </row>
    <row r="539" spans="1:10" ht="202.5" x14ac:dyDescent="0.35">
      <c r="A539" s="8">
        <v>534</v>
      </c>
      <c r="B539" s="12" t="s">
        <v>1235</v>
      </c>
      <c r="C539" s="8" t="s">
        <v>1182</v>
      </c>
      <c r="D539" s="133">
        <v>3843.44</v>
      </c>
      <c r="E539" s="133">
        <v>3843.44</v>
      </c>
      <c r="F539" s="8" t="s">
        <v>33</v>
      </c>
      <c r="G539" s="110" t="s">
        <v>1236</v>
      </c>
      <c r="H539" s="110" t="s">
        <v>1237</v>
      </c>
      <c r="I539" s="110" t="s">
        <v>1185</v>
      </c>
      <c r="J539" s="8" t="s">
        <v>1238</v>
      </c>
    </row>
    <row r="540" spans="1:10" ht="222.75" x14ac:dyDescent="0.35">
      <c r="A540" s="8">
        <v>535</v>
      </c>
      <c r="B540" s="12" t="s">
        <v>1239</v>
      </c>
      <c r="C540" s="8" t="s">
        <v>1182</v>
      </c>
      <c r="D540" s="133">
        <v>7650.5</v>
      </c>
      <c r="E540" s="133">
        <v>7650.5</v>
      </c>
      <c r="F540" s="8" t="s">
        <v>1183</v>
      </c>
      <c r="G540" s="110" t="s">
        <v>1240</v>
      </c>
      <c r="H540" s="110" t="s">
        <v>1241</v>
      </c>
      <c r="I540" s="110" t="s">
        <v>1185</v>
      </c>
      <c r="J540" s="8" t="s">
        <v>1238</v>
      </c>
    </row>
    <row r="541" spans="1:10" ht="101.25" x14ac:dyDescent="0.35">
      <c r="A541" s="8">
        <v>536</v>
      </c>
      <c r="B541" s="16" t="s">
        <v>1242</v>
      </c>
      <c r="C541" s="18" t="s">
        <v>838</v>
      </c>
      <c r="D541" s="19">
        <v>25080</v>
      </c>
      <c r="E541" s="19">
        <v>25080</v>
      </c>
      <c r="F541" s="18" t="s">
        <v>37942</v>
      </c>
      <c r="G541" s="18" t="s">
        <v>1243</v>
      </c>
      <c r="H541" s="18" t="s">
        <v>1243</v>
      </c>
      <c r="I541" s="8" t="s">
        <v>840</v>
      </c>
      <c r="J541" s="50" t="s">
        <v>1244</v>
      </c>
    </row>
    <row r="542" spans="1:10" ht="81" x14ac:dyDescent="0.35">
      <c r="A542" s="8">
        <v>537</v>
      </c>
      <c r="B542" s="12" t="s">
        <v>1245</v>
      </c>
      <c r="C542" s="14" t="s">
        <v>937</v>
      </c>
      <c r="D542" s="109">
        <v>362088</v>
      </c>
      <c r="E542" s="109">
        <v>362520</v>
      </c>
      <c r="F542" s="8" t="s">
        <v>938</v>
      </c>
      <c r="G542" s="8" t="s">
        <v>1246</v>
      </c>
      <c r="H542" s="8" t="s">
        <v>1246</v>
      </c>
      <c r="I542" s="8" t="s">
        <v>940</v>
      </c>
      <c r="J542" s="8" t="s">
        <v>1247</v>
      </c>
    </row>
    <row r="543" spans="1:10" ht="60.75" x14ac:dyDescent="0.35">
      <c r="A543" s="8">
        <v>538</v>
      </c>
      <c r="B543" s="12" t="s">
        <v>1248</v>
      </c>
      <c r="C543" s="14" t="s">
        <v>937</v>
      </c>
      <c r="D543" s="109">
        <v>11984</v>
      </c>
      <c r="E543" s="109">
        <v>18746</v>
      </c>
      <c r="F543" s="8" t="s">
        <v>938</v>
      </c>
      <c r="G543" s="8" t="s">
        <v>1249</v>
      </c>
      <c r="H543" s="8" t="s">
        <v>1249</v>
      </c>
      <c r="I543" s="8" t="s">
        <v>940</v>
      </c>
      <c r="J543" s="8" t="s">
        <v>1250</v>
      </c>
    </row>
    <row r="544" spans="1:10" ht="60.75" x14ac:dyDescent="0.35">
      <c r="A544" s="8">
        <v>539</v>
      </c>
      <c r="B544" s="12" t="s">
        <v>1251</v>
      </c>
      <c r="C544" s="14" t="s">
        <v>937</v>
      </c>
      <c r="D544" s="109">
        <v>11200</v>
      </c>
      <c r="E544" s="109">
        <v>14400</v>
      </c>
      <c r="F544" s="8" t="s">
        <v>938</v>
      </c>
      <c r="G544" s="8" t="s">
        <v>1252</v>
      </c>
      <c r="H544" s="8" t="s">
        <v>1252</v>
      </c>
      <c r="I544" s="8" t="s">
        <v>940</v>
      </c>
      <c r="J544" s="8" t="s">
        <v>1253</v>
      </c>
    </row>
    <row r="545" spans="1:10" ht="60.75" x14ac:dyDescent="0.35">
      <c r="A545" s="8">
        <v>540</v>
      </c>
      <c r="B545" s="12" t="s">
        <v>1254</v>
      </c>
      <c r="C545" s="14" t="s">
        <v>937</v>
      </c>
      <c r="D545" s="109">
        <v>2250</v>
      </c>
      <c r="E545" s="109">
        <v>3877.5</v>
      </c>
      <c r="F545" s="8" t="s">
        <v>938</v>
      </c>
      <c r="G545" s="8" t="s">
        <v>1255</v>
      </c>
      <c r="H545" s="8" t="s">
        <v>1255</v>
      </c>
      <c r="I545" s="8" t="s">
        <v>940</v>
      </c>
      <c r="J545" s="8" t="s">
        <v>1256</v>
      </c>
    </row>
    <row r="546" spans="1:10" ht="60.75" x14ac:dyDescent="0.35">
      <c r="A546" s="8">
        <v>541</v>
      </c>
      <c r="B546" s="12" t="s">
        <v>1257</v>
      </c>
      <c r="C546" s="14" t="s">
        <v>937</v>
      </c>
      <c r="D546" s="109">
        <v>2950</v>
      </c>
      <c r="E546" s="109">
        <v>2950</v>
      </c>
      <c r="F546" s="8" t="s">
        <v>938</v>
      </c>
      <c r="G546" s="8" t="s">
        <v>1258</v>
      </c>
      <c r="H546" s="8" t="s">
        <v>1258</v>
      </c>
      <c r="I546" s="8" t="s">
        <v>940</v>
      </c>
      <c r="J546" s="8" t="s">
        <v>1259</v>
      </c>
    </row>
    <row r="547" spans="1:10" ht="81" x14ac:dyDescent="0.35">
      <c r="A547" s="8">
        <v>542</v>
      </c>
      <c r="B547" s="12" t="s">
        <v>1260</v>
      </c>
      <c r="C547" s="14" t="s">
        <v>937</v>
      </c>
      <c r="D547" s="109">
        <v>17780</v>
      </c>
      <c r="E547" s="109">
        <v>19940</v>
      </c>
      <c r="F547" s="8" t="s">
        <v>938</v>
      </c>
      <c r="G547" s="8" t="s">
        <v>1261</v>
      </c>
      <c r="H547" s="8" t="s">
        <v>1261</v>
      </c>
      <c r="I547" s="8" t="s">
        <v>940</v>
      </c>
      <c r="J547" s="8" t="s">
        <v>1262</v>
      </c>
    </row>
    <row r="548" spans="1:10" ht="60.75" x14ac:dyDescent="0.35">
      <c r="A548" s="8">
        <v>543</v>
      </c>
      <c r="B548" s="12" t="s">
        <v>1263</v>
      </c>
      <c r="C548" s="14" t="s">
        <v>937</v>
      </c>
      <c r="D548" s="109">
        <v>11400</v>
      </c>
      <c r="E548" s="109">
        <v>16500</v>
      </c>
      <c r="F548" s="8" t="s">
        <v>938</v>
      </c>
      <c r="G548" s="8" t="s">
        <v>1264</v>
      </c>
      <c r="H548" s="8" t="s">
        <v>1264</v>
      </c>
      <c r="I548" s="8" t="s">
        <v>940</v>
      </c>
      <c r="J548" s="8" t="s">
        <v>1265</v>
      </c>
    </row>
    <row r="549" spans="1:10" ht="60.75" x14ac:dyDescent="0.35">
      <c r="A549" s="8">
        <v>544</v>
      </c>
      <c r="B549" s="12" t="s">
        <v>1019</v>
      </c>
      <c r="C549" s="14" t="s">
        <v>937</v>
      </c>
      <c r="D549" s="109">
        <v>115500</v>
      </c>
      <c r="E549" s="109">
        <v>115560</v>
      </c>
      <c r="F549" s="8" t="s">
        <v>938</v>
      </c>
      <c r="G549" s="8" t="s">
        <v>1266</v>
      </c>
      <c r="H549" s="8" t="s">
        <v>1266</v>
      </c>
      <c r="I549" s="8" t="s">
        <v>940</v>
      </c>
      <c r="J549" s="8" t="s">
        <v>1267</v>
      </c>
    </row>
    <row r="550" spans="1:10" ht="60.75" x14ac:dyDescent="0.35">
      <c r="A550" s="8">
        <v>545</v>
      </c>
      <c r="B550" s="12" t="s">
        <v>1040</v>
      </c>
      <c r="C550" s="14" t="s">
        <v>937</v>
      </c>
      <c r="D550" s="109">
        <v>3100</v>
      </c>
      <c r="E550" s="109">
        <v>3100</v>
      </c>
      <c r="F550" s="8" t="s">
        <v>938</v>
      </c>
      <c r="G550" s="8" t="s">
        <v>1268</v>
      </c>
      <c r="H550" s="8" t="s">
        <v>1268</v>
      </c>
      <c r="I550" s="8" t="s">
        <v>940</v>
      </c>
      <c r="J550" s="8" t="s">
        <v>1269</v>
      </c>
    </row>
    <row r="551" spans="1:10" ht="60.75" x14ac:dyDescent="0.35">
      <c r="A551" s="8">
        <v>546</v>
      </c>
      <c r="B551" s="12" t="s">
        <v>1023</v>
      </c>
      <c r="C551" s="14" t="s">
        <v>937</v>
      </c>
      <c r="D551" s="109">
        <v>136960</v>
      </c>
      <c r="E551" s="109">
        <v>136960</v>
      </c>
      <c r="F551" s="8" t="s">
        <v>938</v>
      </c>
      <c r="G551" s="8" t="s">
        <v>1270</v>
      </c>
      <c r="H551" s="8" t="s">
        <v>1270</v>
      </c>
      <c r="I551" s="8" t="s">
        <v>940</v>
      </c>
      <c r="J551" s="8" t="s">
        <v>1271</v>
      </c>
    </row>
    <row r="552" spans="1:10" ht="81" x14ac:dyDescent="0.35">
      <c r="A552" s="8">
        <v>547</v>
      </c>
      <c r="B552" s="12" t="s">
        <v>1272</v>
      </c>
      <c r="C552" s="8" t="s">
        <v>1273</v>
      </c>
      <c r="D552" s="137">
        <v>5766</v>
      </c>
      <c r="E552" s="137">
        <v>5766</v>
      </c>
      <c r="F552" s="8" t="s">
        <v>938</v>
      </c>
      <c r="G552" s="110" t="s">
        <v>1274</v>
      </c>
      <c r="H552" s="110" t="s">
        <v>1274</v>
      </c>
      <c r="I552" s="8" t="s">
        <v>185</v>
      </c>
      <c r="J552" s="8" t="s">
        <v>25605</v>
      </c>
    </row>
    <row r="553" spans="1:10" ht="40.5" x14ac:dyDescent="0.35">
      <c r="A553" s="8">
        <v>548</v>
      </c>
      <c r="B553" s="12" t="s">
        <v>1275</v>
      </c>
      <c r="C553" s="8" t="s">
        <v>1273</v>
      </c>
      <c r="D553" s="137">
        <v>2000</v>
      </c>
      <c r="E553" s="137">
        <v>2000</v>
      </c>
      <c r="F553" s="8" t="s">
        <v>938</v>
      </c>
      <c r="G553" s="110" t="s">
        <v>1276</v>
      </c>
      <c r="H553" s="110" t="s">
        <v>1276</v>
      </c>
      <c r="I553" s="8" t="s">
        <v>185</v>
      </c>
      <c r="J553" s="8" t="s">
        <v>25606</v>
      </c>
    </row>
    <row r="554" spans="1:10" ht="81" x14ac:dyDescent="0.35">
      <c r="A554" s="8">
        <v>549</v>
      </c>
      <c r="B554" s="12" t="s">
        <v>1277</v>
      </c>
      <c r="C554" s="8" t="s">
        <v>1278</v>
      </c>
      <c r="D554" s="131">
        <v>37905</v>
      </c>
      <c r="E554" s="131">
        <v>37905</v>
      </c>
      <c r="F554" s="8" t="s">
        <v>37942</v>
      </c>
      <c r="G554" s="8" t="s">
        <v>1279</v>
      </c>
      <c r="H554" s="8" t="s">
        <v>1279</v>
      </c>
      <c r="I554" s="18" t="s">
        <v>1058</v>
      </c>
      <c r="J554" s="18" t="s">
        <v>1280</v>
      </c>
    </row>
    <row r="555" spans="1:10" ht="81" x14ac:dyDescent="0.35">
      <c r="A555" s="8">
        <v>550</v>
      </c>
      <c r="B555" s="12" t="s">
        <v>1281</v>
      </c>
      <c r="C555" s="8" t="s">
        <v>1278</v>
      </c>
      <c r="D555" s="131">
        <v>3638</v>
      </c>
      <c r="E555" s="131">
        <v>3638</v>
      </c>
      <c r="F555" s="8" t="s">
        <v>37942</v>
      </c>
      <c r="G555" s="8" t="s">
        <v>1282</v>
      </c>
      <c r="H555" s="8" t="s">
        <v>1282</v>
      </c>
      <c r="I555" s="18" t="s">
        <v>1058</v>
      </c>
      <c r="J555" s="18" t="s">
        <v>1283</v>
      </c>
    </row>
    <row r="556" spans="1:10" ht="121.5" x14ac:dyDescent="0.35">
      <c r="A556" s="8">
        <v>551</v>
      </c>
      <c r="B556" s="108" t="s">
        <v>1284</v>
      </c>
      <c r="C556" s="14" t="s">
        <v>911</v>
      </c>
      <c r="D556" s="109">
        <v>374928</v>
      </c>
      <c r="E556" s="109">
        <v>374928</v>
      </c>
      <c r="F556" s="112" t="s">
        <v>33</v>
      </c>
      <c r="G556" s="8" t="s">
        <v>1285</v>
      </c>
      <c r="H556" s="8" t="s">
        <v>1286</v>
      </c>
      <c r="I556" s="112" t="s">
        <v>914</v>
      </c>
      <c r="J556" s="112" t="s">
        <v>25039</v>
      </c>
    </row>
    <row r="557" spans="1:10" ht="222.75" x14ac:dyDescent="0.35">
      <c r="A557" s="8">
        <v>552</v>
      </c>
      <c r="B557" s="123" t="s">
        <v>1287</v>
      </c>
      <c r="C557" s="14" t="s">
        <v>911</v>
      </c>
      <c r="D557" s="130">
        <v>4600</v>
      </c>
      <c r="E557" s="130">
        <v>4600</v>
      </c>
      <c r="F557" s="112" t="s">
        <v>33</v>
      </c>
      <c r="G557" s="113" t="s">
        <v>1288</v>
      </c>
      <c r="H557" s="113" t="s">
        <v>1289</v>
      </c>
      <c r="I557" s="112" t="s">
        <v>914</v>
      </c>
      <c r="J557" s="112" t="s">
        <v>25040</v>
      </c>
    </row>
    <row r="558" spans="1:10" ht="101.25" x14ac:dyDescent="0.35">
      <c r="A558" s="8">
        <v>553</v>
      </c>
      <c r="B558" s="6" t="s">
        <v>1290</v>
      </c>
      <c r="C558" s="14" t="s">
        <v>911</v>
      </c>
      <c r="D558" s="129">
        <v>10700</v>
      </c>
      <c r="E558" s="129">
        <v>10700</v>
      </c>
      <c r="F558" s="112" t="s">
        <v>33</v>
      </c>
      <c r="G558" s="111" t="s">
        <v>1291</v>
      </c>
      <c r="H558" s="111" t="s">
        <v>1292</v>
      </c>
      <c r="I558" s="112" t="s">
        <v>914</v>
      </c>
      <c r="J558" s="112" t="s">
        <v>25041</v>
      </c>
    </row>
    <row r="559" spans="1:10" ht="121.5" x14ac:dyDescent="0.35">
      <c r="A559" s="8">
        <v>554</v>
      </c>
      <c r="B559" s="6" t="s">
        <v>1293</v>
      </c>
      <c r="C559" s="14" t="s">
        <v>911</v>
      </c>
      <c r="D559" s="129">
        <v>66749.17</v>
      </c>
      <c r="E559" s="129">
        <v>66749.17</v>
      </c>
      <c r="F559" s="112" t="s">
        <v>33</v>
      </c>
      <c r="G559" s="111" t="s">
        <v>1294</v>
      </c>
      <c r="H559" s="111" t="s">
        <v>1295</v>
      </c>
      <c r="I559" s="112" t="s">
        <v>914</v>
      </c>
      <c r="J559" s="112" t="s">
        <v>25042</v>
      </c>
    </row>
    <row r="560" spans="1:10" ht="121.5" x14ac:dyDescent="0.35">
      <c r="A560" s="8">
        <v>555</v>
      </c>
      <c r="B560" s="6" t="s">
        <v>1296</v>
      </c>
      <c r="C560" s="14" t="s">
        <v>911</v>
      </c>
      <c r="D560" s="129">
        <v>36249.46</v>
      </c>
      <c r="E560" s="129">
        <v>36249.46</v>
      </c>
      <c r="F560" s="112" t="s">
        <v>33</v>
      </c>
      <c r="G560" s="111" t="s">
        <v>1297</v>
      </c>
      <c r="H560" s="111" t="s">
        <v>1298</v>
      </c>
      <c r="I560" s="112" t="s">
        <v>914</v>
      </c>
      <c r="J560" s="112" t="s">
        <v>25043</v>
      </c>
    </row>
    <row r="561" spans="1:10" ht="60.75" x14ac:dyDescent="0.35">
      <c r="A561" s="8">
        <v>556</v>
      </c>
      <c r="B561" s="12" t="s">
        <v>1299</v>
      </c>
      <c r="C561" s="8" t="s">
        <v>928</v>
      </c>
      <c r="D561" s="131">
        <v>12600</v>
      </c>
      <c r="E561" s="131">
        <v>12600</v>
      </c>
      <c r="F561" s="8" t="s">
        <v>929</v>
      </c>
      <c r="G561" s="8" t="s">
        <v>1300</v>
      </c>
      <c r="H561" s="8" t="s">
        <v>1300</v>
      </c>
      <c r="I561" s="14" t="s">
        <v>931</v>
      </c>
      <c r="J561" s="14" t="s">
        <v>1301</v>
      </c>
    </row>
    <row r="562" spans="1:10" ht="101.25" x14ac:dyDescent="0.35">
      <c r="A562" s="8">
        <v>557</v>
      </c>
      <c r="B562" s="12" t="s">
        <v>1302</v>
      </c>
      <c r="C562" s="8" t="s">
        <v>968</v>
      </c>
      <c r="D562" s="133">
        <v>64200</v>
      </c>
      <c r="E562" s="133">
        <v>64200</v>
      </c>
      <c r="F562" s="18" t="s">
        <v>969</v>
      </c>
      <c r="G562" s="8" t="s">
        <v>1303</v>
      </c>
      <c r="H562" s="8" t="s">
        <v>1304</v>
      </c>
      <c r="I562" s="8" t="s">
        <v>972</v>
      </c>
      <c r="J562" s="8" t="s">
        <v>1305</v>
      </c>
    </row>
    <row r="563" spans="1:10" ht="101.25" x14ac:dyDescent="0.35">
      <c r="A563" s="8">
        <v>558</v>
      </c>
      <c r="B563" s="12" t="s">
        <v>1306</v>
      </c>
      <c r="C563" s="8" t="s">
        <v>968</v>
      </c>
      <c r="D563" s="133">
        <v>10325.5</v>
      </c>
      <c r="E563" s="133">
        <v>10325.5</v>
      </c>
      <c r="F563" s="18" t="s">
        <v>969</v>
      </c>
      <c r="G563" s="8" t="s">
        <v>1307</v>
      </c>
      <c r="H563" s="8" t="s">
        <v>1308</v>
      </c>
      <c r="I563" s="8" t="s">
        <v>972</v>
      </c>
      <c r="J563" s="8" t="s">
        <v>1309</v>
      </c>
    </row>
    <row r="564" spans="1:10" ht="40.5" x14ac:dyDescent="0.35">
      <c r="A564" s="8">
        <v>559</v>
      </c>
      <c r="B564" s="12" t="s">
        <v>36791</v>
      </c>
      <c r="C564" s="8" t="s">
        <v>36749</v>
      </c>
      <c r="D564" s="137">
        <v>9672</v>
      </c>
      <c r="E564" s="137">
        <f t="shared" ref="E564:E570" si="10">D564</f>
        <v>9672</v>
      </c>
      <c r="F564" s="8" t="s">
        <v>33</v>
      </c>
      <c r="G564" s="8" t="s">
        <v>36792</v>
      </c>
      <c r="H564" s="8" t="str">
        <f t="shared" ref="H564:H570" si="11">G564</f>
        <v>ร้าน รุ่งเรืองทรัพย์
9,672.00 บาท</v>
      </c>
      <c r="I564" s="8" t="s">
        <v>1058</v>
      </c>
      <c r="J564" s="8" t="s">
        <v>36948</v>
      </c>
    </row>
    <row r="565" spans="1:10" ht="40.5" x14ac:dyDescent="0.35">
      <c r="A565" s="8">
        <v>560</v>
      </c>
      <c r="B565" s="12" t="s">
        <v>36789</v>
      </c>
      <c r="C565" s="8" t="s">
        <v>36749</v>
      </c>
      <c r="D565" s="137">
        <v>6550</v>
      </c>
      <c r="E565" s="137">
        <f t="shared" si="10"/>
        <v>6550</v>
      </c>
      <c r="F565" s="8" t="s">
        <v>33</v>
      </c>
      <c r="G565" s="8" t="s">
        <v>36793</v>
      </c>
      <c r="H565" s="8" t="str">
        <f t="shared" si="11"/>
        <v>ร้าน รุ่งเรืองทรัพย์
6,550.00 บาท</v>
      </c>
      <c r="I565" s="8" t="s">
        <v>1058</v>
      </c>
      <c r="J565" s="8" t="s">
        <v>36948</v>
      </c>
    </row>
    <row r="566" spans="1:10" ht="40.5" x14ac:dyDescent="0.35">
      <c r="A566" s="8">
        <v>561</v>
      </c>
      <c r="B566" s="12" t="s">
        <v>36794</v>
      </c>
      <c r="C566" s="8" t="s">
        <v>36749</v>
      </c>
      <c r="D566" s="137">
        <v>48000</v>
      </c>
      <c r="E566" s="137">
        <f t="shared" si="10"/>
        <v>48000</v>
      </c>
      <c r="F566" s="8" t="s">
        <v>33</v>
      </c>
      <c r="G566" s="8" t="s">
        <v>36795</v>
      </c>
      <c r="H566" s="8" t="str">
        <f t="shared" si="11"/>
        <v>บริษัท รีโซลิค จำกัด
48,000.00 บาท</v>
      </c>
      <c r="I566" s="8" t="s">
        <v>1058</v>
      </c>
      <c r="J566" s="8" t="s">
        <v>36949</v>
      </c>
    </row>
    <row r="567" spans="1:10" ht="81" x14ac:dyDescent="0.35">
      <c r="A567" s="8">
        <v>562</v>
      </c>
      <c r="B567" s="12" t="s">
        <v>36748</v>
      </c>
      <c r="C567" s="8" t="s">
        <v>36749</v>
      </c>
      <c r="D567" s="137">
        <v>84000</v>
      </c>
      <c r="E567" s="137">
        <f t="shared" si="10"/>
        <v>84000</v>
      </c>
      <c r="F567" s="8" t="s">
        <v>33</v>
      </c>
      <c r="G567" s="8" t="s">
        <v>36796</v>
      </c>
      <c r="H567" s="8" t="str">
        <f t="shared" si="11"/>
        <v>บริษัท ดีทแฮล์ม 
เคลเลอร์ โลจิสติกส์ จำกัด
84,000.00 บาท</v>
      </c>
      <c r="I567" s="8" t="s">
        <v>1058</v>
      </c>
      <c r="J567" s="8" t="s">
        <v>36950</v>
      </c>
    </row>
    <row r="568" spans="1:10" ht="81" x14ac:dyDescent="0.35">
      <c r="A568" s="8">
        <v>563</v>
      </c>
      <c r="B568" s="12" t="s">
        <v>36748</v>
      </c>
      <c r="C568" s="8" t="s">
        <v>36749</v>
      </c>
      <c r="D568" s="137">
        <v>9335.75</v>
      </c>
      <c r="E568" s="137">
        <f t="shared" si="10"/>
        <v>9335.75</v>
      </c>
      <c r="F568" s="8" t="s">
        <v>33</v>
      </c>
      <c r="G568" s="8" t="s">
        <v>36797</v>
      </c>
      <c r="H568" s="8" t="str">
        <f t="shared" si="11"/>
        <v xml:space="preserve">บริษัท เอ เอส ไซน์ จำกัด
9,335.75 บาท
</v>
      </c>
      <c r="I568" s="8" t="s">
        <v>1058</v>
      </c>
      <c r="J568" s="8" t="s">
        <v>36951</v>
      </c>
    </row>
    <row r="569" spans="1:10" ht="60.75" x14ac:dyDescent="0.35">
      <c r="A569" s="8">
        <v>564</v>
      </c>
      <c r="B569" s="12" t="s">
        <v>36798</v>
      </c>
      <c r="C569" s="8" t="s">
        <v>36749</v>
      </c>
      <c r="D569" s="137">
        <v>21000</v>
      </c>
      <c r="E569" s="137">
        <f t="shared" si="10"/>
        <v>21000</v>
      </c>
      <c r="F569" s="8" t="s">
        <v>33</v>
      </c>
      <c r="G569" s="8" t="s">
        <v>36799</v>
      </c>
      <c r="H569" s="8" t="str">
        <f t="shared" si="11"/>
        <v>บริษัท ดีเคเอสเอช
(ประเทศไทย) จำกัด
21,000.00 บาท</v>
      </c>
      <c r="I569" s="8" t="s">
        <v>1058</v>
      </c>
      <c r="J569" s="8" t="s">
        <v>36952</v>
      </c>
    </row>
    <row r="570" spans="1:10" ht="60.75" x14ac:dyDescent="0.35">
      <c r="A570" s="8">
        <v>565</v>
      </c>
      <c r="B570" s="12" t="s">
        <v>36748</v>
      </c>
      <c r="C570" s="8" t="s">
        <v>36749</v>
      </c>
      <c r="D570" s="137">
        <v>32000</v>
      </c>
      <c r="E570" s="137">
        <f t="shared" si="10"/>
        <v>32000</v>
      </c>
      <c r="F570" s="8" t="s">
        <v>33</v>
      </c>
      <c r="G570" s="8" t="s">
        <v>36800</v>
      </c>
      <c r="H570" s="8" t="str">
        <f t="shared" si="11"/>
        <v>บริษัท แบงเทรดดิ้ง
1992 จำกัด
32,000.00 บาท</v>
      </c>
      <c r="I570" s="8" t="s">
        <v>1058</v>
      </c>
      <c r="J570" s="8" t="s">
        <v>36953</v>
      </c>
    </row>
    <row r="571" spans="1:10" ht="60.75" x14ac:dyDescent="0.35">
      <c r="A571" s="8">
        <v>566</v>
      </c>
      <c r="B571" s="124" t="s">
        <v>1310</v>
      </c>
      <c r="C571" s="114" t="s">
        <v>949</v>
      </c>
      <c r="D571" s="132">
        <v>177450</v>
      </c>
      <c r="E571" s="134">
        <v>177450</v>
      </c>
      <c r="F571" s="114" t="s">
        <v>938</v>
      </c>
      <c r="G571" s="114" t="s">
        <v>1311</v>
      </c>
      <c r="H571" s="114" t="s">
        <v>1311</v>
      </c>
      <c r="I571" s="115" t="s">
        <v>951</v>
      </c>
      <c r="J571" s="116" t="s">
        <v>1312</v>
      </c>
    </row>
    <row r="572" spans="1:10" ht="60.75" x14ac:dyDescent="0.35">
      <c r="A572" s="8">
        <v>567</v>
      </c>
      <c r="B572" s="124" t="s">
        <v>1313</v>
      </c>
      <c r="C572" s="114" t="s">
        <v>949</v>
      </c>
      <c r="D572" s="132">
        <v>100978.04</v>
      </c>
      <c r="E572" s="132">
        <v>100978.04</v>
      </c>
      <c r="F572" s="114" t="s">
        <v>938</v>
      </c>
      <c r="G572" s="114" t="s">
        <v>1314</v>
      </c>
      <c r="H572" s="114" t="s">
        <v>1314</v>
      </c>
      <c r="I572" s="115" t="s">
        <v>951</v>
      </c>
      <c r="J572" s="116" t="s">
        <v>1315</v>
      </c>
    </row>
    <row r="573" spans="1:10" ht="40.5" x14ac:dyDescent="0.35">
      <c r="A573" s="8">
        <v>568</v>
      </c>
      <c r="B573" s="124" t="s">
        <v>1316</v>
      </c>
      <c r="C573" s="114" t="s">
        <v>949</v>
      </c>
      <c r="D573" s="132">
        <v>18000</v>
      </c>
      <c r="E573" s="132">
        <v>18000</v>
      </c>
      <c r="F573" s="114" t="s">
        <v>938</v>
      </c>
      <c r="G573" s="114" t="s">
        <v>1317</v>
      </c>
      <c r="H573" s="114" t="s">
        <v>1317</v>
      </c>
      <c r="I573" s="115" t="s">
        <v>951</v>
      </c>
      <c r="J573" s="116" t="s">
        <v>1318</v>
      </c>
    </row>
    <row r="574" spans="1:10" ht="40.5" x14ac:dyDescent="0.35">
      <c r="A574" s="8">
        <v>569</v>
      </c>
      <c r="B574" s="12" t="s">
        <v>1319</v>
      </c>
      <c r="C574" s="8" t="s">
        <v>1273</v>
      </c>
      <c r="D574" s="137">
        <v>2700</v>
      </c>
      <c r="E574" s="137">
        <v>2700</v>
      </c>
      <c r="F574" s="8" t="s">
        <v>938</v>
      </c>
      <c r="G574" s="110" t="s">
        <v>1320</v>
      </c>
      <c r="H574" s="110" t="s">
        <v>1320</v>
      </c>
      <c r="I574" s="8" t="s">
        <v>185</v>
      </c>
      <c r="J574" s="8" t="s">
        <v>25607</v>
      </c>
    </row>
    <row r="575" spans="1:10" ht="121.5" x14ac:dyDescent="0.35">
      <c r="A575" s="8">
        <v>570</v>
      </c>
      <c r="B575" s="12" t="s">
        <v>1321</v>
      </c>
      <c r="C575" s="8" t="s">
        <v>1167</v>
      </c>
      <c r="D575" s="131">
        <v>11200</v>
      </c>
      <c r="E575" s="131">
        <v>11200</v>
      </c>
      <c r="F575" s="8" t="s">
        <v>37942</v>
      </c>
      <c r="G575" s="8" t="s">
        <v>1322</v>
      </c>
      <c r="H575" s="8" t="s">
        <v>1322</v>
      </c>
      <c r="I575" s="14" t="s">
        <v>1169</v>
      </c>
      <c r="J575" s="14" t="s">
        <v>1323</v>
      </c>
    </row>
    <row r="576" spans="1:10" ht="101.25" x14ac:dyDescent="0.35">
      <c r="A576" s="8">
        <v>571</v>
      </c>
      <c r="B576" s="12" t="s">
        <v>1324</v>
      </c>
      <c r="C576" s="8" t="s">
        <v>1167</v>
      </c>
      <c r="D576" s="138">
        <v>36000</v>
      </c>
      <c r="E576" s="138">
        <v>36000</v>
      </c>
      <c r="F576" s="8" t="s">
        <v>37942</v>
      </c>
      <c r="G576" s="8" t="s">
        <v>1325</v>
      </c>
      <c r="H576" s="8" t="s">
        <v>1325</v>
      </c>
      <c r="I576" s="14" t="s">
        <v>1169</v>
      </c>
      <c r="J576" s="14" t="s">
        <v>1326</v>
      </c>
    </row>
    <row r="577" spans="1:10" ht="121.5" x14ac:dyDescent="0.35">
      <c r="A577" s="8">
        <v>572</v>
      </c>
      <c r="B577" s="12" t="s">
        <v>1327</v>
      </c>
      <c r="C577" s="8" t="s">
        <v>1167</v>
      </c>
      <c r="D577" s="131">
        <v>9000</v>
      </c>
      <c r="E577" s="131">
        <v>9000</v>
      </c>
      <c r="F577" s="8" t="s">
        <v>37942</v>
      </c>
      <c r="G577" s="8" t="s">
        <v>1328</v>
      </c>
      <c r="H577" s="8" t="s">
        <v>1328</v>
      </c>
      <c r="I577" s="14" t="s">
        <v>1169</v>
      </c>
      <c r="J577" s="14" t="s">
        <v>1329</v>
      </c>
    </row>
    <row r="578" spans="1:10" ht="121.5" x14ac:dyDescent="0.35">
      <c r="A578" s="8">
        <v>573</v>
      </c>
      <c r="B578" s="12" t="s">
        <v>1330</v>
      </c>
      <c r="C578" s="8" t="s">
        <v>1167</v>
      </c>
      <c r="D578" s="131">
        <v>8100</v>
      </c>
      <c r="E578" s="131">
        <v>8100</v>
      </c>
      <c r="F578" s="8" t="s">
        <v>37942</v>
      </c>
      <c r="G578" s="8" t="s">
        <v>1331</v>
      </c>
      <c r="H578" s="8" t="s">
        <v>1331</v>
      </c>
      <c r="I578" s="14" t="s">
        <v>1169</v>
      </c>
      <c r="J578" s="14" t="s">
        <v>1332</v>
      </c>
    </row>
    <row r="579" spans="1:10" ht="81" x14ac:dyDescent="0.35">
      <c r="A579" s="8">
        <v>574</v>
      </c>
      <c r="B579" s="12" t="s">
        <v>1333</v>
      </c>
      <c r="C579" s="8" t="s">
        <v>1167</v>
      </c>
      <c r="D579" s="131">
        <v>24000</v>
      </c>
      <c r="E579" s="131">
        <v>24000</v>
      </c>
      <c r="F579" s="8" t="s">
        <v>37942</v>
      </c>
      <c r="G579" s="8" t="s">
        <v>1334</v>
      </c>
      <c r="H579" s="8" t="s">
        <v>1334</v>
      </c>
      <c r="I579" s="14" t="s">
        <v>1169</v>
      </c>
      <c r="J579" s="14" t="s">
        <v>1335</v>
      </c>
    </row>
    <row r="580" spans="1:10" ht="101.25" x14ac:dyDescent="0.35">
      <c r="A580" s="8">
        <v>575</v>
      </c>
      <c r="B580" s="12" t="s">
        <v>1336</v>
      </c>
      <c r="C580" s="8" t="s">
        <v>1167</v>
      </c>
      <c r="D580" s="131">
        <v>9630</v>
      </c>
      <c r="E580" s="131">
        <v>9630</v>
      </c>
      <c r="F580" s="8" t="s">
        <v>37942</v>
      </c>
      <c r="G580" s="8" t="s">
        <v>1337</v>
      </c>
      <c r="H580" s="8" t="s">
        <v>1337</v>
      </c>
      <c r="I580" s="14" t="s">
        <v>1169</v>
      </c>
      <c r="J580" s="14" t="s">
        <v>1338</v>
      </c>
    </row>
    <row r="581" spans="1:10" ht="101.25" x14ac:dyDescent="0.35">
      <c r="A581" s="8">
        <v>576</v>
      </c>
      <c r="B581" s="12" t="s">
        <v>1339</v>
      </c>
      <c r="C581" s="8" t="s">
        <v>1167</v>
      </c>
      <c r="D581" s="131">
        <v>6741</v>
      </c>
      <c r="E581" s="131">
        <v>6741</v>
      </c>
      <c r="F581" s="8" t="s">
        <v>37942</v>
      </c>
      <c r="G581" s="8" t="s">
        <v>1340</v>
      </c>
      <c r="H581" s="8" t="s">
        <v>1340</v>
      </c>
      <c r="I581" s="14" t="s">
        <v>1169</v>
      </c>
      <c r="J581" s="14" t="s">
        <v>1341</v>
      </c>
    </row>
    <row r="582" spans="1:10" ht="101.25" x14ac:dyDescent="0.35">
      <c r="A582" s="8">
        <v>577</v>
      </c>
      <c r="B582" s="12" t="s">
        <v>1342</v>
      </c>
      <c r="C582" s="8" t="s">
        <v>1167</v>
      </c>
      <c r="D582" s="131">
        <v>6800</v>
      </c>
      <c r="E582" s="131">
        <v>6800</v>
      </c>
      <c r="F582" s="8" t="s">
        <v>37942</v>
      </c>
      <c r="G582" s="8" t="s">
        <v>1343</v>
      </c>
      <c r="H582" s="8" t="s">
        <v>1343</v>
      </c>
      <c r="I582" s="14" t="s">
        <v>1169</v>
      </c>
      <c r="J582" s="14" t="s">
        <v>1344</v>
      </c>
    </row>
    <row r="583" spans="1:10" ht="121.5" x14ac:dyDescent="0.35">
      <c r="A583" s="8">
        <v>578</v>
      </c>
      <c r="B583" s="12" t="s">
        <v>1345</v>
      </c>
      <c r="C583" s="8" t="s">
        <v>1167</v>
      </c>
      <c r="D583" s="138">
        <v>100000</v>
      </c>
      <c r="E583" s="138">
        <v>100000</v>
      </c>
      <c r="F583" s="8" t="s">
        <v>37942</v>
      </c>
      <c r="G583" s="8" t="s">
        <v>1346</v>
      </c>
      <c r="H583" s="8" t="s">
        <v>1346</v>
      </c>
      <c r="I583" s="14" t="s">
        <v>1169</v>
      </c>
      <c r="J583" s="14" t="s">
        <v>1347</v>
      </c>
    </row>
    <row r="584" spans="1:10" ht="101.25" x14ac:dyDescent="0.35">
      <c r="A584" s="8">
        <v>579</v>
      </c>
      <c r="B584" s="12" t="s">
        <v>1348</v>
      </c>
      <c r="C584" s="8" t="s">
        <v>1167</v>
      </c>
      <c r="D584" s="131">
        <v>87500</v>
      </c>
      <c r="E584" s="131">
        <v>87500</v>
      </c>
      <c r="F584" s="8" t="s">
        <v>37942</v>
      </c>
      <c r="G584" s="8" t="s">
        <v>1349</v>
      </c>
      <c r="H584" s="8" t="s">
        <v>1349</v>
      </c>
      <c r="I584" s="14" t="s">
        <v>1169</v>
      </c>
      <c r="J584" s="14" t="s">
        <v>1350</v>
      </c>
    </row>
    <row r="585" spans="1:10" ht="101.25" x14ac:dyDescent="0.35">
      <c r="A585" s="8">
        <v>580</v>
      </c>
      <c r="B585" s="12" t="s">
        <v>1351</v>
      </c>
      <c r="C585" s="8" t="s">
        <v>1167</v>
      </c>
      <c r="D585" s="131">
        <v>123050</v>
      </c>
      <c r="E585" s="131">
        <v>123050</v>
      </c>
      <c r="F585" s="8" t="s">
        <v>37942</v>
      </c>
      <c r="G585" s="8" t="s">
        <v>1352</v>
      </c>
      <c r="H585" s="8" t="s">
        <v>1352</v>
      </c>
      <c r="I585" s="14" t="s">
        <v>1169</v>
      </c>
      <c r="J585" s="14" t="s">
        <v>1353</v>
      </c>
    </row>
    <row r="586" spans="1:10" ht="101.25" x14ac:dyDescent="0.35">
      <c r="A586" s="8">
        <v>581</v>
      </c>
      <c r="B586" s="12" t="s">
        <v>1354</v>
      </c>
      <c r="C586" s="8" t="s">
        <v>1167</v>
      </c>
      <c r="D586" s="131">
        <v>481500</v>
      </c>
      <c r="E586" s="131">
        <v>481500</v>
      </c>
      <c r="F586" s="8" t="s">
        <v>37942</v>
      </c>
      <c r="G586" s="8" t="s">
        <v>1355</v>
      </c>
      <c r="H586" s="8" t="s">
        <v>1355</v>
      </c>
      <c r="I586" s="14" t="s">
        <v>1169</v>
      </c>
      <c r="J586" s="14" t="s">
        <v>1356</v>
      </c>
    </row>
    <row r="587" spans="1:10" ht="121.5" x14ac:dyDescent="0.35">
      <c r="A587" s="8">
        <v>582</v>
      </c>
      <c r="B587" s="108" t="s">
        <v>36954</v>
      </c>
      <c r="C587" s="14" t="s">
        <v>911</v>
      </c>
      <c r="D587" s="109">
        <v>39996</v>
      </c>
      <c r="E587" s="109">
        <v>39996</v>
      </c>
      <c r="F587" s="112" t="s">
        <v>33</v>
      </c>
      <c r="G587" s="8" t="s">
        <v>1357</v>
      </c>
      <c r="H587" s="8" t="s">
        <v>1358</v>
      </c>
      <c r="I587" s="112" t="s">
        <v>914</v>
      </c>
      <c r="J587" s="112" t="s">
        <v>25044</v>
      </c>
    </row>
    <row r="588" spans="1:10" ht="162" x14ac:dyDescent="0.35">
      <c r="A588" s="8">
        <v>583</v>
      </c>
      <c r="B588" s="108" t="s">
        <v>1359</v>
      </c>
      <c r="C588" s="14" t="s">
        <v>911</v>
      </c>
      <c r="D588" s="109">
        <v>269000</v>
      </c>
      <c r="E588" s="109">
        <v>269000</v>
      </c>
      <c r="F588" s="112" t="s">
        <v>33</v>
      </c>
      <c r="G588" s="8" t="s">
        <v>1360</v>
      </c>
      <c r="H588" s="8" t="s">
        <v>1361</v>
      </c>
      <c r="I588" s="112" t="s">
        <v>914</v>
      </c>
      <c r="J588" s="112" t="s">
        <v>25045</v>
      </c>
    </row>
    <row r="589" spans="1:10" ht="101.25" x14ac:dyDescent="0.35">
      <c r="A589" s="8">
        <v>584</v>
      </c>
      <c r="B589" s="123" t="s">
        <v>1362</v>
      </c>
      <c r="C589" s="14" t="s">
        <v>911</v>
      </c>
      <c r="D589" s="130">
        <v>12960</v>
      </c>
      <c r="E589" s="130">
        <v>12960</v>
      </c>
      <c r="F589" s="112" t="s">
        <v>33</v>
      </c>
      <c r="G589" s="113" t="s">
        <v>1363</v>
      </c>
      <c r="H589" s="113" t="s">
        <v>1364</v>
      </c>
      <c r="I589" s="112" t="s">
        <v>914</v>
      </c>
      <c r="J589" s="112" t="s">
        <v>25046</v>
      </c>
    </row>
    <row r="590" spans="1:10" ht="60.75" x14ac:dyDescent="0.35">
      <c r="A590" s="8">
        <v>585</v>
      </c>
      <c r="B590" s="12" t="s">
        <v>1365</v>
      </c>
      <c r="C590" s="8" t="s">
        <v>928</v>
      </c>
      <c r="D590" s="131">
        <v>50000</v>
      </c>
      <c r="E590" s="131">
        <v>50000</v>
      </c>
      <c r="F590" s="8" t="s">
        <v>929</v>
      </c>
      <c r="G590" s="8" t="s">
        <v>1366</v>
      </c>
      <c r="H590" s="8" t="s">
        <v>1366</v>
      </c>
      <c r="I590" s="14" t="s">
        <v>931</v>
      </c>
      <c r="J590" s="14" t="s">
        <v>1367</v>
      </c>
    </row>
    <row r="591" spans="1:10" ht="60.75" x14ac:dyDescent="0.35">
      <c r="A591" s="8">
        <v>586</v>
      </c>
      <c r="B591" s="12" t="s">
        <v>1368</v>
      </c>
      <c r="C591" s="8" t="s">
        <v>928</v>
      </c>
      <c r="D591" s="131">
        <v>62060</v>
      </c>
      <c r="E591" s="131">
        <v>62060</v>
      </c>
      <c r="F591" s="8" t="s">
        <v>929</v>
      </c>
      <c r="G591" s="8" t="s">
        <v>1369</v>
      </c>
      <c r="H591" s="8" t="s">
        <v>1369</v>
      </c>
      <c r="I591" s="14" t="s">
        <v>931</v>
      </c>
      <c r="J591" s="14" t="s">
        <v>1370</v>
      </c>
    </row>
    <row r="592" spans="1:10" ht="60.75" x14ac:dyDescent="0.35">
      <c r="A592" s="8">
        <v>587</v>
      </c>
      <c r="B592" s="12" t="s">
        <v>1371</v>
      </c>
      <c r="C592" s="8" t="s">
        <v>928</v>
      </c>
      <c r="D592" s="131">
        <v>5000</v>
      </c>
      <c r="E592" s="131">
        <v>5000</v>
      </c>
      <c r="F592" s="8" t="s">
        <v>929</v>
      </c>
      <c r="G592" s="8" t="s">
        <v>1372</v>
      </c>
      <c r="H592" s="8" t="s">
        <v>1372</v>
      </c>
      <c r="I592" s="14" t="s">
        <v>931</v>
      </c>
      <c r="J592" s="14" t="s">
        <v>1373</v>
      </c>
    </row>
    <row r="593" spans="1:10" ht="60.75" x14ac:dyDescent="0.35">
      <c r="A593" s="8">
        <v>588</v>
      </c>
      <c r="B593" s="12" t="s">
        <v>1374</v>
      </c>
      <c r="C593" s="8" t="s">
        <v>928</v>
      </c>
      <c r="D593" s="131">
        <v>80357</v>
      </c>
      <c r="E593" s="131">
        <v>80357</v>
      </c>
      <c r="F593" s="8" t="s">
        <v>929</v>
      </c>
      <c r="G593" s="8" t="s">
        <v>1375</v>
      </c>
      <c r="H593" s="8" t="s">
        <v>1375</v>
      </c>
      <c r="I593" s="14" t="s">
        <v>931</v>
      </c>
      <c r="J593" s="14" t="s">
        <v>1376</v>
      </c>
    </row>
    <row r="594" spans="1:10" ht="101.25" x14ac:dyDescent="0.35">
      <c r="A594" s="8">
        <v>589</v>
      </c>
      <c r="B594" s="96" t="s">
        <v>570</v>
      </c>
      <c r="C594" s="78" t="s">
        <v>539</v>
      </c>
      <c r="D594" s="97">
        <v>19313.5</v>
      </c>
      <c r="E594" s="97">
        <v>19313.5</v>
      </c>
      <c r="F594" s="79" t="s">
        <v>713</v>
      </c>
      <c r="G594" s="81" t="s">
        <v>571</v>
      </c>
      <c r="H594" s="81" t="s">
        <v>571</v>
      </c>
      <c r="I594" s="80" t="s">
        <v>185</v>
      </c>
      <c r="J594" s="81" t="s">
        <v>569</v>
      </c>
    </row>
    <row r="595" spans="1:10" ht="60.75" x14ac:dyDescent="0.35">
      <c r="A595" s="8">
        <v>590</v>
      </c>
      <c r="B595" s="228" t="s">
        <v>24283</v>
      </c>
      <c r="C595" s="18" t="s">
        <v>24284</v>
      </c>
      <c r="D595" s="19">
        <v>5992</v>
      </c>
      <c r="E595" s="19">
        <v>5992</v>
      </c>
      <c r="F595" s="18" t="s">
        <v>938</v>
      </c>
      <c r="G595" s="18" t="s">
        <v>24286</v>
      </c>
      <c r="H595" s="18" t="s">
        <v>24286</v>
      </c>
      <c r="I595" s="8" t="s">
        <v>951</v>
      </c>
      <c r="J595" s="227" t="s">
        <v>24288</v>
      </c>
    </row>
    <row r="596" spans="1:10" ht="60.75" x14ac:dyDescent="0.35">
      <c r="A596" s="8">
        <v>591</v>
      </c>
      <c r="B596" s="230" t="s">
        <v>24285</v>
      </c>
      <c r="C596" s="31" t="s">
        <v>24284</v>
      </c>
      <c r="D596" s="30">
        <v>4012.5</v>
      </c>
      <c r="E596" s="30">
        <v>4012.5</v>
      </c>
      <c r="F596" s="31" t="s">
        <v>938</v>
      </c>
      <c r="G596" s="31" t="s">
        <v>24287</v>
      </c>
      <c r="H596" s="31" t="s">
        <v>24287</v>
      </c>
      <c r="I596" s="32" t="s">
        <v>951</v>
      </c>
      <c r="J596" s="231" t="s">
        <v>24288</v>
      </c>
    </row>
    <row r="597" spans="1:10" ht="60.75" x14ac:dyDescent="0.35">
      <c r="A597" s="8">
        <v>592</v>
      </c>
      <c r="B597" s="228" t="s">
        <v>24289</v>
      </c>
      <c r="C597" s="18" t="s">
        <v>24284</v>
      </c>
      <c r="D597" s="19">
        <v>13484.14</v>
      </c>
      <c r="E597" s="19">
        <v>13484.14</v>
      </c>
      <c r="F597" s="18" t="s">
        <v>938</v>
      </c>
      <c r="G597" s="18" t="s">
        <v>24290</v>
      </c>
      <c r="H597" s="18" t="s">
        <v>24290</v>
      </c>
      <c r="I597" s="7" t="s">
        <v>951</v>
      </c>
      <c r="J597" s="231" t="s">
        <v>1400</v>
      </c>
    </row>
    <row r="598" spans="1:10" ht="60.75" x14ac:dyDescent="0.35">
      <c r="A598" s="8">
        <v>593</v>
      </c>
      <c r="B598" s="26" t="s">
        <v>1377</v>
      </c>
      <c r="C598" s="91" t="s">
        <v>937</v>
      </c>
      <c r="D598" s="226">
        <v>11400</v>
      </c>
      <c r="E598" s="226">
        <v>12000</v>
      </c>
      <c r="F598" s="27" t="s">
        <v>938</v>
      </c>
      <c r="G598" s="27" t="s">
        <v>1378</v>
      </c>
      <c r="H598" s="27" t="s">
        <v>1378</v>
      </c>
      <c r="I598" s="27" t="s">
        <v>940</v>
      </c>
      <c r="J598" s="27" t="s">
        <v>1379</v>
      </c>
    </row>
    <row r="599" spans="1:10" ht="82.5" customHeight="1" x14ac:dyDescent="0.35">
      <c r="A599" s="8">
        <v>594</v>
      </c>
      <c r="B599" s="12" t="s">
        <v>1380</v>
      </c>
      <c r="C599" s="14" t="s">
        <v>937</v>
      </c>
      <c r="D599" s="109">
        <v>120000</v>
      </c>
      <c r="E599" s="109">
        <v>120750</v>
      </c>
      <c r="F599" s="8" t="s">
        <v>938</v>
      </c>
      <c r="G599" s="8" t="s">
        <v>1381</v>
      </c>
      <c r="H599" s="8" t="s">
        <v>1381</v>
      </c>
      <c r="I599" s="8" t="s">
        <v>940</v>
      </c>
      <c r="J599" s="8" t="s">
        <v>1382</v>
      </c>
    </row>
    <row r="600" spans="1:10" ht="60.75" x14ac:dyDescent="0.35">
      <c r="A600" s="8">
        <v>595</v>
      </c>
      <c r="B600" s="12" t="s">
        <v>1383</v>
      </c>
      <c r="C600" s="14" t="s">
        <v>937</v>
      </c>
      <c r="D600" s="109">
        <v>7500</v>
      </c>
      <c r="E600" s="109">
        <v>7501.8</v>
      </c>
      <c r="F600" s="8" t="s">
        <v>938</v>
      </c>
      <c r="G600" s="8" t="s">
        <v>1384</v>
      </c>
      <c r="H600" s="8" t="s">
        <v>1384</v>
      </c>
      <c r="I600" s="8" t="s">
        <v>940</v>
      </c>
      <c r="J600" s="8" t="s">
        <v>1385</v>
      </c>
    </row>
    <row r="601" spans="1:10" ht="60.75" x14ac:dyDescent="0.35">
      <c r="A601" s="8">
        <v>596</v>
      </c>
      <c r="B601" s="12" t="s">
        <v>1386</v>
      </c>
      <c r="C601" s="14" t="s">
        <v>937</v>
      </c>
      <c r="D601" s="109">
        <v>3000</v>
      </c>
      <c r="E601" s="109">
        <v>3000</v>
      </c>
      <c r="F601" s="8" t="s">
        <v>938</v>
      </c>
      <c r="G601" s="8" t="s">
        <v>1387</v>
      </c>
      <c r="H601" s="8" t="s">
        <v>1387</v>
      </c>
      <c r="I601" s="8" t="s">
        <v>940</v>
      </c>
      <c r="J601" s="8" t="s">
        <v>1388</v>
      </c>
    </row>
    <row r="602" spans="1:10" ht="60.75" x14ac:dyDescent="0.35">
      <c r="A602" s="8">
        <v>597</v>
      </c>
      <c r="B602" s="12" t="s">
        <v>1389</v>
      </c>
      <c r="C602" s="8" t="s">
        <v>1278</v>
      </c>
      <c r="D602" s="131">
        <v>9430</v>
      </c>
      <c r="E602" s="131">
        <v>9430</v>
      </c>
      <c r="F602" s="8" t="s">
        <v>37942</v>
      </c>
      <c r="G602" s="8" t="s">
        <v>1390</v>
      </c>
      <c r="H602" s="8" t="s">
        <v>1390</v>
      </c>
      <c r="I602" s="18" t="s">
        <v>1058</v>
      </c>
      <c r="J602" s="18" t="s">
        <v>1391</v>
      </c>
    </row>
    <row r="603" spans="1:10" ht="101.25" x14ac:dyDescent="0.35">
      <c r="A603" s="8">
        <v>598</v>
      </c>
      <c r="B603" s="12" t="s">
        <v>1392</v>
      </c>
      <c r="C603" s="8" t="s">
        <v>1278</v>
      </c>
      <c r="D603" s="131">
        <v>11280</v>
      </c>
      <c r="E603" s="131">
        <v>11280</v>
      </c>
      <c r="F603" s="8" t="s">
        <v>37942</v>
      </c>
      <c r="G603" s="8" t="s">
        <v>1393</v>
      </c>
      <c r="H603" s="8" t="s">
        <v>1393</v>
      </c>
      <c r="I603" s="18" t="s">
        <v>1058</v>
      </c>
      <c r="J603" s="18" t="s">
        <v>1394</v>
      </c>
    </row>
    <row r="604" spans="1:10" ht="60.75" x14ac:dyDescent="0.35">
      <c r="A604" s="8">
        <v>599</v>
      </c>
      <c r="B604" s="12" t="s">
        <v>1395</v>
      </c>
      <c r="C604" s="8" t="s">
        <v>1278</v>
      </c>
      <c r="D604" s="131">
        <v>31458</v>
      </c>
      <c r="E604" s="131">
        <v>31458</v>
      </c>
      <c r="F604" s="8" t="s">
        <v>37942</v>
      </c>
      <c r="G604" s="8" t="s">
        <v>1396</v>
      </c>
      <c r="H604" s="8" t="s">
        <v>1396</v>
      </c>
      <c r="I604" s="18" t="s">
        <v>1058</v>
      </c>
      <c r="J604" s="18" t="s">
        <v>1397</v>
      </c>
    </row>
    <row r="605" spans="1:10" ht="81" x14ac:dyDescent="0.35">
      <c r="A605" s="8">
        <v>600</v>
      </c>
      <c r="B605" s="12" t="s">
        <v>1398</v>
      </c>
      <c r="C605" s="8" t="s">
        <v>1278</v>
      </c>
      <c r="D605" s="131">
        <v>24150</v>
      </c>
      <c r="E605" s="131">
        <v>24150</v>
      </c>
      <c r="F605" s="8" t="s">
        <v>37942</v>
      </c>
      <c r="G605" s="8" t="s">
        <v>1399</v>
      </c>
      <c r="H605" s="8" t="s">
        <v>1399</v>
      </c>
      <c r="I605" s="18" t="s">
        <v>1058</v>
      </c>
      <c r="J605" s="18" t="s">
        <v>1400</v>
      </c>
    </row>
    <row r="606" spans="1:10" ht="60.75" x14ac:dyDescent="0.35">
      <c r="A606" s="8">
        <v>601</v>
      </c>
      <c r="B606" s="12" t="s">
        <v>1398</v>
      </c>
      <c r="C606" s="8" t="s">
        <v>1278</v>
      </c>
      <c r="D606" s="131">
        <v>22000</v>
      </c>
      <c r="E606" s="131">
        <v>22000</v>
      </c>
      <c r="F606" s="8" t="s">
        <v>37942</v>
      </c>
      <c r="G606" s="8" t="s">
        <v>1401</v>
      </c>
      <c r="H606" s="8" t="s">
        <v>1401</v>
      </c>
      <c r="I606" s="18" t="s">
        <v>1058</v>
      </c>
      <c r="J606" s="18" t="s">
        <v>1402</v>
      </c>
    </row>
    <row r="607" spans="1:10" ht="81" x14ac:dyDescent="0.35">
      <c r="A607" s="8">
        <v>602</v>
      </c>
      <c r="B607" s="12" t="s">
        <v>1398</v>
      </c>
      <c r="C607" s="8" t="s">
        <v>1278</v>
      </c>
      <c r="D607" s="131">
        <v>25000</v>
      </c>
      <c r="E607" s="131">
        <v>25000</v>
      </c>
      <c r="F607" s="8" t="s">
        <v>37942</v>
      </c>
      <c r="G607" s="8" t="s">
        <v>1403</v>
      </c>
      <c r="H607" s="8" t="s">
        <v>1403</v>
      </c>
      <c r="I607" s="18" t="s">
        <v>1058</v>
      </c>
      <c r="J607" s="18" t="s">
        <v>1404</v>
      </c>
    </row>
    <row r="608" spans="1:10" ht="121.5" x14ac:dyDescent="0.35">
      <c r="A608" s="8">
        <v>603</v>
      </c>
      <c r="B608" s="12" t="s">
        <v>1405</v>
      </c>
      <c r="C608" s="8" t="s">
        <v>1167</v>
      </c>
      <c r="D608" s="131">
        <v>5800</v>
      </c>
      <c r="E608" s="131">
        <v>5800</v>
      </c>
      <c r="F608" s="8" t="s">
        <v>37942</v>
      </c>
      <c r="G608" s="8" t="s">
        <v>1406</v>
      </c>
      <c r="H608" s="8" t="s">
        <v>1406</v>
      </c>
      <c r="I608" s="14" t="s">
        <v>1169</v>
      </c>
      <c r="J608" s="14" t="s">
        <v>1407</v>
      </c>
    </row>
    <row r="609" spans="1:10" ht="141.75" x14ac:dyDescent="0.35">
      <c r="A609" s="8">
        <v>604</v>
      </c>
      <c r="B609" s="12" t="s">
        <v>1408</v>
      </c>
      <c r="C609" s="14" t="s">
        <v>911</v>
      </c>
      <c r="D609" s="109">
        <v>48000</v>
      </c>
      <c r="E609" s="109">
        <v>48000</v>
      </c>
      <c r="F609" s="112" t="s">
        <v>33</v>
      </c>
      <c r="G609" s="8" t="s">
        <v>1409</v>
      </c>
      <c r="H609" s="8" t="s">
        <v>1410</v>
      </c>
      <c r="I609" s="112" t="s">
        <v>914</v>
      </c>
      <c r="J609" s="112" t="s">
        <v>25047</v>
      </c>
    </row>
    <row r="610" spans="1:10" ht="101.25" x14ac:dyDescent="0.35">
      <c r="A610" s="8">
        <v>605</v>
      </c>
      <c r="B610" s="123" t="s">
        <v>1411</v>
      </c>
      <c r="C610" s="14" t="s">
        <v>911</v>
      </c>
      <c r="D610" s="109">
        <v>250000</v>
      </c>
      <c r="E610" s="109">
        <v>250000</v>
      </c>
      <c r="F610" s="112" t="s">
        <v>33</v>
      </c>
      <c r="G610" s="8" t="s">
        <v>1412</v>
      </c>
      <c r="H610" s="8" t="s">
        <v>1413</v>
      </c>
      <c r="I610" s="112" t="s">
        <v>914</v>
      </c>
      <c r="J610" s="112" t="s">
        <v>25048</v>
      </c>
    </row>
    <row r="611" spans="1:10" ht="121.5" x14ac:dyDescent="0.35">
      <c r="A611" s="8">
        <v>606</v>
      </c>
      <c r="B611" s="12" t="s">
        <v>1414</v>
      </c>
      <c r="C611" s="14" t="s">
        <v>911</v>
      </c>
      <c r="D611" s="109">
        <v>438000</v>
      </c>
      <c r="E611" s="109">
        <v>438000</v>
      </c>
      <c r="F611" s="112" t="s">
        <v>33</v>
      </c>
      <c r="G611" s="8" t="s">
        <v>1415</v>
      </c>
      <c r="H611" s="8" t="s">
        <v>1416</v>
      </c>
      <c r="I611" s="112" t="s">
        <v>914</v>
      </c>
      <c r="J611" s="112" t="s">
        <v>25049</v>
      </c>
    </row>
    <row r="612" spans="1:10" ht="60.75" x14ac:dyDescent="0.35">
      <c r="A612" s="8">
        <v>607</v>
      </c>
      <c r="B612" s="12" t="s">
        <v>1417</v>
      </c>
      <c r="C612" s="8" t="s">
        <v>928</v>
      </c>
      <c r="D612" s="131">
        <v>72000</v>
      </c>
      <c r="E612" s="131">
        <v>72000</v>
      </c>
      <c r="F612" s="8" t="s">
        <v>929</v>
      </c>
      <c r="G612" s="8" t="s">
        <v>1418</v>
      </c>
      <c r="H612" s="8" t="s">
        <v>1418</v>
      </c>
      <c r="I612" s="14" t="s">
        <v>931</v>
      </c>
      <c r="J612" s="14" t="s">
        <v>1419</v>
      </c>
    </row>
    <row r="613" spans="1:10" ht="60.75" x14ac:dyDescent="0.35">
      <c r="A613" s="8">
        <v>608</v>
      </c>
      <c r="B613" s="12" t="s">
        <v>1420</v>
      </c>
      <c r="C613" s="8" t="s">
        <v>928</v>
      </c>
      <c r="D613" s="131">
        <v>85680</v>
      </c>
      <c r="E613" s="131">
        <v>85680</v>
      </c>
      <c r="F613" s="8" t="s">
        <v>929</v>
      </c>
      <c r="G613" s="8" t="s">
        <v>1421</v>
      </c>
      <c r="H613" s="8" t="s">
        <v>1421</v>
      </c>
      <c r="I613" s="14" t="s">
        <v>931</v>
      </c>
      <c r="J613" s="14" t="s">
        <v>1422</v>
      </c>
    </row>
    <row r="614" spans="1:10" ht="162" x14ac:dyDescent="0.35">
      <c r="A614" s="8">
        <v>609</v>
      </c>
      <c r="B614" s="12" t="s">
        <v>25050</v>
      </c>
      <c r="C614" s="8" t="s">
        <v>968</v>
      </c>
      <c r="D614" s="133">
        <v>17120</v>
      </c>
      <c r="E614" s="133">
        <v>17120</v>
      </c>
      <c r="F614" s="18" t="s">
        <v>969</v>
      </c>
      <c r="G614" s="8" t="s">
        <v>1423</v>
      </c>
      <c r="H614" s="8" t="s">
        <v>1424</v>
      </c>
      <c r="I614" s="8" t="s">
        <v>972</v>
      </c>
      <c r="J614" s="8" t="s">
        <v>1425</v>
      </c>
    </row>
    <row r="615" spans="1:10" ht="162" x14ac:dyDescent="0.35">
      <c r="A615" s="8">
        <v>610</v>
      </c>
      <c r="B615" s="12" t="s">
        <v>25051</v>
      </c>
      <c r="C615" s="8" t="s">
        <v>968</v>
      </c>
      <c r="D615" s="133">
        <v>57600</v>
      </c>
      <c r="E615" s="133">
        <v>57600</v>
      </c>
      <c r="F615" s="18" t="s">
        <v>969</v>
      </c>
      <c r="G615" s="8" t="s">
        <v>1426</v>
      </c>
      <c r="H615" s="8" t="s">
        <v>1427</v>
      </c>
      <c r="I615" s="8" t="s">
        <v>972</v>
      </c>
      <c r="J615" s="8" t="s">
        <v>1428</v>
      </c>
    </row>
    <row r="616" spans="1:10" ht="162" x14ac:dyDescent="0.35">
      <c r="A616" s="8">
        <v>611</v>
      </c>
      <c r="B616" s="12" t="s">
        <v>25052</v>
      </c>
      <c r="C616" s="8" t="s">
        <v>968</v>
      </c>
      <c r="D616" s="133">
        <v>300000</v>
      </c>
      <c r="E616" s="133">
        <v>300000</v>
      </c>
      <c r="F616" s="18" t="s">
        <v>969</v>
      </c>
      <c r="G616" s="8" t="s">
        <v>1429</v>
      </c>
      <c r="H616" s="8" t="s">
        <v>1430</v>
      </c>
      <c r="I616" s="8" t="s">
        <v>972</v>
      </c>
      <c r="J616" s="8" t="s">
        <v>1431</v>
      </c>
    </row>
    <row r="617" spans="1:10" ht="162" x14ac:dyDescent="0.35">
      <c r="A617" s="8">
        <v>612</v>
      </c>
      <c r="B617" s="12" t="s">
        <v>25053</v>
      </c>
      <c r="C617" s="8" t="s">
        <v>968</v>
      </c>
      <c r="D617" s="133">
        <v>117000</v>
      </c>
      <c r="E617" s="133">
        <v>117000</v>
      </c>
      <c r="F617" s="18" t="s">
        <v>969</v>
      </c>
      <c r="G617" s="8" t="s">
        <v>1432</v>
      </c>
      <c r="H617" s="8" t="s">
        <v>1433</v>
      </c>
      <c r="I617" s="8" t="s">
        <v>972</v>
      </c>
      <c r="J617" s="8" t="s">
        <v>1434</v>
      </c>
    </row>
    <row r="618" spans="1:10" ht="101.25" x14ac:dyDescent="0.35">
      <c r="A618" s="8">
        <v>613</v>
      </c>
      <c r="B618" s="12" t="s">
        <v>1435</v>
      </c>
      <c r="C618" s="8" t="s">
        <v>968</v>
      </c>
      <c r="D618" s="133">
        <v>16000</v>
      </c>
      <c r="E618" s="133">
        <v>16000</v>
      </c>
      <c r="F618" s="8" t="s">
        <v>969</v>
      </c>
      <c r="G618" s="8" t="s">
        <v>1436</v>
      </c>
      <c r="H618" s="8" t="s">
        <v>1437</v>
      </c>
      <c r="I618" s="8" t="s">
        <v>972</v>
      </c>
      <c r="J618" s="8" t="s">
        <v>1438</v>
      </c>
    </row>
    <row r="619" spans="1:10" ht="121.5" x14ac:dyDescent="0.35">
      <c r="A619" s="8">
        <v>614</v>
      </c>
      <c r="B619" s="12" t="s">
        <v>1439</v>
      </c>
      <c r="C619" s="8" t="s">
        <v>968</v>
      </c>
      <c r="D619" s="133">
        <v>35000</v>
      </c>
      <c r="E619" s="133">
        <v>35000</v>
      </c>
      <c r="F619" s="8" t="s">
        <v>969</v>
      </c>
      <c r="G619" s="8" t="s">
        <v>1440</v>
      </c>
      <c r="H619" s="8" t="s">
        <v>1441</v>
      </c>
      <c r="I619" s="8" t="s">
        <v>972</v>
      </c>
      <c r="J619" s="8" t="s">
        <v>1442</v>
      </c>
    </row>
    <row r="620" spans="1:10" ht="141.75" x14ac:dyDescent="0.35">
      <c r="A620" s="8">
        <v>615</v>
      </c>
      <c r="B620" s="12" t="s">
        <v>25054</v>
      </c>
      <c r="C620" s="8" t="s">
        <v>968</v>
      </c>
      <c r="D620" s="133">
        <v>82090.399999999994</v>
      </c>
      <c r="E620" s="133">
        <v>82090.399999999994</v>
      </c>
      <c r="F620" s="8" t="s">
        <v>969</v>
      </c>
      <c r="G620" s="8" t="s">
        <v>1443</v>
      </c>
      <c r="H620" s="8" t="s">
        <v>1444</v>
      </c>
      <c r="I620" s="8" t="s">
        <v>972</v>
      </c>
      <c r="J620" s="8" t="s">
        <v>1445</v>
      </c>
    </row>
    <row r="621" spans="1:10" ht="162" x14ac:dyDescent="0.35">
      <c r="A621" s="8">
        <v>616</v>
      </c>
      <c r="B621" s="12" t="s">
        <v>25055</v>
      </c>
      <c r="C621" s="8" t="s">
        <v>968</v>
      </c>
      <c r="D621" s="133">
        <v>14500</v>
      </c>
      <c r="E621" s="133">
        <v>14500</v>
      </c>
      <c r="F621" s="8" t="s">
        <v>969</v>
      </c>
      <c r="G621" s="8" t="s">
        <v>1446</v>
      </c>
      <c r="H621" s="8" t="s">
        <v>1447</v>
      </c>
      <c r="I621" s="8" t="s">
        <v>972</v>
      </c>
      <c r="J621" s="8" t="s">
        <v>1448</v>
      </c>
    </row>
    <row r="622" spans="1:10" ht="141.75" x14ac:dyDescent="0.35">
      <c r="A622" s="8">
        <v>617</v>
      </c>
      <c r="B622" s="12" t="s">
        <v>25056</v>
      </c>
      <c r="C622" s="8" t="s">
        <v>968</v>
      </c>
      <c r="D622" s="133">
        <v>34775</v>
      </c>
      <c r="E622" s="133">
        <v>34775</v>
      </c>
      <c r="F622" s="8" t="s">
        <v>969</v>
      </c>
      <c r="G622" s="8" t="s">
        <v>1449</v>
      </c>
      <c r="H622" s="8" t="s">
        <v>1450</v>
      </c>
      <c r="I622" s="8" t="s">
        <v>972</v>
      </c>
      <c r="J622" s="8" t="s">
        <v>1451</v>
      </c>
    </row>
    <row r="623" spans="1:10" ht="101.25" x14ac:dyDescent="0.35">
      <c r="A623" s="8">
        <v>618</v>
      </c>
      <c r="B623" s="12" t="s">
        <v>1452</v>
      </c>
      <c r="C623" s="8" t="s">
        <v>968</v>
      </c>
      <c r="D623" s="133">
        <v>22577</v>
      </c>
      <c r="E623" s="133">
        <v>22577</v>
      </c>
      <c r="F623" s="8" t="s">
        <v>969</v>
      </c>
      <c r="G623" s="8" t="s">
        <v>1453</v>
      </c>
      <c r="H623" s="8" t="s">
        <v>1454</v>
      </c>
      <c r="I623" s="8" t="s">
        <v>972</v>
      </c>
      <c r="J623" s="8" t="s">
        <v>1455</v>
      </c>
    </row>
    <row r="624" spans="1:10" ht="101.25" x14ac:dyDescent="0.35">
      <c r="A624" s="8">
        <v>619</v>
      </c>
      <c r="B624" s="12" t="s">
        <v>1456</v>
      </c>
      <c r="C624" s="8" t="s">
        <v>968</v>
      </c>
      <c r="D624" s="133">
        <v>75000</v>
      </c>
      <c r="E624" s="133">
        <v>75000</v>
      </c>
      <c r="F624" s="8" t="s">
        <v>969</v>
      </c>
      <c r="G624" s="8" t="s">
        <v>1457</v>
      </c>
      <c r="H624" s="8" t="s">
        <v>1458</v>
      </c>
      <c r="I624" s="8" t="s">
        <v>972</v>
      </c>
      <c r="J624" s="8" t="s">
        <v>1459</v>
      </c>
    </row>
    <row r="625" spans="1:10" ht="162" x14ac:dyDescent="0.35">
      <c r="A625" s="8">
        <v>620</v>
      </c>
      <c r="B625" s="12" t="s">
        <v>25057</v>
      </c>
      <c r="C625" s="8" t="s">
        <v>968</v>
      </c>
      <c r="D625" s="133">
        <v>321000</v>
      </c>
      <c r="E625" s="133">
        <v>321000</v>
      </c>
      <c r="F625" s="8" t="s">
        <v>969</v>
      </c>
      <c r="G625" s="8" t="s">
        <v>1460</v>
      </c>
      <c r="H625" s="8" t="s">
        <v>1461</v>
      </c>
      <c r="I625" s="8" t="s">
        <v>972</v>
      </c>
      <c r="J625" s="8" t="s">
        <v>1462</v>
      </c>
    </row>
    <row r="626" spans="1:10" ht="162" x14ac:dyDescent="0.35">
      <c r="A626" s="8">
        <v>621</v>
      </c>
      <c r="B626" s="12" t="s">
        <v>25058</v>
      </c>
      <c r="C626" s="8" t="s">
        <v>968</v>
      </c>
      <c r="D626" s="133">
        <v>481500</v>
      </c>
      <c r="E626" s="133">
        <v>481500</v>
      </c>
      <c r="F626" s="8" t="s">
        <v>969</v>
      </c>
      <c r="G626" s="8" t="s">
        <v>1463</v>
      </c>
      <c r="H626" s="8" t="s">
        <v>1464</v>
      </c>
      <c r="I626" s="8" t="s">
        <v>972</v>
      </c>
      <c r="J626" s="8" t="s">
        <v>1465</v>
      </c>
    </row>
    <row r="627" spans="1:10" ht="141.75" x14ac:dyDescent="0.35">
      <c r="A627" s="8">
        <v>622</v>
      </c>
      <c r="B627" s="12" t="s">
        <v>25059</v>
      </c>
      <c r="C627" s="8" t="s">
        <v>968</v>
      </c>
      <c r="D627" s="133">
        <v>141240</v>
      </c>
      <c r="E627" s="133">
        <v>141240</v>
      </c>
      <c r="F627" s="8" t="s">
        <v>969</v>
      </c>
      <c r="G627" s="8" t="s">
        <v>1466</v>
      </c>
      <c r="H627" s="8" t="s">
        <v>1467</v>
      </c>
      <c r="I627" s="8" t="s">
        <v>972</v>
      </c>
      <c r="J627" s="8" t="s">
        <v>1468</v>
      </c>
    </row>
    <row r="628" spans="1:10" ht="101.25" x14ac:dyDescent="0.35">
      <c r="A628" s="8">
        <v>623</v>
      </c>
      <c r="B628" s="12" t="s">
        <v>1469</v>
      </c>
      <c r="C628" s="8" t="s">
        <v>968</v>
      </c>
      <c r="D628" s="133">
        <v>299600</v>
      </c>
      <c r="E628" s="133">
        <v>299600</v>
      </c>
      <c r="F628" s="8" t="s">
        <v>969</v>
      </c>
      <c r="G628" s="8" t="s">
        <v>1470</v>
      </c>
      <c r="H628" s="8" t="s">
        <v>1471</v>
      </c>
      <c r="I628" s="8" t="s">
        <v>972</v>
      </c>
      <c r="J628" s="8" t="s">
        <v>1472</v>
      </c>
    </row>
    <row r="629" spans="1:10" ht="60.75" x14ac:dyDescent="0.35">
      <c r="A629" s="8">
        <v>624</v>
      </c>
      <c r="B629" s="16" t="s">
        <v>26758</v>
      </c>
      <c r="C629" s="8" t="s">
        <v>26755</v>
      </c>
      <c r="D629" s="19">
        <v>30400</v>
      </c>
      <c r="E629" s="19">
        <v>30400</v>
      </c>
      <c r="F629" s="18" t="s">
        <v>37942</v>
      </c>
      <c r="G629" s="18" t="s">
        <v>26759</v>
      </c>
      <c r="H629" s="18" t="s">
        <v>26759</v>
      </c>
      <c r="I629" s="261" t="s">
        <v>185</v>
      </c>
      <c r="J629" s="18" t="s">
        <v>26760</v>
      </c>
    </row>
    <row r="630" spans="1:10" ht="60.75" x14ac:dyDescent="0.35">
      <c r="A630" s="8">
        <v>625</v>
      </c>
      <c r="B630" s="228" t="s">
        <v>26761</v>
      </c>
      <c r="C630" s="111" t="s">
        <v>26755</v>
      </c>
      <c r="D630" s="148">
        <v>10180</v>
      </c>
      <c r="E630" s="148">
        <v>10180</v>
      </c>
      <c r="F630" s="299" t="s">
        <v>37942</v>
      </c>
      <c r="G630" s="299" t="s">
        <v>26762</v>
      </c>
      <c r="H630" s="299" t="s">
        <v>26762</v>
      </c>
      <c r="I630" s="269" t="s">
        <v>185</v>
      </c>
      <c r="J630" s="299" t="s">
        <v>26763</v>
      </c>
    </row>
    <row r="631" spans="1:10" ht="60.75" x14ac:dyDescent="0.35">
      <c r="A631" s="8">
        <v>626</v>
      </c>
      <c r="B631" s="12" t="s">
        <v>36748</v>
      </c>
      <c r="C631" s="8" t="s">
        <v>36749</v>
      </c>
      <c r="D631" s="137">
        <v>98238.84</v>
      </c>
      <c r="E631" s="137">
        <f t="shared" ref="E631:E633" si="12">D631</f>
        <v>98238.84</v>
      </c>
      <c r="F631" s="8" t="s">
        <v>33</v>
      </c>
      <c r="G631" s="8" t="s">
        <v>36801</v>
      </c>
      <c r="H631" s="8" t="str">
        <f t="shared" ref="H631:H633" si="13">G631</f>
        <v>ห้างหุ้นส่วนจำกัด 
วอร์ด เมดิก
98,238.84 บาท</v>
      </c>
      <c r="I631" s="8" t="s">
        <v>1058</v>
      </c>
      <c r="J631" s="8" t="s">
        <v>36955</v>
      </c>
    </row>
    <row r="632" spans="1:10" ht="60.75" x14ac:dyDescent="0.35">
      <c r="A632" s="8">
        <v>627</v>
      </c>
      <c r="B632" s="12" t="s">
        <v>36748</v>
      </c>
      <c r="C632" s="8" t="s">
        <v>36749</v>
      </c>
      <c r="D632" s="137">
        <v>28730.14</v>
      </c>
      <c r="E632" s="137">
        <f t="shared" si="12"/>
        <v>28730.14</v>
      </c>
      <c r="F632" s="8" t="s">
        <v>33</v>
      </c>
      <c r="G632" s="8" t="s">
        <v>36802</v>
      </c>
      <c r="H632" s="8" t="str">
        <f t="shared" si="13"/>
        <v>ห้างหุ้นส่วนจำกัด 
วอร์ด เมดิก
28,730.14 บาท</v>
      </c>
      <c r="I632" s="8" t="s">
        <v>1058</v>
      </c>
      <c r="J632" s="8" t="s">
        <v>36956</v>
      </c>
    </row>
    <row r="633" spans="1:10" ht="60.75" x14ac:dyDescent="0.35">
      <c r="A633" s="8">
        <v>628</v>
      </c>
      <c r="B633" s="12" t="s">
        <v>36794</v>
      </c>
      <c r="C633" s="8" t="s">
        <v>36749</v>
      </c>
      <c r="D633" s="137">
        <v>37428</v>
      </c>
      <c r="E633" s="137">
        <f t="shared" si="12"/>
        <v>37428</v>
      </c>
      <c r="F633" s="8" t="s">
        <v>33</v>
      </c>
      <c r="G633" s="8" t="s">
        <v>36803</v>
      </c>
      <c r="H633" s="8" t="str">
        <f t="shared" si="13"/>
        <v>บริษัท ยีนพลัส จำกัด
37,428.00 บาท</v>
      </c>
      <c r="I633" s="8" t="s">
        <v>1058</v>
      </c>
      <c r="J633" s="8" t="s">
        <v>36957</v>
      </c>
    </row>
    <row r="634" spans="1:10" ht="60.75" x14ac:dyDescent="0.35">
      <c r="A634" s="8">
        <v>629</v>
      </c>
      <c r="B634" s="124" t="s">
        <v>1473</v>
      </c>
      <c r="C634" s="114" t="s">
        <v>949</v>
      </c>
      <c r="D634" s="132">
        <v>3000</v>
      </c>
      <c r="E634" s="132">
        <v>3000</v>
      </c>
      <c r="F634" s="114" t="s">
        <v>938</v>
      </c>
      <c r="G634" s="114" t="s">
        <v>1474</v>
      </c>
      <c r="H634" s="114" t="s">
        <v>1474</v>
      </c>
      <c r="I634" s="115" t="s">
        <v>951</v>
      </c>
      <c r="J634" s="116" t="s">
        <v>1475</v>
      </c>
    </row>
    <row r="635" spans="1:10" ht="81" x14ac:dyDescent="0.35">
      <c r="A635" s="8">
        <v>630</v>
      </c>
      <c r="B635" s="124" t="s">
        <v>1476</v>
      </c>
      <c r="C635" s="114" t="s">
        <v>949</v>
      </c>
      <c r="D635" s="132">
        <v>3745</v>
      </c>
      <c r="E635" s="132">
        <v>3745</v>
      </c>
      <c r="F635" s="114" t="s">
        <v>938</v>
      </c>
      <c r="G635" s="114" t="s">
        <v>1477</v>
      </c>
      <c r="H635" s="114" t="s">
        <v>1477</v>
      </c>
      <c r="I635" s="115" t="s">
        <v>951</v>
      </c>
      <c r="J635" s="116" t="s">
        <v>1478</v>
      </c>
    </row>
    <row r="636" spans="1:10" ht="60.75" x14ac:dyDescent="0.35">
      <c r="A636" s="8">
        <v>631</v>
      </c>
      <c r="B636" s="12" t="s">
        <v>1479</v>
      </c>
      <c r="C636" s="8" t="s">
        <v>1182</v>
      </c>
      <c r="D636" s="133">
        <v>12058.9</v>
      </c>
      <c r="E636" s="133">
        <v>12058.9</v>
      </c>
      <c r="F636" s="8" t="s">
        <v>33</v>
      </c>
      <c r="G636" s="110" t="s">
        <v>1480</v>
      </c>
      <c r="H636" s="110" t="s">
        <v>1480</v>
      </c>
      <c r="I636" s="110" t="s">
        <v>1185</v>
      </c>
      <c r="J636" s="8" t="s">
        <v>1481</v>
      </c>
    </row>
    <row r="637" spans="1:10" ht="202.5" x14ac:dyDescent="0.35">
      <c r="A637" s="8">
        <v>632</v>
      </c>
      <c r="B637" s="12" t="s">
        <v>1211</v>
      </c>
      <c r="C637" s="8" t="s">
        <v>1182</v>
      </c>
      <c r="D637" s="133">
        <v>4815</v>
      </c>
      <c r="E637" s="133">
        <v>4815</v>
      </c>
      <c r="F637" s="8" t="s">
        <v>33</v>
      </c>
      <c r="G637" s="110" t="s">
        <v>1482</v>
      </c>
      <c r="H637" s="110" t="s">
        <v>1483</v>
      </c>
      <c r="I637" s="110" t="s">
        <v>1185</v>
      </c>
      <c r="J637" s="8" t="s">
        <v>1484</v>
      </c>
    </row>
    <row r="638" spans="1:10" ht="101.25" x14ac:dyDescent="0.35">
      <c r="A638" s="8">
        <v>633</v>
      </c>
      <c r="B638" s="12" t="s">
        <v>1485</v>
      </c>
      <c r="C638" s="8" t="s">
        <v>1182</v>
      </c>
      <c r="D638" s="133">
        <v>17066.5</v>
      </c>
      <c r="E638" s="133">
        <v>17066.5</v>
      </c>
      <c r="F638" s="119" t="s">
        <v>1183</v>
      </c>
      <c r="G638" s="110" t="s">
        <v>1486</v>
      </c>
      <c r="H638" s="110" t="str">
        <f>G638</f>
        <v>บริษัท เอสเอ็สเอ็น โซลูชั่น จำกัด (สำนักงานใหญ่) เป็นเงิน 17,066.50 บาท</v>
      </c>
      <c r="I638" s="120" t="s">
        <v>1487</v>
      </c>
      <c r="J638" s="119" t="s">
        <v>1488</v>
      </c>
    </row>
    <row r="639" spans="1:10" ht="263.25" x14ac:dyDescent="0.35">
      <c r="A639" s="8">
        <v>634</v>
      </c>
      <c r="B639" s="12" t="s">
        <v>1489</v>
      </c>
      <c r="C639" s="8" t="s">
        <v>1182</v>
      </c>
      <c r="D639" s="133">
        <v>60615.5</v>
      </c>
      <c r="E639" s="133">
        <v>60615.5</v>
      </c>
      <c r="F639" s="119" t="s">
        <v>1183</v>
      </c>
      <c r="G639" s="110" t="s">
        <v>1490</v>
      </c>
      <c r="H639" s="110" t="s">
        <v>1491</v>
      </c>
      <c r="I639" s="120" t="s">
        <v>1487</v>
      </c>
      <c r="J639" s="119" t="s">
        <v>1492</v>
      </c>
    </row>
    <row r="640" spans="1:10" ht="222.75" x14ac:dyDescent="0.35">
      <c r="A640" s="8">
        <v>635</v>
      </c>
      <c r="B640" s="12" t="s">
        <v>1493</v>
      </c>
      <c r="C640" s="8" t="s">
        <v>1182</v>
      </c>
      <c r="D640" s="133">
        <v>9000</v>
      </c>
      <c r="E640" s="133">
        <v>9000</v>
      </c>
      <c r="F640" s="119" t="s">
        <v>1183</v>
      </c>
      <c r="G640" s="110" t="s">
        <v>1494</v>
      </c>
      <c r="H640" s="110" t="s">
        <v>1495</v>
      </c>
      <c r="I640" s="120" t="s">
        <v>1487</v>
      </c>
      <c r="J640" s="8" t="s">
        <v>1496</v>
      </c>
    </row>
    <row r="641" spans="1:10" ht="243" x14ac:dyDescent="0.35">
      <c r="A641" s="8">
        <v>636</v>
      </c>
      <c r="B641" s="12" t="s">
        <v>1497</v>
      </c>
      <c r="C641" s="8" t="s">
        <v>1182</v>
      </c>
      <c r="D641" s="133">
        <v>41409</v>
      </c>
      <c r="E641" s="133">
        <v>41409</v>
      </c>
      <c r="F641" s="119" t="s">
        <v>1183</v>
      </c>
      <c r="G641" s="110" t="s">
        <v>1498</v>
      </c>
      <c r="H641" s="110" t="s">
        <v>1499</v>
      </c>
      <c r="I641" s="120" t="s">
        <v>1487</v>
      </c>
      <c r="J641" s="8" t="s">
        <v>1500</v>
      </c>
    </row>
    <row r="642" spans="1:10" ht="60.75" x14ac:dyDescent="0.35">
      <c r="A642" s="8">
        <v>637</v>
      </c>
      <c r="B642" s="108" t="s">
        <v>1501</v>
      </c>
      <c r="C642" s="14" t="s">
        <v>937</v>
      </c>
      <c r="D642" s="139">
        <v>9994.8700000000008</v>
      </c>
      <c r="E642" s="139">
        <v>9994.8700000000008</v>
      </c>
      <c r="F642" s="14" t="s">
        <v>1502</v>
      </c>
      <c r="G642" s="14" t="s">
        <v>1503</v>
      </c>
      <c r="H642" s="14" t="s">
        <v>1503</v>
      </c>
      <c r="I642" s="9" t="s">
        <v>1504</v>
      </c>
      <c r="J642" s="9" t="s">
        <v>25608</v>
      </c>
    </row>
    <row r="643" spans="1:10" ht="60.75" x14ac:dyDescent="0.35">
      <c r="A643" s="8">
        <v>638</v>
      </c>
      <c r="B643" s="108" t="s">
        <v>1505</v>
      </c>
      <c r="C643" s="14" t="s">
        <v>937</v>
      </c>
      <c r="D643" s="139">
        <v>15000</v>
      </c>
      <c r="E643" s="139">
        <v>15000</v>
      </c>
      <c r="F643" s="14" t="s">
        <v>1502</v>
      </c>
      <c r="G643" s="14" t="s">
        <v>1506</v>
      </c>
      <c r="H643" s="14" t="s">
        <v>1506</v>
      </c>
      <c r="I643" s="9" t="s">
        <v>1504</v>
      </c>
      <c r="J643" s="9" t="s">
        <v>25609</v>
      </c>
    </row>
    <row r="644" spans="1:10" ht="60.75" x14ac:dyDescent="0.35">
      <c r="A644" s="8">
        <v>639</v>
      </c>
      <c r="B644" s="108" t="s">
        <v>1507</v>
      </c>
      <c r="C644" s="14" t="s">
        <v>937</v>
      </c>
      <c r="D644" s="139">
        <v>5300</v>
      </c>
      <c r="E644" s="139">
        <v>5300</v>
      </c>
      <c r="F644" s="14" t="s">
        <v>1502</v>
      </c>
      <c r="G644" s="14" t="s">
        <v>1508</v>
      </c>
      <c r="H644" s="14" t="s">
        <v>1508</v>
      </c>
      <c r="I644" s="9" t="s">
        <v>1504</v>
      </c>
      <c r="J644" s="9" t="s">
        <v>25610</v>
      </c>
    </row>
    <row r="645" spans="1:10" ht="121.5" x14ac:dyDescent="0.35">
      <c r="A645" s="8">
        <v>640</v>
      </c>
      <c r="B645" s="12" t="s">
        <v>1509</v>
      </c>
      <c r="C645" s="14" t="s">
        <v>937</v>
      </c>
      <c r="D645" s="109">
        <v>740</v>
      </c>
      <c r="E645" s="109">
        <v>740</v>
      </c>
      <c r="F645" s="8" t="s">
        <v>938</v>
      </c>
      <c r="G645" s="8" t="s">
        <v>1510</v>
      </c>
      <c r="H645" s="8" t="s">
        <v>1510</v>
      </c>
      <c r="I645" s="8" t="s">
        <v>940</v>
      </c>
      <c r="J645" s="8" t="s">
        <v>1511</v>
      </c>
    </row>
    <row r="646" spans="1:10" ht="81" x14ac:dyDescent="0.35">
      <c r="A646" s="8">
        <v>641</v>
      </c>
      <c r="B646" s="12" t="s">
        <v>1512</v>
      </c>
      <c r="C646" s="14" t="s">
        <v>937</v>
      </c>
      <c r="D646" s="109">
        <v>1020</v>
      </c>
      <c r="E646" s="109">
        <v>1027.2</v>
      </c>
      <c r="F646" s="8" t="s">
        <v>938</v>
      </c>
      <c r="G646" s="8" t="s">
        <v>1513</v>
      </c>
      <c r="H646" s="8" t="s">
        <v>1513</v>
      </c>
      <c r="I646" s="8" t="s">
        <v>940</v>
      </c>
      <c r="J646" s="8" t="s">
        <v>1514</v>
      </c>
    </row>
    <row r="647" spans="1:10" ht="81" x14ac:dyDescent="0.35">
      <c r="A647" s="8">
        <v>642</v>
      </c>
      <c r="B647" s="12" t="s">
        <v>1515</v>
      </c>
      <c r="C647" s="14" t="s">
        <v>937</v>
      </c>
      <c r="D647" s="109">
        <v>87365.5</v>
      </c>
      <c r="E647" s="109">
        <v>87388</v>
      </c>
      <c r="F647" s="8" t="s">
        <v>938</v>
      </c>
      <c r="G647" s="8" t="s">
        <v>1516</v>
      </c>
      <c r="H647" s="8" t="s">
        <v>1516</v>
      </c>
      <c r="I647" s="8" t="s">
        <v>940</v>
      </c>
      <c r="J647" s="8" t="s">
        <v>1517</v>
      </c>
    </row>
    <row r="648" spans="1:10" ht="81" x14ac:dyDescent="0.35">
      <c r="A648" s="8">
        <v>643</v>
      </c>
      <c r="B648" s="12" t="s">
        <v>1518</v>
      </c>
      <c r="C648" s="14" t="s">
        <v>937</v>
      </c>
      <c r="D648" s="109">
        <v>7914</v>
      </c>
      <c r="E648" s="109">
        <v>10125</v>
      </c>
      <c r="F648" s="8" t="s">
        <v>938</v>
      </c>
      <c r="G648" s="8" t="s">
        <v>1519</v>
      </c>
      <c r="H648" s="8" t="s">
        <v>1519</v>
      </c>
      <c r="I648" s="8" t="s">
        <v>940</v>
      </c>
      <c r="J648" s="8" t="s">
        <v>1520</v>
      </c>
    </row>
    <row r="649" spans="1:10" ht="81" x14ac:dyDescent="0.35">
      <c r="A649" s="8">
        <v>644</v>
      </c>
      <c r="B649" s="12" t="s">
        <v>1521</v>
      </c>
      <c r="C649" s="14" t="s">
        <v>937</v>
      </c>
      <c r="D649" s="109">
        <v>140277</v>
      </c>
      <c r="E649" s="109">
        <v>140280</v>
      </c>
      <c r="F649" s="8" t="s">
        <v>938</v>
      </c>
      <c r="G649" s="8" t="s">
        <v>1522</v>
      </c>
      <c r="H649" s="8" t="s">
        <v>1522</v>
      </c>
      <c r="I649" s="8" t="s">
        <v>940</v>
      </c>
      <c r="J649" s="8" t="s">
        <v>1523</v>
      </c>
    </row>
    <row r="650" spans="1:10" ht="40.5" x14ac:dyDescent="0.35">
      <c r="A650" s="8">
        <v>645</v>
      </c>
      <c r="B650" s="12" t="s">
        <v>1524</v>
      </c>
      <c r="C650" s="8" t="s">
        <v>1273</v>
      </c>
      <c r="D650" s="137">
        <v>19260</v>
      </c>
      <c r="E650" s="137">
        <v>19260</v>
      </c>
      <c r="F650" s="8" t="s">
        <v>938</v>
      </c>
      <c r="G650" s="110" t="s">
        <v>1525</v>
      </c>
      <c r="H650" s="110" t="s">
        <v>1525</v>
      </c>
      <c r="I650" s="8" t="s">
        <v>185</v>
      </c>
      <c r="J650" s="8" t="s">
        <v>25611</v>
      </c>
    </row>
    <row r="651" spans="1:10" ht="60.75" x14ac:dyDescent="0.35">
      <c r="A651" s="8">
        <v>646</v>
      </c>
      <c r="B651" s="12" t="s">
        <v>1526</v>
      </c>
      <c r="C651" s="8" t="s">
        <v>959</v>
      </c>
      <c r="D651" s="109">
        <v>48000</v>
      </c>
      <c r="E651" s="109">
        <v>48000</v>
      </c>
      <c r="F651" s="8" t="s">
        <v>938</v>
      </c>
      <c r="G651" s="8" t="s">
        <v>1527</v>
      </c>
      <c r="H651" s="8" t="s">
        <v>1528</v>
      </c>
      <c r="I651" s="8" t="s">
        <v>962</v>
      </c>
      <c r="J651" s="8" t="s">
        <v>1529</v>
      </c>
    </row>
    <row r="652" spans="1:10" ht="101.25" x14ac:dyDescent="0.35">
      <c r="A652" s="8">
        <v>647</v>
      </c>
      <c r="B652" s="12" t="s">
        <v>1530</v>
      </c>
      <c r="C652" s="8" t="s">
        <v>1278</v>
      </c>
      <c r="D652" s="131">
        <v>11550</v>
      </c>
      <c r="E652" s="131">
        <v>11550</v>
      </c>
      <c r="F652" s="8" t="s">
        <v>37942</v>
      </c>
      <c r="G652" s="8" t="s">
        <v>1531</v>
      </c>
      <c r="H652" s="8" t="s">
        <v>1531</v>
      </c>
      <c r="I652" s="18" t="s">
        <v>1058</v>
      </c>
      <c r="J652" s="18" t="s">
        <v>1532</v>
      </c>
    </row>
    <row r="653" spans="1:10" ht="121.5" x14ac:dyDescent="0.35">
      <c r="A653" s="8">
        <v>648</v>
      </c>
      <c r="B653" s="12" t="s">
        <v>1533</v>
      </c>
      <c r="C653" s="8" t="s">
        <v>1167</v>
      </c>
      <c r="D653" s="131">
        <v>5000</v>
      </c>
      <c r="E653" s="131">
        <v>5000</v>
      </c>
      <c r="F653" s="8" t="s">
        <v>37942</v>
      </c>
      <c r="G653" s="8" t="s">
        <v>1534</v>
      </c>
      <c r="H653" s="8" t="s">
        <v>1534</v>
      </c>
      <c r="I653" s="14" t="s">
        <v>1169</v>
      </c>
      <c r="J653" s="14" t="s">
        <v>1535</v>
      </c>
    </row>
    <row r="654" spans="1:10" ht="101.25" x14ac:dyDescent="0.35">
      <c r="A654" s="8">
        <v>649</v>
      </c>
      <c r="B654" s="12" t="s">
        <v>1536</v>
      </c>
      <c r="C654" s="8" t="s">
        <v>1167</v>
      </c>
      <c r="D654" s="131">
        <v>35203</v>
      </c>
      <c r="E654" s="131">
        <v>35203</v>
      </c>
      <c r="F654" s="8" t="s">
        <v>37942</v>
      </c>
      <c r="G654" s="8" t="s">
        <v>1537</v>
      </c>
      <c r="H654" s="8" t="s">
        <v>1537</v>
      </c>
      <c r="I654" s="14" t="s">
        <v>1169</v>
      </c>
      <c r="J654" s="14" t="s">
        <v>1538</v>
      </c>
    </row>
    <row r="655" spans="1:10" ht="60.75" x14ac:dyDescent="0.35">
      <c r="A655" s="8">
        <v>650</v>
      </c>
      <c r="B655" s="12" t="s">
        <v>1539</v>
      </c>
      <c r="C655" s="8" t="s">
        <v>928</v>
      </c>
      <c r="D655" s="131">
        <v>6000</v>
      </c>
      <c r="E655" s="131">
        <v>6000</v>
      </c>
      <c r="F655" s="8" t="s">
        <v>929</v>
      </c>
      <c r="G655" s="8" t="s">
        <v>1540</v>
      </c>
      <c r="H655" s="8" t="s">
        <v>1540</v>
      </c>
      <c r="I655" s="14" t="s">
        <v>931</v>
      </c>
      <c r="J655" s="14" t="s">
        <v>1541</v>
      </c>
    </row>
    <row r="656" spans="1:10" ht="60.75" x14ac:dyDescent="0.35">
      <c r="A656" s="8">
        <v>651</v>
      </c>
      <c r="B656" s="12" t="s">
        <v>1542</v>
      </c>
      <c r="C656" s="8" t="s">
        <v>928</v>
      </c>
      <c r="D656" s="131">
        <v>17120</v>
      </c>
      <c r="E656" s="131">
        <v>17120</v>
      </c>
      <c r="F656" s="8" t="s">
        <v>929</v>
      </c>
      <c r="G656" s="8" t="s">
        <v>1543</v>
      </c>
      <c r="H656" s="8" t="s">
        <v>1543</v>
      </c>
      <c r="I656" s="14" t="s">
        <v>931</v>
      </c>
      <c r="J656" s="14" t="s">
        <v>1544</v>
      </c>
    </row>
    <row r="657" spans="1:10" ht="81" x14ac:dyDescent="0.35">
      <c r="A657" s="8">
        <v>652</v>
      </c>
      <c r="B657" s="12" t="s">
        <v>1545</v>
      </c>
      <c r="C657" s="8" t="s">
        <v>928</v>
      </c>
      <c r="D657" s="131">
        <v>5029</v>
      </c>
      <c r="E657" s="131">
        <v>5029</v>
      </c>
      <c r="F657" s="8" t="s">
        <v>929</v>
      </c>
      <c r="G657" s="8" t="s">
        <v>1546</v>
      </c>
      <c r="H657" s="8" t="s">
        <v>1546</v>
      </c>
      <c r="I657" s="14" t="s">
        <v>931</v>
      </c>
      <c r="J657" s="14" t="s">
        <v>1547</v>
      </c>
    </row>
    <row r="658" spans="1:10" ht="40.5" x14ac:dyDescent="0.35">
      <c r="A658" s="8">
        <v>653</v>
      </c>
      <c r="B658" s="12" t="s">
        <v>1548</v>
      </c>
      <c r="C658" s="8" t="s">
        <v>928</v>
      </c>
      <c r="D658" s="131">
        <v>11445</v>
      </c>
      <c r="E658" s="131">
        <v>11445</v>
      </c>
      <c r="F658" s="8" t="s">
        <v>929</v>
      </c>
      <c r="G658" s="8" t="s">
        <v>1549</v>
      </c>
      <c r="H658" s="8" t="s">
        <v>1549</v>
      </c>
      <c r="I658" s="14" t="s">
        <v>931</v>
      </c>
      <c r="J658" s="14" t="s">
        <v>1550</v>
      </c>
    </row>
    <row r="659" spans="1:10" ht="60.75" x14ac:dyDescent="0.35">
      <c r="A659" s="8">
        <v>654</v>
      </c>
      <c r="B659" s="12" t="s">
        <v>1551</v>
      </c>
      <c r="C659" s="8" t="s">
        <v>928</v>
      </c>
      <c r="D659" s="131">
        <v>50000</v>
      </c>
      <c r="E659" s="131">
        <v>50000</v>
      </c>
      <c r="F659" s="8" t="s">
        <v>929</v>
      </c>
      <c r="G659" s="8" t="s">
        <v>1552</v>
      </c>
      <c r="H659" s="8" t="s">
        <v>1552</v>
      </c>
      <c r="I659" s="14" t="s">
        <v>931</v>
      </c>
      <c r="J659" s="14" t="s">
        <v>1553</v>
      </c>
    </row>
    <row r="660" spans="1:10" ht="60.75" x14ac:dyDescent="0.35">
      <c r="A660" s="8">
        <v>655</v>
      </c>
      <c r="B660" s="12" t="s">
        <v>1554</v>
      </c>
      <c r="C660" s="8" t="s">
        <v>928</v>
      </c>
      <c r="D660" s="131">
        <v>49220</v>
      </c>
      <c r="E660" s="131">
        <v>49220</v>
      </c>
      <c r="F660" s="8" t="s">
        <v>929</v>
      </c>
      <c r="G660" s="8" t="s">
        <v>1555</v>
      </c>
      <c r="H660" s="8" t="s">
        <v>1555</v>
      </c>
      <c r="I660" s="14" t="s">
        <v>931</v>
      </c>
      <c r="J660" s="14" t="s">
        <v>1556</v>
      </c>
    </row>
    <row r="661" spans="1:10" ht="60.75" x14ac:dyDescent="0.35">
      <c r="A661" s="8">
        <v>656</v>
      </c>
      <c r="B661" s="12" t="s">
        <v>1557</v>
      </c>
      <c r="C661" s="8" t="s">
        <v>928</v>
      </c>
      <c r="D661" s="131">
        <v>48000</v>
      </c>
      <c r="E661" s="131">
        <v>48000</v>
      </c>
      <c r="F661" s="8" t="s">
        <v>929</v>
      </c>
      <c r="G661" s="8" t="s">
        <v>1558</v>
      </c>
      <c r="H661" s="8" t="s">
        <v>1558</v>
      </c>
      <c r="I661" s="14" t="s">
        <v>931</v>
      </c>
      <c r="J661" s="14" t="s">
        <v>1559</v>
      </c>
    </row>
    <row r="662" spans="1:10" ht="60.75" x14ac:dyDescent="0.35">
      <c r="A662" s="8">
        <v>657</v>
      </c>
      <c r="B662" s="12" t="s">
        <v>1560</v>
      </c>
      <c r="C662" s="8" t="s">
        <v>928</v>
      </c>
      <c r="D662" s="131">
        <v>48000</v>
      </c>
      <c r="E662" s="131">
        <v>48000</v>
      </c>
      <c r="F662" s="8" t="s">
        <v>929</v>
      </c>
      <c r="G662" s="8" t="s">
        <v>1558</v>
      </c>
      <c r="H662" s="8" t="s">
        <v>1558</v>
      </c>
      <c r="I662" s="14" t="s">
        <v>931</v>
      </c>
      <c r="J662" s="14" t="s">
        <v>1561</v>
      </c>
    </row>
    <row r="663" spans="1:10" ht="60.75" x14ac:dyDescent="0.35">
      <c r="A663" s="8">
        <v>658</v>
      </c>
      <c r="B663" s="12" t="s">
        <v>1562</v>
      </c>
      <c r="C663" s="8" t="s">
        <v>928</v>
      </c>
      <c r="D663" s="131">
        <v>72000</v>
      </c>
      <c r="E663" s="131">
        <v>72000</v>
      </c>
      <c r="F663" s="8" t="s">
        <v>929</v>
      </c>
      <c r="G663" s="8" t="s">
        <v>1563</v>
      </c>
      <c r="H663" s="8" t="s">
        <v>1563</v>
      </c>
      <c r="I663" s="14" t="s">
        <v>931</v>
      </c>
      <c r="J663" s="14" t="s">
        <v>1564</v>
      </c>
    </row>
    <row r="664" spans="1:10" ht="60.75" x14ac:dyDescent="0.35">
      <c r="A664" s="8">
        <v>659</v>
      </c>
      <c r="B664" s="12" t="s">
        <v>1565</v>
      </c>
      <c r="C664" s="8" t="s">
        <v>928</v>
      </c>
      <c r="D664" s="131">
        <v>72000</v>
      </c>
      <c r="E664" s="131">
        <v>72000</v>
      </c>
      <c r="F664" s="8" t="s">
        <v>929</v>
      </c>
      <c r="G664" s="8" t="s">
        <v>1563</v>
      </c>
      <c r="H664" s="8" t="s">
        <v>1563</v>
      </c>
      <c r="I664" s="14" t="s">
        <v>931</v>
      </c>
      <c r="J664" s="14" t="s">
        <v>1566</v>
      </c>
    </row>
    <row r="665" spans="1:10" ht="60.75" x14ac:dyDescent="0.35">
      <c r="A665" s="8">
        <v>660</v>
      </c>
      <c r="B665" s="12" t="s">
        <v>1567</v>
      </c>
      <c r="C665" s="8" t="s">
        <v>928</v>
      </c>
      <c r="D665" s="131">
        <v>12840</v>
      </c>
      <c r="E665" s="131">
        <v>12840</v>
      </c>
      <c r="F665" s="8" t="s">
        <v>929</v>
      </c>
      <c r="G665" s="8" t="s">
        <v>1568</v>
      </c>
      <c r="H665" s="8" t="s">
        <v>1568</v>
      </c>
      <c r="I665" s="14" t="s">
        <v>931</v>
      </c>
      <c r="J665" s="14" t="s">
        <v>1569</v>
      </c>
    </row>
    <row r="666" spans="1:10" ht="60.75" x14ac:dyDescent="0.35">
      <c r="A666" s="8">
        <v>661</v>
      </c>
      <c r="B666" s="12" t="s">
        <v>1570</v>
      </c>
      <c r="C666" s="8" t="s">
        <v>928</v>
      </c>
      <c r="D666" s="131">
        <v>11770</v>
      </c>
      <c r="E666" s="131">
        <v>11770</v>
      </c>
      <c r="F666" s="8" t="s">
        <v>929</v>
      </c>
      <c r="G666" s="8" t="s">
        <v>1571</v>
      </c>
      <c r="H666" s="8" t="s">
        <v>1571</v>
      </c>
      <c r="I666" s="14" t="s">
        <v>931</v>
      </c>
      <c r="J666" s="14" t="s">
        <v>1572</v>
      </c>
    </row>
    <row r="667" spans="1:10" ht="81" x14ac:dyDescent="0.35">
      <c r="A667" s="8">
        <v>662</v>
      </c>
      <c r="B667" s="16" t="s">
        <v>36321</v>
      </c>
      <c r="C667" s="8" t="s">
        <v>36278</v>
      </c>
      <c r="D667" s="19">
        <v>28569</v>
      </c>
      <c r="E667" s="19">
        <v>28569</v>
      </c>
      <c r="F667" s="18" t="s">
        <v>37942</v>
      </c>
      <c r="G667" s="18" t="s">
        <v>36311</v>
      </c>
      <c r="H667" s="18" t="s">
        <v>36311</v>
      </c>
      <c r="I667" s="8" t="s">
        <v>972</v>
      </c>
      <c r="J667" s="18" t="s">
        <v>36313</v>
      </c>
    </row>
    <row r="668" spans="1:10" ht="81" x14ac:dyDescent="0.35">
      <c r="A668" s="8">
        <v>663</v>
      </c>
      <c r="B668" s="16" t="s">
        <v>36322</v>
      </c>
      <c r="C668" s="8" t="s">
        <v>36278</v>
      </c>
      <c r="D668" s="19">
        <v>19180</v>
      </c>
      <c r="E668" s="19">
        <v>19180</v>
      </c>
      <c r="F668" s="18" t="s">
        <v>37942</v>
      </c>
      <c r="G668" s="18" t="s">
        <v>36312</v>
      </c>
      <c r="H668" s="18" t="s">
        <v>36312</v>
      </c>
      <c r="I668" s="8" t="s">
        <v>972</v>
      </c>
      <c r="J668" s="18" t="s">
        <v>36314</v>
      </c>
    </row>
    <row r="669" spans="1:10" ht="101.25" x14ac:dyDescent="0.35">
      <c r="A669" s="8">
        <v>664</v>
      </c>
      <c r="B669" s="16" t="s">
        <v>36320</v>
      </c>
      <c r="C669" s="8" t="s">
        <v>36278</v>
      </c>
      <c r="D669" s="19">
        <v>3210</v>
      </c>
      <c r="E669" s="19">
        <v>3210</v>
      </c>
      <c r="F669" s="18" t="s">
        <v>37942</v>
      </c>
      <c r="G669" s="18" t="s">
        <v>36315</v>
      </c>
      <c r="H669" s="18" t="s">
        <v>36315</v>
      </c>
      <c r="I669" s="8" t="s">
        <v>972</v>
      </c>
      <c r="J669" s="18" t="s">
        <v>36316</v>
      </c>
    </row>
    <row r="670" spans="1:10" ht="141.75" x14ac:dyDescent="0.35">
      <c r="A670" s="8">
        <v>665</v>
      </c>
      <c r="B670" s="16" t="s">
        <v>36319</v>
      </c>
      <c r="C670" s="8" t="s">
        <v>36278</v>
      </c>
      <c r="D670" s="19">
        <v>276000</v>
      </c>
      <c r="E670" s="19">
        <v>276000</v>
      </c>
      <c r="F670" s="18" t="s">
        <v>37942</v>
      </c>
      <c r="G670" s="18" t="s">
        <v>36317</v>
      </c>
      <c r="H670" s="18" t="s">
        <v>36317</v>
      </c>
      <c r="I670" s="8" t="s">
        <v>972</v>
      </c>
      <c r="J670" s="18" t="s">
        <v>36318</v>
      </c>
    </row>
    <row r="671" spans="1:10" ht="60.75" x14ac:dyDescent="0.35">
      <c r="A671" s="8">
        <v>666</v>
      </c>
      <c r="B671" s="124" t="s">
        <v>1573</v>
      </c>
      <c r="C671" s="114" t="s">
        <v>949</v>
      </c>
      <c r="D671" s="132">
        <v>300028</v>
      </c>
      <c r="E671" s="134">
        <v>300028</v>
      </c>
      <c r="F671" s="114" t="s">
        <v>938</v>
      </c>
      <c r="G671" s="114" t="s">
        <v>1574</v>
      </c>
      <c r="H671" s="114" t="s">
        <v>1574</v>
      </c>
      <c r="I671" s="115" t="s">
        <v>951</v>
      </c>
      <c r="J671" s="116" t="s">
        <v>1575</v>
      </c>
    </row>
    <row r="672" spans="1:10" ht="40.5" x14ac:dyDescent="0.35">
      <c r="A672" s="8">
        <v>667</v>
      </c>
      <c r="B672" s="124" t="s">
        <v>1576</v>
      </c>
      <c r="C672" s="114" t="s">
        <v>949</v>
      </c>
      <c r="D672" s="132">
        <v>1050</v>
      </c>
      <c r="E672" s="132">
        <v>1050</v>
      </c>
      <c r="F672" s="114" t="s">
        <v>938</v>
      </c>
      <c r="G672" s="114" t="s">
        <v>1577</v>
      </c>
      <c r="H672" s="114" t="s">
        <v>1577</v>
      </c>
      <c r="I672" s="115" t="s">
        <v>951</v>
      </c>
      <c r="J672" s="116" t="s">
        <v>1578</v>
      </c>
    </row>
    <row r="673" spans="1:10" ht="101.25" x14ac:dyDescent="0.35">
      <c r="A673" s="8">
        <v>668</v>
      </c>
      <c r="B673" s="124" t="s">
        <v>1579</v>
      </c>
      <c r="C673" s="114" t="s">
        <v>949</v>
      </c>
      <c r="D673" s="132">
        <v>2400</v>
      </c>
      <c r="E673" s="132">
        <v>2400</v>
      </c>
      <c r="F673" s="114" t="s">
        <v>938</v>
      </c>
      <c r="G673" s="114" t="s">
        <v>1580</v>
      </c>
      <c r="H673" s="114" t="s">
        <v>1580</v>
      </c>
      <c r="I673" s="115" t="s">
        <v>951</v>
      </c>
      <c r="J673" s="116" t="s">
        <v>1581</v>
      </c>
    </row>
    <row r="674" spans="1:10" ht="141.75" x14ac:dyDescent="0.35">
      <c r="A674" s="8">
        <v>669</v>
      </c>
      <c r="B674" s="124" t="s">
        <v>1582</v>
      </c>
      <c r="C674" s="114" t="s">
        <v>949</v>
      </c>
      <c r="D674" s="132">
        <v>4415</v>
      </c>
      <c r="E674" s="132">
        <v>4415</v>
      </c>
      <c r="F674" s="114" t="s">
        <v>938</v>
      </c>
      <c r="G674" s="114" t="s">
        <v>1583</v>
      </c>
      <c r="H674" s="114" t="s">
        <v>1583</v>
      </c>
      <c r="I674" s="115" t="s">
        <v>951</v>
      </c>
      <c r="J674" s="116" t="s">
        <v>1584</v>
      </c>
    </row>
    <row r="675" spans="1:10" ht="81" x14ac:dyDescent="0.35">
      <c r="A675" s="8">
        <v>670</v>
      </c>
      <c r="B675" s="124" t="s">
        <v>1585</v>
      </c>
      <c r="C675" s="114" t="s">
        <v>949</v>
      </c>
      <c r="D675" s="132">
        <v>6800</v>
      </c>
      <c r="E675" s="132">
        <v>6800</v>
      </c>
      <c r="F675" s="114" t="s">
        <v>938</v>
      </c>
      <c r="G675" s="114" t="s">
        <v>1586</v>
      </c>
      <c r="H675" s="114" t="s">
        <v>1586</v>
      </c>
      <c r="I675" s="115" t="s">
        <v>951</v>
      </c>
      <c r="J675" s="116" t="s">
        <v>1587</v>
      </c>
    </row>
    <row r="676" spans="1:10" ht="101.25" x14ac:dyDescent="0.35">
      <c r="A676" s="8">
        <v>671</v>
      </c>
      <c r="B676" s="124" t="s">
        <v>1588</v>
      </c>
      <c r="C676" s="114" t="s">
        <v>949</v>
      </c>
      <c r="D676" s="132">
        <v>2250</v>
      </c>
      <c r="E676" s="132">
        <v>2250</v>
      </c>
      <c r="F676" s="114" t="s">
        <v>938</v>
      </c>
      <c r="G676" s="114" t="s">
        <v>1589</v>
      </c>
      <c r="H676" s="114" t="s">
        <v>1589</v>
      </c>
      <c r="I676" s="115" t="s">
        <v>951</v>
      </c>
      <c r="J676" s="116" t="s">
        <v>1590</v>
      </c>
    </row>
    <row r="677" spans="1:10" ht="40.5" x14ac:dyDescent="0.35">
      <c r="A677" s="8">
        <v>672</v>
      </c>
      <c r="B677" s="124" t="s">
        <v>1591</v>
      </c>
      <c r="C677" s="114" t="s">
        <v>949</v>
      </c>
      <c r="D677" s="132">
        <v>750</v>
      </c>
      <c r="E677" s="132">
        <v>750</v>
      </c>
      <c r="F677" s="114" t="s">
        <v>938</v>
      </c>
      <c r="G677" s="114" t="s">
        <v>1592</v>
      </c>
      <c r="H677" s="114" t="s">
        <v>1592</v>
      </c>
      <c r="I677" s="115" t="s">
        <v>951</v>
      </c>
      <c r="J677" s="116" t="s">
        <v>1593</v>
      </c>
    </row>
    <row r="678" spans="1:10" ht="60.75" x14ac:dyDescent="0.35">
      <c r="A678" s="8">
        <v>673</v>
      </c>
      <c r="B678" s="124" t="s">
        <v>1594</v>
      </c>
      <c r="C678" s="114" t="s">
        <v>949</v>
      </c>
      <c r="D678" s="132">
        <v>3000</v>
      </c>
      <c r="E678" s="132">
        <v>3000</v>
      </c>
      <c r="F678" s="114" t="s">
        <v>938</v>
      </c>
      <c r="G678" s="114" t="s">
        <v>1595</v>
      </c>
      <c r="H678" s="114" t="s">
        <v>1595</v>
      </c>
      <c r="I678" s="115" t="s">
        <v>951</v>
      </c>
      <c r="J678" s="116" t="s">
        <v>1596</v>
      </c>
    </row>
    <row r="679" spans="1:10" ht="101.25" x14ac:dyDescent="0.35">
      <c r="A679" s="8">
        <v>674</v>
      </c>
      <c r="B679" s="124" t="s">
        <v>1597</v>
      </c>
      <c r="C679" s="114" t="s">
        <v>949</v>
      </c>
      <c r="D679" s="132">
        <v>5350</v>
      </c>
      <c r="E679" s="132">
        <v>5350</v>
      </c>
      <c r="F679" s="114" t="s">
        <v>938</v>
      </c>
      <c r="G679" s="114" t="s">
        <v>1598</v>
      </c>
      <c r="H679" s="114" t="s">
        <v>1598</v>
      </c>
      <c r="I679" s="115" t="s">
        <v>951</v>
      </c>
      <c r="J679" s="116" t="s">
        <v>1599</v>
      </c>
    </row>
    <row r="680" spans="1:10" ht="101.25" x14ac:dyDescent="0.35">
      <c r="A680" s="8">
        <v>675</v>
      </c>
      <c r="B680" s="124" t="s">
        <v>1600</v>
      </c>
      <c r="C680" s="114" t="s">
        <v>949</v>
      </c>
      <c r="D680" s="132">
        <v>5350</v>
      </c>
      <c r="E680" s="132">
        <v>5350</v>
      </c>
      <c r="F680" s="114" t="s">
        <v>938</v>
      </c>
      <c r="G680" s="114" t="s">
        <v>1598</v>
      </c>
      <c r="H680" s="114" t="s">
        <v>1598</v>
      </c>
      <c r="I680" s="115" t="s">
        <v>951</v>
      </c>
      <c r="J680" s="116" t="s">
        <v>1601</v>
      </c>
    </row>
    <row r="681" spans="1:10" ht="101.25" x14ac:dyDescent="0.35">
      <c r="A681" s="8">
        <v>676</v>
      </c>
      <c r="B681" s="124" t="s">
        <v>1602</v>
      </c>
      <c r="C681" s="114" t="s">
        <v>949</v>
      </c>
      <c r="D681" s="132">
        <v>8025</v>
      </c>
      <c r="E681" s="132">
        <v>8025</v>
      </c>
      <c r="F681" s="114" t="s">
        <v>938</v>
      </c>
      <c r="G681" s="114" t="s">
        <v>1603</v>
      </c>
      <c r="H681" s="114" t="s">
        <v>1603</v>
      </c>
      <c r="I681" s="115" t="s">
        <v>951</v>
      </c>
      <c r="J681" s="116" t="s">
        <v>1604</v>
      </c>
    </row>
    <row r="682" spans="1:10" ht="81" x14ac:dyDescent="0.35">
      <c r="A682" s="8">
        <v>677</v>
      </c>
      <c r="B682" s="124" t="s">
        <v>1605</v>
      </c>
      <c r="C682" s="114" t="s">
        <v>949</v>
      </c>
      <c r="D682" s="132">
        <v>48150</v>
      </c>
      <c r="E682" s="132">
        <v>48150</v>
      </c>
      <c r="F682" s="114" t="s">
        <v>938</v>
      </c>
      <c r="G682" s="114" t="s">
        <v>1606</v>
      </c>
      <c r="H682" s="114" t="s">
        <v>1606</v>
      </c>
      <c r="I682" s="115" t="s">
        <v>951</v>
      </c>
      <c r="J682" s="116" t="s">
        <v>1607</v>
      </c>
    </row>
    <row r="683" spans="1:10" ht="60.75" x14ac:dyDescent="0.35">
      <c r="A683" s="8">
        <v>678</v>
      </c>
      <c r="B683" s="124" t="s">
        <v>1608</v>
      </c>
      <c r="C683" s="114" t="s">
        <v>949</v>
      </c>
      <c r="D683" s="132">
        <v>42435</v>
      </c>
      <c r="E683" s="132">
        <v>42435</v>
      </c>
      <c r="F683" s="114" t="s">
        <v>938</v>
      </c>
      <c r="G683" s="114" t="s">
        <v>1609</v>
      </c>
      <c r="H683" s="114" t="s">
        <v>1609</v>
      </c>
      <c r="I683" s="115" t="s">
        <v>951</v>
      </c>
      <c r="J683" s="116" t="s">
        <v>1610</v>
      </c>
    </row>
    <row r="684" spans="1:10" ht="60.75" x14ac:dyDescent="0.35">
      <c r="A684" s="8">
        <v>679</v>
      </c>
      <c r="B684" s="124" t="s">
        <v>1611</v>
      </c>
      <c r="C684" s="114" t="s">
        <v>949</v>
      </c>
      <c r="D684" s="132">
        <v>8450</v>
      </c>
      <c r="E684" s="132">
        <v>8450</v>
      </c>
      <c r="F684" s="114" t="s">
        <v>938</v>
      </c>
      <c r="G684" s="114" t="s">
        <v>1612</v>
      </c>
      <c r="H684" s="114" t="s">
        <v>1612</v>
      </c>
      <c r="I684" s="115" t="s">
        <v>951</v>
      </c>
      <c r="J684" s="116" t="s">
        <v>1613</v>
      </c>
    </row>
    <row r="685" spans="1:10" ht="60.75" x14ac:dyDescent="0.35">
      <c r="A685" s="8">
        <v>680</v>
      </c>
      <c r="B685" s="124" t="s">
        <v>1614</v>
      </c>
      <c r="C685" s="114" t="s">
        <v>949</v>
      </c>
      <c r="D685" s="132">
        <v>15996.5</v>
      </c>
      <c r="E685" s="132">
        <v>15996.5</v>
      </c>
      <c r="F685" s="114" t="s">
        <v>938</v>
      </c>
      <c r="G685" s="114" t="s">
        <v>1615</v>
      </c>
      <c r="H685" s="114" t="s">
        <v>1615</v>
      </c>
      <c r="I685" s="115" t="s">
        <v>951</v>
      </c>
      <c r="J685" s="116" t="s">
        <v>1616</v>
      </c>
    </row>
    <row r="686" spans="1:10" ht="81" x14ac:dyDescent="0.35">
      <c r="A686" s="8">
        <v>681</v>
      </c>
      <c r="B686" s="124" t="s">
        <v>1617</v>
      </c>
      <c r="C686" s="114" t="s">
        <v>949</v>
      </c>
      <c r="D686" s="132">
        <v>22149</v>
      </c>
      <c r="E686" s="132">
        <v>22149</v>
      </c>
      <c r="F686" s="114" t="s">
        <v>938</v>
      </c>
      <c r="G686" s="114" t="s">
        <v>1618</v>
      </c>
      <c r="H686" s="114" t="s">
        <v>1618</v>
      </c>
      <c r="I686" s="115" t="s">
        <v>951</v>
      </c>
      <c r="J686" s="116" t="s">
        <v>1619</v>
      </c>
    </row>
    <row r="687" spans="1:10" ht="121.5" x14ac:dyDescent="0.35">
      <c r="A687" s="8">
        <v>682</v>
      </c>
      <c r="B687" s="124" t="s">
        <v>1620</v>
      </c>
      <c r="C687" s="114" t="s">
        <v>949</v>
      </c>
      <c r="D687" s="132">
        <v>13910</v>
      </c>
      <c r="E687" s="132">
        <v>13910</v>
      </c>
      <c r="F687" s="114" t="s">
        <v>938</v>
      </c>
      <c r="G687" s="114" t="s">
        <v>1621</v>
      </c>
      <c r="H687" s="114" t="s">
        <v>1621</v>
      </c>
      <c r="I687" s="115" t="s">
        <v>951</v>
      </c>
      <c r="J687" s="116" t="s">
        <v>1622</v>
      </c>
    </row>
    <row r="688" spans="1:10" ht="40.5" x14ac:dyDescent="0.35">
      <c r="A688" s="8">
        <v>683</v>
      </c>
      <c r="B688" s="124" t="s">
        <v>1623</v>
      </c>
      <c r="C688" s="114" t="s">
        <v>949</v>
      </c>
      <c r="D688" s="132">
        <v>4600</v>
      </c>
      <c r="E688" s="132">
        <v>4600</v>
      </c>
      <c r="F688" s="114" t="s">
        <v>938</v>
      </c>
      <c r="G688" s="114" t="s">
        <v>1624</v>
      </c>
      <c r="H688" s="114" t="s">
        <v>1624</v>
      </c>
      <c r="I688" s="115" t="s">
        <v>951</v>
      </c>
      <c r="J688" s="116" t="s">
        <v>1625</v>
      </c>
    </row>
    <row r="689" spans="1:10" ht="60.75" x14ac:dyDescent="0.35">
      <c r="A689" s="8">
        <v>684</v>
      </c>
      <c r="B689" s="124" t="s">
        <v>1626</v>
      </c>
      <c r="C689" s="114" t="s">
        <v>949</v>
      </c>
      <c r="D689" s="132">
        <v>16000</v>
      </c>
      <c r="E689" s="132">
        <v>16000</v>
      </c>
      <c r="F689" s="114" t="s">
        <v>938</v>
      </c>
      <c r="G689" s="114" t="s">
        <v>1627</v>
      </c>
      <c r="H689" s="114" t="s">
        <v>1627</v>
      </c>
      <c r="I689" s="115" t="s">
        <v>951</v>
      </c>
      <c r="J689" s="116" t="s">
        <v>1628</v>
      </c>
    </row>
    <row r="690" spans="1:10" ht="81" x14ac:dyDescent="0.35">
      <c r="A690" s="8">
        <v>685</v>
      </c>
      <c r="B690" s="124" t="s">
        <v>1629</v>
      </c>
      <c r="C690" s="114" t="s">
        <v>949</v>
      </c>
      <c r="D690" s="132">
        <v>39055</v>
      </c>
      <c r="E690" s="132">
        <v>39055</v>
      </c>
      <c r="F690" s="114" t="s">
        <v>938</v>
      </c>
      <c r="G690" s="114" t="s">
        <v>1630</v>
      </c>
      <c r="H690" s="114" t="s">
        <v>1630</v>
      </c>
      <c r="I690" s="115" t="s">
        <v>951</v>
      </c>
      <c r="J690" s="116" t="s">
        <v>1631</v>
      </c>
    </row>
    <row r="691" spans="1:10" ht="101.25" x14ac:dyDescent="0.35">
      <c r="A691" s="8">
        <v>686</v>
      </c>
      <c r="B691" s="124" t="s">
        <v>1632</v>
      </c>
      <c r="C691" s="114" t="s">
        <v>949</v>
      </c>
      <c r="D691" s="132">
        <v>3317</v>
      </c>
      <c r="E691" s="132">
        <v>3317</v>
      </c>
      <c r="F691" s="114" t="s">
        <v>938</v>
      </c>
      <c r="G691" s="114" t="s">
        <v>1633</v>
      </c>
      <c r="H691" s="114" t="s">
        <v>1634</v>
      </c>
      <c r="I691" s="115" t="s">
        <v>951</v>
      </c>
      <c r="J691" s="116" t="s">
        <v>1635</v>
      </c>
    </row>
    <row r="692" spans="1:10" ht="101.25" x14ac:dyDescent="0.35">
      <c r="A692" s="8">
        <v>687</v>
      </c>
      <c r="B692" s="124" t="s">
        <v>1636</v>
      </c>
      <c r="C692" s="114" t="s">
        <v>949</v>
      </c>
      <c r="D692" s="132">
        <v>69978</v>
      </c>
      <c r="E692" s="132">
        <v>69978</v>
      </c>
      <c r="F692" s="114" t="s">
        <v>938</v>
      </c>
      <c r="G692" s="114" t="s">
        <v>1637</v>
      </c>
      <c r="H692" s="114" t="s">
        <v>1637</v>
      </c>
      <c r="I692" s="115" t="s">
        <v>951</v>
      </c>
      <c r="J692" s="116" t="s">
        <v>1638</v>
      </c>
    </row>
    <row r="693" spans="1:10" ht="60.75" x14ac:dyDescent="0.35">
      <c r="A693" s="8">
        <v>688</v>
      </c>
      <c r="B693" s="124" t="s">
        <v>1639</v>
      </c>
      <c r="C693" s="114" t="s">
        <v>949</v>
      </c>
      <c r="D693" s="132">
        <v>74151</v>
      </c>
      <c r="E693" s="132">
        <v>74151</v>
      </c>
      <c r="F693" s="114" t="s">
        <v>938</v>
      </c>
      <c r="G693" s="114" t="s">
        <v>1640</v>
      </c>
      <c r="H693" s="114" t="s">
        <v>1640</v>
      </c>
      <c r="I693" s="115" t="s">
        <v>951</v>
      </c>
      <c r="J693" s="116" t="s">
        <v>1641</v>
      </c>
    </row>
    <row r="694" spans="1:10" ht="60.75" x14ac:dyDescent="0.35">
      <c r="A694" s="8">
        <v>689</v>
      </c>
      <c r="B694" s="124" t="s">
        <v>1642</v>
      </c>
      <c r="C694" s="114" t="s">
        <v>949</v>
      </c>
      <c r="D694" s="132">
        <v>13000.5</v>
      </c>
      <c r="E694" s="132">
        <v>13000.5</v>
      </c>
      <c r="F694" s="114" t="s">
        <v>938</v>
      </c>
      <c r="G694" s="114" t="s">
        <v>1643</v>
      </c>
      <c r="H694" s="114" t="s">
        <v>1643</v>
      </c>
      <c r="I694" s="115" t="s">
        <v>951</v>
      </c>
      <c r="J694" s="116" t="s">
        <v>1644</v>
      </c>
    </row>
    <row r="695" spans="1:10" ht="40.5" x14ac:dyDescent="0.35">
      <c r="A695" s="8">
        <v>690</v>
      </c>
      <c r="B695" s="124" t="s">
        <v>1645</v>
      </c>
      <c r="C695" s="114" t="s">
        <v>949</v>
      </c>
      <c r="D695" s="132">
        <v>5000</v>
      </c>
      <c r="E695" s="132">
        <v>5000</v>
      </c>
      <c r="F695" s="114" t="s">
        <v>938</v>
      </c>
      <c r="G695" s="114" t="s">
        <v>1646</v>
      </c>
      <c r="H695" s="114" t="s">
        <v>1646</v>
      </c>
      <c r="I695" s="115" t="s">
        <v>951</v>
      </c>
      <c r="J695" s="116" t="s">
        <v>1647</v>
      </c>
    </row>
    <row r="696" spans="1:10" ht="202.5" x14ac:dyDescent="0.35">
      <c r="A696" s="8">
        <v>691</v>
      </c>
      <c r="B696" s="12" t="s">
        <v>1648</v>
      </c>
      <c r="C696" s="8" t="s">
        <v>1182</v>
      </c>
      <c r="D696" s="133">
        <v>17716.919999999998</v>
      </c>
      <c r="E696" s="133">
        <v>17714.919999999998</v>
      </c>
      <c r="F696" s="8" t="s">
        <v>1183</v>
      </c>
      <c r="G696" s="110" t="s">
        <v>1649</v>
      </c>
      <c r="H696" s="110" t="s">
        <v>1650</v>
      </c>
      <c r="I696" s="110" t="s">
        <v>1185</v>
      </c>
      <c r="J696" s="8" t="s">
        <v>1651</v>
      </c>
    </row>
    <row r="697" spans="1:10" ht="101.25" x14ac:dyDescent="0.35">
      <c r="A697" s="8">
        <v>692</v>
      </c>
      <c r="B697" s="108" t="s">
        <v>1652</v>
      </c>
      <c r="C697" s="14" t="s">
        <v>937</v>
      </c>
      <c r="D697" s="139">
        <v>21400</v>
      </c>
      <c r="E697" s="139">
        <v>21400</v>
      </c>
      <c r="F697" s="14" t="s">
        <v>1502</v>
      </c>
      <c r="G697" s="14" t="s">
        <v>1653</v>
      </c>
      <c r="H697" s="14" t="s">
        <v>1653</v>
      </c>
      <c r="I697" s="9" t="s">
        <v>1504</v>
      </c>
      <c r="J697" s="9" t="s">
        <v>25612</v>
      </c>
    </row>
    <row r="698" spans="1:10" ht="81" x14ac:dyDescent="0.35">
      <c r="A698" s="8">
        <v>693</v>
      </c>
      <c r="B698" s="108" t="s">
        <v>1654</v>
      </c>
      <c r="C698" s="14" t="s">
        <v>937</v>
      </c>
      <c r="D698" s="139">
        <v>20509.759999999998</v>
      </c>
      <c r="E698" s="139">
        <v>20509.759999999998</v>
      </c>
      <c r="F698" s="14" t="s">
        <v>1502</v>
      </c>
      <c r="G698" s="14" t="s">
        <v>1655</v>
      </c>
      <c r="H698" s="14" t="s">
        <v>1655</v>
      </c>
      <c r="I698" s="9" t="s">
        <v>1504</v>
      </c>
      <c r="J698" s="9" t="s">
        <v>25613</v>
      </c>
    </row>
    <row r="699" spans="1:10" ht="60.75" x14ac:dyDescent="0.35">
      <c r="A699" s="8">
        <v>694</v>
      </c>
      <c r="B699" s="12" t="s">
        <v>1656</v>
      </c>
      <c r="C699" s="14" t="s">
        <v>937</v>
      </c>
      <c r="D699" s="109">
        <v>2220</v>
      </c>
      <c r="E699" s="109">
        <v>2220</v>
      </c>
      <c r="F699" s="8" t="s">
        <v>938</v>
      </c>
      <c r="G699" s="8" t="s">
        <v>1657</v>
      </c>
      <c r="H699" s="8" t="s">
        <v>1657</v>
      </c>
      <c r="I699" s="8" t="s">
        <v>940</v>
      </c>
      <c r="J699" s="8" t="s">
        <v>1658</v>
      </c>
    </row>
    <row r="700" spans="1:10" ht="60.75" x14ac:dyDescent="0.35">
      <c r="A700" s="8">
        <v>695</v>
      </c>
      <c r="B700" s="12" t="s">
        <v>1659</v>
      </c>
      <c r="C700" s="14" t="s">
        <v>937</v>
      </c>
      <c r="D700" s="109">
        <v>12500</v>
      </c>
      <c r="E700" s="109">
        <v>12500</v>
      </c>
      <c r="F700" s="8" t="s">
        <v>938</v>
      </c>
      <c r="G700" s="8" t="s">
        <v>1660</v>
      </c>
      <c r="H700" s="8" t="s">
        <v>1660</v>
      </c>
      <c r="I700" s="8" t="s">
        <v>940</v>
      </c>
      <c r="J700" s="8" t="s">
        <v>1661</v>
      </c>
    </row>
    <row r="701" spans="1:10" ht="60.75" x14ac:dyDescent="0.35">
      <c r="A701" s="8">
        <v>696</v>
      </c>
      <c r="B701" s="12" t="s">
        <v>1662</v>
      </c>
      <c r="C701" s="14" t="s">
        <v>937</v>
      </c>
      <c r="D701" s="109">
        <v>6420</v>
      </c>
      <c r="E701" s="109">
        <v>15000</v>
      </c>
      <c r="F701" s="8" t="s">
        <v>938</v>
      </c>
      <c r="G701" s="8" t="s">
        <v>1663</v>
      </c>
      <c r="H701" s="8" t="s">
        <v>1663</v>
      </c>
      <c r="I701" s="8" t="s">
        <v>940</v>
      </c>
      <c r="J701" s="8" t="s">
        <v>1664</v>
      </c>
    </row>
    <row r="702" spans="1:10" ht="81" x14ac:dyDescent="0.35">
      <c r="A702" s="8">
        <v>697</v>
      </c>
      <c r="B702" s="12" t="s">
        <v>1665</v>
      </c>
      <c r="C702" s="14" t="s">
        <v>937</v>
      </c>
      <c r="D702" s="109">
        <v>1749.45</v>
      </c>
      <c r="E702" s="109">
        <v>1770.65</v>
      </c>
      <c r="F702" s="8" t="s">
        <v>938</v>
      </c>
      <c r="G702" s="8" t="s">
        <v>1666</v>
      </c>
      <c r="H702" s="8" t="s">
        <v>1666</v>
      </c>
      <c r="I702" s="8" t="s">
        <v>940</v>
      </c>
      <c r="J702" s="8" t="s">
        <v>1667</v>
      </c>
    </row>
    <row r="703" spans="1:10" ht="60.75" x14ac:dyDescent="0.35">
      <c r="A703" s="8">
        <v>698</v>
      </c>
      <c r="B703" s="12" t="s">
        <v>1668</v>
      </c>
      <c r="C703" s="14" t="s">
        <v>937</v>
      </c>
      <c r="D703" s="109">
        <v>22470</v>
      </c>
      <c r="E703" s="109">
        <v>22489.599999999999</v>
      </c>
      <c r="F703" s="8" t="s">
        <v>938</v>
      </c>
      <c r="G703" s="8" t="s">
        <v>1669</v>
      </c>
      <c r="H703" s="8" t="s">
        <v>1669</v>
      </c>
      <c r="I703" s="8" t="s">
        <v>940</v>
      </c>
      <c r="J703" s="8" t="s">
        <v>1670</v>
      </c>
    </row>
    <row r="704" spans="1:10" ht="81" x14ac:dyDescent="0.35">
      <c r="A704" s="8">
        <v>699</v>
      </c>
      <c r="B704" s="12" t="s">
        <v>1671</v>
      </c>
      <c r="C704" s="14" t="s">
        <v>937</v>
      </c>
      <c r="D704" s="109">
        <v>17400</v>
      </c>
      <c r="E704" s="109">
        <v>17400</v>
      </c>
      <c r="F704" s="8" t="s">
        <v>938</v>
      </c>
      <c r="G704" s="8" t="s">
        <v>1672</v>
      </c>
      <c r="H704" s="8" t="s">
        <v>1672</v>
      </c>
      <c r="I704" s="8" t="s">
        <v>940</v>
      </c>
      <c r="J704" s="8" t="s">
        <v>1673</v>
      </c>
    </row>
    <row r="705" spans="1:10" ht="81" x14ac:dyDescent="0.35">
      <c r="A705" s="8">
        <v>700</v>
      </c>
      <c r="B705" s="12" t="s">
        <v>1674</v>
      </c>
      <c r="C705" s="14" t="s">
        <v>937</v>
      </c>
      <c r="D705" s="109">
        <v>15000</v>
      </c>
      <c r="E705" s="109">
        <v>19000</v>
      </c>
      <c r="F705" s="8" t="s">
        <v>938</v>
      </c>
      <c r="G705" s="8" t="s">
        <v>1675</v>
      </c>
      <c r="H705" s="8" t="s">
        <v>1675</v>
      </c>
      <c r="I705" s="8" t="s">
        <v>940</v>
      </c>
      <c r="J705" s="8" t="s">
        <v>1676</v>
      </c>
    </row>
    <row r="706" spans="1:10" ht="101.25" x14ac:dyDescent="0.35">
      <c r="A706" s="8">
        <v>701</v>
      </c>
      <c r="B706" s="12" t="s">
        <v>1677</v>
      </c>
      <c r="C706" s="14" t="s">
        <v>937</v>
      </c>
      <c r="D706" s="109">
        <v>17066.5</v>
      </c>
      <c r="E706" s="109">
        <v>18336</v>
      </c>
      <c r="F706" s="8" t="s">
        <v>938</v>
      </c>
      <c r="G706" s="8" t="s">
        <v>1678</v>
      </c>
      <c r="H706" s="8" t="s">
        <v>1678</v>
      </c>
      <c r="I706" s="8" t="s">
        <v>940</v>
      </c>
      <c r="J706" s="8" t="s">
        <v>1679</v>
      </c>
    </row>
    <row r="707" spans="1:10" ht="60.75" x14ac:dyDescent="0.35">
      <c r="A707" s="8">
        <v>702</v>
      </c>
      <c r="B707" s="12" t="s">
        <v>1680</v>
      </c>
      <c r="C707" s="14" t="s">
        <v>937</v>
      </c>
      <c r="D707" s="109">
        <v>1500</v>
      </c>
      <c r="E707" s="109">
        <v>1500.5</v>
      </c>
      <c r="F707" s="8" t="s">
        <v>938</v>
      </c>
      <c r="G707" s="8" t="s">
        <v>1681</v>
      </c>
      <c r="H707" s="8" t="s">
        <v>1681</v>
      </c>
      <c r="I707" s="8" t="s">
        <v>940</v>
      </c>
      <c r="J707" s="8" t="s">
        <v>1682</v>
      </c>
    </row>
    <row r="708" spans="1:10" ht="60.75" x14ac:dyDescent="0.35">
      <c r="A708" s="8">
        <v>703</v>
      </c>
      <c r="B708" s="12" t="s">
        <v>1683</v>
      </c>
      <c r="C708" s="14" t="s">
        <v>937</v>
      </c>
      <c r="D708" s="109">
        <v>8474.4</v>
      </c>
      <c r="E708" s="109">
        <v>8556</v>
      </c>
      <c r="F708" s="8" t="s">
        <v>938</v>
      </c>
      <c r="G708" s="8" t="s">
        <v>1684</v>
      </c>
      <c r="H708" s="8" t="s">
        <v>1684</v>
      </c>
      <c r="I708" s="8" t="s">
        <v>940</v>
      </c>
      <c r="J708" s="8" t="s">
        <v>1685</v>
      </c>
    </row>
    <row r="709" spans="1:10" ht="81" x14ac:dyDescent="0.35">
      <c r="A709" s="8">
        <v>704</v>
      </c>
      <c r="B709" s="12" t="s">
        <v>1686</v>
      </c>
      <c r="C709" s="14" t="s">
        <v>937</v>
      </c>
      <c r="D709" s="109">
        <v>33993.9</v>
      </c>
      <c r="E709" s="109">
        <v>40446</v>
      </c>
      <c r="F709" s="8" t="s">
        <v>938</v>
      </c>
      <c r="G709" s="8" t="s">
        <v>1687</v>
      </c>
      <c r="H709" s="8" t="s">
        <v>1687</v>
      </c>
      <c r="I709" s="8" t="s">
        <v>940</v>
      </c>
      <c r="J709" s="8" t="s">
        <v>1688</v>
      </c>
    </row>
    <row r="710" spans="1:10" ht="121.5" x14ac:dyDescent="0.35">
      <c r="A710" s="8">
        <v>705</v>
      </c>
      <c r="B710" s="12" t="s">
        <v>1689</v>
      </c>
      <c r="C710" s="14" t="s">
        <v>937</v>
      </c>
      <c r="D710" s="109">
        <v>2160</v>
      </c>
      <c r="E710" s="109">
        <v>2362</v>
      </c>
      <c r="F710" s="8" t="s">
        <v>938</v>
      </c>
      <c r="G710" s="8" t="s">
        <v>1690</v>
      </c>
      <c r="H710" s="8" t="s">
        <v>1690</v>
      </c>
      <c r="I710" s="8" t="s">
        <v>940</v>
      </c>
      <c r="J710" s="8" t="s">
        <v>1691</v>
      </c>
    </row>
    <row r="711" spans="1:10" ht="60.75" x14ac:dyDescent="0.35">
      <c r="A711" s="8">
        <v>706</v>
      </c>
      <c r="B711" s="12" t="s">
        <v>1692</v>
      </c>
      <c r="C711" s="14" t="s">
        <v>937</v>
      </c>
      <c r="D711" s="109">
        <v>3250</v>
      </c>
      <c r="E711" s="109">
        <v>3400</v>
      </c>
      <c r="F711" s="8" t="s">
        <v>938</v>
      </c>
      <c r="G711" s="8" t="s">
        <v>1693</v>
      </c>
      <c r="H711" s="8" t="s">
        <v>1693</v>
      </c>
      <c r="I711" s="8" t="s">
        <v>940</v>
      </c>
      <c r="J711" s="8" t="s">
        <v>1694</v>
      </c>
    </row>
    <row r="712" spans="1:10" ht="81" x14ac:dyDescent="0.35">
      <c r="A712" s="8">
        <v>707</v>
      </c>
      <c r="B712" s="12" t="s">
        <v>1695</v>
      </c>
      <c r="C712" s="14" t="s">
        <v>937</v>
      </c>
      <c r="D712" s="109">
        <v>103843.5</v>
      </c>
      <c r="E712" s="109">
        <v>103857.60000000001</v>
      </c>
      <c r="F712" s="8" t="s">
        <v>938</v>
      </c>
      <c r="G712" s="8" t="s">
        <v>1696</v>
      </c>
      <c r="H712" s="8" t="s">
        <v>1696</v>
      </c>
      <c r="I712" s="8" t="s">
        <v>940</v>
      </c>
      <c r="J712" s="8" t="s">
        <v>1697</v>
      </c>
    </row>
    <row r="713" spans="1:10" ht="81" x14ac:dyDescent="0.35">
      <c r="A713" s="8">
        <v>708</v>
      </c>
      <c r="B713" s="12" t="s">
        <v>1698</v>
      </c>
      <c r="C713" s="14" t="s">
        <v>937</v>
      </c>
      <c r="D713" s="109">
        <v>8560</v>
      </c>
      <c r="E713" s="109">
        <v>8560</v>
      </c>
      <c r="F713" s="8" t="s">
        <v>938</v>
      </c>
      <c r="G713" s="8" t="s">
        <v>1699</v>
      </c>
      <c r="H713" s="8" t="s">
        <v>1699</v>
      </c>
      <c r="I713" s="8" t="s">
        <v>940</v>
      </c>
      <c r="J713" s="8" t="s">
        <v>1700</v>
      </c>
    </row>
    <row r="714" spans="1:10" ht="60.75" x14ac:dyDescent="0.35">
      <c r="A714" s="8">
        <v>709</v>
      </c>
      <c r="B714" s="12" t="s">
        <v>1701</v>
      </c>
      <c r="C714" s="14" t="s">
        <v>937</v>
      </c>
      <c r="D714" s="109">
        <v>3584.5</v>
      </c>
      <c r="E714" s="109">
        <v>3584.5</v>
      </c>
      <c r="F714" s="8" t="s">
        <v>938</v>
      </c>
      <c r="G714" s="8" t="s">
        <v>1702</v>
      </c>
      <c r="H714" s="8" t="s">
        <v>1702</v>
      </c>
      <c r="I714" s="8" t="s">
        <v>940</v>
      </c>
      <c r="J714" s="8" t="s">
        <v>1703</v>
      </c>
    </row>
    <row r="715" spans="1:10" ht="81" x14ac:dyDescent="0.35">
      <c r="A715" s="8">
        <v>710</v>
      </c>
      <c r="B715" s="12" t="s">
        <v>1704</v>
      </c>
      <c r="C715" s="14" t="s">
        <v>937</v>
      </c>
      <c r="D715" s="109">
        <v>6912</v>
      </c>
      <c r="E715" s="109">
        <v>6912</v>
      </c>
      <c r="F715" s="8" t="s">
        <v>938</v>
      </c>
      <c r="G715" s="8" t="s">
        <v>1705</v>
      </c>
      <c r="H715" s="8" t="s">
        <v>1705</v>
      </c>
      <c r="I715" s="8" t="s">
        <v>940</v>
      </c>
      <c r="J715" s="8" t="s">
        <v>1706</v>
      </c>
    </row>
    <row r="716" spans="1:10" ht="60.75" x14ac:dyDescent="0.35">
      <c r="A716" s="8">
        <v>711</v>
      </c>
      <c r="B716" s="12" t="s">
        <v>1707</v>
      </c>
      <c r="C716" s="14" t="s">
        <v>937</v>
      </c>
      <c r="D716" s="109">
        <v>26400</v>
      </c>
      <c r="E716" s="109">
        <v>44832</v>
      </c>
      <c r="F716" s="8" t="s">
        <v>938</v>
      </c>
      <c r="G716" s="8" t="s">
        <v>1708</v>
      </c>
      <c r="H716" s="8" t="s">
        <v>1708</v>
      </c>
      <c r="I716" s="8" t="s">
        <v>940</v>
      </c>
      <c r="J716" s="8" t="s">
        <v>1709</v>
      </c>
    </row>
    <row r="717" spans="1:10" ht="81" x14ac:dyDescent="0.35">
      <c r="A717" s="8">
        <v>712</v>
      </c>
      <c r="B717" s="12" t="s">
        <v>1710</v>
      </c>
      <c r="C717" s="8" t="s">
        <v>1273</v>
      </c>
      <c r="D717" s="137">
        <v>28248</v>
      </c>
      <c r="E717" s="137">
        <v>28248</v>
      </c>
      <c r="F717" s="8" t="s">
        <v>938</v>
      </c>
      <c r="G717" s="110" t="s">
        <v>1711</v>
      </c>
      <c r="H717" s="110" t="s">
        <v>1711</v>
      </c>
      <c r="I717" s="8" t="s">
        <v>185</v>
      </c>
      <c r="J717" s="8" t="s">
        <v>25614</v>
      </c>
    </row>
    <row r="718" spans="1:10" ht="40.5" x14ac:dyDescent="0.35">
      <c r="A718" s="8">
        <v>713</v>
      </c>
      <c r="B718" s="12" t="s">
        <v>964</v>
      </c>
      <c r="C718" s="8" t="s">
        <v>1273</v>
      </c>
      <c r="D718" s="137">
        <v>2700</v>
      </c>
      <c r="E718" s="109">
        <v>2700</v>
      </c>
      <c r="F718" s="8" t="s">
        <v>938</v>
      </c>
      <c r="G718" s="110" t="s">
        <v>1320</v>
      </c>
      <c r="H718" s="110" t="s">
        <v>1320</v>
      </c>
      <c r="I718" s="8" t="s">
        <v>185</v>
      </c>
      <c r="J718" s="8" t="s">
        <v>25615</v>
      </c>
    </row>
    <row r="719" spans="1:10" ht="101.25" x14ac:dyDescent="0.35">
      <c r="A719" s="8">
        <v>714</v>
      </c>
      <c r="B719" s="12" t="s">
        <v>1712</v>
      </c>
      <c r="C719" s="8" t="s">
        <v>959</v>
      </c>
      <c r="D719" s="109">
        <v>6095.79</v>
      </c>
      <c r="E719" s="109">
        <f>D719</f>
        <v>6095.79</v>
      </c>
      <c r="F719" s="8" t="s">
        <v>938</v>
      </c>
      <c r="G719" s="8" t="s">
        <v>1713</v>
      </c>
      <c r="H719" s="8" t="s">
        <v>1714</v>
      </c>
      <c r="I719" s="8" t="s">
        <v>962</v>
      </c>
      <c r="J719" s="8" t="s">
        <v>1715</v>
      </c>
    </row>
    <row r="720" spans="1:10" ht="81" x14ac:dyDescent="0.35">
      <c r="A720" s="8">
        <v>715</v>
      </c>
      <c r="B720" s="12" t="s">
        <v>1716</v>
      </c>
      <c r="C720" s="8" t="s">
        <v>1278</v>
      </c>
      <c r="D720" s="131">
        <v>7000</v>
      </c>
      <c r="E720" s="131">
        <v>7000</v>
      </c>
      <c r="F720" s="8" t="s">
        <v>37942</v>
      </c>
      <c r="G720" s="8" t="s">
        <v>1717</v>
      </c>
      <c r="H720" s="8" t="s">
        <v>1717</v>
      </c>
      <c r="I720" s="18" t="s">
        <v>1058</v>
      </c>
      <c r="J720" s="18" t="s">
        <v>1718</v>
      </c>
    </row>
    <row r="721" spans="1:10" ht="81" x14ac:dyDescent="0.35">
      <c r="A721" s="8">
        <v>716</v>
      </c>
      <c r="B721" s="12" t="s">
        <v>1719</v>
      </c>
      <c r="C721" s="8" t="s">
        <v>1278</v>
      </c>
      <c r="D721" s="131">
        <v>7000</v>
      </c>
      <c r="E721" s="131">
        <v>7000</v>
      </c>
      <c r="F721" s="8" t="s">
        <v>37942</v>
      </c>
      <c r="G721" s="8" t="s">
        <v>1720</v>
      </c>
      <c r="H721" s="8" t="s">
        <v>1720</v>
      </c>
      <c r="I721" s="18" t="s">
        <v>1058</v>
      </c>
      <c r="J721" s="18" t="s">
        <v>1721</v>
      </c>
    </row>
    <row r="722" spans="1:10" ht="81" x14ac:dyDescent="0.35">
      <c r="A722" s="8">
        <v>717</v>
      </c>
      <c r="B722" s="12" t="s">
        <v>1398</v>
      </c>
      <c r="C722" s="8" t="s">
        <v>1278</v>
      </c>
      <c r="D722" s="131">
        <v>8180</v>
      </c>
      <c r="E722" s="131">
        <v>8180</v>
      </c>
      <c r="F722" s="8" t="s">
        <v>37942</v>
      </c>
      <c r="G722" s="8" t="s">
        <v>1722</v>
      </c>
      <c r="H722" s="8" t="s">
        <v>1722</v>
      </c>
      <c r="I722" s="18" t="s">
        <v>1058</v>
      </c>
      <c r="J722" s="18" t="s">
        <v>1723</v>
      </c>
    </row>
    <row r="723" spans="1:10" ht="121.5" x14ac:dyDescent="0.35">
      <c r="A723" s="8">
        <v>718</v>
      </c>
      <c r="B723" s="12" t="s">
        <v>1724</v>
      </c>
      <c r="C723" s="14" t="s">
        <v>911</v>
      </c>
      <c r="D723" s="109">
        <v>489830</v>
      </c>
      <c r="E723" s="109">
        <v>489830</v>
      </c>
      <c r="F723" s="112" t="s">
        <v>33</v>
      </c>
      <c r="G723" s="8" t="s">
        <v>1725</v>
      </c>
      <c r="H723" s="8" t="s">
        <v>1726</v>
      </c>
      <c r="I723" s="112" t="s">
        <v>914</v>
      </c>
      <c r="J723" s="112" t="s">
        <v>25060</v>
      </c>
    </row>
    <row r="724" spans="1:10" ht="101.25" x14ac:dyDescent="0.35">
      <c r="A724" s="8">
        <v>719</v>
      </c>
      <c r="B724" s="12" t="s">
        <v>1727</v>
      </c>
      <c r="C724" s="14" t="s">
        <v>911</v>
      </c>
      <c r="D724" s="109">
        <v>2443000</v>
      </c>
      <c r="E724" s="109">
        <v>2443000</v>
      </c>
      <c r="F724" s="111" t="s">
        <v>1073</v>
      </c>
      <c r="G724" s="8" t="s">
        <v>1728</v>
      </c>
      <c r="H724" s="8" t="s">
        <v>1729</v>
      </c>
      <c r="I724" s="112" t="s">
        <v>914</v>
      </c>
      <c r="J724" s="112" t="s">
        <v>25061</v>
      </c>
    </row>
    <row r="725" spans="1:10" ht="101.25" x14ac:dyDescent="0.35">
      <c r="A725" s="8">
        <v>720</v>
      </c>
      <c r="B725" s="36" t="s">
        <v>1730</v>
      </c>
      <c r="C725" s="232" t="s">
        <v>911</v>
      </c>
      <c r="D725" s="233">
        <v>2297200</v>
      </c>
      <c r="E725" s="233">
        <v>2297200</v>
      </c>
      <c r="F725" s="234" t="s">
        <v>1073</v>
      </c>
      <c r="G725" s="32" t="s">
        <v>1731</v>
      </c>
      <c r="H725" s="32" t="s">
        <v>1732</v>
      </c>
      <c r="I725" s="212" t="s">
        <v>914</v>
      </c>
      <c r="J725" s="212" t="s">
        <v>25062</v>
      </c>
    </row>
    <row r="726" spans="1:10" ht="141.75" x14ac:dyDescent="0.35">
      <c r="A726" s="8">
        <v>721</v>
      </c>
      <c r="B726" s="126" t="s">
        <v>36880</v>
      </c>
      <c r="C726" s="111" t="s">
        <v>36856</v>
      </c>
      <c r="D726" s="288">
        <v>160000</v>
      </c>
      <c r="E726" s="288">
        <v>160000</v>
      </c>
      <c r="F726" s="112" t="s">
        <v>37942</v>
      </c>
      <c r="G726" s="111" t="s">
        <v>36881</v>
      </c>
      <c r="H726" s="111" t="s">
        <v>36881</v>
      </c>
      <c r="I726" s="333" t="s">
        <v>36812</v>
      </c>
      <c r="J726" s="299" t="s">
        <v>36888</v>
      </c>
    </row>
    <row r="727" spans="1:10" ht="121.5" x14ac:dyDescent="0.35">
      <c r="A727" s="8">
        <v>722</v>
      </c>
      <c r="B727" s="126" t="s">
        <v>36882</v>
      </c>
      <c r="C727" s="111" t="s">
        <v>36856</v>
      </c>
      <c r="D727" s="288">
        <v>380000</v>
      </c>
      <c r="E727" s="288">
        <v>380000</v>
      </c>
      <c r="F727" s="112" t="s">
        <v>37942</v>
      </c>
      <c r="G727" s="111" t="s">
        <v>36883</v>
      </c>
      <c r="H727" s="111" t="s">
        <v>36883</v>
      </c>
      <c r="I727" s="333" t="s">
        <v>36812</v>
      </c>
      <c r="J727" s="299" t="s">
        <v>36887</v>
      </c>
    </row>
    <row r="728" spans="1:10" ht="141.75" x14ac:dyDescent="0.35">
      <c r="A728" s="8">
        <v>723</v>
      </c>
      <c r="B728" s="126" t="s">
        <v>36884</v>
      </c>
      <c r="C728" s="111" t="s">
        <v>36856</v>
      </c>
      <c r="D728" s="288">
        <v>1360000</v>
      </c>
      <c r="E728" s="288">
        <v>1330000</v>
      </c>
      <c r="F728" s="112" t="s">
        <v>626</v>
      </c>
      <c r="G728" s="111" t="s">
        <v>36885</v>
      </c>
      <c r="H728" s="111" t="s">
        <v>36885</v>
      </c>
      <c r="I728" s="333" t="s">
        <v>36812</v>
      </c>
      <c r="J728" s="299" t="s">
        <v>36886</v>
      </c>
    </row>
    <row r="729" spans="1:10" ht="101.25" x14ac:dyDescent="0.35">
      <c r="A729" s="8">
        <v>724</v>
      </c>
      <c r="B729" s="228" t="s">
        <v>24291</v>
      </c>
      <c r="C729" s="18" t="s">
        <v>24284</v>
      </c>
      <c r="D729" s="19">
        <v>45000</v>
      </c>
      <c r="E729" s="19">
        <v>45000</v>
      </c>
      <c r="F729" s="18" t="s">
        <v>938</v>
      </c>
      <c r="G729" s="18" t="s">
        <v>24293</v>
      </c>
      <c r="H729" s="18" t="s">
        <v>24293</v>
      </c>
      <c r="I729" s="8" t="s">
        <v>951</v>
      </c>
      <c r="J729" s="18" t="s">
        <v>24295</v>
      </c>
    </row>
    <row r="730" spans="1:10" ht="60.75" x14ac:dyDescent="0.35">
      <c r="A730" s="8">
        <v>725</v>
      </c>
      <c r="B730" s="228" t="s">
        <v>24292</v>
      </c>
      <c r="C730" s="18" t="s">
        <v>24284</v>
      </c>
      <c r="D730" s="19">
        <v>78000</v>
      </c>
      <c r="E730" s="19">
        <v>78000</v>
      </c>
      <c r="F730" s="18" t="s">
        <v>938</v>
      </c>
      <c r="G730" s="18" t="s">
        <v>24294</v>
      </c>
      <c r="H730" s="18" t="s">
        <v>24294</v>
      </c>
      <c r="I730" s="8" t="s">
        <v>951</v>
      </c>
      <c r="J730" s="18" t="s">
        <v>24296</v>
      </c>
    </row>
    <row r="731" spans="1:10" ht="40.5" x14ac:dyDescent="0.35">
      <c r="A731" s="8">
        <v>726</v>
      </c>
      <c r="B731" s="235" t="s">
        <v>1733</v>
      </c>
      <c r="C731" s="236" t="s">
        <v>949</v>
      </c>
      <c r="D731" s="237">
        <v>40125</v>
      </c>
      <c r="E731" s="237">
        <v>40125</v>
      </c>
      <c r="F731" s="236" t="s">
        <v>938</v>
      </c>
      <c r="G731" s="236" t="s">
        <v>1734</v>
      </c>
      <c r="H731" s="236" t="s">
        <v>1734</v>
      </c>
      <c r="I731" s="238" t="s">
        <v>951</v>
      </c>
      <c r="J731" s="239" t="s">
        <v>1735</v>
      </c>
    </row>
    <row r="732" spans="1:10" ht="60.75" x14ac:dyDescent="0.35">
      <c r="A732" s="8">
        <v>727</v>
      </c>
      <c r="B732" s="124" t="s">
        <v>1736</v>
      </c>
      <c r="C732" s="114" t="s">
        <v>949</v>
      </c>
      <c r="D732" s="132">
        <v>29532</v>
      </c>
      <c r="E732" s="132">
        <v>29532</v>
      </c>
      <c r="F732" s="114" t="s">
        <v>938</v>
      </c>
      <c r="G732" s="114" t="s">
        <v>1737</v>
      </c>
      <c r="H732" s="114" t="s">
        <v>1737</v>
      </c>
      <c r="I732" s="115" t="s">
        <v>951</v>
      </c>
      <c r="J732" s="116" t="s">
        <v>1738</v>
      </c>
    </row>
    <row r="733" spans="1:10" ht="60.75" x14ac:dyDescent="0.35">
      <c r="A733" s="8">
        <v>728</v>
      </c>
      <c r="B733" s="124" t="s">
        <v>1739</v>
      </c>
      <c r="C733" s="114" t="s">
        <v>949</v>
      </c>
      <c r="D733" s="132">
        <v>65000</v>
      </c>
      <c r="E733" s="132">
        <v>65000</v>
      </c>
      <c r="F733" s="114" t="s">
        <v>938</v>
      </c>
      <c r="G733" s="114" t="s">
        <v>1740</v>
      </c>
      <c r="H733" s="114" t="s">
        <v>1740</v>
      </c>
      <c r="I733" s="115" t="s">
        <v>951</v>
      </c>
      <c r="J733" s="116" t="s">
        <v>1741</v>
      </c>
    </row>
    <row r="734" spans="1:10" ht="40.5" x14ac:dyDescent="0.35">
      <c r="A734" s="8">
        <v>729</v>
      </c>
      <c r="B734" s="124" t="s">
        <v>1742</v>
      </c>
      <c r="C734" s="114" t="s">
        <v>949</v>
      </c>
      <c r="D734" s="132">
        <v>27000</v>
      </c>
      <c r="E734" s="132">
        <v>27000</v>
      </c>
      <c r="F734" s="114" t="s">
        <v>938</v>
      </c>
      <c r="G734" s="114" t="s">
        <v>1743</v>
      </c>
      <c r="H734" s="114" t="s">
        <v>1743</v>
      </c>
      <c r="I734" s="115" t="s">
        <v>951</v>
      </c>
      <c r="J734" s="116" t="s">
        <v>1744</v>
      </c>
    </row>
    <row r="735" spans="1:10" ht="60.75" x14ac:dyDescent="0.35">
      <c r="A735" s="8">
        <v>730</v>
      </c>
      <c r="B735" s="108" t="s">
        <v>1745</v>
      </c>
      <c r="C735" s="14" t="s">
        <v>937</v>
      </c>
      <c r="D735" s="139">
        <v>448932</v>
      </c>
      <c r="E735" s="139">
        <v>448932</v>
      </c>
      <c r="F735" s="14" t="s">
        <v>1502</v>
      </c>
      <c r="G735" s="14" t="s">
        <v>1746</v>
      </c>
      <c r="H735" s="14" t="s">
        <v>1746</v>
      </c>
      <c r="I735" s="9" t="s">
        <v>1504</v>
      </c>
      <c r="J735" s="9" t="s">
        <v>25616</v>
      </c>
    </row>
    <row r="736" spans="1:10" ht="81" x14ac:dyDescent="0.35">
      <c r="A736" s="8">
        <v>731</v>
      </c>
      <c r="B736" s="12" t="s">
        <v>1747</v>
      </c>
      <c r="C736" s="14" t="s">
        <v>937</v>
      </c>
      <c r="D736" s="109">
        <v>9000</v>
      </c>
      <c r="E736" s="109">
        <v>9000</v>
      </c>
      <c r="F736" s="8" t="s">
        <v>938</v>
      </c>
      <c r="G736" s="8" t="s">
        <v>1748</v>
      </c>
      <c r="H736" s="8" t="s">
        <v>1748</v>
      </c>
      <c r="I736" s="8" t="s">
        <v>940</v>
      </c>
      <c r="J736" s="8" t="s">
        <v>1749</v>
      </c>
    </row>
    <row r="737" spans="1:10" ht="81" x14ac:dyDescent="0.35">
      <c r="A737" s="8">
        <v>732</v>
      </c>
      <c r="B737" s="12" t="s">
        <v>1750</v>
      </c>
      <c r="C737" s="14" t="s">
        <v>937</v>
      </c>
      <c r="D737" s="109">
        <v>72000</v>
      </c>
      <c r="E737" s="109">
        <v>72000</v>
      </c>
      <c r="F737" s="8" t="s">
        <v>938</v>
      </c>
      <c r="G737" s="8" t="s">
        <v>1751</v>
      </c>
      <c r="H737" s="8" t="s">
        <v>1751</v>
      </c>
      <c r="I737" s="8" t="s">
        <v>940</v>
      </c>
      <c r="J737" s="8" t="s">
        <v>1752</v>
      </c>
    </row>
    <row r="738" spans="1:10" ht="141.75" x14ac:dyDescent="0.35">
      <c r="A738" s="8">
        <v>733</v>
      </c>
      <c r="B738" s="12" t="s">
        <v>1753</v>
      </c>
      <c r="C738" s="14" t="s">
        <v>937</v>
      </c>
      <c r="D738" s="109">
        <v>51500</v>
      </c>
      <c r="E738" s="109">
        <v>52310</v>
      </c>
      <c r="F738" s="8" t="s">
        <v>938</v>
      </c>
      <c r="G738" s="8" t="s">
        <v>1754</v>
      </c>
      <c r="H738" s="8" t="s">
        <v>1754</v>
      </c>
      <c r="I738" s="8" t="s">
        <v>940</v>
      </c>
      <c r="J738" s="8" t="s">
        <v>1755</v>
      </c>
    </row>
    <row r="739" spans="1:10" ht="81" x14ac:dyDescent="0.35">
      <c r="A739" s="8">
        <v>734</v>
      </c>
      <c r="B739" s="12" t="s">
        <v>1756</v>
      </c>
      <c r="C739" s="14" t="s">
        <v>937</v>
      </c>
      <c r="D739" s="109">
        <v>8250</v>
      </c>
      <c r="E739" s="109">
        <v>9120</v>
      </c>
      <c r="F739" s="8" t="s">
        <v>938</v>
      </c>
      <c r="G739" s="8" t="s">
        <v>1757</v>
      </c>
      <c r="H739" s="8" t="s">
        <v>1757</v>
      </c>
      <c r="I739" s="8" t="s">
        <v>940</v>
      </c>
      <c r="J739" s="8" t="s">
        <v>1758</v>
      </c>
    </row>
    <row r="740" spans="1:10" ht="81" x14ac:dyDescent="0.35">
      <c r="A740" s="8">
        <v>735</v>
      </c>
      <c r="B740" s="12" t="s">
        <v>1759</v>
      </c>
      <c r="C740" s="14" t="s">
        <v>937</v>
      </c>
      <c r="D740" s="109">
        <v>3710</v>
      </c>
      <c r="E740" s="109">
        <v>7500</v>
      </c>
      <c r="F740" s="8" t="s">
        <v>938</v>
      </c>
      <c r="G740" s="8" t="s">
        <v>1760</v>
      </c>
      <c r="H740" s="8" t="s">
        <v>1760</v>
      </c>
      <c r="I740" s="8" t="s">
        <v>940</v>
      </c>
      <c r="J740" s="8" t="s">
        <v>1761</v>
      </c>
    </row>
    <row r="741" spans="1:10" ht="60.75" x14ac:dyDescent="0.35">
      <c r="A741" s="8">
        <v>736</v>
      </c>
      <c r="B741" s="12" t="s">
        <v>1762</v>
      </c>
      <c r="C741" s="14" t="s">
        <v>937</v>
      </c>
      <c r="D741" s="109">
        <v>27670.2</v>
      </c>
      <c r="E741" s="109">
        <v>27670.2</v>
      </c>
      <c r="F741" s="8" t="s">
        <v>938</v>
      </c>
      <c r="G741" s="8" t="s">
        <v>1763</v>
      </c>
      <c r="H741" s="8" t="s">
        <v>1763</v>
      </c>
      <c r="I741" s="8" t="s">
        <v>940</v>
      </c>
      <c r="J741" s="8" t="s">
        <v>1764</v>
      </c>
    </row>
    <row r="742" spans="1:10" ht="60.75" x14ac:dyDescent="0.35">
      <c r="A742" s="8">
        <v>737</v>
      </c>
      <c r="B742" s="12" t="s">
        <v>1765</v>
      </c>
      <c r="C742" s="14" t="s">
        <v>937</v>
      </c>
      <c r="D742" s="109">
        <v>12797.2</v>
      </c>
      <c r="E742" s="109">
        <v>13300</v>
      </c>
      <c r="F742" s="8" t="s">
        <v>938</v>
      </c>
      <c r="G742" s="8" t="s">
        <v>1766</v>
      </c>
      <c r="H742" s="8" t="s">
        <v>1766</v>
      </c>
      <c r="I742" s="8" t="s">
        <v>940</v>
      </c>
      <c r="J742" s="8" t="s">
        <v>1767</v>
      </c>
    </row>
    <row r="743" spans="1:10" ht="60.75" x14ac:dyDescent="0.35">
      <c r="A743" s="8">
        <v>738</v>
      </c>
      <c r="B743" s="12" t="s">
        <v>1768</v>
      </c>
      <c r="C743" s="14" t="s">
        <v>937</v>
      </c>
      <c r="D743" s="109">
        <v>10500</v>
      </c>
      <c r="E743" s="109">
        <v>10528.8</v>
      </c>
      <c r="F743" s="8" t="s">
        <v>938</v>
      </c>
      <c r="G743" s="8" t="s">
        <v>1769</v>
      </c>
      <c r="H743" s="8" t="s">
        <v>1769</v>
      </c>
      <c r="I743" s="8" t="s">
        <v>940</v>
      </c>
      <c r="J743" s="8" t="s">
        <v>1770</v>
      </c>
    </row>
    <row r="744" spans="1:10" ht="60.75" x14ac:dyDescent="0.35">
      <c r="A744" s="8">
        <v>739</v>
      </c>
      <c r="B744" s="12" t="s">
        <v>1771</v>
      </c>
      <c r="C744" s="14" t="s">
        <v>937</v>
      </c>
      <c r="D744" s="109">
        <v>9630</v>
      </c>
      <c r="E744" s="109">
        <v>9630.6</v>
      </c>
      <c r="F744" s="8" t="s">
        <v>938</v>
      </c>
      <c r="G744" s="8" t="s">
        <v>1772</v>
      </c>
      <c r="H744" s="8" t="s">
        <v>1772</v>
      </c>
      <c r="I744" s="8" t="s">
        <v>940</v>
      </c>
      <c r="J744" s="8" t="s">
        <v>1773</v>
      </c>
    </row>
    <row r="745" spans="1:10" ht="101.25" x14ac:dyDescent="0.35">
      <c r="A745" s="8">
        <v>740</v>
      </c>
      <c r="B745" s="12" t="s">
        <v>1774</v>
      </c>
      <c r="C745" s="14" t="s">
        <v>937</v>
      </c>
      <c r="D745" s="109">
        <v>116100</v>
      </c>
      <c r="E745" s="109">
        <v>125400</v>
      </c>
      <c r="F745" s="8" t="s">
        <v>938</v>
      </c>
      <c r="G745" s="8" t="s">
        <v>1775</v>
      </c>
      <c r="H745" s="8" t="s">
        <v>1775</v>
      </c>
      <c r="I745" s="8" t="s">
        <v>940</v>
      </c>
      <c r="J745" s="8" t="s">
        <v>1776</v>
      </c>
    </row>
    <row r="746" spans="1:10" ht="60.75" x14ac:dyDescent="0.35">
      <c r="A746" s="8">
        <v>741</v>
      </c>
      <c r="B746" s="12" t="s">
        <v>1777</v>
      </c>
      <c r="C746" s="14" t="s">
        <v>937</v>
      </c>
      <c r="D746" s="109">
        <v>33929.699999999997</v>
      </c>
      <c r="E746" s="109">
        <v>33948</v>
      </c>
      <c r="F746" s="8" t="s">
        <v>938</v>
      </c>
      <c r="G746" s="8" t="s">
        <v>1778</v>
      </c>
      <c r="H746" s="8" t="s">
        <v>1778</v>
      </c>
      <c r="I746" s="8" t="s">
        <v>940</v>
      </c>
      <c r="J746" s="8" t="s">
        <v>1779</v>
      </c>
    </row>
    <row r="747" spans="1:10" ht="81" x14ac:dyDescent="0.35">
      <c r="A747" s="8">
        <v>742</v>
      </c>
      <c r="B747" s="12" t="s">
        <v>1780</v>
      </c>
      <c r="C747" s="14" t="s">
        <v>937</v>
      </c>
      <c r="D747" s="109">
        <v>12000</v>
      </c>
      <c r="E747" s="109">
        <v>12000</v>
      </c>
      <c r="F747" s="8" t="s">
        <v>938</v>
      </c>
      <c r="G747" s="8" t="s">
        <v>1781</v>
      </c>
      <c r="H747" s="8" t="s">
        <v>1781</v>
      </c>
      <c r="I747" s="8" t="s">
        <v>940</v>
      </c>
      <c r="J747" s="8" t="s">
        <v>1782</v>
      </c>
    </row>
    <row r="748" spans="1:10" ht="81" x14ac:dyDescent="0.35">
      <c r="A748" s="8">
        <v>743</v>
      </c>
      <c r="B748" s="16" t="s">
        <v>44567</v>
      </c>
      <c r="C748" s="430" t="s">
        <v>44424</v>
      </c>
      <c r="D748" s="448">
        <v>4500</v>
      </c>
      <c r="E748" s="448">
        <v>4500</v>
      </c>
      <c r="F748" s="8" t="s">
        <v>938</v>
      </c>
      <c r="G748" s="8" t="s">
        <v>44568</v>
      </c>
      <c r="H748" s="8" t="s">
        <v>44568</v>
      </c>
      <c r="I748" s="8" t="s">
        <v>44426</v>
      </c>
      <c r="J748" s="8" t="s">
        <v>44569</v>
      </c>
    </row>
    <row r="749" spans="1:10" ht="121.5" x14ac:dyDescent="0.35">
      <c r="A749" s="8">
        <v>744</v>
      </c>
      <c r="B749" s="12" t="s">
        <v>44570</v>
      </c>
      <c r="C749" s="430" t="s">
        <v>44424</v>
      </c>
      <c r="D749" s="486">
        <v>195802</v>
      </c>
      <c r="E749" s="486">
        <v>195802</v>
      </c>
      <c r="F749" s="8" t="s">
        <v>938</v>
      </c>
      <c r="G749" s="8" t="s">
        <v>44571</v>
      </c>
      <c r="H749" s="8" t="s">
        <v>44571</v>
      </c>
      <c r="I749" s="8" t="s">
        <v>44426</v>
      </c>
      <c r="J749" s="113" t="s">
        <v>44572</v>
      </c>
    </row>
    <row r="750" spans="1:10" ht="81" x14ac:dyDescent="0.35">
      <c r="A750" s="8">
        <v>745</v>
      </c>
      <c r="B750" s="12" t="s">
        <v>44573</v>
      </c>
      <c r="C750" s="430" t="s">
        <v>44424</v>
      </c>
      <c r="D750" s="448">
        <v>883500</v>
      </c>
      <c r="E750" s="448">
        <v>883500</v>
      </c>
      <c r="F750" s="8" t="s">
        <v>626</v>
      </c>
      <c r="G750" s="8" t="s">
        <v>44574</v>
      </c>
      <c r="H750" s="8" t="s">
        <v>44574</v>
      </c>
      <c r="I750" s="8" t="s">
        <v>44426</v>
      </c>
      <c r="J750" s="8" t="s">
        <v>44575</v>
      </c>
    </row>
    <row r="751" spans="1:10" ht="101.25" x14ac:dyDescent="0.35">
      <c r="A751" s="8">
        <v>746</v>
      </c>
      <c r="B751" s="12" t="s">
        <v>44576</v>
      </c>
      <c r="C751" s="430" t="s">
        <v>44424</v>
      </c>
      <c r="D751" s="448">
        <v>6120000</v>
      </c>
      <c r="E751" s="448">
        <v>6120000</v>
      </c>
      <c r="F751" s="8" t="s">
        <v>626</v>
      </c>
      <c r="G751" s="8" t="s">
        <v>44577</v>
      </c>
      <c r="H751" s="8" t="s">
        <v>44577</v>
      </c>
      <c r="I751" s="8" t="s">
        <v>44578</v>
      </c>
      <c r="J751" s="113" t="s">
        <v>44579</v>
      </c>
    </row>
    <row r="752" spans="1:10" ht="40.5" x14ac:dyDescent="0.35">
      <c r="A752" s="8">
        <v>747</v>
      </c>
      <c r="B752" s="12" t="s">
        <v>964</v>
      </c>
      <c r="C752" s="8" t="s">
        <v>1273</v>
      </c>
      <c r="D752" s="137">
        <v>1400</v>
      </c>
      <c r="E752" s="109">
        <v>1400</v>
      </c>
      <c r="F752" s="8" t="s">
        <v>938</v>
      </c>
      <c r="G752" s="110" t="s">
        <v>1783</v>
      </c>
      <c r="H752" s="110" t="s">
        <v>1783</v>
      </c>
      <c r="I752" s="8" t="s">
        <v>185</v>
      </c>
      <c r="J752" s="8" t="s">
        <v>25617</v>
      </c>
    </row>
    <row r="753" spans="1:10" ht="121.5" x14ac:dyDescent="0.35">
      <c r="A753" s="8">
        <v>748</v>
      </c>
      <c r="B753" s="12" t="s">
        <v>1784</v>
      </c>
      <c r="C753" s="8" t="s">
        <v>1056</v>
      </c>
      <c r="D753" s="137">
        <v>300000</v>
      </c>
      <c r="E753" s="137">
        <v>300000</v>
      </c>
      <c r="F753" s="8" t="s">
        <v>37942</v>
      </c>
      <c r="G753" s="8" t="s">
        <v>1785</v>
      </c>
      <c r="H753" s="8" t="s">
        <v>1785</v>
      </c>
      <c r="I753" s="8" t="s">
        <v>1058</v>
      </c>
      <c r="J753" s="8" t="s">
        <v>1786</v>
      </c>
    </row>
    <row r="754" spans="1:10" ht="162" x14ac:dyDescent="0.35">
      <c r="A754" s="8">
        <v>749</v>
      </c>
      <c r="B754" s="12" t="s">
        <v>1787</v>
      </c>
      <c r="C754" s="8" t="s">
        <v>1056</v>
      </c>
      <c r="D754" s="137">
        <v>135000</v>
      </c>
      <c r="E754" s="137">
        <v>135000</v>
      </c>
      <c r="F754" s="8" t="s">
        <v>37942</v>
      </c>
      <c r="G754" s="8" t="s">
        <v>1788</v>
      </c>
      <c r="H754" s="8" t="s">
        <v>1788</v>
      </c>
      <c r="I754" s="8" t="s">
        <v>1058</v>
      </c>
      <c r="J754" s="8" t="s">
        <v>1789</v>
      </c>
    </row>
    <row r="755" spans="1:10" ht="182.25" x14ac:dyDescent="0.35">
      <c r="A755" s="8">
        <v>750</v>
      </c>
      <c r="B755" s="12" t="s">
        <v>1790</v>
      </c>
      <c r="C755" s="8" t="s">
        <v>1056</v>
      </c>
      <c r="D755" s="137">
        <v>135000</v>
      </c>
      <c r="E755" s="137">
        <v>135000</v>
      </c>
      <c r="F755" s="8" t="s">
        <v>37942</v>
      </c>
      <c r="G755" s="8" t="s">
        <v>1788</v>
      </c>
      <c r="H755" s="8" t="s">
        <v>1788</v>
      </c>
      <c r="I755" s="8" t="s">
        <v>1058</v>
      </c>
      <c r="J755" s="8" t="s">
        <v>1791</v>
      </c>
    </row>
    <row r="756" spans="1:10" ht="162" x14ac:dyDescent="0.35">
      <c r="A756" s="8">
        <v>751</v>
      </c>
      <c r="B756" s="12" t="s">
        <v>1792</v>
      </c>
      <c r="C756" s="8" t="s">
        <v>1056</v>
      </c>
      <c r="D756" s="137">
        <v>450000</v>
      </c>
      <c r="E756" s="137">
        <v>450000</v>
      </c>
      <c r="F756" s="8" t="s">
        <v>37942</v>
      </c>
      <c r="G756" s="8" t="s">
        <v>1793</v>
      </c>
      <c r="H756" s="8" t="s">
        <v>1793</v>
      </c>
      <c r="I756" s="8" t="s">
        <v>1058</v>
      </c>
      <c r="J756" s="8" t="s">
        <v>1794</v>
      </c>
    </row>
    <row r="757" spans="1:10" ht="81" x14ac:dyDescent="0.35">
      <c r="A757" s="8">
        <v>752</v>
      </c>
      <c r="B757" s="12" t="s">
        <v>1795</v>
      </c>
      <c r="C757" s="8" t="s">
        <v>1167</v>
      </c>
      <c r="D757" s="131">
        <v>39739.800000000003</v>
      </c>
      <c r="E757" s="131">
        <v>39739.800000000003</v>
      </c>
      <c r="F757" s="8" t="s">
        <v>37942</v>
      </c>
      <c r="G757" s="8" t="s">
        <v>1796</v>
      </c>
      <c r="H757" s="8" t="s">
        <v>1796</v>
      </c>
      <c r="I757" s="14" t="s">
        <v>1169</v>
      </c>
      <c r="J757" s="14" t="s">
        <v>1797</v>
      </c>
    </row>
    <row r="758" spans="1:10" ht="81" x14ac:dyDescent="0.35">
      <c r="A758" s="8">
        <v>753</v>
      </c>
      <c r="B758" s="12" t="s">
        <v>1798</v>
      </c>
      <c r="C758" s="8" t="s">
        <v>1167</v>
      </c>
      <c r="D758" s="131">
        <v>34015.300000000003</v>
      </c>
      <c r="E758" s="131">
        <v>34015.300000000003</v>
      </c>
      <c r="F758" s="8" t="s">
        <v>37942</v>
      </c>
      <c r="G758" s="8" t="s">
        <v>1799</v>
      </c>
      <c r="H758" s="8" t="s">
        <v>1799</v>
      </c>
      <c r="I758" s="14" t="s">
        <v>1169</v>
      </c>
      <c r="J758" s="14" t="s">
        <v>1800</v>
      </c>
    </row>
    <row r="759" spans="1:10" ht="101.25" x14ac:dyDescent="0.35">
      <c r="A759" s="8">
        <v>754</v>
      </c>
      <c r="B759" s="12" t="s">
        <v>1801</v>
      </c>
      <c r="C759" s="8" t="s">
        <v>1167</v>
      </c>
      <c r="D759" s="131">
        <v>8560</v>
      </c>
      <c r="E759" s="131">
        <v>8560</v>
      </c>
      <c r="F759" s="8" t="s">
        <v>37942</v>
      </c>
      <c r="G759" s="8" t="s">
        <v>1802</v>
      </c>
      <c r="H759" s="8" t="s">
        <v>1802</v>
      </c>
      <c r="I759" s="14" t="s">
        <v>1169</v>
      </c>
      <c r="J759" s="14" t="s">
        <v>1803</v>
      </c>
    </row>
    <row r="760" spans="1:10" ht="101.25" x14ac:dyDescent="0.35">
      <c r="A760" s="8">
        <v>755</v>
      </c>
      <c r="B760" s="12" t="s">
        <v>1804</v>
      </c>
      <c r="C760" s="8" t="s">
        <v>1167</v>
      </c>
      <c r="D760" s="131">
        <v>21400</v>
      </c>
      <c r="E760" s="131">
        <v>21400</v>
      </c>
      <c r="F760" s="8" t="s">
        <v>37942</v>
      </c>
      <c r="G760" s="8" t="s">
        <v>1805</v>
      </c>
      <c r="H760" s="8" t="s">
        <v>1805</v>
      </c>
      <c r="I760" s="14" t="s">
        <v>1169</v>
      </c>
      <c r="J760" s="14" t="s">
        <v>1806</v>
      </c>
    </row>
    <row r="761" spans="1:10" ht="101.25" x14ac:dyDescent="0.35">
      <c r="A761" s="8">
        <v>756</v>
      </c>
      <c r="B761" s="12" t="s">
        <v>1807</v>
      </c>
      <c r="C761" s="8" t="s">
        <v>1167</v>
      </c>
      <c r="D761" s="131">
        <v>4200</v>
      </c>
      <c r="E761" s="131">
        <v>4200</v>
      </c>
      <c r="F761" s="8" t="s">
        <v>37942</v>
      </c>
      <c r="G761" s="8" t="s">
        <v>1808</v>
      </c>
      <c r="H761" s="8" t="s">
        <v>1808</v>
      </c>
      <c r="I761" s="14" t="s">
        <v>1169</v>
      </c>
      <c r="J761" s="14" t="s">
        <v>1809</v>
      </c>
    </row>
    <row r="762" spans="1:10" ht="101.25" x14ac:dyDescent="0.35">
      <c r="A762" s="8">
        <v>757</v>
      </c>
      <c r="B762" s="12" t="s">
        <v>1810</v>
      </c>
      <c r="C762" s="8" t="s">
        <v>1167</v>
      </c>
      <c r="D762" s="131">
        <v>60000</v>
      </c>
      <c r="E762" s="131">
        <v>60000</v>
      </c>
      <c r="F762" s="8" t="s">
        <v>37942</v>
      </c>
      <c r="G762" s="8" t="s">
        <v>1811</v>
      </c>
      <c r="H762" s="8" t="s">
        <v>1811</v>
      </c>
      <c r="I762" s="14" t="s">
        <v>1169</v>
      </c>
      <c r="J762" s="14" t="s">
        <v>1812</v>
      </c>
    </row>
    <row r="763" spans="1:10" ht="121.5" x14ac:dyDescent="0.35">
      <c r="A763" s="8">
        <v>758</v>
      </c>
      <c r="B763" s="12" t="s">
        <v>1813</v>
      </c>
      <c r="C763" s="8" t="s">
        <v>1167</v>
      </c>
      <c r="D763" s="131">
        <v>389150.44</v>
      </c>
      <c r="E763" s="131">
        <v>398040</v>
      </c>
      <c r="F763" s="8" t="s">
        <v>37942</v>
      </c>
      <c r="G763" s="8" t="s">
        <v>1814</v>
      </c>
      <c r="H763" s="8" t="s">
        <v>1814</v>
      </c>
      <c r="I763" s="14" t="s">
        <v>1169</v>
      </c>
      <c r="J763" s="14" t="s">
        <v>1815</v>
      </c>
    </row>
    <row r="764" spans="1:10" ht="121.5" x14ac:dyDescent="0.35">
      <c r="A764" s="8">
        <v>759</v>
      </c>
      <c r="B764" s="12" t="s">
        <v>1816</v>
      </c>
      <c r="C764" s="8" t="s">
        <v>1167</v>
      </c>
      <c r="D764" s="131">
        <v>59920</v>
      </c>
      <c r="E764" s="131">
        <v>59920</v>
      </c>
      <c r="F764" s="8" t="s">
        <v>37942</v>
      </c>
      <c r="G764" s="8" t="s">
        <v>1817</v>
      </c>
      <c r="H764" s="8" t="s">
        <v>1817</v>
      </c>
      <c r="I764" s="14" t="s">
        <v>1169</v>
      </c>
      <c r="J764" s="14" t="s">
        <v>1818</v>
      </c>
    </row>
    <row r="765" spans="1:10" ht="141.75" x14ac:dyDescent="0.35">
      <c r="A765" s="8">
        <v>760</v>
      </c>
      <c r="B765" s="12" t="s">
        <v>1819</v>
      </c>
      <c r="C765" s="8" t="s">
        <v>1167</v>
      </c>
      <c r="D765" s="131">
        <v>11200</v>
      </c>
      <c r="E765" s="131">
        <v>14400</v>
      </c>
      <c r="F765" s="8" t="s">
        <v>37942</v>
      </c>
      <c r="G765" s="8" t="s">
        <v>1820</v>
      </c>
      <c r="H765" s="8" t="s">
        <v>1820</v>
      </c>
      <c r="I765" s="14" t="s">
        <v>1169</v>
      </c>
      <c r="J765" s="14" t="s">
        <v>1821</v>
      </c>
    </row>
    <row r="766" spans="1:10" ht="81" x14ac:dyDescent="0.35">
      <c r="A766" s="8">
        <v>761</v>
      </c>
      <c r="B766" s="12" t="s">
        <v>1822</v>
      </c>
      <c r="C766" s="8" t="s">
        <v>1167</v>
      </c>
      <c r="D766" s="131">
        <v>25050</v>
      </c>
      <c r="E766" s="131">
        <v>25050</v>
      </c>
      <c r="F766" s="8" t="s">
        <v>37942</v>
      </c>
      <c r="G766" s="8" t="s">
        <v>1823</v>
      </c>
      <c r="H766" s="8" t="s">
        <v>1823</v>
      </c>
      <c r="I766" s="14" t="s">
        <v>1169</v>
      </c>
      <c r="J766" s="14" t="s">
        <v>1824</v>
      </c>
    </row>
    <row r="767" spans="1:10" ht="60.75" x14ac:dyDescent="0.35">
      <c r="A767" s="8">
        <v>762</v>
      </c>
      <c r="B767" s="12" t="s">
        <v>1822</v>
      </c>
      <c r="C767" s="8" t="s">
        <v>1167</v>
      </c>
      <c r="D767" s="131">
        <v>14500</v>
      </c>
      <c r="E767" s="131">
        <v>57745.08</v>
      </c>
      <c r="F767" s="8" t="s">
        <v>37942</v>
      </c>
      <c r="G767" s="8" t="s">
        <v>1825</v>
      </c>
      <c r="H767" s="8" t="s">
        <v>1825</v>
      </c>
      <c r="I767" s="14" t="s">
        <v>1169</v>
      </c>
      <c r="J767" s="14" t="s">
        <v>1826</v>
      </c>
    </row>
    <row r="768" spans="1:10" ht="81" x14ac:dyDescent="0.35">
      <c r="A768" s="8">
        <v>763</v>
      </c>
      <c r="B768" s="12" t="s">
        <v>1827</v>
      </c>
      <c r="C768" s="8" t="s">
        <v>1167</v>
      </c>
      <c r="D768" s="138">
        <v>220202.5</v>
      </c>
      <c r="E768" s="138">
        <v>220202.5</v>
      </c>
      <c r="F768" s="8" t="s">
        <v>37942</v>
      </c>
      <c r="G768" s="8" t="s">
        <v>1828</v>
      </c>
      <c r="H768" s="8" t="s">
        <v>1828</v>
      </c>
      <c r="I768" s="14" t="s">
        <v>1169</v>
      </c>
      <c r="J768" s="14" t="s">
        <v>1829</v>
      </c>
    </row>
    <row r="769" spans="1:10" ht="60.75" x14ac:dyDescent="0.35">
      <c r="A769" s="8">
        <v>764</v>
      </c>
      <c r="B769" s="12" t="s">
        <v>1822</v>
      </c>
      <c r="C769" s="8" t="s">
        <v>1167</v>
      </c>
      <c r="D769" s="131">
        <v>7334.8</v>
      </c>
      <c r="E769" s="131">
        <v>7334.8</v>
      </c>
      <c r="F769" s="8" t="s">
        <v>37942</v>
      </c>
      <c r="G769" s="8" t="s">
        <v>1830</v>
      </c>
      <c r="H769" s="8" t="s">
        <v>1830</v>
      </c>
      <c r="I769" s="14" t="s">
        <v>1169</v>
      </c>
      <c r="J769" s="14" t="s">
        <v>1831</v>
      </c>
    </row>
    <row r="770" spans="1:10" ht="121.5" x14ac:dyDescent="0.35">
      <c r="A770" s="8">
        <v>765</v>
      </c>
      <c r="B770" s="12" t="s">
        <v>1832</v>
      </c>
      <c r="C770" s="8" t="s">
        <v>1167</v>
      </c>
      <c r="D770" s="138">
        <v>18404</v>
      </c>
      <c r="E770" s="138">
        <v>18404</v>
      </c>
      <c r="F770" s="8" t="s">
        <v>37942</v>
      </c>
      <c r="G770" s="8" t="s">
        <v>1833</v>
      </c>
      <c r="H770" s="8" t="s">
        <v>1833</v>
      </c>
      <c r="I770" s="14" t="s">
        <v>1169</v>
      </c>
      <c r="J770" s="14" t="s">
        <v>1834</v>
      </c>
    </row>
    <row r="771" spans="1:10" ht="60.75" x14ac:dyDescent="0.35">
      <c r="A771" s="8">
        <v>766</v>
      </c>
      <c r="B771" s="12" t="s">
        <v>1822</v>
      </c>
      <c r="C771" s="8" t="s">
        <v>1167</v>
      </c>
      <c r="D771" s="138">
        <v>72270</v>
      </c>
      <c r="E771" s="138">
        <v>72270</v>
      </c>
      <c r="F771" s="8" t="s">
        <v>37942</v>
      </c>
      <c r="G771" s="8" t="s">
        <v>1835</v>
      </c>
      <c r="H771" s="8" t="s">
        <v>1835</v>
      </c>
      <c r="I771" s="14" t="s">
        <v>1169</v>
      </c>
      <c r="J771" s="14" t="s">
        <v>1836</v>
      </c>
    </row>
    <row r="772" spans="1:10" ht="60.75" x14ac:dyDescent="0.35">
      <c r="A772" s="8">
        <v>767</v>
      </c>
      <c r="B772" s="12" t="s">
        <v>1837</v>
      </c>
      <c r="C772" s="8" t="s">
        <v>1167</v>
      </c>
      <c r="D772" s="138">
        <v>28430</v>
      </c>
      <c r="E772" s="138">
        <v>28430</v>
      </c>
      <c r="F772" s="8" t="s">
        <v>37942</v>
      </c>
      <c r="G772" s="8" t="s">
        <v>1838</v>
      </c>
      <c r="H772" s="8" t="s">
        <v>1838</v>
      </c>
      <c r="I772" s="14" t="s">
        <v>1169</v>
      </c>
      <c r="J772" s="14" t="s">
        <v>1839</v>
      </c>
    </row>
    <row r="773" spans="1:10" ht="121.5" x14ac:dyDescent="0.35">
      <c r="A773" s="8">
        <v>768</v>
      </c>
      <c r="B773" s="12" t="s">
        <v>1840</v>
      </c>
      <c r="C773" s="8" t="s">
        <v>1167</v>
      </c>
      <c r="D773" s="138">
        <v>66000</v>
      </c>
      <c r="E773" s="138">
        <v>66000</v>
      </c>
      <c r="F773" s="8" t="s">
        <v>37942</v>
      </c>
      <c r="G773" s="8" t="s">
        <v>1841</v>
      </c>
      <c r="H773" s="8" t="s">
        <v>1841</v>
      </c>
      <c r="I773" s="14" t="s">
        <v>1169</v>
      </c>
      <c r="J773" s="14" t="s">
        <v>1842</v>
      </c>
    </row>
    <row r="774" spans="1:10" ht="81" x14ac:dyDescent="0.35">
      <c r="A774" s="8">
        <v>769</v>
      </c>
      <c r="B774" s="12" t="s">
        <v>1843</v>
      </c>
      <c r="C774" s="8" t="s">
        <v>1167</v>
      </c>
      <c r="D774" s="138">
        <v>229025</v>
      </c>
      <c r="E774" s="138">
        <v>229025</v>
      </c>
      <c r="F774" s="8" t="s">
        <v>37942</v>
      </c>
      <c r="G774" s="8" t="s">
        <v>1844</v>
      </c>
      <c r="H774" s="8" t="s">
        <v>1844</v>
      </c>
      <c r="I774" s="14" t="s">
        <v>1169</v>
      </c>
      <c r="J774" s="14" t="s">
        <v>1845</v>
      </c>
    </row>
    <row r="775" spans="1:10" ht="101.25" x14ac:dyDescent="0.35">
      <c r="A775" s="8">
        <v>770</v>
      </c>
      <c r="B775" s="12" t="s">
        <v>1846</v>
      </c>
      <c r="C775" s="8" t="s">
        <v>1167</v>
      </c>
      <c r="D775" s="131">
        <v>24345</v>
      </c>
      <c r="E775" s="131">
        <v>24345</v>
      </c>
      <c r="F775" s="8" t="s">
        <v>37942</v>
      </c>
      <c r="G775" s="8" t="s">
        <v>1847</v>
      </c>
      <c r="H775" s="8" t="s">
        <v>1847</v>
      </c>
      <c r="I775" s="14" t="s">
        <v>1169</v>
      </c>
      <c r="J775" s="14" t="s">
        <v>1848</v>
      </c>
    </row>
    <row r="776" spans="1:10" ht="60.75" x14ac:dyDescent="0.35">
      <c r="A776" s="8">
        <v>771</v>
      </c>
      <c r="B776" s="12" t="s">
        <v>1822</v>
      </c>
      <c r="C776" s="8" t="s">
        <v>1167</v>
      </c>
      <c r="D776" s="138">
        <v>109650</v>
      </c>
      <c r="E776" s="138">
        <v>109650</v>
      </c>
      <c r="F776" s="8" t="s">
        <v>37942</v>
      </c>
      <c r="G776" s="8" t="s">
        <v>1849</v>
      </c>
      <c r="H776" s="8" t="s">
        <v>1849</v>
      </c>
      <c r="I776" s="14" t="s">
        <v>1169</v>
      </c>
      <c r="J776" s="14" t="s">
        <v>1850</v>
      </c>
    </row>
    <row r="777" spans="1:10" ht="60.75" x14ac:dyDescent="0.35">
      <c r="A777" s="8">
        <v>772</v>
      </c>
      <c r="B777" s="12" t="s">
        <v>1822</v>
      </c>
      <c r="C777" s="8" t="s">
        <v>1167</v>
      </c>
      <c r="D777" s="138">
        <v>406300</v>
      </c>
      <c r="E777" s="138">
        <v>406300</v>
      </c>
      <c r="F777" s="8" t="s">
        <v>37942</v>
      </c>
      <c r="G777" s="8" t="s">
        <v>1851</v>
      </c>
      <c r="H777" s="8" t="s">
        <v>1851</v>
      </c>
      <c r="I777" s="14" t="s">
        <v>1169</v>
      </c>
      <c r="J777" s="14" t="s">
        <v>1852</v>
      </c>
    </row>
    <row r="778" spans="1:10" ht="81" x14ac:dyDescent="0.35">
      <c r="A778" s="8">
        <v>773</v>
      </c>
      <c r="B778" s="12" t="s">
        <v>1837</v>
      </c>
      <c r="C778" s="8" t="s">
        <v>1167</v>
      </c>
      <c r="D778" s="138">
        <v>502115.92</v>
      </c>
      <c r="E778" s="138">
        <v>502115.92</v>
      </c>
      <c r="F778" s="8" t="s">
        <v>37942</v>
      </c>
      <c r="G778" s="8" t="s">
        <v>1853</v>
      </c>
      <c r="H778" s="8" t="s">
        <v>1853</v>
      </c>
      <c r="I778" s="14" t="s">
        <v>1169</v>
      </c>
      <c r="J778" s="14" t="s">
        <v>1854</v>
      </c>
    </row>
    <row r="779" spans="1:10" ht="121.5" x14ac:dyDescent="0.35">
      <c r="A779" s="8">
        <v>774</v>
      </c>
      <c r="B779" s="12" t="s">
        <v>1855</v>
      </c>
      <c r="C779" s="8" t="s">
        <v>1167</v>
      </c>
      <c r="D779" s="131">
        <v>30000</v>
      </c>
      <c r="E779" s="131">
        <v>30000</v>
      </c>
      <c r="F779" s="8" t="s">
        <v>37942</v>
      </c>
      <c r="G779" s="8" t="s">
        <v>1856</v>
      </c>
      <c r="H779" s="8" t="s">
        <v>1856</v>
      </c>
      <c r="I779" s="14" t="s">
        <v>1169</v>
      </c>
      <c r="J779" s="14" t="s">
        <v>1857</v>
      </c>
    </row>
    <row r="780" spans="1:10" ht="81" x14ac:dyDescent="0.35">
      <c r="A780" s="8">
        <v>775</v>
      </c>
      <c r="B780" s="12" t="s">
        <v>1858</v>
      </c>
      <c r="C780" s="8" t="s">
        <v>1167</v>
      </c>
      <c r="D780" s="131">
        <v>23112</v>
      </c>
      <c r="E780" s="131">
        <v>23112</v>
      </c>
      <c r="F780" s="8" t="s">
        <v>37942</v>
      </c>
      <c r="G780" s="8" t="s">
        <v>1859</v>
      </c>
      <c r="H780" s="8" t="s">
        <v>1859</v>
      </c>
      <c r="I780" s="14" t="s">
        <v>1169</v>
      </c>
      <c r="J780" s="14" t="s">
        <v>1860</v>
      </c>
    </row>
    <row r="781" spans="1:10" ht="121.5" x14ac:dyDescent="0.35">
      <c r="A781" s="8">
        <v>776</v>
      </c>
      <c r="B781" s="12" t="s">
        <v>1861</v>
      </c>
      <c r="C781" s="14" t="s">
        <v>911</v>
      </c>
      <c r="D781" s="109">
        <v>383916</v>
      </c>
      <c r="E781" s="109">
        <v>383916</v>
      </c>
      <c r="F781" s="111" t="s">
        <v>1073</v>
      </c>
      <c r="G781" s="113" t="s">
        <v>1862</v>
      </c>
      <c r="H781" s="113" t="s">
        <v>1863</v>
      </c>
      <c r="I781" s="112" t="s">
        <v>914</v>
      </c>
      <c r="J781" s="112" t="s">
        <v>25063</v>
      </c>
    </row>
    <row r="782" spans="1:10" ht="141.75" x14ac:dyDescent="0.35">
      <c r="A782" s="8">
        <v>777</v>
      </c>
      <c r="B782" s="12" t="s">
        <v>1864</v>
      </c>
      <c r="C782" s="14" t="s">
        <v>911</v>
      </c>
      <c r="D782" s="109">
        <v>915165</v>
      </c>
      <c r="E782" s="109">
        <v>915165</v>
      </c>
      <c r="F782" s="111" t="s">
        <v>1073</v>
      </c>
      <c r="G782" s="8" t="s">
        <v>1865</v>
      </c>
      <c r="H782" s="8" t="s">
        <v>1866</v>
      </c>
      <c r="I782" s="112" t="s">
        <v>914</v>
      </c>
      <c r="J782" s="112" t="s">
        <v>25064</v>
      </c>
    </row>
    <row r="783" spans="1:10" ht="243" x14ac:dyDescent="0.35">
      <c r="A783" s="8">
        <v>778</v>
      </c>
      <c r="B783" s="123" t="s">
        <v>1867</v>
      </c>
      <c r="C783" s="14" t="s">
        <v>911</v>
      </c>
      <c r="D783" s="130">
        <v>18654.5</v>
      </c>
      <c r="E783" s="130">
        <v>18654.5</v>
      </c>
      <c r="F783" s="112" t="s">
        <v>33</v>
      </c>
      <c r="G783" s="113" t="s">
        <v>1868</v>
      </c>
      <c r="H783" s="113" t="s">
        <v>1869</v>
      </c>
      <c r="I783" s="112" t="s">
        <v>914</v>
      </c>
      <c r="J783" s="112" t="s">
        <v>25065</v>
      </c>
    </row>
    <row r="784" spans="1:10" ht="101.25" x14ac:dyDescent="0.35">
      <c r="A784" s="8">
        <v>779</v>
      </c>
      <c r="B784" s="123" t="s">
        <v>1870</v>
      </c>
      <c r="C784" s="14" t="s">
        <v>911</v>
      </c>
      <c r="D784" s="130">
        <v>6250</v>
      </c>
      <c r="E784" s="130">
        <v>6250</v>
      </c>
      <c r="F784" s="112" t="s">
        <v>33</v>
      </c>
      <c r="G784" s="113" t="s">
        <v>1871</v>
      </c>
      <c r="H784" s="113" t="s">
        <v>1872</v>
      </c>
      <c r="I784" s="112" t="s">
        <v>914</v>
      </c>
      <c r="J784" s="112" t="s">
        <v>25066</v>
      </c>
    </row>
    <row r="785" spans="1:10" ht="101.25" x14ac:dyDescent="0.35">
      <c r="A785" s="8">
        <v>780</v>
      </c>
      <c r="B785" s="123" t="s">
        <v>1873</v>
      </c>
      <c r="C785" s="14" t="s">
        <v>911</v>
      </c>
      <c r="D785" s="130">
        <v>1921</v>
      </c>
      <c r="E785" s="130">
        <v>1921</v>
      </c>
      <c r="F785" s="112" t="s">
        <v>33</v>
      </c>
      <c r="G785" s="113" t="s">
        <v>1874</v>
      </c>
      <c r="H785" s="113" t="s">
        <v>1875</v>
      </c>
      <c r="I785" s="112" t="s">
        <v>914</v>
      </c>
      <c r="J785" s="112" t="s">
        <v>25067</v>
      </c>
    </row>
    <row r="786" spans="1:10" ht="101.25" x14ac:dyDescent="0.35">
      <c r="A786" s="8">
        <v>781</v>
      </c>
      <c r="B786" s="123" t="s">
        <v>1876</v>
      </c>
      <c r="C786" s="14" t="s">
        <v>911</v>
      </c>
      <c r="D786" s="130">
        <v>3168</v>
      </c>
      <c r="E786" s="130">
        <v>3168</v>
      </c>
      <c r="F786" s="112" t="s">
        <v>33</v>
      </c>
      <c r="G786" s="113" t="s">
        <v>1877</v>
      </c>
      <c r="H786" s="113" t="s">
        <v>1878</v>
      </c>
      <c r="I786" s="112" t="s">
        <v>914</v>
      </c>
      <c r="J786" s="112" t="s">
        <v>25068</v>
      </c>
    </row>
    <row r="787" spans="1:10" ht="101.25" x14ac:dyDescent="0.35">
      <c r="A787" s="8">
        <v>782</v>
      </c>
      <c r="B787" s="123" t="s">
        <v>1879</v>
      </c>
      <c r="C787" s="14" t="s">
        <v>911</v>
      </c>
      <c r="D787" s="130">
        <v>75000</v>
      </c>
      <c r="E787" s="130">
        <v>75000</v>
      </c>
      <c r="F787" s="112" t="s">
        <v>33</v>
      </c>
      <c r="G787" s="113" t="s">
        <v>1880</v>
      </c>
      <c r="H787" s="113" t="s">
        <v>1881</v>
      </c>
      <c r="I787" s="112" t="s">
        <v>914</v>
      </c>
      <c r="J787" s="112" t="s">
        <v>25069</v>
      </c>
    </row>
    <row r="788" spans="1:10" ht="222.75" x14ac:dyDescent="0.35">
      <c r="A788" s="8">
        <v>783</v>
      </c>
      <c r="B788" s="123" t="s">
        <v>1882</v>
      </c>
      <c r="C788" s="14" t="s">
        <v>911</v>
      </c>
      <c r="D788" s="130">
        <v>4800</v>
      </c>
      <c r="E788" s="130">
        <v>4800</v>
      </c>
      <c r="F788" s="112" t="s">
        <v>33</v>
      </c>
      <c r="G788" s="113" t="s">
        <v>1883</v>
      </c>
      <c r="H788" s="113" t="s">
        <v>1884</v>
      </c>
      <c r="I788" s="112" t="s">
        <v>914</v>
      </c>
      <c r="J788" s="112" t="s">
        <v>25070</v>
      </c>
    </row>
    <row r="789" spans="1:10" ht="141.75" x14ac:dyDescent="0.35">
      <c r="A789" s="8">
        <v>784</v>
      </c>
      <c r="B789" s="123" t="s">
        <v>1885</v>
      </c>
      <c r="C789" s="14" t="s">
        <v>911</v>
      </c>
      <c r="D789" s="140">
        <v>890</v>
      </c>
      <c r="E789" s="140">
        <v>890</v>
      </c>
      <c r="F789" s="112" t="s">
        <v>33</v>
      </c>
      <c r="G789" s="113" t="s">
        <v>1886</v>
      </c>
      <c r="H789" s="113" t="s">
        <v>1887</v>
      </c>
      <c r="I789" s="112" t="s">
        <v>914</v>
      </c>
      <c r="J789" s="112" t="s">
        <v>25071</v>
      </c>
    </row>
    <row r="790" spans="1:10" ht="101.25" x14ac:dyDescent="0.35">
      <c r="A790" s="8">
        <v>785</v>
      </c>
      <c r="B790" s="12" t="s">
        <v>1888</v>
      </c>
      <c r="C790" s="8" t="s">
        <v>968</v>
      </c>
      <c r="D790" s="133">
        <v>102900</v>
      </c>
      <c r="E790" s="133">
        <v>102900</v>
      </c>
      <c r="F790" s="18" t="s">
        <v>969</v>
      </c>
      <c r="G790" s="8" t="s">
        <v>1889</v>
      </c>
      <c r="H790" s="8" t="s">
        <v>1890</v>
      </c>
      <c r="I790" s="8" t="s">
        <v>972</v>
      </c>
      <c r="J790" s="8" t="s">
        <v>1891</v>
      </c>
    </row>
    <row r="791" spans="1:10" ht="101.25" x14ac:dyDescent="0.35">
      <c r="A791" s="8">
        <v>786</v>
      </c>
      <c r="B791" s="12" t="s">
        <v>1892</v>
      </c>
      <c r="C791" s="8" t="s">
        <v>968</v>
      </c>
      <c r="D791" s="133">
        <v>30644.799999999999</v>
      </c>
      <c r="E791" s="133">
        <v>30644.799999999999</v>
      </c>
      <c r="F791" s="18" t="s">
        <v>969</v>
      </c>
      <c r="G791" s="8" t="s">
        <v>1893</v>
      </c>
      <c r="H791" s="8" t="s">
        <v>1894</v>
      </c>
      <c r="I791" s="8" t="s">
        <v>972</v>
      </c>
      <c r="J791" s="8" t="s">
        <v>1895</v>
      </c>
    </row>
    <row r="792" spans="1:10" ht="81" x14ac:dyDescent="0.35">
      <c r="A792" s="8">
        <v>787</v>
      </c>
      <c r="B792" s="49" t="s">
        <v>96</v>
      </c>
      <c r="C792" s="29" t="s">
        <v>93</v>
      </c>
      <c r="D792" s="30">
        <v>8380</v>
      </c>
      <c r="E792" s="30">
        <v>8380</v>
      </c>
      <c r="F792" s="31" t="s">
        <v>713</v>
      </c>
      <c r="G792" s="31" t="s">
        <v>101</v>
      </c>
      <c r="H792" s="31" t="s">
        <v>101</v>
      </c>
      <c r="I792" s="32" t="s">
        <v>95</v>
      </c>
      <c r="J792" s="82" t="s">
        <v>102</v>
      </c>
    </row>
    <row r="793" spans="1:10" ht="81" x14ac:dyDescent="0.35">
      <c r="A793" s="8">
        <v>788</v>
      </c>
      <c r="B793" s="16" t="s">
        <v>729</v>
      </c>
      <c r="C793" s="50" t="s">
        <v>718</v>
      </c>
      <c r="D793" s="19">
        <v>3450</v>
      </c>
      <c r="E793" s="19">
        <v>3450</v>
      </c>
      <c r="F793" s="18" t="s">
        <v>713</v>
      </c>
      <c r="G793" s="18" t="s">
        <v>728</v>
      </c>
      <c r="H793" s="18" t="s">
        <v>728</v>
      </c>
      <c r="I793" s="7" t="s">
        <v>185</v>
      </c>
      <c r="J793" s="10" t="s">
        <v>727</v>
      </c>
    </row>
    <row r="794" spans="1:10" ht="81" x14ac:dyDescent="0.35">
      <c r="A794" s="8">
        <v>789</v>
      </c>
      <c r="B794" s="16" t="s">
        <v>28828</v>
      </c>
      <c r="C794" s="18" t="s">
        <v>28712</v>
      </c>
      <c r="D794" s="19">
        <v>12840</v>
      </c>
      <c r="E794" s="19">
        <v>12840</v>
      </c>
      <c r="F794" s="18" t="s">
        <v>37942</v>
      </c>
      <c r="G794" s="18" t="s">
        <v>28906</v>
      </c>
      <c r="H794" s="18" t="s">
        <v>28906</v>
      </c>
      <c r="I794" s="18" t="s">
        <v>28714</v>
      </c>
      <c r="J794" s="18" t="s">
        <v>28907</v>
      </c>
    </row>
    <row r="795" spans="1:10" ht="60.75" x14ac:dyDescent="0.35">
      <c r="A795" s="8">
        <v>790</v>
      </c>
      <c r="B795" s="16" t="s">
        <v>28828</v>
      </c>
      <c r="C795" s="18" t="s">
        <v>28712</v>
      </c>
      <c r="D795" s="19">
        <v>21892.2</v>
      </c>
      <c r="E795" s="19">
        <v>21892.2</v>
      </c>
      <c r="F795" s="18" t="s">
        <v>37942</v>
      </c>
      <c r="G795" s="18" t="s">
        <v>28908</v>
      </c>
      <c r="H795" s="18" t="s">
        <v>28908</v>
      </c>
      <c r="I795" s="18" t="s">
        <v>28714</v>
      </c>
      <c r="J795" s="18" t="s">
        <v>28909</v>
      </c>
    </row>
    <row r="796" spans="1:10" ht="81" x14ac:dyDescent="0.35">
      <c r="A796" s="8">
        <v>791</v>
      </c>
      <c r="B796" s="16" t="s">
        <v>28847</v>
      </c>
      <c r="C796" s="18" t="s">
        <v>28712</v>
      </c>
      <c r="D796" s="19">
        <v>8090</v>
      </c>
      <c r="E796" s="19">
        <v>19455</v>
      </c>
      <c r="F796" s="18" t="s">
        <v>37942</v>
      </c>
      <c r="G796" s="18" t="s">
        <v>28910</v>
      </c>
      <c r="H796" s="18" t="s">
        <v>28910</v>
      </c>
      <c r="I796" s="18" t="s">
        <v>28714</v>
      </c>
      <c r="J796" s="18" t="s">
        <v>28911</v>
      </c>
    </row>
    <row r="797" spans="1:10" ht="60.75" x14ac:dyDescent="0.35">
      <c r="A797" s="8">
        <v>792</v>
      </c>
      <c r="B797" s="16" t="s">
        <v>28828</v>
      </c>
      <c r="C797" s="18" t="s">
        <v>28712</v>
      </c>
      <c r="D797" s="19">
        <v>16692</v>
      </c>
      <c r="E797" s="19">
        <v>16692</v>
      </c>
      <c r="F797" s="18" t="s">
        <v>37942</v>
      </c>
      <c r="G797" s="18" t="s">
        <v>28912</v>
      </c>
      <c r="H797" s="18" t="s">
        <v>28912</v>
      </c>
      <c r="I797" s="18" t="s">
        <v>28714</v>
      </c>
      <c r="J797" s="18" t="s">
        <v>28913</v>
      </c>
    </row>
    <row r="798" spans="1:10" ht="60.75" x14ac:dyDescent="0.35">
      <c r="A798" s="8">
        <v>793</v>
      </c>
      <c r="B798" s="16" t="s">
        <v>28828</v>
      </c>
      <c r="C798" s="18" t="s">
        <v>28712</v>
      </c>
      <c r="D798" s="19">
        <v>1920</v>
      </c>
      <c r="E798" s="19">
        <v>2725</v>
      </c>
      <c r="F798" s="18" t="s">
        <v>37942</v>
      </c>
      <c r="G798" s="18" t="s">
        <v>28914</v>
      </c>
      <c r="H798" s="18" t="s">
        <v>28914</v>
      </c>
      <c r="I798" s="18" t="s">
        <v>28714</v>
      </c>
      <c r="J798" s="18" t="s">
        <v>28915</v>
      </c>
    </row>
    <row r="799" spans="1:10" ht="81" x14ac:dyDescent="0.35">
      <c r="A799" s="8">
        <v>794</v>
      </c>
      <c r="B799" s="16" t="s">
        <v>28828</v>
      </c>
      <c r="C799" s="18" t="s">
        <v>28712</v>
      </c>
      <c r="D799" s="19">
        <v>56924</v>
      </c>
      <c r="E799" s="19">
        <v>56924</v>
      </c>
      <c r="F799" s="18" t="s">
        <v>37942</v>
      </c>
      <c r="G799" s="18" t="s">
        <v>28916</v>
      </c>
      <c r="H799" s="18" t="s">
        <v>28916</v>
      </c>
      <c r="I799" s="18" t="s">
        <v>28714</v>
      </c>
      <c r="J799" s="18" t="s">
        <v>28917</v>
      </c>
    </row>
    <row r="800" spans="1:10" ht="81" x14ac:dyDescent="0.35">
      <c r="A800" s="8">
        <v>795</v>
      </c>
      <c r="B800" s="16" t="s">
        <v>28828</v>
      </c>
      <c r="C800" s="18" t="s">
        <v>28712</v>
      </c>
      <c r="D800" s="19">
        <v>10500</v>
      </c>
      <c r="E800" s="19">
        <v>11250</v>
      </c>
      <c r="F800" s="18" t="s">
        <v>37942</v>
      </c>
      <c r="G800" s="18" t="s">
        <v>28918</v>
      </c>
      <c r="H800" s="18" t="s">
        <v>28918</v>
      </c>
      <c r="I800" s="18" t="s">
        <v>28714</v>
      </c>
      <c r="J800" s="18" t="s">
        <v>28919</v>
      </c>
    </row>
    <row r="801" spans="1:10" ht="60.75" x14ac:dyDescent="0.35">
      <c r="A801" s="8">
        <v>796</v>
      </c>
      <c r="B801" s="16" t="s">
        <v>28828</v>
      </c>
      <c r="C801" s="18" t="s">
        <v>28712</v>
      </c>
      <c r="D801" s="19">
        <v>46800</v>
      </c>
      <c r="E801" s="19">
        <v>46800</v>
      </c>
      <c r="F801" s="18" t="s">
        <v>37942</v>
      </c>
      <c r="G801" s="18" t="s">
        <v>28852</v>
      </c>
      <c r="H801" s="18" t="s">
        <v>28852</v>
      </c>
      <c r="I801" s="18" t="s">
        <v>28714</v>
      </c>
      <c r="J801" s="18" t="s">
        <v>28920</v>
      </c>
    </row>
    <row r="802" spans="1:10" ht="60.75" x14ac:dyDescent="0.35">
      <c r="A802" s="8">
        <v>797</v>
      </c>
      <c r="B802" s="16" t="s">
        <v>28828</v>
      </c>
      <c r="C802" s="18" t="s">
        <v>28712</v>
      </c>
      <c r="D802" s="19">
        <v>6300</v>
      </c>
      <c r="E802" s="19">
        <v>6750</v>
      </c>
      <c r="F802" s="18" t="s">
        <v>37942</v>
      </c>
      <c r="G802" s="18" t="s">
        <v>28921</v>
      </c>
      <c r="H802" s="18" t="s">
        <v>28921</v>
      </c>
      <c r="I802" s="18" t="s">
        <v>28714</v>
      </c>
      <c r="J802" s="18" t="s">
        <v>28922</v>
      </c>
    </row>
    <row r="803" spans="1:10" ht="81" x14ac:dyDescent="0.35">
      <c r="A803" s="8">
        <v>798</v>
      </c>
      <c r="B803" s="16" t="s">
        <v>28840</v>
      </c>
      <c r="C803" s="18" t="s">
        <v>28712</v>
      </c>
      <c r="D803" s="19">
        <v>20760</v>
      </c>
      <c r="E803" s="19">
        <v>22187.5</v>
      </c>
      <c r="F803" s="18" t="s">
        <v>37942</v>
      </c>
      <c r="G803" s="18" t="s">
        <v>28923</v>
      </c>
      <c r="H803" s="18" t="s">
        <v>28923</v>
      </c>
      <c r="I803" s="18" t="s">
        <v>28714</v>
      </c>
      <c r="J803" s="18" t="s">
        <v>28924</v>
      </c>
    </row>
    <row r="804" spans="1:10" ht="60.75" x14ac:dyDescent="0.35">
      <c r="A804" s="8">
        <v>799</v>
      </c>
      <c r="B804" s="16" t="s">
        <v>28828</v>
      </c>
      <c r="C804" s="18" t="s">
        <v>28712</v>
      </c>
      <c r="D804" s="19">
        <v>14400</v>
      </c>
      <c r="E804" s="19">
        <v>19260</v>
      </c>
      <c r="F804" s="18" t="s">
        <v>37942</v>
      </c>
      <c r="G804" s="18" t="s">
        <v>28925</v>
      </c>
      <c r="H804" s="18" t="s">
        <v>28925</v>
      </c>
      <c r="I804" s="18" t="s">
        <v>28714</v>
      </c>
      <c r="J804" s="18" t="s">
        <v>28926</v>
      </c>
    </row>
    <row r="805" spans="1:10" ht="60.75" x14ac:dyDescent="0.35">
      <c r="A805" s="8">
        <v>800</v>
      </c>
      <c r="B805" s="16" t="s">
        <v>28828</v>
      </c>
      <c r="C805" s="18" t="s">
        <v>28712</v>
      </c>
      <c r="D805" s="19">
        <v>11400</v>
      </c>
      <c r="E805" s="19">
        <v>11400</v>
      </c>
      <c r="F805" s="18" t="s">
        <v>37942</v>
      </c>
      <c r="G805" s="18" t="s">
        <v>28927</v>
      </c>
      <c r="H805" s="18" t="s">
        <v>28927</v>
      </c>
      <c r="I805" s="18" t="s">
        <v>28714</v>
      </c>
      <c r="J805" s="18" t="s">
        <v>28928</v>
      </c>
    </row>
    <row r="806" spans="1:10" ht="60.75" x14ac:dyDescent="0.35">
      <c r="A806" s="8">
        <v>801</v>
      </c>
      <c r="B806" s="16" t="s">
        <v>28840</v>
      </c>
      <c r="C806" s="18" t="s">
        <v>28712</v>
      </c>
      <c r="D806" s="19">
        <v>9900</v>
      </c>
      <c r="E806" s="19">
        <v>13075</v>
      </c>
      <c r="F806" s="18" t="s">
        <v>37942</v>
      </c>
      <c r="G806" s="18" t="s">
        <v>28929</v>
      </c>
      <c r="H806" s="18" t="s">
        <v>28929</v>
      </c>
      <c r="I806" s="18" t="s">
        <v>28714</v>
      </c>
      <c r="J806" s="18" t="s">
        <v>28930</v>
      </c>
    </row>
    <row r="807" spans="1:10" ht="60.75" x14ac:dyDescent="0.35">
      <c r="A807" s="8">
        <v>802</v>
      </c>
      <c r="B807" s="16" t="s">
        <v>28828</v>
      </c>
      <c r="C807" s="18" t="s">
        <v>28712</v>
      </c>
      <c r="D807" s="19">
        <v>24780</v>
      </c>
      <c r="E807" s="19">
        <v>42780</v>
      </c>
      <c r="F807" s="18" t="s">
        <v>37942</v>
      </c>
      <c r="G807" s="18" t="s">
        <v>28931</v>
      </c>
      <c r="H807" s="18" t="s">
        <v>28931</v>
      </c>
      <c r="I807" s="18" t="s">
        <v>28714</v>
      </c>
      <c r="J807" s="18" t="s">
        <v>28932</v>
      </c>
    </row>
    <row r="808" spans="1:10" ht="60.75" x14ac:dyDescent="0.35">
      <c r="A808" s="8">
        <v>803</v>
      </c>
      <c r="B808" s="16" t="s">
        <v>28828</v>
      </c>
      <c r="C808" s="18" t="s">
        <v>28712</v>
      </c>
      <c r="D808" s="19">
        <v>40000</v>
      </c>
      <c r="E808" s="19">
        <v>40000</v>
      </c>
      <c r="F808" s="18" t="s">
        <v>37942</v>
      </c>
      <c r="G808" s="18" t="s">
        <v>28933</v>
      </c>
      <c r="H808" s="18" t="s">
        <v>28933</v>
      </c>
      <c r="I808" s="18" t="s">
        <v>28714</v>
      </c>
      <c r="J808" s="18" t="s">
        <v>28934</v>
      </c>
    </row>
    <row r="809" spans="1:10" ht="81" x14ac:dyDescent="0.35">
      <c r="A809" s="8">
        <v>804</v>
      </c>
      <c r="B809" s="16" t="s">
        <v>28828</v>
      </c>
      <c r="C809" s="18" t="s">
        <v>28712</v>
      </c>
      <c r="D809" s="19">
        <v>21000</v>
      </c>
      <c r="E809" s="19">
        <v>21000</v>
      </c>
      <c r="F809" s="18" t="s">
        <v>37942</v>
      </c>
      <c r="G809" s="18" t="s">
        <v>28935</v>
      </c>
      <c r="H809" s="18" t="s">
        <v>28935</v>
      </c>
      <c r="I809" s="18" t="s">
        <v>28714</v>
      </c>
      <c r="J809" s="18" t="s">
        <v>28936</v>
      </c>
    </row>
    <row r="810" spans="1:10" ht="60.75" x14ac:dyDescent="0.35">
      <c r="A810" s="8">
        <v>805</v>
      </c>
      <c r="B810" s="16" t="s">
        <v>28837</v>
      </c>
      <c r="C810" s="18" t="s">
        <v>28712</v>
      </c>
      <c r="D810" s="19">
        <v>450</v>
      </c>
      <c r="E810" s="19">
        <v>23000.12</v>
      </c>
      <c r="F810" s="18" t="s">
        <v>37942</v>
      </c>
      <c r="G810" s="18" t="s">
        <v>28937</v>
      </c>
      <c r="H810" s="18" t="s">
        <v>28937</v>
      </c>
      <c r="I810" s="18" t="s">
        <v>28714</v>
      </c>
      <c r="J810" s="18" t="s">
        <v>28938</v>
      </c>
    </row>
    <row r="811" spans="1:10" ht="60.75" x14ac:dyDescent="0.35">
      <c r="A811" s="8">
        <v>806</v>
      </c>
      <c r="B811" s="16" t="s">
        <v>28939</v>
      </c>
      <c r="C811" s="18" t="s">
        <v>28712</v>
      </c>
      <c r="D811" s="19">
        <v>27860.799999999999</v>
      </c>
      <c r="E811" s="19">
        <v>36166.800000000003</v>
      </c>
      <c r="F811" s="18" t="s">
        <v>37942</v>
      </c>
      <c r="G811" s="18" t="s">
        <v>28940</v>
      </c>
      <c r="H811" s="18" t="s">
        <v>28940</v>
      </c>
      <c r="I811" s="18" t="s">
        <v>28714</v>
      </c>
      <c r="J811" s="18" t="s">
        <v>28941</v>
      </c>
    </row>
    <row r="812" spans="1:10" ht="60.75" x14ac:dyDescent="0.35">
      <c r="A812" s="8">
        <v>807</v>
      </c>
      <c r="B812" s="16" t="s">
        <v>28828</v>
      </c>
      <c r="C812" s="18" t="s">
        <v>28712</v>
      </c>
      <c r="D812" s="19">
        <v>97637.5</v>
      </c>
      <c r="E812" s="19">
        <v>99964.75</v>
      </c>
      <c r="F812" s="18" t="s">
        <v>37942</v>
      </c>
      <c r="G812" s="18" t="s">
        <v>28942</v>
      </c>
      <c r="H812" s="18" t="s">
        <v>28942</v>
      </c>
      <c r="I812" s="18" t="s">
        <v>28714</v>
      </c>
      <c r="J812" s="18" t="s">
        <v>28943</v>
      </c>
    </row>
    <row r="813" spans="1:10" ht="60.75" x14ac:dyDescent="0.35">
      <c r="A813" s="8">
        <v>808</v>
      </c>
      <c r="B813" s="16" t="s">
        <v>28828</v>
      </c>
      <c r="C813" s="18" t="s">
        <v>28712</v>
      </c>
      <c r="D813" s="19">
        <v>94374</v>
      </c>
      <c r="E813" s="19">
        <v>187624.5</v>
      </c>
      <c r="F813" s="18" t="s">
        <v>37942</v>
      </c>
      <c r="G813" s="18" t="s">
        <v>28944</v>
      </c>
      <c r="H813" s="18" t="s">
        <v>28944</v>
      </c>
      <c r="I813" s="18" t="s">
        <v>28714</v>
      </c>
      <c r="J813" s="18" t="s">
        <v>28945</v>
      </c>
    </row>
    <row r="814" spans="1:10" ht="81" x14ac:dyDescent="0.35">
      <c r="A814" s="8">
        <v>809</v>
      </c>
      <c r="B814" s="16" t="s">
        <v>28828</v>
      </c>
      <c r="C814" s="18" t="s">
        <v>28712</v>
      </c>
      <c r="D814" s="19">
        <v>95658</v>
      </c>
      <c r="E814" s="19">
        <v>268356</v>
      </c>
      <c r="F814" s="18" t="s">
        <v>37942</v>
      </c>
      <c r="G814" s="18" t="s">
        <v>28946</v>
      </c>
      <c r="H814" s="18" t="s">
        <v>28946</v>
      </c>
      <c r="I814" s="18" t="s">
        <v>28714</v>
      </c>
      <c r="J814" s="18" t="s">
        <v>28947</v>
      </c>
    </row>
    <row r="815" spans="1:10" ht="60.75" x14ac:dyDescent="0.35">
      <c r="A815" s="8">
        <v>810</v>
      </c>
      <c r="B815" s="16" t="s">
        <v>28837</v>
      </c>
      <c r="C815" s="18" t="s">
        <v>28712</v>
      </c>
      <c r="D815" s="19">
        <v>88852.800000000003</v>
      </c>
      <c r="E815" s="19">
        <v>98017.8</v>
      </c>
      <c r="F815" s="18" t="s">
        <v>37942</v>
      </c>
      <c r="G815" s="18" t="s">
        <v>28948</v>
      </c>
      <c r="H815" s="18" t="s">
        <v>28948</v>
      </c>
      <c r="I815" s="18" t="s">
        <v>28714</v>
      </c>
      <c r="J815" s="18" t="s">
        <v>28949</v>
      </c>
    </row>
    <row r="816" spans="1:10" ht="60.75" x14ac:dyDescent="0.35">
      <c r="A816" s="8">
        <v>811</v>
      </c>
      <c r="B816" s="16" t="s">
        <v>28837</v>
      </c>
      <c r="C816" s="18" t="s">
        <v>28712</v>
      </c>
      <c r="D816" s="19">
        <v>26797.08</v>
      </c>
      <c r="E816" s="19">
        <v>26797.5</v>
      </c>
      <c r="F816" s="18" t="s">
        <v>37942</v>
      </c>
      <c r="G816" s="18" t="s">
        <v>28950</v>
      </c>
      <c r="H816" s="18" t="s">
        <v>28950</v>
      </c>
      <c r="I816" s="18" t="s">
        <v>28714</v>
      </c>
      <c r="J816" s="18" t="s">
        <v>28951</v>
      </c>
    </row>
    <row r="817" spans="1:10" ht="60.75" x14ac:dyDescent="0.35">
      <c r="A817" s="8">
        <v>812</v>
      </c>
      <c r="B817" s="16" t="s">
        <v>28828</v>
      </c>
      <c r="C817" s="18" t="s">
        <v>28712</v>
      </c>
      <c r="D817" s="19">
        <v>76500.72</v>
      </c>
      <c r="E817" s="19">
        <v>76500.72</v>
      </c>
      <c r="F817" s="18" t="s">
        <v>37942</v>
      </c>
      <c r="G817" s="18" t="s">
        <v>28952</v>
      </c>
      <c r="H817" s="18" t="s">
        <v>28952</v>
      </c>
      <c r="I817" s="18" t="s">
        <v>28714</v>
      </c>
      <c r="J817" s="18" t="s">
        <v>28953</v>
      </c>
    </row>
    <row r="818" spans="1:10" ht="60.75" x14ac:dyDescent="0.35">
      <c r="A818" s="8">
        <v>813</v>
      </c>
      <c r="B818" s="16" t="s">
        <v>28828</v>
      </c>
      <c r="C818" s="18" t="s">
        <v>28712</v>
      </c>
      <c r="D818" s="19">
        <v>96300</v>
      </c>
      <c r="E818" s="19">
        <v>158913</v>
      </c>
      <c r="F818" s="18" t="s">
        <v>37942</v>
      </c>
      <c r="G818" s="18" t="s">
        <v>28954</v>
      </c>
      <c r="H818" s="18" t="s">
        <v>28954</v>
      </c>
      <c r="I818" s="18" t="s">
        <v>28714</v>
      </c>
      <c r="J818" s="18" t="s">
        <v>28955</v>
      </c>
    </row>
    <row r="819" spans="1:10" ht="60.75" x14ac:dyDescent="0.35">
      <c r="A819" s="8">
        <v>814</v>
      </c>
      <c r="B819" s="16" t="s">
        <v>28828</v>
      </c>
      <c r="C819" s="18" t="s">
        <v>28712</v>
      </c>
      <c r="D819" s="19">
        <v>98440</v>
      </c>
      <c r="E819" s="19">
        <v>98467.6</v>
      </c>
      <c r="F819" s="18" t="s">
        <v>37942</v>
      </c>
      <c r="G819" s="18" t="s">
        <v>28956</v>
      </c>
      <c r="H819" s="18" t="s">
        <v>28956</v>
      </c>
      <c r="I819" s="18" t="s">
        <v>28714</v>
      </c>
      <c r="J819" s="18" t="s">
        <v>28957</v>
      </c>
    </row>
    <row r="820" spans="1:10" ht="60.75" x14ac:dyDescent="0.35">
      <c r="A820" s="8">
        <v>815</v>
      </c>
      <c r="B820" s="16" t="s">
        <v>28939</v>
      </c>
      <c r="C820" s="18" t="s">
        <v>28712</v>
      </c>
      <c r="D820" s="19">
        <v>76291</v>
      </c>
      <c r="E820" s="19">
        <v>126886</v>
      </c>
      <c r="F820" s="18" t="s">
        <v>37942</v>
      </c>
      <c r="G820" s="18" t="s">
        <v>28958</v>
      </c>
      <c r="H820" s="18" t="s">
        <v>28958</v>
      </c>
      <c r="I820" s="18" t="s">
        <v>28714</v>
      </c>
      <c r="J820" s="18" t="s">
        <v>28959</v>
      </c>
    </row>
    <row r="821" spans="1:10" ht="60.75" x14ac:dyDescent="0.35">
      <c r="A821" s="8">
        <v>816</v>
      </c>
      <c r="B821" s="16" t="s">
        <v>28847</v>
      </c>
      <c r="C821" s="18" t="s">
        <v>28712</v>
      </c>
      <c r="D821" s="19">
        <v>93421.7</v>
      </c>
      <c r="E821" s="19">
        <v>82241.2</v>
      </c>
      <c r="F821" s="18" t="s">
        <v>37942</v>
      </c>
      <c r="G821" s="18" t="s">
        <v>28960</v>
      </c>
      <c r="H821" s="18" t="s">
        <v>28960</v>
      </c>
      <c r="I821" s="18" t="s">
        <v>28714</v>
      </c>
      <c r="J821" s="18" t="s">
        <v>28961</v>
      </c>
    </row>
    <row r="822" spans="1:10" ht="60.75" x14ac:dyDescent="0.35">
      <c r="A822" s="8">
        <v>817</v>
      </c>
      <c r="B822" s="16" t="s">
        <v>28837</v>
      </c>
      <c r="C822" s="18" t="s">
        <v>28712</v>
      </c>
      <c r="D822" s="19">
        <v>98547</v>
      </c>
      <c r="E822" s="19">
        <v>98547</v>
      </c>
      <c r="F822" s="18" t="s">
        <v>37942</v>
      </c>
      <c r="G822" s="18" t="s">
        <v>28962</v>
      </c>
      <c r="H822" s="18" t="s">
        <v>28962</v>
      </c>
      <c r="I822" s="18" t="s">
        <v>28714</v>
      </c>
      <c r="J822" s="18" t="s">
        <v>28963</v>
      </c>
    </row>
    <row r="823" spans="1:10" ht="60.75" x14ac:dyDescent="0.35">
      <c r="A823" s="8">
        <v>818</v>
      </c>
      <c r="B823" s="16" t="s">
        <v>28837</v>
      </c>
      <c r="C823" s="18" t="s">
        <v>28712</v>
      </c>
      <c r="D823" s="19">
        <v>91378</v>
      </c>
      <c r="E823" s="19">
        <v>91378</v>
      </c>
      <c r="F823" s="18" t="s">
        <v>37942</v>
      </c>
      <c r="G823" s="18" t="s">
        <v>28964</v>
      </c>
      <c r="H823" s="18" t="s">
        <v>28964</v>
      </c>
      <c r="I823" s="18" t="s">
        <v>28714</v>
      </c>
      <c r="J823" s="18" t="s">
        <v>28965</v>
      </c>
    </row>
    <row r="824" spans="1:10" ht="60.75" x14ac:dyDescent="0.35">
      <c r="A824" s="8">
        <v>819</v>
      </c>
      <c r="B824" s="16" t="s">
        <v>28828</v>
      </c>
      <c r="C824" s="18" t="s">
        <v>28712</v>
      </c>
      <c r="D824" s="19">
        <v>97999.16</v>
      </c>
      <c r="E824" s="19">
        <v>103362</v>
      </c>
      <c r="F824" s="18" t="s">
        <v>37942</v>
      </c>
      <c r="G824" s="18" t="s">
        <v>28966</v>
      </c>
      <c r="H824" s="18" t="s">
        <v>28966</v>
      </c>
      <c r="I824" s="18" t="s">
        <v>28714</v>
      </c>
      <c r="J824" s="18" t="s">
        <v>28967</v>
      </c>
    </row>
    <row r="825" spans="1:10" ht="60.75" x14ac:dyDescent="0.35">
      <c r="A825" s="8">
        <v>820</v>
      </c>
      <c r="B825" s="16" t="s">
        <v>28828</v>
      </c>
      <c r="C825" s="18" t="s">
        <v>28712</v>
      </c>
      <c r="D825" s="19">
        <v>84530</v>
      </c>
      <c r="E825" s="19">
        <v>84530</v>
      </c>
      <c r="F825" s="18" t="s">
        <v>37942</v>
      </c>
      <c r="G825" s="18" t="s">
        <v>28968</v>
      </c>
      <c r="H825" s="18" t="s">
        <v>28968</v>
      </c>
      <c r="I825" s="18" t="s">
        <v>28714</v>
      </c>
      <c r="J825" s="18" t="s">
        <v>28969</v>
      </c>
    </row>
    <row r="826" spans="1:10" ht="60.75" x14ac:dyDescent="0.35">
      <c r="A826" s="8">
        <v>821</v>
      </c>
      <c r="B826" s="16" t="s">
        <v>28828</v>
      </c>
      <c r="C826" s="18" t="s">
        <v>28712</v>
      </c>
      <c r="D826" s="19">
        <v>97102.5</v>
      </c>
      <c r="E826" s="19">
        <v>197415</v>
      </c>
      <c r="F826" s="18" t="s">
        <v>37942</v>
      </c>
      <c r="G826" s="18" t="s">
        <v>28970</v>
      </c>
      <c r="H826" s="18" t="s">
        <v>28970</v>
      </c>
      <c r="I826" s="18" t="s">
        <v>28714</v>
      </c>
      <c r="J826" s="18" t="s">
        <v>28971</v>
      </c>
    </row>
    <row r="827" spans="1:10" ht="60.75" x14ac:dyDescent="0.35">
      <c r="A827" s="8">
        <v>822</v>
      </c>
      <c r="B827" s="6" t="s">
        <v>48261</v>
      </c>
      <c r="C827" s="8" t="s">
        <v>48245</v>
      </c>
      <c r="D827" s="288">
        <v>160</v>
      </c>
      <c r="E827" s="471">
        <f t="shared" ref="E827" si="14">D827</f>
        <v>160</v>
      </c>
      <c r="F827" s="111" t="s">
        <v>33</v>
      </c>
      <c r="G827" s="111" t="s">
        <v>48262</v>
      </c>
      <c r="H827" s="111" t="str">
        <f t="shared" ref="H827:H835" si="15">G827</f>
        <v>โรงพยาบาลชลบุรี 160.00</v>
      </c>
      <c r="I827" s="340" t="s">
        <v>185</v>
      </c>
      <c r="J827" s="111" t="s">
        <v>48741</v>
      </c>
    </row>
    <row r="828" spans="1:10" ht="40.5" x14ac:dyDescent="0.35">
      <c r="A828" s="8">
        <v>823</v>
      </c>
      <c r="B828" s="126" t="s">
        <v>48263</v>
      </c>
      <c r="C828" s="8" t="s">
        <v>48245</v>
      </c>
      <c r="D828" s="336">
        <v>32756.98</v>
      </c>
      <c r="E828" s="336">
        <v>32756.98</v>
      </c>
      <c r="F828" s="111" t="s">
        <v>33</v>
      </c>
      <c r="G828" s="112" t="s">
        <v>48264</v>
      </c>
      <c r="H828" s="112" t="str">
        <f t="shared" si="15"/>
        <v>บจ ฮัน ออโตโมบิล 32,756.98</v>
      </c>
      <c r="I828" s="340" t="s">
        <v>185</v>
      </c>
      <c r="J828" s="112" t="s">
        <v>48742</v>
      </c>
    </row>
    <row r="829" spans="1:10" ht="40.5" x14ac:dyDescent="0.35">
      <c r="A829" s="8">
        <v>824</v>
      </c>
      <c r="B829" s="126" t="s">
        <v>48265</v>
      </c>
      <c r="C829" s="8" t="s">
        <v>48245</v>
      </c>
      <c r="D829" s="336">
        <v>3167.2</v>
      </c>
      <c r="E829" s="336">
        <v>3167.2</v>
      </c>
      <c r="F829" s="111" t="s">
        <v>33</v>
      </c>
      <c r="G829" s="112" t="s">
        <v>48266</v>
      </c>
      <c r="H829" s="112" t="str">
        <f t="shared" si="15"/>
        <v>บจ โอกาส (๕) 3,167.20</v>
      </c>
      <c r="I829" s="340" t="s">
        <v>185</v>
      </c>
      <c r="J829" s="112" t="s">
        <v>48743</v>
      </c>
    </row>
    <row r="830" spans="1:10" ht="40.5" x14ac:dyDescent="0.35">
      <c r="A830" s="8">
        <v>825</v>
      </c>
      <c r="B830" s="126" t="s">
        <v>48267</v>
      </c>
      <c r="C830" s="8" t="s">
        <v>48245</v>
      </c>
      <c r="D830" s="336">
        <v>1530</v>
      </c>
      <c r="E830" s="482">
        <f t="shared" ref="E830:E835" si="16">D830</f>
        <v>1530</v>
      </c>
      <c r="F830" s="111" t="s">
        <v>33</v>
      </c>
      <c r="G830" s="112" t="s">
        <v>48268</v>
      </c>
      <c r="H830" s="112" t="str">
        <f t="shared" si="15"/>
        <v>บจ เอกวิศวภัณฑ์ 1,530.00</v>
      </c>
      <c r="I830" s="340" t="s">
        <v>185</v>
      </c>
      <c r="J830" s="112" t="s">
        <v>48744</v>
      </c>
    </row>
    <row r="831" spans="1:10" ht="40.5" x14ac:dyDescent="0.35">
      <c r="A831" s="8">
        <v>826</v>
      </c>
      <c r="B831" s="126" t="s">
        <v>48269</v>
      </c>
      <c r="C831" s="8" t="s">
        <v>48245</v>
      </c>
      <c r="D831" s="336">
        <v>2541.25</v>
      </c>
      <c r="E831" s="482">
        <f t="shared" si="16"/>
        <v>2541.25</v>
      </c>
      <c r="F831" s="111" t="s">
        <v>33</v>
      </c>
      <c r="G831" s="112" t="s">
        <v>48270</v>
      </c>
      <c r="H831" s="112" t="str">
        <f t="shared" si="15"/>
        <v>บจ โอกาส (๕) 2,541.25</v>
      </c>
      <c r="I831" s="340" t="s">
        <v>185</v>
      </c>
      <c r="J831" s="112" t="s">
        <v>48745</v>
      </c>
    </row>
    <row r="832" spans="1:10" ht="40.5" x14ac:dyDescent="0.35">
      <c r="A832" s="8">
        <v>827</v>
      </c>
      <c r="B832" s="126" t="s">
        <v>48271</v>
      </c>
      <c r="C832" s="8" t="s">
        <v>48245</v>
      </c>
      <c r="D832" s="336">
        <v>3486</v>
      </c>
      <c r="E832" s="482">
        <f t="shared" si="16"/>
        <v>3486</v>
      </c>
      <c r="F832" s="111" t="s">
        <v>33</v>
      </c>
      <c r="G832" s="112" t="s">
        <v>48272</v>
      </c>
      <c r="H832" s="112" t="str">
        <f t="shared" si="15"/>
        <v>บจ เอกวิศวภัณฑ์ 3,486.00</v>
      </c>
      <c r="I832" s="340" t="s">
        <v>185</v>
      </c>
      <c r="J832" s="8" t="s">
        <v>48746</v>
      </c>
    </row>
    <row r="833" spans="1:16" ht="40.5" x14ac:dyDescent="0.35">
      <c r="A833" s="8">
        <v>828</v>
      </c>
      <c r="B833" s="126" t="s">
        <v>48273</v>
      </c>
      <c r="C833" s="8" t="s">
        <v>48245</v>
      </c>
      <c r="D833" s="336">
        <v>4226.5</v>
      </c>
      <c r="E833" s="482">
        <f t="shared" si="16"/>
        <v>4226.5</v>
      </c>
      <c r="F833" s="111" t="s">
        <v>33</v>
      </c>
      <c r="G833" s="112" t="s">
        <v>48274</v>
      </c>
      <c r="H833" s="112" t="str">
        <f t="shared" si="15"/>
        <v>บจ แสงไฟบริการ 4,226.50</v>
      </c>
      <c r="I833" s="340" t="s">
        <v>185</v>
      </c>
      <c r="J833" s="112" t="s">
        <v>48747</v>
      </c>
    </row>
    <row r="834" spans="1:16" ht="40.5" x14ac:dyDescent="0.35">
      <c r="A834" s="8">
        <v>829</v>
      </c>
      <c r="B834" s="126" t="s">
        <v>48275</v>
      </c>
      <c r="C834" s="8" t="s">
        <v>48245</v>
      </c>
      <c r="D834" s="336">
        <v>3380</v>
      </c>
      <c r="E834" s="482">
        <f t="shared" si="16"/>
        <v>3380</v>
      </c>
      <c r="F834" s="111" t="s">
        <v>33</v>
      </c>
      <c r="G834" s="112" t="s">
        <v>48276</v>
      </c>
      <c r="H834" s="112" t="str">
        <f t="shared" si="15"/>
        <v>บจ เอกวิศวภัณฑ์ 3,380.00</v>
      </c>
      <c r="I834" s="340" t="s">
        <v>185</v>
      </c>
      <c r="J834" s="112" t="s">
        <v>48748</v>
      </c>
    </row>
    <row r="835" spans="1:16" ht="40.5" x14ac:dyDescent="0.35">
      <c r="A835" s="8">
        <v>830</v>
      </c>
      <c r="B835" s="126" t="s">
        <v>48277</v>
      </c>
      <c r="C835" s="8" t="s">
        <v>48245</v>
      </c>
      <c r="D835" s="336">
        <v>1930</v>
      </c>
      <c r="E835" s="482">
        <f t="shared" si="16"/>
        <v>1930</v>
      </c>
      <c r="F835" s="111" t="s">
        <v>33</v>
      </c>
      <c r="G835" s="112" t="s">
        <v>48278</v>
      </c>
      <c r="H835" s="112" t="str">
        <f t="shared" si="15"/>
        <v>บจ เอกวิศวภัณฑ์ 1,930.00</v>
      </c>
      <c r="I835" s="340" t="s">
        <v>185</v>
      </c>
      <c r="J835" s="112" t="s">
        <v>48749</v>
      </c>
    </row>
    <row r="836" spans="1:16" ht="162" x14ac:dyDescent="0.35">
      <c r="A836" s="8">
        <v>831</v>
      </c>
      <c r="B836" s="124" t="s">
        <v>1896</v>
      </c>
      <c r="C836" s="114" t="s">
        <v>949</v>
      </c>
      <c r="D836" s="132">
        <v>4015000</v>
      </c>
      <c r="E836" s="132">
        <v>4015200</v>
      </c>
      <c r="F836" s="114" t="s">
        <v>1073</v>
      </c>
      <c r="G836" s="114" t="s">
        <v>1897</v>
      </c>
      <c r="H836" s="114" t="s">
        <v>1898</v>
      </c>
      <c r="I836" s="115" t="s">
        <v>1899</v>
      </c>
      <c r="J836" s="116" t="s">
        <v>1900</v>
      </c>
    </row>
    <row r="837" spans="1:16" ht="101.25" x14ac:dyDescent="0.35">
      <c r="A837" s="8">
        <v>832</v>
      </c>
      <c r="B837" s="124" t="s">
        <v>1901</v>
      </c>
      <c r="C837" s="114" t="s">
        <v>949</v>
      </c>
      <c r="D837" s="132">
        <v>511200</v>
      </c>
      <c r="E837" s="132">
        <v>648000</v>
      </c>
      <c r="F837" s="114" t="s">
        <v>1073</v>
      </c>
      <c r="G837" s="114" t="s">
        <v>1902</v>
      </c>
      <c r="H837" s="114" t="s">
        <v>1903</v>
      </c>
      <c r="I837" s="115" t="s">
        <v>1899</v>
      </c>
      <c r="J837" s="116" t="s">
        <v>1904</v>
      </c>
    </row>
    <row r="838" spans="1:16" ht="40.5" x14ac:dyDescent="0.35">
      <c r="A838" s="8">
        <v>833</v>
      </c>
      <c r="B838" s="124" t="s">
        <v>1905</v>
      </c>
      <c r="C838" s="114" t="s">
        <v>949</v>
      </c>
      <c r="D838" s="132">
        <v>312000</v>
      </c>
      <c r="E838" s="134">
        <v>312000</v>
      </c>
      <c r="F838" s="114" t="s">
        <v>938</v>
      </c>
      <c r="G838" s="114" t="s">
        <v>1906</v>
      </c>
      <c r="H838" s="114" t="s">
        <v>1906</v>
      </c>
      <c r="I838" s="115" t="s">
        <v>951</v>
      </c>
      <c r="J838" s="116" t="s">
        <v>1907</v>
      </c>
    </row>
    <row r="839" spans="1:16" ht="121.5" x14ac:dyDescent="0.35">
      <c r="A839" s="8">
        <v>834</v>
      </c>
      <c r="B839" s="124" t="s">
        <v>1908</v>
      </c>
      <c r="C839" s="114" t="s">
        <v>949</v>
      </c>
      <c r="D839" s="132">
        <v>3216000</v>
      </c>
      <c r="E839" s="134">
        <v>3222000</v>
      </c>
      <c r="F839" s="114" t="s">
        <v>1073</v>
      </c>
      <c r="G839" s="114" t="s">
        <v>1909</v>
      </c>
      <c r="H839" s="114" t="s">
        <v>1910</v>
      </c>
      <c r="I839" s="115" t="s">
        <v>1899</v>
      </c>
      <c r="J839" s="116" t="s">
        <v>1911</v>
      </c>
    </row>
    <row r="840" spans="1:16" ht="40.5" x14ac:dyDescent="0.35">
      <c r="A840" s="8">
        <v>835</v>
      </c>
      <c r="B840" s="124" t="s">
        <v>1912</v>
      </c>
      <c r="C840" s="114" t="s">
        <v>949</v>
      </c>
      <c r="D840" s="132">
        <v>192386</v>
      </c>
      <c r="E840" s="132">
        <v>192386</v>
      </c>
      <c r="F840" s="114" t="s">
        <v>938</v>
      </c>
      <c r="G840" s="114" t="s">
        <v>1913</v>
      </c>
      <c r="H840" s="114" t="s">
        <v>1913</v>
      </c>
      <c r="I840" s="115" t="s">
        <v>951</v>
      </c>
      <c r="J840" s="116" t="s">
        <v>1914</v>
      </c>
    </row>
    <row r="841" spans="1:16" ht="60.75" x14ac:dyDescent="0.35">
      <c r="A841" s="8">
        <v>836</v>
      </c>
      <c r="B841" s="124" t="s">
        <v>1915</v>
      </c>
      <c r="C841" s="114" t="s">
        <v>949</v>
      </c>
      <c r="D841" s="132">
        <v>19000</v>
      </c>
      <c r="E841" s="132">
        <v>19000</v>
      </c>
      <c r="F841" s="114" t="s">
        <v>938</v>
      </c>
      <c r="G841" s="114" t="s">
        <v>1916</v>
      </c>
      <c r="H841" s="114" t="s">
        <v>1916</v>
      </c>
      <c r="I841" s="115" t="s">
        <v>951</v>
      </c>
      <c r="J841" s="116" t="s">
        <v>1917</v>
      </c>
      <c r="O841" s="1"/>
      <c r="P841" s="1"/>
    </row>
    <row r="842" spans="1:16" ht="40.5" x14ac:dyDescent="0.35">
      <c r="A842" s="8">
        <v>837</v>
      </c>
      <c r="B842" s="124" t="s">
        <v>1918</v>
      </c>
      <c r="C842" s="114" t="s">
        <v>949</v>
      </c>
      <c r="D842" s="132">
        <v>48000</v>
      </c>
      <c r="E842" s="132">
        <v>48000</v>
      </c>
      <c r="F842" s="114" t="s">
        <v>938</v>
      </c>
      <c r="G842" s="114" t="s">
        <v>1919</v>
      </c>
      <c r="H842" s="114" t="s">
        <v>1919</v>
      </c>
      <c r="I842" s="115" t="s">
        <v>951</v>
      </c>
      <c r="J842" s="116" t="s">
        <v>1920</v>
      </c>
      <c r="O842" s="1"/>
      <c r="P842" s="1"/>
    </row>
    <row r="843" spans="1:16" ht="40.5" x14ac:dyDescent="0.35">
      <c r="A843" s="8">
        <v>838</v>
      </c>
      <c r="B843" s="124" t="s">
        <v>1921</v>
      </c>
      <c r="C843" s="114" t="s">
        <v>949</v>
      </c>
      <c r="D843" s="132">
        <v>29425</v>
      </c>
      <c r="E843" s="132">
        <v>29425</v>
      </c>
      <c r="F843" s="114" t="s">
        <v>938</v>
      </c>
      <c r="G843" s="114" t="s">
        <v>1922</v>
      </c>
      <c r="H843" s="114" t="s">
        <v>1922</v>
      </c>
      <c r="I843" s="115" t="s">
        <v>951</v>
      </c>
      <c r="J843" s="116" t="s">
        <v>1923</v>
      </c>
      <c r="O843" s="1"/>
      <c r="P843" s="1"/>
    </row>
    <row r="844" spans="1:16" ht="60.75" x14ac:dyDescent="0.35">
      <c r="A844" s="8">
        <v>839</v>
      </c>
      <c r="B844" s="124" t="s">
        <v>1924</v>
      </c>
      <c r="C844" s="114" t="s">
        <v>949</v>
      </c>
      <c r="D844" s="132">
        <v>65000</v>
      </c>
      <c r="E844" s="132">
        <v>65000</v>
      </c>
      <c r="F844" s="114" t="s">
        <v>938</v>
      </c>
      <c r="G844" s="114" t="s">
        <v>1925</v>
      </c>
      <c r="H844" s="114" t="s">
        <v>1925</v>
      </c>
      <c r="I844" s="115" t="s">
        <v>951</v>
      </c>
      <c r="J844" s="116" t="s">
        <v>1926</v>
      </c>
      <c r="O844" s="1"/>
      <c r="P844" s="1"/>
    </row>
    <row r="845" spans="1:16" ht="60.75" x14ac:dyDescent="0.35">
      <c r="A845" s="8">
        <v>840</v>
      </c>
      <c r="B845" s="124" t="s">
        <v>1927</v>
      </c>
      <c r="C845" s="114" t="s">
        <v>949</v>
      </c>
      <c r="D845" s="132">
        <v>59920</v>
      </c>
      <c r="E845" s="132">
        <v>59920</v>
      </c>
      <c r="F845" s="114" t="s">
        <v>938</v>
      </c>
      <c r="G845" s="114" t="s">
        <v>1928</v>
      </c>
      <c r="H845" s="114" t="s">
        <v>1928</v>
      </c>
      <c r="I845" s="115" t="s">
        <v>951</v>
      </c>
      <c r="J845" s="116" t="s">
        <v>1929</v>
      </c>
      <c r="O845" s="1"/>
      <c r="P845" s="1"/>
    </row>
    <row r="846" spans="1:16" ht="40.5" x14ac:dyDescent="0.35">
      <c r="A846" s="8">
        <v>841</v>
      </c>
      <c r="B846" s="124" t="s">
        <v>1930</v>
      </c>
      <c r="C846" s="114" t="s">
        <v>949</v>
      </c>
      <c r="D846" s="132">
        <v>9480</v>
      </c>
      <c r="E846" s="132">
        <v>9480</v>
      </c>
      <c r="F846" s="114" t="s">
        <v>938</v>
      </c>
      <c r="G846" s="114" t="s">
        <v>1931</v>
      </c>
      <c r="H846" s="114" t="s">
        <v>1931</v>
      </c>
      <c r="I846" s="115" t="s">
        <v>951</v>
      </c>
      <c r="J846" s="116" t="s">
        <v>1932</v>
      </c>
      <c r="O846" s="1"/>
      <c r="P846" s="1"/>
    </row>
    <row r="847" spans="1:16" ht="60.75" x14ac:dyDescent="0.35">
      <c r="A847" s="8">
        <v>842</v>
      </c>
      <c r="B847" s="124" t="s">
        <v>1933</v>
      </c>
      <c r="C847" s="114" t="s">
        <v>949</v>
      </c>
      <c r="D847" s="132">
        <v>15300</v>
      </c>
      <c r="E847" s="132">
        <v>15300</v>
      </c>
      <c r="F847" s="114" t="s">
        <v>938</v>
      </c>
      <c r="G847" s="114" t="s">
        <v>1934</v>
      </c>
      <c r="H847" s="114" t="s">
        <v>1934</v>
      </c>
      <c r="I847" s="115" t="s">
        <v>951</v>
      </c>
      <c r="J847" s="116" t="s">
        <v>1935</v>
      </c>
      <c r="O847" s="1"/>
      <c r="P847" s="1"/>
    </row>
    <row r="848" spans="1:16" ht="60.75" x14ac:dyDescent="0.35">
      <c r="A848" s="8">
        <v>843</v>
      </c>
      <c r="B848" s="124" t="s">
        <v>1936</v>
      </c>
      <c r="C848" s="114" t="s">
        <v>949</v>
      </c>
      <c r="D848" s="132">
        <v>131500</v>
      </c>
      <c r="E848" s="132">
        <v>131500</v>
      </c>
      <c r="F848" s="114" t="s">
        <v>938</v>
      </c>
      <c r="G848" s="114" t="s">
        <v>1937</v>
      </c>
      <c r="H848" s="114" t="s">
        <v>1937</v>
      </c>
      <c r="I848" s="115" t="s">
        <v>951</v>
      </c>
      <c r="J848" s="116" t="s">
        <v>1938</v>
      </c>
      <c r="O848" s="1"/>
      <c r="P848" s="1"/>
    </row>
    <row r="849" spans="1:16" ht="40.5" x14ac:dyDescent="0.35">
      <c r="A849" s="8">
        <v>844</v>
      </c>
      <c r="B849" s="124" t="s">
        <v>1939</v>
      </c>
      <c r="C849" s="114" t="s">
        <v>949</v>
      </c>
      <c r="D849" s="132">
        <v>286000</v>
      </c>
      <c r="E849" s="132">
        <v>286000</v>
      </c>
      <c r="F849" s="114" t="s">
        <v>938</v>
      </c>
      <c r="G849" s="114" t="s">
        <v>1940</v>
      </c>
      <c r="H849" s="114" t="s">
        <v>1940</v>
      </c>
      <c r="I849" s="115" t="s">
        <v>951</v>
      </c>
      <c r="J849" s="116" t="s">
        <v>1941</v>
      </c>
      <c r="O849" s="1"/>
      <c r="P849" s="1"/>
    </row>
    <row r="850" spans="1:16" ht="60.75" x14ac:dyDescent="0.35">
      <c r="A850" s="8">
        <v>845</v>
      </c>
      <c r="B850" s="124" t="s">
        <v>1942</v>
      </c>
      <c r="C850" s="114" t="s">
        <v>949</v>
      </c>
      <c r="D850" s="132">
        <v>498120</v>
      </c>
      <c r="E850" s="132">
        <v>498120</v>
      </c>
      <c r="F850" s="114" t="s">
        <v>938</v>
      </c>
      <c r="G850" s="114" t="s">
        <v>1943</v>
      </c>
      <c r="H850" s="114" t="s">
        <v>1943</v>
      </c>
      <c r="I850" s="115" t="s">
        <v>951</v>
      </c>
      <c r="J850" s="116" t="s">
        <v>1944</v>
      </c>
      <c r="O850" s="1"/>
      <c r="P850" s="1"/>
    </row>
    <row r="851" spans="1:16" ht="60.75" x14ac:dyDescent="0.35">
      <c r="A851" s="8">
        <v>846</v>
      </c>
      <c r="B851" s="124" t="s">
        <v>1945</v>
      </c>
      <c r="C851" s="114" t="s">
        <v>949</v>
      </c>
      <c r="D851" s="132">
        <v>417300</v>
      </c>
      <c r="E851" s="132">
        <v>417300</v>
      </c>
      <c r="F851" s="114" t="s">
        <v>938</v>
      </c>
      <c r="G851" s="114" t="s">
        <v>1946</v>
      </c>
      <c r="H851" s="114" t="s">
        <v>1946</v>
      </c>
      <c r="I851" s="115" t="s">
        <v>951</v>
      </c>
      <c r="J851" s="116" t="s">
        <v>1947</v>
      </c>
      <c r="O851" s="1"/>
      <c r="P851" s="1"/>
    </row>
    <row r="852" spans="1:16" ht="60.75" x14ac:dyDescent="0.35">
      <c r="A852" s="8">
        <v>847</v>
      </c>
      <c r="B852" s="124" t="s">
        <v>1948</v>
      </c>
      <c r="C852" s="114" t="s">
        <v>949</v>
      </c>
      <c r="D852" s="132">
        <v>200525</v>
      </c>
      <c r="E852" s="132">
        <v>200525</v>
      </c>
      <c r="F852" s="114" t="s">
        <v>938</v>
      </c>
      <c r="G852" s="114" t="s">
        <v>1949</v>
      </c>
      <c r="H852" s="114" t="s">
        <v>1949</v>
      </c>
      <c r="I852" s="115" t="s">
        <v>951</v>
      </c>
      <c r="J852" s="116" t="s">
        <v>1950</v>
      </c>
      <c r="O852" s="1"/>
      <c r="P852" s="1"/>
    </row>
    <row r="853" spans="1:16" ht="60.75" x14ac:dyDescent="0.35">
      <c r="A853" s="8">
        <v>848</v>
      </c>
      <c r="B853" s="124" t="s">
        <v>1951</v>
      </c>
      <c r="C853" s="114" t="s">
        <v>949</v>
      </c>
      <c r="D853" s="132">
        <v>285690</v>
      </c>
      <c r="E853" s="132">
        <v>285690</v>
      </c>
      <c r="F853" s="114" t="s">
        <v>938</v>
      </c>
      <c r="G853" s="114" t="s">
        <v>1952</v>
      </c>
      <c r="H853" s="114" t="s">
        <v>1952</v>
      </c>
      <c r="I853" s="115" t="s">
        <v>951</v>
      </c>
      <c r="J853" s="116" t="s">
        <v>1953</v>
      </c>
      <c r="O853" s="1"/>
      <c r="P853" s="1"/>
    </row>
    <row r="854" spans="1:16" ht="40.5" x14ac:dyDescent="0.35">
      <c r="A854" s="8">
        <v>849</v>
      </c>
      <c r="B854" s="124" t="s">
        <v>1954</v>
      </c>
      <c r="C854" s="114" t="s">
        <v>949</v>
      </c>
      <c r="D854" s="132">
        <v>110856</v>
      </c>
      <c r="E854" s="132">
        <v>110856</v>
      </c>
      <c r="F854" s="114" t="s">
        <v>938</v>
      </c>
      <c r="G854" s="114" t="s">
        <v>1955</v>
      </c>
      <c r="H854" s="114" t="s">
        <v>1955</v>
      </c>
      <c r="I854" s="115" t="s">
        <v>951</v>
      </c>
      <c r="J854" s="116" t="s">
        <v>1956</v>
      </c>
      <c r="O854" s="1"/>
      <c r="P854" s="1"/>
    </row>
    <row r="855" spans="1:16" ht="60.75" x14ac:dyDescent="0.35">
      <c r="A855" s="8">
        <v>850</v>
      </c>
      <c r="B855" s="124" t="s">
        <v>1957</v>
      </c>
      <c r="C855" s="114" t="s">
        <v>949</v>
      </c>
      <c r="D855" s="132">
        <v>19900</v>
      </c>
      <c r="E855" s="132">
        <v>19900</v>
      </c>
      <c r="F855" s="114" t="s">
        <v>938</v>
      </c>
      <c r="G855" s="114" t="s">
        <v>1958</v>
      </c>
      <c r="H855" s="114" t="s">
        <v>1958</v>
      </c>
      <c r="I855" s="115" t="s">
        <v>951</v>
      </c>
      <c r="J855" s="116" t="s">
        <v>1959</v>
      </c>
      <c r="O855" s="1"/>
      <c r="P855" s="1"/>
    </row>
    <row r="856" spans="1:16" ht="101.25" x14ac:dyDescent="0.35">
      <c r="A856" s="8">
        <v>851</v>
      </c>
      <c r="B856" s="12" t="s">
        <v>1960</v>
      </c>
      <c r="C856" s="8" t="s">
        <v>1182</v>
      </c>
      <c r="D856" s="133">
        <v>69176</v>
      </c>
      <c r="E856" s="133">
        <v>69176</v>
      </c>
      <c r="F856" s="8" t="s">
        <v>1183</v>
      </c>
      <c r="G856" s="110" t="s">
        <v>1961</v>
      </c>
      <c r="H856" s="110" t="s">
        <v>1961</v>
      </c>
      <c r="I856" s="110" t="s">
        <v>1185</v>
      </c>
      <c r="J856" s="8" t="s">
        <v>1962</v>
      </c>
      <c r="O856" s="1"/>
      <c r="P856" s="1"/>
    </row>
    <row r="857" spans="1:16" ht="60.75" x14ac:dyDescent="0.35">
      <c r="A857" s="8">
        <v>852</v>
      </c>
      <c r="B857" s="12" t="s">
        <v>1960</v>
      </c>
      <c r="C857" s="8" t="s">
        <v>1182</v>
      </c>
      <c r="D857" s="133">
        <v>25850</v>
      </c>
      <c r="E857" s="133">
        <v>25850</v>
      </c>
      <c r="F857" s="8" t="s">
        <v>1183</v>
      </c>
      <c r="G857" s="110" t="s">
        <v>1963</v>
      </c>
      <c r="H857" s="110" t="s">
        <v>1963</v>
      </c>
      <c r="I857" s="110" t="s">
        <v>1185</v>
      </c>
      <c r="J857" s="8" t="s">
        <v>1964</v>
      </c>
    </row>
    <row r="858" spans="1:16" ht="60.75" x14ac:dyDescent="0.35">
      <c r="A858" s="8">
        <v>853</v>
      </c>
      <c r="B858" s="12" t="s">
        <v>1187</v>
      </c>
      <c r="C858" s="8" t="s">
        <v>1182</v>
      </c>
      <c r="D858" s="133">
        <v>4000</v>
      </c>
      <c r="E858" s="133">
        <v>4000</v>
      </c>
      <c r="F858" s="8" t="s">
        <v>1183</v>
      </c>
      <c r="G858" s="110" t="s">
        <v>1965</v>
      </c>
      <c r="H858" s="110" t="s">
        <v>1965</v>
      </c>
      <c r="I858" s="110" t="s">
        <v>1185</v>
      </c>
      <c r="J858" s="8" t="s">
        <v>47989</v>
      </c>
    </row>
    <row r="859" spans="1:16" ht="81" x14ac:dyDescent="0.35">
      <c r="A859" s="8">
        <v>854</v>
      </c>
      <c r="B859" s="16" t="s">
        <v>47958</v>
      </c>
      <c r="C859" s="50" t="s">
        <v>48005</v>
      </c>
      <c r="D859" s="19">
        <v>111708</v>
      </c>
      <c r="E859" s="19">
        <v>111708</v>
      </c>
      <c r="F859" s="412" t="s">
        <v>37942</v>
      </c>
      <c r="G859" s="18" t="s">
        <v>47974</v>
      </c>
      <c r="H859" s="18" t="s">
        <v>47974</v>
      </c>
      <c r="I859" s="8" t="s">
        <v>931</v>
      </c>
      <c r="J859" s="18" t="s">
        <v>47990</v>
      </c>
    </row>
    <row r="860" spans="1:16" ht="81" x14ac:dyDescent="0.35">
      <c r="A860" s="8">
        <v>855</v>
      </c>
      <c r="B860" s="16" t="s">
        <v>47959</v>
      </c>
      <c r="C860" s="50" t="s">
        <v>48005</v>
      </c>
      <c r="D860" s="19">
        <v>263230</v>
      </c>
      <c r="E860" s="19">
        <v>263230</v>
      </c>
      <c r="F860" s="412" t="s">
        <v>37942</v>
      </c>
      <c r="G860" s="18" t="s">
        <v>47975</v>
      </c>
      <c r="H860" s="18" t="s">
        <v>47975</v>
      </c>
      <c r="I860" s="8" t="s">
        <v>931</v>
      </c>
      <c r="J860" s="18" t="s">
        <v>47991</v>
      </c>
    </row>
    <row r="861" spans="1:16" ht="81" x14ac:dyDescent="0.35">
      <c r="A861" s="8">
        <v>856</v>
      </c>
      <c r="B861" s="16" t="s">
        <v>47960</v>
      </c>
      <c r="C861" s="18" t="s">
        <v>48005</v>
      </c>
      <c r="D861" s="487">
        <v>193800</v>
      </c>
      <c r="E861" s="487">
        <v>193800</v>
      </c>
      <c r="F861" s="412" t="s">
        <v>37942</v>
      </c>
      <c r="G861" s="18" t="s">
        <v>47976</v>
      </c>
      <c r="H861" s="18" t="s">
        <v>47976</v>
      </c>
      <c r="I861" s="8" t="s">
        <v>931</v>
      </c>
      <c r="J861" s="18" t="s">
        <v>47991</v>
      </c>
    </row>
    <row r="862" spans="1:16" ht="81" x14ac:dyDescent="0.35">
      <c r="A862" s="8">
        <v>857</v>
      </c>
      <c r="B862" s="16" t="s">
        <v>47961</v>
      </c>
      <c r="C862" s="50" t="s">
        <v>48005</v>
      </c>
      <c r="D862" s="19">
        <v>140921.14000000001</v>
      </c>
      <c r="E862" s="19">
        <v>140921.14000000001</v>
      </c>
      <c r="F862" s="412" t="s">
        <v>37942</v>
      </c>
      <c r="G862" s="18" t="s">
        <v>47977</v>
      </c>
      <c r="H862" s="18" t="s">
        <v>47977</v>
      </c>
      <c r="I862" s="8" t="s">
        <v>931</v>
      </c>
      <c r="J862" s="18" t="s">
        <v>47992</v>
      </c>
    </row>
    <row r="863" spans="1:16" ht="81" x14ac:dyDescent="0.35">
      <c r="A863" s="8">
        <v>858</v>
      </c>
      <c r="B863" s="16" t="s">
        <v>47962</v>
      </c>
      <c r="C863" s="50" t="s">
        <v>48005</v>
      </c>
      <c r="D863" s="19">
        <v>466000</v>
      </c>
      <c r="E863" s="19">
        <v>466000</v>
      </c>
      <c r="F863" s="412" t="s">
        <v>37942</v>
      </c>
      <c r="G863" s="18" t="s">
        <v>47978</v>
      </c>
      <c r="H863" s="18" t="s">
        <v>47978</v>
      </c>
      <c r="I863" s="8" t="s">
        <v>931</v>
      </c>
      <c r="J863" s="18" t="s">
        <v>47993</v>
      </c>
    </row>
    <row r="864" spans="1:16" ht="81" x14ac:dyDescent="0.35">
      <c r="A864" s="8">
        <v>859</v>
      </c>
      <c r="B864" s="16" t="s">
        <v>47963</v>
      </c>
      <c r="C864" s="50" t="s">
        <v>48005</v>
      </c>
      <c r="D864" s="19">
        <v>3450</v>
      </c>
      <c r="E864" s="19">
        <v>3450</v>
      </c>
      <c r="F864" s="412" t="s">
        <v>37942</v>
      </c>
      <c r="G864" s="18" t="s">
        <v>47979</v>
      </c>
      <c r="H864" s="18" t="s">
        <v>47979</v>
      </c>
      <c r="I864" s="8" t="s">
        <v>931</v>
      </c>
      <c r="J864" s="18" t="s">
        <v>47994</v>
      </c>
    </row>
    <row r="865" spans="1:10" ht="60.75" x14ac:dyDescent="0.35">
      <c r="A865" s="8">
        <v>860</v>
      </c>
      <c r="B865" s="16" t="s">
        <v>47964</v>
      </c>
      <c r="C865" s="50" t="s">
        <v>48005</v>
      </c>
      <c r="D865" s="19">
        <v>18600</v>
      </c>
      <c r="E865" s="19">
        <v>18600</v>
      </c>
      <c r="F865" s="8" t="s">
        <v>37942</v>
      </c>
      <c r="G865" s="18" t="s">
        <v>47980</v>
      </c>
      <c r="H865" s="18" t="s">
        <v>47980</v>
      </c>
      <c r="I865" s="8" t="s">
        <v>931</v>
      </c>
      <c r="J865" s="18" t="s">
        <v>47995</v>
      </c>
    </row>
    <row r="866" spans="1:10" ht="60.75" x14ac:dyDescent="0.35">
      <c r="A866" s="8">
        <v>861</v>
      </c>
      <c r="B866" s="16" t="s">
        <v>47965</v>
      </c>
      <c r="C866" s="50" t="s">
        <v>48005</v>
      </c>
      <c r="D866" s="19">
        <v>19600</v>
      </c>
      <c r="E866" s="19">
        <v>19600</v>
      </c>
      <c r="F866" s="8" t="s">
        <v>37942</v>
      </c>
      <c r="G866" s="18" t="s">
        <v>47981</v>
      </c>
      <c r="H866" s="18" t="s">
        <v>47981</v>
      </c>
      <c r="I866" s="8" t="s">
        <v>931</v>
      </c>
      <c r="J866" s="18" t="s">
        <v>47996</v>
      </c>
    </row>
    <row r="867" spans="1:10" ht="81" x14ac:dyDescent="0.35">
      <c r="A867" s="8">
        <v>862</v>
      </c>
      <c r="B867" s="16" t="s">
        <v>47966</v>
      </c>
      <c r="C867" s="50" t="s">
        <v>48005</v>
      </c>
      <c r="D867" s="19">
        <v>20800</v>
      </c>
      <c r="E867" s="19">
        <v>20800</v>
      </c>
      <c r="F867" s="8" t="s">
        <v>37942</v>
      </c>
      <c r="G867" s="18" t="s">
        <v>47982</v>
      </c>
      <c r="H867" s="18" t="s">
        <v>47982</v>
      </c>
      <c r="I867" s="8" t="s">
        <v>931</v>
      </c>
      <c r="J867" s="18" t="s">
        <v>47997</v>
      </c>
    </row>
    <row r="868" spans="1:10" ht="60.75" x14ac:dyDescent="0.35">
      <c r="A868" s="8">
        <v>863</v>
      </c>
      <c r="B868" s="16" t="s">
        <v>47967</v>
      </c>
      <c r="C868" s="50" t="s">
        <v>48005</v>
      </c>
      <c r="D868" s="19">
        <v>33384</v>
      </c>
      <c r="E868" s="19">
        <v>33384</v>
      </c>
      <c r="F868" s="8" t="s">
        <v>37942</v>
      </c>
      <c r="G868" s="18" t="s">
        <v>47983</v>
      </c>
      <c r="H868" s="18" t="s">
        <v>47983</v>
      </c>
      <c r="I868" s="8" t="s">
        <v>931</v>
      </c>
      <c r="J868" s="18" t="s">
        <v>47998</v>
      </c>
    </row>
    <row r="869" spans="1:10" ht="81" x14ac:dyDescent="0.35">
      <c r="A869" s="8">
        <v>864</v>
      </c>
      <c r="B869" s="16" t="s">
        <v>47968</v>
      </c>
      <c r="C869" s="50" t="s">
        <v>48005</v>
      </c>
      <c r="D869" s="19">
        <v>1500</v>
      </c>
      <c r="E869" s="19">
        <v>1500</v>
      </c>
      <c r="F869" s="8" t="s">
        <v>37942</v>
      </c>
      <c r="G869" s="18" t="s">
        <v>47984</v>
      </c>
      <c r="H869" s="18" t="s">
        <v>47984</v>
      </c>
      <c r="I869" s="8" t="s">
        <v>931</v>
      </c>
      <c r="J869" s="18" t="s">
        <v>47999</v>
      </c>
    </row>
    <row r="870" spans="1:10" ht="60.75" x14ac:dyDescent="0.35">
      <c r="A870" s="8">
        <v>865</v>
      </c>
      <c r="B870" s="16" t="s">
        <v>47969</v>
      </c>
      <c r="C870" s="50" t="s">
        <v>48005</v>
      </c>
      <c r="D870" s="19">
        <v>3450</v>
      </c>
      <c r="E870" s="19">
        <v>3450</v>
      </c>
      <c r="F870" s="8" t="s">
        <v>37942</v>
      </c>
      <c r="G870" s="18" t="s">
        <v>47979</v>
      </c>
      <c r="H870" s="18" t="s">
        <v>47979</v>
      </c>
      <c r="I870" s="8" t="s">
        <v>931</v>
      </c>
      <c r="J870" s="18" t="s">
        <v>48000</v>
      </c>
    </row>
    <row r="871" spans="1:10" ht="81" x14ac:dyDescent="0.35">
      <c r="A871" s="8">
        <v>866</v>
      </c>
      <c r="B871" s="16" t="s">
        <v>47970</v>
      </c>
      <c r="C871" s="50" t="s">
        <v>48005</v>
      </c>
      <c r="D871" s="19">
        <v>4500</v>
      </c>
      <c r="E871" s="19">
        <v>4500</v>
      </c>
      <c r="F871" s="8" t="s">
        <v>37942</v>
      </c>
      <c r="G871" s="18" t="s">
        <v>47985</v>
      </c>
      <c r="H871" s="18" t="s">
        <v>47985</v>
      </c>
      <c r="I871" s="8" t="s">
        <v>931</v>
      </c>
      <c r="J871" s="18" t="s">
        <v>48001</v>
      </c>
    </row>
    <row r="872" spans="1:10" ht="60.75" x14ac:dyDescent="0.35">
      <c r="A872" s="8">
        <v>867</v>
      </c>
      <c r="B872" s="16" t="s">
        <v>47971</v>
      </c>
      <c r="C872" s="50" t="s">
        <v>48005</v>
      </c>
      <c r="D872" s="19">
        <v>5590</v>
      </c>
      <c r="E872" s="19">
        <v>5590</v>
      </c>
      <c r="F872" s="8" t="s">
        <v>37942</v>
      </c>
      <c r="G872" s="18" t="s">
        <v>47986</v>
      </c>
      <c r="H872" s="18" t="s">
        <v>47986</v>
      </c>
      <c r="I872" s="8" t="s">
        <v>931</v>
      </c>
      <c r="J872" s="18" t="s">
        <v>48002</v>
      </c>
    </row>
    <row r="873" spans="1:10" ht="60.75" x14ac:dyDescent="0.35">
      <c r="A873" s="8">
        <v>868</v>
      </c>
      <c r="B873" s="16" t="s">
        <v>47972</v>
      </c>
      <c r="C873" s="50" t="s">
        <v>48005</v>
      </c>
      <c r="D873" s="19">
        <v>570</v>
      </c>
      <c r="E873" s="19">
        <v>570</v>
      </c>
      <c r="F873" s="8" t="s">
        <v>37942</v>
      </c>
      <c r="G873" s="18" t="s">
        <v>47987</v>
      </c>
      <c r="H873" s="18" t="s">
        <v>47987</v>
      </c>
      <c r="I873" s="8" t="s">
        <v>931</v>
      </c>
      <c r="J873" s="18" t="s">
        <v>48003</v>
      </c>
    </row>
    <row r="874" spans="1:10" ht="60.75" x14ac:dyDescent="0.35">
      <c r="A874" s="8">
        <v>869</v>
      </c>
      <c r="B874" s="16" t="s">
        <v>47973</v>
      </c>
      <c r="C874" s="50" t="s">
        <v>48005</v>
      </c>
      <c r="D874" s="19">
        <v>950</v>
      </c>
      <c r="E874" s="19">
        <v>950</v>
      </c>
      <c r="F874" s="8" t="s">
        <v>37942</v>
      </c>
      <c r="G874" s="18" t="s">
        <v>47988</v>
      </c>
      <c r="H874" s="18" t="s">
        <v>47988</v>
      </c>
      <c r="I874" s="8" t="s">
        <v>931</v>
      </c>
      <c r="J874" s="18" t="s">
        <v>48004</v>
      </c>
    </row>
    <row r="875" spans="1:10" ht="81" x14ac:dyDescent="0.35">
      <c r="A875" s="8">
        <v>870</v>
      </c>
      <c r="B875" s="12" t="s">
        <v>1966</v>
      </c>
      <c r="C875" s="8" t="s">
        <v>959</v>
      </c>
      <c r="D875" s="109">
        <v>37450</v>
      </c>
      <c r="E875" s="109">
        <f t="shared" ref="E875:E881" si="17">D875</f>
        <v>37450</v>
      </c>
      <c r="F875" s="8" t="s">
        <v>938</v>
      </c>
      <c r="G875" s="8" t="s">
        <v>1967</v>
      </c>
      <c r="H875" s="8" t="s">
        <v>1968</v>
      </c>
      <c r="I875" s="8" t="s">
        <v>962</v>
      </c>
      <c r="J875" s="8" t="s">
        <v>1969</v>
      </c>
    </row>
    <row r="876" spans="1:10" ht="81" x14ac:dyDescent="0.35">
      <c r="A876" s="8">
        <v>871</v>
      </c>
      <c r="B876" s="12" t="s">
        <v>1970</v>
      </c>
      <c r="C876" s="8" t="s">
        <v>959</v>
      </c>
      <c r="D876" s="109">
        <v>34240</v>
      </c>
      <c r="E876" s="109">
        <f t="shared" si="17"/>
        <v>34240</v>
      </c>
      <c r="F876" s="8" t="s">
        <v>938</v>
      </c>
      <c r="G876" s="8" t="s">
        <v>1971</v>
      </c>
      <c r="H876" s="8" t="s">
        <v>1972</v>
      </c>
      <c r="I876" s="8" t="s">
        <v>962</v>
      </c>
      <c r="J876" s="8" t="s">
        <v>1973</v>
      </c>
    </row>
    <row r="877" spans="1:10" ht="81" x14ac:dyDescent="0.35">
      <c r="A877" s="8">
        <v>872</v>
      </c>
      <c r="B877" s="12" t="s">
        <v>1974</v>
      </c>
      <c r="C877" s="8" t="s">
        <v>959</v>
      </c>
      <c r="D877" s="109">
        <v>17840</v>
      </c>
      <c r="E877" s="109">
        <f t="shared" si="17"/>
        <v>17840</v>
      </c>
      <c r="F877" s="8" t="s">
        <v>938</v>
      </c>
      <c r="G877" s="8" t="s">
        <v>1975</v>
      </c>
      <c r="H877" s="8" t="s">
        <v>1976</v>
      </c>
      <c r="I877" s="8" t="s">
        <v>962</v>
      </c>
      <c r="J877" s="8" t="s">
        <v>1977</v>
      </c>
    </row>
    <row r="878" spans="1:10" ht="60.75" x14ac:dyDescent="0.35">
      <c r="A878" s="8">
        <v>873</v>
      </c>
      <c r="B878" s="12" t="s">
        <v>1978</v>
      </c>
      <c r="C878" s="8" t="s">
        <v>959</v>
      </c>
      <c r="D878" s="109">
        <v>36400</v>
      </c>
      <c r="E878" s="109">
        <f t="shared" si="17"/>
        <v>36400</v>
      </c>
      <c r="F878" s="8" t="s">
        <v>938</v>
      </c>
      <c r="G878" s="8" t="s">
        <v>1979</v>
      </c>
      <c r="H878" s="8" t="s">
        <v>1980</v>
      </c>
      <c r="I878" s="8" t="s">
        <v>962</v>
      </c>
      <c r="J878" s="8" t="s">
        <v>1981</v>
      </c>
    </row>
    <row r="879" spans="1:10" ht="81" x14ac:dyDescent="0.35">
      <c r="A879" s="8">
        <v>874</v>
      </c>
      <c r="B879" s="12" t="s">
        <v>1982</v>
      </c>
      <c r="C879" s="8" t="s">
        <v>959</v>
      </c>
      <c r="D879" s="109">
        <v>18900</v>
      </c>
      <c r="E879" s="109">
        <f t="shared" si="17"/>
        <v>18900</v>
      </c>
      <c r="F879" s="8" t="s">
        <v>938</v>
      </c>
      <c r="G879" s="8" t="s">
        <v>1983</v>
      </c>
      <c r="H879" s="8" t="s">
        <v>1984</v>
      </c>
      <c r="I879" s="8" t="s">
        <v>962</v>
      </c>
      <c r="J879" s="8" t="s">
        <v>1985</v>
      </c>
    </row>
    <row r="880" spans="1:10" ht="60.75" x14ac:dyDescent="0.35">
      <c r="A880" s="8">
        <v>875</v>
      </c>
      <c r="B880" s="12" t="s">
        <v>1986</v>
      </c>
      <c r="C880" s="8" t="s">
        <v>959</v>
      </c>
      <c r="D880" s="109">
        <v>5000</v>
      </c>
      <c r="E880" s="109">
        <f t="shared" si="17"/>
        <v>5000</v>
      </c>
      <c r="F880" s="8" t="s">
        <v>938</v>
      </c>
      <c r="G880" s="8" t="s">
        <v>1987</v>
      </c>
      <c r="H880" s="8" t="s">
        <v>1988</v>
      </c>
      <c r="I880" s="8" t="s">
        <v>962</v>
      </c>
      <c r="J880" s="8" t="s">
        <v>1989</v>
      </c>
    </row>
    <row r="881" spans="1:10" ht="81" x14ac:dyDescent="0.35">
      <c r="A881" s="8">
        <v>876</v>
      </c>
      <c r="B881" s="12" t="s">
        <v>1990</v>
      </c>
      <c r="C881" s="8" t="s">
        <v>959</v>
      </c>
      <c r="D881" s="109">
        <v>24948.12</v>
      </c>
      <c r="E881" s="109">
        <f t="shared" si="17"/>
        <v>24948.12</v>
      </c>
      <c r="F881" s="8" t="s">
        <v>938</v>
      </c>
      <c r="G881" s="8" t="s">
        <v>1991</v>
      </c>
      <c r="H881" s="8" t="s">
        <v>1992</v>
      </c>
      <c r="I881" s="8" t="s">
        <v>962</v>
      </c>
      <c r="J881" s="8" t="s">
        <v>1993</v>
      </c>
    </row>
    <row r="882" spans="1:10" ht="60.75" x14ac:dyDescent="0.35">
      <c r="A882" s="8">
        <v>877</v>
      </c>
      <c r="B882" s="12" t="s">
        <v>1994</v>
      </c>
      <c r="C882" s="8" t="s">
        <v>1278</v>
      </c>
      <c r="D882" s="131">
        <v>97000</v>
      </c>
      <c r="E882" s="131">
        <v>97000</v>
      </c>
      <c r="F882" s="8" t="s">
        <v>37942</v>
      </c>
      <c r="G882" s="8" t="s">
        <v>1995</v>
      </c>
      <c r="H882" s="8" t="s">
        <v>1995</v>
      </c>
      <c r="I882" s="18" t="s">
        <v>1058</v>
      </c>
      <c r="J882" s="18" t="s">
        <v>1996</v>
      </c>
    </row>
    <row r="883" spans="1:10" ht="60.75" x14ac:dyDescent="0.35">
      <c r="A883" s="8">
        <v>878</v>
      </c>
      <c r="B883" s="12" t="s">
        <v>1997</v>
      </c>
      <c r="C883" s="8" t="s">
        <v>1278</v>
      </c>
      <c r="D883" s="131">
        <v>116897.5</v>
      </c>
      <c r="E883" s="131">
        <v>116897.5</v>
      </c>
      <c r="F883" s="8" t="s">
        <v>37942</v>
      </c>
      <c r="G883" s="8" t="s">
        <v>1998</v>
      </c>
      <c r="H883" s="8" t="s">
        <v>1998</v>
      </c>
      <c r="I883" s="18" t="s">
        <v>1058</v>
      </c>
      <c r="J883" s="18" t="s">
        <v>1999</v>
      </c>
    </row>
    <row r="884" spans="1:10" ht="121.5" x14ac:dyDescent="0.35">
      <c r="A884" s="8">
        <v>879</v>
      </c>
      <c r="B884" s="12" t="s">
        <v>36958</v>
      </c>
      <c r="C884" s="14" t="s">
        <v>911</v>
      </c>
      <c r="D884" s="109">
        <v>1350000</v>
      </c>
      <c r="E884" s="109">
        <v>1350000</v>
      </c>
      <c r="F884" s="111" t="s">
        <v>1073</v>
      </c>
      <c r="G884" s="8" t="s">
        <v>2000</v>
      </c>
      <c r="H884" s="8" t="s">
        <v>2001</v>
      </c>
      <c r="I884" s="112" t="s">
        <v>914</v>
      </c>
      <c r="J884" s="112" t="s">
        <v>25072</v>
      </c>
    </row>
    <row r="885" spans="1:10" ht="141.75" x14ac:dyDescent="0.35">
      <c r="A885" s="8">
        <v>880</v>
      </c>
      <c r="B885" s="12" t="s">
        <v>2002</v>
      </c>
      <c r="C885" s="14" t="s">
        <v>911</v>
      </c>
      <c r="D885" s="109">
        <v>350000</v>
      </c>
      <c r="E885" s="109">
        <v>350000</v>
      </c>
      <c r="F885" s="112" t="s">
        <v>33</v>
      </c>
      <c r="G885" s="8" t="s">
        <v>2003</v>
      </c>
      <c r="H885" s="8" t="s">
        <v>2004</v>
      </c>
      <c r="I885" s="112" t="s">
        <v>914</v>
      </c>
      <c r="J885" s="112" t="s">
        <v>25073</v>
      </c>
    </row>
    <row r="886" spans="1:10" ht="60.75" x14ac:dyDescent="0.35">
      <c r="A886" s="8">
        <v>881</v>
      </c>
      <c r="B886" s="12" t="s">
        <v>2005</v>
      </c>
      <c r="C886" s="8" t="s">
        <v>928</v>
      </c>
      <c r="D886" s="131">
        <v>7212.87</v>
      </c>
      <c r="E886" s="131">
        <v>7212.87</v>
      </c>
      <c r="F886" s="8" t="s">
        <v>929</v>
      </c>
      <c r="G886" s="8" t="s">
        <v>2006</v>
      </c>
      <c r="H886" s="8" t="s">
        <v>2006</v>
      </c>
      <c r="I886" s="14" t="s">
        <v>931</v>
      </c>
      <c r="J886" s="14" t="s">
        <v>2007</v>
      </c>
    </row>
    <row r="887" spans="1:10" ht="81" x14ac:dyDescent="0.35">
      <c r="A887" s="8">
        <v>882</v>
      </c>
      <c r="B887" s="12" t="s">
        <v>2008</v>
      </c>
      <c r="C887" s="8" t="s">
        <v>928</v>
      </c>
      <c r="D887" s="131">
        <v>9373.2000000000007</v>
      </c>
      <c r="E887" s="131">
        <v>9373.2000000000007</v>
      </c>
      <c r="F887" s="8" t="s">
        <v>929</v>
      </c>
      <c r="G887" s="8" t="s">
        <v>2009</v>
      </c>
      <c r="H887" s="8" t="s">
        <v>2009</v>
      </c>
      <c r="I887" s="14" t="s">
        <v>931</v>
      </c>
      <c r="J887" s="14" t="s">
        <v>2010</v>
      </c>
    </row>
    <row r="888" spans="1:10" ht="60.75" x14ac:dyDescent="0.35">
      <c r="A888" s="8">
        <v>883</v>
      </c>
      <c r="B888" s="12" t="s">
        <v>2011</v>
      </c>
      <c r="C888" s="8" t="s">
        <v>928</v>
      </c>
      <c r="D888" s="131">
        <v>98000</v>
      </c>
      <c r="E888" s="131">
        <v>98000</v>
      </c>
      <c r="F888" s="8" t="s">
        <v>929</v>
      </c>
      <c r="G888" s="8" t="s">
        <v>2012</v>
      </c>
      <c r="H888" s="8" t="s">
        <v>2012</v>
      </c>
      <c r="I888" s="14" t="s">
        <v>931</v>
      </c>
      <c r="J888" s="14" t="s">
        <v>2013</v>
      </c>
    </row>
    <row r="889" spans="1:10" ht="81" x14ac:dyDescent="0.35">
      <c r="A889" s="8">
        <v>884</v>
      </c>
      <c r="B889" s="12" t="s">
        <v>2014</v>
      </c>
      <c r="C889" s="8" t="s">
        <v>928</v>
      </c>
      <c r="D889" s="131">
        <v>11342</v>
      </c>
      <c r="E889" s="131">
        <v>11342</v>
      </c>
      <c r="F889" s="8" t="s">
        <v>929</v>
      </c>
      <c r="G889" s="8" t="s">
        <v>2015</v>
      </c>
      <c r="H889" s="8" t="s">
        <v>2015</v>
      </c>
      <c r="I889" s="14" t="s">
        <v>931</v>
      </c>
      <c r="J889" s="14" t="s">
        <v>2016</v>
      </c>
    </row>
    <row r="890" spans="1:10" ht="81" x14ac:dyDescent="0.35">
      <c r="A890" s="8">
        <v>885</v>
      </c>
      <c r="B890" s="12" t="s">
        <v>2014</v>
      </c>
      <c r="C890" s="8" t="s">
        <v>928</v>
      </c>
      <c r="D890" s="131">
        <v>10593</v>
      </c>
      <c r="E890" s="131">
        <v>10593</v>
      </c>
      <c r="F890" s="8" t="s">
        <v>929</v>
      </c>
      <c r="G890" s="8" t="s">
        <v>2017</v>
      </c>
      <c r="H890" s="8" t="s">
        <v>2017</v>
      </c>
      <c r="I890" s="14" t="s">
        <v>931</v>
      </c>
      <c r="J890" s="14" t="s">
        <v>2018</v>
      </c>
    </row>
    <row r="891" spans="1:10" ht="81" x14ac:dyDescent="0.35">
      <c r="A891" s="8">
        <v>886</v>
      </c>
      <c r="B891" s="12" t="s">
        <v>2019</v>
      </c>
      <c r="C891" s="8" t="s">
        <v>928</v>
      </c>
      <c r="D891" s="131">
        <v>7918</v>
      </c>
      <c r="E891" s="131">
        <v>7918</v>
      </c>
      <c r="F891" s="8" t="s">
        <v>929</v>
      </c>
      <c r="G891" s="8" t="s">
        <v>2020</v>
      </c>
      <c r="H891" s="8" t="s">
        <v>2020</v>
      </c>
      <c r="I891" s="14" t="s">
        <v>931</v>
      </c>
      <c r="J891" s="14" t="s">
        <v>2021</v>
      </c>
    </row>
    <row r="892" spans="1:10" ht="81" x14ac:dyDescent="0.35">
      <c r="A892" s="8">
        <v>887</v>
      </c>
      <c r="B892" s="12" t="s">
        <v>2022</v>
      </c>
      <c r="C892" s="8" t="s">
        <v>928</v>
      </c>
      <c r="D892" s="131">
        <v>204417.51</v>
      </c>
      <c r="E892" s="131">
        <v>204417.51</v>
      </c>
      <c r="F892" s="8" t="s">
        <v>929</v>
      </c>
      <c r="G892" s="8" t="s">
        <v>2023</v>
      </c>
      <c r="H892" s="8" t="s">
        <v>2023</v>
      </c>
      <c r="I892" s="14" t="s">
        <v>931</v>
      </c>
      <c r="J892" s="14" t="s">
        <v>2024</v>
      </c>
    </row>
    <row r="893" spans="1:10" ht="40.5" x14ac:dyDescent="0.35">
      <c r="A893" s="8">
        <v>888</v>
      </c>
      <c r="B893" s="12" t="s">
        <v>1542</v>
      </c>
      <c r="C893" s="8" t="s">
        <v>928</v>
      </c>
      <c r="D893" s="131">
        <v>15365</v>
      </c>
      <c r="E893" s="131">
        <v>15365</v>
      </c>
      <c r="F893" s="8" t="s">
        <v>929</v>
      </c>
      <c r="G893" s="8" t="s">
        <v>2025</v>
      </c>
      <c r="H893" s="8" t="s">
        <v>2025</v>
      </c>
      <c r="I893" s="14" t="s">
        <v>931</v>
      </c>
      <c r="J893" s="14" t="s">
        <v>2026</v>
      </c>
    </row>
    <row r="894" spans="1:10" ht="81" x14ac:dyDescent="0.35">
      <c r="A894" s="8">
        <v>889</v>
      </c>
      <c r="B894" s="12" t="s">
        <v>2027</v>
      </c>
      <c r="C894" s="8" t="s">
        <v>928</v>
      </c>
      <c r="D894" s="131">
        <v>33891</v>
      </c>
      <c r="E894" s="131">
        <v>33891</v>
      </c>
      <c r="F894" s="8" t="s">
        <v>929</v>
      </c>
      <c r="G894" s="8" t="s">
        <v>2028</v>
      </c>
      <c r="H894" s="8" t="s">
        <v>2028</v>
      </c>
      <c r="I894" s="14" t="s">
        <v>931</v>
      </c>
      <c r="J894" s="14" t="s">
        <v>2029</v>
      </c>
    </row>
    <row r="895" spans="1:10" ht="81" x14ac:dyDescent="0.35">
      <c r="A895" s="8">
        <v>890</v>
      </c>
      <c r="B895" s="12" t="s">
        <v>1548</v>
      </c>
      <c r="C895" s="8" t="s">
        <v>928</v>
      </c>
      <c r="D895" s="131">
        <v>78794.8</v>
      </c>
      <c r="E895" s="131">
        <v>78794.8</v>
      </c>
      <c r="F895" s="8" t="s">
        <v>929</v>
      </c>
      <c r="G895" s="8" t="s">
        <v>2030</v>
      </c>
      <c r="H895" s="8" t="s">
        <v>2030</v>
      </c>
      <c r="I895" s="14" t="s">
        <v>931</v>
      </c>
      <c r="J895" s="14" t="s">
        <v>2031</v>
      </c>
    </row>
    <row r="896" spans="1:10" ht="121.5" x14ac:dyDescent="0.35">
      <c r="A896" s="8">
        <v>891</v>
      </c>
      <c r="B896" s="12" t="s">
        <v>2032</v>
      </c>
      <c r="C896" s="8" t="s">
        <v>968</v>
      </c>
      <c r="D896" s="133">
        <v>399120.7</v>
      </c>
      <c r="E896" s="133">
        <v>399120.7</v>
      </c>
      <c r="F896" s="18" t="s">
        <v>969</v>
      </c>
      <c r="G896" s="8" t="s">
        <v>2033</v>
      </c>
      <c r="H896" s="8" t="s">
        <v>2034</v>
      </c>
      <c r="I896" s="8" t="s">
        <v>972</v>
      </c>
      <c r="J896" s="8" t="s">
        <v>2035</v>
      </c>
    </row>
    <row r="897" spans="1:10" ht="81" x14ac:dyDescent="0.35">
      <c r="A897" s="8">
        <v>892</v>
      </c>
      <c r="B897" s="12" t="s">
        <v>2036</v>
      </c>
      <c r="C897" s="8" t="s">
        <v>968</v>
      </c>
      <c r="D897" s="133">
        <v>102720</v>
      </c>
      <c r="E897" s="133">
        <v>102720</v>
      </c>
      <c r="F897" s="18" t="s">
        <v>969</v>
      </c>
      <c r="G897" s="8" t="s">
        <v>2037</v>
      </c>
      <c r="H897" s="8" t="s">
        <v>2038</v>
      </c>
      <c r="I897" s="8" t="s">
        <v>972</v>
      </c>
      <c r="J897" s="8" t="s">
        <v>2039</v>
      </c>
    </row>
    <row r="898" spans="1:10" ht="101.25" x14ac:dyDescent="0.35">
      <c r="A898" s="8">
        <v>893</v>
      </c>
      <c r="B898" s="12" t="s">
        <v>2040</v>
      </c>
      <c r="C898" s="8" t="s">
        <v>968</v>
      </c>
      <c r="D898" s="133">
        <v>46545</v>
      </c>
      <c r="E898" s="133">
        <v>46545</v>
      </c>
      <c r="F898" s="8" t="s">
        <v>969</v>
      </c>
      <c r="G898" s="8" t="s">
        <v>2041</v>
      </c>
      <c r="H898" s="8" t="s">
        <v>2042</v>
      </c>
      <c r="I898" s="8" t="s">
        <v>972</v>
      </c>
      <c r="J898" s="8" t="s">
        <v>38667</v>
      </c>
    </row>
    <row r="899" spans="1:10" ht="121.5" x14ac:dyDescent="0.35">
      <c r="A899" s="8">
        <v>894</v>
      </c>
      <c r="B899" s="12" t="s">
        <v>2043</v>
      </c>
      <c r="C899" s="8" t="s">
        <v>968</v>
      </c>
      <c r="D899" s="133">
        <v>35000</v>
      </c>
      <c r="E899" s="133">
        <v>35000</v>
      </c>
      <c r="F899" s="8" t="s">
        <v>969</v>
      </c>
      <c r="G899" s="8" t="s">
        <v>1440</v>
      </c>
      <c r="H899" s="8" t="s">
        <v>1441</v>
      </c>
      <c r="I899" s="8" t="s">
        <v>972</v>
      </c>
      <c r="J899" s="8" t="s">
        <v>38666</v>
      </c>
    </row>
    <row r="900" spans="1:10" ht="101.25" x14ac:dyDescent="0.35">
      <c r="A900" s="8">
        <v>895</v>
      </c>
      <c r="B900" s="12" t="s">
        <v>2044</v>
      </c>
      <c r="C900" s="8" t="s">
        <v>968</v>
      </c>
      <c r="D900" s="133">
        <v>46010</v>
      </c>
      <c r="E900" s="133">
        <v>46010</v>
      </c>
      <c r="F900" s="8" t="s">
        <v>969</v>
      </c>
      <c r="G900" s="8" t="s">
        <v>2045</v>
      </c>
      <c r="H900" s="8" t="s">
        <v>2046</v>
      </c>
      <c r="I900" s="8" t="s">
        <v>972</v>
      </c>
      <c r="J900" s="8" t="s">
        <v>38665</v>
      </c>
    </row>
    <row r="901" spans="1:10" ht="101.25" x14ac:dyDescent="0.35">
      <c r="A901" s="8">
        <v>896</v>
      </c>
      <c r="B901" s="12" t="s">
        <v>2047</v>
      </c>
      <c r="C901" s="8" t="s">
        <v>968</v>
      </c>
      <c r="D901" s="133">
        <v>90000</v>
      </c>
      <c r="E901" s="133">
        <v>0</v>
      </c>
      <c r="F901" s="8" t="s">
        <v>969</v>
      </c>
      <c r="G901" s="8" t="s">
        <v>2048</v>
      </c>
      <c r="H901" s="8" t="s">
        <v>2049</v>
      </c>
      <c r="I901" s="8" t="s">
        <v>972</v>
      </c>
      <c r="J901" s="8" t="s">
        <v>38664</v>
      </c>
    </row>
    <row r="902" spans="1:10" ht="141.75" x14ac:dyDescent="0.35">
      <c r="A902" s="8">
        <v>897</v>
      </c>
      <c r="B902" s="36" t="s">
        <v>2050</v>
      </c>
      <c r="C902" s="32" t="s">
        <v>968</v>
      </c>
      <c r="D902" s="241">
        <v>248000</v>
      </c>
      <c r="E902" s="241">
        <v>248000</v>
      </c>
      <c r="F902" s="32" t="s">
        <v>969</v>
      </c>
      <c r="G902" s="32" t="s">
        <v>2051</v>
      </c>
      <c r="H902" s="32" t="s">
        <v>2052</v>
      </c>
      <c r="I902" s="32" t="s">
        <v>972</v>
      </c>
      <c r="J902" s="32" t="s">
        <v>38663</v>
      </c>
    </row>
    <row r="903" spans="1:10" ht="101.25" x14ac:dyDescent="0.35">
      <c r="A903" s="8">
        <v>898</v>
      </c>
      <c r="B903" s="108" t="s">
        <v>38659</v>
      </c>
      <c r="C903" s="14" t="s">
        <v>38633</v>
      </c>
      <c r="D903" s="139">
        <v>9900</v>
      </c>
      <c r="E903" s="139">
        <v>9900</v>
      </c>
      <c r="F903" s="14" t="s">
        <v>37942</v>
      </c>
      <c r="G903" s="14" t="s">
        <v>38660</v>
      </c>
      <c r="H903" s="14" t="s">
        <v>38660</v>
      </c>
      <c r="I903" s="116" t="s">
        <v>38635</v>
      </c>
      <c r="J903" s="14" t="s">
        <v>38668</v>
      </c>
    </row>
    <row r="904" spans="1:10" ht="60.75" x14ac:dyDescent="0.35">
      <c r="A904" s="8">
        <v>899</v>
      </c>
      <c r="B904" s="12" t="s">
        <v>47106</v>
      </c>
      <c r="C904" s="14" t="s">
        <v>47010</v>
      </c>
      <c r="D904" s="109">
        <v>9808</v>
      </c>
      <c r="E904" s="109">
        <f>D904</f>
        <v>9808</v>
      </c>
      <c r="F904" s="18" t="s">
        <v>37942</v>
      </c>
      <c r="G904" s="119" t="s">
        <v>47113</v>
      </c>
      <c r="H904" s="119" t="s">
        <v>47113</v>
      </c>
      <c r="I904" s="8" t="s">
        <v>185</v>
      </c>
      <c r="J904" s="8" t="s">
        <v>47087</v>
      </c>
    </row>
    <row r="905" spans="1:10" ht="60.75" x14ac:dyDescent="0.35">
      <c r="A905" s="8">
        <v>900</v>
      </c>
      <c r="B905" s="12" t="s">
        <v>47106</v>
      </c>
      <c r="C905" s="14" t="s">
        <v>47010</v>
      </c>
      <c r="D905" s="109">
        <v>9442</v>
      </c>
      <c r="E905" s="109">
        <f t="shared" ref="E905:E922" si="18">D905</f>
        <v>9442</v>
      </c>
      <c r="F905" s="18" t="s">
        <v>37942</v>
      </c>
      <c r="G905" s="8" t="s">
        <v>47114</v>
      </c>
      <c r="H905" s="8" t="s">
        <v>47114</v>
      </c>
      <c r="I905" s="8" t="s">
        <v>185</v>
      </c>
      <c r="J905" s="8" t="s">
        <v>47088</v>
      </c>
    </row>
    <row r="906" spans="1:10" ht="60.75" x14ac:dyDescent="0.35">
      <c r="A906" s="8">
        <v>901</v>
      </c>
      <c r="B906" s="12" t="s">
        <v>47106</v>
      </c>
      <c r="C906" s="14" t="s">
        <v>47010</v>
      </c>
      <c r="D906" s="109">
        <v>9442</v>
      </c>
      <c r="E906" s="109">
        <f t="shared" si="18"/>
        <v>9442</v>
      </c>
      <c r="F906" s="18" t="s">
        <v>37942</v>
      </c>
      <c r="G906" s="8" t="s">
        <v>47115</v>
      </c>
      <c r="H906" s="8" t="s">
        <v>47115</v>
      </c>
      <c r="I906" s="8" t="s">
        <v>185</v>
      </c>
      <c r="J906" s="8" t="s">
        <v>47089</v>
      </c>
    </row>
    <row r="907" spans="1:10" ht="60.75" x14ac:dyDescent="0.35">
      <c r="A907" s="8">
        <v>902</v>
      </c>
      <c r="B907" s="12" t="s">
        <v>47106</v>
      </c>
      <c r="C907" s="14" t="s">
        <v>47010</v>
      </c>
      <c r="D907" s="109">
        <v>9167</v>
      </c>
      <c r="E907" s="109">
        <f t="shared" si="18"/>
        <v>9167</v>
      </c>
      <c r="F907" s="18" t="s">
        <v>37942</v>
      </c>
      <c r="G907" s="8" t="s">
        <v>47116</v>
      </c>
      <c r="H907" s="8" t="s">
        <v>47116</v>
      </c>
      <c r="I907" s="8" t="s">
        <v>185</v>
      </c>
      <c r="J907" s="8" t="s">
        <v>47090</v>
      </c>
    </row>
    <row r="908" spans="1:10" ht="60.75" x14ac:dyDescent="0.35">
      <c r="A908" s="8">
        <v>903</v>
      </c>
      <c r="B908" s="12" t="s">
        <v>47106</v>
      </c>
      <c r="C908" s="14" t="s">
        <v>47010</v>
      </c>
      <c r="D908" s="109">
        <v>9258</v>
      </c>
      <c r="E908" s="109">
        <f t="shared" si="18"/>
        <v>9258</v>
      </c>
      <c r="F908" s="18" t="s">
        <v>37942</v>
      </c>
      <c r="G908" s="8" t="s">
        <v>47117</v>
      </c>
      <c r="H908" s="8" t="s">
        <v>47117</v>
      </c>
      <c r="I908" s="8" t="s">
        <v>185</v>
      </c>
      <c r="J908" s="8" t="s">
        <v>47091</v>
      </c>
    </row>
    <row r="909" spans="1:10" ht="60.75" x14ac:dyDescent="0.35">
      <c r="A909" s="8">
        <v>904</v>
      </c>
      <c r="B909" s="12" t="s">
        <v>47106</v>
      </c>
      <c r="C909" s="14" t="s">
        <v>47010</v>
      </c>
      <c r="D909" s="109">
        <v>7400</v>
      </c>
      <c r="E909" s="109">
        <f t="shared" si="18"/>
        <v>7400</v>
      </c>
      <c r="F909" s="18" t="s">
        <v>37942</v>
      </c>
      <c r="G909" s="119" t="s">
        <v>47118</v>
      </c>
      <c r="H909" s="119" t="s">
        <v>47118</v>
      </c>
      <c r="I909" s="8" t="s">
        <v>185</v>
      </c>
      <c r="J909" s="8" t="s">
        <v>47092</v>
      </c>
    </row>
    <row r="910" spans="1:10" ht="60.75" x14ac:dyDescent="0.35">
      <c r="A910" s="8">
        <v>905</v>
      </c>
      <c r="B910" s="12" t="s">
        <v>47107</v>
      </c>
      <c r="C910" s="14" t="s">
        <v>47010</v>
      </c>
      <c r="D910" s="109">
        <v>9258</v>
      </c>
      <c r="E910" s="109">
        <f t="shared" si="18"/>
        <v>9258</v>
      </c>
      <c r="F910" s="18" t="s">
        <v>37942</v>
      </c>
      <c r="G910" s="119" t="s">
        <v>47119</v>
      </c>
      <c r="H910" s="119" t="s">
        <v>47119</v>
      </c>
      <c r="I910" s="8" t="s">
        <v>185</v>
      </c>
      <c r="J910" s="8" t="s">
        <v>47093</v>
      </c>
    </row>
    <row r="911" spans="1:10" ht="60.75" x14ac:dyDescent="0.35">
      <c r="A911" s="8">
        <v>906</v>
      </c>
      <c r="B911" s="12" t="s">
        <v>47107</v>
      </c>
      <c r="C911" s="14" t="s">
        <v>47010</v>
      </c>
      <c r="D911" s="109">
        <v>9258</v>
      </c>
      <c r="E911" s="109">
        <f t="shared" si="18"/>
        <v>9258</v>
      </c>
      <c r="F911" s="18" t="s">
        <v>37942</v>
      </c>
      <c r="G911" s="119" t="s">
        <v>47120</v>
      </c>
      <c r="H911" s="119" t="s">
        <v>47120</v>
      </c>
      <c r="I911" s="8" t="s">
        <v>185</v>
      </c>
      <c r="J911" s="8" t="s">
        <v>47094</v>
      </c>
    </row>
    <row r="912" spans="1:10" ht="60.75" x14ac:dyDescent="0.35">
      <c r="A912" s="8">
        <v>907</v>
      </c>
      <c r="B912" s="12" t="s">
        <v>47107</v>
      </c>
      <c r="C912" s="14" t="s">
        <v>47010</v>
      </c>
      <c r="D912" s="109">
        <v>8417</v>
      </c>
      <c r="E912" s="109">
        <f t="shared" si="18"/>
        <v>8417</v>
      </c>
      <c r="F912" s="18" t="s">
        <v>37942</v>
      </c>
      <c r="G912" s="8" t="s">
        <v>47121</v>
      </c>
      <c r="H912" s="8" t="s">
        <v>47121</v>
      </c>
      <c r="I912" s="8" t="s">
        <v>185</v>
      </c>
      <c r="J912" s="8" t="s">
        <v>47096</v>
      </c>
    </row>
    <row r="913" spans="1:10" ht="60.75" x14ac:dyDescent="0.35">
      <c r="A913" s="8">
        <v>908</v>
      </c>
      <c r="B913" s="12" t="s">
        <v>47107</v>
      </c>
      <c r="C913" s="14" t="s">
        <v>47010</v>
      </c>
      <c r="D913" s="109">
        <v>8417</v>
      </c>
      <c r="E913" s="109">
        <f t="shared" si="18"/>
        <v>8417</v>
      </c>
      <c r="F913" s="18" t="s">
        <v>37942</v>
      </c>
      <c r="G913" s="8" t="s">
        <v>47122</v>
      </c>
      <c r="H913" s="8" t="s">
        <v>47122</v>
      </c>
      <c r="I913" s="8" t="s">
        <v>185</v>
      </c>
      <c r="J913" s="8" t="s">
        <v>47095</v>
      </c>
    </row>
    <row r="914" spans="1:10" ht="60.75" x14ac:dyDescent="0.35">
      <c r="A914" s="8">
        <v>909</v>
      </c>
      <c r="B914" s="12" t="s">
        <v>47108</v>
      </c>
      <c r="C914" s="14" t="s">
        <v>47010</v>
      </c>
      <c r="D914" s="109">
        <v>9350</v>
      </c>
      <c r="E914" s="109">
        <f t="shared" si="18"/>
        <v>9350</v>
      </c>
      <c r="F914" s="18" t="s">
        <v>37942</v>
      </c>
      <c r="G914" s="119" t="s">
        <v>47123</v>
      </c>
      <c r="H914" s="119" t="s">
        <v>47123</v>
      </c>
      <c r="I914" s="8" t="s">
        <v>185</v>
      </c>
      <c r="J914" s="8" t="s">
        <v>47097</v>
      </c>
    </row>
    <row r="915" spans="1:10" ht="60.75" x14ac:dyDescent="0.35">
      <c r="A915" s="8">
        <v>910</v>
      </c>
      <c r="B915" s="12" t="s">
        <v>47108</v>
      </c>
      <c r="C915" s="14" t="s">
        <v>47010</v>
      </c>
      <c r="D915" s="109">
        <v>8500</v>
      </c>
      <c r="E915" s="109">
        <f t="shared" si="18"/>
        <v>8500</v>
      </c>
      <c r="F915" s="18" t="s">
        <v>37942</v>
      </c>
      <c r="G915" s="119" t="s">
        <v>47124</v>
      </c>
      <c r="H915" s="119" t="s">
        <v>47124</v>
      </c>
      <c r="I915" s="8" t="s">
        <v>185</v>
      </c>
      <c r="J915" s="8" t="s">
        <v>47098</v>
      </c>
    </row>
    <row r="916" spans="1:10" ht="60.75" x14ac:dyDescent="0.35">
      <c r="A916" s="8">
        <v>911</v>
      </c>
      <c r="B916" s="12" t="s">
        <v>47108</v>
      </c>
      <c r="C916" s="14" t="s">
        <v>47010</v>
      </c>
      <c r="D916" s="109">
        <v>7875</v>
      </c>
      <c r="E916" s="109">
        <f t="shared" si="18"/>
        <v>7875</v>
      </c>
      <c r="F916" s="18" t="s">
        <v>37942</v>
      </c>
      <c r="G916" s="8" t="s">
        <v>47125</v>
      </c>
      <c r="H916" s="8" t="s">
        <v>47125</v>
      </c>
      <c r="I916" s="8" t="s">
        <v>185</v>
      </c>
      <c r="J916" s="8" t="s">
        <v>47099</v>
      </c>
    </row>
    <row r="917" spans="1:10" ht="60.75" x14ac:dyDescent="0.35">
      <c r="A917" s="8">
        <v>912</v>
      </c>
      <c r="B917" s="12" t="s">
        <v>47109</v>
      </c>
      <c r="C917" s="14" t="s">
        <v>47010</v>
      </c>
      <c r="D917" s="109">
        <v>9258</v>
      </c>
      <c r="E917" s="109">
        <f t="shared" si="18"/>
        <v>9258</v>
      </c>
      <c r="F917" s="18" t="s">
        <v>37942</v>
      </c>
      <c r="G917" s="119" t="s">
        <v>47126</v>
      </c>
      <c r="H917" s="119" t="s">
        <v>47126</v>
      </c>
      <c r="I917" s="8" t="s">
        <v>185</v>
      </c>
      <c r="J917" s="8" t="s">
        <v>47101</v>
      </c>
    </row>
    <row r="918" spans="1:10" ht="60.75" x14ac:dyDescent="0.35">
      <c r="A918" s="8">
        <v>913</v>
      </c>
      <c r="B918" s="12" t="s">
        <v>47110</v>
      </c>
      <c r="C918" s="14" t="s">
        <v>47010</v>
      </c>
      <c r="D918" s="109">
        <v>7833</v>
      </c>
      <c r="E918" s="109">
        <f t="shared" si="18"/>
        <v>7833</v>
      </c>
      <c r="F918" s="18" t="s">
        <v>37942</v>
      </c>
      <c r="G918" s="119" t="s">
        <v>47127</v>
      </c>
      <c r="H918" s="119" t="s">
        <v>47127</v>
      </c>
      <c r="I918" s="8" t="s">
        <v>185</v>
      </c>
      <c r="J918" s="8" t="s">
        <v>47100</v>
      </c>
    </row>
    <row r="919" spans="1:10" ht="60.75" x14ac:dyDescent="0.35">
      <c r="A919" s="8">
        <v>914</v>
      </c>
      <c r="B919" s="12" t="s">
        <v>47110</v>
      </c>
      <c r="C919" s="14" t="s">
        <v>47010</v>
      </c>
      <c r="D919" s="109">
        <v>7833</v>
      </c>
      <c r="E919" s="109">
        <f t="shared" si="18"/>
        <v>7833</v>
      </c>
      <c r="F919" s="18" t="s">
        <v>37942</v>
      </c>
      <c r="G919" s="119" t="s">
        <v>47128</v>
      </c>
      <c r="H919" s="119" t="s">
        <v>47128</v>
      </c>
      <c r="I919" s="8" t="s">
        <v>185</v>
      </c>
      <c r="J919" s="8" t="s">
        <v>47102</v>
      </c>
    </row>
    <row r="920" spans="1:10" ht="60.75" x14ac:dyDescent="0.35">
      <c r="A920" s="8">
        <v>915</v>
      </c>
      <c r="B920" s="12" t="s">
        <v>47110</v>
      </c>
      <c r="C920" s="14" t="s">
        <v>47010</v>
      </c>
      <c r="D920" s="109">
        <v>7833</v>
      </c>
      <c r="E920" s="109">
        <f t="shared" si="18"/>
        <v>7833</v>
      </c>
      <c r="F920" s="18" t="s">
        <v>37942</v>
      </c>
      <c r="G920" s="119" t="s">
        <v>47129</v>
      </c>
      <c r="H920" s="119" t="s">
        <v>47129</v>
      </c>
      <c r="I920" s="8" t="s">
        <v>185</v>
      </c>
      <c r="J920" s="8" t="s">
        <v>47103</v>
      </c>
    </row>
    <row r="921" spans="1:10" ht="60.75" x14ac:dyDescent="0.35">
      <c r="A921" s="8">
        <v>916</v>
      </c>
      <c r="B921" s="12" t="s">
        <v>47111</v>
      </c>
      <c r="C921" s="14" t="s">
        <v>47010</v>
      </c>
      <c r="D921" s="109">
        <v>9258</v>
      </c>
      <c r="E921" s="109">
        <f t="shared" si="18"/>
        <v>9258</v>
      </c>
      <c r="F921" s="18" t="s">
        <v>37942</v>
      </c>
      <c r="G921" s="119" t="s">
        <v>47130</v>
      </c>
      <c r="H921" s="119" t="s">
        <v>47130</v>
      </c>
      <c r="I921" s="8" t="s">
        <v>185</v>
      </c>
      <c r="J921" s="8" t="s">
        <v>47104</v>
      </c>
    </row>
    <row r="922" spans="1:10" ht="60.75" x14ac:dyDescent="0.35">
      <c r="A922" s="8">
        <v>917</v>
      </c>
      <c r="B922" s="12" t="s">
        <v>47112</v>
      </c>
      <c r="C922" s="14" t="s">
        <v>47010</v>
      </c>
      <c r="D922" s="109">
        <v>7875</v>
      </c>
      <c r="E922" s="109">
        <f t="shared" si="18"/>
        <v>7875</v>
      </c>
      <c r="F922" s="18" t="s">
        <v>37942</v>
      </c>
      <c r="G922" s="119" t="s">
        <v>47131</v>
      </c>
      <c r="H922" s="119" t="s">
        <v>47131</v>
      </c>
      <c r="I922" s="8" t="s">
        <v>185</v>
      </c>
      <c r="J922" s="8" t="s">
        <v>47105</v>
      </c>
    </row>
    <row r="923" spans="1:10" ht="162" x14ac:dyDescent="0.35">
      <c r="A923" s="8">
        <v>918</v>
      </c>
      <c r="B923" s="108" t="s">
        <v>38661</v>
      </c>
      <c r="C923" s="14" t="s">
        <v>38633</v>
      </c>
      <c r="D923" s="139">
        <v>2434.25</v>
      </c>
      <c r="E923" s="139">
        <v>2434.25</v>
      </c>
      <c r="F923" s="14" t="s">
        <v>37942</v>
      </c>
      <c r="G923" s="14" t="s">
        <v>38662</v>
      </c>
      <c r="H923" s="14" t="s">
        <v>38662</v>
      </c>
      <c r="I923" s="116" t="s">
        <v>38635</v>
      </c>
      <c r="J923" s="14" t="s">
        <v>38669</v>
      </c>
    </row>
    <row r="924" spans="1:10" ht="60.75" x14ac:dyDescent="0.35">
      <c r="A924" s="8">
        <v>919</v>
      </c>
      <c r="B924" s="89" t="s">
        <v>26764</v>
      </c>
      <c r="C924" s="27" t="s">
        <v>26755</v>
      </c>
      <c r="D924" s="94">
        <v>36000</v>
      </c>
      <c r="E924" s="94">
        <v>36000</v>
      </c>
      <c r="F924" s="63" t="s">
        <v>37942</v>
      </c>
      <c r="G924" s="63" t="s">
        <v>26765</v>
      </c>
      <c r="H924" s="63" t="s">
        <v>26765</v>
      </c>
      <c r="I924" s="260" t="s">
        <v>185</v>
      </c>
      <c r="J924" s="63" t="s">
        <v>26766</v>
      </c>
    </row>
    <row r="925" spans="1:10" ht="60.75" x14ac:dyDescent="0.35">
      <c r="A925" s="8">
        <v>920</v>
      </c>
      <c r="B925" s="16" t="s">
        <v>26767</v>
      </c>
      <c r="C925" s="8" t="s">
        <v>26755</v>
      </c>
      <c r="D925" s="19">
        <v>49500</v>
      </c>
      <c r="E925" s="19">
        <v>49500</v>
      </c>
      <c r="F925" s="18" t="s">
        <v>37942</v>
      </c>
      <c r="G925" s="18" t="s">
        <v>26768</v>
      </c>
      <c r="H925" s="18" t="s">
        <v>26769</v>
      </c>
      <c r="I925" s="261" t="s">
        <v>185</v>
      </c>
      <c r="J925" s="18" t="s">
        <v>26770</v>
      </c>
    </row>
    <row r="926" spans="1:10" ht="101.25" x14ac:dyDescent="0.35">
      <c r="A926" s="8">
        <v>921</v>
      </c>
      <c r="B926" s="124" t="s">
        <v>2053</v>
      </c>
      <c r="C926" s="114" t="s">
        <v>949</v>
      </c>
      <c r="D926" s="132">
        <v>230585</v>
      </c>
      <c r="E926" s="132">
        <v>230585</v>
      </c>
      <c r="F926" s="114" t="s">
        <v>938</v>
      </c>
      <c r="G926" s="114" t="s">
        <v>2054</v>
      </c>
      <c r="H926" s="114" t="s">
        <v>2054</v>
      </c>
      <c r="I926" s="115" t="s">
        <v>951</v>
      </c>
      <c r="J926" s="116" t="s">
        <v>2055</v>
      </c>
    </row>
    <row r="927" spans="1:10" ht="81" x14ac:dyDescent="0.35">
      <c r="A927" s="8">
        <v>922</v>
      </c>
      <c r="B927" s="124" t="s">
        <v>2056</v>
      </c>
      <c r="C927" s="114" t="s">
        <v>949</v>
      </c>
      <c r="D927" s="132">
        <v>266430</v>
      </c>
      <c r="E927" s="132">
        <v>266430</v>
      </c>
      <c r="F927" s="114" t="s">
        <v>938</v>
      </c>
      <c r="G927" s="114" t="s">
        <v>2057</v>
      </c>
      <c r="H927" s="114" t="s">
        <v>2057</v>
      </c>
      <c r="I927" s="115" t="s">
        <v>951</v>
      </c>
      <c r="J927" s="116" t="s">
        <v>2058</v>
      </c>
    </row>
    <row r="928" spans="1:10" ht="121.5" x14ac:dyDescent="0.35">
      <c r="A928" s="8">
        <v>923</v>
      </c>
      <c r="B928" s="124" t="s">
        <v>2059</v>
      </c>
      <c r="C928" s="114" t="s">
        <v>949</v>
      </c>
      <c r="D928" s="132">
        <v>144450</v>
      </c>
      <c r="E928" s="132">
        <v>144450</v>
      </c>
      <c r="F928" s="114" t="s">
        <v>938</v>
      </c>
      <c r="G928" s="114" t="s">
        <v>2060</v>
      </c>
      <c r="H928" s="114" t="s">
        <v>2060</v>
      </c>
      <c r="I928" s="115" t="s">
        <v>951</v>
      </c>
      <c r="J928" s="116" t="s">
        <v>2061</v>
      </c>
    </row>
    <row r="929" spans="1:10" ht="60.75" x14ac:dyDescent="0.35">
      <c r="A929" s="8">
        <v>924</v>
      </c>
      <c r="B929" s="124" t="s">
        <v>2062</v>
      </c>
      <c r="C929" s="114" t="s">
        <v>949</v>
      </c>
      <c r="D929" s="132">
        <v>3240000</v>
      </c>
      <c r="E929" s="132">
        <v>3240000</v>
      </c>
      <c r="F929" s="114" t="s">
        <v>938</v>
      </c>
      <c r="G929" s="114" t="s">
        <v>2063</v>
      </c>
      <c r="H929" s="114" t="s">
        <v>2063</v>
      </c>
      <c r="I929" s="115" t="s">
        <v>951</v>
      </c>
      <c r="J929" s="116" t="s">
        <v>2064</v>
      </c>
    </row>
    <row r="930" spans="1:10" ht="81" x14ac:dyDescent="0.35">
      <c r="A930" s="8">
        <v>925</v>
      </c>
      <c r="B930" s="124" t="s">
        <v>2065</v>
      </c>
      <c r="C930" s="114" t="s">
        <v>949</v>
      </c>
      <c r="D930" s="132">
        <v>198000</v>
      </c>
      <c r="E930" s="132">
        <v>198000</v>
      </c>
      <c r="F930" s="114" t="s">
        <v>938</v>
      </c>
      <c r="G930" s="114" t="s">
        <v>2066</v>
      </c>
      <c r="H930" s="114" t="s">
        <v>2066</v>
      </c>
      <c r="I930" s="115" t="s">
        <v>951</v>
      </c>
      <c r="J930" s="116" t="s">
        <v>2067</v>
      </c>
    </row>
    <row r="931" spans="1:10" ht="162" x14ac:dyDescent="0.35">
      <c r="A931" s="8">
        <v>926</v>
      </c>
      <c r="B931" s="124" t="s">
        <v>2068</v>
      </c>
      <c r="C931" s="114" t="s">
        <v>949</v>
      </c>
      <c r="D931" s="132">
        <v>963000</v>
      </c>
      <c r="E931" s="132">
        <v>1500396.8</v>
      </c>
      <c r="F931" s="114" t="s">
        <v>1073</v>
      </c>
      <c r="G931" s="114" t="s">
        <v>2069</v>
      </c>
      <c r="H931" s="114" t="s">
        <v>2070</v>
      </c>
      <c r="I931" s="115" t="s">
        <v>1899</v>
      </c>
      <c r="J931" s="116" t="s">
        <v>2071</v>
      </c>
    </row>
    <row r="932" spans="1:10" ht="40.5" x14ac:dyDescent="0.35">
      <c r="A932" s="8">
        <v>927</v>
      </c>
      <c r="B932" s="124" t="s">
        <v>956</v>
      </c>
      <c r="C932" s="114" t="s">
        <v>949</v>
      </c>
      <c r="D932" s="132">
        <v>30000</v>
      </c>
      <c r="E932" s="132">
        <v>30000</v>
      </c>
      <c r="F932" s="114" t="s">
        <v>938</v>
      </c>
      <c r="G932" s="114" t="s">
        <v>957</v>
      </c>
      <c r="H932" s="114" t="s">
        <v>957</v>
      </c>
      <c r="I932" s="115" t="s">
        <v>951</v>
      </c>
      <c r="J932" s="116" t="s">
        <v>2072</v>
      </c>
    </row>
    <row r="933" spans="1:10" ht="40.5" x14ac:dyDescent="0.35">
      <c r="A933" s="8">
        <v>928</v>
      </c>
      <c r="B933" s="124" t="s">
        <v>956</v>
      </c>
      <c r="C933" s="114" t="s">
        <v>949</v>
      </c>
      <c r="D933" s="132">
        <v>30000</v>
      </c>
      <c r="E933" s="132">
        <v>30000</v>
      </c>
      <c r="F933" s="114" t="s">
        <v>938</v>
      </c>
      <c r="G933" s="114" t="s">
        <v>957</v>
      </c>
      <c r="H933" s="114" t="s">
        <v>957</v>
      </c>
      <c r="I933" s="115" t="s">
        <v>951</v>
      </c>
      <c r="J933" s="116" t="s">
        <v>2073</v>
      </c>
    </row>
    <row r="934" spans="1:10" ht="121.5" x14ac:dyDescent="0.35">
      <c r="A934" s="8">
        <v>929</v>
      </c>
      <c r="B934" s="124" t="s">
        <v>2074</v>
      </c>
      <c r="C934" s="114" t="s">
        <v>949</v>
      </c>
      <c r="D934" s="132">
        <v>26857</v>
      </c>
      <c r="E934" s="132">
        <v>26857</v>
      </c>
      <c r="F934" s="114" t="s">
        <v>938</v>
      </c>
      <c r="G934" s="114" t="s">
        <v>2075</v>
      </c>
      <c r="H934" s="114" t="s">
        <v>2075</v>
      </c>
      <c r="I934" s="115" t="s">
        <v>951</v>
      </c>
      <c r="J934" s="116" t="s">
        <v>2076</v>
      </c>
    </row>
    <row r="935" spans="1:10" ht="60.75" x14ac:dyDescent="0.35">
      <c r="A935" s="8">
        <v>930</v>
      </c>
      <c r="B935" s="12" t="s">
        <v>44580</v>
      </c>
      <c r="C935" s="8" t="s">
        <v>44424</v>
      </c>
      <c r="D935" s="109">
        <v>1412.4</v>
      </c>
      <c r="E935" s="109">
        <v>1694.88</v>
      </c>
      <c r="F935" s="8" t="s">
        <v>938</v>
      </c>
      <c r="G935" s="8" t="s">
        <v>44581</v>
      </c>
      <c r="H935" s="8" t="s">
        <v>44581</v>
      </c>
      <c r="I935" s="8" t="s">
        <v>44582</v>
      </c>
      <c r="J935" s="8" t="s">
        <v>44583</v>
      </c>
    </row>
    <row r="936" spans="1:10" ht="81" x14ac:dyDescent="0.35">
      <c r="A936" s="8">
        <v>931</v>
      </c>
      <c r="B936" s="12" t="s">
        <v>44580</v>
      </c>
      <c r="C936" s="8" t="s">
        <v>44424</v>
      </c>
      <c r="D936" s="109">
        <v>10528.8</v>
      </c>
      <c r="E936" s="109">
        <v>10632</v>
      </c>
      <c r="F936" s="8" t="s">
        <v>938</v>
      </c>
      <c r="G936" s="8" t="s">
        <v>44584</v>
      </c>
      <c r="H936" s="8" t="s">
        <v>44584</v>
      </c>
      <c r="I936" s="8" t="s">
        <v>44582</v>
      </c>
      <c r="J936" s="8" t="s">
        <v>44585</v>
      </c>
    </row>
    <row r="937" spans="1:10" ht="81" x14ac:dyDescent="0.35">
      <c r="A937" s="8">
        <v>932</v>
      </c>
      <c r="B937" s="12" t="s">
        <v>44580</v>
      </c>
      <c r="C937" s="8" t="s">
        <v>44424</v>
      </c>
      <c r="D937" s="109">
        <v>3798.5</v>
      </c>
      <c r="E937" s="109">
        <v>6000</v>
      </c>
      <c r="F937" s="8" t="s">
        <v>938</v>
      </c>
      <c r="G937" s="8" t="s">
        <v>44586</v>
      </c>
      <c r="H937" s="8" t="s">
        <v>44586</v>
      </c>
      <c r="I937" s="8" t="s">
        <v>44582</v>
      </c>
      <c r="J937" s="8" t="s">
        <v>44587</v>
      </c>
    </row>
    <row r="938" spans="1:10" ht="60.75" x14ac:dyDescent="0.35">
      <c r="A938" s="8">
        <v>933</v>
      </c>
      <c r="B938" s="12" t="s">
        <v>44580</v>
      </c>
      <c r="C938" s="8" t="s">
        <v>44424</v>
      </c>
      <c r="D938" s="109">
        <v>3595.2</v>
      </c>
      <c r="E938" s="109">
        <v>4740</v>
      </c>
      <c r="F938" s="8" t="s">
        <v>938</v>
      </c>
      <c r="G938" s="8" t="s">
        <v>44588</v>
      </c>
      <c r="H938" s="8" t="s">
        <v>44588</v>
      </c>
      <c r="I938" s="8" t="s">
        <v>44582</v>
      </c>
      <c r="J938" s="8" t="s">
        <v>44589</v>
      </c>
    </row>
    <row r="939" spans="1:10" ht="60.75" x14ac:dyDescent="0.35">
      <c r="A939" s="8">
        <v>934</v>
      </c>
      <c r="B939" s="12" t="s">
        <v>44580</v>
      </c>
      <c r="C939" s="8" t="s">
        <v>44424</v>
      </c>
      <c r="D939" s="109">
        <v>419440</v>
      </c>
      <c r="E939" s="109">
        <v>1273300</v>
      </c>
      <c r="F939" s="8" t="s">
        <v>938</v>
      </c>
      <c r="G939" s="8" t="s">
        <v>44590</v>
      </c>
      <c r="H939" s="8" t="s">
        <v>44590</v>
      </c>
      <c r="I939" s="8" t="s">
        <v>44582</v>
      </c>
      <c r="J939" s="8" t="s">
        <v>44591</v>
      </c>
    </row>
    <row r="940" spans="1:10" ht="81" x14ac:dyDescent="0.35">
      <c r="A940" s="8">
        <v>935</v>
      </c>
      <c r="B940" s="12" t="s">
        <v>44580</v>
      </c>
      <c r="C940" s="8" t="s">
        <v>44424</v>
      </c>
      <c r="D940" s="109">
        <v>87500</v>
      </c>
      <c r="E940" s="109">
        <v>87500</v>
      </c>
      <c r="F940" s="8" t="s">
        <v>938</v>
      </c>
      <c r="G940" s="8" t="s">
        <v>44592</v>
      </c>
      <c r="H940" s="8" t="s">
        <v>44592</v>
      </c>
      <c r="I940" s="8" t="s">
        <v>44582</v>
      </c>
      <c r="J940" s="8" t="s">
        <v>44593</v>
      </c>
    </row>
    <row r="941" spans="1:10" ht="81" x14ac:dyDescent="0.35">
      <c r="A941" s="8">
        <v>936</v>
      </c>
      <c r="B941" s="12" t="s">
        <v>44580</v>
      </c>
      <c r="C941" s="8" t="s">
        <v>44424</v>
      </c>
      <c r="D941" s="109">
        <v>142310</v>
      </c>
      <c r="E941" s="109">
        <v>142310</v>
      </c>
      <c r="F941" s="8" t="s">
        <v>938</v>
      </c>
      <c r="G941" s="8" t="s">
        <v>44594</v>
      </c>
      <c r="H941" s="8" t="s">
        <v>44594</v>
      </c>
      <c r="I941" s="8" t="s">
        <v>44582</v>
      </c>
      <c r="J941" s="8" t="s">
        <v>44595</v>
      </c>
    </row>
    <row r="942" spans="1:10" ht="81" x14ac:dyDescent="0.35">
      <c r="A942" s="8">
        <v>937</v>
      </c>
      <c r="B942" s="12" t="s">
        <v>44580</v>
      </c>
      <c r="C942" s="8" t="s">
        <v>44424</v>
      </c>
      <c r="D942" s="109">
        <v>84888</v>
      </c>
      <c r="E942" s="109">
        <v>111024</v>
      </c>
      <c r="F942" s="8" t="s">
        <v>938</v>
      </c>
      <c r="G942" s="8" t="s">
        <v>44596</v>
      </c>
      <c r="H942" s="8" t="s">
        <v>44596</v>
      </c>
      <c r="I942" s="8" t="s">
        <v>44582</v>
      </c>
      <c r="J942" s="8" t="s">
        <v>44597</v>
      </c>
    </row>
    <row r="943" spans="1:10" ht="81" x14ac:dyDescent="0.35">
      <c r="A943" s="8">
        <v>938</v>
      </c>
      <c r="B943" s="12" t="s">
        <v>44598</v>
      </c>
      <c r="C943" s="8" t="s">
        <v>44424</v>
      </c>
      <c r="D943" s="109">
        <v>77040</v>
      </c>
      <c r="E943" s="109">
        <v>77040</v>
      </c>
      <c r="F943" s="8" t="s">
        <v>938</v>
      </c>
      <c r="G943" s="8" t="s">
        <v>44599</v>
      </c>
      <c r="H943" s="8" t="s">
        <v>44599</v>
      </c>
      <c r="I943" s="8" t="s">
        <v>44582</v>
      </c>
      <c r="J943" s="8" t="s">
        <v>44600</v>
      </c>
    </row>
    <row r="944" spans="1:10" ht="60.75" x14ac:dyDescent="0.35">
      <c r="A944" s="8">
        <v>939</v>
      </c>
      <c r="B944" s="12" t="s">
        <v>44598</v>
      </c>
      <c r="C944" s="8" t="s">
        <v>44424</v>
      </c>
      <c r="D944" s="109">
        <v>347280</v>
      </c>
      <c r="E944" s="109">
        <v>955039.2</v>
      </c>
      <c r="F944" s="8" t="s">
        <v>938</v>
      </c>
      <c r="G944" s="8" t="s">
        <v>44601</v>
      </c>
      <c r="H944" s="8" t="s">
        <v>44601</v>
      </c>
      <c r="I944" s="8" t="s">
        <v>44582</v>
      </c>
      <c r="J944" s="8" t="s">
        <v>44602</v>
      </c>
    </row>
    <row r="945" spans="1:10" ht="40.5" x14ac:dyDescent="0.35">
      <c r="A945" s="8">
        <v>940</v>
      </c>
      <c r="B945" s="12" t="s">
        <v>964</v>
      </c>
      <c r="C945" s="8" t="s">
        <v>1273</v>
      </c>
      <c r="D945" s="137">
        <v>2000</v>
      </c>
      <c r="E945" s="109">
        <v>2000</v>
      </c>
      <c r="F945" s="8" t="s">
        <v>938</v>
      </c>
      <c r="G945" s="110" t="s">
        <v>1276</v>
      </c>
      <c r="H945" s="110" t="s">
        <v>1276</v>
      </c>
      <c r="I945" s="8" t="s">
        <v>185</v>
      </c>
      <c r="J945" s="8" t="s">
        <v>25618</v>
      </c>
    </row>
    <row r="946" spans="1:10" ht="60.75" x14ac:dyDescent="0.35">
      <c r="A946" s="8">
        <v>941</v>
      </c>
      <c r="B946" s="12" t="s">
        <v>2077</v>
      </c>
      <c r="C946" s="8" t="s">
        <v>959</v>
      </c>
      <c r="D946" s="109">
        <v>10200</v>
      </c>
      <c r="E946" s="109">
        <f>D946</f>
        <v>10200</v>
      </c>
      <c r="F946" s="8" t="s">
        <v>938</v>
      </c>
      <c r="G946" s="8" t="s">
        <v>2078</v>
      </c>
      <c r="H946" s="8" t="s">
        <v>2079</v>
      </c>
      <c r="I946" s="8" t="s">
        <v>962</v>
      </c>
      <c r="J946" s="8" t="s">
        <v>2080</v>
      </c>
    </row>
    <row r="947" spans="1:10" ht="60.75" x14ac:dyDescent="0.35">
      <c r="A947" s="8">
        <v>942</v>
      </c>
      <c r="B947" s="12" t="s">
        <v>2081</v>
      </c>
      <c r="C947" s="8" t="s">
        <v>959</v>
      </c>
      <c r="D947" s="109">
        <v>32500</v>
      </c>
      <c r="E947" s="109">
        <f>D947</f>
        <v>32500</v>
      </c>
      <c r="F947" s="8" t="s">
        <v>938</v>
      </c>
      <c r="G947" s="8" t="s">
        <v>2082</v>
      </c>
      <c r="H947" s="8" t="s">
        <v>2083</v>
      </c>
      <c r="I947" s="8" t="s">
        <v>962</v>
      </c>
      <c r="J947" s="8" t="s">
        <v>2084</v>
      </c>
    </row>
    <row r="948" spans="1:10" ht="81" x14ac:dyDescent="0.35">
      <c r="A948" s="8">
        <v>943</v>
      </c>
      <c r="B948" s="12" t="s">
        <v>2085</v>
      </c>
      <c r="C948" s="8" t="s">
        <v>959</v>
      </c>
      <c r="D948" s="109">
        <v>10000</v>
      </c>
      <c r="E948" s="109">
        <f>D948</f>
        <v>10000</v>
      </c>
      <c r="F948" s="8" t="s">
        <v>938</v>
      </c>
      <c r="G948" s="8" t="s">
        <v>2086</v>
      </c>
      <c r="H948" s="8" t="s">
        <v>2087</v>
      </c>
      <c r="I948" s="8" t="s">
        <v>962</v>
      </c>
      <c r="J948" s="8" t="s">
        <v>2088</v>
      </c>
    </row>
    <row r="949" spans="1:10" ht="101.25" x14ac:dyDescent="0.35">
      <c r="A949" s="8">
        <v>944</v>
      </c>
      <c r="B949" s="12" t="s">
        <v>2089</v>
      </c>
      <c r="C949" s="8" t="s">
        <v>959</v>
      </c>
      <c r="D949" s="109">
        <v>16000</v>
      </c>
      <c r="E949" s="109">
        <f>D949</f>
        <v>16000</v>
      </c>
      <c r="F949" s="8" t="s">
        <v>938</v>
      </c>
      <c r="G949" s="8" t="s">
        <v>2090</v>
      </c>
      <c r="H949" s="8" t="s">
        <v>2091</v>
      </c>
      <c r="I949" s="8" t="s">
        <v>962</v>
      </c>
      <c r="J949" s="8" t="s">
        <v>2092</v>
      </c>
    </row>
    <row r="950" spans="1:10" ht="81" x14ac:dyDescent="0.35">
      <c r="A950" s="8">
        <v>945</v>
      </c>
      <c r="B950" s="12" t="s">
        <v>2093</v>
      </c>
      <c r="C950" s="8" t="s">
        <v>1056</v>
      </c>
      <c r="D950" s="137">
        <v>35996</v>
      </c>
      <c r="E950" s="137">
        <v>35996</v>
      </c>
      <c r="F950" s="8" t="s">
        <v>37942</v>
      </c>
      <c r="G950" s="8" t="s">
        <v>2094</v>
      </c>
      <c r="H950" s="8" t="s">
        <v>2094</v>
      </c>
      <c r="I950" s="8" t="s">
        <v>1058</v>
      </c>
      <c r="J950" s="8" t="s">
        <v>2095</v>
      </c>
    </row>
    <row r="951" spans="1:10" ht="121.5" x14ac:dyDescent="0.35">
      <c r="A951" s="8">
        <v>946</v>
      </c>
      <c r="B951" s="12" t="s">
        <v>2096</v>
      </c>
      <c r="C951" s="8" t="s">
        <v>1167</v>
      </c>
      <c r="D951" s="131">
        <v>119497.60000000001</v>
      </c>
      <c r="E951" s="131">
        <v>119497.60000000001</v>
      </c>
      <c r="F951" s="8" t="s">
        <v>37942</v>
      </c>
      <c r="G951" s="8" t="s">
        <v>2097</v>
      </c>
      <c r="H951" s="8" t="s">
        <v>2097</v>
      </c>
      <c r="I951" s="14" t="s">
        <v>1169</v>
      </c>
      <c r="J951" s="14" t="s">
        <v>2098</v>
      </c>
    </row>
    <row r="952" spans="1:10" ht="101.25" x14ac:dyDescent="0.35">
      <c r="A952" s="8">
        <v>947</v>
      </c>
      <c r="B952" s="12" t="s">
        <v>2099</v>
      </c>
      <c r="C952" s="8" t="s">
        <v>1167</v>
      </c>
      <c r="D952" s="131">
        <v>2568</v>
      </c>
      <c r="E952" s="131">
        <v>2568</v>
      </c>
      <c r="F952" s="8" t="s">
        <v>37942</v>
      </c>
      <c r="G952" s="8" t="s">
        <v>2100</v>
      </c>
      <c r="H952" s="8" t="s">
        <v>2100</v>
      </c>
      <c r="I952" s="14" t="s">
        <v>1169</v>
      </c>
      <c r="J952" s="14" t="s">
        <v>2101</v>
      </c>
    </row>
    <row r="953" spans="1:10" ht="101.25" x14ac:dyDescent="0.35">
      <c r="A953" s="8">
        <v>948</v>
      </c>
      <c r="B953" s="12" t="s">
        <v>2102</v>
      </c>
      <c r="C953" s="8" t="s">
        <v>1167</v>
      </c>
      <c r="D953" s="131">
        <v>125000</v>
      </c>
      <c r="E953" s="131">
        <v>264855</v>
      </c>
      <c r="F953" s="8" t="s">
        <v>37942</v>
      </c>
      <c r="G953" s="8" t="s">
        <v>2103</v>
      </c>
      <c r="H953" s="8" t="s">
        <v>2103</v>
      </c>
      <c r="I953" s="14" t="s">
        <v>1169</v>
      </c>
      <c r="J953" s="14" t="s">
        <v>2104</v>
      </c>
    </row>
    <row r="954" spans="1:10" ht="60.75" x14ac:dyDescent="0.35">
      <c r="A954" s="8">
        <v>949</v>
      </c>
      <c r="B954" s="12" t="s">
        <v>1837</v>
      </c>
      <c r="C954" s="8" t="s">
        <v>1167</v>
      </c>
      <c r="D954" s="138">
        <v>31695</v>
      </c>
      <c r="E954" s="138">
        <v>31695</v>
      </c>
      <c r="F954" s="8" t="s">
        <v>37942</v>
      </c>
      <c r="G954" s="8" t="s">
        <v>2105</v>
      </c>
      <c r="H954" s="8" t="s">
        <v>2105</v>
      </c>
      <c r="I954" s="14" t="s">
        <v>1169</v>
      </c>
      <c r="J954" s="14" t="s">
        <v>2106</v>
      </c>
    </row>
    <row r="955" spans="1:10" ht="101.25" x14ac:dyDescent="0.35">
      <c r="A955" s="8">
        <v>950</v>
      </c>
      <c r="B955" s="12" t="s">
        <v>2107</v>
      </c>
      <c r="C955" s="8" t="s">
        <v>1167</v>
      </c>
      <c r="D955" s="131">
        <v>41730</v>
      </c>
      <c r="E955" s="131">
        <v>41730</v>
      </c>
      <c r="F955" s="8" t="s">
        <v>37942</v>
      </c>
      <c r="G955" s="8" t="s">
        <v>2108</v>
      </c>
      <c r="H955" s="8" t="s">
        <v>2108</v>
      </c>
      <c r="I955" s="14" t="s">
        <v>1169</v>
      </c>
      <c r="J955" s="14" t="s">
        <v>2109</v>
      </c>
    </row>
    <row r="956" spans="1:10" ht="81" x14ac:dyDescent="0.35">
      <c r="A956" s="8">
        <v>951</v>
      </c>
      <c r="B956" s="12" t="s">
        <v>2110</v>
      </c>
      <c r="C956" s="8" t="s">
        <v>1167</v>
      </c>
      <c r="D956" s="131">
        <v>11998.98</v>
      </c>
      <c r="E956" s="131">
        <v>11998.98</v>
      </c>
      <c r="F956" s="8" t="s">
        <v>37942</v>
      </c>
      <c r="G956" s="8" t="s">
        <v>2111</v>
      </c>
      <c r="H956" s="8" t="s">
        <v>2111</v>
      </c>
      <c r="I956" s="14" t="s">
        <v>1169</v>
      </c>
      <c r="J956" s="14" t="s">
        <v>2112</v>
      </c>
    </row>
    <row r="957" spans="1:10" ht="81" x14ac:dyDescent="0.35">
      <c r="A957" s="8">
        <v>952</v>
      </c>
      <c r="B957" s="12" t="s">
        <v>1837</v>
      </c>
      <c r="C957" s="8" t="s">
        <v>1167</v>
      </c>
      <c r="D957" s="131">
        <v>9950</v>
      </c>
      <c r="E957" s="131">
        <v>10682.1</v>
      </c>
      <c r="F957" s="8" t="s">
        <v>37942</v>
      </c>
      <c r="G957" s="8" t="s">
        <v>2113</v>
      </c>
      <c r="H957" s="8" t="s">
        <v>2113</v>
      </c>
      <c r="I957" s="14" t="s">
        <v>1169</v>
      </c>
      <c r="J957" s="14" t="s">
        <v>2114</v>
      </c>
    </row>
    <row r="958" spans="1:10" ht="60.75" x14ac:dyDescent="0.35">
      <c r="A958" s="8">
        <v>953</v>
      </c>
      <c r="B958" s="12" t="s">
        <v>1837</v>
      </c>
      <c r="C958" s="8" t="s">
        <v>1167</v>
      </c>
      <c r="D958" s="131">
        <v>305520</v>
      </c>
      <c r="E958" s="131">
        <v>589200</v>
      </c>
      <c r="F958" s="8" t="s">
        <v>37942</v>
      </c>
      <c r="G958" s="8" t="s">
        <v>2115</v>
      </c>
      <c r="H958" s="8" t="s">
        <v>2115</v>
      </c>
      <c r="I958" s="14" t="s">
        <v>1169</v>
      </c>
      <c r="J958" s="14" t="s">
        <v>2116</v>
      </c>
    </row>
    <row r="959" spans="1:10" ht="121.5" x14ac:dyDescent="0.35">
      <c r="A959" s="8">
        <v>954</v>
      </c>
      <c r="B959" s="12" t="s">
        <v>2117</v>
      </c>
      <c r="C959" s="8" t="s">
        <v>1167</v>
      </c>
      <c r="D959" s="131">
        <v>349997</v>
      </c>
      <c r="E959" s="131">
        <v>369150</v>
      </c>
      <c r="F959" s="8" t="s">
        <v>37942</v>
      </c>
      <c r="G959" s="8" t="s">
        <v>2118</v>
      </c>
      <c r="H959" s="8" t="s">
        <v>2118</v>
      </c>
      <c r="I959" s="14" t="s">
        <v>1169</v>
      </c>
      <c r="J959" s="14" t="s">
        <v>2119</v>
      </c>
    </row>
    <row r="960" spans="1:10" ht="162" x14ac:dyDescent="0.35">
      <c r="A960" s="8">
        <v>955</v>
      </c>
      <c r="B960" s="123" t="s">
        <v>2120</v>
      </c>
      <c r="C960" s="14" t="s">
        <v>911</v>
      </c>
      <c r="D960" s="109">
        <v>110000</v>
      </c>
      <c r="E960" s="109">
        <v>110000</v>
      </c>
      <c r="F960" s="112" t="s">
        <v>33</v>
      </c>
      <c r="G960" s="8" t="s">
        <v>2121</v>
      </c>
      <c r="H960" s="8" t="s">
        <v>2122</v>
      </c>
      <c r="I960" s="112" t="s">
        <v>914</v>
      </c>
      <c r="J960" s="112" t="s">
        <v>25074</v>
      </c>
    </row>
    <row r="961" spans="1:10" ht="182.25" x14ac:dyDescent="0.35">
      <c r="A961" s="8">
        <v>956</v>
      </c>
      <c r="B961" s="12" t="s">
        <v>2123</v>
      </c>
      <c r="C961" s="14" t="s">
        <v>911</v>
      </c>
      <c r="D961" s="109">
        <v>1365100</v>
      </c>
      <c r="E961" s="109">
        <v>1365100</v>
      </c>
      <c r="F961" s="111" t="s">
        <v>1073</v>
      </c>
      <c r="G961" s="8" t="s">
        <v>2124</v>
      </c>
      <c r="H961" s="8" t="s">
        <v>2125</v>
      </c>
      <c r="I961" s="112" t="s">
        <v>914</v>
      </c>
      <c r="J961" s="112" t="s">
        <v>25075</v>
      </c>
    </row>
    <row r="962" spans="1:10" ht="101.25" x14ac:dyDescent="0.35">
      <c r="A962" s="8">
        <v>957</v>
      </c>
      <c r="B962" s="123" t="s">
        <v>36959</v>
      </c>
      <c r="C962" s="14" t="s">
        <v>911</v>
      </c>
      <c r="D962" s="130">
        <v>199983</v>
      </c>
      <c r="E962" s="130">
        <v>199983</v>
      </c>
      <c r="F962" s="112" t="s">
        <v>33</v>
      </c>
      <c r="G962" s="113" t="s">
        <v>2126</v>
      </c>
      <c r="H962" s="113" t="s">
        <v>2127</v>
      </c>
      <c r="I962" s="112" t="s">
        <v>914</v>
      </c>
      <c r="J962" s="112" t="s">
        <v>25076</v>
      </c>
    </row>
    <row r="963" spans="1:10" ht="263.25" x14ac:dyDescent="0.35">
      <c r="A963" s="8">
        <v>958</v>
      </c>
      <c r="B963" s="123" t="s">
        <v>2128</v>
      </c>
      <c r="C963" s="14" t="s">
        <v>911</v>
      </c>
      <c r="D963" s="130">
        <v>54270.400000000001</v>
      </c>
      <c r="E963" s="130">
        <v>54270.400000000001</v>
      </c>
      <c r="F963" s="112" t="s">
        <v>33</v>
      </c>
      <c r="G963" s="113" t="s">
        <v>2129</v>
      </c>
      <c r="H963" s="113" t="s">
        <v>2130</v>
      </c>
      <c r="I963" s="112" t="s">
        <v>914</v>
      </c>
      <c r="J963" s="112" t="s">
        <v>25077</v>
      </c>
    </row>
    <row r="964" spans="1:10" ht="243" x14ac:dyDescent="0.35">
      <c r="A964" s="8">
        <v>959</v>
      </c>
      <c r="B964" s="123" t="s">
        <v>36960</v>
      </c>
      <c r="C964" s="14" t="s">
        <v>911</v>
      </c>
      <c r="D964" s="130">
        <v>7600</v>
      </c>
      <c r="E964" s="130">
        <v>7600</v>
      </c>
      <c r="F964" s="112" t="s">
        <v>33</v>
      </c>
      <c r="G964" s="113" t="s">
        <v>2131</v>
      </c>
      <c r="H964" s="113" t="s">
        <v>2132</v>
      </c>
      <c r="I964" s="112" t="s">
        <v>914</v>
      </c>
      <c r="J964" s="112" t="s">
        <v>25078</v>
      </c>
    </row>
    <row r="965" spans="1:10" ht="384.75" x14ac:dyDescent="0.35">
      <c r="A965" s="8">
        <v>960</v>
      </c>
      <c r="B965" s="123" t="s">
        <v>2133</v>
      </c>
      <c r="C965" s="14" t="s">
        <v>911</v>
      </c>
      <c r="D965" s="130">
        <v>6230</v>
      </c>
      <c r="E965" s="130">
        <v>6230</v>
      </c>
      <c r="F965" s="112" t="s">
        <v>33</v>
      </c>
      <c r="G965" s="113" t="s">
        <v>2134</v>
      </c>
      <c r="H965" s="113" t="s">
        <v>2135</v>
      </c>
      <c r="I965" s="112" t="s">
        <v>914</v>
      </c>
      <c r="J965" s="112" t="s">
        <v>25079</v>
      </c>
    </row>
    <row r="966" spans="1:10" ht="283.5" x14ac:dyDescent="0.35">
      <c r="A966" s="8">
        <v>961</v>
      </c>
      <c r="B966" s="123" t="s">
        <v>2136</v>
      </c>
      <c r="C966" s="14" t="s">
        <v>911</v>
      </c>
      <c r="D966" s="130">
        <v>9000</v>
      </c>
      <c r="E966" s="130">
        <v>9000</v>
      </c>
      <c r="F966" s="112" t="s">
        <v>33</v>
      </c>
      <c r="G966" s="113" t="s">
        <v>2137</v>
      </c>
      <c r="H966" s="113" t="s">
        <v>2138</v>
      </c>
      <c r="I966" s="112" t="s">
        <v>914</v>
      </c>
      <c r="J966" s="112" t="s">
        <v>25080</v>
      </c>
    </row>
    <row r="967" spans="1:10" ht="121.5" x14ac:dyDescent="0.35">
      <c r="A967" s="8">
        <v>962</v>
      </c>
      <c r="B967" s="123" t="s">
        <v>2139</v>
      </c>
      <c r="C967" s="14" t="s">
        <v>911</v>
      </c>
      <c r="D967" s="130">
        <v>4922</v>
      </c>
      <c r="E967" s="130">
        <v>4922</v>
      </c>
      <c r="F967" s="112" t="s">
        <v>33</v>
      </c>
      <c r="G967" s="113" t="s">
        <v>2140</v>
      </c>
      <c r="H967" s="113" t="s">
        <v>2141</v>
      </c>
      <c r="I967" s="112" t="s">
        <v>914</v>
      </c>
      <c r="J967" s="112" t="s">
        <v>25081</v>
      </c>
    </row>
    <row r="968" spans="1:10" ht="162" x14ac:dyDescent="0.35">
      <c r="A968" s="8">
        <v>963</v>
      </c>
      <c r="B968" s="123" t="s">
        <v>2142</v>
      </c>
      <c r="C968" s="14" t="s">
        <v>911</v>
      </c>
      <c r="D968" s="130">
        <v>6910</v>
      </c>
      <c r="E968" s="130">
        <v>6910</v>
      </c>
      <c r="F968" s="112" t="s">
        <v>33</v>
      </c>
      <c r="G968" s="113" t="s">
        <v>2143</v>
      </c>
      <c r="H968" s="113" t="s">
        <v>2144</v>
      </c>
      <c r="I968" s="112" t="s">
        <v>914</v>
      </c>
      <c r="J968" s="112" t="s">
        <v>25082</v>
      </c>
    </row>
    <row r="969" spans="1:10" ht="121.5" x14ac:dyDescent="0.35">
      <c r="A969" s="8">
        <v>964</v>
      </c>
      <c r="B969" s="123" t="s">
        <v>2145</v>
      </c>
      <c r="C969" s="14" t="s">
        <v>911</v>
      </c>
      <c r="D969" s="130">
        <v>11250</v>
      </c>
      <c r="E969" s="130">
        <v>11250</v>
      </c>
      <c r="F969" s="112" t="s">
        <v>33</v>
      </c>
      <c r="G969" s="113" t="s">
        <v>2146</v>
      </c>
      <c r="H969" s="113" t="s">
        <v>2147</v>
      </c>
      <c r="I969" s="112" t="s">
        <v>914</v>
      </c>
      <c r="J969" s="112" t="s">
        <v>25083</v>
      </c>
    </row>
    <row r="970" spans="1:10" ht="202.5" x14ac:dyDescent="0.35">
      <c r="A970" s="8">
        <v>965</v>
      </c>
      <c r="B970" s="123" t="s">
        <v>2148</v>
      </c>
      <c r="C970" s="14" t="s">
        <v>911</v>
      </c>
      <c r="D970" s="135">
        <v>5178.8</v>
      </c>
      <c r="E970" s="136">
        <v>5178.8</v>
      </c>
      <c r="F970" s="112" t="s">
        <v>33</v>
      </c>
      <c r="G970" s="14" t="s">
        <v>2149</v>
      </c>
      <c r="H970" s="14" t="s">
        <v>2150</v>
      </c>
      <c r="I970" s="112" t="s">
        <v>914</v>
      </c>
      <c r="J970" s="112" t="s">
        <v>25084</v>
      </c>
    </row>
    <row r="971" spans="1:10" ht="324" x14ac:dyDescent="0.35">
      <c r="A971" s="8">
        <v>966</v>
      </c>
      <c r="B971" s="123" t="s">
        <v>2151</v>
      </c>
      <c r="C971" s="14" t="s">
        <v>911</v>
      </c>
      <c r="D971" s="135">
        <v>5350</v>
      </c>
      <c r="E971" s="136">
        <v>5350</v>
      </c>
      <c r="F971" s="112" t="s">
        <v>33</v>
      </c>
      <c r="G971" s="14" t="s">
        <v>2152</v>
      </c>
      <c r="H971" s="14" t="s">
        <v>2153</v>
      </c>
      <c r="I971" s="112" t="s">
        <v>914</v>
      </c>
      <c r="J971" s="112" t="s">
        <v>25085</v>
      </c>
    </row>
    <row r="972" spans="1:10" ht="202.5" x14ac:dyDescent="0.35">
      <c r="A972" s="8">
        <v>967</v>
      </c>
      <c r="B972" s="123" t="s">
        <v>2154</v>
      </c>
      <c r="C972" s="14" t="s">
        <v>911</v>
      </c>
      <c r="D972" s="135">
        <v>8500</v>
      </c>
      <c r="E972" s="136">
        <v>8500</v>
      </c>
      <c r="F972" s="112" t="s">
        <v>33</v>
      </c>
      <c r="G972" s="14" t="s">
        <v>2155</v>
      </c>
      <c r="H972" s="14" t="s">
        <v>2156</v>
      </c>
      <c r="I972" s="112" t="s">
        <v>914</v>
      </c>
      <c r="J972" s="112" t="s">
        <v>25086</v>
      </c>
    </row>
    <row r="973" spans="1:10" ht="409.5" x14ac:dyDescent="0.35">
      <c r="A973" s="8">
        <v>968</v>
      </c>
      <c r="B973" s="123" t="s">
        <v>36961</v>
      </c>
      <c r="C973" s="14" t="s">
        <v>911</v>
      </c>
      <c r="D973" s="135">
        <v>34047.4</v>
      </c>
      <c r="E973" s="136">
        <v>34047.4</v>
      </c>
      <c r="F973" s="112" t="s">
        <v>33</v>
      </c>
      <c r="G973" s="14" t="s">
        <v>2157</v>
      </c>
      <c r="H973" s="14" t="s">
        <v>2158</v>
      </c>
      <c r="I973" s="112" t="s">
        <v>914</v>
      </c>
      <c r="J973" s="112" t="s">
        <v>25087</v>
      </c>
    </row>
    <row r="974" spans="1:10" ht="162" x14ac:dyDescent="0.35">
      <c r="A974" s="8">
        <v>969</v>
      </c>
      <c r="B974" s="123" t="s">
        <v>2159</v>
      </c>
      <c r="C974" s="14" t="s">
        <v>911</v>
      </c>
      <c r="D974" s="135">
        <v>6500</v>
      </c>
      <c r="E974" s="136">
        <v>6500</v>
      </c>
      <c r="F974" s="112" t="s">
        <v>33</v>
      </c>
      <c r="G974" s="14" t="s">
        <v>2160</v>
      </c>
      <c r="H974" s="14" t="s">
        <v>2161</v>
      </c>
      <c r="I974" s="112" t="s">
        <v>914</v>
      </c>
      <c r="J974" s="112" t="s">
        <v>25088</v>
      </c>
    </row>
    <row r="975" spans="1:10" ht="101.25" x14ac:dyDescent="0.35">
      <c r="A975" s="8">
        <v>970</v>
      </c>
      <c r="B975" s="126" t="s">
        <v>36889</v>
      </c>
      <c r="C975" s="111" t="s">
        <v>36856</v>
      </c>
      <c r="D975" s="288">
        <v>450000</v>
      </c>
      <c r="E975" s="288">
        <v>450000</v>
      </c>
      <c r="F975" s="112" t="s">
        <v>37942</v>
      </c>
      <c r="G975" s="111" t="s">
        <v>36890</v>
      </c>
      <c r="H975" s="111" t="s">
        <v>36890</v>
      </c>
      <c r="I975" s="333" t="s">
        <v>36812</v>
      </c>
      <c r="J975" s="299" t="s">
        <v>36893</v>
      </c>
    </row>
    <row r="976" spans="1:10" ht="81" x14ac:dyDescent="0.35">
      <c r="A976" s="8">
        <v>971</v>
      </c>
      <c r="B976" s="126" t="s">
        <v>36891</v>
      </c>
      <c r="C976" s="111" t="s">
        <v>36856</v>
      </c>
      <c r="D976" s="288">
        <v>490000</v>
      </c>
      <c r="E976" s="288">
        <v>488562</v>
      </c>
      <c r="F976" s="112" t="s">
        <v>37942</v>
      </c>
      <c r="G976" s="111" t="s">
        <v>36892</v>
      </c>
      <c r="H976" s="111" t="s">
        <v>36892</v>
      </c>
      <c r="I976" s="333" t="s">
        <v>36812</v>
      </c>
      <c r="J976" s="299" t="s">
        <v>36894</v>
      </c>
    </row>
    <row r="977" spans="1:10" ht="60.75" x14ac:dyDescent="0.35">
      <c r="A977" s="8">
        <v>972</v>
      </c>
      <c r="B977" s="12" t="s">
        <v>2162</v>
      </c>
      <c r="C977" s="8" t="s">
        <v>928</v>
      </c>
      <c r="D977" s="131">
        <v>11700</v>
      </c>
      <c r="E977" s="131">
        <v>11700</v>
      </c>
      <c r="F977" s="8" t="s">
        <v>929</v>
      </c>
      <c r="G977" s="8" t="s">
        <v>2163</v>
      </c>
      <c r="H977" s="8" t="s">
        <v>2163</v>
      </c>
      <c r="I977" s="14" t="s">
        <v>931</v>
      </c>
      <c r="J977" s="14" t="s">
        <v>2164</v>
      </c>
    </row>
    <row r="978" spans="1:10" ht="60.75" x14ac:dyDescent="0.35">
      <c r="A978" s="8">
        <v>973</v>
      </c>
      <c r="B978" s="12" t="s">
        <v>2162</v>
      </c>
      <c r="C978" s="8" t="s">
        <v>928</v>
      </c>
      <c r="D978" s="131">
        <v>40000</v>
      </c>
      <c r="E978" s="131">
        <v>40000</v>
      </c>
      <c r="F978" s="8" t="s">
        <v>929</v>
      </c>
      <c r="G978" s="8" t="s">
        <v>2165</v>
      </c>
      <c r="H978" s="8" t="s">
        <v>2165</v>
      </c>
      <c r="I978" s="14" t="s">
        <v>931</v>
      </c>
      <c r="J978" s="14" t="s">
        <v>2166</v>
      </c>
    </row>
    <row r="979" spans="1:10" ht="60.75" x14ac:dyDescent="0.35">
      <c r="A979" s="8">
        <v>974</v>
      </c>
      <c r="B979" s="12" t="s">
        <v>2162</v>
      </c>
      <c r="C979" s="8" t="s">
        <v>928</v>
      </c>
      <c r="D979" s="131">
        <v>10044</v>
      </c>
      <c r="E979" s="131">
        <v>10044</v>
      </c>
      <c r="F979" s="8" t="s">
        <v>929</v>
      </c>
      <c r="G979" s="8" t="s">
        <v>2167</v>
      </c>
      <c r="H979" s="8" t="s">
        <v>2167</v>
      </c>
      <c r="I979" s="14" t="s">
        <v>931</v>
      </c>
      <c r="J979" s="14" t="s">
        <v>2168</v>
      </c>
    </row>
    <row r="980" spans="1:10" ht="81" x14ac:dyDescent="0.35">
      <c r="A980" s="8">
        <v>975</v>
      </c>
      <c r="B980" s="12" t="s">
        <v>2169</v>
      </c>
      <c r="C980" s="8" t="s">
        <v>928</v>
      </c>
      <c r="D980" s="131">
        <v>372500</v>
      </c>
      <c r="E980" s="131">
        <v>372500</v>
      </c>
      <c r="F980" s="8" t="s">
        <v>929</v>
      </c>
      <c r="G980" s="8" t="s">
        <v>2170</v>
      </c>
      <c r="H980" s="8" t="s">
        <v>2170</v>
      </c>
      <c r="I980" s="14" t="s">
        <v>931</v>
      </c>
      <c r="J980" s="14" t="s">
        <v>2171</v>
      </c>
    </row>
    <row r="981" spans="1:10" ht="81" x14ac:dyDescent="0.35">
      <c r="A981" s="8">
        <v>976</v>
      </c>
      <c r="B981" s="12" t="s">
        <v>2162</v>
      </c>
      <c r="C981" s="8" t="s">
        <v>928</v>
      </c>
      <c r="D981" s="131">
        <v>9945</v>
      </c>
      <c r="E981" s="131">
        <v>9945</v>
      </c>
      <c r="F981" s="8" t="s">
        <v>929</v>
      </c>
      <c r="G981" s="8" t="s">
        <v>2172</v>
      </c>
      <c r="H981" s="8" t="s">
        <v>2172</v>
      </c>
      <c r="I981" s="14" t="s">
        <v>931</v>
      </c>
      <c r="J981" s="14" t="s">
        <v>2173</v>
      </c>
    </row>
    <row r="982" spans="1:10" ht="101.25" x14ac:dyDescent="0.35">
      <c r="A982" s="8">
        <v>977</v>
      </c>
      <c r="B982" s="12" t="s">
        <v>2162</v>
      </c>
      <c r="C982" s="8" t="s">
        <v>928</v>
      </c>
      <c r="D982" s="131">
        <v>50000</v>
      </c>
      <c r="E982" s="131">
        <v>50000</v>
      </c>
      <c r="F982" s="8" t="s">
        <v>929</v>
      </c>
      <c r="G982" s="8" t="s">
        <v>2174</v>
      </c>
      <c r="H982" s="8" t="s">
        <v>2174</v>
      </c>
      <c r="I982" s="14" t="s">
        <v>931</v>
      </c>
      <c r="J982" s="14" t="s">
        <v>2175</v>
      </c>
    </row>
    <row r="983" spans="1:10" ht="81" x14ac:dyDescent="0.35">
      <c r="A983" s="8">
        <v>978</v>
      </c>
      <c r="B983" s="12" t="s">
        <v>2162</v>
      </c>
      <c r="C983" s="8" t="s">
        <v>928</v>
      </c>
      <c r="D983" s="131">
        <v>84347</v>
      </c>
      <c r="E983" s="131">
        <v>84347</v>
      </c>
      <c r="F983" s="8" t="s">
        <v>929</v>
      </c>
      <c r="G983" s="8" t="s">
        <v>2176</v>
      </c>
      <c r="H983" s="8" t="s">
        <v>2176</v>
      </c>
      <c r="I983" s="14" t="s">
        <v>931</v>
      </c>
      <c r="J983" s="14" t="s">
        <v>2177</v>
      </c>
    </row>
    <row r="984" spans="1:10" ht="60.75" x14ac:dyDescent="0.35">
      <c r="A984" s="8">
        <v>979</v>
      </c>
      <c r="B984" s="12" t="s">
        <v>2162</v>
      </c>
      <c r="C984" s="8" t="s">
        <v>928</v>
      </c>
      <c r="D984" s="131">
        <v>13535.5</v>
      </c>
      <c r="E984" s="131">
        <v>13535.5</v>
      </c>
      <c r="F984" s="8" t="s">
        <v>929</v>
      </c>
      <c r="G984" s="8" t="s">
        <v>2178</v>
      </c>
      <c r="H984" s="8" t="s">
        <v>2178</v>
      </c>
      <c r="I984" s="14" t="s">
        <v>931</v>
      </c>
      <c r="J984" s="14" t="s">
        <v>2179</v>
      </c>
    </row>
    <row r="985" spans="1:10" ht="81" x14ac:dyDescent="0.35">
      <c r="A985" s="8">
        <v>980</v>
      </c>
      <c r="B985" s="12" t="s">
        <v>2162</v>
      </c>
      <c r="C985" s="8" t="s">
        <v>928</v>
      </c>
      <c r="D985" s="131">
        <v>22500</v>
      </c>
      <c r="E985" s="131">
        <v>22500</v>
      </c>
      <c r="F985" s="8" t="s">
        <v>929</v>
      </c>
      <c r="G985" s="8" t="s">
        <v>2180</v>
      </c>
      <c r="H985" s="8" t="s">
        <v>2180</v>
      </c>
      <c r="I985" s="14" t="s">
        <v>931</v>
      </c>
      <c r="J985" s="14" t="s">
        <v>2181</v>
      </c>
    </row>
    <row r="986" spans="1:10" ht="60.75" x14ac:dyDescent="0.35">
      <c r="A986" s="8">
        <v>981</v>
      </c>
      <c r="B986" s="12" t="s">
        <v>2162</v>
      </c>
      <c r="C986" s="8" t="s">
        <v>928</v>
      </c>
      <c r="D986" s="131">
        <v>10250</v>
      </c>
      <c r="E986" s="131">
        <v>10250</v>
      </c>
      <c r="F986" s="8" t="s">
        <v>929</v>
      </c>
      <c r="G986" s="8" t="s">
        <v>2182</v>
      </c>
      <c r="H986" s="8" t="s">
        <v>2182</v>
      </c>
      <c r="I986" s="14" t="s">
        <v>931</v>
      </c>
      <c r="J986" s="14" t="s">
        <v>2183</v>
      </c>
    </row>
    <row r="987" spans="1:10" ht="60.75" x14ac:dyDescent="0.35">
      <c r="A987" s="8">
        <v>982</v>
      </c>
      <c r="B987" s="12" t="s">
        <v>2162</v>
      </c>
      <c r="C987" s="8" t="s">
        <v>928</v>
      </c>
      <c r="D987" s="131">
        <v>30000</v>
      </c>
      <c r="E987" s="131">
        <v>30000</v>
      </c>
      <c r="F987" s="8" t="s">
        <v>929</v>
      </c>
      <c r="G987" s="8" t="s">
        <v>2184</v>
      </c>
      <c r="H987" s="8" t="s">
        <v>2184</v>
      </c>
      <c r="I987" s="14" t="s">
        <v>931</v>
      </c>
      <c r="J987" s="14" t="s">
        <v>2185</v>
      </c>
    </row>
    <row r="988" spans="1:10" ht="141.75" x14ac:dyDescent="0.35">
      <c r="A988" s="8">
        <v>983</v>
      </c>
      <c r="B988" s="12" t="s">
        <v>2186</v>
      </c>
      <c r="C988" s="8" t="s">
        <v>968</v>
      </c>
      <c r="D988" s="133">
        <v>363650</v>
      </c>
      <c r="E988" s="133">
        <v>363650</v>
      </c>
      <c r="F988" s="8" t="s">
        <v>969</v>
      </c>
      <c r="G988" s="8" t="s">
        <v>2187</v>
      </c>
      <c r="H988" s="8" t="s">
        <v>2188</v>
      </c>
      <c r="I988" s="8" t="s">
        <v>972</v>
      </c>
      <c r="J988" s="8" t="s">
        <v>2189</v>
      </c>
    </row>
    <row r="989" spans="1:10" ht="141.75" x14ac:dyDescent="0.35">
      <c r="A989" s="8">
        <v>984</v>
      </c>
      <c r="B989" s="12" t="s">
        <v>25089</v>
      </c>
      <c r="C989" s="8" t="s">
        <v>968</v>
      </c>
      <c r="D989" s="133">
        <v>386917.35</v>
      </c>
      <c r="E989" s="133">
        <v>386917.35</v>
      </c>
      <c r="F989" s="8" t="s">
        <v>969</v>
      </c>
      <c r="G989" s="8" t="s">
        <v>2190</v>
      </c>
      <c r="H989" s="8" t="s">
        <v>2190</v>
      </c>
      <c r="I989" s="8" t="s">
        <v>972</v>
      </c>
      <c r="J989" s="8" t="s">
        <v>2191</v>
      </c>
    </row>
    <row r="990" spans="1:10" ht="141.75" x14ac:dyDescent="0.35">
      <c r="A990" s="8">
        <v>985</v>
      </c>
      <c r="B990" s="12" t="s">
        <v>25090</v>
      </c>
      <c r="C990" s="8" t="s">
        <v>968</v>
      </c>
      <c r="D990" s="133">
        <v>4800000</v>
      </c>
      <c r="E990" s="133">
        <v>4800000</v>
      </c>
      <c r="F990" s="8" t="s">
        <v>2192</v>
      </c>
      <c r="G990" s="8" t="s">
        <v>2193</v>
      </c>
      <c r="H990" s="8" t="s">
        <v>2194</v>
      </c>
      <c r="I990" s="8" t="s">
        <v>972</v>
      </c>
      <c r="J990" s="8" t="s">
        <v>2195</v>
      </c>
    </row>
    <row r="991" spans="1:10" ht="121.5" x14ac:dyDescent="0.35">
      <c r="A991" s="8">
        <v>986</v>
      </c>
      <c r="B991" s="12" t="s">
        <v>2196</v>
      </c>
      <c r="C991" s="8" t="s">
        <v>968</v>
      </c>
      <c r="D991" s="133">
        <v>1240000</v>
      </c>
      <c r="E991" s="133">
        <v>1240000</v>
      </c>
      <c r="F991" s="8" t="s">
        <v>2192</v>
      </c>
      <c r="G991" s="8" t="s">
        <v>2197</v>
      </c>
      <c r="H991" s="8" t="s">
        <v>2198</v>
      </c>
      <c r="I991" s="8" t="s">
        <v>972</v>
      </c>
      <c r="J991" s="8" t="s">
        <v>2199</v>
      </c>
    </row>
    <row r="992" spans="1:10" ht="101.25" x14ac:dyDescent="0.35">
      <c r="A992" s="8">
        <v>987</v>
      </c>
      <c r="B992" s="36" t="s">
        <v>2200</v>
      </c>
      <c r="C992" s="32" t="s">
        <v>968</v>
      </c>
      <c r="D992" s="241">
        <v>195863.5</v>
      </c>
      <c r="E992" s="241">
        <v>195863.5</v>
      </c>
      <c r="F992" s="31" t="s">
        <v>969</v>
      </c>
      <c r="G992" s="32" t="s">
        <v>2201</v>
      </c>
      <c r="H992" s="32" t="s">
        <v>2202</v>
      </c>
      <c r="I992" s="32" t="s">
        <v>972</v>
      </c>
      <c r="J992" s="32" t="s">
        <v>2203</v>
      </c>
    </row>
    <row r="993" spans="1:10" ht="101.25" x14ac:dyDescent="0.35">
      <c r="A993" s="8">
        <v>988</v>
      </c>
      <c r="B993" s="108" t="s">
        <v>38670</v>
      </c>
      <c r="C993" s="14" t="s">
        <v>38633</v>
      </c>
      <c r="D993" s="139">
        <v>40000</v>
      </c>
      <c r="E993" s="139">
        <v>40000</v>
      </c>
      <c r="F993" s="14" t="s">
        <v>37942</v>
      </c>
      <c r="G993" s="14" t="s">
        <v>38671</v>
      </c>
      <c r="H993" s="14" t="s">
        <v>38671</v>
      </c>
      <c r="I993" s="116" t="s">
        <v>38635</v>
      </c>
      <c r="J993" s="14" t="s">
        <v>38681</v>
      </c>
    </row>
    <row r="994" spans="1:10" ht="60.75" x14ac:dyDescent="0.35">
      <c r="A994" s="8">
        <v>989</v>
      </c>
      <c r="B994" s="108" t="s">
        <v>21661</v>
      </c>
      <c r="C994" s="14" t="s">
        <v>38633</v>
      </c>
      <c r="D994" s="139">
        <v>1350</v>
      </c>
      <c r="E994" s="139">
        <v>1350</v>
      </c>
      <c r="F994" s="14" t="s">
        <v>37942</v>
      </c>
      <c r="G994" s="14" t="s">
        <v>38672</v>
      </c>
      <c r="H994" s="14" t="s">
        <v>38672</v>
      </c>
      <c r="I994" s="116" t="s">
        <v>38635</v>
      </c>
      <c r="J994" s="14" t="s">
        <v>38682</v>
      </c>
    </row>
    <row r="995" spans="1:10" ht="101.25" x14ac:dyDescent="0.35">
      <c r="A995" s="8">
        <v>990</v>
      </c>
      <c r="B995" s="108" t="s">
        <v>38673</v>
      </c>
      <c r="C995" s="14" t="s">
        <v>38633</v>
      </c>
      <c r="D995" s="139">
        <v>1000</v>
      </c>
      <c r="E995" s="139">
        <v>1000</v>
      </c>
      <c r="F995" s="14" t="s">
        <v>37942</v>
      </c>
      <c r="G995" s="14" t="s">
        <v>38674</v>
      </c>
      <c r="H995" s="14" t="s">
        <v>38674</v>
      </c>
      <c r="I995" s="116" t="s">
        <v>38635</v>
      </c>
      <c r="J995" s="14" t="s">
        <v>38683</v>
      </c>
    </row>
    <row r="996" spans="1:10" ht="162" x14ac:dyDescent="0.35">
      <c r="A996" s="8">
        <v>991</v>
      </c>
      <c r="B996" s="108" t="s">
        <v>38677</v>
      </c>
      <c r="C996" s="14" t="s">
        <v>38633</v>
      </c>
      <c r="D996" s="139">
        <v>2434.25</v>
      </c>
      <c r="E996" s="139">
        <v>2432.25</v>
      </c>
      <c r="F996" s="14" t="s">
        <v>37942</v>
      </c>
      <c r="G996" s="112" t="s">
        <v>38678</v>
      </c>
      <c r="H996" s="112" t="s">
        <v>38678</v>
      </c>
      <c r="I996" s="188" t="s">
        <v>38635</v>
      </c>
      <c r="J996" s="112" t="s">
        <v>38685</v>
      </c>
    </row>
    <row r="997" spans="1:10" ht="60.75" x14ac:dyDescent="0.35">
      <c r="A997" s="8">
        <v>992</v>
      </c>
      <c r="B997" s="108" t="s">
        <v>26925</v>
      </c>
      <c r="C997" s="14" t="s">
        <v>38633</v>
      </c>
      <c r="D997" s="139">
        <v>1190</v>
      </c>
      <c r="E997" s="139">
        <v>1190</v>
      </c>
      <c r="F997" s="14" t="s">
        <v>37942</v>
      </c>
      <c r="G997" s="14" t="s">
        <v>38679</v>
      </c>
      <c r="H997" s="14" t="s">
        <v>38679</v>
      </c>
      <c r="I997" s="116" t="s">
        <v>38635</v>
      </c>
      <c r="J997" s="14" t="s">
        <v>38686</v>
      </c>
    </row>
    <row r="998" spans="1:10" ht="40.5" x14ac:dyDescent="0.35">
      <c r="A998" s="8">
        <v>993</v>
      </c>
      <c r="B998" s="235" t="s">
        <v>25091</v>
      </c>
      <c r="C998" s="236" t="s">
        <v>949</v>
      </c>
      <c r="D998" s="237">
        <v>96250</v>
      </c>
      <c r="E998" s="237">
        <v>96250</v>
      </c>
      <c r="F998" s="236" t="s">
        <v>938</v>
      </c>
      <c r="G998" s="236" t="s">
        <v>2204</v>
      </c>
      <c r="H998" s="236" t="s">
        <v>2204</v>
      </c>
      <c r="I998" s="238" t="s">
        <v>951</v>
      </c>
      <c r="J998" s="239" t="s">
        <v>2205</v>
      </c>
    </row>
    <row r="999" spans="1:10" ht="141.75" x14ac:dyDescent="0.35">
      <c r="A999" s="8">
        <v>994</v>
      </c>
      <c r="B999" s="124" t="s">
        <v>2206</v>
      </c>
      <c r="C999" s="114" t="s">
        <v>949</v>
      </c>
      <c r="D999" s="132">
        <v>1079832</v>
      </c>
      <c r="E999" s="132">
        <v>1402128</v>
      </c>
      <c r="F999" s="114" t="s">
        <v>1073</v>
      </c>
      <c r="G999" s="114" t="s">
        <v>2207</v>
      </c>
      <c r="H999" s="114" t="s">
        <v>2208</v>
      </c>
      <c r="I999" s="115" t="s">
        <v>1899</v>
      </c>
      <c r="J999" s="116" t="s">
        <v>2209</v>
      </c>
    </row>
    <row r="1000" spans="1:10" ht="101.25" x14ac:dyDescent="0.35">
      <c r="A1000" s="8">
        <v>995</v>
      </c>
      <c r="B1000" s="124" t="s">
        <v>2210</v>
      </c>
      <c r="C1000" s="114" t="s">
        <v>949</v>
      </c>
      <c r="D1000" s="132">
        <v>81900</v>
      </c>
      <c r="E1000" s="132">
        <v>81900</v>
      </c>
      <c r="F1000" s="114" t="s">
        <v>938</v>
      </c>
      <c r="G1000" s="114" t="s">
        <v>2211</v>
      </c>
      <c r="H1000" s="114" t="s">
        <v>2211</v>
      </c>
      <c r="I1000" s="115" t="s">
        <v>951</v>
      </c>
      <c r="J1000" s="116" t="s">
        <v>2212</v>
      </c>
    </row>
    <row r="1001" spans="1:10" ht="81" x14ac:dyDescent="0.35">
      <c r="A1001" s="8">
        <v>996</v>
      </c>
      <c r="B1001" s="124" t="s">
        <v>2213</v>
      </c>
      <c r="C1001" s="114" t="s">
        <v>949</v>
      </c>
      <c r="D1001" s="132">
        <v>308160</v>
      </c>
      <c r="E1001" s="132">
        <v>308160</v>
      </c>
      <c r="F1001" s="114" t="s">
        <v>938</v>
      </c>
      <c r="G1001" s="114" t="s">
        <v>2214</v>
      </c>
      <c r="H1001" s="114" t="s">
        <v>2214</v>
      </c>
      <c r="I1001" s="115" t="s">
        <v>951</v>
      </c>
      <c r="J1001" s="116" t="s">
        <v>2215</v>
      </c>
    </row>
    <row r="1002" spans="1:10" ht="40.5" x14ac:dyDescent="0.35">
      <c r="A1002" s="8">
        <v>997</v>
      </c>
      <c r="B1002" s="124" t="s">
        <v>2216</v>
      </c>
      <c r="C1002" s="114" t="s">
        <v>949</v>
      </c>
      <c r="D1002" s="132">
        <v>331486</v>
      </c>
      <c r="E1002" s="132">
        <v>331486</v>
      </c>
      <c r="F1002" s="114" t="s">
        <v>938</v>
      </c>
      <c r="G1002" s="114" t="s">
        <v>2217</v>
      </c>
      <c r="H1002" s="114" t="s">
        <v>2217</v>
      </c>
      <c r="I1002" s="115" t="s">
        <v>951</v>
      </c>
      <c r="J1002" s="116" t="s">
        <v>2218</v>
      </c>
    </row>
    <row r="1003" spans="1:10" ht="81" x14ac:dyDescent="0.35">
      <c r="A1003" s="8">
        <v>998</v>
      </c>
      <c r="B1003" s="124" t="s">
        <v>2219</v>
      </c>
      <c r="C1003" s="114" t="s">
        <v>949</v>
      </c>
      <c r="D1003" s="132">
        <v>53500</v>
      </c>
      <c r="E1003" s="132">
        <v>53500</v>
      </c>
      <c r="F1003" s="114" t="s">
        <v>938</v>
      </c>
      <c r="G1003" s="114" t="s">
        <v>2220</v>
      </c>
      <c r="H1003" s="114" t="s">
        <v>2220</v>
      </c>
      <c r="I1003" s="115" t="s">
        <v>951</v>
      </c>
      <c r="J1003" s="116" t="s">
        <v>2221</v>
      </c>
    </row>
    <row r="1004" spans="1:10" ht="81" x14ac:dyDescent="0.35">
      <c r="A1004" s="8">
        <v>999</v>
      </c>
      <c r="B1004" s="124" t="s">
        <v>2222</v>
      </c>
      <c r="C1004" s="114" t="s">
        <v>949</v>
      </c>
      <c r="D1004" s="132">
        <v>85600</v>
      </c>
      <c r="E1004" s="132">
        <v>85600</v>
      </c>
      <c r="F1004" s="114" t="s">
        <v>938</v>
      </c>
      <c r="G1004" s="114" t="s">
        <v>2223</v>
      </c>
      <c r="H1004" s="114" t="s">
        <v>2223</v>
      </c>
      <c r="I1004" s="115" t="s">
        <v>951</v>
      </c>
      <c r="J1004" s="116" t="s">
        <v>2224</v>
      </c>
    </row>
    <row r="1005" spans="1:10" ht="60.75" x14ac:dyDescent="0.35">
      <c r="A1005" s="8">
        <v>1000</v>
      </c>
      <c r="B1005" s="124" t="s">
        <v>2225</v>
      </c>
      <c r="C1005" s="114" t="s">
        <v>949</v>
      </c>
      <c r="D1005" s="132">
        <v>36000</v>
      </c>
      <c r="E1005" s="132">
        <v>36000</v>
      </c>
      <c r="F1005" s="114" t="s">
        <v>938</v>
      </c>
      <c r="G1005" s="114" t="s">
        <v>2226</v>
      </c>
      <c r="H1005" s="114" t="s">
        <v>2226</v>
      </c>
      <c r="I1005" s="115" t="s">
        <v>951</v>
      </c>
      <c r="J1005" s="116" t="s">
        <v>2227</v>
      </c>
    </row>
    <row r="1006" spans="1:10" ht="60.75" x14ac:dyDescent="0.35">
      <c r="A1006" s="8">
        <v>1001</v>
      </c>
      <c r="B1006" s="124" t="s">
        <v>2228</v>
      </c>
      <c r="C1006" s="114" t="s">
        <v>949</v>
      </c>
      <c r="D1006" s="132">
        <v>48150</v>
      </c>
      <c r="E1006" s="132">
        <v>48150</v>
      </c>
      <c r="F1006" s="114" t="s">
        <v>938</v>
      </c>
      <c r="G1006" s="114" t="s">
        <v>2229</v>
      </c>
      <c r="H1006" s="114" t="s">
        <v>2229</v>
      </c>
      <c r="I1006" s="115" t="s">
        <v>951</v>
      </c>
      <c r="J1006" s="116" t="s">
        <v>2230</v>
      </c>
    </row>
    <row r="1007" spans="1:10" ht="81" x14ac:dyDescent="0.35">
      <c r="A1007" s="8">
        <v>1002</v>
      </c>
      <c r="B1007" s="124" t="s">
        <v>2231</v>
      </c>
      <c r="C1007" s="114" t="s">
        <v>949</v>
      </c>
      <c r="D1007" s="132">
        <v>481500</v>
      </c>
      <c r="E1007" s="132">
        <v>481500</v>
      </c>
      <c r="F1007" s="114" t="s">
        <v>938</v>
      </c>
      <c r="G1007" s="114" t="s">
        <v>2232</v>
      </c>
      <c r="H1007" s="114" t="s">
        <v>2232</v>
      </c>
      <c r="I1007" s="115" t="s">
        <v>951</v>
      </c>
      <c r="J1007" s="116" t="s">
        <v>2233</v>
      </c>
    </row>
    <row r="1008" spans="1:10" ht="60.75" x14ac:dyDescent="0.35">
      <c r="A1008" s="8">
        <v>1003</v>
      </c>
      <c r="B1008" s="124" t="s">
        <v>2234</v>
      </c>
      <c r="C1008" s="114" t="s">
        <v>949</v>
      </c>
      <c r="D1008" s="132">
        <v>212288</v>
      </c>
      <c r="E1008" s="132">
        <v>212288</v>
      </c>
      <c r="F1008" s="114" t="s">
        <v>938</v>
      </c>
      <c r="G1008" s="114" t="s">
        <v>2235</v>
      </c>
      <c r="H1008" s="114" t="s">
        <v>2235</v>
      </c>
      <c r="I1008" s="115" t="s">
        <v>951</v>
      </c>
      <c r="J1008" s="116" t="s">
        <v>2236</v>
      </c>
    </row>
    <row r="1009" spans="1:10" ht="40.5" x14ac:dyDescent="0.35">
      <c r="A1009" s="8">
        <v>1004</v>
      </c>
      <c r="B1009" s="124" t="s">
        <v>2237</v>
      </c>
      <c r="C1009" s="114" t="s">
        <v>949</v>
      </c>
      <c r="D1009" s="132">
        <v>22470</v>
      </c>
      <c r="E1009" s="132">
        <v>22470</v>
      </c>
      <c r="F1009" s="114" t="s">
        <v>938</v>
      </c>
      <c r="G1009" s="114" t="s">
        <v>2238</v>
      </c>
      <c r="H1009" s="114" t="s">
        <v>2238</v>
      </c>
      <c r="I1009" s="115" t="s">
        <v>951</v>
      </c>
      <c r="J1009" s="116" t="s">
        <v>2239</v>
      </c>
    </row>
    <row r="1010" spans="1:10" ht="40.5" x14ac:dyDescent="0.35">
      <c r="A1010" s="8">
        <v>1005</v>
      </c>
      <c r="B1010" s="124" t="s">
        <v>956</v>
      </c>
      <c r="C1010" s="114" t="s">
        <v>949</v>
      </c>
      <c r="D1010" s="132">
        <v>30000</v>
      </c>
      <c r="E1010" s="132">
        <v>30000</v>
      </c>
      <c r="F1010" s="114" t="s">
        <v>938</v>
      </c>
      <c r="G1010" s="114" t="s">
        <v>957</v>
      </c>
      <c r="H1010" s="114" t="s">
        <v>957</v>
      </c>
      <c r="I1010" s="115" t="s">
        <v>951</v>
      </c>
      <c r="J1010" s="116" t="s">
        <v>2240</v>
      </c>
    </row>
    <row r="1011" spans="1:10" ht="60.75" x14ac:dyDescent="0.35">
      <c r="A1011" s="8">
        <v>1006</v>
      </c>
      <c r="B1011" s="124" t="s">
        <v>2241</v>
      </c>
      <c r="C1011" s="114" t="s">
        <v>949</v>
      </c>
      <c r="D1011" s="132">
        <v>26536</v>
      </c>
      <c r="E1011" s="132">
        <v>26536</v>
      </c>
      <c r="F1011" s="114" t="s">
        <v>938</v>
      </c>
      <c r="G1011" s="114" t="s">
        <v>2242</v>
      </c>
      <c r="H1011" s="114" t="s">
        <v>2242</v>
      </c>
      <c r="I1011" s="115" t="s">
        <v>951</v>
      </c>
      <c r="J1011" s="116" t="s">
        <v>2243</v>
      </c>
    </row>
    <row r="1012" spans="1:10" ht="121.5" x14ac:dyDescent="0.35">
      <c r="A1012" s="8">
        <v>1007</v>
      </c>
      <c r="B1012" s="124" t="s">
        <v>2244</v>
      </c>
      <c r="C1012" s="114" t="s">
        <v>949</v>
      </c>
      <c r="D1012" s="132">
        <v>9095</v>
      </c>
      <c r="E1012" s="132">
        <v>9095</v>
      </c>
      <c r="F1012" s="114" t="s">
        <v>938</v>
      </c>
      <c r="G1012" s="114" t="s">
        <v>2245</v>
      </c>
      <c r="H1012" s="114" t="s">
        <v>2245</v>
      </c>
      <c r="I1012" s="115" t="s">
        <v>951</v>
      </c>
      <c r="J1012" s="116" t="s">
        <v>2246</v>
      </c>
    </row>
    <row r="1013" spans="1:10" ht="101.25" x14ac:dyDescent="0.35">
      <c r="A1013" s="8">
        <v>1008</v>
      </c>
      <c r="B1013" s="16" t="s">
        <v>2247</v>
      </c>
      <c r="C1013" s="18" t="s">
        <v>838</v>
      </c>
      <c r="D1013" s="19">
        <v>390806.8</v>
      </c>
      <c r="E1013" s="19">
        <v>390806.8</v>
      </c>
      <c r="F1013" s="18" t="s">
        <v>37942</v>
      </c>
      <c r="G1013" s="18" t="s">
        <v>2248</v>
      </c>
      <c r="H1013" s="18" t="s">
        <v>2248</v>
      </c>
      <c r="I1013" s="8" t="s">
        <v>840</v>
      </c>
      <c r="J1013" s="50" t="s">
        <v>2249</v>
      </c>
    </row>
    <row r="1014" spans="1:10" ht="60.75" x14ac:dyDescent="0.35">
      <c r="A1014" s="8">
        <v>1009</v>
      </c>
      <c r="B1014" s="12" t="s">
        <v>25092</v>
      </c>
      <c r="C1014" s="8" t="s">
        <v>2250</v>
      </c>
      <c r="D1014" s="141">
        <v>707544</v>
      </c>
      <c r="E1014" s="141">
        <v>707544</v>
      </c>
      <c r="F1014" s="8" t="s">
        <v>938</v>
      </c>
      <c r="G1014" s="8" t="s">
        <v>2251</v>
      </c>
      <c r="H1014" s="8" t="s">
        <v>2251</v>
      </c>
      <c r="I1014" s="8" t="s">
        <v>1058</v>
      </c>
      <c r="J1014" s="8" t="s">
        <v>36962</v>
      </c>
    </row>
    <row r="1015" spans="1:10" ht="60.75" x14ac:dyDescent="0.35">
      <c r="A1015" s="8">
        <v>1010</v>
      </c>
      <c r="B1015" s="12" t="s">
        <v>2252</v>
      </c>
      <c r="C1015" s="8" t="s">
        <v>1273</v>
      </c>
      <c r="D1015" s="137">
        <v>138186</v>
      </c>
      <c r="E1015" s="137">
        <v>138186</v>
      </c>
      <c r="F1015" s="8" t="s">
        <v>938</v>
      </c>
      <c r="G1015" s="110" t="s">
        <v>2253</v>
      </c>
      <c r="H1015" s="110" t="s">
        <v>2253</v>
      </c>
      <c r="I1015" s="8" t="s">
        <v>185</v>
      </c>
      <c r="J1015" s="8" t="s">
        <v>25619</v>
      </c>
    </row>
    <row r="1016" spans="1:10" ht="81" x14ac:dyDescent="0.35">
      <c r="A1016" s="8">
        <v>1011</v>
      </c>
      <c r="B1016" s="12" t="s">
        <v>2254</v>
      </c>
      <c r="C1016" s="8" t="s">
        <v>959</v>
      </c>
      <c r="D1016" s="109">
        <v>14858</v>
      </c>
      <c r="E1016" s="109">
        <f t="shared" ref="E1016:E1025" si="19">D1016</f>
        <v>14858</v>
      </c>
      <c r="F1016" s="8" t="s">
        <v>938</v>
      </c>
      <c r="G1016" s="8" t="s">
        <v>2255</v>
      </c>
      <c r="H1016" s="8" t="s">
        <v>2256</v>
      </c>
      <c r="I1016" s="8" t="s">
        <v>962</v>
      </c>
      <c r="J1016" s="8" t="s">
        <v>2257</v>
      </c>
    </row>
    <row r="1017" spans="1:10" ht="81" x14ac:dyDescent="0.35">
      <c r="A1017" s="8">
        <v>1012</v>
      </c>
      <c r="B1017" s="12" t="s">
        <v>2258</v>
      </c>
      <c r="C1017" s="8" t="s">
        <v>959</v>
      </c>
      <c r="D1017" s="109">
        <v>16900</v>
      </c>
      <c r="E1017" s="109">
        <f t="shared" si="19"/>
        <v>16900</v>
      </c>
      <c r="F1017" s="8" t="s">
        <v>938</v>
      </c>
      <c r="G1017" s="8" t="s">
        <v>2259</v>
      </c>
      <c r="H1017" s="8" t="s">
        <v>2260</v>
      </c>
      <c r="I1017" s="8" t="s">
        <v>962</v>
      </c>
      <c r="J1017" s="8" t="s">
        <v>2261</v>
      </c>
    </row>
    <row r="1018" spans="1:10" ht="81" x14ac:dyDescent="0.35">
      <c r="A1018" s="8">
        <v>1013</v>
      </c>
      <c r="B1018" s="12" t="s">
        <v>2262</v>
      </c>
      <c r="C1018" s="8" t="s">
        <v>959</v>
      </c>
      <c r="D1018" s="109">
        <v>20200</v>
      </c>
      <c r="E1018" s="109">
        <f t="shared" si="19"/>
        <v>20200</v>
      </c>
      <c r="F1018" s="8" t="s">
        <v>938</v>
      </c>
      <c r="G1018" s="8" t="s">
        <v>2263</v>
      </c>
      <c r="H1018" s="8" t="s">
        <v>2264</v>
      </c>
      <c r="I1018" s="8" t="s">
        <v>962</v>
      </c>
      <c r="J1018" s="8" t="s">
        <v>2265</v>
      </c>
    </row>
    <row r="1019" spans="1:10" ht="60.75" x14ac:dyDescent="0.35">
      <c r="A1019" s="8">
        <v>1014</v>
      </c>
      <c r="B1019" s="12" t="s">
        <v>2266</v>
      </c>
      <c r="C1019" s="8" t="s">
        <v>959</v>
      </c>
      <c r="D1019" s="109">
        <v>5200</v>
      </c>
      <c r="E1019" s="109">
        <f t="shared" si="19"/>
        <v>5200</v>
      </c>
      <c r="F1019" s="8" t="s">
        <v>938</v>
      </c>
      <c r="G1019" s="8" t="s">
        <v>2267</v>
      </c>
      <c r="H1019" s="8" t="s">
        <v>2268</v>
      </c>
      <c r="I1019" s="8" t="s">
        <v>962</v>
      </c>
      <c r="J1019" s="8" t="s">
        <v>2269</v>
      </c>
    </row>
    <row r="1020" spans="1:10" ht="81" x14ac:dyDescent="0.35">
      <c r="A1020" s="8">
        <v>1015</v>
      </c>
      <c r="B1020" s="12" t="s">
        <v>2767</v>
      </c>
      <c r="C1020" s="8" t="s">
        <v>959</v>
      </c>
      <c r="D1020" s="109">
        <v>27151.25</v>
      </c>
      <c r="E1020" s="109">
        <f>D1020</f>
        <v>27151.25</v>
      </c>
      <c r="F1020" s="8" t="s">
        <v>938</v>
      </c>
      <c r="G1020" s="8" t="s">
        <v>4531</v>
      </c>
      <c r="H1020" s="8" t="s">
        <v>4532</v>
      </c>
      <c r="I1020" s="8" t="s">
        <v>962</v>
      </c>
      <c r="J1020" s="8" t="s">
        <v>4533</v>
      </c>
    </row>
    <row r="1021" spans="1:10" ht="101.25" x14ac:dyDescent="0.35">
      <c r="A1021" s="8">
        <v>1016</v>
      </c>
      <c r="B1021" s="12" t="s">
        <v>4527</v>
      </c>
      <c r="C1021" s="8" t="s">
        <v>959</v>
      </c>
      <c r="D1021" s="109">
        <v>40000</v>
      </c>
      <c r="E1021" s="109">
        <f>D1021</f>
        <v>40000</v>
      </c>
      <c r="F1021" s="8" t="s">
        <v>938</v>
      </c>
      <c r="G1021" s="8" t="s">
        <v>4528</v>
      </c>
      <c r="H1021" s="8" t="s">
        <v>4529</v>
      </c>
      <c r="I1021" s="8" t="s">
        <v>962</v>
      </c>
      <c r="J1021" s="8" t="s">
        <v>4530</v>
      </c>
    </row>
    <row r="1022" spans="1:10" ht="81" x14ac:dyDescent="0.35">
      <c r="A1022" s="8">
        <v>1017</v>
      </c>
      <c r="B1022" s="12" t="s">
        <v>2270</v>
      </c>
      <c r="C1022" s="8" t="s">
        <v>959</v>
      </c>
      <c r="D1022" s="109">
        <v>46386</v>
      </c>
      <c r="E1022" s="109">
        <f t="shared" si="19"/>
        <v>46386</v>
      </c>
      <c r="F1022" s="8" t="s">
        <v>938</v>
      </c>
      <c r="G1022" s="8" t="s">
        <v>2271</v>
      </c>
      <c r="H1022" s="8" t="s">
        <v>2272</v>
      </c>
      <c r="I1022" s="8" t="s">
        <v>962</v>
      </c>
      <c r="J1022" s="8" t="s">
        <v>2273</v>
      </c>
    </row>
    <row r="1023" spans="1:10" ht="81" x14ac:dyDescent="0.35">
      <c r="A1023" s="8">
        <v>1018</v>
      </c>
      <c r="B1023" s="12" t="s">
        <v>2274</v>
      </c>
      <c r="C1023" s="8" t="s">
        <v>959</v>
      </c>
      <c r="D1023" s="109">
        <v>23475</v>
      </c>
      <c r="E1023" s="109">
        <f t="shared" si="19"/>
        <v>23475</v>
      </c>
      <c r="F1023" s="8" t="s">
        <v>938</v>
      </c>
      <c r="G1023" s="8" t="s">
        <v>2275</v>
      </c>
      <c r="H1023" s="8" t="s">
        <v>2276</v>
      </c>
      <c r="I1023" s="8" t="s">
        <v>962</v>
      </c>
      <c r="J1023" s="8" t="s">
        <v>2277</v>
      </c>
    </row>
    <row r="1024" spans="1:10" ht="81" x14ac:dyDescent="0.35">
      <c r="A1024" s="8">
        <v>1019</v>
      </c>
      <c r="B1024" s="12" t="s">
        <v>2278</v>
      </c>
      <c r="C1024" s="8" t="s">
        <v>959</v>
      </c>
      <c r="D1024" s="109">
        <v>26420</v>
      </c>
      <c r="E1024" s="109">
        <f t="shared" si="19"/>
        <v>26420</v>
      </c>
      <c r="F1024" s="8" t="s">
        <v>938</v>
      </c>
      <c r="G1024" s="8" t="s">
        <v>2279</v>
      </c>
      <c r="H1024" s="8" t="s">
        <v>2280</v>
      </c>
      <c r="I1024" s="8" t="s">
        <v>962</v>
      </c>
      <c r="J1024" s="8" t="s">
        <v>2281</v>
      </c>
    </row>
    <row r="1025" spans="1:10" ht="81" x14ac:dyDescent="0.35">
      <c r="A1025" s="8">
        <v>1020</v>
      </c>
      <c r="B1025" s="12" t="s">
        <v>2282</v>
      </c>
      <c r="C1025" s="8" t="s">
        <v>959</v>
      </c>
      <c r="D1025" s="109">
        <v>5080</v>
      </c>
      <c r="E1025" s="109">
        <f t="shared" si="19"/>
        <v>5080</v>
      </c>
      <c r="F1025" s="8" t="s">
        <v>938</v>
      </c>
      <c r="G1025" s="8" t="s">
        <v>2283</v>
      </c>
      <c r="H1025" s="8" t="s">
        <v>2284</v>
      </c>
      <c r="I1025" s="8" t="s">
        <v>962</v>
      </c>
      <c r="J1025" s="8" t="s">
        <v>2285</v>
      </c>
    </row>
    <row r="1026" spans="1:10" ht="162" x14ac:dyDescent="0.35">
      <c r="A1026" s="8">
        <v>1021</v>
      </c>
      <c r="B1026" s="12" t="s">
        <v>2286</v>
      </c>
      <c r="C1026" s="8" t="s">
        <v>1056</v>
      </c>
      <c r="D1026" s="137">
        <v>360000</v>
      </c>
      <c r="E1026" s="137">
        <v>360000</v>
      </c>
      <c r="F1026" s="8" t="s">
        <v>37942</v>
      </c>
      <c r="G1026" s="8" t="s">
        <v>2287</v>
      </c>
      <c r="H1026" s="8" t="s">
        <v>2287</v>
      </c>
      <c r="I1026" s="8" t="s">
        <v>1058</v>
      </c>
      <c r="J1026" s="8" t="s">
        <v>2288</v>
      </c>
    </row>
    <row r="1027" spans="1:10" ht="182.25" x14ac:dyDescent="0.35">
      <c r="A1027" s="8">
        <v>1022</v>
      </c>
      <c r="B1027" s="12" t="s">
        <v>2289</v>
      </c>
      <c r="C1027" s="8" t="s">
        <v>1056</v>
      </c>
      <c r="D1027" s="137">
        <v>220000</v>
      </c>
      <c r="E1027" s="137">
        <v>220000</v>
      </c>
      <c r="F1027" s="8" t="s">
        <v>37942</v>
      </c>
      <c r="G1027" s="8" t="s">
        <v>2290</v>
      </c>
      <c r="H1027" s="8" t="s">
        <v>2290</v>
      </c>
      <c r="I1027" s="8" t="s">
        <v>1058</v>
      </c>
      <c r="J1027" s="8" t="s">
        <v>2291</v>
      </c>
    </row>
    <row r="1028" spans="1:10" ht="60.75" x14ac:dyDescent="0.35">
      <c r="A1028" s="8">
        <v>1023</v>
      </c>
      <c r="B1028" s="12" t="s">
        <v>2292</v>
      </c>
      <c r="C1028" s="8" t="s">
        <v>1056</v>
      </c>
      <c r="D1028" s="137">
        <v>92000</v>
      </c>
      <c r="E1028" s="137">
        <v>91400</v>
      </c>
      <c r="F1028" s="8" t="s">
        <v>37942</v>
      </c>
      <c r="G1028" s="8" t="s">
        <v>2293</v>
      </c>
      <c r="H1028" s="8" t="s">
        <v>2293</v>
      </c>
      <c r="I1028" s="8" t="s">
        <v>1058</v>
      </c>
      <c r="J1028" s="8" t="s">
        <v>2294</v>
      </c>
    </row>
    <row r="1029" spans="1:10" ht="81" x14ac:dyDescent="0.35">
      <c r="A1029" s="8">
        <v>1024</v>
      </c>
      <c r="B1029" s="12" t="s">
        <v>2295</v>
      </c>
      <c r="C1029" s="8" t="s">
        <v>1278</v>
      </c>
      <c r="D1029" s="131">
        <v>93260</v>
      </c>
      <c r="E1029" s="131">
        <v>93260</v>
      </c>
      <c r="F1029" s="8" t="s">
        <v>37942</v>
      </c>
      <c r="G1029" s="8" t="s">
        <v>2296</v>
      </c>
      <c r="H1029" s="8" t="s">
        <v>2296</v>
      </c>
      <c r="I1029" s="18" t="s">
        <v>1058</v>
      </c>
      <c r="J1029" s="18" t="s">
        <v>2297</v>
      </c>
    </row>
    <row r="1030" spans="1:10" ht="81" x14ac:dyDescent="0.35">
      <c r="A1030" s="8">
        <v>1025</v>
      </c>
      <c r="B1030" s="12" t="s">
        <v>1398</v>
      </c>
      <c r="C1030" s="8" t="s">
        <v>1278</v>
      </c>
      <c r="D1030" s="131">
        <v>28650</v>
      </c>
      <c r="E1030" s="131">
        <v>28650</v>
      </c>
      <c r="F1030" s="8" t="s">
        <v>37942</v>
      </c>
      <c r="G1030" s="8" t="s">
        <v>2298</v>
      </c>
      <c r="H1030" s="8" t="s">
        <v>2298</v>
      </c>
      <c r="I1030" s="18" t="s">
        <v>1058</v>
      </c>
      <c r="J1030" s="18" t="s">
        <v>2299</v>
      </c>
    </row>
    <row r="1031" spans="1:10" ht="121.5" x14ac:dyDescent="0.35">
      <c r="A1031" s="8">
        <v>1026</v>
      </c>
      <c r="B1031" s="12" t="s">
        <v>2300</v>
      </c>
      <c r="C1031" s="8" t="s">
        <v>1278</v>
      </c>
      <c r="D1031" s="131">
        <v>119947</v>
      </c>
      <c r="E1031" s="131">
        <v>119947</v>
      </c>
      <c r="F1031" s="8" t="s">
        <v>37942</v>
      </c>
      <c r="G1031" s="8" t="s">
        <v>2301</v>
      </c>
      <c r="H1031" s="8" t="s">
        <v>2301</v>
      </c>
      <c r="I1031" s="18" t="s">
        <v>1058</v>
      </c>
      <c r="J1031" s="18" t="s">
        <v>2302</v>
      </c>
    </row>
    <row r="1032" spans="1:10" ht="121.5" x14ac:dyDescent="0.35">
      <c r="A1032" s="8">
        <v>1027</v>
      </c>
      <c r="B1032" s="123" t="s">
        <v>2303</v>
      </c>
      <c r="C1032" s="14" t="s">
        <v>911</v>
      </c>
      <c r="D1032" s="135">
        <v>19800</v>
      </c>
      <c r="E1032" s="136">
        <v>19800</v>
      </c>
      <c r="F1032" s="112" t="s">
        <v>33</v>
      </c>
      <c r="G1032" s="14" t="s">
        <v>2304</v>
      </c>
      <c r="H1032" s="14" t="s">
        <v>2305</v>
      </c>
      <c r="I1032" s="112" t="s">
        <v>914</v>
      </c>
      <c r="J1032" s="112" t="s">
        <v>25093</v>
      </c>
    </row>
    <row r="1033" spans="1:10" ht="81" x14ac:dyDescent="0.35">
      <c r="A1033" s="8">
        <v>1028</v>
      </c>
      <c r="B1033" s="12" t="s">
        <v>2162</v>
      </c>
      <c r="C1033" s="8" t="s">
        <v>928</v>
      </c>
      <c r="D1033" s="131">
        <v>32500</v>
      </c>
      <c r="E1033" s="131">
        <v>32500</v>
      </c>
      <c r="F1033" s="8" t="s">
        <v>929</v>
      </c>
      <c r="G1033" s="8" t="s">
        <v>2306</v>
      </c>
      <c r="H1033" s="8" t="s">
        <v>2306</v>
      </c>
      <c r="I1033" s="14" t="s">
        <v>931</v>
      </c>
      <c r="J1033" s="14" t="s">
        <v>2307</v>
      </c>
    </row>
    <row r="1034" spans="1:10" ht="60.75" x14ac:dyDescent="0.35">
      <c r="A1034" s="8">
        <v>1029</v>
      </c>
      <c r="B1034" s="12" t="s">
        <v>2162</v>
      </c>
      <c r="C1034" s="8" t="s">
        <v>928</v>
      </c>
      <c r="D1034" s="131">
        <v>13000</v>
      </c>
      <c r="E1034" s="131">
        <v>13000</v>
      </c>
      <c r="F1034" s="8" t="s">
        <v>929</v>
      </c>
      <c r="G1034" s="8" t="s">
        <v>2308</v>
      </c>
      <c r="H1034" s="8" t="s">
        <v>2308</v>
      </c>
      <c r="I1034" s="14" t="s">
        <v>931</v>
      </c>
      <c r="J1034" s="14" t="s">
        <v>2309</v>
      </c>
    </row>
    <row r="1035" spans="1:10" ht="60.75" x14ac:dyDescent="0.35">
      <c r="A1035" s="8">
        <v>1030</v>
      </c>
      <c r="B1035" s="12" t="s">
        <v>2162</v>
      </c>
      <c r="C1035" s="8" t="s">
        <v>928</v>
      </c>
      <c r="D1035" s="131">
        <v>8025</v>
      </c>
      <c r="E1035" s="131">
        <v>8025</v>
      </c>
      <c r="F1035" s="8" t="s">
        <v>929</v>
      </c>
      <c r="G1035" s="8" t="s">
        <v>2310</v>
      </c>
      <c r="H1035" s="8" t="s">
        <v>2310</v>
      </c>
      <c r="I1035" s="14" t="s">
        <v>931</v>
      </c>
      <c r="J1035" s="14" t="s">
        <v>2311</v>
      </c>
    </row>
    <row r="1036" spans="1:10" ht="81" x14ac:dyDescent="0.35">
      <c r="A1036" s="8">
        <v>1031</v>
      </c>
      <c r="B1036" s="12" t="s">
        <v>2162</v>
      </c>
      <c r="C1036" s="8" t="s">
        <v>928</v>
      </c>
      <c r="D1036" s="131">
        <v>18000</v>
      </c>
      <c r="E1036" s="131">
        <v>18000</v>
      </c>
      <c r="F1036" s="8" t="s">
        <v>929</v>
      </c>
      <c r="G1036" s="8" t="s">
        <v>2312</v>
      </c>
      <c r="H1036" s="8" t="s">
        <v>2312</v>
      </c>
      <c r="I1036" s="14" t="s">
        <v>931</v>
      </c>
      <c r="J1036" s="14" t="s">
        <v>2313</v>
      </c>
    </row>
    <row r="1037" spans="1:10" ht="81" x14ac:dyDescent="0.35">
      <c r="A1037" s="8">
        <v>1032</v>
      </c>
      <c r="B1037" s="12" t="s">
        <v>2162</v>
      </c>
      <c r="C1037" s="8" t="s">
        <v>928</v>
      </c>
      <c r="D1037" s="131">
        <v>94500</v>
      </c>
      <c r="E1037" s="131">
        <v>94500</v>
      </c>
      <c r="F1037" s="8" t="s">
        <v>929</v>
      </c>
      <c r="G1037" s="8" t="s">
        <v>2314</v>
      </c>
      <c r="H1037" s="8" t="s">
        <v>2314</v>
      </c>
      <c r="I1037" s="14" t="s">
        <v>931</v>
      </c>
      <c r="J1037" s="14" t="s">
        <v>2315</v>
      </c>
    </row>
    <row r="1038" spans="1:10" ht="60.75" x14ac:dyDescent="0.35">
      <c r="A1038" s="8">
        <v>1033</v>
      </c>
      <c r="B1038" s="12" t="s">
        <v>2316</v>
      </c>
      <c r="C1038" s="8" t="s">
        <v>928</v>
      </c>
      <c r="D1038" s="131">
        <v>6500</v>
      </c>
      <c r="E1038" s="131">
        <v>6500</v>
      </c>
      <c r="F1038" s="8" t="s">
        <v>929</v>
      </c>
      <c r="G1038" s="8" t="s">
        <v>2317</v>
      </c>
      <c r="H1038" s="8" t="s">
        <v>2317</v>
      </c>
      <c r="I1038" s="14" t="s">
        <v>931</v>
      </c>
      <c r="J1038" s="14" t="s">
        <v>2318</v>
      </c>
    </row>
    <row r="1039" spans="1:10" ht="81" x14ac:dyDescent="0.35">
      <c r="A1039" s="8">
        <v>1034</v>
      </c>
      <c r="B1039" s="26" t="s">
        <v>318</v>
      </c>
      <c r="C1039" s="25" t="s">
        <v>297</v>
      </c>
      <c r="D1039" s="64">
        <v>3477.5</v>
      </c>
      <c r="E1039" s="64">
        <v>3477.5</v>
      </c>
      <c r="F1039" s="25" t="s">
        <v>33</v>
      </c>
      <c r="G1039" s="27" t="s">
        <v>320</v>
      </c>
      <c r="H1039" s="27" t="s">
        <v>321</v>
      </c>
      <c r="I1039" s="25" t="s">
        <v>156</v>
      </c>
      <c r="J1039" s="75" t="s">
        <v>25620</v>
      </c>
    </row>
    <row r="1040" spans="1:10" ht="121.5" x14ac:dyDescent="0.35">
      <c r="A1040" s="8">
        <v>1035</v>
      </c>
      <c r="B1040" s="12" t="s">
        <v>723</v>
      </c>
      <c r="C1040" s="7" t="s">
        <v>297</v>
      </c>
      <c r="D1040" s="47">
        <v>10539.5</v>
      </c>
      <c r="E1040" s="47">
        <v>10539.5</v>
      </c>
      <c r="F1040" s="7" t="s">
        <v>33</v>
      </c>
      <c r="G1040" s="8" t="s">
        <v>323</v>
      </c>
      <c r="H1040" s="8" t="s">
        <v>322</v>
      </c>
      <c r="I1040" s="7" t="s">
        <v>156</v>
      </c>
      <c r="J1040" s="43" t="s">
        <v>25621</v>
      </c>
    </row>
    <row r="1041" spans="1:10" ht="60.75" x14ac:dyDescent="0.35">
      <c r="A1041" s="8">
        <v>1036</v>
      </c>
      <c r="B1041" s="16" t="s">
        <v>28837</v>
      </c>
      <c r="C1041" s="18" t="s">
        <v>28712</v>
      </c>
      <c r="D1041" s="19">
        <v>53928</v>
      </c>
      <c r="E1041" s="19">
        <v>86688</v>
      </c>
      <c r="F1041" s="18" t="s">
        <v>37942</v>
      </c>
      <c r="G1041" s="18" t="s">
        <v>28972</v>
      </c>
      <c r="H1041" s="18" t="s">
        <v>28972</v>
      </c>
      <c r="I1041" s="18" t="s">
        <v>28714</v>
      </c>
      <c r="J1041" s="18" t="s">
        <v>28973</v>
      </c>
    </row>
    <row r="1042" spans="1:10" ht="60.75" x14ac:dyDescent="0.35">
      <c r="A1042" s="8">
        <v>1037</v>
      </c>
      <c r="B1042" s="16" t="s">
        <v>28828</v>
      </c>
      <c r="C1042" s="18" t="s">
        <v>28712</v>
      </c>
      <c r="D1042" s="19">
        <v>24000</v>
      </c>
      <c r="E1042" s="19">
        <v>32100</v>
      </c>
      <c r="F1042" s="18" t="s">
        <v>37942</v>
      </c>
      <c r="G1042" s="18" t="s">
        <v>28974</v>
      </c>
      <c r="H1042" s="18" t="s">
        <v>28974</v>
      </c>
      <c r="I1042" s="18" t="s">
        <v>28714</v>
      </c>
      <c r="J1042" s="18" t="s">
        <v>28975</v>
      </c>
    </row>
    <row r="1043" spans="1:10" ht="60.75" x14ac:dyDescent="0.35">
      <c r="A1043" s="8">
        <v>1038</v>
      </c>
      <c r="B1043" s="16" t="s">
        <v>28828</v>
      </c>
      <c r="C1043" s="18" t="s">
        <v>28712</v>
      </c>
      <c r="D1043" s="19">
        <v>52000</v>
      </c>
      <c r="E1043" s="19">
        <v>52000</v>
      </c>
      <c r="F1043" s="18" t="s">
        <v>37942</v>
      </c>
      <c r="G1043" s="18" t="s">
        <v>28976</v>
      </c>
      <c r="H1043" s="18" t="s">
        <v>28976</v>
      </c>
      <c r="I1043" s="18" t="s">
        <v>28714</v>
      </c>
      <c r="J1043" s="18" t="s">
        <v>28977</v>
      </c>
    </row>
    <row r="1044" spans="1:10" ht="60.75" x14ac:dyDescent="0.35">
      <c r="A1044" s="8">
        <v>1039</v>
      </c>
      <c r="B1044" s="16" t="s">
        <v>28828</v>
      </c>
      <c r="C1044" s="18" t="s">
        <v>28712</v>
      </c>
      <c r="D1044" s="19">
        <v>3563.1</v>
      </c>
      <c r="E1044" s="19">
        <v>24246</v>
      </c>
      <c r="F1044" s="18" t="s">
        <v>37942</v>
      </c>
      <c r="G1044" s="18" t="s">
        <v>28978</v>
      </c>
      <c r="H1044" s="18" t="s">
        <v>28978</v>
      </c>
      <c r="I1044" s="18" t="s">
        <v>28714</v>
      </c>
      <c r="J1044" s="18" t="s">
        <v>28979</v>
      </c>
    </row>
    <row r="1045" spans="1:10" ht="60.75" x14ac:dyDescent="0.35">
      <c r="A1045" s="8">
        <v>1040</v>
      </c>
      <c r="B1045" s="16" t="s">
        <v>28837</v>
      </c>
      <c r="C1045" s="18" t="s">
        <v>28712</v>
      </c>
      <c r="D1045" s="19">
        <v>10375</v>
      </c>
      <c r="E1045" s="19">
        <v>10376.1</v>
      </c>
      <c r="F1045" s="18" t="s">
        <v>37942</v>
      </c>
      <c r="G1045" s="18" t="s">
        <v>28980</v>
      </c>
      <c r="H1045" s="18" t="s">
        <v>28980</v>
      </c>
      <c r="I1045" s="18" t="s">
        <v>28714</v>
      </c>
      <c r="J1045" s="18" t="s">
        <v>28981</v>
      </c>
    </row>
    <row r="1046" spans="1:10" ht="81" x14ac:dyDescent="0.35">
      <c r="A1046" s="8">
        <v>1041</v>
      </c>
      <c r="B1046" s="16" t="s">
        <v>28828</v>
      </c>
      <c r="C1046" s="18" t="s">
        <v>28712</v>
      </c>
      <c r="D1046" s="19">
        <v>3200</v>
      </c>
      <c r="E1046" s="19">
        <v>3200</v>
      </c>
      <c r="F1046" s="18" t="s">
        <v>37942</v>
      </c>
      <c r="G1046" s="18" t="s">
        <v>28982</v>
      </c>
      <c r="H1046" s="18" t="s">
        <v>28982</v>
      </c>
      <c r="I1046" s="18" t="s">
        <v>28714</v>
      </c>
      <c r="J1046" s="18" t="s">
        <v>28983</v>
      </c>
    </row>
    <row r="1047" spans="1:10" ht="60.75" x14ac:dyDescent="0.35">
      <c r="A1047" s="8">
        <v>1042</v>
      </c>
      <c r="B1047" s="16" t="s">
        <v>28828</v>
      </c>
      <c r="C1047" s="18" t="s">
        <v>28712</v>
      </c>
      <c r="D1047" s="19">
        <v>97637.5</v>
      </c>
      <c r="E1047" s="19">
        <v>97637.5</v>
      </c>
      <c r="F1047" s="18" t="s">
        <v>37942</v>
      </c>
      <c r="G1047" s="18" t="s">
        <v>28942</v>
      </c>
      <c r="H1047" s="18" t="s">
        <v>28942</v>
      </c>
      <c r="I1047" s="18" t="s">
        <v>28714</v>
      </c>
      <c r="J1047" s="18" t="s">
        <v>28984</v>
      </c>
    </row>
    <row r="1048" spans="1:10" ht="60.75" x14ac:dyDescent="0.35">
      <c r="A1048" s="8">
        <v>1043</v>
      </c>
      <c r="B1048" s="16" t="s">
        <v>28828</v>
      </c>
      <c r="C1048" s="18" t="s">
        <v>28712</v>
      </c>
      <c r="D1048" s="19">
        <v>94374</v>
      </c>
      <c r="E1048" s="19">
        <v>187624.5</v>
      </c>
      <c r="F1048" s="18" t="s">
        <v>37942</v>
      </c>
      <c r="G1048" s="18" t="s">
        <v>28944</v>
      </c>
      <c r="H1048" s="18" t="s">
        <v>28944</v>
      </c>
      <c r="I1048" s="18" t="s">
        <v>28714</v>
      </c>
      <c r="J1048" s="18" t="s">
        <v>28985</v>
      </c>
    </row>
    <row r="1049" spans="1:10" ht="81" x14ac:dyDescent="0.35">
      <c r="A1049" s="8">
        <v>1044</v>
      </c>
      <c r="B1049" s="16" t="s">
        <v>28837</v>
      </c>
      <c r="C1049" s="18" t="s">
        <v>28712</v>
      </c>
      <c r="D1049" s="19">
        <v>6516.3</v>
      </c>
      <c r="E1049" s="19">
        <v>18466.8</v>
      </c>
      <c r="F1049" s="18" t="s">
        <v>37942</v>
      </c>
      <c r="G1049" s="18" t="s">
        <v>28986</v>
      </c>
      <c r="H1049" s="18" t="s">
        <v>28986</v>
      </c>
      <c r="I1049" s="18" t="s">
        <v>28714</v>
      </c>
      <c r="J1049" s="18" t="s">
        <v>28987</v>
      </c>
    </row>
    <row r="1050" spans="1:10" ht="60.75" x14ac:dyDescent="0.35">
      <c r="A1050" s="8">
        <v>1045</v>
      </c>
      <c r="B1050" s="16" t="s">
        <v>28847</v>
      </c>
      <c r="C1050" s="18" t="s">
        <v>28712</v>
      </c>
      <c r="D1050" s="19">
        <v>21346.5</v>
      </c>
      <c r="E1050" s="19">
        <v>21346.5</v>
      </c>
      <c r="F1050" s="18" t="s">
        <v>37942</v>
      </c>
      <c r="G1050" s="18" t="s">
        <v>28988</v>
      </c>
      <c r="H1050" s="18" t="s">
        <v>28988</v>
      </c>
      <c r="I1050" s="18" t="s">
        <v>28714</v>
      </c>
      <c r="J1050" s="18" t="s">
        <v>28989</v>
      </c>
    </row>
    <row r="1051" spans="1:10" ht="60.75" x14ac:dyDescent="0.35">
      <c r="A1051" s="8">
        <v>1046</v>
      </c>
      <c r="B1051" s="16" t="s">
        <v>28847</v>
      </c>
      <c r="C1051" s="18" t="s">
        <v>28712</v>
      </c>
      <c r="D1051" s="19">
        <v>75328</v>
      </c>
      <c r="E1051" s="19">
        <v>75382</v>
      </c>
      <c r="F1051" s="18" t="s">
        <v>37942</v>
      </c>
      <c r="G1051" s="18" t="s">
        <v>28990</v>
      </c>
      <c r="H1051" s="18" t="s">
        <v>28990</v>
      </c>
      <c r="I1051" s="18" t="s">
        <v>28714</v>
      </c>
      <c r="J1051" s="18" t="s">
        <v>28991</v>
      </c>
    </row>
    <row r="1052" spans="1:10" ht="60.75" x14ac:dyDescent="0.35">
      <c r="A1052" s="8">
        <v>1047</v>
      </c>
      <c r="B1052" s="16" t="s">
        <v>28828</v>
      </c>
      <c r="C1052" s="18" t="s">
        <v>28712</v>
      </c>
      <c r="D1052" s="19">
        <v>81320</v>
      </c>
      <c r="E1052" s="19">
        <v>121980</v>
      </c>
      <c r="F1052" s="18" t="s">
        <v>37942</v>
      </c>
      <c r="G1052" s="18" t="s">
        <v>28992</v>
      </c>
      <c r="H1052" s="18" t="s">
        <v>28992</v>
      </c>
      <c r="I1052" s="18" t="s">
        <v>28714</v>
      </c>
      <c r="J1052" s="18" t="s">
        <v>28993</v>
      </c>
    </row>
    <row r="1053" spans="1:10" ht="81" x14ac:dyDescent="0.35">
      <c r="A1053" s="8">
        <v>1048</v>
      </c>
      <c r="B1053" s="16" t="s">
        <v>28994</v>
      </c>
      <c r="C1053" s="18" t="s">
        <v>28712</v>
      </c>
      <c r="D1053" s="19">
        <v>85182.7</v>
      </c>
      <c r="E1053" s="19">
        <v>85182.7</v>
      </c>
      <c r="F1053" s="18" t="s">
        <v>37942</v>
      </c>
      <c r="G1053" s="18" t="s">
        <v>28995</v>
      </c>
      <c r="H1053" s="18" t="s">
        <v>28995</v>
      </c>
      <c r="I1053" s="18" t="s">
        <v>28714</v>
      </c>
      <c r="J1053" s="18" t="s">
        <v>28996</v>
      </c>
    </row>
    <row r="1054" spans="1:10" ht="60.75" x14ac:dyDescent="0.35">
      <c r="A1054" s="8">
        <v>1049</v>
      </c>
      <c r="B1054" s="16" t="s">
        <v>28828</v>
      </c>
      <c r="C1054" s="18" t="s">
        <v>28712</v>
      </c>
      <c r="D1054" s="19">
        <v>98440</v>
      </c>
      <c r="E1054" s="19">
        <v>98467.6</v>
      </c>
      <c r="F1054" s="18" t="s">
        <v>37942</v>
      </c>
      <c r="G1054" s="18" t="s">
        <v>28956</v>
      </c>
      <c r="H1054" s="18" t="s">
        <v>28956</v>
      </c>
      <c r="I1054" s="18" t="s">
        <v>28714</v>
      </c>
      <c r="J1054" s="18" t="s">
        <v>28997</v>
      </c>
    </row>
    <row r="1055" spans="1:10" ht="60.75" x14ac:dyDescent="0.35">
      <c r="A1055" s="8">
        <v>1050</v>
      </c>
      <c r="B1055" s="16" t="s">
        <v>28840</v>
      </c>
      <c r="C1055" s="18" t="s">
        <v>28712</v>
      </c>
      <c r="D1055" s="19">
        <v>52724.25</v>
      </c>
      <c r="E1055" s="19">
        <v>56605.8</v>
      </c>
      <c r="F1055" s="18" t="s">
        <v>37942</v>
      </c>
      <c r="G1055" s="18" t="s">
        <v>28998</v>
      </c>
      <c r="H1055" s="18" t="s">
        <v>28998</v>
      </c>
      <c r="I1055" s="18" t="s">
        <v>28714</v>
      </c>
      <c r="J1055" s="18" t="s">
        <v>28999</v>
      </c>
    </row>
    <row r="1056" spans="1:10" ht="60.75" x14ac:dyDescent="0.35">
      <c r="A1056" s="8">
        <v>1051</v>
      </c>
      <c r="B1056" s="16" t="s">
        <v>28847</v>
      </c>
      <c r="C1056" s="18" t="s">
        <v>28712</v>
      </c>
      <c r="D1056" s="19">
        <v>88917</v>
      </c>
      <c r="E1056" s="19">
        <v>90097</v>
      </c>
      <c r="F1056" s="18" t="s">
        <v>37942</v>
      </c>
      <c r="G1056" s="18" t="s">
        <v>29000</v>
      </c>
      <c r="H1056" s="18" t="s">
        <v>29000</v>
      </c>
      <c r="I1056" s="18" t="s">
        <v>28714</v>
      </c>
      <c r="J1056" s="18" t="s">
        <v>29001</v>
      </c>
    </row>
    <row r="1057" spans="1:10" ht="60.75" x14ac:dyDescent="0.35">
      <c r="A1057" s="8">
        <v>1052</v>
      </c>
      <c r="B1057" s="16" t="s">
        <v>28847</v>
      </c>
      <c r="C1057" s="18" t="s">
        <v>28712</v>
      </c>
      <c r="D1057" s="19">
        <v>70206.98</v>
      </c>
      <c r="E1057" s="19">
        <v>70206.98</v>
      </c>
      <c r="F1057" s="18" t="s">
        <v>37942</v>
      </c>
      <c r="G1057" s="18" t="s">
        <v>29002</v>
      </c>
      <c r="H1057" s="18" t="s">
        <v>29002</v>
      </c>
      <c r="I1057" s="18" t="s">
        <v>28714</v>
      </c>
      <c r="J1057" s="18" t="s">
        <v>29003</v>
      </c>
    </row>
    <row r="1058" spans="1:10" ht="60.75" x14ac:dyDescent="0.35">
      <c r="A1058" s="8">
        <v>1053</v>
      </c>
      <c r="B1058" s="16" t="s">
        <v>28837</v>
      </c>
      <c r="C1058" s="18" t="s">
        <v>28712</v>
      </c>
      <c r="D1058" s="19">
        <v>78929.7</v>
      </c>
      <c r="E1058" s="19">
        <v>78948</v>
      </c>
      <c r="F1058" s="18" t="s">
        <v>37942</v>
      </c>
      <c r="G1058" s="18" t="s">
        <v>29004</v>
      </c>
      <c r="H1058" s="18" t="s">
        <v>29004</v>
      </c>
      <c r="I1058" s="18" t="s">
        <v>28714</v>
      </c>
      <c r="J1058" s="18" t="s">
        <v>29005</v>
      </c>
    </row>
    <row r="1059" spans="1:10" ht="60.75" x14ac:dyDescent="0.35">
      <c r="A1059" s="8">
        <v>1054</v>
      </c>
      <c r="B1059" s="16" t="s">
        <v>28837</v>
      </c>
      <c r="C1059" s="18" t="s">
        <v>28712</v>
      </c>
      <c r="D1059" s="19">
        <v>99510</v>
      </c>
      <c r="E1059" s="19">
        <v>115560</v>
      </c>
      <c r="F1059" s="18" t="s">
        <v>37942</v>
      </c>
      <c r="G1059" s="18" t="s">
        <v>28876</v>
      </c>
      <c r="H1059" s="18" t="s">
        <v>28876</v>
      </c>
      <c r="I1059" s="18" t="s">
        <v>28714</v>
      </c>
      <c r="J1059" s="18" t="s">
        <v>29006</v>
      </c>
    </row>
    <row r="1060" spans="1:10" ht="60.75" x14ac:dyDescent="0.35">
      <c r="A1060" s="8">
        <v>1055</v>
      </c>
      <c r="B1060" s="16" t="s">
        <v>28837</v>
      </c>
      <c r="C1060" s="18" t="s">
        <v>28712</v>
      </c>
      <c r="D1060" s="19">
        <v>95765</v>
      </c>
      <c r="E1060" s="19">
        <v>95765</v>
      </c>
      <c r="F1060" s="18" t="s">
        <v>37942</v>
      </c>
      <c r="G1060" s="18" t="s">
        <v>29007</v>
      </c>
      <c r="H1060" s="18" t="s">
        <v>29007</v>
      </c>
      <c r="I1060" s="18" t="s">
        <v>28714</v>
      </c>
      <c r="J1060" s="18" t="s">
        <v>29008</v>
      </c>
    </row>
    <row r="1061" spans="1:10" ht="60.75" x14ac:dyDescent="0.35">
      <c r="A1061" s="8">
        <v>1056</v>
      </c>
      <c r="B1061" s="16" t="s">
        <v>28828</v>
      </c>
      <c r="C1061" s="18" t="s">
        <v>28712</v>
      </c>
      <c r="D1061" s="19">
        <v>97070.399999999994</v>
      </c>
      <c r="E1061" s="19">
        <v>97584</v>
      </c>
      <c r="F1061" s="18" t="s">
        <v>37942</v>
      </c>
      <c r="G1061" s="18" t="s">
        <v>28886</v>
      </c>
      <c r="H1061" s="18" t="s">
        <v>28886</v>
      </c>
      <c r="I1061" s="18" t="s">
        <v>28714</v>
      </c>
      <c r="J1061" s="18" t="s">
        <v>29009</v>
      </c>
    </row>
    <row r="1062" spans="1:10" ht="60.75" x14ac:dyDescent="0.35">
      <c r="A1062" s="8">
        <v>1057</v>
      </c>
      <c r="B1062" s="16" t="s">
        <v>28828</v>
      </c>
      <c r="C1062" s="18" t="s">
        <v>28712</v>
      </c>
      <c r="D1062" s="19">
        <v>90907.199999999997</v>
      </c>
      <c r="E1062" s="19">
        <v>582133.86</v>
      </c>
      <c r="F1062" s="18" t="s">
        <v>37942</v>
      </c>
      <c r="G1062" s="18" t="s">
        <v>29010</v>
      </c>
      <c r="H1062" s="18" t="s">
        <v>29010</v>
      </c>
      <c r="I1062" s="18" t="s">
        <v>28714</v>
      </c>
      <c r="J1062" s="18" t="s">
        <v>29011</v>
      </c>
    </row>
    <row r="1063" spans="1:10" ht="60.75" x14ac:dyDescent="0.35">
      <c r="A1063" s="8">
        <v>1058</v>
      </c>
      <c r="B1063" s="16" t="s">
        <v>28828</v>
      </c>
      <c r="C1063" s="18" t="s">
        <v>28712</v>
      </c>
      <c r="D1063" s="19">
        <v>481500</v>
      </c>
      <c r="E1063" s="19">
        <v>1574023.5</v>
      </c>
      <c r="F1063" s="18" t="s">
        <v>37942</v>
      </c>
      <c r="G1063" s="18" t="s">
        <v>29012</v>
      </c>
      <c r="H1063" s="18" t="s">
        <v>29012</v>
      </c>
      <c r="I1063" s="18" t="s">
        <v>28714</v>
      </c>
      <c r="J1063" s="18" t="s">
        <v>29013</v>
      </c>
    </row>
    <row r="1064" spans="1:10" ht="121.5" x14ac:dyDescent="0.35">
      <c r="A1064" s="8">
        <v>1059</v>
      </c>
      <c r="B1064" s="16" t="s">
        <v>29014</v>
      </c>
      <c r="C1064" s="18" t="s">
        <v>28712</v>
      </c>
      <c r="D1064" s="19">
        <v>258331</v>
      </c>
      <c r="E1064" s="19">
        <v>258331</v>
      </c>
      <c r="F1064" s="18" t="s">
        <v>37942</v>
      </c>
      <c r="G1064" s="18" t="s">
        <v>29015</v>
      </c>
      <c r="H1064" s="18" t="s">
        <v>29015</v>
      </c>
      <c r="I1064" s="18" t="s">
        <v>28714</v>
      </c>
      <c r="J1064" s="18" t="s">
        <v>29016</v>
      </c>
    </row>
    <row r="1065" spans="1:10" ht="81" x14ac:dyDescent="0.35">
      <c r="A1065" s="8">
        <v>1060</v>
      </c>
      <c r="B1065" s="16" t="s">
        <v>36963</v>
      </c>
      <c r="C1065" s="18" t="s">
        <v>28712</v>
      </c>
      <c r="D1065" s="19">
        <v>19820</v>
      </c>
      <c r="E1065" s="19">
        <v>19820</v>
      </c>
      <c r="F1065" s="18" t="s">
        <v>37942</v>
      </c>
      <c r="G1065" s="18" t="s">
        <v>29017</v>
      </c>
      <c r="H1065" s="18" t="s">
        <v>29017</v>
      </c>
      <c r="I1065" s="18" t="s">
        <v>28714</v>
      </c>
      <c r="J1065" s="18" t="s">
        <v>29018</v>
      </c>
    </row>
    <row r="1066" spans="1:10" ht="81" x14ac:dyDescent="0.35">
      <c r="A1066" s="8">
        <v>1061</v>
      </c>
      <c r="B1066" s="16" t="s">
        <v>28828</v>
      </c>
      <c r="C1066" s="18" t="s">
        <v>28712</v>
      </c>
      <c r="D1066" s="19">
        <v>494850</v>
      </c>
      <c r="E1066" s="19">
        <v>1926000</v>
      </c>
      <c r="F1066" s="18" t="s">
        <v>37942</v>
      </c>
      <c r="G1066" s="18" t="s">
        <v>29019</v>
      </c>
      <c r="H1066" s="18" t="s">
        <v>29019</v>
      </c>
      <c r="I1066" s="18" t="s">
        <v>28714</v>
      </c>
      <c r="J1066" s="18" t="s">
        <v>29020</v>
      </c>
    </row>
    <row r="1067" spans="1:10" ht="60.75" x14ac:dyDescent="0.35">
      <c r="A1067" s="8">
        <v>1062</v>
      </c>
      <c r="B1067" s="16" t="s">
        <v>28828</v>
      </c>
      <c r="C1067" s="18" t="s">
        <v>28712</v>
      </c>
      <c r="D1067" s="19">
        <v>100000</v>
      </c>
      <c r="E1067" s="19">
        <v>100000</v>
      </c>
      <c r="F1067" s="18" t="s">
        <v>37942</v>
      </c>
      <c r="G1067" s="18" t="s">
        <v>29021</v>
      </c>
      <c r="H1067" s="18" t="s">
        <v>29021</v>
      </c>
      <c r="I1067" s="18" t="s">
        <v>28714</v>
      </c>
      <c r="J1067" s="18" t="s">
        <v>29022</v>
      </c>
    </row>
    <row r="1068" spans="1:10" ht="81" x14ac:dyDescent="0.35">
      <c r="A1068" s="8">
        <v>1063</v>
      </c>
      <c r="B1068" s="16" t="s">
        <v>28828</v>
      </c>
      <c r="C1068" s="18" t="s">
        <v>28712</v>
      </c>
      <c r="D1068" s="19">
        <v>29425</v>
      </c>
      <c r="E1068" s="19">
        <v>29425</v>
      </c>
      <c r="F1068" s="18" t="s">
        <v>37942</v>
      </c>
      <c r="G1068" s="18" t="s">
        <v>29023</v>
      </c>
      <c r="H1068" s="18" t="s">
        <v>29023</v>
      </c>
      <c r="I1068" s="18" t="s">
        <v>28714</v>
      </c>
      <c r="J1068" s="18" t="s">
        <v>29024</v>
      </c>
    </row>
    <row r="1069" spans="1:10" ht="60.75" x14ac:dyDescent="0.35">
      <c r="A1069" s="8">
        <v>1064</v>
      </c>
      <c r="B1069" s="16" t="s">
        <v>28837</v>
      </c>
      <c r="C1069" s="18" t="s">
        <v>28712</v>
      </c>
      <c r="D1069" s="19">
        <v>44200</v>
      </c>
      <c r="E1069" s="19">
        <v>44200</v>
      </c>
      <c r="F1069" s="18" t="s">
        <v>37942</v>
      </c>
      <c r="G1069" s="18" t="s">
        <v>29025</v>
      </c>
      <c r="H1069" s="18" t="s">
        <v>29025</v>
      </c>
      <c r="I1069" s="18" t="s">
        <v>28714</v>
      </c>
      <c r="J1069" s="18" t="s">
        <v>29026</v>
      </c>
    </row>
    <row r="1070" spans="1:10" ht="60.75" x14ac:dyDescent="0.35">
      <c r="A1070" s="8">
        <v>1065</v>
      </c>
      <c r="B1070" s="16" t="s">
        <v>28837</v>
      </c>
      <c r="C1070" s="18" t="s">
        <v>28712</v>
      </c>
      <c r="D1070" s="19">
        <v>2023.5</v>
      </c>
      <c r="E1070" s="19">
        <v>2023.5</v>
      </c>
      <c r="F1070" s="18" t="s">
        <v>37942</v>
      </c>
      <c r="G1070" s="18" t="s">
        <v>29027</v>
      </c>
      <c r="H1070" s="18" t="s">
        <v>29027</v>
      </c>
      <c r="I1070" s="18" t="s">
        <v>28714</v>
      </c>
      <c r="J1070" s="18" t="s">
        <v>29028</v>
      </c>
    </row>
    <row r="1071" spans="1:10" ht="81" x14ac:dyDescent="0.35">
      <c r="A1071" s="8">
        <v>1066</v>
      </c>
      <c r="B1071" s="16" t="s">
        <v>28828</v>
      </c>
      <c r="C1071" s="18" t="s">
        <v>28712</v>
      </c>
      <c r="D1071" s="19">
        <v>99296</v>
      </c>
      <c r="E1071" s="19">
        <v>99296</v>
      </c>
      <c r="F1071" s="18" t="s">
        <v>37942</v>
      </c>
      <c r="G1071" s="18" t="s">
        <v>29029</v>
      </c>
      <c r="H1071" s="18" t="s">
        <v>29029</v>
      </c>
      <c r="I1071" s="18" t="s">
        <v>28714</v>
      </c>
      <c r="J1071" s="18" t="s">
        <v>29030</v>
      </c>
    </row>
    <row r="1072" spans="1:10" ht="81" x14ac:dyDescent="0.35">
      <c r="A1072" s="8">
        <v>1067</v>
      </c>
      <c r="B1072" s="16" t="s">
        <v>28828</v>
      </c>
      <c r="C1072" s="18" t="s">
        <v>28712</v>
      </c>
      <c r="D1072" s="19">
        <v>8132</v>
      </c>
      <c r="E1072" s="19">
        <v>12400</v>
      </c>
      <c r="F1072" s="18" t="s">
        <v>37942</v>
      </c>
      <c r="G1072" s="18" t="s">
        <v>29031</v>
      </c>
      <c r="H1072" s="18" t="s">
        <v>29031</v>
      </c>
      <c r="I1072" s="18" t="s">
        <v>28714</v>
      </c>
      <c r="J1072" s="18" t="s">
        <v>29032</v>
      </c>
    </row>
    <row r="1073" spans="1:10" ht="60.75" x14ac:dyDescent="0.35">
      <c r="A1073" s="8">
        <v>1068</v>
      </c>
      <c r="B1073" s="16" t="s">
        <v>28828</v>
      </c>
      <c r="C1073" s="18" t="s">
        <v>28712</v>
      </c>
      <c r="D1073" s="19">
        <v>22200</v>
      </c>
      <c r="E1073" s="19">
        <v>22200</v>
      </c>
      <c r="F1073" s="18" t="s">
        <v>37942</v>
      </c>
      <c r="G1073" s="18" t="s">
        <v>29033</v>
      </c>
      <c r="H1073" s="18" t="s">
        <v>29033</v>
      </c>
      <c r="I1073" s="18" t="s">
        <v>28714</v>
      </c>
      <c r="J1073" s="18" t="s">
        <v>29034</v>
      </c>
    </row>
    <row r="1074" spans="1:10" ht="60.75" x14ac:dyDescent="0.35">
      <c r="A1074" s="8">
        <v>1069</v>
      </c>
      <c r="B1074" s="16" t="s">
        <v>28828</v>
      </c>
      <c r="C1074" s="18" t="s">
        <v>28712</v>
      </c>
      <c r="D1074" s="19">
        <v>6800</v>
      </c>
      <c r="E1074" s="19">
        <v>12000</v>
      </c>
      <c r="F1074" s="18" t="s">
        <v>37942</v>
      </c>
      <c r="G1074" s="18" t="s">
        <v>29035</v>
      </c>
      <c r="H1074" s="18" t="s">
        <v>29035</v>
      </c>
      <c r="I1074" s="18" t="s">
        <v>28714</v>
      </c>
      <c r="J1074" s="18" t="s">
        <v>29036</v>
      </c>
    </row>
    <row r="1075" spans="1:10" ht="101.25" x14ac:dyDescent="0.35">
      <c r="A1075" s="8">
        <v>1070</v>
      </c>
      <c r="B1075" s="12" t="s">
        <v>44580</v>
      </c>
      <c r="C1075" s="8" t="s">
        <v>44424</v>
      </c>
      <c r="D1075" s="109">
        <v>11170.8</v>
      </c>
      <c r="E1075" s="109">
        <v>11170.8</v>
      </c>
      <c r="F1075" s="8" t="s">
        <v>938</v>
      </c>
      <c r="G1075" s="8" t="s">
        <v>44603</v>
      </c>
      <c r="H1075" s="8" t="s">
        <v>44603</v>
      </c>
      <c r="I1075" s="8" t="s">
        <v>44582</v>
      </c>
      <c r="J1075" s="8" t="s">
        <v>44604</v>
      </c>
    </row>
    <row r="1076" spans="1:10" ht="81" x14ac:dyDescent="0.35">
      <c r="A1076" s="8">
        <v>1071</v>
      </c>
      <c r="B1076" s="12" t="s">
        <v>44580</v>
      </c>
      <c r="C1076" s="8" t="s">
        <v>44424</v>
      </c>
      <c r="D1076" s="109">
        <v>13482</v>
      </c>
      <c r="E1076" s="109">
        <v>13482</v>
      </c>
      <c r="F1076" s="8" t="s">
        <v>938</v>
      </c>
      <c r="G1076" s="8" t="s">
        <v>44605</v>
      </c>
      <c r="H1076" s="8" t="s">
        <v>44605</v>
      </c>
      <c r="I1076" s="8" t="s">
        <v>44582</v>
      </c>
      <c r="J1076" s="8" t="s">
        <v>44606</v>
      </c>
    </row>
    <row r="1077" spans="1:10" ht="101.25" x14ac:dyDescent="0.35">
      <c r="A1077" s="8">
        <v>1072</v>
      </c>
      <c r="B1077" s="12" t="s">
        <v>44580</v>
      </c>
      <c r="C1077" s="8" t="s">
        <v>44424</v>
      </c>
      <c r="D1077" s="109">
        <v>47508</v>
      </c>
      <c r="E1077" s="109">
        <v>439200</v>
      </c>
      <c r="F1077" s="8" t="s">
        <v>938</v>
      </c>
      <c r="G1077" s="8" t="s">
        <v>44607</v>
      </c>
      <c r="H1077" s="8" t="s">
        <v>44607</v>
      </c>
      <c r="I1077" s="8" t="s">
        <v>44582</v>
      </c>
      <c r="J1077" s="8" t="s">
        <v>44608</v>
      </c>
    </row>
    <row r="1078" spans="1:10" ht="81" x14ac:dyDescent="0.35">
      <c r="A1078" s="8">
        <v>1073</v>
      </c>
      <c r="B1078" s="12" t="s">
        <v>44580</v>
      </c>
      <c r="C1078" s="8" t="s">
        <v>44424</v>
      </c>
      <c r="D1078" s="109">
        <v>107000</v>
      </c>
      <c r="E1078" s="109">
        <v>107000</v>
      </c>
      <c r="F1078" s="8" t="s">
        <v>938</v>
      </c>
      <c r="G1078" s="8" t="s">
        <v>44609</v>
      </c>
      <c r="H1078" s="8" t="s">
        <v>44609</v>
      </c>
      <c r="I1078" s="8" t="s">
        <v>44582</v>
      </c>
      <c r="J1078" s="8" t="s">
        <v>44610</v>
      </c>
    </row>
    <row r="1079" spans="1:10" ht="81" x14ac:dyDescent="0.35">
      <c r="A1079" s="8">
        <v>1074</v>
      </c>
      <c r="B1079" s="12" t="s">
        <v>44598</v>
      </c>
      <c r="C1079" s="8" t="s">
        <v>44424</v>
      </c>
      <c r="D1079" s="109">
        <v>3450</v>
      </c>
      <c r="E1079" s="109">
        <v>3445</v>
      </c>
      <c r="F1079" s="8" t="s">
        <v>938</v>
      </c>
      <c r="G1079" s="8" t="s">
        <v>44611</v>
      </c>
      <c r="H1079" s="8" t="s">
        <v>44611</v>
      </c>
      <c r="I1079" s="8" t="s">
        <v>44582</v>
      </c>
      <c r="J1079" s="8" t="s">
        <v>44612</v>
      </c>
    </row>
    <row r="1080" spans="1:10" ht="81" x14ac:dyDescent="0.35">
      <c r="A1080" s="8">
        <v>1075</v>
      </c>
      <c r="B1080" s="12" t="s">
        <v>44598</v>
      </c>
      <c r="C1080" s="8" t="s">
        <v>44424</v>
      </c>
      <c r="D1080" s="109">
        <v>125799.9</v>
      </c>
      <c r="E1080" s="109">
        <v>137837.4</v>
      </c>
      <c r="F1080" s="8" t="s">
        <v>938</v>
      </c>
      <c r="G1080" s="8" t="s">
        <v>44613</v>
      </c>
      <c r="H1080" s="8" t="s">
        <v>44613</v>
      </c>
      <c r="I1080" s="8" t="s">
        <v>44582</v>
      </c>
      <c r="J1080" s="8" t="s">
        <v>44614</v>
      </c>
    </row>
    <row r="1081" spans="1:10" ht="81" x14ac:dyDescent="0.35">
      <c r="A1081" s="8">
        <v>1076</v>
      </c>
      <c r="B1081" s="12" t="s">
        <v>44615</v>
      </c>
      <c r="C1081" s="8" t="s">
        <v>44424</v>
      </c>
      <c r="D1081" s="109">
        <v>2827.7</v>
      </c>
      <c r="E1081" s="109">
        <v>2959.94</v>
      </c>
      <c r="F1081" s="8" t="s">
        <v>938</v>
      </c>
      <c r="G1081" s="8" t="s">
        <v>44616</v>
      </c>
      <c r="H1081" s="8" t="s">
        <v>44616</v>
      </c>
      <c r="I1081" s="8" t="s">
        <v>44582</v>
      </c>
      <c r="J1081" s="8" t="s">
        <v>44617</v>
      </c>
    </row>
    <row r="1082" spans="1:10" ht="101.25" x14ac:dyDescent="0.35">
      <c r="A1082" s="8">
        <v>1077</v>
      </c>
      <c r="B1082" s="12" t="s">
        <v>44618</v>
      </c>
      <c r="C1082" s="8" t="s">
        <v>44424</v>
      </c>
      <c r="D1082" s="109">
        <v>5440.91</v>
      </c>
      <c r="E1082" s="109">
        <v>8210.35</v>
      </c>
      <c r="F1082" s="8" t="s">
        <v>938</v>
      </c>
      <c r="G1082" s="8" t="s">
        <v>44619</v>
      </c>
      <c r="H1082" s="8" t="s">
        <v>44619</v>
      </c>
      <c r="I1082" s="8" t="s">
        <v>44582</v>
      </c>
      <c r="J1082" s="8" t="s">
        <v>44620</v>
      </c>
    </row>
    <row r="1083" spans="1:10" ht="60.75" x14ac:dyDescent="0.35">
      <c r="A1083" s="8">
        <v>1078</v>
      </c>
      <c r="B1083" s="12" t="s">
        <v>44621</v>
      </c>
      <c r="C1083" s="8" t="s">
        <v>44424</v>
      </c>
      <c r="D1083" s="109">
        <v>344375.22</v>
      </c>
      <c r="E1083" s="109">
        <v>1032078.76</v>
      </c>
      <c r="F1083" s="8" t="s">
        <v>938</v>
      </c>
      <c r="G1083" s="8" t="s">
        <v>44622</v>
      </c>
      <c r="H1083" s="8" t="s">
        <v>44622</v>
      </c>
      <c r="I1083" s="8" t="s">
        <v>44582</v>
      </c>
      <c r="J1083" s="8" t="s">
        <v>44623</v>
      </c>
    </row>
    <row r="1084" spans="1:10" ht="60.75" x14ac:dyDescent="0.35">
      <c r="A1084" s="8">
        <v>1079</v>
      </c>
      <c r="B1084" s="12" t="s">
        <v>44598</v>
      </c>
      <c r="C1084" s="8" t="s">
        <v>44424</v>
      </c>
      <c r="D1084" s="109">
        <v>531768.6</v>
      </c>
      <c r="E1084" s="109">
        <v>531768.6</v>
      </c>
      <c r="F1084" s="8" t="s">
        <v>4147</v>
      </c>
      <c r="G1084" s="8" t="s">
        <v>44624</v>
      </c>
      <c r="H1084" s="8" t="s">
        <v>44624</v>
      </c>
      <c r="I1084" s="8" t="s">
        <v>44582</v>
      </c>
      <c r="J1084" s="8" t="s">
        <v>44625</v>
      </c>
    </row>
    <row r="1085" spans="1:10" ht="40.5" x14ac:dyDescent="0.35">
      <c r="A1085" s="8">
        <v>1080</v>
      </c>
      <c r="B1085" s="126" t="s">
        <v>48279</v>
      </c>
      <c r="C1085" s="8" t="s">
        <v>48245</v>
      </c>
      <c r="D1085" s="336">
        <v>5800</v>
      </c>
      <c r="E1085" s="482">
        <f t="shared" ref="E1085" si="20">D1085</f>
        <v>5800</v>
      </c>
      <c r="F1085" s="111" t="s">
        <v>33</v>
      </c>
      <c r="G1085" s="112" t="s">
        <v>48280</v>
      </c>
      <c r="H1085" s="112" t="str">
        <f t="shared" ref="H1085:H1090" si="21">G1085</f>
        <v>หจก วิศาลแก๊ส 5,800.00</v>
      </c>
      <c r="I1085" s="340" t="s">
        <v>185</v>
      </c>
      <c r="J1085" s="112" t="s">
        <v>48750</v>
      </c>
    </row>
    <row r="1086" spans="1:10" ht="40.5" x14ac:dyDescent="0.35">
      <c r="A1086" s="8">
        <v>1081</v>
      </c>
      <c r="B1086" s="126" t="s">
        <v>8020</v>
      </c>
      <c r="C1086" s="8" t="s">
        <v>48245</v>
      </c>
      <c r="D1086" s="336">
        <v>14630</v>
      </c>
      <c r="E1086" s="336">
        <v>14630</v>
      </c>
      <c r="F1086" s="111" t="s">
        <v>33</v>
      </c>
      <c r="G1086" s="14" t="s">
        <v>48281</v>
      </c>
      <c r="H1086" s="112" t="str">
        <f t="shared" si="21"/>
        <v>บจ เอกวิศวภัณฑ์ 14,630.00</v>
      </c>
      <c r="I1086" s="340" t="s">
        <v>185</v>
      </c>
      <c r="J1086" s="112" t="s">
        <v>48751</v>
      </c>
    </row>
    <row r="1087" spans="1:10" ht="60.75" x14ac:dyDescent="0.35">
      <c r="A1087" s="8">
        <v>1082</v>
      </c>
      <c r="B1087" s="126" t="s">
        <v>48256</v>
      </c>
      <c r="C1087" s="8" t="s">
        <v>48245</v>
      </c>
      <c r="D1087" s="336">
        <v>26750</v>
      </c>
      <c r="E1087" s="336">
        <v>26750</v>
      </c>
      <c r="F1087" s="111" t="s">
        <v>33</v>
      </c>
      <c r="G1087" s="112" t="s">
        <v>48282</v>
      </c>
      <c r="H1087" s="112" t="str">
        <f t="shared" si="21"/>
        <v>บจ ดีเคเอสเอช (ประเทศไทย) 26,750.00</v>
      </c>
      <c r="I1087" s="340" t="s">
        <v>185</v>
      </c>
      <c r="J1087" s="112" t="s">
        <v>48752</v>
      </c>
    </row>
    <row r="1088" spans="1:10" ht="40.5" x14ac:dyDescent="0.35">
      <c r="A1088" s="8">
        <v>1083</v>
      </c>
      <c r="B1088" s="126" t="s">
        <v>48283</v>
      </c>
      <c r="C1088" s="8" t="s">
        <v>48245</v>
      </c>
      <c r="D1088" s="336">
        <v>45000</v>
      </c>
      <c r="E1088" s="336">
        <v>45000</v>
      </c>
      <c r="F1088" s="111" t="s">
        <v>33</v>
      </c>
      <c r="G1088" s="112" t="s">
        <v>48284</v>
      </c>
      <c r="H1088" s="112" t="str">
        <f t="shared" si="21"/>
        <v>หจก ภาสิน 45,000.00</v>
      </c>
      <c r="I1088" s="340" t="s">
        <v>185</v>
      </c>
      <c r="J1088" s="112" t="s">
        <v>48753</v>
      </c>
    </row>
    <row r="1089" spans="1:10" ht="40.5" x14ac:dyDescent="0.35">
      <c r="A1089" s="8">
        <v>1084</v>
      </c>
      <c r="B1089" s="126" t="s">
        <v>10682</v>
      </c>
      <c r="C1089" s="8" t="s">
        <v>48245</v>
      </c>
      <c r="D1089" s="336">
        <v>5250</v>
      </c>
      <c r="E1089" s="336">
        <v>5250</v>
      </c>
      <c r="F1089" s="111" t="s">
        <v>33</v>
      </c>
      <c r="G1089" s="112" t="s">
        <v>48285</v>
      </c>
      <c r="H1089" s="112" t="str">
        <f t="shared" si="21"/>
        <v>บจ เจ.เอ.เอส เคมิคอล 5,250.00</v>
      </c>
      <c r="I1089" s="340" t="s">
        <v>185</v>
      </c>
      <c r="J1089" s="112" t="s">
        <v>48754</v>
      </c>
    </row>
    <row r="1090" spans="1:10" ht="60.75" x14ac:dyDescent="0.35">
      <c r="A1090" s="8">
        <v>1085</v>
      </c>
      <c r="B1090" s="126" t="s">
        <v>48286</v>
      </c>
      <c r="C1090" s="8" t="s">
        <v>48245</v>
      </c>
      <c r="D1090" s="336">
        <v>5250</v>
      </c>
      <c r="E1090" s="482">
        <f t="shared" ref="E1090" si="22">D1090</f>
        <v>5250</v>
      </c>
      <c r="F1090" s="111" t="s">
        <v>33</v>
      </c>
      <c r="G1090" s="112" t="s">
        <v>48287</v>
      </c>
      <c r="H1090" s="112" t="str">
        <f t="shared" si="21"/>
        <v>บจ แบงค็อก เมดิคอลส์ โปร 5,250.00</v>
      </c>
      <c r="I1090" s="340" t="s">
        <v>185</v>
      </c>
      <c r="J1090" s="112" t="s">
        <v>48755</v>
      </c>
    </row>
    <row r="1091" spans="1:10" ht="81" x14ac:dyDescent="0.35">
      <c r="A1091" s="8">
        <v>1086</v>
      </c>
      <c r="B1091" s="437" t="s">
        <v>44626</v>
      </c>
      <c r="C1091" s="430" t="s">
        <v>44424</v>
      </c>
      <c r="D1091" s="484">
        <v>17400</v>
      </c>
      <c r="E1091" s="484">
        <v>17400</v>
      </c>
      <c r="F1091" s="8" t="s">
        <v>938</v>
      </c>
      <c r="G1091" s="8" t="s">
        <v>44627</v>
      </c>
      <c r="H1091" s="8" t="s">
        <v>44627</v>
      </c>
      <c r="I1091" s="8" t="s">
        <v>44426</v>
      </c>
      <c r="J1091" s="113" t="s">
        <v>44628</v>
      </c>
    </row>
    <row r="1092" spans="1:10" ht="81" x14ac:dyDescent="0.35">
      <c r="A1092" s="8">
        <v>1087</v>
      </c>
      <c r="B1092" s="437" t="s">
        <v>44629</v>
      </c>
      <c r="C1092" s="430" t="s">
        <v>44424</v>
      </c>
      <c r="D1092" s="484">
        <v>32800</v>
      </c>
      <c r="E1092" s="484">
        <v>32800</v>
      </c>
      <c r="F1092" s="8" t="s">
        <v>938</v>
      </c>
      <c r="G1092" s="8" t="s">
        <v>44630</v>
      </c>
      <c r="H1092" s="8" t="s">
        <v>44630</v>
      </c>
      <c r="I1092" s="8" t="s">
        <v>44426</v>
      </c>
      <c r="J1092" s="113" t="s">
        <v>44631</v>
      </c>
    </row>
    <row r="1093" spans="1:10" ht="60.75" x14ac:dyDescent="0.35">
      <c r="A1093" s="8">
        <v>1088</v>
      </c>
      <c r="B1093" s="437" t="s">
        <v>44632</v>
      </c>
      <c r="C1093" s="430" t="s">
        <v>44424</v>
      </c>
      <c r="D1093" s="484">
        <v>64400</v>
      </c>
      <c r="E1093" s="484">
        <v>64400</v>
      </c>
      <c r="F1093" s="8" t="s">
        <v>938</v>
      </c>
      <c r="G1093" s="8" t="s">
        <v>44633</v>
      </c>
      <c r="H1093" s="8" t="s">
        <v>44633</v>
      </c>
      <c r="I1093" s="8" t="s">
        <v>44426</v>
      </c>
      <c r="J1093" s="113" t="s">
        <v>44634</v>
      </c>
    </row>
    <row r="1094" spans="1:10" ht="60.75" x14ac:dyDescent="0.35">
      <c r="A1094" s="8">
        <v>1089</v>
      </c>
      <c r="B1094" s="6" t="s">
        <v>44635</v>
      </c>
      <c r="C1094" s="430" t="s">
        <v>44424</v>
      </c>
      <c r="D1094" s="129">
        <v>90000</v>
      </c>
      <c r="E1094" s="129">
        <v>90000</v>
      </c>
      <c r="F1094" s="111" t="s">
        <v>938</v>
      </c>
      <c r="G1094" s="111" t="s">
        <v>44636</v>
      </c>
      <c r="H1094" s="111" t="s">
        <v>44636</v>
      </c>
      <c r="I1094" s="111" t="s">
        <v>44426</v>
      </c>
      <c r="J1094" s="111" t="s">
        <v>44637</v>
      </c>
    </row>
    <row r="1095" spans="1:10" ht="81" x14ac:dyDescent="0.35">
      <c r="A1095" s="8">
        <v>1090</v>
      </c>
      <c r="B1095" s="96" t="s">
        <v>104</v>
      </c>
      <c r="C1095" s="78" t="s">
        <v>539</v>
      </c>
      <c r="D1095" s="97">
        <v>28890</v>
      </c>
      <c r="E1095" s="97">
        <v>28890</v>
      </c>
      <c r="F1095" s="79" t="s">
        <v>713</v>
      </c>
      <c r="G1095" s="81" t="s">
        <v>566</v>
      </c>
      <c r="H1095" s="81" t="s">
        <v>566</v>
      </c>
      <c r="I1095" s="80" t="s">
        <v>185</v>
      </c>
      <c r="J1095" s="201" t="s">
        <v>25622</v>
      </c>
    </row>
    <row r="1096" spans="1:10" ht="40.5" x14ac:dyDescent="0.35">
      <c r="A1096" s="8">
        <v>1091</v>
      </c>
      <c r="B1096" s="124" t="s">
        <v>25094</v>
      </c>
      <c r="C1096" s="114" t="s">
        <v>949</v>
      </c>
      <c r="D1096" s="132">
        <v>117165</v>
      </c>
      <c r="E1096" s="132">
        <v>117165</v>
      </c>
      <c r="F1096" s="114" t="s">
        <v>938</v>
      </c>
      <c r="G1096" s="114" t="s">
        <v>2319</v>
      </c>
      <c r="H1096" s="114" t="s">
        <v>2319</v>
      </c>
      <c r="I1096" s="116" t="s">
        <v>951</v>
      </c>
      <c r="J1096" s="116" t="s">
        <v>2320</v>
      </c>
    </row>
    <row r="1097" spans="1:10" ht="40.5" x14ac:dyDescent="0.35">
      <c r="A1097" s="8">
        <v>1092</v>
      </c>
      <c r="B1097" s="124" t="s">
        <v>2321</v>
      </c>
      <c r="C1097" s="114" t="s">
        <v>949</v>
      </c>
      <c r="D1097" s="132">
        <v>221051.3</v>
      </c>
      <c r="E1097" s="134">
        <v>221051.3</v>
      </c>
      <c r="F1097" s="114" t="s">
        <v>938</v>
      </c>
      <c r="G1097" s="114" t="s">
        <v>2322</v>
      </c>
      <c r="H1097" s="114" t="s">
        <v>2322</v>
      </c>
      <c r="I1097" s="115" t="s">
        <v>951</v>
      </c>
      <c r="J1097" s="116" t="s">
        <v>2323</v>
      </c>
    </row>
    <row r="1098" spans="1:10" ht="60.75" x14ac:dyDescent="0.35">
      <c r="A1098" s="8">
        <v>1093</v>
      </c>
      <c r="B1098" s="124" t="s">
        <v>2324</v>
      </c>
      <c r="C1098" s="114" t="s">
        <v>949</v>
      </c>
      <c r="D1098" s="132">
        <v>374290</v>
      </c>
      <c r="E1098" s="132">
        <v>374290</v>
      </c>
      <c r="F1098" s="114" t="s">
        <v>938</v>
      </c>
      <c r="G1098" s="114" t="s">
        <v>2325</v>
      </c>
      <c r="H1098" s="114" t="s">
        <v>2325</v>
      </c>
      <c r="I1098" s="115" t="s">
        <v>951</v>
      </c>
      <c r="J1098" s="116" t="s">
        <v>2326</v>
      </c>
    </row>
    <row r="1099" spans="1:10" ht="81" x14ac:dyDescent="0.35">
      <c r="A1099" s="8">
        <v>1094</v>
      </c>
      <c r="B1099" s="124" t="s">
        <v>36964</v>
      </c>
      <c r="C1099" s="114" t="s">
        <v>949</v>
      </c>
      <c r="D1099" s="132">
        <v>25680</v>
      </c>
      <c r="E1099" s="132">
        <v>25680</v>
      </c>
      <c r="F1099" s="114" t="s">
        <v>938</v>
      </c>
      <c r="G1099" s="114" t="s">
        <v>2327</v>
      </c>
      <c r="H1099" s="114" t="s">
        <v>2327</v>
      </c>
      <c r="I1099" s="115" t="s">
        <v>951</v>
      </c>
      <c r="J1099" s="116" t="s">
        <v>2328</v>
      </c>
    </row>
    <row r="1100" spans="1:10" ht="81" x14ac:dyDescent="0.35">
      <c r="A1100" s="8">
        <v>1095</v>
      </c>
      <c r="B1100" s="124" t="s">
        <v>2329</v>
      </c>
      <c r="C1100" s="114" t="s">
        <v>949</v>
      </c>
      <c r="D1100" s="132">
        <v>121980</v>
      </c>
      <c r="E1100" s="132">
        <v>121980</v>
      </c>
      <c r="F1100" s="114" t="s">
        <v>938</v>
      </c>
      <c r="G1100" s="114" t="s">
        <v>2330</v>
      </c>
      <c r="H1100" s="114" t="s">
        <v>2330</v>
      </c>
      <c r="I1100" s="115" t="s">
        <v>951</v>
      </c>
      <c r="J1100" s="116" t="s">
        <v>2331</v>
      </c>
    </row>
    <row r="1101" spans="1:10" ht="40.5" x14ac:dyDescent="0.35">
      <c r="A1101" s="8">
        <v>1096</v>
      </c>
      <c r="B1101" s="124" t="s">
        <v>2332</v>
      </c>
      <c r="C1101" s="114" t="s">
        <v>949</v>
      </c>
      <c r="D1101" s="132">
        <v>70620</v>
      </c>
      <c r="E1101" s="132">
        <v>70620</v>
      </c>
      <c r="F1101" s="114" t="s">
        <v>938</v>
      </c>
      <c r="G1101" s="114" t="s">
        <v>2333</v>
      </c>
      <c r="H1101" s="114" t="s">
        <v>2333</v>
      </c>
      <c r="I1101" s="115" t="s">
        <v>951</v>
      </c>
      <c r="J1101" s="116" t="s">
        <v>2334</v>
      </c>
    </row>
    <row r="1102" spans="1:10" ht="60.75" x14ac:dyDescent="0.35">
      <c r="A1102" s="8">
        <v>1097</v>
      </c>
      <c r="B1102" s="124" t="s">
        <v>2335</v>
      </c>
      <c r="C1102" s="114" t="s">
        <v>949</v>
      </c>
      <c r="D1102" s="132">
        <v>1836000</v>
      </c>
      <c r="E1102" s="132">
        <v>1836000</v>
      </c>
      <c r="F1102" s="114" t="s">
        <v>938</v>
      </c>
      <c r="G1102" s="114" t="s">
        <v>2336</v>
      </c>
      <c r="H1102" s="114" t="s">
        <v>2336</v>
      </c>
      <c r="I1102" s="115" t="s">
        <v>951</v>
      </c>
      <c r="J1102" s="116" t="s">
        <v>2337</v>
      </c>
    </row>
    <row r="1103" spans="1:10" ht="60.75" x14ac:dyDescent="0.35">
      <c r="A1103" s="8">
        <v>1098</v>
      </c>
      <c r="B1103" s="124" t="s">
        <v>2338</v>
      </c>
      <c r="C1103" s="114" t="s">
        <v>949</v>
      </c>
      <c r="D1103" s="132">
        <v>215000</v>
      </c>
      <c r="E1103" s="132">
        <v>215000</v>
      </c>
      <c r="F1103" s="114" t="s">
        <v>938</v>
      </c>
      <c r="G1103" s="114" t="s">
        <v>2339</v>
      </c>
      <c r="H1103" s="114" t="s">
        <v>2339</v>
      </c>
      <c r="I1103" s="115" t="s">
        <v>951</v>
      </c>
      <c r="J1103" s="116" t="s">
        <v>2340</v>
      </c>
    </row>
    <row r="1104" spans="1:10" ht="60.75" x14ac:dyDescent="0.35">
      <c r="A1104" s="8">
        <v>1099</v>
      </c>
      <c r="B1104" s="124" t="s">
        <v>2341</v>
      </c>
      <c r="C1104" s="114" t="s">
        <v>949</v>
      </c>
      <c r="D1104" s="132">
        <v>980000</v>
      </c>
      <c r="E1104" s="132">
        <v>98000</v>
      </c>
      <c r="F1104" s="114" t="s">
        <v>938</v>
      </c>
      <c r="G1104" s="114" t="s">
        <v>2342</v>
      </c>
      <c r="H1104" s="114" t="s">
        <v>2342</v>
      </c>
      <c r="I1104" s="115" t="s">
        <v>951</v>
      </c>
      <c r="J1104" s="116" t="s">
        <v>2343</v>
      </c>
    </row>
    <row r="1105" spans="1:10" ht="40.5" x14ac:dyDescent="0.35">
      <c r="A1105" s="8">
        <v>1100</v>
      </c>
      <c r="B1105" s="124" t="s">
        <v>2344</v>
      </c>
      <c r="C1105" s="114" t="s">
        <v>949</v>
      </c>
      <c r="D1105" s="132">
        <v>480000</v>
      </c>
      <c r="E1105" s="132">
        <v>480000</v>
      </c>
      <c r="F1105" s="114" t="s">
        <v>938</v>
      </c>
      <c r="G1105" s="114" t="s">
        <v>2345</v>
      </c>
      <c r="H1105" s="114" t="s">
        <v>2345</v>
      </c>
      <c r="I1105" s="115" t="s">
        <v>951</v>
      </c>
      <c r="J1105" s="116" t="s">
        <v>2346</v>
      </c>
    </row>
    <row r="1106" spans="1:10" ht="60.75" x14ac:dyDescent="0.35">
      <c r="A1106" s="8">
        <v>1101</v>
      </c>
      <c r="B1106" s="124" t="s">
        <v>2347</v>
      </c>
      <c r="C1106" s="114" t="s">
        <v>949</v>
      </c>
      <c r="D1106" s="132">
        <v>48150</v>
      </c>
      <c r="E1106" s="132">
        <v>48150</v>
      </c>
      <c r="F1106" s="114" t="s">
        <v>938</v>
      </c>
      <c r="G1106" s="114" t="s">
        <v>2348</v>
      </c>
      <c r="H1106" s="114" t="s">
        <v>2348</v>
      </c>
      <c r="I1106" s="115" t="s">
        <v>951</v>
      </c>
      <c r="J1106" s="116" t="s">
        <v>2349</v>
      </c>
    </row>
    <row r="1107" spans="1:10" ht="101.25" x14ac:dyDescent="0.35">
      <c r="A1107" s="8">
        <v>1102</v>
      </c>
      <c r="B1107" s="124" t="s">
        <v>2350</v>
      </c>
      <c r="C1107" s="114" t="s">
        <v>949</v>
      </c>
      <c r="D1107" s="132">
        <v>235200</v>
      </c>
      <c r="E1107" s="132">
        <v>235200</v>
      </c>
      <c r="F1107" s="114" t="s">
        <v>938</v>
      </c>
      <c r="G1107" s="114" t="s">
        <v>2351</v>
      </c>
      <c r="H1107" s="114" t="s">
        <v>2351</v>
      </c>
      <c r="I1107" s="116" t="s">
        <v>951</v>
      </c>
      <c r="J1107" s="116" t="s">
        <v>2352</v>
      </c>
    </row>
    <row r="1108" spans="1:10" ht="60.75" x14ac:dyDescent="0.35">
      <c r="A1108" s="8">
        <v>1103</v>
      </c>
      <c r="B1108" s="124" t="s">
        <v>2353</v>
      </c>
      <c r="C1108" s="114" t="s">
        <v>949</v>
      </c>
      <c r="D1108" s="132">
        <v>19260</v>
      </c>
      <c r="E1108" s="132">
        <v>19260</v>
      </c>
      <c r="F1108" s="114" t="s">
        <v>938</v>
      </c>
      <c r="G1108" s="114" t="s">
        <v>2354</v>
      </c>
      <c r="H1108" s="114" t="s">
        <v>2354</v>
      </c>
      <c r="I1108" s="115" t="s">
        <v>951</v>
      </c>
      <c r="J1108" s="116" t="s">
        <v>2355</v>
      </c>
    </row>
    <row r="1109" spans="1:10" ht="81" x14ac:dyDescent="0.35">
      <c r="A1109" s="8">
        <v>1104</v>
      </c>
      <c r="B1109" s="124" t="s">
        <v>2356</v>
      </c>
      <c r="C1109" s="114" t="s">
        <v>949</v>
      </c>
      <c r="D1109" s="132">
        <v>187250</v>
      </c>
      <c r="E1109" s="132">
        <v>187250</v>
      </c>
      <c r="F1109" s="114" t="s">
        <v>938</v>
      </c>
      <c r="G1109" s="114" t="s">
        <v>2357</v>
      </c>
      <c r="H1109" s="114" t="s">
        <v>2357</v>
      </c>
      <c r="I1109" s="115" t="s">
        <v>951</v>
      </c>
      <c r="J1109" s="116" t="s">
        <v>2358</v>
      </c>
    </row>
    <row r="1110" spans="1:10" ht="60.75" x14ac:dyDescent="0.35">
      <c r="A1110" s="8">
        <v>1105</v>
      </c>
      <c r="B1110" s="124" t="s">
        <v>2359</v>
      </c>
      <c r="C1110" s="114" t="s">
        <v>949</v>
      </c>
      <c r="D1110" s="132">
        <v>215920</v>
      </c>
      <c r="E1110" s="132">
        <v>215920</v>
      </c>
      <c r="F1110" s="114" t="s">
        <v>938</v>
      </c>
      <c r="G1110" s="114" t="s">
        <v>2360</v>
      </c>
      <c r="H1110" s="114" t="s">
        <v>2360</v>
      </c>
      <c r="I1110" s="115" t="s">
        <v>951</v>
      </c>
      <c r="J1110" s="116" t="s">
        <v>2361</v>
      </c>
    </row>
    <row r="1111" spans="1:10" ht="40.5" x14ac:dyDescent="0.35">
      <c r="A1111" s="8">
        <v>1106</v>
      </c>
      <c r="B1111" s="124" t="s">
        <v>2362</v>
      </c>
      <c r="C1111" s="114" t="s">
        <v>949</v>
      </c>
      <c r="D1111" s="132">
        <v>54500</v>
      </c>
      <c r="E1111" s="132">
        <v>54500</v>
      </c>
      <c r="F1111" s="114" t="s">
        <v>938</v>
      </c>
      <c r="G1111" s="114" t="s">
        <v>2363</v>
      </c>
      <c r="H1111" s="114" t="s">
        <v>2363</v>
      </c>
      <c r="I1111" s="115" t="s">
        <v>951</v>
      </c>
      <c r="J1111" s="116" t="s">
        <v>2364</v>
      </c>
    </row>
    <row r="1112" spans="1:10" ht="40.5" x14ac:dyDescent="0.35">
      <c r="A1112" s="8">
        <v>1107</v>
      </c>
      <c r="B1112" s="124" t="s">
        <v>956</v>
      </c>
      <c r="C1112" s="114" t="s">
        <v>949</v>
      </c>
      <c r="D1112" s="132">
        <v>30000</v>
      </c>
      <c r="E1112" s="132">
        <v>30000</v>
      </c>
      <c r="F1112" s="114" t="s">
        <v>938</v>
      </c>
      <c r="G1112" s="114" t="s">
        <v>957</v>
      </c>
      <c r="H1112" s="114" t="s">
        <v>957</v>
      </c>
      <c r="I1112" s="115" t="s">
        <v>951</v>
      </c>
      <c r="J1112" s="116" t="s">
        <v>2365</v>
      </c>
    </row>
    <row r="1113" spans="1:10" ht="60.75" x14ac:dyDescent="0.35">
      <c r="A1113" s="8">
        <v>1108</v>
      </c>
      <c r="B1113" s="124" t="s">
        <v>2366</v>
      </c>
      <c r="C1113" s="114" t="s">
        <v>949</v>
      </c>
      <c r="D1113" s="132">
        <v>89424</v>
      </c>
      <c r="E1113" s="132">
        <v>89424</v>
      </c>
      <c r="F1113" s="114" t="s">
        <v>938</v>
      </c>
      <c r="G1113" s="114" t="s">
        <v>2367</v>
      </c>
      <c r="H1113" s="114" t="s">
        <v>2367</v>
      </c>
      <c r="I1113" s="115" t="s">
        <v>951</v>
      </c>
      <c r="J1113" s="116" t="s">
        <v>2368</v>
      </c>
    </row>
    <row r="1114" spans="1:10" ht="81" x14ac:dyDescent="0.35">
      <c r="A1114" s="8">
        <v>1109</v>
      </c>
      <c r="B1114" s="124" t="s">
        <v>2369</v>
      </c>
      <c r="C1114" s="114" t="s">
        <v>949</v>
      </c>
      <c r="D1114" s="132">
        <v>6800</v>
      </c>
      <c r="E1114" s="132">
        <v>6800</v>
      </c>
      <c r="F1114" s="114" t="s">
        <v>938</v>
      </c>
      <c r="G1114" s="114" t="s">
        <v>1586</v>
      </c>
      <c r="H1114" s="114" t="s">
        <v>1586</v>
      </c>
      <c r="I1114" s="115" t="s">
        <v>951</v>
      </c>
      <c r="J1114" s="116" t="s">
        <v>2370</v>
      </c>
    </row>
    <row r="1115" spans="1:10" ht="40.5" x14ac:dyDescent="0.35">
      <c r="A1115" s="8">
        <v>1110</v>
      </c>
      <c r="B1115" s="124" t="s">
        <v>2371</v>
      </c>
      <c r="C1115" s="114" t="s">
        <v>949</v>
      </c>
      <c r="D1115" s="132">
        <v>1850</v>
      </c>
      <c r="E1115" s="132">
        <v>1850</v>
      </c>
      <c r="F1115" s="114" t="s">
        <v>938</v>
      </c>
      <c r="G1115" s="114" t="s">
        <v>2372</v>
      </c>
      <c r="H1115" s="114" t="s">
        <v>2372</v>
      </c>
      <c r="I1115" s="115" t="s">
        <v>951</v>
      </c>
      <c r="J1115" s="116" t="s">
        <v>2373</v>
      </c>
    </row>
    <row r="1116" spans="1:10" ht="40.5" x14ac:dyDescent="0.35">
      <c r="A1116" s="8">
        <v>1111</v>
      </c>
      <c r="B1116" s="124" t="s">
        <v>2374</v>
      </c>
      <c r="C1116" s="114" t="s">
        <v>949</v>
      </c>
      <c r="D1116" s="132">
        <v>2580</v>
      </c>
      <c r="E1116" s="132">
        <v>2580</v>
      </c>
      <c r="F1116" s="114" t="s">
        <v>938</v>
      </c>
      <c r="G1116" s="114" t="s">
        <v>2375</v>
      </c>
      <c r="H1116" s="114" t="s">
        <v>2375</v>
      </c>
      <c r="I1116" s="115" t="s">
        <v>951</v>
      </c>
      <c r="J1116" s="116" t="s">
        <v>2376</v>
      </c>
    </row>
    <row r="1117" spans="1:10" ht="40.5" x14ac:dyDescent="0.35">
      <c r="A1117" s="8">
        <v>1112</v>
      </c>
      <c r="B1117" s="124" t="s">
        <v>2377</v>
      </c>
      <c r="C1117" s="114" t="s">
        <v>949</v>
      </c>
      <c r="D1117" s="132">
        <v>1750</v>
      </c>
      <c r="E1117" s="132">
        <v>1750</v>
      </c>
      <c r="F1117" s="114" t="s">
        <v>938</v>
      </c>
      <c r="G1117" s="114" t="s">
        <v>2378</v>
      </c>
      <c r="H1117" s="114" t="s">
        <v>2378</v>
      </c>
      <c r="I1117" s="115" t="s">
        <v>951</v>
      </c>
      <c r="J1117" s="116" t="s">
        <v>2379</v>
      </c>
    </row>
    <row r="1118" spans="1:10" ht="60.75" x14ac:dyDescent="0.35">
      <c r="A1118" s="8">
        <v>1113</v>
      </c>
      <c r="B1118" s="124" t="s">
        <v>2380</v>
      </c>
      <c r="C1118" s="114" t="s">
        <v>949</v>
      </c>
      <c r="D1118" s="132">
        <v>256497</v>
      </c>
      <c r="E1118" s="132">
        <v>256497</v>
      </c>
      <c r="F1118" s="114" t="s">
        <v>938</v>
      </c>
      <c r="G1118" s="114" t="s">
        <v>2381</v>
      </c>
      <c r="H1118" s="114" t="s">
        <v>2381</v>
      </c>
      <c r="I1118" s="115" t="s">
        <v>951</v>
      </c>
      <c r="J1118" s="116" t="s">
        <v>2382</v>
      </c>
    </row>
    <row r="1119" spans="1:10" ht="81" x14ac:dyDescent="0.35">
      <c r="A1119" s="8">
        <v>1114</v>
      </c>
      <c r="B1119" s="124" t="s">
        <v>2383</v>
      </c>
      <c r="C1119" s="114" t="s">
        <v>949</v>
      </c>
      <c r="D1119" s="132">
        <v>11449</v>
      </c>
      <c r="E1119" s="132">
        <v>11449</v>
      </c>
      <c r="F1119" s="114" t="s">
        <v>938</v>
      </c>
      <c r="G1119" s="114" t="s">
        <v>2384</v>
      </c>
      <c r="H1119" s="114" t="s">
        <v>2384</v>
      </c>
      <c r="I1119" s="115" t="s">
        <v>951</v>
      </c>
      <c r="J1119" s="116" t="s">
        <v>2385</v>
      </c>
    </row>
    <row r="1120" spans="1:10" ht="81" x14ac:dyDescent="0.35">
      <c r="A1120" s="8">
        <v>1115</v>
      </c>
      <c r="B1120" s="124" t="s">
        <v>2386</v>
      </c>
      <c r="C1120" s="114" t="s">
        <v>949</v>
      </c>
      <c r="D1120" s="132">
        <v>11000</v>
      </c>
      <c r="E1120" s="132">
        <v>11000</v>
      </c>
      <c r="F1120" s="114" t="s">
        <v>938</v>
      </c>
      <c r="G1120" s="114" t="s">
        <v>2387</v>
      </c>
      <c r="H1120" s="114" t="s">
        <v>2387</v>
      </c>
      <c r="I1120" s="115" t="s">
        <v>951</v>
      </c>
      <c r="J1120" s="116" t="s">
        <v>2388</v>
      </c>
    </row>
    <row r="1121" spans="1:10" ht="60.75" x14ac:dyDescent="0.35">
      <c r="A1121" s="8">
        <v>1116</v>
      </c>
      <c r="B1121" s="124" t="s">
        <v>2389</v>
      </c>
      <c r="C1121" s="114" t="s">
        <v>949</v>
      </c>
      <c r="D1121" s="132">
        <v>1385</v>
      </c>
      <c r="E1121" s="132">
        <v>1385</v>
      </c>
      <c r="F1121" s="114" t="s">
        <v>938</v>
      </c>
      <c r="G1121" s="114" t="s">
        <v>2390</v>
      </c>
      <c r="H1121" s="114" t="s">
        <v>2390</v>
      </c>
      <c r="I1121" s="115" t="s">
        <v>951</v>
      </c>
      <c r="J1121" s="116" t="s">
        <v>2391</v>
      </c>
    </row>
    <row r="1122" spans="1:10" ht="81" x14ac:dyDescent="0.35">
      <c r="A1122" s="8">
        <v>1117</v>
      </c>
      <c r="B1122" s="124" t="s">
        <v>2392</v>
      </c>
      <c r="C1122" s="114" t="s">
        <v>949</v>
      </c>
      <c r="D1122" s="132">
        <v>16050</v>
      </c>
      <c r="E1122" s="132">
        <v>16050</v>
      </c>
      <c r="F1122" s="114" t="s">
        <v>938</v>
      </c>
      <c r="G1122" s="114" t="s">
        <v>2393</v>
      </c>
      <c r="H1122" s="114" t="s">
        <v>2393</v>
      </c>
      <c r="I1122" s="115" t="s">
        <v>951</v>
      </c>
      <c r="J1122" s="116" t="s">
        <v>2394</v>
      </c>
    </row>
    <row r="1123" spans="1:10" ht="81" x14ac:dyDescent="0.35">
      <c r="A1123" s="8">
        <v>1118</v>
      </c>
      <c r="B1123" s="124" t="s">
        <v>2395</v>
      </c>
      <c r="C1123" s="114" t="s">
        <v>949</v>
      </c>
      <c r="D1123" s="132">
        <v>5350</v>
      </c>
      <c r="E1123" s="132">
        <v>5350</v>
      </c>
      <c r="F1123" s="114" t="s">
        <v>938</v>
      </c>
      <c r="G1123" s="114" t="s">
        <v>2396</v>
      </c>
      <c r="H1123" s="114" t="s">
        <v>2396</v>
      </c>
      <c r="I1123" s="115" t="s">
        <v>951</v>
      </c>
      <c r="J1123" s="116" t="s">
        <v>2397</v>
      </c>
    </row>
    <row r="1124" spans="1:10" ht="60.75" x14ac:dyDescent="0.35">
      <c r="A1124" s="8">
        <v>1119</v>
      </c>
      <c r="B1124" s="124" t="s">
        <v>2398</v>
      </c>
      <c r="C1124" s="114" t="s">
        <v>949</v>
      </c>
      <c r="D1124" s="132">
        <v>159729.60000000001</v>
      </c>
      <c r="E1124" s="132">
        <v>159729.60000000001</v>
      </c>
      <c r="F1124" s="114" t="s">
        <v>938</v>
      </c>
      <c r="G1124" s="114" t="s">
        <v>2399</v>
      </c>
      <c r="H1124" s="114" t="s">
        <v>2399</v>
      </c>
      <c r="I1124" s="115" t="s">
        <v>951</v>
      </c>
      <c r="J1124" s="116" t="s">
        <v>2400</v>
      </c>
    </row>
    <row r="1125" spans="1:10" ht="60.75" x14ac:dyDescent="0.35">
      <c r="A1125" s="8">
        <v>1120</v>
      </c>
      <c r="B1125" s="124" t="s">
        <v>2401</v>
      </c>
      <c r="C1125" s="114" t="s">
        <v>949</v>
      </c>
      <c r="D1125" s="132">
        <v>5114.6000000000004</v>
      </c>
      <c r="E1125" s="132">
        <v>5114.6000000000004</v>
      </c>
      <c r="F1125" s="114" t="s">
        <v>938</v>
      </c>
      <c r="G1125" s="114" t="s">
        <v>2402</v>
      </c>
      <c r="H1125" s="114" t="s">
        <v>2402</v>
      </c>
      <c r="I1125" s="115" t="s">
        <v>951</v>
      </c>
      <c r="J1125" s="116" t="s">
        <v>2403</v>
      </c>
    </row>
    <row r="1126" spans="1:10" ht="101.25" x14ac:dyDescent="0.35">
      <c r="A1126" s="8">
        <v>1121</v>
      </c>
      <c r="B1126" s="124" t="s">
        <v>2404</v>
      </c>
      <c r="C1126" s="114" t="s">
        <v>949</v>
      </c>
      <c r="D1126" s="132">
        <v>5992</v>
      </c>
      <c r="E1126" s="132">
        <v>5992</v>
      </c>
      <c r="F1126" s="114" t="s">
        <v>938</v>
      </c>
      <c r="G1126" s="114" t="s">
        <v>2405</v>
      </c>
      <c r="H1126" s="114" t="s">
        <v>2405</v>
      </c>
      <c r="I1126" s="115" t="s">
        <v>951</v>
      </c>
      <c r="J1126" s="116" t="s">
        <v>2406</v>
      </c>
    </row>
    <row r="1127" spans="1:10" ht="81" x14ac:dyDescent="0.35">
      <c r="A1127" s="8">
        <v>1122</v>
      </c>
      <c r="B1127" s="124" t="s">
        <v>2407</v>
      </c>
      <c r="C1127" s="114" t="s">
        <v>949</v>
      </c>
      <c r="D1127" s="132">
        <v>6000</v>
      </c>
      <c r="E1127" s="132">
        <v>6000</v>
      </c>
      <c r="F1127" s="114" t="s">
        <v>938</v>
      </c>
      <c r="G1127" s="114" t="s">
        <v>2408</v>
      </c>
      <c r="H1127" s="114" t="s">
        <v>2408</v>
      </c>
      <c r="I1127" s="115" t="s">
        <v>951</v>
      </c>
      <c r="J1127" s="116" t="s">
        <v>2409</v>
      </c>
    </row>
    <row r="1128" spans="1:10" ht="81" x14ac:dyDescent="0.35">
      <c r="A1128" s="8">
        <v>1123</v>
      </c>
      <c r="B1128" s="124" t="s">
        <v>2410</v>
      </c>
      <c r="C1128" s="114" t="s">
        <v>949</v>
      </c>
      <c r="D1128" s="132">
        <v>25680</v>
      </c>
      <c r="E1128" s="132">
        <v>25680</v>
      </c>
      <c r="F1128" s="114" t="s">
        <v>938</v>
      </c>
      <c r="G1128" s="114" t="s">
        <v>2411</v>
      </c>
      <c r="H1128" s="114" t="s">
        <v>2411</v>
      </c>
      <c r="I1128" s="115" t="s">
        <v>951</v>
      </c>
      <c r="J1128" s="116" t="s">
        <v>2412</v>
      </c>
    </row>
    <row r="1129" spans="1:10" ht="81" x14ac:dyDescent="0.35">
      <c r="A1129" s="8">
        <v>1124</v>
      </c>
      <c r="B1129" s="124" t="s">
        <v>2413</v>
      </c>
      <c r="C1129" s="114" t="s">
        <v>949</v>
      </c>
      <c r="D1129" s="132">
        <v>3745</v>
      </c>
      <c r="E1129" s="132">
        <v>3745</v>
      </c>
      <c r="F1129" s="114" t="s">
        <v>938</v>
      </c>
      <c r="G1129" s="114" t="s">
        <v>1477</v>
      </c>
      <c r="H1129" s="114" t="s">
        <v>1477</v>
      </c>
      <c r="I1129" s="115" t="s">
        <v>951</v>
      </c>
      <c r="J1129" s="116" t="s">
        <v>2414</v>
      </c>
    </row>
    <row r="1130" spans="1:10" ht="40.5" x14ac:dyDescent="0.35">
      <c r="A1130" s="8">
        <v>1125</v>
      </c>
      <c r="B1130" s="124" t="s">
        <v>2415</v>
      </c>
      <c r="C1130" s="114" t="s">
        <v>949</v>
      </c>
      <c r="D1130" s="132">
        <v>26900</v>
      </c>
      <c r="E1130" s="132">
        <v>26900</v>
      </c>
      <c r="F1130" s="114" t="s">
        <v>938</v>
      </c>
      <c r="G1130" s="114" t="s">
        <v>2416</v>
      </c>
      <c r="H1130" s="114" t="s">
        <v>2416</v>
      </c>
      <c r="I1130" s="116" t="s">
        <v>951</v>
      </c>
      <c r="J1130" s="116" t="s">
        <v>2417</v>
      </c>
    </row>
    <row r="1131" spans="1:10" ht="60.75" x14ac:dyDescent="0.35">
      <c r="A1131" s="8">
        <v>1126</v>
      </c>
      <c r="B1131" s="16" t="s">
        <v>26771</v>
      </c>
      <c r="C1131" s="8" t="s">
        <v>26755</v>
      </c>
      <c r="D1131" s="19">
        <v>5149.91</v>
      </c>
      <c r="E1131" s="19">
        <v>5149.91</v>
      </c>
      <c r="F1131" s="18" t="s">
        <v>37942</v>
      </c>
      <c r="G1131" s="18" t="s">
        <v>26772</v>
      </c>
      <c r="H1131" s="18" t="s">
        <v>26772</v>
      </c>
      <c r="I1131" s="261" t="s">
        <v>185</v>
      </c>
      <c r="J1131" s="18" t="s">
        <v>26773</v>
      </c>
    </row>
    <row r="1132" spans="1:10" ht="81" x14ac:dyDescent="0.35">
      <c r="A1132" s="8">
        <v>1127</v>
      </c>
      <c r="B1132" s="16" t="s">
        <v>26774</v>
      </c>
      <c r="C1132" s="8" t="s">
        <v>26755</v>
      </c>
      <c r="D1132" s="19">
        <v>48300</v>
      </c>
      <c r="E1132" s="19">
        <v>48300</v>
      </c>
      <c r="F1132" s="18" t="s">
        <v>37942</v>
      </c>
      <c r="G1132" s="18" t="s">
        <v>26775</v>
      </c>
      <c r="H1132" s="18" t="s">
        <v>26776</v>
      </c>
      <c r="I1132" s="261" t="s">
        <v>185</v>
      </c>
      <c r="J1132" s="18" t="s">
        <v>26777</v>
      </c>
    </row>
    <row r="1133" spans="1:10" ht="40.5" x14ac:dyDescent="0.35">
      <c r="A1133" s="8">
        <v>1128</v>
      </c>
      <c r="B1133" s="12" t="s">
        <v>2418</v>
      </c>
      <c r="C1133" s="8" t="s">
        <v>1273</v>
      </c>
      <c r="D1133" s="137">
        <v>2650</v>
      </c>
      <c r="E1133" s="109">
        <v>2650</v>
      </c>
      <c r="F1133" s="8" t="s">
        <v>938</v>
      </c>
      <c r="G1133" s="110" t="s">
        <v>2419</v>
      </c>
      <c r="H1133" s="110" t="s">
        <v>2419</v>
      </c>
      <c r="I1133" s="8" t="s">
        <v>185</v>
      </c>
      <c r="J1133" s="8" t="s">
        <v>25623</v>
      </c>
    </row>
    <row r="1134" spans="1:10" ht="40.5" x14ac:dyDescent="0.35">
      <c r="A1134" s="8">
        <v>1129</v>
      </c>
      <c r="B1134" s="12" t="s">
        <v>2418</v>
      </c>
      <c r="C1134" s="8" t="s">
        <v>1273</v>
      </c>
      <c r="D1134" s="142">
        <v>650</v>
      </c>
      <c r="E1134" s="109">
        <v>650</v>
      </c>
      <c r="F1134" s="8" t="s">
        <v>938</v>
      </c>
      <c r="G1134" s="110" t="s">
        <v>2420</v>
      </c>
      <c r="H1134" s="110" t="s">
        <v>2420</v>
      </c>
      <c r="I1134" s="8" t="s">
        <v>185</v>
      </c>
      <c r="J1134" s="8" t="s">
        <v>25624</v>
      </c>
    </row>
    <row r="1135" spans="1:10" ht="60.75" x14ac:dyDescent="0.35">
      <c r="A1135" s="8">
        <v>1130</v>
      </c>
      <c r="B1135" s="12" t="s">
        <v>2421</v>
      </c>
      <c r="C1135" s="8" t="s">
        <v>959</v>
      </c>
      <c r="D1135" s="109">
        <v>18000</v>
      </c>
      <c r="E1135" s="109">
        <f>D1135</f>
        <v>18000</v>
      </c>
      <c r="F1135" s="8" t="s">
        <v>938</v>
      </c>
      <c r="G1135" s="8" t="s">
        <v>2422</v>
      </c>
      <c r="H1135" s="8" t="s">
        <v>2423</v>
      </c>
      <c r="I1135" s="8" t="s">
        <v>962</v>
      </c>
      <c r="J1135" s="8" t="s">
        <v>2424</v>
      </c>
    </row>
    <row r="1136" spans="1:10" ht="81" x14ac:dyDescent="0.35">
      <c r="A1136" s="8">
        <v>1131</v>
      </c>
      <c r="B1136" s="12" t="s">
        <v>2425</v>
      </c>
      <c r="C1136" s="8" t="s">
        <v>959</v>
      </c>
      <c r="D1136" s="109">
        <v>8500</v>
      </c>
      <c r="E1136" s="109">
        <f>D1136</f>
        <v>8500</v>
      </c>
      <c r="F1136" s="8" t="s">
        <v>938</v>
      </c>
      <c r="G1136" s="8" t="s">
        <v>2426</v>
      </c>
      <c r="H1136" s="8" t="s">
        <v>2427</v>
      </c>
      <c r="I1136" s="8" t="s">
        <v>962</v>
      </c>
      <c r="J1136" s="8" t="s">
        <v>2428</v>
      </c>
    </row>
    <row r="1137" spans="1:10" ht="60.75" x14ac:dyDescent="0.35">
      <c r="A1137" s="8">
        <v>1132</v>
      </c>
      <c r="B1137" s="12" t="s">
        <v>2429</v>
      </c>
      <c r="C1137" s="8" t="s">
        <v>959</v>
      </c>
      <c r="D1137" s="109">
        <v>12900</v>
      </c>
      <c r="E1137" s="109">
        <f>D1137</f>
        <v>12900</v>
      </c>
      <c r="F1137" s="8" t="s">
        <v>938</v>
      </c>
      <c r="G1137" s="8" t="s">
        <v>2430</v>
      </c>
      <c r="H1137" s="8" t="s">
        <v>2431</v>
      </c>
      <c r="I1137" s="8" t="s">
        <v>962</v>
      </c>
      <c r="J1137" s="8" t="s">
        <v>2432</v>
      </c>
    </row>
    <row r="1138" spans="1:10" ht="60.75" x14ac:dyDescent="0.35">
      <c r="A1138" s="8">
        <v>1133</v>
      </c>
      <c r="B1138" s="12" t="s">
        <v>2433</v>
      </c>
      <c r="C1138" s="8" t="s">
        <v>959</v>
      </c>
      <c r="D1138" s="109">
        <v>26000</v>
      </c>
      <c r="E1138" s="109">
        <f>D1138</f>
        <v>26000</v>
      </c>
      <c r="F1138" s="8" t="s">
        <v>938</v>
      </c>
      <c r="G1138" s="8" t="s">
        <v>2434</v>
      </c>
      <c r="H1138" s="8" t="s">
        <v>2435</v>
      </c>
      <c r="I1138" s="8" t="s">
        <v>962</v>
      </c>
      <c r="J1138" s="8" t="s">
        <v>2436</v>
      </c>
    </row>
    <row r="1139" spans="1:10" ht="101.25" x14ac:dyDescent="0.35">
      <c r="A1139" s="8">
        <v>1134</v>
      </c>
      <c r="B1139" s="12" t="s">
        <v>2437</v>
      </c>
      <c r="C1139" s="8" t="s">
        <v>1056</v>
      </c>
      <c r="D1139" s="137">
        <v>1086000</v>
      </c>
      <c r="E1139" s="137">
        <v>1086000</v>
      </c>
      <c r="F1139" s="8" t="s">
        <v>2438</v>
      </c>
      <c r="G1139" s="8" t="s">
        <v>2439</v>
      </c>
      <c r="H1139" s="8" t="s">
        <v>2439</v>
      </c>
      <c r="I1139" s="8" t="s">
        <v>1058</v>
      </c>
      <c r="J1139" s="8" t="s">
        <v>2440</v>
      </c>
    </row>
    <row r="1140" spans="1:10" ht="60.75" x14ac:dyDescent="0.35">
      <c r="A1140" s="8">
        <v>1135</v>
      </c>
      <c r="B1140" s="12" t="s">
        <v>2441</v>
      </c>
      <c r="C1140" s="8" t="s">
        <v>1278</v>
      </c>
      <c r="D1140" s="131">
        <v>15360</v>
      </c>
      <c r="E1140" s="131">
        <v>15360</v>
      </c>
      <c r="F1140" s="8" t="s">
        <v>37942</v>
      </c>
      <c r="G1140" s="8" t="s">
        <v>2442</v>
      </c>
      <c r="H1140" s="8" t="s">
        <v>2442</v>
      </c>
      <c r="I1140" s="18" t="s">
        <v>1058</v>
      </c>
      <c r="J1140" s="18" t="s">
        <v>2443</v>
      </c>
    </row>
    <row r="1141" spans="1:10" ht="60.75" x14ac:dyDescent="0.35">
      <c r="A1141" s="8">
        <v>1136</v>
      </c>
      <c r="B1141" s="12" t="s">
        <v>2441</v>
      </c>
      <c r="C1141" s="8" t="s">
        <v>1278</v>
      </c>
      <c r="D1141" s="131">
        <v>7000</v>
      </c>
      <c r="E1141" s="131">
        <v>7000</v>
      </c>
      <c r="F1141" s="8" t="s">
        <v>37942</v>
      </c>
      <c r="G1141" s="8" t="s">
        <v>2444</v>
      </c>
      <c r="H1141" s="8" t="s">
        <v>2444</v>
      </c>
      <c r="I1141" s="18" t="s">
        <v>1058</v>
      </c>
      <c r="J1141" s="18" t="s">
        <v>2445</v>
      </c>
    </row>
    <row r="1142" spans="1:10" ht="60.75" x14ac:dyDescent="0.35">
      <c r="A1142" s="8">
        <v>1137</v>
      </c>
      <c r="B1142" s="12" t="s">
        <v>2446</v>
      </c>
      <c r="C1142" s="8" t="s">
        <v>1278</v>
      </c>
      <c r="D1142" s="131">
        <v>16500</v>
      </c>
      <c r="E1142" s="131">
        <v>16500</v>
      </c>
      <c r="F1142" s="8" t="s">
        <v>37942</v>
      </c>
      <c r="G1142" s="8" t="s">
        <v>2447</v>
      </c>
      <c r="H1142" s="8" t="s">
        <v>2447</v>
      </c>
      <c r="I1142" s="18" t="s">
        <v>1058</v>
      </c>
      <c r="J1142" s="18" t="s">
        <v>2448</v>
      </c>
    </row>
    <row r="1143" spans="1:10" ht="81" x14ac:dyDescent="0.35">
      <c r="A1143" s="8">
        <v>1138</v>
      </c>
      <c r="B1143" s="12" t="s">
        <v>2446</v>
      </c>
      <c r="C1143" s="8" t="s">
        <v>1278</v>
      </c>
      <c r="D1143" s="131">
        <v>17000</v>
      </c>
      <c r="E1143" s="131">
        <v>17000</v>
      </c>
      <c r="F1143" s="8" t="s">
        <v>37942</v>
      </c>
      <c r="G1143" s="8" t="s">
        <v>2449</v>
      </c>
      <c r="H1143" s="8" t="s">
        <v>2449</v>
      </c>
      <c r="I1143" s="18" t="s">
        <v>1058</v>
      </c>
      <c r="J1143" s="18" t="s">
        <v>2450</v>
      </c>
    </row>
    <row r="1144" spans="1:10" ht="81" x14ac:dyDescent="0.35">
      <c r="A1144" s="8">
        <v>1139</v>
      </c>
      <c r="B1144" s="12" t="s">
        <v>2441</v>
      </c>
      <c r="C1144" s="8" t="s">
        <v>1278</v>
      </c>
      <c r="D1144" s="131">
        <v>8000</v>
      </c>
      <c r="E1144" s="131">
        <v>8000</v>
      </c>
      <c r="F1144" s="8" t="s">
        <v>37942</v>
      </c>
      <c r="G1144" s="8" t="s">
        <v>2451</v>
      </c>
      <c r="H1144" s="8" t="s">
        <v>2451</v>
      </c>
      <c r="I1144" s="18" t="s">
        <v>1058</v>
      </c>
      <c r="J1144" s="18" t="s">
        <v>2452</v>
      </c>
    </row>
    <row r="1145" spans="1:10" ht="60.75" x14ac:dyDescent="0.35">
      <c r="A1145" s="8">
        <v>1140</v>
      </c>
      <c r="B1145" s="12" t="s">
        <v>2441</v>
      </c>
      <c r="C1145" s="8" t="s">
        <v>1278</v>
      </c>
      <c r="D1145" s="131">
        <v>8400</v>
      </c>
      <c r="E1145" s="131">
        <v>8400</v>
      </c>
      <c r="F1145" s="8" t="s">
        <v>37942</v>
      </c>
      <c r="G1145" s="8" t="s">
        <v>2453</v>
      </c>
      <c r="H1145" s="8" t="s">
        <v>2453</v>
      </c>
      <c r="I1145" s="18" t="s">
        <v>1058</v>
      </c>
      <c r="J1145" s="18" t="s">
        <v>2454</v>
      </c>
    </row>
    <row r="1146" spans="1:10" ht="81" x14ac:dyDescent="0.35">
      <c r="A1146" s="8">
        <v>1141</v>
      </c>
      <c r="B1146" s="12" t="s">
        <v>2441</v>
      </c>
      <c r="C1146" s="8" t="s">
        <v>1278</v>
      </c>
      <c r="D1146" s="131">
        <v>2482.4</v>
      </c>
      <c r="E1146" s="131">
        <v>2482.4</v>
      </c>
      <c r="F1146" s="8" t="s">
        <v>37942</v>
      </c>
      <c r="G1146" s="8" t="s">
        <v>2455</v>
      </c>
      <c r="H1146" s="8" t="s">
        <v>2455</v>
      </c>
      <c r="I1146" s="18" t="s">
        <v>1058</v>
      </c>
      <c r="J1146" s="18" t="s">
        <v>2456</v>
      </c>
    </row>
    <row r="1147" spans="1:10" ht="121.5" x14ac:dyDescent="0.35">
      <c r="A1147" s="8">
        <v>1142</v>
      </c>
      <c r="B1147" s="12" t="s">
        <v>2457</v>
      </c>
      <c r="C1147" s="8" t="s">
        <v>1167</v>
      </c>
      <c r="D1147" s="131">
        <v>14766</v>
      </c>
      <c r="E1147" s="131">
        <v>14766</v>
      </c>
      <c r="F1147" s="8" t="s">
        <v>37942</v>
      </c>
      <c r="G1147" s="8" t="s">
        <v>2458</v>
      </c>
      <c r="H1147" s="8" t="s">
        <v>2458</v>
      </c>
      <c r="I1147" s="14" t="s">
        <v>1169</v>
      </c>
      <c r="J1147" s="14" t="s">
        <v>2459</v>
      </c>
    </row>
    <row r="1148" spans="1:10" ht="81" x14ac:dyDescent="0.35">
      <c r="A1148" s="8">
        <v>1143</v>
      </c>
      <c r="B1148" s="12" t="s">
        <v>2460</v>
      </c>
      <c r="C1148" s="8" t="s">
        <v>1167</v>
      </c>
      <c r="D1148" s="138">
        <v>57138</v>
      </c>
      <c r="E1148" s="138">
        <v>57138</v>
      </c>
      <c r="F1148" s="8" t="s">
        <v>37942</v>
      </c>
      <c r="G1148" s="8" t="s">
        <v>2461</v>
      </c>
      <c r="H1148" s="8" t="s">
        <v>2461</v>
      </c>
      <c r="I1148" s="14" t="s">
        <v>1169</v>
      </c>
      <c r="J1148" s="14" t="s">
        <v>2462</v>
      </c>
    </row>
    <row r="1149" spans="1:10" ht="101.25" x14ac:dyDescent="0.35">
      <c r="A1149" s="8">
        <v>1144</v>
      </c>
      <c r="B1149" s="12" t="s">
        <v>2463</v>
      </c>
      <c r="C1149" s="8" t="s">
        <v>1167</v>
      </c>
      <c r="D1149" s="131">
        <v>24075</v>
      </c>
      <c r="E1149" s="131">
        <v>24075</v>
      </c>
      <c r="F1149" s="8" t="s">
        <v>37942</v>
      </c>
      <c r="G1149" s="8" t="s">
        <v>2464</v>
      </c>
      <c r="H1149" s="8" t="s">
        <v>2464</v>
      </c>
      <c r="I1149" s="14" t="s">
        <v>1169</v>
      </c>
      <c r="J1149" s="14" t="s">
        <v>2465</v>
      </c>
    </row>
    <row r="1150" spans="1:10" ht="101.25" x14ac:dyDescent="0.35">
      <c r="A1150" s="8">
        <v>1145</v>
      </c>
      <c r="B1150" s="12" t="s">
        <v>2466</v>
      </c>
      <c r="C1150" s="8" t="s">
        <v>1167</v>
      </c>
      <c r="D1150" s="138">
        <v>268356</v>
      </c>
      <c r="E1150" s="138">
        <v>268356</v>
      </c>
      <c r="F1150" s="8" t="s">
        <v>37942</v>
      </c>
      <c r="G1150" s="8" t="s">
        <v>2467</v>
      </c>
      <c r="H1150" s="8" t="s">
        <v>2467</v>
      </c>
      <c r="I1150" s="14" t="s">
        <v>1169</v>
      </c>
      <c r="J1150" s="14" t="s">
        <v>2468</v>
      </c>
    </row>
    <row r="1151" spans="1:10" ht="81" x14ac:dyDescent="0.35">
      <c r="A1151" s="8">
        <v>1146</v>
      </c>
      <c r="B1151" s="12" t="s">
        <v>2469</v>
      </c>
      <c r="C1151" s="8" t="s">
        <v>1167</v>
      </c>
      <c r="D1151" s="138">
        <v>856000</v>
      </c>
      <c r="E1151" s="138">
        <v>856000</v>
      </c>
      <c r="F1151" s="8" t="s">
        <v>37942</v>
      </c>
      <c r="G1151" s="8" t="s">
        <v>2470</v>
      </c>
      <c r="H1151" s="8" t="s">
        <v>2470</v>
      </c>
      <c r="I1151" s="14" t="s">
        <v>1169</v>
      </c>
      <c r="J1151" s="14" t="s">
        <v>2471</v>
      </c>
    </row>
    <row r="1152" spans="1:10" ht="121.5" x14ac:dyDescent="0.35">
      <c r="A1152" s="8">
        <v>1147</v>
      </c>
      <c r="B1152" s="12" t="s">
        <v>2472</v>
      </c>
      <c r="C1152" s="8" t="s">
        <v>1167</v>
      </c>
      <c r="D1152" s="131">
        <v>162000</v>
      </c>
      <c r="E1152" s="131">
        <v>196452</v>
      </c>
      <c r="F1152" s="8" t="s">
        <v>37942</v>
      </c>
      <c r="G1152" s="8" t="s">
        <v>2473</v>
      </c>
      <c r="H1152" s="8" t="s">
        <v>2473</v>
      </c>
      <c r="I1152" s="14" t="s">
        <v>1169</v>
      </c>
      <c r="J1152" s="14" t="s">
        <v>2474</v>
      </c>
    </row>
    <row r="1153" spans="1:10" ht="101.25" x14ac:dyDescent="0.35">
      <c r="A1153" s="8">
        <v>1148</v>
      </c>
      <c r="B1153" s="12" t="s">
        <v>2475</v>
      </c>
      <c r="C1153" s="8" t="s">
        <v>1167</v>
      </c>
      <c r="D1153" s="131">
        <v>296910</v>
      </c>
      <c r="E1153" s="131">
        <v>296910</v>
      </c>
      <c r="F1153" s="8" t="s">
        <v>37942</v>
      </c>
      <c r="G1153" s="8" t="s">
        <v>2476</v>
      </c>
      <c r="H1153" s="8" t="s">
        <v>2476</v>
      </c>
      <c r="I1153" s="14" t="s">
        <v>1169</v>
      </c>
      <c r="J1153" s="14" t="s">
        <v>2477</v>
      </c>
    </row>
    <row r="1154" spans="1:10" ht="60.75" x14ac:dyDescent="0.35">
      <c r="A1154" s="8">
        <v>1149</v>
      </c>
      <c r="B1154" s="12" t="s">
        <v>1822</v>
      </c>
      <c r="C1154" s="8" t="s">
        <v>1167</v>
      </c>
      <c r="D1154" s="138">
        <v>150500</v>
      </c>
      <c r="E1154" s="138">
        <v>150500</v>
      </c>
      <c r="F1154" s="8" t="s">
        <v>37942</v>
      </c>
      <c r="G1154" s="8" t="s">
        <v>2478</v>
      </c>
      <c r="H1154" s="8" t="s">
        <v>2478</v>
      </c>
      <c r="I1154" s="14" t="s">
        <v>1169</v>
      </c>
      <c r="J1154" s="14" t="s">
        <v>2479</v>
      </c>
    </row>
    <row r="1155" spans="1:10" ht="60.75" x14ac:dyDescent="0.35">
      <c r="A1155" s="8">
        <v>1150</v>
      </c>
      <c r="B1155" s="12" t="s">
        <v>2480</v>
      </c>
      <c r="C1155" s="8" t="s">
        <v>1167</v>
      </c>
      <c r="D1155" s="131">
        <v>80330.600000000006</v>
      </c>
      <c r="E1155" s="131">
        <v>80330.600000000006</v>
      </c>
      <c r="F1155" s="8" t="s">
        <v>37942</v>
      </c>
      <c r="G1155" s="8" t="s">
        <v>2481</v>
      </c>
      <c r="H1155" s="8" t="s">
        <v>2481</v>
      </c>
      <c r="I1155" s="14" t="s">
        <v>1169</v>
      </c>
      <c r="J1155" s="14" t="s">
        <v>2482</v>
      </c>
    </row>
    <row r="1156" spans="1:10" ht="81" x14ac:dyDescent="0.35">
      <c r="A1156" s="8">
        <v>1151</v>
      </c>
      <c r="B1156" s="12" t="s">
        <v>2483</v>
      </c>
      <c r="C1156" s="8" t="s">
        <v>1167</v>
      </c>
      <c r="D1156" s="138">
        <v>21100</v>
      </c>
      <c r="E1156" s="138">
        <v>21100</v>
      </c>
      <c r="F1156" s="8" t="s">
        <v>37942</v>
      </c>
      <c r="G1156" s="8" t="s">
        <v>2484</v>
      </c>
      <c r="H1156" s="8" t="s">
        <v>2484</v>
      </c>
      <c r="I1156" s="14" t="s">
        <v>1169</v>
      </c>
      <c r="J1156" s="14" t="s">
        <v>2485</v>
      </c>
    </row>
    <row r="1157" spans="1:10" ht="60.75" x14ac:dyDescent="0.35">
      <c r="A1157" s="8">
        <v>1152</v>
      </c>
      <c r="B1157" s="12" t="s">
        <v>1822</v>
      </c>
      <c r="C1157" s="8" t="s">
        <v>1167</v>
      </c>
      <c r="D1157" s="138">
        <v>569252</v>
      </c>
      <c r="E1157" s="138">
        <v>569252</v>
      </c>
      <c r="F1157" s="8" t="s">
        <v>37942</v>
      </c>
      <c r="G1157" s="8" t="s">
        <v>2486</v>
      </c>
      <c r="H1157" s="8" t="s">
        <v>2486</v>
      </c>
      <c r="I1157" s="14" t="s">
        <v>1169</v>
      </c>
      <c r="J1157" s="14" t="s">
        <v>2487</v>
      </c>
    </row>
    <row r="1158" spans="1:10" ht="101.25" x14ac:dyDescent="0.35">
      <c r="A1158" s="8">
        <v>1153</v>
      </c>
      <c r="B1158" s="12" t="s">
        <v>2488</v>
      </c>
      <c r="C1158" s="8" t="s">
        <v>1167</v>
      </c>
      <c r="D1158" s="138">
        <v>108600</v>
      </c>
      <c r="E1158" s="138">
        <v>108600</v>
      </c>
      <c r="F1158" s="8" t="s">
        <v>37942</v>
      </c>
      <c r="G1158" s="8" t="s">
        <v>2489</v>
      </c>
      <c r="H1158" s="8" t="s">
        <v>2489</v>
      </c>
      <c r="I1158" s="14" t="s">
        <v>1169</v>
      </c>
      <c r="J1158" s="14" t="s">
        <v>2490</v>
      </c>
    </row>
    <row r="1159" spans="1:10" ht="121.5" x14ac:dyDescent="0.35">
      <c r="A1159" s="8">
        <v>1154</v>
      </c>
      <c r="B1159" s="12" t="s">
        <v>2491</v>
      </c>
      <c r="C1159" s="8" t="s">
        <v>1167</v>
      </c>
      <c r="D1159" s="131">
        <v>253590</v>
      </c>
      <c r="E1159" s="131">
        <v>253590</v>
      </c>
      <c r="F1159" s="8" t="s">
        <v>37942</v>
      </c>
      <c r="G1159" s="8" t="s">
        <v>2492</v>
      </c>
      <c r="H1159" s="8" t="s">
        <v>2492</v>
      </c>
      <c r="I1159" s="14" t="s">
        <v>1169</v>
      </c>
      <c r="J1159" s="14" t="s">
        <v>2493</v>
      </c>
    </row>
    <row r="1160" spans="1:10" ht="60.75" x14ac:dyDescent="0.35">
      <c r="A1160" s="8">
        <v>1155</v>
      </c>
      <c r="B1160" s="12" t="s">
        <v>1837</v>
      </c>
      <c r="C1160" s="8" t="s">
        <v>1167</v>
      </c>
      <c r="D1160" s="138">
        <v>86168.4</v>
      </c>
      <c r="E1160" s="138">
        <v>86168.4</v>
      </c>
      <c r="F1160" s="8" t="s">
        <v>37942</v>
      </c>
      <c r="G1160" s="8" t="s">
        <v>2494</v>
      </c>
      <c r="H1160" s="8" t="s">
        <v>2494</v>
      </c>
      <c r="I1160" s="14" t="s">
        <v>1169</v>
      </c>
      <c r="J1160" s="14" t="s">
        <v>2495</v>
      </c>
    </row>
    <row r="1161" spans="1:10" ht="121.5" x14ac:dyDescent="0.35">
      <c r="A1161" s="8">
        <v>1156</v>
      </c>
      <c r="B1161" s="12" t="s">
        <v>2496</v>
      </c>
      <c r="C1161" s="8" t="s">
        <v>1167</v>
      </c>
      <c r="D1161" s="138">
        <v>132450</v>
      </c>
      <c r="E1161" s="138">
        <v>132450</v>
      </c>
      <c r="F1161" s="8" t="s">
        <v>37942</v>
      </c>
      <c r="G1161" s="8" t="s">
        <v>2497</v>
      </c>
      <c r="H1161" s="8" t="s">
        <v>2497</v>
      </c>
      <c r="I1161" s="14" t="s">
        <v>1169</v>
      </c>
      <c r="J1161" s="14" t="s">
        <v>2498</v>
      </c>
    </row>
    <row r="1162" spans="1:10" ht="121.5" x14ac:dyDescent="0.35">
      <c r="A1162" s="8">
        <v>1157</v>
      </c>
      <c r="B1162" s="12" t="s">
        <v>2499</v>
      </c>
      <c r="C1162" s="8" t="s">
        <v>1167</v>
      </c>
      <c r="D1162" s="131">
        <v>24075</v>
      </c>
      <c r="E1162" s="131">
        <v>24075</v>
      </c>
      <c r="F1162" s="8" t="s">
        <v>37942</v>
      </c>
      <c r="G1162" s="8" t="s">
        <v>2500</v>
      </c>
      <c r="H1162" s="8" t="s">
        <v>2500</v>
      </c>
      <c r="I1162" s="14" t="s">
        <v>1169</v>
      </c>
      <c r="J1162" s="14" t="s">
        <v>2501</v>
      </c>
    </row>
    <row r="1163" spans="1:10" ht="101.25" x14ac:dyDescent="0.35">
      <c r="A1163" s="8">
        <v>1158</v>
      </c>
      <c r="B1163" s="12" t="s">
        <v>2502</v>
      </c>
      <c r="C1163" s="8" t="s">
        <v>1167</v>
      </c>
      <c r="D1163" s="131">
        <v>5580</v>
      </c>
      <c r="E1163" s="131">
        <v>5580</v>
      </c>
      <c r="F1163" s="8" t="s">
        <v>37942</v>
      </c>
      <c r="G1163" s="8" t="s">
        <v>2503</v>
      </c>
      <c r="H1163" s="8" t="s">
        <v>2503</v>
      </c>
      <c r="I1163" s="14" t="s">
        <v>1169</v>
      </c>
      <c r="J1163" s="14" t="s">
        <v>2504</v>
      </c>
    </row>
    <row r="1164" spans="1:10" ht="101.25" x14ac:dyDescent="0.35">
      <c r="A1164" s="8">
        <v>1159</v>
      </c>
      <c r="B1164" s="12" t="s">
        <v>2505</v>
      </c>
      <c r="C1164" s="8" t="s">
        <v>1167</v>
      </c>
      <c r="D1164" s="131">
        <v>3000</v>
      </c>
      <c r="E1164" s="131">
        <v>3000</v>
      </c>
      <c r="F1164" s="8" t="s">
        <v>37942</v>
      </c>
      <c r="G1164" s="8" t="s">
        <v>2506</v>
      </c>
      <c r="H1164" s="8" t="s">
        <v>2506</v>
      </c>
      <c r="I1164" s="14" t="s">
        <v>1169</v>
      </c>
      <c r="J1164" s="14" t="s">
        <v>2507</v>
      </c>
    </row>
    <row r="1165" spans="1:10" ht="101.25" x14ac:dyDescent="0.35">
      <c r="A1165" s="8">
        <v>1160</v>
      </c>
      <c r="B1165" s="123" t="s">
        <v>2508</v>
      </c>
      <c r="C1165" s="14" t="s">
        <v>911</v>
      </c>
      <c r="D1165" s="135">
        <v>6150</v>
      </c>
      <c r="E1165" s="135">
        <v>6150</v>
      </c>
      <c r="F1165" s="112" t="s">
        <v>33</v>
      </c>
      <c r="G1165" s="14" t="s">
        <v>2509</v>
      </c>
      <c r="H1165" s="14" t="s">
        <v>2510</v>
      </c>
      <c r="I1165" s="112" t="s">
        <v>914</v>
      </c>
      <c r="J1165" s="112" t="s">
        <v>25095</v>
      </c>
    </row>
    <row r="1166" spans="1:10" ht="60.75" x14ac:dyDescent="0.35">
      <c r="A1166" s="8">
        <v>1161</v>
      </c>
      <c r="B1166" s="12" t="s">
        <v>2511</v>
      </c>
      <c r="C1166" s="8" t="s">
        <v>928</v>
      </c>
      <c r="D1166" s="131">
        <v>12000</v>
      </c>
      <c r="E1166" s="131">
        <v>12000</v>
      </c>
      <c r="F1166" s="8" t="s">
        <v>929</v>
      </c>
      <c r="G1166" s="8" t="s">
        <v>2512</v>
      </c>
      <c r="H1166" s="8" t="s">
        <v>2512</v>
      </c>
      <c r="I1166" s="14" t="s">
        <v>931</v>
      </c>
      <c r="J1166" s="14" t="s">
        <v>2513</v>
      </c>
    </row>
    <row r="1167" spans="1:10" ht="60.75" x14ac:dyDescent="0.35">
      <c r="A1167" s="8">
        <v>1162</v>
      </c>
      <c r="B1167" s="12" t="s">
        <v>2514</v>
      </c>
      <c r="C1167" s="8" t="s">
        <v>928</v>
      </c>
      <c r="D1167" s="131">
        <v>48000</v>
      </c>
      <c r="E1167" s="131">
        <v>48000</v>
      </c>
      <c r="F1167" s="8" t="s">
        <v>929</v>
      </c>
      <c r="G1167" s="8" t="s">
        <v>2515</v>
      </c>
      <c r="H1167" s="8" t="s">
        <v>2515</v>
      </c>
      <c r="I1167" s="14" t="s">
        <v>931</v>
      </c>
      <c r="J1167" s="14" t="s">
        <v>2516</v>
      </c>
    </row>
    <row r="1168" spans="1:10" ht="60.75" x14ac:dyDescent="0.35">
      <c r="A1168" s="8">
        <v>1163</v>
      </c>
      <c r="B1168" s="12" t="s">
        <v>2517</v>
      </c>
      <c r="C1168" s="8" t="s">
        <v>928</v>
      </c>
      <c r="D1168" s="131">
        <v>48000</v>
      </c>
      <c r="E1168" s="131">
        <v>48000</v>
      </c>
      <c r="F1168" s="8" t="s">
        <v>929</v>
      </c>
      <c r="G1168" s="8" t="s">
        <v>2515</v>
      </c>
      <c r="H1168" s="8" t="s">
        <v>2515</v>
      </c>
      <c r="I1168" s="14" t="s">
        <v>931</v>
      </c>
      <c r="J1168" s="14" t="s">
        <v>2518</v>
      </c>
    </row>
    <row r="1169" spans="1:10" ht="81" x14ac:dyDescent="0.35">
      <c r="A1169" s="8">
        <v>1164</v>
      </c>
      <c r="B1169" s="12" t="s">
        <v>2519</v>
      </c>
      <c r="C1169" s="8" t="s">
        <v>928</v>
      </c>
      <c r="D1169" s="131">
        <v>10000</v>
      </c>
      <c r="E1169" s="131">
        <v>10000</v>
      </c>
      <c r="F1169" s="8" t="s">
        <v>929</v>
      </c>
      <c r="G1169" s="8" t="s">
        <v>2520</v>
      </c>
      <c r="H1169" s="8" t="s">
        <v>2520</v>
      </c>
      <c r="I1169" s="14" t="s">
        <v>931</v>
      </c>
      <c r="J1169" s="14" t="s">
        <v>2521</v>
      </c>
    </row>
    <row r="1170" spans="1:10" ht="81" x14ac:dyDescent="0.35">
      <c r="A1170" s="8">
        <v>1165</v>
      </c>
      <c r="B1170" s="12" t="s">
        <v>2519</v>
      </c>
      <c r="C1170" s="8" t="s">
        <v>928</v>
      </c>
      <c r="D1170" s="131">
        <v>12000</v>
      </c>
      <c r="E1170" s="131">
        <v>12000</v>
      </c>
      <c r="F1170" s="8" t="s">
        <v>929</v>
      </c>
      <c r="G1170" s="8" t="s">
        <v>2522</v>
      </c>
      <c r="H1170" s="8" t="s">
        <v>2522</v>
      </c>
      <c r="I1170" s="14" t="s">
        <v>931</v>
      </c>
      <c r="J1170" s="14" t="s">
        <v>2523</v>
      </c>
    </row>
    <row r="1171" spans="1:10" ht="60.75" x14ac:dyDescent="0.35">
      <c r="A1171" s="8">
        <v>1166</v>
      </c>
      <c r="B1171" s="108" t="s">
        <v>38675</v>
      </c>
      <c r="C1171" s="14" t="s">
        <v>38633</v>
      </c>
      <c r="D1171" s="139">
        <v>120000</v>
      </c>
      <c r="E1171" s="139">
        <v>120000</v>
      </c>
      <c r="F1171" s="14" t="s">
        <v>37942</v>
      </c>
      <c r="G1171" s="14" t="s">
        <v>38676</v>
      </c>
      <c r="H1171" s="14" t="s">
        <v>38676</v>
      </c>
      <c r="I1171" s="116" t="s">
        <v>38635</v>
      </c>
      <c r="J1171" s="14" t="s">
        <v>38684</v>
      </c>
    </row>
    <row r="1172" spans="1:10" ht="60.75" x14ac:dyDescent="0.35">
      <c r="A1172" s="8">
        <v>1167</v>
      </c>
      <c r="B1172" s="108" t="s">
        <v>26925</v>
      </c>
      <c r="C1172" s="14" t="s">
        <v>38633</v>
      </c>
      <c r="D1172" s="139">
        <v>1000</v>
      </c>
      <c r="E1172" s="139">
        <v>1000</v>
      </c>
      <c r="F1172" s="14" t="s">
        <v>37942</v>
      </c>
      <c r="G1172" s="14" t="s">
        <v>38680</v>
      </c>
      <c r="H1172" s="14" t="s">
        <v>38680</v>
      </c>
      <c r="I1172" s="116" t="s">
        <v>38635</v>
      </c>
      <c r="J1172" s="14" t="s">
        <v>38687</v>
      </c>
    </row>
    <row r="1173" spans="1:10" ht="121.5" x14ac:dyDescent="0.35">
      <c r="A1173" s="8">
        <v>1168</v>
      </c>
      <c r="B1173" s="123" t="s">
        <v>2524</v>
      </c>
      <c r="C1173" s="14" t="s">
        <v>911</v>
      </c>
      <c r="D1173" s="130">
        <v>2730</v>
      </c>
      <c r="E1173" s="130">
        <v>2730</v>
      </c>
      <c r="F1173" s="112" t="s">
        <v>33</v>
      </c>
      <c r="G1173" s="113" t="s">
        <v>2525</v>
      </c>
      <c r="H1173" s="113" t="s">
        <v>2526</v>
      </c>
      <c r="I1173" s="112" t="s">
        <v>914</v>
      </c>
      <c r="J1173" s="112" t="s">
        <v>25096</v>
      </c>
    </row>
    <row r="1174" spans="1:10" ht="101.25" x14ac:dyDescent="0.35">
      <c r="A1174" s="8">
        <v>1169</v>
      </c>
      <c r="B1174" s="343" t="s">
        <v>2527</v>
      </c>
      <c r="C1174" s="232" t="s">
        <v>911</v>
      </c>
      <c r="D1174" s="344">
        <v>3800</v>
      </c>
      <c r="E1174" s="344">
        <v>3800</v>
      </c>
      <c r="F1174" s="212" t="s">
        <v>33</v>
      </c>
      <c r="G1174" s="345" t="s">
        <v>2528</v>
      </c>
      <c r="H1174" s="345" t="s">
        <v>2529</v>
      </c>
      <c r="I1174" s="212" t="s">
        <v>914</v>
      </c>
      <c r="J1174" s="212" t="s">
        <v>25097</v>
      </c>
    </row>
    <row r="1175" spans="1:10" ht="60.75" x14ac:dyDescent="0.35">
      <c r="A1175" s="8">
        <v>1170</v>
      </c>
      <c r="B1175" s="108" t="s">
        <v>38688</v>
      </c>
      <c r="C1175" s="14" t="s">
        <v>38633</v>
      </c>
      <c r="D1175" s="139">
        <v>4440</v>
      </c>
      <c r="E1175" s="139">
        <v>4440</v>
      </c>
      <c r="F1175" s="14" t="s">
        <v>37942</v>
      </c>
      <c r="G1175" s="14" t="s">
        <v>38689</v>
      </c>
      <c r="H1175" s="14" t="s">
        <v>38689</v>
      </c>
      <c r="I1175" s="116" t="s">
        <v>38635</v>
      </c>
      <c r="J1175" s="14" t="s">
        <v>38699</v>
      </c>
    </row>
    <row r="1176" spans="1:10" ht="60.75" x14ac:dyDescent="0.35">
      <c r="A1176" s="8">
        <v>1171</v>
      </c>
      <c r="B1176" s="12" t="s">
        <v>47008</v>
      </c>
      <c r="C1176" s="14" t="s">
        <v>47010</v>
      </c>
      <c r="D1176" s="109">
        <v>10700</v>
      </c>
      <c r="E1176" s="109">
        <v>10700</v>
      </c>
      <c r="F1176" s="18" t="s">
        <v>37942</v>
      </c>
      <c r="G1176" s="119" t="s">
        <v>47011</v>
      </c>
      <c r="H1176" s="119" t="s">
        <v>47011</v>
      </c>
      <c r="I1176" s="8" t="s">
        <v>185</v>
      </c>
      <c r="J1176" s="8" t="s">
        <v>47021</v>
      </c>
    </row>
    <row r="1177" spans="1:10" ht="60.75" x14ac:dyDescent="0.35">
      <c r="A1177" s="8">
        <v>1172</v>
      </c>
      <c r="B1177" s="12" t="s">
        <v>47008</v>
      </c>
      <c r="C1177" s="14" t="s">
        <v>47010</v>
      </c>
      <c r="D1177" s="109">
        <v>10300</v>
      </c>
      <c r="E1177" s="109">
        <f t="shared" ref="E1177:E1204" si="23">D1177</f>
        <v>10300</v>
      </c>
      <c r="F1177" s="18" t="s">
        <v>37942</v>
      </c>
      <c r="G1177" s="8" t="s">
        <v>47012</v>
      </c>
      <c r="H1177" s="8" t="s">
        <v>47012</v>
      </c>
      <c r="I1177" s="8" t="s">
        <v>185</v>
      </c>
      <c r="J1177" s="8" t="s">
        <v>47022</v>
      </c>
    </row>
    <row r="1178" spans="1:10" ht="60.75" x14ac:dyDescent="0.35">
      <c r="A1178" s="8">
        <v>1173</v>
      </c>
      <c r="B1178" s="12" t="s">
        <v>47008</v>
      </c>
      <c r="C1178" s="14" t="s">
        <v>47010</v>
      </c>
      <c r="D1178" s="109">
        <v>10300</v>
      </c>
      <c r="E1178" s="109">
        <f t="shared" si="23"/>
        <v>10300</v>
      </c>
      <c r="F1178" s="18" t="s">
        <v>37942</v>
      </c>
      <c r="G1178" s="8" t="s">
        <v>47013</v>
      </c>
      <c r="H1178" s="8" t="s">
        <v>47013</v>
      </c>
      <c r="I1178" s="8" t="s">
        <v>185</v>
      </c>
      <c r="J1178" s="8" t="s">
        <v>47023</v>
      </c>
    </row>
    <row r="1179" spans="1:10" ht="60.75" x14ac:dyDescent="0.35">
      <c r="A1179" s="8">
        <v>1174</v>
      </c>
      <c r="B1179" s="12" t="s">
        <v>47008</v>
      </c>
      <c r="C1179" s="14" t="s">
        <v>47010</v>
      </c>
      <c r="D1179" s="109">
        <v>10000</v>
      </c>
      <c r="E1179" s="109">
        <f t="shared" si="23"/>
        <v>10000</v>
      </c>
      <c r="F1179" s="18" t="s">
        <v>37942</v>
      </c>
      <c r="G1179" s="8" t="s">
        <v>47014</v>
      </c>
      <c r="H1179" s="8" t="s">
        <v>47014</v>
      </c>
      <c r="I1179" s="8" t="s">
        <v>185</v>
      </c>
      <c r="J1179" s="8" t="s">
        <v>47024</v>
      </c>
    </row>
    <row r="1180" spans="1:10" ht="60.75" x14ac:dyDescent="0.35">
      <c r="A1180" s="8">
        <v>1175</v>
      </c>
      <c r="B1180" s="12" t="s">
        <v>47008</v>
      </c>
      <c r="C1180" s="14" t="s">
        <v>47010</v>
      </c>
      <c r="D1180" s="109">
        <v>8880</v>
      </c>
      <c r="E1180" s="109">
        <f t="shared" si="23"/>
        <v>8880</v>
      </c>
      <c r="F1180" s="18" t="s">
        <v>37942</v>
      </c>
      <c r="G1180" s="8" t="s">
        <v>47015</v>
      </c>
      <c r="H1180" s="8" t="s">
        <v>47015</v>
      </c>
      <c r="I1180" s="8" t="s">
        <v>185</v>
      </c>
      <c r="J1180" s="8" t="s">
        <v>47025</v>
      </c>
    </row>
    <row r="1181" spans="1:10" ht="60.75" x14ac:dyDescent="0.35">
      <c r="A1181" s="8">
        <v>1176</v>
      </c>
      <c r="B1181" s="12" t="s">
        <v>47008</v>
      </c>
      <c r="C1181" s="14" t="s">
        <v>47010</v>
      </c>
      <c r="D1181" s="109">
        <v>10100</v>
      </c>
      <c r="E1181" s="109">
        <f t="shared" si="23"/>
        <v>10100</v>
      </c>
      <c r="F1181" s="18" t="s">
        <v>37942</v>
      </c>
      <c r="G1181" s="8" t="s">
        <v>47016</v>
      </c>
      <c r="H1181" s="8" t="s">
        <v>47016</v>
      </c>
      <c r="I1181" s="8" t="s">
        <v>185</v>
      </c>
      <c r="J1181" s="8" t="s">
        <v>47026</v>
      </c>
    </row>
    <row r="1182" spans="1:10" ht="60.75" x14ac:dyDescent="0.35">
      <c r="A1182" s="8">
        <v>1177</v>
      </c>
      <c r="B1182" s="12" t="s">
        <v>47008</v>
      </c>
      <c r="C1182" s="14" t="s">
        <v>47010</v>
      </c>
      <c r="D1182" s="109">
        <v>8880</v>
      </c>
      <c r="E1182" s="109">
        <f t="shared" si="23"/>
        <v>8880</v>
      </c>
      <c r="F1182" s="18" t="s">
        <v>37942</v>
      </c>
      <c r="G1182" s="119" t="s">
        <v>47017</v>
      </c>
      <c r="H1182" s="119" t="s">
        <v>47017</v>
      </c>
      <c r="I1182" s="8" t="s">
        <v>185</v>
      </c>
      <c r="J1182" s="8" t="s">
        <v>47027</v>
      </c>
    </row>
    <row r="1183" spans="1:10" ht="60.75" x14ac:dyDescent="0.35">
      <c r="A1183" s="8">
        <v>1178</v>
      </c>
      <c r="B1183" s="12" t="s">
        <v>47009</v>
      </c>
      <c r="C1183" s="14" t="s">
        <v>47010</v>
      </c>
      <c r="D1183" s="109">
        <v>10100</v>
      </c>
      <c r="E1183" s="109">
        <f t="shared" si="23"/>
        <v>10100</v>
      </c>
      <c r="F1183" s="18" t="s">
        <v>37942</v>
      </c>
      <c r="G1183" s="119" t="s">
        <v>47018</v>
      </c>
      <c r="H1183" s="119" t="s">
        <v>47018</v>
      </c>
      <c r="I1183" s="8" t="s">
        <v>185</v>
      </c>
      <c r="J1183" s="8" t="s">
        <v>47028</v>
      </c>
    </row>
    <row r="1184" spans="1:10" ht="60.75" x14ac:dyDescent="0.35">
      <c r="A1184" s="8">
        <v>1179</v>
      </c>
      <c r="B1184" s="12" t="s">
        <v>47009</v>
      </c>
      <c r="C1184" s="14" t="s">
        <v>47010</v>
      </c>
      <c r="D1184" s="109">
        <v>10100</v>
      </c>
      <c r="E1184" s="109">
        <f t="shared" si="23"/>
        <v>10100</v>
      </c>
      <c r="F1184" s="18" t="s">
        <v>37942</v>
      </c>
      <c r="G1184" s="119" t="s">
        <v>47019</v>
      </c>
      <c r="H1184" s="119" t="s">
        <v>47019</v>
      </c>
      <c r="I1184" s="8" t="s">
        <v>185</v>
      </c>
      <c r="J1184" s="8" t="s">
        <v>47029</v>
      </c>
    </row>
    <row r="1185" spans="1:10" ht="60.75" x14ac:dyDescent="0.35">
      <c r="A1185" s="8">
        <v>1180</v>
      </c>
      <c r="B1185" s="12" t="s">
        <v>47009</v>
      </c>
      <c r="C1185" s="14" t="s">
        <v>47010</v>
      </c>
      <c r="D1185" s="109">
        <v>10100</v>
      </c>
      <c r="E1185" s="109">
        <f t="shared" si="23"/>
        <v>10100</v>
      </c>
      <c r="F1185" s="18" t="s">
        <v>37942</v>
      </c>
      <c r="G1185" s="8" t="s">
        <v>47020</v>
      </c>
      <c r="H1185" s="8" t="s">
        <v>47020</v>
      </c>
      <c r="I1185" s="8" t="s">
        <v>185</v>
      </c>
      <c r="J1185" s="8" t="s">
        <v>47030</v>
      </c>
    </row>
    <row r="1186" spans="1:10" ht="60.75" x14ac:dyDescent="0.35">
      <c r="A1186" s="8">
        <v>1181</v>
      </c>
      <c r="B1186" s="12" t="s">
        <v>47031</v>
      </c>
      <c r="C1186" s="14" t="s">
        <v>47010</v>
      </c>
      <c r="D1186" s="109">
        <v>10200</v>
      </c>
      <c r="E1186" s="109">
        <f t="shared" si="23"/>
        <v>10200</v>
      </c>
      <c r="F1186" s="18" t="s">
        <v>37942</v>
      </c>
      <c r="G1186" s="119" t="s">
        <v>47043</v>
      </c>
      <c r="H1186" s="119" t="s">
        <v>47043</v>
      </c>
      <c r="I1186" s="8" t="s">
        <v>185</v>
      </c>
      <c r="J1186" s="8" t="s">
        <v>47065</v>
      </c>
    </row>
    <row r="1187" spans="1:10" ht="60.75" x14ac:dyDescent="0.35">
      <c r="A1187" s="8">
        <v>1182</v>
      </c>
      <c r="B1187" s="12" t="s">
        <v>47031</v>
      </c>
      <c r="C1187" s="14" t="s">
        <v>47010</v>
      </c>
      <c r="D1187" s="109">
        <v>10200</v>
      </c>
      <c r="E1187" s="109">
        <f>D1187</f>
        <v>10200</v>
      </c>
      <c r="F1187" s="18" t="s">
        <v>37942</v>
      </c>
      <c r="G1187" s="119" t="s">
        <v>47044</v>
      </c>
      <c r="H1187" s="119" t="s">
        <v>47044</v>
      </c>
      <c r="I1187" s="8" t="s">
        <v>185</v>
      </c>
      <c r="J1187" s="8" t="s">
        <v>47066</v>
      </c>
    </row>
    <row r="1188" spans="1:10" ht="60.75" x14ac:dyDescent="0.35">
      <c r="A1188" s="8">
        <v>1183</v>
      </c>
      <c r="B1188" s="12" t="s">
        <v>47031</v>
      </c>
      <c r="C1188" s="14" t="s">
        <v>47010</v>
      </c>
      <c r="D1188" s="109">
        <v>9450</v>
      </c>
      <c r="E1188" s="109">
        <f t="shared" si="23"/>
        <v>9450</v>
      </c>
      <c r="F1188" s="18" t="s">
        <v>37942</v>
      </c>
      <c r="G1188" s="8" t="s">
        <v>47045</v>
      </c>
      <c r="H1188" s="8" t="s">
        <v>47045</v>
      </c>
      <c r="I1188" s="8" t="s">
        <v>185</v>
      </c>
      <c r="J1188" s="8" t="s">
        <v>47067</v>
      </c>
    </row>
    <row r="1189" spans="1:10" ht="60.75" x14ac:dyDescent="0.35">
      <c r="A1189" s="8">
        <v>1184</v>
      </c>
      <c r="B1189" s="12" t="s">
        <v>47031</v>
      </c>
      <c r="C1189" s="14" t="s">
        <v>47010</v>
      </c>
      <c r="D1189" s="109">
        <v>10100</v>
      </c>
      <c r="E1189" s="109">
        <f t="shared" si="23"/>
        <v>10100</v>
      </c>
      <c r="F1189" s="18" t="s">
        <v>37942</v>
      </c>
      <c r="G1189" s="119" t="s">
        <v>47046</v>
      </c>
      <c r="H1189" s="119" t="s">
        <v>47046</v>
      </c>
      <c r="I1189" s="8" t="s">
        <v>185</v>
      </c>
      <c r="J1189" s="8" t="s">
        <v>47068</v>
      </c>
    </row>
    <row r="1190" spans="1:10" ht="60.75" x14ac:dyDescent="0.35">
      <c r="A1190" s="8">
        <v>1185</v>
      </c>
      <c r="B1190" s="12" t="s">
        <v>47032</v>
      </c>
      <c r="C1190" s="14" t="s">
        <v>47010</v>
      </c>
      <c r="D1190" s="109">
        <v>8770</v>
      </c>
      <c r="E1190" s="109">
        <f t="shared" si="23"/>
        <v>8770</v>
      </c>
      <c r="F1190" s="18" t="s">
        <v>37942</v>
      </c>
      <c r="G1190" s="119" t="s">
        <v>47047</v>
      </c>
      <c r="H1190" s="119" t="s">
        <v>47047</v>
      </c>
      <c r="I1190" s="8" t="s">
        <v>185</v>
      </c>
      <c r="J1190" s="8" t="s">
        <v>47069</v>
      </c>
    </row>
    <row r="1191" spans="1:10" ht="60.75" x14ac:dyDescent="0.35">
      <c r="A1191" s="8">
        <v>1186</v>
      </c>
      <c r="B1191" s="12" t="s">
        <v>47032</v>
      </c>
      <c r="C1191" s="14" t="s">
        <v>47010</v>
      </c>
      <c r="D1191" s="109">
        <v>8770</v>
      </c>
      <c r="E1191" s="109">
        <f t="shared" si="23"/>
        <v>8770</v>
      </c>
      <c r="F1191" s="18" t="s">
        <v>37942</v>
      </c>
      <c r="G1191" s="119" t="s">
        <v>47048</v>
      </c>
      <c r="H1191" s="119" t="s">
        <v>47048</v>
      </c>
      <c r="I1191" s="8" t="s">
        <v>185</v>
      </c>
      <c r="J1191" s="8" t="s">
        <v>47070</v>
      </c>
    </row>
    <row r="1192" spans="1:10" ht="60.75" x14ac:dyDescent="0.35">
      <c r="A1192" s="8">
        <v>1187</v>
      </c>
      <c r="B1192" s="12" t="s">
        <v>47032</v>
      </c>
      <c r="C1192" s="14" t="s">
        <v>47010</v>
      </c>
      <c r="D1192" s="109">
        <v>8770</v>
      </c>
      <c r="E1192" s="109">
        <f t="shared" si="23"/>
        <v>8770</v>
      </c>
      <c r="F1192" s="18" t="s">
        <v>37942</v>
      </c>
      <c r="G1192" s="119" t="s">
        <v>47049</v>
      </c>
      <c r="H1192" s="119" t="s">
        <v>47049</v>
      </c>
      <c r="I1192" s="8" t="s">
        <v>185</v>
      </c>
      <c r="J1192" s="8" t="s">
        <v>47071</v>
      </c>
    </row>
    <row r="1193" spans="1:10" ht="60.75" x14ac:dyDescent="0.35">
      <c r="A1193" s="8">
        <v>1188</v>
      </c>
      <c r="B1193" s="12" t="s">
        <v>47033</v>
      </c>
      <c r="C1193" s="14" t="s">
        <v>47010</v>
      </c>
      <c r="D1193" s="109">
        <v>10100</v>
      </c>
      <c r="E1193" s="109">
        <f t="shared" si="23"/>
        <v>10100</v>
      </c>
      <c r="F1193" s="18" t="s">
        <v>37942</v>
      </c>
      <c r="G1193" s="119" t="s">
        <v>47050</v>
      </c>
      <c r="H1193" s="119" t="s">
        <v>47050</v>
      </c>
      <c r="I1193" s="8" t="s">
        <v>185</v>
      </c>
      <c r="J1193" s="8" t="s">
        <v>47072</v>
      </c>
    </row>
    <row r="1194" spans="1:10" ht="60.75" x14ac:dyDescent="0.35">
      <c r="A1194" s="8">
        <v>1189</v>
      </c>
      <c r="B1194" s="12" t="s">
        <v>47034</v>
      </c>
      <c r="C1194" s="14" t="s">
        <v>47010</v>
      </c>
      <c r="D1194" s="109">
        <v>9350</v>
      </c>
      <c r="E1194" s="109">
        <f t="shared" si="23"/>
        <v>9350</v>
      </c>
      <c r="F1194" s="18" t="s">
        <v>37942</v>
      </c>
      <c r="G1194" s="119" t="s">
        <v>47051</v>
      </c>
      <c r="H1194" s="119" t="s">
        <v>47051</v>
      </c>
      <c r="I1194" s="8" t="s">
        <v>185</v>
      </c>
      <c r="J1194" s="8" t="s">
        <v>47073</v>
      </c>
    </row>
    <row r="1195" spans="1:10" ht="60.75" x14ac:dyDescent="0.35">
      <c r="A1195" s="8">
        <v>1190</v>
      </c>
      <c r="B1195" s="12" t="s">
        <v>47034</v>
      </c>
      <c r="C1195" s="14" t="s">
        <v>47010</v>
      </c>
      <c r="D1195" s="109">
        <v>9350</v>
      </c>
      <c r="E1195" s="109">
        <f t="shared" si="23"/>
        <v>9350</v>
      </c>
      <c r="F1195" s="18" t="s">
        <v>37942</v>
      </c>
      <c r="G1195" s="119" t="s">
        <v>47052</v>
      </c>
      <c r="H1195" s="119" t="s">
        <v>47052</v>
      </c>
      <c r="I1195" s="8" t="s">
        <v>185</v>
      </c>
      <c r="J1195" s="8" t="s">
        <v>47074</v>
      </c>
    </row>
    <row r="1196" spans="1:10" ht="60.75" x14ac:dyDescent="0.35">
      <c r="A1196" s="8">
        <v>1191</v>
      </c>
      <c r="B1196" s="12" t="s">
        <v>47035</v>
      </c>
      <c r="C1196" s="14" t="s">
        <v>47010</v>
      </c>
      <c r="D1196" s="109">
        <v>10100</v>
      </c>
      <c r="E1196" s="109">
        <f t="shared" si="23"/>
        <v>10100</v>
      </c>
      <c r="F1196" s="18" t="s">
        <v>37942</v>
      </c>
      <c r="G1196" s="119" t="s">
        <v>47053</v>
      </c>
      <c r="H1196" s="119" t="s">
        <v>47053</v>
      </c>
      <c r="I1196" s="8" t="s">
        <v>185</v>
      </c>
      <c r="J1196" s="8" t="s">
        <v>47075</v>
      </c>
    </row>
    <row r="1197" spans="1:10" ht="60.75" x14ac:dyDescent="0.35">
      <c r="A1197" s="8">
        <v>1192</v>
      </c>
      <c r="B1197" s="12" t="s">
        <v>47036</v>
      </c>
      <c r="C1197" s="14" t="s">
        <v>47010</v>
      </c>
      <c r="D1197" s="109">
        <v>10100</v>
      </c>
      <c r="E1197" s="109">
        <f t="shared" si="23"/>
        <v>10100</v>
      </c>
      <c r="F1197" s="18" t="s">
        <v>37942</v>
      </c>
      <c r="G1197" s="119" t="s">
        <v>47054</v>
      </c>
      <c r="H1197" s="119" t="s">
        <v>47054</v>
      </c>
      <c r="I1197" s="8" t="s">
        <v>185</v>
      </c>
      <c r="J1197" s="8" t="s">
        <v>47076</v>
      </c>
    </row>
    <row r="1198" spans="1:10" ht="60.75" x14ac:dyDescent="0.35">
      <c r="A1198" s="8">
        <v>1193</v>
      </c>
      <c r="B1198" s="12" t="s">
        <v>47036</v>
      </c>
      <c r="C1198" s="14" t="s">
        <v>47010</v>
      </c>
      <c r="D1198" s="109">
        <v>10000</v>
      </c>
      <c r="E1198" s="109">
        <f t="shared" si="23"/>
        <v>10000</v>
      </c>
      <c r="F1198" s="18" t="s">
        <v>37942</v>
      </c>
      <c r="G1198" s="119" t="s">
        <v>47055</v>
      </c>
      <c r="H1198" s="119" t="s">
        <v>47055</v>
      </c>
      <c r="I1198" s="8" t="s">
        <v>185</v>
      </c>
      <c r="J1198" s="8" t="s">
        <v>47077</v>
      </c>
    </row>
    <row r="1199" spans="1:10" ht="60.75" x14ac:dyDescent="0.35">
      <c r="A1199" s="8">
        <v>1194</v>
      </c>
      <c r="B1199" s="12" t="s">
        <v>47037</v>
      </c>
      <c r="C1199" s="14" t="s">
        <v>47010</v>
      </c>
      <c r="D1199" s="109">
        <v>10300</v>
      </c>
      <c r="E1199" s="109">
        <f>D1199</f>
        <v>10300</v>
      </c>
      <c r="F1199" s="18" t="s">
        <v>37942</v>
      </c>
      <c r="G1199" s="119" t="s">
        <v>47056</v>
      </c>
      <c r="H1199" s="119" t="s">
        <v>47056</v>
      </c>
      <c r="I1199" s="8" t="s">
        <v>185</v>
      </c>
      <c r="J1199" s="8" t="s">
        <v>47078</v>
      </c>
    </row>
    <row r="1200" spans="1:10" ht="60.75" x14ac:dyDescent="0.35">
      <c r="A1200" s="8">
        <v>1195</v>
      </c>
      <c r="B1200" s="12" t="s">
        <v>47038</v>
      </c>
      <c r="C1200" s="14" t="s">
        <v>47010</v>
      </c>
      <c r="D1200" s="109">
        <v>10000</v>
      </c>
      <c r="E1200" s="109">
        <f t="shared" si="23"/>
        <v>10000</v>
      </c>
      <c r="F1200" s="18" t="s">
        <v>37942</v>
      </c>
      <c r="G1200" s="119" t="s">
        <v>47057</v>
      </c>
      <c r="H1200" s="119" t="s">
        <v>47057</v>
      </c>
      <c r="I1200" s="8" t="s">
        <v>185</v>
      </c>
      <c r="J1200" s="8" t="s">
        <v>47079</v>
      </c>
    </row>
    <row r="1201" spans="1:10" ht="60.75" x14ac:dyDescent="0.35">
      <c r="A1201" s="8">
        <v>1196</v>
      </c>
      <c r="B1201" s="12" t="s">
        <v>47038</v>
      </c>
      <c r="C1201" s="14" t="s">
        <v>47010</v>
      </c>
      <c r="D1201" s="109">
        <v>10000</v>
      </c>
      <c r="E1201" s="109">
        <f t="shared" si="23"/>
        <v>10000</v>
      </c>
      <c r="F1201" s="18" t="s">
        <v>37942</v>
      </c>
      <c r="G1201" s="119" t="s">
        <v>47058</v>
      </c>
      <c r="H1201" s="119" t="s">
        <v>47058</v>
      </c>
      <c r="I1201" s="8" t="s">
        <v>185</v>
      </c>
      <c r="J1201" s="8" t="s">
        <v>47080</v>
      </c>
    </row>
    <row r="1202" spans="1:10" ht="60.75" x14ac:dyDescent="0.35">
      <c r="A1202" s="8">
        <v>1197</v>
      </c>
      <c r="B1202" s="12" t="s">
        <v>47038</v>
      </c>
      <c r="C1202" s="14" t="s">
        <v>47010</v>
      </c>
      <c r="D1202" s="109">
        <v>10000</v>
      </c>
      <c r="E1202" s="109">
        <f t="shared" si="23"/>
        <v>10000</v>
      </c>
      <c r="F1202" s="18" t="s">
        <v>37942</v>
      </c>
      <c r="G1202" s="119" t="s">
        <v>47059</v>
      </c>
      <c r="H1202" s="119" t="s">
        <v>47059</v>
      </c>
      <c r="I1202" s="8" t="s">
        <v>185</v>
      </c>
      <c r="J1202" s="8" t="s">
        <v>47081</v>
      </c>
    </row>
    <row r="1203" spans="1:10" ht="60.75" x14ac:dyDescent="0.35">
      <c r="A1203" s="8">
        <v>1198</v>
      </c>
      <c r="B1203" s="12" t="s">
        <v>47039</v>
      </c>
      <c r="C1203" s="14" t="s">
        <v>47010</v>
      </c>
      <c r="D1203" s="109">
        <v>10100</v>
      </c>
      <c r="E1203" s="109">
        <f t="shared" si="23"/>
        <v>10100</v>
      </c>
      <c r="F1203" s="18" t="s">
        <v>37942</v>
      </c>
      <c r="G1203" s="119" t="s">
        <v>47060</v>
      </c>
      <c r="H1203" s="119" t="s">
        <v>47060</v>
      </c>
      <c r="I1203" s="8" t="s">
        <v>185</v>
      </c>
      <c r="J1203" s="8" t="s">
        <v>47082</v>
      </c>
    </row>
    <row r="1204" spans="1:10" ht="60.75" x14ac:dyDescent="0.35">
      <c r="A1204" s="8">
        <v>1199</v>
      </c>
      <c r="B1204" s="12" t="s">
        <v>47040</v>
      </c>
      <c r="C1204" s="14" t="s">
        <v>47010</v>
      </c>
      <c r="D1204" s="109">
        <v>9000</v>
      </c>
      <c r="E1204" s="109">
        <f t="shared" si="23"/>
        <v>9000</v>
      </c>
      <c r="F1204" s="18" t="s">
        <v>37942</v>
      </c>
      <c r="G1204" s="119" t="s">
        <v>47061</v>
      </c>
      <c r="H1204" s="119" t="s">
        <v>47061</v>
      </c>
      <c r="I1204" s="8" t="s">
        <v>185</v>
      </c>
      <c r="J1204" s="8" t="s">
        <v>47083</v>
      </c>
    </row>
    <row r="1205" spans="1:10" ht="60.75" x14ac:dyDescent="0.35">
      <c r="A1205" s="8">
        <v>1200</v>
      </c>
      <c r="B1205" s="12" t="s">
        <v>47041</v>
      </c>
      <c r="C1205" s="14" t="s">
        <v>47010</v>
      </c>
      <c r="D1205" s="109">
        <v>13000</v>
      </c>
      <c r="E1205" s="109">
        <v>13000</v>
      </c>
      <c r="F1205" s="18" t="s">
        <v>37942</v>
      </c>
      <c r="G1205" s="119" t="s">
        <v>47062</v>
      </c>
      <c r="H1205" s="119" t="s">
        <v>47062</v>
      </c>
      <c r="I1205" s="8" t="s">
        <v>185</v>
      </c>
      <c r="J1205" s="8" t="s">
        <v>47084</v>
      </c>
    </row>
    <row r="1206" spans="1:10" ht="60.75" x14ac:dyDescent="0.35">
      <c r="A1206" s="8">
        <v>1201</v>
      </c>
      <c r="B1206" s="12" t="s">
        <v>47042</v>
      </c>
      <c r="C1206" s="14" t="s">
        <v>47010</v>
      </c>
      <c r="D1206" s="109">
        <v>4800</v>
      </c>
      <c r="E1206" s="109">
        <f t="shared" ref="E1206:E1207" si="24">D1206</f>
        <v>4800</v>
      </c>
      <c r="F1206" s="18" t="s">
        <v>37942</v>
      </c>
      <c r="G1206" s="119" t="s">
        <v>47063</v>
      </c>
      <c r="H1206" s="119" t="s">
        <v>47063</v>
      </c>
      <c r="I1206" s="8" t="s">
        <v>185</v>
      </c>
      <c r="J1206" s="8" t="s">
        <v>47085</v>
      </c>
    </row>
    <row r="1207" spans="1:10" ht="60.75" x14ac:dyDescent="0.35">
      <c r="A1207" s="8">
        <v>1202</v>
      </c>
      <c r="B1207" s="12" t="s">
        <v>47042</v>
      </c>
      <c r="C1207" s="14" t="s">
        <v>47010</v>
      </c>
      <c r="D1207" s="109">
        <v>4800</v>
      </c>
      <c r="E1207" s="109">
        <f t="shared" si="24"/>
        <v>4800</v>
      </c>
      <c r="F1207" s="18" t="s">
        <v>37942</v>
      </c>
      <c r="G1207" s="119" t="s">
        <v>47064</v>
      </c>
      <c r="H1207" s="119" t="s">
        <v>47064</v>
      </c>
      <c r="I1207" s="8" t="s">
        <v>185</v>
      </c>
      <c r="J1207" s="8" t="s">
        <v>47086</v>
      </c>
    </row>
    <row r="1208" spans="1:10" ht="60.75" x14ac:dyDescent="0.35">
      <c r="A1208" s="8">
        <v>1203</v>
      </c>
      <c r="B1208" s="396" t="s">
        <v>38632</v>
      </c>
      <c r="C1208" s="91" t="s">
        <v>38633</v>
      </c>
      <c r="D1208" s="456">
        <v>9300</v>
      </c>
      <c r="E1208" s="456">
        <v>9300</v>
      </c>
      <c r="F1208" s="91" t="s">
        <v>37942</v>
      </c>
      <c r="G1208" s="91" t="s">
        <v>38690</v>
      </c>
      <c r="H1208" s="91" t="s">
        <v>38690</v>
      </c>
      <c r="I1208" s="239" t="s">
        <v>38635</v>
      </c>
      <c r="J1208" s="91" t="s">
        <v>38700</v>
      </c>
    </row>
    <row r="1209" spans="1:10" ht="60.75" x14ac:dyDescent="0.35">
      <c r="A1209" s="8">
        <v>1204</v>
      </c>
      <c r="B1209" s="12" t="s">
        <v>40908</v>
      </c>
      <c r="C1209" s="8" t="s">
        <v>40895</v>
      </c>
      <c r="D1209" s="109">
        <v>69300</v>
      </c>
      <c r="E1209" s="109">
        <v>69300</v>
      </c>
      <c r="F1209" s="8" t="s">
        <v>37942</v>
      </c>
      <c r="G1209" s="8" t="s">
        <v>40909</v>
      </c>
      <c r="H1209" s="8" t="s">
        <v>40909</v>
      </c>
      <c r="I1209" s="8" t="s">
        <v>40897</v>
      </c>
      <c r="J1209" s="8" t="s">
        <v>40910</v>
      </c>
    </row>
    <row r="1210" spans="1:10" ht="60.75" x14ac:dyDescent="0.35">
      <c r="A1210" s="8">
        <v>1205</v>
      </c>
      <c r="B1210" s="108" t="s">
        <v>38632</v>
      </c>
      <c r="C1210" s="14" t="s">
        <v>38633</v>
      </c>
      <c r="D1210" s="139">
        <v>45475</v>
      </c>
      <c r="E1210" s="139">
        <v>45475</v>
      </c>
      <c r="F1210" s="14" t="s">
        <v>37942</v>
      </c>
      <c r="G1210" s="14" t="s">
        <v>38691</v>
      </c>
      <c r="H1210" s="14" t="s">
        <v>38691</v>
      </c>
      <c r="I1210" s="116" t="s">
        <v>38635</v>
      </c>
      <c r="J1210" s="14" t="s">
        <v>38701</v>
      </c>
    </row>
    <row r="1211" spans="1:10" ht="81" x14ac:dyDescent="0.35">
      <c r="A1211" s="8">
        <v>1206</v>
      </c>
      <c r="B1211" s="108" t="s">
        <v>38692</v>
      </c>
      <c r="C1211" s="14" t="s">
        <v>38633</v>
      </c>
      <c r="D1211" s="139">
        <v>498620</v>
      </c>
      <c r="E1211" s="139">
        <v>498620</v>
      </c>
      <c r="F1211" s="14" t="s">
        <v>37942</v>
      </c>
      <c r="G1211" s="14" t="s">
        <v>38693</v>
      </c>
      <c r="H1211" s="14" t="s">
        <v>38693</v>
      </c>
      <c r="I1211" s="116" t="s">
        <v>38635</v>
      </c>
      <c r="J1211" s="14" t="s">
        <v>38702</v>
      </c>
    </row>
    <row r="1212" spans="1:10" ht="81" x14ac:dyDescent="0.35">
      <c r="A1212" s="8">
        <v>1207</v>
      </c>
      <c r="B1212" s="108" t="s">
        <v>38694</v>
      </c>
      <c r="C1212" s="14" t="s">
        <v>38633</v>
      </c>
      <c r="D1212" s="139">
        <v>328900</v>
      </c>
      <c r="E1212" s="139">
        <v>328900</v>
      </c>
      <c r="F1212" s="14" t="s">
        <v>37942</v>
      </c>
      <c r="G1212" s="14" t="s">
        <v>38695</v>
      </c>
      <c r="H1212" s="14" t="s">
        <v>38695</v>
      </c>
      <c r="I1212" s="116" t="s">
        <v>38635</v>
      </c>
      <c r="J1212" s="14" t="s">
        <v>38703</v>
      </c>
    </row>
    <row r="1213" spans="1:10" ht="101.25" x14ac:dyDescent="0.35">
      <c r="A1213" s="8">
        <v>1208</v>
      </c>
      <c r="B1213" s="108" t="s">
        <v>38696</v>
      </c>
      <c r="C1213" s="14" t="s">
        <v>38633</v>
      </c>
      <c r="D1213" s="139">
        <v>498620</v>
      </c>
      <c r="E1213" s="139">
        <v>498620</v>
      </c>
      <c r="F1213" s="14" t="s">
        <v>37942</v>
      </c>
      <c r="G1213" s="14" t="s">
        <v>38693</v>
      </c>
      <c r="H1213" s="14" t="s">
        <v>38693</v>
      </c>
      <c r="I1213" s="116" t="s">
        <v>38635</v>
      </c>
      <c r="J1213" s="112" t="s">
        <v>38702</v>
      </c>
    </row>
    <row r="1214" spans="1:10" ht="81" x14ac:dyDescent="0.35">
      <c r="A1214" s="8">
        <v>1209</v>
      </c>
      <c r="B1214" s="108" t="s">
        <v>38697</v>
      </c>
      <c r="C1214" s="14" t="s">
        <v>38633</v>
      </c>
      <c r="D1214" s="139">
        <v>10700</v>
      </c>
      <c r="E1214" s="139">
        <v>10700</v>
      </c>
      <c r="F1214" s="14" t="s">
        <v>37942</v>
      </c>
      <c r="G1214" s="14" t="s">
        <v>38698</v>
      </c>
      <c r="H1214" s="14" t="s">
        <v>38698</v>
      </c>
      <c r="I1214" s="116" t="s">
        <v>38635</v>
      </c>
      <c r="J1214" s="14" t="s">
        <v>38704</v>
      </c>
    </row>
    <row r="1215" spans="1:10" ht="40.5" x14ac:dyDescent="0.35">
      <c r="A1215" s="8">
        <v>1210</v>
      </c>
      <c r="B1215" s="235" t="s">
        <v>2530</v>
      </c>
      <c r="C1215" s="236" t="s">
        <v>949</v>
      </c>
      <c r="D1215" s="237">
        <v>224100</v>
      </c>
      <c r="E1215" s="247">
        <v>224100</v>
      </c>
      <c r="F1215" s="236" t="s">
        <v>938</v>
      </c>
      <c r="G1215" s="236" t="s">
        <v>2531</v>
      </c>
      <c r="H1215" s="236" t="s">
        <v>2531</v>
      </c>
      <c r="I1215" s="238" t="s">
        <v>951</v>
      </c>
      <c r="J1215" s="239" t="s">
        <v>2532</v>
      </c>
    </row>
    <row r="1216" spans="1:10" ht="60.75" x14ac:dyDescent="0.35">
      <c r="A1216" s="8">
        <v>1211</v>
      </c>
      <c r="B1216" s="124" t="s">
        <v>25098</v>
      </c>
      <c r="C1216" s="114" t="s">
        <v>949</v>
      </c>
      <c r="D1216" s="132">
        <v>1473035.59</v>
      </c>
      <c r="E1216" s="132">
        <v>1473035.59</v>
      </c>
      <c r="F1216" s="114" t="s">
        <v>938</v>
      </c>
      <c r="G1216" s="114" t="s">
        <v>2533</v>
      </c>
      <c r="H1216" s="114" t="s">
        <v>2533</v>
      </c>
      <c r="I1216" s="115" t="s">
        <v>951</v>
      </c>
      <c r="J1216" s="116" t="s">
        <v>2534</v>
      </c>
    </row>
    <row r="1217" spans="1:10" ht="60.75" x14ac:dyDescent="0.35">
      <c r="A1217" s="8">
        <v>1212</v>
      </c>
      <c r="B1217" s="124" t="s">
        <v>25099</v>
      </c>
      <c r="C1217" s="114" t="s">
        <v>949</v>
      </c>
      <c r="D1217" s="132">
        <v>648920</v>
      </c>
      <c r="E1217" s="132">
        <v>648920</v>
      </c>
      <c r="F1217" s="114" t="s">
        <v>938</v>
      </c>
      <c r="G1217" s="114" t="s">
        <v>2535</v>
      </c>
      <c r="H1217" s="114" t="s">
        <v>2535</v>
      </c>
      <c r="I1217" s="115" t="s">
        <v>951</v>
      </c>
      <c r="J1217" s="116" t="s">
        <v>2536</v>
      </c>
    </row>
    <row r="1218" spans="1:10" ht="60.75" x14ac:dyDescent="0.35">
      <c r="A1218" s="8">
        <v>1213</v>
      </c>
      <c r="B1218" s="124" t="s">
        <v>25100</v>
      </c>
      <c r="C1218" s="114" t="s">
        <v>949</v>
      </c>
      <c r="D1218" s="132">
        <v>480500</v>
      </c>
      <c r="E1218" s="132">
        <v>480500</v>
      </c>
      <c r="F1218" s="114" t="s">
        <v>938</v>
      </c>
      <c r="G1218" s="114" t="s">
        <v>2537</v>
      </c>
      <c r="H1218" s="114" t="s">
        <v>2537</v>
      </c>
      <c r="I1218" s="115" t="s">
        <v>951</v>
      </c>
      <c r="J1218" s="116" t="s">
        <v>2538</v>
      </c>
    </row>
    <row r="1219" spans="1:10" ht="101.25" x14ac:dyDescent="0.35">
      <c r="A1219" s="8">
        <v>1214</v>
      </c>
      <c r="B1219" s="124" t="s">
        <v>2539</v>
      </c>
      <c r="C1219" s="114" t="s">
        <v>949</v>
      </c>
      <c r="D1219" s="132">
        <v>128400</v>
      </c>
      <c r="E1219" s="132">
        <v>128400</v>
      </c>
      <c r="F1219" s="114" t="s">
        <v>938</v>
      </c>
      <c r="G1219" s="114" t="s">
        <v>2540</v>
      </c>
      <c r="H1219" s="114" t="s">
        <v>2540</v>
      </c>
      <c r="I1219" s="115" t="s">
        <v>951</v>
      </c>
      <c r="J1219" s="116" t="s">
        <v>2541</v>
      </c>
    </row>
    <row r="1220" spans="1:10" ht="121.5" x14ac:dyDescent="0.35">
      <c r="A1220" s="8">
        <v>1215</v>
      </c>
      <c r="B1220" s="124" t="s">
        <v>2542</v>
      </c>
      <c r="C1220" s="114" t="s">
        <v>949</v>
      </c>
      <c r="D1220" s="132">
        <v>388800</v>
      </c>
      <c r="E1220" s="132">
        <v>388800</v>
      </c>
      <c r="F1220" s="114" t="s">
        <v>938</v>
      </c>
      <c r="G1220" s="114" t="s">
        <v>2543</v>
      </c>
      <c r="H1220" s="114" t="s">
        <v>2543</v>
      </c>
      <c r="I1220" s="115" t="s">
        <v>951</v>
      </c>
      <c r="J1220" s="116" t="s">
        <v>2544</v>
      </c>
    </row>
    <row r="1221" spans="1:10" ht="40.5" x14ac:dyDescent="0.35">
      <c r="A1221" s="8">
        <v>1216</v>
      </c>
      <c r="B1221" s="124" t="s">
        <v>2545</v>
      </c>
      <c r="C1221" s="114" t="s">
        <v>949</v>
      </c>
      <c r="D1221" s="132">
        <v>341386.8</v>
      </c>
      <c r="E1221" s="132">
        <v>341386.8</v>
      </c>
      <c r="F1221" s="114" t="s">
        <v>938</v>
      </c>
      <c r="G1221" s="114" t="s">
        <v>2546</v>
      </c>
      <c r="H1221" s="114" t="s">
        <v>2546</v>
      </c>
      <c r="I1221" s="115" t="s">
        <v>951</v>
      </c>
      <c r="J1221" s="116" t="s">
        <v>2547</v>
      </c>
    </row>
    <row r="1222" spans="1:10" ht="60.75" x14ac:dyDescent="0.35">
      <c r="A1222" s="8">
        <v>1217</v>
      </c>
      <c r="B1222" s="124" t="s">
        <v>2548</v>
      </c>
      <c r="C1222" s="114" t="s">
        <v>949</v>
      </c>
      <c r="D1222" s="132">
        <v>490060</v>
      </c>
      <c r="E1222" s="132">
        <v>490060</v>
      </c>
      <c r="F1222" s="114" t="s">
        <v>938</v>
      </c>
      <c r="G1222" s="114" t="s">
        <v>2549</v>
      </c>
      <c r="H1222" s="114" t="s">
        <v>2549</v>
      </c>
      <c r="I1222" s="115" t="s">
        <v>951</v>
      </c>
      <c r="J1222" s="116" t="s">
        <v>2550</v>
      </c>
    </row>
    <row r="1223" spans="1:10" ht="81" x14ac:dyDescent="0.35">
      <c r="A1223" s="8">
        <v>1218</v>
      </c>
      <c r="B1223" s="124" t="s">
        <v>2551</v>
      </c>
      <c r="C1223" s="114" t="s">
        <v>949</v>
      </c>
      <c r="D1223" s="132">
        <v>182970</v>
      </c>
      <c r="E1223" s="132">
        <v>182970</v>
      </c>
      <c r="F1223" s="114" t="s">
        <v>938</v>
      </c>
      <c r="G1223" s="114" t="s">
        <v>2552</v>
      </c>
      <c r="H1223" s="114" t="s">
        <v>2552</v>
      </c>
      <c r="I1223" s="115" t="s">
        <v>951</v>
      </c>
      <c r="J1223" s="116" t="s">
        <v>2553</v>
      </c>
    </row>
    <row r="1224" spans="1:10" ht="81" x14ac:dyDescent="0.35">
      <c r="A1224" s="8">
        <v>1219</v>
      </c>
      <c r="B1224" s="124" t="s">
        <v>2551</v>
      </c>
      <c r="C1224" s="114" t="s">
        <v>949</v>
      </c>
      <c r="D1224" s="132">
        <v>77040</v>
      </c>
      <c r="E1224" s="132">
        <v>77040</v>
      </c>
      <c r="F1224" s="114" t="s">
        <v>938</v>
      </c>
      <c r="G1224" s="114" t="s">
        <v>2554</v>
      </c>
      <c r="H1224" s="114" t="s">
        <v>2554</v>
      </c>
      <c r="I1224" s="115" t="s">
        <v>951</v>
      </c>
      <c r="J1224" s="116" t="s">
        <v>2555</v>
      </c>
    </row>
    <row r="1225" spans="1:10" ht="121.5" x14ac:dyDescent="0.35">
      <c r="A1225" s="8">
        <v>1220</v>
      </c>
      <c r="B1225" s="124" t="s">
        <v>2556</v>
      </c>
      <c r="C1225" s="114" t="s">
        <v>949</v>
      </c>
      <c r="D1225" s="132">
        <v>34000</v>
      </c>
      <c r="E1225" s="132">
        <v>34000</v>
      </c>
      <c r="F1225" s="114" t="s">
        <v>938</v>
      </c>
      <c r="G1225" s="114" t="s">
        <v>2557</v>
      </c>
      <c r="H1225" s="114" t="s">
        <v>2557</v>
      </c>
      <c r="I1225" s="115" t="s">
        <v>951</v>
      </c>
      <c r="J1225" s="116" t="s">
        <v>2558</v>
      </c>
    </row>
    <row r="1226" spans="1:10" ht="162" x14ac:dyDescent="0.35">
      <c r="A1226" s="8">
        <v>1221</v>
      </c>
      <c r="B1226" s="124" t="s">
        <v>2559</v>
      </c>
      <c r="C1226" s="114" t="s">
        <v>949</v>
      </c>
      <c r="D1226" s="132">
        <v>1685100</v>
      </c>
      <c r="E1226" s="132">
        <v>3000670</v>
      </c>
      <c r="F1226" s="114" t="s">
        <v>1073</v>
      </c>
      <c r="G1226" s="114" t="s">
        <v>2560</v>
      </c>
      <c r="H1226" s="114" t="s">
        <v>2561</v>
      </c>
      <c r="I1226" s="115" t="s">
        <v>1899</v>
      </c>
      <c r="J1226" s="116" t="s">
        <v>2562</v>
      </c>
    </row>
    <row r="1227" spans="1:10" ht="162" x14ac:dyDescent="0.35">
      <c r="A1227" s="8">
        <v>1222</v>
      </c>
      <c r="B1227" s="124" t="s">
        <v>2563</v>
      </c>
      <c r="C1227" s="114" t="s">
        <v>949</v>
      </c>
      <c r="D1227" s="132">
        <v>165000</v>
      </c>
      <c r="E1227" s="132">
        <v>165000</v>
      </c>
      <c r="F1227" s="114" t="s">
        <v>938</v>
      </c>
      <c r="G1227" s="114" t="s">
        <v>2564</v>
      </c>
      <c r="H1227" s="114" t="s">
        <v>2564</v>
      </c>
      <c r="I1227" s="115" t="s">
        <v>951</v>
      </c>
      <c r="J1227" s="116" t="s">
        <v>2565</v>
      </c>
    </row>
    <row r="1228" spans="1:10" ht="101.25" x14ac:dyDescent="0.35">
      <c r="A1228" s="8">
        <v>1223</v>
      </c>
      <c r="B1228" s="124" t="s">
        <v>25101</v>
      </c>
      <c r="C1228" s="114" t="s">
        <v>949</v>
      </c>
      <c r="D1228" s="132">
        <v>228120</v>
      </c>
      <c r="E1228" s="132">
        <v>228120</v>
      </c>
      <c r="F1228" s="114" t="s">
        <v>938</v>
      </c>
      <c r="G1228" s="114" t="s">
        <v>2566</v>
      </c>
      <c r="H1228" s="114" t="s">
        <v>2566</v>
      </c>
      <c r="I1228" s="115" t="s">
        <v>951</v>
      </c>
      <c r="J1228" s="116" t="s">
        <v>2567</v>
      </c>
    </row>
    <row r="1229" spans="1:10" ht="60.75" x14ac:dyDescent="0.35">
      <c r="A1229" s="8">
        <v>1224</v>
      </c>
      <c r="B1229" s="124" t="s">
        <v>2568</v>
      </c>
      <c r="C1229" s="114" t="s">
        <v>949</v>
      </c>
      <c r="D1229" s="132">
        <v>100000</v>
      </c>
      <c r="E1229" s="132">
        <v>100000</v>
      </c>
      <c r="F1229" s="114" t="s">
        <v>938</v>
      </c>
      <c r="G1229" s="114" t="s">
        <v>2569</v>
      </c>
      <c r="H1229" s="114" t="s">
        <v>2569</v>
      </c>
      <c r="I1229" s="115" t="s">
        <v>951</v>
      </c>
      <c r="J1229" s="116" t="s">
        <v>2570</v>
      </c>
    </row>
    <row r="1230" spans="1:10" ht="81" x14ac:dyDescent="0.35">
      <c r="A1230" s="8">
        <v>1225</v>
      </c>
      <c r="B1230" s="124" t="s">
        <v>2571</v>
      </c>
      <c r="C1230" s="114" t="s">
        <v>949</v>
      </c>
      <c r="D1230" s="132">
        <v>256800</v>
      </c>
      <c r="E1230" s="132">
        <v>256800</v>
      </c>
      <c r="F1230" s="114" t="s">
        <v>938</v>
      </c>
      <c r="G1230" s="114" t="s">
        <v>2572</v>
      </c>
      <c r="H1230" s="114" t="s">
        <v>2572</v>
      </c>
      <c r="I1230" s="115" t="s">
        <v>951</v>
      </c>
      <c r="J1230" s="116" t="s">
        <v>2573</v>
      </c>
    </row>
    <row r="1231" spans="1:10" ht="60.75" x14ac:dyDescent="0.35">
      <c r="A1231" s="8">
        <v>1226</v>
      </c>
      <c r="B1231" s="124" t="s">
        <v>2347</v>
      </c>
      <c r="C1231" s="114" t="s">
        <v>949</v>
      </c>
      <c r="D1231" s="132">
        <v>350000</v>
      </c>
      <c r="E1231" s="132">
        <v>350000</v>
      </c>
      <c r="F1231" s="114" t="s">
        <v>938</v>
      </c>
      <c r="G1231" s="114" t="s">
        <v>2574</v>
      </c>
      <c r="H1231" s="114" t="s">
        <v>2574</v>
      </c>
      <c r="I1231" s="115" t="s">
        <v>951</v>
      </c>
      <c r="J1231" s="116" t="s">
        <v>2575</v>
      </c>
    </row>
    <row r="1232" spans="1:10" ht="141.75" x14ac:dyDescent="0.35">
      <c r="A1232" s="8">
        <v>1227</v>
      </c>
      <c r="B1232" s="124" t="s">
        <v>2576</v>
      </c>
      <c r="C1232" s="114" t="s">
        <v>949</v>
      </c>
      <c r="D1232" s="132">
        <v>186180</v>
      </c>
      <c r="E1232" s="132">
        <v>186180</v>
      </c>
      <c r="F1232" s="114" t="s">
        <v>938</v>
      </c>
      <c r="G1232" s="114" t="s">
        <v>2577</v>
      </c>
      <c r="H1232" s="114" t="s">
        <v>2577</v>
      </c>
      <c r="I1232" s="115" t="s">
        <v>951</v>
      </c>
      <c r="J1232" s="116" t="s">
        <v>2578</v>
      </c>
    </row>
    <row r="1233" spans="1:10" ht="40.5" x14ac:dyDescent="0.35">
      <c r="A1233" s="8">
        <v>1228</v>
      </c>
      <c r="B1233" s="124" t="s">
        <v>2579</v>
      </c>
      <c r="C1233" s="114" t="s">
        <v>949</v>
      </c>
      <c r="D1233" s="132">
        <v>2700</v>
      </c>
      <c r="E1233" s="132">
        <v>2700</v>
      </c>
      <c r="F1233" s="114" t="s">
        <v>938</v>
      </c>
      <c r="G1233" s="114" t="s">
        <v>2580</v>
      </c>
      <c r="H1233" s="114" t="s">
        <v>2580</v>
      </c>
      <c r="I1233" s="115" t="s">
        <v>951</v>
      </c>
      <c r="J1233" s="116" t="s">
        <v>2581</v>
      </c>
    </row>
    <row r="1234" spans="1:10" ht="60.75" x14ac:dyDescent="0.35">
      <c r="A1234" s="8">
        <v>1229</v>
      </c>
      <c r="B1234" s="124" t="s">
        <v>2582</v>
      </c>
      <c r="C1234" s="114" t="s">
        <v>949</v>
      </c>
      <c r="D1234" s="132">
        <v>30000</v>
      </c>
      <c r="E1234" s="132">
        <v>30000</v>
      </c>
      <c r="F1234" s="114" t="s">
        <v>938</v>
      </c>
      <c r="G1234" s="114" t="s">
        <v>957</v>
      </c>
      <c r="H1234" s="114" t="s">
        <v>957</v>
      </c>
      <c r="I1234" s="115" t="s">
        <v>951</v>
      </c>
      <c r="J1234" s="116" t="s">
        <v>2583</v>
      </c>
    </row>
    <row r="1235" spans="1:10" ht="101.25" x14ac:dyDescent="0.35">
      <c r="A1235" s="8">
        <v>1230</v>
      </c>
      <c r="B1235" s="12" t="s">
        <v>1187</v>
      </c>
      <c r="C1235" s="8" t="s">
        <v>1182</v>
      </c>
      <c r="D1235" s="133">
        <v>25680</v>
      </c>
      <c r="E1235" s="133">
        <v>25680</v>
      </c>
      <c r="F1235" s="8" t="s">
        <v>1183</v>
      </c>
      <c r="G1235" s="110" t="s">
        <v>2584</v>
      </c>
      <c r="H1235" s="110" t="s">
        <v>2584</v>
      </c>
      <c r="I1235" s="110" t="s">
        <v>1185</v>
      </c>
      <c r="J1235" s="8" t="s">
        <v>2585</v>
      </c>
    </row>
    <row r="1236" spans="1:10" ht="243" x14ac:dyDescent="0.35">
      <c r="A1236" s="8">
        <v>1231</v>
      </c>
      <c r="B1236" s="12" t="s">
        <v>2586</v>
      </c>
      <c r="C1236" s="8" t="s">
        <v>1182</v>
      </c>
      <c r="D1236" s="133">
        <v>51360</v>
      </c>
      <c r="E1236" s="133">
        <v>51360</v>
      </c>
      <c r="F1236" s="8" t="s">
        <v>33</v>
      </c>
      <c r="G1236" s="110" t="s">
        <v>2587</v>
      </c>
      <c r="H1236" s="110" t="s">
        <v>2588</v>
      </c>
      <c r="I1236" s="110" t="s">
        <v>1185</v>
      </c>
      <c r="J1236" s="8" t="s">
        <v>2589</v>
      </c>
    </row>
    <row r="1237" spans="1:10" ht="202.5" x14ac:dyDescent="0.35">
      <c r="A1237" s="8">
        <v>1232</v>
      </c>
      <c r="B1237" s="12" t="s">
        <v>2590</v>
      </c>
      <c r="C1237" s="8" t="s">
        <v>1182</v>
      </c>
      <c r="D1237" s="133">
        <v>72760</v>
      </c>
      <c r="E1237" s="133">
        <v>72760</v>
      </c>
      <c r="F1237" s="8" t="s">
        <v>1183</v>
      </c>
      <c r="G1237" s="110" t="s">
        <v>2591</v>
      </c>
      <c r="H1237" s="110" t="s">
        <v>2592</v>
      </c>
      <c r="I1237" s="110" t="s">
        <v>1185</v>
      </c>
      <c r="J1237" s="8" t="s">
        <v>2593</v>
      </c>
    </row>
    <row r="1238" spans="1:10" ht="60.75" x14ac:dyDescent="0.35">
      <c r="A1238" s="8">
        <v>1233</v>
      </c>
      <c r="B1238" s="108" t="s">
        <v>2594</v>
      </c>
      <c r="C1238" s="14" t="s">
        <v>937</v>
      </c>
      <c r="D1238" s="139">
        <v>34315</v>
      </c>
      <c r="E1238" s="139">
        <v>34315</v>
      </c>
      <c r="F1238" s="14" t="s">
        <v>1502</v>
      </c>
      <c r="G1238" s="14" t="s">
        <v>2595</v>
      </c>
      <c r="H1238" s="14" t="s">
        <v>2595</v>
      </c>
      <c r="I1238" s="9" t="s">
        <v>1504</v>
      </c>
      <c r="J1238" s="9" t="s">
        <v>25625</v>
      </c>
    </row>
    <row r="1239" spans="1:10" ht="121.5" x14ac:dyDescent="0.35">
      <c r="A1239" s="8">
        <v>1234</v>
      </c>
      <c r="B1239" s="125" t="s">
        <v>2596</v>
      </c>
      <c r="C1239" s="14" t="s">
        <v>937</v>
      </c>
      <c r="D1239" s="143">
        <v>10750</v>
      </c>
      <c r="E1239" s="143">
        <v>10750</v>
      </c>
      <c r="F1239" s="45" t="s">
        <v>938</v>
      </c>
      <c r="G1239" s="45" t="s">
        <v>2597</v>
      </c>
      <c r="H1239" s="45" t="s">
        <v>2597</v>
      </c>
      <c r="I1239" s="45" t="s">
        <v>940</v>
      </c>
      <c r="J1239" s="45" t="s">
        <v>2598</v>
      </c>
    </row>
    <row r="1240" spans="1:10" ht="60.75" x14ac:dyDescent="0.35">
      <c r="A1240" s="8">
        <v>1235</v>
      </c>
      <c r="B1240" s="125" t="s">
        <v>2599</v>
      </c>
      <c r="C1240" s="14" t="s">
        <v>937</v>
      </c>
      <c r="D1240" s="143">
        <v>3000</v>
      </c>
      <c r="E1240" s="143">
        <v>3424</v>
      </c>
      <c r="F1240" s="45" t="s">
        <v>938</v>
      </c>
      <c r="G1240" s="45" t="s">
        <v>2600</v>
      </c>
      <c r="H1240" s="45" t="s">
        <v>2600</v>
      </c>
      <c r="I1240" s="45" t="s">
        <v>940</v>
      </c>
      <c r="J1240" s="45" t="s">
        <v>2601</v>
      </c>
    </row>
    <row r="1241" spans="1:10" ht="81" x14ac:dyDescent="0.35">
      <c r="A1241" s="8">
        <v>1236</v>
      </c>
      <c r="B1241" s="125" t="s">
        <v>2602</v>
      </c>
      <c r="C1241" s="14" t="s">
        <v>937</v>
      </c>
      <c r="D1241" s="143">
        <v>186406.84</v>
      </c>
      <c r="E1241" s="143">
        <v>186416.02</v>
      </c>
      <c r="F1241" s="45" t="s">
        <v>938</v>
      </c>
      <c r="G1241" s="45" t="s">
        <v>2603</v>
      </c>
      <c r="H1241" s="45" t="s">
        <v>2603</v>
      </c>
      <c r="I1241" s="45" t="s">
        <v>940</v>
      </c>
      <c r="J1241" s="45" t="s">
        <v>2604</v>
      </c>
    </row>
    <row r="1242" spans="1:10" ht="60.75" x14ac:dyDescent="0.35">
      <c r="A1242" s="8">
        <v>1237</v>
      </c>
      <c r="B1242" s="125" t="s">
        <v>1019</v>
      </c>
      <c r="C1242" s="14" t="s">
        <v>937</v>
      </c>
      <c r="D1242" s="143">
        <v>346680</v>
      </c>
      <c r="E1242" s="143">
        <v>346680</v>
      </c>
      <c r="F1242" s="45" t="s">
        <v>938</v>
      </c>
      <c r="G1242" s="45" t="s">
        <v>2605</v>
      </c>
      <c r="H1242" s="45" t="s">
        <v>2605</v>
      </c>
      <c r="I1242" s="45" t="s">
        <v>940</v>
      </c>
      <c r="J1242" s="45" t="s">
        <v>2606</v>
      </c>
    </row>
    <row r="1243" spans="1:10" ht="60.75" x14ac:dyDescent="0.35">
      <c r="A1243" s="8">
        <v>1238</v>
      </c>
      <c r="B1243" s="125" t="s">
        <v>2607</v>
      </c>
      <c r="C1243" s="14" t="s">
        <v>937</v>
      </c>
      <c r="D1243" s="143">
        <v>44400</v>
      </c>
      <c r="E1243" s="143">
        <v>45650</v>
      </c>
      <c r="F1243" s="45" t="s">
        <v>938</v>
      </c>
      <c r="G1243" s="45" t="s">
        <v>2608</v>
      </c>
      <c r="H1243" s="45" t="s">
        <v>2608</v>
      </c>
      <c r="I1243" s="45" t="s">
        <v>940</v>
      </c>
      <c r="J1243" s="45" t="s">
        <v>2609</v>
      </c>
    </row>
    <row r="1244" spans="1:10" ht="60.75" x14ac:dyDescent="0.35">
      <c r="A1244" s="8">
        <v>1239</v>
      </c>
      <c r="B1244" s="125" t="s">
        <v>2610</v>
      </c>
      <c r="C1244" s="14" t="s">
        <v>937</v>
      </c>
      <c r="D1244" s="143">
        <v>18000</v>
      </c>
      <c r="E1244" s="143">
        <v>21000</v>
      </c>
      <c r="F1244" s="45" t="s">
        <v>938</v>
      </c>
      <c r="G1244" s="45" t="s">
        <v>2611</v>
      </c>
      <c r="H1244" s="45" t="s">
        <v>2611</v>
      </c>
      <c r="I1244" s="45" t="s">
        <v>940</v>
      </c>
      <c r="J1244" s="45" t="s">
        <v>2612</v>
      </c>
    </row>
    <row r="1245" spans="1:10" ht="101.25" x14ac:dyDescent="0.35">
      <c r="A1245" s="8">
        <v>1240</v>
      </c>
      <c r="B1245" s="125" t="s">
        <v>2613</v>
      </c>
      <c r="C1245" s="14" t="s">
        <v>937</v>
      </c>
      <c r="D1245" s="143">
        <v>6903.4</v>
      </c>
      <c r="E1245" s="143">
        <v>80163</v>
      </c>
      <c r="F1245" s="45" t="s">
        <v>938</v>
      </c>
      <c r="G1245" s="45" t="s">
        <v>2614</v>
      </c>
      <c r="H1245" s="45" t="s">
        <v>2614</v>
      </c>
      <c r="I1245" s="45" t="s">
        <v>940</v>
      </c>
      <c r="J1245" s="45" t="s">
        <v>2615</v>
      </c>
    </row>
    <row r="1246" spans="1:10" ht="81" x14ac:dyDescent="0.35">
      <c r="A1246" s="8">
        <v>1241</v>
      </c>
      <c r="B1246" s="125" t="s">
        <v>2616</v>
      </c>
      <c r="C1246" s="14" t="s">
        <v>937</v>
      </c>
      <c r="D1246" s="143">
        <v>9800</v>
      </c>
      <c r="E1246" s="143">
        <v>10250</v>
      </c>
      <c r="F1246" s="45" t="s">
        <v>938</v>
      </c>
      <c r="G1246" s="45" t="s">
        <v>2617</v>
      </c>
      <c r="H1246" s="45" t="s">
        <v>2617</v>
      </c>
      <c r="I1246" s="45" t="s">
        <v>940</v>
      </c>
      <c r="J1246" s="45" t="s">
        <v>2618</v>
      </c>
    </row>
    <row r="1247" spans="1:10" ht="40.5" x14ac:dyDescent="0.35">
      <c r="A1247" s="8">
        <v>1242</v>
      </c>
      <c r="B1247" s="125" t="s">
        <v>2619</v>
      </c>
      <c r="C1247" s="14" t="s">
        <v>937</v>
      </c>
      <c r="D1247" s="143">
        <v>1712</v>
      </c>
      <c r="E1247" s="143">
        <v>4000</v>
      </c>
      <c r="F1247" s="45" t="s">
        <v>938</v>
      </c>
      <c r="G1247" s="45" t="s">
        <v>2620</v>
      </c>
      <c r="H1247" s="45" t="s">
        <v>2620</v>
      </c>
      <c r="I1247" s="45" t="s">
        <v>940</v>
      </c>
      <c r="J1247" s="45" t="s">
        <v>2621</v>
      </c>
    </row>
    <row r="1248" spans="1:10" ht="60.75" x14ac:dyDescent="0.35">
      <c r="A1248" s="8">
        <v>1243</v>
      </c>
      <c r="B1248" s="125" t="s">
        <v>1004</v>
      </c>
      <c r="C1248" s="14" t="s">
        <v>937</v>
      </c>
      <c r="D1248" s="143">
        <v>60990</v>
      </c>
      <c r="E1248" s="143">
        <v>60990</v>
      </c>
      <c r="F1248" s="45" t="s">
        <v>938</v>
      </c>
      <c r="G1248" s="45" t="s">
        <v>2622</v>
      </c>
      <c r="H1248" s="45" t="s">
        <v>2622</v>
      </c>
      <c r="I1248" s="45" t="s">
        <v>940</v>
      </c>
      <c r="J1248" s="45" t="s">
        <v>2623</v>
      </c>
    </row>
    <row r="1249" spans="1:10" ht="101.25" x14ac:dyDescent="0.35">
      <c r="A1249" s="8">
        <v>1244</v>
      </c>
      <c r="B1249" s="12" t="s">
        <v>2624</v>
      </c>
      <c r="C1249" s="8" t="s">
        <v>2250</v>
      </c>
      <c r="D1249" s="141">
        <v>283000</v>
      </c>
      <c r="E1249" s="141">
        <v>283000</v>
      </c>
      <c r="F1249" s="8" t="s">
        <v>938</v>
      </c>
      <c r="G1249" s="8" t="s">
        <v>2625</v>
      </c>
      <c r="H1249" s="8" t="s">
        <v>2625</v>
      </c>
      <c r="I1249" s="8" t="s">
        <v>1058</v>
      </c>
      <c r="J1249" s="8" t="s">
        <v>36965</v>
      </c>
    </row>
    <row r="1250" spans="1:10" ht="60.75" x14ac:dyDescent="0.35">
      <c r="A1250" s="8">
        <v>1245</v>
      </c>
      <c r="B1250" s="12" t="s">
        <v>2626</v>
      </c>
      <c r="C1250" s="8" t="s">
        <v>2250</v>
      </c>
      <c r="D1250" s="141">
        <v>13000</v>
      </c>
      <c r="E1250" s="141">
        <v>13000</v>
      </c>
      <c r="F1250" s="8" t="s">
        <v>938</v>
      </c>
      <c r="G1250" s="8" t="s">
        <v>2627</v>
      </c>
      <c r="H1250" s="8" t="s">
        <v>2627</v>
      </c>
      <c r="I1250" s="8" t="s">
        <v>1058</v>
      </c>
      <c r="J1250" s="8" t="s">
        <v>36966</v>
      </c>
    </row>
    <row r="1251" spans="1:10" ht="81" x14ac:dyDescent="0.35">
      <c r="A1251" s="8">
        <v>1246</v>
      </c>
      <c r="B1251" s="12" t="s">
        <v>2628</v>
      </c>
      <c r="C1251" s="8" t="s">
        <v>2250</v>
      </c>
      <c r="D1251" s="141">
        <v>10567</v>
      </c>
      <c r="E1251" s="141">
        <v>10567</v>
      </c>
      <c r="F1251" s="8" t="s">
        <v>938</v>
      </c>
      <c r="G1251" s="8" t="s">
        <v>2629</v>
      </c>
      <c r="H1251" s="8" t="s">
        <v>2629</v>
      </c>
      <c r="I1251" s="8" t="s">
        <v>1058</v>
      </c>
      <c r="J1251" s="8" t="s">
        <v>36967</v>
      </c>
    </row>
    <row r="1252" spans="1:10" ht="60.75" x14ac:dyDescent="0.35">
      <c r="A1252" s="8">
        <v>1247</v>
      </c>
      <c r="B1252" s="12" t="s">
        <v>2630</v>
      </c>
      <c r="C1252" s="8" t="s">
        <v>2250</v>
      </c>
      <c r="D1252" s="141">
        <v>17800</v>
      </c>
      <c r="E1252" s="141">
        <v>17800</v>
      </c>
      <c r="F1252" s="8" t="s">
        <v>938</v>
      </c>
      <c r="G1252" s="8" t="s">
        <v>2631</v>
      </c>
      <c r="H1252" s="8" t="s">
        <v>2631</v>
      </c>
      <c r="I1252" s="8" t="s">
        <v>1058</v>
      </c>
      <c r="J1252" s="8" t="s">
        <v>36968</v>
      </c>
    </row>
    <row r="1253" spans="1:10" ht="60.75" x14ac:dyDescent="0.35">
      <c r="A1253" s="8">
        <v>1248</v>
      </c>
      <c r="B1253" s="12" t="s">
        <v>2632</v>
      </c>
      <c r="C1253" s="8" t="s">
        <v>2250</v>
      </c>
      <c r="D1253" s="141">
        <v>42000</v>
      </c>
      <c r="E1253" s="141">
        <v>42000</v>
      </c>
      <c r="F1253" s="8" t="s">
        <v>938</v>
      </c>
      <c r="G1253" s="8" t="s">
        <v>2633</v>
      </c>
      <c r="H1253" s="8" t="s">
        <v>2633</v>
      </c>
      <c r="I1253" s="8" t="s">
        <v>1058</v>
      </c>
      <c r="J1253" s="8" t="s">
        <v>36969</v>
      </c>
    </row>
    <row r="1254" spans="1:10" ht="60.75" x14ac:dyDescent="0.35">
      <c r="A1254" s="8">
        <v>1249</v>
      </c>
      <c r="B1254" s="12" t="s">
        <v>2634</v>
      </c>
      <c r="C1254" s="8" t="s">
        <v>2250</v>
      </c>
      <c r="D1254" s="141">
        <v>1700</v>
      </c>
      <c r="E1254" s="141">
        <v>1700</v>
      </c>
      <c r="F1254" s="8" t="s">
        <v>938</v>
      </c>
      <c r="G1254" s="8" t="s">
        <v>2635</v>
      </c>
      <c r="H1254" s="8" t="s">
        <v>2635</v>
      </c>
      <c r="I1254" s="8" t="s">
        <v>1058</v>
      </c>
      <c r="J1254" s="8" t="s">
        <v>36970</v>
      </c>
    </row>
    <row r="1255" spans="1:10" ht="60.75" x14ac:dyDescent="0.35">
      <c r="A1255" s="8">
        <v>1250</v>
      </c>
      <c r="B1255" s="12" t="s">
        <v>2636</v>
      </c>
      <c r="C1255" s="8" t="s">
        <v>2250</v>
      </c>
      <c r="D1255" s="141">
        <v>73225</v>
      </c>
      <c r="E1255" s="141">
        <v>73225</v>
      </c>
      <c r="F1255" s="8" t="s">
        <v>938</v>
      </c>
      <c r="G1255" s="8" t="s">
        <v>2637</v>
      </c>
      <c r="H1255" s="8" t="s">
        <v>2637</v>
      </c>
      <c r="I1255" s="8" t="s">
        <v>1058</v>
      </c>
      <c r="J1255" s="8" t="s">
        <v>36971</v>
      </c>
    </row>
    <row r="1256" spans="1:10" ht="40.5" x14ac:dyDescent="0.35">
      <c r="A1256" s="8">
        <v>1251</v>
      </c>
      <c r="B1256" s="12" t="s">
        <v>2638</v>
      </c>
      <c r="C1256" s="8" t="s">
        <v>2250</v>
      </c>
      <c r="D1256" s="141">
        <v>31500</v>
      </c>
      <c r="E1256" s="141">
        <v>31500</v>
      </c>
      <c r="F1256" s="8" t="s">
        <v>938</v>
      </c>
      <c r="G1256" s="8" t="s">
        <v>2639</v>
      </c>
      <c r="H1256" s="8" t="s">
        <v>2639</v>
      </c>
      <c r="I1256" s="8" t="s">
        <v>1058</v>
      </c>
      <c r="J1256" s="8" t="s">
        <v>36972</v>
      </c>
    </row>
    <row r="1257" spans="1:10" ht="60.75" x14ac:dyDescent="0.35">
      <c r="A1257" s="8">
        <v>1252</v>
      </c>
      <c r="B1257" s="12" t="s">
        <v>2640</v>
      </c>
      <c r="C1257" s="8" t="s">
        <v>2250</v>
      </c>
      <c r="D1257" s="141">
        <v>36130</v>
      </c>
      <c r="E1257" s="141">
        <v>36130</v>
      </c>
      <c r="F1257" s="8" t="s">
        <v>938</v>
      </c>
      <c r="G1257" s="8" t="s">
        <v>2641</v>
      </c>
      <c r="H1257" s="8" t="s">
        <v>2641</v>
      </c>
      <c r="I1257" s="8" t="s">
        <v>1058</v>
      </c>
      <c r="J1257" s="8" t="s">
        <v>36973</v>
      </c>
    </row>
    <row r="1258" spans="1:10" ht="81" x14ac:dyDescent="0.35">
      <c r="A1258" s="8">
        <v>1253</v>
      </c>
      <c r="B1258" s="12" t="s">
        <v>2642</v>
      </c>
      <c r="C1258" s="8" t="s">
        <v>2250</v>
      </c>
      <c r="D1258" s="141">
        <v>6500</v>
      </c>
      <c r="E1258" s="141">
        <v>6500</v>
      </c>
      <c r="F1258" s="8" t="s">
        <v>938</v>
      </c>
      <c r="G1258" s="8" t="s">
        <v>2643</v>
      </c>
      <c r="H1258" s="8" t="s">
        <v>2643</v>
      </c>
      <c r="I1258" s="8" t="s">
        <v>1058</v>
      </c>
      <c r="J1258" s="8" t="s">
        <v>36974</v>
      </c>
    </row>
    <row r="1259" spans="1:10" ht="81" x14ac:dyDescent="0.35">
      <c r="A1259" s="8">
        <v>1254</v>
      </c>
      <c r="B1259" s="12" t="s">
        <v>2644</v>
      </c>
      <c r="C1259" s="8" t="s">
        <v>1167</v>
      </c>
      <c r="D1259" s="131">
        <v>2129.3000000000002</v>
      </c>
      <c r="E1259" s="131">
        <v>2129.3000000000002</v>
      </c>
      <c r="F1259" s="8" t="s">
        <v>37942</v>
      </c>
      <c r="G1259" s="8" t="s">
        <v>2645</v>
      </c>
      <c r="H1259" s="8" t="s">
        <v>2645</v>
      </c>
      <c r="I1259" s="14" t="s">
        <v>1169</v>
      </c>
      <c r="J1259" s="14" t="s">
        <v>2646</v>
      </c>
    </row>
    <row r="1260" spans="1:10" ht="81" x14ac:dyDescent="0.35">
      <c r="A1260" s="8">
        <v>1255</v>
      </c>
      <c r="B1260" s="12" t="s">
        <v>2647</v>
      </c>
      <c r="C1260" s="8" t="s">
        <v>1167</v>
      </c>
      <c r="D1260" s="131">
        <v>10464.6</v>
      </c>
      <c r="E1260" s="131">
        <v>10464.6</v>
      </c>
      <c r="F1260" s="8" t="s">
        <v>37942</v>
      </c>
      <c r="G1260" s="8" t="s">
        <v>2648</v>
      </c>
      <c r="H1260" s="8" t="s">
        <v>2648</v>
      </c>
      <c r="I1260" s="14" t="s">
        <v>1169</v>
      </c>
      <c r="J1260" s="14" t="s">
        <v>2649</v>
      </c>
    </row>
    <row r="1261" spans="1:10" ht="60.75" x14ac:dyDescent="0.35">
      <c r="A1261" s="8">
        <v>1256</v>
      </c>
      <c r="B1261" s="12" t="s">
        <v>1822</v>
      </c>
      <c r="C1261" s="8" t="s">
        <v>1167</v>
      </c>
      <c r="D1261" s="138">
        <v>427624</v>
      </c>
      <c r="E1261" s="138">
        <v>427624</v>
      </c>
      <c r="F1261" s="8" t="s">
        <v>37942</v>
      </c>
      <c r="G1261" s="8" t="s">
        <v>2650</v>
      </c>
      <c r="H1261" s="8" t="s">
        <v>2650</v>
      </c>
      <c r="I1261" s="14" t="s">
        <v>1169</v>
      </c>
      <c r="J1261" s="14" t="s">
        <v>2651</v>
      </c>
    </row>
    <row r="1262" spans="1:10" ht="101.25" x14ac:dyDescent="0.35">
      <c r="A1262" s="8">
        <v>1257</v>
      </c>
      <c r="B1262" s="12" t="s">
        <v>2652</v>
      </c>
      <c r="C1262" s="8" t="s">
        <v>1167</v>
      </c>
      <c r="D1262" s="131">
        <v>175000</v>
      </c>
      <c r="E1262" s="131">
        <v>175000</v>
      </c>
      <c r="F1262" s="8" t="s">
        <v>37942</v>
      </c>
      <c r="G1262" s="8" t="s">
        <v>2653</v>
      </c>
      <c r="H1262" s="8" t="s">
        <v>2653</v>
      </c>
      <c r="I1262" s="14" t="s">
        <v>1169</v>
      </c>
      <c r="J1262" s="14" t="s">
        <v>2654</v>
      </c>
    </row>
    <row r="1263" spans="1:10" ht="121.5" x14ac:dyDescent="0.35">
      <c r="A1263" s="8">
        <v>1258</v>
      </c>
      <c r="B1263" s="123" t="s">
        <v>2655</v>
      </c>
      <c r="C1263" s="14" t="s">
        <v>911</v>
      </c>
      <c r="D1263" s="135">
        <v>10500</v>
      </c>
      <c r="E1263" s="135">
        <v>10500</v>
      </c>
      <c r="F1263" s="112" t="s">
        <v>33</v>
      </c>
      <c r="G1263" s="14" t="s">
        <v>2656</v>
      </c>
      <c r="H1263" s="14" t="s">
        <v>2657</v>
      </c>
      <c r="I1263" s="112" t="s">
        <v>914</v>
      </c>
      <c r="J1263" s="112" t="s">
        <v>25102</v>
      </c>
    </row>
    <row r="1264" spans="1:10" ht="222.75" x14ac:dyDescent="0.35">
      <c r="A1264" s="8">
        <v>1259</v>
      </c>
      <c r="B1264" s="123" t="s">
        <v>2658</v>
      </c>
      <c r="C1264" s="14" t="s">
        <v>911</v>
      </c>
      <c r="D1264" s="135">
        <v>12000</v>
      </c>
      <c r="E1264" s="135">
        <v>12000</v>
      </c>
      <c r="F1264" s="112" t="s">
        <v>33</v>
      </c>
      <c r="G1264" s="14" t="s">
        <v>2659</v>
      </c>
      <c r="H1264" s="14" t="s">
        <v>2660</v>
      </c>
      <c r="I1264" s="112" t="s">
        <v>914</v>
      </c>
      <c r="J1264" s="112" t="s">
        <v>25103</v>
      </c>
    </row>
    <row r="1265" spans="1:10" ht="141.75" x14ac:dyDescent="0.35">
      <c r="A1265" s="8">
        <v>1260</v>
      </c>
      <c r="B1265" s="123" t="s">
        <v>2661</v>
      </c>
      <c r="C1265" s="14" t="s">
        <v>911</v>
      </c>
      <c r="D1265" s="135">
        <v>170000</v>
      </c>
      <c r="E1265" s="135">
        <v>170000</v>
      </c>
      <c r="F1265" s="112" t="s">
        <v>33</v>
      </c>
      <c r="G1265" s="14" t="s">
        <v>2662</v>
      </c>
      <c r="H1265" s="14" t="s">
        <v>2663</v>
      </c>
      <c r="I1265" s="112" t="s">
        <v>914</v>
      </c>
      <c r="J1265" s="112" t="s">
        <v>25104</v>
      </c>
    </row>
    <row r="1266" spans="1:10" ht="101.25" x14ac:dyDescent="0.35">
      <c r="A1266" s="8">
        <v>1261</v>
      </c>
      <c r="B1266" s="123" t="s">
        <v>2664</v>
      </c>
      <c r="C1266" s="14" t="s">
        <v>911</v>
      </c>
      <c r="D1266" s="135">
        <v>97370</v>
      </c>
      <c r="E1266" s="135">
        <v>97370</v>
      </c>
      <c r="F1266" s="112" t="s">
        <v>33</v>
      </c>
      <c r="G1266" s="14" t="s">
        <v>2665</v>
      </c>
      <c r="H1266" s="14" t="s">
        <v>2666</v>
      </c>
      <c r="I1266" s="112" t="s">
        <v>914</v>
      </c>
      <c r="J1266" s="112" t="s">
        <v>25105</v>
      </c>
    </row>
    <row r="1267" spans="1:10" ht="121.5" x14ac:dyDescent="0.35">
      <c r="A1267" s="8">
        <v>1262</v>
      </c>
      <c r="B1267" s="123" t="s">
        <v>36975</v>
      </c>
      <c r="C1267" s="14" t="s">
        <v>911</v>
      </c>
      <c r="D1267" s="135">
        <v>22000</v>
      </c>
      <c r="E1267" s="135">
        <v>22000</v>
      </c>
      <c r="F1267" s="112" t="s">
        <v>33</v>
      </c>
      <c r="G1267" s="14" t="s">
        <v>2667</v>
      </c>
      <c r="H1267" s="14" t="s">
        <v>2668</v>
      </c>
      <c r="I1267" s="112" t="s">
        <v>914</v>
      </c>
      <c r="J1267" s="112" t="s">
        <v>25106</v>
      </c>
    </row>
    <row r="1268" spans="1:10" ht="222.75" x14ac:dyDescent="0.35">
      <c r="A1268" s="8">
        <v>1263</v>
      </c>
      <c r="B1268" s="123" t="s">
        <v>2669</v>
      </c>
      <c r="C1268" s="14" t="s">
        <v>911</v>
      </c>
      <c r="D1268" s="135">
        <v>12500</v>
      </c>
      <c r="E1268" s="135">
        <v>12500</v>
      </c>
      <c r="F1268" s="112" t="s">
        <v>33</v>
      </c>
      <c r="G1268" s="14" t="s">
        <v>2670</v>
      </c>
      <c r="H1268" s="14" t="s">
        <v>2671</v>
      </c>
      <c r="I1268" s="112" t="s">
        <v>914</v>
      </c>
      <c r="J1268" s="112" t="s">
        <v>25107</v>
      </c>
    </row>
    <row r="1269" spans="1:10" ht="409.5" x14ac:dyDescent="0.35">
      <c r="A1269" s="8">
        <v>1264</v>
      </c>
      <c r="B1269" s="123" t="s">
        <v>2672</v>
      </c>
      <c r="C1269" s="14" t="s">
        <v>911</v>
      </c>
      <c r="D1269" s="135">
        <v>71400</v>
      </c>
      <c r="E1269" s="135">
        <v>71400</v>
      </c>
      <c r="F1269" s="112" t="s">
        <v>33</v>
      </c>
      <c r="G1269" s="14" t="s">
        <v>2673</v>
      </c>
      <c r="H1269" s="14" t="s">
        <v>2674</v>
      </c>
      <c r="I1269" s="112" t="s">
        <v>914</v>
      </c>
      <c r="J1269" s="112" t="s">
        <v>25108</v>
      </c>
    </row>
    <row r="1270" spans="1:10" ht="364.5" x14ac:dyDescent="0.35">
      <c r="A1270" s="8">
        <v>1265</v>
      </c>
      <c r="B1270" s="123" t="s">
        <v>2675</v>
      </c>
      <c r="C1270" s="14" t="s">
        <v>911</v>
      </c>
      <c r="D1270" s="135">
        <v>28300</v>
      </c>
      <c r="E1270" s="135">
        <v>28300</v>
      </c>
      <c r="F1270" s="112" t="s">
        <v>33</v>
      </c>
      <c r="G1270" s="14" t="s">
        <v>2676</v>
      </c>
      <c r="H1270" s="14" t="s">
        <v>2677</v>
      </c>
      <c r="I1270" s="112" t="s">
        <v>914</v>
      </c>
      <c r="J1270" s="112" t="s">
        <v>25109</v>
      </c>
    </row>
    <row r="1271" spans="1:10" ht="101.25" x14ac:dyDescent="0.35">
      <c r="A1271" s="8">
        <v>1266</v>
      </c>
      <c r="B1271" s="123" t="s">
        <v>2678</v>
      </c>
      <c r="C1271" s="14" t="s">
        <v>911</v>
      </c>
      <c r="D1271" s="135">
        <v>1350</v>
      </c>
      <c r="E1271" s="135">
        <v>1350</v>
      </c>
      <c r="F1271" s="112" t="s">
        <v>33</v>
      </c>
      <c r="G1271" s="14" t="s">
        <v>2679</v>
      </c>
      <c r="H1271" s="14" t="s">
        <v>2680</v>
      </c>
      <c r="I1271" s="112" t="s">
        <v>914</v>
      </c>
      <c r="J1271" s="112" t="s">
        <v>25110</v>
      </c>
    </row>
    <row r="1272" spans="1:10" ht="182.25" x14ac:dyDescent="0.35">
      <c r="A1272" s="8">
        <v>1267</v>
      </c>
      <c r="B1272" s="123" t="s">
        <v>2681</v>
      </c>
      <c r="C1272" s="14" t="s">
        <v>911</v>
      </c>
      <c r="D1272" s="135">
        <v>4000</v>
      </c>
      <c r="E1272" s="135">
        <v>4000</v>
      </c>
      <c r="F1272" s="112" t="s">
        <v>33</v>
      </c>
      <c r="G1272" s="14" t="s">
        <v>2682</v>
      </c>
      <c r="H1272" s="14" t="s">
        <v>2683</v>
      </c>
      <c r="I1272" s="112" t="s">
        <v>914</v>
      </c>
      <c r="J1272" s="112" t="s">
        <v>25111</v>
      </c>
    </row>
    <row r="1273" spans="1:10" ht="182.25" x14ac:dyDescent="0.35">
      <c r="A1273" s="8">
        <v>1268</v>
      </c>
      <c r="B1273" s="12" t="s">
        <v>2684</v>
      </c>
      <c r="C1273" s="14" t="s">
        <v>911</v>
      </c>
      <c r="D1273" s="109">
        <v>98000</v>
      </c>
      <c r="E1273" s="109">
        <v>98000</v>
      </c>
      <c r="F1273" s="112" t="s">
        <v>33</v>
      </c>
      <c r="G1273" s="8" t="s">
        <v>2685</v>
      </c>
      <c r="H1273" s="8" t="s">
        <v>2686</v>
      </c>
      <c r="I1273" s="112" t="s">
        <v>914</v>
      </c>
      <c r="J1273" s="112" t="s">
        <v>25112</v>
      </c>
    </row>
    <row r="1274" spans="1:10" ht="101.25" x14ac:dyDescent="0.35">
      <c r="A1274" s="8">
        <v>1269</v>
      </c>
      <c r="B1274" s="126" t="s">
        <v>36895</v>
      </c>
      <c r="C1274" s="111" t="s">
        <v>36856</v>
      </c>
      <c r="D1274" s="288">
        <v>806400</v>
      </c>
      <c r="E1274" s="288">
        <v>806400</v>
      </c>
      <c r="F1274" s="112" t="s">
        <v>626</v>
      </c>
      <c r="G1274" s="111" t="s">
        <v>36896</v>
      </c>
      <c r="H1274" s="111" t="s">
        <v>36896</v>
      </c>
      <c r="I1274" s="333" t="s">
        <v>36812</v>
      </c>
      <c r="J1274" s="299" t="s">
        <v>36897</v>
      </c>
    </row>
    <row r="1275" spans="1:10" ht="81" x14ac:dyDescent="0.35">
      <c r="A1275" s="8">
        <v>1270</v>
      </c>
      <c r="B1275" s="12" t="s">
        <v>2687</v>
      </c>
      <c r="C1275" s="8" t="s">
        <v>928</v>
      </c>
      <c r="D1275" s="131">
        <v>15194</v>
      </c>
      <c r="E1275" s="131">
        <v>15194</v>
      </c>
      <c r="F1275" s="8" t="s">
        <v>929</v>
      </c>
      <c r="G1275" s="8" t="s">
        <v>2688</v>
      </c>
      <c r="H1275" s="8" t="s">
        <v>2688</v>
      </c>
      <c r="I1275" s="14" t="s">
        <v>931</v>
      </c>
      <c r="J1275" s="14" t="s">
        <v>2689</v>
      </c>
    </row>
    <row r="1276" spans="1:10" ht="60.75" x14ac:dyDescent="0.35">
      <c r="A1276" s="8">
        <v>1271</v>
      </c>
      <c r="B1276" s="12" t="s">
        <v>2162</v>
      </c>
      <c r="C1276" s="8" t="s">
        <v>928</v>
      </c>
      <c r="D1276" s="131">
        <v>13500</v>
      </c>
      <c r="E1276" s="131">
        <v>13500</v>
      </c>
      <c r="F1276" s="8" t="s">
        <v>929</v>
      </c>
      <c r="G1276" s="8" t="s">
        <v>2690</v>
      </c>
      <c r="H1276" s="8" t="s">
        <v>2690</v>
      </c>
      <c r="I1276" s="14" t="s">
        <v>931</v>
      </c>
      <c r="J1276" s="14" t="s">
        <v>2691</v>
      </c>
    </row>
    <row r="1277" spans="1:10" ht="101.25" x14ac:dyDescent="0.35">
      <c r="A1277" s="8">
        <v>1272</v>
      </c>
      <c r="B1277" s="12" t="s">
        <v>1554</v>
      </c>
      <c r="C1277" s="8" t="s">
        <v>928</v>
      </c>
      <c r="D1277" s="131">
        <v>114000</v>
      </c>
      <c r="E1277" s="131">
        <v>114000</v>
      </c>
      <c r="F1277" s="8" t="s">
        <v>929</v>
      </c>
      <c r="G1277" s="8" t="s">
        <v>2692</v>
      </c>
      <c r="H1277" s="8" t="s">
        <v>2692</v>
      </c>
      <c r="I1277" s="14" t="s">
        <v>931</v>
      </c>
      <c r="J1277" s="14" t="s">
        <v>2693</v>
      </c>
    </row>
    <row r="1278" spans="1:10" ht="81" x14ac:dyDescent="0.35">
      <c r="A1278" s="8">
        <v>1273</v>
      </c>
      <c r="B1278" s="16" t="s">
        <v>730</v>
      </c>
      <c r="C1278" s="50" t="s">
        <v>718</v>
      </c>
      <c r="D1278" s="19">
        <v>5395</v>
      </c>
      <c r="E1278" s="19">
        <v>5395</v>
      </c>
      <c r="F1278" s="18" t="s">
        <v>713</v>
      </c>
      <c r="G1278" s="18" t="s">
        <v>731</v>
      </c>
      <c r="H1278" s="18" t="s">
        <v>731</v>
      </c>
      <c r="I1278" s="7" t="s">
        <v>185</v>
      </c>
      <c r="J1278" s="8" t="s">
        <v>25626</v>
      </c>
    </row>
    <row r="1279" spans="1:10" ht="60.75" x14ac:dyDescent="0.35">
      <c r="A1279" s="8">
        <v>1274</v>
      </c>
      <c r="B1279" s="26" t="s">
        <v>319</v>
      </c>
      <c r="C1279" s="25" t="s">
        <v>297</v>
      </c>
      <c r="D1279" s="64">
        <v>15490</v>
      </c>
      <c r="E1279" s="64">
        <v>15490</v>
      </c>
      <c r="F1279" s="25" t="s">
        <v>33</v>
      </c>
      <c r="G1279" s="27" t="s">
        <v>324</v>
      </c>
      <c r="H1279" s="27" t="s">
        <v>325</v>
      </c>
      <c r="I1279" s="25" t="s">
        <v>156</v>
      </c>
      <c r="J1279" s="27" t="s">
        <v>25627</v>
      </c>
    </row>
    <row r="1280" spans="1:10" ht="81" x14ac:dyDescent="0.35">
      <c r="A1280" s="8">
        <v>1275</v>
      </c>
      <c r="B1280" s="16" t="s">
        <v>26778</v>
      </c>
      <c r="C1280" s="8" t="s">
        <v>26755</v>
      </c>
      <c r="D1280" s="19">
        <v>8500</v>
      </c>
      <c r="E1280" s="19">
        <v>8500</v>
      </c>
      <c r="F1280" s="18" t="s">
        <v>37942</v>
      </c>
      <c r="G1280" s="18" t="s">
        <v>26779</v>
      </c>
      <c r="H1280" s="18" t="s">
        <v>26779</v>
      </c>
      <c r="I1280" s="261" t="s">
        <v>185</v>
      </c>
      <c r="J1280" s="8" t="s">
        <v>26780</v>
      </c>
    </row>
    <row r="1281" spans="1:10" ht="60.75" x14ac:dyDescent="0.35">
      <c r="A1281" s="8">
        <v>1276</v>
      </c>
      <c r="B1281" s="16" t="s">
        <v>26781</v>
      </c>
      <c r="C1281" s="8" t="s">
        <v>26755</v>
      </c>
      <c r="D1281" s="19">
        <v>10032</v>
      </c>
      <c r="E1281" s="19">
        <v>10032</v>
      </c>
      <c r="F1281" s="18" t="s">
        <v>37942</v>
      </c>
      <c r="G1281" s="18" t="s">
        <v>26782</v>
      </c>
      <c r="H1281" s="18" t="s">
        <v>26782</v>
      </c>
      <c r="I1281" s="261" t="s">
        <v>185</v>
      </c>
      <c r="J1281" s="18" t="s">
        <v>26783</v>
      </c>
    </row>
    <row r="1282" spans="1:10" ht="81" x14ac:dyDescent="0.35">
      <c r="A1282" s="8">
        <v>1277</v>
      </c>
      <c r="B1282" s="16" t="s">
        <v>612</v>
      </c>
      <c r="C1282" s="8" t="s">
        <v>26755</v>
      </c>
      <c r="D1282" s="19">
        <v>17820</v>
      </c>
      <c r="E1282" s="19">
        <v>17820</v>
      </c>
      <c r="F1282" s="18" t="s">
        <v>37942</v>
      </c>
      <c r="G1282" s="18" t="s">
        <v>26784</v>
      </c>
      <c r="H1282" s="18" t="s">
        <v>26785</v>
      </c>
      <c r="I1282" s="261" t="s">
        <v>185</v>
      </c>
      <c r="J1282" s="18" t="s">
        <v>26786</v>
      </c>
    </row>
    <row r="1283" spans="1:10" ht="60.75" x14ac:dyDescent="0.35">
      <c r="A1283" s="8">
        <v>1278</v>
      </c>
      <c r="B1283" s="16" t="s">
        <v>26787</v>
      </c>
      <c r="C1283" s="8" t="s">
        <v>26755</v>
      </c>
      <c r="D1283" s="19">
        <v>129470</v>
      </c>
      <c r="E1283" s="19">
        <v>129470</v>
      </c>
      <c r="F1283" s="18" t="s">
        <v>37942</v>
      </c>
      <c r="G1283" s="18" t="s">
        <v>26788</v>
      </c>
      <c r="H1283" s="18" t="s">
        <v>26788</v>
      </c>
      <c r="I1283" s="261" t="s">
        <v>185</v>
      </c>
      <c r="J1283" s="18" t="s">
        <v>26789</v>
      </c>
    </row>
    <row r="1284" spans="1:10" ht="60.75" x14ac:dyDescent="0.35">
      <c r="A1284" s="8">
        <v>1279</v>
      </c>
      <c r="B1284" s="16" t="s">
        <v>26790</v>
      </c>
      <c r="C1284" s="8" t="s">
        <v>26755</v>
      </c>
      <c r="D1284" s="19">
        <v>34788</v>
      </c>
      <c r="E1284" s="19">
        <v>34788</v>
      </c>
      <c r="F1284" s="18" t="s">
        <v>37942</v>
      </c>
      <c r="G1284" s="18" t="s">
        <v>26791</v>
      </c>
      <c r="H1284" s="18" t="s">
        <v>26791</v>
      </c>
      <c r="I1284" s="261" t="s">
        <v>185</v>
      </c>
      <c r="J1284" s="18" t="s">
        <v>26792</v>
      </c>
    </row>
    <row r="1285" spans="1:10" ht="60.75" x14ac:dyDescent="0.35">
      <c r="A1285" s="8">
        <v>1280</v>
      </c>
      <c r="B1285" s="16" t="s">
        <v>26793</v>
      </c>
      <c r="C1285" s="8" t="s">
        <v>26755</v>
      </c>
      <c r="D1285" s="19">
        <v>5750</v>
      </c>
      <c r="E1285" s="19">
        <v>5750</v>
      </c>
      <c r="F1285" s="18" t="s">
        <v>37942</v>
      </c>
      <c r="G1285" s="18" t="s">
        <v>26794</v>
      </c>
      <c r="H1285" s="18" t="s">
        <v>26794</v>
      </c>
      <c r="I1285" s="261" t="s">
        <v>185</v>
      </c>
      <c r="J1285" s="18" t="s">
        <v>26795</v>
      </c>
    </row>
    <row r="1286" spans="1:10" ht="60.75" x14ac:dyDescent="0.35">
      <c r="A1286" s="8">
        <v>1281</v>
      </c>
      <c r="B1286" s="16" t="s">
        <v>26796</v>
      </c>
      <c r="C1286" s="8" t="s">
        <v>26755</v>
      </c>
      <c r="D1286" s="19">
        <v>90843</v>
      </c>
      <c r="E1286" s="19">
        <v>90843</v>
      </c>
      <c r="F1286" s="18" t="s">
        <v>37942</v>
      </c>
      <c r="G1286" s="18" t="s">
        <v>26797</v>
      </c>
      <c r="H1286" s="18" t="s">
        <v>26797</v>
      </c>
      <c r="I1286" s="261" t="s">
        <v>185</v>
      </c>
      <c r="J1286" s="18" t="s">
        <v>26798</v>
      </c>
    </row>
    <row r="1287" spans="1:10" ht="60.75" x14ac:dyDescent="0.35">
      <c r="A1287" s="8">
        <v>1282</v>
      </c>
      <c r="B1287" s="126" t="s">
        <v>48256</v>
      </c>
      <c r="C1287" s="8" t="s">
        <v>48245</v>
      </c>
      <c r="D1287" s="336">
        <v>21400</v>
      </c>
      <c r="E1287" s="336">
        <v>21400</v>
      </c>
      <c r="F1287" s="111" t="s">
        <v>33</v>
      </c>
      <c r="G1287" s="112" t="s">
        <v>48288</v>
      </c>
      <c r="H1287" s="112" t="str">
        <f t="shared" ref="H1287:H1292" si="25">G1287</f>
        <v>บจ แอมเพิล อิโนเวชั่น 21,400.00</v>
      </c>
      <c r="I1287" s="340" t="s">
        <v>185</v>
      </c>
      <c r="J1287" s="112" t="s">
        <v>48756</v>
      </c>
    </row>
    <row r="1288" spans="1:10" ht="40.5" x14ac:dyDescent="0.35">
      <c r="A1288" s="8">
        <v>1283</v>
      </c>
      <c r="B1288" s="126" t="s">
        <v>7429</v>
      </c>
      <c r="C1288" s="8" t="s">
        <v>48245</v>
      </c>
      <c r="D1288" s="336">
        <v>6005</v>
      </c>
      <c r="E1288" s="336">
        <v>6005</v>
      </c>
      <c r="F1288" s="111" t="s">
        <v>33</v>
      </c>
      <c r="G1288" s="112" t="s">
        <v>48289</v>
      </c>
      <c r="H1288" s="112" t="str">
        <f t="shared" si="25"/>
        <v>บจ เอกวิศวภัณฑ์ 6,005.00</v>
      </c>
      <c r="I1288" s="340" t="s">
        <v>185</v>
      </c>
      <c r="J1288" s="112" t="s">
        <v>48757</v>
      </c>
    </row>
    <row r="1289" spans="1:10" ht="40.5" x14ac:dyDescent="0.35">
      <c r="A1289" s="8">
        <v>1284</v>
      </c>
      <c r="B1289" s="126" t="s">
        <v>48256</v>
      </c>
      <c r="C1289" s="8" t="s">
        <v>48245</v>
      </c>
      <c r="D1289" s="336">
        <v>11984</v>
      </c>
      <c r="E1289" s="336">
        <v>11984</v>
      </c>
      <c r="F1289" s="111" t="s">
        <v>33</v>
      </c>
      <c r="G1289" s="112" t="s">
        <v>48290</v>
      </c>
      <c r="H1289" s="112" t="str">
        <f t="shared" si="25"/>
        <v>บจ ดีไอดี อาร์มันโด้ 11,984.00</v>
      </c>
      <c r="I1289" s="340" t="s">
        <v>185</v>
      </c>
      <c r="J1289" s="112" t="s">
        <v>48758</v>
      </c>
    </row>
    <row r="1290" spans="1:10" ht="60.75" x14ac:dyDescent="0.35">
      <c r="A1290" s="8">
        <v>1285</v>
      </c>
      <c r="B1290" s="126" t="s">
        <v>48291</v>
      </c>
      <c r="C1290" s="8" t="s">
        <v>48245</v>
      </c>
      <c r="D1290" s="336">
        <v>374350</v>
      </c>
      <c r="E1290" s="482">
        <f t="shared" ref="E1290:E1292" si="26">D1290</f>
        <v>374350</v>
      </c>
      <c r="F1290" s="111" t="s">
        <v>33</v>
      </c>
      <c r="G1290" s="112" t="s">
        <v>48292</v>
      </c>
      <c r="H1290" s="112" t="str">
        <f t="shared" si="25"/>
        <v>สถาบันเทคโนโลยีนิวเคลียร์แห่งชาติ 37,4350.00</v>
      </c>
      <c r="I1290" s="340" t="s">
        <v>185</v>
      </c>
      <c r="J1290" s="462" t="s">
        <v>48759</v>
      </c>
    </row>
    <row r="1291" spans="1:10" ht="40.5" x14ac:dyDescent="0.35">
      <c r="A1291" s="8">
        <v>1286</v>
      </c>
      <c r="B1291" s="126" t="s">
        <v>48293</v>
      </c>
      <c r="C1291" s="8" t="s">
        <v>48245</v>
      </c>
      <c r="D1291" s="336">
        <v>80506.8</v>
      </c>
      <c r="E1291" s="482">
        <f t="shared" si="26"/>
        <v>80506.8</v>
      </c>
      <c r="F1291" s="111" t="s">
        <v>33</v>
      </c>
      <c r="G1291" s="112" t="s">
        <v>48294</v>
      </c>
      <c r="H1291" s="112" t="str">
        <f t="shared" si="25"/>
        <v>บจ บูรพาซิสเตมส์ 80,506.80</v>
      </c>
      <c r="I1291" s="340" t="s">
        <v>185</v>
      </c>
      <c r="J1291" s="112" t="s">
        <v>48760</v>
      </c>
    </row>
    <row r="1292" spans="1:10" ht="40.5" x14ac:dyDescent="0.35">
      <c r="A1292" s="8">
        <v>1287</v>
      </c>
      <c r="B1292" s="126" t="s">
        <v>48295</v>
      </c>
      <c r="C1292" s="8" t="s">
        <v>48245</v>
      </c>
      <c r="D1292" s="336">
        <v>31600</v>
      </c>
      <c r="E1292" s="482">
        <f t="shared" si="26"/>
        <v>31600</v>
      </c>
      <c r="F1292" s="111" t="s">
        <v>33</v>
      </c>
      <c r="G1292" s="112" t="s">
        <v>48296</v>
      </c>
      <c r="H1292" s="112" t="str">
        <f t="shared" si="25"/>
        <v>บจ เอกวิศวภัณฑ์ 31,600.00</v>
      </c>
      <c r="I1292" s="340" t="s">
        <v>185</v>
      </c>
      <c r="J1292" s="112" t="s">
        <v>48761</v>
      </c>
    </row>
    <row r="1293" spans="1:10" ht="101.25" x14ac:dyDescent="0.35">
      <c r="A1293" s="8">
        <v>1288</v>
      </c>
      <c r="B1293" s="16" t="s">
        <v>26799</v>
      </c>
      <c r="C1293" s="8" t="s">
        <v>26755</v>
      </c>
      <c r="D1293" s="19">
        <v>48792</v>
      </c>
      <c r="E1293" s="19">
        <v>48792</v>
      </c>
      <c r="F1293" s="18" t="s">
        <v>37942</v>
      </c>
      <c r="G1293" s="18" t="s">
        <v>26800</v>
      </c>
      <c r="H1293" s="18" t="s">
        <v>26801</v>
      </c>
      <c r="I1293" s="261" t="s">
        <v>185</v>
      </c>
      <c r="J1293" s="18" t="s">
        <v>26802</v>
      </c>
    </row>
    <row r="1294" spans="1:10" ht="60.75" x14ac:dyDescent="0.35">
      <c r="A1294" s="8">
        <v>1289</v>
      </c>
      <c r="B1294" s="16" t="s">
        <v>26803</v>
      </c>
      <c r="C1294" s="8" t="s">
        <v>26755</v>
      </c>
      <c r="D1294" s="19">
        <v>26250</v>
      </c>
      <c r="E1294" s="19">
        <v>26250</v>
      </c>
      <c r="F1294" s="18" t="s">
        <v>37942</v>
      </c>
      <c r="G1294" s="18" t="s">
        <v>26804</v>
      </c>
      <c r="H1294" s="18" t="s">
        <v>26804</v>
      </c>
      <c r="I1294" s="261" t="s">
        <v>185</v>
      </c>
      <c r="J1294" s="18" t="s">
        <v>26805</v>
      </c>
    </row>
    <row r="1295" spans="1:10" ht="60.75" x14ac:dyDescent="0.35">
      <c r="A1295" s="8">
        <v>1290</v>
      </c>
      <c r="B1295" s="124" t="s">
        <v>2694</v>
      </c>
      <c r="C1295" s="114" t="s">
        <v>949</v>
      </c>
      <c r="D1295" s="132">
        <v>69550</v>
      </c>
      <c r="E1295" s="134">
        <v>69550</v>
      </c>
      <c r="F1295" s="114" t="s">
        <v>938</v>
      </c>
      <c r="G1295" s="114" t="s">
        <v>2695</v>
      </c>
      <c r="H1295" s="114" t="s">
        <v>2695</v>
      </c>
      <c r="I1295" s="115" t="s">
        <v>951</v>
      </c>
      <c r="J1295" s="116" t="s">
        <v>2696</v>
      </c>
    </row>
    <row r="1296" spans="1:10" ht="60.75" x14ac:dyDescent="0.35">
      <c r="A1296" s="8">
        <v>1291</v>
      </c>
      <c r="B1296" s="124" t="s">
        <v>2697</v>
      </c>
      <c r="C1296" s="114" t="s">
        <v>949</v>
      </c>
      <c r="D1296" s="134">
        <v>6740819.04</v>
      </c>
      <c r="E1296" s="134">
        <v>6740819.04</v>
      </c>
      <c r="F1296" s="114" t="s">
        <v>938</v>
      </c>
      <c r="G1296" s="114" t="s">
        <v>2698</v>
      </c>
      <c r="H1296" s="114" t="s">
        <v>2698</v>
      </c>
      <c r="I1296" s="116" t="s">
        <v>951</v>
      </c>
      <c r="J1296" s="116" t="s">
        <v>2699</v>
      </c>
    </row>
    <row r="1297" spans="1:10" ht="60.75" x14ac:dyDescent="0.35">
      <c r="A1297" s="8">
        <v>1292</v>
      </c>
      <c r="B1297" s="124" t="s">
        <v>2700</v>
      </c>
      <c r="C1297" s="114" t="s">
        <v>949</v>
      </c>
      <c r="D1297" s="132">
        <v>117165</v>
      </c>
      <c r="E1297" s="132">
        <v>117165</v>
      </c>
      <c r="F1297" s="114" t="s">
        <v>938</v>
      </c>
      <c r="G1297" s="114" t="s">
        <v>2319</v>
      </c>
      <c r="H1297" s="114" t="s">
        <v>2319</v>
      </c>
      <c r="I1297" s="116" t="s">
        <v>951</v>
      </c>
      <c r="J1297" s="116" t="s">
        <v>2701</v>
      </c>
    </row>
    <row r="1298" spans="1:10" ht="40.5" x14ac:dyDescent="0.35">
      <c r="A1298" s="8">
        <v>1293</v>
      </c>
      <c r="B1298" s="124" t="s">
        <v>2702</v>
      </c>
      <c r="C1298" s="114" t="s">
        <v>949</v>
      </c>
      <c r="D1298" s="132">
        <v>117165</v>
      </c>
      <c r="E1298" s="134">
        <v>117165</v>
      </c>
      <c r="F1298" s="114" t="s">
        <v>938</v>
      </c>
      <c r="G1298" s="114" t="s">
        <v>2319</v>
      </c>
      <c r="H1298" s="114" t="s">
        <v>2319</v>
      </c>
      <c r="I1298" s="116" t="s">
        <v>951</v>
      </c>
      <c r="J1298" s="116" t="s">
        <v>2703</v>
      </c>
    </row>
    <row r="1299" spans="1:10" ht="121.5" x14ac:dyDescent="0.35">
      <c r="A1299" s="8">
        <v>1294</v>
      </c>
      <c r="B1299" s="124" t="s">
        <v>2704</v>
      </c>
      <c r="C1299" s="114" t="s">
        <v>949</v>
      </c>
      <c r="D1299" s="132">
        <v>453000</v>
      </c>
      <c r="E1299" s="132">
        <v>453000</v>
      </c>
      <c r="F1299" s="114" t="s">
        <v>938</v>
      </c>
      <c r="G1299" s="114" t="s">
        <v>2705</v>
      </c>
      <c r="H1299" s="114" t="s">
        <v>2705</v>
      </c>
      <c r="I1299" s="115" t="s">
        <v>951</v>
      </c>
      <c r="J1299" s="116" t="s">
        <v>2706</v>
      </c>
    </row>
    <row r="1300" spans="1:10" ht="40.5" x14ac:dyDescent="0.35">
      <c r="A1300" s="8">
        <v>1295</v>
      </c>
      <c r="B1300" s="124" t="s">
        <v>2707</v>
      </c>
      <c r="C1300" s="114" t="s">
        <v>949</v>
      </c>
      <c r="D1300" s="132">
        <v>348520</v>
      </c>
      <c r="E1300" s="132">
        <v>348520</v>
      </c>
      <c r="F1300" s="114" t="s">
        <v>938</v>
      </c>
      <c r="G1300" s="114" t="s">
        <v>2708</v>
      </c>
      <c r="H1300" s="114" t="s">
        <v>2708</v>
      </c>
      <c r="I1300" s="115" t="s">
        <v>951</v>
      </c>
      <c r="J1300" s="116" t="s">
        <v>2709</v>
      </c>
    </row>
    <row r="1301" spans="1:10" ht="101.25" x14ac:dyDescent="0.35">
      <c r="A1301" s="8">
        <v>1296</v>
      </c>
      <c r="B1301" s="124" t="s">
        <v>2710</v>
      </c>
      <c r="C1301" s="114" t="s">
        <v>949</v>
      </c>
      <c r="D1301" s="132">
        <v>22470</v>
      </c>
      <c r="E1301" s="132">
        <v>22470</v>
      </c>
      <c r="F1301" s="114" t="s">
        <v>938</v>
      </c>
      <c r="G1301" s="114" t="s">
        <v>2711</v>
      </c>
      <c r="H1301" s="114" t="s">
        <v>2711</v>
      </c>
      <c r="I1301" s="115" t="s">
        <v>951</v>
      </c>
      <c r="J1301" s="116" t="s">
        <v>2712</v>
      </c>
    </row>
    <row r="1302" spans="1:10" ht="81" x14ac:dyDescent="0.35">
      <c r="A1302" s="8">
        <v>1297</v>
      </c>
      <c r="B1302" s="124" t="s">
        <v>2713</v>
      </c>
      <c r="C1302" s="114" t="s">
        <v>949</v>
      </c>
      <c r="D1302" s="132">
        <v>171000</v>
      </c>
      <c r="E1302" s="132">
        <v>171000</v>
      </c>
      <c r="F1302" s="114" t="s">
        <v>938</v>
      </c>
      <c r="G1302" s="114" t="s">
        <v>2714</v>
      </c>
      <c r="H1302" s="114" t="s">
        <v>2714</v>
      </c>
      <c r="I1302" s="115" t="s">
        <v>951</v>
      </c>
      <c r="J1302" s="116" t="s">
        <v>2715</v>
      </c>
    </row>
    <row r="1303" spans="1:10" ht="60.75" x14ac:dyDescent="0.35">
      <c r="A1303" s="8">
        <v>1298</v>
      </c>
      <c r="B1303" s="124" t="s">
        <v>2716</v>
      </c>
      <c r="C1303" s="114" t="s">
        <v>949</v>
      </c>
      <c r="D1303" s="132">
        <v>22500</v>
      </c>
      <c r="E1303" s="132">
        <v>22500</v>
      </c>
      <c r="F1303" s="114" t="s">
        <v>938</v>
      </c>
      <c r="G1303" s="114" t="s">
        <v>2717</v>
      </c>
      <c r="H1303" s="114" t="s">
        <v>2717</v>
      </c>
      <c r="I1303" s="115" t="s">
        <v>951</v>
      </c>
      <c r="J1303" s="116" t="s">
        <v>2718</v>
      </c>
    </row>
    <row r="1304" spans="1:10" ht="121.5" x14ac:dyDescent="0.35">
      <c r="A1304" s="8">
        <v>1299</v>
      </c>
      <c r="B1304" s="124" t="s">
        <v>2719</v>
      </c>
      <c r="C1304" s="114" t="s">
        <v>949</v>
      </c>
      <c r="D1304" s="132">
        <v>42000</v>
      </c>
      <c r="E1304" s="132">
        <v>42000</v>
      </c>
      <c r="F1304" s="114" t="s">
        <v>938</v>
      </c>
      <c r="G1304" s="114" t="s">
        <v>2720</v>
      </c>
      <c r="H1304" s="114" t="s">
        <v>2720</v>
      </c>
      <c r="I1304" s="115" t="s">
        <v>951</v>
      </c>
      <c r="J1304" s="116" t="s">
        <v>2721</v>
      </c>
    </row>
    <row r="1305" spans="1:10" ht="81" x14ac:dyDescent="0.35">
      <c r="A1305" s="8">
        <v>1300</v>
      </c>
      <c r="B1305" s="124" t="s">
        <v>2722</v>
      </c>
      <c r="C1305" s="114" t="s">
        <v>949</v>
      </c>
      <c r="D1305" s="132">
        <v>41730</v>
      </c>
      <c r="E1305" s="132">
        <v>41730</v>
      </c>
      <c r="F1305" s="114" t="s">
        <v>938</v>
      </c>
      <c r="G1305" s="114" t="s">
        <v>2723</v>
      </c>
      <c r="H1305" s="114" t="s">
        <v>2723</v>
      </c>
      <c r="I1305" s="115" t="s">
        <v>951</v>
      </c>
      <c r="J1305" s="116" t="s">
        <v>2724</v>
      </c>
    </row>
    <row r="1306" spans="1:10" ht="81" x14ac:dyDescent="0.35">
      <c r="A1306" s="8">
        <v>1301</v>
      </c>
      <c r="B1306" s="124" t="s">
        <v>2725</v>
      </c>
      <c r="C1306" s="114" t="s">
        <v>949</v>
      </c>
      <c r="D1306" s="132">
        <v>21400</v>
      </c>
      <c r="E1306" s="132">
        <v>21400</v>
      </c>
      <c r="F1306" s="114" t="s">
        <v>938</v>
      </c>
      <c r="G1306" s="114" t="s">
        <v>2726</v>
      </c>
      <c r="H1306" s="114" t="s">
        <v>2726</v>
      </c>
      <c r="I1306" s="115" t="s">
        <v>951</v>
      </c>
      <c r="J1306" s="116" t="s">
        <v>2727</v>
      </c>
    </row>
    <row r="1307" spans="1:10" ht="40.5" x14ac:dyDescent="0.35">
      <c r="A1307" s="8">
        <v>1302</v>
      </c>
      <c r="B1307" s="124" t="s">
        <v>2728</v>
      </c>
      <c r="C1307" s="114" t="s">
        <v>949</v>
      </c>
      <c r="D1307" s="132">
        <v>10870000</v>
      </c>
      <c r="E1307" s="132">
        <v>11847531.07</v>
      </c>
      <c r="F1307" s="114" t="s">
        <v>1073</v>
      </c>
      <c r="G1307" s="114" t="s">
        <v>2729</v>
      </c>
      <c r="H1307" s="114" t="s">
        <v>2729</v>
      </c>
      <c r="I1307" s="115" t="s">
        <v>951</v>
      </c>
      <c r="J1307" s="116" t="s">
        <v>2730</v>
      </c>
    </row>
    <row r="1308" spans="1:10" ht="60.75" x14ac:dyDescent="0.35">
      <c r="A1308" s="8">
        <v>1303</v>
      </c>
      <c r="B1308" s="124" t="s">
        <v>2731</v>
      </c>
      <c r="C1308" s="114" t="s">
        <v>949</v>
      </c>
      <c r="D1308" s="132">
        <v>15120</v>
      </c>
      <c r="E1308" s="132">
        <v>15120</v>
      </c>
      <c r="F1308" s="114" t="s">
        <v>938</v>
      </c>
      <c r="G1308" s="114" t="s">
        <v>2732</v>
      </c>
      <c r="H1308" s="114" t="s">
        <v>2732</v>
      </c>
      <c r="I1308" s="115" t="s">
        <v>951</v>
      </c>
      <c r="J1308" s="116" t="s">
        <v>2733</v>
      </c>
    </row>
    <row r="1309" spans="1:10" ht="60.75" x14ac:dyDescent="0.35">
      <c r="A1309" s="8">
        <v>1304</v>
      </c>
      <c r="B1309" s="124" t="s">
        <v>2734</v>
      </c>
      <c r="C1309" s="114" t="s">
        <v>949</v>
      </c>
      <c r="D1309" s="132">
        <v>960</v>
      </c>
      <c r="E1309" s="132">
        <v>960</v>
      </c>
      <c r="F1309" s="114" t="s">
        <v>938</v>
      </c>
      <c r="G1309" s="114" t="s">
        <v>2735</v>
      </c>
      <c r="H1309" s="114" t="s">
        <v>2735</v>
      </c>
      <c r="I1309" s="115" t="s">
        <v>951</v>
      </c>
      <c r="J1309" s="116" t="s">
        <v>2736</v>
      </c>
    </row>
    <row r="1310" spans="1:10" ht="60.75" x14ac:dyDescent="0.35">
      <c r="A1310" s="8">
        <v>1305</v>
      </c>
      <c r="B1310" s="124" t="s">
        <v>2737</v>
      </c>
      <c r="C1310" s="114" t="s">
        <v>949</v>
      </c>
      <c r="D1310" s="132">
        <v>7000</v>
      </c>
      <c r="E1310" s="132">
        <v>7000</v>
      </c>
      <c r="F1310" s="114" t="s">
        <v>938</v>
      </c>
      <c r="G1310" s="114" t="s">
        <v>2738</v>
      </c>
      <c r="H1310" s="114" t="s">
        <v>2738</v>
      </c>
      <c r="I1310" s="115" t="s">
        <v>951</v>
      </c>
      <c r="J1310" s="116" t="s">
        <v>2739</v>
      </c>
    </row>
    <row r="1311" spans="1:10" ht="60.75" x14ac:dyDescent="0.35">
      <c r="A1311" s="8">
        <v>1306</v>
      </c>
      <c r="B1311" s="124" t="s">
        <v>2740</v>
      </c>
      <c r="C1311" s="114" t="s">
        <v>949</v>
      </c>
      <c r="D1311" s="132">
        <v>8500</v>
      </c>
      <c r="E1311" s="132">
        <v>8500</v>
      </c>
      <c r="F1311" s="114" t="s">
        <v>938</v>
      </c>
      <c r="G1311" s="114" t="s">
        <v>2741</v>
      </c>
      <c r="H1311" s="114" t="s">
        <v>2741</v>
      </c>
      <c r="I1311" s="115" t="s">
        <v>951</v>
      </c>
      <c r="J1311" s="116" t="s">
        <v>2742</v>
      </c>
    </row>
    <row r="1312" spans="1:10" ht="101.25" x14ac:dyDescent="0.35">
      <c r="A1312" s="8">
        <v>1307</v>
      </c>
      <c r="B1312" s="124" t="s">
        <v>2743</v>
      </c>
      <c r="C1312" s="114" t="s">
        <v>949</v>
      </c>
      <c r="D1312" s="132">
        <v>34079.5</v>
      </c>
      <c r="E1312" s="132">
        <v>34079.5</v>
      </c>
      <c r="F1312" s="114" t="s">
        <v>938</v>
      </c>
      <c r="G1312" s="114" t="s">
        <v>2744</v>
      </c>
      <c r="H1312" s="114" t="s">
        <v>2744</v>
      </c>
      <c r="I1312" s="115" t="s">
        <v>951</v>
      </c>
      <c r="J1312" s="116" t="s">
        <v>2745</v>
      </c>
    </row>
    <row r="1313" spans="1:10" ht="40.5" x14ac:dyDescent="0.35">
      <c r="A1313" s="8">
        <v>1308</v>
      </c>
      <c r="B1313" s="124" t="s">
        <v>2746</v>
      </c>
      <c r="C1313" s="114" t="s">
        <v>949</v>
      </c>
      <c r="D1313" s="132">
        <v>64200</v>
      </c>
      <c r="E1313" s="132">
        <v>64200</v>
      </c>
      <c r="F1313" s="114" t="s">
        <v>938</v>
      </c>
      <c r="G1313" s="114" t="s">
        <v>2747</v>
      </c>
      <c r="H1313" s="114" t="s">
        <v>2747</v>
      </c>
      <c r="I1313" s="115" t="s">
        <v>951</v>
      </c>
      <c r="J1313" s="116" t="s">
        <v>2748</v>
      </c>
    </row>
    <row r="1314" spans="1:10" ht="60.75" x14ac:dyDescent="0.35">
      <c r="A1314" s="8">
        <v>1309</v>
      </c>
      <c r="B1314" s="16" t="s">
        <v>6161</v>
      </c>
      <c r="C1314" s="18" t="s">
        <v>28712</v>
      </c>
      <c r="D1314" s="19">
        <v>45500</v>
      </c>
      <c r="E1314" s="19">
        <v>45500</v>
      </c>
      <c r="F1314" s="18" t="s">
        <v>37942</v>
      </c>
      <c r="G1314" s="18" t="s">
        <v>29037</v>
      </c>
      <c r="H1314" s="18" t="s">
        <v>29037</v>
      </c>
      <c r="I1314" s="18" t="s">
        <v>28714</v>
      </c>
      <c r="J1314" s="18" t="s">
        <v>29038</v>
      </c>
    </row>
    <row r="1315" spans="1:10" ht="60.75" x14ac:dyDescent="0.35">
      <c r="A1315" s="8">
        <v>1310</v>
      </c>
      <c r="B1315" s="16" t="s">
        <v>6161</v>
      </c>
      <c r="C1315" s="18" t="s">
        <v>28712</v>
      </c>
      <c r="D1315" s="19">
        <v>59000</v>
      </c>
      <c r="E1315" s="19">
        <v>59000</v>
      </c>
      <c r="F1315" s="18" t="s">
        <v>37942</v>
      </c>
      <c r="G1315" s="18" t="s">
        <v>29039</v>
      </c>
      <c r="H1315" s="18" t="s">
        <v>29039</v>
      </c>
      <c r="I1315" s="18" t="s">
        <v>28714</v>
      </c>
      <c r="J1315" s="18" t="s">
        <v>29040</v>
      </c>
    </row>
    <row r="1316" spans="1:10" ht="60.75" x14ac:dyDescent="0.35">
      <c r="A1316" s="8">
        <v>1311</v>
      </c>
      <c r="B1316" s="16" t="s">
        <v>6161</v>
      </c>
      <c r="C1316" s="18" t="s">
        <v>28712</v>
      </c>
      <c r="D1316" s="19">
        <v>21500</v>
      </c>
      <c r="E1316" s="19">
        <v>21500</v>
      </c>
      <c r="F1316" s="18" t="s">
        <v>37942</v>
      </c>
      <c r="G1316" s="18" t="s">
        <v>29041</v>
      </c>
      <c r="H1316" s="18" t="s">
        <v>29041</v>
      </c>
      <c r="I1316" s="18" t="s">
        <v>28714</v>
      </c>
      <c r="J1316" s="18" t="s">
        <v>29042</v>
      </c>
    </row>
    <row r="1317" spans="1:10" ht="101.25" x14ac:dyDescent="0.35">
      <c r="A1317" s="8">
        <v>1312</v>
      </c>
      <c r="B1317" s="16" t="s">
        <v>2749</v>
      </c>
      <c r="C1317" s="18" t="s">
        <v>838</v>
      </c>
      <c r="D1317" s="19">
        <v>14445</v>
      </c>
      <c r="E1317" s="19">
        <v>14445</v>
      </c>
      <c r="F1317" s="18" t="s">
        <v>37942</v>
      </c>
      <c r="G1317" s="18" t="s">
        <v>2750</v>
      </c>
      <c r="H1317" s="18" t="s">
        <v>2750</v>
      </c>
      <c r="I1317" s="8" t="s">
        <v>840</v>
      </c>
      <c r="J1317" s="50" t="s">
        <v>2751</v>
      </c>
    </row>
    <row r="1318" spans="1:10" ht="60.75" x14ac:dyDescent="0.35">
      <c r="A1318" s="8">
        <v>1313</v>
      </c>
      <c r="B1318" s="108" t="s">
        <v>2752</v>
      </c>
      <c r="C1318" s="14" t="s">
        <v>937</v>
      </c>
      <c r="D1318" s="139">
        <v>11556</v>
      </c>
      <c r="E1318" s="139">
        <v>11556</v>
      </c>
      <c r="F1318" s="14" t="s">
        <v>1502</v>
      </c>
      <c r="G1318" s="14" t="s">
        <v>2753</v>
      </c>
      <c r="H1318" s="14" t="s">
        <v>2753</v>
      </c>
      <c r="I1318" s="9" t="s">
        <v>1504</v>
      </c>
      <c r="J1318" s="9" t="s">
        <v>25628</v>
      </c>
    </row>
    <row r="1319" spans="1:10" ht="101.25" x14ac:dyDescent="0.35">
      <c r="A1319" s="8">
        <v>1314</v>
      </c>
      <c r="B1319" s="108" t="s">
        <v>2754</v>
      </c>
      <c r="C1319" s="14" t="s">
        <v>937</v>
      </c>
      <c r="D1319" s="139">
        <v>6000</v>
      </c>
      <c r="E1319" s="139">
        <v>6000</v>
      </c>
      <c r="F1319" s="14" t="s">
        <v>1502</v>
      </c>
      <c r="G1319" s="14" t="s">
        <v>2755</v>
      </c>
      <c r="H1319" s="14" t="s">
        <v>2755</v>
      </c>
      <c r="I1319" s="9" t="s">
        <v>1504</v>
      </c>
      <c r="J1319" s="9" t="s">
        <v>25629</v>
      </c>
    </row>
    <row r="1320" spans="1:10" ht="60.75" x14ac:dyDescent="0.35">
      <c r="A1320" s="8">
        <v>1315</v>
      </c>
      <c r="B1320" s="12" t="s">
        <v>2756</v>
      </c>
      <c r="C1320" s="8" t="s">
        <v>1273</v>
      </c>
      <c r="D1320" s="137">
        <v>14200</v>
      </c>
      <c r="E1320" s="109">
        <v>14200</v>
      </c>
      <c r="F1320" s="8" t="s">
        <v>938</v>
      </c>
      <c r="G1320" s="110" t="s">
        <v>2757</v>
      </c>
      <c r="H1320" s="110" t="s">
        <v>2757</v>
      </c>
      <c r="I1320" s="8" t="s">
        <v>185</v>
      </c>
      <c r="J1320" s="8" t="s">
        <v>25630</v>
      </c>
    </row>
    <row r="1321" spans="1:10" ht="40.5" x14ac:dyDescent="0.35">
      <c r="A1321" s="8">
        <v>1316</v>
      </c>
      <c r="B1321" s="12" t="s">
        <v>721</v>
      </c>
      <c r="C1321" s="8" t="s">
        <v>1273</v>
      </c>
      <c r="D1321" s="137">
        <v>15364</v>
      </c>
      <c r="E1321" s="109">
        <v>15364</v>
      </c>
      <c r="F1321" s="8" t="s">
        <v>938</v>
      </c>
      <c r="G1321" s="110" t="s">
        <v>2758</v>
      </c>
      <c r="H1321" s="110" t="s">
        <v>2758</v>
      </c>
      <c r="I1321" s="8" t="s">
        <v>185</v>
      </c>
      <c r="J1321" s="8" t="s">
        <v>25631</v>
      </c>
    </row>
    <row r="1322" spans="1:10" ht="60.75" x14ac:dyDescent="0.35">
      <c r="A1322" s="8">
        <v>1317</v>
      </c>
      <c r="B1322" s="12" t="s">
        <v>2759</v>
      </c>
      <c r="C1322" s="8" t="s">
        <v>959</v>
      </c>
      <c r="D1322" s="109">
        <v>13240</v>
      </c>
      <c r="E1322" s="109">
        <f>D1322</f>
        <v>13240</v>
      </c>
      <c r="F1322" s="8" t="s">
        <v>938</v>
      </c>
      <c r="G1322" s="8" t="s">
        <v>2760</v>
      </c>
      <c r="H1322" s="8" t="s">
        <v>2761</v>
      </c>
      <c r="I1322" s="8" t="s">
        <v>962</v>
      </c>
      <c r="J1322" s="8" t="s">
        <v>2762</v>
      </c>
    </row>
    <row r="1323" spans="1:10" ht="81" x14ac:dyDescent="0.35">
      <c r="A1323" s="8">
        <v>1318</v>
      </c>
      <c r="B1323" s="12" t="s">
        <v>2763</v>
      </c>
      <c r="C1323" s="8" t="s">
        <v>959</v>
      </c>
      <c r="D1323" s="109">
        <v>93000</v>
      </c>
      <c r="E1323" s="109">
        <f t="shared" ref="E1323:E1331" si="27">D1323</f>
        <v>93000</v>
      </c>
      <c r="F1323" s="8" t="s">
        <v>938</v>
      </c>
      <c r="G1323" s="8" t="s">
        <v>2764</v>
      </c>
      <c r="H1323" s="8" t="s">
        <v>2765</v>
      </c>
      <c r="I1323" s="8" t="s">
        <v>962</v>
      </c>
      <c r="J1323" s="8" t="s">
        <v>2766</v>
      </c>
    </row>
    <row r="1324" spans="1:10" ht="60.75" x14ac:dyDescent="0.35">
      <c r="A1324" s="8">
        <v>1319</v>
      </c>
      <c r="B1324" s="12" t="s">
        <v>2767</v>
      </c>
      <c r="C1324" s="8" t="s">
        <v>959</v>
      </c>
      <c r="D1324" s="109">
        <v>9630</v>
      </c>
      <c r="E1324" s="109">
        <f t="shared" si="27"/>
        <v>9630</v>
      </c>
      <c r="F1324" s="8" t="s">
        <v>938</v>
      </c>
      <c r="G1324" s="8" t="s">
        <v>2768</v>
      </c>
      <c r="H1324" s="8" t="s">
        <v>2769</v>
      </c>
      <c r="I1324" s="8" t="s">
        <v>962</v>
      </c>
      <c r="J1324" s="8" t="s">
        <v>2770</v>
      </c>
    </row>
    <row r="1325" spans="1:10" ht="81" x14ac:dyDescent="0.35">
      <c r="A1325" s="8">
        <v>1320</v>
      </c>
      <c r="B1325" s="12" t="s">
        <v>2771</v>
      </c>
      <c r="C1325" s="8" t="s">
        <v>959</v>
      </c>
      <c r="D1325" s="109">
        <v>47470.55</v>
      </c>
      <c r="E1325" s="109">
        <f t="shared" si="27"/>
        <v>47470.55</v>
      </c>
      <c r="F1325" s="8" t="s">
        <v>938</v>
      </c>
      <c r="G1325" s="8" t="s">
        <v>2772</v>
      </c>
      <c r="H1325" s="8" t="s">
        <v>2773</v>
      </c>
      <c r="I1325" s="8" t="s">
        <v>962</v>
      </c>
      <c r="J1325" s="8" t="s">
        <v>2774</v>
      </c>
    </row>
    <row r="1326" spans="1:10" ht="81" x14ac:dyDescent="0.35">
      <c r="A1326" s="8">
        <v>1321</v>
      </c>
      <c r="B1326" s="12" t="s">
        <v>2767</v>
      </c>
      <c r="C1326" s="8" t="s">
        <v>959</v>
      </c>
      <c r="D1326" s="109">
        <v>22801.7</v>
      </c>
      <c r="E1326" s="109">
        <f t="shared" si="27"/>
        <v>22801.7</v>
      </c>
      <c r="F1326" s="8" t="s">
        <v>938</v>
      </c>
      <c r="G1326" s="8" t="s">
        <v>2775</v>
      </c>
      <c r="H1326" s="8" t="s">
        <v>2776</v>
      </c>
      <c r="I1326" s="8" t="s">
        <v>962</v>
      </c>
      <c r="J1326" s="8" t="s">
        <v>2777</v>
      </c>
    </row>
    <row r="1327" spans="1:10" ht="81" x14ac:dyDescent="0.35">
      <c r="A1327" s="8">
        <v>1322</v>
      </c>
      <c r="B1327" s="12" t="s">
        <v>2767</v>
      </c>
      <c r="C1327" s="8" t="s">
        <v>959</v>
      </c>
      <c r="D1327" s="109">
        <v>146500</v>
      </c>
      <c r="E1327" s="109">
        <f t="shared" si="27"/>
        <v>146500</v>
      </c>
      <c r="F1327" s="8" t="s">
        <v>938</v>
      </c>
      <c r="G1327" s="8" t="s">
        <v>2778</v>
      </c>
      <c r="H1327" s="8" t="s">
        <v>2779</v>
      </c>
      <c r="I1327" s="8" t="s">
        <v>962</v>
      </c>
      <c r="J1327" s="8" t="s">
        <v>2780</v>
      </c>
    </row>
    <row r="1328" spans="1:10" ht="60.75" x14ac:dyDescent="0.35">
      <c r="A1328" s="8">
        <v>1323</v>
      </c>
      <c r="B1328" s="12" t="s">
        <v>2771</v>
      </c>
      <c r="C1328" s="8" t="s">
        <v>959</v>
      </c>
      <c r="D1328" s="109">
        <v>94200</v>
      </c>
      <c r="E1328" s="109">
        <f t="shared" si="27"/>
        <v>94200</v>
      </c>
      <c r="F1328" s="8" t="s">
        <v>938</v>
      </c>
      <c r="G1328" s="8" t="s">
        <v>2781</v>
      </c>
      <c r="H1328" s="8" t="s">
        <v>2782</v>
      </c>
      <c r="I1328" s="8" t="s">
        <v>962</v>
      </c>
      <c r="J1328" s="8" t="s">
        <v>2783</v>
      </c>
    </row>
    <row r="1329" spans="1:10" ht="81" x14ac:dyDescent="0.35">
      <c r="A1329" s="8">
        <v>1324</v>
      </c>
      <c r="B1329" s="12" t="s">
        <v>2784</v>
      </c>
      <c r="C1329" s="8" t="s">
        <v>959</v>
      </c>
      <c r="D1329" s="109">
        <v>21750</v>
      </c>
      <c r="E1329" s="109">
        <f t="shared" si="27"/>
        <v>21750</v>
      </c>
      <c r="F1329" s="8" t="s">
        <v>938</v>
      </c>
      <c r="G1329" s="8" t="s">
        <v>2785</v>
      </c>
      <c r="H1329" s="8" t="s">
        <v>2786</v>
      </c>
      <c r="I1329" s="8" t="s">
        <v>962</v>
      </c>
      <c r="J1329" s="8" t="s">
        <v>2787</v>
      </c>
    </row>
    <row r="1330" spans="1:10" ht="101.25" x14ac:dyDescent="0.35">
      <c r="A1330" s="8">
        <v>1325</v>
      </c>
      <c r="B1330" s="12" t="s">
        <v>2788</v>
      </c>
      <c r="C1330" s="8" t="s">
        <v>959</v>
      </c>
      <c r="D1330" s="109">
        <v>7750</v>
      </c>
      <c r="E1330" s="109">
        <f t="shared" si="27"/>
        <v>7750</v>
      </c>
      <c r="F1330" s="8" t="s">
        <v>938</v>
      </c>
      <c r="G1330" s="8" t="s">
        <v>2789</v>
      </c>
      <c r="H1330" s="8" t="s">
        <v>2790</v>
      </c>
      <c r="I1330" s="8" t="s">
        <v>962</v>
      </c>
      <c r="J1330" s="8" t="s">
        <v>2791</v>
      </c>
    </row>
    <row r="1331" spans="1:10" ht="81" x14ac:dyDescent="0.35">
      <c r="A1331" s="8">
        <v>1326</v>
      </c>
      <c r="B1331" s="12" t="s">
        <v>2792</v>
      </c>
      <c r="C1331" s="8" t="s">
        <v>959</v>
      </c>
      <c r="D1331" s="109">
        <v>17000</v>
      </c>
      <c r="E1331" s="109">
        <f t="shared" si="27"/>
        <v>17000</v>
      </c>
      <c r="F1331" s="8" t="s">
        <v>938</v>
      </c>
      <c r="G1331" s="8" t="s">
        <v>2793</v>
      </c>
      <c r="H1331" s="8" t="s">
        <v>2794</v>
      </c>
      <c r="I1331" s="8" t="s">
        <v>962</v>
      </c>
      <c r="J1331" s="8" t="s">
        <v>2795</v>
      </c>
    </row>
    <row r="1332" spans="1:10" ht="81" x14ac:dyDescent="0.35">
      <c r="A1332" s="8">
        <v>1327</v>
      </c>
      <c r="B1332" s="12" t="s">
        <v>2796</v>
      </c>
      <c r="C1332" s="8" t="s">
        <v>959</v>
      </c>
      <c r="D1332" s="109">
        <v>20863.93</v>
      </c>
      <c r="E1332" s="109">
        <f>D1332</f>
        <v>20863.93</v>
      </c>
      <c r="F1332" s="8" t="s">
        <v>938</v>
      </c>
      <c r="G1332" s="8" t="s">
        <v>2797</v>
      </c>
      <c r="H1332" s="8" t="s">
        <v>2798</v>
      </c>
      <c r="I1332" s="8" t="s">
        <v>962</v>
      </c>
      <c r="J1332" s="8" t="s">
        <v>2799</v>
      </c>
    </row>
    <row r="1333" spans="1:10" ht="81" x14ac:dyDescent="0.35">
      <c r="A1333" s="8">
        <v>1328</v>
      </c>
      <c r="B1333" s="12" t="s">
        <v>2800</v>
      </c>
      <c r="C1333" s="8" t="s">
        <v>959</v>
      </c>
      <c r="D1333" s="109">
        <v>20062.5</v>
      </c>
      <c r="E1333" s="109">
        <f>D1333</f>
        <v>20062.5</v>
      </c>
      <c r="F1333" s="8" t="s">
        <v>938</v>
      </c>
      <c r="G1333" s="8" t="s">
        <v>2801</v>
      </c>
      <c r="H1333" s="8" t="s">
        <v>2802</v>
      </c>
      <c r="I1333" s="8" t="s">
        <v>962</v>
      </c>
      <c r="J1333" s="8" t="s">
        <v>2803</v>
      </c>
    </row>
    <row r="1334" spans="1:10" ht="81" x14ac:dyDescent="0.35">
      <c r="A1334" s="8">
        <v>1329</v>
      </c>
      <c r="B1334" s="12" t="s">
        <v>2804</v>
      </c>
      <c r="C1334" s="8" t="s">
        <v>1167</v>
      </c>
      <c r="D1334" s="131">
        <v>5800</v>
      </c>
      <c r="E1334" s="131">
        <v>5800</v>
      </c>
      <c r="F1334" s="8" t="s">
        <v>37942</v>
      </c>
      <c r="G1334" s="8" t="s">
        <v>2805</v>
      </c>
      <c r="H1334" s="8" t="s">
        <v>2805</v>
      </c>
      <c r="I1334" s="14" t="s">
        <v>1169</v>
      </c>
      <c r="J1334" s="14" t="s">
        <v>2806</v>
      </c>
    </row>
    <row r="1335" spans="1:10" ht="101.25" x14ac:dyDescent="0.35">
      <c r="A1335" s="8">
        <v>1330</v>
      </c>
      <c r="B1335" s="12" t="s">
        <v>2807</v>
      </c>
      <c r="C1335" s="14" t="s">
        <v>911</v>
      </c>
      <c r="D1335" s="109">
        <v>3840000</v>
      </c>
      <c r="E1335" s="109">
        <v>3840000</v>
      </c>
      <c r="F1335" s="112" t="s">
        <v>1073</v>
      </c>
      <c r="G1335" s="8" t="s">
        <v>2808</v>
      </c>
      <c r="H1335" s="14" t="s">
        <v>2809</v>
      </c>
      <c r="I1335" s="112" t="s">
        <v>914</v>
      </c>
      <c r="J1335" s="112" t="s">
        <v>25113</v>
      </c>
    </row>
    <row r="1336" spans="1:10" ht="141.75" x14ac:dyDescent="0.35">
      <c r="A1336" s="8">
        <v>1331</v>
      </c>
      <c r="B1336" s="12" t="s">
        <v>2810</v>
      </c>
      <c r="C1336" s="14" t="s">
        <v>911</v>
      </c>
      <c r="D1336" s="109">
        <v>495000</v>
      </c>
      <c r="E1336" s="109">
        <v>495000</v>
      </c>
      <c r="F1336" s="112" t="s">
        <v>33</v>
      </c>
      <c r="G1336" s="8" t="s">
        <v>2811</v>
      </c>
      <c r="H1336" s="14" t="s">
        <v>2812</v>
      </c>
      <c r="I1336" s="112" t="s">
        <v>914</v>
      </c>
      <c r="J1336" s="112" t="s">
        <v>25114</v>
      </c>
    </row>
    <row r="1337" spans="1:10" ht="81" x14ac:dyDescent="0.35">
      <c r="A1337" s="8">
        <v>1332</v>
      </c>
      <c r="B1337" s="12" t="s">
        <v>2813</v>
      </c>
      <c r="C1337" s="8" t="s">
        <v>968</v>
      </c>
      <c r="D1337" s="133">
        <v>121980</v>
      </c>
      <c r="E1337" s="133">
        <v>121980</v>
      </c>
      <c r="F1337" s="18" t="s">
        <v>969</v>
      </c>
      <c r="G1337" s="8" t="s">
        <v>2814</v>
      </c>
      <c r="H1337" s="8" t="s">
        <v>2815</v>
      </c>
      <c r="I1337" s="8" t="s">
        <v>972</v>
      </c>
      <c r="J1337" s="8" t="s">
        <v>2816</v>
      </c>
    </row>
    <row r="1338" spans="1:10" ht="81" x14ac:dyDescent="0.35">
      <c r="A1338" s="8">
        <v>1333</v>
      </c>
      <c r="B1338" s="12" t="s">
        <v>2817</v>
      </c>
      <c r="C1338" s="8" t="s">
        <v>968</v>
      </c>
      <c r="D1338" s="133">
        <v>12000</v>
      </c>
      <c r="E1338" s="133">
        <v>12000</v>
      </c>
      <c r="F1338" s="18" t="s">
        <v>969</v>
      </c>
      <c r="G1338" s="8" t="s">
        <v>2818</v>
      </c>
      <c r="H1338" s="8" t="s">
        <v>2819</v>
      </c>
      <c r="I1338" s="8" t="s">
        <v>972</v>
      </c>
      <c r="J1338" s="8" t="s">
        <v>2820</v>
      </c>
    </row>
    <row r="1339" spans="1:10" ht="162" x14ac:dyDescent="0.35">
      <c r="A1339" s="8">
        <v>1334</v>
      </c>
      <c r="B1339" s="36" t="s">
        <v>2821</v>
      </c>
      <c r="C1339" s="32" t="s">
        <v>968</v>
      </c>
      <c r="D1339" s="241">
        <v>2597960</v>
      </c>
      <c r="E1339" s="241">
        <v>2597960</v>
      </c>
      <c r="F1339" s="31" t="s">
        <v>2822</v>
      </c>
      <c r="G1339" s="32" t="s">
        <v>2823</v>
      </c>
      <c r="H1339" s="32" t="s">
        <v>2823</v>
      </c>
      <c r="I1339" s="32" t="s">
        <v>972</v>
      </c>
      <c r="J1339" s="32" t="s">
        <v>2824</v>
      </c>
    </row>
    <row r="1340" spans="1:10" ht="60.75" x14ac:dyDescent="0.35">
      <c r="A1340" s="8">
        <v>1335</v>
      </c>
      <c r="B1340" s="108" t="s">
        <v>27156</v>
      </c>
      <c r="C1340" s="14" t="s">
        <v>38633</v>
      </c>
      <c r="D1340" s="139">
        <v>56775</v>
      </c>
      <c r="E1340" s="139">
        <v>56775</v>
      </c>
      <c r="F1340" s="14" t="s">
        <v>37942</v>
      </c>
      <c r="G1340" s="14" t="s">
        <v>38705</v>
      </c>
      <c r="H1340" s="14" t="s">
        <v>38705</v>
      </c>
      <c r="I1340" s="116" t="s">
        <v>38635</v>
      </c>
      <c r="J1340" s="14" t="s">
        <v>38714</v>
      </c>
    </row>
    <row r="1341" spans="1:10" ht="60.75" x14ac:dyDescent="0.35">
      <c r="A1341" s="8">
        <v>1336</v>
      </c>
      <c r="B1341" s="108" t="s">
        <v>27156</v>
      </c>
      <c r="C1341" s="14" t="s">
        <v>38633</v>
      </c>
      <c r="D1341" s="139">
        <v>80000</v>
      </c>
      <c r="E1341" s="139">
        <v>80000</v>
      </c>
      <c r="F1341" s="14" t="s">
        <v>37942</v>
      </c>
      <c r="G1341" s="14" t="s">
        <v>38706</v>
      </c>
      <c r="H1341" s="14" t="s">
        <v>38706</v>
      </c>
      <c r="I1341" s="116" t="s">
        <v>38635</v>
      </c>
      <c r="J1341" s="14" t="s">
        <v>38715</v>
      </c>
    </row>
    <row r="1342" spans="1:10" ht="60.75" x14ac:dyDescent="0.35">
      <c r="A1342" s="8">
        <v>1337</v>
      </c>
      <c r="B1342" s="108" t="s">
        <v>26925</v>
      </c>
      <c r="C1342" s="14" t="s">
        <v>38633</v>
      </c>
      <c r="D1342" s="139">
        <v>15054.9</v>
      </c>
      <c r="E1342" s="139">
        <v>15054.9</v>
      </c>
      <c r="F1342" s="14" t="s">
        <v>37942</v>
      </c>
      <c r="G1342" s="14" t="s">
        <v>38707</v>
      </c>
      <c r="H1342" s="14" t="s">
        <v>38707</v>
      </c>
      <c r="I1342" s="116" t="s">
        <v>38635</v>
      </c>
      <c r="J1342" s="14" t="s">
        <v>38716</v>
      </c>
    </row>
    <row r="1343" spans="1:10" ht="60.75" x14ac:dyDescent="0.35">
      <c r="A1343" s="8">
        <v>1338</v>
      </c>
      <c r="B1343" s="108" t="s">
        <v>27173</v>
      </c>
      <c r="C1343" s="14" t="s">
        <v>38633</v>
      </c>
      <c r="D1343" s="139">
        <v>77682</v>
      </c>
      <c r="E1343" s="139">
        <v>77682</v>
      </c>
      <c r="F1343" s="14" t="s">
        <v>37942</v>
      </c>
      <c r="G1343" s="14" t="s">
        <v>38708</v>
      </c>
      <c r="H1343" s="14" t="s">
        <v>38708</v>
      </c>
      <c r="I1343" s="116" t="s">
        <v>38635</v>
      </c>
      <c r="J1343" s="14" t="s">
        <v>38717</v>
      </c>
    </row>
    <row r="1344" spans="1:10" ht="141.75" x14ac:dyDescent="0.35">
      <c r="A1344" s="8">
        <v>1339</v>
      </c>
      <c r="B1344" s="108" t="s">
        <v>38709</v>
      </c>
      <c r="C1344" s="14" t="s">
        <v>38633</v>
      </c>
      <c r="D1344" s="139">
        <v>2500</v>
      </c>
      <c r="E1344" s="139">
        <v>2500</v>
      </c>
      <c r="F1344" s="14" t="s">
        <v>37942</v>
      </c>
      <c r="G1344" s="14" t="s">
        <v>38710</v>
      </c>
      <c r="H1344" s="14" t="s">
        <v>38710</v>
      </c>
      <c r="I1344" s="116" t="s">
        <v>38635</v>
      </c>
      <c r="J1344" s="14" t="s">
        <v>38718</v>
      </c>
    </row>
    <row r="1345" spans="1:10" ht="60.75" x14ac:dyDescent="0.35">
      <c r="A1345" s="8">
        <v>1340</v>
      </c>
      <c r="B1345" s="108" t="s">
        <v>26925</v>
      </c>
      <c r="C1345" s="14" t="s">
        <v>38633</v>
      </c>
      <c r="D1345" s="139">
        <v>2500</v>
      </c>
      <c r="E1345" s="139">
        <v>2500</v>
      </c>
      <c r="F1345" s="14" t="s">
        <v>37942</v>
      </c>
      <c r="G1345" s="14" t="s">
        <v>38711</v>
      </c>
      <c r="H1345" s="14" t="s">
        <v>38711</v>
      </c>
      <c r="I1345" s="116" t="s">
        <v>38635</v>
      </c>
      <c r="J1345" s="14" t="s">
        <v>38719</v>
      </c>
    </row>
    <row r="1346" spans="1:10" ht="81" x14ac:dyDescent="0.35">
      <c r="A1346" s="8">
        <v>1341</v>
      </c>
      <c r="B1346" s="108" t="s">
        <v>38712</v>
      </c>
      <c r="C1346" s="14" t="s">
        <v>38633</v>
      </c>
      <c r="D1346" s="139">
        <v>96385.600000000006</v>
      </c>
      <c r="E1346" s="139">
        <v>96385.600000000006</v>
      </c>
      <c r="F1346" s="14" t="s">
        <v>37942</v>
      </c>
      <c r="G1346" s="14" t="s">
        <v>38713</v>
      </c>
      <c r="H1346" s="14" t="s">
        <v>38713</v>
      </c>
      <c r="I1346" s="116" t="s">
        <v>38635</v>
      </c>
      <c r="J1346" s="14" t="s">
        <v>38720</v>
      </c>
    </row>
    <row r="1347" spans="1:10" ht="81" x14ac:dyDescent="0.35">
      <c r="A1347" s="8">
        <v>1342</v>
      </c>
      <c r="B1347" s="89" t="s">
        <v>36324</v>
      </c>
      <c r="C1347" s="27" t="s">
        <v>36278</v>
      </c>
      <c r="D1347" s="94">
        <v>75649</v>
      </c>
      <c r="E1347" s="94">
        <v>75649</v>
      </c>
      <c r="F1347" s="63" t="s">
        <v>37942</v>
      </c>
      <c r="G1347" s="63" t="s">
        <v>36323</v>
      </c>
      <c r="H1347" s="63" t="s">
        <v>36323</v>
      </c>
      <c r="I1347" s="27" t="s">
        <v>972</v>
      </c>
      <c r="J1347" s="63" t="s">
        <v>36325</v>
      </c>
    </row>
    <row r="1348" spans="1:10" ht="40.5" x14ac:dyDescent="0.35">
      <c r="A1348" s="8">
        <v>1343</v>
      </c>
      <c r="B1348" s="124" t="s">
        <v>2825</v>
      </c>
      <c r="C1348" s="114" t="s">
        <v>949</v>
      </c>
      <c r="D1348" s="132">
        <v>990800</v>
      </c>
      <c r="E1348" s="134">
        <v>990800</v>
      </c>
      <c r="F1348" s="114" t="s">
        <v>938</v>
      </c>
      <c r="G1348" s="114" t="s">
        <v>2826</v>
      </c>
      <c r="H1348" s="114" t="s">
        <v>2826</v>
      </c>
      <c r="I1348" s="115" t="s">
        <v>951</v>
      </c>
      <c r="J1348" s="116" t="s">
        <v>2827</v>
      </c>
    </row>
    <row r="1349" spans="1:10" ht="81" x14ac:dyDescent="0.35">
      <c r="A1349" s="8">
        <v>1344</v>
      </c>
      <c r="B1349" s="124" t="s">
        <v>2828</v>
      </c>
      <c r="C1349" s="114" t="s">
        <v>949</v>
      </c>
      <c r="D1349" s="132">
        <v>90000</v>
      </c>
      <c r="E1349" s="132">
        <v>90000</v>
      </c>
      <c r="F1349" s="114" t="s">
        <v>938</v>
      </c>
      <c r="G1349" s="114" t="s">
        <v>2829</v>
      </c>
      <c r="H1349" s="114" t="s">
        <v>2829</v>
      </c>
      <c r="I1349" s="115" t="s">
        <v>951</v>
      </c>
      <c r="J1349" s="116" t="s">
        <v>2830</v>
      </c>
    </row>
    <row r="1350" spans="1:10" ht="60.75" x14ac:dyDescent="0.35">
      <c r="A1350" s="8">
        <v>1345</v>
      </c>
      <c r="B1350" s="124" t="s">
        <v>2831</v>
      </c>
      <c r="C1350" s="114" t="s">
        <v>949</v>
      </c>
      <c r="D1350" s="132">
        <v>85000</v>
      </c>
      <c r="E1350" s="132">
        <v>85000</v>
      </c>
      <c r="F1350" s="114" t="s">
        <v>938</v>
      </c>
      <c r="G1350" s="114" t="s">
        <v>2832</v>
      </c>
      <c r="H1350" s="114" t="s">
        <v>2832</v>
      </c>
      <c r="I1350" s="115" t="s">
        <v>951</v>
      </c>
      <c r="J1350" s="116" t="s">
        <v>2833</v>
      </c>
    </row>
    <row r="1351" spans="1:10" ht="40.5" x14ac:dyDescent="0.35">
      <c r="A1351" s="8">
        <v>1346</v>
      </c>
      <c r="B1351" s="124" t="s">
        <v>2834</v>
      </c>
      <c r="C1351" s="114" t="s">
        <v>949</v>
      </c>
      <c r="D1351" s="132">
        <v>40800</v>
      </c>
      <c r="E1351" s="132">
        <v>40800</v>
      </c>
      <c r="F1351" s="114" t="s">
        <v>938</v>
      </c>
      <c r="G1351" s="114" t="s">
        <v>2835</v>
      </c>
      <c r="H1351" s="114" t="s">
        <v>2835</v>
      </c>
      <c r="I1351" s="115" t="s">
        <v>951</v>
      </c>
      <c r="J1351" s="116" t="s">
        <v>2836</v>
      </c>
    </row>
    <row r="1352" spans="1:10" ht="60.75" x14ac:dyDescent="0.35">
      <c r="A1352" s="8">
        <v>1347</v>
      </c>
      <c r="B1352" s="124" t="s">
        <v>2837</v>
      </c>
      <c r="C1352" s="114" t="s">
        <v>949</v>
      </c>
      <c r="D1352" s="132">
        <v>16600</v>
      </c>
      <c r="E1352" s="132">
        <v>16600</v>
      </c>
      <c r="F1352" s="114" t="s">
        <v>938</v>
      </c>
      <c r="G1352" s="114" t="s">
        <v>2838</v>
      </c>
      <c r="H1352" s="114" t="s">
        <v>2838</v>
      </c>
      <c r="I1352" s="115" t="s">
        <v>951</v>
      </c>
      <c r="J1352" s="116" t="s">
        <v>2839</v>
      </c>
    </row>
    <row r="1353" spans="1:10" ht="60.75" x14ac:dyDescent="0.35">
      <c r="A1353" s="8">
        <v>1348</v>
      </c>
      <c r="B1353" s="124" t="s">
        <v>2840</v>
      </c>
      <c r="C1353" s="114" t="s">
        <v>949</v>
      </c>
      <c r="D1353" s="132">
        <v>195906.3</v>
      </c>
      <c r="E1353" s="132">
        <v>196906.3</v>
      </c>
      <c r="F1353" s="114" t="s">
        <v>938</v>
      </c>
      <c r="G1353" s="114" t="s">
        <v>2841</v>
      </c>
      <c r="H1353" s="114" t="s">
        <v>2841</v>
      </c>
      <c r="I1353" s="115" t="s">
        <v>951</v>
      </c>
      <c r="J1353" s="116" t="s">
        <v>2842</v>
      </c>
    </row>
    <row r="1354" spans="1:10" ht="101.25" x14ac:dyDescent="0.35">
      <c r="A1354" s="8">
        <v>1349</v>
      </c>
      <c r="B1354" s="124" t="s">
        <v>2843</v>
      </c>
      <c r="C1354" s="114" t="s">
        <v>949</v>
      </c>
      <c r="D1354" s="132">
        <v>6634</v>
      </c>
      <c r="E1354" s="132">
        <v>6634</v>
      </c>
      <c r="F1354" s="114" t="s">
        <v>938</v>
      </c>
      <c r="G1354" s="114" t="s">
        <v>2844</v>
      </c>
      <c r="H1354" s="114" t="s">
        <v>2844</v>
      </c>
      <c r="I1354" s="115" t="s">
        <v>951</v>
      </c>
      <c r="J1354" s="116" t="s">
        <v>2845</v>
      </c>
    </row>
    <row r="1355" spans="1:10" ht="60.75" x14ac:dyDescent="0.35">
      <c r="A1355" s="8">
        <v>1350</v>
      </c>
      <c r="B1355" s="124" t="s">
        <v>2846</v>
      </c>
      <c r="C1355" s="114" t="s">
        <v>949</v>
      </c>
      <c r="D1355" s="132">
        <v>7800.3</v>
      </c>
      <c r="E1355" s="132">
        <v>7800.3</v>
      </c>
      <c r="F1355" s="114" t="s">
        <v>938</v>
      </c>
      <c r="G1355" s="114" t="s">
        <v>2847</v>
      </c>
      <c r="H1355" s="114" t="s">
        <v>2847</v>
      </c>
      <c r="I1355" s="115" t="s">
        <v>951</v>
      </c>
      <c r="J1355" s="116" t="s">
        <v>2848</v>
      </c>
    </row>
    <row r="1356" spans="1:10" ht="40.5" x14ac:dyDescent="0.35">
      <c r="A1356" s="8">
        <v>1351</v>
      </c>
      <c r="B1356" s="124" t="s">
        <v>2849</v>
      </c>
      <c r="C1356" s="114" t="s">
        <v>949</v>
      </c>
      <c r="D1356" s="132">
        <v>54450</v>
      </c>
      <c r="E1356" s="134">
        <v>54450</v>
      </c>
      <c r="F1356" s="114" t="s">
        <v>938</v>
      </c>
      <c r="G1356" s="114" t="s">
        <v>2850</v>
      </c>
      <c r="H1356" s="114" t="s">
        <v>2850</v>
      </c>
      <c r="I1356" s="115" t="s">
        <v>951</v>
      </c>
      <c r="J1356" s="116" t="s">
        <v>2851</v>
      </c>
    </row>
    <row r="1357" spans="1:10" ht="81" x14ac:dyDescent="0.35">
      <c r="A1357" s="8">
        <v>1352</v>
      </c>
      <c r="B1357" s="126" t="s">
        <v>2852</v>
      </c>
      <c r="C1357" s="14" t="s">
        <v>937</v>
      </c>
      <c r="D1357" s="139">
        <v>63879</v>
      </c>
      <c r="E1357" s="139">
        <v>63879</v>
      </c>
      <c r="F1357" s="14" t="s">
        <v>1502</v>
      </c>
      <c r="G1357" s="14" t="s">
        <v>2853</v>
      </c>
      <c r="H1357" s="14" t="s">
        <v>2853</v>
      </c>
      <c r="I1357" s="9" t="s">
        <v>1504</v>
      </c>
      <c r="J1357" s="9" t="s">
        <v>25632</v>
      </c>
    </row>
    <row r="1358" spans="1:10" ht="81" x14ac:dyDescent="0.35">
      <c r="A1358" s="8">
        <v>1353</v>
      </c>
      <c r="B1358" s="126" t="s">
        <v>2854</v>
      </c>
      <c r="C1358" s="14" t="s">
        <v>937</v>
      </c>
      <c r="D1358" s="139">
        <v>71690</v>
      </c>
      <c r="E1358" s="139">
        <v>71690</v>
      </c>
      <c r="F1358" s="14" t="s">
        <v>1502</v>
      </c>
      <c r="G1358" s="14" t="s">
        <v>2855</v>
      </c>
      <c r="H1358" s="14" t="s">
        <v>2855</v>
      </c>
      <c r="I1358" s="9" t="s">
        <v>1504</v>
      </c>
      <c r="J1358" s="9" t="s">
        <v>25633</v>
      </c>
    </row>
    <row r="1359" spans="1:10" ht="60.75" x14ac:dyDescent="0.35">
      <c r="A1359" s="8">
        <v>1354</v>
      </c>
      <c r="B1359" s="126" t="s">
        <v>2856</v>
      </c>
      <c r="C1359" s="14" t="s">
        <v>937</v>
      </c>
      <c r="D1359" s="139">
        <v>44940</v>
      </c>
      <c r="E1359" s="139">
        <v>44940</v>
      </c>
      <c r="F1359" s="14" t="s">
        <v>1502</v>
      </c>
      <c r="G1359" s="14" t="s">
        <v>2857</v>
      </c>
      <c r="H1359" s="14" t="s">
        <v>2857</v>
      </c>
      <c r="I1359" s="9" t="s">
        <v>1504</v>
      </c>
      <c r="J1359" s="9" t="s">
        <v>25634</v>
      </c>
    </row>
    <row r="1360" spans="1:10" ht="60.75" x14ac:dyDescent="0.35">
      <c r="A1360" s="8">
        <v>1355</v>
      </c>
      <c r="B1360" s="108" t="s">
        <v>1507</v>
      </c>
      <c r="C1360" s="14" t="s">
        <v>937</v>
      </c>
      <c r="D1360" s="139">
        <v>5190</v>
      </c>
      <c r="E1360" s="139">
        <v>5190</v>
      </c>
      <c r="F1360" s="14" t="s">
        <v>1502</v>
      </c>
      <c r="G1360" s="14" t="s">
        <v>2858</v>
      </c>
      <c r="H1360" s="14" t="s">
        <v>2858</v>
      </c>
      <c r="I1360" s="9" t="s">
        <v>1504</v>
      </c>
      <c r="J1360" s="9" t="s">
        <v>25634</v>
      </c>
    </row>
    <row r="1361" spans="1:10" ht="60.75" x14ac:dyDescent="0.35">
      <c r="A1361" s="8">
        <v>1356</v>
      </c>
      <c r="B1361" s="108" t="s">
        <v>2859</v>
      </c>
      <c r="C1361" s="14" t="s">
        <v>937</v>
      </c>
      <c r="D1361" s="139">
        <v>4820.3500000000004</v>
      </c>
      <c r="E1361" s="139">
        <v>4820.3500000000004</v>
      </c>
      <c r="F1361" s="14" t="s">
        <v>1502</v>
      </c>
      <c r="G1361" s="14" t="s">
        <v>2860</v>
      </c>
      <c r="H1361" s="14" t="s">
        <v>2860</v>
      </c>
      <c r="I1361" s="9" t="s">
        <v>1504</v>
      </c>
      <c r="J1361" s="9" t="s">
        <v>25635</v>
      </c>
    </row>
    <row r="1362" spans="1:10" ht="60.75" x14ac:dyDescent="0.35">
      <c r="A1362" s="8">
        <v>1357</v>
      </c>
      <c r="B1362" s="108" t="s">
        <v>2861</v>
      </c>
      <c r="C1362" s="14" t="s">
        <v>937</v>
      </c>
      <c r="D1362" s="139">
        <v>456676</v>
      </c>
      <c r="E1362" s="139">
        <v>456676</v>
      </c>
      <c r="F1362" s="14" t="s">
        <v>1502</v>
      </c>
      <c r="G1362" s="14" t="s">
        <v>2862</v>
      </c>
      <c r="H1362" s="14" t="s">
        <v>2862</v>
      </c>
      <c r="I1362" s="9" t="s">
        <v>1504</v>
      </c>
      <c r="J1362" s="9" t="s">
        <v>25636</v>
      </c>
    </row>
    <row r="1363" spans="1:10" ht="60.75" x14ac:dyDescent="0.35">
      <c r="A1363" s="8">
        <v>1358</v>
      </c>
      <c r="B1363" s="125" t="s">
        <v>2863</v>
      </c>
      <c r="C1363" s="14" t="s">
        <v>937</v>
      </c>
      <c r="D1363" s="143">
        <v>7200</v>
      </c>
      <c r="E1363" s="143">
        <v>7200</v>
      </c>
      <c r="F1363" s="45" t="s">
        <v>938</v>
      </c>
      <c r="G1363" s="45" t="s">
        <v>2864</v>
      </c>
      <c r="H1363" s="45" t="s">
        <v>2864</v>
      </c>
      <c r="I1363" s="45" t="s">
        <v>940</v>
      </c>
      <c r="J1363" s="45" t="s">
        <v>2865</v>
      </c>
    </row>
    <row r="1364" spans="1:10" ht="101.25" x14ac:dyDescent="0.35">
      <c r="A1364" s="8">
        <v>1359</v>
      </c>
      <c r="B1364" s="125" t="s">
        <v>2866</v>
      </c>
      <c r="C1364" s="14" t="s">
        <v>937</v>
      </c>
      <c r="D1364" s="143">
        <v>17148</v>
      </c>
      <c r="E1364" s="143">
        <v>20280</v>
      </c>
      <c r="F1364" s="45" t="s">
        <v>938</v>
      </c>
      <c r="G1364" s="45" t="s">
        <v>2867</v>
      </c>
      <c r="H1364" s="45" t="s">
        <v>2867</v>
      </c>
      <c r="I1364" s="45" t="s">
        <v>940</v>
      </c>
      <c r="J1364" s="45" t="s">
        <v>2868</v>
      </c>
    </row>
    <row r="1365" spans="1:10" ht="81" x14ac:dyDescent="0.35">
      <c r="A1365" s="8">
        <v>1360</v>
      </c>
      <c r="B1365" s="125" t="s">
        <v>2869</v>
      </c>
      <c r="C1365" s="14" t="s">
        <v>937</v>
      </c>
      <c r="D1365" s="143">
        <v>100000</v>
      </c>
      <c r="E1365" s="143">
        <v>105000</v>
      </c>
      <c r="F1365" s="45" t="s">
        <v>938</v>
      </c>
      <c r="G1365" s="45" t="s">
        <v>2870</v>
      </c>
      <c r="H1365" s="45" t="s">
        <v>2870</v>
      </c>
      <c r="I1365" s="45" t="s">
        <v>940</v>
      </c>
      <c r="J1365" s="45" t="s">
        <v>2871</v>
      </c>
    </row>
    <row r="1366" spans="1:10" ht="40.5" x14ac:dyDescent="0.35">
      <c r="A1366" s="8">
        <v>1361</v>
      </c>
      <c r="B1366" s="125" t="s">
        <v>2872</v>
      </c>
      <c r="C1366" s="14" t="s">
        <v>937</v>
      </c>
      <c r="D1366" s="143">
        <v>4451.2</v>
      </c>
      <c r="E1366" s="143">
        <v>4451.2</v>
      </c>
      <c r="F1366" s="45" t="s">
        <v>938</v>
      </c>
      <c r="G1366" s="45" t="s">
        <v>2873</v>
      </c>
      <c r="H1366" s="45" t="s">
        <v>2873</v>
      </c>
      <c r="I1366" s="45" t="s">
        <v>940</v>
      </c>
      <c r="J1366" s="45" t="s">
        <v>2874</v>
      </c>
    </row>
    <row r="1367" spans="1:10" ht="60.75" x14ac:dyDescent="0.35">
      <c r="A1367" s="8">
        <v>1362</v>
      </c>
      <c r="B1367" s="125" t="s">
        <v>2875</v>
      </c>
      <c r="C1367" s="14" t="s">
        <v>937</v>
      </c>
      <c r="D1367" s="143">
        <v>1920</v>
      </c>
      <c r="E1367" s="143">
        <v>1920</v>
      </c>
      <c r="F1367" s="45" t="s">
        <v>938</v>
      </c>
      <c r="G1367" s="45" t="s">
        <v>2876</v>
      </c>
      <c r="H1367" s="45" t="s">
        <v>2876</v>
      </c>
      <c r="I1367" s="45" t="s">
        <v>940</v>
      </c>
      <c r="J1367" s="45" t="s">
        <v>2877</v>
      </c>
    </row>
    <row r="1368" spans="1:10" ht="81" x14ac:dyDescent="0.35">
      <c r="A1368" s="8">
        <v>1363</v>
      </c>
      <c r="B1368" s="125" t="s">
        <v>2878</v>
      </c>
      <c r="C1368" s="14" t="s">
        <v>937</v>
      </c>
      <c r="D1368" s="143">
        <v>2280</v>
      </c>
      <c r="E1368" s="143">
        <v>2329.1999999999998</v>
      </c>
      <c r="F1368" s="45" t="s">
        <v>938</v>
      </c>
      <c r="G1368" s="45" t="s">
        <v>2879</v>
      </c>
      <c r="H1368" s="45" t="s">
        <v>2879</v>
      </c>
      <c r="I1368" s="45" t="s">
        <v>940</v>
      </c>
      <c r="J1368" s="45" t="s">
        <v>2880</v>
      </c>
    </row>
    <row r="1369" spans="1:10" ht="60.75" x14ac:dyDescent="0.35">
      <c r="A1369" s="8">
        <v>1364</v>
      </c>
      <c r="B1369" s="125" t="s">
        <v>1023</v>
      </c>
      <c r="C1369" s="14" t="s">
        <v>937</v>
      </c>
      <c r="D1369" s="143">
        <v>205440</v>
      </c>
      <c r="E1369" s="143">
        <v>205440</v>
      </c>
      <c r="F1369" s="45" t="s">
        <v>938</v>
      </c>
      <c r="G1369" s="45" t="s">
        <v>2881</v>
      </c>
      <c r="H1369" s="45" t="s">
        <v>2881</v>
      </c>
      <c r="I1369" s="45" t="s">
        <v>940</v>
      </c>
      <c r="J1369" s="45" t="s">
        <v>2882</v>
      </c>
    </row>
    <row r="1370" spans="1:10" ht="81" x14ac:dyDescent="0.35">
      <c r="A1370" s="8">
        <v>1365</v>
      </c>
      <c r="B1370" s="125" t="s">
        <v>2883</v>
      </c>
      <c r="C1370" s="14" t="s">
        <v>937</v>
      </c>
      <c r="D1370" s="143">
        <v>8980</v>
      </c>
      <c r="E1370" s="143">
        <v>16050</v>
      </c>
      <c r="F1370" s="45" t="s">
        <v>938</v>
      </c>
      <c r="G1370" s="45" t="s">
        <v>2884</v>
      </c>
      <c r="H1370" s="45" t="s">
        <v>2884</v>
      </c>
      <c r="I1370" s="45" t="s">
        <v>940</v>
      </c>
      <c r="J1370" s="45" t="s">
        <v>2885</v>
      </c>
    </row>
    <row r="1371" spans="1:10" ht="60.75" x14ac:dyDescent="0.35">
      <c r="A1371" s="8">
        <v>1366</v>
      </c>
      <c r="B1371" s="125" t="s">
        <v>2886</v>
      </c>
      <c r="C1371" s="14" t="s">
        <v>937</v>
      </c>
      <c r="D1371" s="143">
        <v>8120</v>
      </c>
      <c r="E1371" s="143">
        <v>8120</v>
      </c>
      <c r="F1371" s="45" t="s">
        <v>938</v>
      </c>
      <c r="G1371" s="45" t="s">
        <v>2887</v>
      </c>
      <c r="H1371" s="45" t="s">
        <v>2887</v>
      </c>
      <c r="I1371" s="45" t="s">
        <v>940</v>
      </c>
      <c r="J1371" s="45" t="s">
        <v>2888</v>
      </c>
    </row>
    <row r="1372" spans="1:10" ht="60.75" x14ac:dyDescent="0.35">
      <c r="A1372" s="8">
        <v>1367</v>
      </c>
      <c r="B1372" s="125" t="s">
        <v>2889</v>
      </c>
      <c r="C1372" s="14" t="s">
        <v>937</v>
      </c>
      <c r="D1372" s="143">
        <v>59920</v>
      </c>
      <c r="E1372" s="143">
        <v>108416</v>
      </c>
      <c r="F1372" s="45" t="s">
        <v>938</v>
      </c>
      <c r="G1372" s="45" t="s">
        <v>2890</v>
      </c>
      <c r="H1372" s="45" t="s">
        <v>2890</v>
      </c>
      <c r="I1372" s="45" t="s">
        <v>940</v>
      </c>
      <c r="J1372" s="45" t="s">
        <v>2891</v>
      </c>
    </row>
    <row r="1373" spans="1:10" ht="81" x14ac:dyDescent="0.35">
      <c r="A1373" s="8">
        <v>1368</v>
      </c>
      <c r="B1373" s="126" t="s">
        <v>36898</v>
      </c>
      <c r="C1373" s="111" t="s">
        <v>36856</v>
      </c>
      <c r="D1373" s="288">
        <v>420000</v>
      </c>
      <c r="E1373" s="288">
        <v>420000</v>
      </c>
      <c r="F1373" s="112" t="s">
        <v>37942</v>
      </c>
      <c r="G1373" s="111" t="s">
        <v>36899</v>
      </c>
      <c r="H1373" s="111" t="s">
        <v>36899</v>
      </c>
      <c r="I1373" s="333" t="s">
        <v>36812</v>
      </c>
      <c r="J1373" s="299" t="s">
        <v>36900</v>
      </c>
    </row>
    <row r="1374" spans="1:10" ht="81" x14ac:dyDescent="0.35">
      <c r="A1374" s="8">
        <v>1369</v>
      </c>
      <c r="B1374" s="12" t="s">
        <v>2892</v>
      </c>
      <c r="C1374" s="8" t="s">
        <v>2250</v>
      </c>
      <c r="D1374" s="141">
        <v>141150</v>
      </c>
      <c r="E1374" s="141">
        <v>141150</v>
      </c>
      <c r="F1374" s="8" t="s">
        <v>938</v>
      </c>
      <c r="G1374" s="8" t="s">
        <v>2893</v>
      </c>
      <c r="H1374" s="8" t="s">
        <v>2893</v>
      </c>
      <c r="I1374" s="8" t="s">
        <v>1058</v>
      </c>
      <c r="J1374" s="8" t="s">
        <v>36976</v>
      </c>
    </row>
    <row r="1375" spans="1:10" ht="40.5" x14ac:dyDescent="0.35">
      <c r="A1375" s="8">
        <v>1370</v>
      </c>
      <c r="B1375" s="12" t="s">
        <v>2894</v>
      </c>
      <c r="C1375" s="8" t="s">
        <v>2250</v>
      </c>
      <c r="D1375" s="141">
        <v>41000</v>
      </c>
      <c r="E1375" s="141">
        <v>41000</v>
      </c>
      <c r="F1375" s="8" t="s">
        <v>938</v>
      </c>
      <c r="G1375" s="8" t="s">
        <v>2895</v>
      </c>
      <c r="H1375" s="8" t="s">
        <v>2895</v>
      </c>
      <c r="I1375" s="8" t="s">
        <v>1058</v>
      </c>
      <c r="J1375" s="8" t="s">
        <v>36977</v>
      </c>
    </row>
    <row r="1376" spans="1:10" ht="40.5" x14ac:dyDescent="0.35">
      <c r="A1376" s="8">
        <v>1371</v>
      </c>
      <c r="B1376" s="12" t="s">
        <v>2896</v>
      </c>
      <c r="C1376" s="8" t="s">
        <v>2250</v>
      </c>
      <c r="D1376" s="141">
        <v>60000</v>
      </c>
      <c r="E1376" s="141">
        <v>60000</v>
      </c>
      <c r="F1376" s="8" t="s">
        <v>938</v>
      </c>
      <c r="G1376" s="8" t="s">
        <v>2897</v>
      </c>
      <c r="H1376" s="8" t="s">
        <v>2897</v>
      </c>
      <c r="I1376" s="8" t="s">
        <v>1058</v>
      </c>
      <c r="J1376" s="8" t="s">
        <v>36978</v>
      </c>
    </row>
    <row r="1377" spans="1:10" ht="60.75" x14ac:dyDescent="0.35">
      <c r="A1377" s="8">
        <v>1372</v>
      </c>
      <c r="B1377" s="12" t="s">
        <v>2898</v>
      </c>
      <c r="C1377" s="8" t="s">
        <v>2250</v>
      </c>
      <c r="D1377" s="141">
        <v>45000</v>
      </c>
      <c r="E1377" s="141">
        <v>45000</v>
      </c>
      <c r="F1377" s="8" t="s">
        <v>938</v>
      </c>
      <c r="G1377" s="8" t="s">
        <v>2899</v>
      </c>
      <c r="H1377" s="8" t="s">
        <v>2899</v>
      </c>
      <c r="I1377" s="8" t="s">
        <v>1058</v>
      </c>
      <c r="J1377" s="8" t="s">
        <v>36979</v>
      </c>
    </row>
    <row r="1378" spans="1:10" ht="40.5" x14ac:dyDescent="0.35">
      <c r="A1378" s="8">
        <v>1373</v>
      </c>
      <c r="B1378" s="12" t="s">
        <v>2900</v>
      </c>
      <c r="C1378" s="8" t="s">
        <v>2250</v>
      </c>
      <c r="D1378" s="141">
        <v>95370</v>
      </c>
      <c r="E1378" s="141">
        <v>95370</v>
      </c>
      <c r="F1378" s="8" t="s">
        <v>938</v>
      </c>
      <c r="G1378" s="8" t="s">
        <v>2901</v>
      </c>
      <c r="H1378" s="8" t="s">
        <v>2901</v>
      </c>
      <c r="I1378" s="8" t="s">
        <v>1058</v>
      </c>
      <c r="J1378" s="8" t="s">
        <v>36980</v>
      </c>
    </row>
    <row r="1379" spans="1:10" ht="60.75" x14ac:dyDescent="0.35">
      <c r="A1379" s="8">
        <v>1374</v>
      </c>
      <c r="B1379" s="12" t="s">
        <v>2902</v>
      </c>
      <c r="C1379" s="8" t="s">
        <v>2250</v>
      </c>
      <c r="D1379" s="141">
        <v>5400</v>
      </c>
      <c r="E1379" s="141">
        <v>5400</v>
      </c>
      <c r="F1379" s="8" t="s">
        <v>938</v>
      </c>
      <c r="G1379" s="8" t="s">
        <v>2903</v>
      </c>
      <c r="H1379" s="8" t="s">
        <v>2903</v>
      </c>
      <c r="I1379" s="8" t="s">
        <v>1058</v>
      </c>
      <c r="J1379" s="8" t="s">
        <v>36981</v>
      </c>
    </row>
    <row r="1380" spans="1:10" ht="40.5" x14ac:dyDescent="0.35">
      <c r="A1380" s="8">
        <v>1375</v>
      </c>
      <c r="B1380" s="12" t="s">
        <v>2904</v>
      </c>
      <c r="C1380" s="8" t="s">
        <v>2250</v>
      </c>
      <c r="D1380" s="141">
        <v>1405</v>
      </c>
      <c r="E1380" s="141">
        <v>1405</v>
      </c>
      <c r="F1380" s="8" t="s">
        <v>938</v>
      </c>
      <c r="G1380" s="8" t="s">
        <v>2905</v>
      </c>
      <c r="H1380" s="8" t="s">
        <v>2905</v>
      </c>
      <c r="I1380" s="8" t="s">
        <v>1058</v>
      </c>
      <c r="J1380" s="8" t="s">
        <v>36982</v>
      </c>
    </row>
    <row r="1381" spans="1:10" ht="40.5" x14ac:dyDescent="0.35">
      <c r="A1381" s="8">
        <v>1376</v>
      </c>
      <c r="B1381" s="12" t="s">
        <v>2906</v>
      </c>
      <c r="C1381" s="8" t="s">
        <v>2250</v>
      </c>
      <c r="D1381" s="141">
        <v>11800</v>
      </c>
      <c r="E1381" s="141">
        <v>11800</v>
      </c>
      <c r="F1381" s="8" t="s">
        <v>938</v>
      </c>
      <c r="G1381" s="8" t="s">
        <v>2907</v>
      </c>
      <c r="H1381" s="8" t="s">
        <v>2907</v>
      </c>
      <c r="I1381" s="8" t="s">
        <v>1058</v>
      </c>
      <c r="J1381" s="8" t="s">
        <v>36983</v>
      </c>
    </row>
    <row r="1382" spans="1:10" ht="40.5" x14ac:dyDescent="0.35">
      <c r="A1382" s="8">
        <v>1377</v>
      </c>
      <c r="B1382" s="12" t="s">
        <v>2908</v>
      </c>
      <c r="C1382" s="8" t="s">
        <v>2250</v>
      </c>
      <c r="D1382" s="141">
        <v>9300</v>
      </c>
      <c r="E1382" s="141">
        <v>9300</v>
      </c>
      <c r="F1382" s="8" t="s">
        <v>938</v>
      </c>
      <c r="G1382" s="8" t="s">
        <v>2909</v>
      </c>
      <c r="H1382" s="8" t="s">
        <v>2909</v>
      </c>
      <c r="I1382" s="8" t="s">
        <v>1058</v>
      </c>
      <c r="J1382" s="8" t="s">
        <v>36984</v>
      </c>
    </row>
    <row r="1383" spans="1:10" ht="40.5" x14ac:dyDescent="0.35">
      <c r="A1383" s="8">
        <v>1378</v>
      </c>
      <c r="B1383" s="12" t="s">
        <v>2910</v>
      </c>
      <c r="C1383" s="8" t="s">
        <v>2250</v>
      </c>
      <c r="D1383" s="141">
        <v>67450</v>
      </c>
      <c r="E1383" s="141">
        <v>67450</v>
      </c>
      <c r="F1383" s="8" t="s">
        <v>938</v>
      </c>
      <c r="G1383" s="8" t="s">
        <v>2911</v>
      </c>
      <c r="H1383" s="8" t="s">
        <v>2911</v>
      </c>
      <c r="I1383" s="8" t="s">
        <v>1058</v>
      </c>
      <c r="J1383" s="8" t="s">
        <v>36985</v>
      </c>
    </row>
    <row r="1384" spans="1:10" ht="40.5" x14ac:dyDescent="0.35">
      <c r="A1384" s="8">
        <v>1379</v>
      </c>
      <c r="B1384" s="12" t="s">
        <v>2912</v>
      </c>
      <c r="C1384" s="8" t="s">
        <v>2250</v>
      </c>
      <c r="D1384" s="141">
        <v>30000</v>
      </c>
      <c r="E1384" s="141">
        <v>30000</v>
      </c>
      <c r="F1384" s="8" t="s">
        <v>938</v>
      </c>
      <c r="G1384" s="8" t="s">
        <v>2913</v>
      </c>
      <c r="H1384" s="8" t="s">
        <v>2913</v>
      </c>
      <c r="I1384" s="8" t="s">
        <v>1058</v>
      </c>
      <c r="J1384" s="8" t="s">
        <v>36986</v>
      </c>
    </row>
    <row r="1385" spans="1:10" ht="60.75" x14ac:dyDescent="0.35">
      <c r="A1385" s="8">
        <v>1380</v>
      </c>
      <c r="B1385" s="12" t="s">
        <v>2914</v>
      </c>
      <c r="C1385" s="8" t="s">
        <v>2250</v>
      </c>
      <c r="D1385" s="141">
        <v>200000</v>
      </c>
      <c r="E1385" s="141">
        <v>200000</v>
      </c>
      <c r="F1385" s="8" t="s">
        <v>938</v>
      </c>
      <c r="G1385" s="8" t="s">
        <v>2915</v>
      </c>
      <c r="H1385" s="8" t="s">
        <v>2915</v>
      </c>
      <c r="I1385" s="8" t="s">
        <v>1058</v>
      </c>
      <c r="J1385" s="8" t="s">
        <v>36987</v>
      </c>
    </row>
    <row r="1386" spans="1:10" ht="40.5" x14ac:dyDescent="0.35">
      <c r="A1386" s="8">
        <v>1381</v>
      </c>
      <c r="B1386" s="12" t="s">
        <v>1299</v>
      </c>
      <c r="C1386" s="8" t="s">
        <v>1273</v>
      </c>
      <c r="D1386" s="137">
        <v>25600</v>
      </c>
      <c r="E1386" s="109">
        <v>25600</v>
      </c>
      <c r="F1386" s="8" t="s">
        <v>938</v>
      </c>
      <c r="G1386" s="110" t="s">
        <v>2916</v>
      </c>
      <c r="H1386" s="110" t="s">
        <v>2916</v>
      </c>
      <c r="I1386" s="8" t="s">
        <v>185</v>
      </c>
      <c r="J1386" s="8" t="s">
        <v>25637</v>
      </c>
    </row>
    <row r="1387" spans="1:10" ht="60.75" x14ac:dyDescent="0.35">
      <c r="A1387" s="8">
        <v>1382</v>
      </c>
      <c r="B1387" s="12" t="s">
        <v>1389</v>
      </c>
      <c r="C1387" s="8" t="s">
        <v>1278</v>
      </c>
      <c r="D1387" s="131">
        <v>4100</v>
      </c>
      <c r="E1387" s="131">
        <v>4100</v>
      </c>
      <c r="F1387" s="8" t="s">
        <v>37942</v>
      </c>
      <c r="G1387" s="8" t="s">
        <v>2917</v>
      </c>
      <c r="H1387" s="8" t="s">
        <v>2917</v>
      </c>
      <c r="I1387" s="18" t="s">
        <v>1058</v>
      </c>
      <c r="J1387" s="18" t="s">
        <v>2918</v>
      </c>
    </row>
    <row r="1388" spans="1:10" ht="81" x14ac:dyDescent="0.35">
      <c r="A1388" s="8">
        <v>1383</v>
      </c>
      <c r="B1388" s="12" t="s">
        <v>2919</v>
      </c>
      <c r="C1388" s="8" t="s">
        <v>1278</v>
      </c>
      <c r="D1388" s="131">
        <v>22000</v>
      </c>
      <c r="E1388" s="131">
        <v>22000</v>
      </c>
      <c r="F1388" s="8" t="s">
        <v>37942</v>
      </c>
      <c r="G1388" s="8" t="s">
        <v>2920</v>
      </c>
      <c r="H1388" s="8" t="s">
        <v>2920</v>
      </c>
      <c r="I1388" s="18" t="s">
        <v>1058</v>
      </c>
      <c r="J1388" s="18" t="s">
        <v>2921</v>
      </c>
    </row>
    <row r="1389" spans="1:10" ht="101.25" x14ac:dyDescent="0.35">
      <c r="A1389" s="8">
        <v>1384</v>
      </c>
      <c r="B1389" s="12" t="s">
        <v>2922</v>
      </c>
      <c r="C1389" s="8" t="s">
        <v>1167</v>
      </c>
      <c r="D1389" s="131">
        <v>246100</v>
      </c>
      <c r="E1389" s="131">
        <v>246100</v>
      </c>
      <c r="F1389" s="8" t="s">
        <v>37942</v>
      </c>
      <c r="G1389" s="8" t="s">
        <v>2923</v>
      </c>
      <c r="H1389" s="8" t="s">
        <v>2923</v>
      </c>
      <c r="I1389" s="14" t="s">
        <v>1169</v>
      </c>
      <c r="J1389" s="14" t="s">
        <v>2924</v>
      </c>
    </row>
    <row r="1390" spans="1:10" ht="60.75" x14ac:dyDescent="0.35">
      <c r="A1390" s="8">
        <v>1385</v>
      </c>
      <c r="B1390" s="12" t="s">
        <v>2925</v>
      </c>
      <c r="C1390" s="8" t="s">
        <v>1167</v>
      </c>
      <c r="D1390" s="131">
        <v>34878</v>
      </c>
      <c r="E1390" s="131">
        <v>34878</v>
      </c>
      <c r="F1390" s="8" t="s">
        <v>37942</v>
      </c>
      <c r="G1390" s="8" t="s">
        <v>2926</v>
      </c>
      <c r="H1390" s="8" t="s">
        <v>2926</v>
      </c>
      <c r="I1390" s="14" t="s">
        <v>1169</v>
      </c>
      <c r="J1390" s="14" t="s">
        <v>2927</v>
      </c>
    </row>
    <row r="1391" spans="1:10" ht="141.75" x14ac:dyDescent="0.35">
      <c r="A1391" s="8">
        <v>1386</v>
      </c>
      <c r="B1391" s="123" t="s">
        <v>2928</v>
      </c>
      <c r="C1391" s="14" t="s">
        <v>911</v>
      </c>
      <c r="D1391" s="109">
        <v>815000</v>
      </c>
      <c r="E1391" s="109">
        <v>815000</v>
      </c>
      <c r="F1391" s="112" t="s">
        <v>33</v>
      </c>
      <c r="G1391" s="8" t="s">
        <v>2929</v>
      </c>
      <c r="H1391" s="14" t="s">
        <v>2930</v>
      </c>
      <c r="I1391" s="112" t="s">
        <v>914</v>
      </c>
      <c r="J1391" s="112" t="s">
        <v>25115</v>
      </c>
    </row>
    <row r="1392" spans="1:10" ht="141.75" x14ac:dyDescent="0.35">
      <c r="A1392" s="8">
        <v>1387</v>
      </c>
      <c r="B1392" s="12" t="s">
        <v>2931</v>
      </c>
      <c r="C1392" s="8" t="s">
        <v>968</v>
      </c>
      <c r="D1392" s="133">
        <v>2000000</v>
      </c>
      <c r="E1392" s="133">
        <v>2000000</v>
      </c>
      <c r="F1392" s="8" t="s">
        <v>626</v>
      </c>
      <c r="G1392" s="8" t="s">
        <v>2932</v>
      </c>
      <c r="H1392" s="8" t="s">
        <v>2933</v>
      </c>
      <c r="I1392" s="8" t="s">
        <v>972</v>
      </c>
      <c r="J1392" s="8" t="s">
        <v>2934</v>
      </c>
    </row>
    <row r="1393" spans="1:10" ht="60.75" x14ac:dyDescent="0.35">
      <c r="A1393" s="8">
        <v>1388</v>
      </c>
      <c r="B1393" s="16" t="s">
        <v>26806</v>
      </c>
      <c r="C1393" s="8" t="s">
        <v>26755</v>
      </c>
      <c r="D1393" s="19">
        <v>53200</v>
      </c>
      <c r="E1393" s="19">
        <v>53200</v>
      </c>
      <c r="F1393" s="18" t="s">
        <v>37942</v>
      </c>
      <c r="G1393" s="18" t="s">
        <v>26807</v>
      </c>
      <c r="H1393" s="18" t="s">
        <v>26807</v>
      </c>
      <c r="I1393" s="261" t="s">
        <v>185</v>
      </c>
      <c r="J1393" s="18" t="s">
        <v>26808</v>
      </c>
    </row>
    <row r="1394" spans="1:10" ht="60.75" x14ac:dyDescent="0.35">
      <c r="A1394" s="8">
        <v>1389</v>
      </c>
      <c r="B1394" s="16" t="s">
        <v>26809</v>
      </c>
      <c r="C1394" s="8" t="s">
        <v>26755</v>
      </c>
      <c r="D1394" s="19">
        <v>98440</v>
      </c>
      <c r="E1394" s="19">
        <v>98440</v>
      </c>
      <c r="F1394" s="18" t="s">
        <v>37942</v>
      </c>
      <c r="G1394" s="18" t="s">
        <v>26810</v>
      </c>
      <c r="H1394" s="18" t="s">
        <v>26810</v>
      </c>
      <c r="I1394" s="261" t="s">
        <v>185</v>
      </c>
      <c r="J1394" s="8" t="s">
        <v>26811</v>
      </c>
    </row>
    <row r="1395" spans="1:10" ht="60.75" x14ac:dyDescent="0.35">
      <c r="A1395" s="8">
        <v>1390</v>
      </c>
      <c r="B1395" s="16" t="s">
        <v>26812</v>
      </c>
      <c r="C1395" s="8" t="s">
        <v>26755</v>
      </c>
      <c r="D1395" s="19">
        <v>24500</v>
      </c>
      <c r="E1395" s="19">
        <v>24500</v>
      </c>
      <c r="F1395" s="18" t="s">
        <v>37942</v>
      </c>
      <c r="G1395" s="18" t="s">
        <v>26813</v>
      </c>
      <c r="H1395" s="18" t="s">
        <v>26813</v>
      </c>
      <c r="I1395" s="261" t="s">
        <v>185</v>
      </c>
      <c r="J1395" s="18" t="s">
        <v>26814</v>
      </c>
    </row>
    <row r="1396" spans="1:10" ht="81" x14ac:dyDescent="0.35">
      <c r="A1396" s="8">
        <v>1391</v>
      </c>
      <c r="B1396" s="16" t="s">
        <v>26815</v>
      </c>
      <c r="C1396" s="8" t="s">
        <v>26755</v>
      </c>
      <c r="D1396" s="19">
        <v>320000</v>
      </c>
      <c r="E1396" s="19">
        <v>320000</v>
      </c>
      <c r="F1396" s="18" t="s">
        <v>37942</v>
      </c>
      <c r="G1396" s="18" t="s">
        <v>26816</v>
      </c>
      <c r="H1396" s="18" t="s">
        <v>26816</v>
      </c>
      <c r="I1396" s="261" t="s">
        <v>185</v>
      </c>
      <c r="J1396" s="18" t="s">
        <v>26817</v>
      </c>
    </row>
    <row r="1397" spans="1:10" ht="101.25" x14ac:dyDescent="0.35">
      <c r="A1397" s="8">
        <v>1392</v>
      </c>
      <c r="B1397" s="437" t="s">
        <v>44638</v>
      </c>
      <c r="C1397" s="430" t="s">
        <v>44424</v>
      </c>
      <c r="D1397" s="483">
        <v>10500</v>
      </c>
      <c r="E1397" s="483">
        <v>10500</v>
      </c>
      <c r="F1397" s="8" t="s">
        <v>938</v>
      </c>
      <c r="G1397" s="8" t="s">
        <v>44639</v>
      </c>
      <c r="H1397" s="8" t="s">
        <v>44639</v>
      </c>
      <c r="I1397" s="8" t="s">
        <v>44426</v>
      </c>
      <c r="J1397" s="113" t="s">
        <v>44640</v>
      </c>
    </row>
    <row r="1398" spans="1:10" ht="81" x14ac:dyDescent="0.35">
      <c r="A1398" s="8">
        <v>1393</v>
      </c>
      <c r="B1398" s="435" t="s">
        <v>44641</v>
      </c>
      <c r="C1398" s="430" t="s">
        <v>44424</v>
      </c>
      <c r="D1398" s="445">
        <v>180000</v>
      </c>
      <c r="E1398" s="445">
        <v>180000</v>
      </c>
      <c r="F1398" s="8" t="s">
        <v>938</v>
      </c>
      <c r="G1398" s="8" t="s">
        <v>44642</v>
      </c>
      <c r="H1398" s="8" t="s">
        <v>44642</v>
      </c>
      <c r="I1398" s="8" t="s">
        <v>44426</v>
      </c>
      <c r="J1398" s="113" t="s">
        <v>44643</v>
      </c>
    </row>
    <row r="1399" spans="1:10" ht="81" x14ac:dyDescent="0.35">
      <c r="A1399" s="8">
        <v>1394</v>
      </c>
      <c r="B1399" s="12" t="s">
        <v>44644</v>
      </c>
      <c r="C1399" s="430" t="s">
        <v>44424</v>
      </c>
      <c r="D1399" s="133">
        <v>12519</v>
      </c>
      <c r="E1399" s="133">
        <v>12519</v>
      </c>
      <c r="F1399" s="8" t="s">
        <v>938</v>
      </c>
      <c r="G1399" s="8" t="s">
        <v>44645</v>
      </c>
      <c r="H1399" s="8" t="s">
        <v>44645</v>
      </c>
      <c r="I1399" s="8" t="s">
        <v>44426</v>
      </c>
      <c r="J1399" s="113" t="s">
        <v>44646</v>
      </c>
    </row>
    <row r="1400" spans="1:10" ht="81" x14ac:dyDescent="0.35">
      <c r="A1400" s="8">
        <v>1395</v>
      </c>
      <c r="B1400" s="437" t="s">
        <v>44647</v>
      </c>
      <c r="C1400" s="430" t="s">
        <v>44424</v>
      </c>
      <c r="D1400" s="483">
        <v>98440</v>
      </c>
      <c r="E1400" s="483">
        <v>98440</v>
      </c>
      <c r="F1400" s="8" t="s">
        <v>938</v>
      </c>
      <c r="G1400" s="8" t="s">
        <v>44648</v>
      </c>
      <c r="H1400" s="8" t="s">
        <v>44648</v>
      </c>
      <c r="I1400" s="8" t="s">
        <v>44426</v>
      </c>
      <c r="J1400" s="113" t="s">
        <v>44649</v>
      </c>
    </row>
    <row r="1401" spans="1:10" ht="81" x14ac:dyDescent="0.35">
      <c r="A1401" s="8">
        <v>1396</v>
      </c>
      <c r="B1401" s="16" t="s">
        <v>44650</v>
      </c>
      <c r="C1401" s="430" t="s">
        <v>44424</v>
      </c>
      <c r="D1401" s="448">
        <v>9000</v>
      </c>
      <c r="E1401" s="448">
        <v>9000</v>
      </c>
      <c r="F1401" s="8" t="s">
        <v>938</v>
      </c>
      <c r="G1401" s="8" t="s">
        <v>44651</v>
      </c>
      <c r="H1401" s="8" t="s">
        <v>44651</v>
      </c>
      <c r="I1401" s="8" t="s">
        <v>44426</v>
      </c>
      <c r="J1401" s="113" t="s">
        <v>44652</v>
      </c>
    </row>
    <row r="1402" spans="1:10" ht="81" x14ac:dyDescent="0.35">
      <c r="A1402" s="8">
        <v>1397</v>
      </c>
      <c r="B1402" s="485" t="s">
        <v>44653</v>
      </c>
      <c r="C1402" s="430" t="s">
        <v>44424</v>
      </c>
      <c r="D1402" s="486">
        <v>8560</v>
      </c>
      <c r="E1402" s="486">
        <v>8560</v>
      </c>
      <c r="F1402" s="8" t="s">
        <v>938</v>
      </c>
      <c r="G1402" s="8" t="s">
        <v>44654</v>
      </c>
      <c r="H1402" s="8" t="s">
        <v>44654</v>
      </c>
      <c r="I1402" s="8" t="s">
        <v>44426</v>
      </c>
      <c r="J1402" s="113" t="s">
        <v>44655</v>
      </c>
    </row>
    <row r="1403" spans="1:10" ht="81" x14ac:dyDescent="0.35">
      <c r="A1403" s="8">
        <v>1398</v>
      </c>
      <c r="B1403" s="437" t="s">
        <v>44656</v>
      </c>
      <c r="C1403" s="430" t="s">
        <v>44424</v>
      </c>
      <c r="D1403" s="484">
        <v>12500</v>
      </c>
      <c r="E1403" s="484">
        <v>12500</v>
      </c>
      <c r="F1403" s="8" t="s">
        <v>938</v>
      </c>
      <c r="G1403" s="8" t="s">
        <v>44657</v>
      </c>
      <c r="H1403" s="8" t="s">
        <v>44657</v>
      </c>
      <c r="I1403" s="8" t="s">
        <v>44426</v>
      </c>
      <c r="J1403" s="113" t="s">
        <v>44658</v>
      </c>
    </row>
    <row r="1404" spans="1:10" ht="81" x14ac:dyDescent="0.35">
      <c r="A1404" s="8">
        <v>1399</v>
      </c>
      <c r="B1404" s="437" t="s">
        <v>44659</v>
      </c>
      <c r="C1404" s="430" t="s">
        <v>44424</v>
      </c>
      <c r="D1404" s="483">
        <v>82390</v>
      </c>
      <c r="E1404" s="483">
        <v>82390</v>
      </c>
      <c r="F1404" s="8" t="s">
        <v>938</v>
      </c>
      <c r="G1404" s="8" t="s">
        <v>44660</v>
      </c>
      <c r="H1404" s="8" t="s">
        <v>44660</v>
      </c>
      <c r="I1404" s="8" t="s">
        <v>44426</v>
      </c>
      <c r="J1404" s="113" t="s">
        <v>44661</v>
      </c>
    </row>
    <row r="1405" spans="1:10" ht="121.5" x14ac:dyDescent="0.35">
      <c r="A1405" s="8">
        <v>1400</v>
      </c>
      <c r="B1405" s="12" t="s">
        <v>44662</v>
      </c>
      <c r="C1405" s="430" t="s">
        <v>44424</v>
      </c>
      <c r="D1405" s="133">
        <v>3000000</v>
      </c>
      <c r="E1405" s="133">
        <v>3000000</v>
      </c>
      <c r="F1405" s="8" t="s">
        <v>626</v>
      </c>
      <c r="G1405" s="8" t="s">
        <v>44663</v>
      </c>
      <c r="H1405" s="8" t="s">
        <v>44663</v>
      </c>
      <c r="I1405" s="8" t="s">
        <v>44578</v>
      </c>
      <c r="J1405" s="8" t="s">
        <v>44664</v>
      </c>
    </row>
    <row r="1406" spans="1:10" ht="60.75" x14ac:dyDescent="0.35">
      <c r="A1406" s="8">
        <v>1401</v>
      </c>
      <c r="B1406" s="16" t="s">
        <v>26818</v>
      </c>
      <c r="C1406" s="8" t="s">
        <v>26755</v>
      </c>
      <c r="D1406" s="19">
        <v>24500</v>
      </c>
      <c r="E1406" s="19">
        <v>24500</v>
      </c>
      <c r="F1406" s="18" t="s">
        <v>37942</v>
      </c>
      <c r="G1406" s="18" t="s">
        <v>26819</v>
      </c>
      <c r="H1406" s="18" t="s">
        <v>26819</v>
      </c>
      <c r="I1406" s="261" t="s">
        <v>185</v>
      </c>
      <c r="J1406" s="18" t="s">
        <v>26820</v>
      </c>
    </row>
    <row r="1407" spans="1:10" ht="60.75" x14ac:dyDescent="0.35">
      <c r="A1407" s="8">
        <v>1402</v>
      </c>
      <c r="B1407" s="124" t="s">
        <v>2935</v>
      </c>
      <c r="C1407" s="114" t="s">
        <v>949</v>
      </c>
      <c r="D1407" s="132">
        <v>132130</v>
      </c>
      <c r="E1407" s="134">
        <v>132130</v>
      </c>
      <c r="F1407" s="114" t="s">
        <v>938</v>
      </c>
      <c r="G1407" s="114" t="s">
        <v>2936</v>
      </c>
      <c r="H1407" s="114" t="s">
        <v>2936</v>
      </c>
      <c r="I1407" s="115" t="s">
        <v>951</v>
      </c>
      <c r="J1407" s="116" t="s">
        <v>2937</v>
      </c>
    </row>
    <row r="1408" spans="1:10" ht="40.5" x14ac:dyDescent="0.35">
      <c r="A1408" s="8">
        <v>1403</v>
      </c>
      <c r="B1408" s="124" t="s">
        <v>2938</v>
      </c>
      <c r="C1408" s="114" t="s">
        <v>949</v>
      </c>
      <c r="D1408" s="132">
        <v>413020</v>
      </c>
      <c r="E1408" s="134">
        <v>413020</v>
      </c>
      <c r="F1408" s="114" t="s">
        <v>938</v>
      </c>
      <c r="G1408" s="114" t="s">
        <v>2939</v>
      </c>
      <c r="H1408" s="114" t="s">
        <v>2939</v>
      </c>
      <c r="I1408" s="115" t="s">
        <v>951</v>
      </c>
      <c r="J1408" s="116" t="s">
        <v>2940</v>
      </c>
    </row>
    <row r="1409" spans="1:10" ht="60.75" x14ac:dyDescent="0.35">
      <c r="A1409" s="8">
        <v>1404</v>
      </c>
      <c r="B1409" s="124" t="s">
        <v>36988</v>
      </c>
      <c r="C1409" s="114" t="s">
        <v>949</v>
      </c>
      <c r="D1409" s="132">
        <v>497550</v>
      </c>
      <c r="E1409" s="134">
        <v>497550</v>
      </c>
      <c r="F1409" s="114" t="s">
        <v>938</v>
      </c>
      <c r="G1409" s="114" t="s">
        <v>2941</v>
      </c>
      <c r="H1409" s="114" t="s">
        <v>2941</v>
      </c>
      <c r="I1409" s="115" t="s">
        <v>951</v>
      </c>
      <c r="J1409" s="116" t="s">
        <v>2942</v>
      </c>
    </row>
    <row r="1410" spans="1:10" ht="60.75" x14ac:dyDescent="0.35">
      <c r="A1410" s="8">
        <v>1405</v>
      </c>
      <c r="B1410" s="124" t="s">
        <v>2943</v>
      </c>
      <c r="C1410" s="114" t="s">
        <v>949</v>
      </c>
      <c r="D1410" s="132">
        <v>248068.8</v>
      </c>
      <c r="E1410" s="132">
        <v>248068.8</v>
      </c>
      <c r="F1410" s="114" t="s">
        <v>938</v>
      </c>
      <c r="G1410" s="114" t="s">
        <v>2944</v>
      </c>
      <c r="H1410" s="114" t="s">
        <v>2944</v>
      </c>
      <c r="I1410" s="115" t="s">
        <v>951</v>
      </c>
      <c r="J1410" s="116" t="s">
        <v>2945</v>
      </c>
    </row>
    <row r="1411" spans="1:10" ht="60.75" x14ac:dyDescent="0.35">
      <c r="A1411" s="8">
        <v>1406</v>
      </c>
      <c r="B1411" s="124" t="s">
        <v>2946</v>
      </c>
      <c r="C1411" s="114" t="s">
        <v>949</v>
      </c>
      <c r="D1411" s="132">
        <v>36400</v>
      </c>
      <c r="E1411" s="132">
        <v>36400</v>
      </c>
      <c r="F1411" s="114" t="s">
        <v>938</v>
      </c>
      <c r="G1411" s="114" t="s">
        <v>2947</v>
      </c>
      <c r="H1411" s="114" t="s">
        <v>2947</v>
      </c>
      <c r="I1411" s="115" t="s">
        <v>951</v>
      </c>
      <c r="J1411" s="116" t="s">
        <v>2948</v>
      </c>
    </row>
    <row r="1412" spans="1:10" ht="60.75" x14ac:dyDescent="0.35">
      <c r="A1412" s="8">
        <v>1407</v>
      </c>
      <c r="B1412" s="124" t="s">
        <v>2949</v>
      </c>
      <c r="C1412" s="114" t="s">
        <v>949</v>
      </c>
      <c r="D1412" s="132">
        <v>135000</v>
      </c>
      <c r="E1412" s="132">
        <v>135000</v>
      </c>
      <c r="F1412" s="114" t="s">
        <v>938</v>
      </c>
      <c r="G1412" s="114" t="s">
        <v>2950</v>
      </c>
      <c r="H1412" s="114" t="s">
        <v>2950</v>
      </c>
      <c r="I1412" s="115" t="s">
        <v>951</v>
      </c>
      <c r="J1412" s="116" t="s">
        <v>2951</v>
      </c>
    </row>
    <row r="1413" spans="1:10" ht="81" x14ac:dyDescent="0.35">
      <c r="A1413" s="8">
        <v>1408</v>
      </c>
      <c r="B1413" s="124" t="s">
        <v>36989</v>
      </c>
      <c r="C1413" s="114" t="s">
        <v>949</v>
      </c>
      <c r="D1413" s="132">
        <v>169800</v>
      </c>
      <c r="E1413" s="132">
        <v>169800</v>
      </c>
      <c r="F1413" s="114" t="s">
        <v>938</v>
      </c>
      <c r="G1413" s="114" t="s">
        <v>2952</v>
      </c>
      <c r="H1413" s="114" t="s">
        <v>2952</v>
      </c>
      <c r="I1413" s="115" t="s">
        <v>951</v>
      </c>
      <c r="J1413" s="116" t="s">
        <v>2953</v>
      </c>
    </row>
    <row r="1414" spans="1:10" ht="101.25" x14ac:dyDescent="0.35">
      <c r="A1414" s="8">
        <v>1409</v>
      </c>
      <c r="B1414" s="124" t="s">
        <v>2954</v>
      </c>
      <c r="C1414" s="114" t="s">
        <v>949</v>
      </c>
      <c r="D1414" s="132">
        <v>4760000</v>
      </c>
      <c r="E1414" s="132">
        <v>4770000</v>
      </c>
      <c r="F1414" s="114" t="s">
        <v>1073</v>
      </c>
      <c r="G1414" s="114" t="s">
        <v>2955</v>
      </c>
      <c r="H1414" s="114" t="s">
        <v>2956</v>
      </c>
      <c r="I1414" s="115" t="s">
        <v>2957</v>
      </c>
      <c r="J1414" s="116" t="s">
        <v>2958</v>
      </c>
    </row>
    <row r="1415" spans="1:10" ht="141.75" x14ac:dyDescent="0.35">
      <c r="A1415" s="8">
        <v>1410</v>
      </c>
      <c r="B1415" s="124" t="s">
        <v>2959</v>
      </c>
      <c r="C1415" s="114" t="s">
        <v>949</v>
      </c>
      <c r="D1415" s="132">
        <v>1295400</v>
      </c>
      <c r="E1415" s="132">
        <v>1296000</v>
      </c>
      <c r="F1415" s="114" t="s">
        <v>1073</v>
      </c>
      <c r="G1415" s="114" t="s">
        <v>2960</v>
      </c>
      <c r="H1415" s="114" t="s">
        <v>2961</v>
      </c>
      <c r="I1415" s="115" t="s">
        <v>1899</v>
      </c>
      <c r="J1415" s="116" t="s">
        <v>2962</v>
      </c>
    </row>
    <row r="1416" spans="1:10" ht="81" x14ac:dyDescent="0.35">
      <c r="A1416" s="8">
        <v>1411</v>
      </c>
      <c r="B1416" s="124" t="s">
        <v>2963</v>
      </c>
      <c r="C1416" s="114" t="s">
        <v>949</v>
      </c>
      <c r="D1416" s="132">
        <v>6866455</v>
      </c>
      <c r="E1416" s="132">
        <v>7618225</v>
      </c>
      <c r="F1416" s="114" t="s">
        <v>1073</v>
      </c>
      <c r="G1416" s="114" t="s">
        <v>2964</v>
      </c>
      <c r="H1416" s="114" t="s">
        <v>2964</v>
      </c>
      <c r="I1416" s="115" t="s">
        <v>951</v>
      </c>
      <c r="J1416" s="116" t="s">
        <v>2965</v>
      </c>
    </row>
    <row r="1417" spans="1:10" ht="121.5" x14ac:dyDescent="0.35">
      <c r="A1417" s="8">
        <v>1412</v>
      </c>
      <c r="B1417" s="124" t="s">
        <v>2966</v>
      </c>
      <c r="C1417" s="114" t="s">
        <v>949</v>
      </c>
      <c r="D1417" s="132">
        <v>456240</v>
      </c>
      <c r="E1417" s="132">
        <v>456240</v>
      </c>
      <c r="F1417" s="114" t="s">
        <v>938</v>
      </c>
      <c r="G1417" s="114" t="s">
        <v>2967</v>
      </c>
      <c r="H1417" s="114" t="s">
        <v>2967</v>
      </c>
      <c r="I1417" s="115" t="s">
        <v>951</v>
      </c>
      <c r="J1417" s="116" t="s">
        <v>2968</v>
      </c>
    </row>
    <row r="1418" spans="1:10" ht="81" x14ac:dyDescent="0.35">
      <c r="A1418" s="8">
        <v>1413</v>
      </c>
      <c r="B1418" s="124" t="s">
        <v>25116</v>
      </c>
      <c r="C1418" s="114" t="s">
        <v>949</v>
      </c>
      <c r="D1418" s="132">
        <v>434090</v>
      </c>
      <c r="E1418" s="132">
        <v>434090</v>
      </c>
      <c r="F1418" s="114" t="s">
        <v>938</v>
      </c>
      <c r="G1418" s="114" t="s">
        <v>2969</v>
      </c>
      <c r="H1418" s="114" t="s">
        <v>2969</v>
      </c>
      <c r="I1418" s="115" t="s">
        <v>951</v>
      </c>
      <c r="J1418" s="116" t="s">
        <v>2970</v>
      </c>
    </row>
    <row r="1419" spans="1:10" ht="101.25" x14ac:dyDescent="0.35">
      <c r="A1419" s="8">
        <v>1414</v>
      </c>
      <c r="B1419" s="124" t="s">
        <v>2971</v>
      </c>
      <c r="C1419" s="114" t="s">
        <v>949</v>
      </c>
      <c r="D1419" s="132">
        <v>881380</v>
      </c>
      <c r="E1419" s="132">
        <v>881380</v>
      </c>
      <c r="F1419" s="114" t="s">
        <v>938</v>
      </c>
      <c r="G1419" s="114" t="s">
        <v>2972</v>
      </c>
      <c r="H1419" s="114" t="s">
        <v>2972</v>
      </c>
      <c r="I1419" s="115" t="s">
        <v>951</v>
      </c>
      <c r="J1419" s="116" t="s">
        <v>2973</v>
      </c>
    </row>
    <row r="1420" spans="1:10" ht="60.75" x14ac:dyDescent="0.35">
      <c r="A1420" s="8">
        <v>1415</v>
      </c>
      <c r="B1420" s="124" t="s">
        <v>2974</v>
      </c>
      <c r="C1420" s="114" t="s">
        <v>949</v>
      </c>
      <c r="D1420" s="132">
        <v>1473035.59</v>
      </c>
      <c r="E1420" s="132">
        <v>1473035.59</v>
      </c>
      <c r="F1420" s="114" t="s">
        <v>938</v>
      </c>
      <c r="G1420" s="114" t="s">
        <v>2533</v>
      </c>
      <c r="H1420" s="114" t="s">
        <v>2533</v>
      </c>
      <c r="I1420" s="115" t="s">
        <v>951</v>
      </c>
      <c r="J1420" s="116" t="s">
        <v>2975</v>
      </c>
    </row>
    <row r="1421" spans="1:10" ht="60.75" x14ac:dyDescent="0.35">
      <c r="A1421" s="8">
        <v>1416</v>
      </c>
      <c r="B1421" s="124" t="s">
        <v>2976</v>
      </c>
      <c r="C1421" s="114" t="s">
        <v>949</v>
      </c>
      <c r="D1421" s="132">
        <v>465500</v>
      </c>
      <c r="E1421" s="132">
        <v>465500</v>
      </c>
      <c r="F1421" s="114" t="s">
        <v>938</v>
      </c>
      <c r="G1421" s="114" t="s">
        <v>2977</v>
      </c>
      <c r="H1421" s="114" t="s">
        <v>2977</v>
      </c>
      <c r="I1421" s="115" t="s">
        <v>951</v>
      </c>
      <c r="J1421" s="116" t="s">
        <v>2978</v>
      </c>
    </row>
    <row r="1422" spans="1:10" ht="60.75" x14ac:dyDescent="0.35">
      <c r="A1422" s="8">
        <v>1417</v>
      </c>
      <c r="B1422" s="124" t="s">
        <v>2979</v>
      </c>
      <c r="C1422" s="114" t="s">
        <v>949</v>
      </c>
      <c r="D1422" s="132">
        <v>32100</v>
      </c>
      <c r="E1422" s="132">
        <v>32100</v>
      </c>
      <c r="F1422" s="114" t="s">
        <v>938</v>
      </c>
      <c r="G1422" s="114" t="s">
        <v>2980</v>
      </c>
      <c r="H1422" s="114" t="s">
        <v>2980</v>
      </c>
      <c r="I1422" s="115" t="s">
        <v>951</v>
      </c>
      <c r="J1422" s="116" t="s">
        <v>2981</v>
      </c>
    </row>
    <row r="1423" spans="1:10" ht="162" x14ac:dyDescent="0.35">
      <c r="A1423" s="8">
        <v>1418</v>
      </c>
      <c r="B1423" s="124" t="s">
        <v>2982</v>
      </c>
      <c r="C1423" s="114" t="s">
        <v>949</v>
      </c>
      <c r="D1423" s="132">
        <v>820048</v>
      </c>
      <c r="E1423" s="134">
        <v>1198400</v>
      </c>
      <c r="F1423" s="114" t="s">
        <v>938</v>
      </c>
      <c r="G1423" s="114" t="s">
        <v>2983</v>
      </c>
      <c r="H1423" s="114" t="s">
        <v>2984</v>
      </c>
      <c r="I1423" s="115" t="s">
        <v>1899</v>
      </c>
      <c r="J1423" s="116" t="s">
        <v>2985</v>
      </c>
    </row>
    <row r="1424" spans="1:10" ht="40.5" x14ac:dyDescent="0.35">
      <c r="A1424" s="8">
        <v>1419</v>
      </c>
      <c r="B1424" s="124" t="s">
        <v>2986</v>
      </c>
      <c r="C1424" s="114" t="s">
        <v>949</v>
      </c>
      <c r="D1424" s="132">
        <v>16050</v>
      </c>
      <c r="E1424" s="132">
        <v>16050</v>
      </c>
      <c r="F1424" s="114" t="s">
        <v>938</v>
      </c>
      <c r="G1424" s="114" t="s">
        <v>2987</v>
      </c>
      <c r="H1424" s="114" t="s">
        <v>2987</v>
      </c>
      <c r="I1424" s="115" t="s">
        <v>951</v>
      </c>
      <c r="J1424" s="116" t="s">
        <v>2988</v>
      </c>
    </row>
    <row r="1425" spans="1:10" ht="60.75" x14ac:dyDescent="0.35">
      <c r="A1425" s="8">
        <v>1420</v>
      </c>
      <c r="B1425" s="124" t="s">
        <v>2989</v>
      </c>
      <c r="C1425" s="114" t="s">
        <v>949</v>
      </c>
      <c r="D1425" s="132">
        <v>18000</v>
      </c>
      <c r="E1425" s="132">
        <v>18000</v>
      </c>
      <c r="F1425" s="114" t="s">
        <v>938</v>
      </c>
      <c r="G1425" s="114" t="s">
        <v>2990</v>
      </c>
      <c r="H1425" s="114" t="s">
        <v>2990</v>
      </c>
      <c r="I1425" s="115" t="s">
        <v>951</v>
      </c>
      <c r="J1425" s="116" t="s">
        <v>2991</v>
      </c>
    </row>
    <row r="1426" spans="1:10" ht="40.5" x14ac:dyDescent="0.35">
      <c r="A1426" s="8">
        <v>1421</v>
      </c>
      <c r="B1426" s="124" t="s">
        <v>2992</v>
      </c>
      <c r="C1426" s="114" t="s">
        <v>949</v>
      </c>
      <c r="D1426" s="132">
        <v>437000</v>
      </c>
      <c r="E1426" s="132">
        <v>437000</v>
      </c>
      <c r="F1426" s="114" t="s">
        <v>938</v>
      </c>
      <c r="G1426" s="114" t="s">
        <v>2993</v>
      </c>
      <c r="H1426" s="114" t="s">
        <v>2993</v>
      </c>
      <c r="I1426" s="115" t="s">
        <v>951</v>
      </c>
      <c r="J1426" s="116" t="s">
        <v>2994</v>
      </c>
    </row>
    <row r="1427" spans="1:10" ht="60.75" x14ac:dyDescent="0.35">
      <c r="A1427" s="8">
        <v>1422</v>
      </c>
      <c r="B1427" s="124" t="s">
        <v>2995</v>
      </c>
      <c r="C1427" s="114" t="s">
        <v>949</v>
      </c>
      <c r="D1427" s="132">
        <v>493650</v>
      </c>
      <c r="E1427" s="132">
        <v>493650</v>
      </c>
      <c r="F1427" s="114" t="s">
        <v>938</v>
      </c>
      <c r="G1427" s="114" t="s">
        <v>2996</v>
      </c>
      <c r="H1427" s="114" t="s">
        <v>2996</v>
      </c>
      <c r="I1427" s="115" t="s">
        <v>951</v>
      </c>
      <c r="J1427" s="116" t="s">
        <v>2997</v>
      </c>
    </row>
    <row r="1428" spans="1:10" ht="40.5" x14ac:dyDescent="0.35">
      <c r="A1428" s="8">
        <v>1423</v>
      </c>
      <c r="B1428" s="124" t="s">
        <v>2998</v>
      </c>
      <c r="C1428" s="114" t="s">
        <v>949</v>
      </c>
      <c r="D1428" s="132">
        <v>9000</v>
      </c>
      <c r="E1428" s="132">
        <v>9000</v>
      </c>
      <c r="F1428" s="114" t="s">
        <v>938</v>
      </c>
      <c r="G1428" s="114" t="s">
        <v>2999</v>
      </c>
      <c r="H1428" s="114" t="s">
        <v>2999</v>
      </c>
      <c r="I1428" s="115" t="s">
        <v>951</v>
      </c>
      <c r="J1428" s="116" t="s">
        <v>3000</v>
      </c>
    </row>
    <row r="1429" spans="1:10" ht="40.5" x14ac:dyDescent="0.35">
      <c r="A1429" s="8">
        <v>1424</v>
      </c>
      <c r="B1429" s="124" t="s">
        <v>3001</v>
      </c>
      <c r="C1429" s="114" t="s">
        <v>949</v>
      </c>
      <c r="D1429" s="132">
        <v>30000</v>
      </c>
      <c r="E1429" s="134">
        <v>30000</v>
      </c>
      <c r="F1429" s="114" t="s">
        <v>938</v>
      </c>
      <c r="G1429" s="114" t="s">
        <v>957</v>
      </c>
      <c r="H1429" s="114" t="s">
        <v>957</v>
      </c>
      <c r="I1429" s="115" t="s">
        <v>951</v>
      </c>
      <c r="J1429" s="116" t="s">
        <v>3002</v>
      </c>
    </row>
    <row r="1430" spans="1:10" ht="81" x14ac:dyDescent="0.35">
      <c r="A1430" s="8">
        <v>1425</v>
      </c>
      <c r="B1430" s="12" t="s">
        <v>3003</v>
      </c>
      <c r="C1430" s="8" t="s">
        <v>2250</v>
      </c>
      <c r="D1430" s="141">
        <v>52000</v>
      </c>
      <c r="E1430" s="141">
        <v>52000</v>
      </c>
      <c r="F1430" s="8" t="s">
        <v>938</v>
      </c>
      <c r="G1430" s="8" t="s">
        <v>3004</v>
      </c>
      <c r="H1430" s="8" t="s">
        <v>3004</v>
      </c>
      <c r="I1430" s="8" t="s">
        <v>1058</v>
      </c>
      <c r="J1430" s="8" t="s">
        <v>25638</v>
      </c>
    </row>
    <row r="1431" spans="1:10" ht="40.5" x14ac:dyDescent="0.35">
      <c r="A1431" s="8">
        <v>1426</v>
      </c>
      <c r="B1431" s="12" t="s">
        <v>3005</v>
      </c>
      <c r="C1431" s="8" t="s">
        <v>2250</v>
      </c>
      <c r="D1431" s="141">
        <v>43800</v>
      </c>
      <c r="E1431" s="141">
        <v>43800</v>
      </c>
      <c r="F1431" s="8" t="s">
        <v>938</v>
      </c>
      <c r="G1431" s="8" t="s">
        <v>3006</v>
      </c>
      <c r="H1431" s="8" t="s">
        <v>3006</v>
      </c>
      <c r="I1431" s="8" t="s">
        <v>1058</v>
      </c>
      <c r="J1431" s="8" t="s">
        <v>25639</v>
      </c>
    </row>
    <row r="1432" spans="1:10" ht="81" x14ac:dyDescent="0.35">
      <c r="A1432" s="8">
        <v>1427</v>
      </c>
      <c r="B1432" s="12" t="s">
        <v>3007</v>
      </c>
      <c r="C1432" s="8" t="s">
        <v>2250</v>
      </c>
      <c r="D1432" s="141">
        <v>10000</v>
      </c>
      <c r="E1432" s="141">
        <v>10000</v>
      </c>
      <c r="F1432" s="8" t="s">
        <v>938</v>
      </c>
      <c r="G1432" s="8" t="s">
        <v>3008</v>
      </c>
      <c r="H1432" s="8" t="s">
        <v>3008</v>
      </c>
      <c r="I1432" s="8" t="s">
        <v>1058</v>
      </c>
      <c r="J1432" s="8" t="s">
        <v>25640</v>
      </c>
    </row>
    <row r="1433" spans="1:10" ht="40.5" x14ac:dyDescent="0.35">
      <c r="A1433" s="8">
        <v>1428</v>
      </c>
      <c r="B1433" s="12" t="s">
        <v>3009</v>
      </c>
      <c r="C1433" s="8" t="s">
        <v>2250</v>
      </c>
      <c r="D1433" s="141">
        <v>12500</v>
      </c>
      <c r="E1433" s="141">
        <v>12500</v>
      </c>
      <c r="F1433" s="8" t="s">
        <v>938</v>
      </c>
      <c r="G1433" s="8" t="s">
        <v>3010</v>
      </c>
      <c r="H1433" s="8" t="s">
        <v>3010</v>
      </c>
      <c r="I1433" s="8" t="s">
        <v>1058</v>
      </c>
      <c r="J1433" s="8" t="s">
        <v>25641</v>
      </c>
    </row>
    <row r="1434" spans="1:10" ht="40.5" x14ac:dyDescent="0.35">
      <c r="A1434" s="8">
        <v>1429</v>
      </c>
      <c r="B1434" s="12" t="s">
        <v>3011</v>
      </c>
      <c r="C1434" s="8" t="s">
        <v>2250</v>
      </c>
      <c r="D1434" s="141">
        <v>47500</v>
      </c>
      <c r="E1434" s="141">
        <v>47500</v>
      </c>
      <c r="F1434" s="8" t="s">
        <v>938</v>
      </c>
      <c r="G1434" s="8" t="s">
        <v>3012</v>
      </c>
      <c r="H1434" s="8" t="s">
        <v>3012</v>
      </c>
      <c r="I1434" s="8" t="s">
        <v>1058</v>
      </c>
      <c r="J1434" s="8" t="s">
        <v>25642</v>
      </c>
    </row>
    <row r="1435" spans="1:10" ht="60.75" x14ac:dyDescent="0.35">
      <c r="A1435" s="8">
        <v>1430</v>
      </c>
      <c r="B1435" s="12" t="s">
        <v>3013</v>
      </c>
      <c r="C1435" s="8" t="s">
        <v>2250</v>
      </c>
      <c r="D1435" s="141">
        <v>11200</v>
      </c>
      <c r="E1435" s="141">
        <v>11200</v>
      </c>
      <c r="F1435" s="8" t="s">
        <v>938</v>
      </c>
      <c r="G1435" s="8" t="s">
        <v>3014</v>
      </c>
      <c r="H1435" s="8" t="s">
        <v>3014</v>
      </c>
      <c r="I1435" s="8" t="s">
        <v>1058</v>
      </c>
      <c r="J1435" s="8" t="s">
        <v>25643</v>
      </c>
    </row>
    <row r="1436" spans="1:10" ht="60.75" x14ac:dyDescent="0.35">
      <c r="A1436" s="8">
        <v>1431</v>
      </c>
      <c r="B1436" s="12" t="s">
        <v>2626</v>
      </c>
      <c r="C1436" s="8" t="s">
        <v>2250</v>
      </c>
      <c r="D1436" s="141">
        <v>23998</v>
      </c>
      <c r="E1436" s="141">
        <v>23998</v>
      </c>
      <c r="F1436" s="8" t="s">
        <v>938</v>
      </c>
      <c r="G1436" s="8" t="s">
        <v>3015</v>
      </c>
      <c r="H1436" s="8" t="s">
        <v>3015</v>
      </c>
      <c r="I1436" s="8" t="s">
        <v>1058</v>
      </c>
      <c r="J1436" s="8" t="s">
        <v>25644</v>
      </c>
    </row>
    <row r="1437" spans="1:10" ht="60.75" x14ac:dyDescent="0.35">
      <c r="A1437" s="8">
        <v>1432</v>
      </c>
      <c r="B1437" s="12" t="s">
        <v>3016</v>
      </c>
      <c r="C1437" s="8" t="s">
        <v>2250</v>
      </c>
      <c r="D1437" s="141">
        <v>45800</v>
      </c>
      <c r="E1437" s="141">
        <v>45800</v>
      </c>
      <c r="F1437" s="8" t="s">
        <v>938</v>
      </c>
      <c r="G1437" s="8" t="s">
        <v>3017</v>
      </c>
      <c r="H1437" s="8" t="s">
        <v>3017</v>
      </c>
      <c r="I1437" s="8" t="s">
        <v>1058</v>
      </c>
      <c r="J1437" s="8" t="s">
        <v>25645</v>
      </c>
    </row>
    <row r="1438" spans="1:10" ht="60.75" x14ac:dyDescent="0.35">
      <c r="A1438" s="8">
        <v>1433</v>
      </c>
      <c r="B1438" s="12" t="s">
        <v>3018</v>
      </c>
      <c r="C1438" s="8" t="s">
        <v>2250</v>
      </c>
      <c r="D1438" s="141">
        <v>14070</v>
      </c>
      <c r="E1438" s="141">
        <v>14070</v>
      </c>
      <c r="F1438" s="8" t="s">
        <v>938</v>
      </c>
      <c r="G1438" s="8" t="s">
        <v>3019</v>
      </c>
      <c r="H1438" s="8" t="s">
        <v>3019</v>
      </c>
      <c r="I1438" s="8" t="s">
        <v>1058</v>
      </c>
      <c r="J1438" s="8" t="s">
        <v>25646</v>
      </c>
    </row>
    <row r="1439" spans="1:10" ht="40.5" x14ac:dyDescent="0.35">
      <c r="A1439" s="8">
        <v>1434</v>
      </c>
      <c r="B1439" s="12" t="s">
        <v>3020</v>
      </c>
      <c r="C1439" s="8" t="s">
        <v>2250</v>
      </c>
      <c r="D1439" s="141">
        <v>16950</v>
      </c>
      <c r="E1439" s="141">
        <v>16950</v>
      </c>
      <c r="F1439" s="8" t="s">
        <v>938</v>
      </c>
      <c r="G1439" s="8" t="s">
        <v>3021</v>
      </c>
      <c r="H1439" s="8" t="s">
        <v>3021</v>
      </c>
      <c r="I1439" s="8" t="s">
        <v>1058</v>
      </c>
      <c r="J1439" s="8" t="s">
        <v>25647</v>
      </c>
    </row>
    <row r="1440" spans="1:10" ht="40.5" x14ac:dyDescent="0.35">
      <c r="A1440" s="8">
        <v>1435</v>
      </c>
      <c r="B1440" s="12" t="s">
        <v>3022</v>
      </c>
      <c r="C1440" s="8" t="s">
        <v>2250</v>
      </c>
      <c r="D1440" s="141">
        <v>21850</v>
      </c>
      <c r="E1440" s="141">
        <v>21850</v>
      </c>
      <c r="F1440" s="8" t="s">
        <v>938</v>
      </c>
      <c r="G1440" s="8" t="s">
        <v>3023</v>
      </c>
      <c r="H1440" s="8" t="s">
        <v>3023</v>
      </c>
      <c r="I1440" s="8" t="s">
        <v>1058</v>
      </c>
      <c r="J1440" s="8" t="s">
        <v>25648</v>
      </c>
    </row>
    <row r="1441" spans="1:10" ht="40.5" x14ac:dyDescent="0.35">
      <c r="A1441" s="8">
        <v>1436</v>
      </c>
      <c r="B1441" s="12" t="s">
        <v>3020</v>
      </c>
      <c r="C1441" s="8" t="s">
        <v>2250</v>
      </c>
      <c r="D1441" s="141">
        <v>4500</v>
      </c>
      <c r="E1441" s="141">
        <v>4500</v>
      </c>
      <c r="F1441" s="8" t="s">
        <v>938</v>
      </c>
      <c r="G1441" s="8" t="s">
        <v>3024</v>
      </c>
      <c r="H1441" s="8" t="s">
        <v>3024</v>
      </c>
      <c r="I1441" s="8" t="s">
        <v>1058</v>
      </c>
      <c r="J1441" s="8" t="s">
        <v>25649</v>
      </c>
    </row>
    <row r="1442" spans="1:10" ht="81" x14ac:dyDescent="0.35">
      <c r="A1442" s="8">
        <v>1437</v>
      </c>
      <c r="B1442" s="12" t="s">
        <v>3020</v>
      </c>
      <c r="C1442" s="8" t="s">
        <v>2250</v>
      </c>
      <c r="D1442" s="141">
        <v>5100</v>
      </c>
      <c r="E1442" s="141">
        <v>5100</v>
      </c>
      <c r="F1442" s="8" t="s">
        <v>938</v>
      </c>
      <c r="G1442" s="8" t="s">
        <v>3025</v>
      </c>
      <c r="H1442" s="8" t="s">
        <v>3025</v>
      </c>
      <c r="I1442" s="8" t="s">
        <v>1058</v>
      </c>
      <c r="J1442" s="8" t="s">
        <v>25650</v>
      </c>
    </row>
    <row r="1443" spans="1:10" ht="60.75" x14ac:dyDescent="0.35">
      <c r="A1443" s="8">
        <v>1438</v>
      </c>
      <c r="B1443" s="12" t="s">
        <v>2914</v>
      </c>
      <c r="C1443" s="8" t="s">
        <v>2250</v>
      </c>
      <c r="D1443" s="141">
        <v>64200</v>
      </c>
      <c r="E1443" s="141">
        <v>64200</v>
      </c>
      <c r="F1443" s="8" t="s">
        <v>938</v>
      </c>
      <c r="G1443" s="8" t="s">
        <v>3026</v>
      </c>
      <c r="H1443" s="8" t="s">
        <v>3026</v>
      </c>
      <c r="I1443" s="8" t="s">
        <v>1058</v>
      </c>
      <c r="J1443" s="8" t="s">
        <v>25651</v>
      </c>
    </row>
    <row r="1444" spans="1:10" ht="40.5" x14ac:dyDescent="0.35">
      <c r="A1444" s="8">
        <v>1439</v>
      </c>
      <c r="B1444" s="12" t="s">
        <v>2418</v>
      </c>
      <c r="C1444" s="8" t="s">
        <v>1273</v>
      </c>
      <c r="D1444" s="137">
        <v>21180</v>
      </c>
      <c r="E1444" s="109">
        <v>21180</v>
      </c>
      <c r="F1444" s="8" t="s">
        <v>938</v>
      </c>
      <c r="G1444" s="110" t="s">
        <v>3027</v>
      </c>
      <c r="H1444" s="110" t="s">
        <v>3027</v>
      </c>
      <c r="I1444" s="8" t="s">
        <v>185</v>
      </c>
      <c r="J1444" s="8" t="s">
        <v>25652</v>
      </c>
    </row>
    <row r="1445" spans="1:10" ht="60.75" x14ac:dyDescent="0.35">
      <c r="A1445" s="8">
        <v>1440</v>
      </c>
      <c r="B1445" s="12" t="s">
        <v>3028</v>
      </c>
      <c r="C1445" s="8" t="s">
        <v>1056</v>
      </c>
      <c r="D1445" s="137">
        <v>4900</v>
      </c>
      <c r="E1445" s="137">
        <v>4900</v>
      </c>
      <c r="F1445" s="8" t="s">
        <v>37942</v>
      </c>
      <c r="G1445" s="8" t="s">
        <v>3029</v>
      </c>
      <c r="H1445" s="8" t="s">
        <v>3029</v>
      </c>
      <c r="I1445" s="8" t="s">
        <v>1058</v>
      </c>
      <c r="J1445" s="8" t="s">
        <v>3030</v>
      </c>
    </row>
    <row r="1446" spans="1:10" ht="81" x14ac:dyDescent="0.35">
      <c r="A1446" s="8">
        <v>1441</v>
      </c>
      <c r="B1446" s="12" t="s">
        <v>1398</v>
      </c>
      <c r="C1446" s="8" t="s">
        <v>1056</v>
      </c>
      <c r="D1446" s="137">
        <v>5700</v>
      </c>
      <c r="E1446" s="137">
        <v>5700</v>
      </c>
      <c r="F1446" s="8" t="s">
        <v>37942</v>
      </c>
      <c r="G1446" s="8" t="s">
        <v>3031</v>
      </c>
      <c r="H1446" s="8" t="s">
        <v>3031</v>
      </c>
      <c r="I1446" s="8" t="s">
        <v>1058</v>
      </c>
      <c r="J1446" s="8" t="s">
        <v>3032</v>
      </c>
    </row>
    <row r="1447" spans="1:10" ht="81" x14ac:dyDescent="0.35">
      <c r="A1447" s="8">
        <v>1442</v>
      </c>
      <c r="B1447" s="12" t="s">
        <v>1719</v>
      </c>
      <c r="C1447" s="8" t="s">
        <v>1056</v>
      </c>
      <c r="D1447" s="137">
        <v>42000</v>
      </c>
      <c r="E1447" s="137">
        <v>42000</v>
      </c>
      <c r="F1447" s="8" t="s">
        <v>37942</v>
      </c>
      <c r="G1447" s="8" t="s">
        <v>3033</v>
      </c>
      <c r="H1447" s="8" t="s">
        <v>3033</v>
      </c>
      <c r="I1447" s="8" t="s">
        <v>1058</v>
      </c>
      <c r="J1447" s="8" t="s">
        <v>3034</v>
      </c>
    </row>
    <row r="1448" spans="1:10" ht="60.75" x14ac:dyDescent="0.35">
      <c r="A1448" s="8">
        <v>1443</v>
      </c>
      <c r="B1448" s="12" t="s">
        <v>1719</v>
      </c>
      <c r="C1448" s="8" t="s">
        <v>1056</v>
      </c>
      <c r="D1448" s="137">
        <v>2508</v>
      </c>
      <c r="E1448" s="137">
        <v>2508</v>
      </c>
      <c r="F1448" s="8" t="s">
        <v>37942</v>
      </c>
      <c r="G1448" s="8" t="s">
        <v>3035</v>
      </c>
      <c r="H1448" s="8" t="s">
        <v>3035</v>
      </c>
      <c r="I1448" s="8" t="s">
        <v>1058</v>
      </c>
      <c r="J1448" s="8" t="s">
        <v>3036</v>
      </c>
    </row>
    <row r="1449" spans="1:10" ht="81" x14ac:dyDescent="0.35">
      <c r="A1449" s="8">
        <v>1444</v>
      </c>
      <c r="B1449" s="12" t="s">
        <v>3037</v>
      </c>
      <c r="C1449" s="8" t="s">
        <v>1056</v>
      </c>
      <c r="D1449" s="137">
        <v>11981</v>
      </c>
      <c r="E1449" s="137">
        <v>11981</v>
      </c>
      <c r="F1449" s="8" t="s">
        <v>37942</v>
      </c>
      <c r="G1449" s="8" t="s">
        <v>3038</v>
      </c>
      <c r="H1449" s="8" t="s">
        <v>3038</v>
      </c>
      <c r="I1449" s="8" t="s">
        <v>1058</v>
      </c>
      <c r="J1449" s="8" t="s">
        <v>3039</v>
      </c>
    </row>
    <row r="1450" spans="1:10" ht="121.5" x14ac:dyDescent="0.35">
      <c r="A1450" s="8">
        <v>1445</v>
      </c>
      <c r="B1450" s="123" t="s">
        <v>3040</v>
      </c>
      <c r="C1450" s="14" t="s">
        <v>911</v>
      </c>
      <c r="D1450" s="109">
        <v>196000</v>
      </c>
      <c r="E1450" s="109">
        <v>196000</v>
      </c>
      <c r="F1450" s="112" t="s">
        <v>33</v>
      </c>
      <c r="G1450" s="8" t="s">
        <v>3041</v>
      </c>
      <c r="H1450" s="14" t="s">
        <v>3042</v>
      </c>
      <c r="I1450" s="112" t="s">
        <v>914</v>
      </c>
      <c r="J1450" s="112" t="s">
        <v>25117</v>
      </c>
    </row>
    <row r="1451" spans="1:10" ht="409.5" x14ac:dyDescent="0.35">
      <c r="A1451" s="8">
        <v>1446</v>
      </c>
      <c r="B1451" s="123" t="s">
        <v>3043</v>
      </c>
      <c r="C1451" s="14" t="s">
        <v>911</v>
      </c>
      <c r="D1451" s="135">
        <v>5980</v>
      </c>
      <c r="E1451" s="136">
        <v>5980</v>
      </c>
      <c r="F1451" s="112" t="s">
        <v>33</v>
      </c>
      <c r="G1451" s="14" t="s">
        <v>3044</v>
      </c>
      <c r="H1451" s="14" t="s">
        <v>3045</v>
      </c>
      <c r="I1451" s="112" t="s">
        <v>914</v>
      </c>
      <c r="J1451" s="112" t="s">
        <v>25118</v>
      </c>
    </row>
    <row r="1452" spans="1:10" ht="409.5" x14ac:dyDescent="0.35">
      <c r="A1452" s="8">
        <v>1447</v>
      </c>
      <c r="B1452" s="123" t="s">
        <v>3046</v>
      </c>
      <c r="C1452" s="14" t="s">
        <v>911</v>
      </c>
      <c r="D1452" s="135">
        <v>9400</v>
      </c>
      <c r="E1452" s="136">
        <v>9400</v>
      </c>
      <c r="F1452" s="112" t="s">
        <v>33</v>
      </c>
      <c r="G1452" s="14" t="s">
        <v>3047</v>
      </c>
      <c r="H1452" s="14" t="s">
        <v>3048</v>
      </c>
      <c r="I1452" s="112" t="s">
        <v>914</v>
      </c>
      <c r="J1452" s="112" t="s">
        <v>25119</v>
      </c>
    </row>
    <row r="1453" spans="1:10" ht="243" x14ac:dyDescent="0.35">
      <c r="A1453" s="8">
        <v>1448</v>
      </c>
      <c r="B1453" s="123" t="s">
        <v>3049</v>
      </c>
      <c r="C1453" s="14" t="s">
        <v>911</v>
      </c>
      <c r="D1453" s="135">
        <v>6500</v>
      </c>
      <c r="E1453" s="136">
        <v>6500</v>
      </c>
      <c r="F1453" s="112" t="s">
        <v>33</v>
      </c>
      <c r="G1453" s="14" t="s">
        <v>2160</v>
      </c>
      <c r="H1453" s="14" t="s">
        <v>2161</v>
      </c>
      <c r="I1453" s="112" t="s">
        <v>914</v>
      </c>
      <c r="J1453" s="112" t="s">
        <v>25120</v>
      </c>
    </row>
    <row r="1454" spans="1:10" ht="101.25" x14ac:dyDescent="0.35">
      <c r="A1454" s="8">
        <v>1449</v>
      </c>
      <c r="B1454" s="123" t="s">
        <v>3050</v>
      </c>
      <c r="C1454" s="14" t="s">
        <v>911</v>
      </c>
      <c r="D1454" s="135">
        <v>25200</v>
      </c>
      <c r="E1454" s="136">
        <v>25200</v>
      </c>
      <c r="F1454" s="112" t="s">
        <v>33</v>
      </c>
      <c r="G1454" s="14" t="s">
        <v>3051</v>
      </c>
      <c r="H1454" s="14" t="s">
        <v>3052</v>
      </c>
      <c r="I1454" s="112" t="s">
        <v>914</v>
      </c>
      <c r="J1454" s="112" t="s">
        <v>25121</v>
      </c>
    </row>
    <row r="1455" spans="1:10" ht="121.5" x14ac:dyDescent="0.35">
      <c r="A1455" s="8">
        <v>1450</v>
      </c>
      <c r="B1455" s="123" t="s">
        <v>3053</v>
      </c>
      <c r="C1455" s="14" t="s">
        <v>911</v>
      </c>
      <c r="D1455" s="135">
        <v>23192.25</v>
      </c>
      <c r="E1455" s="136">
        <v>23192.25</v>
      </c>
      <c r="F1455" s="112" t="s">
        <v>33</v>
      </c>
      <c r="G1455" s="14" t="s">
        <v>3054</v>
      </c>
      <c r="H1455" s="14" t="s">
        <v>3055</v>
      </c>
      <c r="I1455" s="112" t="s">
        <v>914</v>
      </c>
      <c r="J1455" s="112" t="s">
        <v>25122</v>
      </c>
    </row>
    <row r="1456" spans="1:10" ht="121.5" x14ac:dyDescent="0.35">
      <c r="A1456" s="8">
        <v>1451</v>
      </c>
      <c r="B1456" s="123" t="s">
        <v>3056</v>
      </c>
      <c r="C1456" s="14" t="s">
        <v>911</v>
      </c>
      <c r="D1456" s="135">
        <v>150</v>
      </c>
      <c r="E1456" s="144">
        <v>150</v>
      </c>
      <c r="F1456" s="112" t="s">
        <v>33</v>
      </c>
      <c r="G1456" s="14" t="s">
        <v>3057</v>
      </c>
      <c r="H1456" s="14" t="s">
        <v>3058</v>
      </c>
      <c r="I1456" s="112" t="s">
        <v>914</v>
      </c>
      <c r="J1456" s="112" t="s">
        <v>25123</v>
      </c>
    </row>
    <row r="1457" spans="1:10" ht="141.75" x14ac:dyDescent="0.35">
      <c r="A1457" s="8">
        <v>1452</v>
      </c>
      <c r="B1457" s="123" t="s">
        <v>3059</v>
      </c>
      <c r="C1457" s="14" t="s">
        <v>911</v>
      </c>
      <c r="D1457" s="135">
        <v>8025</v>
      </c>
      <c r="E1457" s="136">
        <v>8025</v>
      </c>
      <c r="F1457" s="112" t="s">
        <v>33</v>
      </c>
      <c r="G1457" s="14" t="s">
        <v>3060</v>
      </c>
      <c r="H1457" s="14" t="s">
        <v>3061</v>
      </c>
      <c r="I1457" s="112" t="s">
        <v>914</v>
      </c>
      <c r="J1457" s="112" t="s">
        <v>25124</v>
      </c>
    </row>
    <row r="1458" spans="1:10" ht="222.75" x14ac:dyDescent="0.35">
      <c r="A1458" s="8">
        <v>1453</v>
      </c>
      <c r="B1458" s="123" t="s">
        <v>3062</v>
      </c>
      <c r="C1458" s="14" t="s">
        <v>911</v>
      </c>
      <c r="D1458" s="135">
        <v>550</v>
      </c>
      <c r="E1458" s="145">
        <v>550</v>
      </c>
      <c r="F1458" s="112" t="s">
        <v>33</v>
      </c>
      <c r="G1458" s="14" t="s">
        <v>3063</v>
      </c>
      <c r="H1458" s="14" t="s">
        <v>3064</v>
      </c>
      <c r="I1458" s="112" t="s">
        <v>914</v>
      </c>
      <c r="J1458" s="112" t="s">
        <v>25125</v>
      </c>
    </row>
    <row r="1459" spans="1:10" ht="222.75" x14ac:dyDescent="0.35">
      <c r="A1459" s="8">
        <v>1454</v>
      </c>
      <c r="B1459" s="123" t="s">
        <v>3065</v>
      </c>
      <c r="C1459" s="14" t="s">
        <v>911</v>
      </c>
      <c r="D1459" s="135">
        <v>4600</v>
      </c>
      <c r="E1459" s="136">
        <v>4600</v>
      </c>
      <c r="F1459" s="112" t="s">
        <v>33</v>
      </c>
      <c r="G1459" s="14" t="s">
        <v>3066</v>
      </c>
      <c r="H1459" s="14" t="s">
        <v>1289</v>
      </c>
      <c r="I1459" s="112" t="s">
        <v>914</v>
      </c>
      <c r="J1459" s="112" t="s">
        <v>25126</v>
      </c>
    </row>
    <row r="1460" spans="1:10" ht="81" x14ac:dyDescent="0.35">
      <c r="A1460" s="8">
        <v>1455</v>
      </c>
      <c r="B1460" s="12" t="s">
        <v>2162</v>
      </c>
      <c r="C1460" s="8" t="s">
        <v>928</v>
      </c>
      <c r="D1460" s="131">
        <v>45000</v>
      </c>
      <c r="E1460" s="131">
        <v>45000</v>
      </c>
      <c r="F1460" s="8" t="s">
        <v>929</v>
      </c>
      <c r="G1460" s="8" t="s">
        <v>3067</v>
      </c>
      <c r="H1460" s="8" t="s">
        <v>3067</v>
      </c>
      <c r="I1460" s="14" t="s">
        <v>931</v>
      </c>
      <c r="J1460" s="14" t="s">
        <v>3068</v>
      </c>
    </row>
    <row r="1461" spans="1:10" ht="121.5" x14ac:dyDescent="0.35">
      <c r="A1461" s="8">
        <v>1456</v>
      </c>
      <c r="B1461" s="12" t="s">
        <v>3069</v>
      </c>
      <c r="C1461" s="8" t="s">
        <v>968</v>
      </c>
      <c r="D1461" s="133">
        <v>57780</v>
      </c>
      <c r="E1461" s="133">
        <v>57780</v>
      </c>
      <c r="F1461" s="18" t="s">
        <v>969</v>
      </c>
      <c r="G1461" s="8" t="s">
        <v>3070</v>
      </c>
      <c r="H1461" s="8" t="s">
        <v>3071</v>
      </c>
      <c r="I1461" s="8" t="s">
        <v>972</v>
      </c>
      <c r="J1461" s="8" t="s">
        <v>3072</v>
      </c>
    </row>
    <row r="1462" spans="1:10" ht="101.25" x14ac:dyDescent="0.35">
      <c r="A1462" s="8">
        <v>1457</v>
      </c>
      <c r="B1462" s="12" t="s">
        <v>36990</v>
      </c>
      <c r="C1462" s="8" t="s">
        <v>968</v>
      </c>
      <c r="D1462" s="133">
        <v>149000</v>
      </c>
      <c r="E1462" s="133">
        <v>149000</v>
      </c>
      <c r="F1462" s="18" t="s">
        <v>969</v>
      </c>
      <c r="G1462" s="8" t="s">
        <v>3073</v>
      </c>
      <c r="H1462" s="8" t="s">
        <v>3074</v>
      </c>
      <c r="I1462" s="8" t="s">
        <v>972</v>
      </c>
      <c r="J1462" s="8" t="s">
        <v>3075</v>
      </c>
    </row>
    <row r="1463" spans="1:10" ht="121.5" x14ac:dyDescent="0.35">
      <c r="A1463" s="8">
        <v>1458</v>
      </c>
      <c r="B1463" s="12" t="s">
        <v>25127</v>
      </c>
      <c r="C1463" s="8" t="s">
        <v>968</v>
      </c>
      <c r="D1463" s="133">
        <v>100000</v>
      </c>
      <c r="E1463" s="133">
        <v>100000</v>
      </c>
      <c r="F1463" s="18" t="s">
        <v>969</v>
      </c>
      <c r="G1463" s="8" t="s">
        <v>3076</v>
      </c>
      <c r="H1463" s="8" t="s">
        <v>3077</v>
      </c>
      <c r="I1463" s="8" t="s">
        <v>972</v>
      </c>
      <c r="J1463" s="8" t="s">
        <v>3078</v>
      </c>
    </row>
    <row r="1464" spans="1:10" ht="81" x14ac:dyDescent="0.35">
      <c r="A1464" s="8">
        <v>1459</v>
      </c>
      <c r="B1464" s="12" t="s">
        <v>3079</v>
      </c>
      <c r="C1464" s="8" t="s">
        <v>968</v>
      </c>
      <c r="D1464" s="133">
        <v>500000</v>
      </c>
      <c r="E1464" s="133">
        <v>500000</v>
      </c>
      <c r="F1464" s="8" t="s">
        <v>969</v>
      </c>
      <c r="G1464" s="110" t="s">
        <v>3080</v>
      </c>
      <c r="H1464" s="110" t="s">
        <v>3081</v>
      </c>
      <c r="I1464" s="8" t="s">
        <v>972</v>
      </c>
      <c r="J1464" s="8" t="s">
        <v>3082</v>
      </c>
    </row>
    <row r="1465" spans="1:10" ht="60.75" x14ac:dyDescent="0.35">
      <c r="A1465" s="8">
        <v>1460</v>
      </c>
      <c r="B1465" s="16" t="s">
        <v>28822</v>
      </c>
      <c r="C1465" s="18" t="s">
        <v>28712</v>
      </c>
      <c r="D1465" s="19">
        <v>4000</v>
      </c>
      <c r="E1465" s="19">
        <v>4000</v>
      </c>
      <c r="F1465" s="18" t="s">
        <v>37942</v>
      </c>
      <c r="G1465" s="18" t="s">
        <v>29043</v>
      </c>
      <c r="H1465" s="18" t="s">
        <v>29043</v>
      </c>
      <c r="I1465" s="18" t="s">
        <v>28714</v>
      </c>
      <c r="J1465" s="18" t="s">
        <v>29044</v>
      </c>
    </row>
    <row r="1466" spans="1:10" ht="60.75" x14ac:dyDescent="0.35">
      <c r="A1466" s="8">
        <v>1461</v>
      </c>
      <c r="B1466" s="12" t="s">
        <v>36748</v>
      </c>
      <c r="C1466" s="8" t="s">
        <v>36749</v>
      </c>
      <c r="D1466" s="137">
        <v>54035</v>
      </c>
      <c r="E1466" s="137">
        <f t="shared" ref="E1466:E1469" si="28">D1466</f>
        <v>54035</v>
      </c>
      <c r="F1466" s="8" t="s">
        <v>33</v>
      </c>
      <c r="G1466" s="8" t="s">
        <v>36804</v>
      </c>
      <c r="H1466" s="8" t="str">
        <f t="shared" ref="H1466:H1469" si="29">G1466</f>
        <v>บริษัท ดีเคเอสเอช
(ประเทศไทย) จำกัด
54,035.00 บาท</v>
      </c>
      <c r="I1466" s="8" t="s">
        <v>1058</v>
      </c>
      <c r="J1466" s="8" t="s">
        <v>36991</v>
      </c>
    </row>
    <row r="1467" spans="1:10" ht="60.75" x14ac:dyDescent="0.35">
      <c r="A1467" s="8">
        <v>1462</v>
      </c>
      <c r="B1467" s="12" t="s">
        <v>36748</v>
      </c>
      <c r="C1467" s="8" t="s">
        <v>36749</v>
      </c>
      <c r="D1467" s="137">
        <v>62060</v>
      </c>
      <c r="E1467" s="137">
        <f t="shared" si="28"/>
        <v>62060</v>
      </c>
      <c r="F1467" s="8" t="s">
        <v>33</v>
      </c>
      <c r="G1467" s="8" t="s">
        <v>36805</v>
      </c>
      <c r="H1467" s="8" t="str">
        <f t="shared" si="29"/>
        <v>บริษัท ดีเคเอสเอช
(ประเทศไทย) จำกัด
62,060.00 บาท</v>
      </c>
      <c r="I1467" s="8" t="s">
        <v>1058</v>
      </c>
      <c r="J1467" s="8" t="s">
        <v>36992</v>
      </c>
    </row>
    <row r="1468" spans="1:10" ht="60.75" x14ac:dyDescent="0.35">
      <c r="A1468" s="8">
        <v>1463</v>
      </c>
      <c r="B1468" s="12" t="s">
        <v>36748</v>
      </c>
      <c r="C1468" s="8" t="s">
        <v>36749</v>
      </c>
      <c r="D1468" s="291">
        <v>72385.5</v>
      </c>
      <c r="E1468" s="291">
        <f t="shared" si="28"/>
        <v>72385.5</v>
      </c>
      <c r="F1468" s="8" t="s">
        <v>33</v>
      </c>
      <c r="G1468" s="8" t="s">
        <v>36806</v>
      </c>
      <c r="H1468" s="8" t="str">
        <f t="shared" si="29"/>
        <v>บริษัท ธีระเทรดดิ้ง จำกัด
72,385.50 บาท</v>
      </c>
      <c r="I1468" s="8" t="s">
        <v>1058</v>
      </c>
      <c r="J1468" s="8" t="s">
        <v>36993</v>
      </c>
    </row>
    <row r="1469" spans="1:10" ht="81" x14ac:dyDescent="0.35">
      <c r="A1469" s="8">
        <v>1464</v>
      </c>
      <c r="B1469" s="36" t="s">
        <v>36807</v>
      </c>
      <c r="C1469" s="32" t="s">
        <v>36749</v>
      </c>
      <c r="D1469" s="347">
        <v>8025</v>
      </c>
      <c r="E1469" s="348">
        <f t="shared" si="28"/>
        <v>8025</v>
      </c>
      <c r="F1469" s="32" t="s">
        <v>33</v>
      </c>
      <c r="G1469" s="32" t="s">
        <v>36808</v>
      </c>
      <c r="H1469" s="32" t="str">
        <f t="shared" si="29"/>
        <v xml:space="preserve">บริษัท พริมา ไซเอ็นติฟิค จำกัด
8,025.00 บาท
</v>
      </c>
      <c r="I1469" s="32" t="s">
        <v>1058</v>
      </c>
      <c r="J1469" s="32" t="s">
        <v>36994</v>
      </c>
    </row>
    <row r="1470" spans="1:10" ht="60.75" x14ac:dyDescent="0.35">
      <c r="A1470" s="8">
        <v>1465</v>
      </c>
      <c r="B1470" s="108" t="s">
        <v>27173</v>
      </c>
      <c r="C1470" s="14" t="s">
        <v>38633</v>
      </c>
      <c r="D1470" s="139">
        <v>16255.4</v>
      </c>
      <c r="E1470" s="139">
        <v>16255.4</v>
      </c>
      <c r="F1470" s="14" t="s">
        <v>37942</v>
      </c>
      <c r="G1470" s="14" t="s">
        <v>38721</v>
      </c>
      <c r="H1470" s="14" t="s">
        <v>38721</v>
      </c>
      <c r="I1470" s="116" t="s">
        <v>38635</v>
      </c>
      <c r="J1470" s="14" t="s">
        <v>38736</v>
      </c>
    </row>
    <row r="1471" spans="1:10" ht="60.75" x14ac:dyDescent="0.35">
      <c r="A1471" s="8">
        <v>1466</v>
      </c>
      <c r="B1471" s="108" t="s">
        <v>26925</v>
      </c>
      <c r="C1471" s="14" t="s">
        <v>38633</v>
      </c>
      <c r="D1471" s="139">
        <v>1320</v>
      </c>
      <c r="E1471" s="139">
        <v>1320</v>
      </c>
      <c r="F1471" s="14" t="s">
        <v>37942</v>
      </c>
      <c r="G1471" s="14" t="s">
        <v>38722</v>
      </c>
      <c r="H1471" s="14" t="s">
        <v>38722</v>
      </c>
      <c r="I1471" s="116" t="s">
        <v>38635</v>
      </c>
      <c r="J1471" s="14" t="s">
        <v>38737</v>
      </c>
    </row>
    <row r="1472" spans="1:10" ht="60.75" x14ac:dyDescent="0.35">
      <c r="A1472" s="8">
        <v>1467</v>
      </c>
      <c r="B1472" s="108" t="s">
        <v>27156</v>
      </c>
      <c r="C1472" s="14" t="s">
        <v>38633</v>
      </c>
      <c r="D1472" s="139">
        <v>14000</v>
      </c>
      <c r="E1472" s="139">
        <v>14000</v>
      </c>
      <c r="F1472" s="14" t="s">
        <v>37942</v>
      </c>
      <c r="G1472" s="14" t="s">
        <v>38723</v>
      </c>
      <c r="H1472" s="14" t="s">
        <v>38723</v>
      </c>
      <c r="I1472" s="116" t="s">
        <v>38635</v>
      </c>
      <c r="J1472" s="14" t="s">
        <v>38738</v>
      </c>
    </row>
    <row r="1473" spans="1:10" ht="60.75" x14ac:dyDescent="0.35">
      <c r="A1473" s="8">
        <v>1468</v>
      </c>
      <c r="B1473" s="108" t="s">
        <v>27156</v>
      </c>
      <c r="C1473" s="14" t="s">
        <v>38633</v>
      </c>
      <c r="D1473" s="139">
        <v>20000</v>
      </c>
      <c r="E1473" s="139">
        <v>20000</v>
      </c>
      <c r="F1473" s="14" t="s">
        <v>37942</v>
      </c>
      <c r="G1473" s="14" t="s">
        <v>38724</v>
      </c>
      <c r="H1473" s="14" t="s">
        <v>38724</v>
      </c>
      <c r="I1473" s="116" t="s">
        <v>38635</v>
      </c>
      <c r="J1473" s="14" t="s">
        <v>38739</v>
      </c>
    </row>
    <row r="1474" spans="1:10" ht="60.75" x14ac:dyDescent="0.35">
      <c r="A1474" s="8">
        <v>1469</v>
      </c>
      <c r="B1474" s="108" t="s">
        <v>26925</v>
      </c>
      <c r="C1474" s="14" t="s">
        <v>38633</v>
      </c>
      <c r="D1474" s="139">
        <v>16585</v>
      </c>
      <c r="E1474" s="139">
        <v>16585</v>
      </c>
      <c r="F1474" s="14" t="s">
        <v>37942</v>
      </c>
      <c r="G1474" s="14" t="s">
        <v>38725</v>
      </c>
      <c r="H1474" s="14" t="s">
        <v>38725</v>
      </c>
      <c r="I1474" s="116" t="s">
        <v>38635</v>
      </c>
      <c r="J1474" s="14" t="s">
        <v>38740</v>
      </c>
    </row>
    <row r="1475" spans="1:10" ht="81" x14ac:dyDescent="0.35">
      <c r="A1475" s="8">
        <v>1470</v>
      </c>
      <c r="B1475" s="108" t="s">
        <v>38632</v>
      </c>
      <c r="C1475" s="14" t="s">
        <v>38633</v>
      </c>
      <c r="D1475" s="139">
        <v>120000</v>
      </c>
      <c r="E1475" s="139">
        <v>120000</v>
      </c>
      <c r="F1475" s="14" t="s">
        <v>37942</v>
      </c>
      <c r="G1475" s="14" t="s">
        <v>38726</v>
      </c>
      <c r="H1475" s="14" t="s">
        <v>38726</v>
      </c>
      <c r="I1475" s="116" t="s">
        <v>38635</v>
      </c>
      <c r="J1475" s="14" t="s">
        <v>38741</v>
      </c>
    </row>
    <row r="1476" spans="1:10" ht="60.75" x14ac:dyDescent="0.35">
      <c r="A1476" s="8">
        <v>1471</v>
      </c>
      <c r="B1476" s="108" t="s">
        <v>26925</v>
      </c>
      <c r="C1476" s="14" t="s">
        <v>38633</v>
      </c>
      <c r="D1476" s="139">
        <v>2960</v>
      </c>
      <c r="E1476" s="139">
        <v>2960</v>
      </c>
      <c r="F1476" s="14" t="s">
        <v>37942</v>
      </c>
      <c r="G1476" s="14" t="s">
        <v>38727</v>
      </c>
      <c r="H1476" s="14" t="s">
        <v>38727</v>
      </c>
      <c r="I1476" s="116" t="s">
        <v>38635</v>
      </c>
      <c r="J1476" s="14" t="s">
        <v>38742</v>
      </c>
    </row>
    <row r="1477" spans="1:10" ht="60.75" x14ac:dyDescent="0.35">
      <c r="A1477" s="8">
        <v>1472</v>
      </c>
      <c r="B1477" s="108" t="s">
        <v>38632</v>
      </c>
      <c r="C1477" s="14" t="s">
        <v>38633</v>
      </c>
      <c r="D1477" s="139">
        <v>10000</v>
      </c>
      <c r="E1477" s="139">
        <v>10000</v>
      </c>
      <c r="F1477" s="14" t="s">
        <v>37942</v>
      </c>
      <c r="G1477" s="14" t="s">
        <v>38728</v>
      </c>
      <c r="H1477" s="14" t="s">
        <v>38728</v>
      </c>
      <c r="I1477" s="116" t="s">
        <v>38635</v>
      </c>
      <c r="J1477" s="14" t="s">
        <v>38743</v>
      </c>
    </row>
    <row r="1478" spans="1:10" ht="81" x14ac:dyDescent="0.35">
      <c r="A1478" s="8">
        <v>1473</v>
      </c>
      <c r="B1478" s="108" t="s">
        <v>38729</v>
      </c>
      <c r="C1478" s="14" t="s">
        <v>38633</v>
      </c>
      <c r="D1478" s="139">
        <v>487920</v>
      </c>
      <c r="E1478" s="139">
        <v>487920</v>
      </c>
      <c r="F1478" s="14" t="s">
        <v>37942</v>
      </c>
      <c r="G1478" s="14" t="s">
        <v>38730</v>
      </c>
      <c r="H1478" s="14" t="s">
        <v>38730</v>
      </c>
      <c r="I1478" s="116" t="s">
        <v>38635</v>
      </c>
      <c r="J1478" s="14" t="s">
        <v>38744</v>
      </c>
    </row>
    <row r="1479" spans="1:10" ht="81" x14ac:dyDescent="0.35">
      <c r="A1479" s="8">
        <v>1474</v>
      </c>
      <c r="B1479" s="108" t="s">
        <v>21661</v>
      </c>
      <c r="C1479" s="14" t="s">
        <v>38633</v>
      </c>
      <c r="D1479" s="139">
        <v>2000</v>
      </c>
      <c r="E1479" s="139">
        <v>2000</v>
      </c>
      <c r="F1479" s="14" t="s">
        <v>37942</v>
      </c>
      <c r="G1479" s="14" t="s">
        <v>38731</v>
      </c>
      <c r="H1479" s="14" t="s">
        <v>38731</v>
      </c>
      <c r="I1479" s="116" t="s">
        <v>38635</v>
      </c>
      <c r="J1479" s="14" t="s">
        <v>38745</v>
      </c>
    </row>
    <row r="1480" spans="1:10" ht="81" x14ac:dyDescent="0.35">
      <c r="A1480" s="8">
        <v>1475</v>
      </c>
      <c r="B1480" s="108" t="s">
        <v>26925</v>
      </c>
      <c r="C1480" s="14" t="s">
        <v>38633</v>
      </c>
      <c r="D1480" s="139">
        <v>8025</v>
      </c>
      <c r="E1480" s="139">
        <v>8025</v>
      </c>
      <c r="F1480" s="14" t="s">
        <v>37942</v>
      </c>
      <c r="G1480" s="14" t="s">
        <v>38732</v>
      </c>
      <c r="H1480" s="14" t="s">
        <v>38732</v>
      </c>
      <c r="I1480" s="116" t="s">
        <v>38635</v>
      </c>
      <c r="J1480" s="14" t="s">
        <v>38746</v>
      </c>
    </row>
    <row r="1481" spans="1:10" ht="60.75" x14ac:dyDescent="0.35">
      <c r="A1481" s="8">
        <v>1476</v>
      </c>
      <c r="B1481" s="108" t="s">
        <v>26925</v>
      </c>
      <c r="C1481" s="14" t="s">
        <v>38633</v>
      </c>
      <c r="D1481" s="139">
        <v>36000</v>
      </c>
      <c r="E1481" s="139">
        <v>36000</v>
      </c>
      <c r="F1481" s="14" t="s">
        <v>37942</v>
      </c>
      <c r="G1481" s="14" t="s">
        <v>38733</v>
      </c>
      <c r="H1481" s="14" t="s">
        <v>38733</v>
      </c>
      <c r="I1481" s="116" t="s">
        <v>38635</v>
      </c>
      <c r="J1481" s="14" t="s">
        <v>38747</v>
      </c>
    </row>
    <row r="1482" spans="1:10" ht="60.75" x14ac:dyDescent="0.35">
      <c r="A1482" s="8">
        <v>1477</v>
      </c>
      <c r="B1482" s="108" t="s">
        <v>38734</v>
      </c>
      <c r="C1482" s="14" t="s">
        <v>38633</v>
      </c>
      <c r="D1482" s="139">
        <v>229515</v>
      </c>
      <c r="E1482" s="139">
        <v>229515</v>
      </c>
      <c r="F1482" s="14" t="s">
        <v>37942</v>
      </c>
      <c r="G1482" s="14" t="s">
        <v>38735</v>
      </c>
      <c r="H1482" s="14" t="s">
        <v>38735</v>
      </c>
      <c r="I1482" s="116" t="s">
        <v>38635</v>
      </c>
      <c r="J1482" s="14" t="s">
        <v>38748</v>
      </c>
    </row>
    <row r="1483" spans="1:10" ht="60.75" x14ac:dyDescent="0.35">
      <c r="A1483" s="8">
        <v>1478</v>
      </c>
      <c r="B1483" s="12" t="s">
        <v>40894</v>
      </c>
      <c r="C1483" s="8" t="s">
        <v>40895</v>
      </c>
      <c r="D1483" s="109">
        <v>1241430</v>
      </c>
      <c r="E1483" s="109">
        <v>1241430</v>
      </c>
      <c r="F1483" s="8" t="s">
        <v>626</v>
      </c>
      <c r="G1483" s="8" t="s">
        <v>40896</v>
      </c>
      <c r="H1483" s="8" t="s">
        <v>40896</v>
      </c>
      <c r="I1483" s="8" t="s">
        <v>40897</v>
      </c>
      <c r="J1483" s="43" t="s">
        <v>40904</v>
      </c>
    </row>
    <row r="1484" spans="1:10" ht="60.75" x14ac:dyDescent="0.35">
      <c r="A1484" s="8">
        <v>1479</v>
      </c>
      <c r="B1484" s="12" t="s">
        <v>40898</v>
      </c>
      <c r="C1484" s="8" t="s">
        <v>40895</v>
      </c>
      <c r="D1484" s="109">
        <v>7718400</v>
      </c>
      <c r="E1484" s="109">
        <v>7718400</v>
      </c>
      <c r="F1484" s="8" t="s">
        <v>626</v>
      </c>
      <c r="G1484" s="8" t="s">
        <v>40899</v>
      </c>
      <c r="H1484" s="8" t="s">
        <v>40899</v>
      </c>
      <c r="I1484" s="8" t="s">
        <v>40897</v>
      </c>
      <c r="J1484" s="43" t="s">
        <v>40905</v>
      </c>
    </row>
    <row r="1485" spans="1:10" ht="60.75" x14ac:dyDescent="0.35">
      <c r="A1485" s="8">
        <v>1480</v>
      </c>
      <c r="B1485" s="12" t="s">
        <v>40900</v>
      </c>
      <c r="C1485" s="8" t="s">
        <v>40895</v>
      </c>
      <c r="D1485" s="109">
        <v>738300</v>
      </c>
      <c r="E1485" s="109">
        <v>738300</v>
      </c>
      <c r="F1485" s="8" t="s">
        <v>626</v>
      </c>
      <c r="G1485" s="8" t="s">
        <v>40901</v>
      </c>
      <c r="H1485" s="8" t="s">
        <v>40901</v>
      </c>
      <c r="I1485" s="8" t="s">
        <v>40897</v>
      </c>
      <c r="J1485" s="43" t="s">
        <v>40906</v>
      </c>
    </row>
    <row r="1486" spans="1:10" ht="60.75" x14ac:dyDescent="0.35">
      <c r="A1486" s="8">
        <v>1481</v>
      </c>
      <c r="B1486" s="12" t="s">
        <v>40902</v>
      </c>
      <c r="C1486" s="8" t="s">
        <v>40895</v>
      </c>
      <c r="D1486" s="109">
        <v>3400000</v>
      </c>
      <c r="E1486" s="109">
        <v>3400000</v>
      </c>
      <c r="F1486" s="8" t="s">
        <v>626</v>
      </c>
      <c r="G1486" s="8" t="s">
        <v>40903</v>
      </c>
      <c r="H1486" s="8" t="s">
        <v>40903</v>
      </c>
      <c r="I1486" s="8" t="s">
        <v>40897</v>
      </c>
      <c r="J1486" s="8" t="s">
        <v>40907</v>
      </c>
    </row>
    <row r="1487" spans="1:10" ht="81" x14ac:dyDescent="0.35">
      <c r="A1487" s="8">
        <v>1482</v>
      </c>
      <c r="B1487" s="126" t="s">
        <v>48253</v>
      </c>
      <c r="C1487" s="8" t="s">
        <v>48245</v>
      </c>
      <c r="D1487" s="336">
        <v>41730</v>
      </c>
      <c r="E1487" s="336">
        <v>41730</v>
      </c>
      <c r="F1487" s="111" t="s">
        <v>33</v>
      </c>
      <c r="G1487" s="112" t="s">
        <v>48297</v>
      </c>
      <c r="H1487" s="112" t="str">
        <f t="shared" ref="H1487:H1493" si="30">G1487</f>
        <v>บจ จอห์นสัน แอนด์ จอห์นสัน เมดเทค 41,730.00</v>
      </c>
      <c r="I1487" s="340" t="s">
        <v>185</v>
      </c>
      <c r="J1487" s="112" t="s">
        <v>48762</v>
      </c>
    </row>
    <row r="1488" spans="1:10" ht="81" x14ac:dyDescent="0.35">
      <c r="A1488" s="8">
        <v>1483</v>
      </c>
      <c r="B1488" s="126" t="s">
        <v>48253</v>
      </c>
      <c r="C1488" s="8" t="s">
        <v>48245</v>
      </c>
      <c r="D1488" s="336">
        <v>15536.4</v>
      </c>
      <c r="E1488" s="336">
        <v>15536.4</v>
      </c>
      <c r="F1488" s="111" t="s">
        <v>33</v>
      </c>
      <c r="G1488" s="112" t="s">
        <v>48298</v>
      </c>
      <c r="H1488" s="112" t="str">
        <f t="shared" si="30"/>
        <v>บจ จอห์นสัน แอนด์ จอห์นสัน เมดเทค 15,536.40</v>
      </c>
      <c r="I1488" s="340" t="s">
        <v>185</v>
      </c>
      <c r="J1488" s="112" t="s">
        <v>48763</v>
      </c>
    </row>
    <row r="1489" spans="1:10" ht="40.5" x14ac:dyDescent="0.35">
      <c r="A1489" s="8">
        <v>1484</v>
      </c>
      <c r="B1489" s="126" t="s">
        <v>48253</v>
      </c>
      <c r="C1489" s="8" t="s">
        <v>48245</v>
      </c>
      <c r="D1489" s="336">
        <v>179760</v>
      </c>
      <c r="E1489" s="336">
        <v>179760</v>
      </c>
      <c r="F1489" s="111" t="s">
        <v>33</v>
      </c>
      <c r="G1489" s="112" t="s">
        <v>48299</v>
      </c>
      <c r="H1489" s="112" t="str">
        <f t="shared" si="30"/>
        <v>บจ เจ เอส วิชั่น 179,760.00</v>
      </c>
      <c r="I1489" s="340" t="s">
        <v>185</v>
      </c>
      <c r="J1489" s="112" t="s">
        <v>48764</v>
      </c>
    </row>
    <row r="1490" spans="1:10" ht="40.5" x14ac:dyDescent="0.35">
      <c r="A1490" s="8">
        <v>1485</v>
      </c>
      <c r="B1490" s="126" t="s">
        <v>48300</v>
      </c>
      <c r="C1490" s="8" t="s">
        <v>48245</v>
      </c>
      <c r="D1490" s="336">
        <v>11190</v>
      </c>
      <c r="E1490" s="482">
        <f t="shared" ref="E1490:E1493" si="31">D1490</f>
        <v>11190</v>
      </c>
      <c r="F1490" s="111" t="s">
        <v>33</v>
      </c>
      <c r="G1490" s="112" t="s">
        <v>48301</v>
      </c>
      <c r="H1490" s="112" t="str">
        <f t="shared" si="30"/>
        <v>บจ เอกวิศวภัณฑ์ 11,190.00</v>
      </c>
      <c r="I1490" s="340" t="s">
        <v>185</v>
      </c>
      <c r="J1490" s="112" t="s">
        <v>48765</v>
      </c>
    </row>
    <row r="1491" spans="1:10" ht="60.75" x14ac:dyDescent="0.35">
      <c r="A1491" s="8">
        <v>1486</v>
      </c>
      <c r="B1491" s="126" t="s">
        <v>48302</v>
      </c>
      <c r="C1491" s="8" t="s">
        <v>48245</v>
      </c>
      <c r="D1491" s="336">
        <v>33486.720000000001</v>
      </c>
      <c r="E1491" s="482">
        <f t="shared" si="31"/>
        <v>33486.720000000001</v>
      </c>
      <c r="F1491" s="111" t="s">
        <v>33</v>
      </c>
      <c r="G1491" s="112" t="s">
        <v>48303</v>
      </c>
      <c r="H1491" s="112" t="str">
        <f t="shared" si="30"/>
        <v>บจ ดีเคเอสเอช(ประเทศไทย) 33,486.72</v>
      </c>
      <c r="I1491" s="340" t="s">
        <v>185</v>
      </c>
      <c r="J1491" s="112" t="s">
        <v>48766</v>
      </c>
    </row>
    <row r="1492" spans="1:10" ht="60.75" x14ac:dyDescent="0.35">
      <c r="A1492" s="8">
        <v>1487</v>
      </c>
      <c r="B1492" s="126" t="s">
        <v>48302</v>
      </c>
      <c r="C1492" s="8" t="s">
        <v>48245</v>
      </c>
      <c r="D1492" s="336">
        <v>13375</v>
      </c>
      <c r="E1492" s="482">
        <f t="shared" si="31"/>
        <v>13375</v>
      </c>
      <c r="F1492" s="111" t="s">
        <v>33</v>
      </c>
      <c r="G1492" s="112" t="s">
        <v>48304</v>
      </c>
      <c r="H1492" s="112" t="str">
        <f t="shared" si="30"/>
        <v>บจ ดีเคเอสเอช(ประเทศไทย) 13,375.00</v>
      </c>
      <c r="I1492" s="340" t="s">
        <v>185</v>
      </c>
      <c r="J1492" s="112" t="s">
        <v>48767</v>
      </c>
    </row>
    <row r="1493" spans="1:10" ht="40.5" x14ac:dyDescent="0.35">
      <c r="A1493" s="8">
        <v>1488</v>
      </c>
      <c r="B1493" s="126" t="s">
        <v>48253</v>
      </c>
      <c r="C1493" s="8" t="s">
        <v>48245</v>
      </c>
      <c r="D1493" s="336">
        <v>5350</v>
      </c>
      <c r="E1493" s="482">
        <f t="shared" si="31"/>
        <v>5350</v>
      </c>
      <c r="F1493" s="111" t="s">
        <v>33</v>
      </c>
      <c r="G1493" s="112" t="s">
        <v>48305</v>
      </c>
      <c r="H1493" s="112" t="str">
        <f t="shared" si="30"/>
        <v>บจ ดีไอดี อาร์มันโด้ 5,350.00</v>
      </c>
      <c r="I1493" s="340" t="s">
        <v>185</v>
      </c>
      <c r="J1493" s="112" t="s">
        <v>48768</v>
      </c>
    </row>
    <row r="1494" spans="1:10" ht="40.5" x14ac:dyDescent="0.35">
      <c r="A1494" s="8">
        <v>1489</v>
      </c>
      <c r="B1494" s="126" t="s">
        <v>48273</v>
      </c>
      <c r="C1494" s="8" t="s">
        <v>48245</v>
      </c>
      <c r="D1494" s="336">
        <v>32170</v>
      </c>
      <c r="E1494" s="336">
        <v>32170</v>
      </c>
      <c r="F1494" s="111" t="s">
        <v>33</v>
      </c>
      <c r="G1494" s="463" t="s">
        <v>48306</v>
      </c>
      <c r="H1494" s="463" t="s">
        <v>48307</v>
      </c>
      <c r="I1494" s="340" t="s">
        <v>185</v>
      </c>
      <c r="J1494" s="464" t="s">
        <v>48769</v>
      </c>
    </row>
  </sheetData>
  <mergeCells count="4">
    <mergeCell ref="A1:J1"/>
    <mergeCell ref="A2:J2"/>
    <mergeCell ref="A3:J3"/>
    <mergeCell ref="A4:J4"/>
  </mergeCells>
  <phoneticPr fontId="2" type="noConversion"/>
  <conditionalFormatting sqref="B263:B304 B496:B506 B1075:B1094">
    <cfRule type="timePeriod" dxfId="6" priority="6" timePeriod="today">
      <formula>FLOOR(B263,1)=TODAY()</formula>
    </cfRule>
  </conditionalFormatting>
  <conditionalFormatting sqref="B748:B751">
    <cfRule type="timePeriod" dxfId="5" priority="4" timePeriod="today">
      <formula>FLOOR(B748,1)=TODAY()</formula>
    </cfRule>
  </conditionalFormatting>
  <conditionalFormatting sqref="B935:B944">
    <cfRule type="timePeriod" dxfId="4" priority="3" timePeriod="today">
      <formula>FLOOR(B935,1)=TODAY()</formula>
    </cfRule>
  </conditionalFormatting>
  <conditionalFormatting sqref="B1397:B1405">
    <cfRule type="timePeriod" dxfId="3" priority="1" timePeriod="today">
      <formula>FLOOR(B1397,1)=TODAY()</formula>
    </cfRule>
  </conditionalFormatting>
  <dataValidations count="1">
    <dataValidation type="list" allowBlank="1" showInputMessage="1" showErrorMessage="1" sqref="F215:F217 F499:F504 F827:F835 F1085:F1090 F1287:F1292 F1487:F1494" xr:uid="{A5F68DA3-C910-41D5-8B67-ACCE312F57D0}">
      <formula1>"วิธีประกาศเชิญชวนทั่วไป, วิธีคัดเลือก, วิธีเฉพาะเจาะจง, วิธีประกวดแบบ"</formula1>
    </dataValidation>
  </dataValidations>
  <pageMargins left="0.7" right="0.7" top="0.75" bottom="0.75" header="0.3" footer="0.3"/>
  <pageSetup paperSize="9" scale="61"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BCCB9-B35E-4968-A7D7-1024E2F3911E}">
  <dimension ref="A1:Q1812"/>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127" customWidth="1"/>
    <col min="3" max="3" width="31" style="2" customWidth="1"/>
    <col min="4" max="4" width="18.375" style="146" customWidth="1"/>
    <col min="5" max="5" width="17.625" style="146" customWidth="1"/>
    <col min="6" max="6" width="16.25" style="2"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92" t="s">
        <v>9</v>
      </c>
      <c r="B1" s="492"/>
      <c r="C1" s="492"/>
      <c r="D1" s="492"/>
      <c r="E1" s="492"/>
      <c r="F1" s="492"/>
      <c r="G1" s="492"/>
      <c r="H1" s="492"/>
      <c r="I1" s="492"/>
      <c r="J1" s="492"/>
    </row>
    <row r="2" spans="1:16" x14ac:dyDescent="0.35">
      <c r="A2" s="493" t="s">
        <v>15</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21</v>
      </c>
      <c r="B4" s="494"/>
      <c r="C4" s="494"/>
      <c r="D4" s="494"/>
      <c r="E4" s="494"/>
      <c r="F4" s="494"/>
      <c r="G4" s="494"/>
      <c r="H4" s="494"/>
      <c r="I4" s="494"/>
      <c r="J4" s="494"/>
      <c r="K4" s="1"/>
      <c r="L4" s="1"/>
      <c r="M4" s="1"/>
      <c r="N4" s="1"/>
      <c r="O4" s="1"/>
      <c r="P4" s="1"/>
    </row>
    <row r="5" spans="1:16" ht="46.5" customHeight="1" x14ac:dyDescent="0.35">
      <c r="A5" s="4" t="s">
        <v>0</v>
      </c>
      <c r="B5" s="4" t="s">
        <v>8</v>
      </c>
      <c r="C5" s="4" t="s">
        <v>18</v>
      </c>
      <c r="D5" s="4" t="s">
        <v>1</v>
      </c>
      <c r="E5" s="4" t="s">
        <v>2</v>
      </c>
      <c r="F5" s="4" t="s">
        <v>3</v>
      </c>
      <c r="G5" s="5" t="s">
        <v>4</v>
      </c>
      <c r="H5" s="5" t="s">
        <v>5</v>
      </c>
      <c r="I5" s="4" t="s">
        <v>6</v>
      </c>
      <c r="J5" s="5" t="s">
        <v>7</v>
      </c>
      <c r="K5" s="1"/>
      <c r="L5" s="1"/>
      <c r="M5" s="1"/>
      <c r="N5" s="1"/>
      <c r="O5" s="1"/>
      <c r="P5" s="1"/>
    </row>
    <row r="6" spans="1:16" ht="60.75" x14ac:dyDescent="0.35">
      <c r="A6" s="29">
        <v>1</v>
      </c>
      <c r="B6" s="36" t="s">
        <v>479</v>
      </c>
      <c r="C6" s="29" t="s">
        <v>297</v>
      </c>
      <c r="D6" s="73">
        <v>62500</v>
      </c>
      <c r="E6" s="73">
        <v>62500</v>
      </c>
      <c r="F6" s="29" t="s">
        <v>33</v>
      </c>
      <c r="G6" s="32" t="s">
        <v>481</v>
      </c>
      <c r="H6" s="32" t="s">
        <v>482</v>
      </c>
      <c r="I6" s="29" t="s">
        <v>156</v>
      </c>
      <c r="J6" s="32" t="s">
        <v>26197</v>
      </c>
      <c r="K6" s="1"/>
      <c r="L6" s="1"/>
      <c r="M6" s="1"/>
      <c r="N6" s="1"/>
      <c r="O6" s="1"/>
      <c r="P6" s="1"/>
    </row>
    <row r="7" spans="1:16" ht="93" customHeight="1" x14ac:dyDescent="0.35">
      <c r="A7" s="14">
        <v>2</v>
      </c>
      <c r="B7" s="124" t="s">
        <v>19122</v>
      </c>
      <c r="C7" s="114" t="s">
        <v>949</v>
      </c>
      <c r="D7" s="132">
        <v>11618</v>
      </c>
      <c r="E7" s="134">
        <v>11618</v>
      </c>
      <c r="F7" s="114" t="s">
        <v>938</v>
      </c>
      <c r="G7" s="114" t="s">
        <v>19123</v>
      </c>
      <c r="H7" s="114" t="s">
        <v>19123</v>
      </c>
      <c r="I7" s="115" t="s">
        <v>951</v>
      </c>
      <c r="J7" s="116" t="s">
        <v>19124</v>
      </c>
      <c r="K7" s="1"/>
      <c r="L7" s="1"/>
      <c r="M7" s="1"/>
      <c r="N7" s="1"/>
      <c r="O7" s="1"/>
      <c r="P7" s="1"/>
    </row>
    <row r="8" spans="1:16" ht="105" customHeight="1" x14ac:dyDescent="0.35">
      <c r="A8" s="29">
        <v>3</v>
      </c>
      <c r="B8" s="108" t="s">
        <v>18799</v>
      </c>
      <c r="C8" s="14" t="s">
        <v>838</v>
      </c>
      <c r="D8" s="139">
        <v>57800</v>
      </c>
      <c r="E8" s="139">
        <v>57800</v>
      </c>
      <c r="F8" s="14" t="s">
        <v>37942</v>
      </c>
      <c r="G8" s="14" t="s">
        <v>19125</v>
      </c>
      <c r="H8" s="14" t="s">
        <v>19125</v>
      </c>
      <c r="I8" s="14" t="s">
        <v>840</v>
      </c>
      <c r="J8" s="121" t="s">
        <v>19126</v>
      </c>
      <c r="K8" s="1"/>
      <c r="L8" s="1"/>
      <c r="M8" s="1"/>
      <c r="N8" s="1"/>
      <c r="O8" s="1"/>
      <c r="P8" s="1"/>
    </row>
    <row r="9" spans="1:16" ht="102.75" customHeight="1" x14ac:dyDescent="0.35">
      <c r="A9" s="14">
        <v>4</v>
      </c>
      <c r="B9" s="108" t="s">
        <v>4776</v>
      </c>
      <c r="C9" s="14" t="s">
        <v>838</v>
      </c>
      <c r="D9" s="139">
        <v>69300</v>
      </c>
      <c r="E9" s="139">
        <v>69300</v>
      </c>
      <c r="F9" s="14" t="s">
        <v>37942</v>
      </c>
      <c r="G9" s="14" t="s">
        <v>19127</v>
      </c>
      <c r="H9" s="14" t="s">
        <v>19127</v>
      </c>
      <c r="I9" s="14" t="s">
        <v>840</v>
      </c>
      <c r="J9" s="121" t="s">
        <v>19128</v>
      </c>
      <c r="K9" s="1"/>
      <c r="L9" s="1"/>
      <c r="M9" s="1"/>
      <c r="N9" s="1"/>
      <c r="O9" s="1"/>
      <c r="P9" s="1"/>
    </row>
    <row r="10" spans="1:16" ht="101.25" x14ac:dyDescent="0.35">
      <c r="A10" s="29">
        <v>5</v>
      </c>
      <c r="B10" s="108" t="s">
        <v>10298</v>
      </c>
      <c r="C10" s="14" t="s">
        <v>838</v>
      </c>
      <c r="D10" s="139">
        <v>16200</v>
      </c>
      <c r="E10" s="139">
        <v>16200</v>
      </c>
      <c r="F10" s="14" t="s">
        <v>37942</v>
      </c>
      <c r="G10" s="14" t="s">
        <v>19129</v>
      </c>
      <c r="H10" s="14" t="s">
        <v>19129</v>
      </c>
      <c r="I10" s="14" t="s">
        <v>840</v>
      </c>
      <c r="J10" s="121" t="s">
        <v>19130</v>
      </c>
      <c r="K10" s="1"/>
      <c r="L10" s="1"/>
      <c r="M10" s="1"/>
      <c r="N10" s="1"/>
      <c r="O10" s="1"/>
      <c r="P10" s="1"/>
    </row>
    <row r="11" spans="1:16" ht="101.25" x14ac:dyDescent="0.35">
      <c r="A11" s="14">
        <v>6</v>
      </c>
      <c r="B11" s="108" t="s">
        <v>19131</v>
      </c>
      <c r="C11" s="14" t="s">
        <v>838</v>
      </c>
      <c r="D11" s="139">
        <v>66008.3</v>
      </c>
      <c r="E11" s="139">
        <v>66008.3</v>
      </c>
      <c r="F11" s="14" t="s">
        <v>37942</v>
      </c>
      <c r="G11" s="14" t="s">
        <v>19132</v>
      </c>
      <c r="H11" s="14" t="s">
        <v>19132</v>
      </c>
      <c r="I11" s="14" t="s">
        <v>840</v>
      </c>
      <c r="J11" s="121" t="s">
        <v>19133</v>
      </c>
      <c r="K11" s="1"/>
      <c r="L11" s="1"/>
      <c r="M11" s="1"/>
      <c r="N11" s="1"/>
      <c r="O11" s="1"/>
      <c r="P11" s="1"/>
    </row>
    <row r="12" spans="1:16" ht="105" customHeight="1" x14ac:dyDescent="0.35">
      <c r="A12" s="29">
        <v>7</v>
      </c>
      <c r="B12" s="108" t="s">
        <v>19134</v>
      </c>
      <c r="C12" s="14" t="s">
        <v>838</v>
      </c>
      <c r="D12" s="139">
        <v>1544.01</v>
      </c>
      <c r="E12" s="139">
        <v>1544.01</v>
      </c>
      <c r="F12" s="14" t="s">
        <v>37942</v>
      </c>
      <c r="G12" s="14" t="s">
        <v>19135</v>
      </c>
      <c r="H12" s="14" t="s">
        <v>19135</v>
      </c>
      <c r="I12" s="14" t="s">
        <v>840</v>
      </c>
      <c r="J12" s="121" t="s">
        <v>19136</v>
      </c>
      <c r="K12" s="1"/>
      <c r="L12" s="1"/>
      <c r="M12" s="1"/>
      <c r="N12" s="1"/>
      <c r="O12" s="1"/>
      <c r="P12" s="1"/>
    </row>
    <row r="13" spans="1:16" ht="85.9" customHeight="1" x14ac:dyDescent="0.35">
      <c r="A13" s="14">
        <v>8</v>
      </c>
      <c r="B13" s="108" t="s">
        <v>19137</v>
      </c>
      <c r="C13" s="14" t="s">
        <v>937</v>
      </c>
      <c r="D13" s="139">
        <v>485352</v>
      </c>
      <c r="E13" s="139">
        <f t="shared" ref="E13:E19" si="0">D13</f>
        <v>485352</v>
      </c>
      <c r="F13" s="14" t="s">
        <v>1502</v>
      </c>
      <c r="G13" s="14" t="s">
        <v>19138</v>
      </c>
      <c r="H13" s="14" t="s">
        <v>19138</v>
      </c>
      <c r="I13" s="9" t="s">
        <v>13197</v>
      </c>
      <c r="J13" s="9" t="s">
        <v>26198</v>
      </c>
      <c r="K13" s="1"/>
      <c r="L13" s="1"/>
      <c r="M13" s="1"/>
      <c r="N13" s="1"/>
      <c r="O13" s="1"/>
      <c r="P13" s="1"/>
    </row>
    <row r="14" spans="1:16" ht="87.6" customHeight="1" x14ac:dyDescent="0.35">
      <c r="A14" s="29">
        <v>9</v>
      </c>
      <c r="B14" s="108" t="s">
        <v>19139</v>
      </c>
      <c r="C14" s="14" t="s">
        <v>937</v>
      </c>
      <c r="D14" s="139">
        <v>11770</v>
      </c>
      <c r="E14" s="139">
        <f t="shared" si="0"/>
        <v>11770</v>
      </c>
      <c r="F14" s="14" t="s">
        <v>1502</v>
      </c>
      <c r="G14" s="14" t="s">
        <v>19140</v>
      </c>
      <c r="H14" s="14" t="s">
        <v>19140</v>
      </c>
      <c r="I14" s="9" t="s">
        <v>13197</v>
      </c>
      <c r="J14" s="9" t="s">
        <v>26199</v>
      </c>
      <c r="K14" s="1"/>
      <c r="L14" s="1"/>
      <c r="M14" s="1"/>
      <c r="N14" s="1"/>
      <c r="O14" s="1"/>
      <c r="P14" s="1"/>
    </row>
    <row r="15" spans="1:16" ht="60.75" x14ac:dyDescent="0.35">
      <c r="A15" s="14">
        <v>10</v>
      </c>
      <c r="B15" s="108" t="s">
        <v>19141</v>
      </c>
      <c r="C15" s="14" t="s">
        <v>937</v>
      </c>
      <c r="D15" s="139">
        <v>31766.16</v>
      </c>
      <c r="E15" s="139">
        <f t="shared" si="0"/>
        <v>31766.16</v>
      </c>
      <c r="F15" s="14" t="s">
        <v>1502</v>
      </c>
      <c r="G15" s="14" t="s">
        <v>19142</v>
      </c>
      <c r="H15" s="14" t="s">
        <v>19142</v>
      </c>
      <c r="I15" s="9" t="s">
        <v>13197</v>
      </c>
      <c r="J15" s="9" t="s">
        <v>26200</v>
      </c>
      <c r="K15" s="1"/>
      <c r="L15" s="1"/>
      <c r="M15" s="1"/>
      <c r="N15" s="1"/>
      <c r="O15" s="1"/>
      <c r="P15" s="1"/>
    </row>
    <row r="16" spans="1:16" ht="60.75" x14ac:dyDescent="0.35">
      <c r="A16" s="29">
        <v>11</v>
      </c>
      <c r="B16" s="108" t="s">
        <v>19143</v>
      </c>
      <c r="C16" s="14" t="s">
        <v>937</v>
      </c>
      <c r="D16" s="139">
        <v>60000</v>
      </c>
      <c r="E16" s="139">
        <f t="shared" si="0"/>
        <v>60000</v>
      </c>
      <c r="F16" s="14" t="s">
        <v>1502</v>
      </c>
      <c r="G16" s="14" t="s">
        <v>19144</v>
      </c>
      <c r="H16" s="14" t="s">
        <v>19144</v>
      </c>
      <c r="I16" s="9" t="s">
        <v>13197</v>
      </c>
      <c r="J16" s="9" t="s">
        <v>26201</v>
      </c>
      <c r="K16" s="1"/>
      <c r="L16" s="1"/>
      <c r="M16" s="1"/>
      <c r="N16" s="1"/>
      <c r="O16" s="1"/>
      <c r="P16" s="1"/>
    </row>
    <row r="17" spans="1:16" ht="81" x14ac:dyDescent="0.35">
      <c r="A17" s="14">
        <v>12</v>
      </c>
      <c r="B17" s="108" t="s">
        <v>19145</v>
      </c>
      <c r="C17" s="14" t="s">
        <v>937</v>
      </c>
      <c r="D17" s="139">
        <v>50000</v>
      </c>
      <c r="E17" s="139">
        <f t="shared" si="0"/>
        <v>50000</v>
      </c>
      <c r="F17" s="14" t="s">
        <v>1502</v>
      </c>
      <c r="G17" s="14" t="s">
        <v>19146</v>
      </c>
      <c r="H17" s="14" t="s">
        <v>19146</v>
      </c>
      <c r="I17" s="9" t="s">
        <v>13197</v>
      </c>
      <c r="J17" s="9" t="s">
        <v>26202</v>
      </c>
      <c r="K17" s="1"/>
      <c r="L17" s="1"/>
      <c r="M17" s="1"/>
      <c r="N17" s="1"/>
      <c r="O17" s="1"/>
      <c r="P17" s="1"/>
    </row>
    <row r="18" spans="1:16" ht="81" x14ac:dyDescent="0.35">
      <c r="A18" s="29">
        <v>13</v>
      </c>
      <c r="B18" s="108" t="s">
        <v>19147</v>
      </c>
      <c r="C18" s="14" t="s">
        <v>937</v>
      </c>
      <c r="D18" s="139">
        <v>109302.64</v>
      </c>
      <c r="E18" s="139">
        <f t="shared" si="0"/>
        <v>109302.64</v>
      </c>
      <c r="F18" s="14" t="s">
        <v>1502</v>
      </c>
      <c r="G18" s="14" t="s">
        <v>19148</v>
      </c>
      <c r="H18" s="14" t="s">
        <v>19148</v>
      </c>
      <c r="I18" s="9" t="s">
        <v>13197</v>
      </c>
      <c r="J18" s="9" t="s">
        <v>26203</v>
      </c>
      <c r="K18" s="1"/>
      <c r="L18" s="1"/>
      <c r="M18" s="1"/>
      <c r="N18" s="1"/>
      <c r="O18" s="1"/>
      <c r="P18" s="1"/>
    </row>
    <row r="19" spans="1:16" ht="60.75" x14ac:dyDescent="0.35">
      <c r="A19" s="14">
        <v>14</v>
      </c>
      <c r="B19" s="108" t="s">
        <v>19149</v>
      </c>
      <c r="C19" s="14" t="s">
        <v>937</v>
      </c>
      <c r="D19" s="139">
        <v>32538</v>
      </c>
      <c r="E19" s="139">
        <f t="shared" si="0"/>
        <v>32538</v>
      </c>
      <c r="F19" s="14" t="s">
        <v>1502</v>
      </c>
      <c r="G19" s="14" t="s">
        <v>19150</v>
      </c>
      <c r="H19" s="14" t="s">
        <v>19150</v>
      </c>
      <c r="I19" s="9" t="s">
        <v>13197</v>
      </c>
      <c r="J19" s="9" t="s">
        <v>26204</v>
      </c>
      <c r="K19" s="1"/>
      <c r="L19" s="1"/>
      <c r="M19" s="1"/>
      <c r="N19" s="1"/>
      <c r="O19" s="1"/>
      <c r="P19" s="1"/>
    </row>
    <row r="20" spans="1:16" ht="87.6" customHeight="1" x14ac:dyDescent="0.35">
      <c r="A20" s="29">
        <v>15</v>
      </c>
      <c r="B20" s="108" t="s">
        <v>19151</v>
      </c>
      <c r="C20" s="14" t="s">
        <v>937</v>
      </c>
      <c r="D20" s="139">
        <v>13020</v>
      </c>
      <c r="E20" s="139">
        <v>17628</v>
      </c>
      <c r="F20" s="14" t="s">
        <v>938</v>
      </c>
      <c r="G20" s="14" t="s">
        <v>19152</v>
      </c>
      <c r="H20" s="14" t="s">
        <v>19152</v>
      </c>
      <c r="I20" s="14" t="s">
        <v>940</v>
      </c>
      <c r="J20" s="14" t="s">
        <v>19153</v>
      </c>
      <c r="K20" s="1"/>
      <c r="L20" s="1"/>
      <c r="M20" s="1"/>
      <c r="N20" s="1"/>
      <c r="O20" s="1"/>
      <c r="P20" s="1"/>
    </row>
    <row r="21" spans="1:16" ht="88.15" customHeight="1" x14ac:dyDescent="0.35">
      <c r="A21" s="14">
        <v>16</v>
      </c>
      <c r="B21" s="108" t="s">
        <v>19154</v>
      </c>
      <c r="C21" s="14" t="s">
        <v>937</v>
      </c>
      <c r="D21" s="139">
        <v>146400</v>
      </c>
      <c r="E21" s="139">
        <v>165000</v>
      </c>
      <c r="F21" s="14" t="s">
        <v>938</v>
      </c>
      <c r="G21" s="14" t="s">
        <v>19155</v>
      </c>
      <c r="H21" s="14" t="s">
        <v>19155</v>
      </c>
      <c r="I21" s="14" t="s">
        <v>940</v>
      </c>
      <c r="J21" s="14" t="s">
        <v>19156</v>
      </c>
      <c r="K21" s="1"/>
      <c r="L21" s="1"/>
      <c r="M21" s="1"/>
      <c r="N21" s="1"/>
      <c r="O21" s="1"/>
      <c r="P21" s="1"/>
    </row>
    <row r="22" spans="1:16" ht="60.75" x14ac:dyDescent="0.35">
      <c r="A22" s="29">
        <v>17</v>
      </c>
      <c r="B22" s="108" t="s">
        <v>1001</v>
      </c>
      <c r="C22" s="14" t="s">
        <v>937</v>
      </c>
      <c r="D22" s="139">
        <v>54000</v>
      </c>
      <c r="E22" s="139">
        <v>169080</v>
      </c>
      <c r="F22" s="14" t="s">
        <v>938</v>
      </c>
      <c r="G22" s="14" t="s">
        <v>19157</v>
      </c>
      <c r="H22" s="14" t="s">
        <v>19157</v>
      </c>
      <c r="I22" s="14" t="s">
        <v>940</v>
      </c>
      <c r="J22" s="14" t="s">
        <v>19158</v>
      </c>
      <c r="K22" s="1"/>
      <c r="L22" s="1"/>
      <c r="M22" s="1"/>
      <c r="N22" s="1"/>
      <c r="O22" s="1"/>
      <c r="P22" s="1"/>
    </row>
    <row r="23" spans="1:16" ht="60.75" x14ac:dyDescent="0.35">
      <c r="A23" s="14">
        <v>18</v>
      </c>
      <c r="B23" s="108" t="s">
        <v>15574</v>
      </c>
      <c r="C23" s="14" t="s">
        <v>937</v>
      </c>
      <c r="D23" s="139">
        <v>51360</v>
      </c>
      <c r="E23" s="139">
        <v>91188</v>
      </c>
      <c r="F23" s="14" t="s">
        <v>938</v>
      </c>
      <c r="G23" s="14" t="s">
        <v>19159</v>
      </c>
      <c r="H23" s="14" t="s">
        <v>19159</v>
      </c>
      <c r="I23" s="14" t="s">
        <v>940</v>
      </c>
      <c r="J23" s="14" t="s">
        <v>19160</v>
      </c>
      <c r="K23" s="1"/>
      <c r="L23" s="1"/>
      <c r="M23" s="1"/>
      <c r="N23" s="1"/>
      <c r="O23" s="1"/>
      <c r="P23" s="1"/>
    </row>
    <row r="24" spans="1:16" ht="60.75" x14ac:dyDescent="0.35">
      <c r="A24" s="29">
        <v>19</v>
      </c>
      <c r="B24" s="108" t="s">
        <v>1023</v>
      </c>
      <c r="C24" s="14" t="s">
        <v>937</v>
      </c>
      <c r="D24" s="139">
        <v>136960</v>
      </c>
      <c r="E24" s="139">
        <v>136960</v>
      </c>
      <c r="F24" s="14" t="s">
        <v>938</v>
      </c>
      <c r="G24" s="14" t="s">
        <v>1270</v>
      </c>
      <c r="H24" s="14" t="s">
        <v>1270</v>
      </c>
      <c r="I24" s="14" t="s">
        <v>940</v>
      </c>
      <c r="J24" s="14" t="s">
        <v>19161</v>
      </c>
      <c r="K24" s="1"/>
      <c r="L24" s="1"/>
      <c r="M24" s="1"/>
      <c r="N24" s="1"/>
      <c r="O24" s="1"/>
      <c r="P24" s="1"/>
    </row>
    <row r="25" spans="1:16" ht="81" x14ac:dyDescent="0.35">
      <c r="A25" s="14">
        <v>20</v>
      </c>
      <c r="B25" s="108" t="s">
        <v>19162</v>
      </c>
      <c r="C25" s="14" t="s">
        <v>959</v>
      </c>
      <c r="D25" s="139">
        <v>7920</v>
      </c>
      <c r="E25" s="139">
        <f t="shared" ref="E25:E30" si="1">D25</f>
        <v>7920</v>
      </c>
      <c r="F25" s="14" t="s">
        <v>938</v>
      </c>
      <c r="G25" s="14" t="s">
        <v>19163</v>
      </c>
      <c r="H25" s="14" t="s">
        <v>19163</v>
      </c>
      <c r="I25" s="14" t="s">
        <v>962</v>
      </c>
      <c r="J25" s="14" t="s">
        <v>19164</v>
      </c>
      <c r="K25" s="1"/>
      <c r="L25" s="1"/>
      <c r="M25" s="1"/>
      <c r="N25" s="1"/>
      <c r="O25" s="1"/>
      <c r="P25" s="1"/>
    </row>
    <row r="26" spans="1:16" ht="91.9" customHeight="1" x14ac:dyDescent="0.35">
      <c r="A26" s="29">
        <v>21</v>
      </c>
      <c r="B26" s="108" t="s">
        <v>19165</v>
      </c>
      <c r="C26" s="14" t="s">
        <v>959</v>
      </c>
      <c r="D26" s="139">
        <v>13200</v>
      </c>
      <c r="E26" s="139">
        <f t="shared" si="1"/>
        <v>13200</v>
      </c>
      <c r="F26" s="14" t="s">
        <v>938</v>
      </c>
      <c r="G26" s="14" t="s">
        <v>19166</v>
      </c>
      <c r="H26" s="14" t="s">
        <v>19166</v>
      </c>
      <c r="I26" s="14" t="s">
        <v>19167</v>
      </c>
      <c r="J26" s="14" t="s">
        <v>19168</v>
      </c>
      <c r="K26" s="1"/>
      <c r="L26" s="1"/>
      <c r="M26" s="1"/>
      <c r="N26" s="1"/>
      <c r="O26" s="1"/>
      <c r="P26" s="1"/>
    </row>
    <row r="27" spans="1:16" ht="87.6" customHeight="1" x14ac:dyDescent="0.35">
      <c r="A27" s="14">
        <v>22</v>
      </c>
      <c r="B27" s="108" t="s">
        <v>10679</v>
      </c>
      <c r="C27" s="14" t="s">
        <v>959</v>
      </c>
      <c r="D27" s="139">
        <v>19848.5</v>
      </c>
      <c r="E27" s="139">
        <f t="shared" si="1"/>
        <v>19848.5</v>
      </c>
      <c r="F27" s="14" t="s">
        <v>938</v>
      </c>
      <c r="G27" s="14" t="s">
        <v>19169</v>
      </c>
      <c r="H27" s="14" t="s">
        <v>19169</v>
      </c>
      <c r="I27" s="14" t="s">
        <v>19167</v>
      </c>
      <c r="J27" s="14" t="s">
        <v>19170</v>
      </c>
      <c r="K27" s="1"/>
      <c r="L27" s="1"/>
      <c r="M27" s="1"/>
      <c r="N27" s="1"/>
      <c r="O27" s="1"/>
      <c r="P27" s="1"/>
    </row>
    <row r="28" spans="1:16" ht="81" x14ac:dyDescent="0.35">
      <c r="A28" s="29">
        <v>23</v>
      </c>
      <c r="B28" s="108" t="s">
        <v>19171</v>
      </c>
      <c r="C28" s="14" t="s">
        <v>959</v>
      </c>
      <c r="D28" s="139">
        <v>9000</v>
      </c>
      <c r="E28" s="139">
        <f t="shared" si="1"/>
        <v>9000</v>
      </c>
      <c r="F28" s="14" t="s">
        <v>938</v>
      </c>
      <c r="G28" s="14" t="s">
        <v>19172</v>
      </c>
      <c r="H28" s="14" t="s">
        <v>19172</v>
      </c>
      <c r="I28" s="14" t="s">
        <v>19167</v>
      </c>
      <c r="J28" s="14" t="s">
        <v>19173</v>
      </c>
      <c r="K28" s="1"/>
      <c r="L28" s="1"/>
      <c r="M28" s="1"/>
      <c r="N28" s="1"/>
      <c r="O28" s="1"/>
      <c r="P28" s="1"/>
    </row>
    <row r="29" spans="1:16" ht="81" x14ac:dyDescent="0.35">
      <c r="A29" s="14">
        <v>24</v>
      </c>
      <c r="B29" s="108" t="s">
        <v>19174</v>
      </c>
      <c r="C29" s="14" t="s">
        <v>959</v>
      </c>
      <c r="D29" s="139">
        <v>187600</v>
      </c>
      <c r="E29" s="139">
        <f t="shared" si="1"/>
        <v>187600</v>
      </c>
      <c r="F29" s="14" t="s">
        <v>938</v>
      </c>
      <c r="G29" s="14" t="s">
        <v>19175</v>
      </c>
      <c r="H29" s="14" t="s">
        <v>19175</v>
      </c>
      <c r="I29" s="14" t="s">
        <v>19167</v>
      </c>
      <c r="J29" s="14" t="s">
        <v>19176</v>
      </c>
      <c r="K29" s="1"/>
      <c r="L29" s="1"/>
      <c r="M29" s="1"/>
      <c r="N29" s="1"/>
      <c r="O29" s="1"/>
      <c r="P29" s="1"/>
    </row>
    <row r="30" spans="1:16" ht="100.15" customHeight="1" x14ac:dyDescent="0.35">
      <c r="A30" s="29">
        <v>25</v>
      </c>
      <c r="B30" s="108" t="s">
        <v>11190</v>
      </c>
      <c r="C30" s="14" t="s">
        <v>959</v>
      </c>
      <c r="D30" s="139">
        <v>34200</v>
      </c>
      <c r="E30" s="139">
        <f t="shared" si="1"/>
        <v>34200</v>
      </c>
      <c r="F30" s="14" t="s">
        <v>938</v>
      </c>
      <c r="G30" s="14" t="s">
        <v>19177</v>
      </c>
      <c r="H30" s="14" t="s">
        <v>19177</v>
      </c>
      <c r="I30" s="14" t="s">
        <v>19167</v>
      </c>
      <c r="J30" s="14" t="s">
        <v>19178</v>
      </c>
      <c r="K30" s="1"/>
      <c r="L30" s="1"/>
      <c r="M30" s="1"/>
      <c r="N30" s="1"/>
      <c r="O30" s="1"/>
      <c r="P30" s="1"/>
    </row>
    <row r="31" spans="1:16" ht="114.6" customHeight="1" x14ac:dyDescent="0.35">
      <c r="A31" s="14">
        <v>26</v>
      </c>
      <c r="B31" s="108" t="s">
        <v>19179</v>
      </c>
      <c r="C31" s="14" t="s">
        <v>1278</v>
      </c>
      <c r="D31" s="135">
        <v>4900</v>
      </c>
      <c r="E31" s="135">
        <v>4900</v>
      </c>
      <c r="F31" s="14" t="s">
        <v>37942</v>
      </c>
      <c r="G31" s="14" t="s">
        <v>19180</v>
      </c>
      <c r="H31" s="14" t="s">
        <v>19180</v>
      </c>
      <c r="I31" s="14" t="s">
        <v>1058</v>
      </c>
      <c r="J31" s="14" t="s">
        <v>19181</v>
      </c>
      <c r="K31" s="1"/>
      <c r="L31" s="1"/>
      <c r="M31" s="1"/>
      <c r="N31" s="1"/>
      <c r="O31" s="1"/>
      <c r="P31" s="1"/>
    </row>
    <row r="32" spans="1:16" ht="87.6" customHeight="1" x14ac:dyDescent="0.35">
      <c r="A32" s="29">
        <v>27</v>
      </c>
      <c r="B32" s="108" t="s">
        <v>5087</v>
      </c>
      <c r="C32" s="14" t="s">
        <v>1278</v>
      </c>
      <c r="D32" s="135">
        <v>960</v>
      </c>
      <c r="E32" s="135">
        <v>960</v>
      </c>
      <c r="F32" s="14" t="s">
        <v>37942</v>
      </c>
      <c r="G32" s="14" t="s">
        <v>19182</v>
      </c>
      <c r="H32" s="14" t="s">
        <v>19182</v>
      </c>
      <c r="I32" s="14" t="s">
        <v>1058</v>
      </c>
      <c r="J32" s="14" t="s">
        <v>19183</v>
      </c>
      <c r="K32" s="1"/>
      <c r="L32" s="1"/>
      <c r="M32" s="1"/>
      <c r="N32" s="1"/>
      <c r="O32" s="1"/>
      <c r="P32" s="1"/>
    </row>
    <row r="33" spans="1:16" ht="89.45" customHeight="1" x14ac:dyDescent="0.35">
      <c r="A33" s="14">
        <v>28</v>
      </c>
      <c r="B33" s="108" t="s">
        <v>10239</v>
      </c>
      <c r="C33" s="14" t="s">
        <v>1278</v>
      </c>
      <c r="D33" s="135">
        <v>28710</v>
      </c>
      <c r="E33" s="135">
        <v>28710</v>
      </c>
      <c r="F33" s="14" t="s">
        <v>37942</v>
      </c>
      <c r="G33" s="14" t="s">
        <v>19184</v>
      </c>
      <c r="H33" s="14" t="s">
        <v>19184</v>
      </c>
      <c r="I33" s="14" t="s">
        <v>1058</v>
      </c>
      <c r="J33" s="14" t="s">
        <v>19185</v>
      </c>
      <c r="K33" s="1"/>
      <c r="L33" s="1"/>
      <c r="M33" s="1"/>
      <c r="N33" s="1"/>
      <c r="O33" s="1"/>
      <c r="P33" s="1"/>
    </row>
    <row r="34" spans="1:16" ht="90" customHeight="1" x14ac:dyDescent="0.35">
      <c r="A34" s="29">
        <v>29</v>
      </c>
      <c r="B34" s="108" t="s">
        <v>19186</v>
      </c>
      <c r="C34" s="14" t="s">
        <v>1278</v>
      </c>
      <c r="D34" s="135">
        <v>7980</v>
      </c>
      <c r="E34" s="135">
        <v>7980</v>
      </c>
      <c r="F34" s="14" t="s">
        <v>37942</v>
      </c>
      <c r="G34" s="14" t="s">
        <v>19187</v>
      </c>
      <c r="H34" s="14" t="s">
        <v>19187</v>
      </c>
      <c r="I34" s="14" t="s">
        <v>1058</v>
      </c>
      <c r="J34" s="14" t="s">
        <v>19188</v>
      </c>
      <c r="K34" s="1"/>
      <c r="L34" s="1"/>
      <c r="M34" s="1"/>
      <c r="N34" s="1"/>
      <c r="O34" s="1"/>
      <c r="P34" s="1"/>
    </row>
    <row r="35" spans="1:16" ht="106.9" customHeight="1" x14ac:dyDescent="0.35">
      <c r="A35" s="14">
        <v>30</v>
      </c>
      <c r="B35" s="108" t="s">
        <v>1392</v>
      </c>
      <c r="C35" s="14" t="s">
        <v>1278</v>
      </c>
      <c r="D35" s="135">
        <v>72550</v>
      </c>
      <c r="E35" s="135">
        <v>72550</v>
      </c>
      <c r="F35" s="14" t="s">
        <v>37942</v>
      </c>
      <c r="G35" s="14" t="s">
        <v>19189</v>
      </c>
      <c r="H35" s="14" t="s">
        <v>19189</v>
      </c>
      <c r="I35" s="14" t="s">
        <v>1058</v>
      </c>
      <c r="J35" s="14" t="s">
        <v>19190</v>
      </c>
      <c r="K35" s="1"/>
      <c r="L35" s="1"/>
      <c r="M35" s="1"/>
      <c r="N35" s="1"/>
      <c r="O35" s="1"/>
      <c r="P35" s="1"/>
    </row>
    <row r="36" spans="1:16" ht="81" x14ac:dyDescent="0.35">
      <c r="A36" s="29">
        <v>31</v>
      </c>
      <c r="B36" s="108" t="s">
        <v>1398</v>
      </c>
      <c r="C36" s="14" t="s">
        <v>1278</v>
      </c>
      <c r="D36" s="135">
        <v>9750</v>
      </c>
      <c r="E36" s="135">
        <v>9750</v>
      </c>
      <c r="F36" s="14" t="s">
        <v>37942</v>
      </c>
      <c r="G36" s="14" t="s">
        <v>19191</v>
      </c>
      <c r="H36" s="14" t="s">
        <v>19191</v>
      </c>
      <c r="I36" s="14" t="s">
        <v>1058</v>
      </c>
      <c r="J36" s="14" t="s">
        <v>19192</v>
      </c>
      <c r="K36" s="1"/>
      <c r="L36" s="1"/>
      <c r="M36" s="1"/>
      <c r="N36" s="1"/>
      <c r="O36" s="1"/>
      <c r="P36" s="1"/>
    </row>
    <row r="37" spans="1:16" ht="81" x14ac:dyDescent="0.35">
      <c r="A37" s="14">
        <v>32</v>
      </c>
      <c r="B37" s="108" t="s">
        <v>1398</v>
      </c>
      <c r="C37" s="14" t="s">
        <v>1278</v>
      </c>
      <c r="D37" s="135">
        <v>2045</v>
      </c>
      <c r="E37" s="135">
        <v>2045</v>
      </c>
      <c r="F37" s="14" t="s">
        <v>37942</v>
      </c>
      <c r="G37" s="14" t="s">
        <v>19193</v>
      </c>
      <c r="H37" s="14" t="s">
        <v>19193</v>
      </c>
      <c r="I37" s="14" t="s">
        <v>1058</v>
      </c>
      <c r="J37" s="14" t="s">
        <v>19194</v>
      </c>
      <c r="K37" s="1"/>
      <c r="L37" s="1"/>
      <c r="M37" s="1"/>
      <c r="N37" s="1"/>
      <c r="O37" s="1"/>
      <c r="P37" s="1"/>
    </row>
    <row r="38" spans="1:16" ht="81" x14ac:dyDescent="0.35">
      <c r="A38" s="29">
        <v>33</v>
      </c>
      <c r="B38" s="108" t="s">
        <v>7409</v>
      </c>
      <c r="C38" s="14" t="s">
        <v>1167</v>
      </c>
      <c r="D38" s="135">
        <v>21400</v>
      </c>
      <c r="E38" s="135">
        <v>21400</v>
      </c>
      <c r="F38" s="14" t="s">
        <v>37942</v>
      </c>
      <c r="G38" s="14" t="s">
        <v>7410</v>
      </c>
      <c r="H38" s="14" t="s">
        <v>7410</v>
      </c>
      <c r="I38" s="14" t="s">
        <v>1169</v>
      </c>
      <c r="J38" s="14" t="s">
        <v>19195</v>
      </c>
      <c r="K38" s="1"/>
      <c r="L38" s="1"/>
      <c r="M38" s="1"/>
      <c r="N38" s="1"/>
      <c r="O38" s="1"/>
      <c r="P38" s="1"/>
    </row>
    <row r="39" spans="1:16" ht="101.25" x14ac:dyDescent="0.35">
      <c r="A39" s="14">
        <v>34</v>
      </c>
      <c r="B39" s="126" t="s">
        <v>19196</v>
      </c>
      <c r="C39" s="112" t="s">
        <v>911</v>
      </c>
      <c r="D39" s="136">
        <v>36960</v>
      </c>
      <c r="E39" s="136">
        <v>36960</v>
      </c>
      <c r="F39" s="112" t="s">
        <v>33</v>
      </c>
      <c r="G39" s="112" t="s">
        <v>19197</v>
      </c>
      <c r="H39" s="112" t="s">
        <v>19198</v>
      </c>
      <c r="I39" s="112" t="s">
        <v>914</v>
      </c>
      <c r="J39" s="112" t="s">
        <v>19199</v>
      </c>
      <c r="K39" s="1"/>
      <c r="L39" s="1"/>
      <c r="M39" s="1"/>
      <c r="N39" s="1"/>
      <c r="O39" s="1"/>
      <c r="P39" s="1"/>
    </row>
    <row r="40" spans="1:16" ht="243" x14ac:dyDescent="0.35">
      <c r="A40" s="29">
        <v>35</v>
      </c>
      <c r="B40" s="126" t="s">
        <v>19200</v>
      </c>
      <c r="C40" s="112" t="s">
        <v>911</v>
      </c>
      <c r="D40" s="136">
        <v>588.5</v>
      </c>
      <c r="E40" s="136">
        <v>588.5</v>
      </c>
      <c r="F40" s="112" t="s">
        <v>33</v>
      </c>
      <c r="G40" s="112" t="s">
        <v>19201</v>
      </c>
      <c r="H40" s="112" t="s">
        <v>19202</v>
      </c>
      <c r="I40" s="112" t="s">
        <v>914</v>
      </c>
      <c r="J40" s="112" t="s">
        <v>19203</v>
      </c>
      <c r="K40" s="1"/>
      <c r="L40" s="1"/>
      <c r="M40" s="1"/>
      <c r="N40" s="1"/>
      <c r="O40" s="1"/>
      <c r="P40" s="1"/>
    </row>
    <row r="41" spans="1:16" ht="303.75" x14ac:dyDescent="0.35">
      <c r="A41" s="14">
        <v>36</v>
      </c>
      <c r="B41" s="174" t="s">
        <v>19204</v>
      </c>
      <c r="C41" s="112" t="s">
        <v>911</v>
      </c>
      <c r="D41" s="136">
        <v>8550</v>
      </c>
      <c r="E41" s="136">
        <v>8550</v>
      </c>
      <c r="F41" s="112" t="s">
        <v>33</v>
      </c>
      <c r="G41" s="112" t="s">
        <v>19205</v>
      </c>
      <c r="H41" s="112" t="s">
        <v>19206</v>
      </c>
      <c r="I41" s="112" t="s">
        <v>914</v>
      </c>
      <c r="J41" s="112" t="s">
        <v>19207</v>
      </c>
      <c r="K41" s="1"/>
      <c r="L41" s="1"/>
      <c r="M41" s="1"/>
      <c r="N41" s="1"/>
      <c r="O41" s="1"/>
      <c r="P41" s="1"/>
    </row>
    <row r="42" spans="1:16" ht="60.75" x14ac:dyDescent="0.35">
      <c r="A42" s="29">
        <v>37</v>
      </c>
      <c r="B42" s="108" t="s">
        <v>2519</v>
      </c>
      <c r="C42" s="14" t="s">
        <v>928</v>
      </c>
      <c r="D42" s="135">
        <v>60000</v>
      </c>
      <c r="E42" s="135">
        <v>60000</v>
      </c>
      <c r="F42" s="14" t="s">
        <v>929</v>
      </c>
      <c r="G42" s="14" t="s">
        <v>19208</v>
      </c>
      <c r="H42" s="14" t="s">
        <v>19208</v>
      </c>
      <c r="I42" s="14" t="s">
        <v>931</v>
      </c>
      <c r="J42" s="14" t="s">
        <v>19209</v>
      </c>
      <c r="K42" s="1"/>
      <c r="L42" s="1"/>
      <c r="M42" s="1"/>
      <c r="N42" s="1"/>
      <c r="O42" s="1"/>
      <c r="P42" s="1"/>
    </row>
    <row r="43" spans="1:16" ht="60.75" x14ac:dyDescent="0.35">
      <c r="A43" s="14">
        <v>38</v>
      </c>
      <c r="B43" s="108" t="s">
        <v>19210</v>
      </c>
      <c r="C43" s="14" t="s">
        <v>928</v>
      </c>
      <c r="D43" s="135">
        <v>75000</v>
      </c>
      <c r="E43" s="135">
        <v>75000</v>
      </c>
      <c r="F43" s="14" t="s">
        <v>929</v>
      </c>
      <c r="G43" s="14" t="s">
        <v>19211</v>
      </c>
      <c r="H43" s="14" t="s">
        <v>19211</v>
      </c>
      <c r="I43" s="14" t="s">
        <v>931</v>
      </c>
      <c r="J43" s="14" t="s">
        <v>19212</v>
      </c>
      <c r="K43" s="1"/>
      <c r="L43" s="1"/>
      <c r="M43" s="1"/>
      <c r="N43" s="1"/>
      <c r="O43" s="1"/>
      <c r="P43" s="1"/>
    </row>
    <row r="44" spans="1:16" ht="101.25" x14ac:dyDescent="0.35">
      <c r="A44" s="29">
        <v>39</v>
      </c>
      <c r="B44" s="249" t="s">
        <v>19213</v>
      </c>
      <c r="C44" s="232" t="s">
        <v>968</v>
      </c>
      <c r="D44" s="251">
        <v>470000</v>
      </c>
      <c r="E44" s="251">
        <v>470000</v>
      </c>
      <c r="F44" s="232" t="s">
        <v>969</v>
      </c>
      <c r="G44" s="232" t="s">
        <v>19214</v>
      </c>
      <c r="H44" s="232" t="s">
        <v>19215</v>
      </c>
      <c r="I44" s="232" t="s">
        <v>972</v>
      </c>
      <c r="J44" s="232" t="s">
        <v>19316</v>
      </c>
      <c r="K44" s="1"/>
      <c r="L44" s="1"/>
      <c r="M44" s="1"/>
      <c r="N44" s="1"/>
      <c r="O44" s="1"/>
      <c r="P44" s="1"/>
    </row>
    <row r="45" spans="1:16" ht="60.75" x14ac:dyDescent="0.35">
      <c r="A45" s="14">
        <v>40</v>
      </c>
      <c r="B45" s="16" t="s">
        <v>34115</v>
      </c>
      <c r="C45" s="18" t="s">
        <v>28712</v>
      </c>
      <c r="D45" s="19">
        <v>12000</v>
      </c>
      <c r="E45" s="19">
        <v>12000</v>
      </c>
      <c r="F45" s="18" t="s">
        <v>37942</v>
      </c>
      <c r="G45" s="18" t="s">
        <v>32827</v>
      </c>
      <c r="H45" s="18" t="s">
        <v>34116</v>
      </c>
      <c r="I45" s="18" t="s">
        <v>28714</v>
      </c>
      <c r="J45" s="18" t="s">
        <v>34117</v>
      </c>
      <c r="K45" s="1"/>
      <c r="L45" s="1"/>
      <c r="M45" s="1"/>
      <c r="N45" s="1"/>
      <c r="O45" s="1"/>
      <c r="P45" s="1"/>
    </row>
    <row r="46" spans="1:16" ht="60.75" x14ac:dyDescent="0.35">
      <c r="A46" s="29">
        <v>41</v>
      </c>
      <c r="B46" s="16" t="s">
        <v>34118</v>
      </c>
      <c r="C46" s="18" t="s">
        <v>28712</v>
      </c>
      <c r="D46" s="19">
        <v>13980</v>
      </c>
      <c r="E46" s="19">
        <v>13980</v>
      </c>
      <c r="F46" s="18" t="s">
        <v>37942</v>
      </c>
      <c r="G46" s="18" t="s">
        <v>34119</v>
      </c>
      <c r="H46" s="18" t="s">
        <v>34120</v>
      </c>
      <c r="I46" s="18" t="s">
        <v>28714</v>
      </c>
      <c r="J46" s="18" t="s">
        <v>34121</v>
      </c>
      <c r="K46" s="1"/>
      <c r="L46" s="1"/>
      <c r="M46" s="1"/>
      <c r="N46" s="1"/>
      <c r="O46" s="1"/>
      <c r="P46" s="1"/>
    </row>
    <row r="47" spans="1:16" ht="60.75" x14ac:dyDescent="0.35">
      <c r="A47" s="14">
        <v>42</v>
      </c>
      <c r="B47" s="16" t="s">
        <v>34122</v>
      </c>
      <c r="C47" s="18" t="s">
        <v>28712</v>
      </c>
      <c r="D47" s="19">
        <v>2050</v>
      </c>
      <c r="E47" s="19">
        <v>2050</v>
      </c>
      <c r="F47" s="18" t="s">
        <v>37942</v>
      </c>
      <c r="G47" s="18" t="s">
        <v>34123</v>
      </c>
      <c r="H47" s="18" t="s">
        <v>34124</v>
      </c>
      <c r="I47" s="18" t="s">
        <v>28714</v>
      </c>
      <c r="J47" s="18" t="s">
        <v>34125</v>
      </c>
      <c r="K47" s="1"/>
      <c r="L47" s="1"/>
      <c r="M47" s="1"/>
      <c r="N47" s="1"/>
      <c r="O47" s="1"/>
      <c r="P47" s="1"/>
    </row>
    <row r="48" spans="1:16" ht="121.5" x14ac:dyDescent="0.35">
      <c r="A48" s="29">
        <v>43</v>
      </c>
      <c r="B48" s="16" t="s">
        <v>34126</v>
      </c>
      <c r="C48" s="18" t="s">
        <v>28712</v>
      </c>
      <c r="D48" s="19">
        <v>9350000</v>
      </c>
      <c r="E48" s="19">
        <v>9350000</v>
      </c>
      <c r="F48" s="18" t="s">
        <v>626</v>
      </c>
      <c r="G48" s="18" t="s">
        <v>34127</v>
      </c>
      <c r="H48" s="18" t="s">
        <v>34128</v>
      </c>
      <c r="I48" s="18" t="s">
        <v>972</v>
      </c>
      <c r="J48" s="18" t="s">
        <v>34129</v>
      </c>
      <c r="K48" s="1"/>
      <c r="L48" s="1"/>
      <c r="M48" s="1"/>
      <c r="N48" s="1"/>
      <c r="O48" s="1"/>
      <c r="P48" s="1"/>
    </row>
    <row r="49" spans="1:16" ht="60.75" x14ac:dyDescent="0.35">
      <c r="A49" s="14">
        <v>44</v>
      </c>
      <c r="B49" s="16" t="s">
        <v>24381</v>
      </c>
      <c r="C49" s="8" t="s">
        <v>24284</v>
      </c>
      <c r="D49" s="19">
        <v>60151.12</v>
      </c>
      <c r="E49" s="19">
        <v>60151.12</v>
      </c>
      <c r="F49" s="18" t="s">
        <v>938</v>
      </c>
      <c r="G49" s="18" t="s">
        <v>24383</v>
      </c>
      <c r="H49" s="18" t="s">
        <v>24383</v>
      </c>
      <c r="I49" s="8" t="s">
        <v>24298</v>
      </c>
      <c r="J49" s="18" t="s">
        <v>24387</v>
      </c>
      <c r="K49" s="1"/>
      <c r="L49" s="1"/>
      <c r="M49" s="1"/>
      <c r="N49" s="1"/>
      <c r="O49" s="1"/>
      <c r="P49" s="1"/>
    </row>
    <row r="50" spans="1:16" ht="60.75" x14ac:dyDescent="0.35">
      <c r="A50" s="29">
        <v>45</v>
      </c>
      <c r="B50" s="16" t="s">
        <v>24382</v>
      </c>
      <c r="C50" s="8" t="s">
        <v>24284</v>
      </c>
      <c r="D50" s="19">
        <v>104111</v>
      </c>
      <c r="E50" s="19">
        <v>104111</v>
      </c>
      <c r="F50" s="18" t="s">
        <v>938</v>
      </c>
      <c r="G50" s="18" t="s">
        <v>24384</v>
      </c>
      <c r="H50" s="18" t="s">
        <v>24384</v>
      </c>
      <c r="I50" s="8" t="s">
        <v>24298</v>
      </c>
      <c r="J50" s="18" t="s">
        <v>24388</v>
      </c>
      <c r="K50" s="1"/>
      <c r="L50" s="1"/>
      <c r="M50" s="1"/>
      <c r="N50" s="1"/>
      <c r="O50" s="1"/>
      <c r="P50" s="1"/>
    </row>
    <row r="51" spans="1:16" ht="40.5" x14ac:dyDescent="0.35">
      <c r="A51" s="14">
        <v>46</v>
      </c>
      <c r="B51" s="16" t="s">
        <v>24363</v>
      </c>
      <c r="C51" s="8" t="s">
        <v>24284</v>
      </c>
      <c r="D51" s="19">
        <v>47515</v>
      </c>
      <c r="E51" s="19">
        <v>47515</v>
      </c>
      <c r="F51" s="18" t="s">
        <v>938</v>
      </c>
      <c r="G51" s="18" t="s">
        <v>24385</v>
      </c>
      <c r="H51" s="18" t="s">
        <v>24385</v>
      </c>
      <c r="I51" s="8" t="s">
        <v>24298</v>
      </c>
      <c r="J51" s="18" t="s">
        <v>24389</v>
      </c>
      <c r="K51" s="1"/>
      <c r="L51" s="1"/>
      <c r="M51" s="1"/>
      <c r="N51" s="1"/>
      <c r="O51" s="1"/>
      <c r="P51" s="1"/>
    </row>
    <row r="52" spans="1:16" ht="40.5" x14ac:dyDescent="0.35">
      <c r="A52" s="29">
        <v>47</v>
      </c>
      <c r="B52" s="16" t="s">
        <v>24363</v>
      </c>
      <c r="C52" s="8" t="s">
        <v>24284</v>
      </c>
      <c r="D52" s="19">
        <v>41175</v>
      </c>
      <c r="E52" s="19">
        <v>41175</v>
      </c>
      <c r="F52" s="18" t="s">
        <v>938</v>
      </c>
      <c r="G52" s="18" t="s">
        <v>24386</v>
      </c>
      <c r="H52" s="18" t="s">
        <v>24386</v>
      </c>
      <c r="I52" s="8" t="s">
        <v>24298</v>
      </c>
      <c r="J52" s="18" t="s">
        <v>24390</v>
      </c>
      <c r="K52" s="1"/>
      <c r="L52" s="1"/>
      <c r="M52" s="1"/>
      <c r="N52" s="1"/>
      <c r="O52" s="1"/>
      <c r="P52" s="1"/>
    </row>
    <row r="53" spans="1:16" ht="60.75" x14ac:dyDescent="0.35">
      <c r="A53" s="14">
        <v>48</v>
      </c>
      <c r="B53" s="16" t="s">
        <v>28288</v>
      </c>
      <c r="C53" s="111" t="s">
        <v>26822</v>
      </c>
      <c r="D53" s="19">
        <v>7590</v>
      </c>
      <c r="E53" s="19">
        <v>7590</v>
      </c>
      <c r="F53" s="18" t="s">
        <v>37942</v>
      </c>
      <c r="G53" s="18" t="s">
        <v>28289</v>
      </c>
      <c r="H53" s="18" t="s">
        <v>28289</v>
      </c>
      <c r="I53" s="261" t="s">
        <v>185</v>
      </c>
      <c r="J53" s="18" t="s">
        <v>28290</v>
      </c>
      <c r="K53" s="1"/>
      <c r="L53" s="1"/>
      <c r="M53" s="1"/>
      <c r="N53" s="1"/>
      <c r="O53" s="1"/>
      <c r="P53" s="1"/>
    </row>
    <row r="54" spans="1:16" ht="60.75" x14ac:dyDescent="0.35">
      <c r="A54" s="29">
        <v>49</v>
      </c>
      <c r="B54" s="16" t="s">
        <v>21350</v>
      </c>
      <c r="C54" s="111" t="s">
        <v>26822</v>
      </c>
      <c r="D54" s="19">
        <v>88000</v>
      </c>
      <c r="E54" s="19">
        <v>90000</v>
      </c>
      <c r="F54" s="18" t="s">
        <v>37942</v>
      </c>
      <c r="G54" s="18" t="s">
        <v>28291</v>
      </c>
      <c r="H54" s="18" t="s">
        <v>28292</v>
      </c>
      <c r="I54" s="261" t="s">
        <v>185</v>
      </c>
      <c r="J54" s="18" t="s">
        <v>28293</v>
      </c>
      <c r="K54" s="1"/>
      <c r="L54" s="1"/>
      <c r="M54" s="1"/>
      <c r="N54" s="1"/>
      <c r="O54" s="1"/>
      <c r="P54" s="1"/>
    </row>
    <row r="55" spans="1:16" ht="60.75" x14ac:dyDescent="0.35">
      <c r="A55" s="14">
        <v>50</v>
      </c>
      <c r="B55" s="16" t="s">
        <v>28294</v>
      </c>
      <c r="C55" s="111" t="s">
        <v>26822</v>
      </c>
      <c r="D55" s="19">
        <v>33670</v>
      </c>
      <c r="E55" s="19">
        <v>33670</v>
      </c>
      <c r="F55" s="18" t="s">
        <v>37942</v>
      </c>
      <c r="G55" s="18" t="s">
        <v>28295</v>
      </c>
      <c r="H55" s="18" t="s">
        <v>28296</v>
      </c>
      <c r="I55" s="261" t="s">
        <v>185</v>
      </c>
      <c r="J55" s="18" t="s">
        <v>28297</v>
      </c>
      <c r="K55" s="1"/>
      <c r="L55" s="1"/>
      <c r="M55" s="1"/>
      <c r="N55" s="1"/>
      <c r="O55" s="1"/>
      <c r="P55" s="1"/>
    </row>
    <row r="56" spans="1:16" ht="60.75" x14ac:dyDescent="0.35">
      <c r="A56" s="29">
        <v>51</v>
      </c>
      <c r="B56" s="16" t="s">
        <v>28298</v>
      </c>
      <c r="C56" s="111" t="s">
        <v>26822</v>
      </c>
      <c r="D56" s="19">
        <v>15000</v>
      </c>
      <c r="E56" s="19">
        <v>15000</v>
      </c>
      <c r="F56" s="18" t="s">
        <v>37942</v>
      </c>
      <c r="G56" s="18" t="s">
        <v>28299</v>
      </c>
      <c r="H56" s="18" t="s">
        <v>28299</v>
      </c>
      <c r="I56" s="261" t="s">
        <v>185</v>
      </c>
      <c r="J56" s="18" t="s">
        <v>28300</v>
      </c>
      <c r="K56" s="1"/>
      <c r="L56" s="1"/>
      <c r="M56" s="1"/>
      <c r="N56" s="1"/>
      <c r="O56" s="1"/>
      <c r="P56" s="1"/>
    </row>
    <row r="57" spans="1:16" ht="60.75" x14ac:dyDescent="0.35">
      <c r="A57" s="14">
        <v>52</v>
      </c>
      <c r="B57" s="16" t="s">
        <v>28301</v>
      </c>
      <c r="C57" s="111" t="s">
        <v>26822</v>
      </c>
      <c r="D57" s="19">
        <v>21620</v>
      </c>
      <c r="E57" s="19">
        <v>21620</v>
      </c>
      <c r="F57" s="18" t="s">
        <v>37942</v>
      </c>
      <c r="G57" s="18" t="s">
        <v>28302</v>
      </c>
      <c r="H57" s="18" t="s">
        <v>28302</v>
      </c>
      <c r="I57" s="261" t="s">
        <v>185</v>
      </c>
      <c r="J57" s="18" t="s">
        <v>28303</v>
      </c>
      <c r="K57" s="1"/>
      <c r="L57" s="1"/>
      <c r="M57" s="1"/>
      <c r="N57" s="1"/>
      <c r="O57" s="1"/>
      <c r="P57" s="1"/>
    </row>
    <row r="58" spans="1:16" ht="60.75" x14ac:dyDescent="0.35">
      <c r="A58" s="29">
        <v>53</v>
      </c>
      <c r="B58" s="16" t="s">
        <v>28304</v>
      </c>
      <c r="C58" s="111" t="s">
        <v>26822</v>
      </c>
      <c r="D58" s="19">
        <v>21866</v>
      </c>
      <c r="E58" s="19">
        <v>21866</v>
      </c>
      <c r="F58" s="18" t="s">
        <v>37942</v>
      </c>
      <c r="G58" s="18" t="s">
        <v>28305</v>
      </c>
      <c r="H58" s="18" t="s">
        <v>28306</v>
      </c>
      <c r="I58" s="261" t="s">
        <v>185</v>
      </c>
      <c r="J58" s="18" t="s">
        <v>28307</v>
      </c>
      <c r="K58" s="1"/>
      <c r="L58" s="1"/>
      <c r="M58" s="1"/>
      <c r="N58" s="1"/>
      <c r="O58" s="1"/>
      <c r="P58" s="1"/>
    </row>
    <row r="59" spans="1:16" ht="60.75" x14ac:dyDescent="0.35">
      <c r="A59" s="14">
        <v>54</v>
      </c>
      <c r="B59" s="108" t="s">
        <v>38128</v>
      </c>
      <c r="C59" s="14" t="s">
        <v>36749</v>
      </c>
      <c r="D59" s="197">
        <v>50000</v>
      </c>
      <c r="E59" s="197">
        <f>D59</f>
        <v>50000</v>
      </c>
      <c r="F59" s="14" t="s">
        <v>33</v>
      </c>
      <c r="G59" s="14" t="s">
        <v>38159</v>
      </c>
      <c r="H59" s="14" t="str">
        <f t="shared" ref="H59:H92" si="2">G59</f>
        <v>บริษัท เอ เอส ไซน์ จำกัด 50,000.00 บาท</v>
      </c>
      <c r="I59" s="14" t="s">
        <v>38260</v>
      </c>
      <c r="J59" s="14" t="s">
        <v>38263</v>
      </c>
      <c r="K59" s="1"/>
      <c r="L59" s="1"/>
      <c r="M59" s="1"/>
      <c r="N59" s="1"/>
      <c r="O59" s="1"/>
      <c r="P59" s="1"/>
    </row>
    <row r="60" spans="1:16" ht="81" x14ac:dyDescent="0.35">
      <c r="A60" s="29">
        <v>55</v>
      </c>
      <c r="B60" s="249" t="s">
        <v>38322</v>
      </c>
      <c r="C60" s="212" t="s">
        <v>36856</v>
      </c>
      <c r="D60" s="403">
        <v>449400</v>
      </c>
      <c r="E60" s="403">
        <v>449400</v>
      </c>
      <c r="F60" s="232" t="s">
        <v>37942</v>
      </c>
      <c r="G60" s="232" t="s">
        <v>38323</v>
      </c>
      <c r="H60" s="232" t="str">
        <f t="shared" si="2"/>
        <v>บริษัท ดีเคเอสเอช (ประเทศไทย) จำกัด 449400 บาท</v>
      </c>
      <c r="I60" s="378" t="s">
        <v>36812</v>
      </c>
      <c r="J60" s="39" t="s">
        <v>19181</v>
      </c>
      <c r="K60" s="1"/>
      <c r="L60" s="1"/>
      <c r="M60" s="1"/>
      <c r="N60" s="1"/>
      <c r="O60" s="1"/>
      <c r="P60" s="1"/>
    </row>
    <row r="61" spans="1:16" ht="81" x14ac:dyDescent="0.35">
      <c r="A61" s="14">
        <v>56</v>
      </c>
      <c r="B61" s="16" t="s">
        <v>39941</v>
      </c>
      <c r="C61" s="8" t="s">
        <v>38633</v>
      </c>
      <c r="D61" s="19">
        <v>165000</v>
      </c>
      <c r="E61" s="19">
        <v>163068</v>
      </c>
      <c r="F61" s="18" t="s">
        <v>37942</v>
      </c>
      <c r="G61" s="8" t="s">
        <v>39942</v>
      </c>
      <c r="H61" s="8" t="s">
        <v>39942</v>
      </c>
      <c r="I61" s="24" t="s">
        <v>38635</v>
      </c>
      <c r="J61" s="8" t="s">
        <v>39952</v>
      </c>
      <c r="K61" s="1"/>
      <c r="L61" s="1"/>
      <c r="M61" s="1"/>
      <c r="N61" s="1"/>
      <c r="O61" s="1"/>
      <c r="P61" s="1"/>
    </row>
    <row r="62" spans="1:16" ht="60.75" x14ac:dyDescent="0.35">
      <c r="A62" s="29">
        <v>57</v>
      </c>
      <c r="B62" s="16" t="s">
        <v>39943</v>
      </c>
      <c r="C62" s="8" t="s">
        <v>38633</v>
      </c>
      <c r="D62" s="19">
        <v>61500</v>
      </c>
      <c r="E62" s="19">
        <v>58170</v>
      </c>
      <c r="F62" s="18" t="s">
        <v>37942</v>
      </c>
      <c r="G62" s="8" t="s">
        <v>39944</v>
      </c>
      <c r="H62" s="8" t="s">
        <v>39944</v>
      </c>
      <c r="I62" s="24" t="s">
        <v>38635</v>
      </c>
      <c r="J62" s="8" t="s">
        <v>39953</v>
      </c>
      <c r="K62" s="1"/>
      <c r="L62" s="1"/>
      <c r="M62" s="1"/>
      <c r="N62" s="1"/>
      <c r="O62" s="1"/>
      <c r="P62" s="1"/>
    </row>
    <row r="63" spans="1:16" ht="81" x14ac:dyDescent="0.35">
      <c r="A63" s="14">
        <v>58</v>
      </c>
      <c r="B63" s="16" t="s">
        <v>39945</v>
      </c>
      <c r="C63" s="8" t="s">
        <v>38633</v>
      </c>
      <c r="D63" s="19">
        <v>35000</v>
      </c>
      <c r="E63" s="19">
        <v>35000</v>
      </c>
      <c r="F63" s="18" t="s">
        <v>37942</v>
      </c>
      <c r="G63" s="8" t="s">
        <v>39946</v>
      </c>
      <c r="H63" s="8" t="s">
        <v>39946</v>
      </c>
      <c r="I63" s="24" t="s">
        <v>38635</v>
      </c>
      <c r="J63" s="8" t="s">
        <v>39954</v>
      </c>
      <c r="K63" s="1"/>
      <c r="L63" s="1"/>
      <c r="M63" s="1"/>
      <c r="N63" s="1"/>
      <c r="O63" s="1"/>
      <c r="P63" s="1"/>
    </row>
    <row r="64" spans="1:16" ht="60.75" x14ac:dyDescent="0.35">
      <c r="A64" s="29">
        <v>59</v>
      </c>
      <c r="B64" s="16" t="s">
        <v>39947</v>
      </c>
      <c r="C64" s="8" t="s">
        <v>38633</v>
      </c>
      <c r="D64" s="19">
        <v>960</v>
      </c>
      <c r="E64" s="19">
        <v>960</v>
      </c>
      <c r="F64" s="18" t="s">
        <v>37942</v>
      </c>
      <c r="G64" s="8" t="s">
        <v>38956</v>
      </c>
      <c r="H64" s="8" t="s">
        <v>38956</v>
      </c>
      <c r="I64" s="24" t="s">
        <v>38635</v>
      </c>
      <c r="J64" s="8" t="s">
        <v>39955</v>
      </c>
      <c r="K64" s="1"/>
      <c r="L64" s="1"/>
      <c r="M64" s="1"/>
      <c r="N64" s="1"/>
      <c r="O64" s="1"/>
      <c r="P64" s="1"/>
    </row>
    <row r="65" spans="1:16" ht="60.75" x14ac:dyDescent="0.35">
      <c r="A65" s="14">
        <v>60</v>
      </c>
      <c r="B65" s="6" t="s">
        <v>3680</v>
      </c>
      <c r="C65" s="111" t="s">
        <v>40895</v>
      </c>
      <c r="D65" s="129">
        <v>4173</v>
      </c>
      <c r="E65" s="129">
        <v>4173</v>
      </c>
      <c r="F65" s="111" t="s">
        <v>37942</v>
      </c>
      <c r="G65" s="111" t="s">
        <v>41689</v>
      </c>
      <c r="H65" s="111" t="s">
        <v>41689</v>
      </c>
      <c r="I65" s="426" t="s">
        <v>41029</v>
      </c>
      <c r="J65" s="427" t="s">
        <v>41692</v>
      </c>
      <c r="K65" s="1"/>
      <c r="L65" s="1"/>
      <c r="M65" s="1"/>
      <c r="N65" s="1"/>
      <c r="O65" s="1"/>
      <c r="P65" s="1"/>
    </row>
    <row r="66" spans="1:16" ht="141.75" x14ac:dyDescent="0.35">
      <c r="A66" s="29">
        <v>61</v>
      </c>
      <c r="B66" s="108" t="s">
        <v>43449</v>
      </c>
      <c r="C66" s="8" t="s">
        <v>42281</v>
      </c>
      <c r="D66" s="139">
        <v>136000</v>
      </c>
      <c r="E66" s="139">
        <v>144000</v>
      </c>
      <c r="F66" s="14" t="s">
        <v>37942</v>
      </c>
      <c r="G66" s="8" t="s">
        <v>43450</v>
      </c>
      <c r="H66" s="8" t="s">
        <v>43450</v>
      </c>
      <c r="I66" s="121" t="s">
        <v>972</v>
      </c>
      <c r="J66" s="8" t="s">
        <v>43451</v>
      </c>
      <c r="K66" s="1"/>
      <c r="L66" s="1"/>
      <c r="M66" s="1"/>
      <c r="N66" s="1"/>
      <c r="O66" s="1"/>
      <c r="P66" s="1"/>
    </row>
    <row r="67" spans="1:16" ht="101.25" x14ac:dyDescent="0.35">
      <c r="A67" s="14">
        <v>62</v>
      </c>
      <c r="B67" s="108" t="s">
        <v>43452</v>
      </c>
      <c r="C67" s="8" t="s">
        <v>42281</v>
      </c>
      <c r="D67" s="139">
        <v>63750.6</v>
      </c>
      <c r="E67" s="139">
        <v>63758.76</v>
      </c>
      <c r="F67" s="14" t="s">
        <v>37942</v>
      </c>
      <c r="G67" s="8" t="s">
        <v>43453</v>
      </c>
      <c r="H67" s="8" t="s">
        <v>43453</v>
      </c>
      <c r="I67" s="121" t="s">
        <v>972</v>
      </c>
      <c r="J67" s="8" t="s">
        <v>43454</v>
      </c>
      <c r="K67" s="1"/>
      <c r="L67" s="1"/>
      <c r="M67" s="1"/>
      <c r="N67" s="1"/>
      <c r="O67" s="1"/>
      <c r="P67" s="1"/>
    </row>
    <row r="68" spans="1:16" ht="60.75" x14ac:dyDescent="0.35">
      <c r="A68" s="29">
        <v>63</v>
      </c>
      <c r="B68" s="108" t="s">
        <v>42386</v>
      </c>
      <c r="C68" s="8" t="s">
        <v>42281</v>
      </c>
      <c r="D68" s="139">
        <v>9167.76</v>
      </c>
      <c r="E68" s="139">
        <v>9167.76</v>
      </c>
      <c r="F68" s="14" t="s">
        <v>37942</v>
      </c>
      <c r="G68" s="8" t="s">
        <v>43455</v>
      </c>
      <c r="H68" s="8" t="s">
        <v>43455</v>
      </c>
      <c r="I68" s="121" t="s">
        <v>972</v>
      </c>
      <c r="J68" s="8" t="s">
        <v>43456</v>
      </c>
      <c r="K68" s="1"/>
      <c r="L68" s="1"/>
      <c r="M68" s="1"/>
      <c r="N68" s="1"/>
      <c r="O68" s="1"/>
      <c r="P68" s="1"/>
    </row>
    <row r="69" spans="1:16" ht="60.75" x14ac:dyDescent="0.35">
      <c r="A69" s="14">
        <v>64</v>
      </c>
      <c r="B69" s="108" t="s">
        <v>43457</v>
      </c>
      <c r="C69" s="8" t="s">
        <v>42281</v>
      </c>
      <c r="D69" s="139">
        <v>26750</v>
      </c>
      <c r="E69" s="139">
        <v>26750</v>
      </c>
      <c r="F69" s="14" t="s">
        <v>37942</v>
      </c>
      <c r="G69" s="8" t="s">
        <v>43458</v>
      </c>
      <c r="H69" s="8" t="s">
        <v>43458</v>
      </c>
      <c r="I69" s="121" t="s">
        <v>972</v>
      </c>
      <c r="J69" s="8" t="s">
        <v>43459</v>
      </c>
      <c r="K69" s="1"/>
      <c r="L69" s="1"/>
      <c r="M69" s="1"/>
      <c r="N69" s="1"/>
      <c r="O69" s="1"/>
      <c r="P69" s="1"/>
    </row>
    <row r="70" spans="1:16" ht="101.25" x14ac:dyDescent="0.35">
      <c r="A70" s="29">
        <v>65</v>
      </c>
      <c r="B70" s="108" t="s">
        <v>43460</v>
      </c>
      <c r="C70" s="8" t="s">
        <v>42281</v>
      </c>
      <c r="D70" s="139">
        <v>16050</v>
      </c>
      <c r="E70" s="139">
        <v>16050</v>
      </c>
      <c r="F70" s="14" t="s">
        <v>37942</v>
      </c>
      <c r="G70" s="8" t="s">
        <v>43461</v>
      </c>
      <c r="H70" s="8" t="s">
        <v>43461</v>
      </c>
      <c r="I70" s="121" t="s">
        <v>972</v>
      </c>
      <c r="J70" s="8" t="s">
        <v>43462</v>
      </c>
      <c r="K70" s="1"/>
      <c r="L70" s="1"/>
      <c r="M70" s="1"/>
      <c r="N70" s="1"/>
      <c r="O70" s="1"/>
      <c r="P70" s="1"/>
    </row>
    <row r="71" spans="1:16" ht="101.25" x14ac:dyDescent="0.35">
      <c r="A71" s="14">
        <v>66</v>
      </c>
      <c r="B71" s="108" t="s">
        <v>43463</v>
      </c>
      <c r="C71" s="8" t="s">
        <v>42281</v>
      </c>
      <c r="D71" s="139">
        <v>24075</v>
      </c>
      <c r="E71" s="139">
        <v>24075</v>
      </c>
      <c r="F71" s="14" t="s">
        <v>37942</v>
      </c>
      <c r="G71" s="8" t="s">
        <v>43464</v>
      </c>
      <c r="H71" s="8" t="s">
        <v>43464</v>
      </c>
      <c r="I71" s="121" t="s">
        <v>972</v>
      </c>
      <c r="J71" s="8" t="s">
        <v>43465</v>
      </c>
      <c r="K71" s="1"/>
      <c r="L71" s="1"/>
      <c r="M71" s="1"/>
      <c r="N71" s="1"/>
      <c r="O71" s="1"/>
      <c r="P71" s="1"/>
    </row>
    <row r="72" spans="1:16" ht="101.25" x14ac:dyDescent="0.35">
      <c r="A72" s="29">
        <v>67</v>
      </c>
      <c r="B72" s="108" t="s">
        <v>43466</v>
      </c>
      <c r="C72" s="8" t="s">
        <v>42281</v>
      </c>
      <c r="D72" s="139">
        <v>22000</v>
      </c>
      <c r="E72" s="139">
        <v>32100</v>
      </c>
      <c r="F72" s="14" t="s">
        <v>37942</v>
      </c>
      <c r="G72" s="8" t="s">
        <v>43085</v>
      </c>
      <c r="H72" s="8" t="s">
        <v>43085</v>
      </c>
      <c r="I72" s="121" t="s">
        <v>972</v>
      </c>
      <c r="J72" s="8" t="s">
        <v>43467</v>
      </c>
      <c r="K72" s="1"/>
      <c r="L72" s="1"/>
      <c r="M72" s="1"/>
      <c r="N72" s="1"/>
      <c r="O72" s="1"/>
      <c r="P72" s="1"/>
    </row>
    <row r="73" spans="1:16" ht="60.75" x14ac:dyDescent="0.35">
      <c r="A73" s="14">
        <v>68</v>
      </c>
      <c r="B73" s="108" t="s">
        <v>42386</v>
      </c>
      <c r="C73" s="8" t="s">
        <v>42281</v>
      </c>
      <c r="D73" s="139">
        <v>10020</v>
      </c>
      <c r="E73" s="139">
        <v>38763.5</v>
      </c>
      <c r="F73" s="14" t="s">
        <v>37942</v>
      </c>
      <c r="G73" s="8" t="s">
        <v>43468</v>
      </c>
      <c r="H73" s="8" t="s">
        <v>43468</v>
      </c>
      <c r="I73" s="121" t="s">
        <v>972</v>
      </c>
      <c r="J73" s="8" t="s">
        <v>43469</v>
      </c>
      <c r="K73" s="1"/>
      <c r="L73" s="1"/>
      <c r="M73" s="1"/>
      <c r="N73" s="1"/>
      <c r="O73" s="1"/>
      <c r="P73" s="1"/>
    </row>
    <row r="74" spans="1:16" ht="60.75" x14ac:dyDescent="0.35">
      <c r="A74" s="29">
        <v>69</v>
      </c>
      <c r="B74" s="108" t="s">
        <v>43470</v>
      </c>
      <c r="C74" s="8" t="s">
        <v>42281</v>
      </c>
      <c r="D74" s="139">
        <v>25000</v>
      </c>
      <c r="E74" s="139">
        <v>25000</v>
      </c>
      <c r="F74" s="14" t="s">
        <v>37942</v>
      </c>
      <c r="G74" s="8" t="s">
        <v>42677</v>
      </c>
      <c r="H74" s="8" t="s">
        <v>42677</v>
      </c>
      <c r="I74" s="121" t="s">
        <v>972</v>
      </c>
      <c r="J74" s="8" t="s">
        <v>43471</v>
      </c>
      <c r="K74" s="1"/>
      <c r="L74" s="1"/>
      <c r="M74" s="1"/>
      <c r="N74" s="1"/>
      <c r="O74" s="1"/>
      <c r="P74" s="1"/>
    </row>
    <row r="75" spans="1:16" ht="60.75" x14ac:dyDescent="0.35">
      <c r="A75" s="14">
        <v>70</v>
      </c>
      <c r="B75" s="108" t="s">
        <v>42644</v>
      </c>
      <c r="C75" s="8" t="s">
        <v>42281</v>
      </c>
      <c r="D75" s="139">
        <v>9896</v>
      </c>
      <c r="E75" s="139">
        <v>13396</v>
      </c>
      <c r="F75" s="14" t="s">
        <v>37942</v>
      </c>
      <c r="G75" s="8" t="s">
        <v>43472</v>
      </c>
      <c r="H75" s="8" t="s">
        <v>43472</v>
      </c>
      <c r="I75" s="121" t="s">
        <v>972</v>
      </c>
      <c r="J75" s="8" t="s">
        <v>43473</v>
      </c>
      <c r="K75" s="1"/>
      <c r="L75" s="1"/>
      <c r="M75" s="1"/>
      <c r="N75" s="1"/>
      <c r="O75" s="1"/>
      <c r="P75" s="1"/>
    </row>
    <row r="76" spans="1:16" ht="81" x14ac:dyDescent="0.35">
      <c r="A76" s="29">
        <v>71</v>
      </c>
      <c r="B76" s="108" t="s">
        <v>42386</v>
      </c>
      <c r="C76" s="8" t="s">
        <v>42281</v>
      </c>
      <c r="D76" s="139">
        <v>16800</v>
      </c>
      <c r="E76" s="139">
        <v>17133</v>
      </c>
      <c r="F76" s="14" t="s">
        <v>37942</v>
      </c>
      <c r="G76" s="8" t="s">
        <v>43474</v>
      </c>
      <c r="H76" s="8" t="s">
        <v>43474</v>
      </c>
      <c r="I76" s="121" t="s">
        <v>972</v>
      </c>
      <c r="J76" s="8" t="s">
        <v>43475</v>
      </c>
      <c r="K76" s="1"/>
      <c r="L76" s="1"/>
      <c r="M76" s="1"/>
      <c r="N76" s="1"/>
      <c r="O76" s="1"/>
      <c r="P76" s="1"/>
    </row>
    <row r="77" spans="1:16" ht="101.25" x14ac:dyDescent="0.35">
      <c r="A77" s="14">
        <v>72</v>
      </c>
      <c r="B77" s="12" t="s">
        <v>44580</v>
      </c>
      <c r="C77" s="8" t="s">
        <v>44424</v>
      </c>
      <c r="D77" s="19">
        <v>11170.8</v>
      </c>
      <c r="E77" s="19">
        <v>11170.8</v>
      </c>
      <c r="F77" s="18" t="s">
        <v>938</v>
      </c>
      <c r="G77" s="18" t="s">
        <v>44603</v>
      </c>
      <c r="H77" s="18" t="s">
        <v>44603</v>
      </c>
      <c r="I77" s="8" t="s">
        <v>44582</v>
      </c>
      <c r="J77" s="18" t="s">
        <v>46308</v>
      </c>
      <c r="K77" s="1"/>
      <c r="L77" s="1"/>
      <c r="M77" s="1"/>
      <c r="N77" s="1"/>
      <c r="O77" s="1"/>
      <c r="P77" s="1"/>
    </row>
    <row r="78" spans="1:16" ht="81" x14ac:dyDescent="0.35">
      <c r="A78" s="29">
        <v>73</v>
      </c>
      <c r="B78" s="12" t="s">
        <v>44580</v>
      </c>
      <c r="C78" s="8" t="s">
        <v>44424</v>
      </c>
      <c r="D78" s="19">
        <v>46994.400000000001</v>
      </c>
      <c r="E78" s="19">
        <v>46994.400000000001</v>
      </c>
      <c r="F78" s="18" t="s">
        <v>938</v>
      </c>
      <c r="G78" s="18" t="s">
        <v>45206</v>
      </c>
      <c r="H78" s="18" t="s">
        <v>45206</v>
      </c>
      <c r="I78" s="8" t="s">
        <v>44582</v>
      </c>
      <c r="J78" s="18" t="s">
        <v>46309</v>
      </c>
      <c r="K78" s="1"/>
      <c r="L78" s="1"/>
      <c r="M78" s="1"/>
      <c r="N78" s="1"/>
      <c r="O78" s="1"/>
      <c r="P78" s="1"/>
    </row>
    <row r="79" spans="1:16" ht="101.25" x14ac:dyDescent="0.35">
      <c r="A79" s="14">
        <v>74</v>
      </c>
      <c r="B79" s="12" t="s">
        <v>44580</v>
      </c>
      <c r="C79" s="8" t="s">
        <v>44424</v>
      </c>
      <c r="D79" s="19">
        <v>21400</v>
      </c>
      <c r="E79" s="19">
        <v>86670</v>
      </c>
      <c r="F79" s="18" t="s">
        <v>938</v>
      </c>
      <c r="G79" s="18" t="s">
        <v>45905</v>
      </c>
      <c r="H79" s="18" t="s">
        <v>45905</v>
      </c>
      <c r="I79" s="8" t="s">
        <v>44582</v>
      </c>
      <c r="J79" s="18" t="s">
        <v>46310</v>
      </c>
      <c r="K79" s="1"/>
      <c r="L79" s="1"/>
      <c r="M79" s="1"/>
      <c r="N79" s="1"/>
      <c r="O79" s="1"/>
      <c r="P79" s="1"/>
    </row>
    <row r="80" spans="1:16" ht="60.75" x14ac:dyDescent="0.35">
      <c r="A80" s="29">
        <v>75</v>
      </c>
      <c r="B80" s="12" t="s">
        <v>44580</v>
      </c>
      <c r="C80" s="8" t="s">
        <v>44424</v>
      </c>
      <c r="D80" s="19">
        <v>7500</v>
      </c>
      <c r="E80" s="19">
        <v>8370</v>
      </c>
      <c r="F80" s="18" t="s">
        <v>938</v>
      </c>
      <c r="G80" s="18" t="s">
        <v>46311</v>
      </c>
      <c r="H80" s="18" t="s">
        <v>46311</v>
      </c>
      <c r="I80" s="8" t="s">
        <v>44582</v>
      </c>
      <c r="J80" s="18" t="s">
        <v>46312</v>
      </c>
      <c r="K80" s="1"/>
      <c r="L80" s="1"/>
      <c r="M80" s="1"/>
      <c r="N80" s="1"/>
      <c r="O80" s="1"/>
      <c r="P80" s="1"/>
    </row>
    <row r="81" spans="1:16" ht="60.75" x14ac:dyDescent="0.35">
      <c r="A81" s="14">
        <v>76</v>
      </c>
      <c r="B81" s="12" t="s">
        <v>44580</v>
      </c>
      <c r="C81" s="8" t="s">
        <v>44424</v>
      </c>
      <c r="D81" s="19">
        <v>456248</v>
      </c>
      <c r="E81" s="19">
        <v>829570.8</v>
      </c>
      <c r="F81" s="18" t="s">
        <v>938</v>
      </c>
      <c r="G81" s="18" t="s">
        <v>45728</v>
      </c>
      <c r="H81" s="18" t="s">
        <v>45728</v>
      </c>
      <c r="I81" s="8" t="s">
        <v>44582</v>
      </c>
      <c r="J81" s="18" t="s">
        <v>46313</v>
      </c>
      <c r="K81" s="1"/>
      <c r="L81" s="1"/>
      <c r="M81" s="1"/>
      <c r="N81" s="1"/>
      <c r="O81" s="1"/>
      <c r="P81" s="1"/>
    </row>
    <row r="82" spans="1:16" ht="60.75" x14ac:dyDescent="0.35">
      <c r="A82" s="29">
        <v>77</v>
      </c>
      <c r="B82" s="108" t="s">
        <v>42707</v>
      </c>
      <c r="C82" s="8" t="s">
        <v>42281</v>
      </c>
      <c r="D82" s="139">
        <v>76960</v>
      </c>
      <c r="E82" s="139">
        <v>76960</v>
      </c>
      <c r="F82" s="14" t="s">
        <v>37942</v>
      </c>
      <c r="G82" s="8" t="s">
        <v>43476</v>
      </c>
      <c r="H82" s="8" t="s">
        <v>43476</v>
      </c>
      <c r="I82" s="121" t="s">
        <v>972</v>
      </c>
      <c r="J82" s="8" t="s">
        <v>43477</v>
      </c>
      <c r="K82" s="1"/>
      <c r="L82" s="1"/>
      <c r="M82" s="1"/>
      <c r="N82" s="1"/>
      <c r="O82" s="1"/>
      <c r="P82" s="1"/>
    </row>
    <row r="83" spans="1:16" ht="60.75" x14ac:dyDescent="0.35">
      <c r="A83" s="14">
        <v>78</v>
      </c>
      <c r="B83" s="108" t="s">
        <v>43478</v>
      </c>
      <c r="C83" s="8" t="s">
        <v>42281</v>
      </c>
      <c r="D83" s="139">
        <v>8560</v>
      </c>
      <c r="E83" s="139">
        <v>8560</v>
      </c>
      <c r="F83" s="14" t="s">
        <v>37942</v>
      </c>
      <c r="G83" s="8" t="s">
        <v>43479</v>
      </c>
      <c r="H83" s="8" t="s">
        <v>43479</v>
      </c>
      <c r="I83" s="121" t="s">
        <v>972</v>
      </c>
      <c r="J83" s="8" t="s">
        <v>43480</v>
      </c>
      <c r="K83" s="1"/>
      <c r="L83" s="1"/>
      <c r="M83" s="1"/>
      <c r="N83" s="1"/>
      <c r="O83" s="1"/>
      <c r="P83" s="1"/>
    </row>
    <row r="84" spans="1:16" ht="60.75" x14ac:dyDescent="0.35">
      <c r="A84" s="29">
        <v>79</v>
      </c>
      <c r="B84" s="108" t="s">
        <v>42644</v>
      </c>
      <c r="C84" s="8" t="s">
        <v>42281</v>
      </c>
      <c r="D84" s="139">
        <v>76323.100000000006</v>
      </c>
      <c r="E84" s="139">
        <v>76323.100000000006</v>
      </c>
      <c r="F84" s="14" t="s">
        <v>37942</v>
      </c>
      <c r="G84" s="8" t="s">
        <v>43481</v>
      </c>
      <c r="H84" s="8" t="s">
        <v>43481</v>
      </c>
      <c r="I84" s="121" t="s">
        <v>972</v>
      </c>
      <c r="J84" s="8" t="s">
        <v>43482</v>
      </c>
      <c r="K84" s="1"/>
      <c r="L84" s="1"/>
      <c r="M84" s="1"/>
      <c r="N84" s="1"/>
      <c r="O84" s="1"/>
      <c r="P84" s="1"/>
    </row>
    <row r="85" spans="1:16" ht="81" x14ac:dyDescent="0.35">
      <c r="A85" s="14">
        <v>80</v>
      </c>
      <c r="B85" s="108" t="s">
        <v>43483</v>
      </c>
      <c r="C85" s="8" t="s">
        <v>42281</v>
      </c>
      <c r="D85" s="139">
        <v>50504</v>
      </c>
      <c r="E85" s="139">
        <v>50589</v>
      </c>
      <c r="F85" s="14" t="s">
        <v>37942</v>
      </c>
      <c r="G85" s="8" t="s">
        <v>43484</v>
      </c>
      <c r="H85" s="8" t="s">
        <v>43484</v>
      </c>
      <c r="I85" s="121" t="s">
        <v>972</v>
      </c>
      <c r="J85" s="8" t="s">
        <v>43485</v>
      </c>
      <c r="K85" s="1"/>
      <c r="L85" s="1"/>
      <c r="M85" s="1"/>
      <c r="N85" s="1"/>
      <c r="O85" s="1"/>
      <c r="P85" s="1"/>
    </row>
    <row r="86" spans="1:16" ht="101.25" x14ac:dyDescent="0.35">
      <c r="A86" s="29">
        <v>81</v>
      </c>
      <c r="B86" s="108" t="s">
        <v>43486</v>
      </c>
      <c r="C86" s="8" t="s">
        <v>42281</v>
      </c>
      <c r="D86" s="139">
        <v>44940</v>
      </c>
      <c r="E86" s="139">
        <v>44940</v>
      </c>
      <c r="F86" s="14" t="s">
        <v>37942</v>
      </c>
      <c r="G86" s="8" t="s">
        <v>39569</v>
      </c>
      <c r="H86" s="8" t="s">
        <v>39569</v>
      </c>
      <c r="I86" s="121" t="s">
        <v>972</v>
      </c>
      <c r="J86" s="8" t="s">
        <v>43487</v>
      </c>
      <c r="K86" s="1"/>
      <c r="L86" s="1"/>
      <c r="M86" s="1"/>
      <c r="N86" s="1"/>
      <c r="O86" s="1"/>
      <c r="P86" s="1"/>
    </row>
    <row r="87" spans="1:16" ht="60.75" x14ac:dyDescent="0.35">
      <c r="A87" s="14">
        <v>82</v>
      </c>
      <c r="B87" s="108" t="s">
        <v>43488</v>
      </c>
      <c r="C87" s="8" t="s">
        <v>42281</v>
      </c>
      <c r="D87" s="139">
        <v>26500</v>
      </c>
      <c r="E87" s="139">
        <v>32500</v>
      </c>
      <c r="F87" s="14" t="s">
        <v>37942</v>
      </c>
      <c r="G87" s="8" t="s">
        <v>43489</v>
      </c>
      <c r="H87" s="8" t="s">
        <v>43489</v>
      </c>
      <c r="I87" s="121" t="s">
        <v>972</v>
      </c>
      <c r="J87" s="8" t="s">
        <v>43490</v>
      </c>
      <c r="K87" s="1"/>
      <c r="L87" s="1"/>
      <c r="M87" s="1"/>
      <c r="N87" s="1"/>
      <c r="O87" s="1"/>
      <c r="P87" s="1"/>
    </row>
    <row r="88" spans="1:16" ht="81" x14ac:dyDescent="0.35">
      <c r="A88" s="29">
        <v>83</v>
      </c>
      <c r="B88" s="108" t="s">
        <v>43491</v>
      </c>
      <c r="C88" s="8" t="s">
        <v>42281</v>
      </c>
      <c r="D88" s="139">
        <v>21400</v>
      </c>
      <c r="E88" s="139">
        <v>35650</v>
      </c>
      <c r="F88" s="14" t="s">
        <v>37942</v>
      </c>
      <c r="G88" s="8" t="s">
        <v>43492</v>
      </c>
      <c r="H88" s="8" t="s">
        <v>43492</v>
      </c>
      <c r="I88" s="121" t="s">
        <v>972</v>
      </c>
      <c r="J88" s="8" t="s">
        <v>43493</v>
      </c>
      <c r="K88" s="1"/>
      <c r="L88" s="1"/>
      <c r="M88" s="1"/>
      <c r="N88" s="1"/>
      <c r="O88" s="1"/>
      <c r="P88" s="1"/>
    </row>
    <row r="89" spans="1:16" ht="81" x14ac:dyDescent="0.35">
      <c r="A89" s="14">
        <v>84</v>
      </c>
      <c r="B89" s="475" t="s">
        <v>41690</v>
      </c>
      <c r="C89" s="111" t="s">
        <v>40895</v>
      </c>
      <c r="D89" s="479">
        <v>160000</v>
      </c>
      <c r="E89" s="479">
        <v>160000</v>
      </c>
      <c r="F89" s="421" t="s">
        <v>37942</v>
      </c>
      <c r="G89" s="421" t="s">
        <v>41691</v>
      </c>
      <c r="H89" s="421" t="s">
        <v>41691</v>
      </c>
      <c r="I89" s="426" t="s">
        <v>41029</v>
      </c>
      <c r="J89" s="427" t="s">
        <v>41693</v>
      </c>
      <c r="K89" s="1"/>
      <c r="L89" s="1"/>
      <c r="M89" s="1"/>
      <c r="N89" s="1"/>
      <c r="O89" s="1"/>
      <c r="P89" s="1"/>
    </row>
    <row r="90" spans="1:16" ht="60.75" x14ac:dyDescent="0.35">
      <c r="A90" s="29">
        <v>85</v>
      </c>
      <c r="B90" s="16" t="s">
        <v>39948</v>
      </c>
      <c r="C90" s="8" t="s">
        <v>38633</v>
      </c>
      <c r="D90" s="19">
        <v>499026.6</v>
      </c>
      <c r="E90" s="19">
        <v>499026.6</v>
      </c>
      <c r="F90" s="18" t="s">
        <v>37942</v>
      </c>
      <c r="G90" s="8" t="s">
        <v>39949</v>
      </c>
      <c r="H90" s="8" t="s">
        <v>39949</v>
      </c>
      <c r="I90" s="24" t="s">
        <v>38635</v>
      </c>
      <c r="J90" s="8" t="s">
        <v>39956</v>
      </c>
      <c r="K90" s="1"/>
      <c r="L90" s="1"/>
      <c r="M90" s="1"/>
      <c r="N90" s="1"/>
      <c r="O90" s="1"/>
      <c r="P90" s="1"/>
    </row>
    <row r="91" spans="1:16" ht="60.75" x14ac:dyDescent="0.35">
      <c r="A91" s="14">
        <v>86</v>
      </c>
      <c r="B91" s="16" t="s">
        <v>39950</v>
      </c>
      <c r="C91" s="8" t="s">
        <v>38633</v>
      </c>
      <c r="D91" s="19">
        <v>40000</v>
      </c>
      <c r="E91" s="19">
        <v>40000</v>
      </c>
      <c r="F91" s="18" t="s">
        <v>37942</v>
      </c>
      <c r="G91" s="8" t="s">
        <v>39951</v>
      </c>
      <c r="H91" s="8" t="s">
        <v>39951</v>
      </c>
      <c r="I91" s="24" t="s">
        <v>38635</v>
      </c>
      <c r="J91" s="8" t="s">
        <v>39957</v>
      </c>
      <c r="K91" s="1"/>
      <c r="L91" s="1"/>
      <c r="M91" s="1"/>
      <c r="N91" s="1"/>
      <c r="O91" s="1"/>
      <c r="P91" s="1"/>
    </row>
    <row r="92" spans="1:16" ht="81" x14ac:dyDescent="0.35">
      <c r="A92" s="29">
        <v>87</v>
      </c>
      <c r="B92" s="396" t="s">
        <v>38324</v>
      </c>
      <c r="C92" s="244" t="s">
        <v>36856</v>
      </c>
      <c r="D92" s="397">
        <v>2700</v>
      </c>
      <c r="E92" s="397">
        <v>2700</v>
      </c>
      <c r="F92" s="91" t="s">
        <v>37942</v>
      </c>
      <c r="G92" s="91" t="s">
        <v>38325</v>
      </c>
      <c r="H92" s="91" t="str">
        <f t="shared" si="2"/>
        <v>บริษัท รักษ์กมน จำกัด 2700 บาท</v>
      </c>
      <c r="I92" s="379" t="s">
        <v>36812</v>
      </c>
      <c r="J92" s="28" t="s">
        <v>38326</v>
      </c>
      <c r="K92" s="1"/>
      <c r="L92" s="1"/>
      <c r="M92" s="1"/>
      <c r="N92" s="1"/>
      <c r="O92" s="1"/>
      <c r="P92" s="1"/>
    </row>
    <row r="93" spans="1:16" ht="60.75" x14ac:dyDescent="0.35">
      <c r="A93" s="14">
        <v>88</v>
      </c>
      <c r="B93" s="16" t="s">
        <v>27075</v>
      </c>
      <c r="C93" s="111" t="s">
        <v>26822</v>
      </c>
      <c r="D93" s="19">
        <v>7440</v>
      </c>
      <c r="E93" s="19">
        <v>7440</v>
      </c>
      <c r="F93" s="18" t="s">
        <v>37942</v>
      </c>
      <c r="G93" s="18" t="s">
        <v>28308</v>
      </c>
      <c r="H93" s="18" t="s">
        <v>28309</v>
      </c>
      <c r="I93" s="261" t="s">
        <v>185</v>
      </c>
      <c r="J93" s="18" t="s">
        <v>38261</v>
      </c>
      <c r="K93" s="1"/>
      <c r="L93" s="1"/>
      <c r="M93" s="1"/>
      <c r="N93" s="1"/>
      <c r="O93" s="1"/>
      <c r="P93" s="1"/>
    </row>
    <row r="94" spans="1:16" ht="60.75" x14ac:dyDescent="0.35">
      <c r="A94" s="29">
        <v>89</v>
      </c>
      <c r="B94" s="16" t="s">
        <v>26818</v>
      </c>
      <c r="C94" s="111" t="s">
        <v>26822</v>
      </c>
      <c r="D94" s="19">
        <v>10900</v>
      </c>
      <c r="E94" s="19">
        <v>10900</v>
      </c>
      <c r="F94" s="18" t="s">
        <v>37942</v>
      </c>
      <c r="G94" s="18" t="s">
        <v>28310</v>
      </c>
      <c r="H94" s="18" t="s">
        <v>28311</v>
      </c>
      <c r="I94" s="261" t="s">
        <v>185</v>
      </c>
      <c r="J94" s="18" t="s">
        <v>38262</v>
      </c>
      <c r="K94" s="1"/>
      <c r="L94" s="1"/>
      <c r="M94" s="1"/>
      <c r="N94" s="1"/>
      <c r="O94" s="1"/>
      <c r="P94" s="1"/>
    </row>
    <row r="95" spans="1:16" ht="60.75" x14ac:dyDescent="0.35">
      <c r="A95" s="14">
        <v>90</v>
      </c>
      <c r="B95" s="16" t="s">
        <v>28312</v>
      </c>
      <c r="C95" s="111" t="s">
        <v>26822</v>
      </c>
      <c r="D95" s="19">
        <v>41090</v>
      </c>
      <c r="E95" s="19">
        <v>41090</v>
      </c>
      <c r="F95" s="18" t="s">
        <v>37942</v>
      </c>
      <c r="G95" s="18" t="s">
        <v>28313</v>
      </c>
      <c r="H95" s="18" t="s">
        <v>28313</v>
      </c>
      <c r="I95" s="261" t="s">
        <v>185</v>
      </c>
      <c r="J95" s="18" t="s">
        <v>28314</v>
      </c>
      <c r="K95" s="1"/>
      <c r="L95" s="1"/>
      <c r="M95" s="1"/>
      <c r="N95" s="1"/>
      <c r="O95" s="1"/>
      <c r="P95" s="1"/>
    </row>
    <row r="96" spans="1:16" ht="101.25" x14ac:dyDescent="0.35">
      <c r="A96" s="29">
        <v>91</v>
      </c>
      <c r="B96" s="16" t="s">
        <v>28315</v>
      </c>
      <c r="C96" s="111" t="s">
        <v>26822</v>
      </c>
      <c r="D96" s="19">
        <v>470000</v>
      </c>
      <c r="E96" s="19">
        <v>429011.15</v>
      </c>
      <c r="F96" s="18" t="s">
        <v>37942</v>
      </c>
      <c r="G96" s="18" t="s">
        <v>28316</v>
      </c>
      <c r="H96" s="18" t="s">
        <v>28317</v>
      </c>
      <c r="I96" s="261" t="s">
        <v>185</v>
      </c>
      <c r="J96" s="18" t="s">
        <v>28318</v>
      </c>
      <c r="K96" s="1"/>
      <c r="L96" s="1"/>
      <c r="M96" s="1"/>
      <c r="N96" s="1"/>
      <c r="O96" s="1"/>
      <c r="P96" s="1"/>
    </row>
    <row r="97" spans="1:17" ht="81" x14ac:dyDescent="0.35">
      <c r="A97" s="14">
        <v>92</v>
      </c>
      <c r="B97" s="235" t="s">
        <v>19216</v>
      </c>
      <c r="C97" s="236" t="s">
        <v>949</v>
      </c>
      <c r="D97" s="237">
        <v>132000</v>
      </c>
      <c r="E97" s="247">
        <v>132000</v>
      </c>
      <c r="F97" s="236" t="s">
        <v>938</v>
      </c>
      <c r="G97" s="236" t="s">
        <v>19217</v>
      </c>
      <c r="H97" s="236" t="s">
        <v>19217</v>
      </c>
      <c r="I97" s="238" t="s">
        <v>951</v>
      </c>
      <c r="J97" s="239" t="s">
        <v>19218</v>
      </c>
      <c r="K97" s="1"/>
      <c r="L97" s="1"/>
      <c r="M97" s="1"/>
      <c r="N97" s="1"/>
      <c r="O97" s="1"/>
      <c r="P97" s="1"/>
    </row>
    <row r="98" spans="1:17" ht="40.5" x14ac:dyDescent="0.35">
      <c r="A98" s="29">
        <v>93</v>
      </c>
      <c r="B98" s="108" t="s">
        <v>19219</v>
      </c>
      <c r="C98" s="14" t="s">
        <v>937</v>
      </c>
      <c r="D98" s="139">
        <v>10500</v>
      </c>
      <c r="E98" s="139">
        <f>D98</f>
        <v>10500</v>
      </c>
      <c r="F98" s="14" t="s">
        <v>1502</v>
      </c>
      <c r="G98" s="14" t="s">
        <v>19220</v>
      </c>
      <c r="H98" s="14" t="s">
        <v>19220</v>
      </c>
      <c r="I98" s="9" t="s">
        <v>13197</v>
      </c>
      <c r="J98" s="9" t="s">
        <v>26205</v>
      </c>
      <c r="K98" s="1"/>
      <c r="L98" s="1"/>
      <c r="M98" s="1"/>
      <c r="N98" s="1"/>
      <c r="O98" s="1"/>
      <c r="P98" s="1"/>
    </row>
    <row r="99" spans="1:17" ht="40.5" x14ac:dyDescent="0.35">
      <c r="A99" s="14">
        <v>94</v>
      </c>
      <c r="B99" s="108" t="s">
        <v>19221</v>
      </c>
      <c r="C99" s="14" t="s">
        <v>2250</v>
      </c>
      <c r="D99" s="135">
        <v>45300</v>
      </c>
      <c r="E99" s="135">
        <v>45300</v>
      </c>
      <c r="F99" s="117" t="s">
        <v>938</v>
      </c>
      <c r="G99" s="14" t="s">
        <v>19222</v>
      </c>
      <c r="H99" s="14" t="s">
        <v>19222</v>
      </c>
      <c r="I99" s="14" t="s">
        <v>7160</v>
      </c>
      <c r="J99" s="14" t="s">
        <v>26206</v>
      </c>
      <c r="K99" s="1"/>
      <c r="L99" s="1"/>
      <c r="M99" s="1"/>
      <c r="N99" s="1"/>
      <c r="O99" s="1"/>
      <c r="P99" s="1"/>
    </row>
    <row r="100" spans="1:17" ht="40.5" x14ac:dyDescent="0.35">
      <c r="A100" s="29">
        <v>95</v>
      </c>
      <c r="B100" s="108" t="s">
        <v>3680</v>
      </c>
      <c r="C100" s="14" t="s">
        <v>2250</v>
      </c>
      <c r="D100" s="135">
        <v>30000</v>
      </c>
      <c r="E100" s="135">
        <v>30000</v>
      </c>
      <c r="F100" s="117" t="s">
        <v>938</v>
      </c>
      <c r="G100" s="14" t="s">
        <v>19223</v>
      </c>
      <c r="H100" s="14" t="s">
        <v>19223</v>
      </c>
      <c r="I100" s="14" t="s">
        <v>7160</v>
      </c>
      <c r="J100" s="14" t="s">
        <v>26207</v>
      </c>
      <c r="K100" s="1"/>
      <c r="L100" s="1"/>
      <c r="M100" s="1"/>
      <c r="N100" s="1"/>
      <c r="O100" s="1"/>
      <c r="P100" s="1"/>
    </row>
    <row r="101" spans="1:17" ht="40.5" x14ac:dyDescent="0.35">
      <c r="A101" s="14">
        <v>96</v>
      </c>
      <c r="B101" s="108" t="s">
        <v>19224</v>
      </c>
      <c r="C101" s="14" t="s">
        <v>2250</v>
      </c>
      <c r="D101" s="135">
        <v>17500</v>
      </c>
      <c r="E101" s="135">
        <v>17500</v>
      </c>
      <c r="F101" s="117" t="s">
        <v>938</v>
      </c>
      <c r="G101" s="14" t="s">
        <v>19225</v>
      </c>
      <c r="H101" s="14" t="s">
        <v>19225</v>
      </c>
      <c r="I101" s="14" t="s">
        <v>7160</v>
      </c>
      <c r="J101" s="14" t="s">
        <v>26208</v>
      </c>
      <c r="K101" s="1"/>
      <c r="L101" s="1"/>
      <c r="M101" s="1"/>
      <c r="N101" s="1"/>
      <c r="O101" s="1"/>
      <c r="P101" s="1"/>
    </row>
    <row r="102" spans="1:17" ht="40.5" x14ac:dyDescent="0.35">
      <c r="A102" s="29">
        <v>97</v>
      </c>
      <c r="B102" s="108" t="s">
        <v>19226</v>
      </c>
      <c r="C102" s="14" t="s">
        <v>2250</v>
      </c>
      <c r="D102" s="135">
        <v>49500</v>
      </c>
      <c r="E102" s="135">
        <v>49500</v>
      </c>
      <c r="F102" s="117" t="s">
        <v>938</v>
      </c>
      <c r="G102" s="14" t="s">
        <v>19227</v>
      </c>
      <c r="H102" s="14" t="s">
        <v>19227</v>
      </c>
      <c r="I102" s="14" t="s">
        <v>7160</v>
      </c>
      <c r="J102" s="14" t="s">
        <v>26209</v>
      </c>
      <c r="Q102" s="2"/>
    </row>
    <row r="103" spans="1:17" ht="40.5" x14ac:dyDescent="0.35">
      <c r="A103" s="14">
        <v>98</v>
      </c>
      <c r="B103" s="108" t="s">
        <v>19228</v>
      </c>
      <c r="C103" s="14" t="s">
        <v>2250</v>
      </c>
      <c r="D103" s="135">
        <v>71300</v>
      </c>
      <c r="E103" s="135">
        <v>71300</v>
      </c>
      <c r="F103" s="117" t="s">
        <v>938</v>
      </c>
      <c r="G103" s="14" t="s">
        <v>19229</v>
      </c>
      <c r="H103" s="14" t="s">
        <v>19229</v>
      </c>
      <c r="I103" s="14" t="s">
        <v>7160</v>
      </c>
      <c r="J103" s="14" t="s">
        <v>26210</v>
      </c>
      <c r="Q103" s="2"/>
    </row>
    <row r="104" spans="1:17" ht="40.5" x14ac:dyDescent="0.35">
      <c r="A104" s="29">
        <v>99</v>
      </c>
      <c r="B104" s="108" t="s">
        <v>19230</v>
      </c>
      <c r="C104" s="14" t="s">
        <v>2250</v>
      </c>
      <c r="D104" s="135">
        <v>11710</v>
      </c>
      <c r="E104" s="135">
        <v>11710</v>
      </c>
      <c r="F104" s="117" t="s">
        <v>938</v>
      </c>
      <c r="G104" s="14" t="s">
        <v>19231</v>
      </c>
      <c r="H104" s="14" t="s">
        <v>19231</v>
      </c>
      <c r="I104" s="14" t="s">
        <v>7160</v>
      </c>
      <c r="J104" s="14" t="s">
        <v>26211</v>
      </c>
      <c r="Q104" s="2"/>
    </row>
    <row r="105" spans="1:17" ht="40.5" x14ac:dyDescent="0.35">
      <c r="A105" s="14">
        <v>100</v>
      </c>
      <c r="B105" s="108" t="s">
        <v>19232</v>
      </c>
      <c r="C105" s="14" t="s">
        <v>2250</v>
      </c>
      <c r="D105" s="135">
        <v>5200</v>
      </c>
      <c r="E105" s="135">
        <v>5200</v>
      </c>
      <c r="F105" s="117" t="s">
        <v>938</v>
      </c>
      <c r="G105" s="14" t="s">
        <v>19233</v>
      </c>
      <c r="H105" s="14" t="s">
        <v>19233</v>
      </c>
      <c r="I105" s="14" t="s">
        <v>7160</v>
      </c>
      <c r="J105" s="14" t="s">
        <v>26212</v>
      </c>
      <c r="Q105" s="2"/>
    </row>
    <row r="106" spans="1:17" ht="40.5" x14ac:dyDescent="0.35">
      <c r="A106" s="29">
        <v>101</v>
      </c>
      <c r="B106" s="108" t="s">
        <v>19234</v>
      </c>
      <c r="C106" s="14" t="s">
        <v>2250</v>
      </c>
      <c r="D106" s="135">
        <v>9300</v>
      </c>
      <c r="E106" s="135">
        <v>9300</v>
      </c>
      <c r="F106" s="117" t="s">
        <v>938</v>
      </c>
      <c r="G106" s="14" t="s">
        <v>19235</v>
      </c>
      <c r="H106" s="14" t="s">
        <v>19235</v>
      </c>
      <c r="I106" s="14" t="s">
        <v>7160</v>
      </c>
      <c r="J106" s="14" t="s">
        <v>26213</v>
      </c>
      <c r="Q106" s="2"/>
    </row>
    <row r="107" spans="1:17" ht="40.5" x14ac:dyDescent="0.35">
      <c r="A107" s="14">
        <v>102</v>
      </c>
      <c r="B107" s="108" t="s">
        <v>19236</v>
      </c>
      <c r="C107" s="14" t="s">
        <v>2250</v>
      </c>
      <c r="D107" s="135">
        <v>59800</v>
      </c>
      <c r="E107" s="135">
        <v>59800</v>
      </c>
      <c r="F107" s="117" t="s">
        <v>938</v>
      </c>
      <c r="G107" s="14" t="s">
        <v>19237</v>
      </c>
      <c r="H107" s="14" t="s">
        <v>19237</v>
      </c>
      <c r="I107" s="14" t="s">
        <v>7160</v>
      </c>
      <c r="J107" s="14" t="s">
        <v>26214</v>
      </c>
      <c r="Q107" s="2"/>
    </row>
    <row r="108" spans="1:17" ht="40.5" x14ac:dyDescent="0.35">
      <c r="A108" s="29">
        <v>103</v>
      </c>
      <c r="B108" s="108" t="s">
        <v>19238</v>
      </c>
      <c r="C108" s="14" t="s">
        <v>2250</v>
      </c>
      <c r="D108" s="135">
        <v>33300</v>
      </c>
      <c r="E108" s="135">
        <v>33300</v>
      </c>
      <c r="F108" s="117" t="s">
        <v>938</v>
      </c>
      <c r="G108" s="14" t="s">
        <v>19239</v>
      </c>
      <c r="H108" s="14" t="s">
        <v>19239</v>
      </c>
      <c r="I108" s="14" t="s">
        <v>7160</v>
      </c>
      <c r="J108" s="14" t="s">
        <v>26215</v>
      </c>
      <c r="Q108" s="2"/>
    </row>
    <row r="109" spans="1:17" ht="40.5" x14ac:dyDescent="0.35">
      <c r="A109" s="14">
        <v>104</v>
      </c>
      <c r="B109" s="108" t="s">
        <v>19240</v>
      </c>
      <c r="C109" s="14" t="s">
        <v>2250</v>
      </c>
      <c r="D109" s="135">
        <v>26000</v>
      </c>
      <c r="E109" s="135">
        <v>26000</v>
      </c>
      <c r="F109" s="117" t="s">
        <v>938</v>
      </c>
      <c r="G109" s="14" t="s">
        <v>19241</v>
      </c>
      <c r="H109" s="14" t="s">
        <v>19241</v>
      </c>
      <c r="I109" s="14" t="s">
        <v>7160</v>
      </c>
      <c r="J109" s="14" t="s">
        <v>26216</v>
      </c>
      <c r="Q109" s="2"/>
    </row>
    <row r="110" spans="1:17" ht="81" x14ac:dyDescent="0.35">
      <c r="A110" s="29">
        <v>105</v>
      </c>
      <c r="B110" s="108" t="s">
        <v>19242</v>
      </c>
      <c r="C110" s="14" t="s">
        <v>2250</v>
      </c>
      <c r="D110" s="135">
        <v>3456.1</v>
      </c>
      <c r="E110" s="135">
        <v>3456.1</v>
      </c>
      <c r="F110" s="117" t="s">
        <v>938</v>
      </c>
      <c r="G110" s="14" t="s">
        <v>19243</v>
      </c>
      <c r="H110" s="14" t="s">
        <v>19243</v>
      </c>
      <c r="I110" s="14" t="s">
        <v>7160</v>
      </c>
      <c r="J110" s="14" t="s">
        <v>26217</v>
      </c>
      <c r="Q110" s="2"/>
    </row>
    <row r="111" spans="1:17" ht="40.5" x14ac:dyDescent="0.35">
      <c r="A111" s="14">
        <v>106</v>
      </c>
      <c r="B111" s="108" t="s">
        <v>19244</v>
      </c>
      <c r="C111" s="14" t="s">
        <v>2250</v>
      </c>
      <c r="D111" s="135">
        <v>55950</v>
      </c>
      <c r="E111" s="135">
        <v>55950</v>
      </c>
      <c r="F111" s="117" t="s">
        <v>938</v>
      </c>
      <c r="G111" s="14" t="s">
        <v>19245</v>
      </c>
      <c r="H111" s="14" t="s">
        <v>19245</v>
      </c>
      <c r="I111" s="14" t="s">
        <v>7160</v>
      </c>
      <c r="J111" s="14" t="s">
        <v>26218</v>
      </c>
      <c r="Q111" s="2"/>
    </row>
    <row r="112" spans="1:17" ht="60.75" x14ac:dyDescent="0.35">
      <c r="A112" s="29">
        <v>107</v>
      </c>
      <c r="B112" s="108" t="s">
        <v>19246</v>
      </c>
      <c r="C112" s="14" t="s">
        <v>2250</v>
      </c>
      <c r="D112" s="135">
        <v>102120</v>
      </c>
      <c r="E112" s="135">
        <v>102120</v>
      </c>
      <c r="F112" s="117" t="s">
        <v>938</v>
      </c>
      <c r="G112" s="14" t="s">
        <v>19247</v>
      </c>
      <c r="H112" s="14" t="s">
        <v>19247</v>
      </c>
      <c r="I112" s="14" t="s">
        <v>7160</v>
      </c>
      <c r="J112" s="14" t="s">
        <v>26219</v>
      </c>
      <c r="Q112" s="2"/>
    </row>
    <row r="113" spans="1:17" ht="60.75" x14ac:dyDescent="0.35">
      <c r="A113" s="14">
        <v>108</v>
      </c>
      <c r="B113" s="108" t="s">
        <v>19248</v>
      </c>
      <c r="C113" s="14" t="s">
        <v>2250</v>
      </c>
      <c r="D113" s="135">
        <v>72280</v>
      </c>
      <c r="E113" s="135">
        <v>72280</v>
      </c>
      <c r="F113" s="117" t="s">
        <v>938</v>
      </c>
      <c r="G113" s="14" t="s">
        <v>19249</v>
      </c>
      <c r="H113" s="14" t="s">
        <v>19249</v>
      </c>
      <c r="I113" s="14" t="s">
        <v>7160</v>
      </c>
      <c r="J113" s="14" t="s">
        <v>26220</v>
      </c>
      <c r="Q113" s="2"/>
    </row>
    <row r="114" spans="1:17" ht="40.5" x14ac:dyDescent="0.35">
      <c r="A114" s="29">
        <v>109</v>
      </c>
      <c r="B114" s="108" t="s">
        <v>19250</v>
      </c>
      <c r="C114" s="14" t="s">
        <v>1273</v>
      </c>
      <c r="D114" s="197">
        <v>62050</v>
      </c>
      <c r="E114" s="197">
        <v>62050</v>
      </c>
      <c r="F114" s="14" t="s">
        <v>938</v>
      </c>
      <c r="G114" s="121" t="s">
        <v>19251</v>
      </c>
      <c r="H114" s="121" t="s">
        <v>19251</v>
      </c>
      <c r="I114" s="14" t="s">
        <v>185</v>
      </c>
      <c r="J114" s="14" t="s">
        <v>26221</v>
      </c>
      <c r="Q114" s="2"/>
    </row>
    <row r="115" spans="1:17" ht="81" x14ac:dyDescent="0.35">
      <c r="A115" s="14">
        <v>110</v>
      </c>
      <c r="B115" s="108" t="s">
        <v>3329</v>
      </c>
      <c r="C115" s="14" t="s">
        <v>959</v>
      </c>
      <c r="D115" s="139">
        <v>25320</v>
      </c>
      <c r="E115" s="139">
        <f>D115</f>
        <v>25320</v>
      </c>
      <c r="F115" s="14" t="s">
        <v>938</v>
      </c>
      <c r="G115" s="14" t="s">
        <v>19252</v>
      </c>
      <c r="H115" s="14" t="s">
        <v>19252</v>
      </c>
      <c r="I115" s="14" t="s">
        <v>19167</v>
      </c>
      <c r="J115" s="14" t="s">
        <v>19253</v>
      </c>
      <c r="Q115" s="2"/>
    </row>
    <row r="116" spans="1:17" ht="81" x14ac:dyDescent="0.35">
      <c r="A116" s="29">
        <v>111</v>
      </c>
      <c r="B116" s="108" t="s">
        <v>4527</v>
      </c>
      <c r="C116" s="14" t="s">
        <v>959</v>
      </c>
      <c r="D116" s="139">
        <v>17500</v>
      </c>
      <c r="E116" s="139">
        <f>D116</f>
        <v>17500</v>
      </c>
      <c r="F116" s="14" t="s">
        <v>938</v>
      </c>
      <c r="G116" s="14" t="s">
        <v>19254</v>
      </c>
      <c r="H116" s="14" t="s">
        <v>19254</v>
      </c>
      <c r="I116" s="14" t="s">
        <v>19167</v>
      </c>
      <c r="J116" s="14" t="s">
        <v>19255</v>
      </c>
      <c r="Q116" s="2"/>
    </row>
    <row r="117" spans="1:17" ht="81" x14ac:dyDescent="0.35">
      <c r="A117" s="14">
        <v>112</v>
      </c>
      <c r="B117" s="108" t="s">
        <v>19256</v>
      </c>
      <c r="C117" s="14" t="s">
        <v>959</v>
      </c>
      <c r="D117" s="139">
        <v>30789.25</v>
      </c>
      <c r="E117" s="139">
        <f>D117</f>
        <v>30789.25</v>
      </c>
      <c r="F117" s="14" t="s">
        <v>938</v>
      </c>
      <c r="G117" s="14" t="s">
        <v>19257</v>
      </c>
      <c r="H117" s="14" t="s">
        <v>19257</v>
      </c>
      <c r="I117" s="14" t="s">
        <v>19167</v>
      </c>
      <c r="J117" s="14" t="s">
        <v>19258</v>
      </c>
      <c r="Q117" s="2"/>
    </row>
    <row r="118" spans="1:17" ht="60.75" x14ac:dyDescent="0.35">
      <c r="A118" s="29">
        <v>113</v>
      </c>
      <c r="B118" s="108" t="s">
        <v>2767</v>
      </c>
      <c r="C118" s="14" t="s">
        <v>959</v>
      </c>
      <c r="D118" s="139">
        <v>16400</v>
      </c>
      <c r="E118" s="139">
        <f>D118</f>
        <v>16400</v>
      </c>
      <c r="F118" s="14" t="s">
        <v>938</v>
      </c>
      <c r="G118" s="14" t="s">
        <v>19259</v>
      </c>
      <c r="H118" s="14" t="s">
        <v>19259</v>
      </c>
      <c r="I118" s="14" t="s">
        <v>19167</v>
      </c>
      <c r="J118" s="14" t="s">
        <v>19260</v>
      </c>
      <c r="Q118" s="2"/>
    </row>
    <row r="119" spans="1:17" ht="81" x14ac:dyDescent="0.35">
      <c r="A119" s="14">
        <v>114</v>
      </c>
      <c r="B119" s="108" t="s">
        <v>5923</v>
      </c>
      <c r="C119" s="14" t="s">
        <v>959</v>
      </c>
      <c r="D119" s="139">
        <v>7800</v>
      </c>
      <c r="E119" s="139">
        <f>D119</f>
        <v>7800</v>
      </c>
      <c r="F119" s="14" t="s">
        <v>938</v>
      </c>
      <c r="G119" s="14" t="s">
        <v>19261</v>
      </c>
      <c r="H119" s="14" t="s">
        <v>19261</v>
      </c>
      <c r="I119" s="14" t="s">
        <v>19167</v>
      </c>
      <c r="J119" s="14" t="s">
        <v>19262</v>
      </c>
      <c r="Q119" s="2"/>
    </row>
    <row r="120" spans="1:17" ht="81" x14ac:dyDescent="0.35">
      <c r="A120" s="29">
        <v>115</v>
      </c>
      <c r="B120" s="108" t="s">
        <v>19263</v>
      </c>
      <c r="C120" s="14" t="s">
        <v>1056</v>
      </c>
      <c r="D120" s="197">
        <v>32600</v>
      </c>
      <c r="E120" s="197">
        <v>32600</v>
      </c>
      <c r="F120" s="14" t="s">
        <v>37942</v>
      </c>
      <c r="G120" s="14" t="s">
        <v>19264</v>
      </c>
      <c r="H120" s="14" t="s">
        <v>19264</v>
      </c>
      <c r="I120" s="14" t="s">
        <v>1058</v>
      </c>
      <c r="J120" s="14" t="s">
        <v>19317</v>
      </c>
      <c r="Q120" s="2"/>
    </row>
    <row r="121" spans="1:17" ht="81" x14ac:dyDescent="0.35">
      <c r="A121" s="14">
        <v>116</v>
      </c>
      <c r="B121" s="108" t="s">
        <v>19265</v>
      </c>
      <c r="C121" s="14" t="s">
        <v>1056</v>
      </c>
      <c r="D121" s="197">
        <v>124930</v>
      </c>
      <c r="E121" s="197">
        <v>124930</v>
      </c>
      <c r="F121" s="14" t="s">
        <v>37942</v>
      </c>
      <c r="G121" s="14" t="s">
        <v>19266</v>
      </c>
      <c r="H121" s="14" t="s">
        <v>19266</v>
      </c>
      <c r="I121" s="14" t="s">
        <v>1058</v>
      </c>
      <c r="J121" s="14" t="s">
        <v>19318</v>
      </c>
      <c r="Q121" s="2"/>
    </row>
    <row r="122" spans="1:17" ht="101.25" x14ac:dyDescent="0.35">
      <c r="A122" s="29">
        <v>117</v>
      </c>
      <c r="B122" s="108" t="s">
        <v>19267</v>
      </c>
      <c r="C122" s="14" t="s">
        <v>1278</v>
      </c>
      <c r="D122" s="135">
        <v>6948</v>
      </c>
      <c r="E122" s="135">
        <v>6948</v>
      </c>
      <c r="F122" s="14" t="s">
        <v>37942</v>
      </c>
      <c r="G122" s="14" t="s">
        <v>19268</v>
      </c>
      <c r="H122" s="14" t="s">
        <v>19268</v>
      </c>
      <c r="I122" s="14" t="s">
        <v>1058</v>
      </c>
      <c r="J122" s="14" t="s">
        <v>19269</v>
      </c>
      <c r="Q122" s="2"/>
    </row>
    <row r="123" spans="1:17" ht="81" x14ac:dyDescent="0.35">
      <c r="A123" s="14">
        <v>118</v>
      </c>
      <c r="B123" s="108" t="s">
        <v>19270</v>
      </c>
      <c r="C123" s="14" t="s">
        <v>1167</v>
      </c>
      <c r="D123" s="135">
        <v>10486</v>
      </c>
      <c r="E123" s="135">
        <v>10486</v>
      </c>
      <c r="F123" s="14" t="s">
        <v>37942</v>
      </c>
      <c r="G123" s="14" t="s">
        <v>19271</v>
      </c>
      <c r="H123" s="14" t="s">
        <v>19271</v>
      </c>
      <c r="I123" s="14" t="s">
        <v>1169</v>
      </c>
      <c r="J123" s="14" t="s">
        <v>19272</v>
      </c>
      <c r="Q123" s="2"/>
    </row>
    <row r="124" spans="1:17" ht="81" x14ac:dyDescent="0.35">
      <c r="A124" s="29">
        <v>119</v>
      </c>
      <c r="B124" s="108" t="s">
        <v>6172</v>
      </c>
      <c r="C124" s="14" t="s">
        <v>1167</v>
      </c>
      <c r="D124" s="135">
        <v>33705</v>
      </c>
      <c r="E124" s="135">
        <v>33675</v>
      </c>
      <c r="F124" s="14" t="s">
        <v>37942</v>
      </c>
      <c r="G124" s="14" t="s">
        <v>19273</v>
      </c>
      <c r="H124" s="14" t="s">
        <v>19273</v>
      </c>
      <c r="I124" s="14" t="s">
        <v>1169</v>
      </c>
      <c r="J124" s="14" t="s">
        <v>19274</v>
      </c>
      <c r="Q124" s="2"/>
    </row>
    <row r="125" spans="1:17" ht="81" x14ac:dyDescent="0.35">
      <c r="A125" s="14">
        <v>120</v>
      </c>
      <c r="B125" s="108" t="s">
        <v>13538</v>
      </c>
      <c r="C125" s="14" t="s">
        <v>1167</v>
      </c>
      <c r="D125" s="135">
        <v>93440</v>
      </c>
      <c r="E125" s="135">
        <v>93440</v>
      </c>
      <c r="F125" s="14" t="s">
        <v>37942</v>
      </c>
      <c r="G125" s="14" t="s">
        <v>19275</v>
      </c>
      <c r="H125" s="14" t="s">
        <v>19275</v>
      </c>
      <c r="I125" s="14" t="s">
        <v>1169</v>
      </c>
      <c r="J125" s="14" t="s">
        <v>19276</v>
      </c>
      <c r="Q125" s="2"/>
    </row>
    <row r="126" spans="1:17" ht="81" x14ac:dyDescent="0.35">
      <c r="A126" s="29">
        <v>121</v>
      </c>
      <c r="B126" s="108" t="s">
        <v>4900</v>
      </c>
      <c r="C126" s="14" t="s">
        <v>1167</v>
      </c>
      <c r="D126" s="135">
        <v>33608.699999999997</v>
      </c>
      <c r="E126" s="135">
        <v>33608.699999999997</v>
      </c>
      <c r="F126" s="14" t="s">
        <v>37942</v>
      </c>
      <c r="G126" s="14" t="s">
        <v>19277</v>
      </c>
      <c r="H126" s="14" t="s">
        <v>19277</v>
      </c>
      <c r="I126" s="14" t="s">
        <v>1169</v>
      </c>
      <c r="J126" s="14" t="s">
        <v>19278</v>
      </c>
      <c r="Q126" s="2"/>
    </row>
    <row r="127" spans="1:17" ht="81" x14ac:dyDescent="0.35">
      <c r="A127" s="14">
        <v>122</v>
      </c>
      <c r="B127" s="108" t="s">
        <v>6394</v>
      </c>
      <c r="C127" s="14" t="s">
        <v>1167</v>
      </c>
      <c r="D127" s="135">
        <v>36500</v>
      </c>
      <c r="E127" s="135">
        <v>36500</v>
      </c>
      <c r="F127" s="14" t="s">
        <v>37942</v>
      </c>
      <c r="G127" s="14" t="s">
        <v>19279</v>
      </c>
      <c r="H127" s="14" t="s">
        <v>19279</v>
      </c>
      <c r="I127" s="14" t="s">
        <v>1169</v>
      </c>
      <c r="J127" s="14" t="s">
        <v>19280</v>
      </c>
      <c r="Q127" s="2"/>
    </row>
    <row r="128" spans="1:17" ht="121.5" x14ac:dyDescent="0.35">
      <c r="A128" s="29">
        <v>123</v>
      </c>
      <c r="B128" s="108" t="s">
        <v>19281</v>
      </c>
      <c r="C128" s="14" t="s">
        <v>1167</v>
      </c>
      <c r="D128" s="135">
        <v>40000</v>
      </c>
      <c r="E128" s="135">
        <v>40000</v>
      </c>
      <c r="F128" s="14" t="s">
        <v>37942</v>
      </c>
      <c r="G128" s="14" t="s">
        <v>19282</v>
      </c>
      <c r="H128" s="14" t="s">
        <v>19282</v>
      </c>
      <c r="I128" s="14" t="s">
        <v>1169</v>
      </c>
      <c r="J128" s="14" t="s">
        <v>19283</v>
      </c>
      <c r="Q128" s="2"/>
    </row>
    <row r="129" spans="1:17" ht="409.5" x14ac:dyDescent="0.35">
      <c r="A129" s="14">
        <v>124</v>
      </c>
      <c r="B129" s="174" t="s">
        <v>19284</v>
      </c>
      <c r="C129" s="112" t="s">
        <v>911</v>
      </c>
      <c r="D129" s="136">
        <v>1300</v>
      </c>
      <c r="E129" s="136">
        <v>1300</v>
      </c>
      <c r="F129" s="112" t="s">
        <v>33</v>
      </c>
      <c r="G129" s="112" t="s">
        <v>19285</v>
      </c>
      <c r="H129" s="112" t="s">
        <v>19286</v>
      </c>
      <c r="I129" s="112" t="s">
        <v>914</v>
      </c>
      <c r="J129" s="112" t="s">
        <v>19287</v>
      </c>
      <c r="Q129" s="2"/>
    </row>
    <row r="130" spans="1:17" ht="324" x14ac:dyDescent="0.35">
      <c r="A130" s="29">
        <v>125</v>
      </c>
      <c r="B130" s="174" t="s">
        <v>19288</v>
      </c>
      <c r="C130" s="112" t="s">
        <v>911</v>
      </c>
      <c r="D130" s="136">
        <v>59500</v>
      </c>
      <c r="E130" s="136">
        <v>59500</v>
      </c>
      <c r="F130" s="112" t="s">
        <v>33</v>
      </c>
      <c r="G130" s="112" t="s">
        <v>19289</v>
      </c>
      <c r="H130" s="112" t="s">
        <v>19290</v>
      </c>
      <c r="I130" s="112" t="s">
        <v>914</v>
      </c>
      <c r="J130" s="112" t="s">
        <v>19291</v>
      </c>
      <c r="Q130" s="2"/>
    </row>
    <row r="131" spans="1:17" ht="141.75" x14ac:dyDescent="0.35">
      <c r="A131" s="14">
        <v>126</v>
      </c>
      <c r="B131" s="174" t="s">
        <v>19292</v>
      </c>
      <c r="C131" s="112" t="s">
        <v>911</v>
      </c>
      <c r="D131" s="136">
        <v>10834.56</v>
      </c>
      <c r="E131" s="136">
        <v>10834.56</v>
      </c>
      <c r="F131" s="112" t="s">
        <v>33</v>
      </c>
      <c r="G131" s="112" t="s">
        <v>4295</v>
      </c>
      <c r="H131" s="112" t="s">
        <v>19293</v>
      </c>
      <c r="I131" s="112" t="s">
        <v>914</v>
      </c>
      <c r="J131" s="112" t="s">
        <v>19294</v>
      </c>
      <c r="Q131" s="2"/>
    </row>
    <row r="132" spans="1:17" ht="60.75" x14ac:dyDescent="0.35">
      <c r="A132" s="29">
        <v>127</v>
      </c>
      <c r="B132" s="108" t="s">
        <v>19295</v>
      </c>
      <c r="C132" s="14" t="s">
        <v>928</v>
      </c>
      <c r="D132" s="135">
        <v>27000</v>
      </c>
      <c r="E132" s="135">
        <v>27000</v>
      </c>
      <c r="F132" s="14" t="s">
        <v>929</v>
      </c>
      <c r="G132" s="14" t="s">
        <v>19296</v>
      </c>
      <c r="H132" s="14" t="s">
        <v>19296</v>
      </c>
      <c r="I132" s="14" t="s">
        <v>931</v>
      </c>
      <c r="J132" s="14" t="s">
        <v>19297</v>
      </c>
      <c r="Q132" s="2"/>
    </row>
    <row r="133" spans="1:17" ht="60.75" x14ac:dyDescent="0.35">
      <c r="A133" s="14">
        <v>128</v>
      </c>
      <c r="B133" s="108" t="s">
        <v>19298</v>
      </c>
      <c r="C133" s="14" t="s">
        <v>928</v>
      </c>
      <c r="D133" s="135">
        <v>57000</v>
      </c>
      <c r="E133" s="135">
        <v>57000</v>
      </c>
      <c r="F133" s="14" t="s">
        <v>929</v>
      </c>
      <c r="G133" s="14" t="s">
        <v>19299</v>
      </c>
      <c r="H133" s="14" t="s">
        <v>19299</v>
      </c>
      <c r="I133" s="14" t="s">
        <v>931</v>
      </c>
      <c r="J133" s="14" t="s">
        <v>19300</v>
      </c>
      <c r="Q133" s="2"/>
    </row>
    <row r="134" spans="1:17" ht="60.75" x14ac:dyDescent="0.35">
      <c r="A134" s="29">
        <v>129</v>
      </c>
      <c r="B134" s="108" t="s">
        <v>19301</v>
      </c>
      <c r="C134" s="14" t="s">
        <v>928</v>
      </c>
      <c r="D134" s="135">
        <v>13375</v>
      </c>
      <c r="E134" s="135">
        <v>13375</v>
      </c>
      <c r="F134" s="14" t="s">
        <v>929</v>
      </c>
      <c r="G134" s="14" t="s">
        <v>19302</v>
      </c>
      <c r="H134" s="14" t="s">
        <v>19302</v>
      </c>
      <c r="I134" s="14" t="s">
        <v>931</v>
      </c>
      <c r="J134" s="14" t="s">
        <v>19303</v>
      </c>
      <c r="Q134" s="2"/>
    </row>
    <row r="135" spans="1:17" ht="101.25" x14ac:dyDescent="0.35">
      <c r="A135" s="14">
        <v>130</v>
      </c>
      <c r="B135" s="108" t="s">
        <v>19304</v>
      </c>
      <c r="C135" s="14" t="s">
        <v>968</v>
      </c>
      <c r="D135" s="184">
        <v>2500000</v>
      </c>
      <c r="E135" s="184">
        <v>2498930</v>
      </c>
      <c r="F135" s="14" t="s">
        <v>626</v>
      </c>
      <c r="G135" s="14" t="s">
        <v>19305</v>
      </c>
      <c r="H135" s="14" t="s">
        <v>19306</v>
      </c>
      <c r="I135" s="14" t="s">
        <v>972</v>
      </c>
      <c r="J135" s="14" t="s">
        <v>19307</v>
      </c>
      <c r="Q135" s="2"/>
    </row>
    <row r="136" spans="1:17" ht="162" x14ac:dyDescent="0.35">
      <c r="A136" s="29">
        <v>131</v>
      </c>
      <c r="B136" s="108" t="s">
        <v>19308</v>
      </c>
      <c r="C136" s="14" t="s">
        <v>968</v>
      </c>
      <c r="D136" s="184">
        <v>3756000</v>
      </c>
      <c r="E136" s="184">
        <v>3756000</v>
      </c>
      <c r="F136" s="14" t="s">
        <v>626</v>
      </c>
      <c r="G136" s="14" t="s">
        <v>19309</v>
      </c>
      <c r="H136" s="14" t="s">
        <v>19310</v>
      </c>
      <c r="I136" s="14" t="s">
        <v>972</v>
      </c>
      <c r="J136" s="14" t="s">
        <v>19311</v>
      </c>
      <c r="Q136" s="2"/>
    </row>
    <row r="137" spans="1:17" ht="101.25" x14ac:dyDescent="0.35">
      <c r="A137" s="14">
        <v>132</v>
      </c>
      <c r="B137" s="108" t="s">
        <v>19312</v>
      </c>
      <c r="C137" s="14" t="s">
        <v>968</v>
      </c>
      <c r="D137" s="184">
        <v>235400</v>
      </c>
      <c r="E137" s="184">
        <v>235400</v>
      </c>
      <c r="F137" s="14" t="s">
        <v>969</v>
      </c>
      <c r="G137" s="14" t="s">
        <v>19313</v>
      </c>
      <c r="H137" s="14" t="s">
        <v>19314</v>
      </c>
      <c r="I137" s="14" t="s">
        <v>972</v>
      </c>
      <c r="J137" s="14" t="s">
        <v>19315</v>
      </c>
      <c r="Q137" s="2"/>
    </row>
    <row r="138" spans="1:17" ht="81" x14ac:dyDescent="0.35">
      <c r="A138" s="29">
        <v>133</v>
      </c>
      <c r="B138" s="16" t="s">
        <v>819</v>
      </c>
      <c r="C138" s="50" t="s">
        <v>718</v>
      </c>
      <c r="D138" s="19">
        <v>48685</v>
      </c>
      <c r="E138" s="19">
        <v>48685</v>
      </c>
      <c r="F138" s="18" t="s">
        <v>713</v>
      </c>
      <c r="G138" s="18" t="s">
        <v>823</v>
      </c>
      <c r="H138" s="18" t="s">
        <v>823</v>
      </c>
      <c r="I138" s="7" t="s">
        <v>185</v>
      </c>
      <c r="J138" s="32" t="s">
        <v>26222</v>
      </c>
      <c r="Q138" s="2"/>
    </row>
    <row r="139" spans="1:17" ht="40.5" x14ac:dyDescent="0.35">
      <c r="A139" s="14">
        <v>134</v>
      </c>
      <c r="B139" s="289" t="s">
        <v>25782</v>
      </c>
      <c r="C139" s="266" t="s">
        <v>24422</v>
      </c>
      <c r="D139" s="290">
        <v>2045</v>
      </c>
      <c r="E139" s="290">
        <v>2045</v>
      </c>
      <c r="F139" s="263" t="s">
        <v>938</v>
      </c>
      <c r="G139" s="14" t="s">
        <v>25783</v>
      </c>
      <c r="H139" s="14" t="s">
        <v>25783</v>
      </c>
      <c r="I139" s="268" t="s">
        <v>1899</v>
      </c>
      <c r="J139" s="269" t="s">
        <v>26223</v>
      </c>
      <c r="Q139" s="2"/>
    </row>
    <row r="140" spans="1:17" ht="40.5" x14ac:dyDescent="0.35">
      <c r="A140" s="29">
        <v>135</v>
      </c>
      <c r="B140" s="289" t="s">
        <v>2418</v>
      </c>
      <c r="C140" s="266" t="s">
        <v>24422</v>
      </c>
      <c r="D140" s="290">
        <v>1090</v>
      </c>
      <c r="E140" s="290">
        <v>1090</v>
      </c>
      <c r="F140" s="263" t="s">
        <v>938</v>
      </c>
      <c r="G140" s="14" t="s">
        <v>25784</v>
      </c>
      <c r="H140" s="14" t="s">
        <v>25784</v>
      </c>
      <c r="I140" s="268" t="s">
        <v>1899</v>
      </c>
      <c r="J140" s="269" t="s">
        <v>26224</v>
      </c>
      <c r="Q140" s="2"/>
    </row>
    <row r="141" spans="1:17" ht="40.5" x14ac:dyDescent="0.35">
      <c r="A141" s="14">
        <v>136</v>
      </c>
      <c r="B141" s="289" t="s">
        <v>17783</v>
      </c>
      <c r="C141" s="266" t="s">
        <v>24422</v>
      </c>
      <c r="D141" s="291">
        <v>790</v>
      </c>
      <c r="E141" s="291">
        <v>790</v>
      </c>
      <c r="F141" s="263" t="s">
        <v>938</v>
      </c>
      <c r="G141" s="14" t="s">
        <v>25785</v>
      </c>
      <c r="H141" s="14" t="s">
        <v>25785</v>
      </c>
      <c r="I141" s="268" t="s">
        <v>1899</v>
      </c>
      <c r="J141" s="269" t="s">
        <v>26225</v>
      </c>
      <c r="Q141" s="2"/>
    </row>
    <row r="142" spans="1:17" ht="40.5" x14ac:dyDescent="0.35">
      <c r="A142" s="29">
        <v>137</v>
      </c>
      <c r="B142" s="289" t="s">
        <v>25190</v>
      </c>
      <c r="C142" s="266" t="s">
        <v>24422</v>
      </c>
      <c r="D142" s="292">
        <v>2000</v>
      </c>
      <c r="E142" s="292">
        <v>2000</v>
      </c>
      <c r="F142" s="263" t="s">
        <v>938</v>
      </c>
      <c r="G142" s="14" t="s">
        <v>25786</v>
      </c>
      <c r="H142" s="14" t="s">
        <v>25786</v>
      </c>
      <c r="I142" s="268" t="s">
        <v>1899</v>
      </c>
      <c r="J142" s="269" t="s">
        <v>26226</v>
      </c>
      <c r="Q142" s="2"/>
    </row>
    <row r="143" spans="1:17" ht="60.75" x14ac:dyDescent="0.35">
      <c r="A143" s="14">
        <v>138</v>
      </c>
      <c r="B143" s="289" t="s">
        <v>1299</v>
      </c>
      <c r="C143" s="266" t="s">
        <v>24422</v>
      </c>
      <c r="D143" s="293">
        <v>3160</v>
      </c>
      <c r="E143" s="293">
        <v>3160</v>
      </c>
      <c r="F143" s="263" t="s">
        <v>938</v>
      </c>
      <c r="G143" s="14" t="s">
        <v>25787</v>
      </c>
      <c r="H143" s="14" t="s">
        <v>25787</v>
      </c>
      <c r="I143" s="268" t="s">
        <v>1899</v>
      </c>
      <c r="J143" s="269" t="s">
        <v>26227</v>
      </c>
      <c r="Q143" s="2"/>
    </row>
    <row r="144" spans="1:17" ht="40.5" x14ac:dyDescent="0.35">
      <c r="A144" s="29">
        <v>139</v>
      </c>
      <c r="B144" s="289" t="s">
        <v>25761</v>
      </c>
      <c r="C144" s="266" t="s">
        <v>24422</v>
      </c>
      <c r="D144" s="293">
        <v>1200</v>
      </c>
      <c r="E144" s="293">
        <v>1200</v>
      </c>
      <c r="F144" s="263" t="s">
        <v>938</v>
      </c>
      <c r="G144" s="14" t="s">
        <v>25788</v>
      </c>
      <c r="H144" s="14" t="s">
        <v>25788</v>
      </c>
      <c r="I144" s="268" t="s">
        <v>1899</v>
      </c>
      <c r="J144" s="269" t="s">
        <v>26228</v>
      </c>
      <c r="Q144" s="2"/>
    </row>
    <row r="145" spans="1:17" ht="40.5" x14ac:dyDescent="0.35">
      <c r="A145" s="14">
        <v>140</v>
      </c>
      <c r="B145" s="289" t="s">
        <v>2418</v>
      </c>
      <c r="C145" s="266" t="s">
        <v>24422</v>
      </c>
      <c r="D145" s="293">
        <v>900</v>
      </c>
      <c r="E145" s="293">
        <v>900</v>
      </c>
      <c r="F145" s="263" t="s">
        <v>938</v>
      </c>
      <c r="G145" s="14" t="s">
        <v>25789</v>
      </c>
      <c r="H145" s="14" t="s">
        <v>25789</v>
      </c>
      <c r="I145" s="268" t="s">
        <v>1899</v>
      </c>
      <c r="J145" s="269" t="s">
        <v>26229</v>
      </c>
      <c r="Q145" s="2"/>
    </row>
    <row r="146" spans="1:17" ht="81" x14ac:dyDescent="0.35">
      <c r="A146" s="29">
        <v>141</v>
      </c>
      <c r="B146" s="16" t="s">
        <v>36365</v>
      </c>
      <c r="C146" s="110" t="s">
        <v>36278</v>
      </c>
      <c r="D146" s="19">
        <v>38520</v>
      </c>
      <c r="E146" s="19">
        <v>38520</v>
      </c>
      <c r="F146" s="18" t="s">
        <v>37942</v>
      </c>
      <c r="G146" s="18" t="s">
        <v>36534</v>
      </c>
      <c r="H146" s="18" t="s">
        <v>36534</v>
      </c>
      <c r="I146" s="8" t="s">
        <v>972</v>
      </c>
      <c r="J146" s="18" t="s">
        <v>36551</v>
      </c>
      <c r="Q146" s="2"/>
    </row>
    <row r="147" spans="1:17" ht="101.25" x14ac:dyDescent="0.35">
      <c r="A147" s="14">
        <v>142</v>
      </c>
      <c r="B147" s="16" t="s">
        <v>36550</v>
      </c>
      <c r="C147" s="110" t="s">
        <v>36278</v>
      </c>
      <c r="D147" s="19">
        <v>128507</v>
      </c>
      <c r="E147" s="19">
        <v>128507</v>
      </c>
      <c r="F147" s="18" t="s">
        <v>37942</v>
      </c>
      <c r="G147" s="18" t="s">
        <v>36549</v>
      </c>
      <c r="H147" s="18" t="s">
        <v>36549</v>
      </c>
      <c r="I147" s="8" t="s">
        <v>972</v>
      </c>
      <c r="J147" s="18" t="s">
        <v>36552</v>
      </c>
      <c r="Q147" s="2"/>
    </row>
    <row r="148" spans="1:17" ht="81" x14ac:dyDescent="0.35">
      <c r="A148" s="29">
        <v>143</v>
      </c>
      <c r="B148" s="16" t="s">
        <v>36500</v>
      </c>
      <c r="C148" s="110" t="s">
        <v>36278</v>
      </c>
      <c r="D148" s="19">
        <v>135445.95000000001</v>
      </c>
      <c r="E148" s="19">
        <v>135445.95000000001</v>
      </c>
      <c r="F148" s="18" t="s">
        <v>37942</v>
      </c>
      <c r="G148" s="18" t="s">
        <v>36548</v>
      </c>
      <c r="H148" s="18" t="s">
        <v>36548</v>
      </c>
      <c r="I148" s="8" t="s">
        <v>972</v>
      </c>
      <c r="J148" s="18" t="s">
        <v>36553</v>
      </c>
      <c r="Q148" s="2"/>
    </row>
    <row r="149" spans="1:17" ht="60.75" x14ac:dyDescent="0.35">
      <c r="A149" s="14">
        <v>144</v>
      </c>
      <c r="B149" s="108" t="s">
        <v>42461</v>
      </c>
      <c r="C149" s="8" t="s">
        <v>42281</v>
      </c>
      <c r="D149" s="139">
        <v>24530</v>
      </c>
      <c r="E149" s="139">
        <v>24530</v>
      </c>
      <c r="F149" s="14" t="s">
        <v>37942</v>
      </c>
      <c r="G149" s="8" t="s">
        <v>43494</v>
      </c>
      <c r="H149" s="8" t="s">
        <v>43494</v>
      </c>
      <c r="I149" s="121" t="s">
        <v>972</v>
      </c>
      <c r="J149" s="8" t="s">
        <v>43495</v>
      </c>
      <c r="Q149" s="2"/>
    </row>
    <row r="150" spans="1:17" ht="60.75" x14ac:dyDescent="0.35">
      <c r="A150" s="29">
        <v>145</v>
      </c>
      <c r="B150" s="108" t="s">
        <v>42391</v>
      </c>
      <c r="C150" s="8" t="s">
        <v>42281</v>
      </c>
      <c r="D150" s="139">
        <v>180000</v>
      </c>
      <c r="E150" s="139">
        <v>180000</v>
      </c>
      <c r="F150" s="14" t="s">
        <v>37942</v>
      </c>
      <c r="G150" s="8" t="s">
        <v>42828</v>
      </c>
      <c r="H150" s="8" t="s">
        <v>42828</v>
      </c>
      <c r="I150" s="121" t="s">
        <v>972</v>
      </c>
      <c r="J150" s="8" t="s">
        <v>43496</v>
      </c>
      <c r="Q150" s="2"/>
    </row>
    <row r="151" spans="1:17" ht="60.75" x14ac:dyDescent="0.35">
      <c r="A151" s="14">
        <v>146</v>
      </c>
      <c r="B151" s="108" t="s">
        <v>42444</v>
      </c>
      <c r="C151" s="8" t="s">
        <v>42281</v>
      </c>
      <c r="D151" s="139">
        <v>34100</v>
      </c>
      <c r="E151" s="139">
        <v>34100</v>
      </c>
      <c r="F151" s="14" t="s">
        <v>37942</v>
      </c>
      <c r="G151" s="8" t="s">
        <v>43497</v>
      </c>
      <c r="H151" s="8" t="s">
        <v>43497</v>
      </c>
      <c r="I151" s="121" t="s">
        <v>972</v>
      </c>
      <c r="J151" s="8" t="s">
        <v>43498</v>
      </c>
      <c r="Q151" s="2"/>
    </row>
    <row r="152" spans="1:17" ht="60.75" x14ac:dyDescent="0.35">
      <c r="A152" s="29">
        <v>147</v>
      </c>
      <c r="B152" s="108" t="s">
        <v>42505</v>
      </c>
      <c r="C152" s="8" t="s">
        <v>42281</v>
      </c>
      <c r="D152" s="139">
        <v>57476.3</v>
      </c>
      <c r="E152" s="139">
        <v>57476.3</v>
      </c>
      <c r="F152" s="14" t="s">
        <v>37942</v>
      </c>
      <c r="G152" s="8" t="s">
        <v>43499</v>
      </c>
      <c r="H152" s="8" t="s">
        <v>43499</v>
      </c>
      <c r="I152" s="121" t="s">
        <v>972</v>
      </c>
      <c r="J152" s="8" t="s">
        <v>43500</v>
      </c>
      <c r="Q152" s="2"/>
    </row>
    <row r="153" spans="1:17" ht="60.75" x14ac:dyDescent="0.35">
      <c r="A153" s="14">
        <v>148</v>
      </c>
      <c r="B153" s="108" t="s">
        <v>42353</v>
      </c>
      <c r="C153" s="8" t="s">
        <v>42281</v>
      </c>
      <c r="D153" s="139">
        <v>10374.719999999999</v>
      </c>
      <c r="E153" s="139">
        <v>10374.719999999999</v>
      </c>
      <c r="F153" s="14" t="s">
        <v>37942</v>
      </c>
      <c r="G153" s="8" t="s">
        <v>43501</v>
      </c>
      <c r="H153" s="8" t="s">
        <v>43501</v>
      </c>
      <c r="I153" s="121" t="s">
        <v>972</v>
      </c>
      <c r="J153" s="8" t="s">
        <v>43502</v>
      </c>
      <c r="Q153" s="2"/>
    </row>
    <row r="154" spans="1:17" ht="60.75" x14ac:dyDescent="0.35">
      <c r="A154" s="29">
        <v>149</v>
      </c>
      <c r="B154" s="108" t="s">
        <v>42921</v>
      </c>
      <c r="C154" s="8" t="s">
        <v>42281</v>
      </c>
      <c r="D154" s="139">
        <v>448000</v>
      </c>
      <c r="E154" s="139">
        <v>448000</v>
      </c>
      <c r="F154" s="14" t="s">
        <v>37942</v>
      </c>
      <c r="G154" s="8" t="s">
        <v>42922</v>
      </c>
      <c r="H154" s="8" t="s">
        <v>42922</v>
      </c>
      <c r="I154" s="121" t="s">
        <v>972</v>
      </c>
      <c r="J154" s="8" t="s">
        <v>43503</v>
      </c>
      <c r="Q154" s="2"/>
    </row>
    <row r="155" spans="1:17" ht="60.75" x14ac:dyDescent="0.35">
      <c r="A155" s="14">
        <v>150</v>
      </c>
      <c r="B155" s="108" t="s">
        <v>42391</v>
      </c>
      <c r="C155" s="8" t="s">
        <v>42281</v>
      </c>
      <c r="D155" s="139">
        <v>20000</v>
      </c>
      <c r="E155" s="139">
        <v>20000</v>
      </c>
      <c r="F155" s="14" t="s">
        <v>37942</v>
      </c>
      <c r="G155" s="8" t="s">
        <v>43504</v>
      </c>
      <c r="H155" s="8" t="s">
        <v>43504</v>
      </c>
      <c r="I155" s="121" t="s">
        <v>972</v>
      </c>
      <c r="J155" s="8" t="s">
        <v>43505</v>
      </c>
      <c r="Q155" s="2"/>
    </row>
    <row r="156" spans="1:17" ht="40.5" x14ac:dyDescent="0.35">
      <c r="A156" s="29">
        <v>151</v>
      </c>
      <c r="B156" s="6" t="s">
        <v>25790</v>
      </c>
      <c r="C156" s="266" t="s">
        <v>24422</v>
      </c>
      <c r="D156" s="288">
        <v>2000</v>
      </c>
      <c r="E156" s="288">
        <v>2000</v>
      </c>
      <c r="F156" s="263" t="s">
        <v>938</v>
      </c>
      <c r="G156" s="267" t="s">
        <v>25791</v>
      </c>
      <c r="H156" s="267" t="s">
        <v>25791</v>
      </c>
      <c r="I156" s="268" t="s">
        <v>1899</v>
      </c>
      <c r="J156" s="269" t="s">
        <v>26230</v>
      </c>
    </row>
    <row r="157" spans="1:17" ht="40.5" x14ac:dyDescent="0.35">
      <c r="A157" s="14">
        <v>152</v>
      </c>
      <c r="B157" s="6" t="s">
        <v>25792</v>
      </c>
      <c r="C157" s="266" t="s">
        <v>24422</v>
      </c>
      <c r="D157" s="288">
        <v>3400</v>
      </c>
      <c r="E157" s="288">
        <v>3400</v>
      </c>
      <c r="F157" s="263" t="s">
        <v>938</v>
      </c>
      <c r="G157" s="267" t="s">
        <v>25793</v>
      </c>
      <c r="H157" s="267" t="s">
        <v>25793</v>
      </c>
      <c r="I157" s="268" t="s">
        <v>1899</v>
      </c>
      <c r="J157" s="269" t="s">
        <v>26230</v>
      </c>
    </row>
    <row r="158" spans="1:17" ht="60.75" x14ac:dyDescent="0.35">
      <c r="A158" s="29">
        <v>153</v>
      </c>
      <c r="B158" s="6" t="s">
        <v>25794</v>
      </c>
      <c r="C158" s="266" t="s">
        <v>24422</v>
      </c>
      <c r="D158" s="288">
        <v>5500</v>
      </c>
      <c r="E158" s="288">
        <v>5500</v>
      </c>
      <c r="F158" s="263" t="s">
        <v>938</v>
      </c>
      <c r="G158" s="267" t="s">
        <v>25795</v>
      </c>
      <c r="H158" s="267" t="s">
        <v>25795</v>
      </c>
      <c r="I158" s="268" t="s">
        <v>1899</v>
      </c>
      <c r="J158" s="269" t="s">
        <v>26231</v>
      </c>
    </row>
    <row r="159" spans="1:17" ht="60.75" x14ac:dyDescent="0.35">
      <c r="A159" s="14">
        <v>154</v>
      </c>
      <c r="B159" s="6" t="s">
        <v>25796</v>
      </c>
      <c r="C159" s="266" t="s">
        <v>24422</v>
      </c>
      <c r="D159" s="288">
        <v>1450</v>
      </c>
      <c r="E159" s="288">
        <v>1450</v>
      </c>
      <c r="F159" s="263" t="s">
        <v>938</v>
      </c>
      <c r="G159" s="267" t="s">
        <v>25797</v>
      </c>
      <c r="H159" s="267" t="s">
        <v>25797</v>
      </c>
      <c r="I159" s="268" t="s">
        <v>1899</v>
      </c>
      <c r="J159" s="269" t="s">
        <v>26232</v>
      </c>
    </row>
    <row r="160" spans="1:17" ht="60.75" x14ac:dyDescent="0.35">
      <c r="A160" s="29">
        <v>155</v>
      </c>
      <c r="B160" s="6" t="s">
        <v>25798</v>
      </c>
      <c r="C160" s="266" t="s">
        <v>24422</v>
      </c>
      <c r="D160" s="288">
        <v>8000</v>
      </c>
      <c r="E160" s="288">
        <v>8000</v>
      </c>
      <c r="F160" s="263" t="s">
        <v>938</v>
      </c>
      <c r="G160" s="267" t="s">
        <v>25799</v>
      </c>
      <c r="H160" s="267" t="s">
        <v>25799</v>
      </c>
      <c r="I160" s="268" t="s">
        <v>1899</v>
      </c>
      <c r="J160" s="269" t="s">
        <v>26233</v>
      </c>
    </row>
    <row r="161" spans="1:10" ht="81" x14ac:dyDescent="0.35">
      <c r="A161" s="14">
        <v>156</v>
      </c>
      <c r="B161" s="65" t="s">
        <v>686</v>
      </c>
      <c r="C161" s="66" t="s">
        <v>539</v>
      </c>
      <c r="D161" s="67">
        <v>76700</v>
      </c>
      <c r="E161" s="67">
        <v>76700</v>
      </c>
      <c r="F161" s="63" t="s">
        <v>713</v>
      </c>
      <c r="G161" s="68" t="s">
        <v>688</v>
      </c>
      <c r="H161" s="68" t="s">
        <v>688</v>
      </c>
      <c r="I161" s="28" t="s">
        <v>185</v>
      </c>
      <c r="J161" s="8" t="s">
        <v>26234</v>
      </c>
    </row>
    <row r="162" spans="1:10" ht="81" x14ac:dyDescent="0.35">
      <c r="A162" s="29">
        <v>157</v>
      </c>
      <c r="B162" s="56" t="s">
        <v>687</v>
      </c>
      <c r="C162" s="57" t="s">
        <v>539</v>
      </c>
      <c r="D162" s="98">
        <v>42000</v>
      </c>
      <c r="E162" s="98">
        <v>42000</v>
      </c>
      <c r="F162" s="79" t="s">
        <v>713</v>
      </c>
      <c r="G162" s="59" t="s">
        <v>689</v>
      </c>
      <c r="H162" s="59" t="s">
        <v>689</v>
      </c>
      <c r="I162" s="39" t="s">
        <v>185</v>
      </c>
      <c r="J162" s="32" t="s">
        <v>26235</v>
      </c>
    </row>
    <row r="163" spans="1:10" ht="81" x14ac:dyDescent="0.35">
      <c r="A163" s="14">
        <v>158</v>
      </c>
      <c r="B163" s="124" t="s">
        <v>19319</v>
      </c>
      <c r="C163" s="114" t="s">
        <v>949</v>
      </c>
      <c r="D163" s="132">
        <v>856000</v>
      </c>
      <c r="E163" s="134">
        <v>856000</v>
      </c>
      <c r="F163" s="114" t="s">
        <v>626</v>
      </c>
      <c r="G163" s="114" t="s">
        <v>19320</v>
      </c>
      <c r="H163" s="114" t="s">
        <v>19320</v>
      </c>
      <c r="I163" s="115" t="s">
        <v>951</v>
      </c>
      <c r="J163" s="116" t="s">
        <v>19321</v>
      </c>
    </row>
    <row r="164" spans="1:10" ht="40.5" x14ac:dyDescent="0.35">
      <c r="A164" s="29">
        <v>159</v>
      </c>
      <c r="B164" s="124" t="s">
        <v>19322</v>
      </c>
      <c r="C164" s="114" t="s">
        <v>949</v>
      </c>
      <c r="D164" s="132">
        <v>5551.4</v>
      </c>
      <c r="E164" s="134">
        <v>5551.4</v>
      </c>
      <c r="F164" s="114" t="s">
        <v>938</v>
      </c>
      <c r="G164" s="114" t="s">
        <v>19323</v>
      </c>
      <c r="H164" s="114" t="s">
        <v>19323</v>
      </c>
      <c r="I164" s="115" t="s">
        <v>951</v>
      </c>
      <c r="J164" s="116" t="s">
        <v>19324</v>
      </c>
    </row>
    <row r="165" spans="1:10" ht="60.75" x14ac:dyDescent="0.35">
      <c r="A165" s="14">
        <v>160</v>
      </c>
      <c r="B165" s="124" t="s">
        <v>19325</v>
      </c>
      <c r="C165" s="114" t="s">
        <v>949</v>
      </c>
      <c r="D165" s="132">
        <v>324745</v>
      </c>
      <c r="E165" s="134">
        <v>324745</v>
      </c>
      <c r="F165" s="114" t="s">
        <v>938</v>
      </c>
      <c r="G165" s="114" t="s">
        <v>19326</v>
      </c>
      <c r="H165" s="114" t="s">
        <v>19326</v>
      </c>
      <c r="I165" s="115" t="s">
        <v>951</v>
      </c>
      <c r="J165" s="116" t="s">
        <v>19327</v>
      </c>
    </row>
    <row r="166" spans="1:10" ht="60.75" x14ac:dyDescent="0.35">
      <c r="A166" s="29">
        <v>161</v>
      </c>
      <c r="B166" s="124" t="s">
        <v>19328</v>
      </c>
      <c r="C166" s="114" t="s">
        <v>949</v>
      </c>
      <c r="D166" s="132">
        <v>120000</v>
      </c>
      <c r="E166" s="134">
        <v>120000</v>
      </c>
      <c r="F166" s="114" t="s">
        <v>938</v>
      </c>
      <c r="G166" s="114" t="s">
        <v>19329</v>
      </c>
      <c r="H166" s="114" t="s">
        <v>19329</v>
      </c>
      <c r="I166" s="116" t="s">
        <v>951</v>
      </c>
      <c r="J166" s="116" t="s">
        <v>19330</v>
      </c>
    </row>
    <row r="167" spans="1:10" ht="60.75" x14ac:dyDescent="0.35">
      <c r="A167" s="14">
        <v>162</v>
      </c>
      <c r="B167" s="124" t="s">
        <v>19331</v>
      </c>
      <c r="C167" s="114" t="s">
        <v>949</v>
      </c>
      <c r="D167" s="132">
        <v>114000</v>
      </c>
      <c r="E167" s="134">
        <v>114000</v>
      </c>
      <c r="F167" s="114" t="s">
        <v>938</v>
      </c>
      <c r="G167" s="114" t="s">
        <v>19332</v>
      </c>
      <c r="H167" s="114" t="s">
        <v>19332</v>
      </c>
      <c r="I167" s="115" t="s">
        <v>951</v>
      </c>
      <c r="J167" s="116" t="s">
        <v>19333</v>
      </c>
    </row>
    <row r="168" spans="1:10" ht="60.75" x14ac:dyDescent="0.35">
      <c r="A168" s="29">
        <v>163</v>
      </c>
      <c r="B168" s="124" t="s">
        <v>19334</v>
      </c>
      <c r="C168" s="114" t="s">
        <v>949</v>
      </c>
      <c r="D168" s="132">
        <v>2000</v>
      </c>
      <c r="E168" s="134">
        <v>2000</v>
      </c>
      <c r="F168" s="114" t="s">
        <v>938</v>
      </c>
      <c r="G168" s="114" t="s">
        <v>19335</v>
      </c>
      <c r="H168" s="114" t="s">
        <v>19335</v>
      </c>
      <c r="I168" s="115" t="s">
        <v>951</v>
      </c>
      <c r="J168" s="116" t="s">
        <v>19336</v>
      </c>
    </row>
    <row r="169" spans="1:10" ht="60.75" x14ac:dyDescent="0.35">
      <c r="A169" s="14">
        <v>164</v>
      </c>
      <c r="B169" s="124" t="s">
        <v>19337</v>
      </c>
      <c r="C169" s="114" t="s">
        <v>949</v>
      </c>
      <c r="D169" s="132">
        <v>16000</v>
      </c>
      <c r="E169" s="132">
        <v>16000</v>
      </c>
      <c r="F169" s="114" t="s">
        <v>938</v>
      </c>
      <c r="G169" s="114" t="s">
        <v>19338</v>
      </c>
      <c r="H169" s="114" t="s">
        <v>19338</v>
      </c>
      <c r="I169" s="115" t="s">
        <v>951</v>
      </c>
      <c r="J169" s="116" t="s">
        <v>19339</v>
      </c>
    </row>
    <row r="170" spans="1:10" ht="40.5" x14ac:dyDescent="0.35">
      <c r="A170" s="29">
        <v>165</v>
      </c>
      <c r="B170" s="124" t="s">
        <v>19340</v>
      </c>
      <c r="C170" s="114" t="s">
        <v>949</v>
      </c>
      <c r="D170" s="132">
        <v>4880</v>
      </c>
      <c r="E170" s="132">
        <v>4880</v>
      </c>
      <c r="F170" s="114" t="s">
        <v>938</v>
      </c>
      <c r="G170" s="114" t="s">
        <v>9563</v>
      </c>
      <c r="H170" s="114" t="s">
        <v>9563</v>
      </c>
      <c r="I170" s="115" t="s">
        <v>951</v>
      </c>
      <c r="J170" s="116" t="s">
        <v>19341</v>
      </c>
    </row>
    <row r="171" spans="1:10" ht="40.5" x14ac:dyDescent="0.35">
      <c r="A171" s="14">
        <v>166</v>
      </c>
      <c r="B171" s="124" t="s">
        <v>19342</v>
      </c>
      <c r="C171" s="114" t="s">
        <v>949</v>
      </c>
      <c r="D171" s="132">
        <v>9500</v>
      </c>
      <c r="E171" s="132">
        <v>9500</v>
      </c>
      <c r="F171" s="114" t="s">
        <v>938</v>
      </c>
      <c r="G171" s="114" t="s">
        <v>19343</v>
      </c>
      <c r="H171" s="114" t="s">
        <v>19343</v>
      </c>
      <c r="I171" s="115" t="s">
        <v>951</v>
      </c>
      <c r="J171" s="116" t="s">
        <v>19344</v>
      </c>
    </row>
    <row r="172" spans="1:10" ht="81" x14ac:dyDescent="0.35">
      <c r="A172" s="29">
        <v>167</v>
      </c>
      <c r="B172" s="124" t="s">
        <v>19345</v>
      </c>
      <c r="C172" s="114" t="s">
        <v>949</v>
      </c>
      <c r="D172" s="132">
        <v>5136</v>
      </c>
      <c r="E172" s="132">
        <v>5136</v>
      </c>
      <c r="F172" s="114" t="s">
        <v>938</v>
      </c>
      <c r="G172" s="114" t="s">
        <v>19346</v>
      </c>
      <c r="H172" s="114" t="s">
        <v>19346</v>
      </c>
      <c r="I172" s="115" t="s">
        <v>951</v>
      </c>
      <c r="J172" s="116" t="s">
        <v>19347</v>
      </c>
    </row>
    <row r="173" spans="1:10" ht="121.5" x14ac:dyDescent="0.35">
      <c r="A173" s="14">
        <v>168</v>
      </c>
      <c r="B173" s="108" t="s">
        <v>19348</v>
      </c>
      <c r="C173" s="14" t="s">
        <v>838</v>
      </c>
      <c r="D173" s="139">
        <v>19795</v>
      </c>
      <c r="E173" s="139">
        <v>19795</v>
      </c>
      <c r="F173" s="14" t="s">
        <v>37942</v>
      </c>
      <c r="G173" s="14" t="s">
        <v>19349</v>
      </c>
      <c r="H173" s="14" t="s">
        <v>19349</v>
      </c>
      <c r="I173" s="14" t="s">
        <v>840</v>
      </c>
      <c r="J173" s="121" t="s">
        <v>19350</v>
      </c>
    </row>
    <row r="174" spans="1:10" ht="141.75" x14ac:dyDescent="0.35">
      <c r="A174" s="29">
        <v>169</v>
      </c>
      <c r="B174" s="108" t="s">
        <v>19351</v>
      </c>
      <c r="C174" s="14" t="s">
        <v>838</v>
      </c>
      <c r="D174" s="139">
        <v>44993.5</v>
      </c>
      <c r="E174" s="139">
        <v>44993.5</v>
      </c>
      <c r="F174" s="14" t="s">
        <v>37942</v>
      </c>
      <c r="G174" s="14" t="s">
        <v>19352</v>
      </c>
      <c r="H174" s="14" t="s">
        <v>19352</v>
      </c>
      <c r="I174" s="14" t="s">
        <v>840</v>
      </c>
      <c r="J174" s="121" t="s">
        <v>19353</v>
      </c>
    </row>
    <row r="175" spans="1:10" ht="101.25" x14ac:dyDescent="0.35">
      <c r="A175" s="14">
        <v>170</v>
      </c>
      <c r="B175" s="108" t="s">
        <v>19354</v>
      </c>
      <c r="C175" s="14" t="s">
        <v>838</v>
      </c>
      <c r="D175" s="139">
        <v>2675</v>
      </c>
      <c r="E175" s="139">
        <v>2675</v>
      </c>
      <c r="F175" s="14" t="s">
        <v>37942</v>
      </c>
      <c r="G175" s="14" t="s">
        <v>19355</v>
      </c>
      <c r="H175" s="14" t="s">
        <v>19355</v>
      </c>
      <c r="I175" s="14" t="s">
        <v>840</v>
      </c>
      <c r="J175" s="121" t="s">
        <v>19356</v>
      </c>
    </row>
    <row r="176" spans="1:10" ht="101.25" x14ac:dyDescent="0.35">
      <c r="A176" s="29">
        <v>171</v>
      </c>
      <c r="B176" s="108" t="s">
        <v>11467</v>
      </c>
      <c r="C176" s="14" t="s">
        <v>838</v>
      </c>
      <c r="D176" s="139">
        <v>12210</v>
      </c>
      <c r="E176" s="139">
        <v>12210</v>
      </c>
      <c r="F176" s="14" t="s">
        <v>37942</v>
      </c>
      <c r="G176" s="14" t="s">
        <v>19357</v>
      </c>
      <c r="H176" s="14" t="s">
        <v>19357</v>
      </c>
      <c r="I176" s="14" t="s">
        <v>840</v>
      </c>
      <c r="J176" s="121" t="s">
        <v>19358</v>
      </c>
    </row>
    <row r="177" spans="1:10" ht="101.25" x14ac:dyDescent="0.35">
      <c r="A177" s="14">
        <v>172</v>
      </c>
      <c r="B177" s="108" t="s">
        <v>4047</v>
      </c>
      <c r="C177" s="14" t="s">
        <v>838</v>
      </c>
      <c r="D177" s="139">
        <v>900</v>
      </c>
      <c r="E177" s="139">
        <v>900</v>
      </c>
      <c r="F177" s="14" t="s">
        <v>37942</v>
      </c>
      <c r="G177" s="14" t="s">
        <v>19359</v>
      </c>
      <c r="H177" s="14" t="s">
        <v>19359</v>
      </c>
      <c r="I177" s="14" t="s">
        <v>840</v>
      </c>
      <c r="J177" s="121" t="s">
        <v>19360</v>
      </c>
    </row>
    <row r="178" spans="1:10" ht="101.25" x14ac:dyDescent="0.35">
      <c r="A178" s="29">
        <v>173</v>
      </c>
      <c r="B178" s="108" t="s">
        <v>19361</v>
      </c>
      <c r="C178" s="14" t="s">
        <v>838</v>
      </c>
      <c r="D178" s="139">
        <v>16221.2</v>
      </c>
      <c r="E178" s="139">
        <v>16221.2</v>
      </c>
      <c r="F178" s="14" t="s">
        <v>37942</v>
      </c>
      <c r="G178" s="14" t="s">
        <v>19362</v>
      </c>
      <c r="H178" s="14" t="s">
        <v>19362</v>
      </c>
      <c r="I178" s="14" t="s">
        <v>840</v>
      </c>
      <c r="J178" s="121" t="s">
        <v>19363</v>
      </c>
    </row>
    <row r="179" spans="1:10" ht="101.25" x14ac:dyDescent="0.35">
      <c r="A179" s="14">
        <v>174</v>
      </c>
      <c r="B179" s="108" t="s">
        <v>6744</v>
      </c>
      <c r="C179" s="14" t="s">
        <v>838</v>
      </c>
      <c r="D179" s="139">
        <v>49660</v>
      </c>
      <c r="E179" s="139">
        <v>49660</v>
      </c>
      <c r="F179" s="14" t="s">
        <v>37942</v>
      </c>
      <c r="G179" s="14" t="s">
        <v>19364</v>
      </c>
      <c r="H179" s="14" t="s">
        <v>19364</v>
      </c>
      <c r="I179" s="14" t="s">
        <v>840</v>
      </c>
      <c r="J179" s="121" t="s">
        <v>19365</v>
      </c>
    </row>
    <row r="180" spans="1:10" ht="101.25" x14ac:dyDescent="0.35">
      <c r="A180" s="29">
        <v>175</v>
      </c>
      <c r="B180" s="108" t="s">
        <v>6929</v>
      </c>
      <c r="C180" s="14" t="s">
        <v>838</v>
      </c>
      <c r="D180" s="139">
        <v>62000</v>
      </c>
      <c r="E180" s="139">
        <v>62000</v>
      </c>
      <c r="F180" s="14" t="s">
        <v>37942</v>
      </c>
      <c r="G180" s="14" t="s">
        <v>19366</v>
      </c>
      <c r="H180" s="14" t="s">
        <v>19366</v>
      </c>
      <c r="I180" s="14" t="s">
        <v>840</v>
      </c>
      <c r="J180" s="121" t="s">
        <v>19367</v>
      </c>
    </row>
    <row r="181" spans="1:10" ht="101.25" x14ac:dyDescent="0.35">
      <c r="A181" s="14">
        <v>176</v>
      </c>
      <c r="B181" s="108" t="s">
        <v>5485</v>
      </c>
      <c r="C181" s="14" t="s">
        <v>838</v>
      </c>
      <c r="D181" s="139">
        <v>11172</v>
      </c>
      <c r="E181" s="139">
        <v>11172</v>
      </c>
      <c r="F181" s="14" t="s">
        <v>37942</v>
      </c>
      <c r="G181" s="14" t="s">
        <v>19368</v>
      </c>
      <c r="H181" s="14" t="s">
        <v>19368</v>
      </c>
      <c r="I181" s="14" t="s">
        <v>840</v>
      </c>
      <c r="J181" s="121" t="s">
        <v>19369</v>
      </c>
    </row>
    <row r="182" spans="1:10" ht="101.25" x14ac:dyDescent="0.35">
      <c r="A182" s="29">
        <v>177</v>
      </c>
      <c r="B182" s="108" t="s">
        <v>5488</v>
      </c>
      <c r="C182" s="14" t="s">
        <v>838</v>
      </c>
      <c r="D182" s="139">
        <v>12820</v>
      </c>
      <c r="E182" s="139">
        <v>12820</v>
      </c>
      <c r="F182" s="14" t="s">
        <v>37942</v>
      </c>
      <c r="G182" s="14" t="s">
        <v>19370</v>
      </c>
      <c r="H182" s="14" t="s">
        <v>19370</v>
      </c>
      <c r="I182" s="14" t="s">
        <v>840</v>
      </c>
      <c r="J182" s="121" t="s">
        <v>19371</v>
      </c>
    </row>
    <row r="183" spans="1:10" ht="101.25" x14ac:dyDescent="0.35">
      <c r="A183" s="14">
        <v>178</v>
      </c>
      <c r="B183" s="108" t="s">
        <v>5488</v>
      </c>
      <c r="C183" s="14" t="s">
        <v>838</v>
      </c>
      <c r="D183" s="139">
        <v>21400</v>
      </c>
      <c r="E183" s="139">
        <v>21400</v>
      </c>
      <c r="F183" s="14" t="s">
        <v>37942</v>
      </c>
      <c r="G183" s="14" t="s">
        <v>19372</v>
      </c>
      <c r="H183" s="14" t="s">
        <v>19372</v>
      </c>
      <c r="I183" s="14" t="s">
        <v>840</v>
      </c>
      <c r="J183" s="121" t="s">
        <v>19373</v>
      </c>
    </row>
    <row r="184" spans="1:10" ht="101.25" x14ac:dyDescent="0.35">
      <c r="A184" s="29">
        <v>179</v>
      </c>
      <c r="B184" s="108" t="s">
        <v>16355</v>
      </c>
      <c r="C184" s="14" t="s">
        <v>838</v>
      </c>
      <c r="D184" s="139">
        <v>15600</v>
      </c>
      <c r="E184" s="139">
        <v>15600</v>
      </c>
      <c r="F184" s="14" t="s">
        <v>37942</v>
      </c>
      <c r="G184" s="14" t="s">
        <v>19374</v>
      </c>
      <c r="H184" s="14" t="s">
        <v>19374</v>
      </c>
      <c r="I184" s="14" t="s">
        <v>840</v>
      </c>
      <c r="J184" s="121" t="s">
        <v>19375</v>
      </c>
    </row>
    <row r="185" spans="1:10" ht="40.5" x14ac:dyDescent="0.35">
      <c r="A185" s="14">
        <v>180</v>
      </c>
      <c r="B185" s="108" t="s">
        <v>19376</v>
      </c>
      <c r="C185" s="14" t="s">
        <v>2250</v>
      </c>
      <c r="D185" s="135">
        <v>3000</v>
      </c>
      <c r="E185" s="135">
        <v>3000</v>
      </c>
      <c r="F185" s="117" t="s">
        <v>938</v>
      </c>
      <c r="G185" s="14" t="s">
        <v>14611</v>
      </c>
      <c r="H185" s="14" t="s">
        <v>14611</v>
      </c>
      <c r="I185" s="14" t="s">
        <v>7160</v>
      </c>
      <c r="J185" s="14" t="s">
        <v>26236</v>
      </c>
    </row>
    <row r="186" spans="1:10" ht="60.75" x14ac:dyDescent="0.35">
      <c r="A186" s="29">
        <v>181</v>
      </c>
      <c r="B186" s="108" t="s">
        <v>19377</v>
      </c>
      <c r="C186" s="14" t="s">
        <v>2250</v>
      </c>
      <c r="D186" s="135">
        <v>60000</v>
      </c>
      <c r="E186" s="135">
        <v>60000</v>
      </c>
      <c r="F186" s="117" t="s">
        <v>938</v>
      </c>
      <c r="G186" s="14" t="s">
        <v>19378</v>
      </c>
      <c r="H186" s="14" t="s">
        <v>19378</v>
      </c>
      <c r="I186" s="14" t="s">
        <v>7160</v>
      </c>
      <c r="J186" s="14" t="s">
        <v>26237</v>
      </c>
    </row>
    <row r="187" spans="1:10" ht="81" x14ac:dyDescent="0.35">
      <c r="A187" s="14">
        <v>182</v>
      </c>
      <c r="B187" s="108" t="s">
        <v>19379</v>
      </c>
      <c r="C187" s="14" t="s">
        <v>2250</v>
      </c>
      <c r="D187" s="135">
        <v>7300</v>
      </c>
      <c r="E187" s="135">
        <v>7300</v>
      </c>
      <c r="F187" s="117" t="s">
        <v>938</v>
      </c>
      <c r="G187" s="14" t="s">
        <v>19380</v>
      </c>
      <c r="H187" s="14" t="s">
        <v>19380</v>
      </c>
      <c r="I187" s="14" t="s">
        <v>7160</v>
      </c>
      <c r="J187" s="14" t="s">
        <v>26238</v>
      </c>
    </row>
    <row r="188" spans="1:10" ht="60.75" x14ac:dyDescent="0.35">
      <c r="A188" s="29">
        <v>183</v>
      </c>
      <c r="B188" s="108" t="s">
        <v>19381</v>
      </c>
      <c r="C188" s="14" t="s">
        <v>2250</v>
      </c>
      <c r="D188" s="135">
        <v>140000</v>
      </c>
      <c r="E188" s="135">
        <v>140000</v>
      </c>
      <c r="F188" s="117" t="s">
        <v>938</v>
      </c>
      <c r="G188" s="14" t="s">
        <v>19382</v>
      </c>
      <c r="H188" s="14" t="s">
        <v>19382</v>
      </c>
      <c r="I188" s="14" t="s">
        <v>7160</v>
      </c>
      <c r="J188" s="14" t="s">
        <v>19383</v>
      </c>
    </row>
    <row r="189" spans="1:10" ht="60.75" x14ac:dyDescent="0.35">
      <c r="A189" s="14">
        <v>184</v>
      </c>
      <c r="B189" s="108" t="s">
        <v>19384</v>
      </c>
      <c r="C189" s="14" t="s">
        <v>2250</v>
      </c>
      <c r="D189" s="135">
        <v>118300</v>
      </c>
      <c r="E189" s="135">
        <v>118300</v>
      </c>
      <c r="F189" s="117" t="s">
        <v>938</v>
      </c>
      <c r="G189" s="14" t="s">
        <v>19385</v>
      </c>
      <c r="H189" s="14" t="s">
        <v>19385</v>
      </c>
      <c r="I189" s="14" t="s">
        <v>7160</v>
      </c>
      <c r="J189" s="14" t="s">
        <v>26239</v>
      </c>
    </row>
    <row r="190" spans="1:10" ht="60.75" x14ac:dyDescent="0.35">
      <c r="A190" s="29">
        <v>185</v>
      </c>
      <c r="B190" s="108" t="s">
        <v>8183</v>
      </c>
      <c r="C190" s="14" t="s">
        <v>2250</v>
      </c>
      <c r="D190" s="135">
        <v>14000</v>
      </c>
      <c r="E190" s="135">
        <v>14000</v>
      </c>
      <c r="F190" s="117" t="s">
        <v>938</v>
      </c>
      <c r="G190" s="14" t="s">
        <v>19386</v>
      </c>
      <c r="H190" s="14" t="s">
        <v>19386</v>
      </c>
      <c r="I190" s="14" t="s">
        <v>7160</v>
      </c>
      <c r="J190" s="14" t="s">
        <v>26240</v>
      </c>
    </row>
    <row r="191" spans="1:10" ht="60.75" x14ac:dyDescent="0.35">
      <c r="A191" s="14">
        <v>186</v>
      </c>
      <c r="B191" s="108" t="s">
        <v>19387</v>
      </c>
      <c r="C191" s="14" t="s">
        <v>2250</v>
      </c>
      <c r="D191" s="135">
        <v>129000</v>
      </c>
      <c r="E191" s="135">
        <v>129000</v>
      </c>
      <c r="F191" s="117" t="s">
        <v>938</v>
      </c>
      <c r="G191" s="14" t="s">
        <v>19388</v>
      </c>
      <c r="H191" s="14" t="s">
        <v>19388</v>
      </c>
      <c r="I191" s="14" t="s">
        <v>7160</v>
      </c>
      <c r="J191" s="14" t="s">
        <v>26240</v>
      </c>
    </row>
    <row r="192" spans="1:10" ht="60.75" x14ac:dyDescent="0.35">
      <c r="A192" s="29">
        <v>187</v>
      </c>
      <c r="B192" s="108" t="s">
        <v>19389</v>
      </c>
      <c r="C192" s="14" t="s">
        <v>2250</v>
      </c>
      <c r="D192" s="135">
        <v>97000</v>
      </c>
      <c r="E192" s="135">
        <v>97000</v>
      </c>
      <c r="F192" s="117" t="s">
        <v>938</v>
      </c>
      <c r="G192" s="14" t="s">
        <v>19390</v>
      </c>
      <c r="H192" s="14" t="s">
        <v>19390</v>
      </c>
      <c r="I192" s="14" t="s">
        <v>7160</v>
      </c>
      <c r="J192" s="14" t="s">
        <v>26241</v>
      </c>
    </row>
    <row r="193" spans="1:10" ht="60.75" x14ac:dyDescent="0.35">
      <c r="A193" s="14">
        <v>188</v>
      </c>
      <c r="B193" s="108" t="s">
        <v>19391</v>
      </c>
      <c r="C193" s="14" t="s">
        <v>2250</v>
      </c>
      <c r="D193" s="135">
        <v>9600</v>
      </c>
      <c r="E193" s="135">
        <v>9600</v>
      </c>
      <c r="F193" s="117" t="s">
        <v>938</v>
      </c>
      <c r="G193" s="14" t="s">
        <v>19392</v>
      </c>
      <c r="H193" s="14" t="s">
        <v>19392</v>
      </c>
      <c r="I193" s="14" t="s">
        <v>7160</v>
      </c>
      <c r="J193" s="14" t="s">
        <v>26242</v>
      </c>
    </row>
    <row r="194" spans="1:10" ht="60.75" x14ac:dyDescent="0.35">
      <c r="A194" s="29">
        <v>189</v>
      </c>
      <c r="B194" s="108" t="s">
        <v>19393</v>
      </c>
      <c r="C194" s="14" t="s">
        <v>2250</v>
      </c>
      <c r="D194" s="135">
        <v>19800</v>
      </c>
      <c r="E194" s="135">
        <v>19800</v>
      </c>
      <c r="F194" s="117" t="s">
        <v>938</v>
      </c>
      <c r="G194" s="14" t="s">
        <v>19394</v>
      </c>
      <c r="H194" s="14" t="s">
        <v>19394</v>
      </c>
      <c r="I194" s="14" t="s">
        <v>7160</v>
      </c>
      <c r="J194" s="14" t="s">
        <v>26243</v>
      </c>
    </row>
    <row r="195" spans="1:10" ht="60.75" x14ac:dyDescent="0.35">
      <c r="A195" s="14">
        <v>190</v>
      </c>
      <c r="B195" s="108" t="s">
        <v>721</v>
      </c>
      <c r="C195" s="14" t="s">
        <v>2250</v>
      </c>
      <c r="D195" s="135">
        <v>38500</v>
      </c>
      <c r="E195" s="135">
        <v>38500</v>
      </c>
      <c r="F195" s="117" t="s">
        <v>938</v>
      </c>
      <c r="G195" s="14" t="s">
        <v>19395</v>
      </c>
      <c r="H195" s="14" t="s">
        <v>19395</v>
      </c>
      <c r="I195" s="14" t="s">
        <v>7160</v>
      </c>
      <c r="J195" s="14" t="s">
        <v>26244</v>
      </c>
    </row>
    <row r="196" spans="1:10" ht="60.75" x14ac:dyDescent="0.35">
      <c r="A196" s="29">
        <v>191</v>
      </c>
      <c r="B196" s="108" t="s">
        <v>721</v>
      </c>
      <c r="C196" s="14" t="s">
        <v>2250</v>
      </c>
      <c r="D196" s="135">
        <v>67500</v>
      </c>
      <c r="E196" s="135">
        <v>67500</v>
      </c>
      <c r="F196" s="117" t="s">
        <v>938</v>
      </c>
      <c r="G196" s="14" t="s">
        <v>19396</v>
      </c>
      <c r="H196" s="14" t="s">
        <v>19396</v>
      </c>
      <c r="I196" s="14" t="s">
        <v>7160</v>
      </c>
      <c r="J196" s="14" t="s">
        <v>26245</v>
      </c>
    </row>
    <row r="197" spans="1:10" ht="60.75" x14ac:dyDescent="0.35">
      <c r="A197" s="14">
        <v>192</v>
      </c>
      <c r="B197" s="108" t="s">
        <v>19397</v>
      </c>
      <c r="C197" s="14" t="s">
        <v>2250</v>
      </c>
      <c r="D197" s="135">
        <v>202000</v>
      </c>
      <c r="E197" s="135">
        <v>202000</v>
      </c>
      <c r="F197" s="117" t="s">
        <v>938</v>
      </c>
      <c r="G197" s="14" t="s">
        <v>19398</v>
      </c>
      <c r="H197" s="14" t="s">
        <v>19398</v>
      </c>
      <c r="I197" s="14" t="s">
        <v>7160</v>
      </c>
      <c r="J197" s="14" t="s">
        <v>26246</v>
      </c>
    </row>
    <row r="198" spans="1:10" ht="60.75" x14ac:dyDescent="0.35">
      <c r="A198" s="29">
        <v>193</v>
      </c>
      <c r="B198" s="108" t="s">
        <v>19399</v>
      </c>
      <c r="C198" s="14" t="s">
        <v>2250</v>
      </c>
      <c r="D198" s="135">
        <v>39000</v>
      </c>
      <c r="E198" s="135">
        <v>39000</v>
      </c>
      <c r="F198" s="117" t="s">
        <v>938</v>
      </c>
      <c r="G198" s="14" t="s">
        <v>19400</v>
      </c>
      <c r="H198" s="14" t="s">
        <v>19400</v>
      </c>
      <c r="I198" s="14" t="s">
        <v>7160</v>
      </c>
      <c r="J198" s="14" t="s">
        <v>26247</v>
      </c>
    </row>
    <row r="199" spans="1:10" ht="60.75" x14ac:dyDescent="0.35">
      <c r="A199" s="14">
        <v>194</v>
      </c>
      <c r="B199" s="108" t="s">
        <v>19397</v>
      </c>
      <c r="C199" s="14" t="s">
        <v>2250</v>
      </c>
      <c r="D199" s="135">
        <v>38000</v>
      </c>
      <c r="E199" s="135">
        <v>38000</v>
      </c>
      <c r="F199" s="117" t="s">
        <v>938</v>
      </c>
      <c r="G199" s="14" t="s">
        <v>19401</v>
      </c>
      <c r="H199" s="14" t="s">
        <v>19401</v>
      </c>
      <c r="I199" s="14" t="s">
        <v>7160</v>
      </c>
      <c r="J199" s="14" t="s">
        <v>26248</v>
      </c>
    </row>
    <row r="200" spans="1:10" ht="60.75" x14ac:dyDescent="0.35">
      <c r="A200" s="29">
        <v>195</v>
      </c>
      <c r="B200" s="108" t="s">
        <v>19387</v>
      </c>
      <c r="C200" s="14" t="s">
        <v>2250</v>
      </c>
      <c r="D200" s="135">
        <v>215600</v>
      </c>
      <c r="E200" s="135">
        <v>215600</v>
      </c>
      <c r="F200" s="117" t="s">
        <v>938</v>
      </c>
      <c r="G200" s="14" t="s">
        <v>19402</v>
      </c>
      <c r="H200" s="14" t="s">
        <v>19402</v>
      </c>
      <c r="I200" s="14" t="s">
        <v>7160</v>
      </c>
      <c r="J200" s="14" t="s">
        <v>26249</v>
      </c>
    </row>
    <row r="201" spans="1:10" ht="40.5" x14ac:dyDescent="0.35">
      <c r="A201" s="14">
        <v>196</v>
      </c>
      <c r="B201" s="108" t="s">
        <v>19403</v>
      </c>
      <c r="C201" s="14" t="s">
        <v>2250</v>
      </c>
      <c r="D201" s="135">
        <v>153500</v>
      </c>
      <c r="E201" s="135">
        <v>153500</v>
      </c>
      <c r="F201" s="117" t="s">
        <v>938</v>
      </c>
      <c r="G201" s="14" t="s">
        <v>19404</v>
      </c>
      <c r="H201" s="14" t="s">
        <v>19404</v>
      </c>
      <c r="I201" s="14" t="s">
        <v>7160</v>
      </c>
      <c r="J201" s="14" t="s">
        <v>26250</v>
      </c>
    </row>
    <row r="202" spans="1:10" ht="40.5" x14ac:dyDescent="0.35">
      <c r="A202" s="29">
        <v>197</v>
      </c>
      <c r="B202" s="108" t="s">
        <v>19405</v>
      </c>
      <c r="C202" s="14" t="s">
        <v>2250</v>
      </c>
      <c r="D202" s="135">
        <v>90302</v>
      </c>
      <c r="E202" s="135">
        <v>90302</v>
      </c>
      <c r="F202" s="117" t="s">
        <v>938</v>
      </c>
      <c r="G202" s="14" t="s">
        <v>19406</v>
      </c>
      <c r="H202" s="14" t="s">
        <v>19406</v>
      </c>
      <c r="I202" s="14" t="s">
        <v>7160</v>
      </c>
      <c r="J202" s="14" t="s">
        <v>26251</v>
      </c>
    </row>
    <row r="203" spans="1:10" ht="40.5" x14ac:dyDescent="0.35">
      <c r="A203" s="14">
        <v>198</v>
      </c>
      <c r="B203" s="108" t="s">
        <v>19407</v>
      </c>
      <c r="C203" s="14" t="s">
        <v>2250</v>
      </c>
      <c r="D203" s="135">
        <v>16000</v>
      </c>
      <c r="E203" s="135">
        <v>16000</v>
      </c>
      <c r="F203" s="117" t="s">
        <v>938</v>
      </c>
      <c r="G203" s="14" t="s">
        <v>19408</v>
      </c>
      <c r="H203" s="14" t="s">
        <v>19408</v>
      </c>
      <c r="I203" s="14" t="s">
        <v>7160</v>
      </c>
      <c r="J203" s="14" t="s">
        <v>26252</v>
      </c>
    </row>
    <row r="204" spans="1:10" ht="40.5" x14ac:dyDescent="0.35">
      <c r="A204" s="29">
        <v>199</v>
      </c>
      <c r="B204" s="108" t="s">
        <v>19409</v>
      </c>
      <c r="C204" s="14" t="s">
        <v>2250</v>
      </c>
      <c r="D204" s="135">
        <v>65850</v>
      </c>
      <c r="E204" s="135">
        <v>6580</v>
      </c>
      <c r="F204" s="117" t="s">
        <v>938</v>
      </c>
      <c r="G204" s="14" t="s">
        <v>19410</v>
      </c>
      <c r="H204" s="14" t="s">
        <v>19410</v>
      </c>
      <c r="I204" s="14" t="s">
        <v>7160</v>
      </c>
      <c r="J204" s="14" t="s">
        <v>26253</v>
      </c>
    </row>
    <row r="205" spans="1:10" ht="40.5" x14ac:dyDescent="0.35">
      <c r="A205" s="14">
        <v>200</v>
      </c>
      <c r="B205" s="108" t="s">
        <v>9495</v>
      </c>
      <c r="C205" s="14" t="s">
        <v>1273</v>
      </c>
      <c r="D205" s="197">
        <v>10191</v>
      </c>
      <c r="E205" s="197">
        <v>10191</v>
      </c>
      <c r="F205" s="14" t="s">
        <v>938</v>
      </c>
      <c r="G205" s="121" t="s">
        <v>19411</v>
      </c>
      <c r="H205" s="121" t="s">
        <v>19411</v>
      </c>
      <c r="I205" s="14" t="s">
        <v>185</v>
      </c>
      <c r="J205" s="14" t="s">
        <v>26254</v>
      </c>
    </row>
    <row r="206" spans="1:10" ht="40.5" x14ac:dyDescent="0.35">
      <c r="A206" s="29">
        <v>201</v>
      </c>
      <c r="B206" s="108" t="s">
        <v>19412</v>
      </c>
      <c r="C206" s="14" t="s">
        <v>1273</v>
      </c>
      <c r="D206" s="197">
        <v>15301</v>
      </c>
      <c r="E206" s="197">
        <v>15301</v>
      </c>
      <c r="F206" s="14" t="s">
        <v>938</v>
      </c>
      <c r="G206" s="121" t="s">
        <v>19413</v>
      </c>
      <c r="H206" s="121" t="s">
        <v>19413</v>
      </c>
      <c r="I206" s="14" t="s">
        <v>185</v>
      </c>
      <c r="J206" s="14" t="s">
        <v>26255</v>
      </c>
    </row>
    <row r="207" spans="1:10" ht="60.75" x14ac:dyDescent="0.35">
      <c r="A207" s="14">
        <v>202</v>
      </c>
      <c r="B207" s="108" t="s">
        <v>19414</v>
      </c>
      <c r="C207" s="14" t="s">
        <v>1273</v>
      </c>
      <c r="D207" s="197">
        <v>38000</v>
      </c>
      <c r="E207" s="197">
        <v>38000</v>
      </c>
      <c r="F207" s="14" t="s">
        <v>938</v>
      </c>
      <c r="G207" s="121" t="s">
        <v>19415</v>
      </c>
      <c r="H207" s="121" t="s">
        <v>19415</v>
      </c>
      <c r="I207" s="14" t="s">
        <v>185</v>
      </c>
      <c r="J207" s="14" t="s">
        <v>26256</v>
      </c>
    </row>
    <row r="208" spans="1:10" ht="283.5" x14ac:dyDescent="0.35">
      <c r="A208" s="29">
        <v>203</v>
      </c>
      <c r="B208" s="174" t="s">
        <v>19416</v>
      </c>
      <c r="C208" s="112" t="s">
        <v>911</v>
      </c>
      <c r="D208" s="136">
        <v>1490</v>
      </c>
      <c r="E208" s="136">
        <v>1490</v>
      </c>
      <c r="F208" s="112" t="s">
        <v>33</v>
      </c>
      <c r="G208" s="112" t="s">
        <v>19417</v>
      </c>
      <c r="H208" s="112" t="s">
        <v>19418</v>
      </c>
      <c r="I208" s="112" t="s">
        <v>914</v>
      </c>
      <c r="J208" s="112" t="s">
        <v>19419</v>
      </c>
    </row>
    <row r="209" spans="1:10" ht="405" x14ac:dyDescent="0.35">
      <c r="A209" s="14">
        <v>204</v>
      </c>
      <c r="B209" s="194" t="s">
        <v>19420</v>
      </c>
      <c r="C209" s="112" t="s">
        <v>911</v>
      </c>
      <c r="D209" s="136">
        <v>21400</v>
      </c>
      <c r="E209" s="136">
        <v>21400</v>
      </c>
      <c r="F209" s="112" t="s">
        <v>33</v>
      </c>
      <c r="G209" s="112" t="s">
        <v>19421</v>
      </c>
      <c r="H209" s="112" t="s">
        <v>19422</v>
      </c>
      <c r="I209" s="112" t="s">
        <v>914</v>
      </c>
      <c r="J209" s="112" t="s">
        <v>19423</v>
      </c>
    </row>
    <row r="210" spans="1:10" ht="263.25" x14ac:dyDescent="0.35">
      <c r="A210" s="29">
        <v>205</v>
      </c>
      <c r="B210" s="194" t="s">
        <v>19424</v>
      </c>
      <c r="C210" s="112" t="s">
        <v>911</v>
      </c>
      <c r="D210" s="136">
        <v>21525</v>
      </c>
      <c r="E210" s="136">
        <v>21525</v>
      </c>
      <c r="F210" s="112" t="s">
        <v>33</v>
      </c>
      <c r="G210" s="112" t="s">
        <v>19425</v>
      </c>
      <c r="H210" s="112" t="s">
        <v>19426</v>
      </c>
      <c r="I210" s="112" t="s">
        <v>914</v>
      </c>
      <c r="J210" s="112" t="s">
        <v>19427</v>
      </c>
    </row>
    <row r="211" spans="1:10" ht="409.5" x14ac:dyDescent="0.35">
      <c r="A211" s="14">
        <v>206</v>
      </c>
      <c r="B211" s="194" t="s">
        <v>19428</v>
      </c>
      <c r="C211" s="112" t="s">
        <v>911</v>
      </c>
      <c r="D211" s="136">
        <v>61300</v>
      </c>
      <c r="E211" s="136">
        <v>61300</v>
      </c>
      <c r="F211" s="112" t="s">
        <v>33</v>
      </c>
      <c r="G211" s="112" t="s">
        <v>19429</v>
      </c>
      <c r="H211" s="112" t="s">
        <v>19430</v>
      </c>
      <c r="I211" s="112" t="s">
        <v>914</v>
      </c>
      <c r="J211" s="112" t="s">
        <v>19431</v>
      </c>
    </row>
    <row r="212" spans="1:10" ht="121.5" x14ac:dyDescent="0.35">
      <c r="A212" s="29">
        <v>207</v>
      </c>
      <c r="B212" s="194" t="s">
        <v>19432</v>
      </c>
      <c r="C212" s="112" t="s">
        <v>911</v>
      </c>
      <c r="D212" s="136">
        <v>43656</v>
      </c>
      <c r="E212" s="136">
        <v>43656</v>
      </c>
      <c r="F212" s="112" t="s">
        <v>33</v>
      </c>
      <c r="G212" s="112" t="s">
        <v>19433</v>
      </c>
      <c r="H212" s="112" t="s">
        <v>19434</v>
      </c>
      <c r="I212" s="112" t="s">
        <v>914</v>
      </c>
      <c r="J212" s="112" t="s">
        <v>19435</v>
      </c>
    </row>
    <row r="213" spans="1:10" ht="409.5" x14ac:dyDescent="0.35">
      <c r="A213" s="14">
        <v>208</v>
      </c>
      <c r="B213" s="194" t="s">
        <v>19436</v>
      </c>
      <c r="C213" s="112" t="s">
        <v>911</v>
      </c>
      <c r="D213" s="136">
        <v>24150</v>
      </c>
      <c r="E213" s="136">
        <v>24150</v>
      </c>
      <c r="F213" s="112" t="s">
        <v>33</v>
      </c>
      <c r="G213" s="112" t="s">
        <v>19437</v>
      </c>
      <c r="H213" s="112" t="s">
        <v>19438</v>
      </c>
      <c r="I213" s="112" t="s">
        <v>914</v>
      </c>
      <c r="J213" s="112" t="s">
        <v>19439</v>
      </c>
    </row>
    <row r="214" spans="1:10" ht="60.75" x14ac:dyDescent="0.35">
      <c r="A214" s="29">
        <v>209</v>
      </c>
      <c r="B214" s="108" t="s">
        <v>2162</v>
      </c>
      <c r="C214" s="14" t="s">
        <v>928</v>
      </c>
      <c r="D214" s="135">
        <v>40000</v>
      </c>
      <c r="E214" s="135">
        <v>40000</v>
      </c>
      <c r="F214" s="14" t="s">
        <v>929</v>
      </c>
      <c r="G214" s="14" t="s">
        <v>12320</v>
      </c>
      <c r="H214" s="14" t="s">
        <v>12320</v>
      </c>
      <c r="I214" s="14" t="s">
        <v>931</v>
      </c>
      <c r="J214" s="14" t="s">
        <v>19440</v>
      </c>
    </row>
    <row r="215" spans="1:10" ht="60.75" x14ac:dyDescent="0.35">
      <c r="A215" s="14">
        <v>210</v>
      </c>
      <c r="B215" s="108" t="s">
        <v>13769</v>
      </c>
      <c r="C215" s="14" t="s">
        <v>928</v>
      </c>
      <c r="D215" s="135">
        <v>265200</v>
      </c>
      <c r="E215" s="135">
        <v>265200</v>
      </c>
      <c r="F215" s="14" t="s">
        <v>3616</v>
      </c>
      <c r="G215" s="14" t="s">
        <v>19441</v>
      </c>
      <c r="H215" s="14" t="s">
        <v>19441</v>
      </c>
      <c r="I215" s="14" t="s">
        <v>931</v>
      </c>
      <c r="J215" s="14" t="s">
        <v>19442</v>
      </c>
    </row>
    <row r="216" spans="1:10" ht="81" x14ac:dyDescent="0.35">
      <c r="A216" s="29">
        <v>211</v>
      </c>
      <c r="B216" s="108" t="s">
        <v>1554</v>
      </c>
      <c r="C216" s="14" t="s">
        <v>928</v>
      </c>
      <c r="D216" s="135">
        <v>65429</v>
      </c>
      <c r="E216" s="135">
        <v>65429</v>
      </c>
      <c r="F216" s="14" t="s">
        <v>10893</v>
      </c>
      <c r="G216" s="14" t="s">
        <v>19443</v>
      </c>
      <c r="H216" s="14" t="s">
        <v>19443</v>
      </c>
      <c r="I216" s="14" t="s">
        <v>931</v>
      </c>
      <c r="J216" s="14" t="s">
        <v>19444</v>
      </c>
    </row>
    <row r="217" spans="1:10" ht="101.25" x14ac:dyDescent="0.35">
      <c r="A217" s="14">
        <v>212</v>
      </c>
      <c r="B217" s="108" t="s">
        <v>1554</v>
      </c>
      <c r="C217" s="14" t="s">
        <v>928</v>
      </c>
      <c r="D217" s="135">
        <v>72000</v>
      </c>
      <c r="E217" s="135">
        <v>72000</v>
      </c>
      <c r="F217" s="14" t="s">
        <v>929</v>
      </c>
      <c r="G217" s="14" t="s">
        <v>19445</v>
      </c>
      <c r="H217" s="14" t="s">
        <v>19445</v>
      </c>
      <c r="I217" s="14" t="s">
        <v>931</v>
      </c>
      <c r="J217" s="14" t="s">
        <v>19446</v>
      </c>
    </row>
    <row r="218" spans="1:10" ht="60.75" x14ac:dyDescent="0.35">
      <c r="A218" s="29">
        <v>213</v>
      </c>
      <c r="B218" s="108" t="s">
        <v>2162</v>
      </c>
      <c r="C218" s="14" t="s">
        <v>928</v>
      </c>
      <c r="D218" s="135">
        <v>185000</v>
      </c>
      <c r="E218" s="135">
        <v>185000</v>
      </c>
      <c r="F218" s="14" t="s">
        <v>3616</v>
      </c>
      <c r="G218" s="14" t="s">
        <v>19447</v>
      </c>
      <c r="H218" s="14" t="s">
        <v>19447</v>
      </c>
      <c r="I218" s="14" t="s">
        <v>931</v>
      </c>
      <c r="J218" s="14" t="s">
        <v>19448</v>
      </c>
    </row>
    <row r="219" spans="1:10" ht="81" x14ac:dyDescent="0.35">
      <c r="A219" s="14">
        <v>214</v>
      </c>
      <c r="B219" s="108" t="s">
        <v>8108</v>
      </c>
      <c r="C219" s="14" t="s">
        <v>928</v>
      </c>
      <c r="D219" s="135">
        <v>292800</v>
      </c>
      <c r="E219" s="135">
        <v>292800</v>
      </c>
      <c r="F219" s="14" t="s">
        <v>929</v>
      </c>
      <c r="G219" s="14" t="s">
        <v>19449</v>
      </c>
      <c r="H219" s="14" t="s">
        <v>19449</v>
      </c>
      <c r="I219" s="14" t="s">
        <v>931</v>
      </c>
      <c r="J219" s="14" t="s">
        <v>19450</v>
      </c>
    </row>
    <row r="220" spans="1:10" ht="60.75" x14ac:dyDescent="0.35">
      <c r="A220" s="29">
        <v>215</v>
      </c>
      <c r="B220" s="108" t="s">
        <v>8108</v>
      </c>
      <c r="C220" s="14" t="s">
        <v>928</v>
      </c>
      <c r="D220" s="135">
        <v>431840</v>
      </c>
      <c r="E220" s="135">
        <v>431840</v>
      </c>
      <c r="F220" s="14" t="s">
        <v>929</v>
      </c>
      <c r="G220" s="14" t="s">
        <v>19451</v>
      </c>
      <c r="H220" s="14" t="s">
        <v>19451</v>
      </c>
      <c r="I220" s="14" t="s">
        <v>931</v>
      </c>
      <c r="J220" s="14" t="s">
        <v>19452</v>
      </c>
    </row>
    <row r="221" spans="1:10" ht="121.5" x14ac:dyDescent="0.35">
      <c r="A221" s="14">
        <v>216</v>
      </c>
      <c r="B221" s="108" t="s">
        <v>19453</v>
      </c>
      <c r="C221" s="14" t="s">
        <v>968</v>
      </c>
      <c r="D221" s="184">
        <v>850000</v>
      </c>
      <c r="E221" s="184">
        <v>850000</v>
      </c>
      <c r="F221" s="14" t="s">
        <v>626</v>
      </c>
      <c r="G221" s="14" t="s">
        <v>19454</v>
      </c>
      <c r="H221" s="14" t="s">
        <v>19455</v>
      </c>
      <c r="I221" s="14" t="s">
        <v>972</v>
      </c>
      <c r="J221" s="14" t="s">
        <v>19456</v>
      </c>
    </row>
    <row r="222" spans="1:10" ht="81" x14ac:dyDescent="0.35">
      <c r="A222" s="29">
        <v>217</v>
      </c>
      <c r="B222" s="108" t="s">
        <v>19457</v>
      </c>
      <c r="C222" s="14" t="s">
        <v>968</v>
      </c>
      <c r="D222" s="184">
        <v>37350</v>
      </c>
      <c r="E222" s="184">
        <v>37350</v>
      </c>
      <c r="F222" s="14" t="s">
        <v>969</v>
      </c>
      <c r="G222" s="14" t="s">
        <v>19458</v>
      </c>
      <c r="H222" s="14" t="s">
        <v>19459</v>
      </c>
      <c r="I222" s="14" t="s">
        <v>972</v>
      </c>
      <c r="J222" s="14" t="s">
        <v>19460</v>
      </c>
    </row>
    <row r="223" spans="1:10" ht="101.25" x14ac:dyDescent="0.35">
      <c r="A223" s="14">
        <v>218</v>
      </c>
      <c r="B223" s="108" t="s">
        <v>19461</v>
      </c>
      <c r="C223" s="14" t="s">
        <v>968</v>
      </c>
      <c r="D223" s="184">
        <v>19474</v>
      </c>
      <c r="E223" s="184">
        <v>19474</v>
      </c>
      <c r="F223" s="14" t="s">
        <v>969</v>
      </c>
      <c r="G223" s="14" t="s">
        <v>19462</v>
      </c>
      <c r="H223" s="14" t="s">
        <v>19463</v>
      </c>
      <c r="I223" s="14" t="s">
        <v>972</v>
      </c>
      <c r="J223" s="14" t="s">
        <v>19464</v>
      </c>
    </row>
    <row r="224" spans="1:10" ht="101.25" x14ac:dyDescent="0.35">
      <c r="A224" s="29">
        <v>219</v>
      </c>
      <c r="B224" s="108" t="s">
        <v>19465</v>
      </c>
      <c r="C224" s="14" t="s">
        <v>968</v>
      </c>
      <c r="D224" s="184">
        <v>35000</v>
      </c>
      <c r="E224" s="184">
        <v>35000</v>
      </c>
      <c r="F224" s="14" t="s">
        <v>969</v>
      </c>
      <c r="G224" s="14" t="s">
        <v>19466</v>
      </c>
      <c r="H224" s="14" t="s">
        <v>19467</v>
      </c>
      <c r="I224" s="14" t="s">
        <v>972</v>
      </c>
      <c r="J224" s="14" t="s">
        <v>19468</v>
      </c>
    </row>
    <row r="225" spans="1:10" ht="121.5" x14ac:dyDescent="0.35">
      <c r="A225" s="14">
        <v>220</v>
      </c>
      <c r="B225" s="108" t="s">
        <v>19469</v>
      </c>
      <c r="C225" s="14" t="s">
        <v>968</v>
      </c>
      <c r="D225" s="184">
        <v>233046</v>
      </c>
      <c r="E225" s="184">
        <v>233046</v>
      </c>
      <c r="F225" s="14" t="s">
        <v>969</v>
      </c>
      <c r="G225" s="14" t="s">
        <v>19470</v>
      </c>
      <c r="H225" s="14" t="s">
        <v>19471</v>
      </c>
      <c r="I225" s="14" t="s">
        <v>972</v>
      </c>
      <c r="J225" s="14" t="s">
        <v>19472</v>
      </c>
    </row>
    <row r="226" spans="1:10" ht="81" x14ac:dyDescent="0.35">
      <c r="A226" s="29">
        <v>221</v>
      </c>
      <c r="B226" s="108" t="s">
        <v>19473</v>
      </c>
      <c r="C226" s="14" t="s">
        <v>968</v>
      </c>
      <c r="D226" s="184">
        <v>114704</v>
      </c>
      <c r="E226" s="184">
        <v>114704</v>
      </c>
      <c r="F226" s="14" t="s">
        <v>969</v>
      </c>
      <c r="G226" s="14" t="s">
        <v>19474</v>
      </c>
      <c r="H226" s="14" t="s">
        <v>19475</v>
      </c>
      <c r="I226" s="14" t="s">
        <v>972</v>
      </c>
      <c r="J226" s="14" t="s">
        <v>19476</v>
      </c>
    </row>
    <row r="227" spans="1:10" ht="101.25" x14ac:dyDescent="0.35">
      <c r="A227" s="14">
        <v>222</v>
      </c>
      <c r="B227" s="108" t="s">
        <v>19477</v>
      </c>
      <c r="C227" s="14" t="s">
        <v>968</v>
      </c>
      <c r="D227" s="184">
        <v>48000</v>
      </c>
      <c r="E227" s="184">
        <v>48000</v>
      </c>
      <c r="F227" s="14" t="s">
        <v>969</v>
      </c>
      <c r="G227" s="14" t="s">
        <v>19478</v>
      </c>
      <c r="H227" s="14" t="s">
        <v>19479</v>
      </c>
      <c r="I227" s="14" t="s">
        <v>972</v>
      </c>
      <c r="J227" s="14" t="s">
        <v>19480</v>
      </c>
    </row>
    <row r="228" spans="1:10" ht="162" x14ac:dyDescent="0.35">
      <c r="A228" s="29">
        <v>223</v>
      </c>
      <c r="B228" s="108" t="s">
        <v>19481</v>
      </c>
      <c r="C228" s="14" t="s">
        <v>968</v>
      </c>
      <c r="D228" s="184">
        <v>476000</v>
      </c>
      <c r="E228" s="184">
        <v>476000</v>
      </c>
      <c r="F228" s="14" t="s">
        <v>969</v>
      </c>
      <c r="G228" s="14" t="s">
        <v>19482</v>
      </c>
      <c r="H228" s="14" t="s">
        <v>19483</v>
      </c>
      <c r="I228" s="14" t="s">
        <v>972</v>
      </c>
      <c r="J228" s="14" t="s">
        <v>19484</v>
      </c>
    </row>
    <row r="229" spans="1:10" ht="101.25" x14ac:dyDescent="0.35">
      <c r="A229" s="14">
        <v>224</v>
      </c>
      <c r="B229" s="108" t="s">
        <v>19485</v>
      </c>
      <c r="C229" s="14" t="s">
        <v>968</v>
      </c>
      <c r="D229" s="184">
        <v>50000</v>
      </c>
      <c r="E229" s="184">
        <v>50000</v>
      </c>
      <c r="F229" s="14" t="s">
        <v>969</v>
      </c>
      <c r="G229" s="14" t="s">
        <v>19486</v>
      </c>
      <c r="H229" s="14" t="s">
        <v>19487</v>
      </c>
      <c r="I229" s="14" t="s">
        <v>972</v>
      </c>
      <c r="J229" s="14" t="s">
        <v>19488</v>
      </c>
    </row>
    <row r="230" spans="1:10" ht="60.75" x14ac:dyDescent="0.35">
      <c r="A230" s="29">
        <v>225</v>
      </c>
      <c r="B230" s="16" t="s">
        <v>28319</v>
      </c>
      <c r="C230" s="111" t="s">
        <v>26822</v>
      </c>
      <c r="D230" s="19">
        <v>17000</v>
      </c>
      <c r="E230" s="19">
        <v>17000</v>
      </c>
      <c r="F230" s="18" t="s">
        <v>37942</v>
      </c>
      <c r="G230" s="18" t="s">
        <v>28320</v>
      </c>
      <c r="H230" s="18" t="s">
        <v>28320</v>
      </c>
      <c r="I230" s="261" t="s">
        <v>185</v>
      </c>
      <c r="J230" s="18" t="s">
        <v>28321</v>
      </c>
    </row>
    <row r="231" spans="1:10" ht="60.75" x14ac:dyDescent="0.35">
      <c r="A231" s="14">
        <v>226</v>
      </c>
      <c r="B231" s="16" t="s">
        <v>28322</v>
      </c>
      <c r="C231" s="111" t="s">
        <v>26822</v>
      </c>
      <c r="D231" s="19">
        <v>27000</v>
      </c>
      <c r="E231" s="19">
        <v>27000</v>
      </c>
      <c r="F231" s="18" t="s">
        <v>37942</v>
      </c>
      <c r="G231" s="18" t="s">
        <v>28323</v>
      </c>
      <c r="H231" s="18" t="s">
        <v>28323</v>
      </c>
      <c r="I231" s="261" t="s">
        <v>185</v>
      </c>
      <c r="J231" s="18" t="s">
        <v>28324</v>
      </c>
    </row>
    <row r="232" spans="1:10" ht="81" x14ac:dyDescent="0.35">
      <c r="A232" s="29">
        <v>227</v>
      </c>
      <c r="B232" s="16" t="s">
        <v>28325</v>
      </c>
      <c r="C232" s="111" t="s">
        <v>26822</v>
      </c>
      <c r="D232" s="19">
        <v>5000</v>
      </c>
      <c r="E232" s="19">
        <v>5000</v>
      </c>
      <c r="F232" s="18" t="s">
        <v>37942</v>
      </c>
      <c r="G232" s="18" t="s">
        <v>28326</v>
      </c>
      <c r="H232" s="18" t="s">
        <v>28326</v>
      </c>
      <c r="I232" s="261" t="s">
        <v>185</v>
      </c>
      <c r="J232" s="18" t="s">
        <v>28327</v>
      </c>
    </row>
    <row r="233" spans="1:10" ht="60.75" x14ac:dyDescent="0.35">
      <c r="A233" s="14">
        <v>228</v>
      </c>
      <c r="B233" s="16" t="s">
        <v>28328</v>
      </c>
      <c r="C233" s="111" t="s">
        <v>26822</v>
      </c>
      <c r="D233" s="19">
        <v>25800</v>
      </c>
      <c r="E233" s="19">
        <v>25800</v>
      </c>
      <c r="F233" s="18" t="s">
        <v>37942</v>
      </c>
      <c r="G233" s="18" t="s">
        <v>28329</v>
      </c>
      <c r="H233" s="18" t="s">
        <v>28329</v>
      </c>
      <c r="I233" s="261" t="s">
        <v>185</v>
      </c>
      <c r="J233" s="18" t="s">
        <v>28330</v>
      </c>
    </row>
    <row r="234" spans="1:10" ht="60.75" x14ac:dyDescent="0.35">
      <c r="A234" s="29">
        <v>229</v>
      </c>
      <c r="B234" s="16" t="s">
        <v>28331</v>
      </c>
      <c r="C234" s="111" t="s">
        <v>26822</v>
      </c>
      <c r="D234" s="19">
        <v>14980</v>
      </c>
      <c r="E234" s="19">
        <v>14980</v>
      </c>
      <c r="F234" s="18" t="s">
        <v>37942</v>
      </c>
      <c r="G234" s="18" t="s">
        <v>28332</v>
      </c>
      <c r="H234" s="18" t="s">
        <v>28332</v>
      </c>
      <c r="I234" s="261" t="s">
        <v>185</v>
      </c>
      <c r="J234" s="18" t="s">
        <v>28333</v>
      </c>
    </row>
    <row r="235" spans="1:10" ht="121.5" x14ac:dyDescent="0.35">
      <c r="A235" s="14">
        <v>230</v>
      </c>
      <c r="B235" s="16" t="s">
        <v>28334</v>
      </c>
      <c r="C235" s="111" t="s">
        <v>26822</v>
      </c>
      <c r="D235" s="19">
        <v>211551</v>
      </c>
      <c r="E235" s="19">
        <v>197700</v>
      </c>
      <c r="F235" s="18" t="s">
        <v>37942</v>
      </c>
      <c r="G235" s="18" t="s">
        <v>28335</v>
      </c>
      <c r="H235" s="18" t="s">
        <v>28335</v>
      </c>
      <c r="I235" s="261" t="s">
        <v>185</v>
      </c>
      <c r="J235" s="18" t="s">
        <v>28336</v>
      </c>
    </row>
    <row r="236" spans="1:10" ht="60.75" x14ac:dyDescent="0.35">
      <c r="A236" s="29">
        <v>231</v>
      </c>
      <c r="B236" s="16" t="s">
        <v>34130</v>
      </c>
      <c r="C236" s="18" t="s">
        <v>28712</v>
      </c>
      <c r="D236" s="19">
        <v>10919.35</v>
      </c>
      <c r="E236" s="19">
        <v>10919.35</v>
      </c>
      <c r="F236" s="18" t="s">
        <v>37942</v>
      </c>
      <c r="G236" s="18" t="s">
        <v>34131</v>
      </c>
      <c r="H236" s="18" t="s">
        <v>34132</v>
      </c>
      <c r="I236" s="18" t="s">
        <v>28714</v>
      </c>
      <c r="J236" s="18" t="s">
        <v>34133</v>
      </c>
    </row>
    <row r="237" spans="1:10" ht="81" x14ac:dyDescent="0.35">
      <c r="A237" s="14">
        <v>232</v>
      </c>
      <c r="B237" s="16" t="s">
        <v>28837</v>
      </c>
      <c r="C237" s="18" t="s">
        <v>28712</v>
      </c>
      <c r="D237" s="19">
        <v>5600</v>
      </c>
      <c r="E237" s="19">
        <v>11050</v>
      </c>
      <c r="F237" s="18" t="s">
        <v>37942</v>
      </c>
      <c r="G237" s="18" t="s">
        <v>34134</v>
      </c>
      <c r="H237" s="18" t="s">
        <v>34135</v>
      </c>
      <c r="I237" s="18" t="s">
        <v>28714</v>
      </c>
      <c r="J237" s="18" t="s">
        <v>34136</v>
      </c>
    </row>
    <row r="238" spans="1:10" ht="60.75" x14ac:dyDescent="0.35">
      <c r="A238" s="29">
        <v>233</v>
      </c>
      <c r="B238" s="16" t="s">
        <v>28837</v>
      </c>
      <c r="C238" s="18" t="s">
        <v>28712</v>
      </c>
      <c r="D238" s="19">
        <v>7340</v>
      </c>
      <c r="E238" s="19">
        <v>13500.14</v>
      </c>
      <c r="F238" s="18" t="s">
        <v>37942</v>
      </c>
      <c r="G238" s="18" t="s">
        <v>34137</v>
      </c>
      <c r="H238" s="18" t="s">
        <v>34138</v>
      </c>
      <c r="I238" s="18" t="s">
        <v>28714</v>
      </c>
      <c r="J238" s="18" t="s">
        <v>34139</v>
      </c>
    </row>
    <row r="239" spans="1:10" ht="60.75" x14ac:dyDescent="0.35">
      <c r="A239" s="14">
        <v>234</v>
      </c>
      <c r="B239" s="16" t="s">
        <v>28828</v>
      </c>
      <c r="C239" s="18" t="s">
        <v>28712</v>
      </c>
      <c r="D239" s="19">
        <v>10165</v>
      </c>
      <c r="E239" s="19">
        <v>11770</v>
      </c>
      <c r="F239" s="18" t="s">
        <v>37942</v>
      </c>
      <c r="G239" s="18" t="s">
        <v>34140</v>
      </c>
      <c r="H239" s="18" t="s">
        <v>34141</v>
      </c>
      <c r="I239" s="18" t="s">
        <v>28714</v>
      </c>
      <c r="J239" s="18" t="s">
        <v>34142</v>
      </c>
    </row>
    <row r="240" spans="1:10" ht="60.75" x14ac:dyDescent="0.35">
      <c r="A240" s="29">
        <v>235</v>
      </c>
      <c r="B240" s="16" t="s">
        <v>28828</v>
      </c>
      <c r="C240" s="18" t="s">
        <v>28712</v>
      </c>
      <c r="D240" s="19">
        <v>3210</v>
      </c>
      <c r="E240" s="19">
        <v>3210</v>
      </c>
      <c r="F240" s="18" t="s">
        <v>37942</v>
      </c>
      <c r="G240" s="18" t="s">
        <v>34143</v>
      </c>
      <c r="H240" s="18" t="s">
        <v>34144</v>
      </c>
      <c r="I240" s="18" t="s">
        <v>28714</v>
      </c>
      <c r="J240" s="18" t="s">
        <v>34145</v>
      </c>
    </row>
    <row r="241" spans="1:10" ht="60.75" x14ac:dyDescent="0.35">
      <c r="A241" s="14">
        <v>236</v>
      </c>
      <c r="B241" s="16" t="s">
        <v>28828</v>
      </c>
      <c r="C241" s="18" t="s">
        <v>28712</v>
      </c>
      <c r="D241" s="19">
        <v>100000</v>
      </c>
      <c r="E241" s="19">
        <v>100000</v>
      </c>
      <c r="F241" s="18" t="s">
        <v>37942</v>
      </c>
      <c r="G241" s="18" t="s">
        <v>29021</v>
      </c>
      <c r="H241" s="18" t="s">
        <v>34146</v>
      </c>
      <c r="I241" s="18" t="s">
        <v>28714</v>
      </c>
      <c r="J241" s="18" t="s">
        <v>34147</v>
      </c>
    </row>
    <row r="242" spans="1:10" ht="81" x14ac:dyDescent="0.35">
      <c r="A242" s="29">
        <v>237</v>
      </c>
      <c r="B242" s="16" t="s">
        <v>28828</v>
      </c>
      <c r="C242" s="18" t="s">
        <v>28712</v>
      </c>
      <c r="D242" s="19">
        <v>89880</v>
      </c>
      <c r="E242" s="19">
        <v>89880</v>
      </c>
      <c r="F242" s="18" t="s">
        <v>37942</v>
      </c>
      <c r="G242" s="18" t="s">
        <v>29491</v>
      </c>
      <c r="H242" s="18" t="s">
        <v>34148</v>
      </c>
      <c r="I242" s="18" t="s">
        <v>28714</v>
      </c>
      <c r="J242" s="18" t="s">
        <v>34149</v>
      </c>
    </row>
    <row r="243" spans="1:10" ht="60.75" x14ac:dyDescent="0.35">
      <c r="A243" s="14">
        <v>238</v>
      </c>
      <c r="B243" s="16" t="s">
        <v>28828</v>
      </c>
      <c r="C243" s="18" t="s">
        <v>28712</v>
      </c>
      <c r="D243" s="19">
        <v>85400</v>
      </c>
      <c r="E243" s="19">
        <v>85400</v>
      </c>
      <c r="F243" s="18" t="s">
        <v>37942</v>
      </c>
      <c r="G243" s="18" t="s">
        <v>34150</v>
      </c>
      <c r="H243" s="18" t="s">
        <v>34151</v>
      </c>
      <c r="I243" s="18" t="s">
        <v>28714</v>
      </c>
      <c r="J243" s="18" t="s">
        <v>34152</v>
      </c>
    </row>
    <row r="244" spans="1:10" ht="81" x14ac:dyDescent="0.35">
      <c r="A244" s="29">
        <v>239</v>
      </c>
      <c r="B244" s="16" t="s">
        <v>29419</v>
      </c>
      <c r="C244" s="18" t="s">
        <v>28712</v>
      </c>
      <c r="D244" s="19">
        <v>39400</v>
      </c>
      <c r="E244" s="19">
        <v>45450</v>
      </c>
      <c r="F244" s="18" t="s">
        <v>37942</v>
      </c>
      <c r="G244" s="18" t="s">
        <v>34153</v>
      </c>
      <c r="H244" s="18" t="s">
        <v>34154</v>
      </c>
      <c r="I244" s="18" t="s">
        <v>28714</v>
      </c>
      <c r="J244" s="18" t="s">
        <v>34155</v>
      </c>
    </row>
    <row r="245" spans="1:10" ht="81" x14ac:dyDescent="0.35">
      <c r="A245" s="14">
        <v>240</v>
      </c>
      <c r="B245" s="16" t="s">
        <v>28828</v>
      </c>
      <c r="C245" s="18" t="s">
        <v>28712</v>
      </c>
      <c r="D245" s="19">
        <v>93625</v>
      </c>
      <c r="E245" s="19">
        <v>99000</v>
      </c>
      <c r="F245" s="18" t="s">
        <v>37942</v>
      </c>
      <c r="G245" s="18" t="s">
        <v>30542</v>
      </c>
      <c r="H245" s="18" t="s">
        <v>34156</v>
      </c>
      <c r="I245" s="18" t="s">
        <v>28714</v>
      </c>
      <c r="J245" s="18" t="s">
        <v>34157</v>
      </c>
    </row>
    <row r="246" spans="1:10" ht="60.75" x14ac:dyDescent="0.35">
      <c r="A246" s="29">
        <v>241</v>
      </c>
      <c r="B246" s="16" t="s">
        <v>28828</v>
      </c>
      <c r="C246" s="18" t="s">
        <v>28712</v>
      </c>
      <c r="D246" s="19">
        <v>13950</v>
      </c>
      <c r="E246" s="19">
        <v>13950</v>
      </c>
      <c r="F246" s="18" t="s">
        <v>37942</v>
      </c>
      <c r="G246" s="18" t="s">
        <v>30042</v>
      </c>
      <c r="H246" s="18" t="s">
        <v>34158</v>
      </c>
      <c r="I246" s="18" t="s">
        <v>28714</v>
      </c>
      <c r="J246" s="18" t="s">
        <v>34159</v>
      </c>
    </row>
    <row r="247" spans="1:10" ht="81" x14ac:dyDescent="0.35">
      <c r="A247" s="14">
        <v>242</v>
      </c>
      <c r="B247" s="16" t="s">
        <v>28828</v>
      </c>
      <c r="C247" s="18" t="s">
        <v>28712</v>
      </c>
      <c r="D247" s="19">
        <v>4250</v>
      </c>
      <c r="E247" s="19">
        <v>5000</v>
      </c>
      <c r="F247" s="18" t="s">
        <v>37942</v>
      </c>
      <c r="G247" s="18" t="s">
        <v>34160</v>
      </c>
      <c r="H247" s="18" t="s">
        <v>34161</v>
      </c>
      <c r="I247" s="18" t="s">
        <v>28714</v>
      </c>
      <c r="J247" s="18" t="s">
        <v>34162</v>
      </c>
    </row>
    <row r="248" spans="1:10" ht="81" x14ac:dyDescent="0.35">
      <c r="A248" s="29">
        <v>243</v>
      </c>
      <c r="B248" s="16" t="s">
        <v>28837</v>
      </c>
      <c r="C248" s="18" t="s">
        <v>28712</v>
      </c>
      <c r="D248" s="19">
        <v>10900</v>
      </c>
      <c r="E248" s="19">
        <v>11050</v>
      </c>
      <c r="F248" s="18" t="s">
        <v>37942</v>
      </c>
      <c r="G248" s="18" t="s">
        <v>34163</v>
      </c>
      <c r="H248" s="18" t="s">
        <v>34164</v>
      </c>
      <c r="I248" s="18" t="s">
        <v>28714</v>
      </c>
      <c r="J248" s="18" t="s">
        <v>34165</v>
      </c>
    </row>
    <row r="249" spans="1:10" ht="81" x14ac:dyDescent="0.35">
      <c r="A249" s="14">
        <v>244</v>
      </c>
      <c r="B249" s="16" t="s">
        <v>28847</v>
      </c>
      <c r="C249" s="18" t="s">
        <v>28712</v>
      </c>
      <c r="D249" s="19">
        <v>5385</v>
      </c>
      <c r="E249" s="19">
        <v>8868</v>
      </c>
      <c r="F249" s="18" t="s">
        <v>37942</v>
      </c>
      <c r="G249" s="18" t="s">
        <v>34166</v>
      </c>
      <c r="H249" s="18" t="s">
        <v>34167</v>
      </c>
      <c r="I249" s="18" t="s">
        <v>28714</v>
      </c>
      <c r="J249" s="18" t="s">
        <v>34168</v>
      </c>
    </row>
    <row r="250" spans="1:10" ht="60.75" x14ac:dyDescent="0.35">
      <c r="A250" s="29">
        <v>245</v>
      </c>
      <c r="B250" s="16" t="s">
        <v>28837</v>
      </c>
      <c r="C250" s="18" t="s">
        <v>28712</v>
      </c>
      <c r="D250" s="19">
        <v>34000</v>
      </c>
      <c r="E250" s="19">
        <v>34000</v>
      </c>
      <c r="F250" s="18" t="s">
        <v>37942</v>
      </c>
      <c r="G250" s="18" t="s">
        <v>34169</v>
      </c>
      <c r="H250" s="18" t="s">
        <v>34170</v>
      </c>
      <c r="I250" s="18" t="s">
        <v>28714</v>
      </c>
      <c r="J250" s="18" t="s">
        <v>34171</v>
      </c>
    </row>
    <row r="251" spans="1:10" ht="60.75" x14ac:dyDescent="0.35">
      <c r="A251" s="14">
        <v>246</v>
      </c>
      <c r="B251" s="16" t="s">
        <v>28939</v>
      </c>
      <c r="C251" s="18" t="s">
        <v>28712</v>
      </c>
      <c r="D251" s="19">
        <v>78045</v>
      </c>
      <c r="E251" s="19">
        <v>139773.20000000001</v>
      </c>
      <c r="F251" s="18" t="s">
        <v>37942</v>
      </c>
      <c r="G251" s="18" t="s">
        <v>34172</v>
      </c>
      <c r="H251" s="18" t="s">
        <v>34173</v>
      </c>
      <c r="I251" s="18" t="s">
        <v>28714</v>
      </c>
      <c r="J251" s="18" t="s">
        <v>34174</v>
      </c>
    </row>
    <row r="252" spans="1:10" ht="60.75" x14ac:dyDescent="0.35">
      <c r="A252" s="29">
        <v>247</v>
      </c>
      <c r="B252" s="16" t="s">
        <v>28828</v>
      </c>
      <c r="C252" s="18" t="s">
        <v>28712</v>
      </c>
      <c r="D252" s="19">
        <v>20700</v>
      </c>
      <c r="E252" s="19">
        <v>122400</v>
      </c>
      <c r="F252" s="18" t="s">
        <v>37942</v>
      </c>
      <c r="G252" s="18" t="s">
        <v>30552</v>
      </c>
      <c r="H252" s="18" t="s">
        <v>34175</v>
      </c>
      <c r="I252" s="18" t="s">
        <v>28714</v>
      </c>
      <c r="J252" s="18" t="s">
        <v>34176</v>
      </c>
    </row>
    <row r="253" spans="1:10" ht="60.75" x14ac:dyDescent="0.35">
      <c r="A253" s="14">
        <v>248</v>
      </c>
      <c r="B253" s="16" t="s">
        <v>28828</v>
      </c>
      <c r="C253" s="18" t="s">
        <v>28712</v>
      </c>
      <c r="D253" s="19">
        <v>17120</v>
      </c>
      <c r="E253" s="19">
        <v>17120</v>
      </c>
      <c r="F253" s="18" t="s">
        <v>37942</v>
      </c>
      <c r="G253" s="18" t="s">
        <v>29081</v>
      </c>
      <c r="H253" s="18" t="s">
        <v>34177</v>
      </c>
      <c r="I253" s="18" t="s">
        <v>28714</v>
      </c>
      <c r="J253" s="18" t="s">
        <v>34178</v>
      </c>
    </row>
    <row r="254" spans="1:10" ht="60.75" x14ac:dyDescent="0.35">
      <c r="A254" s="29">
        <v>249</v>
      </c>
      <c r="B254" s="16" t="s">
        <v>28828</v>
      </c>
      <c r="C254" s="18" t="s">
        <v>28712</v>
      </c>
      <c r="D254" s="19">
        <v>94160</v>
      </c>
      <c r="E254" s="19">
        <v>115500</v>
      </c>
      <c r="F254" s="18" t="s">
        <v>37942</v>
      </c>
      <c r="G254" s="18" t="s">
        <v>33054</v>
      </c>
      <c r="H254" s="18" t="s">
        <v>34179</v>
      </c>
      <c r="I254" s="18" t="s">
        <v>28714</v>
      </c>
      <c r="J254" s="18" t="s">
        <v>34180</v>
      </c>
    </row>
    <row r="255" spans="1:10" ht="60.75" x14ac:dyDescent="0.35">
      <c r="A255" s="14">
        <v>250</v>
      </c>
      <c r="B255" s="16" t="s">
        <v>28828</v>
      </c>
      <c r="C255" s="18" t="s">
        <v>28712</v>
      </c>
      <c r="D255" s="19">
        <v>98012</v>
      </c>
      <c r="E255" s="19">
        <v>321000</v>
      </c>
      <c r="F255" s="18" t="s">
        <v>37942</v>
      </c>
      <c r="G255" s="18" t="s">
        <v>31022</v>
      </c>
      <c r="H255" s="18" t="s">
        <v>34181</v>
      </c>
      <c r="I255" s="18" t="s">
        <v>28714</v>
      </c>
      <c r="J255" s="18" t="s">
        <v>34182</v>
      </c>
    </row>
    <row r="256" spans="1:10" ht="81" x14ac:dyDescent="0.35">
      <c r="A256" s="29">
        <v>251</v>
      </c>
      <c r="B256" s="16" t="s">
        <v>28828</v>
      </c>
      <c r="C256" s="18" t="s">
        <v>28712</v>
      </c>
      <c r="D256" s="19">
        <v>96300</v>
      </c>
      <c r="E256" s="19">
        <v>96300</v>
      </c>
      <c r="F256" s="18" t="s">
        <v>37942</v>
      </c>
      <c r="G256" s="18" t="s">
        <v>28870</v>
      </c>
      <c r="H256" s="18" t="s">
        <v>34183</v>
      </c>
      <c r="I256" s="18" t="s">
        <v>28714</v>
      </c>
      <c r="J256" s="18" t="s">
        <v>34184</v>
      </c>
    </row>
    <row r="257" spans="1:10" ht="60.75" x14ac:dyDescent="0.35">
      <c r="A257" s="14">
        <v>252</v>
      </c>
      <c r="B257" s="16" t="s">
        <v>28828</v>
      </c>
      <c r="C257" s="18" t="s">
        <v>28712</v>
      </c>
      <c r="D257" s="19">
        <v>97969.2</v>
      </c>
      <c r="E257" s="19">
        <v>98000</v>
      </c>
      <c r="F257" s="18" t="s">
        <v>37942</v>
      </c>
      <c r="G257" s="18" t="s">
        <v>32357</v>
      </c>
      <c r="H257" s="18" t="s">
        <v>34185</v>
      </c>
      <c r="I257" s="18" t="s">
        <v>28714</v>
      </c>
      <c r="J257" s="18" t="s">
        <v>34186</v>
      </c>
    </row>
    <row r="258" spans="1:10" ht="60.75" x14ac:dyDescent="0.35">
      <c r="A258" s="29">
        <v>253</v>
      </c>
      <c r="B258" s="16" t="s">
        <v>28828</v>
      </c>
      <c r="C258" s="18" t="s">
        <v>28712</v>
      </c>
      <c r="D258" s="19">
        <v>97487.7</v>
      </c>
      <c r="E258" s="19">
        <v>97487.7</v>
      </c>
      <c r="F258" s="18" t="s">
        <v>37942</v>
      </c>
      <c r="G258" s="18" t="s">
        <v>34187</v>
      </c>
      <c r="H258" s="18" t="s">
        <v>34188</v>
      </c>
      <c r="I258" s="18" t="s">
        <v>28714</v>
      </c>
      <c r="J258" s="18" t="s">
        <v>34189</v>
      </c>
    </row>
    <row r="259" spans="1:10" ht="60.75" x14ac:dyDescent="0.35">
      <c r="A259" s="14">
        <v>254</v>
      </c>
      <c r="B259" s="16" t="s">
        <v>28837</v>
      </c>
      <c r="C259" s="18" t="s">
        <v>28712</v>
      </c>
      <c r="D259" s="19">
        <v>35631</v>
      </c>
      <c r="E259" s="19">
        <v>38841</v>
      </c>
      <c r="F259" s="18" t="s">
        <v>37942</v>
      </c>
      <c r="G259" s="18" t="s">
        <v>34190</v>
      </c>
      <c r="H259" s="18" t="s">
        <v>34191</v>
      </c>
      <c r="I259" s="18" t="s">
        <v>28714</v>
      </c>
      <c r="J259" s="18" t="s">
        <v>34192</v>
      </c>
    </row>
    <row r="260" spans="1:10" ht="60.75" x14ac:dyDescent="0.35">
      <c r="A260" s="29">
        <v>255</v>
      </c>
      <c r="B260" s="16" t="s">
        <v>28837</v>
      </c>
      <c r="C260" s="18" t="s">
        <v>28712</v>
      </c>
      <c r="D260" s="19">
        <v>96877.8</v>
      </c>
      <c r="E260" s="19">
        <v>96877.8</v>
      </c>
      <c r="F260" s="18" t="s">
        <v>37942</v>
      </c>
      <c r="G260" s="18" t="s">
        <v>34193</v>
      </c>
      <c r="H260" s="18" t="s">
        <v>34194</v>
      </c>
      <c r="I260" s="18" t="s">
        <v>28714</v>
      </c>
      <c r="J260" s="18" t="s">
        <v>34195</v>
      </c>
    </row>
    <row r="261" spans="1:10" ht="60.75" x14ac:dyDescent="0.35">
      <c r="A261" s="14">
        <v>256</v>
      </c>
      <c r="B261" s="16" t="s">
        <v>28837</v>
      </c>
      <c r="C261" s="18" t="s">
        <v>28712</v>
      </c>
      <c r="D261" s="19">
        <v>93839</v>
      </c>
      <c r="E261" s="19">
        <v>150182</v>
      </c>
      <c r="F261" s="18" t="s">
        <v>37942</v>
      </c>
      <c r="G261" s="18" t="s">
        <v>34196</v>
      </c>
      <c r="H261" s="18" t="s">
        <v>34197</v>
      </c>
      <c r="I261" s="18" t="s">
        <v>28714</v>
      </c>
      <c r="J261" s="18" t="s">
        <v>34198</v>
      </c>
    </row>
    <row r="262" spans="1:10" ht="60.75" x14ac:dyDescent="0.35">
      <c r="A262" s="29">
        <v>257</v>
      </c>
      <c r="B262" s="16" t="s">
        <v>28828</v>
      </c>
      <c r="C262" s="18" t="s">
        <v>28712</v>
      </c>
      <c r="D262" s="19">
        <v>94374</v>
      </c>
      <c r="E262" s="19">
        <v>94374</v>
      </c>
      <c r="F262" s="18" t="s">
        <v>37942</v>
      </c>
      <c r="G262" s="18" t="s">
        <v>34005</v>
      </c>
      <c r="H262" s="18" t="s">
        <v>34199</v>
      </c>
      <c r="I262" s="18" t="s">
        <v>28714</v>
      </c>
      <c r="J262" s="18" t="s">
        <v>34200</v>
      </c>
    </row>
    <row r="263" spans="1:10" ht="60.75" x14ac:dyDescent="0.35">
      <c r="A263" s="14">
        <v>258</v>
      </c>
      <c r="B263" s="16" t="s">
        <v>28828</v>
      </c>
      <c r="C263" s="18" t="s">
        <v>28712</v>
      </c>
      <c r="D263" s="19">
        <v>83460</v>
      </c>
      <c r="E263" s="19">
        <v>83460</v>
      </c>
      <c r="F263" s="18" t="s">
        <v>37942</v>
      </c>
      <c r="G263" s="18" t="s">
        <v>30171</v>
      </c>
      <c r="H263" s="18" t="s">
        <v>34201</v>
      </c>
      <c r="I263" s="18" t="s">
        <v>28714</v>
      </c>
      <c r="J263" s="18" t="s">
        <v>34202</v>
      </c>
    </row>
    <row r="264" spans="1:10" ht="60.75" x14ac:dyDescent="0.35">
      <c r="A264" s="29">
        <v>259</v>
      </c>
      <c r="B264" s="16" t="s">
        <v>28828</v>
      </c>
      <c r="C264" s="18" t="s">
        <v>28712</v>
      </c>
      <c r="D264" s="19">
        <v>93132.800000000003</v>
      </c>
      <c r="E264" s="19">
        <v>93192</v>
      </c>
      <c r="F264" s="18" t="s">
        <v>37942</v>
      </c>
      <c r="G264" s="18" t="s">
        <v>32465</v>
      </c>
      <c r="H264" s="18" t="s">
        <v>34203</v>
      </c>
      <c r="I264" s="18" t="s">
        <v>28714</v>
      </c>
      <c r="J264" s="18" t="s">
        <v>34204</v>
      </c>
    </row>
    <row r="265" spans="1:10" ht="60.75" x14ac:dyDescent="0.35">
      <c r="A265" s="14">
        <v>260</v>
      </c>
      <c r="B265" s="16" t="s">
        <v>28828</v>
      </c>
      <c r="C265" s="18" t="s">
        <v>28712</v>
      </c>
      <c r="D265" s="19">
        <v>95950</v>
      </c>
      <c r="E265" s="19">
        <v>614474.63</v>
      </c>
      <c r="F265" s="18" t="s">
        <v>37942</v>
      </c>
      <c r="G265" s="18" t="s">
        <v>34205</v>
      </c>
      <c r="H265" s="18" t="s">
        <v>34206</v>
      </c>
      <c r="I265" s="18" t="s">
        <v>28714</v>
      </c>
      <c r="J265" s="18" t="s">
        <v>34207</v>
      </c>
    </row>
    <row r="266" spans="1:10" ht="81" x14ac:dyDescent="0.35">
      <c r="A266" s="29">
        <v>261</v>
      </c>
      <c r="B266" s="16" t="s">
        <v>34208</v>
      </c>
      <c r="C266" s="18" t="s">
        <v>28712</v>
      </c>
      <c r="D266" s="19">
        <v>2502275.25</v>
      </c>
      <c r="E266" s="19">
        <v>2502275.25</v>
      </c>
      <c r="F266" s="18" t="s">
        <v>10162</v>
      </c>
      <c r="G266" s="18" t="s">
        <v>34209</v>
      </c>
      <c r="H266" s="18" t="s">
        <v>34210</v>
      </c>
      <c r="I266" s="18" t="s">
        <v>29223</v>
      </c>
      <c r="J266" s="18" t="s">
        <v>34211</v>
      </c>
    </row>
    <row r="267" spans="1:10" ht="60.75" x14ac:dyDescent="0.35">
      <c r="A267" s="14">
        <v>262</v>
      </c>
      <c r="B267" s="16" t="s">
        <v>28828</v>
      </c>
      <c r="C267" s="18" t="s">
        <v>28712</v>
      </c>
      <c r="D267" s="19">
        <v>98707.5</v>
      </c>
      <c r="E267" s="19">
        <v>409275</v>
      </c>
      <c r="F267" s="18" t="s">
        <v>37942</v>
      </c>
      <c r="G267" s="18" t="s">
        <v>34014</v>
      </c>
      <c r="H267" s="18" t="s">
        <v>34212</v>
      </c>
      <c r="I267" s="18" t="s">
        <v>28714</v>
      </c>
      <c r="J267" s="18" t="s">
        <v>34213</v>
      </c>
    </row>
    <row r="268" spans="1:10" ht="60.75" x14ac:dyDescent="0.35">
      <c r="A268" s="29">
        <v>263</v>
      </c>
      <c r="B268" s="16" t="s">
        <v>28828</v>
      </c>
      <c r="C268" s="18" t="s">
        <v>28712</v>
      </c>
      <c r="D268" s="19">
        <v>14000</v>
      </c>
      <c r="E268" s="19">
        <v>14038.4</v>
      </c>
      <c r="F268" s="18" t="s">
        <v>37942</v>
      </c>
      <c r="G268" s="18" t="s">
        <v>34214</v>
      </c>
      <c r="H268" s="18" t="s">
        <v>34215</v>
      </c>
      <c r="I268" s="18" t="s">
        <v>28714</v>
      </c>
      <c r="J268" s="18" t="s">
        <v>34216</v>
      </c>
    </row>
    <row r="269" spans="1:10" ht="60.75" x14ac:dyDescent="0.35">
      <c r="A269" s="14">
        <v>264</v>
      </c>
      <c r="B269" s="108" t="s">
        <v>38264</v>
      </c>
      <c r="C269" s="14" t="s">
        <v>36749</v>
      </c>
      <c r="D269" s="197">
        <v>6099</v>
      </c>
      <c r="E269" s="197">
        <f t="shared" ref="E269:E276" si="3">D269</f>
        <v>6099</v>
      </c>
      <c r="F269" s="14" t="s">
        <v>33</v>
      </c>
      <c r="G269" s="14" t="s">
        <v>38265</v>
      </c>
      <c r="H269" s="14" t="str">
        <f t="shared" ref="H269:H281" si="4">G269</f>
        <v>บริษัท แอร์ เทคนิคอล จำกัด 6,099.00 บาท</v>
      </c>
      <c r="I269" s="14" t="s">
        <v>38260</v>
      </c>
      <c r="J269" s="14" t="s">
        <v>38275</v>
      </c>
    </row>
    <row r="270" spans="1:10" ht="81" x14ac:dyDescent="0.35">
      <c r="A270" s="29">
        <v>265</v>
      </c>
      <c r="B270" s="108" t="s">
        <v>38266</v>
      </c>
      <c r="C270" s="14" t="s">
        <v>36749</v>
      </c>
      <c r="D270" s="197">
        <v>11021</v>
      </c>
      <c r="E270" s="197">
        <f t="shared" si="3"/>
        <v>11021</v>
      </c>
      <c r="F270" s="14" t="s">
        <v>33</v>
      </c>
      <c r="G270" s="14" t="s">
        <v>38267</v>
      </c>
      <c r="H270" s="14" t="str">
        <f t="shared" si="4"/>
        <v>บริษัท เนเชอรัล กรีน อินโนเวชั่น จำกัด 11,021.00 บาท</v>
      </c>
      <c r="I270" s="14" t="s">
        <v>38260</v>
      </c>
      <c r="J270" s="14" t="s">
        <v>38276</v>
      </c>
    </row>
    <row r="271" spans="1:10" ht="60.75" x14ac:dyDescent="0.35">
      <c r="A271" s="14">
        <v>266</v>
      </c>
      <c r="B271" s="108" t="s">
        <v>17368</v>
      </c>
      <c r="C271" s="14" t="s">
        <v>36749</v>
      </c>
      <c r="D271" s="197">
        <v>7272.79</v>
      </c>
      <c r="E271" s="197">
        <f t="shared" si="3"/>
        <v>7272.79</v>
      </c>
      <c r="F271" s="14" t="s">
        <v>33</v>
      </c>
      <c r="G271" s="14" t="s">
        <v>38268</v>
      </c>
      <c r="H271" s="14" t="str">
        <f t="shared" si="4"/>
        <v>ห้างหุ้นส่วนจำกัด วิชิตอิมปอร์ต 7,272.79 บาท</v>
      </c>
      <c r="I271" s="14" t="s">
        <v>38260</v>
      </c>
      <c r="J271" s="14" t="s">
        <v>38277</v>
      </c>
    </row>
    <row r="272" spans="1:10" ht="60.75" x14ac:dyDescent="0.35">
      <c r="A272" s="29">
        <v>267</v>
      </c>
      <c r="B272" s="108" t="s">
        <v>38128</v>
      </c>
      <c r="C272" s="14" t="s">
        <v>36749</v>
      </c>
      <c r="D272" s="197">
        <v>41730</v>
      </c>
      <c r="E272" s="197">
        <f t="shared" si="3"/>
        <v>41730</v>
      </c>
      <c r="F272" s="14" t="s">
        <v>33</v>
      </c>
      <c r="G272" s="14" t="s">
        <v>38269</v>
      </c>
      <c r="H272" s="14" t="str">
        <f t="shared" si="4"/>
        <v>ห้างหุ้นส่วนจำกัด เมดิแคร์ ซัพพลาย 41,730.00 บาท</v>
      </c>
      <c r="I272" s="14" t="s">
        <v>38260</v>
      </c>
      <c r="J272" s="14" t="s">
        <v>38278</v>
      </c>
    </row>
    <row r="273" spans="1:10" ht="60.75" x14ac:dyDescent="0.35">
      <c r="A273" s="14">
        <v>268</v>
      </c>
      <c r="B273" s="108" t="s">
        <v>38270</v>
      </c>
      <c r="C273" s="14" t="s">
        <v>36749</v>
      </c>
      <c r="D273" s="197">
        <v>9801.2000000000007</v>
      </c>
      <c r="E273" s="197">
        <f t="shared" si="3"/>
        <v>9801.2000000000007</v>
      </c>
      <c r="F273" s="14" t="s">
        <v>33</v>
      </c>
      <c r="G273" s="14" t="s">
        <v>38271</v>
      </c>
      <c r="H273" s="14" t="str">
        <f t="shared" si="4"/>
        <v>ห้างหุ้นส่วนจำกัด วิชิตอิมปอร์ต 9,801.20 บาท</v>
      </c>
      <c r="I273" s="14" t="s">
        <v>38260</v>
      </c>
      <c r="J273" s="14" t="s">
        <v>38279</v>
      </c>
    </row>
    <row r="274" spans="1:10" ht="81" x14ac:dyDescent="0.35">
      <c r="A274" s="29">
        <v>269</v>
      </c>
      <c r="B274" s="108" t="s">
        <v>38128</v>
      </c>
      <c r="C274" s="14" t="s">
        <v>36749</v>
      </c>
      <c r="D274" s="197">
        <v>6000</v>
      </c>
      <c r="E274" s="197">
        <f t="shared" si="3"/>
        <v>6000</v>
      </c>
      <c r="F274" s="14" t="s">
        <v>33</v>
      </c>
      <c r="G274" s="14" t="s">
        <v>38272</v>
      </c>
      <c r="H274" s="14" t="str">
        <f t="shared" si="4"/>
        <v>บริษัท ดีเคเอสเอช (ประเทศไทย) จำกัด 6,000.00 บาท</v>
      </c>
      <c r="I274" s="14" t="s">
        <v>38260</v>
      </c>
      <c r="J274" s="14" t="s">
        <v>38280</v>
      </c>
    </row>
    <row r="275" spans="1:10" ht="60.75" x14ac:dyDescent="0.35">
      <c r="A275" s="14">
        <v>270</v>
      </c>
      <c r="B275" s="108" t="s">
        <v>38128</v>
      </c>
      <c r="C275" s="14" t="s">
        <v>36749</v>
      </c>
      <c r="D275" s="197">
        <v>9416</v>
      </c>
      <c r="E275" s="197">
        <f t="shared" si="3"/>
        <v>9416</v>
      </c>
      <c r="F275" s="14" t="s">
        <v>33</v>
      </c>
      <c r="G275" s="14" t="s">
        <v>38164</v>
      </c>
      <c r="H275" s="14" t="str">
        <f t="shared" si="4"/>
        <v>บริษัท โอเชี่ยนเมด จำกัด 9,416.00 บาท</v>
      </c>
      <c r="I275" s="14" t="s">
        <v>38260</v>
      </c>
      <c r="J275" s="14" t="s">
        <v>38281</v>
      </c>
    </row>
    <row r="276" spans="1:10" ht="101.25" x14ac:dyDescent="0.35">
      <c r="A276" s="29">
        <v>271</v>
      </c>
      <c r="B276" s="249" t="s">
        <v>38273</v>
      </c>
      <c r="C276" s="232" t="s">
        <v>36749</v>
      </c>
      <c r="D276" s="403">
        <v>16906</v>
      </c>
      <c r="E276" s="403">
        <f t="shared" si="3"/>
        <v>16906</v>
      </c>
      <c r="F276" s="232" t="s">
        <v>33</v>
      </c>
      <c r="G276" s="232" t="s">
        <v>38274</v>
      </c>
      <c r="H276" s="232" t="str">
        <f t="shared" si="4"/>
        <v>ห้างหุ้นส่วนจำกัด อ่างทองเฟอร์นิเจอร์และก่อสร้าง 16,906.00 บาท</v>
      </c>
      <c r="I276" s="232" t="s">
        <v>38260</v>
      </c>
      <c r="J276" s="232" t="s">
        <v>38282</v>
      </c>
    </row>
    <row r="277" spans="1:10" ht="101.25" x14ac:dyDescent="0.35">
      <c r="A277" s="14">
        <v>272</v>
      </c>
      <c r="B277" s="16" t="s">
        <v>39958</v>
      </c>
      <c r="C277" s="8" t="s">
        <v>38633</v>
      </c>
      <c r="D277" s="19">
        <v>7000000</v>
      </c>
      <c r="E277" s="19">
        <v>6543956.8700000001</v>
      </c>
      <c r="F277" s="18" t="s">
        <v>626</v>
      </c>
      <c r="G277" s="8" t="s">
        <v>39959</v>
      </c>
      <c r="H277" s="8" t="s">
        <v>39959</v>
      </c>
      <c r="I277" s="24" t="s">
        <v>38635</v>
      </c>
      <c r="J277" s="8" t="s">
        <v>39963</v>
      </c>
    </row>
    <row r="278" spans="1:10" ht="60.75" x14ac:dyDescent="0.35">
      <c r="A278" s="29">
        <v>273</v>
      </c>
      <c r="B278" s="16" t="s">
        <v>39685</v>
      </c>
      <c r="C278" s="8" t="s">
        <v>38633</v>
      </c>
      <c r="D278" s="19">
        <v>40000</v>
      </c>
      <c r="E278" s="19">
        <v>29980</v>
      </c>
      <c r="F278" s="18" t="s">
        <v>37942</v>
      </c>
      <c r="G278" s="8" t="s">
        <v>39960</v>
      </c>
      <c r="H278" s="8" t="s">
        <v>39960</v>
      </c>
      <c r="I278" s="24" t="s">
        <v>38635</v>
      </c>
      <c r="J278" s="8" t="s">
        <v>39964</v>
      </c>
    </row>
    <row r="279" spans="1:10" ht="121.5" x14ac:dyDescent="0.35">
      <c r="A279" s="14">
        <v>274</v>
      </c>
      <c r="B279" s="16" t="s">
        <v>39961</v>
      </c>
      <c r="C279" s="8" t="s">
        <v>38633</v>
      </c>
      <c r="D279" s="19">
        <v>13535.5</v>
      </c>
      <c r="E279" s="19">
        <v>13535.5</v>
      </c>
      <c r="F279" s="18" t="s">
        <v>37942</v>
      </c>
      <c r="G279" s="8" t="s">
        <v>39962</v>
      </c>
      <c r="H279" s="8" t="s">
        <v>39962</v>
      </c>
      <c r="I279" s="24" t="s">
        <v>38635</v>
      </c>
      <c r="J279" s="8" t="s">
        <v>39965</v>
      </c>
    </row>
    <row r="280" spans="1:10" ht="60.75" x14ac:dyDescent="0.35">
      <c r="A280" s="29">
        <v>275</v>
      </c>
      <c r="B280" s="396" t="s">
        <v>38327</v>
      </c>
      <c r="C280" s="244" t="s">
        <v>36856</v>
      </c>
      <c r="D280" s="397">
        <v>3500</v>
      </c>
      <c r="E280" s="397">
        <v>3500</v>
      </c>
      <c r="F280" s="91" t="s">
        <v>37942</v>
      </c>
      <c r="G280" s="91" t="s">
        <v>38328</v>
      </c>
      <c r="H280" s="91" t="str">
        <f t="shared" si="4"/>
        <v>บริษัท รักษ์กมน จำกัด 3500 บาท</v>
      </c>
      <c r="I280" s="379" t="s">
        <v>36812</v>
      </c>
      <c r="J280" s="28" t="s">
        <v>38331</v>
      </c>
    </row>
    <row r="281" spans="1:10" ht="60.75" x14ac:dyDescent="0.35">
      <c r="A281" s="14">
        <v>276</v>
      </c>
      <c r="B281" s="108" t="s">
        <v>37931</v>
      </c>
      <c r="C281" s="112" t="s">
        <v>36856</v>
      </c>
      <c r="D281" s="197">
        <v>3565</v>
      </c>
      <c r="E281" s="197">
        <v>3565</v>
      </c>
      <c r="F281" s="14" t="s">
        <v>37942</v>
      </c>
      <c r="G281" s="14" t="s">
        <v>38329</v>
      </c>
      <c r="H281" s="14" t="str">
        <f t="shared" si="4"/>
        <v>บริษัท เอ.เอ็น บี จำกัด 3565 บาท</v>
      </c>
      <c r="I281" s="189" t="s">
        <v>36812</v>
      </c>
      <c r="J281" s="9" t="s">
        <v>38330</v>
      </c>
    </row>
    <row r="282" spans="1:10" ht="81" x14ac:dyDescent="0.35">
      <c r="A282" s="29">
        <v>277</v>
      </c>
      <c r="B282" s="16" t="s">
        <v>36557</v>
      </c>
      <c r="C282" s="110" t="s">
        <v>36278</v>
      </c>
      <c r="D282" s="19">
        <v>246100</v>
      </c>
      <c r="E282" s="19">
        <v>246100</v>
      </c>
      <c r="F282" s="18" t="s">
        <v>37942</v>
      </c>
      <c r="G282" s="18" t="s">
        <v>36554</v>
      </c>
      <c r="H282" s="18" t="s">
        <v>36554</v>
      </c>
      <c r="I282" s="8" t="s">
        <v>972</v>
      </c>
      <c r="J282" s="18" t="s">
        <v>36559</v>
      </c>
    </row>
    <row r="283" spans="1:10" ht="162" x14ac:dyDescent="0.35">
      <c r="A283" s="14">
        <v>278</v>
      </c>
      <c r="B283" s="16" t="s">
        <v>36556</v>
      </c>
      <c r="C283" s="110" t="s">
        <v>36278</v>
      </c>
      <c r="D283" s="19">
        <v>6600</v>
      </c>
      <c r="E283" s="19">
        <v>6600</v>
      </c>
      <c r="F283" s="18" t="s">
        <v>37942</v>
      </c>
      <c r="G283" s="18" t="s">
        <v>36555</v>
      </c>
      <c r="H283" s="18" t="s">
        <v>36555</v>
      </c>
      <c r="I283" s="8" t="s">
        <v>972</v>
      </c>
      <c r="J283" s="18" t="s">
        <v>36558</v>
      </c>
    </row>
    <row r="284" spans="1:10" ht="60.75" x14ac:dyDescent="0.35">
      <c r="A284" s="29">
        <v>279</v>
      </c>
      <c r="B284" s="16" t="s">
        <v>34217</v>
      </c>
      <c r="C284" s="18" t="s">
        <v>28712</v>
      </c>
      <c r="D284" s="19">
        <v>9000</v>
      </c>
      <c r="E284" s="19">
        <v>9000</v>
      </c>
      <c r="F284" s="18" t="s">
        <v>37942</v>
      </c>
      <c r="G284" s="18" t="s">
        <v>34218</v>
      </c>
      <c r="H284" s="18" t="s">
        <v>34219</v>
      </c>
      <c r="I284" s="18" t="s">
        <v>28714</v>
      </c>
      <c r="J284" s="18" t="s">
        <v>34220</v>
      </c>
    </row>
    <row r="285" spans="1:10" ht="60.75" x14ac:dyDescent="0.35">
      <c r="A285" s="14">
        <v>280</v>
      </c>
      <c r="B285" s="16" t="s">
        <v>34221</v>
      </c>
      <c r="C285" s="18" t="s">
        <v>28712</v>
      </c>
      <c r="D285" s="19">
        <v>7500</v>
      </c>
      <c r="E285" s="19">
        <v>7500</v>
      </c>
      <c r="F285" s="18" t="s">
        <v>37942</v>
      </c>
      <c r="G285" s="18" t="s">
        <v>34222</v>
      </c>
      <c r="H285" s="18" t="s">
        <v>34223</v>
      </c>
      <c r="I285" s="18" t="s">
        <v>28714</v>
      </c>
      <c r="J285" s="18" t="s">
        <v>34224</v>
      </c>
    </row>
    <row r="286" spans="1:10" ht="60.75" x14ac:dyDescent="0.35">
      <c r="A286" s="29">
        <v>281</v>
      </c>
      <c r="B286" s="16" t="s">
        <v>30819</v>
      </c>
      <c r="C286" s="18" t="s">
        <v>28712</v>
      </c>
      <c r="D286" s="19">
        <v>7000</v>
      </c>
      <c r="E286" s="19">
        <v>7000</v>
      </c>
      <c r="F286" s="18" t="s">
        <v>37942</v>
      </c>
      <c r="G286" s="18" t="s">
        <v>32760</v>
      </c>
      <c r="H286" s="18" t="s">
        <v>34225</v>
      </c>
      <c r="I286" s="18" t="s">
        <v>28714</v>
      </c>
      <c r="J286" s="18" t="s">
        <v>34226</v>
      </c>
    </row>
    <row r="287" spans="1:10" ht="81" x14ac:dyDescent="0.35">
      <c r="A287" s="14">
        <v>282</v>
      </c>
      <c r="B287" s="16" t="s">
        <v>28337</v>
      </c>
      <c r="C287" s="111" t="s">
        <v>26822</v>
      </c>
      <c r="D287" s="19">
        <v>10165</v>
      </c>
      <c r="E287" s="19">
        <v>10165</v>
      </c>
      <c r="F287" s="18" t="s">
        <v>37942</v>
      </c>
      <c r="G287" s="18" t="s">
        <v>28338</v>
      </c>
      <c r="H287" s="18" t="s">
        <v>28339</v>
      </c>
      <c r="I287" s="261" t="s">
        <v>185</v>
      </c>
      <c r="J287" s="18" t="s">
        <v>28340</v>
      </c>
    </row>
    <row r="288" spans="1:10" ht="60.75" x14ac:dyDescent="0.35">
      <c r="A288" s="29">
        <v>283</v>
      </c>
      <c r="B288" s="16" t="s">
        <v>28341</v>
      </c>
      <c r="C288" s="111" t="s">
        <v>26822</v>
      </c>
      <c r="D288" s="19">
        <v>6080</v>
      </c>
      <c r="E288" s="19">
        <v>6080</v>
      </c>
      <c r="F288" s="18" t="s">
        <v>37942</v>
      </c>
      <c r="G288" s="18" t="s">
        <v>28342</v>
      </c>
      <c r="H288" s="18" t="s">
        <v>28342</v>
      </c>
      <c r="I288" s="261" t="s">
        <v>185</v>
      </c>
      <c r="J288" s="18" t="s">
        <v>28343</v>
      </c>
    </row>
    <row r="289" spans="1:10" ht="60.75" x14ac:dyDescent="0.35">
      <c r="A289" s="14">
        <v>284</v>
      </c>
      <c r="B289" s="16" t="s">
        <v>27075</v>
      </c>
      <c r="C289" s="111" t="s">
        <v>26822</v>
      </c>
      <c r="D289" s="19">
        <v>44270</v>
      </c>
      <c r="E289" s="19">
        <v>44270</v>
      </c>
      <c r="F289" s="18" t="s">
        <v>37942</v>
      </c>
      <c r="G289" s="18" t="s">
        <v>28344</v>
      </c>
      <c r="H289" s="18" t="s">
        <v>28344</v>
      </c>
      <c r="I289" s="261" t="s">
        <v>185</v>
      </c>
      <c r="J289" s="18" t="s">
        <v>28345</v>
      </c>
    </row>
    <row r="290" spans="1:10" ht="60.75" x14ac:dyDescent="0.35">
      <c r="A290" s="29">
        <v>285</v>
      </c>
      <c r="B290" s="16" t="s">
        <v>28346</v>
      </c>
      <c r="C290" s="111" t="s">
        <v>26822</v>
      </c>
      <c r="D290" s="19">
        <v>7111</v>
      </c>
      <c r="E290" s="19">
        <v>7111</v>
      </c>
      <c r="F290" s="18" t="s">
        <v>37942</v>
      </c>
      <c r="G290" s="18" t="s">
        <v>28347</v>
      </c>
      <c r="H290" s="18" t="s">
        <v>28347</v>
      </c>
      <c r="I290" s="261" t="s">
        <v>185</v>
      </c>
      <c r="J290" s="18" t="s">
        <v>28348</v>
      </c>
    </row>
    <row r="291" spans="1:10" ht="60.75" x14ac:dyDescent="0.35">
      <c r="A291" s="14">
        <v>286</v>
      </c>
      <c r="B291" s="16" t="s">
        <v>21350</v>
      </c>
      <c r="C291" s="111" t="s">
        <v>26822</v>
      </c>
      <c r="D291" s="19">
        <v>45000</v>
      </c>
      <c r="E291" s="19">
        <v>45000</v>
      </c>
      <c r="F291" s="18" t="s">
        <v>37942</v>
      </c>
      <c r="G291" s="18" t="s">
        <v>28349</v>
      </c>
      <c r="H291" s="18" t="s">
        <v>28349</v>
      </c>
      <c r="I291" s="261" t="s">
        <v>185</v>
      </c>
      <c r="J291" s="18" t="s">
        <v>28350</v>
      </c>
    </row>
    <row r="292" spans="1:10" ht="60.75" x14ac:dyDescent="0.35">
      <c r="A292" s="29">
        <v>287</v>
      </c>
      <c r="B292" s="16" t="s">
        <v>28351</v>
      </c>
      <c r="C292" s="111" t="s">
        <v>26822</v>
      </c>
      <c r="D292" s="19">
        <v>7180</v>
      </c>
      <c r="E292" s="19">
        <v>7180</v>
      </c>
      <c r="F292" s="18" t="s">
        <v>37942</v>
      </c>
      <c r="G292" s="18" t="s">
        <v>28352</v>
      </c>
      <c r="H292" s="18" t="s">
        <v>28352</v>
      </c>
      <c r="I292" s="261" t="s">
        <v>185</v>
      </c>
      <c r="J292" s="18" t="s">
        <v>28353</v>
      </c>
    </row>
    <row r="293" spans="1:10" ht="60.75" x14ac:dyDescent="0.35">
      <c r="A293" s="14">
        <v>288</v>
      </c>
      <c r="B293" s="16" t="s">
        <v>28354</v>
      </c>
      <c r="C293" s="111" t="s">
        <v>26822</v>
      </c>
      <c r="D293" s="19">
        <v>49000</v>
      </c>
      <c r="E293" s="19">
        <v>49000</v>
      </c>
      <c r="F293" s="18" t="s">
        <v>37942</v>
      </c>
      <c r="G293" s="18" t="s">
        <v>28355</v>
      </c>
      <c r="H293" s="18" t="s">
        <v>28355</v>
      </c>
      <c r="I293" s="261" t="s">
        <v>185</v>
      </c>
      <c r="J293" s="18" t="s">
        <v>28356</v>
      </c>
    </row>
    <row r="294" spans="1:10" ht="81" x14ac:dyDescent="0.35">
      <c r="A294" s="29">
        <v>289</v>
      </c>
      <c r="B294" s="16" t="s">
        <v>28357</v>
      </c>
      <c r="C294" s="111" t="s">
        <v>26822</v>
      </c>
      <c r="D294" s="19">
        <v>80500</v>
      </c>
      <c r="E294" s="19">
        <v>80500</v>
      </c>
      <c r="F294" s="18" t="s">
        <v>37942</v>
      </c>
      <c r="G294" s="18" t="s">
        <v>28358</v>
      </c>
      <c r="H294" s="18" t="s">
        <v>28358</v>
      </c>
      <c r="I294" s="261" t="s">
        <v>185</v>
      </c>
      <c r="J294" s="18" t="s">
        <v>28359</v>
      </c>
    </row>
    <row r="295" spans="1:10" ht="60.75" x14ac:dyDescent="0.35">
      <c r="A295" s="14">
        <v>290</v>
      </c>
      <c r="B295" s="16" t="s">
        <v>21350</v>
      </c>
      <c r="C295" s="111" t="s">
        <v>26822</v>
      </c>
      <c r="D295" s="19">
        <v>250000</v>
      </c>
      <c r="E295" s="19">
        <v>250000</v>
      </c>
      <c r="F295" s="18" t="s">
        <v>37942</v>
      </c>
      <c r="G295" s="18" t="s">
        <v>28360</v>
      </c>
      <c r="H295" s="18" t="s">
        <v>28360</v>
      </c>
      <c r="I295" s="261" t="s">
        <v>185</v>
      </c>
      <c r="J295" s="18" t="s">
        <v>28361</v>
      </c>
    </row>
    <row r="296" spans="1:10" ht="60.75" x14ac:dyDescent="0.35">
      <c r="A296" s="29">
        <v>291</v>
      </c>
      <c r="B296" s="16" t="s">
        <v>28362</v>
      </c>
      <c r="C296" s="111" t="s">
        <v>26822</v>
      </c>
      <c r="D296" s="19">
        <v>90950</v>
      </c>
      <c r="E296" s="19">
        <v>90950</v>
      </c>
      <c r="F296" s="18" t="s">
        <v>37942</v>
      </c>
      <c r="G296" s="18" t="s">
        <v>28363</v>
      </c>
      <c r="H296" s="18" t="s">
        <v>28363</v>
      </c>
      <c r="I296" s="261" t="s">
        <v>185</v>
      </c>
      <c r="J296" s="18" t="s">
        <v>28364</v>
      </c>
    </row>
    <row r="297" spans="1:10" ht="81" x14ac:dyDescent="0.35">
      <c r="A297" s="14">
        <v>292</v>
      </c>
      <c r="B297" s="16" t="s">
        <v>28365</v>
      </c>
      <c r="C297" s="111" t="s">
        <v>26822</v>
      </c>
      <c r="D297" s="19">
        <v>98500</v>
      </c>
      <c r="E297" s="19">
        <v>98500</v>
      </c>
      <c r="F297" s="18" t="s">
        <v>37942</v>
      </c>
      <c r="G297" s="18" t="s">
        <v>28366</v>
      </c>
      <c r="H297" s="18" t="s">
        <v>28366</v>
      </c>
      <c r="I297" s="261" t="s">
        <v>185</v>
      </c>
      <c r="J297" s="18" t="s">
        <v>28367</v>
      </c>
    </row>
    <row r="298" spans="1:10" ht="81" x14ac:dyDescent="0.35">
      <c r="A298" s="29">
        <v>293</v>
      </c>
      <c r="B298" s="16" t="s">
        <v>28368</v>
      </c>
      <c r="C298" s="111" t="s">
        <v>26822</v>
      </c>
      <c r="D298" s="19">
        <v>52000</v>
      </c>
      <c r="E298" s="19">
        <v>52000</v>
      </c>
      <c r="F298" s="18" t="s">
        <v>37942</v>
      </c>
      <c r="G298" s="18" t="s">
        <v>28369</v>
      </c>
      <c r="H298" s="18" t="s">
        <v>28369</v>
      </c>
      <c r="I298" s="261" t="s">
        <v>185</v>
      </c>
      <c r="J298" s="18" t="s">
        <v>28370</v>
      </c>
    </row>
    <row r="299" spans="1:10" ht="60.75" x14ac:dyDescent="0.35">
      <c r="A299" s="14">
        <v>294</v>
      </c>
      <c r="B299" s="16" t="s">
        <v>28371</v>
      </c>
      <c r="C299" s="111" t="s">
        <v>26822</v>
      </c>
      <c r="D299" s="19">
        <v>98975</v>
      </c>
      <c r="E299" s="19">
        <v>98975</v>
      </c>
      <c r="F299" s="18" t="s">
        <v>37942</v>
      </c>
      <c r="G299" s="18" t="s">
        <v>28372</v>
      </c>
      <c r="H299" s="18" t="s">
        <v>28372</v>
      </c>
      <c r="I299" s="261" t="s">
        <v>185</v>
      </c>
      <c r="J299" s="18" t="s">
        <v>28373</v>
      </c>
    </row>
    <row r="300" spans="1:10" ht="60.75" x14ac:dyDescent="0.35">
      <c r="A300" s="29">
        <v>295</v>
      </c>
      <c r="B300" s="124" t="s">
        <v>19489</v>
      </c>
      <c r="C300" s="114" t="s">
        <v>949</v>
      </c>
      <c r="D300" s="132">
        <v>993</v>
      </c>
      <c r="E300" s="134">
        <v>993</v>
      </c>
      <c r="F300" s="114" t="s">
        <v>938</v>
      </c>
      <c r="G300" s="114" t="s">
        <v>19490</v>
      </c>
      <c r="H300" s="114" t="s">
        <v>19490</v>
      </c>
      <c r="I300" s="115" t="s">
        <v>951</v>
      </c>
      <c r="J300" s="116" t="s">
        <v>19491</v>
      </c>
    </row>
    <row r="301" spans="1:10" ht="60.75" x14ac:dyDescent="0.35">
      <c r="A301" s="14">
        <v>296</v>
      </c>
      <c r="B301" s="124" t="s">
        <v>19492</v>
      </c>
      <c r="C301" s="114" t="s">
        <v>949</v>
      </c>
      <c r="D301" s="132">
        <v>7000</v>
      </c>
      <c r="E301" s="132">
        <v>7000</v>
      </c>
      <c r="F301" s="114" t="s">
        <v>938</v>
      </c>
      <c r="G301" s="114" t="s">
        <v>19493</v>
      </c>
      <c r="H301" s="114" t="s">
        <v>19493</v>
      </c>
      <c r="I301" s="115" t="s">
        <v>951</v>
      </c>
      <c r="J301" s="116" t="s">
        <v>19494</v>
      </c>
    </row>
    <row r="302" spans="1:10" ht="121.5" x14ac:dyDescent="0.35">
      <c r="A302" s="29">
        <v>297</v>
      </c>
      <c r="B302" s="124" t="s">
        <v>19495</v>
      </c>
      <c r="C302" s="114" t="s">
        <v>949</v>
      </c>
      <c r="D302" s="132">
        <v>41600</v>
      </c>
      <c r="E302" s="132">
        <v>41600</v>
      </c>
      <c r="F302" s="114" t="s">
        <v>938</v>
      </c>
      <c r="G302" s="114" t="s">
        <v>19496</v>
      </c>
      <c r="H302" s="114" t="s">
        <v>19496</v>
      </c>
      <c r="I302" s="115" t="s">
        <v>951</v>
      </c>
      <c r="J302" s="116" t="s">
        <v>19497</v>
      </c>
    </row>
    <row r="303" spans="1:10" ht="60.75" x14ac:dyDescent="0.35">
      <c r="A303" s="14">
        <v>298</v>
      </c>
      <c r="B303" s="124" t="s">
        <v>19498</v>
      </c>
      <c r="C303" s="114" t="s">
        <v>949</v>
      </c>
      <c r="D303" s="132">
        <v>17500</v>
      </c>
      <c r="E303" s="132">
        <v>17500</v>
      </c>
      <c r="F303" s="114" t="s">
        <v>938</v>
      </c>
      <c r="G303" s="114" t="s">
        <v>19499</v>
      </c>
      <c r="H303" s="114" t="s">
        <v>19499</v>
      </c>
      <c r="I303" s="115" t="s">
        <v>951</v>
      </c>
      <c r="J303" s="116" t="s">
        <v>19500</v>
      </c>
    </row>
    <row r="304" spans="1:10" ht="60.75" x14ac:dyDescent="0.35">
      <c r="A304" s="29">
        <v>299</v>
      </c>
      <c r="B304" s="124" t="s">
        <v>19501</v>
      </c>
      <c r="C304" s="114" t="s">
        <v>949</v>
      </c>
      <c r="D304" s="132">
        <v>21000</v>
      </c>
      <c r="E304" s="132">
        <v>21000</v>
      </c>
      <c r="F304" s="114" t="s">
        <v>938</v>
      </c>
      <c r="G304" s="114" t="s">
        <v>19502</v>
      </c>
      <c r="H304" s="114" t="s">
        <v>19502</v>
      </c>
      <c r="I304" s="115" t="s">
        <v>951</v>
      </c>
      <c r="J304" s="116" t="s">
        <v>19503</v>
      </c>
    </row>
    <row r="305" spans="1:10" ht="60.75" x14ac:dyDescent="0.35">
      <c r="A305" s="14">
        <v>300</v>
      </c>
      <c r="B305" s="124" t="s">
        <v>19504</v>
      </c>
      <c r="C305" s="114" t="s">
        <v>949</v>
      </c>
      <c r="D305" s="132">
        <v>50000</v>
      </c>
      <c r="E305" s="132">
        <v>50000</v>
      </c>
      <c r="F305" s="114" t="s">
        <v>938</v>
      </c>
      <c r="G305" s="114" t="s">
        <v>19505</v>
      </c>
      <c r="H305" s="114" t="s">
        <v>19505</v>
      </c>
      <c r="I305" s="115" t="s">
        <v>951</v>
      </c>
      <c r="J305" s="116" t="s">
        <v>19506</v>
      </c>
    </row>
    <row r="306" spans="1:10" ht="101.25" x14ac:dyDescent="0.35">
      <c r="A306" s="29">
        <v>301</v>
      </c>
      <c r="B306" s="108" t="s">
        <v>19507</v>
      </c>
      <c r="C306" s="14" t="s">
        <v>838</v>
      </c>
      <c r="D306" s="139">
        <v>13200</v>
      </c>
      <c r="E306" s="139">
        <v>13200</v>
      </c>
      <c r="F306" s="14" t="s">
        <v>37942</v>
      </c>
      <c r="G306" s="14" t="s">
        <v>19508</v>
      </c>
      <c r="H306" s="14" t="s">
        <v>19508</v>
      </c>
      <c r="I306" s="14" t="s">
        <v>840</v>
      </c>
      <c r="J306" s="121" t="s">
        <v>19509</v>
      </c>
    </row>
    <row r="307" spans="1:10" ht="60.75" x14ac:dyDescent="0.35">
      <c r="A307" s="14">
        <v>302</v>
      </c>
      <c r="B307" s="108" t="s">
        <v>6770</v>
      </c>
      <c r="C307" s="14" t="s">
        <v>2250</v>
      </c>
      <c r="D307" s="135">
        <v>2800</v>
      </c>
      <c r="E307" s="135">
        <v>2800</v>
      </c>
      <c r="F307" s="117" t="s">
        <v>938</v>
      </c>
      <c r="G307" s="14" t="s">
        <v>19510</v>
      </c>
      <c r="H307" s="14" t="s">
        <v>19510</v>
      </c>
      <c r="I307" s="14" t="s">
        <v>7160</v>
      </c>
      <c r="J307" s="14" t="s">
        <v>26257</v>
      </c>
    </row>
    <row r="308" spans="1:10" ht="40.5" x14ac:dyDescent="0.35">
      <c r="A308" s="29">
        <v>303</v>
      </c>
      <c r="B308" s="108" t="s">
        <v>19407</v>
      </c>
      <c r="C308" s="14" t="s">
        <v>2250</v>
      </c>
      <c r="D308" s="135">
        <v>6900</v>
      </c>
      <c r="E308" s="135">
        <v>6900</v>
      </c>
      <c r="F308" s="117" t="s">
        <v>938</v>
      </c>
      <c r="G308" s="14" t="s">
        <v>19511</v>
      </c>
      <c r="H308" s="14" t="s">
        <v>19511</v>
      </c>
      <c r="I308" s="14" t="s">
        <v>7160</v>
      </c>
      <c r="J308" s="14" t="s">
        <v>26258</v>
      </c>
    </row>
    <row r="309" spans="1:10" ht="40.5" x14ac:dyDescent="0.35">
      <c r="A309" s="14">
        <v>304</v>
      </c>
      <c r="B309" s="108" t="s">
        <v>19512</v>
      </c>
      <c r="C309" s="14" t="s">
        <v>2250</v>
      </c>
      <c r="D309" s="135">
        <v>42837</v>
      </c>
      <c r="E309" s="135">
        <v>42837</v>
      </c>
      <c r="F309" s="117" t="s">
        <v>938</v>
      </c>
      <c r="G309" s="14" t="s">
        <v>19513</v>
      </c>
      <c r="H309" s="14" t="s">
        <v>19513</v>
      </c>
      <c r="I309" s="14" t="s">
        <v>7160</v>
      </c>
      <c r="J309" s="14" t="s">
        <v>26259</v>
      </c>
    </row>
    <row r="310" spans="1:10" ht="40.5" x14ac:dyDescent="0.35">
      <c r="A310" s="29">
        <v>305</v>
      </c>
      <c r="B310" s="108" t="s">
        <v>15116</v>
      </c>
      <c r="C310" s="14" t="s">
        <v>2250</v>
      </c>
      <c r="D310" s="135">
        <v>14920</v>
      </c>
      <c r="E310" s="135">
        <v>14920</v>
      </c>
      <c r="F310" s="117" t="s">
        <v>938</v>
      </c>
      <c r="G310" s="14" t="s">
        <v>19514</v>
      </c>
      <c r="H310" s="14" t="s">
        <v>19514</v>
      </c>
      <c r="I310" s="14" t="s">
        <v>7160</v>
      </c>
      <c r="J310" s="14" t="s">
        <v>26260</v>
      </c>
    </row>
    <row r="311" spans="1:10" ht="40.5" x14ac:dyDescent="0.35">
      <c r="A311" s="14">
        <v>306</v>
      </c>
      <c r="B311" s="108" t="s">
        <v>14603</v>
      </c>
      <c r="C311" s="14" t="s">
        <v>2250</v>
      </c>
      <c r="D311" s="135">
        <v>21610</v>
      </c>
      <c r="E311" s="135">
        <v>21610</v>
      </c>
      <c r="F311" s="117" t="s">
        <v>938</v>
      </c>
      <c r="G311" s="14" t="s">
        <v>19515</v>
      </c>
      <c r="H311" s="14" t="s">
        <v>19515</v>
      </c>
      <c r="I311" s="14" t="s">
        <v>7160</v>
      </c>
      <c r="J311" s="14" t="s">
        <v>26261</v>
      </c>
    </row>
    <row r="312" spans="1:10" ht="81" x14ac:dyDescent="0.35">
      <c r="A312" s="29">
        <v>307</v>
      </c>
      <c r="B312" s="108" t="s">
        <v>19516</v>
      </c>
      <c r="C312" s="14" t="s">
        <v>2250</v>
      </c>
      <c r="D312" s="135">
        <v>25976.39</v>
      </c>
      <c r="E312" s="135">
        <v>25976.39</v>
      </c>
      <c r="F312" s="117" t="s">
        <v>938</v>
      </c>
      <c r="G312" s="14" t="s">
        <v>19517</v>
      </c>
      <c r="H312" s="14" t="s">
        <v>19517</v>
      </c>
      <c r="I312" s="14" t="s">
        <v>7160</v>
      </c>
      <c r="J312" s="14" t="s">
        <v>26262</v>
      </c>
    </row>
    <row r="313" spans="1:10" ht="40.5" x14ac:dyDescent="0.35">
      <c r="A313" s="14">
        <v>308</v>
      </c>
      <c r="B313" s="108" t="s">
        <v>19518</v>
      </c>
      <c r="C313" s="14" t="s">
        <v>2250</v>
      </c>
      <c r="D313" s="135">
        <v>22000</v>
      </c>
      <c r="E313" s="135">
        <v>22000</v>
      </c>
      <c r="F313" s="117" t="s">
        <v>938</v>
      </c>
      <c r="G313" s="14" t="s">
        <v>19519</v>
      </c>
      <c r="H313" s="14" t="s">
        <v>19519</v>
      </c>
      <c r="I313" s="14" t="s">
        <v>7160</v>
      </c>
      <c r="J313" s="14" t="s">
        <v>26263</v>
      </c>
    </row>
    <row r="314" spans="1:10" ht="40.5" x14ac:dyDescent="0.35">
      <c r="A314" s="29">
        <v>309</v>
      </c>
      <c r="B314" s="108" t="s">
        <v>19520</v>
      </c>
      <c r="C314" s="14" t="s">
        <v>2250</v>
      </c>
      <c r="D314" s="135">
        <v>34720</v>
      </c>
      <c r="E314" s="135">
        <v>34720</v>
      </c>
      <c r="F314" s="117" t="s">
        <v>938</v>
      </c>
      <c r="G314" s="14" t="s">
        <v>19521</v>
      </c>
      <c r="H314" s="14" t="s">
        <v>19521</v>
      </c>
      <c r="I314" s="14" t="s">
        <v>7160</v>
      </c>
      <c r="J314" s="14" t="s">
        <v>26264</v>
      </c>
    </row>
    <row r="315" spans="1:10" ht="60.75" x14ac:dyDescent="0.35">
      <c r="A315" s="14">
        <v>310</v>
      </c>
      <c r="B315" s="108" t="s">
        <v>19522</v>
      </c>
      <c r="C315" s="14" t="s">
        <v>2250</v>
      </c>
      <c r="D315" s="135">
        <v>59920</v>
      </c>
      <c r="E315" s="135">
        <v>59920</v>
      </c>
      <c r="F315" s="117" t="s">
        <v>938</v>
      </c>
      <c r="G315" s="14" t="s">
        <v>19523</v>
      </c>
      <c r="H315" s="14" t="s">
        <v>19523</v>
      </c>
      <c r="I315" s="14" t="s">
        <v>7160</v>
      </c>
      <c r="J315" s="14" t="s">
        <v>26265</v>
      </c>
    </row>
    <row r="316" spans="1:10" ht="40.5" x14ac:dyDescent="0.35">
      <c r="A316" s="29">
        <v>311</v>
      </c>
      <c r="B316" s="108" t="s">
        <v>19250</v>
      </c>
      <c r="C316" s="14" t="s">
        <v>1273</v>
      </c>
      <c r="D316" s="197">
        <v>19600</v>
      </c>
      <c r="E316" s="197">
        <v>19600</v>
      </c>
      <c r="F316" s="14" t="s">
        <v>938</v>
      </c>
      <c r="G316" s="121" t="s">
        <v>19524</v>
      </c>
      <c r="H316" s="121" t="s">
        <v>19524</v>
      </c>
      <c r="I316" s="14" t="s">
        <v>185</v>
      </c>
      <c r="J316" s="14" t="s">
        <v>26266</v>
      </c>
    </row>
    <row r="317" spans="1:10" ht="121.5" x14ac:dyDescent="0.35">
      <c r="A317" s="14">
        <v>312</v>
      </c>
      <c r="B317" s="108" t="s">
        <v>19525</v>
      </c>
      <c r="C317" s="14" t="s">
        <v>959</v>
      </c>
      <c r="D317" s="139">
        <v>8900</v>
      </c>
      <c r="E317" s="139">
        <f t="shared" ref="E317:E324" si="5">D317</f>
        <v>8900</v>
      </c>
      <c r="F317" s="14" t="s">
        <v>938</v>
      </c>
      <c r="G317" s="14" t="s">
        <v>19526</v>
      </c>
      <c r="H317" s="14" t="s">
        <v>19526</v>
      </c>
      <c r="I317" s="14" t="s">
        <v>19167</v>
      </c>
      <c r="J317" s="14" t="s">
        <v>19527</v>
      </c>
    </row>
    <row r="318" spans="1:10" ht="121.5" x14ac:dyDescent="0.35">
      <c r="A318" s="29">
        <v>313</v>
      </c>
      <c r="B318" s="108" t="s">
        <v>19528</v>
      </c>
      <c r="C318" s="14" t="s">
        <v>959</v>
      </c>
      <c r="D318" s="139">
        <v>8400</v>
      </c>
      <c r="E318" s="139">
        <f t="shared" si="5"/>
        <v>8400</v>
      </c>
      <c r="F318" s="14" t="s">
        <v>938</v>
      </c>
      <c r="G318" s="14" t="s">
        <v>19529</v>
      </c>
      <c r="H318" s="14" t="s">
        <v>19529</v>
      </c>
      <c r="I318" s="14" t="s">
        <v>19167</v>
      </c>
      <c r="J318" s="14" t="s">
        <v>19530</v>
      </c>
    </row>
    <row r="319" spans="1:10" ht="81" x14ac:dyDescent="0.35">
      <c r="A319" s="14">
        <v>314</v>
      </c>
      <c r="B319" s="108" t="s">
        <v>19531</v>
      </c>
      <c r="C319" s="14" t="s">
        <v>959</v>
      </c>
      <c r="D319" s="139">
        <v>96000</v>
      </c>
      <c r="E319" s="139">
        <f t="shared" si="5"/>
        <v>96000</v>
      </c>
      <c r="F319" s="14" t="s">
        <v>938</v>
      </c>
      <c r="G319" s="14" t="s">
        <v>19532</v>
      </c>
      <c r="H319" s="14" t="s">
        <v>19532</v>
      </c>
      <c r="I319" s="14" t="s">
        <v>19167</v>
      </c>
      <c r="J319" s="14" t="s">
        <v>19533</v>
      </c>
    </row>
    <row r="320" spans="1:10" ht="81" x14ac:dyDescent="0.35">
      <c r="A320" s="29">
        <v>315</v>
      </c>
      <c r="B320" s="108" t="s">
        <v>19534</v>
      </c>
      <c r="C320" s="14" t="s">
        <v>959</v>
      </c>
      <c r="D320" s="139">
        <v>28500</v>
      </c>
      <c r="E320" s="139">
        <f t="shared" si="5"/>
        <v>28500</v>
      </c>
      <c r="F320" s="14" t="s">
        <v>938</v>
      </c>
      <c r="G320" s="14" t="s">
        <v>19535</v>
      </c>
      <c r="H320" s="14" t="s">
        <v>19535</v>
      </c>
      <c r="I320" s="14" t="s">
        <v>19167</v>
      </c>
      <c r="J320" s="14" t="s">
        <v>19536</v>
      </c>
    </row>
    <row r="321" spans="1:10" ht="81" x14ac:dyDescent="0.35">
      <c r="A321" s="14">
        <v>316</v>
      </c>
      <c r="B321" s="108" t="s">
        <v>19537</v>
      </c>
      <c r="C321" s="14" t="s">
        <v>959</v>
      </c>
      <c r="D321" s="139">
        <v>23721.9</v>
      </c>
      <c r="E321" s="139">
        <f t="shared" si="5"/>
        <v>23721.9</v>
      </c>
      <c r="F321" s="14" t="s">
        <v>938</v>
      </c>
      <c r="G321" s="14" t="s">
        <v>19538</v>
      </c>
      <c r="H321" s="14" t="s">
        <v>19538</v>
      </c>
      <c r="I321" s="14" t="s">
        <v>19167</v>
      </c>
      <c r="J321" s="14" t="s">
        <v>19539</v>
      </c>
    </row>
    <row r="322" spans="1:10" ht="81" x14ac:dyDescent="0.35">
      <c r="A322" s="29">
        <v>317</v>
      </c>
      <c r="B322" s="108" t="s">
        <v>19540</v>
      </c>
      <c r="C322" s="14" t="s">
        <v>959</v>
      </c>
      <c r="D322" s="139">
        <v>50400</v>
      </c>
      <c r="E322" s="139">
        <f t="shared" si="5"/>
        <v>50400</v>
      </c>
      <c r="F322" s="14" t="s">
        <v>938</v>
      </c>
      <c r="G322" s="14" t="s">
        <v>19541</v>
      </c>
      <c r="H322" s="14" t="s">
        <v>19541</v>
      </c>
      <c r="I322" s="14" t="s">
        <v>19167</v>
      </c>
      <c r="J322" s="14" t="s">
        <v>19652</v>
      </c>
    </row>
    <row r="323" spans="1:10" ht="121.5" x14ac:dyDescent="0.35">
      <c r="A323" s="14">
        <v>318</v>
      </c>
      <c r="B323" s="108" t="s">
        <v>19542</v>
      </c>
      <c r="C323" s="14" t="s">
        <v>959</v>
      </c>
      <c r="D323" s="139">
        <v>46000</v>
      </c>
      <c r="E323" s="139">
        <f t="shared" si="5"/>
        <v>46000</v>
      </c>
      <c r="F323" s="14" t="s">
        <v>938</v>
      </c>
      <c r="G323" s="14" t="s">
        <v>19543</v>
      </c>
      <c r="H323" s="14" t="s">
        <v>19543</v>
      </c>
      <c r="I323" s="14" t="s">
        <v>19167</v>
      </c>
      <c r="J323" s="14" t="s">
        <v>19544</v>
      </c>
    </row>
    <row r="324" spans="1:10" ht="81" x14ac:dyDescent="0.35">
      <c r="A324" s="29">
        <v>319</v>
      </c>
      <c r="B324" s="108" t="s">
        <v>19545</v>
      </c>
      <c r="C324" s="14" t="s">
        <v>959</v>
      </c>
      <c r="D324" s="139">
        <v>22500</v>
      </c>
      <c r="E324" s="139">
        <f t="shared" si="5"/>
        <v>22500</v>
      </c>
      <c r="F324" s="14" t="s">
        <v>938</v>
      </c>
      <c r="G324" s="14" t="s">
        <v>19546</v>
      </c>
      <c r="H324" s="14" t="s">
        <v>19546</v>
      </c>
      <c r="I324" s="14" t="s">
        <v>19167</v>
      </c>
      <c r="J324" s="14" t="s">
        <v>19547</v>
      </c>
    </row>
    <row r="325" spans="1:10" ht="81" x14ac:dyDescent="0.35">
      <c r="A325" s="14">
        <v>320</v>
      </c>
      <c r="B325" s="108" t="s">
        <v>19548</v>
      </c>
      <c r="C325" s="14" t="s">
        <v>1056</v>
      </c>
      <c r="D325" s="197">
        <v>18500</v>
      </c>
      <c r="E325" s="197">
        <v>18500</v>
      </c>
      <c r="F325" s="14" t="s">
        <v>37942</v>
      </c>
      <c r="G325" s="14" t="s">
        <v>19549</v>
      </c>
      <c r="H325" s="14" t="s">
        <v>19549</v>
      </c>
      <c r="I325" s="14" t="s">
        <v>1058</v>
      </c>
      <c r="J325" s="14" t="s">
        <v>19653</v>
      </c>
    </row>
    <row r="326" spans="1:10" ht="81" x14ac:dyDescent="0.35">
      <c r="A326" s="29">
        <v>321</v>
      </c>
      <c r="B326" s="108" t="s">
        <v>19550</v>
      </c>
      <c r="C326" s="14" t="s">
        <v>1278</v>
      </c>
      <c r="D326" s="135">
        <v>29521.3</v>
      </c>
      <c r="E326" s="135">
        <v>29521.3</v>
      </c>
      <c r="F326" s="14" t="s">
        <v>37942</v>
      </c>
      <c r="G326" s="14" t="s">
        <v>19551</v>
      </c>
      <c r="H326" s="14" t="s">
        <v>19551</v>
      </c>
      <c r="I326" s="14" t="s">
        <v>1058</v>
      </c>
      <c r="J326" s="14" t="s">
        <v>19552</v>
      </c>
    </row>
    <row r="327" spans="1:10" ht="81" x14ac:dyDescent="0.35">
      <c r="A327" s="14">
        <v>322</v>
      </c>
      <c r="B327" s="108" t="s">
        <v>2446</v>
      </c>
      <c r="C327" s="14" t="s">
        <v>1278</v>
      </c>
      <c r="D327" s="135">
        <v>8400</v>
      </c>
      <c r="E327" s="135">
        <v>8400</v>
      </c>
      <c r="F327" s="14" t="s">
        <v>37942</v>
      </c>
      <c r="G327" s="14" t="s">
        <v>19553</v>
      </c>
      <c r="H327" s="14" t="s">
        <v>19553</v>
      </c>
      <c r="I327" s="14" t="s">
        <v>1058</v>
      </c>
      <c r="J327" s="14" t="s">
        <v>19554</v>
      </c>
    </row>
    <row r="328" spans="1:10" ht="101.25" x14ac:dyDescent="0.35">
      <c r="A328" s="29">
        <v>323</v>
      </c>
      <c r="B328" s="108" t="s">
        <v>19555</v>
      </c>
      <c r="C328" s="14" t="s">
        <v>1167</v>
      </c>
      <c r="D328" s="135">
        <v>2500</v>
      </c>
      <c r="E328" s="135">
        <v>2500</v>
      </c>
      <c r="F328" s="14" t="s">
        <v>37942</v>
      </c>
      <c r="G328" s="14" t="s">
        <v>19556</v>
      </c>
      <c r="H328" s="14" t="s">
        <v>19556</v>
      </c>
      <c r="I328" s="14" t="s">
        <v>1169</v>
      </c>
      <c r="J328" s="14" t="s">
        <v>19557</v>
      </c>
    </row>
    <row r="329" spans="1:10" ht="81" x14ac:dyDescent="0.35">
      <c r="A329" s="14">
        <v>324</v>
      </c>
      <c r="B329" s="108" t="s">
        <v>19558</v>
      </c>
      <c r="C329" s="14" t="s">
        <v>1167</v>
      </c>
      <c r="D329" s="135">
        <v>431000</v>
      </c>
      <c r="E329" s="135">
        <v>431000</v>
      </c>
      <c r="F329" s="14" t="s">
        <v>37942</v>
      </c>
      <c r="G329" s="14" t="s">
        <v>19559</v>
      </c>
      <c r="H329" s="14" t="s">
        <v>19559</v>
      </c>
      <c r="I329" s="14" t="s">
        <v>1169</v>
      </c>
      <c r="J329" s="14" t="s">
        <v>19560</v>
      </c>
    </row>
    <row r="330" spans="1:10" ht="101.25" x14ac:dyDescent="0.35">
      <c r="A330" s="29">
        <v>325</v>
      </c>
      <c r="B330" s="108" t="s">
        <v>19561</v>
      </c>
      <c r="C330" s="14" t="s">
        <v>1167</v>
      </c>
      <c r="D330" s="135">
        <v>8370</v>
      </c>
      <c r="E330" s="135">
        <v>8370</v>
      </c>
      <c r="F330" s="14" t="s">
        <v>37942</v>
      </c>
      <c r="G330" s="14" t="s">
        <v>19562</v>
      </c>
      <c r="H330" s="14" t="s">
        <v>19562</v>
      </c>
      <c r="I330" s="14" t="s">
        <v>1169</v>
      </c>
      <c r="J330" s="14" t="s">
        <v>19563</v>
      </c>
    </row>
    <row r="331" spans="1:10" ht="101.25" x14ac:dyDescent="0.35">
      <c r="A331" s="14">
        <v>326</v>
      </c>
      <c r="B331" s="108" t="s">
        <v>5841</v>
      </c>
      <c r="C331" s="14" t="s">
        <v>1167</v>
      </c>
      <c r="D331" s="135">
        <v>19409.8</v>
      </c>
      <c r="E331" s="135">
        <v>19409.8</v>
      </c>
      <c r="F331" s="14" t="s">
        <v>37942</v>
      </c>
      <c r="G331" s="14" t="s">
        <v>19564</v>
      </c>
      <c r="H331" s="14" t="s">
        <v>19564</v>
      </c>
      <c r="I331" s="14" t="s">
        <v>1169</v>
      </c>
      <c r="J331" s="14" t="s">
        <v>19565</v>
      </c>
    </row>
    <row r="332" spans="1:10" ht="60.75" x14ac:dyDescent="0.35">
      <c r="A332" s="29">
        <v>327</v>
      </c>
      <c r="B332" s="108" t="s">
        <v>1837</v>
      </c>
      <c r="C332" s="14" t="s">
        <v>1167</v>
      </c>
      <c r="D332" s="135">
        <v>235414.8</v>
      </c>
      <c r="E332" s="135">
        <v>235411.20000000001</v>
      </c>
      <c r="F332" s="14" t="s">
        <v>37942</v>
      </c>
      <c r="G332" s="14" t="s">
        <v>19566</v>
      </c>
      <c r="H332" s="14" t="s">
        <v>19566</v>
      </c>
      <c r="I332" s="14" t="s">
        <v>1169</v>
      </c>
      <c r="J332" s="14" t="s">
        <v>19567</v>
      </c>
    </row>
    <row r="333" spans="1:10" ht="60.75" x14ac:dyDescent="0.35">
      <c r="A333" s="14">
        <v>328</v>
      </c>
      <c r="B333" s="108" t="s">
        <v>1837</v>
      </c>
      <c r="C333" s="14" t="s">
        <v>1167</v>
      </c>
      <c r="D333" s="135">
        <v>7543.5</v>
      </c>
      <c r="E333" s="135">
        <v>9431</v>
      </c>
      <c r="F333" s="14" t="s">
        <v>37942</v>
      </c>
      <c r="G333" s="14" t="s">
        <v>19568</v>
      </c>
      <c r="H333" s="14" t="s">
        <v>19568</v>
      </c>
      <c r="I333" s="14" t="s">
        <v>1169</v>
      </c>
      <c r="J333" s="14" t="s">
        <v>19569</v>
      </c>
    </row>
    <row r="334" spans="1:10" ht="141.75" x14ac:dyDescent="0.35">
      <c r="A334" s="29">
        <v>329</v>
      </c>
      <c r="B334" s="108" t="s">
        <v>19570</v>
      </c>
      <c r="C334" s="14" t="s">
        <v>1167</v>
      </c>
      <c r="D334" s="135">
        <v>78000</v>
      </c>
      <c r="E334" s="135">
        <v>78000</v>
      </c>
      <c r="F334" s="14" t="s">
        <v>37942</v>
      </c>
      <c r="G334" s="14" t="s">
        <v>19571</v>
      </c>
      <c r="H334" s="14" t="s">
        <v>19571</v>
      </c>
      <c r="I334" s="14" t="s">
        <v>1169</v>
      </c>
      <c r="J334" s="14" t="s">
        <v>19572</v>
      </c>
    </row>
    <row r="335" spans="1:10" ht="101.25" x14ac:dyDescent="0.35">
      <c r="A335" s="14">
        <v>330</v>
      </c>
      <c r="B335" s="108" t="s">
        <v>19573</v>
      </c>
      <c r="C335" s="14" t="s">
        <v>1167</v>
      </c>
      <c r="D335" s="135">
        <v>12840</v>
      </c>
      <c r="E335" s="135">
        <v>12840</v>
      </c>
      <c r="F335" s="14" t="s">
        <v>37942</v>
      </c>
      <c r="G335" s="14" t="s">
        <v>19574</v>
      </c>
      <c r="H335" s="14" t="s">
        <v>19574</v>
      </c>
      <c r="I335" s="14" t="s">
        <v>1169</v>
      </c>
      <c r="J335" s="14" t="s">
        <v>19575</v>
      </c>
    </row>
    <row r="336" spans="1:10" ht="81" x14ac:dyDescent="0.35">
      <c r="A336" s="29">
        <v>331</v>
      </c>
      <c r="B336" s="108" t="s">
        <v>12799</v>
      </c>
      <c r="C336" s="14" t="s">
        <v>1167</v>
      </c>
      <c r="D336" s="135">
        <v>66120</v>
      </c>
      <c r="E336" s="135">
        <v>66120</v>
      </c>
      <c r="F336" s="14" t="s">
        <v>37942</v>
      </c>
      <c r="G336" s="14" t="s">
        <v>19576</v>
      </c>
      <c r="H336" s="14" t="s">
        <v>19576</v>
      </c>
      <c r="I336" s="14" t="s">
        <v>1169</v>
      </c>
      <c r="J336" s="14" t="s">
        <v>19577</v>
      </c>
    </row>
    <row r="337" spans="1:10" ht="101.25" x14ac:dyDescent="0.35">
      <c r="A337" s="14">
        <v>332</v>
      </c>
      <c r="B337" s="108" t="s">
        <v>19578</v>
      </c>
      <c r="C337" s="14" t="s">
        <v>1167</v>
      </c>
      <c r="D337" s="135">
        <v>3250</v>
      </c>
      <c r="E337" s="135">
        <v>4275</v>
      </c>
      <c r="F337" s="14" t="s">
        <v>37942</v>
      </c>
      <c r="G337" s="14" t="s">
        <v>19579</v>
      </c>
      <c r="H337" s="14" t="s">
        <v>19579</v>
      </c>
      <c r="I337" s="14" t="s">
        <v>1169</v>
      </c>
      <c r="J337" s="14" t="s">
        <v>19580</v>
      </c>
    </row>
    <row r="338" spans="1:10" ht="101.25" x14ac:dyDescent="0.35">
      <c r="A338" s="29">
        <v>333</v>
      </c>
      <c r="B338" s="108" t="s">
        <v>19581</v>
      </c>
      <c r="C338" s="14" t="s">
        <v>1167</v>
      </c>
      <c r="D338" s="135">
        <v>65537.5</v>
      </c>
      <c r="E338" s="135">
        <v>65537.5</v>
      </c>
      <c r="F338" s="14" t="s">
        <v>37942</v>
      </c>
      <c r="G338" s="14" t="s">
        <v>19582</v>
      </c>
      <c r="H338" s="14" t="s">
        <v>19582</v>
      </c>
      <c r="I338" s="14" t="s">
        <v>1169</v>
      </c>
      <c r="J338" s="14" t="s">
        <v>19583</v>
      </c>
    </row>
    <row r="339" spans="1:10" ht="101.25" x14ac:dyDescent="0.35">
      <c r="A339" s="14">
        <v>334</v>
      </c>
      <c r="B339" s="108" t="s">
        <v>19584</v>
      </c>
      <c r="C339" s="14" t="s">
        <v>1167</v>
      </c>
      <c r="D339" s="135">
        <v>84000</v>
      </c>
      <c r="E339" s="135">
        <v>84000</v>
      </c>
      <c r="F339" s="14" t="s">
        <v>37942</v>
      </c>
      <c r="G339" s="14" t="s">
        <v>19585</v>
      </c>
      <c r="H339" s="14" t="s">
        <v>19585</v>
      </c>
      <c r="I339" s="14" t="s">
        <v>1169</v>
      </c>
      <c r="J339" s="14" t="s">
        <v>19586</v>
      </c>
    </row>
    <row r="340" spans="1:10" ht="81" x14ac:dyDescent="0.35">
      <c r="A340" s="29">
        <v>335</v>
      </c>
      <c r="B340" s="208" t="s">
        <v>19587</v>
      </c>
      <c r="C340" s="14" t="s">
        <v>1167</v>
      </c>
      <c r="D340" s="210">
        <v>16799</v>
      </c>
      <c r="E340" s="210">
        <v>16799</v>
      </c>
      <c r="F340" s="192" t="s">
        <v>37942</v>
      </c>
      <c r="G340" s="192" t="s">
        <v>19588</v>
      </c>
      <c r="H340" s="192" t="s">
        <v>19589</v>
      </c>
      <c r="I340" s="14" t="s">
        <v>1169</v>
      </c>
      <c r="J340" s="14" t="s">
        <v>19590</v>
      </c>
    </row>
    <row r="341" spans="1:10" ht="243" x14ac:dyDescent="0.35">
      <c r="A341" s="14">
        <v>336</v>
      </c>
      <c r="B341" s="194" t="s">
        <v>19591</v>
      </c>
      <c r="C341" s="112" t="s">
        <v>911</v>
      </c>
      <c r="D341" s="136">
        <v>6955</v>
      </c>
      <c r="E341" s="136">
        <v>6955</v>
      </c>
      <c r="F341" s="112" t="s">
        <v>33</v>
      </c>
      <c r="G341" s="112" t="s">
        <v>19592</v>
      </c>
      <c r="H341" s="112" t="s">
        <v>19593</v>
      </c>
      <c r="I341" s="112" t="s">
        <v>914</v>
      </c>
      <c r="J341" s="112" t="s">
        <v>19594</v>
      </c>
    </row>
    <row r="342" spans="1:10" ht="101.25" x14ac:dyDescent="0.35">
      <c r="A342" s="29">
        <v>337</v>
      </c>
      <c r="B342" s="194" t="s">
        <v>19595</v>
      </c>
      <c r="C342" s="112" t="s">
        <v>911</v>
      </c>
      <c r="D342" s="136">
        <v>3900</v>
      </c>
      <c r="E342" s="136">
        <v>3900</v>
      </c>
      <c r="F342" s="112" t="s">
        <v>33</v>
      </c>
      <c r="G342" s="112" t="s">
        <v>19596</v>
      </c>
      <c r="H342" s="112" t="s">
        <v>19597</v>
      </c>
      <c r="I342" s="112" t="s">
        <v>914</v>
      </c>
      <c r="J342" s="112" t="s">
        <v>19598</v>
      </c>
    </row>
    <row r="343" spans="1:10" ht="409.5" x14ac:dyDescent="0.35">
      <c r="A343" s="14">
        <v>338</v>
      </c>
      <c r="B343" s="194" t="s">
        <v>19599</v>
      </c>
      <c r="C343" s="112" t="s">
        <v>911</v>
      </c>
      <c r="D343" s="136">
        <v>83376</v>
      </c>
      <c r="E343" s="136">
        <v>83376</v>
      </c>
      <c r="F343" s="112" t="s">
        <v>33</v>
      </c>
      <c r="G343" s="112" t="s">
        <v>19600</v>
      </c>
      <c r="H343" s="112" t="s">
        <v>19601</v>
      </c>
      <c r="I343" s="112" t="s">
        <v>914</v>
      </c>
      <c r="J343" s="112" t="s">
        <v>19602</v>
      </c>
    </row>
    <row r="344" spans="1:10" ht="182.25" x14ac:dyDescent="0.35">
      <c r="A344" s="29">
        <v>339</v>
      </c>
      <c r="B344" s="194" t="s">
        <v>19603</v>
      </c>
      <c r="C344" s="112" t="s">
        <v>911</v>
      </c>
      <c r="D344" s="136">
        <v>5850</v>
      </c>
      <c r="E344" s="136">
        <v>5850</v>
      </c>
      <c r="F344" s="112" t="s">
        <v>33</v>
      </c>
      <c r="G344" s="112" t="s">
        <v>19604</v>
      </c>
      <c r="H344" s="112" t="s">
        <v>19605</v>
      </c>
      <c r="I344" s="112" t="s">
        <v>914</v>
      </c>
      <c r="J344" s="112" t="s">
        <v>19606</v>
      </c>
    </row>
    <row r="345" spans="1:10" ht="141.75" x14ac:dyDescent="0.35">
      <c r="A345" s="14">
        <v>340</v>
      </c>
      <c r="B345" s="194" t="s">
        <v>19607</v>
      </c>
      <c r="C345" s="112" t="s">
        <v>911</v>
      </c>
      <c r="D345" s="136">
        <v>5400</v>
      </c>
      <c r="E345" s="136">
        <v>5400</v>
      </c>
      <c r="F345" s="112" t="s">
        <v>33</v>
      </c>
      <c r="G345" s="112" t="s">
        <v>19608</v>
      </c>
      <c r="H345" s="112" t="s">
        <v>19609</v>
      </c>
      <c r="I345" s="112" t="s">
        <v>914</v>
      </c>
      <c r="J345" s="112" t="s">
        <v>19610</v>
      </c>
    </row>
    <row r="346" spans="1:10" ht="162" x14ac:dyDescent="0.35">
      <c r="A346" s="29">
        <v>341</v>
      </c>
      <c r="B346" s="415" t="s">
        <v>40471</v>
      </c>
      <c r="C346" s="8" t="s">
        <v>40257</v>
      </c>
      <c r="D346" s="137">
        <v>38000</v>
      </c>
      <c r="E346" s="137">
        <v>38000</v>
      </c>
      <c r="F346" s="163" t="s">
        <v>33</v>
      </c>
      <c r="G346" s="8" t="s">
        <v>40473</v>
      </c>
      <c r="H346" s="8" t="s">
        <v>40472</v>
      </c>
      <c r="I346" s="163" t="s">
        <v>40267</v>
      </c>
      <c r="J346" s="8" t="s">
        <v>40470</v>
      </c>
    </row>
    <row r="347" spans="1:10" ht="81" x14ac:dyDescent="0.35">
      <c r="A347" s="14">
        <v>342</v>
      </c>
      <c r="B347" s="108" t="s">
        <v>2162</v>
      </c>
      <c r="C347" s="14" t="s">
        <v>928</v>
      </c>
      <c r="D347" s="135">
        <v>56496</v>
      </c>
      <c r="E347" s="135">
        <v>56496</v>
      </c>
      <c r="F347" s="14" t="s">
        <v>929</v>
      </c>
      <c r="G347" s="14" t="s">
        <v>19611</v>
      </c>
      <c r="H347" s="14" t="s">
        <v>19611</v>
      </c>
      <c r="I347" s="14" t="s">
        <v>931</v>
      </c>
      <c r="J347" s="14" t="s">
        <v>19612</v>
      </c>
    </row>
    <row r="348" spans="1:10" ht="81" x14ac:dyDescent="0.35">
      <c r="A348" s="29">
        <v>343</v>
      </c>
      <c r="B348" s="108" t="s">
        <v>2162</v>
      </c>
      <c r="C348" s="14" t="s">
        <v>928</v>
      </c>
      <c r="D348" s="135">
        <v>313200</v>
      </c>
      <c r="E348" s="135">
        <v>313200</v>
      </c>
      <c r="F348" s="14" t="s">
        <v>929</v>
      </c>
      <c r="G348" s="14" t="s">
        <v>19613</v>
      </c>
      <c r="H348" s="14" t="s">
        <v>19613</v>
      </c>
      <c r="I348" s="14" t="s">
        <v>931</v>
      </c>
      <c r="J348" s="14" t="s">
        <v>19614</v>
      </c>
    </row>
    <row r="349" spans="1:10" ht="60.75" x14ac:dyDescent="0.35">
      <c r="A349" s="14">
        <v>344</v>
      </c>
      <c r="B349" s="108" t="s">
        <v>2162</v>
      </c>
      <c r="C349" s="14" t="s">
        <v>928</v>
      </c>
      <c r="D349" s="135">
        <v>22106.2</v>
      </c>
      <c r="E349" s="135">
        <v>22106.2</v>
      </c>
      <c r="F349" s="14" t="s">
        <v>929</v>
      </c>
      <c r="G349" s="14" t="s">
        <v>19615</v>
      </c>
      <c r="H349" s="14" t="s">
        <v>19615</v>
      </c>
      <c r="I349" s="14" t="s">
        <v>931</v>
      </c>
      <c r="J349" s="14" t="s">
        <v>19616</v>
      </c>
    </row>
    <row r="350" spans="1:10" ht="101.25" x14ac:dyDescent="0.35">
      <c r="A350" s="29">
        <v>345</v>
      </c>
      <c r="B350" s="108" t="s">
        <v>2162</v>
      </c>
      <c r="C350" s="14" t="s">
        <v>928</v>
      </c>
      <c r="D350" s="135">
        <v>33750</v>
      </c>
      <c r="E350" s="135">
        <v>33750</v>
      </c>
      <c r="F350" s="14" t="s">
        <v>929</v>
      </c>
      <c r="G350" s="14" t="s">
        <v>19617</v>
      </c>
      <c r="H350" s="14" t="s">
        <v>19617</v>
      </c>
      <c r="I350" s="14" t="s">
        <v>931</v>
      </c>
      <c r="J350" s="14" t="s">
        <v>19618</v>
      </c>
    </row>
    <row r="351" spans="1:10" ht="81" x14ac:dyDescent="0.35">
      <c r="A351" s="14">
        <v>346</v>
      </c>
      <c r="B351" s="108" t="s">
        <v>2162</v>
      </c>
      <c r="C351" s="14" t="s">
        <v>928</v>
      </c>
      <c r="D351" s="135">
        <v>46500</v>
      </c>
      <c r="E351" s="135">
        <v>46500</v>
      </c>
      <c r="F351" s="14" t="s">
        <v>929</v>
      </c>
      <c r="G351" s="14" t="s">
        <v>19619</v>
      </c>
      <c r="H351" s="14" t="s">
        <v>19619</v>
      </c>
      <c r="I351" s="14" t="s">
        <v>931</v>
      </c>
      <c r="J351" s="14" t="s">
        <v>19620</v>
      </c>
    </row>
    <row r="352" spans="1:10" ht="81" x14ac:dyDescent="0.35">
      <c r="A352" s="29">
        <v>347</v>
      </c>
      <c r="B352" s="108" t="s">
        <v>2162</v>
      </c>
      <c r="C352" s="14" t="s">
        <v>928</v>
      </c>
      <c r="D352" s="135">
        <v>96300</v>
      </c>
      <c r="E352" s="135">
        <v>96300</v>
      </c>
      <c r="F352" s="14" t="s">
        <v>929</v>
      </c>
      <c r="G352" s="14" t="s">
        <v>19621</v>
      </c>
      <c r="H352" s="14" t="s">
        <v>19621</v>
      </c>
      <c r="I352" s="14" t="s">
        <v>931</v>
      </c>
      <c r="J352" s="14" t="s">
        <v>19622</v>
      </c>
    </row>
    <row r="353" spans="1:10" ht="81" x14ac:dyDescent="0.35">
      <c r="A353" s="14">
        <v>348</v>
      </c>
      <c r="B353" s="108" t="s">
        <v>2162</v>
      </c>
      <c r="C353" s="14" t="s">
        <v>928</v>
      </c>
      <c r="D353" s="135">
        <v>70300</v>
      </c>
      <c r="E353" s="135">
        <v>70300</v>
      </c>
      <c r="F353" s="14" t="s">
        <v>929</v>
      </c>
      <c r="G353" s="14" t="s">
        <v>19623</v>
      </c>
      <c r="H353" s="14" t="s">
        <v>19623</v>
      </c>
      <c r="I353" s="14" t="s">
        <v>931</v>
      </c>
      <c r="J353" s="14" t="s">
        <v>19624</v>
      </c>
    </row>
    <row r="354" spans="1:10" ht="60.75" x14ac:dyDescent="0.35">
      <c r="A354" s="29">
        <v>349</v>
      </c>
      <c r="B354" s="108" t="s">
        <v>2162</v>
      </c>
      <c r="C354" s="14" t="s">
        <v>928</v>
      </c>
      <c r="D354" s="135">
        <v>41730</v>
      </c>
      <c r="E354" s="135">
        <v>41730</v>
      </c>
      <c r="F354" s="14" t="s">
        <v>929</v>
      </c>
      <c r="G354" s="14" t="s">
        <v>19625</v>
      </c>
      <c r="H354" s="14" t="s">
        <v>19625</v>
      </c>
      <c r="I354" s="14" t="s">
        <v>931</v>
      </c>
      <c r="J354" s="14" t="s">
        <v>19626</v>
      </c>
    </row>
    <row r="355" spans="1:10" ht="60.75" x14ac:dyDescent="0.35">
      <c r="A355" s="14">
        <v>350</v>
      </c>
      <c r="B355" s="108" t="s">
        <v>2022</v>
      </c>
      <c r="C355" s="14" t="s">
        <v>928</v>
      </c>
      <c r="D355" s="135">
        <v>17750</v>
      </c>
      <c r="E355" s="135">
        <v>17750</v>
      </c>
      <c r="F355" s="14" t="s">
        <v>929</v>
      </c>
      <c r="G355" s="14" t="s">
        <v>19627</v>
      </c>
      <c r="H355" s="14" t="s">
        <v>19627</v>
      </c>
      <c r="I355" s="14" t="s">
        <v>931</v>
      </c>
      <c r="J355" s="14" t="s">
        <v>19628</v>
      </c>
    </row>
    <row r="356" spans="1:10" ht="60.75" x14ac:dyDescent="0.35">
      <c r="A356" s="29">
        <v>351</v>
      </c>
      <c r="B356" s="108" t="s">
        <v>2162</v>
      </c>
      <c r="C356" s="14" t="s">
        <v>928</v>
      </c>
      <c r="D356" s="135">
        <v>54000</v>
      </c>
      <c r="E356" s="135">
        <v>54000</v>
      </c>
      <c r="F356" s="14" t="s">
        <v>929</v>
      </c>
      <c r="G356" s="14" t="s">
        <v>19629</v>
      </c>
      <c r="H356" s="14" t="s">
        <v>19629</v>
      </c>
      <c r="I356" s="14" t="s">
        <v>931</v>
      </c>
      <c r="J356" s="14" t="s">
        <v>19630</v>
      </c>
    </row>
    <row r="357" spans="1:10" ht="81" x14ac:dyDescent="0.35">
      <c r="A357" s="14">
        <v>352</v>
      </c>
      <c r="B357" s="108" t="s">
        <v>8108</v>
      </c>
      <c r="C357" s="14" t="s">
        <v>928</v>
      </c>
      <c r="D357" s="135">
        <v>256000</v>
      </c>
      <c r="E357" s="135">
        <v>256000</v>
      </c>
      <c r="F357" s="14" t="s">
        <v>929</v>
      </c>
      <c r="G357" s="14" t="s">
        <v>19631</v>
      </c>
      <c r="H357" s="14" t="s">
        <v>19631</v>
      </c>
      <c r="I357" s="14" t="s">
        <v>931</v>
      </c>
      <c r="J357" s="14" t="s">
        <v>19632</v>
      </c>
    </row>
    <row r="358" spans="1:10" ht="81" x14ac:dyDescent="0.35">
      <c r="A358" s="29">
        <v>353</v>
      </c>
      <c r="B358" s="108" t="s">
        <v>8108</v>
      </c>
      <c r="C358" s="14" t="s">
        <v>928</v>
      </c>
      <c r="D358" s="135">
        <v>131400</v>
      </c>
      <c r="E358" s="135">
        <v>131400</v>
      </c>
      <c r="F358" s="14" t="s">
        <v>929</v>
      </c>
      <c r="G358" s="14" t="s">
        <v>19633</v>
      </c>
      <c r="H358" s="14" t="s">
        <v>19633</v>
      </c>
      <c r="I358" s="14" t="s">
        <v>931</v>
      </c>
      <c r="J358" s="14" t="s">
        <v>19634</v>
      </c>
    </row>
    <row r="359" spans="1:10" ht="60.75" x14ac:dyDescent="0.35">
      <c r="A359" s="14">
        <v>354</v>
      </c>
      <c r="B359" s="108" t="s">
        <v>8108</v>
      </c>
      <c r="C359" s="14" t="s">
        <v>928</v>
      </c>
      <c r="D359" s="135">
        <v>204000</v>
      </c>
      <c r="E359" s="135">
        <v>204000</v>
      </c>
      <c r="F359" s="14" t="s">
        <v>929</v>
      </c>
      <c r="G359" s="14" t="s">
        <v>19635</v>
      </c>
      <c r="H359" s="14" t="s">
        <v>19635</v>
      </c>
      <c r="I359" s="14" t="s">
        <v>931</v>
      </c>
      <c r="J359" s="14" t="s">
        <v>19636</v>
      </c>
    </row>
    <row r="360" spans="1:10" ht="101.25" x14ac:dyDescent="0.35">
      <c r="A360" s="29">
        <v>355</v>
      </c>
      <c r="B360" s="108" t="s">
        <v>19637</v>
      </c>
      <c r="C360" s="14" t="s">
        <v>968</v>
      </c>
      <c r="D360" s="184">
        <v>25252</v>
      </c>
      <c r="E360" s="184">
        <v>25252</v>
      </c>
      <c r="F360" s="14" t="s">
        <v>969</v>
      </c>
      <c r="G360" s="14" t="s">
        <v>19638</v>
      </c>
      <c r="H360" s="14" t="s">
        <v>9860</v>
      </c>
      <c r="I360" s="14" t="s">
        <v>972</v>
      </c>
      <c r="J360" s="14" t="s">
        <v>19639</v>
      </c>
    </row>
    <row r="361" spans="1:10" ht="101.25" x14ac:dyDescent="0.35">
      <c r="A361" s="14">
        <v>356</v>
      </c>
      <c r="B361" s="108" t="s">
        <v>19640</v>
      </c>
      <c r="C361" s="14" t="s">
        <v>968</v>
      </c>
      <c r="D361" s="184">
        <v>54987.3</v>
      </c>
      <c r="E361" s="184">
        <v>54987.3</v>
      </c>
      <c r="F361" s="14" t="s">
        <v>969</v>
      </c>
      <c r="G361" s="14" t="s">
        <v>19641</v>
      </c>
      <c r="H361" s="14" t="s">
        <v>19642</v>
      </c>
      <c r="I361" s="14" t="s">
        <v>972</v>
      </c>
      <c r="J361" s="14" t="s">
        <v>19643</v>
      </c>
    </row>
    <row r="362" spans="1:10" ht="81" x14ac:dyDescent="0.35">
      <c r="A362" s="29">
        <v>357</v>
      </c>
      <c r="B362" s="108" t="s">
        <v>19644</v>
      </c>
      <c r="C362" s="14" t="s">
        <v>968</v>
      </c>
      <c r="D362" s="184">
        <v>13300</v>
      </c>
      <c r="E362" s="184">
        <v>13300</v>
      </c>
      <c r="F362" s="14" t="s">
        <v>969</v>
      </c>
      <c r="G362" s="14" t="s">
        <v>19645</v>
      </c>
      <c r="H362" s="14" t="s">
        <v>19646</v>
      </c>
      <c r="I362" s="14" t="s">
        <v>972</v>
      </c>
      <c r="J362" s="14" t="s">
        <v>19647</v>
      </c>
    </row>
    <row r="363" spans="1:10" ht="81" x14ac:dyDescent="0.35">
      <c r="A363" s="14">
        <v>358</v>
      </c>
      <c r="B363" s="108" t="s">
        <v>19648</v>
      </c>
      <c r="C363" s="14" t="s">
        <v>968</v>
      </c>
      <c r="D363" s="184">
        <v>220000</v>
      </c>
      <c r="E363" s="184">
        <v>220000</v>
      </c>
      <c r="F363" s="14" t="s">
        <v>969</v>
      </c>
      <c r="G363" s="14" t="s">
        <v>19649</v>
      </c>
      <c r="H363" s="14" t="s">
        <v>19650</v>
      </c>
      <c r="I363" s="14" t="s">
        <v>972</v>
      </c>
      <c r="J363" s="14" t="s">
        <v>19651</v>
      </c>
    </row>
    <row r="364" spans="1:10" ht="81" x14ac:dyDescent="0.35">
      <c r="A364" s="29">
        <v>359</v>
      </c>
      <c r="B364" s="49" t="s">
        <v>820</v>
      </c>
      <c r="C364" s="180" t="s">
        <v>718</v>
      </c>
      <c r="D364" s="30">
        <v>364281.5</v>
      </c>
      <c r="E364" s="30">
        <v>364281.5</v>
      </c>
      <c r="F364" s="31" t="s">
        <v>713</v>
      </c>
      <c r="G364" s="31" t="s">
        <v>821</v>
      </c>
      <c r="H364" s="31" t="s">
        <v>821</v>
      </c>
      <c r="I364" s="29" t="s">
        <v>185</v>
      </c>
      <c r="J364" s="32" t="s">
        <v>26267</v>
      </c>
    </row>
    <row r="365" spans="1:10" ht="81" x14ac:dyDescent="0.35">
      <c r="A365" s="14">
        <v>360</v>
      </c>
      <c r="B365" s="434" t="s">
        <v>46314</v>
      </c>
      <c r="C365" s="430" t="s">
        <v>44424</v>
      </c>
      <c r="D365" s="447">
        <v>167991.5</v>
      </c>
      <c r="E365" s="447">
        <v>167991.5</v>
      </c>
      <c r="F365" s="8" t="s">
        <v>938</v>
      </c>
      <c r="G365" s="8" t="s">
        <v>46315</v>
      </c>
      <c r="H365" s="8" t="s">
        <v>46315</v>
      </c>
      <c r="I365" s="8" t="s">
        <v>44426</v>
      </c>
      <c r="J365" s="113" t="s">
        <v>46316</v>
      </c>
    </row>
    <row r="366" spans="1:10" ht="81" x14ac:dyDescent="0.35">
      <c r="A366" s="29">
        <v>361</v>
      </c>
      <c r="B366" s="12" t="s">
        <v>44580</v>
      </c>
      <c r="C366" s="8" t="s">
        <v>44424</v>
      </c>
      <c r="D366" s="19">
        <v>86670</v>
      </c>
      <c r="E366" s="19">
        <v>633654</v>
      </c>
      <c r="F366" s="18" t="s">
        <v>938</v>
      </c>
      <c r="G366" s="18" t="s">
        <v>45386</v>
      </c>
      <c r="H366" s="18" t="s">
        <v>45386</v>
      </c>
      <c r="I366" s="8" t="s">
        <v>44582</v>
      </c>
      <c r="J366" s="18" t="s">
        <v>46317</v>
      </c>
    </row>
    <row r="367" spans="1:10" ht="81" x14ac:dyDescent="0.35">
      <c r="A367" s="14">
        <v>362</v>
      </c>
      <c r="B367" s="12" t="s">
        <v>44580</v>
      </c>
      <c r="C367" s="8" t="s">
        <v>44424</v>
      </c>
      <c r="D367" s="19">
        <v>347750</v>
      </c>
      <c r="E367" s="19">
        <v>347750</v>
      </c>
      <c r="F367" s="18" t="s">
        <v>938</v>
      </c>
      <c r="G367" s="18" t="s">
        <v>45180</v>
      </c>
      <c r="H367" s="18" t="s">
        <v>45180</v>
      </c>
      <c r="I367" s="8" t="s">
        <v>44582</v>
      </c>
      <c r="J367" s="18" t="s">
        <v>46318</v>
      </c>
    </row>
    <row r="368" spans="1:10" ht="81" x14ac:dyDescent="0.35">
      <c r="A368" s="29">
        <v>363</v>
      </c>
      <c r="B368" s="12" t="s">
        <v>44598</v>
      </c>
      <c r="C368" s="8" t="s">
        <v>44424</v>
      </c>
      <c r="D368" s="19">
        <v>125222.1</v>
      </c>
      <c r="E368" s="19">
        <v>125228.4</v>
      </c>
      <c r="F368" s="18" t="s">
        <v>938</v>
      </c>
      <c r="G368" s="18" t="s">
        <v>46319</v>
      </c>
      <c r="H368" s="18" t="s">
        <v>46319</v>
      </c>
      <c r="I368" s="8" t="s">
        <v>44582</v>
      </c>
      <c r="J368" s="18" t="s">
        <v>46320</v>
      </c>
    </row>
    <row r="369" spans="1:10" ht="60.75" x14ac:dyDescent="0.35">
      <c r="A369" s="14">
        <v>364</v>
      </c>
      <c r="B369" s="12" t="s">
        <v>44621</v>
      </c>
      <c r="C369" s="8" t="s">
        <v>44424</v>
      </c>
      <c r="D369" s="19">
        <v>205070.85</v>
      </c>
      <c r="E369" s="19">
        <v>210311.75</v>
      </c>
      <c r="F369" s="18" t="s">
        <v>938</v>
      </c>
      <c r="G369" s="18" t="s">
        <v>46321</v>
      </c>
      <c r="H369" s="18" t="s">
        <v>46321</v>
      </c>
      <c r="I369" s="8" t="s">
        <v>44582</v>
      </c>
      <c r="J369" s="18" t="s">
        <v>46322</v>
      </c>
    </row>
    <row r="370" spans="1:10" ht="81" x14ac:dyDescent="0.35">
      <c r="A370" s="29">
        <v>365</v>
      </c>
      <c r="B370" s="12" t="s">
        <v>44615</v>
      </c>
      <c r="C370" s="8" t="s">
        <v>44424</v>
      </c>
      <c r="D370" s="19">
        <v>20850</v>
      </c>
      <c r="E370" s="19">
        <v>22129</v>
      </c>
      <c r="F370" s="18" t="s">
        <v>938</v>
      </c>
      <c r="G370" s="18" t="s">
        <v>46323</v>
      </c>
      <c r="H370" s="18" t="s">
        <v>46323</v>
      </c>
      <c r="I370" s="8" t="s">
        <v>44582</v>
      </c>
      <c r="J370" s="18" t="s">
        <v>46324</v>
      </c>
    </row>
    <row r="371" spans="1:10" ht="60.75" x14ac:dyDescent="0.35">
      <c r="A371" s="14">
        <v>366</v>
      </c>
      <c r="B371" s="12" t="s">
        <v>44621</v>
      </c>
      <c r="C371" s="8" t="s">
        <v>44424</v>
      </c>
      <c r="D371" s="19">
        <v>486333.19</v>
      </c>
      <c r="E371" s="19">
        <v>604369.86</v>
      </c>
      <c r="F371" s="18" t="s">
        <v>938</v>
      </c>
      <c r="G371" s="18" t="s">
        <v>46325</v>
      </c>
      <c r="H371" s="18" t="s">
        <v>46325</v>
      </c>
      <c r="I371" s="8" t="s">
        <v>44582</v>
      </c>
      <c r="J371" s="18" t="s">
        <v>46326</v>
      </c>
    </row>
    <row r="372" spans="1:10" ht="81" x14ac:dyDescent="0.35">
      <c r="A372" s="29">
        <v>367</v>
      </c>
      <c r="B372" s="12" t="s">
        <v>44580</v>
      </c>
      <c r="C372" s="8" t="s">
        <v>44424</v>
      </c>
      <c r="D372" s="19">
        <v>208650</v>
      </c>
      <c r="E372" s="19">
        <v>280650</v>
      </c>
      <c r="F372" s="18" t="s">
        <v>938</v>
      </c>
      <c r="G372" s="18" t="s">
        <v>46327</v>
      </c>
      <c r="H372" s="18" t="s">
        <v>46327</v>
      </c>
      <c r="I372" s="8" t="s">
        <v>44582</v>
      </c>
      <c r="J372" s="18" t="s">
        <v>46328</v>
      </c>
    </row>
    <row r="373" spans="1:10" ht="81" x14ac:dyDescent="0.35">
      <c r="A373" s="14">
        <v>368</v>
      </c>
      <c r="B373" s="434" t="s">
        <v>46329</v>
      </c>
      <c r="C373" s="430" t="s">
        <v>44424</v>
      </c>
      <c r="D373" s="440">
        <v>3000</v>
      </c>
      <c r="E373" s="440">
        <v>3000</v>
      </c>
      <c r="F373" s="8" t="s">
        <v>938</v>
      </c>
      <c r="G373" s="8" t="s">
        <v>46330</v>
      </c>
      <c r="H373" s="8" t="s">
        <v>46330</v>
      </c>
      <c r="I373" s="8" t="s">
        <v>44426</v>
      </c>
      <c r="J373" s="113" t="s">
        <v>46331</v>
      </c>
    </row>
    <row r="374" spans="1:10" ht="101.25" x14ac:dyDescent="0.35">
      <c r="A374" s="29">
        <v>369</v>
      </c>
      <c r="B374" s="437" t="s">
        <v>46332</v>
      </c>
      <c r="C374" s="430" t="s">
        <v>44424</v>
      </c>
      <c r="D374" s="439">
        <v>28462</v>
      </c>
      <c r="E374" s="439">
        <v>28462</v>
      </c>
      <c r="F374" s="8" t="s">
        <v>938</v>
      </c>
      <c r="G374" s="8" t="s">
        <v>46333</v>
      </c>
      <c r="H374" s="8" t="s">
        <v>46333</v>
      </c>
      <c r="I374" s="8" t="s">
        <v>44426</v>
      </c>
      <c r="J374" s="113" t="s">
        <v>46334</v>
      </c>
    </row>
    <row r="375" spans="1:10" ht="101.25" x14ac:dyDescent="0.35">
      <c r="A375" s="14">
        <v>370</v>
      </c>
      <c r="B375" s="12" t="s">
        <v>480</v>
      </c>
      <c r="C375" s="7" t="s">
        <v>297</v>
      </c>
      <c r="D375" s="46">
        <v>3500</v>
      </c>
      <c r="E375" s="47">
        <v>3500</v>
      </c>
      <c r="F375" s="7" t="s">
        <v>33</v>
      </c>
      <c r="G375" s="8" t="s">
        <v>484</v>
      </c>
      <c r="H375" s="8" t="s">
        <v>483</v>
      </c>
      <c r="I375" s="7" t="s">
        <v>156</v>
      </c>
      <c r="J375" s="8" t="s">
        <v>26268</v>
      </c>
    </row>
    <row r="376" spans="1:10" ht="81" x14ac:dyDescent="0.35">
      <c r="A376" s="29">
        <v>371</v>
      </c>
      <c r="B376" s="124" t="s">
        <v>19654</v>
      </c>
      <c r="C376" s="114" t="s">
        <v>949</v>
      </c>
      <c r="D376" s="132">
        <v>5004000</v>
      </c>
      <c r="E376" s="134">
        <v>5010000</v>
      </c>
      <c r="F376" s="114" t="s">
        <v>1073</v>
      </c>
      <c r="G376" s="114" t="s">
        <v>19655</v>
      </c>
      <c r="H376" s="114" t="s">
        <v>19655</v>
      </c>
      <c r="I376" s="115" t="s">
        <v>951</v>
      </c>
      <c r="J376" s="116" t="s">
        <v>19656</v>
      </c>
    </row>
    <row r="377" spans="1:10" ht="60.75" x14ac:dyDescent="0.35">
      <c r="A377" s="14">
        <v>372</v>
      </c>
      <c r="B377" s="124" t="s">
        <v>19657</v>
      </c>
      <c r="C377" s="114" t="s">
        <v>949</v>
      </c>
      <c r="D377" s="132">
        <v>75000</v>
      </c>
      <c r="E377" s="134">
        <v>75000</v>
      </c>
      <c r="F377" s="114" t="s">
        <v>938</v>
      </c>
      <c r="G377" s="114" t="s">
        <v>19658</v>
      </c>
      <c r="H377" s="114" t="s">
        <v>19658</v>
      </c>
      <c r="I377" s="115" t="s">
        <v>951</v>
      </c>
      <c r="J377" s="116" t="s">
        <v>19659</v>
      </c>
    </row>
    <row r="378" spans="1:10" ht="60.75" x14ac:dyDescent="0.35">
      <c r="A378" s="29">
        <v>373</v>
      </c>
      <c r="B378" s="124" t="s">
        <v>19660</v>
      </c>
      <c r="C378" s="114" t="s">
        <v>949</v>
      </c>
      <c r="D378" s="132">
        <v>2600</v>
      </c>
      <c r="E378" s="134">
        <v>2600</v>
      </c>
      <c r="F378" s="114" t="s">
        <v>938</v>
      </c>
      <c r="G378" s="114" t="s">
        <v>19661</v>
      </c>
      <c r="H378" s="114" t="s">
        <v>19661</v>
      </c>
      <c r="I378" s="116" t="s">
        <v>951</v>
      </c>
      <c r="J378" s="116" t="s">
        <v>19662</v>
      </c>
    </row>
    <row r="379" spans="1:10" ht="60.75" x14ac:dyDescent="0.35">
      <c r="A379" s="14">
        <v>374</v>
      </c>
      <c r="B379" s="124" t="s">
        <v>17955</v>
      </c>
      <c r="C379" s="114" t="s">
        <v>949</v>
      </c>
      <c r="D379" s="132">
        <v>30000</v>
      </c>
      <c r="E379" s="134">
        <v>30000</v>
      </c>
      <c r="F379" s="114" t="s">
        <v>938</v>
      </c>
      <c r="G379" s="114" t="s">
        <v>957</v>
      </c>
      <c r="H379" s="114" t="s">
        <v>957</v>
      </c>
      <c r="I379" s="115" t="s">
        <v>951</v>
      </c>
      <c r="J379" s="116" t="s">
        <v>19663</v>
      </c>
    </row>
    <row r="380" spans="1:10" ht="60.75" x14ac:dyDescent="0.35">
      <c r="A380" s="29">
        <v>375</v>
      </c>
      <c r="B380" s="124" t="s">
        <v>17955</v>
      </c>
      <c r="C380" s="114" t="s">
        <v>949</v>
      </c>
      <c r="D380" s="132">
        <v>30000</v>
      </c>
      <c r="E380" s="134">
        <v>30000</v>
      </c>
      <c r="F380" s="114" t="s">
        <v>938</v>
      </c>
      <c r="G380" s="114" t="s">
        <v>957</v>
      </c>
      <c r="H380" s="114" t="s">
        <v>957</v>
      </c>
      <c r="I380" s="116" t="s">
        <v>951</v>
      </c>
      <c r="J380" s="116" t="s">
        <v>19664</v>
      </c>
    </row>
    <row r="381" spans="1:10" ht="60.75" x14ac:dyDescent="0.35">
      <c r="A381" s="14">
        <v>376</v>
      </c>
      <c r="B381" s="124" t="s">
        <v>19665</v>
      </c>
      <c r="C381" s="114" t="s">
        <v>949</v>
      </c>
      <c r="D381" s="132">
        <v>25000</v>
      </c>
      <c r="E381" s="134">
        <v>25000</v>
      </c>
      <c r="F381" s="114" t="s">
        <v>938</v>
      </c>
      <c r="G381" s="114" t="s">
        <v>19666</v>
      </c>
      <c r="H381" s="114" t="s">
        <v>19666</v>
      </c>
      <c r="I381" s="115" t="s">
        <v>951</v>
      </c>
      <c r="J381" s="116" t="s">
        <v>19667</v>
      </c>
    </row>
    <row r="382" spans="1:10" ht="60.75" x14ac:dyDescent="0.35">
      <c r="A382" s="29">
        <v>377</v>
      </c>
      <c r="B382" s="124" t="s">
        <v>19668</v>
      </c>
      <c r="C382" s="114" t="s">
        <v>949</v>
      </c>
      <c r="D382" s="132">
        <v>41409</v>
      </c>
      <c r="E382" s="134">
        <v>41409</v>
      </c>
      <c r="F382" s="114" t="s">
        <v>938</v>
      </c>
      <c r="G382" s="114" t="s">
        <v>19669</v>
      </c>
      <c r="H382" s="114" t="s">
        <v>19669</v>
      </c>
      <c r="I382" s="115" t="s">
        <v>951</v>
      </c>
      <c r="J382" s="116" t="s">
        <v>19670</v>
      </c>
    </row>
    <row r="383" spans="1:10" ht="40.5" x14ac:dyDescent="0.35">
      <c r="A383" s="14">
        <v>378</v>
      </c>
      <c r="B383" s="124" t="s">
        <v>2849</v>
      </c>
      <c r="C383" s="114" t="s">
        <v>949</v>
      </c>
      <c r="D383" s="132">
        <v>32000</v>
      </c>
      <c r="E383" s="134">
        <v>32000</v>
      </c>
      <c r="F383" s="114" t="s">
        <v>938</v>
      </c>
      <c r="G383" s="114" t="s">
        <v>3307</v>
      </c>
      <c r="H383" s="114" t="s">
        <v>3307</v>
      </c>
      <c r="I383" s="116" t="s">
        <v>951</v>
      </c>
      <c r="J383" s="116" t="s">
        <v>19671</v>
      </c>
    </row>
    <row r="384" spans="1:10" ht="60.75" x14ac:dyDescent="0.35">
      <c r="A384" s="29">
        <v>379</v>
      </c>
      <c r="B384" s="124" t="s">
        <v>17955</v>
      </c>
      <c r="C384" s="114" t="s">
        <v>949</v>
      </c>
      <c r="D384" s="132">
        <v>60000</v>
      </c>
      <c r="E384" s="134">
        <v>60000</v>
      </c>
      <c r="F384" s="114" t="s">
        <v>938</v>
      </c>
      <c r="G384" s="114" t="s">
        <v>15280</v>
      </c>
      <c r="H384" s="114" t="s">
        <v>15280</v>
      </c>
      <c r="I384" s="115" t="s">
        <v>951</v>
      </c>
      <c r="J384" s="116" t="s">
        <v>19672</v>
      </c>
    </row>
    <row r="385" spans="1:10" ht="60.75" x14ac:dyDescent="0.35">
      <c r="A385" s="14">
        <v>380</v>
      </c>
      <c r="B385" s="124" t="s">
        <v>19673</v>
      </c>
      <c r="C385" s="114" t="s">
        <v>949</v>
      </c>
      <c r="D385" s="132">
        <v>8980</v>
      </c>
      <c r="E385" s="134">
        <v>8980</v>
      </c>
      <c r="F385" s="114" t="s">
        <v>938</v>
      </c>
      <c r="G385" s="114" t="s">
        <v>18355</v>
      </c>
      <c r="H385" s="114" t="s">
        <v>18355</v>
      </c>
      <c r="I385" s="116" t="s">
        <v>951</v>
      </c>
      <c r="J385" s="116" t="s">
        <v>19674</v>
      </c>
    </row>
    <row r="386" spans="1:10" ht="81" x14ac:dyDescent="0.35">
      <c r="A386" s="29">
        <v>381</v>
      </c>
      <c r="B386" s="124" t="s">
        <v>19675</v>
      </c>
      <c r="C386" s="114" t="s">
        <v>949</v>
      </c>
      <c r="D386" s="132">
        <v>31732</v>
      </c>
      <c r="E386" s="132">
        <v>31732</v>
      </c>
      <c r="F386" s="114" t="s">
        <v>938</v>
      </c>
      <c r="G386" s="114" t="s">
        <v>19676</v>
      </c>
      <c r="H386" s="114" t="s">
        <v>19676</v>
      </c>
      <c r="I386" s="115" t="s">
        <v>951</v>
      </c>
      <c r="J386" s="116" t="s">
        <v>19677</v>
      </c>
    </row>
    <row r="387" spans="1:10" ht="60.75" x14ac:dyDescent="0.35">
      <c r="A387" s="14">
        <v>382</v>
      </c>
      <c r="B387" s="124" t="s">
        <v>19678</v>
      </c>
      <c r="C387" s="114" t="s">
        <v>949</v>
      </c>
      <c r="D387" s="132">
        <v>33400</v>
      </c>
      <c r="E387" s="134">
        <v>33400</v>
      </c>
      <c r="F387" s="114" t="s">
        <v>938</v>
      </c>
      <c r="G387" s="114" t="s">
        <v>19679</v>
      </c>
      <c r="H387" s="114" t="s">
        <v>19679</v>
      </c>
      <c r="I387" s="115" t="s">
        <v>951</v>
      </c>
      <c r="J387" s="116" t="s">
        <v>19680</v>
      </c>
    </row>
    <row r="388" spans="1:10" ht="60.75" x14ac:dyDescent="0.35">
      <c r="A388" s="29">
        <v>383</v>
      </c>
      <c r="B388" s="124" t="s">
        <v>19681</v>
      </c>
      <c r="C388" s="114" t="s">
        <v>949</v>
      </c>
      <c r="D388" s="132">
        <v>7000</v>
      </c>
      <c r="E388" s="132">
        <v>7000</v>
      </c>
      <c r="F388" s="114" t="s">
        <v>938</v>
      </c>
      <c r="G388" s="114" t="s">
        <v>19682</v>
      </c>
      <c r="H388" s="114" t="s">
        <v>19682</v>
      </c>
      <c r="I388" s="115" t="s">
        <v>951</v>
      </c>
      <c r="J388" s="116" t="s">
        <v>19683</v>
      </c>
    </row>
    <row r="389" spans="1:10" ht="81" x14ac:dyDescent="0.35">
      <c r="A389" s="14">
        <v>384</v>
      </c>
      <c r="B389" s="108" t="s">
        <v>1181</v>
      </c>
      <c r="C389" s="14" t="s">
        <v>1182</v>
      </c>
      <c r="D389" s="184">
        <v>18500</v>
      </c>
      <c r="E389" s="184">
        <v>18061.599999999999</v>
      </c>
      <c r="F389" s="14" t="s">
        <v>1183</v>
      </c>
      <c r="G389" s="121" t="s">
        <v>19684</v>
      </c>
      <c r="H389" s="121" t="s">
        <v>19684</v>
      </c>
      <c r="I389" s="121" t="s">
        <v>13171</v>
      </c>
      <c r="J389" s="14" t="s">
        <v>19685</v>
      </c>
    </row>
    <row r="390" spans="1:10" ht="60.75" x14ac:dyDescent="0.35">
      <c r="A390" s="29">
        <v>385</v>
      </c>
      <c r="B390" s="209" t="s">
        <v>1187</v>
      </c>
      <c r="C390" s="14" t="s">
        <v>1182</v>
      </c>
      <c r="D390" s="184">
        <v>8900</v>
      </c>
      <c r="E390" s="184">
        <v>8900</v>
      </c>
      <c r="F390" s="14" t="s">
        <v>1183</v>
      </c>
      <c r="G390" s="121" t="s">
        <v>19686</v>
      </c>
      <c r="H390" s="121" t="s">
        <v>19686</v>
      </c>
      <c r="I390" s="121" t="s">
        <v>13171</v>
      </c>
      <c r="J390" s="14" t="s">
        <v>19687</v>
      </c>
    </row>
    <row r="391" spans="1:10" ht="60.75" x14ac:dyDescent="0.35">
      <c r="A391" s="14">
        <v>386</v>
      </c>
      <c r="B391" s="108" t="s">
        <v>19688</v>
      </c>
      <c r="C391" s="14" t="s">
        <v>1182</v>
      </c>
      <c r="D391" s="184">
        <v>68000</v>
      </c>
      <c r="E391" s="184">
        <v>68000</v>
      </c>
      <c r="F391" s="14" t="s">
        <v>1183</v>
      </c>
      <c r="G391" s="121" t="s">
        <v>19689</v>
      </c>
      <c r="H391" s="121" t="s">
        <v>19689</v>
      </c>
      <c r="I391" s="121" t="s">
        <v>13171</v>
      </c>
      <c r="J391" s="14" t="s">
        <v>19690</v>
      </c>
    </row>
    <row r="392" spans="1:10" ht="101.25" x14ac:dyDescent="0.35">
      <c r="A392" s="29">
        <v>387</v>
      </c>
      <c r="B392" s="209" t="s">
        <v>1195</v>
      </c>
      <c r="C392" s="14" t="s">
        <v>1182</v>
      </c>
      <c r="D392" s="184">
        <v>29000</v>
      </c>
      <c r="E392" s="184">
        <v>28997</v>
      </c>
      <c r="F392" s="14" t="s">
        <v>1183</v>
      </c>
      <c r="G392" s="121" t="s">
        <v>19691</v>
      </c>
      <c r="H392" s="121" t="s">
        <v>19691</v>
      </c>
      <c r="I392" s="121" t="s">
        <v>13171</v>
      </c>
      <c r="J392" s="14" t="s">
        <v>19692</v>
      </c>
    </row>
    <row r="393" spans="1:10" ht="202.5" x14ac:dyDescent="0.35">
      <c r="A393" s="14">
        <v>388</v>
      </c>
      <c r="B393" s="108" t="s">
        <v>19693</v>
      </c>
      <c r="C393" s="14" t="s">
        <v>1182</v>
      </c>
      <c r="D393" s="184">
        <v>32035.8</v>
      </c>
      <c r="E393" s="184">
        <v>32035.8</v>
      </c>
      <c r="F393" s="14" t="s">
        <v>33</v>
      </c>
      <c r="G393" s="121" t="s">
        <v>19694</v>
      </c>
      <c r="H393" s="121" t="s">
        <v>19695</v>
      </c>
      <c r="I393" s="121" t="s">
        <v>13171</v>
      </c>
      <c r="J393" s="14" t="s">
        <v>19696</v>
      </c>
    </row>
    <row r="394" spans="1:10" ht="202.5" x14ac:dyDescent="0.35">
      <c r="A394" s="29">
        <v>389</v>
      </c>
      <c r="B394" s="108" t="s">
        <v>19697</v>
      </c>
      <c r="C394" s="14" t="s">
        <v>1182</v>
      </c>
      <c r="D394" s="184">
        <v>12775.8</v>
      </c>
      <c r="E394" s="184">
        <v>12775.8</v>
      </c>
      <c r="F394" s="14" t="s">
        <v>33</v>
      </c>
      <c r="G394" s="121" t="s">
        <v>19698</v>
      </c>
      <c r="H394" s="121" t="s">
        <v>19699</v>
      </c>
      <c r="I394" s="121" t="s">
        <v>13171</v>
      </c>
      <c r="J394" s="14" t="s">
        <v>19700</v>
      </c>
    </row>
    <row r="395" spans="1:10" ht="222.75" x14ac:dyDescent="0.35">
      <c r="A395" s="14">
        <v>390</v>
      </c>
      <c r="B395" s="108" t="s">
        <v>7634</v>
      </c>
      <c r="C395" s="14" t="s">
        <v>1182</v>
      </c>
      <c r="D395" s="184">
        <v>41726.79</v>
      </c>
      <c r="E395" s="184">
        <v>41726.79</v>
      </c>
      <c r="F395" s="14" t="s">
        <v>33</v>
      </c>
      <c r="G395" s="121" t="s">
        <v>19701</v>
      </c>
      <c r="H395" s="121" t="s">
        <v>19702</v>
      </c>
      <c r="I395" s="121" t="s">
        <v>13171</v>
      </c>
      <c r="J395" s="14" t="s">
        <v>19703</v>
      </c>
    </row>
    <row r="396" spans="1:10" ht="182.25" x14ac:dyDescent="0.35">
      <c r="A396" s="29">
        <v>391</v>
      </c>
      <c r="B396" s="108" t="s">
        <v>19704</v>
      </c>
      <c r="C396" s="14" t="s">
        <v>1182</v>
      </c>
      <c r="D396" s="184">
        <v>8474.4</v>
      </c>
      <c r="E396" s="184">
        <v>8474.4</v>
      </c>
      <c r="F396" s="14" t="s">
        <v>33</v>
      </c>
      <c r="G396" s="121" t="s">
        <v>19705</v>
      </c>
      <c r="H396" s="121" t="s">
        <v>19706</v>
      </c>
      <c r="I396" s="121" t="s">
        <v>13171</v>
      </c>
      <c r="J396" s="14" t="s">
        <v>19707</v>
      </c>
    </row>
    <row r="397" spans="1:10" ht="60.75" x14ac:dyDescent="0.35">
      <c r="A397" s="14">
        <v>392</v>
      </c>
      <c r="B397" s="108" t="s">
        <v>19708</v>
      </c>
      <c r="C397" s="14" t="s">
        <v>1182</v>
      </c>
      <c r="D397" s="184">
        <v>18000</v>
      </c>
      <c r="E397" s="184">
        <v>18000</v>
      </c>
      <c r="F397" s="14" t="s">
        <v>1183</v>
      </c>
      <c r="G397" s="121" t="s">
        <v>19709</v>
      </c>
      <c r="H397" s="121" t="s">
        <v>19709</v>
      </c>
      <c r="I397" s="121" t="s">
        <v>13171</v>
      </c>
      <c r="J397" s="14" t="s">
        <v>19710</v>
      </c>
    </row>
    <row r="398" spans="1:10" ht="60.75" x14ac:dyDescent="0.35">
      <c r="A398" s="29">
        <v>393</v>
      </c>
      <c r="B398" s="108" t="s">
        <v>19711</v>
      </c>
      <c r="C398" s="14" t="s">
        <v>1182</v>
      </c>
      <c r="D398" s="184">
        <v>6500</v>
      </c>
      <c r="E398" s="184">
        <v>6500</v>
      </c>
      <c r="F398" s="14" t="s">
        <v>1183</v>
      </c>
      <c r="G398" s="121" t="s">
        <v>19712</v>
      </c>
      <c r="H398" s="121" t="s">
        <v>19712</v>
      </c>
      <c r="I398" s="121" t="s">
        <v>13171</v>
      </c>
      <c r="J398" s="14" t="s">
        <v>19713</v>
      </c>
    </row>
    <row r="399" spans="1:10" ht="81" x14ac:dyDescent="0.35">
      <c r="A399" s="14">
        <v>394</v>
      </c>
      <c r="B399" s="108" t="s">
        <v>19714</v>
      </c>
      <c r="C399" s="14" t="s">
        <v>1182</v>
      </c>
      <c r="D399" s="184">
        <v>15000</v>
      </c>
      <c r="E399" s="184">
        <v>14980</v>
      </c>
      <c r="F399" s="14" t="s">
        <v>1183</v>
      </c>
      <c r="G399" s="121" t="s">
        <v>19715</v>
      </c>
      <c r="H399" s="121" t="s">
        <v>19715</v>
      </c>
      <c r="I399" s="121" t="s">
        <v>13171</v>
      </c>
      <c r="J399" s="14" t="s">
        <v>19716</v>
      </c>
    </row>
    <row r="400" spans="1:10" ht="60.75" x14ac:dyDescent="0.35">
      <c r="A400" s="29">
        <v>395</v>
      </c>
      <c r="B400" s="108" t="s">
        <v>19717</v>
      </c>
      <c r="C400" s="14" t="s">
        <v>937</v>
      </c>
      <c r="D400" s="139">
        <v>35000</v>
      </c>
      <c r="E400" s="139">
        <f>D400</f>
        <v>35000</v>
      </c>
      <c r="F400" s="14" t="s">
        <v>1502</v>
      </c>
      <c r="G400" s="14" t="s">
        <v>19718</v>
      </c>
      <c r="H400" s="14" t="s">
        <v>19718</v>
      </c>
      <c r="I400" s="9" t="s">
        <v>13197</v>
      </c>
      <c r="J400" s="9" t="s">
        <v>26269</v>
      </c>
    </row>
    <row r="401" spans="1:10" ht="40.5" x14ac:dyDescent="0.35">
      <c r="A401" s="14">
        <v>396</v>
      </c>
      <c r="B401" s="108" t="s">
        <v>19719</v>
      </c>
      <c r="C401" s="14" t="s">
        <v>937</v>
      </c>
      <c r="D401" s="139">
        <v>2675</v>
      </c>
      <c r="E401" s="139">
        <f>D401</f>
        <v>2675</v>
      </c>
      <c r="F401" s="14" t="s">
        <v>1502</v>
      </c>
      <c r="G401" s="14" t="s">
        <v>19720</v>
      </c>
      <c r="H401" s="14" t="s">
        <v>19720</v>
      </c>
      <c r="I401" s="9" t="s">
        <v>13197</v>
      </c>
      <c r="J401" s="9" t="s">
        <v>26270</v>
      </c>
    </row>
    <row r="402" spans="1:10" ht="60.75" x14ac:dyDescent="0.35">
      <c r="A402" s="29">
        <v>397</v>
      </c>
      <c r="B402" s="108" t="s">
        <v>19721</v>
      </c>
      <c r="C402" s="14" t="s">
        <v>937</v>
      </c>
      <c r="D402" s="139">
        <v>13304</v>
      </c>
      <c r="E402" s="139">
        <f>D402</f>
        <v>13304</v>
      </c>
      <c r="F402" s="14" t="s">
        <v>1502</v>
      </c>
      <c r="G402" s="14" t="s">
        <v>19722</v>
      </c>
      <c r="H402" s="14" t="s">
        <v>19722</v>
      </c>
      <c r="I402" s="9" t="s">
        <v>13197</v>
      </c>
      <c r="J402" s="9" t="s">
        <v>26271</v>
      </c>
    </row>
    <row r="403" spans="1:10" ht="60.75" x14ac:dyDescent="0.35">
      <c r="A403" s="14">
        <v>398</v>
      </c>
      <c r="B403" s="108" t="s">
        <v>19723</v>
      </c>
      <c r="C403" s="14" t="s">
        <v>937</v>
      </c>
      <c r="D403" s="139">
        <v>251771</v>
      </c>
      <c r="E403" s="139">
        <f>D403</f>
        <v>251771</v>
      </c>
      <c r="F403" s="14" t="s">
        <v>1502</v>
      </c>
      <c r="G403" s="14" t="s">
        <v>19724</v>
      </c>
      <c r="H403" s="14" t="s">
        <v>19724</v>
      </c>
      <c r="I403" s="9" t="s">
        <v>13197</v>
      </c>
      <c r="J403" s="9" t="s">
        <v>26272</v>
      </c>
    </row>
    <row r="404" spans="1:10" ht="101.25" x14ac:dyDescent="0.35">
      <c r="A404" s="29">
        <v>399</v>
      </c>
      <c r="B404" s="108" t="s">
        <v>3670</v>
      </c>
      <c r="C404" s="14" t="s">
        <v>937</v>
      </c>
      <c r="D404" s="139">
        <v>196236.93</v>
      </c>
      <c r="E404" s="139">
        <v>196240.14</v>
      </c>
      <c r="F404" s="14" t="s">
        <v>938</v>
      </c>
      <c r="G404" s="14" t="s">
        <v>19725</v>
      </c>
      <c r="H404" s="14" t="s">
        <v>19725</v>
      </c>
      <c r="I404" s="14" t="s">
        <v>940</v>
      </c>
      <c r="J404" s="14" t="s">
        <v>19726</v>
      </c>
    </row>
    <row r="405" spans="1:10" ht="162" x14ac:dyDescent="0.35">
      <c r="A405" s="14">
        <v>400</v>
      </c>
      <c r="B405" s="108" t="s">
        <v>19727</v>
      </c>
      <c r="C405" s="14" t="s">
        <v>937</v>
      </c>
      <c r="D405" s="139">
        <v>14150</v>
      </c>
      <c r="E405" s="139">
        <v>14150</v>
      </c>
      <c r="F405" s="14" t="s">
        <v>938</v>
      </c>
      <c r="G405" s="14" t="s">
        <v>19728</v>
      </c>
      <c r="H405" s="14" t="s">
        <v>19728</v>
      </c>
      <c r="I405" s="14" t="s">
        <v>940</v>
      </c>
      <c r="J405" s="14" t="s">
        <v>19729</v>
      </c>
    </row>
    <row r="406" spans="1:10" ht="121.5" x14ac:dyDescent="0.35">
      <c r="A406" s="29">
        <v>401</v>
      </c>
      <c r="B406" s="108" t="s">
        <v>19730</v>
      </c>
      <c r="C406" s="14" t="s">
        <v>937</v>
      </c>
      <c r="D406" s="139">
        <v>5435</v>
      </c>
      <c r="E406" s="139">
        <v>7335</v>
      </c>
      <c r="F406" s="14" t="s">
        <v>938</v>
      </c>
      <c r="G406" s="14" t="s">
        <v>19731</v>
      </c>
      <c r="H406" s="14" t="s">
        <v>19731</v>
      </c>
      <c r="I406" s="14" t="s">
        <v>940</v>
      </c>
      <c r="J406" s="14" t="s">
        <v>19732</v>
      </c>
    </row>
    <row r="407" spans="1:10" ht="60.75" x14ac:dyDescent="0.35">
      <c r="A407" s="14">
        <v>402</v>
      </c>
      <c r="B407" s="108" t="s">
        <v>19733</v>
      </c>
      <c r="C407" s="14" t="s">
        <v>937</v>
      </c>
      <c r="D407" s="139">
        <v>3025</v>
      </c>
      <c r="E407" s="139">
        <v>5110</v>
      </c>
      <c r="F407" s="14" t="s">
        <v>938</v>
      </c>
      <c r="G407" s="14" t="s">
        <v>19734</v>
      </c>
      <c r="H407" s="14" t="s">
        <v>19734</v>
      </c>
      <c r="I407" s="14" t="s">
        <v>940</v>
      </c>
      <c r="J407" s="14" t="s">
        <v>19735</v>
      </c>
    </row>
    <row r="408" spans="1:10" ht="81" x14ac:dyDescent="0.35">
      <c r="A408" s="29">
        <v>403</v>
      </c>
      <c r="B408" s="108" t="s">
        <v>19736</v>
      </c>
      <c r="C408" s="14" t="s">
        <v>937</v>
      </c>
      <c r="D408" s="139">
        <v>3582.36</v>
      </c>
      <c r="E408" s="139">
        <v>3613.5</v>
      </c>
      <c r="F408" s="14" t="s">
        <v>938</v>
      </c>
      <c r="G408" s="14" t="s">
        <v>19737</v>
      </c>
      <c r="H408" s="14" t="s">
        <v>19737</v>
      </c>
      <c r="I408" s="14" t="s">
        <v>940</v>
      </c>
      <c r="J408" s="14" t="s">
        <v>19738</v>
      </c>
    </row>
    <row r="409" spans="1:10" ht="81" x14ac:dyDescent="0.35">
      <c r="A409" s="14">
        <v>404</v>
      </c>
      <c r="B409" s="108" t="s">
        <v>7452</v>
      </c>
      <c r="C409" s="14" t="s">
        <v>937</v>
      </c>
      <c r="D409" s="139">
        <v>2321.9</v>
      </c>
      <c r="E409" s="139">
        <v>2321.9</v>
      </c>
      <c r="F409" s="14" t="s">
        <v>938</v>
      </c>
      <c r="G409" s="14" t="s">
        <v>19739</v>
      </c>
      <c r="H409" s="14" t="s">
        <v>19739</v>
      </c>
      <c r="I409" s="14" t="s">
        <v>940</v>
      </c>
      <c r="J409" s="14" t="s">
        <v>19740</v>
      </c>
    </row>
    <row r="410" spans="1:10" ht="81" x14ac:dyDescent="0.35">
      <c r="A410" s="29">
        <v>405</v>
      </c>
      <c r="B410" s="108" t="s">
        <v>19741</v>
      </c>
      <c r="C410" s="14" t="s">
        <v>937</v>
      </c>
      <c r="D410" s="139">
        <v>22245.3</v>
      </c>
      <c r="E410" s="139">
        <v>22245.3</v>
      </c>
      <c r="F410" s="14" t="s">
        <v>938</v>
      </c>
      <c r="G410" s="14" t="s">
        <v>19742</v>
      </c>
      <c r="H410" s="14" t="s">
        <v>19742</v>
      </c>
      <c r="I410" s="14" t="s">
        <v>940</v>
      </c>
      <c r="J410" s="14" t="s">
        <v>19743</v>
      </c>
    </row>
    <row r="411" spans="1:10" ht="60.75" x14ac:dyDescent="0.35">
      <c r="A411" s="14">
        <v>406</v>
      </c>
      <c r="B411" s="108" t="s">
        <v>1016</v>
      </c>
      <c r="C411" s="14" t="s">
        <v>937</v>
      </c>
      <c r="D411" s="139">
        <v>231120</v>
      </c>
      <c r="E411" s="139">
        <v>543240</v>
      </c>
      <c r="F411" s="14" t="s">
        <v>938</v>
      </c>
      <c r="G411" s="14" t="s">
        <v>19744</v>
      </c>
      <c r="H411" s="14" t="s">
        <v>19744</v>
      </c>
      <c r="I411" s="14" t="s">
        <v>940</v>
      </c>
      <c r="J411" s="14" t="s">
        <v>19745</v>
      </c>
    </row>
    <row r="412" spans="1:10" ht="81" x14ac:dyDescent="0.35">
      <c r="A412" s="29">
        <v>407</v>
      </c>
      <c r="B412" s="108" t="s">
        <v>7999</v>
      </c>
      <c r="C412" s="14" t="s">
        <v>937</v>
      </c>
      <c r="D412" s="139">
        <v>11000</v>
      </c>
      <c r="E412" s="139">
        <v>11001.8</v>
      </c>
      <c r="F412" s="14" t="s">
        <v>938</v>
      </c>
      <c r="G412" s="14" t="s">
        <v>19746</v>
      </c>
      <c r="H412" s="14" t="s">
        <v>19746</v>
      </c>
      <c r="I412" s="14" t="s">
        <v>940</v>
      </c>
      <c r="J412" s="14" t="s">
        <v>19747</v>
      </c>
    </row>
    <row r="413" spans="1:10" ht="40.5" x14ac:dyDescent="0.35">
      <c r="A413" s="14">
        <v>408</v>
      </c>
      <c r="B413" s="108" t="s">
        <v>19748</v>
      </c>
      <c r="C413" s="14" t="s">
        <v>2250</v>
      </c>
      <c r="D413" s="135">
        <v>1670</v>
      </c>
      <c r="E413" s="135">
        <v>1670</v>
      </c>
      <c r="F413" s="117" t="s">
        <v>938</v>
      </c>
      <c r="G413" s="14" t="s">
        <v>19749</v>
      </c>
      <c r="H413" s="14" t="s">
        <v>19749</v>
      </c>
      <c r="I413" s="14" t="s">
        <v>7160</v>
      </c>
      <c r="J413" s="14" t="s">
        <v>26273</v>
      </c>
    </row>
    <row r="414" spans="1:10" ht="40.5" x14ac:dyDescent="0.35">
      <c r="A414" s="29">
        <v>409</v>
      </c>
      <c r="B414" s="108" t="s">
        <v>19750</v>
      </c>
      <c r="C414" s="14" t="s">
        <v>2250</v>
      </c>
      <c r="D414" s="135">
        <v>2220</v>
      </c>
      <c r="E414" s="135">
        <v>2220</v>
      </c>
      <c r="F414" s="117" t="s">
        <v>938</v>
      </c>
      <c r="G414" s="14" t="s">
        <v>19751</v>
      </c>
      <c r="H414" s="14" t="s">
        <v>19751</v>
      </c>
      <c r="I414" s="14" t="s">
        <v>7160</v>
      </c>
      <c r="J414" s="14" t="s">
        <v>26274</v>
      </c>
    </row>
    <row r="415" spans="1:10" ht="121.5" x14ac:dyDescent="0.35">
      <c r="A415" s="14">
        <v>410</v>
      </c>
      <c r="B415" s="108" t="s">
        <v>19752</v>
      </c>
      <c r="C415" s="14" t="s">
        <v>959</v>
      </c>
      <c r="D415" s="139">
        <v>6800</v>
      </c>
      <c r="E415" s="139">
        <f>D415</f>
        <v>6800</v>
      </c>
      <c r="F415" s="117" t="s">
        <v>938</v>
      </c>
      <c r="G415" s="14" t="s">
        <v>19753</v>
      </c>
      <c r="H415" s="14" t="s">
        <v>19753</v>
      </c>
      <c r="I415" s="14" t="s">
        <v>19167</v>
      </c>
      <c r="J415" s="14" t="s">
        <v>19754</v>
      </c>
    </row>
    <row r="416" spans="1:10" ht="60.75" x14ac:dyDescent="0.35">
      <c r="A416" s="29">
        <v>411</v>
      </c>
      <c r="B416" s="108" t="s">
        <v>19755</v>
      </c>
      <c r="C416" s="14" t="s">
        <v>959</v>
      </c>
      <c r="D416" s="139">
        <v>78000</v>
      </c>
      <c r="E416" s="139">
        <f>D416</f>
        <v>78000</v>
      </c>
      <c r="F416" s="117" t="s">
        <v>938</v>
      </c>
      <c r="G416" s="14" t="s">
        <v>19756</v>
      </c>
      <c r="H416" s="14" t="s">
        <v>19756</v>
      </c>
      <c r="I416" s="14" t="s">
        <v>19167</v>
      </c>
      <c r="J416" s="14" t="s">
        <v>19757</v>
      </c>
    </row>
    <row r="417" spans="1:10" ht="60.75" x14ac:dyDescent="0.35">
      <c r="A417" s="14">
        <v>412</v>
      </c>
      <c r="B417" s="108" t="s">
        <v>19758</v>
      </c>
      <c r="C417" s="14" t="s">
        <v>1056</v>
      </c>
      <c r="D417" s="197">
        <v>690</v>
      </c>
      <c r="E417" s="197">
        <v>690</v>
      </c>
      <c r="F417" s="14" t="s">
        <v>37942</v>
      </c>
      <c r="G417" s="14" t="s">
        <v>19759</v>
      </c>
      <c r="H417" s="14" t="s">
        <v>19759</v>
      </c>
      <c r="I417" s="14" t="s">
        <v>1058</v>
      </c>
      <c r="J417" s="14" t="s">
        <v>19760</v>
      </c>
    </row>
    <row r="418" spans="1:10" ht="101.25" x14ac:dyDescent="0.35">
      <c r="A418" s="29">
        <v>413</v>
      </c>
      <c r="B418" s="208" t="s">
        <v>19761</v>
      </c>
      <c r="C418" s="14" t="s">
        <v>1167</v>
      </c>
      <c r="D418" s="210">
        <v>126474</v>
      </c>
      <c r="E418" s="210">
        <v>126474</v>
      </c>
      <c r="F418" s="192" t="s">
        <v>37942</v>
      </c>
      <c r="G418" s="192" t="s">
        <v>19762</v>
      </c>
      <c r="H418" s="192" t="s">
        <v>19763</v>
      </c>
      <c r="I418" s="14" t="s">
        <v>1169</v>
      </c>
      <c r="J418" s="14" t="s">
        <v>19764</v>
      </c>
    </row>
    <row r="419" spans="1:10" ht="101.25" x14ac:dyDescent="0.35">
      <c r="A419" s="14">
        <v>414</v>
      </c>
      <c r="B419" s="108" t="s">
        <v>19765</v>
      </c>
      <c r="C419" s="14" t="s">
        <v>1167</v>
      </c>
      <c r="D419" s="135">
        <v>64270</v>
      </c>
      <c r="E419" s="135">
        <v>64270</v>
      </c>
      <c r="F419" s="14" t="s">
        <v>37942</v>
      </c>
      <c r="G419" s="14" t="s">
        <v>19766</v>
      </c>
      <c r="H419" s="14" t="s">
        <v>19766</v>
      </c>
      <c r="I419" s="14" t="s">
        <v>1169</v>
      </c>
      <c r="J419" s="14" t="s">
        <v>19767</v>
      </c>
    </row>
    <row r="420" spans="1:10" ht="60.75" x14ac:dyDescent="0.35">
      <c r="A420" s="29">
        <v>415</v>
      </c>
      <c r="B420" s="108" t="s">
        <v>964</v>
      </c>
      <c r="C420" s="14" t="s">
        <v>928</v>
      </c>
      <c r="D420" s="135">
        <v>6000</v>
      </c>
      <c r="E420" s="135">
        <v>6000</v>
      </c>
      <c r="F420" s="14" t="s">
        <v>929</v>
      </c>
      <c r="G420" s="14" t="s">
        <v>5154</v>
      </c>
      <c r="H420" s="14" t="s">
        <v>5154</v>
      </c>
      <c r="I420" s="14" t="s">
        <v>931</v>
      </c>
      <c r="J420" s="14" t="s">
        <v>19768</v>
      </c>
    </row>
    <row r="421" spans="1:10" ht="60.75" x14ac:dyDescent="0.35">
      <c r="A421" s="14">
        <v>416</v>
      </c>
      <c r="B421" s="108" t="s">
        <v>2162</v>
      </c>
      <c r="C421" s="14" t="s">
        <v>928</v>
      </c>
      <c r="D421" s="135">
        <v>125000</v>
      </c>
      <c r="E421" s="135">
        <v>125000</v>
      </c>
      <c r="F421" s="14" t="s">
        <v>929</v>
      </c>
      <c r="G421" s="14" t="s">
        <v>19769</v>
      </c>
      <c r="H421" s="14" t="s">
        <v>19769</v>
      </c>
      <c r="I421" s="14" t="s">
        <v>931</v>
      </c>
      <c r="J421" s="14" t="s">
        <v>19770</v>
      </c>
    </row>
    <row r="422" spans="1:10" ht="81" x14ac:dyDescent="0.35">
      <c r="A422" s="29">
        <v>417</v>
      </c>
      <c r="B422" s="108" t="s">
        <v>8108</v>
      </c>
      <c r="C422" s="14" t="s">
        <v>928</v>
      </c>
      <c r="D422" s="135">
        <v>213900</v>
      </c>
      <c r="E422" s="135">
        <v>213900</v>
      </c>
      <c r="F422" s="14" t="s">
        <v>929</v>
      </c>
      <c r="G422" s="14" t="s">
        <v>19771</v>
      </c>
      <c r="H422" s="14" t="s">
        <v>19771</v>
      </c>
      <c r="I422" s="14" t="s">
        <v>931</v>
      </c>
      <c r="J422" s="14" t="s">
        <v>19772</v>
      </c>
    </row>
    <row r="423" spans="1:10" ht="60.75" x14ac:dyDescent="0.35">
      <c r="A423" s="14">
        <v>418</v>
      </c>
      <c r="B423" s="108" t="s">
        <v>2519</v>
      </c>
      <c r="C423" s="14" t="s">
        <v>928</v>
      </c>
      <c r="D423" s="135">
        <v>60000</v>
      </c>
      <c r="E423" s="135">
        <v>60000</v>
      </c>
      <c r="F423" s="14" t="s">
        <v>929</v>
      </c>
      <c r="G423" s="14" t="s">
        <v>19208</v>
      </c>
      <c r="H423" s="14" t="s">
        <v>19208</v>
      </c>
      <c r="I423" s="14" t="s">
        <v>931</v>
      </c>
      <c r="J423" s="14" t="s">
        <v>19773</v>
      </c>
    </row>
    <row r="424" spans="1:10" ht="60.75" x14ac:dyDescent="0.35">
      <c r="A424" s="29">
        <v>419</v>
      </c>
      <c r="B424" s="108" t="s">
        <v>2519</v>
      </c>
      <c r="C424" s="14" t="s">
        <v>928</v>
      </c>
      <c r="D424" s="135">
        <v>55005</v>
      </c>
      <c r="E424" s="135">
        <v>55005</v>
      </c>
      <c r="F424" s="14" t="s">
        <v>929</v>
      </c>
      <c r="G424" s="14" t="s">
        <v>19774</v>
      </c>
      <c r="H424" s="14" t="s">
        <v>19774</v>
      </c>
      <c r="I424" s="14" t="s">
        <v>931</v>
      </c>
      <c r="J424" s="14" t="s">
        <v>19775</v>
      </c>
    </row>
    <row r="425" spans="1:10" ht="81" x14ac:dyDescent="0.35">
      <c r="A425" s="14">
        <v>420</v>
      </c>
      <c r="B425" s="108" t="s">
        <v>3732</v>
      </c>
      <c r="C425" s="14" t="s">
        <v>928</v>
      </c>
      <c r="D425" s="135">
        <v>7500</v>
      </c>
      <c r="E425" s="135">
        <v>7500</v>
      </c>
      <c r="F425" s="14" t="s">
        <v>929</v>
      </c>
      <c r="G425" s="14" t="s">
        <v>13093</v>
      </c>
      <c r="H425" s="14" t="s">
        <v>13093</v>
      </c>
      <c r="I425" s="14" t="s">
        <v>931</v>
      </c>
      <c r="J425" s="14" t="s">
        <v>19776</v>
      </c>
    </row>
    <row r="426" spans="1:10" ht="81" x14ac:dyDescent="0.35">
      <c r="A426" s="29">
        <v>421</v>
      </c>
      <c r="B426" s="108" t="s">
        <v>3732</v>
      </c>
      <c r="C426" s="14" t="s">
        <v>928</v>
      </c>
      <c r="D426" s="135">
        <v>10000</v>
      </c>
      <c r="E426" s="135">
        <v>10000</v>
      </c>
      <c r="F426" s="14" t="s">
        <v>929</v>
      </c>
      <c r="G426" s="14" t="s">
        <v>15367</v>
      </c>
      <c r="H426" s="14" t="s">
        <v>15367</v>
      </c>
      <c r="I426" s="14" t="s">
        <v>931</v>
      </c>
      <c r="J426" s="14" t="s">
        <v>19777</v>
      </c>
    </row>
    <row r="427" spans="1:10" ht="81" x14ac:dyDescent="0.35">
      <c r="A427" s="14">
        <v>422</v>
      </c>
      <c r="B427" s="108" t="s">
        <v>3732</v>
      </c>
      <c r="C427" s="14" t="s">
        <v>928</v>
      </c>
      <c r="D427" s="135">
        <v>7500</v>
      </c>
      <c r="E427" s="135">
        <v>7500</v>
      </c>
      <c r="F427" s="14" t="s">
        <v>929</v>
      </c>
      <c r="G427" s="14" t="s">
        <v>13093</v>
      </c>
      <c r="H427" s="14" t="s">
        <v>13093</v>
      </c>
      <c r="I427" s="14" t="s">
        <v>931</v>
      </c>
      <c r="J427" s="14" t="s">
        <v>19778</v>
      </c>
    </row>
    <row r="428" spans="1:10" ht="81" x14ac:dyDescent="0.35">
      <c r="A428" s="29">
        <v>423</v>
      </c>
      <c r="B428" s="108" t="s">
        <v>3732</v>
      </c>
      <c r="C428" s="14" t="s">
        <v>928</v>
      </c>
      <c r="D428" s="135">
        <v>10000</v>
      </c>
      <c r="E428" s="135">
        <v>10000</v>
      </c>
      <c r="F428" s="14" t="s">
        <v>929</v>
      </c>
      <c r="G428" s="14" t="s">
        <v>15367</v>
      </c>
      <c r="H428" s="14" t="s">
        <v>15367</v>
      </c>
      <c r="I428" s="14" t="s">
        <v>931</v>
      </c>
      <c r="J428" s="14" t="s">
        <v>19779</v>
      </c>
    </row>
    <row r="429" spans="1:10" ht="81" x14ac:dyDescent="0.35">
      <c r="A429" s="14">
        <v>424</v>
      </c>
      <c r="B429" s="108" t="s">
        <v>3732</v>
      </c>
      <c r="C429" s="14" t="s">
        <v>928</v>
      </c>
      <c r="D429" s="135">
        <v>7500</v>
      </c>
      <c r="E429" s="135">
        <v>7500</v>
      </c>
      <c r="F429" s="14" t="s">
        <v>929</v>
      </c>
      <c r="G429" s="14" t="s">
        <v>13093</v>
      </c>
      <c r="H429" s="14" t="s">
        <v>13093</v>
      </c>
      <c r="I429" s="14" t="s">
        <v>931</v>
      </c>
      <c r="J429" s="14" t="s">
        <v>19780</v>
      </c>
    </row>
    <row r="430" spans="1:10" ht="81" x14ac:dyDescent="0.35">
      <c r="A430" s="29">
        <v>425</v>
      </c>
      <c r="B430" s="249" t="s">
        <v>3732</v>
      </c>
      <c r="C430" s="232" t="s">
        <v>928</v>
      </c>
      <c r="D430" s="252">
        <v>10000</v>
      </c>
      <c r="E430" s="252">
        <v>10000</v>
      </c>
      <c r="F430" s="232" t="s">
        <v>929</v>
      </c>
      <c r="G430" s="232" t="s">
        <v>15367</v>
      </c>
      <c r="H430" s="232" t="s">
        <v>15367</v>
      </c>
      <c r="I430" s="232" t="s">
        <v>931</v>
      </c>
      <c r="J430" s="232" t="s">
        <v>19781</v>
      </c>
    </row>
    <row r="431" spans="1:10" ht="60.75" x14ac:dyDescent="0.35">
      <c r="A431" s="14">
        <v>426</v>
      </c>
      <c r="B431" s="16" t="s">
        <v>34227</v>
      </c>
      <c r="C431" s="18" t="s">
        <v>28712</v>
      </c>
      <c r="D431" s="19">
        <v>41500</v>
      </c>
      <c r="E431" s="19">
        <v>41500</v>
      </c>
      <c r="F431" s="18" t="s">
        <v>37942</v>
      </c>
      <c r="G431" s="18" t="s">
        <v>34228</v>
      </c>
      <c r="H431" s="18" t="s">
        <v>34229</v>
      </c>
      <c r="I431" s="18" t="s">
        <v>28714</v>
      </c>
      <c r="J431" s="18" t="s">
        <v>34230</v>
      </c>
    </row>
    <row r="432" spans="1:10" ht="81" x14ac:dyDescent="0.35">
      <c r="A432" s="29">
        <v>427</v>
      </c>
      <c r="B432" s="16" t="s">
        <v>34231</v>
      </c>
      <c r="C432" s="18" t="s">
        <v>28712</v>
      </c>
      <c r="D432" s="19">
        <v>3450</v>
      </c>
      <c r="E432" s="19">
        <v>3450</v>
      </c>
      <c r="F432" s="18" t="s">
        <v>37942</v>
      </c>
      <c r="G432" s="18" t="s">
        <v>34232</v>
      </c>
      <c r="H432" s="18" t="s">
        <v>34233</v>
      </c>
      <c r="I432" s="18" t="s">
        <v>28714</v>
      </c>
      <c r="J432" s="18" t="s">
        <v>34234</v>
      </c>
    </row>
    <row r="433" spans="1:10" ht="60.75" x14ac:dyDescent="0.35">
      <c r="A433" s="14">
        <v>428</v>
      </c>
      <c r="B433" s="16" t="s">
        <v>32795</v>
      </c>
      <c r="C433" s="18" t="s">
        <v>28712</v>
      </c>
      <c r="D433" s="19">
        <v>96300</v>
      </c>
      <c r="E433" s="19">
        <v>96300</v>
      </c>
      <c r="F433" s="18" t="s">
        <v>37942</v>
      </c>
      <c r="G433" s="18" t="s">
        <v>32796</v>
      </c>
      <c r="H433" s="18" t="s">
        <v>34235</v>
      </c>
      <c r="I433" s="18" t="s">
        <v>28714</v>
      </c>
      <c r="J433" s="18" t="s">
        <v>34236</v>
      </c>
    </row>
    <row r="434" spans="1:10" ht="60.75" x14ac:dyDescent="0.35">
      <c r="A434" s="29">
        <v>429</v>
      </c>
      <c r="B434" s="16" t="s">
        <v>30240</v>
      </c>
      <c r="C434" s="18" t="s">
        <v>28712</v>
      </c>
      <c r="D434" s="19">
        <v>43664.56</v>
      </c>
      <c r="E434" s="19">
        <v>43664.56</v>
      </c>
      <c r="F434" s="18" t="s">
        <v>37942</v>
      </c>
      <c r="G434" s="18" t="s">
        <v>34237</v>
      </c>
      <c r="H434" s="18" t="s">
        <v>34238</v>
      </c>
      <c r="I434" s="18" t="s">
        <v>28714</v>
      </c>
      <c r="J434" s="18" t="s">
        <v>34239</v>
      </c>
    </row>
    <row r="435" spans="1:10" ht="60.75" x14ac:dyDescent="0.35">
      <c r="A435" s="14">
        <v>430</v>
      </c>
      <c r="B435" s="16" t="s">
        <v>34240</v>
      </c>
      <c r="C435" s="18" t="s">
        <v>28712</v>
      </c>
      <c r="D435" s="19">
        <v>8560</v>
      </c>
      <c r="E435" s="19">
        <v>8560</v>
      </c>
      <c r="F435" s="18" t="s">
        <v>37942</v>
      </c>
      <c r="G435" s="18" t="s">
        <v>34241</v>
      </c>
      <c r="H435" s="18" t="s">
        <v>34241</v>
      </c>
      <c r="I435" s="18" t="s">
        <v>28714</v>
      </c>
      <c r="J435" s="18" t="s">
        <v>34242</v>
      </c>
    </row>
    <row r="436" spans="1:10" ht="60.75" x14ac:dyDescent="0.35">
      <c r="A436" s="29">
        <v>431</v>
      </c>
      <c r="B436" s="16" t="s">
        <v>29498</v>
      </c>
      <c r="C436" s="18" t="s">
        <v>28712</v>
      </c>
      <c r="D436" s="19">
        <v>36900</v>
      </c>
      <c r="E436" s="19">
        <v>36900</v>
      </c>
      <c r="F436" s="18" t="s">
        <v>37942</v>
      </c>
      <c r="G436" s="18" t="s">
        <v>34243</v>
      </c>
      <c r="H436" s="18" t="s">
        <v>34244</v>
      </c>
      <c r="I436" s="18" t="s">
        <v>28714</v>
      </c>
      <c r="J436" s="18" t="s">
        <v>34245</v>
      </c>
    </row>
    <row r="437" spans="1:10" ht="60.75" x14ac:dyDescent="0.35">
      <c r="A437" s="14">
        <v>432</v>
      </c>
      <c r="B437" s="16" t="s">
        <v>34246</v>
      </c>
      <c r="C437" s="18" t="s">
        <v>28712</v>
      </c>
      <c r="D437" s="19">
        <v>10700</v>
      </c>
      <c r="E437" s="19">
        <v>10700</v>
      </c>
      <c r="F437" s="18" t="s">
        <v>37942</v>
      </c>
      <c r="G437" s="18" t="s">
        <v>34247</v>
      </c>
      <c r="H437" s="18" t="s">
        <v>34248</v>
      </c>
      <c r="I437" s="18" t="s">
        <v>28714</v>
      </c>
      <c r="J437" s="18" t="s">
        <v>34249</v>
      </c>
    </row>
    <row r="438" spans="1:10" ht="81" x14ac:dyDescent="0.35">
      <c r="A438" s="29">
        <v>433</v>
      </c>
      <c r="B438" s="16" t="s">
        <v>30240</v>
      </c>
      <c r="C438" s="18" t="s">
        <v>28712</v>
      </c>
      <c r="D438" s="19">
        <v>63800</v>
      </c>
      <c r="E438" s="19">
        <v>63800</v>
      </c>
      <c r="F438" s="18" t="s">
        <v>37942</v>
      </c>
      <c r="G438" s="18" t="s">
        <v>34250</v>
      </c>
      <c r="H438" s="18" t="s">
        <v>34251</v>
      </c>
      <c r="I438" s="18" t="s">
        <v>28714</v>
      </c>
      <c r="J438" s="18" t="s">
        <v>34252</v>
      </c>
    </row>
    <row r="439" spans="1:10" ht="60.75" x14ac:dyDescent="0.35">
      <c r="A439" s="14">
        <v>434</v>
      </c>
      <c r="B439" s="16" t="s">
        <v>30240</v>
      </c>
      <c r="C439" s="18" t="s">
        <v>28712</v>
      </c>
      <c r="D439" s="19">
        <v>93900</v>
      </c>
      <c r="E439" s="19">
        <v>93900</v>
      </c>
      <c r="F439" s="18" t="s">
        <v>37942</v>
      </c>
      <c r="G439" s="18" t="s">
        <v>34253</v>
      </c>
      <c r="H439" s="18" t="s">
        <v>34254</v>
      </c>
      <c r="I439" s="18" t="s">
        <v>28714</v>
      </c>
      <c r="J439" s="18" t="s">
        <v>34255</v>
      </c>
    </row>
    <row r="440" spans="1:10" ht="81" x14ac:dyDescent="0.35">
      <c r="A440" s="29">
        <v>435</v>
      </c>
      <c r="B440" s="16" t="s">
        <v>22622</v>
      </c>
      <c r="C440" s="18" t="s">
        <v>28712</v>
      </c>
      <c r="D440" s="19">
        <v>2542320</v>
      </c>
      <c r="E440" s="19">
        <v>2542320</v>
      </c>
      <c r="F440" s="18" t="s">
        <v>10162</v>
      </c>
      <c r="G440" s="18" t="s">
        <v>34256</v>
      </c>
      <c r="H440" s="18" t="s">
        <v>34257</v>
      </c>
      <c r="I440" s="18" t="s">
        <v>29223</v>
      </c>
      <c r="J440" s="18" t="s">
        <v>34258</v>
      </c>
    </row>
    <row r="441" spans="1:10" ht="81" x14ac:dyDescent="0.35">
      <c r="A441" s="14">
        <v>436</v>
      </c>
      <c r="B441" s="16" t="s">
        <v>22622</v>
      </c>
      <c r="C441" s="18" t="s">
        <v>28712</v>
      </c>
      <c r="D441" s="19">
        <v>4526100</v>
      </c>
      <c r="E441" s="19">
        <v>4526100</v>
      </c>
      <c r="F441" s="18" t="s">
        <v>10162</v>
      </c>
      <c r="G441" s="18" t="s">
        <v>34259</v>
      </c>
      <c r="H441" s="18" t="s">
        <v>34260</v>
      </c>
      <c r="I441" s="18" t="s">
        <v>29223</v>
      </c>
      <c r="J441" s="18" t="s">
        <v>34261</v>
      </c>
    </row>
    <row r="442" spans="1:10" ht="60.75" x14ac:dyDescent="0.35">
      <c r="A442" s="29">
        <v>437</v>
      </c>
      <c r="B442" s="16" t="s">
        <v>29498</v>
      </c>
      <c r="C442" s="18" t="s">
        <v>28712</v>
      </c>
      <c r="D442" s="19">
        <v>68587</v>
      </c>
      <c r="E442" s="19">
        <v>68587</v>
      </c>
      <c r="F442" s="18" t="s">
        <v>37942</v>
      </c>
      <c r="G442" s="18" t="s">
        <v>34262</v>
      </c>
      <c r="H442" s="18" t="s">
        <v>34263</v>
      </c>
      <c r="I442" s="18" t="s">
        <v>28714</v>
      </c>
      <c r="J442" s="18" t="s">
        <v>34264</v>
      </c>
    </row>
    <row r="443" spans="1:10" ht="60.75" x14ac:dyDescent="0.35">
      <c r="A443" s="14">
        <v>438</v>
      </c>
      <c r="B443" s="16" t="s">
        <v>32309</v>
      </c>
      <c r="C443" s="18" t="s">
        <v>28712</v>
      </c>
      <c r="D443" s="19">
        <v>8750</v>
      </c>
      <c r="E443" s="19">
        <v>8750</v>
      </c>
      <c r="F443" s="18" t="s">
        <v>37942</v>
      </c>
      <c r="G443" s="18" t="s">
        <v>32310</v>
      </c>
      <c r="H443" s="18" t="s">
        <v>34265</v>
      </c>
      <c r="I443" s="18" t="s">
        <v>28714</v>
      </c>
      <c r="J443" s="18" t="s">
        <v>34264</v>
      </c>
    </row>
    <row r="444" spans="1:10" ht="60.75" x14ac:dyDescent="0.35">
      <c r="A444" s="29">
        <v>439</v>
      </c>
      <c r="B444" s="16" t="s">
        <v>30240</v>
      </c>
      <c r="C444" s="18" t="s">
        <v>28712</v>
      </c>
      <c r="D444" s="19">
        <v>84102</v>
      </c>
      <c r="E444" s="19">
        <v>84102</v>
      </c>
      <c r="F444" s="18" t="s">
        <v>37942</v>
      </c>
      <c r="G444" s="18" t="s">
        <v>34266</v>
      </c>
      <c r="H444" s="18" t="s">
        <v>34267</v>
      </c>
      <c r="I444" s="18" t="s">
        <v>28714</v>
      </c>
      <c r="J444" s="18" t="s">
        <v>34268</v>
      </c>
    </row>
    <row r="445" spans="1:10" ht="60.75" x14ac:dyDescent="0.35">
      <c r="A445" s="14">
        <v>440</v>
      </c>
      <c r="B445" s="16" t="s">
        <v>29693</v>
      </c>
      <c r="C445" s="18" t="s">
        <v>28712</v>
      </c>
      <c r="D445" s="19">
        <v>15729</v>
      </c>
      <c r="E445" s="19">
        <v>15729</v>
      </c>
      <c r="F445" s="18" t="s">
        <v>37942</v>
      </c>
      <c r="G445" s="18" t="s">
        <v>33082</v>
      </c>
      <c r="H445" s="18" t="s">
        <v>34269</v>
      </c>
      <c r="I445" s="18" t="s">
        <v>28714</v>
      </c>
      <c r="J445" s="18" t="s">
        <v>34270</v>
      </c>
    </row>
    <row r="446" spans="1:10" ht="60.75" x14ac:dyDescent="0.35">
      <c r="A446" s="29">
        <v>441</v>
      </c>
      <c r="B446" s="16" t="s">
        <v>29704</v>
      </c>
      <c r="C446" s="18" t="s">
        <v>28712</v>
      </c>
      <c r="D446" s="19">
        <v>51422.5</v>
      </c>
      <c r="E446" s="19">
        <v>51422.5</v>
      </c>
      <c r="F446" s="18" t="s">
        <v>37942</v>
      </c>
      <c r="G446" s="18" t="s">
        <v>34271</v>
      </c>
      <c r="H446" s="18" t="s">
        <v>34272</v>
      </c>
      <c r="I446" s="18" t="s">
        <v>28714</v>
      </c>
      <c r="J446" s="18" t="s">
        <v>34273</v>
      </c>
    </row>
    <row r="447" spans="1:10" ht="182.25" x14ac:dyDescent="0.35">
      <c r="A447" s="14">
        <v>442</v>
      </c>
      <c r="B447" s="108" t="s">
        <v>38283</v>
      </c>
      <c r="C447" s="14" t="s">
        <v>36749</v>
      </c>
      <c r="D447" s="197">
        <v>3292800</v>
      </c>
      <c r="E447" s="197">
        <v>3292800</v>
      </c>
      <c r="F447" s="14" t="s">
        <v>8746</v>
      </c>
      <c r="G447" s="14" t="s">
        <v>38284</v>
      </c>
      <c r="H447" s="14" t="s">
        <v>38285</v>
      </c>
      <c r="I447" s="14" t="s">
        <v>5949</v>
      </c>
      <c r="J447" s="14" t="s">
        <v>38295</v>
      </c>
    </row>
    <row r="448" spans="1:10" ht="162" x14ac:dyDescent="0.35">
      <c r="A448" s="29">
        <v>443</v>
      </c>
      <c r="B448" s="108" t="s">
        <v>38286</v>
      </c>
      <c r="C448" s="14" t="s">
        <v>36749</v>
      </c>
      <c r="D448" s="197">
        <v>690000</v>
      </c>
      <c r="E448" s="197">
        <v>690000</v>
      </c>
      <c r="F448" s="14" t="s">
        <v>8746</v>
      </c>
      <c r="G448" s="14" t="s">
        <v>38287</v>
      </c>
      <c r="H448" s="14" t="s">
        <v>38288</v>
      </c>
      <c r="I448" s="14" t="s">
        <v>5949</v>
      </c>
      <c r="J448" s="14" t="s">
        <v>38296</v>
      </c>
    </row>
    <row r="449" spans="1:10" ht="60.75" x14ac:dyDescent="0.35">
      <c r="A449" s="14">
        <v>444</v>
      </c>
      <c r="B449" s="108" t="s">
        <v>38131</v>
      </c>
      <c r="C449" s="14" t="s">
        <v>36749</v>
      </c>
      <c r="D449" s="197">
        <v>5790</v>
      </c>
      <c r="E449" s="197">
        <f t="shared" ref="E449:E479" si="6">D449</f>
        <v>5790</v>
      </c>
      <c r="F449" s="14" t="s">
        <v>33</v>
      </c>
      <c r="G449" s="14" t="s">
        <v>38289</v>
      </c>
      <c r="H449" s="14" t="str">
        <f t="shared" ref="H449:H479" si="7">G449</f>
        <v>บริษัท เอ เอส ไซน์ จำกัด 5,790.00 บาท</v>
      </c>
      <c r="I449" s="14" t="s">
        <v>38260</v>
      </c>
      <c r="J449" s="14" t="s">
        <v>38297</v>
      </c>
    </row>
    <row r="450" spans="1:10" ht="60.75" x14ac:dyDescent="0.35">
      <c r="A450" s="29">
        <v>445</v>
      </c>
      <c r="B450" s="108" t="s">
        <v>8718</v>
      </c>
      <c r="C450" s="14" t="s">
        <v>36749</v>
      </c>
      <c r="D450" s="197">
        <v>15435</v>
      </c>
      <c r="E450" s="197">
        <f t="shared" si="6"/>
        <v>15435</v>
      </c>
      <c r="F450" s="14" t="s">
        <v>33</v>
      </c>
      <c r="G450" s="14" t="s">
        <v>38290</v>
      </c>
      <c r="H450" s="14" t="str">
        <f t="shared" si="7"/>
        <v>บริษัท สยามยูนิแคร์ จำกัด 15,435.00 บาท</v>
      </c>
      <c r="I450" s="14" t="s">
        <v>38260</v>
      </c>
      <c r="J450" s="14" t="s">
        <v>38298</v>
      </c>
    </row>
    <row r="451" spans="1:10" ht="81" x14ac:dyDescent="0.35">
      <c r="A451" s="14">
        <v>446</v>
      </c>
      <c r="B451" s="108" t="s">
        <v>38131</v>
      </c>
      <c r="C451" s="14" t="s">
        <v>36749</v>
      </c>
      <c r="D451" s="197">
        <v>37340</v>
      </c>
      <c r="E451" s="197">
        <f t="shared" si="6"/>
        <v>37340</v>
      </c>
      <c r="F451" s="14" t="s">
        <v>33</v>
      </c>
      <c r="G451" s="14" t="s">
        <v>38291</v>
      </c>
      <c r="H451" s="14" t="str">
        <f t="shared" si="7"/>
        <v>บริษัท พยาธิภัณฑ์อินเตอร์เนชั่นแนล จำกัด 37,340.00 บาท</v>
      </c>
      <c r="I451" s="14" t="s">
        <v>38260</v>
      </c>
      <c r="J451" s="14" t="s">
        <v>38299</v>
      </c>
    </row>
    <row r="452" spans="1:10" ht="101.25" x14ac:dyDescent="0.35">
      <c r="A452" s="29">
        <v>447</v>
      </c>
      <c r="B452" s="108" t="s">
        <v>43506</v>
      </c>
      <c r="C452" s="7" t="s">
        <v>42281</v>
      </c>
      <c r="D452" s="139">
        <v>30816</v>
      </c>
      <c r="E452" s="139">
        <v>30816</v>
      </c>
      <c r="F452" s="14" t="s">
        <v>37942</v>
      </c>
      <c r="G452" s="8" t="s">
        <v>43507</v>
      </c>
      <c r="H452" s="8" t="s">
        <v>43507</v>
      </c>
      <c r="I452" s="121" t="s">
        <v>972</v>
      </c>
      <c r="J452" s="8" t="s">
        <v>43508</v>
      </c>
    </row>
    <row r="453" spans="1:10" ht="60.75" x14ac:dyDescent="0.35">
      <c r="A453" s="14">
        <v>448</v>
      </c>
      <c r="B453" s="108" t="s">
        <v>42520</v>
      </c>
      <c r="C453" s="7" t="s">
        <v>42281</v>
      </c>
      <c r="D453" s="139">
        <v>27400</v>
      </c>
      <c r="E453" s="139">
        <v>27713</v>
      </c>
      <c r="F453" s="14" t="s">
        <v>37942</v>
      </c>
      <c r="G453" s="8" t="s">
        <v>43509</v>
      </c>
      <c r="H453" s="8" t="s">
        <v>43509</v>
      </c>
      <c r="I453" s="121" t="s">
        <v>972</v>
      </c>
      <c r="J453" s="8" t="s">
        <v>43510</v>
      </c>
    </row>
    <row r="454" spans="1:10" ht="81" x14ac:dyDescent="0.35">
      <c r="A454" s="29">
        <v>449</v>
      </c>
      <c r="B454" s="108" t="s">
        <v>43511</v>
      </c>
      <c r="C454" s="7" t="s">
        <v>42281</v>
      </c>
      <c r="D454" s="139">
        <v>6195.3</v>
      </c>
      <c r="E454" s="139">
        <v>6195.3</v>
      </c>
      <c r="F454" s="14" t="s">
        <v>37942</v>
      </c>
      <c r="G454" s="8" t="s">
        <v>43512</v>
      </c>
      <c r="H454" s="8" t="s">
        <v>43512</v>
      </c>
      <c r="I454" s="121" t="s">
        <v>972</v>
      </c>
      <c r="J454" s="8" t="s">
        <v>43513</v>
      </c>
    </row>
    <row r="455" spans="1:10" ht="81" x14ac:dyDescent="0.35">
      <c r="A455" s="14">
        <v>450</v>
      </c>
      <c r="B455" s="108" t="s">
        <v>43514</v>
      </c>
      <c r="C455" s="7" t="s">
        <v>42281</v>
      </c>
      <c r="D455" s="139">
        <v>68000</v>
      </c>
      <c r="E455" s="139">
        <v>68000</v>
      </c>
      <c r="F455" s="14" t="s">
        <v>37942</v>
      </c>
      <c r="G455" s="8" t="s">
        <v>43515</v>
      </c>
      <c r="H455" s="8" t="s">
        <v>43515</v>
      </c>
      <c r="I455" s="121" t="s">
        <v>972</v>
      </c>
      <c r="J455" s="8" t="s">
        <v>43516</v>
      </c>
    </row>
    <row r="456" spans="1:10" ht="121.5" x14ac:dyDescent="0.35">
      <c r="A456" s="29">
        <v>451</v>
      </c>
      <c r="B456" s="108" t="s">
        <v>43517</v>
      </c>
      <c r="C456" s="7" t="s">
        <v>42281</v>
      </c>
      <c r="D456" s="139">
        <v>48000</v>
      </c>
      <c r="E456" s="139">
        <v>48000</v>
      </c>
      <c r="F456" s="14" t="s">
        <v>37942</v>
      </c>
      <c r="G456" s="8" t="s">
        <v>43518</v>
      </c>
      <c r="H456" s="8" t="s">
        <v>43518</v>
      </c>
      <c r="I456" s="121" t="s">
        <v>972</v>
      </c>
      <c r="J456" s="8" t="s">
        <v>43519</v>
      </c>
    </row>
    <row r="457" spans="1:10" ht="60.75" x14ac:dyDescent="0.35">
      <c r="A457" s="14">
        <v>452</v>
      </c>
      <c r="B457" s="108" t="s">
        <v>43520</v>
      </c>
      <c r="C457" s="7" t="s">
        <v>42281</v>
      </c>
      <c r="D457" s="139">
        <v>5400</v>
      </c>
      <c r="E457" s="139">
        <v>8280</v>
      </c>
      <c r="F457" s="14" t="s">
        <v>37942</v>
      </c>
      <c r="G457" s="8" t="s">
        <v>43521</v>
      </c>
      <c r="H457" s="8" t="s">
        <v>43521</v>
      </c>
      <c r="I457" s="121" t="s">
        <v>972</v>
      </c>
      <c r="J457" s="8" t="s">
        <v>43522</v>
      </c>
    </row>
    <row r="458" spans="1:10" ht="60.75" x14ac:dyDescent="0.35">
      <c r="A458" s="29">
        <v>453</v>
      </c>
      <c r="B458" s="108" t="s">
        <v>42386</v>
      </c>
      <c r="C458" s="7" t="s">
        <v>42281</v>
      </c>
      <c r="D458" s="139">
        <v>5718.08</v>
      </c>
      <c r="E458" s="139">
        <v>5787.56</v>
      </c>
      <c r="F458" s="14" t="s">
        <v>37942</v>
      </c>
      <c r="G458" s="8" t="s">
        <v>43523</v>
      </c>
      <c r="H458" s="8" t="s">
        <v>43523</v>
      </c>
      <c r="I458" s="121" t="s">
        <v>972</v>
      </c>
      <c r="J458" s="8" t="s">
        <v>43524</v>
      </c>
    </row>
    <row r="459" spans="1:10" ht="101.25" x14ac:dyDescent="0.35">
      <c r="A459" s="14">
        <v>454</v>
      </c>
      <c r="B459" s="108" t="s">
        <v>43525</v>
      </c>
      <c r="C459" s="7" t="s">
        <v>42281</v>
      </c>
      <c r="D459" s="139">
        <v>5350</v>
      </c>
      <c r="E459" s="139">
        <v>5350</v>
      </c>
      <c r="F459" s="14" t="s">
        <v>37942</v>
      </c>
      <c r="G459" s="8" t="s">
        <v>43526</v>
      </c>
      <c r="H459" s="8" t="s">
        <v>43526</v>
      </c>
      <c r="I459" s="121" t="s">
        <v>972</v>
      </c>
      <c r="J459" s="8" t="s">
        <v>43527</v>
      </c>
    </row>
    <row r="460" spans="1:10" ht="81" x14ac:dyDescent="0.35">
      <c r="A460" s="29">
        <v>455</v>
      </c>
      <c r="B460" s="108" t="s">
        <v>42386</v>
      </c>
      <c r="C460" s="7" t="s">
        <v>42281</v>
      </c>
      <c r="D460" s="139">
        <v>17100</v>
      </c>
      <c r="E460" s="139">
        <v>25102.799999999999</v>
      </c>
      <c r="F460" s="14" t="s">
        <v>37942</v>
      </c>
      <c r="G460" s="8" t="s">
        <v>43528</v>
      </c>
      <c r="H460" s="8" t="s">
        <v>43528</v>
      </c>
      <c r="I460" s="121" t="s">
        <v>972</v>
      </c>
      <c r="J460" s="8" t="s">
        <v>43529</v>
      </c>
    </row>
    <row r="461" spans="1:10" ht="141.75" x14ac:dyDescent="0.35">
      <c r="A461" s="14">
        <v>456</v>
      </c>
      <c r="B461" s="108" t="s">
        <v>43530</v>
      </c>
      <c r="C461" s="7" t="s">
        <v>42281</v>
      </c>
      <c r="D461" s="139">
        <v>5564</v>
      </c>
      <c r="E461" s="139">
        <v>5564</v>
      </c>
      <c r="F461" s="14" t="s">
        <v>37942</v>
      </c>
      <c r="G461" s="8" t="s">
        <v>43531</v>
      </c>
      <c r="H461" s="8" t="s">
        <v>43531</v>
      </c>
      <c r="I461" s="121" t="s">
        <v>972</v>
      </c>
      <c r="J461" s="8" t="s">
        <v>43532</v>
      </c>
    </row>
    <row r="462" spans="1:10" ht="60.75" x14ac:dyDescent="0.35">
      <c r="A462" s="29">
        <v>457</v>
      </c>
      <c r="B462" s="108" t="s">
        <v>42523</v>
      </c>
      <c r="C462" s="7" t="s">
        <v>42281</v>
      </c>
      <c r="D462" s="139">
        <v>6794.5</v>
      </c>
      <c r="E462" s="139">
        <v>13620</v>
      </c>
      <c r="F462" s="14" t="s">
        <v>37942</v>
      </c>
      <c r="G462" s="8" t="s">
        <v>43533</v>
      </c>
      <c r="H462" s="8" t="s">
        <v>43533</v>
      </c>
      <c r="I462" s="121" t="s">
        <v>972</v>
      </c>
      <c r="J462" s="8" t="s">
        <v>43534</v>
      </c>
    </row>
    <row r="463" spans="1:10" ht="60.75" x14ac:dyDescent="0.35">
      <c r="A463" s="14">
        <v>458</v>
      </c>
      <c r="B463" s="108" t="s">
        <v>42520</v>
      </c>
      <c r="C463" s="7" t="s">
        <v>42281</v>
      </c>
      <c r="D463" s="139">
        <v>13046</v>
      </c>
      <c r="E463" s="139">
        <v>16408</v>
      </c>
      <c r="F463" s="14" t="s">
        <v>37942</v>
      </c>
      <c r="G463" s="8" t="s">
        <v>43535</v>
      </c>
      <c r="H463" s="8" t="s">
        <v>43535</v>
      </c>
      <c r="I463" s="121" t="s">
        <v>972</v>
      </c>
      <c r="J463" s="8" t="s">
        <v>43536</v>
      </c>
    </row>
    <row r="464" spans="1:10" ht="60.75" x14ac:dyDescent="0.35">
      <c r="A464" s="29">
        <v>459</v>
      </c>
      <c r="B464" s="108" t="s">
        <v>42386</v>
      </c>
      <c r="C464" s="7" t="s">
        <v>42281</v>
      </c>
      <c r="D464" s="139">
        <v>27800</v>
      </c>
      <c r="E464" s="139">
        <v>32450</v>
      </c>
      <c r="F464" s="14" t="s">
        <v>37942</v>
      </c>
      <c r="G464" s="8" t="s">
        <v>43218</v>
      </c>
      <c r="H464" s="8" t="s">
        <v>43218</v>
      </c>
      <c r="I464" s="121" t="s">
        <v>972</v>
      </c>
      <c r="J464" s="8" t="s">
        <v>43537</v>
      </c>
    </row>
    <row r="465" spans="1:10" ht="60.75" x14ac:dyDescent="0.35">
      <c r="A465" s="14">
        <v>460</v>
      </c>
      <c r="B465" s="108" t="s">
        <v>43538</v>
      </c>
      <c r="C465" s="7" t="s">
        <v>42281</v>
      </c>
      <c r="D465" s="139">
        <v>20000</v>
      </c>
      <c r="E465" s="139">
        <v>20000</v>
      </c>
      <c r="F465" s="14" t="s">
        <v>37942</v>
      </c>
      <c r="G465" s="8" t="s">
        <v>43294</v>
      </c>
      <c r="H465" s="8" t="s">
        <v>43294</v>
      </c>
      <c r="I465" s="121" t="s">
        <v>972</v>
      </c>
      <c r="J465" s="8" t="s">
        <v>43539</v>
      </c>
    </row>
    <row r="466" spans="1:10" ht="60.75" x14ac:dyDescent="0.35">
      <c r="A466" s="29">
        <v>461</v>
      </c>
      <c r="B466" s="108" t="s">
        <v>42386</v>
      </c>
      <c r="C466" s="7" t="s">
        <v>42281</v>
      </c>
      <c r="D466" s="139">
        <v>8774</v>
      </c>
      <c r="E466" s="139">
        <v>8774</v>
      </c>
      <c r="F466" s="14" t="s">
        <v>37942</v>
      </c>
      <c r="G466" s="8" t="s">
        <v>43540</v>
      </c>
      <c r="H466" s="8" t="s">
        <v>43540</v>
      </c>
      <c r="I466" s="121" t="s">
        <v>972</v>
      </c>
      <c r="J466" s="8" t="s">
        <v>43541</v>
      </c>
    </row>
    <row r="467" spans="1:10" ht="60.75" x14ac:dyDescent="0.35">
      <c r="A467" s="14">
        <v>462</v>
      </c>
      <c r="B467" s="108" t="s">
        <v>42386</v>
      </c>
      <c r="C467" s="7" t="s">
        <v>42281</v>
      </c>
      <c r="D467" s="139">
        <v>21200</v>
      </c>
      <c r="E467" s="139">
        <v>27210</v>
      </c>
      <c r="F467" s="14" t="s">
        <v>37942</v>
      </c>
      <c r="G467" s="8" t="s">
        <v>43542</v>
      </c>
      <c r="H467" s="8" t="s">
        <v>43542</v>
      </c>
      <c r="I467" s="121" t="s">
        <v>972</v>
      </c>
      <c r="J467" s="8" t="s">
        <v>43543</v>
      </c>
    </row>
    <row r="468" spans="1:10" ht="101.25" x14ac:dyDescent="0.35">
      <c r="A468" s="29">
        <v>463</v>
      </c>
      <c r="B468" s="108" t="s">
        <v>43544</v>
      </c>
      <c r="C468" s="7" t="s">
        <v>42281</v>
      </c>
      <c r="D468" s="139">
        <v>7543.5</v>
      </c>
      <c r="E468" s="139">
        <v>10700</v>
      </c>
      <c r="F468" s="14" t="s">
        <v>37942</v>
      </c>
      <c r="G468" s="8" t="s">
        <v>43545</v>
      </c>
      <c r="H468" s="8" t="s">
        <v>43545</v>
      </c>
      <c r="I468" s="121" t="s">
        <v>972</v>
      </c>
      <c r="J468" s="8" t="s">
        <v>43546</v>
      </c>
    </row>
    <row r="469" spans="1:10" ht="60.75" x14ac:dyDescent="0.35">
      <c r="A469" s="14">
        <v>464</v>
      </c>
      <c r="B469" s="108" t="s">
        <v>42386</v>
      </c>
      <c r="C469" s="7" t="s">
        <v>42281</v>
      </c>
      <c r="D469" s="139">
        <v>6600</v>
      </c>
      <c r="E469" s="139">
        <v>9787.7999999999993</v>
      </c>
      <c r="F469" s="14" t="s">
        <v>37942</v>
      </c>
      <c r="G469" s="8" t="s">
        <v>43547</v>
      </c>
      <c r="H469" s="8" t="s">
        <v>43547</v>
      </c>
      <c r="I469" s="121" t="s">
        <v>972</v>
      </c>
      <c r="J469" s="8" t="s">
        <v>43548</v>
      </c>
    </row>
    <row r="470" spans="1:10" ht="81" x14ac:dyDescent="0.35">
      <c r="A470" s="29">
        <v>465</v>
      </c>
      <c r="B470" s="108" t="s">
        <v>43549</v>
      </c>
      <c r="C470" s="7" t="s">
        <v>42281</v>
      </c>
      <c r="D470" s="139">
        <v>9672.7999999999993</v>
      </c>
      <c r="E470" s="139">
        <v>9672.7999999999993</v>
      </c>
      <c r="F470" s="14" t="s">
        <v>37942</v>
      </c>
      <c r="G470" s="8" t="s">
        <v>43550</v>
      </c>
      <c r="H470" s="8" t="s">
        <v>43550</v>
      </c>
      <c r="I470" s="121" t="s">
        <v>972</v>
      </c>
      <c r="J470" s="8" t="s">
        <v>43551</v>
      </c>
    </row>
    <row r="471" spans="1:10" ht="60.75" x14ac:dyDescent="0.35">
      <c r="A471" s="14">
        <v>466</v>
      </c>
      <c r="B471" s="108" t="s">
        <v>42523</v>
      </c>
      <c r="C471" s="7" t="s">
        <v>42281</v>
      </c>
      <c r="D471" s="139">
        <v>40600</v>
      </c>
      <c r="E471" s="139">
        <v>40600</v>
      </c>
      <c r="F471" s="14" t="s">
        <v>37942</v>
      </c>
      <c r="G471" s="8" t="s">
        <v>43552</v>
      </c>
      <c r="H471" s="8" t="s">
        <v>43552</v>
      </c>
      <c r="I471" s="121" t="s">
        <v>972</v>
      </c>
      <c r="J471" s="8" t="s">
        <v>43553</v>
      </c>
    </row>
    <row r="472" spans="1:10" ht="121.5" x14ac:dyDescent="0.35">
      <c r="A472" s="29">
        <v>467</v>
      </c>
      <c r="B472" s="108" t="s">
        <v>43554</v>
      </c>
      <c r="C472" s="7" t="s">
        <v>42281</v>
      </c>
      <c r="D472" s="139">
        <v>6200</v>
      </c>
      <c r="E472" s="139">
        <v>6420</v>
      </c>
      <c r="F472" s="14" t="s">
        <v>37942</v>
      </c>
      <c r="G472" s="8" t="s">
        <v>43555</v>
      </c>
      <c r="H472" s="8" t="s">
        <v>43555</v>
      </c>
      <c r="I472" s="121" t="s">
        <v>972</v>
      </c>
      <c r="J472" s="8" t="s">
        <v>43556</v>
      </c>
    </row>
    <row r="473" spans="1:10" ht="60.75" x14ac:dyDescent="0.35">
      <c r="A473" s="14">
        <v>468</v>
      </c>
      <c r="B473" s="108" t="s">
        <v>42386</v>
      </c>
      <c r="C473" s="7" t="s">
        <v>42281</v>
      </c>
      <c r="D473" s="139">
        <v>19613.099999999999</v>
      </c>
      <c r="E473" s="139">
        <v>20143.2</v>
      </c>
      <c r="F473" s="14" t="s">
        <v>37942</v>
      </c>
      <c r="G473" s="8" t="s">
        <v>43557</v>
      </c>
      <c r="H473" s="8" t="s">
        <v>43557</v>
      </c>
      <c r="I473" s="121" t="s">
        <v>972</v>
      </c>
      <c r="J473" s="8" t="s">
        <v>43558</v>
      </c>
    </row>
    <row r="474" spans="1:10" ht="60.75" x14ac:dyDescent="0.35">
      <c r="A474" s="29">
        <v>469</v>
      </c>
      <c r="B474" s="108" t="s">
        <v>43559</v>
      </c>
      <c r="C474" s="7" t="s">
        <v>42281</v>
      </c>
      <c r="D474" s="139">
        <v>53740</v>
      </c>
      <c r="E474" s="139">
        <v>53800</v>
      </c>
      <c r="F474" s="14" t="s">
        <v>37942</v>
      </c>
      <c r="G474" s="8" t="s">
        <v>43560</v>
      </c>
      <c r="H474" s="8" t="s">
        <v>43560</v>
      </c>
      <c r="I474" s="121" t="s">
        <v>972</v>
      </c>
      <c r="J474" s="8" t="s">
        <v>43561</v>
      </c>
    </row>
    <row r="475" spans="1:10" ht="60.75" x14ac:dyDescent="0.35">
      <c r="A475" s="14">
        <v>470</v>
      </c>
      <c r="B475" s="108" t="s">
        <v>43562</v>
      </c>
      <c r="C475" s="7" t="s">
        <v>42281</v>
      </c>
      <c r="D475" s="139">
        <v>62809.8</v>
      </c>
      <c r="E475" s="139">
        <v>62809.8</v>
      </c>
      <c r="F475" s="14" t="s">
        <v>37942</v>
      </c>
      <c r="G475" s="8" t="s">
        <v>43563</v>
      </c>
      <c r="H475" s="8" t="s">
        <v>43563</v>
      </c>
      <c r="I475" s="121" t="s">
        <v>972</v>
      </c>
      <c r="J475" s="8" t="s">
        <v>43564</v>
      </c>
    </row>
    <row r="476" spans="1:10" ht="60.75" x14ac:dyDescent="0.35">
      <c r="A476" s="29">
        <v>471</v>
      </c>
      <c r="B476" s="108" t="s">
        <v>30478</v>
      </c>
      <c r="C476" s="7" t="s">
        <v>42281</v>
      </c>
      <c r="D476" s="139">
        <v>12454.8</v>
      </c>
      <c r="E476" s="139">
        <v>12454.8</v>
      </c>
      <c r="F476" s="14" t="s">
        <v>37942</v>
      </c>
      <c r="G476" s="8" t="s">
        <v>43565</v>
      </c>
      <c r="H476" s="8" t="s">
        <v>43565</v>
      </c>
      <c r="I476" s="121" t="s">
        <v>972</v>
      </c>
      <c r="J476" s="8" t="s">
        <v>43566</v>
      </c>
    </row>
    <row r="477" spans="1:10" ht="60.75" x14ac:dyDescent="0.35">
      <c r="A477" s="14">
        <v>472</v>
      </c>
      <c r="B477" s="108" t="s">
        <v>14737</v>
      </c>
      <c r="C477" s="7" t="s">
        <v>42281</v>
      </c>
      <c r="D477" s="139">
        <v>11628.76</v>
      </c>
      <c r="E477" s="139">
        <v>11628.76</v>
      </c>
      <c r="F477" s="14" t="s">
        <v>37942</v>
      </c>
      <c r="G477" s="8" t="s">
        <v>43567</v>
      </c>
      <c r="H477" s="8" t="s">
        <v>43567</v>
      </c>
      <c r="I477" s="121" t="s">
        <v>972</v>
      </c>
      <c r="J477" s="8" t="s">
        <v>43568</v>
      </c>
    </row>
    <row r="478" spans="1:10" ht="60.75" x14ac:dyDescent="0.35">
      <c r="A478" s="29">
        <v>473</v>
      </c>
      <c r="B478" s="108" t="s">
        <v>38131</v>
      </c>
      <c r="C478" s="14" t="s">
        <v>36749</v>
      </c>
      <c r="D478" s="197">
        <v>6981.75</v>
      </c>
      <c r="E478" s="197">
        <f t="shared" si="6"/>
        <v>6981.75</v>
      </c>
      <c r="F478" s="14" t="s">
        <v>33</v>
      </c>
      <c r="G478" s="14" t="s">
        <v>38292</v>
      </c>
      <c r="H478" s="14" t="str">
        <f t="shared" si="7"/>
        <v>บริษัท เอ เอส ไซน์ จำกัด 6,981.75 บาท</v>
      </c>
      <c r="I478" s="14" t="s">
        <v>38260</v>
      </c>
      <c r="J478" s="14" t="s">
        <v>38300</v>
      </c>
    </row>
    <row r="479" spans="1:10" ht="81" x14ac:dyDescent="0.35">
      <c r="A479" s="14">
        <v>474</v>
      </c>
      <c r="B479" s="108" t="s">
        <v>38293</v>
      </c>
      <c r="C479" s="14" t="s">
        <v>36749</v>
      </c>
      <c r="D479" s="197">
        <v>52965</v>
      </c>
      <c r="E479" s="197">
        <f t="shared" si="6"/>
        <v>52965</v>
      </c>
      <c r="F479" s="14" t="s">
        <v>33</v>
      </c>
      <c r="G479" s="14" t="s">
        <v>38294</v>
      </c>
      <c r="H479" s="14" t="str">
        <f t="shared" si="7"/>
        <v>บริษัท แอร์ เทคนิคอล จำกัด 52,965.00 บาท</v>
      </c>
      <c r="I479" s="14" t="s">
        <v>38260</v>
      </c>
      <c r="J479" s="14" t="s">
        <v>38301</v>
      </c>
    </row>
    <row r="480" spans="1:10" ht="60.75" x14ac:dyDescent="0.35">
      <c r="A480" s="29">
        <v>475</v>
      </c>
      <c r="B480" s="16" t="s">
        <v>29858</v>
      </c>
      <c r="C480" s="18" t="s">
        <v>28712</v>
      </c>
      <c r="D480" s="19">
        <v>22500</v>
      </c>
      <c r="E480" s="19">
        <v>22500</v>
      </c>
      <c r="F480" s="18" t="s">
        <v>37942</v>
      </c>
      <c r="G480" s="18" t="s">
        <v>34274</v>
      </c>
      <c r="H480" s="18" t="s">
        <v>34275</v>
      </c>
      <c r="I480" s="18" t="s">
        <v>28714</v>
      </c>
      <c r="J480" s="18" t="s">
        <v>38302</v>
      </c>
    </row>
    <row r="481" spans="1:10" ht="40.5" x14ac:dyDescent="0.35">
      <c r="A481" s="14">
        <v>476</v>
      </c>
      <c r="B481" s="16" t="s">
        <v>24292</v>
      </c>
      <c r="C481" s="8" t="s">
        <v>24284</v>
      </c>
      <c r="D481" s="19">
        <v>6000</v>
      </c>
      <c r="E481" s="19">
        <v>6000</v>
      </c>
      <c r="F481" s="18" t="s">
        <v>938</v>
      </c>
      <c r="G481" s="18" t="s">
        <v>24391</v>
      </c>
      <c r="H481" s="18" t="s">
        <v>24391</v>
      </c>
      <c r="I481" s="8" t="s">
        <v>24298</v>
      </c>
      <c r="J481" s="18" t="s">
        <v>24392</v>
      </c>
    </row>
    <row r="482" spans="1:10" ht="60.75" x14ac:dyDescent="0.35">
      <c r="A482" s="29">
        <v>477</v>
      </c>
      <c r="B482" s="235" t="s">
        <v>19782</v>
      </c>
      <c r="C482" s="236" t="s">
        <v>949</v>
      </c>
      <c r="D482" s="237">
        <v>2000000</v>
      </c>
      <c r="E482" s="237">
        <v>2000000</v>
      </c>
      <c r="F482" s="236" t="s">
        <v>626</v>
      </c>
      <c r="G482" s="236" t="s">
        <v>19783</v>
      </c>
      <c r="H482" s="236" t="s">
        <v>19783</v>
      </c>
      <c r="I482" s="238" t="s">
        <v>951</v>
      </c>
      <c r="J482" s="239" t="s">
        <v>19784</v>
      </c>
    </row>
    <row r="483" spans="1:10" ht="60.75" x14ac:dyDescent="0.35">
      <c r="A483" s="14">
        <v>478</v>
      </c>
      <c r="B483" s="124" t="s">
        <v>19785</v>
      </c>
      <c r="C483" s="114" t="s">
        <v>949</v>
      </c>
      <c r="D483" s="132">
        <v>2362560</v>
      </c>
      <c r="E483" s="132">
        <v>2362560</v>
      </c>
      <c r="F483" s="114" t="s">
        <v>938</v>
      </c>
      <c r="G483" s="114" t="s">
        <v>19786</v>
      </c>
      <c r="H483" s="114" t="s">
        <v>19786</v>
      </c>
      <c r="I483" s="115" t="s">
        <v>951</v>
      </c>
      <c r="J483" s="116" t="s">
        <v>19787</v>
      </c>
    </row>
    <row r="484" spans="1:10" ht="101.25" x14ac:dyDescent="0.35">
      <c r="A484" s="29">
        <v>479</v>
      </c>
      <c r="B484" s="124" t="s">
        <v>18360</v>
      </c>
      <c r="C484" s="114" t="s">
        <v>949</v>
      </c>
      <c r="D484" s="132">
        <v>9000</v>
      </c>
      <c r="E484" s="134">
        <v>9000</v>
      </c>
      <c r="F484" s="114" t="s">
        <v>938</v>
      </c>
      <c r="G484" s="114" t="s">
        <v>18361</v>
      </c>
      <c r="H484" s="114" t="s">
        <v>18361</v>
      </c>
      <c r="I484" s="115" t="s">
        <v>951</v>
      </c>
      <c r="J484" s="116" t="s">
        <v>19788</v>
      </c>
    </row>
    <row r="485" spans="1:10" ht="101.25" x14ac:dyDescent="0.35">
      <c r="A485" s="14">
        <v>480</v>
      </c>
      <c r="B485" s="124" t="s">
        <v>19789</v>
      </c>
      <c r="C485" s="114" t="s">
        <v>949</v>
      </c>
      <c r="D485" s="132">
        <v>9000</v>
      </c>
      <c r="E485" s="134">
        <v>9000</v>
      </c>
      <c r="F485" s="114" t="s">
        <v>938</v>
      </c>
      <c r="G485" s="114" t="s">
        <v>13298</v>
      </c>
      <c r="H485" s="114" t="s">
        <v>13298</v>
      </c>
      <c r="I485" s="115" t="s">
        <v>951</v>
      </c>
      <c r="J485" s="116" t="s">
        <v>19790</v>
      </c>
    </row>
    <row r="486" spans="1:10" ht="141.75" x14ac:dyDescent="0.35">
      <c r="A486" s="29">
        <v>481</v>
      </c>
      <c r="B486" s="124" t="s">
        <v>19791</v>
      </c>
      <c r="C486" s="114" t="s">
        <v>949</v>
      </c>
      <c r="D486" s="132">
        <v>27000</v>
      </c>
      <c r="E486" s="134">
        <v>27000</v>
      </c>
      <c r="F486" s="114" t="s">
        <v>938</v>
      </c>
      <c r="G486" s="114" t="s">
        <v>18358</v>
      </c>
      <c r="H486" s="114" t="s">
        <v>18358</v>
      </c>
      <c r="I486" s="115" t="s">
        <v>951</v>
      </c>
      <c r="J486" s="116" t="s">
        <v>19792</v>
      </c>
    </row>
    <row r="487" spans="1:10" ht="60.75" x14ac:dyDescent="0.35">
      <c r="A487" s="14">
        <v>482</v>
      </c>
      <c r="B487" s="209" t="s">
        <v>1181</v>
      </c>
      <c r="C487" s="14" t="s">
        <v>1182</v>
      </c>
      <c r="D487" s="184">
        <v>5000</v>
      </c>
      <c r="E487" s="184">
        <v>5000</v>
      </c>
      <c r="F487" s="14" t="s">
        <v>1183</v>
      </c>
      <c r="G487" s="121" t="s">
        <v>19793</v>
      </c>
      <c r="H487" s="121" t="s">
        <v>19793</v>
      </c>
      <c r="I487" s="121" t="s">
        <v>13171</v>
      </c>
      <c r="J487" s="14" t="s">
        <v>19794</v>
      </c>
    </row>
    <row r="488" spans="1:10" ht="60.75" x14ac:dyDescent="0.35">
      <c r="A488" s="29">
        <v>483</v>
      </c>
      <c r="B488" s="108" t="s">
        <v>19795</v>
      </c>
      <c r="C488" s="14" t="s">
        <v>959</v>
      </c>
      <c r="D488" s="139">
        <v>11200</v>
      </c>
      <c r="E488" s="139">
        <f>D488</f>
        <v>11200</v>
      </c>
      <c r="F488" s="114" t="s">
        <v>938</v>
      </c>
      <c r="G488" s="14" t="s">
        <v>19796</v>
      </c>
      <c r="H488" s="14" t="s">
        <v>19796</v>
      </c>
      <c r="I488" s="14" t="s">
        <v>19167</v>
      </c>
      <c r="J488" s="14" t="s">
        <v>19797</v>
      </c>
    </row>
    <row r="489" spans="1:10" ht="81" x14ac:dyDescent="0.35">
      <c r="A489" s="14">
        <v>484</v>
      </c>
      <c r="B489" s="108" t="s">
        <v>19270</v>
      </c>
      <c r="C489" s="14" t="s">
        <v>1167</v>
      </c>
      <c r="D489" s="135">
        <v>12519</v>
      </c>
      <c r="E489" s="135">
        <v>12519</v>
      </c>
      <c r="F489" s="14" t="s">
        <v>37942</v>
      </c>
      <c r="G489" s="14" t="s">
        <v>19798</v>
      </c>
      <c r="H489" s="14" t="s">
        <v>19798</v>
      </c>
      <c r="I489" s="14" t="s">
        <v>1169</v>
      </c>
      <c r="J489" s="14" t="s">
        <v>19799</v>
      </c>
    </row>
    <row r="490" spans="1:10" ht="101.25" x14ac:dyDescent="0.35">
      <c r="A490" s="29">
        <v>485</v>
      </c>
      <c r="B490" s="108" t="s">
        <v>19800</v>
      </c>
      <c r="C490" s="14" t="s">
        <v>1167</v>
      </c>
      <c r="D490" s="135">
        <v>18200</v>
      </c>
      <c r="E490" s="135">
        <v>18150</v>
      </c>
      <c r="F490" s="14" t="s">
        <v>37942</v>
      </c>
      <c r="G490" s="14" t="s">
        <v>19801</v>
      </c>
      <c r="H490" s="14" t="s">
        <v>19801</v>
      </c>
      <c r="I490" s="14" t="s">
        <v>1169</v>
      </c>
      <c r="J490" s="14" t="s">
        <v>19802</v>
      </c>
    </row>
    <row r="491" spans="1:10" ht="121.5" x14ac:dyDescent="0.35">
      <c r="A491" s="14">
        <v>486</v>
      </c>
      <c r="B491" s="108" t="s">
        <v>19803</v>
      </c>
      <c r="C491" s="14" t="s">
        <v>1167</v>
      </c>
      <c r="D491" s="135">
        <v>16692</v>
      </c>
      <c r="E491" s="135">
        <v>16692</v>
      </c>
      <c r="F491" s="14" t="s">
        <v>37942</v>
      </c>
      <c r="G491" s="14" t="s">
        <v>19804</v>
      </c>
      <c r="H491" s="14" t="s">
        <v>19804</v>
      </c>
      <c r="I491" s="14" t="s">
        <v>1169</v>
      </c>
      <c r="J491" s="14" t="s">
        <v>19805</v>
      </c>
    </row>
    <row r="492" spans="1:10" ht="81" x14ac:dyDescent="0.35">
      <c r="A492" s="29">
        <v>487</v>
      </c>
      <c r="B492" s="108" t="s">
        <v>15829</v>
      </c>
      <c r="C492" s="14" t="s">
        <v>1167</v>
      </c>
      <c r="D492" s="135">
        <v>135000</v>
      </c>
      <c r="E492" s="135">
        <v>150550</v>
      </c>
      <c r="F492" s="14" t="s">
        <v>37942</v>
      </c>
      <c r="G492" s="14" t="s">
        <v>19806</v>
      </c>
      <c r="H492" s="14" t="s">
        <v>19806</v>
      </c>
      <c r="I492" s="14" t="s">
        <v>1169</v>
      </c>
      <c r="J492" s="14" t="s">
        <v>19807</v>
      </c>
    </row>
    <row r="493" spans="1:10" ht="60.75" x14ac:dyDescent="0.35">
      <c r="A493" s="14">
        <v>488</v>
      </c>
      <c r="B493" s="108" t="s">
        <v>18825</v>
      </c>
      <c r="C493" s="14" t="s">
        <v>1167</v>
      </c>
      <c r="D493" s="135">
        <v>161980.5</v>
      </c>
      <c r="E493" s="135">
        <v>203960.5</v>
      </c>
      <c r="F493" s="14" t="s">
        <v>37942</v>
      </c>
      <c r="G493" s="14" t="s">
        <v>19808</v>
      </c>
      <c r="H493" s="14" t="s">
        <v>19808</v>
      </c>
      <c r="I493" s="14" t="s">
        <v>1169</v>
      </c>
      <c r="J493" s="14" t="s">
        <v>19809</v>
      </c>
    </row>
    <row r="494" spans="1:10" ht="121.5" x14ac:dyDescent="0.35">
      <c r="A494" s="29">
        <v>489</v>
      </c>
      <c r="B494" s="174" t="s">
        <v>19810</v>
      </c>
      <c r="C494" s="112" t="s">
        <v>911</v>
      </c>
      <c r="D494" s="136">
        <v>2388</v>
      </c>
      <c r="E494" s="136">
        <v>2388</v>
      </c>
      <c r="F494" s="112" t="s">
        <v>33</v>
      </c>
      <c r="G494" s="112" t="s">
        <v>11034</v>
      </c>
      <c r="H494" s="112" t="s">
        <v>19811</v>
      </c>
      <c r="I494" s="112" t="s">
        <v>914</v>
      </c>
      <c r="J494" s="112" t="s">
        <v>19812</v>
      </c>
    </row>
    <row r="495" spans="1:10" ht="409.5" x14ac:dyDescent="0.35">
      <c r="A495" s="14">
        <v>490</v>
      </c>
      <c r="B495" s="174" t="s">
        <v>19813</v>
      </c>
      <c r="C495" s="112" t="s">
        <v>911</v>
      </c>
      <c r="D495" s="136">
        <v>33020.199999999997</v>
      </c>
      <c r="E495" s="136">
        <v>33020.199999999997</v>
      </c>
      <c r="F495" s="112" t="s">
        <v>33</v>
      </c>
      <c r="G495" s="112" t="s">
        <v>19814</v>
      </c>
      <c r="H495" s="112" t="s">
        <v>19815</v>
      </c>
      <c r="I495" s="112" t="s">
        <v>914</v>
      </c>
      <c r="J495" s="112" t="s">
        <v>19816</v>
      </c>
    </row>
    <row r="496" spans="1:10" ht="121.5" x14ac:dyDescent="0.35">
      <c r="A496" s="29">
        <v>491</v>
      </c>
      <c r="B496" s="174" t="s">
        <v>19817</v>
      </c>
      <c r="C496" s="112" t="s">
        <v>911</v>
      </c>
      <c r="D496" s="136">
        <v>6800</v>
      </c>
      <c r="E496" s="136">
        <v>6800</v>
      </c>
      <c r="F496" s="112" t="s">
        <v>33</v>
      </c>
      <c r="G496" s="112" t="s">
        <v>19818</v>
      </c>
      <c r="H496" s="112" t="s">
        <v>19819</v>
      </c>
      <c r="I496" s="112" t="s">
        <v>914</v>
      </c>
      <c r="J496" s="112" t="s">
        <v>19820</v>
      </c>
    </row>
    <row r="497" spans="1:10" ht="344.25" x14ac:dyDescent="0.35">
      <c r="A497" s="14">
        <v>492</v>
      </c>
      <c r="B497" s="174" t="s">
        <v>19821</v>
      </c>
      <c r="C497" s="112" t="s">
        <v>911</v>
      </c>
      <c r="D497" s="136">
        <v>67795.199999999997</v>
      </c>
      <c r="E497" s="136">
        <v>67795.199999999997</v>
      </c>
      <c r="F497" s="112" t="s">
        <v>33</v>
      </c>
      <c r="G497" s="171" t="s">
        <v>3148</v>
      </c>
      <c r="H497" s="171" t="s">
        <v>19822</v>
      </c>
      <c r="I497" s="112" t="s">
        <v>914</v>
      </c>
      <c r="J497" s="112" t="s">
        <v>19823</v>
      </c>
    </row>
    <row r="498" spans="1:10" ht="81" x14ac:dyDescent="0.35">
      <c r="A498" s="29">
        <v>493</v>
      </c>
      <c r="B498" s="108" t="s">
        <v>2162</v>
      </c>
      <c r="C498" s="14" t="s">
        <v>928</v>
      </c>
      <c r="D498" s="135">
        <v>52430.6</v>
      </c>
      <c r="E498" s="135">
        <v>52430.6</v>
      </c>
      <c r="F498" s="14" t="s">
        <v>929</v>
      </c>
      <c r="G498" s="14" t="s">
        <v>19824</v>
      </c>
      <c r="H498" s="14" t="s">
        <v>19824</v>
      </c>
      <c r="I498" s="14" t="s">
        <v>931</v>
      </c>
      <c r="J498" s="14" t="s">
        <v>19825</v>
      </c>
    </row>
    <row r="499" spans="1:10" ht="81" x14ac:dyDescent="0.35">
      <c r="A499" s="14">
        <v>494</v>
      </c>
      <c r="B499" s="108" t="s">
        <v>2316</v>
      </c>
      <c r="C499" s="14" t="s">
        <v>928</v>
      </c>
      <c r="D499" s="135">
        <v>202125</v>
      </c>
      <c r="E499" s="135">
        <v>202125</v>
      </c>
      <c r="F499" s="14" t="s">
        <v>929</v>
      </c>
      <c r="G499" s="14" t="s">
        <v>19826</v>
      </c>
      <c r="H499" s="14" t="s">
        <v>19826</v>
      </c>
      <c r="I499" s="14" t="s">
        <v>931</v>
      </c>
      <c r="J499" s="14" t="s">
        <v>19827</v>
      </c>
    </row>
    <row r="500" spans="1:10" ht="81" x14ac:dyDescent="0.35">
      <c r="A500" s="29">
        <v>495</v>
      </c>
      <c r="B500" s="108" t="s">
        <v>2316</v>
      </c>
      <c r="C500" s="14" t="s">
        <v>928</v>
      </c>
      <c r="D500" s="135">
        <v>59480</v>
      </c>
      <c r="E500" s="135">
        <v>59480</v>
      </c>
      <c r="F500" s="14" t="s">
        <v>929</v>
      </c>
      <c r="G500" s="14" t="s">
        <v>19828</v>
      </c>
      <c r="H500" s="14" t="s">
        <v>19828</v>
      </c>
      <c r="I500" s="14" t="s">
        <v>931</v>
      </c>
      <c r="J500" s="14" t="s">
        <v>19829</v>
      </c>
    </row>
    <row r="501" spans="1:10" ht="81" x14ac:dyDescent="0.35">
      <c r="A501" s="14">
        <v>496</v>
      </c>
      <c r="B501" s="108" t="s">
        <v>2316</v>
      </c>
      <c r="C501" s="14" t="s">
        <v>928</v>
      </c>
      <c r="D501" s="135">
        <v>22780</v>
      </c>
      <c r="E501" s="135">
        <v>22780</v>
      </c>
      <c r="F501" s="14" t="s">
        <v>929</v>
      </c>
      <c r="G501" s="14" t="s">
        <v>19830</v>
      </c>
      <c r="H501" s="14" t="s">
        <v>19830</v>
      </c>
      <c r="I501" s="14" t="s">
        <v>931</v>
      </c>
      <c r="J501" s="14" t="s">
        <v>19831</v>
      </c>
    </row>
    <row r="502" spans="1:10" ht="81" x14ac:dyDescent="0.35">
      <c r="A502" s="29">
        <v>497</v>
      </c>
      <c r="B502" s="108" t="s">
        <v>2162</v>
      </c>
      <c r="C502" s="14" t="s">
        <v>928</v>
      </c>
      <c r="D502" s="135">
        <v>1001520</v>
      </c>
      <c r="E502" s="135">
        <v>1001520</v>
      </c>
      <c r="F502" s="14" t="s">
        <v>3616</v>
      </c>
      <c r="G502" s="14" t="s">
        <v>8988</v>
      </c>
      <c r="H502" s="14" t="s">
        <v>8988</v>
      </c>
      <c r="I502" s="14" t="s">
        <v>931</v>
      </c>
      <c r="J502" s="14" t="s">
        <v>19832</v>
      </c>
    </row>
    <row r="503" spans="1:10" ht="81" x14ac:dyDescent="0.35">
      <c r="A503" s="14">
        <v>498</v>
      </c>
      <c r="B503" s="108" t="s">
        <v>2022</v>
      </c>
      <c r="C503" s="14" t="s">
        <v>928</v>
      </c>
      <c r="D503" s="135">
        <v>57197.919999999998</v>
      </c>
      <c r="E503" s="135">
        <v>57197.919999999998</v>
      </c>
      <c r="F503" s="14" t="s">
        <v>929</v>
      </c>
      <c r="G503" s="14" t="s">
        <v>19833</v>
      </c>
      <c r="H503" s="14" t="s">
        <v>19833</v>
      </c>
      <c r="I503" s="14" t="s">
        <v>931</v>
      </c>
      <c r="J503" s="14" t="s">
        <v>19834</v>
      </c>
    </row>
    <row r="504" spans="1:10" ht="81" x14ac:dyDescent="0.35">
      <c r="A504" s="29">
        <v>499</v>
      </c>
      <c r="B504" s="108" t="s">
        <v>2162</v>
      </c>
      <c r="C504" s="14" t="s">
        <v>928</v>
      </c>
      <c r="D504" s="135">
        <v>34000</v>
      </c>
      <c r="E504" s="135">
        <v>34000</v>
      </c>
      <c r="F504" s="14" t="s">
        <v>929</v>
      </c>
      <c r="G504" s="14" t="s">
        <v>19835</v>
      </c>
      <c r="H504" s="14" t="s">
        <v>19835</v>
      </c>
      <c r="I504" s="14" t="s">
        <v>931</v>
      </c>
      <c r="J504" s="14" t="s">
        <v>19836</v>
      </c>
    </row>
    <row r="505" spans="1:10" ht="60.75" x14ac:dyDescent="0.35">
      <c r="A505" s="14">
        <v>500</v>
      </c>
      <c r="B505" s="108" t="s">
        <v>2162</v>
      </c>
      <c r="C505" s="14" t="s">
        <v>928</v>
      </c>
      <c r="D505" s="135">
        <v>36000</v>
      </c>
      <c r="E505" s="135">
        <v>36000</v>
      </c>
      <c r="F505" s="14" t="s">
        <v>929</v>
      </c>
      <c r="G505" s="14" t="s">
        <v>19837</v>
      </c>
      <c r="H505" s="14" t="s">
        <v>19837</v>
      </c>
      <c r="I505" s="14" t="s">
        <v>931</v>
      </c>
      <c r="J505" s="14" t="s">
        <v>19838</v>
      </c>
    </row>
    <row r="506" spans="1:10" ht="81" x14ac:dyDescent="0.35">
      <c r="A506" s="29">
        <v>501</v>
      </c>
      <c r="B506" s="108" t="s">
        <v>2418</v>
      </c>
      <c r="C506" s="14" t="s">
        <v>928</v>
      </c>
      <c r="D506" s="135">
        <v>10160</v>
      </c>
      <c r="E506" s="135">
        <v>10160</v>
      </c>
      <c r="F506" s="14" t="s">
        <v>929</v>
      </c>
      <c r="G506" s="14" t="s">
        <v>19839</v>
      </c>
      <c r="H506" s="14" t="s">
        <v>19839</v>
      </c>
      <c r="I506" s="14" t="s">
        <v>931</v>
      </c>
      <c r="J506" s="14" t="s">
        <v>19840</v>
      </c>
    </row>
    <row r="507" spans="1:10" ht="81" x14ac:dyDescent="0.35">
      <c r="A507" s="14">
        <v>502</v>
      </c>
      <c r="B507" s="108" t="s">
        <v>2162</v>
      </c>
      <c r="C507" s="14" t="s">
        <v>928</v>
      </c>
      <c r="D507" s="135">
        <v>521500</v>
      </c>
      <c r="E507" s="135">
        <v>521500</v>
      </c>
      <c r="F507" s="14" t="s">
        <v>8760</v>
      </c>
      <c r="G507" s="14" t="s">
        <v>19841</v>
      </c>
      <c r="H507" s="14" t="s">
        <v>19841</v>
      </c>
      <c r="I507" s="14" t="s">
        <v>931</v>
      </c>
      <c r="J507" s="14" t="s">
        <v>19842</v>
      </c>
    </row>
    <row r="508" spans="1:10" ht="60.75" x14ac:dyDescent="0.35">
      <c r="A508" s="29">
        <v>503</v>
      </c>
      <c r="B508" s="108" t="s">
        <v>6108</v>
      </c>
      <c r="C508" s="14" t="s">
        <v>928</v>
      </c>
      <c r="D508" s="135">
        <v>5000</v>
      </c>
      <c r="E508" s="135">
        <v>5000</v>
      </c>
      <c r="F508" s="14" t="s">
        <v>929</v>
      </c>
      <c r="G508" s="14" t="s">
        <v>19843</v>
      </c>
      <c r="H508" s="14" t="s">
        <v>19843</v>
      </c>
      <c r="I508" s="14" t="s">
        <v>931</v>
      </c>
      <c r="J508" s="14" t="s">
        <v>19844</v>
      </c>
    </row>
    <row r="509" spans="1:10" ht="162" x14ac:dyDescent="0.35">
      <c r="A509" s="14">
        <v>504</v>
      </c>
      <c r="B509" s="108" t="s">
        <v>19845</v>
      </c>
      <c r="C509" s="14" t="s">
        <v>968</v>
      </c>
      <c r="D509" s="184">
        <v>56000</v>
      </c>
      <c r="E509" s="184">
        <v>56000</v>
      </c>
      <c r="F509" s="14" t="s">
        <v>969</v>
      </c>
      <c r="G509" s="14" t="s">
        <v>19846</v>
      </c>
      <c r="H509" s="14" t="s">
        <v>19847</v>
      </c>
      <c r="I509" s="14" t="s">
        <v>972</v>
      </c>
      <c r="J509" s="14" t="s">
        <v>19848</v>
      </c>
    </row>
    <row r="510" spans="1:10" ht="101.25" x14ac:dyDescent="0.35">
      <c r="A510" s="29">
        <v>505</v>
      </c>
      <c r="B510" s="108" t="s">
        <v>19849</v>
      </c>
      <c r="C510" s="14" t="s">
        <v>968</v>
      </c>
      <c r="D510" s="184">
        <v>10165</v>
      </c>
      <c r="E510" s="184">
        <v>10165</v>
      </c>
      <c r="F510" s="14" t="s">
        <v>969</v>
      </c>
      <c r="G510" s="14" t="s">
        <v>18419</v>
      </c>
      <c r="H510" s="14" t="s">
        <v>19850</v>
      </c>
      <c r="I510" s="14" t="s">
        <v>972</v>
      </c>
      <c r="J510" s="14" t="s">
        <v>19851</v>
      </c>
    </row>
    <row r="511" spans="1:10" ht="81" x14ac:dyDescent="0.35">
      <c r="A511" s="14">
        <v>506</v>
      </c>
      <c r="B511" s="108" t="s">
        <v>19852</v>
      </c>
      <c r="C511" s="14" t="s">
        <v>968</v>
      </c>
      <c r="D511" s="184">
        <v>11209.32</v>
      </c>
      <c r="E511" s="184">
        <v>11209.32</v>
      </c>
      <c r="F511" s="14" t="s">
        <v>969</v>
      </c>
      <c r="G511" s="14" t="s">
        <v>19853</v>
      </c>
      <c r="H511" s="14" t="s">
        <v>19854</v>
      </c>
      <c r="I511" s="14" t="s">
        <v>972</v>
      </c>
      <c r="J511" s="14" t="s">
        <v>19855</v>
      </c>
    </row>
    <row r="512" spans="1:10" ht="101.25" x14ac:dyDescent="0.35">
      <c r="A512" s="29">
        <v>507</v>
      </c>
      <c r="B512" s="108" t="s">
        <v>19856</v>
      </c>
      <c r="C512" s="14" t="s">
        <v>968</v>
      </c>
      <c r="D512" s="184">
        <v>16575</v>
      </c>
      <c r="E512" s="184">
        <v>16575</v>
      </c>
      <c r="F512" s="14" t="s">
        <v>969</v>
      </c>
      <c r="G512" s="14" t="s">
        <v>19857</v>
      </c>
      <c r="H512" s="14" t="s">
        <v>19858</v>
      </c>
      <c r="I512" s="14" t="s">
        <v>972</v>
      </c>
      <c r="J512" s="14" t="s">
        <v>19859</v>
      </c>
    </row>
    <row r="513" spans="1:10" ht="141.75" x14ac:dyDescent="0.35">
      <c r="A513" s="14">
        <v>508</v>
      </c>
      <c r="B513" s="108" t="s">
        <v>19860</v>
      </c>
      <c r="C513" s="14" t="s">
        <v>968</v>
      </c>
      <c r="D513" s="184">
        <v>675000</v>
      </c>
      <c r="E513" s="184">
        <v>675000</v>
      </c>
      <c r="F513" s="14" t="s">
        <v>626</v>
      </c>
      <c r="G513" s="14" t="s">
        <v>19861</v>
      </c>
      <c r="H513" s="14" t="s">
        <v>19862</v>
      </c>
      <c r="I513" s="14" t="s">
        <v>972</v>
      </c>
      <c r="J513" s="14" t="s">
        <v>19863</v>
      </c>
    </row>
    <row r="514" spans="1:10" ht="81" x14ac:dyDescent="0.35">
      <c r="A514" s="29">
        <v>509</v>
      </c>
      <c r="B514" s="108" t="s">
        <v>19864</v>
      </c>
      <c r="C514" s="14" t="s">
        <v>968</v>
      </c>
      <c r="D514" s="184">
        <v>144450</v>
      </c>
      <c r="E514" s="184">
        <v>144450</v>
      </c>
      <c r="F514" s="14" t="s">
        <v>969</v>
      </c>
      <c r="G514" s="14" t="s">
        <v>19865</v>
      </c>
      <c r="H514" s="14" t="s">
        <v>19866</v>
      </c>
      <c r="I514" s="14" t="s">
        <v>972</v>
      </c>
      <c r="J514" s="14" t="s">
        <v>19867</v>
      </c>
    </row>
    <row r="515" spans="1:10" ht="121.5" x14ac:dyDescent="0.35">
      <c r="A515" s="14">
        <v>510</v>
      </c>
      <c r="B515" s="108" t="s">
        <v>19868</v>
      </c>
      <c r="C515" s="14" t="s">
        <v>968</v>
      </c>
      <c r="D515" s="184">
        <v>16050</v>
      </c>
      <c r="E515" s="184">
        <v>16050</v>
      </c>
      <c r="F515" s="14" t="s">
        <v>969</v>
      </c>
      <c r="G515" s="14" t="s">
        <v>19869</v>
      </c>
      <c r="H515" s="14" t="s">
        <v>19870</v>
      </c>
      <c r="I515" s="14" t="s">
        <v>972</v>
      </c>
      <c r="J515" s="14" t="s">
        <v>19871</v>
      </c>
    </row>
    <row r="516" spans="1:10" ht="81" x14ac:dyDescent="0.35">
      <c r="A516" s="29">
        <v>511</v>
      </c>
      <c r="B516" s="89" t="s">
        <v>822</v>
      </c>
      <c r="C516" s="93" t="s">
        <v>718</v>
      </c>
      <c r="D516" s="94">
        <v>10800</v>
      </c>
      <c r="E516" s="94">
        <v>10800</v>
      </c>
      <c r="F516" s="79" t="s">
        <v>713</v>
      </c>
      <c r="G516" s="63" t="s">
        <v>666</v>
      </c>
      <c r="H516" s="63" t="s">
        <v>666</v>
      </c>
      <c r="I516" s="25" t="s">
        <v>185</v>
      </c>
      <c r="J516" s="88" t="s">
        <v>26275</v>
      </c>
    </row>
    <row r="517" spans="1:10" ht="81" x14ac:dyDescent="0.35">
      <c r="A517" s="14">
        <v>512</v>
      </c>
      <c r="B517" s="65" t="s">
        <v>690</v>
      </c>
      <c r="C517" s="66" t="s">
        <v>539</v>
      </c>
      <c r="D517" s="67">
        <v>4300</v>
      </c>
      <c r="E517" s="99">
        <v>4300</v>
      </c>
      <c r="F517" s="18" t="s">
        <v>713</v>
      </c>
      <c r="G517" s="100" t="s">
        <v>691</v>
      </c>
      <c r="H517" s="68" t="s">
        <v>691</v>
      </c>
      <c r="I517" s="28" t="s">
        <v>185</v>
      </c>
      <c r="J517" s="8" t="s">
        <v>26276</v>
      </c>
    </row>
    <row r="518" spans="1:10" ht="81" x14ac:dyDescent="0.35">
      <c r="A518" s="29">
        <v>513</v>
      </c>
      <c r="B518" s="53" t="s">
        <v>667</v>
      </c>
      <c r="C518" s="42" t="s">
        <v>539</v>
      </c>
      <c r="D518" s="54">
        <v>47100</v>
      </c>
      <c r="E518" s="54">
        <v>47100</v>
      </c>
      <c r="F518" s="79" t="s">
        <v>713</v>
      </c>
      <c r="G518" s="51" t="s">
        <v>692</v>
      </c>
      <c r="H518" s="51" t="s">
        <v>692</v>
      </c>
      <c r="I518" s="9" t="s">
        <v>185</v>
      </c>
      <c r="J518" s="8" t="s">
        <v>26277</v>
      </c>
    </row>
    <row r="519" spans="1:10" ht="81" x14ac:dyDescent="0.35">
      <c r="A519" s="14">
        <v>514</v>
      </c>
      <c r="B519" s="41" t="s">
        <v>258</v>
      </c>
      <c r="C519" s="7" t="s">
        <v>182</v>
      </c>
      <c r="D519" s="15">
        <v>190460</v>
      </c>
      <c r="E519" s="15">
        <v>190460</v>
      </c>
      <c r="F519" s="29" t="s">
        <v>33</v>
      </c>
      <c r="G519" s="8" t="s">
        <v>263</v>
      </c>
      <c r="H519" s="8" t="s">
        <v>264</v>
      </c>
      <c r="I519" s="9" t="s">
        <v>185</v>
      </c>
      <c r="J519" s="8" t="s">
        <v>277</v>
      </c>
    </row>
    <row r="520" spans="1:10" ht="60.75" x14ac:dyDescent="0.35">
      <c r="A520" s="29">
        <v>515</v>
      </c>
      <c r="B520" s="289" t="s">
        <v>25183</v>
      </c>
      <c r="C520" s="266" t="s">
        <v>24422</v>
      </c>
      <c r="D520" s="293">
        <v>3062.5</v>
      </c>
      <c r="E520" s="293">
        <v>3062.5</v>
      </c>
      <c r="F520" s="263" t="s">
        <v>938</v>
      </c>
      <c r="G520" s="14" t="s">
        <v>25800</v>
      </c>
      <c r="H520" s="14" t="s">
        <v>25800</v>
      </c>
      <c r="I520" s="268" t="s">
        <v>1899</v>
      </c>
      <c r="J520" s="269" t="s">
        <v>38341</v>
      </c>
    </row>
    <row r="521" spans="1:10" ht="60.75" x14ac:dyDescent="0.35">
      <c r="A521" s="14">
        <v>516</v>
      </c>
      <c r="B521" s="6" t="s">
        <v>25801</v>
      </c>
      <c r="C521" s="266" t="s">
        <v>24422</v>
      </c>
      <c r="D521" s="288">
        <v>2000</v>
      </c>
      <c r="E521" s="288">
        <v>2000</v>
      </c>
      <c r="F521" s="263" t="s">
        <v>938</v>
      </c>
      <c r="G521" s="267" t="s">
        <v>25802</v>
      </c>
      <c r="H521" s="267" t="s">
        <v>25802</v>
      </c>
      <c r="I521" s="268" t="s">
        <v>1899</v>
      </c>
      <c r="J521" s="269" t="s">
        <v>38340</v>
      </c>
    </row>
    <row r="522" spans="1:10" ht="40.5" x14ac:dyDescent="0.35">
      <c r="A522" s="29">
        <v>517</v>
      </c>
      <c r="B522" s="6" t="s">
        <v>25803</v>
      </c>
      <c r="C522" s="266" t="s">
        <v>24422</v>
      </c>
      <c r="D522" s="288">
        <v>4500</v>
      </c>
      <c r="E522" s="288">
        <v>4500</v>
      </c>
      <c r="F522" s="263" t="s">
        <v>938</v>
      </c>
      <c r="G522" s="267" t="s">
        <v>25804</v>
      </c>
      <c r="H522" s="267" t="s">
        <v>25804</v>
      </c>
      <c r="I522" s="268" t="s">
        <v>1899</v>
      </c>
      <c r="J522" s="269" t="s">
        <v>38339</v>
      </c>
    </row>
    <row r="523" spans="1:10" ht="81" x14ac:dyDescent="0.35">
      <c r="A523" s="14">
        <v>518</v>
      </c>
      <c r="B523" s="108" t="s">
        <v>38332</v>
      </c>
      <c r="C523" s="112" t="s">
        <v>36856</v>
      </c>
      <c r="D523" s="197">
        <v>29960</v>
      </c>
      <c r="E523" s="197">
        <v>29960</v>
      </c>
      <c r="F523" s="14" t="s">
        <v>37942</v>
      </c>
      <c r="G523" s="14" t="s">
        <v>38333</v>
      </c>
      <c r="H523" s="14" t="str">
        <f t="shared" ref="H523:H526" si="8">G523</f>
        <v>บริษัท คััมมิ่นส์ ดีเคเอสเอช (ประเทศไทย) จำกัด 29960 บาท</v>
      </c>
      <c r="I523" s="189" t="s">
        <v>36812</v>
      </c>
      <c r="J523" s="9" t="s">
        <v>19893</v>
      </c>
    </row>
    <row r="524" spans="1:10" ht="60.75" x14ac:dyDescent="0.35">
      <c r="A524" s="29">
        <v>519</v>
      </c>
      <c r="B524" s="108" t="s">
        <v>38334</v>
      </c>
      <c r="C524" s="112" t="s">
        <v>36856</v>
      </c>
      <c r="D524" s="197">
        <v>17300</v>
      </c>
      <c r="E524" s="197">
        <v>17300</v>
      </c>
      <c r="F524" s="14" t="s">
        <v>37942</v>
      </c>
      <c r="G524" s="14" t="s">
        <v>38335</v>
      </c>
      <c r="H524" s="14" t="str">
        <f t="shared" si="8"/>
        <v>ห้างหุ้นส่วนจำกัด พี.เอส ออโต้ไทร์ 17300 บาท</v>
      </c>
      <c r="I524" s="189" t="s">
        <v>36812</v>
      </c>
      <c r="J524" s="9" t="s">
        <v>38342</v>
      </c>
    </row>
    <row r="525" spans="1:10" ht="60.75" x14ac:dyDescent="0.35">
      <c r="A525" s="14">
        <v>520</v>
      </c>
      <c r="B525" s="108" t="s">
        <v>38336</v>
      </c>
      <c r="C525" s="112" t="s">
        <v>36856</v>
      </c>
      <c r="D525" s="197">
        <v>15000</v>
      </c>
      <c r="E525" s="197">
        <v>15000</v>
      </c>
      <c r="F525" s="14" t="s">
        <v>37942</v>
      </c>
      <c r="G525" s="14" t="s">
        <v>38337</v>
      </c>
      <c r="H525" s="14" t="str">
        <f t="shared" si="8"/>
        <v>ห้างหุ้นส่วนจำกัด วีอาร์ ซัพพอร์ต 15000 บาท</v>
      </c>
      <c r="I525" s="189" t="s">
        <v>36812</v>
      </c>
      <c r="J525" s="9" t="s">
        <v>38343</v>
      </c>
    </row>
    <row r="526" spans="1:10" ht="101.25" x14ac:dyDescent="0.35">
      <c r="A526" s="29">
        <v>521</v>
      </c>
      <c r="B526" s="108" t="s">
        <v>37853</v>
      </c>
      <c r="C526" s="112" t="s">
        <v>36856</v>
      </c>
      <c r="D526" s="197">
        <v>12000</v>
      </c>
      <c r="E526" s="197">
        <v>12000</v>
      </c>
      <c r="F526" s="14" t="s">
        <v>37942</v>
      </c>
      <c r="G526" s="14" t="s">
        <v>38338</v>
      </c>
      <c r="H526" s="14" t="str">
        <f t="shared" si="8"/>
        <v>บริษััท อินทิเกรทเต็ด เมดิคอล เซอร์วิส จำกัด 12000 บาท</v>
      </c>
      <c r="I526" s="189" t="s">
        <v>36812</v>
      </c>
      <c r="J526" s="9" t="s">
        <v>38344</v>
      </c>
    </row>
    <row r="527" spans="1:10" ht="60.75" x14ac:dyDescent="0.35">
      <c r="A527" s="14">
        <v>522</v>
      </c>
      <c r="B527" s="124" t="s">
        <v>19872</v>
      </c>
      <c r="C527" s="114" t="s">
        <v>949</v>
      </c>
      <c r="D527" s="132">
        <v>199020</v>
      </c>
      <c r="E527" s="134">
        <v>199020</v>
      </c>
      <c r="F527" s="114" t="s">
        <v>938</v>
      </c>
      <c r="G527" s="114" t="s">
        <v>19873</v>
      </c>
      <c r="H527" s="114" t="s">
        <v>19873</v>
      </c>
      <c r="I527" s="115" t="s">
        <v>951</v>
      </c>
      <c r="J527" s="116" t="s">
        <v>20112</v>
      </c>
    </row>
    <row r="528" spans="1:10" ht="81" x14ac:dyDescent="0.35">
      <c r="A528" s="29">
        <v>523</v>
      </c>
      <c r="B528" s="124" t="s">
        <v>19874</v>
      </c>
      <c r="C528" s="114" t="s">
        <v>949</v>
      </c>
      <c r="D528" s="132">
        <v>3500</v>
      </c>
      <c r="E528" s="132">
        <v>3500</v>
      </c>
      <c r="F528" s="114" t="s">
        <v>938</v>
      </c>
      <c r="G528" s="114" t="s">
        <v>19875</v>
      </c>
      <c r="H528" s="114" t="s">
        <v>19875</v>
      </c>
      <c r="I528" s="115" t="s">
        <v>951</v>
      </c>
      <c r="J528" s="116" t="s">
        <v>19876</v>
      </c>
    </row>
    <row r="529" spans="1:10" ht="60.75" x14ac:dyDescent="0.35">
      <c r="A529" s="14">
        <v>524</v>
      </c>
      <c r="B529" s="108" t="s">
        <v>19877</v>
      </c>
      <c r="C529" s="14" t="s">
        <v>937</v>
      </c>
      <c r="D529" s="139">
        <v>34500</v>
      </c>
      <c r="E529" s="139">
        <f>D529</f>
        <v>34500</v>
      </c>
      <c r="F529" s="14" t="s">
        <v>1502</v>
      </c>
      <c r="G529" s="14" t="s">
        <v>19878</v>
      </c>
      <c r="H529" s="14" t="s">
        <v>19878</v>
      </c>
      <c r="I529" s="9" t="s">
        <v>13197</v>
      </c>
      <c r="J529" s="9" t="s">
        <v>26278</v>
      </c>
    </row>
    <row r="530" spans="1:10" ht="81" x14ac:dyDescent="0.35">
      <c r="A530" s="29">
        <v>525</v>
      </c>
      <c r="B530" s="108" t="s">
        <v>19879</v>
      </c>
      <c r="C530" s="14" t="s">
        <v>937</v>
      </c>
      <c r="D530" s="139">
        <v>15300</v>
      </c>
      <c r="E530" s="139">
        <f>D530</f>
        <v>15300</v>
      </c>
      <c r="F530" s="14" t="s">
        <v>1502</v>
      </c>
      <c r="G530" s="14" t="s">
        <v>19880</v>
      </c>
      <c r="H530" s="14" t="s">
        <v>19880</v>
      </c>
      <c r="I530" s="9" t="s">
        <v>13197</v>
      </c>
      <c r="J530" s="9" t="s">
        <v>26279</v>
      </c>
    </row>
    <row r="531" spans="1:10" ht="60.75" x14ac:dyDescent="0.35">
      <c r="A531" s="14">
        <v>526</v>
      </c>
      <c r="B531" s="108" t="s">
        <v>19881</v>
      </c>
      <c r="C531" s="14" t="s">
        <v>937</v>
      </c>
      <c r="D531" s="139">
        <v>25500</v>
      </c>
      <c r="E531" s="139">
        <f>D531</f>
        <v>25500</v>
      </c>
      <c r="F531" s="14" t="s">
        <v>1502</v>
      </c>
      <c r="G531" s="14" t="s">
        <v>19882</v>
      </c>
      <c r="H531" s="14" t="s">
        <v>19882</v>
      </c>
      <c r="I531" s="9" t="s">
        <v>13197</v>
      </c>
      <c r="J531" s="9" t="s">
        <v>26280</v>
      </c>
    </row>
    <row r="532" spans="1:10" ht="60.75" x14ac:dyDescent="0.35">
      <c r="A532" s="29">
        <v>527</v>
      </c>
      <c r="B532" s="108" t="s">
        <v>11473</v>
      </c>
      <c r="C532" s="14" t="s">
        <v>937</v>
      </c>
      <c r="D532" s="139">
        <v>10020</v>
      </c>
      <c r="E532" s="139">
        <f>D532</f>
        <v>10020</v>
      </c>
      <c r="F532" s="14" t="s">
        <v>1502</v>
      </c>
      <c r="G532" s="14" t="s">
        <v>19883</v>
      </c>
      <c r="H532" s="14" t="s">
        <v>19883</v>
      </c>
      <c r="I532" s="9" t="s">
        <v>13197</v>
      </c>
      <c r="J532" s="9" t="s">
        <v>26281</v>
      </c>
    </row>
    <row r="533" spans="1:10" ht="81" x14ac:dyDescent="0.35">
      <c r="A533" s="14">
        <v>528</v>
      </c>
      <c r="B533" s="108" t="s">
        <v>19877</v>
      </c>
      <c r="C533" s="14" t="s">
        <v>937</v>
      </c>
      <c r="D533" s="139">
        <v>85100</v>
      </c>
      <c r="E533" s="139">
        <f>D533</f>
        <v>85100</v>
      </c>
      <c r="F533" s="14" t="s">
        <v>1502</v>
      </c>
      <c r="G533" s="14" t="s">
        <v>19884</v>
      </c>
      <c r="H533" s="14" t="s">
        <v>19884</v>
      </c>
      <c r="I533" s="9" t="s">
        <v>13197</v>
      </c>
      <c r="J533" s="9" t="s">
        <v>26282</v>
      </c>
    </row>
    <row r="534" spans="1:10" ht="40.5" x14ac:dyDescent="0.35">
      <c r="A534" s="29">
        <v>529</v>
      </c>
      <c r="B534" s="108" t="s">
        <v>19885</v>
      </c>
      <c r="C534" s="14" t="s">
        <v>2250</v>
      </c>
      <c r="D534" s="135">
        <v>16300</v>
      </c>
      <c r="E534" s="135">
        <v>16300</v>
      </c>
      <c r="F534" s="117" t="s">
        <v>938</v>
      </c>
      <c r="G534" s="14" t="s">
        <v>19886</v>
      </c>
      <c r="H534" s="14" t="s">
        <v>19886</v>
      </c>
      <c r="I534" s="14" t="s">
        <v>7160</v>
      </c>
      <c r="J534" s="14" t="s">
        <v>26283</v>
      </c>
    </row>
    <row r="535" spans="1:10" ht="60.75" x14ac:dyDescent="0.35">
      <c r="A535" s="14">
        <v>530</v>
      </c>
      <c r="B535" s="108" t="s">
        <v>19887</v>
      </c>
      <c r="C535" s="14" t="s">
        <v>2250</v>
      </c>
      <c r="D535" s="135">
        <v>18000</v>
      </c>
      <c r="E535" s="135">
        <v>18000</v>
      </c>
      <c r="F535" s="117" t="s">
        <v>938</v>
      </c>
      <c r="G535" s="14" t="s">
        <v>19888</v>
      </c>
      <c r="H535" s="14" t="s">
        <v>19888</v>
      </c>
      <c r="I535" s="14" t="s">
        <v>7160</v>
      </c>
      <c r="J535" s="14" t="s">
        <v>26284</v>
      </c>
    </row>
    <row r="536" spans="1:10" ht="60.75" x14ac:dyDescent="0.35">
      <c r="A536" s="29">
        <v>531</v>
      </c>
      <c r="B536" s="108" t="s">
        <v>5923</v>
      </c>
      <c r="C536" s="14" t="s">
        <v>959</v>
      </c>
      <c r="D536" s="139">
        <v>56175</v>
      </c>
      <c r="E536" s="139">
        <f>D536</f>
        <v>56175</v>
      </c>
      <c r="F536" s="117" t="s">
        <v>938</v>
      </c>
      <c r="G536" s="14" t="s">
        <v>19889</v>
      </c>
      <c r="H536" s="14" t="s">
        <v>19889</v>
      </c>
      <c r="I536" s="14" t="s">
        <v>19167</v>
      </c>
      <c r="J536" s="14" t="s">
        <v>19890</v>
      </c>
    </row>
    <row r="537" spans="1:10" ht="81" x14ac:dyDescent="0.35">
      <c r="A537" s="14">
        <v>532</v>
      </c>
      <c r="B537" s="108" t="s">
        <v>19891</v>
      </c>
      <c r="C537" s="14" t="s">
        <v>1278</v>
      </c>
      <c r="D537" s="135">
        <v>73600</v>
      </c>
      <c r="E537" s="135">
        <v>73600</v>
      </c>
      <c r="F537" s="14" t="s">
        <v>37942</v>
      </c>
      <c r="G537" s="14" t="s">
        <v>19892</v>
      </c>
      <c r="H537" s="14" t="s">
        <v>19892</v>
      </c>
      <c r="I537" s="14" t="s">
        <v>1058</v>
      </c>
      <c r="J537" s="14" t="s">
        <v>19893</v>
      </c>
    </row>
    <row r="538" spans="1:10" ht="121.5" x14ac:dyDescent="0.35">
      <c r="A538" s="29">
        <v>533</v>
      </c>
      <c r="B538" s="108" t="s">
        <v>19894</v>
      </c>
      <c r="C538" s="14" t="s">
        <v>1167</v>
      </c>
      <c r="D538" s="135">
        <v>63344</v>
      </c>
      <c r="E538" s="135">
        <v>63344</v>
      </c>
      <c r="F538" s="14" t="s">
        <v>37942</v>
      </c>
      <c r="G538" s="14" t="s">
        <v>19895</v>
      </c>
      <c r="H538" s="14" t="s">
        <v>19895</v>
      </c>
      <c r="I538" s="14" t="s">
        <v>1169</v>
      </c>
      <c r="J538" s="14" t="s">
        <v>19896</v>
      </c>
    </row>
    <row r="539" spans="1:10" ht="263.25" x14ac:dyDescent="0.35">
      <c r="A539" s="14">
        <v>534</v>
      </c>
      <c r="B539" s="174" t="s">
        <v>19897</v>
      </c>
      <c r="C539" s="112" t="s">
        <v>911</v>
      </c>
      <c r="D539" s="136">
        <v>2070</v>
      </c>
      <c r="E539" s="136">
        <v>2070</v>
      </c>
      <c r="F539" s="112" t="s">
        <v>33</v>
      </c>
      <c r="G539" s="171" t="s">
        <v>19898</v>
      </c>
      <c r="H539" s="171" t="s">
        <v>19899</v>
      </c>
      <c r="I539" s="112" t="s">
        <v>914</v>
      </c>
      <c r="J539" s="112" t="s">
        <v>19900</v>
      </c>
    </row>
    <row r="540" spans="1:10" ht="81" x14ac:dyDescent="0.35">
      <c r="A540" s="29">
        <v>535</v>
      </c>
      <c r="B540" s="108" t="s">
        <v>38131</v>
      </c>
      <c r="C540" s="14" t="s">
        <v>36749</v>
      </c>
      <c r="D540" s="197">
        <v>72080</v>
      </c>
      <c r="E540" s="197">
        <f t="shared" ref="E540" si="9">D540</f>
        <v>72080</v>
      </c>
      <c r="F540" s="14" t="s">
        <v>33</v>
      </c>
      <c r="G540" s="14" t="s">
        <v>38303</v>
      </c>
      <c r="H540" s="14" t="str">
        <f t="shared" ref="H540" si="10">G540</f>
        <v>บริษัท พยาธิภัณฑ์อินเตอร์เนชั่นแนล จำกัด 72,080.00 บาท</v>
      </c>
      <c r="I540" s="14" t="s">
        <v>38260</v>
      </c>
      <c r="J540" s="14" t="s">
        <v>38306</v>
      </c>
    </row>
    <row r="541" spans="1:10" ht="81" x14ac:dyDescent="0.35">
      <c r="A541" s="14">
        <v>536</v>
      </c>
      <c r="B541" s="108" t="s">
        <v>38304</v>
      </c>
      <c r="C541" s="14" t="s">
        <v>36749</v>
      </c>
      <c r="D541" s="197">
        <v>93000</v>
      </c>
      <c r="E541" s="197">
        <v>93000</v>
      </c>
      <c r="F541" s="14" t="s">
        <v>33</v>
      </c>
      <c r="G541" s="14" t="s">
        <v>38305</v>
      </c>
      <c r="H541" s="14" t="str">
        <f>G541</f>
        <v>บริษัท ฮีสโตเซ็นเตอร์ (ไทยแลนด์) จำกัด 93,000.00 บาท</v>
      </c>
      <c r="I541" s="14" t="s">
        <v>38260</v>
      </c>
      <c r="J541" s="14" t="s">
        <v>38307</v>
      </c>
    </row>
    <row r="542" spans="1:10" ht="60.75" x14ac:dyDescent="0.35">
      <c r="A542" s="29">
        <v>537</v>
      </c>
      <c r="B542" s="124" t="s">
        <v>19901</v>
      </c>
      <c r="C542" s="114" t="s">
        <v>949</v>
      </c>
      <c r="D542" s="132">
        <v>58910</v>
      </c>
      <c r="E542" s="134">
        <v>58910</v>
      </c>
      <c r="F542" s="114" t="s">
        <v>938</v>
      </c>
      <c r="G542" s="114" t="s">
        <v>19902</v>
      </c>
      <c r="H542" s="114" t="s">
        <v>19902</v>
      </c>
      <c r="I542" s="115" t="s">
        <v>951</v>
      </c>
      <c r="J542" s="116" t="s">
        <v>19903</v>
      </c>
    </row>
    <row r="543" spans="1:10" ht="60.75" x14ac:dyDescent="0.35">
      <c r="A543" s="14">
        <v>538</v>
      </c>
      <c r="B543" s="124" t="s">
        <v>19904</v>
      </c>
      <c r="C543" s="114" t="s">
        <v>949</v>
      </c>
      <c r="D543" s="132">
        <v>67266</v>
      </c>
      <c r="E543" s="132">
        <v>67266</v>
      </c>
      <c r="F543" s="114" t="s">
        <v>938</v>
      </c>
      <c r="G543" s="114" t="s">
        <v>19905</v>
      </c>
      <c r="H543" s="114" t="s">
        <v>19905</v>
      </c>
      <c r="I543" s="115" t="s">
        <v>951</v>
      </c>
      <c r="J543" s="116" t="s">
        <v>19906</v>
      </c>
    </row>
    <row r="544" spans="1:10" ht="81" x14ac:dyDescent="0.35">
      <c r="A544" s="29">
        <v>539</v>
      </c>
      <c r="B544" s="124" t="s">
        <v>19907</v>
      </c>
      <c r="C544" s="114" t="s">
        <v>949</v>
      </c>
      <c r="D544" s="132">
        <v>6800</v>
      </c>
      <c r="E544" s="132">
        <v>6800</v>
      </c>
      <c r="F544" s="114" t="s">
        <v>938</v>
      </c>
      <c r="G544" s="114" t="s">
        <v>1586</v>
      </c>
      <c r="H544" s="114" t="s">
        <v>1586</v>
      </c>
      <c r="I544" s="115" t="s">
        <v>951</v>
      </c>
      <c r="J544" s="116" t="s">
        <v>19908</v>
      </c>
    </row>
    <row r="545" spans="1:10" ht="60.75" x14ac:dyDescent="0.35">
      <c r="A545" s="14">
        <v>540</v>
      </c>
      <c r="B545" s="124" t="s">
        <v>19909</v>
      </c>
      <c r="C545" s="114" t="s">
        <v>949</v>
      </c>
      <c r="D545" s="132">
        <v>2999.4</v>
      </c>
      <c r="E545" s="132">
        <v>2999.4</v>
      </c>
      <c r="F545" s="114" t="s">
        <v>938</v>
      </c>
      <c r="G545" s="114" t="s">
        <v>19910</v>
      </c>
      <c r="H545" s="114" t="s">
        <v>19910</v>
      </c>
      <c r="I545" s="115" t="s">
        <v>951</v>
      </c>
      <c r="J545" s="116" t="s">
        <v>19911</v>
      </c>
    </row>
    <row r="546" spans="1:10" ht="40.5" x14ac:dyDescent="0.35">
      <c r="A546" s="29">
        <v>541</v>
      </c>
      <c r="B546" s="124" t="s">
        <v>19912</v>
      </c>
      <c r="C546" s="114" t="s">
        <v>949</v>
      </c>
      <c r="D546" s="132">
        <v>10000</v>
      </c>
      <c r="E546" s="132">
        <v>10000</v>
      </c>
      <c r="F546" s="114" t="s">
        <v>938</v>
      </c>
      <c r="G546" s="114" t="s">
        <v>19913</v>
      </c>
      <c r="H546" s="114" t="s">
        <v>19913</v>
      </c>
      <c r="I546" s="115" t="s">
        <v>951</v>
      </c>
      <c r="J546" s="116" t="s">
        <v>19914</v>
      </c>
    </row>
    <row r="547" spans="1:10" ht="60.75" x14ac:dyDescent="0.35">
      <c r="A547" s="14">
        <v>542</v>
      </c>
      <c r="B547" s="124" t="s">
        <v>19673</v>
      </c>
      <c r="C547" s="114" t="s">
        <v>949</v>
      </c>
      <c r="D547" s="132">
        <v>8980</v>
      </c>
      <c r="E547" s="134">
        <v>8980</v>
      </c>
      <c r="F547" s="114" t="s">
        <v>938</v>
      </c>
      <c r="G547" s="114" t="s">
        <v>18355</v>
      </c>
      <c r="H547" s="114" t="s">
        <v>18355</v>
      </c>
      <c r="I547" s="116" t="s">
        <v>951</v>
      </c>
      <c r="J547" s="116" t="s">
        <v>19915</v>
      </c>
    </row>
    <row r="548" spans="1:10" ht="60.75" x14ac:dyDescent="0.35">
      <c r="A548" s="29">
        <v>543</v>
      </c>
      <c r="B548" s="124" t="s">
        <v>17085</v>
      </c>
      <c r="C548" s="114" t="s">
        <v>949</v>
      </c>
      <c r="D548" s="132">
        <v>24000</v>
      </c>
      <c r="E548" s="132">
        <v>24000</v>
      </c>
      <c r="F548" s="114" t="s">
        <v>938</v>
      </c>
      <c r="G548" s="114" t="s">
        <v>19916</v>
      </c>
      <c r="H548" s="114" t="s">
        <v>19916</v>
      </c>
      <c r="I548" s="115" t="s">
        <v>951</v>
      </c>
      <c r="J548" s="116" t="s">
        <v>19917</v>
      </c>
    </row>
    <row r="549" spans="1:10" ht="60.75" x14ac:dyDescent="0.35">
      <c r="A549" s="14">
        <v>544</v>
      </c>
      <c r="B549" s="124" t="s">
        <v>19918</v>
      </c>
      <c r="C549" s="114" t="s">
        <v>949</v>
      </c>
      <c r="D549" s="132">
        <v>20000</v>
      </c>
      <c r="E549" s="132">
        <v>20000</v>
      </c>
      <c r="F549" s="114" t="s">
        <v>938</v>
      </c>
      <c r="G549" s="114" t="s">
        <v>19919</v>
      </c>
      <c r="H549" s="114" t="s">
        <v>19919</v>
      </c>
      <c r="I549" s="115" t="s">
        <v>951</v>
      </c>
      <c r="J549" s="116" t="s">
        <v>19920</v>
      </c>
    </row>
    <row r="550" spans="1:10" ht="60.75" x14ac:dyDescent="0.35">
      <c r="A550" s="29">
        <v>545</v>
      </c>
      <c r="B550" s="124" t="s">
        <v>19921</v>
      </c>
      <c r="C550" s="114" t="s">
        <v>949</v>
      </c>
      <c r="D550" s="132">
        <v>18725</v>
      </c>
      <c r="E550" s="132">
        <v>18725</v>
      </c>
      <c r="F550" s="114" t="s">
        <v>938</v>
      </c>
      <c r="G550" s="114" t="s">
        <v>19922</v>
      </c>
      <c r="H550" s="114" t="s">
        <v>19922</v>
      </c>
      <c r="I550" s="115" t="s">
        <v>951</v>
      </c>
      <c r="J550" s="116" t="s">
        <v>19923</v>
      </c>
    </row>
    <row r="551" spans="1:10" ht="60.75" x14ac:dyDescent="0.35">
      <c r="A551" s="14">
        <v>546</v>
      </c>
      <c r="B551" s="124" t="s">
        <v>19924</v>
      </c>
      <c r="C551" s="114" t="s">
        <v>949</v>
      </c>
      <c r="D551" s="132">
        <v>15000</v>
      </c>
      <c r="E551" s="132">
        <v>15000</v>
      </c>
      <c r="F551" s="114" t="s">
        <v>938</v>
      </c>
      <c r="G551" s="114" t="s">
        <v>6900</v>
      </c>
      <c r="H551" s="114" t="s">
        <v>6900</v>
      </c>
      <c r="I551" s="115" t="s">
        <v>951</v>
      </c>
      <c r="J551" s="116" t="s">
        <v>19925</v>
      </c>
    </row>
    <row r="552" spans="1:10" ht="121.5" x14ac:dyDescent="0.35">
      <c r="A552" s="29">
        <v>547</v>
      </c>
      <c r="B552" s="108" t="s">
        <v>18780</v>
      </c>
      <c r="C552" s="14" t="s">
        <v>838</v>
      </c>
      <c r="D552" s="139">
        <v>159216</v>
      </c>
      <c r="E552" s="139">
        <v>159216</v>
      </c>
      <c r="F552" s="14" t="s">
        <v>37942</v>
      </c>
      <c r="G552" s="14" t="s">
        <v>19926</v>
      </c>
      <c r="H552" s="14" t="s">
        <v>19926</v>
      </c>
      <c r="I552" s="14" t="s">
        <v>840</v>
      </c>
      <c r="J552" s="121" t="s">
        <v>19927</v>
      </c>
    </row>
    <row r="553" spans="1:10" ht="101.25" x14ac:dyDescent="0.35">
      <c r="A553" s="14">
        <v>548</v>
      </c>
      <c r="B553" s="108" t="s">
        <v>19928</v>
      </c>
      <c r="C553" s="14" t="s">
        <v>838</v>
      </c>
      <c r="D553" s="139">
        <v>54249</v>
      </c>
      <c r="E553" s="139">
        <v>54249</v>
      </c>
      <c r="F553" s="14" t="s">
        <v>37942</v>
      </c>
      <c r="G553" s="14" t="s">
        <v>19929</v>
      </c>
      <c r="H553" s="14" t="s">
        <v>19929</v>
      </c>
      <c r="I553" s="14" t="s">
        <v>840</v>
      </c>
      <c r="J553" s="121" t="s">
        <v>19930</v>
      </c>
    </row>
    <row r="554" spans="1:10" ht="101.25" x14ac:dyDescent="0.35">
      <c r="A554" s="29">
        <v>549</v>
      </c>
      <c r="B554" s="108" t="s">
        <v>4776</v>
      </c>
      <c r="C554" s="14" t="s">
        <v>838</v>
      </c>
      <c r="D554" s="139">
        <v>18190</v>
      </c>
      <c r="E554" s="139">
        <v>18190</v>
      </c>
      <c r="F554" s="14" t="s">
        <v>37942</v>
      </c>
      <c r="G554" s="14" t="s">
        <v>19931</v>
      </c>
      <c r="H554" s="14" t="s">
        <v>19931</v>
      </c>
      <c r="I554" s="14" t="s">
        <v>840</v>
      </c>
      <c r="J554" s="121" t="s">
        <v>19932</v>
      </c>
    </row>
    <row r="555" spans="1:10" ht="101.25" x14ac:dyDescent="0.35">
      <c r="A555" s="14">
        <v>550</v>
      </c>
      <c r="B555" s="108" t="s">
        <v>5477</v>
      </c>
      <c r="C555" s="14" t="s">
        <v>838</v>
      </c>
      <c r="D555" s="139">
        <v>8000</v>
      </c>
      <c r="E555" s="139">
        <v>8000</v>
      </c>
      <c r="F555" s="14" t="s">
        <v>37942</v>
      </c>
      <c r="G555" s="14" t="s">
        <v>19933</v>
      </c>
      <c r="H555" s="14" t="s">
        <v>19933</v>
      </c>
      <c r="I555" s="14" t="s">
        <v>840</v>
      </c>
      <c r="J555" s="121" t="s">
        <v>19934</v>
      </c>
    </row>
    <row r="556" spans="1:10" ht="101.25" x14ac:dyDescent="0.35">
      <c r="A556" s="29">
        <v>551</v>
      </c>
      <c r="B556" s="108" t="s">
        <v>5477</v>
      </c>
      <c r="C556" s="14" t="s">
        <v>838</v>
      </c>
      <c r="D556" s="139">
        <v>100000</v>
      </c>
      <c r="E556" s="139">
        <v>100000</v>
      </c>
      <c r="F556" s="14" t="s">
        <v>37942</v>
      </c>
      <c r="G556" s="14" t="s">
        <v>19935</v>
      </c>
      <c r="H556" s="14" t="s">
        <v>19935</v>
      </c>
      <c r="I556" s="14" t="s">
        <v>840</v>
      </c>
      <c r="J556" s="121" t="s">
        <v>19936</v>
      </c>
    </row>
    <row r="557" spans="1:10" ht="101.25" x14ac:dyDescent="0.35">
      <c r="A557" s="14">
        <v>552</v>
      </c>
      <c r="B557" s="108" t="s">
        <v>5488</v>
      </c>
      <c r="C557" s="14" t="s">
        <v>838</v>
      </c>
      <c r="D557" s="139">
        <v>157000</v>
      </c>
      <c r="E557" s="139">
        <v>157000</v>
      </c>
      <c r="F557" s="14" t="s">
        <v>37942</v>
      </c>
      <c r="G557" s="14" t="s">
        <v>19937</v>
      </c>
      <c r="H557" s="14" t="s">
        <v>19937</v>
      </c>
      <c r="I557" s="14" t="s">
        <v>840</v>
      </c>
      <c r="J557" s="121" t="s">
        <v>19938</v>
      </c>
    </row>
    <row r="558" spans="1:10" ht="101.25" x14ac:dyDescent="0.35">
      <c r="A558" s="29">
        <v>553</v>
      </c>
      <c r="B558" s="108" t="s">
        <v>19939</v>
      </c>
      <c r="C558" s="14" t="s">
        <v>838</v>
      </c>
      <c r="D558" s="139">
        <v>419175</v>
      </c>
      <c r="E558" s="139">
        <v>419175</v>
      </c>
      <c r="F558" s="14" t="s">
        <v>37942</v>
      </c>
      <c r="G558" s="14" t="s">
        <v>19940</v>
      </c>
      <c r="H558" s="14" t="s">
        <v>19940</v>
      </c>
      <c r="I558" s="14" t="s">
        <v>840</v>
      </c>
      <c r="J558" s="121" t="s">
        <v>19941</v>
      </c>
    </row>
    <row r="559" spans="1:10" ht="101.25" x14ac:dyDescent="0.35">
      <c r="A559" s="14">
        <v>554</v>
      </c>
      <c r="B559" s="108" t="s">
        <v>19942</v>
      </c>
      <c r="C559" s="14" t="s">
        <v>838</v>
      </c>
      <c r="D559" s="139">
        <v>49860</v>
      </c>
      <c r="E559" s="139">
        <v>49860</v>
      </c>
      <c r="F559" s="14" t="s">
        <v>37942</v>
      </c>
      <c r="G559" s="14" t="s">
        <v>19943</v>
      </c>
      <c r="H559" s="14" t="s">
        <v>19943</v>
      </c>
      <c r="I559" s="14" t="s">
        <v>840</v>
      </c>
      <c r="J559" s="121" t="s">
        <v>19944</v>
      </c>
    </row>
    <row r="560" spans="1:10" ht="101.25" x14ac:dyDescent="0.35">
      <c r="A560" s="29">
        <v>555</v>
      </c>
      <c r="B560" s="108" t="s">
        <v>19945</v>
      </c>
      <c r="C560" s="14" t="s">
        <v>838</v>
      </c>
      <c r="D560" s="139">
        <v>50000</v>
      </c>
      <c r="E560" s="139">
        <v>50000</v>
      </c>
      <c r="F560" s="14" t="s">
        <v>37942</v>
      </c>
      <c r="G560" s="14" t="s">
        <v>19946</v>
      </c>
      <c r="H560" s="14" t="s">
        <v>19946</v>
      </c>
      <c r="I560" s="14" t="s">
        <v>840</v>
      </c>
      <c r="J560" s="121" t="s">
        <v>19947</v>
      </c>
    </row>
    <row r="561" spans="1:10" ht="101.25" x14ac:dyDescent="0.35">
      <c r="A561" s="14">
        <v>556</v>
      </c>
      <c r="B561" s="108" t="s">
        <v>19948</v>
      </c>
      <c r="C561" s="14" t="s">
        <v>838</v>
      </c>
      <c r="D561" s="139">
        <v>397982.22</v>
      </c>
      <c r="E561" s="139">
        <v>397982.22</v>
      </c>
      <c r="F561" s="14" t="s">
        <v>37942</v>
      </c>
      <c r="G561" s="14" t="s">
        <v>19949</v>
      </c>
      <c r="H561" s="14" t="s">
        <v>19949</v>
      </c>
      <c r="I561" s="14" t="s">
        <v>840</v>
      </c>
      <c r="J561" s="121" t="s">
        <v>19950</v>
      </c>
    </row>
    <row r="562" spans="1:10" ht="101.25" x14ac:dyDescent="0.35">
      <c r="A562" s="29">
        <v>557</v>
      </c>
      <c r="B562" s="108" t="s">
        <v>5488</v>
      </c>
      <c r="C562" s="14" t="s">
        <v>838</v>
      </c>
      <c r="D562" s="139">
        <v>35000</v>
      </c>
      <c r="E562" s="139">
        <v>35000</v>
      </c>
      <c r="F562" s="14" t="s">
        <v>37942</v>
      </c>
      <c r="G562" s="14" t="s">
        <v>19951</v>
      </c>
      <c r="H562" s="14" t="s">
        <v>19951</v>
      </c>
      <c r="I562" s="14" t="s">
        <v>840</v>
      </c>
      <c r="J562" s="121" t="s">
        <v>19952</v>
      </c>
    </row>
    <row r="563" spans="1:10" ht="101.25" x14ac:dyDescent="0.35">
      <c r="A563" s="14">
        <v>558</v>
      </c>
      <c r="B563" s="108" t="s">
        <v>19953</v>
      </c>
      <c r="C563" s="14" t="s">
        <v>838</v>
      </c>
      <c r="D563" s="139">
        <v>34290</v>
      </c>
      <c r="E563" s="139">
        <v>34290</v>
      </c>
      <c r="F563" s="14" t="s">
        <v>37942</v>
      </c>
      <c r="G563" s="14" t="s">
        <v>19954</v>
      </c>
      <c r="H563" s="14" t="s">
        <v>19954</v>
      </c>
      <c r="I563" s="14" t="s">
        <v>840</v>
      </c>
      <c r="J563" s="121" t="s">
        <v>19955</v>
      </c>
    </row>
    <row r="564" spans="1:10" ht="101.25" x14ac:dyDescent="0.35">
      <c r="A564" s="29">
        <v>559</v>
      </c>
      <c r="B564" s="108" t="s">
        <v>19953</v>
      </c>
      <c r="C564" s="14" t="s">
        <v>838</v>
      </c>
      <c r="D564" s="139">
        <v>12040</v>
      </c>
      <c r="E564" s="139">
        <v>12040</v>
      </c>
      <c r="F564" s="14" t="s">
        <v>37942</v>
      </c>
      <c r="G564" s="14" t="s">
        <v>19956</v>
      </c>
      <c r="H564" s="14" t="s">
        <v>19956</v>
      </c>
      <c r="I564" s="14" t="s">
        <v>840</v>
      </c>
      <c r="J564" s="121" t="s">
        <v>19947</v>
      </c>
    </row>
    <row r="565" spans="1:10" ht="101.25" x14ac:dyDescent="0.35">
      <c r="A565" s="14">
        <v>560</v>
      </c>
      <c r="B565" s="108" t="s">
        <v>19957</v>
      </c>
      <c r="C565" s="14" t="s">
        <v>838</v>
      </c>
      <c r="D565" s="139">
        <v>105608</v>
      </c>
      <c r="E565" s="139">
        <v>105608</v>
      </c>
      <c r="F565" s="14" t="s">
        <v>37942</v>
      </c>
      <c r="G565" s="14" t="s">
        <v>19958</v>
      </c>
      <c r="H565" s="14" t="s">
        <v>19958</v>
      </c>
      <c r="I565" s="14" t="s">
        <v>840</v>
      </c>
      <c r="J565" s="121" t="s">
        <v>19959</v>
      </c>
    </row>
    <row r="566" spans="1:10" ht="40.5" x14ac:dyDescent="0.35">
      <c r="A566" s="29">
        <v>561</v>
      </c>
      <c r="B566" s="108" t="s">
        <v>19960</v>
      </c>
      <c r="C566" s="14" t="s">
        <v>937</v>
      </c>
      <c r="D566" s="139">
        <v>9999.69</v>
      </c>
      <c r="E566" s="139">
        <f t="shared" ref="E566:E571" si="11">D566</f>
        <v>9999.69</v>
      </c>
      <c r="F566" s="14" t="s">
        <v>1502</v>
      </c>
      <c r="G566" s="14" t="s">
        <v>19961</v>
      </c>
      <c r="H566" s="14" t="s">
        <v>19961</v>
      </c>
      <c r="I566" s="9" t="s">
        <v>13197</v>
      </c>
      <c r="J566" s="9" t="s">
        <v>26285</v>
      </c>
    </row>
    <row r="567" spans="1:10" ht="60.75" x14ac:dyDescent="0.35">
      <c r="A567" s="14">
        <v>562</v>
      </c>
      <c r="B567" s="108" t="s">
        <v>19962</v>
      </c>
      <c r="C567" s="14" t="s">
        <v>937</v>
      </c>
      <c r="D567" s="139">
        <v>250000</v>
      </c>
      <c r="E567" s="139">
        <f t="shared" si="11"/>
        <v>250000</v>
      </c>
      <c r="F567" s="14" t="s">
        <v>1502</v>
      </c>
      <c r="G567" s="14" t="s">
        <v>19963</v>
      </c>
      <c r="H567" s="14" t="s">
        <v>19963</v>
      </c>
      <c r="I567" s="9" t="s">
        <v>13197</v>
      </c>
      <c r="J567" s="9" t="s">
        <v>26286</v>
      </c>
    </row>
    <row r="568" spans="1:10" ht="81" x14ac:dyDescent="0.35">
      <c r="A568" s="29">
        <v>563</v>
      </c>
      <c r="B568" s="108" t="s">
        <v>10014</v>
      </c>
      <c r="C568" s="14" t="s">
        <v>937</v>
      </c>
      <c r="D568" s="139">
        <v>21881.5</v>
      </c>
      <c r="E568" s="139">
        <f t="shared" si="11"/>
        <v>21881.5</v>
      </c>
      <c r="F568" s="14" t="s">
        <v>1502</v>
      </c>
      <c r="G568" s="14" t="s">
        <v>19964</v>
      </c>
      <c r="H568" s="14" t="s">
        <v>19964</v>
      </c>
      <c r="I568" s="9" t="s">
        <v>13197</v>
      </c>
      <c r="J568" s="9" t="s">
        <v>26287</v>
      </c>
    </row>
    <row r="569" spans="1:10" ht="60.75" x14ac:dyDescent="0.35">
      <c r="A569" s="14">
        <v>564</v>
      </c>
      <c r="B569" s="108" t="s">
        <v>19965</v>
      </c>
      <c r="C569" s="14" t="s">
        <v>937</v>
      </c>
      <c r="D569" s="139">
        <v>28408.5</v>
      </c>
      <c r="E569" s="139">
        <f t="shared" si="11"/>
        <v>28408.5</v>
      </c>
      <c r="F569" s="14" t="s">
        <v>1502</v>
      </c>
      <c r="G569" s="14" t="s">
        <v>19966</v>
      </c>
      <c r="H569" s="14" t="s">
        <v>19966</v>
      </c>
      <c r="I569" s="9" t="s">
        <v>13197</v>
      </c>
      <c r="J569" s="9" t="s">
        <v>26288</v>
      </c>
    </row>
    <row r="570" spans="1:10" ht="60.75" x14ac:dyDescent="0.35">
      <c r="A570" s="29">
        <v>565</v>
      </c>
      <c r="B570" s="108" t="s">
        <v>19877</v>
      </c>
      <c r="C570" s="14" t="s">
        <v>937</v>
      </c>
      <c r="D570" s="139">
        <v>35000</v>
      </c>
      <c r="E570" s="139">
        <f t="shared" si="11"/>
        <v>35000</v>
      </c>
      <c r="F570" s="14" t="s">
        <v>1502</v>
      </c>
      <c r="G570" s="14" t="s">
        <v>19967</v>
      </c>
      <c r="H570" s="14" t="s">
        <v>19967</v>
      </c>
      <c r="I570" s="9" t="s">
        <v>13197</v>
      </c>
      <c r="J570" s="9" t="s">
        <v>26289</v>
      </c>
    </row>
    <row r="571" spans="1:10" ht="40.5" x14ac:dyDescent="0.35">
      <c r="A571" s="14">
        <v>566</v>
      </c>
      <c r="B571" s="108" t="s">
        <v>19968</v>
      </c>
      <c r="C571" s="14" t="s">
        <v>937</v>
      </c>
      <c r="D571" s="139">
        <v>6997.8</v>
      </c>
      <c r="E571" s="139">
        <f t="shared" si="11"/>
        <v>6997.8</v>
      </c>
      <c r="F571" s="14" t="s">
        <v>1502</v>
      </c>
      <c r="G571" s="14" t="s">
        <v>19969</v>
      </c>
      <c r="H571" s="14" t="s">
        <v>19969</v>
      </c>
      <c r="I571" s="9" t="s">
        <v>13197</v>
      </c>
      <c r="J571" s="9" t="s">
        <v>26290</v>
      </c>
    </row>
    <row r="572" spans="1:10" ht="60.75" x14ac:dyDescent="0.35">
      <c r="A572" s="29">
        <v>567</v>
      </c>
      <c r="B572" s="108" t="s">
        <v>19970</v>
      </c>
      <c r="C572" s="14" t="s">
        <v>937</v>
      </c>
      <c r="D572" s="139">
        <v>3948.3</v>
      </c>
      <c r="E572" s="139">
        <v>6900</v>
      </c>
      <c r="F572" s="14" t="s">
        <v>938</v>
      </c>
      <c r="G572" s="14" t="s">
        <v>19971</v>
      </c>
      <c r="H572" s="14" t="s">
        <v>19971</v>
      </c>
      <c r="I572" s="14" t="s">
        <v>940</v>
      </c>
      <c r="J572" s="14" t="s">
        <v>19972</v>
      </c>
    </row>
    <row r="573" spans="1:10" ht="60.75" x14ac:dyDescent="0.35">
      <c r="A573" s="14">
        <v>568</v>
      </c>
      <c r="B573" s="108" t="s">
        <v>19973</v>
      </c>
      <c r="C573" s="14" t="s">
        <v>937</v>
      </c>
      <c r="D573" s="139">
        <v>22325</v>
      </c>
      <c r="E573" s="139">
        <v>93742.5</v>
      </c>
      <c r="F573" s="14" t="s">
        <v>938</v>
      </c>
      <c r="G573" s="14" t="s">
        <v>19974</v>
      </c>
      <c r="H573" s="14" t="s">
        <v>19974</v>
      </c>
      <c r="I573" s="14" t="s">
        <v>940</v>
      </c>
      <c r="J573" s="14" t="s">
        <v>19975</v>
      </c>
    </row>
    <row r="574" spans="1:10" ht="60.75" x14ac:dyDescent="0.35">
      <c r="A574" s="29">
        <v>569</v>
      </c>
      <c r="B574" s="108" t="s">
        <v>19976</v>
      </c>
      <c r="C574" s="14" t="s">
        <v>937</v>
      </c>
      <c r="D574" s="139">
        <v>27285</v>
      </c>
      <c r="E574" s="139">
        <v>28355</v>
      </c>
      <c r="F574" s="14" t="s">
        <v>938</v>
      </c>
      <c r="G574" s="14" t="s">
        <v>19977</v>
      </c>
      <c r="H574" s="14" t="s">
        <v>19977</v>
      </c>
      <c r="I574" s="14" t="s">
        <v>940</v>
      </c>
      <c r="J574" s="14" t="s">
        <v>19978</v>
      </c>
    </row>
    <row r="575" spans="1:10" ht="121.5" x14ac:dyDescent="0.35">
      <c r="A575" s="14">
        <v>570</v>
      </c>
      <c r="B575" s="108" t="s">
        <v>19979</v>
      </c>
      <c r="C575" s="14" t="s">
        <v>937</v>
      </c>
      <c r="D575" s="139">
        <v>263317.37</v>
      </c>
      <c r="E575" s="139">
        <v>263335.65999999997</v>
      </c>
      <c r="F575" s="14" t="s">
        <v>938</v>
      </c>
      <c r="G575" s="14" t="s">
        <v>19980</v>
      </c>
      <c r="H575" s="14" t="s">
        <v>19980</v>
      </c>
      <c r="I575" s="14" t="s">
        <v>940</v>
      </c>
      <c r="J575" s="14" t="s">
        <v>19981</v>
      </c>
    </row>
    <row r="576" spans="1:10" ht="60.75" x14ac:dyDescent="0.35">
      <c r="A576" s="29">
        <v>571</v>
      </c>
      <c r="B576" s="108" t="s">
        <v>19982</v>
      </c>
      <c r="C576" s="14" t="s">
        <v>937</v>
      </c>
      <c r="D576" s="139">
        <v>9686</v>
      </c>
      <c r="E576" s="139">
        <v>10830</v>
      </c>
      <c r="F576" s="14" t="s">
        <v>938</v>
      </c>
      <c r="G576" s="14" t="s">
        <v>19983</v>
      </c>
      <c r="H576" s="14" t="s">
        <v>19983</v>
      </c>
      <c r="I576" s="14" t="s">
        <v>940</v>
      </c>
      <c r="J576" s="14" t="s">
        <v>19984</v>
      </c>
    </row>
    <row r="577" spans="1:10" ht="60.75" x14ac:dyDescent="0.35">
      <c r="A577" s="14">
        <v>572</v>
      </c>
      <c r="B577" s="108" t="s">
        <v>19985</v>
      </c>
      <c r="C577" s="14" t="s">
        <v>937</v>
      </c>
      <c r="D577" s="139">
        <v>39269</v>
      </c>
      <c r="E577" s="139">
        <v>39285</v>
      </c>
      <c r="F577" s="14" t="s">
        <v>938</v>
      </c>
      <c r="G577" s="14" t="s">
        <v>19986</v>
      </c>
      <c r="H577" s="14" t="s">
        <v>19986</v>
      </c>
      <c r="I577" s="14" t="s">
        <v>940</v>
      </c>
      <c r="J577" s="14" t="s">
        <v>19987</v>
      </c>
    </row>
    <row r="578" spans="1:10" ht="81" x14ac:dyDescent="0.35">
      <c r="A578" s="29">
        <v>573</v>
      </c>
      <c r="B578" s="108" t="s">
        <v>19988</v>
      </c>
      <c r="C578" s="14" t="s">
        <v>937</v>
      </c>
      <c r="D578" s="139">
        <v>5530</v>
      </c>
      <c r="E578" s="139">
        <v>5530</v>
      </c>
      <c r="F578" s="14" t="s">
        <v>938</v>
      </c>
      <c r="G578" s="14" t="s">
        <v>19989</v>
      </c>
      <c r="H578" s="14" t="s">
        <v>19989</v>
      </c>
      <c r="I578" s="14" t="s">
        <v>940</v>
      </c>
      <c r="J578" s="14" t="s">
        <v>19990</v>
      </c>
    </row>
    <row r="579" spans="1:10" ht="60.75" x14ac:dyDescent="0.35">
      <c r="A579" s="14">
        <v>574</v>
      </c>
      <c r="B579" s="108" t="s">
        <v>19991</v>
      </c>
      <c r="C579" s="14" t="s">
        <v>937</v>
      </c>
      <c r="D579" s="139">
        <v>31700</v>
      </c>
      <c r="E579" s="139">
        <v>31700</v>
      </c>
      <c r="F579" s="14" t="s">
        <v>938</v>
      </c>
      <c r="G579" s="14" t="s">
        <v>19992</v>
      </c>
      <c r="H579" s="14" t="s">
        <v>19992</v>
      </c>
      <c r="I579" s="14" t="s">
        <v>940</v>
      </c>
      <c r="J579" s="14" t="s">
        <v>19993</v>
      </c>
    </row>
    <row r="580" spans="1:10" ht="101.25" x14ac:dyDescent="0.35">
      <c r="A580" s="29">
        <v>575</v>
      </c>
      <c r="B580" s="108" t="s">
        <v>19994</v>
      </c>
      <c r="C580" s="14" t="s">
        <v>937</v>
      </c>
      <c r="D580" s="139">
        <v>18888</v>
      </c>
      <c r="E580" s="139">
        <v>19131.599999999999</v>
      </c>
      <c r="F580" s="14" t="s">
        <v>938</v>
      </c>
      <c r="G580" s="14" t="s">
        <v>19995</v>
      </c>
      <c r="H580" s="14" t="s">
        <v>19995</v>
      </c>
      <c r="I580" s="14" t="s">
        <v>940</v>
      </c>
      <c r="J580" s="14" t="s">
        <v>19996</v>
      </c>
    </row>
    <row r="581" spans="1:10" ht="60.75" x14ac:dyDescent="0.35">
      <c r="A581" s="14">
        <v>576</v>
      </c>
      <c r="B581" s="108" t="s">
        <v>19997</v>
      </c>
      <c r="C581" s="14" t="s">
        <v>937</v>
      </c>
      <c r="D581" s="139">
        <v>20750</v>
      </c>
      <c r="E581" s="139">
        <v>20830</v>
      </c>
      <c r="F581" s="14" t="s">
        <v>938</v>
      </c>
      <c r="G581" s="14" t="s">
        <v>19998</v>
      </c>
      <c r="H581" s="14" t="s">
        <v>19998</v>
      </c>
      <c r="I581" s="14" t="s">
        <v>940</v>
      </c>
      <c r="J581" s="14" t="s">
        <v>19999</v>
      </c>
    </row>
    <row r="582" spans="1:10" ht="81" x14ac:dyDescent="0.35">
      <c r="A582" s="29">
        <v>577</v>
      </c>
      <c r="B582" s="108" t="s">
        <v>10631</v>
      </c>
      <c r="C582" s="14" t="s">
        <v>937</v>
      </c>
      <c r="D582" s="139">
        <v>10500</v>
      </c>
      <c r="E582" s="139">
        <v>10500</v>
      </c>
      <c r="F582" s="14" t="s">
        <v>938</v>
      </c>
      <c r="G582" s="14" t="s">
        <v>10632</v>
      </c>
      <c r="H582" s="14" t="s">
        <v>10632</v>
      </c>
      <c r="I582" s="14" t="s">
        <v>940</v>
      </c>
      <c r="J582" s="14" t="s">
        <v>20000</v>
      </c>
    </row>
    <row r="583" spans="1:10" ht="81" x14ac:dyDescent="0.35">
      <c r="A583" s="14">
        <v>578</v>
      </c>
      <c r="B583" s="108" t="s">
        <v>8005</v>
      </c>
      <c r="C583" s="14" t="s">
        <v>937</v>
      </c>
      <c r="D583" s="139">
        <v>7000</v>
      </c>
      <c r="E583" s="139">
        <v>7000</v>
      </c>
      <c r="F583" s="14" t="s">
        <v>938</v>
      </c>
      <c r="G583" s="14" t="s">
        <v>20001</v>
      </c>
      <c r="H583" s="14" t="s">
        <v>20001</v>
      </c>
      <c r="I583" s="14" t="s">
        <v>940</v>
      </c>
      <c r="J583" s="14" t="s">
        <v>20002</v>
      </c>
    </row>
    <row r="584" spans="1:10" ht="81" x14ac:dyDescent="0.35">
      <c r="A584" s="29">
        <v>579</v>
      </c>
      <c r="B584" s="108" t="s">
        <v>20003</v>
      </c>
      <c r="C584" s="14" t="s">
        <v>937</v>
      </c>
      <c r="D584" s="139">
        <v>15120</v>
      </c>
      <c r="E584" s="139">
        <v>17520</v>
      </c>
      <c r="F584" s="14" t="s">
        <v>938</v>
      </c>
      <c r="G584" s="14" t="s">
        <v>20004</v>
      </c>
      <c r="H584" s="14" t="s">
        <v>20004</v>
      </c>
      <c r="I584" s="14" t="s">
        <v>940</v>
      </c>
      <c r="J584" s="14" t="s">
        <v>20005</v>
      </c>
    </row>
    <row r="585" spans="1:10" ht="60.75" x14ac:dyDescent="0.35">
      <c r="A585" s="14">
        <v>580</v>
      </c>
      <c r="B585" s="108" t="s">
        <v>11692</v>
      </c>
      <c r="C585" s="14" t="s">
        <v>937</v>
      </c>
      <c r="D585" s="139">
        <v>11200</v>
      </c>
      <c r="E585" s="139">
        <v>11200</v>
      </c>
      <c r="F585" s="14" t="s">
        <v>938</v>
      </c>
      <c r="G585" s="14" t="s">
        <v>20006</v>
      </c>
      <c r="H585" s="14" t="s">
        <v>20006</v>
      </c>
      <c r="I585" s="14" t="s">
        <v>940</v>
      </c>
      <c r="J585" s="14" t="s">
        <v>20007</v>
      </c>
    </row>
    <row r="586" spans="1:10" ht="60.75" x14ac:dyDescent="0.35">
      <c r="A586" s="29">
        <v>581</v>
      </c>
      <c r="B586" s="108" t="s">
        <v>20008</v>
      </c>
      <c r="C586" s="14" t="s">
        <v>937</v>
      </c>
      <c r="D586" s="139">
        <v>7000</v>
      </c>
      <c r="E586" s="139">
        <v>17700</v>
      </c>
      <c r="F586" s="14" t="s">
        <v>938</v>
      </c>
      <c r="G586" s="14" t="s">
        <v>20009</v>
      </c>
      <c r="H586" s="14" t="s">
        <v>20009</v>
      </c>
      <c r="I586" s="14" t="s">
        <v>940</v>
      </c>
      <c r="J586" s="14" t="s">
        <v>20010</v>
      </c>
    </row>
    <row r="587" spans="1:10" ht="162" x14ac:dyDescent="0.35">
      <c r="A587" s="14">
        <v>582</v>
      </c>
      <c r="B587" s="108" t="s">
        <v>20011</v>
      </c>
      <c r="C587" s="14" t="s">
        <v>937</v>
      </c>
      <c r="D587" s="139">
        <v>29772.5</v>
      </c>
      <c r="E587" s="139">
        <v>37060</v>
      </c>
      <c r="F587" s="14" t="s">
        <v>938</v>
      </c>
      <c r="G587" s="14" t="s">
        <v>20012</v>
      </c>
      <c r="H587" s="14" t="s">
        <v>20012</v>
      </c>
      <c r="I587" s="14" t="s">
        <v>940</v>
      </c>
      <c r="J587" s="14" t="s">
        <v>20013</v>
      </c>
    </row>
    <row r="588" spans="1:10" ht="81" x14ac:dyDescent="0.35">
      <c r="A588" s="29">
        <v>583</v>
      </c>
      <c r="B588" s="108" t="s">
        <v>20014</v>
      </c>
      <c r="C588" s="14" t="s">
        <v>937</v>
      </c>
      <c r="D588" s="139">
        <v>94245.6</v>
      </c>
      <c r="E588" s="139">
        <v>94278</v>
      </c>
      <c r="F588" s="14" t="s">
        <v>938</v>
      </c>
      <c r="G588" s="14" t="s">
        <v>20015</v>
      </c>
      <c r="H588" s="14" t="s">
        <v>20015</v>
      </c>
      <c r="I588" s="14" t="s">
        <v>940</v>
      </c>
      <c r="J588" s="14" t="s">
        <v>20016</v>
      </c>
    </row>
    <row r="589" spans="1:10" ht="81" x14ac:dyDescent="0.35">
      <c r="A589" s="14">
        <v>584</v>
      </c>
      <c r="B589" s="108" t="s">
        <v>2869</v>
      </c>
      <c r="C589" s="14" t="s">
        <v>937</v>
      </c>
      <c r="D589" s="139">
        <v>40000</v>
      </c>
      <c r="E589" s="139">
        <v>42000</v>
      </c>
      <c r="F589" s="14" t="s">
        <v>938</v>
      </c>
      <c r="G589" s="14" t="s">
        <v>20017</v>
      </c>
      <c r="H589" s="14" t="s">
        <v>20017</v>
      </c>
      <c r="I589" s="14" t="s">
        <v>940</v>
      </c>
      <c r="J589" s="14" t="s">
        <v>20018</v>
      </c>
    </row>
    <row r="590" spans="1:10" ht="81" x14ac:dyDescent="0.35">
      <c r="A590" s="29">
        <v>585</v>
      </c>
      <c r="B590" s="108" t="s">
        <v>8294</v>
      </c>
      <c r="C590" s="14" t="s">
        <v>937</v>
      </c>
      <c r="D590" s="139">
        <v>47250</v>
      </c>
      <c r="E590" s="139">
        <v>47500</v>
      </c>
      <c r="F590" s="14" t="s">
        <v>938</v>
      </c>
      <c r="G590" s="14" t="s">
        <v>8295</v>
      </c>
      <c r="H590" s="14" t="s">
        <v>8295</v>
      </c>
      <c r="I590" s="14" t="s">
        <v>940</v>
      </c>
      <c r="J590" s="14" t="s">
        <v>20019</v>
      </c>
    </row>
    <row r="591" spans="1:10" ht="60.75" x14ac:dyDescent="0.35">
      <c r="A591" s="14">
        <v>586</v>
      </c>
      <c r="B591" s="108" t="s">
        <v>1163</v>
      </c>
      <c r="C591" s="14" t="s">
        <v>937</v>
      </c>
      <c r="D591" s="139">
        <v>8025</v>
      </c>
      <c r="E591" s="139">
        <v>8025</v>
      </c>
      <c r="F591" s="14" t="s">
        <v>938</v>
      </c>
      <c r="G591" s="14" t="s">
        <v>1164</v>
      </c>
      <c r="H591" s="14" t="s">
        <v>1164</v>
      </c>
      <c r="I591" s="14" t="s">
        <v>940</v>
      </c>
      <c r="J591" s="14" t="s">
        <v>20020</v>
      </c>
    </row>
    <row r="592" spans="1:10" ht="60.75" x14ac:dyDescent="0.35">
      <c r="A592" s="29">
        <v>587</v>
      </c>
      <c r="B592" s="108" t="s">
        <v>14497</v>
      </c>
      <c r="C592" s="14" t="s">
        <v>937</v>
      </c>
      <c r="D592" s="139">
        <v>63558</v>
      </c>
      <c r="E592" s="139">
        <v>63561.96</v>
      </c>
      <c r="F592" s="14" t="s">
        <v>938</v>
      </c>
      <c r="G592" s="14" t="s">
        <v>20021</v>
      </c>
      <c r="H592" s="14" t="s">
        <v>20021</v>
      </c>
      <c r="I592" s="14" t="s">
        <v>940</v>
      </c>
      <c r="J592" s="14" t="s">
        <v>20022</v>
      </c>
    </row>
    <row r="593" spans="1:10" ht="60.75" x14ac:dyDescent="0.35">
      <c r="A593" s="14">
        <v>588</v>
      </c>
      <c r="B593" s="108" t="s">
        <v>20023</v>
      </c>
      <c r="C593" s="14" t="s">
        <v>937</v>
      </c>
      <c r="D593" s="139">
        <v>18050</v>
      </c>
      <c r="E593" s="139">
        <v>18155</v>
      </c>
      <c r="F593" s="14" t="s">
        <v>938</v>
      </c>
      <c r="G593" s="14" t="s">
        <v>20024</v>
      </c>
      <c r="H593" s="14" t="s">
        <v>20024</v>
      </c>
      <c r="I593" s="14" t="s">
        <v>940</v>
      </c>
      <c r="J593" s="14" t="s">
        <v>20025</v>
      </c>
    </row>
    <row r="594" spans="1:10" ht="101.25" x14ac:dyDescent="0.35">
      <c r="A594" s="29">
        <v>589</v>
      </c>
      <c r="B594" s="108" t="s">
        <v>20026</v>
      </c>
      <c r="C594" s="14" t="s">
        <v>937</v>
      </c>
      <c r="D594" s="139">
        <v>18832</v>
      </c>
      <c r="E594" s="139">
        <v>22132</v>
      </c>
      <c r="F594" s="14" t="s">
        <v>938</v>
      </c>
      <c r="G594" s="14" t="s">
        <v>20027</v>
      </c>
      <c r="H594" s="14" t="s">
        <v>20027</v>
      </c>
      <c r="I594" s="14" t="s">
        <v>940</v>
      </c>
      <c r="J594" s="14" t="s">
        <v>20028</v>
      </c>
    </row>
    <row r="595" spans="1:10" ht="60.75" x14ac:dyDescent="0.35">
      <c r="A595" s="14">
        <v>590</v>
      </c>
      <c r="B595" s="108" t="s">
        <v>3455</v>
      </c>
      <c r="C595" s="14" t="s">
        <v>937</v>
      </c>
      <c r="D595" s="139">
        <v>240000</v>
      </c>
      <c r="E595" s="139">
        <v>254160</v>
      </c>
      <c r="F595" s="14" t="s">
        <v>938</v>
      </c>
      <c r="G595" s="14" t="s">
        <v>3456</v>
      </c>
      <c r="H595" s="14" t="s">
        <v>3456</v>
      </c>
      <c r="I595" s="14" t="s">
        <v>940</v>
      </c>
      <c r="J595" s="14" t="s">
        <v>20029</v>
      </c>
    </row>
    <row r="596" spans="1:10" ht="81" x14ac:dyDescent="0.35">
      <c r="A596" s="29">
        <v>591</v>
      </c>
      <c r="B596" s="108" t="s">
        <v>1157</v>
      </c>
      <c r="C596" s="14" t="s">
        <v>937</v>
      </c>
      <c r="D596" s="139">
        <v>15220</v>
      </c>
      <c r="E596" s="139">
        <v>15230</v>
      </c>
      <c r="F596" s="14" t="s">
        <v>938</v>
      </c>
      <c r="G596" s="14" t="s">
        <v>20030</v>
      </c>
      <c r="H596" s="14" t="s">
        <v>20030</v>
      </c>
      <c r="I596" s="14" t="s">
        <v>940</v>
      </c>
      <c r="J596" s="14" t="s">
        <v>20031</v>
      </c>
    </row>
    <row r="597" spans="1:10" ht="60.75" x14ac:dyDescent="0.35">
      <c r="A597" s="14">
        <v>592</v>
      </c>
      <c r="B597" s="108" t="s">
        <v>1019</v>
      </c>
      <c r="C597" s="14" t="s">
        <v>937</v>
      </c>
      <c r="D597" s="139">
        <v>462000</v>
      </c>
      <c r="E597" s="139">
        <v>462240</v>
      </c>
      <c r="F597" s="14" t="s">
        <v>938</v>
      </c>
      <c r="G597" s="14" t="s">
        <v>20032</v>
      </c>
      <c r="H597" s="14" t="s">
        <v>20032</v>
      </c>
      <c r="I597" s="14" t="s">
        <v>940</v>
      </c>
      <c r="J597" s="14" t="s">
        <v>20033</v>
      </c>
    </row>
    <row r="598" spans="1:10" ht="60.75" x14ac:dyDescent="0.35">
      <c r="A598" s="29">
        <v>593</v>
      </c>
      <c r="B598" s="108" t="s">
        <v>1094</v>
      </c>
      <c r="C598" s="14" t="s">
        <v>937</v>
      </c>
      <c r="D598" s="139">
        <v>4400</v>
      </c>
      <c r="E598" s="139">
        <v>4400</v>
      </c>
      <c r="F598" s="14" t="s">
        <v>938</v>
      </c>
      <c r="G598" s="14" t="s">
        <v>20034</v>
      </c>
      <c r="H598" s="14" t="s">
        <v>20034</v>
      </c>
      <c r="I598" s="14" t="s">
        <v>940</v>
      </c>
      <c r="J598" s="14" t="s">
        <v>20035</v>
      </c>
    </row>
    <row r="599" spans="1:10" ht="60.75" x14ac:dyDescent="0.35">
      <c r="A599" s="14">
        <v>594</v>
      </c>
      <c r="B599" s="108" t="s">
        <v>3653</v>
      </c>
      <c r="C599" s="14" t="s">
        <v>937</v>
      </c>
      <c r="D599" s="139">
        <v>2200</v>
      </c>
      <c r="E599" s="139">
        <v>2200</v>
      </c>
      <c r="F599" s="14" t="s">
        <v>938</v>
      </c>
      <c r="G599" s="14" t="s">
        <v>3654</v>
      </c>
      <c r="H599" s="14" t="s">
        <v>3654</v>
      </c>
      <c r="I599" s="14" t="s">
        <v>940</v>
      </c>
      <c r="J599" s="14" t="s">
        <v>20036</v>
      </c>
    </row>
    <row r="600" spans="1:10" ht="60.75" x14ac:dyDescent="0.35">
      <c r="A600" s="29">
        <v>595</v>
      </c>
      <c r="B600" s="108" t="s">
        <v>1007</v>
      </c>
      <c r="C600" s="14" t="s">
        <v>937</v>
      </c>
      <c r="D600" s="139">
        <v>45000</v>
      </c>
      <c r="E600" s="139">
        <v>45000</v>
      </c>
      <c r="F600" s="14" t="s">
        <v>938</v>
      </c>
      <c r="G600" s="14" t="s">
        <v>20037</v>
      </c>
      <c r="H600" s="14" t="s">
        <v>20037</v>
      </c>
      <c r="I600" s="14" t="s">
        <v>940</v>
      </c>
      <c r="J600" s="14" t="s">
        <v>20038</v>
      </c>
    </row>
    <row r="601" spans="1:10" ht="101.25" x14ac:dyDescent="0.35">
      <c r="A601" s="14">
        <v>596</v>
      </c>
      <c r="B601" s="108" t="s">
        <v>20039</v>
      </c>
      <c r="C601" s="14" t="s">
        <v>937</v>
      </c>
      <c r="D601" s="139">
        <v>1123.75</v>
      </c>
      <c r="E601" s="139">
        <v>1123.75</v>
      </c>
      <c r="F601" s="14" t="s">
        <v>938</v>
      </c>
      <c r="G601" s="14" t="s">
        <v>20040</v>
      </c>
      <c r="H601" s="14" t="s">
        <v>20040</v>
      </c>
      <c r="I601" s="14" t="s">
        <v>940</v>
      </c>
      <c r="J601" s="14" t="s">
        <v>20041</v>
      </c>
    </row>
    <row r="602" spans="1:10" ht="81" x14ac:dyDescent="0.35">
      <c r="A602" s="29">
        <v>597</v>
      </c>
      <c r="B602" s="108" t="s">
        <v>1750</v>
      </c>
      <c r="C602" s="14" t="s">
        <v>937</v>
      </c>
      <c r="D602" s="139">
        <v>54000</v>
      </c>
      <c r="E602" s="139">
        <v>54000</v>
      </c>
      <c r="F602" s="14" t="s">
        <v>938</v>
      </c>
      <c r="G602" s="14" t="s">
        <v>20042</v>
      </c>
      <c r="H602" s="14" t="s">
        <v>20042</v>
      </c>
      <c r="I602" s="14" t="s">
        <v>940</v>
      </c>
      <c r="J602" s="14" t="s">
        <v>20043</v>
      </c>
    </row>
    <row r="603" spans="1:10" ht="81" x14ac:dyDescent="0.35">
      <c r="A603" s="14">
        <v>598</v>
      </c>
      <c r="B603" s="108" t="s">
        <v>936</v>
      </c>
      <c r="C603" s="14" t="s">
        <v>937</v>
      </c>
      <c r="D603" s="139">
        <v>21600</v>
      </c>
      <c r="E603" s="139">
        <v>21600</v>
      </c>
      <c r="F603" s="14" t="s">
        <v>938</v>
      </c>
      <c r="G603" s="14" t="s">
        <v>20044</v>
      </c>
      <c r="H603" s="14" t="s">
        <v>20044</v>
      </c>
      <c r="I603" s="14" t="s">
        <v>940</v>
      </c>
      <c r="J603" s="14" t="s">
        <v>20045</v>
      </c>
    </row>
    <row r="604" spans="1:10" ht="81" x14ac:dyDescent="0.35">
      <c r="A604" s="29">
        <v>599</v>
      </c>
      <c r="B604" s="12" t="s">
        <v>40480</v>
      </c>
      <c r="C604" s="8" t="s">
        <v>40257</v>
      </c>
      <c r="D604" s="413">
        <v>30000</v>
      </c>
      <c r="E604" s="413">
        <v>30000</v>
      </c>
      <c r="F604" s="163" t="s">
        <v>33</v>
      </c>
      <c r="G604" s="8" t="s">
        <v>40474</v>
      </c>
      <c r="H604" s="8" t="s">
        <v>40475</v>
      </c>
      <c r="I604" s="163" t="s">
        <v>1058</v>
      </c>
      <c r="J604" s="8" t="s">
        <v>40476</v>
      </c>
    </row>
    <row r="605" spans="1:10" ht="81" x14ac:dyDescent="0.35">
      <c r="A605" s="14">
        <v>600</v>
      </c>
      <c r="B605" s="12" t="s">
        <v>40482</v>
      </c>
      <c r="C605" s="8" t="s">
        <v>40257</v>
      </c>
      <c r="D605" s="413">
        <v>20000</v>
      </c>
      <c r="E605" s="413">
        <v>20000</v>
      </c>
      <c r="F605" s="163" t="s">
        <v>33</v>
      </c>
      <c r="G605" s="8" t="s">
        <v>40483</v>
      </c>
      <c r="H605" s="8" t="s">
        <v>40483</v>
      </c>
      <c r="I605" s="163" t="s">
        <v>1058</v>
      </c>
      <c r="J605" s="8" t="s">
        <v>40477</v>
      </c>
    </row>
    <row r="606" spans="1:10" ht="81" x14ac:dyDescent="0.35">
      <c r="A606" s="29">
        <v>601</v>
      </c>
      <c r="B606" s="12" t="s">
        <v>40481</v>
      </c>
      <c r="C606" s="8" t="s">
        <v>40257</v>
      </c>
      <c r="D606" s="413">
        <v>5500</v>
      </c>
      <c r="E606" s="413">
        <v>5500</v>
      </c>
      <c r="F606" s="163" t="s">
        <v>33</v>
      </c>
      <c r="G606" s="8" t="s">
        <v>40478</v>
      </c>
      <c r="H606" s="8" t="s">
        <v>40478</v>
      </c>
      <c r="I606" s="163" t="s">
        <v>1058</v>
      </c>
      <c r="J606" s="8" t="s">
        <v>40479</v>
      </c>
    </row>
    <row r="607" spans="1:10" ht="40.5" x14ac:dyDescent="0.35">
      <c r="A607" s="14">
        <v>602</v>
      </c>
      <c r="B607" s="108" t="s">
        <v>20046</v>
      </c>
      <c r="C607" s="14" t="s">
        <v>2250</v>
      </c>
      <c r="D607" s="135">
        <v>7610</v>
      </c>
      <c r="E607" s="135">
        <v>7610</v>
      </c>
      <c r="F607" s="117" t="s">
        <v>938</v>
      </c>
      <c r="G607" s="14" t="s">
        <v>20047</v>
      </c>
      <c r="H607" s="14" t="s">
        <v>20047</v>
      </c>
      <c r="I607" s="14" t="s">
        <v>7160</v>
      </c>
      <c r="J607" s="14" t="s">
        <v>41697</v>
      </c>
    </row>
    <row r="608" spans="1:10" ht="60.75" x14ac:dyDescent="0.35">
      <c r="A608" s="29">
        <v>603</v>
      </c>
      <c r="B608" s="475" t="s">
        <v>41027</v>
      </c>
      <c r="C608" s="111" t="s">
        <v>40895</v>
      </c>
      <c r="D608" s="479">
        <v>165750</v>
      </c>
      <c r="E608" s="479">
        <v>165750</v>
      </c>
      <c r="F608" s="421" t="s">
        <v>37942</v>
      </c>
      <c r="G608" s="421" t="s">
        <v>41694</v>
      </c>
      <c r="H608" s="421" t="s">
        <v>41694</v>
      </c>
      <c r="I608" s="426" t="s">
        <v>41029</v>
      </c>
      <c r="J608" s="112" t="s">
        <v>41698</v>
      </c>
    </row>
    <row r="609" spans="1:10" ht="60.75" x14ac:dyDescent="0.35">
      <c r="A609" s="14">
        <v>604</v>
      </c>
      <c r="B609" s="126" t="s">
        <v>41695</v>
      </c>
      <c r="C609" s="111" t="s">
        <v>40895</v>
      </c>
      <c r="D609" s="136">
        <v>44200</v>
      </c>
      <c r="E609" s="136">
        <v>44200</v>
      </c>
      <c r="F609" s="112" t="s">
        <v>37942</v>
      </c>
      <c r="G609" s="425" t="s">
        <v>41696</v>
      </c>
      <c r="H609" s="425" t="s">
        <v>41696</v>
      </c>
      <c r="I609" s="426" t="s">
        <v>41029</v>
      </c>
      <c r="J609" s="112" t="s">
        <v>41699</v>
      </c>
    </row>
    <row r="610" spans="1:10" ht="60.75" x14ac:dyDescent="0.35">
      <c r="A610" s="29">
        <v>605</v>
      </c>
      <c r="B610" s="289" t="s">
        <v>2418</v>
      </c>
      <c r="C610" s="266" t="s">
        <v>24422</v>
      </c>
      <c r="D610" s="293">
        <v>3979.99</v>
      </c>
      <c r="E610" s="293">
        <v>3979.99</v>
      </c>
      <c r="F610" s="263" t="s">
        <v>938</v>
      </c>
      <c r="G610" s="14" t="s">
        <v>25805</v>
      </c>
      <c r="H610" s="14" t="s">
        <v>25805</v>
      </c>
      <c r="I610" s="268" t="s">
        <v>1899</v>
      </c>
      <c r="J610" s="269" t="s">
        <v>41700</v>
      </c>
    </row>
    <row r="611" spans="1:10" ht="40.5" x14ac:dyDescent="0.35">
      <c r="A611" s="14">
        <v>606</v>
      </c>
      <c r="B611" s="289" t="s">
        <v>2418</v>
      </c>
      <c r="C611" s="266" t="s">
        <v>24422</v>
      </c>
      <c r="D611" s="293">
        <v>16542</v>
      </c>
      <c r="E611" s="293">
        <v>16542</v>
      </c>
      <c r="F611" s="263" t="s">
        <v>938</v>
      </c>
      <c r="G611" s="14" t="s">
        <v>25806</v>
      </c>
      <c r="H611" s="14" t="s">
        <v>25806</v>
      </c>
      <c r="I611" s="268" t="s">
        <v>1899</v>
      </c>
      <c r="J611" s="269" t="s">
        <v>41701</v>
      </c>
    </row>
    <row r="612" spans="1:10" ht="40.5" x14ac:dyDescent="0.35">
      <c r="A612" s="29">
        <v>607</v>
      </c>
      <c r="B612" s="289" t="s">
        <v>25183</v>
      </c>
      <c r="C612" s="266" t="s">
        <v>24422</v>
      </c>
      <c r="D612" s="293">
        <v>3157</v>
      </c>
      <c r="E612" s="293">
        <v>3157</v>
      </c>
      <c r="F612" s="263" t="s">
        <v>938</v>
      </c>
      <c r="G612" s="14" t="s">
        <v>25807</v>
      </c>
      <c r="H612" s="14" t="s">
        <v>25807</v>
      </c>
      <c r="I612" s="268" t="s">
        <v>1899</v>
      </c>
      <c r="J612" s="269" t="s">
        <v>41702</v>
      </c>
    </row>
    <row r="613" spans="1:10" ht="40.5" x14ac:dyDescent="0.35">
      <c r="A613" s="14">
        <v>608</v>
      </c>
      <c r="B613" s="289" t="s">
        <v>25183</v>
      </c>
      <c r="C613" s="266" t="s">
        <v>24422</v>
      </c>
      <c r="D613" s="293">
        <v>2465</v>
      </c>
      <c r="E613" s="293">
        <v>2465</v>
      </c>
      <c r="F613" s="263" t="s">
        <v>938</v>
      </c>
      <c r="G613" s="14" t="s">
        <v>25808</v>
      </c>
      <c r="H613" s="14" t="s">
        <v>25808</v>
      </c>
      <c r="I613" s="268" t="s">
        <v>1899</v>
      </c>
      <c r="J613" s="269" t="s">
        <v>41703</v>
      </c>
    </row>
    <row r="614" spans="1:10" ht="40.5" x14ac:dyDescent="0.35">
      <c r="A614" s="29">
        <v>609</v>
      </c>
      <c r="B614" s="289" t="s">
        <v>25183</v>
      </c>
      <c r="C614" s="266" t="s">
        <v>24422</v>
      </c>
      <c r="D614" s="293">
        <v>5400</v>
      </c>
      <c r="E614" s="293">
        <v>5400</v>
      </c>
      <c r="F614" s="263" t="s">
        <v>938</v>
      </c>
      <c r="G614" s="14" t="s">
        <v>25809</v>
      </c>
      <c r="H614" s="14" t="s">
        <v>25809</v>
      </c>
      <c r="I614" s="268" t="s">
        <v>1899</v>
      </c>
      <c r="J614" s="269" t="s">
        <v>41704</v>
      </c>
    </row>
    <row r="615" spans="1:10" ht="40.5" x14ac:dyDescent="0.35">
      <c r="A615" s="14">
        <v>610</v>
      </c>
      <c r="B615" s="289" t="s">
        <v>25183</v>
      </c>
      <c r="C615" s="266" t="s">
        <v>24422</v>
      </c>
      <c r="D615" s="293">
        <v>2000</v>
      </c>
      <c r="E615" s="293">
        <v>2000</v>
      </c>
      <c r="F615" s="263" t="s">
        <v>938</v>
      </c>
      <c r="G615" s="14" t="s">
        <v>25810</v>
      </c>
      <c r="H615" s="14" t="s">
        <v>25810</v>
      </c>
      <c r="I615" s="268" t="s">
        <v>1899</v>
      </c>
      <c r="J615" s="269" t="s">
        <v>41705</v>
      </c>
    </row>
    <row r="616" spans="1:10" ht="40.5" x14ac:dyDescent="0.35">
      <c r="A616" s="29">
        <v>611</v>
      </c>
      <c r="B616" s="6" t="s">
        <v>25811</v>
      </c>
      <c r="C616" s="266" t="s">
        <v>24422</v>
      </c>
      <c r="D616" s="288">
        <v>2000</v>
      </c>
      <c r="E616" s="288">
        <v>2000</v>
      </c>
      <c r="F616" s="263" t="s">
        <v>938</v>
      </c>
      <c r="G616" s="267" t="s">
        <v>25812</v>
      </c>
      <c r="H616" s="267" t="s">
        <v>25812</v>
      </c>
      <c r="I616" s="268" t="s">
        <v>1899</v>
      </c>
      <c r="J616" s="269" t="s">
        <v>41706</v>
      </c>
    </row>
    <row r="617" spans="1:10" ht="60.75" x14ac:dyDescent="0.35">
      <c r="A617" s="14">
        <v>612</v>
      </c>
      <c r="B617" s="6" t="s">
        <v>25813</v>
      </c>
      <c r="C617" s="266" t="s">
        <v>24422</v>
      </c>
      <c r="D617" s="288">
        <v>13500</v>
      </c>
      <c r="E617" s="288">
        <v>13500</v>
      </c>
      <c r="F617" s="263" t="s">
        <v>938</v>
      </c>
      <c r="G617" s="267" t="s">
        <v>25814</v>
      </c>
      <c r="H617" s="267" t="s">
        <v>25814</v>
      </c>
      <c r="I617" s="268" t="s">
        <v>1899</v>
      </c>
      <c r="J617" s="269" t="s">
        <v>41707</v>
      </c>
    </row>
    <row r="618" spans="1:10" ht="81" x14ac:dyDescent="0.35">
      <c r="A618" s="29">
        <v>613</v>
      </c>
      <c r="B618" s="108" t="s">
        <v>1398</v>
      </c>
      <c r="C618" s="14" t="s">
        <v>1278</v>
      </c>
      <c r="D618" s="135">
        <v>2850</v>
      </c>
      <c r="E618" s="135">
        <v>2850</v>
      </c>
      <c r="F618" s="14" t="s">
        <v>37942</v>
      </c>
      <c r="G618" s="14" t="s">
        <v>20048</v>
      </c>
      <c r="H618" s="14" t="s">
        <v>20048</v>
      </c>
      <c r="I618" s="14" t="s">
        <v>1058</v>
      </c>
      <c r="J618" s="14" t="s">
        <v>20049</v>
      </c>
    </row>
    <row r="619" spans="1:10" ht="81" x14ac:dyDescent="0.35">
      <c r="A619" s="14">
        <v>614</v>
      </c>
      <c r="B619" s="108" t="s">
        <v>20050</v>
      </c>
      <c r="C619" s="14" t="s">
        <v>1278</v>
      </c>
      <c r="D619" s="135">
        <v>8590</v>
      </c>
      <c r="E619" s="135">
        <v>8590</v>
      </c>
      <c r="F619" s="14" t="s">
        <v>37942</v>
      </c>
      <c r="G619" s="14" t="s">
        <v>16404</v>
      </c>
      <c r="H619" s="14" t="s">
        <v>16404</v>
      </c>
      <c r="I619" s="14" t="s">
        <v>1058</v>
      </c>
      <c r="J619" s="14" t="s">
        <v>20051</v>
      </c>
    </row>
    <row r="620" spans="1:10" ht="101.25" x14ac:dyDescent="0.35">
      <c r="A620" s="29">
        <v>615</v>
      </c>
      <c r="B620" s="108" t="s">
        <v>16271</v>
      </c>
      <c r="C620" s="14" t="s">
        <v>1278</v>
      </c>
      <c r="D620" s="135">
        <v>1000</v>
      </c>
      <c r="E620" s="135">
        <v>1000</v>
      </c>
      <c r="F620" s="14" t="s">
        <v>37942</v>
      </c>
      <c r="G620" s="14" t="s">
        <v>20052</v>
      </c>
      <c r="H620" s="14" t="s">
        <v>20052</v>
      </c>
      <c r="I620" s="14" t="s">
        <v>1058</v>
      </c>
      <c r="J620" s="14" t="s">
        <v>20053</v>
      </c>
    </row>
    <row r="621" spans="1:10" ht="81" x14ac:dyDescent="0.35">
      <c r="A621" s="14">
        <v>616</v>
      </c>
      <c r="B621" s="108" t="s">
        <v>20054</v>
      </c>
      <c r="C621" s="14" t="s">
        <v>1167</v>
      </c>
      <c r="D621" s="135">
        <v>10593</v>
      </c>
      <c r="E621" s="135">
        <v>10593</v>
      </c>
      <c r="F621" s="14" t="s">
        <v>37942</v>
      </c>
      <c r="G621" s="14" t="s">
        <v>20055</v>
      </c>
      <c r="H621" s="14" t="s">
        <v>20055</v>
      </c>
      <c r="I621" s="14" t="s">
        <v>1169</v>
      </c>
      <c r="J621" s="14" t="s">
        <v>20056</v>
      </c>
    </row>
    <row r="622" spans="1:10" ht="101.25" x14ac:dyDescent="0.35">
      <c r="A622" s="29">
        <v>617</v>
      </c>
      <c r="B622" s="108" t="s">
        <v>20057</v>
      </c>
      <c r="C622" s="14" t="s">
        <v>1167</v>
      </c>
      <c r="D622" s="135">
        <v>4900</v>
      </c>
      <c r="E622" s="135">
        <v>4900</v>
      </c>
      <c r="F622" s="14" t="s">
        <v>37942</v>
      </c>
      <c r="G622" s="14" t="s">
        <v>20058</v>
      </c>
      <c r="H622" s="14" t="s">
        <v>20058</v>
      </c>
      <c r="I622" s="14" t="s">
        <v>1169</v>
      </c>
      <c r="J622" s="14" t="s">
        <v>20059</v>
      </c>
    </row>
    <row r="623" spans="1:10" ht="81" x14ac:dyDescent="0.35">
      <c r="A623" s="14">
        <v>618</v>
      </c>
      <c r="B623" s="108" t="s">
        <v>20060</v>
      </c>
      <c r="C623" s="14" t="s">
        <v>1167</v>
      </c>
      <c r="D623" s="135">
        <v>57780</v>
      </c>
      <c r="E623" s="135">
        <v>57780</v>
      </c>
      <c r="F623" s="14" t="s">
        <v>37942</v>
      </c>
      <c r="G623" s="14" t="s">
        <v>20061</v>
      </c>
      <c r="H623" s="14" t="s">
        <v>20061</v>
      </c>
      <c r="I623" s="14" t="s">
        <v>1169</v>
      </c>
      <c r="J623" s="14" t="s">
        <v>20062</v>
      </c>
    </row>
    <row r="624" spans="1:10" ht="101.25" x14ac:dyDescent="0.35">
      <c r="A624" s="29">
        <v>619</v>
      </c>
      <c r="B624" s="108" t="s">
        <v>20063</v>
      </c>
      <c r="C624" s="14" t="s">
        <v>1167</v>
      </c>
      <c r="D624" s="135">
        <v>7126.2</v>
      </c>
      <c r="E624" s="135">
        <v>7126.2</v>
      </c>
      <c r="F624" s="14" t="s">
        <v>37942</v>
      </c>
      <c r="G624" s="14" t="s">
        <v>20064</v>
      </c>
      <c r="H624" s="14" t="s">
        <v>20064</v>
      </c>
      <c r="I624" s="14" t="s">
        <v>1169</v>
      </c>
      <c r="J624" s="14" t="s">
        <v>20065</v>
      </c>
    </row>
    <row r="625" spans="1:10" ht="60.75" x14ac:dyDescent="0.35">
      <c r="A625" s="14">
        <v>620</v>
      </c>
      <c r="B625" s="108" t="s">
        <v>20066</v>
      </c>
      <c r="C625" s="14" t="s">
        <v>1167</v>
      </c>
      <c r="D625" s="135">
        <v>372410</v>
      </c>
      <c r="E625" s="135">
        <v>372360</v>
      </c>
      <c r="F625" s="14" t="s">
        <v>37942</v>
      </c>
      <c r="G625" s="14" t="s">
        <v>20067</v>
      </c>
      <c r="H625" s="14" t="s">
        <v>20067</v>
      </c>
      <c r="I625" s="14" t="s">
        <v>1169</v>
      </c>
      <c r="J625" s="14" t="s">
        <v>20068</v>
      </c>
    </row>
    <row r="626" spans="1:10" ht="101.25" x14ac:dyDescent="0.35">
      <c r="A626" s="29">
        <v>621</v>
      </c>
      <c r="B626" s="108" t="s">
        <v>20069</v>
      </c>
      <c r="C626" s="14" t="s">
        <v>1167</v>
      </c>
      <c r="D626" s="135">
        <v>32000</v>
      </c>
      <c r="E626" s="135">
        <v>32000</v>
      </c>
      <c r="F626" s="14" t="s">
        <v>37942</v>
      </c>
      <c r="G626" s="14" t="s">
        <v>20070</v>
      </c>
      <c r="H626" s="14" t="s">
        <v>20070</v>
      </c>
      <c r="I626" s="14" t="s">
        <v>1169</v>
      </c>
      <c r="J626" s="14" t="s">
        <v>20071</v>
      </c>
    </row>
    <row r="627" spans="1:10" ht="81" x14ac:dyDescent="0.35">
      <c r="A627" s="14">
        <v>622</v>
      </c>
      <c r="B627" s="108" t="s">
        <v>4900</v>
      </c>
      <c r="C627" s="14" t="s">
        <v>1167</v>
      </c>
      <c r="D627" s="135">
        <v>94400</v>
      </c>
      <c r="E627" s="135">
        <v>94400</v>
      </c>
      <c r="F627" s="14" t="s">
        <v>37942</v>
      </c>
      <c r="G627" s="14" t="s">
        <v>20072</v>
      </c>
      <c r="H627" s="14" t="s">
        <v>20072</v>
      </c>
      <c r="I627" s="14" t="s">
        <v>1169</v>
      </c>
      <c r="J627" s="14" t="s">
        <v>20073</v>
      </c>
    </row>
    <row r="628" spans="1:10" ht="60.75" x14ac:dyDescent="0.35">
      <c r="A628" s="29">
        <v>623</v>
      </c>
      <c r="B628" s="108" t="s">
        <v>1837</v>
      </c>
      <c r="C628" s="14" t="s">
        <v>1167</v>
      </c>
      <c r="D628" s="135">
        <v>217979.15</v>
      </c>
      <c r="E628" s="135">
        <v>217974.35</v>
      </c>
      <c r="F628" s="14" t="s">
        <v>37942</v>
      </c>
      <c r="G628" s="14" t="s">
        <v>20074</v>
      </c>
      <c r="H628" s="14" t="s">
        <v>20074</v>
      </c>
      <c r="I628" s="14" t="s">
        <v>1169</v>
      </c>
      <c r="J628" s="14" t="s">
        <v>20075</v>
      </c>
    </row>
    <row r="629" spans="1:10" ht="60.75" x14ac:dyDescent="0.35">
      <c r="A629" s="14">
        <v>624</v>
      </c>
      <c r="B629" s="108" t="s">
        <v>1822</v>
      </c>
      <c r="C629" s="14" t="s">
        <v>1167</v>
      </c>
      <c r="D629" s="135">
        <v>23126</v>
      </c>
      <c r="E629" s="135">
        <v>23126</v>
      </c>
      <c r="F629" s="14" t="s">
        <v>37942</v>
      </c>
      <c r="G629" s="14" t="s">
        <v>20076</v>
      </c>
      <c r="H629" s="14" t="s">
        <v>20076</v>
      </c>
      <c r="I629" s="14" t="s">
        <v>1169</v>
      </c>
      <c r="J629" s="14" t="s">
        <v>20077</v>
      </c>
    </row>
    <row r="630" spans="1:10" ht="81" x14ac:dyDescent="0.35">
      <c r="A630" s="29">
        <v>625</v>
      </c>
      <c r="B630" s="108" t="s">
        <v>20078</v>
      </c>
      <c r="C630" s="14" t="s">
        <v>1167</v>
      </c>
      <c r="D630" s="135">
        <v>1650</v>
      </c>
      <c r="E630" s="135">
        <v>1710</v>
      </c>
      <c r="F630" s="14" t="s">
        <v>37942</v>
      </c>
      <c r="G630" s="14" t="s">
        <v>20079</v>
      </c>
      <c r="H630" s="14" t="s">
        <v>20079</v>
      </c>
      <c r="I630" s="14" t="s">
        <v>1169</v>
      </c>
      <c r="J630" s="14" t="s">
        <v>20080</v>
      </c>
    </row>
    <row r="631" spans="1:10" ht="141.75" x14ac:dyDescent="0.35">
      <c r="A631" s="14">
        <v>626</v>
      </c>
      <c r="B631" s="108" t="s">
        <v>20081</v>
      </c>
      <c r="C631" s="14" t="s">
        <v>1167</v>
      </c>
      <c r="D631" s="135">
        <v>14766</v>
      </c>
      <c r="E631" s="135">
        <v>14766</v>
      </c>
      <c r="F631" s="14" t="s">
        <v>37942</v>
      </c>
      <c r="G631" s="14" t="s">
        <v>7556</v>
      </c>
      <c r="H631" s="14" t="s">
        <v>7556</v>
      </c>
      <c r="I631" s="14" t="s">
        <v>1169</v>
      </c>
      <c r="J631" s="14" t="s">
        <v>20082</v>
      </c>
    </row>
    <row r="632" spans="1:10" ht="121.5" x14ac:dyDescent="0.35">
      <c r="A632" s="29">
        <v>627</v>
      </c>
      <c r="B632" s="108" t="s">
        <v>20083</v>
      </c>
      <c r="C632" s="14" t="s">
        <v>1167</v>
      </c>
      <c r="D632" s="135">
        <v>39950</v>
      </c>
      <c r="E632" s="135">
        <v>39950</v>
      </c>
      <c r="F632" s="14" t="s">
        <v>37942</v>
      </c>
      <c r="G632" s="14" t="s">
        <v>20084</v>
      </c>
      <c r="H632" s="14" t="s">
        <v>20084</v>
      </c>
      <c r="I632" s="14" t="s">
        <v>1169</v>
      </c>
      <c r="J632" s="14" t="s">
        <v>20085</v>
      </c>
    </row>
    <row r="633" spans="1:10" ht="81" x14ac:dyDescent="0.35">
      <c r="A633" s="14">
        <v>628</v>
      </c>
      <c r="B633" s="108" t="s">
        <v>3538</v>
      </c>
      <c r="C633" s="14" t="s">
        <v>1167</v>
      </c>
      <c r="D633" s="135">
        <v>22750</v>
      </c>
      <c r="E633" s="135">
        <v>22750</v>
      </c>
      <c r="F633" s="14" t="s">
        <v>37942</v>
      </c>
      <c r="G633" s="14" t="s">
        <v>20086</v>
      </c>
      <c r="H633" s="14" t="s">
        <v>20086</v>
      </c>
      <c r="I633" s="14" t="s">
        <v>1169</v>
      </c>
      <c r="J633" s="14" t="s">
        <v>20087</v>
      </c>
    </row>
    <row r="634" spans="1:10" ht="101.25" x14ac:dyDescent="0.35">
      <c r="A634" s="29">
        <v>629</v>
      </c>
      <c r="B634" s="108" t="s">
        <v>4906</v>
      </c>
      <c r="C634" s="14" t="s">
        <v>1167</v>
      </c>
      <c r="D634" s="135">
        <v>37900</v>
      </c>
      <c r="E634" s="135">
        <v>37900</v>
      </c>
      <c r="F634" s="14" t="s">
        <v>37942</v>
      </c>
      <c r="G634" s="14" t="s">
        <v>20088</v>
      </c>
      <c r="H634" s="14" t="s">
        <v>20088</v>
      </c>
      <c r="I634" s="14" t="s">
        <v>1169</v>
      </c>
      <c r="J634" s="14" t="s">
        <v>20089</v>
      </c>
    </row>
    <row r="635" spans="1:10" ht="141.75" x14ac:dyDescent="0.35">
      <c r="A635" s="14">
        <v>630</v>
      </c>
      <c r="B635" s="108" t="s">
        <v>20090</v>
      </c>
      <c r="C635" s="14" t="s">
        <v>1167</v>
      </c>
      <c r="D635" s="135">
        <v>8025</v>
      </c>
      <c r="E635" s="135">
        <v>8025</v>
      </c>
      <c r="F635" s="14" t="s">
        <v>37942</v>
      </c>
      <c r="G635" s="14" t="s">
        <v>20091</v>
      </c>
      <c r="H635" s="14" t="s">
        <v>20091</v>
      </c>
      <c r="I635" s="14" t="s">
        <v>1169</v>
      </c>
      <c r="J635" s="14" t="s">
        <v>20092</v>
      </c>
    </row>
    <row r="636" spans="1:10" ht="121.5" x14ac:dyDescent="0.35">
      <c r="A636" s="29">
        <v>631</v>
      </c>
      <c r="B636" s="108" t="s">
        <v>20093</v>
      </c>
      <c r="C636" s="14" t="s">
        <v>1167</v>
      </c>
      <c r="D636" s="135">
        <v>190000</v>
      </c>
      <c r="E636" s="135">
        <v>145520</v>
      </c>
      <c r="F636" s="14" t="s">
        <v>37942</v>
      </c>
      <c r="G636" s="14" t="s">
        <v>20094</v>
      </c>
      <c r="H636" s="14" t="s">
        <v>20094</v>
      </c>
      <c r="I636" s="14" t="s">
        <v>1169</v>
      </c>
      <c r="J636" s="14" t="s">
        <v>20095</v>
      </c>
    </row>
    <row r="637" spans="1:10" ht="81" x14ac:dyDescent="0.35">
      <c r="A637" s="14">
        <v>632</v>
      </c>
      <c r="B637" s="208" t="s">
        <v>20096</v>
      </c>
      <c r="C637" s="14" t="s">
        <v>1167</v>
      </c>
      <c r="D637" s="210">
        <v>5082.5</v>
      </c>
      <c r="E637" s="210">
        <v>5082.5</v>
      </c>
      <c r="F637" s="192" t="s">
        <v>37942</v>
      </c>
      <c r="G637" s="192" t="s">
        <v>20097</v>
      </c>
      <c r="H637" s="192" t="s">
        <v>20098</v>
      </c>
      <c r="I637" s="14" t="s">
        <v>1169</v>
      </c>
      <c r="J637" s="14" t="s">
        <v>20099</v>
      </c>
    </row>
    <row r="638" spans="1:10" ht="121.5" x14ac:dyDescent="0.35">
      <c r="A638" s="29">
        <v>633</v>
      </c>
      <c r="B638" s="174" t="s">
        <v>20100</v>
      </c>
      <c r="C638" s="112" t="s">
        <v>911</v>
      </c>
      <c r="D638" s="136">
        <v>3400</v>
      </c>
      <c r="E638" s="136">
        <v>3400</v>
      </c>
      <c r="F638" s="112" t="s">
        <v>33</v>
      </c>
      <c r="G638" s="171" t="s">
        <v>20101</v>
      </c>
      <c r="H638" s="171" t="s">
        <v>20102</v>
      </c>
      <c r="I638" s="112" t="s">
        <v>914</v>
      </c>
      <c r="J638" s="112" t="s">
        <v>20103</v>
      </c>
    </row>
    <row r="639" spans="1:10" ht="121.5" x14ac:dyDescent="0.35">
      <c r="A639" s="14">
        <v>634</v>
      </c>
      <c r="B639" s="174" t="s">
        <v>20104</v>
      </c>
      <c r="C639" s="112" t="s">
        <v>911</v>
      </c>
      <c r="D639" s="136">
        <v>4800</v>
      </c>
      <c r="E639" s="136">
        <v>4800</v>
      </c>
      <c r="F639" s="112" t="s">
        <v>33</v>
      </c>
      <c r="G639" s="171" t="s">
        <v>20105</v>
      </c>
      <c r="H639" s="171" t="s">
        <v>20106</v>
      </c>
      <c r="I639" s="112" t="s">
        <v>914</v>
      </c>
      <c r="J639" s="112" t="s">
        <v>20107</v>
      </c>
    </row>
    <row r="640" spans="1:10" ht="60.75" x14ac:dyDescent="0.35">
      <c r="A640" s="29">
        <v>635</v>
      </c>
      <c r="B640" s="108" t="s">
        <v>2027</v>
      </c>
      <c r="C640" s="14" t="s">
        <v>928</v>
      </c>
      <c r="D640" s="135">
        <v>7000</v>
      </c>
      <c r="E640" s="135">
        <v>7000</v>
      </c>
      <c r="F640" s="14" t="s">
        <v>929</v>
      </c>
      <c r="G640" s="14" t="s">
        <v>20108</v>
      </c>
      <c r="H640" s="14" t="s">
        <v>20108</v>
      </c>
      <c r="I640" s="14" t="s">
        <v>931</v>
      </c>
      <c r="J640" s="14" t="s">
        <v>20109</v>
      </c>
    </row>
    <row r="641" spans="1:10" ht="60.75" x14ac:dyDescent="0.35">
      <c r="A641" s="14">
        <v>636</v>
      </c>
      <c r="B641" s="108" t="s">
        <v>6108</v>
      </c>
      <c r="C641" s="14" t="s">
        <v>928</v>
      </c>
      <c r="D641" s="135">
        <v>5000</v>
      </c>
      <c r="E641" s="135">
        <v>5000</v>
      </c>
      <c r="F641" s="14" t="s">
        <v>929</v>
      </c>
      <c r="G641" s="14" t="s">
        <v>20110</v>
      </c>
      <c r="H641" s="14" t="s">
        <v>20110</v>
      </c>
      <c r="I641" s="14" t="s">
        <v>931</v>
      </c>
      <c r="J641" s="14" t="s">
        <v>20111</v>
      </c>
    </row>
    <row r="642" spans="1:10" ht="81" x14ac:dyDescent="0.35">
      <c r="A642" s="29">
        <v>637</v>
      </c>
      <c r="B642" s="12" t="s">
        <v>259</v>
      </c>
      <c r="C642" s="7" t="s">
        <v>182</v>
      </c>
      <c r="D642" s="15">
        <v>106080</v>
      </c>
      <c r="E642" s="15">
        <v>106080</v>
      </c>
      <c r="F642" s="29" t="s">
        <v>33</v>
      </c>
      <c r="G642" s="8" t="s">
        <v>265</v>
      </c>
      <c r="H642" s="8" t="s">
        <v>266</v>
      </c>
      <c r="I642" s="9" t="s">
        <v>185</v>
      </c>
      <c r="J642" s="8" t="s">
        <v>276</v>
      </c>
    </row>
    <row r="643" spans="1:10" ht="81" x14ac:dyDescent="0.35">
      <c r="A643" s="14">
        <v>638</v>
      </c>
      <c r="B643" s="12" t="s">
        <v>260</v>
      </c>
      <c r="C643" s="7" t="s">
        <v>182</v>
      </c>
      <c r="D643" s="15">
        <v>9600</v>
      </c>
      <c r="E643" s="15">
        <v>9600</v>
      </c>
      <c r="F643" s="29" t="s">
        <v>33</v>
      </c>
      <c r="G643" s="8" t="s">
        <v>267</v>
      </c>
      <c r="H643" s="8" t="s">
        <v>268</v>
      </c>
      <c r="I643" s="9" t="s">
        <v>185</v>
      </c>
      <c r="J643" s="8" t="s">
        <v>275</v>
      </c>
    </row>
    <row r="644" spans="1:10" ht="81" x14ac:dyDescent="0.35">
      <c r="A644" s="29">
        <v>639</v>
      </c>
      <c r="B644" s="36" t="s">
        <v>262</v>
      </c>
      <c r="C644" s="29" t="s">
        <v>182</v>
      </c>
      <c r="D644" s="37">
        <v>106400</v>
      </c>
      <c r="E644" s="37">
        <v>106400</v>
      </c>
      <c r="F644" s="29" t="s">
        <v>33</v>
      </c>
      <c r="G644" s="32" t="s">
        <v>271</v>
      </c>
      <c r="H644" s="32" t="s">
        <v>272</v>
      </c>
      <c r="I644" s="39" t="s">
        <v>185</v>
      </c>
      <c r="J644" s="8" t="s">
        <v>273</v>
      </c>
    </row>
    <row r="645" spans="1:10" ht="81" x14ac:dyDescent="0.35">
      <c r="A645" s="14">
        <v>640</v>
      </c>
      <c r="B645" s="16" t="s">
        <v>24393</v>
      </c>
      <c r="C645" s="8" t="s">
        <v>24284</v>
      </c>
      <c r="D645" s="19">
        <v>9600</v>
      </c>
      <c r="E645" s="19">
        <v>9600</v>
      </c>
      <c r="F645" s="18" t="s">
        <v>938</v>
      </c>
      <c r="G645" s="18" t="s">
        <v>24395</v>
      </c>
      <c r="H645" s="18" t="s">
        <v>24395</v>
      </c>
      <c r="I645" s="8" t="s">
        <v>24298</v>
      </c>
      <c r="J645" s="8" t="s">
        <v>275</v>
      </c>
    </row>
    <row r="646" spans="1:10" ht="81" x14ac:dyDescent="0.35">
      <c r="A646" s="29">
        <v>641</v>
      </c>
      <c r="B646" s="16" t="s">
        <v>24394</v>
      </c>
      <c r="C646" s="8" t="s">
        <v>24284</v>
      </c>
      <c r="D646" s="19">
        <v>106400</v>
      </c>
      <c r="E646" s="19">
        <v>106400</v>
      </c>
      <c r="F646" s="18" t="s">
        <v>938</v>
      </c>
      <c r="G646" s="18" t="s">
        <v>24396</v>
      </c>
      <c r="H646" s="18" t="s">
        <v>24396</v>
      </c>
      <c r="I646" s="8" t="s">
        <v>24298</v>
      </c>
      <c r="J646" s="8" t="s">
        <v>273</v>
      </c>
    </row>
    <row r="647" spans="1:10" ht="60.75" x14ac:dyDescent="0.35">
      <c r="A647" s="14">
        <v>642</v>
      </c>
      <c r="B647" s="16" t="s">
        <v>28840</v>
      </c>
      <c r="C647" s="18" t="s">
        <v>28712</v>
      </c>
      <c r="D647" s="19">
        <v>43231.5</v>
      </c>
      <c r="E647" s="19">
        <v>43231.5</v>
      </c>
      <c r="F647" s="18" t="s">
        <v>37942</v>
      </c>
      <c r="G647" s="18" t="s">
        <v>34276</v>
      </c>
      <c r="H647" s="18" t="s">
        <v>34277</v>
      </c>
      <c r="I647" s="18" t="s">
        <v>28714</v>
      </c>
      <c r="J647" s="18" t="s">
        <v>34278</v>
      </c>
    </row>
    <row r="648" spans="1:10" ht="60.75" x14ac:dyDescent="0.35">
      <c r="A648" s="29">
        <v>643</v>
      </c>
      <c r="B648" s="16" t="s">
        <v>28828</v>
      </c>
      <c r="C648" s="18" t="s">
        <v>28712</v>
      </c>
      <c r="D648" s="19">
        <v>11770</v>
      </c>
      <c r="E648" s="19">
        <v>19500</v>
      </c>
      <c r="F648" s="18" t="s">
        <v>37942</v>
      </c>
      <c r="G648" s="18" t="s">
        <v>34279</v>
      </c>
      <c r="H648" s="18" t="s">
        <v>34280</v>
      </c>
      <c r="I648" s="18" t="s">
        <v>28714</v>
      </c>
      <c r="J648" s="18" t="s">
        <v>34281</v>
      </c>
    </row>
    <row r="649" spans="1:10" ht="60.75" x14ac:dyDescent="0.35">
      <c r="A649" s="14">
        <v>644</v>
      </c>
      <c r="B649" s="16" t="s">
        <v>34282</v>
      </c>
      <c r="C649" s="18" t="s">
        <v>28712</v>
      </c>
      <c r="D649" s="19">
        <v>2200</v>
      </c>
      <c r="E649" s="19">
        <v>2200</v>
      </c>
      <c r="F649" s="18" t="s">
        <v>37942</v>
      </c>
      <c r="G649" s="18" t="s">
        <v>34283</v>
      </c>
      <c r="H649" s="18" t="s">
        <v>34284</v>
      </c>
      <c r="I649" s="18" t="s">
        <v>28714</v>
      </c>
      <c r="J649" s="18" t="s">
        <v>34285</v>
      </c>
    </row>
    <row r="650" spans="1:10" ht="60.75" x14ac:dyDescent="0.35">
      <c r="A650" s="29">
        <v>645</v>
      </c>
      <c r="B650" s="16" t="s">
        <v>34286</v>
      </c>
      <c r="C650" s="18" t="s">
        <v>28712</v>
      </c>
      <c r="D650" s="19">
        <v>14972</v>
      </c>
      <c r="E650" s="19">
        <v>14972</v>
      </c>
      <c r="F650" s="18" t="s">
        <v>37942</v>
      </c>
      <c r="G650" s="18" t="s">
        <v>34287</v>
      </c>
      <c r="H650" s="18" t="s">
        <v>34288</v>
      </c>
      <c r="I650" s="18" t="s">
        <v>28714</v>
      </c>
      <c r="J650" s="18" t="s">
        <v>34289</v>
      </c>
    </row>
    <row r="651" spans="1:10" ht="60.75" x14ac:dyDescent="0.35">
      <c r="A651" s="14">
        <v>646</v>
      </c>
      <c r="B651" s="16" t="s">
        <v>34290</v>
      </c>
      <c r="C651" s="18" t="s">
        <v>28712</v>
      </c>
      <c r="D651" s="19">
        <v>9000</v>
      </c>
      <c r="E651" s="19">
        <v>9000</v>
      </c>
      <c r="F651" s="18" t="s">
        <v>37942</v>
      </c>
      <c r="G651" s="18" t="s">
        <v>34291</v>
      </c>
      <c r="H651" s="18" t="s">
        <v>34292</v>
      </c>
      <c r="I651" s="18" t="s">
        <v>28714</v>
      </c>
      <c r="J651" s="18" t="s">
        <v>34293</v>
      </c>
    </row>
    <row r="652" spans="1:10" ht="60.75" x14ac:dyDescent="0.35">
      <c r="A652" s="29">
        <v>647</v>
      </c>
      <c r="B652" s="16" t="s">
        <v>34294</v>
      </c>
      <c r="C652" s="18" t="s">
        <v>28712</v>
      </c>
      <c r="D652" s="19">
        <v>70300</v>
      </c>
      <c r="E652" s="19">
        <v>70300</v>
      </c>
      <c r="F652" s="18" t="s">
        <v>37942</v>
      </c>
      <c r="G652" s="18" t="s">
        <v>34295</v>
      </c>
      <c r="H652" s="18" t="s">
        <v>34296</v>
      </c>
      <c r="I652" s="18" t="s">
        <v>28714</v>
      </c>
      <c r="J652" s="18" t="s">
        <v>34297</v>
      </c>
    </row>
    <row r="653" spans="1:10" ht="60.75" x14ac:dyDescent="0.35">
      <c r="A653" s="14">
        <v>648</v>
      </c>
      <c r="B653" s="16" t="s">
        <v>34298</v>
      </c>
      <c r="C653" s="18" t="s">
        <v>28712</v>
      </c>
      <c r="D653" s="19">
        <v>8500</v>
      </c>
      <c r="E653" s="19">
        <v>8500</v>
      </c>
      <c r="F653" s="18" t="s">
        <v>37942</v>
      </c>
      <c r="G653" s="18" t="s">
        <v>34299</v>
      </c>
      <c r="H653" s="18" t="s">
        <v>34300</v>
      </c>
      <c r="I653" s="18" t="s">
        <v>28714</v>
      </c>
      <c r="J653" s="18" t="s">
        <v>34301</v>
      </c>
    </row>
    <row r="654" spans="1:10" ht="60.75" x14ac:dyDescent="0.35">
      <c r="A654" s="29">
        <v>649</v>
      </c>
      <c r="B654" s="16" t="s">
        <v>29554</v>
      </c>
      <c r="C654" s="18" t="s">
        <v>28712</v>
      </c>
      <c r="D654" s="19">
        <v>3745</v>
      </c>
      <c r="E654" s="19">
        <v>3745</v>
      </c>
      <c r="F654" s="18" t="s">
        <v>37942</v>
      </c>
      <c r="G654" s="18" t="s">
        <v>34302</v>
      </c>
      <c r="H654" s="18" t="s">
        <v>34303</v>
      </c>
      <c r="I654" s="18" t="s">
        <v>28714</v>
      </c>
      <c r="J654" s="18" t="s">
        <v>34304</v>
      </c>
    </row>
    <row r="655" spans="1:10" ht="81" x14ac:dyDescent="0.35">
      <c r="A655" s="14">
        <v>650</v>
      </c>
      <c r="B655" s="16" t="s">
        <v>34305</v>
      </c>
      <c r="C655" s="18" t="s">
        <v>28712</v>
      </c>
      <c r="D655" s="19">
        <v>1800</v>
      </c>
      <c r="E655" s="19">
        <v>1800</v>
      </c>
      <c r="F655" s="18" t="s">
        <v>37942</v>
      </c>
      <c r="G655" s="18" t="s">
        <v>34306</v>
      </c>
      <c r="H655" s="18" t="s">
        <v>34306</v>
      </c>
      <c r="I655" s="18" t="s">
        <v>28714</v>
      </c>
      <c r="J655" s="18" t="s">
        <v>34307</v>
      </c>
    </row>
    <row r="656" spans="1:10" ht="81" x14ac:dyDescent="0.35">
      <c r="A656" s="29">
        <v>651</v>
      </c>
      <c r="B656" s="16" t="s">
        <v>34305</v>
      </c>
      <c r="C656" s="18" t="s">
        <v>28712</v>
      </c>
      <c r="D656" s="19">
        <v>1800</v>
      </c>
      <c r="E656" s="19">
        <v>1800</v>
      </c>
      <c r="F656" s="18" t="s">
        <v>37942</v>
      </c>
      <c r="G656" s="18" t="s">
        <v>34306</v>
      </c>
      <c r="H656" s="18" t="s">
        <v>34306</v>
      </c>
      <c r="I656" s="18" t="s">
        <v>28714</v>
      </c>
      <c r="J656" s="18" t="s">
        <v>34308</v>
      </c>
    </row>
    <row r="657" spans="1:10" ht="81" x14ac:dyDescent="0.35">
      <c r="A657" s="14">
        <v>652</v>
      </c>
      <c r="B657" s="16" t="s">
        <v>34309</v>
      </c>
      <c r="C657" s="18" t="s">
        <v>28712</v>
      </c>
      <c r="D657" s="19">
        <v>12900</v>
      </c>
      <c r="E657" s="19">
        <v>12900</v>
      </c>
      <c r="F657" s="18" t="s">
        <v>37942</v>
      </c>
      <c r="G657" s="18" t="s">
        <v>34310</v>
      </c>
      <c r="H657" s="18" t="s">
        <v>34311</v>
      </c>
      <c r="I657" s="18" t="s">
        <v>28714</v>
      </c>
      <c r="J657" s="18" t="s">
        <v>34312</v>
      </c>
    </row>
    <row r="658" spans="1:10" ht="81" x14ac:dyDescent="0.35">
      <c r="A658" s="29">
        <v>653</v>
      </c>
      <c r="B658" s="16" t="s">
        <v>33983</v>
      </c>
      <c r="C658" s="18" t="s">
        <v>28712</v>
      </c>
      <c r="D658" s="19">
        <v>1800</v>
      </c>
      <c r="E658" s="19">
        <v>1800</v>
      </c>
      <c r="F658" s="18" t="s">
        <v>37942</v>
      </c>
      <c r="G658" s="18" t="s">
        <v>34313</v>
      </c>
      <c r="H658" s="18" t="s">
        <v>34314</v>
      </c>
      <c r="I658" s="18" t="s">
        <v>28714</v>
      </c>
      <c r="J658" s="18" t="s">
        <v>34315</v>
      </c>
    </row>
    <row r="659" spans="1:10" ht="81" x14ac:dyDescent="0.35">
      <c r="A659" s="14">
        <v>654</v>
      </c>
      <c r="B659" s="16" t="s">
        <v>34316</v>
      </c>
      <c r="C659" s="18" t="s">
        <v>28712</v>
      </c>
      <c r="D659" s="19">
        <v>6150</v>
      </c>
      <c r="E659" s="19">
        <v>6150</v>
      </c>
      <c r="F659" s="18" t="s">
        <v>37942</v>
      </c>
      <c r="G659" s="18" t="s">
        <v>34317</v>
      </c>
      <c r="H659" s="18" t="s">
        <v>34318</v>
      </c>
      <c r="I659" s="18" t="s">
        <v>28714</v>
      </c>
      <c r="J659" s="18" t="s">
        <v>34319</v>
      </c>
    </row>
    <row r="660" spans="1:10" ht="60.75" x14ac:dyDescent="0.35">
      <c r="A660" s="29">
        <v>655</v>
      </c>
      <c r="B660" s="16" t="s">
        <v>29939</v>
      </c>
      <c r="C660" s="18" t="s">
        <v>28712</v>
      </c>
      <c r="D660" s="19">
        <v>3180</v>
      </c>
      <c r="E660" s="19">
        <v>3180</v>
      </c>
      <c r="F660" s="18" t="s">
        <v>37942</v>
      </c>
      <c r="G660" s="18" t="s">
        <v>34320</v>
      </c>
      <c r="H660" s="18" t="s">
        <v>34321</v>
      </c>
      <c r="I660" s="18" t="s">
        <v>28714</v>
      </c>
      <c r="J660" s="18" t="s">
        <v>34322</v>
      </c>
    </row>
    <row r="661" spans="1:10" ht="81" x14ac:dyDescent="0.35">
      <c r="A661" s="14">
        <v>656</v>
      </c>
      <c r="B661" s="16" t="s">
        <v>34323</v>
      </c>
      <c r="C661" s="18" t="s">
        <v>28712</v>
      </c>
      <c r="D661" s="19">
        <v>10610</v>
      </c>
      <c r="E661" s="19">
        <v>10610</v>
      </c>
      <c r="F661" s="18" t="s">
        <v>37942</v>
      </c>
      <c r="G661" s="18" t="s">
        <v>34324</v>
      </c>
      <c r="H661" s="18" t="s">
        <v>34325</v>
      </c>
      <c r="I661" s="18" t="s">
        <v>28714</v>
      </c>
      <c r="J661" s="18" t="s">
        <v>34326</v>
      </c>
    </row>
    <row r="662" spans="1:10" ht="81" x14ac:dyDescent="0.35">
      <c r="A662" s="29">
        <v>657</v>
      </c>
      <c r="B662" s="16" t="s">
        <v>30594</v>
      </c>
      <c r="C662" s="18" t="s">
        <v>28712</v>
      </c>
      <c r="D662" s="19">
        <v>5780</v>
      </c>
      <c r="E662" s="19">
        <v>5780</v>
      </c>
      <c r="F662" s="18" t="s">
        <v>37942</v>
      </c>
      <c r="G662" s="18" t="s">
        <v>34327</v>
      </c>
      <c r="H662" s="18" t="s">
        <v>34328</v>
      </c>
      <c r="I662" s="18" t="s">
        <v>28714</v>
      </c>
      <c r="J662" s="18" t="s">
        <v>34329</v>
      </c>
    </row>
    <row r="663" spans="1:10" ht="60.75" x14ac:dyDescent="0.35">
      <c r="A663" s="14">
        <v>658</v>
      </c>
      <c r="B663" s="16" t="s">
        <v>28825</v>
      </c>
      <c r="C663" s="18" t="s">
        <v>28712</v>
      </c>
      <c r="D663" s="19">
        <v>4200</v>
      </c>
      <c r="E663" s="19">
        <v>4200</v>
      </c>
      <c r="F663" s="18" t="s">
        <v>37942</v>
      </c>
      <c r="G663" s="18" t="s">
        <v>34330</v>
      </c>
      <c r="H663" s="18" t="s">
        <v>34331</v>
      </c>
      <c r="I663" s="18" t="s">
        <v>28714</v>
      </c>
      <c r="J663" s="18" t="s">
        <v>34332</v>
      </c>
    </row>
    <row r="664" spans="1:10" ht="60.75" x14ac:dyDescent="0.35">
      <c r="A664" s="29">
        <v>659</v>
      </c>
      <c r="B664" s="16" t="s">
        <v>29334</v>
      </c>
      <c r="C664" s="18" t="s">
        <v>28712</v>
      </c>
      <c r="D664" s="19">
        <v>10140</v>
      </c>
      <c r="E664" s="19">
        <v>10140</v>
      </c>
      <c r="F664" s="18" t="s">
        <v>37942</v>
      </c>
      <c r="G664" s="18" t="s">
        <v>34333</v>
      </c>
      <c r="H664" s="18" t="s">
        <v>34334</v>
      </c>
      <c r="I664" s="18" t="s">
        <v>28714</v>
      </c>
      <c r="J664" s="18" t="s">
        <v>34335</v>
      </c>
    </row>
    <row r="665" spans="1:10" ht="81" x14ac:dyDescent="0.35">
      <c r="A665" s="14">
        <v>660</v>
      </c>
      <c r="B665" s="16" t="s">
        <v>28828</v>
      </c>
      <c r="C665" s="18" t="s">
        <v>28712</v>
      </c>
      <c r="D665" s="19">
        <v>13696</v>
      </c>
      <c r="E665" s="19">
        <v>19752</v>
      </c>
      <c r="F665" s="18" t="s">
        <v>37942</v>
      </c>
      <c r="G665" s="18" t="s">
        <v>34336</v>
      </c>
      <c r="H665" s="18" t="s">
        <v>34337</v>
      </c>
      <c r="I665" s="18" t="s">
        <v>28714</v>
      </c>
      <c r="J665" s="18" t="s">
        <v>34338</v>
      </c>
    </row>
    <row r="666" spans="1:10" ht="60.75" x14ac:dyDescent="0.35">
      <c r="A666" s="29">
        <v>661</v>
      </c>
      <c r="B666" s="16" t="s">
        <v>28828</v>
      </c>
      <c r="C666" s="18" t="s">
        <v>28712</v>
      </c>
      <c r="D666" s="19">
        <v>5136</v>
      </c>
      <c r="E666" s="19">
        <v>5136</v>
      </c>
      <c r="F666" s="18" t="s">
        <v>37942</v>
      </c>
      <c r="G666" s="18" t="s">
        <v>34339</v>
      </c>
      <c r="H666" s="18" t="s">
        <v>34340</v>
      </c>
      <c r="I666" s="18" t="s">
        <v>28714</v>
      </c>
      <c r="J666" s="18" t="s">
        <v>34341</v>
      </c>
    </row>
    <row r="667" spans="1:10" ht="60.75" x14ac:dyDescent="0.35">
      <c r="A667" s="14">
        <v>662</v>
      </c>
      <c r="B667" s="16" t="s">
        <v>28828</v>
      </c>
      <c r="C667" s="18" t="s">
        <v>28712</v>
      </c>
      <c r="D667" s="19">
        <v>38400</v>
      </c>
      <c r="E667" s="19">
        <v>51360</v>
      </c>
      <c r="F667" s="18" t="s">
        <v>37942</v>
      </c>
      <c r="G667" s="18" t="s">
        <v>34342</v>
      </c>
      <c r="H667" s="18" t="s">
        <v>34343</v>
      </c>
      <c r="I667" s="18" t="s">
        <v>28714</v>
      </c>
      <c r="J667" s="18" t="s">
        <v>34344</v>
      </c>
    </row>
    <row r="668" spans="1:10" ht="60.75" x14ac:dyDescent="0.35">
      <c r="A668" s="29">
        <v>663</v>
      </c>
      <c r="B668" s="16" t="s">
        <v>28828</v>
      </c>
      <c r="C668" s="18" t="s">
        <v>28712</v>
      </c>
      <c r="D668" s="19">
        <v>4500</v>
      </c>
      <c r="E668" s="19">
        <v>8025</v>
      </c>
      <c r="F668" s="18" t="s">
        <v>37942</v>
      </c>
      <c r="G668" s="18" t="s">
        <v>34345</v>
      </c>
      <c r="H668" s="18" t="s">
        <v>34346</v>
      </c>
      <c r="I668" s="18" t="s">
        <v>28714</v>
      </c>
      <c r="J668" s="18" t="s">
        <v>34347</v>
      </c>
    </row>
    <row r="669" spans="1:10" ht="81" x14ac:dyDescent="0.35">
      <c r="A669" s="14">
        <v>664</v>
      </c>
      <c r="B669" s="16" t="s">
        <v>28837</v>
      </c>
      <c r="C669" s="18" t="s">
        <v>28712</v>
      </c>
      <c r="D669" s="19">
        <v>11840</v>
      </c>
      <c r="E669" s="19">
        <v>12123.5</v>
      </c>
      <c r="F669" s="18" t="s">
        <v>37942</v>
      </c>
      <c r="G669" s="18" t="s">
        <v>34348</v>
      </c>
      <c r="H669" s="18" t="s">
        <v>34349</v>
      </c>
      <c r="I669" s="18" t="s">
        <v>28714</v>
      </c>
      <c r="J669" s="18" t="s">
        <v>34350</v>
      </c>
    </row>
    <row r="670" spans="1:10" ht="81" x14ac:dyDescent="0.35">
      <c r="A670" s="29">
        <v>665</v>
      </c>
      <c r="B670" s="16" t="s">
        <v>28840</v>
      </c>
      <c r="C670" s="18" t="s">
        <v>28712</v>
      </c>
      <c r="D670" s="19">
        <v>32100</v>
      </c>
      <c r="E670" s="19">
        <v>36510</v>
      </c>
      <c r="F670" s="18" t="s">
        <v>37942</v>
      </c>
      <c r="G670" s="18" t="s">
        <v>34351</v>
      </c>
      <c r="H670" s="18" t="s">
        <v>34352</v>
      </c>
      <c r="I670" s="18" t="s">
        <v>28714</v>
      </c>
      <c r="J670" s="18" t="s">
        <v>34353</v>
      </c>
    </row>
    <row r="671" spans="1:10" ht="60.75" x14ac:dyDescent="0.35">
      <c r="A671" s="14">
        <v>666</v>
      </c>
      <c r="B671" s="16" t="s">
        <v>28837</v>
      </c>
      <c r="C671" s="18" t="s">
        <v>28712</v>
      </c>
      <c r="D671" s="19">
        <v>48750</v>
      </c>
      <c r="E671" s="19">
        <v>48750</v>
      </c>
      <c r="F671" s="18" t="s">
        <v>37942</v>
      </c>
      <c r="G671" s="18" t="s">
        <v>32980</v>
      </c>
      <c r="H671" s="18" t="s">
        <v>34354</v>
      </c>
      <c r="I671" s="18" t="s">
        <v>28714</v>
      </c>
      <c r="J671" s="18" t="s">
        <v>34355</v>
      </c>
    </row>
    <row r="672" spans="1:10" ht="60.75" x14ac:dyDescent="0.35">
      <c r="A672" s="29">
        <v>667</v>
      </c>
      <c r="B672" s="16" t="s">
        <v>28828</v>
      </c>
      <c r="C672" s="18" t="s">
        <v>28712</v>
      </c>
      <c r="D672" s="19">
        <v>89880</v>
      </c>
      <c r="E672" s="19">
        <v>148944</v>
      </c>
      <c r="F672" s="18" t="s">
        <v>37942</v>
      </c>
      <c r="G672" s="18" t="s">
        <v>34356</v>
      </c>
      <c r="H672" s="18" t="s">
        <v>34357</v>
      </c>
      <c r="I672" s="18" t="s">
        <v>28714</v>
      </c>
      <c r="J672" s="18" t="s">
        <v>34358</v>
      </c>
    </row>
    <row r="673" spans="1:10" ht="60.75" x14ac:dyDescent="0.35">
      <c r="A673" s="14">
        <v>668</v>
      </c>
      <c r="B673" s="16" t="s">
        <v>28828</v>
      </c>
      <c r="C673" s="18" t="s">
        <v>28712</v>
      </c>
      <c r="D673" s="19">
        <v>85600</v>
      </c>
      <c r="E673" s="19">
        <v>99964.75</v>
      </c>
      <c r="F673" s="18" t="s">
        <v>37942</v>
      </c>
      <c r="G673" s="18" t="s">
        <v>33138</v>
      </c>
      <c r="H673" s="18" t="s">
        <v>34359</v>
      </c>
      <c r="I673" s="18" t="s">
        <v>28714</v>
      </c>
      <c r="J673" s="18" t="s">
        <v>34360</v>
      </c>
    </row>
    <row r="674" spans="1:10" ht="60.75" x14ac:dyDescent="0.35">
      <c r="A674" s="29">
        <v>669</v>
      </c>
      <c r="B674" s="16" t="s">
        <v>34361</v>
      </c>
      <c r="C674" s="18" t="s">
        <v>28712</v>
      </c>
      <c r="D674" s="19">
        <v>93625</v>
      </c>
      <c r="E674" s="19">
        <v>112350</v>
      </c>
      <c r="F674" s="18" t="s">
        <v>37942</v>
      </c>
      <c r="G674" s="18" t="s">
        <v>30152</v>
      </c>
      <c r="H674" s="18" t="s">
        <v>34362</v>
      </c>
      <c r="I674" s="18" t="s">
        <v>28714</v>
      </c>
      <c r="J674" s="18" t="s">
        <v>34363</v>
      </c>
    </row>
    <row r="675" spans="1:10" ht="60.75" x14ac:dyDescent="0.35">
      <c r="A675" s="14">
        <v>670</v>
      </c>
      <c r="B675" s="16" t="s">
        <v>28837</v>
      </c>
      <c r="C675" s="18" t="s">
        <v>28712</v>
      </c>
      <c r="D675" s="19">
        <v>68560.25</v>
      </c>
      <c r="E675" s="19">
        <v>68620</v>
      </c>
      <c r="F675" s="18" t="s">
        <v>37942</v>
      </c>
      <c r="G675" s="18" t="s">
        <v>34364</v>
      </c>
      <c r="H675" s="18" t="s">
        <v>34365</v>
      </c>
      <c r="I675" s="18" t="s">
        <v>28714</v>
      </c>
      <c r="J675" s="18" t="s">
        <v>34366</v>
      </c>
    </row>
    <row r="676" spans="1:10" ht="60.75" x14ac:dyDescent="0.35">
      <c r="A676" s="29">
        <v>671</v>
      </c>
      <c r="B676" s="16" t="s">
        <v>28837</v>
      </c>
      <c r="C676" s="18" t="s">
        <v>28712</v>
      </c>
      <c r="D676" s="19">
        <v>48246.3</v>
      </c>
      <c r="E676" s="19">
        <v>48255</v>
      </c>
      <c r="F676" s="18" t="s">
        <v>37942</v>
      </c>
      <c r="G676" s="18" t="s">
        <v>34367</v>
      </c>
      <c r="H676" s="18" t="s">
        <v>34368</v>
      </c>
      <c r="I676" s="18" t="s">
        <v>28714</v>
      </c>
      <c r="J676" s="18" t="s">
        <v>34369</v>
      </c>
    </row>
    <row r="677" spans="1:10" ht="60.75" x14ac:dyDescent="0.35">
      <c r="A677" s="14">
        <v>672</v>
      </c>
      <c r="B677" s="16" t="s">
        <v>28837</v>
      </c>
      <c r="C677" s="18" t="s">
        <v>28712</v>
      </c>
      <c r="D677" s="19">
        <v>99242.5</v>
      </c>
      <c r="E677" s="19">
        <v>202016</v>
      </c>
      <c r="F677" s="18" t="s">
        <v>37942</v>
      </c>
      <c r="G677" s="18" t="s">
        <v>34370</v>
      </c>
      <c r="H677" s="18" t="s">
        <v>34371</v>
      </c>
      <c r="I677" s="18" t="s">
        <v>28714</v>
      </c>
      <c r="J677" s="18" t="s">
        <v>34372</v>
      </c>
    </row>
    <row r="678" spans="1:10" ht="60.75" x14ac:dyDescent="0.35">
      <c r="A678" s="29">
        <v>673</v>
      </c>
      <c r="B678" s="16" t="s">
        <v>28837</v>
      </c>
      <c r="C678" s="18" t="s">
        <v>28712</v>
      </c>
      <c r="D678" s="19">
        <v>26450.400000000001</v>
      </c>
      <c r="E678" s="19">
        <v>26450.400000000001</v>
      </c>
      <c r="F678" s="18" t="s">
        <v>37942</v>
      </c>
      <c r="G678" s="18" t="s">
        <v>34373</v>
      </c>
      <c r="H678" s="18" t="s">
        <v>34374</v>
      </c>
      <c r="I678" s="18" t="s">
        <v>28714</v>
      </c>
      <c r="J678" s="18" t="s">
        <v>34375</v>
      </c>
    </row>
    <row r="679" spans="1:10" ht="60.75" x14ac:dyDescent="0.35">
      <c r="A679" s="14">
        <v>674</v>
      </c>
      <c r="B679" s="16" t="s">
        <v>28837</v>
      </c>
      <c r="C679" s="18" t="s">
        <v>28712</v>
      </c>
      <c r="D679" s="19">
        <v>16306.8</v>
      </c>
      <c r="E679" s="19">
        <v>16306.8</v>
      </c>
      <c r="F679" s="18" t="s">
        <v>37942</v>
      </c>
      <c r="G679" s="18" t="s">
        <v>34376</v>
      </c>
      <c r="H679" s="18" t="s">
        <v>34377</v>
      </c>
      <c r="I679" s="18" t="s">
        <v>28714</v>
      </c>
      <c r="J679" s="18" t="s">
        <v>34378</v>
      </c>
    </row>
    <row r="680" spans="1:10" ht="60.75" x14ac:dyDescent="0.35">
      <c r="A680" s="29">
        <v>675</v>
      </c>
      <c r="B680" s="16" t="s">
        <v>28837</v>
      </c>
      <c r="C680" s="18" t="s">
        <v>28712</v>
      </c>
      <c r="D680" s="19">
        <v>53988</v>
      </c>
      <c r="E680" s="19">
        <v>55914</v>
      </c>
      <c r="F680" s="18" t="s">
        <v>37942</v>
      </c>
      <c r="G680" s="18" t="s">
        <v>34379</v>
      </c>
      <c r="H680" s="18" t="s">
        <v>34380</v>
      </c>
      <c r="I680" s="18" t="s">
        <v>28714</v>
      </c>
      <c r="J680" s="18" t="s">
        <v>34381</v>
      </c>
    </row>
    <row r="681" spans="1:10" ht="60.75" x14ac:dyDescent="0.35">
      <c r="A681" s="14">
        <v>676</v>
      </c>
      <c r="B681" s="16" t="s">
        <v>28828</v>
      </c>
      <c r="C681" s="18" t="s">
        <v>28712</v>
      </c>
      <c r="D681" s="19">
        <v>93988.800000000003</v>
      </c>
      <c r="E681" s="19">
        <v>655765.19999999995</v>
      </c>
      <c r="F681" s="18" t="s">
        <v>37942</v>
      </c>
      <c r="G681" s="18" t="s">
        <v>33080</v>
      </c>
      <c r="H681" s="18" t="s">
        <v>34382</v>
      </c>
      <c r="I681" s="18" t="s">
        <v>28714</v>
      </c>
      <c r="J681" s="18" t="s">
        <v>34383</v>
      </c>
    </row>
    <row r="682" spans="1:10" ht="60.75" x14ac:dyDescent="0.35">
      <c r="A682" s="29">
        <v>677</v>
      </c>
      <c r="B682" s="16" t="s">
        <v>28828</v>
      </c>
      <c r="C682" s="18" t="s">
        <v>28712</v>
      </c>
      <c r="D682" s="19">
        <v>95370</v>
      </c>
      <c r="E682" s="19">
        <v>549793.09</v>
      </c>
      <c r="F682" s="18" t="s">
        <v>37942</v>
      </c>
      <c r="G682" s="18" t="s">
        <v>33677</v>
      </c>
      <c r="H682" s="18" t="s">
        <v>34384</v>
      </c>
      <c r="I682" s="18" t="s">
        <v>28714</v>
      </c>
      <c r="J682" s="18" t="s">
        <v>34385</v>
      </c>
    </row>
    <row r="683" spans="1:10" ht="60.75" x14ac:dyDescent="0.35">
      <c r="A683" s="14">
        <v>678</v>
      </c>
      <c r="B683" s="16" t="s">
        <v>28828</v>
      </c>
      <c r="C683" s="18" t="s">
        <v>28712</v>
      </c>
      <c r="D683" s="19">
        <v>98568.4</v>
      </c>
      <c r="E683" s="19">
        <v>98568.4</v>
      </c>
      <c r="F683" s="18" t="s">
        <v>37942</v>
      </c>
      <c r="G683" s="18" t="s">
        <v>32467</v>
      </c>
      <c r="H683" s="18" t="s">
        <v>34386</v>
      </c>
      <c r="I683" s="18" t="s">
        <v>28714</v>
      </c>
      <c r="J683" s="18" t="s">
        <v>34387</v>
      </c>
    </row>
    <row r="684" spans="1:10" ht="60.75" x14ac:dyDescent="0.35">
      <c r="A684" s="29">
        <v>679</v>
      </c>
      <c r="B684" s="16" t="s">
        <v>29498</v>
      </c>
      <c r="C684" s="18" t="s">
        <v>28712</v>
      </c>
      <c r="D684" s="19">
        <v>92100</v>
      </c>
      <c r="E684" s="19">
        <v>92100</v>
      </c>
      <c r="F684" s="18" t="s">
        <v>37942</v>
      </c>
      <c r="G684" s="18" t="s">
        <v>34388</v>
      </c>
      <c r="H684" s="18" t="s">
        <v>34389</v>
      </c>
      <c r="I684" s="18" t="s">
        <v>28714</v>
      </c>
      <c r="J684" s="18" t="s">
        <v>34390</v>
      </c>
    </row>
    <row r="685" spans="1:10" ht="121.5" x14ac:dyDescent="0.35">
      <c r="A685" s="14">
        <v>680</v>
      </c>
      <c r="B685" s="16" t="s">
        <v>28828</v>
      </c>
      <c r="C685" s="18" t="s">
        <v>28712</v>
      </c>
      <c r="D685" s="19">
        <v>24000</v>
      </c>
      <c r="E685" s="19">
        <v>24000</v>
      </c>
      <c r="F685" s="18" t="s">
        <v>37942</v>
      </c>
      <c r="G685" s="18" t="s">
        <v>34391</v>
      </c>
      <c r="H685" s="18" t="s">
        <v>34392</v>
      </c>
      <c r="I685" s="18" t="s">
        <v>28714</v>
      </c>
      <c r="J685" s="18" t="s">
        <v>34393</v>
      </c>
    </row>
    <row r="686" spans="1:10" ht="60.75" x14ac:dyDescent="0.35">
      <c r="A686" s="29">
        <v>681</v>
      </c>
      <c r="B686" s="16" t="s">
        <v>28828</v>
      </c>
      <c r="C686" s="18" t="s">
        <v>28712</v>
      </c>
      <c r="D686" s="19">
        <v>481500</v>
      </c>
      <c r="E686" s="19">
        <v>1574023.5</v>
      </c>
      <c r="F686" s="18" t="s">
        <v>37942</v>
      </c>
      <c r="G686" s="18" t="s">
        <v>29012</v>
      </c>
      <c r="H686" s="18" t="s">
        <v>34394</v>
      </c>
      <c r="I686" s="18" t="s">
        <v>28714</v>
      </c>
      <c r="J686" s="18" t="s">
        <v>34395</v>
      </c>
    </row>
    <row r="687" spans="1:10" ht="81" x14ac:dyDescent="0.35">
      <c r="A687" s="14">
        <v>682</v>
      </c>
      <c r="B687" s="16" t="s">
        <v>34396</v>
      </c>
      <c r="C687" s="18" t="s">
        <v>28712</v>
      </c>
      <c r="D687" s="19">
        <v>11400</v>
      </c>
      <c r="E687" s="19">
        <v>11400</v>
      </c>
      <c r="F687" s="18" t="s">
        <v>37942</v>
      </c>
      <c r="G687" s="18" t="s">
        <v>34397</v>
      </c>
      <c r="H687" s="18" t="s">
        <v>34398</v>
      </c>
      <c r="I687" s="18" t="s">
        <v>28714</v>
      </c>
      <c r="J687" s="18" t="s">
        <v>34399</v>
      </c>
    </row>
    <row r="688" spans="1:10" ht="81" x14ac:dyDescent="0.35">
      <c r="A688" s="29">
        <v>683</v>
      </c>
      <c r="B688" s="16" t="s">
        <v>34400</v>
      </c>
      <c r="C688" s="18" t="s">
        <v>28712</v>
      </c>
      <c r="D688" s="19">
        <v>4200</v>
      </c>
      <c r="E688" s="19">
        <v>4200</v>
      </c>
      <c r="F688" s="18" t="s">
        <v>37942</v>
      </c>
      <c r="G688" s="18" t="s">
        <v>34401</v>
      </c>
      <c r="H688" s="18" t="s">
        <v>34402</v>
      </c>
      <c r="I688" s="18" t="s">
        <v>28714</v>
      </c>
      <c r="J688" s="18" t="s">
        <v>34403</v>
      </c>
    </row>
    <row r="689" spans="1:10" ht="101.25" x14ac:dyDescent="0.35">
      <c r="A689" s="14">
        <v>684</v>
      </c>
      <c r="B689" s="16" t="s">
        <v>30728</v>
      </c>
      <c r="C689" s="18" t="s">
        <v>28712</v>
      </c>
      <c r="D689" s="19">
        <v>1196260</v>
      </c>
      <c r="E689" s="19">
        <v>1003874</v>
      </c>
      <c r="F689" s="18" t="s">
        <v>626</v>
      </c>
      <c r="G689" s="18" t="s">
        <v>34404</v>
      </c>
      <c r="H689" s="18" t="s">
        <v>34405</v>
      </c>
      <c r="I689" s="18" t="s">
        <v>972</v>
      </c>
      <c r="J689" s="18" t="s">
        <v>34406</v>
      </c>
    </row>
    <row r="690" spans="1:10" ht="101.25" x14ac:dyDescent="0.35">
      <c r="A690" s="29">
        <v>685</v>
      </c>
      <c r="B690" s="12" t="s">
        <v>40765</v>
      </c>
      <c r="C690" s="8" t="s">
        <v>40579</v>
      </c>
      <c r="D690" s="109">
        <v>50000</v>
      </c>
      <c r="E690" s="109">
        <v>50000</v>
      </c>
      <c r="F690" s="8" t="s">
        <v>938</v>
      </c>
      <c r="G690" s="8" t="s">
        <v>40766</v>
      </c>
      <c r="H690" s="8" t="s">
        <v>40766</v>
      </c>
      <c r="I690" s="8" t="s">
        <v>185</v>
      </c>
      <c r="J690" s="8" t="s">
        <v>40769</v>
      </c>
    </row>
    <row r="691" spans="1:10" ht="81" x14ac:dyDescent="0.35">
      <c r="A691" s="14">
        <v>686</v>
      </c>
      <c r="B691" s="16" t="s">
        <v>47464</v>
      </c>
      <c r="C691" s="111" t="s">
        <v>35706</v>
      </c>
      <c r="D691" s="19">
        <v>533760</v>
      </c>
      <c r="E691" s="19">
        <v>533760</v>
      </c>
      <c r="F691" s="18" t="s">
        <v>34083</v>
      </c>
      <c r="G691" s="18" t="s">
        <v>47482</v>
      </c>
      <c r="H691" s="18" t="s">
        <v>47482</v>
      </c>
      <c r="I691" s="18" t="s">
        <v>185</v>
      </c>
      <c r="J691" s="18" t="s">
        <v>47502</v>
      </c>
    </row>
    <row r="692" spans="1:10" ht="162" x14ac:dyDescent="0.35">
      <c r="A692" s="29">
        <v>687</v>
      </c>
      <c r="B692" s="16" t="s">
        <v>47465</v>
      </c>
      <c r="C692" s="111" t="s">
        <v>35706</v>
      </c>
      <c r="D692" s="19">
        <v>9860000</v>
      </c>
      <c r="E692" s="19">
        <v>9860000</v>
      </c>
      <c r="F692" s="18" t="s">
        <v>626</v>
      </c>
      <c r="G692" s="18" t="s">
        <v>47483</v>
      </c>
      <c r="H692" s="18" t="s">
        <v>47483</v>
      </c>
      <c r="I692" s="18" t="s">
        <v>185</v>
      </c>
      <c r="J692" s="18" t="s">
        <v>47503</v>
      </c>
    </row>
    <row r="693" spans="1:10" ht="121.5" x14ac:dyDescent="0.35">
      <c r="A693" s="14">
        <v>688</v>
      </c>
      <c r="B693" s="16" t="s">
        <v>47466</v>
      </c>
      <c r="C693" s="111" t="s">
        <v>35706</v>
      </c>
      <c r="D693" s="19">
        <v>4212000</v>
      </c>
      <c r="E693" s="19">
        <v>4212000</v>
      </c>
      <c r="F693" s="18" t="s">
        <v>626</v>
      </c>
      <c r="G693" s="18" t="s">
        <v>47484</v>
      </c>
      <c r="H693" s="18" t="s">
        <v>47484</v>
      </c>
      <c r="I693" s="18" t="s">
        <v>185</v>
      </c>
      <c r="J693" s="18" t="s">
        <v>47504</v>
      </c>
    </row>
    <row r="694" spans="1:10" ht="101.25" x14ac:dyDescent="0.35">
      <c r="A694" s="29">
        <v>689</v>
      </c>
      <c r="B694" s="16" t="s">
        <v>47467</v>
      </c>
      <c r="C694" s="111" t="s">
        <v>35706</v>
      </c>
      <c r="D694" s="19">
        <v>6440000</v>
      </c>
      <c r="E694" s="19">
        <v>6440000</v>
      </c>
      <c r="F694" s="18" t="s">
        <v>626</v>
      </c>
      <c r="G694" s="18" t="s">
        <v>47485</v>
      </c>
      <c r="H694" s="18" t="s">
        <v>47485</v>
      </c>
      <c r="I694" s="18" t="s">
        <v>185</v>
      </c>
      <c r="J694" s="18" t="s">
        <v>47505</v>
      </c>
    </row>
    <row r="695" spans="1:10" ht="101.25" x14ac:dyDescent="0.35">
      <c r="A695" s="14">
        <v>690</v>
      </c>
      <c r="B695" s="16" t="s">
        <v>47468</v>
      </c>
      <c r="C695" s="111" t="s">
        <v>35706</v>
      </c>
      <c r="D695" s="19">
        <v>29249080</v>
      </c>
      <c r="E695" s="19">
        <v>29249080</v>
      </c>
      <c r="F695" s="18" t="s">
        <v>626</v>
      </c>
      <c r="G695" s="18" t="s">
        <v>47486</v>
      </c>
      <c r="H695" s="18" t="s">
        <v>47486</v>
      </c>
      <c r="I695" s="18" t="s">
        <v>185</v>
      </c>
      <c r="J695" s="18" t="s">
        <v>47506</v>
      </c>
    </row>
    <row r="696" spans="1:10" ht="101.25" x14ac:dyDescent="0.35">
      <c r="A696" s="29">
        <v>691</v>
      </c>
      <c r="B696" s="16" t="s">
        <v>47468</v>
      </c>
      <c r="C696" s="111" t="s">
        <v>35706</v>
      </c>
      <c r="D696" s="19">
        <v>29249080</v>
      </c>
      <c r="E696" s="19">
        <v>29249080</v>
      </c>
      <c r="F696" s="18" t="s">
        <v>626</v>
      </c>
      <c r="G696" s="18" t="s">
        <v>47487</v>
      </c>
      <c r="H696" s="18" t="s">
        <v>47487</v>
      </c>
      <c r="I696" s="18" t="s">
        <v>185</v>
      </c>
      <c r="J696" s="18" t="s">
        <v>47507</v>
      </c>
    </row>
    <row r="697" spans="1:10" ht="101.25" x14ac:dyDescent="0.35">
      <c r="A697" s="14">
        <v>692</v>
      </c>
      <c r="B697" s="16" t="s">
        <v>47468</v>
      </c>
      <c r="C697" s="111" t="s">
        <v>35706</v>
      </c>
      <c r="D697" s="19">
        <v>29249080</v>
      </c>
      <c r="E697" s="19">
        <v>29249080</v>
      </c>
      <c r="F697" s="18" t="s">
        <v>626</v>
      </c>
      <c r="G697" s="18" t="s">
        <v>47488</v>
      </c>
      <c r="H697" s="18" t="s">
        <v>47488</v>
      </c>
      <c r="I697" s="18" t="s">
        <v>185</v>
      </c>
      <c r="J697" s="18" t="s">
        <v>47508</v>
      </c>
    </row>
    <row r="698" spans="1:10" ht="101.25" x14ac:dyDescent="0.35">
      <c r="A698" s="29">
        <v>693</v>
      </c>
      <c r="B698" s="16" t="s">
        <v>47468</v>
      </c>
      <c r="C698" s="111" t="s">
        <v>35706</v>
      </c>
      <c r="D698" s="19">
        <v>29249080</v>
      </c>
      <c r="E698" s="19">
        <v>29249080</v>
      </c>
      <c r="F698" s="18" t="s">
        <v>626</v>
      </c>
      <c r="G698" s="18" t="s">
        <v>47487</v>
      </c>
      <c r="H698" s="18" t="s">
        <v>47487</v>
      </c>
      <c r="I698" s="18" t="s">
        <v>185</v>
      </c>
      <c r="J698" s="18" t="s">
        <v>47507</v>
      </c>
    </row>
    <row r="699" spans="1:10" ht="101.25" x14ac:dyDescent="0.35">
      <c r="A699" s="14">
        <v>694</v>
      </c>
      <c r="B699" s="16" t="s">
        <v>47468</v>
      </c>
      <c r="C699" s="111" t="s">
        <v>35706</v>
      </c>
      <c r="D699" s="19">
        <v>29249080</v>
      </c>
      <c r="E699" s="19">
        <v>29249080</v>
      </c>
      <c r="F699" s="18" t="s">
        <v>626</v>
      </c>
      <c r="G699" s="18" t="s">
        <v>47487</v>
      </c>
      <c r="H699" s="18" t="s">
        <v>47487</v>
      </c>
      <c r="I699" s="18" t="s">
        <v>185</v>
      </c>
      <c r="J699" s="18" t="s">
        <v>47507</v>
      </c>
    </row>
    <row r="700" spans="1:10" ht="101.25" x14ac:dyDescent="0.35">
      <c r="A700" s="29">
        <v>695</v>
      </c>
      <c r="B700" s="16" t="s">
        <v>47468</v>
      </c>
      <c r="C700" s="111" t="s">
        <v>35706</v>
      </c>
      <c r="D700" s="19">
        <v>29249080</v>
      </c>
      <c r="E700" s="19">
        <v>29249080</v>
      </c>
      <c r="F700" s="18" t="s">
        <v>626</v>
      </c>
      <c r="G700" s="18" t="s">
        <v>47487</v>
      </c>
      <c r="H700" s="18" t="s">
        <v>47487</v>
      </c>
      <c r="I700" s="18" t="s">
        <v>185</v>
      </c>
      <c r="J700" s="18" t="s">
        <v>47507</v>
      </c>
    </row>
    <row r="701" spans="1:10" ht="101.25" x14ac:dyDescent="0.35">
      <c r="A701" s="14">
        <v>696</v>
      </c>
      <c r="B701" s="16" t="s">
        <v>47468</v>
      </c>
      <c r="C701" s="111" t="s">
        <v>35706</v>
      </c>
      <c r="D701" s="19">
        <v>29249080</v>
      </c>
      <c r="E701" s="19">
        <v>29249080</v>
      </c>
      <c r="F701" s="18" t="s">
        <v>626</v>
      </c>
      <c r="G701" s="18" t="s">
        <v>47487</v>
      </c>
      <c r="H701" s="18" t="s">
        <v>47487</v>
      </c>
      <c r="I701" s="18" t="s">
        <v>185</v>
      </c>
      <c r="J701" s="18" t="s">
        <v>47507</v>
      </c>
    </row>
    <row r="702" spans="1:10" ht="121.5" x14ac:dyDescent="0.35">
      <c r="A702" s="29">
        <v>697</v>
      </c>
      <c r="B702" s="16" t="s">
        <v>47469</v>
      </c>
      <c r="C702" s="111" t="s">
        <v>35706</v>
      </c>
      <c r="D702" s="19">
        <v>915000</v>
      </c>
      <c r="E702" s="19">
        <v>915000</v>
      </c>
      <c r="F702" s="18" t="s">
        <v>626</v>
      </c>
      <c r="G702" s="18" t="s">
        <v>47489</v>
      </c>
      <c r="H702" s="18" t="s">
        <v>47489</v>
      </c>
      <c r="I702" s="18" t="s">
        <v>185</v>
      </c>
      <c r="J702" s="18" t="s">
        <v>47509</v>
      </c>
    </row>
    <row r="703" spans="1:10" ht="101.25" x14ac:dyDescent="0.35">
      <c r="A703" s="14">
        <v>698</v>
      </c>
      <c r="B703" s="16" t="s">
        <v>47470</v>
      </c>
      <c r="C703" s="111" t="s">
        <v>35706</v>
      </c>
      <c r="D703" s="19">
        <v>1080000</v>
      </c>
      <c r="E703" s="19">
        <v>1080000</v>
      </c>
      <c r="F703" s="18" t="s">
        <v>626</v>
      </c>
      <c r="G703" s="18" t="s">
        <v>47490</v>
      </c>
      <c r="H703" s="18" t="s">
        <v>47490</v>
      </c>
      <c r="I703" s="18" t="s">
        <v>185</v>
      </c>
      <c r="J703" s="18" t="s">
        <v>47510</v>
      </c>
    </row>
    <row r="704" spans="1:10" ht="101.25" x14ac:dyDescent="0.35">
      <c r="A704" s="29">
        <v>699</v>
      </c>
      <c r="B704" s="16" t="s">
        <v>47471</v>
      </c>
      <c r="C704" s="111" t="s">
        <v>35706</v>
      </c>
      <c r="D704" s="19">
        <v>1600000</v>
      </c>
      <c r="E704" s="19">
        <v>1600000</v>
      </c>
      <c r="F704" s="18" t="s">
        <v>626</v>
      </c>
      <c r="G704" s="18" t="s">
        <v>47491</v>
      </c>
      <c r="H704" s="18" t="s">
        <v>47491</v>
      </c>
      <c r="I704" s="18" t="s">
        <v>185</v>
      </c>
      <c r="J704" s="18" t="s">
        <v>47511</v>
      </c>
    </row>
    <row r="705" spans="1:10" ht="101.25" x14ac:dyDescent="0.35">
      <c r="A705" s="14">
        <v>700</v>
      </c>
      <c r="B705" s="16" t="s">
        <v>47472</v>
      </c>
      <c r="C705" s="111" t="s">
        <v>35706</v>
      </c>
      <c r="D705" s="19">
        <v>896000</v>
      </c>
      <c r="E705" s="19">
        <v>896000</v>
      </c>
      <c r="F705" s="18" t="s">
        <v>626</v>
      </c>
      <c r="G705" s="18" t="s">
        <v>47492</v>
      </c>
      <c r="H705" s="18" t="s">
        <v>47492</v>
      </c>
      <c r="I705" s="18" t="s">
        <v>185</v>
      </c>
      <c r="J705" s="18" t="s">
        <v>47512</v>
      </c>
    </row>
    <row r="706" spans="1:10" ht="121.5" x14ac:dyDescent="0.35">
      <c r="A706" s="29">
        <v>701</v>
      </c>
      <c r="B706" s="16" t="s">
        <v>47473</v>
      </c>
      <c r="C706" s="111" t="s">
        <v>35706</v>
      </c>
      <c r="D706" s="19">
        <v>2000000</v>
      </c>
      <c r="E706" s="19">
        <v>2000000</v>
      </c>
      <c r="F706" s="18" t="s">
        <v>626</v>
      </c>
      <c r="G706" s="18" t="s">
        <v>47493</v>
      </c>
      <c r="H706" s="18" t="s">
        <v>47493</v>
      </c>
      <c r="I706" s="18" t="s">
        <v>185</v>
      </c>
      <c r="J706" s="18" t="s">
        <v>47513</v>
      </c>
    </row>
    <row r="707" spans="1:10" ht="101.25" x14ac:dyDescent="0.35">
      <c r="A707" s="14">
        <v>702</v>
      </c>
      <c r="B707" s="16" t="s">
        <v>47474</v>
      </c>
      <c r="C707" s="111" t="s">
        <v>35706</v>
      </c>
      <c r="D707" s="19">
        <v>800000</v>
      </c>
      <c r="E707" s="19">
        <v>774400</v>
      </c>
      <c r="F707" s="18" t="s">
        <v>626</v>
      </c>
      <c r="G707" s="18" t="s">
        <v>47494</v>
      </c>
      <c r="H707" s="18" t="s">
        <v>47494</v>
      </c>
      <c r="I707" s="18" t="s">
        <v>185</v>
      </c>
      <c r="J707" s="18" t="s">
        <v>47514</v>
      </c>
    </row>
    <row r="708" spans="1:10" ht="101.25" x14ac:dyDescent="0.35">
      <c r="A708" s="29">
        <v>703</v>
      </c>
      <c r="B708" s="16" t="s">
        <v>47475</v>
      </c>
      <c r="C708" s="111" t="s">
        <v>35706</v>
      </c>
      <c r="D708" s="19">
        <v>8396941.8399999999</v>
      </c>
      <c r="E708" s="19">
        <v>8396941.8399999999</v>
      </c>
      <c r="F708" s="18" t="s">
        <v>626</v>
      </c>
      <c r="G708" s="18" t="s">
        <v>47495</v>
      </c>
      <c r="H708" s="18" t="s">
        <v>47495</v>
      </c>
      <c r="I708" s="18" t="s">
        <v>185</v>
      </c>
      <c r="J708" s="18" t="s">
        <v>47515</v>
      </c>
    </row>
    <row r="709" spans="1:10" ht="81" x14ac:dyDescent="0.35">
      <c r="A709" s="14">
        <v>704</v>
      </c>
      <c r="B709" s="16" t="s">
        <v>47476</v>
      </c>
      <c r="C709" s="111" t="s">
        <v>35706</v>
      </c>
      <c r="D709" s="19">
        <v>1064650</v>
      </c>
      <c r="E709" s="19">
        <v>1064650</v>
      </c>
      <c r="F709" s="18" t="s">
        <v>626</v>
      </c>
      <c r="G709" s="18" t="s">
        <v>47496</v>
      </c>
      <c r="H709" s="18" t="s">
        <v>47496</v>
      </c>
      <c r="I709" s="18" t="s">
        <v>185</v>
      </c>
      <c r="J709" s="18" t="s">
        <v>47516</v>
      </c>
    </row>
    <row r="710" spans="1:10" ht="121.5" x14ac:dyDescent="0.35">
      <c r="A710" s="29">
        <v>705</v>
      </c>
      <c r="B710" s="16" t="s">
        <v>47477</v>
      </c>
      <c r="C710" s="111" t="s">
        <v>35706</v>
      </c>
      <c r="D710" s="19">
        <v>990000</v>
      </c>
      <c r="E710" s="19">
        <v>990000</v>
      </c>
      <c r="F710" s="18" t="s">
        <v>626</v>
      </c>
      <c r="G710" s="18" t="s">
        <v>47497</v>
      </c>
      <c r="H710" s="18" t="s">
        <v>47497</v>
      </c>
      <c r="I710" s="18" t="s">
        <v>185</v>
      </c>
      <c r="J710" s="18" t="s">
        <v>47517</v>
      </c>
    </row>
    <row r="711" spans="1:10" ht="101.25" x14ac:dyDescent="0.35">
      <c r="A711" s="14">
        <v>706</v>
      </c>
      <c r="B711" s="16" t="s">
        <v>47478</v>
      </c>
      <c r="C711" s="111" t="s">
        <v>35706</v>
      </c>
      <c r="D711" s="19">
        <v>630940</v>
      </c>
      <c r="E711" s="19">
        <v>630940</v>
      </c>
      <c r="F711" s="18" t="s">
        <v>626</v>
      </c>
      <c r="G711" s="18" t="s">
        <v>47498</v>
      </c>
      <c r="H711" s="18" t="s">
        <v>47498</v>
      </c>
      <c r="I711" s="18" t="s">
        <v>185</v>
      </c>
      <c r="J711" s="18" t="s">
        <v>47518</v>
      </c>
    </row>
    <row r="712" spans="1:10" ht="81" x14ac:dyDescent="0.35">
      <c r="A712" s="29">
        <v>707</v>
      </c>
      <c r="B712" s="16" t="s">
        <v>47479</v>
      </c>
      <c r="C712" s="111" t="s">
        <v>35706</v>
      </c>
      <c r="D712" s="19">
        <v>3000000</v>
      </c>
      <c r="E712" s="19">
        <v>2700000</v>
      </c>
      <c r="F712" s="18" t="s">
        <v>626</v>
      </c>
      <c r="G712" s="18" t="s">
        <v>47499</v>
      </c>
      <c r="H712" s="18" t="s">
        <v>47499</v>
      </c>
      <c r="I712" s="18" t="s">
        <v>185</v>
      </c>
      <c r="J712" s="18" t="s">
        <v>47519</v>
      </c>
    </row>
    <row r="713" spans="1:10" ht="141.75" x14ac:dyDescent="0.35">
      <c r="A713" s="14">
        <v>708</v>
      </c>
      <c r="B713" s="16" t="s">
        <v>47480</v>
      </c>
      <c r="C713" s="111" t="s">
        <v>35706</v>
      </c>
      <c r="D713" s="19">
        <v>4850000</v>
      </c>
      <c r="E713" s="19">
        <v>4850000</v>
      </c>
      <c r="F713" s="18" t="s">
        <v>626</v>
      </c>
      <c r="G713" s="18" t="s">
        <v>47500</v>
      </c>
      <c r="H713" s="18" t="s">
        <v>47500</v>
      </c>
      <c r="I713" s="18" t="s">
        <v>185</v>
      </c>
      <c r="J713" s="18" t="s">
        <v>47520</v>
      </c>
    </row>
    <row r="714" spans="1:10" ht="101.25" x14ac:dyDescent="0.35">
      <c r="A714" s="29">
        <v>709</v>
      </c>
      <c r="B714" s="16" t="s">
        <v>47481</v>
      </c>
      <c r="C714" s="111" t="s">
        <v>35706</v>
      </c>
      <c r="D714" s="19">
        <v>1700000</v>
      </c>
      <c r="E714" s="19">
        <v>1700000</v>
      </c>
      <c r="F714" s="18" t="s">
        <v>626</v>
      </c>
      <c r="G714" s="18" t="s">
        <v>47501</v>
      </c>
      <c r="H714" s="18" t="s">
        <v>47501</v>
      </c>
      <c r="I714" s="18" t="s">
        <v>185</v>
      </c>
      <c r="J714" s="18" t="s">
        <v>47521</v>
      </c>
    </row>
    <row r="715" spans="1:10" ht="81" x14ac:dyDescent="0.35">
      <c r="A715" s="14">
        <v>710</v>
      </c>
      <c r="B715" s="434" t="s">
        <v>46335</v>
      </c>
      <c r="C715" s="430" t="s">
        <v>44424</v>
      </c>
      <c r="D715" s="441">
        <v>326931.5</v>
      </c>
      <c r="E715" s="441">
        <v>326931.5</v>
      </c>
      <c r="F715" s="8" t="s">
        <v>938</v>
      </c>
      <c r="G715" s="8" t="s">
        <v>46336</v>
      </c>
      <c r="H715" s="8" t="s">
        <v>46336</v>
      </c>
      <c r="I715" s="8" t="s">
        <v>44426</v>
      </c>
      <c r="J715" s="113" t="s">
        <v>46337</v>
      </c>
    </row>
    <row r="716" spans="1:10" ht="101.25" x14ac:dyDescent="0.35">
      <c r="A716" s="29">
        <v>711</v>
      </c>
      <c r="B716" s="12" t="s">
        <v>46338</v>
      </c>
      <c r="C716" s="430" t="s">
        <v>44424</v>
      </c>
      <c r="D716" s="446">
        <v>4702100</v>
      </c>
      <c r="E716" s="446">
        <v>4702100</v>
      </c>
      <c r="F716" s="8" t="s">
        <v>626</v>
      </c>
      <c r="G716" s="8" t="s">
        <v>46339</v>
      </c>
      <c r="H716" s="8" t="s">
        <v>46339</v>
      </c>
      <c r="I716" s="8" t="s">
        <v>44578</v>
      </c>
      <c r="J716" s="8" t="s">
        <v>46340</v>
      </c>
    </row>
    <row r="717" spans="1:10" ht="141.75" x14ac:dyDescent="0.35">
      <c r="A717" s="14">
        <v>712</v>
      </c>
      <c r="B717" s="12" t="s">
        <v>46341</v>
      </c>
      <c r="C717" s="430" t="s">
        <v>44424</v>
      </c>
      <c r="D717" s="133">
        <v>4160000</v>
      </c>
      <c r="E717" s="133">
        <v>4160000</v>
      </c>
      <c r="F717" s="8" t="s">
        <v>626</v>
      </c>
      <c r="G717" s="8" t="s">
        <v>46342</v>
      </c>
      <c r="H717" s="8" t="s">
        <v>46342</v>
      </c>
      <c r="I717" s="8" t="s">
        <v>44578</v>
      </c>
      <c r="J717" s="8" t="s">
        <v>46343</v>
      </c>
    </row>
    <row r="718" spans="1:10" ht="101.25" x14ac:dyDescent="0.35">
      <c r="A718" s="29">
        <v>713</v>
      </c>
      <c r="B718" s="16" t="s">
        <v>46344</v>
      </c>
      <c r="C718" s="430" t="s">
        <v>44424</v>
      </c>
      <c r="D718" s="109">
        <v>672000</v>
      </c>
      <c r="E718" s="109">
        <v>672000</v>
      </c>
      <c r="F718" s="8" t="s">
        <v>626</v>
      </c>
      <c r="G718" s="8" t="s">
        <v>46345</v>
      </c>
      <c r="H718" s="8" t="s">
        <v>46345</v>
      </c>
      <c r="I718" s="8" t="s">
        <v>44578</v>
      </c>
      <c r="J718" s="8" t="s">
        <v>46346</v>
      </c>
    </row>
    <row r="719" spans="1:10" ht="60.75" x14ac:dyDescent="0.35">
      <c r="A719" s="14">
        <v>714</v>
      </c>
      <c r="B719" s="12" t="s">
        <v>44580</v>
      </c>
      <c r="C719" s="8" t="s">
        <v>44424</v>
      </c>
      <c r="D719" s="19">
        <v>1551.5</v>
      </c>
      <c r="E719" s="19">
        <v>1551.5</v>
      </c>
      <c r="F719" s="18" t="s">
        <v>938</v>
      </c>
      <c r="G719" s="18" t="s">
        <v>46074</v>
      </c>
      <c r="H719" s="18" t="s">
        <v>46074</v>
      </c>
      <c r="I719" s="8" t="s">
        <v>44582</v>
      </c>
      <c r="J719" s="18" t="s">
        <v>46347</v>
      </c>
    </row>
    <row r="720" spans="1:10" ht="81" x14ac:dyDescent="0.35">
      <c r="A720" s="29">
        <v>715</v>
      </c>
      <c r="B720" s="12" t="s">
        <v>44598</v>
      </c>
      <c r="C720" s="8" t="s">
        <v>44424</v>
      </c>
      <c r="D720" s="19">
        <v>117614.39999999999</v>
      </c>
      <c r="E720" s="19">
        <v>118022.39999999999</v>
      </c>
      <c r="F720" s="18" t="s">
        <v>938</v>
      </c>
      <c r="G720" s="18" t="s">
        <v>46348</v>
      </c>
      <c r="H720" s="18" t="s">
        <v>46348</v>
      </c>
      <c r="I720" s="8" t="s">
        <v>44582</v>
      </c>
      <c r="J720" s="18" t="s">
        <v>46349</v>
      </c>
    </row>
    <row r="721" spans="1:10" ht="81" x14ac:dyDescent="0.35">
      <c r="A721" s="14">
        <v>716</v>
      </c>
      <c r="B721" s="12" t="s">
        <v>44598</v>
      </c>
      <c r="C721" s="8" t="s">
        <v>44424</v>
      </c>
      <c r="D721" s="19">
        <v>104000</v>
      </c>
      <c r="E721" s="19">
        <v>104055</v>
      </c>
      <c r="F721" s="18" t="s">
        <v>938</v>
      </c>
      <c r="G721" s="18" t="s">
        <v>46350</v>
      </c>
      <c r="H721" s="18" t="s">
        <v>46350</v>
      </c>
      <c r="I721" s="8" t="s">
        <v>44582</v>
      </c>
      <c r="J721" s="18" t="s">
        <v>46351</v>
      </c>
    </row>
    <row r="722" spans="1:10" ht="60.75" x14ac:dyDescent="0.35">
      <c r="A722" s="29">
        <v>717</v>
      </c>
      <c r="B722" s="12" t="s">
        <v>44580</v>
      </c>
      <c r="C722" s="8" t="s">
        <v>44424</v>
      </c>
      <c r="D722" s="19">
        <v>456248</v>
      </c>
      <c r="E722" s="19">
        <v>829570.8</v>
      </c>
      <c r="F722" s="18" t="s">
        <v>938</v>
      </c>
      <c r="G722" s="18" t="s">
        <v>46352</v>
      </c>
      <c r="H722" s="18" t="s">
        <v>46352</v>
      </c>
      <c r="I722" s="8" t="s">
        <v>44582</v>
      </c>
      <c r="J722" s="18" t="s">
        <v>46353</v>
      </c>
    </row>
    <row r="723" spans="1:10" ht="81" x14ac:dyDescent="0.35">
      <c r="A723" s="14">
        <v>718</v>
      </c>
      <c r="B723" s="12" t="s">
        <v>44580</v>
      </c>
      <c r="C723" s="8" t="s">
        <v>44424</v>
      </c>
      <c r="D723" s="19">
        <v>130005</v>
      </c>
      <c r="E723" s="19">
        <v>353100</v>
      </c>
      <c r="F723" s="18" t="s">
        <v>938</v>
      </c>
      <c r="G723" s="18" t="s">
        <v>46354</v>
      </c>
      <c r="H723" s="18" t="s">
        <v>46354</v>
      </c>
      <c r="I723" s="8" t="s">
        <v>44582</v>
      </c>
      <c r="J723" s="18" t="s">
        <v>46355</v>
      </c>
    </row>
    <row r="724" spans="1:10" ht="81" x14ac:dyDescent="0.35">
      <c r="A724" s="29">
        <v>719</v>
      </c>
      <c r="B724" s="12" t="s">
        <v>44580</v>
      </c>
      <c r="C724" s="8" t="s">
        <v>44424</v>
      </c>
      <c r="D724" s="19">
        <v>727600</v>
      </c>
      <c r="E724" s="19">
        <v>727600</v>
      </c>
      <c r="F724" s="18" t="s">
        <v>4147</v>
      </c>
      <c r="G724" s="18" t="s">
        <v>46356</v>
      </c>
      <c r="H724" s="18" t="s">
        <v>46356</v>
      </c>
      <c r="I724" s="8" t="s">
        <v>44582</v>
      </c>
      <c r="J724" s="18" t="s">
        <v>46357</v>
      </c>
    </row>
    <row r="725" spans="1:10" ht="60.75" x14ac:dyDescent="0.35">
      <c r="A725" s="14">
        <v>720</v>
      </c>
      <c r="B725" s="12" t="s">
        <v>44580</v>
      </c>
      <c r="C725" s="8" t="s">
        <v>44424</v>
      </c>
      <c r="D725" s="19">
        <v>179760</v>
      </c>
      <c r="E725" s="19">
        <v>179760</v>
      </c>
      <c r="F725" s="18" t="s">
        <v>1073</v>
      </c>
      <c r="G725" s="18" t="s">
        <v>46245</v>
      </c>
      <c r="H725" s="18" t="s">
        <v>46245</v>
      </c>
      <c r="I725" s="8" t="s">
        <v>44582</v>
      </c>
      <c r="J725" s="18" t="s">
        <v>46358</v>
      </c>
    </row>
    <row r="726" spans="1:10" ht="101.25" x14ac:dyDescent="0.35">
      <c r="A726" s="29">
        <v>721</v>
      </c>
      <c r="B726" s="12" t="s">
        <v>44598</v>
      </c>
      <c r="C726" s="8" t="s">
        <v>44424</v>
      </c>
      <c r="D726" s="19">
        <v>78000</v>
      </c>
      <c r="E726" s="19">
        <v>78000</v>
      </c>
      <c r="F726" s="18" t="s">
        <v>938</v>
      </c>
      <c r="G726" s="18" t="s">
        <v>46359</v>
      </c>
      <c r="H726" s="18" t="s">
        <v>46359</v>
      </c>
      <c r="I726" s="8" t="s">
        <v>44582</v>
      </c>
      <c r="J726" s="18" t="s">
        <v>46360</v>
      </c>
    </row>
    <row r="727" spans="1:10" ht="81" x14ac:dyDescent="0.35">
      <c r="A727" s="14">
        <v>722</v>
      </c>
      <c r="B727" s="12" t="s">
        <v>40767</v>
      </c>
      <c r="C727" s="8" t="s">
        <v>40579</v>
      </c>
      <c r="D727" s="109">
        <v>5451</v>
      </c>
      <c r="E727" s="109">
        <v>5451</v>
      </c>
      <c r="F727" s="8" t="s">
        <v>938</v>
      </c>
      <c r="G727" s="8" t="s">
        <v>40768</v>
      </c>
      <c r="H727" s="8" t="s">
        <v>40768</v>
      </c>
      <c r="I727" s="8" t="s">
        <v>185</v>
      </c>
      <c r="J727" s="8" t="s">
        <v>40770</v>
      </c>
    </row>
    <row r="728" spans="1:10" ht="60.75" x14ac:dyDescent="0.35">
      <c r="A728" s="29">
        <v>723</v>
      </c>
      <c r="B728" s="16" t="s">
        <v>30985</v>
      </c>
      <c r="C728" s="18" t="s">
        <v>28712</v>
      </c>
      <c r="D728" s="19">
        <v>32100</v>
      </c>
      <c r="E728" s="19">
        <v>32100</v>
      </c>
      <c r="F728" s="18" t="s">
        <v>37942</v>
      </c>
      <c r="G728" s="18" t="s">
        <v>30986</v>
      </c>
      <c r="H728" s="18" t="s">
        <v>34407</v>
      </c>
      <c r="I728" s="18" t="s">
        <v>28714</v>
      </c>
      <c r="J728" s="18" t="s">
        <v>34408</v>
      </c>
    </row>
    <row r="729" spans="1:10" ht="60.75" x14ac:dyDescent="0.35">
      <c r="A729" s="14">
        <v>724</v>
      </c>
      <c r="B729" s="16" t="s">
        <v>34409</v>
      </c>
      <c r="C729" s="18" t="s">
        <v>28712</v>
      </c>
      <c r="D729" s="19">
        <v>74900</v>
      </c>
      <c r="E729" s="19">
        <v>74900</v>
      </c>
      <c r="F729" s="18" t="s">
        <v>37942</v>
      </c>
      <c r="G729" s="18" t="s">
        <v>30250</v>
      </c>
      <c r="H729" s="18" t="s">
        <v>34410</v>
      </c>
      <c r="I729" s="18" t="s">
        <v>28714</v>
      </c>
      <c r="J729" s="18" t="s">
        <v>34411</v>
      </c>
    </row>
    <row r="730" spans="1:10" ht="60.75" x14ac:dyDescent="0.35">
      <c r="A730" s="29">
        <v>725</v>
      </c>
      <c r="B730" s="16" t="s">
        <v>34412</v>
      </c>
      <c r="C730" s="18" t="s">
        <v>28712</v>
      </c>
      <c r="D730" s="19">
        <v>6420</v>
      </c>
      <c r="E730" s="19">
        <v>6420</v>
      </c>
      <c r="F730" s="18" t="s">
        <v>37942</v>
      </c>
      <c r="G730" s="18" t="s">
        <v>30503</v>
      </c>
      <c r="H730" s="18" t="s">
        <v>34413</v>
      </c>
      <c r="I730" s="18" t="s">
        <v>28714</v>
      </c>
      <c r="J730" s="18" t="s">
        <v>34414</v>
      </c>
    </row>
    <row r="731" spans="1:10" ht="60.75" x14ac:dyDescent="0.35">
      <c r="A731" s="14">
        <v>726</v>
      </c>
      <c r="B731" s="16" t="s">
        <v>34415</v>
      </c>
      <c r="C731" s="18" t="s">
        <v>28712</v>
      </c>
      <c r="D731" s="19">
        <v>27820</v>
      </c>
      <c r="E731" s="19">
        <v>27820</v>
      </c>
      <c r="F731" s="18" t="s">
        <v>37942</v>
      </c>
      <c r="G731" s="18" t="s">
        <v>34416</v>
      </c>
      <c r="H731" s="18" t="s">
        <v>34417</v>
      </c>
      <c r="I731" s="18" t="s">
        <v>28714</v>
      </c>
      <c r="J731" s="18" t="s">
        <v>34418</v>
      </c>
    </row>
    <row r="732" spans="1:10" ht="81" x14ac:dyDescent="0.35">
      <c r="A732" s="29">
        <v>727</v>
      </c>
      <c r="B732" s="16" t="s">
        <v>34419</v>
      </c>
      <c r="C732" s="18" t="s">
        <v>28712</v>
      </c>
      <c r="D732" s="19">
        <v>172000</v>
      </c>
      <c r="E732" s="19">
        <v>172000</v>
      </c>
      <c r="F732" s="18" t="s">
        <v>37942</v>
      </c>
      <c r="G732" s="18" t="s">
        <v>34420</v>
      </c>
      <c r="H732" s="18" t="s">
        <v>34421</v>
      </c>
      <c r="I732" s="18" t="s">
        <v>28714</v>
      </c>
      <c r="J732" s="18" t="s">
        <v>34422</v>
      </c>
    </row>
    <row r="733" spans="1:10" ht="81" x14ac:dyDescent="0.35">
      <c r="A733" s="14">
        <v>728</v>
      </c>
      <c r="B733" s="16" t="s">
        <v>29693</v>
      </c>
      <c r="C733" s="18" t="s">
        <v>28712</v>
      </c>
      <c r="D733" s="19">
        <v>8450</v>
      </c>
      <c r="E733" s="19">
        <v>8450</v>
      </c>
      <c r="F733" s="18" t="s">
        <v>37942</v>
      </c>
      <c r="G733" s="18" t="s">
        <v>34423</v>
      </c>
      <c r="H733" s="18" t="s">
        <v>34424</v>
      </c>
      <c r="I733" s="18" t="s">
        <v>28714</v>
      </c>
      <c r="J733" s="18" t="s">
        <v>34425</v>
      </c>
    </row>
    <row r="734" spans="1:10" ht="60.75" x14ac:dyDescent="0.35">
      <c r="A734" s="29">
        <v>729</v>
      </c>
      <c r="B734" s="16" t="s">
        <v>34426</v>
      </c>
      <c r="C734" s="18" t="s">
        <v>28712</v>
      </c>
      <c r="D734" s="19">
        <v>32528</v>
      </c>
      <c r="E734" s="19">
        <v>32528</v>
      </c>
      <c r="F734" s="18" t="s">
        <v>37942</v>
      </c>
      <c r="G734" s="18" t="s">
        <v>34427</v>
      </c>
      <c r="H734" s="18" t="s">
        <v>34428</v>
      </c>
      <c r="I734" s="18" t="s">
        <v>28714</v>
      </c>
      <c r="J734" s="18" t="s">
        <v>34429</v>
      </c>
    </row>
    <row r="735" spans="1:10" ht="60.75" x14ac:dyDescent="0.35">
      <c r="A735" s="14">
        <v>730</v>
      </c>
      <c r="B735" s="16" t="s">
        <v>34430</v>
      </c>
      <c r="C735" s="18" t="s">
        <v>28712</v>
      </c>
      <c r="D735" s="19">
        <v>12326.4</v>
      </c>
      <c r="E735" s="19">
        <v>12326.4</v>
      </c>
      <c r="F735" s="18" t="s">
        <v>37942</v>
      </c>
      <c r="G735" s="18" t="s">
        <v>34431</v>
      </c>
      <c r="H735" s="18" t="s">
        <v>34432</v>
      </c>
      <c r="I735" s="18" t="s">
        <v>28714</v>
      </c>
      <c r="J735" s="18" t="s">
        <v>34433</v>
      </c>
    </row>
    <row r="736" spans="1:10" ht="60.75" x14ac:dyDescent="0.35">
      <c r="A736" s="29">
        <v>731</v>
      </c>
      <c r="B736" s="16" t="s">
        <v>29704</v>
      </c>
      <c r="C736" s="18" t="s">
        <v>28712</v>
      </c>
      <c r="D736" s="19">
        <v>103100</v>
      </c>
      <c r="E736" s="19">
        <v>103100</v>
      </c>
      <c r="F736" s="18" t="s">
        <v>37942</v>
      </c>
      <c r="G736" s="18" t="s">
        <v>34434</v>
      </c>
      <c r="H736" s="18" t="s">
        <v>34435</v>
      </c>
      <c r="I736" s="18" t="s">
        <v>28714</v>
      </c>
      <c r="J736" s="18" t="s">
        <v>34436</v>
      </c>
    </row>
    <row r="737" spans="1:16" ht="60.75" x14ac:dyDescent="0.35">
      <c r="A737" s="14">
        <v>732</v>
      </c>
      <c r="B737" s="16" t="s">
        <v>29693</v>
      </c>
      <c r="C737" s="18" t="s">
        <v>28712</v>
      </c>
      <c r="D737" s="19">
        <v>92822.5</v>
      </c>
      <c r="E737" s="19">
        <v>92822.5</v>
      </c>
      <c r="F737" s="18" t="s">
        <v>37942</v>
      </c>
      <c r="G737" s="18" t="s">
        <v>34437</v>
      </c>
      <c r="H737" s="18" t="s">
        <v>34438</v>
      </c>
      <c r="I737" s="18" t="s">
        <v>28714</v>
      </c>
      <c r="J737" s="18" t="s">
        <v>34439</v>
      </c>
    </row>
    <row r="738" spans="1:16" ht="60.75" x14ac:dyDescent="0.35">
      <c r="A738" s="29">
        <v>733</v>
      </c>
      <c r="B738" s="16" t="s">
        <v>29693</v>
      </c>
      <c r="C738" s="18" t="s">
        <v>28712</v>
      </c>
      <c r="D738" s="19">
        <v>119840</v>
      </c>
      <c r="E738" s="19">
        <v>119840</v>
      </c>
      <c r="F738" s="18" t="s">
        <v>37942</v>
      </c>
      <c r="G738" s="18" t="s">
        <v>34440</v>
      </c>
      <c r="H738" s="18" t="s">
        <v>34441</v>
      </c>
      <c r="I738" s="18" t="s">
        <v>28714</v>
      </c>
      <c r="J738" s="18" t="s">
        <v>34442</v>
      </c>
    </row>
    <row r="739" spans="1:16" ht="60.75" x14ac:dyDescent="0.35">
      <c r="A739" s="14">
        <v>734</v>
      </c>
      <c r="B739" s="16" t="s">
        <v>34443</v>
      </c>
      <c r="C739" s="18" t="s">
        <v>28712</v>
      </c>
      <c r="D739" s="19">
        <v>9600</v>
      </c>
      <c r="E739" s="19">
        <v>9600</v>
      </c>
      <c r="F739" s="18" t="s">
        <v>37942</v>
      </c>
      <c r="G739" s="18" t="s">
        <v>34444</v>
      </c>
      <c r="H739" s="18" t="s">
        <v>34445</v>
      </c>
      <c r="I739" s="18" t="s">
        <v>28714</v>
      </c>
      <c r="J739" s="18" t="s">
        <v>34446</v>
      </c>
    </row>
    <row r="740" spans="1:16" ht="40.5" x14ac:dyDescent="0.35">
      <c r="A740" s="29">
        <v>735</v>
      </c>
      <c r="B740" s="16" t="s">
        <v>24363</v>
      </c>
      <c r="C740" s="8" t="s">
        <v>24284</v>
      </c>
      <c r="D740" s="19">
        <v>18060</v>
      </c>
      <c r="E740" s="19">
        <v>18060</v>
      </c>
      <c r="F740" s="18" t="s">
        <v>938</v>
      </c>
      <c r="G740" s="18" t="s">
        <v>24397</v>
      </c>
      <c r="H740" s="18" t="s">
        <v>24397</v>
      </c>
      <c r="I740" s="8" t="s">
        <v>24298</v>
      </c>
      <c r="J740" s="8" t="s">
        <v>24398</v>
      </c>
    </row>
    <row r="741" spans="1:16" ht="60.75" x14ac:dyDescent="0.35">
      <c r="A741" s="14">
        <v>736</v>
      </c>
      <c r="B741" s="185" t="s">
        <v>261</v>
      </c>
      <c r="C741" s="95" t="s">
        <v>182</v>
      </c>
      <c r="D741" s="204">
        <v>33200</v>
      </c>
      <c r="E741" s="204">
        <v>33200</v>
      </c>
      <c r="F741" s="95" t="s">
        <v>33</v>
      </c>
      <c r="G741" s="88" t="s">
        <v>269</v>
      </c>
      <c r="H741" s="88" t="s">
        <v>270</v>
      </c>
      <c r="I741" s="80" t="s">
        <v>185</v>
      </c>
      <c r="J741" s="8" t="s">
        <v>274</v>
      </c>
    </row>
    <row r="742" spans="1:16" ht="60.75" x14ac:dyDescent="0.35">
      <c r="A742" s="29">
        <v>737</v>
      </c>
      <c r="B742" s="16" t="s">
        <v>47605</v>
      </c>
      <c r="C742" s="8" t="s">
        <v>47607</v>
      </c>
      <c r="D742" s="19">
        <v>48613.5</v>
      </c>
      <c r="E742" s="19">
        <v>48613.5</v>
      </c>
      <c r="F742" s="8" t="s">
        <v>47733</v>
      </c>
      <c r="G742" s="18" t="s">
        <v>47869</v>
      </c>
      <c r="H742" s="18" t="s">
        <v>47869</v>
      </c>
      <c r="I742" s="163" t="s">
        <v>47621</v>
      </c>
      <c r="J742" s="18" t="s">
        <v>47879</v>
      </c>
      <c r="O742" s="1"/>
      <c r="P742" s="1"/>
    </row>
    <row r="743" spans="1:16" ht="60.75" x14ac:dyDescent="0.35">
      <c r="A743" s="14">
        <v>738</v>
      </c>
      <c r="B743" s="16" t="s">
        <v>47865</v>
      </c>
      <c r="C743" s="8" t="s">
        <v>47607</v>
      </c>
      <c r="D743" s="19">
        <v>49500</v>
      </c>
      <c r="E743" s="19">
        <v>49500</v>
      </c>
      <c r="F743" s="8" t="s">
        <v>47733</v>
      </c>
      <c r="G743" s="18" t="s">
        <v>47870</v>
      </c>
      <c r="H743" s="18" t="s">
        <v>47870</v>
      </c>
      <c r="I743" s="163" t="s">
        <v>47621</v>
      </c>
      <c r="J743" s="18" t="s">
        <v>47880</v>
      </c>
      <c r="O743" s="1"/>
      <c r="P743" s="1"/>
    </row>
    <row r="744" spans="1:16" ht="60.75" x14ac:dyDescent="0.35">
      <c r="A744" s="29">
        <v>739</v>
      </c>
      <c r="B744" s="16" t="s">
        <v>47866</v>
      </c>
      <c r="C744" s="8" t="s">
        <v>47607</v>
      </c>
      <c r="D744" s="19">
        <v>18832</v>
      </c>
      <c r="E744" s="19">
        <v>18832</v>
      </c>
      <c r="F744" s="8" t="s">
        <v>47733</v>
      </c>
      <c r="G744" s="18" t="s">
        <v>47871</v>
      </c>
      <c r="H744" s="18" t="s">
        <v>47871</v>
      </c>
      <c r="I744" s="163" t="s">
        <v>47621</v>
      </c>
      <c r="J744" s="18" t="s">
        <v>47881</v>
      </c>
      <c r="O744" s="1"/>
      <c r="P744" s="1"/>
    </row>
    <row r="745" spans="1:16" ht="60.75" x14ac:dyDescent="0.35">
      <c r="A745" s="14">
        <v>740</v>
      </c>
      <c r="B745" s="16" t="s">
        <v>47867</v>
      </c>
      <c r="C745" s="8" t="s">
        <v>47607</v>
      </c>
      <c r="D745" s="19">
        <v>305500</v>
      </c>
      <c r="E745" s="19">
        <v>305500</v>
      </c>
      <c r="F745" s="8" t="s">
        <v>47733</v>
      </c>
      <c r="G745" s="18" t="s">
        <v>47872</v>
      </c>
      <c r="H745" s="18" t="s">
        <v>47872</v>
      </c>
      <c r="I745" s="163" t="s">
        <v>47621</v>
      </c>
      <c r="J745" s="18" t="s">
        <v>47882</v>
      </c>
      <c r="O745" s="1"/>
      <c r="P745" s="1"/>
    </row>
    <row r="746" spans="1:16" ht="60.75" x14ac:dyDescent="0.35">
      <c r="A746" s="29">
        <v>741</v>
      </c>
      <c r="B746" s="16" t="s">
        <v>24995</v>
      </c>
      <c r="C746" s="8" t="s">
        <v>47607</v>
      </c>
      <c r="D746" s="19">
        <v>40000</v>
      </c>
      <c r="E746" s="19">
        <v>40000</v>
      </c>
      <c r="F746" s="8" t="s">
        <v>47733</v>
      </c>
      <c r="G746" s="18" t="s">
        <v>47873</v>
      </c>
      <c r="H746" s="18" t="s">
        <v>47873</v>
      </c>
      <c r="I746" s="163" t="s">
        <v>47621</v>
      </c>
      <c r="J746" s="18" t="s">
        <v>47883</v>
      </c>
      <c r="O746" s="1"/>
      <c r="P746" s="1"/>
    </row>
    <row r="747" spans="1:16" ht="40.5" x14ac:dyDescent="0.35">
      <c r="A747" s="14">
        <v>742</v>
      </c>
      <c r="B747" s="16" t="s">
        <v>20384</v>
      </c>
      <c r="C747" s="8" t="s">
        <v>47607</v>
      </c>
      <c r="D747" s="19">
        <v>449000</v>
      </c>
      <c r="E747" s="19">
        <v>449000</v>
      </c>
      <c r="F747" s="8" t="s">
        <v>47733</v>
      </c>
      <c r="G747" s="18" t="s">
        <v>47874</v>
      </c>
      <c r="H747" s="18" t="s">
        <v>47874</v>
      </c>
      <c r="I747" s="163" t="s">
        <v>47621</v>
      </c>
      <c r="J747" s="18" t="s">
        <v>47884</v>
      </c>
      <c r="O747" s="1"/>
      <c r="P747" s="1"/>
    </row>
    <row r="748" spans="1:16" ht="60.75" x14ac:dyDescent="0.35">
      <c r="A748" s="29">
        <v>743</v>
      </c>
      <c r="B748" s="16" t="s">
        <v>24995</v>
      </c>
      <c r="C748" s="8" t="s">
        <v>47607</v>
      </c>
      <c r="D748" s="19">
        <v>237337</v>
      </c>
      <c r="E748" s="19">
        <v>237337</v>
      </c>
      <c r="F748" s="8" t="s">
        <v>47733</v>
      </c>
      <c r="G748" s="18" t="s">
        <v>47875</v>
      </c>
      <c r="H748" s="18" t="s">
        <v>47875</v>
      </c>
      <c r="I748" s="163" t="s">
        <v>47621</v>
      </c>
      <c r="J748" s="18" t="s">
        <v>47885</v>
      </c>
      <c r="O748" s="1"/>
      <c r="P748" s="1"/>
    </row>
    <row r="749" spans="1:16" ht="60.75" x14ac:dyDescent="0.35">
      <c r="A749" s="14">
        <v>744</v>
      </c>
      <c r="B749" s="16" t="s">
        <v>24995</v>
      </c>
      <c r="C749" s="8" t="s">
        <v>47607</v>
      </c>
      <c r="D749" s="19">
        <v>497880</v>
      </c>
      <c r="E749" s="19">
        <v>497880</v>
      </c>
      <c r="F749" s="8" t="s">
        <v>47733</v>
      </c>
      <c r="G749" s="18" t="s">
        <v>47876</v>
      </c>
      <c r="H749" s="18" t="s">
        <v>47876</v>
      </c>
      <c r="I749" s="163" t="s">
        <v>47621</v>
      </c>
      <c r="J749" s="18" t="s">
        <v>47886</v>
      </c>
      <c r="O749" s="1"/>
      <c r="P749" s="1"/>
    </row>
    <row r="750" spans="1:16" ht="60.75" x14ac:dyDescent="0.35">
      <c r="A750" s="29">
        <v>745</v>
      </c>
      <c r="B750" s="16" t="s">
        <v>47868</v>
      </c>
      <c r="C750" s="8" t="s">
        <v>47607</v>
      </c>
      <c r="D750" s="19">
        <v>469900</v>
      </c>
      <c r="E750" s="19">
        <v>469900</v>
      </c>
      <c r="F750" s="8" t="s">
        <v>47733</v>
      </c>
      <c r="G750" s="18" t="s">
        <v>47877</v>
      </c>
      <c r="H750" s="18" t="s">
        <v>47877</v>
      </c>
      <c r="I750" s="163" t="s">
        <v>47621</v>
      </c>
      <c r="J750" s="18" t="s">
        <v>47887</v>
      </c>
      <c r="O750" s="1"/>
      <c r="P750" s="1"/>
    </row>
    <row r="751" spans="1:16" ht="60.75" x14ac:dyDescent="0.35">
      <c r="A751" s="14">
        <v>746</v>
      </c>
      <c r="B751" s="16" t="s">
        <v>47678</v>
      </c>
      <c r="C751" s="8" t="s">
        <v>47607</v>
      </c>
      <c r="D751" s="19">
        <v>341800</v>
      </c>
      <c r="E751" s="19">
        <v>341800</v>
      </c>
      <c r="F751" s="8" t="s">
        <v>47733</v>
      </c>
      <c r="G751" s="18" t="s">
        <v>47878</v>
      </c>
      <c r="H751" s="18" t="s">
        <v>47878</v>
      </c>
      <c r="I751" s="163" t="s">
        <v>47621</v>
      </c>
      <c r="J751" s="18" t="s">
        <v>47888</v>
      </c>
      <c r="O751" s="1"/>
      <c r="P751" s="1"/>
    </row>
    <row r="752" spans="1:16" ht="60.75" x14ac:dyDescent="0.35">
      <c r="A752" s="29">
        <v>747</v>
      </c>
      <c r="B752" s="124" t="s">
        <v>20113</v>
      </c>
      <c r="C752" s="114" t="s">
        <v>949</v>
      </c>
      <c r="D752" s="132">
        <v>29960</v>
      </c>
      <c r="E752" s="132">
        <v>29960</v>
      </c>
      <c r="F752" s="114" t="s">
        <v>938</v>
      </c>
      <c r="G752" s="114" t="s">
        <v>20114</v>
      </c>
      <c r="H752" s="114" t="s">
        <v>20114</v>
      </c>
      <c r="I752" s="115" t="s">
        <v>951</v>
      </c>
      <c r="J752" s="116" t="s">
        <v>20115</v>
      </c>
      <c r="O752" s="1"/>
      <c r="P752" s="1"/>
    </row>
    <row r="753" spans="1:10" ht="60.75" x14ac:dyDescent="0.35">
      <c r="A753" s="14">
        <v>748</v>
      </c>
      <c r="B753" s="124" t="s">
        <v>20116</v>
      </c>
      <c r="C753" s="114" t="s">
        <v>949</v>
      </c>
      <c r="D753" s="132">
        <v>69550</v>
      </c>
      <c r="E753" s="132">
        <v>69550</v>
      </c>
      <c r="F753" s="114" t="s">
        <v>938</v>
      </c>
      <c r="G753" s="114" t="s">
        <v>20117</v>
      </c>
      <c r="H753" s="114" t="s">
        <v>20117</v>
      </c>
      <c r="I753" s="115" t="s">
        <v>951</v>
      </c>
      <c r="J753" s="116" t="s">
        <v>20118</v>
      </c>
    </row>
    <row r="754" spans="1:10" ht="60.75" x14ac:dyDescent="0.35">
      <c r="A754" s="29">
        <v>749</v>
      </c>
      <c r="B754" s="124" t="s">
        <v>20119</v>
      </c>
      <c r="C754" s="114" t="s">
        <v>949</v>
      </c>
      <c r="D754" s="132">
        <v>2998.75</v>
      </c>
      <c r="E754" s="132">
        <v>2998.75</v>
      </c>
      <c r="F754" s="114" t="s">
        <v>938</v>
      </c>
      <c r="G754" s="114" t="s">
        <v>20120</v>
      </c>
      <c r="H754" s="114" t="s">
        <v>20120</v>
      </c>
      <c r="I754" s="115" t="s">
        <v>951</v>
      </c>
      <c r="J754" s="116" t="s">
        <v>20121</v>
      </c>
    </row>
    <row r="755" spans="1:10" ht="81" x14ac:dyDescent="0.35">
      <c r="A755" s="14">
        <v>750</v>
      </c>
      <c r="B755" s="124" t="s">
        <v>20122</v>
      </c>
      <c r="C755" s="114" t="s">
        <v>949</v>
      </c>
      <c r="D755" s="132">
        <v>4700</v>
      </c>
      <c r="E755" s="132">
        <v>4700</v>
      </c>
      <c r="F755" s="114" t="s">
        <v>938</v>
      </c>
      <c r="G755" s="114" t="s">
        <v>20123</v>
      </c>
      <c r="H755" s="114" t="s">
        <v>20123</v>
      </c>
      <c r="I755" s="115" t="s">
        <v>951</v>
      </c>
      <c r="J755" s="116" t="s">
        <v>20124</v>
      </c>
    </row>
    <row r="756" spans="1:10" ht="101.25" x14ac:dyDescent="0.35">
      <c r="A756" s="29">
        <v>751</v>
      </c>
      <c r="B756" s="124" t="s">
        <v>20125</v>
      </c>
      <c r="C756" s="114" t="s">
        <v>949</v>
      </c>
      <c r="D756" s="132">
        <v>10700</v>
      </c>
      <c r="E756" s="132">
        <v>10700</v>
      </c>
      <c r="F756" s="114" t="s">
        <v>938</v>
      </c>
      <c r="G756" s="114" t="s">
        <v>20126</v>
      </c>
      <c r="H756" s="114" t="s">
        <v>20126</v>
      </c>
      <c r="I756" s="115" t="s">
        <v>951</v>
      </c>
      <c r="J756" s="116" t="s">
        <v>20127</v>
      </c>
    </row>
    <row r="757" spans="1:10" ht="121.5" x14ac:dyDescent="0.35">
      <c r="A757" s="14">
        <v>752</v>
      </c>
      <c r="B757" s="124" t="s">
        <v>20128</v>
      </c>
      <c r="C757" s="114" t="s">
        <v>949</v>
      </c>
      <c r="D757" s="132">
        <v>75000</v>
      </c>
      <c r="E757" s="132">
        <v>75000</v>
      </c>
      <c r="F757" s="114" t="s">
        <v>938</v>
      </c>
      <c r="G757" s="114" t="s">
        <v>20129</v>
      </c>
      <c r="H757" s="114" t="s">
        <v>20129</v>
      </c>
      <c r="I757" s="115" t="s">
        <v>951</v>
      </c>
      <c r="J757" s="116" t="s">
        <v>20130</v>
      </c>
    </row>
    <row r="758" spans="1:10" ht="101.25" x14ac:dyDescent="0.35">
      <c r="A758" s="29">
        <v>753</v>
      </c>
      <c r="B758" s="108" t="s">
        <v>20131</v>
      </c>
      <c r="C758" s="14" t="s">
        <v>838</v>
      </c>
      <c r="D758" s="139">
        <v>4333.5</v>
      </c>
      <c r="E758" s="139">
        <v>4333.5</v>
      </c>
      <c r="F758" s="14" t="s">
        <v>37942</v>
      </c>
      <c r="G758" s="14" t="s">
        <v>18062</v>
      </c>
      <c r="H758" s="14" t="s">
        <v>18062</v>
      </c>
      <c r="I758" s="14" t="s">
        <v>840</v>
      </c>
      <c r="J758" s="121" t="s">
        <v>20132</v>
      </c>
    </row>
    <row r="759" spans="1:10" ht="101.25" x14ac:dyDescent="0.35">
      <c r="A759" s="14">
        <v>754</v>
      </c>
      <c r="B759" s="108" t="s">
        <v>20133</v>
      </c>
      <c r="C759" s="14" t="s">
        <v>838</v>
      </c>
      <c r="D759" s="139">
        <v>9394.6</v>
      </c>
      <c r="E759" s="139">
        <v>9394.6</v>
      </c>
      <c r="F759" s="14" t="s">
        <v>37942</v>
      </c>
      <c r="G759" s="14" t="s">
        <v>20134</v>
      </c>
      <c r="H759" s="14" t="s">
        <v>20134</v>
      </c>
      <c r="I759" s="14" t="s">
        <v>840</v>
      </c>
      <c r="J759" s="121" t="s">
        <v>20135</v>
      </c>
    </row>
    <row r="760" spans="1:10" ht="81" x14ac:dyDescent="0.35">
      <c r="A760" s="29">
        <v>755</v>
      </c>
      <c r="B760" s="108" t="s">
        <v>20136</v>
      </c>
      <c r="C760" s="14" t="s">
        <v>937</v>
      </c>
      <c r="D760" s="139">
        <v>24610</v>
      </c>
      <c r="E760" s="139">
        <f t="shared" ref="E760:E770" si="12">D760</f>
        <v>24610</v>
      </c>
      <c r="F760" s="14" t="s">
        <v>1502</v>
      </c>
      <c r="G760" s="14" t="s">
        <v>20137</v>
      </c>
      <c r="H760" s="14" t="s">
        <v>20137</v>
      </c>
      <c r="I760" s="9" t="s">
        <v>13197</v>
      </c>
      <c r="J760" s="9" t="s">
        <v>26291</v>
      </c>
    </row>
    <row r="761" spans="1:10" ht="81" x14ac:dyDescent="0.35">
      <c r="A761" s="14">
        <v>756</v>
      </c>
      <c r="B761" s="108" t="s">
        <v>20138</v>
      </c>
      <c r="C761" s="14" t="s">
        <v>937</v>
      </c>
      <c r="D761" s="139">
        <v>7200</v>
      </c>
      <c r="E761" s="139">
        <f t="shared" si="12"/>
        <v>7200</v>
      </c>
      <c r="F761" s="14" t="s">
        <v>1502</v>
      </c>
      <c r="G761" s="14" t="s">
        <v>20454</v>
      </c>
      <c r="H761" s="14" t="s">
        <v>20454</v>
      </c>
      <c r="I761" s="9" t="s">
        <v>13197</v>
      </c>
      <c r="J761" s="9" t="s">
        <v>26292</v>
      </c>
    </row>
    <row r="762" spans="1:10" ht="60.75" x14ac:dyDescent="0.35">
      <c r="A762" s="29">
        <v>757</v>
      </c>
      <c r="B762" s="108" t="s">
        <v>20139</v>
      </c>
      <c r="C762" s="14" t="s">
        <v>937</v>
      </c>
      <c r="D762" s="151">
        <v>910</v>
      </c>
      <c r="E762" s="139">
        <f t="shared" si="12"/>
        <v>910</v>
      </c>
      <c r="F762" s="14" t="s">
        <v>1502</v>
      </c>
      <c r="G762" s="14" t="s">
        <v>20140</v>
      </c>
      <c r="H762" s="14" t="s">
        <v>20140</v>
      </c>
      <c r="I762" s="9" t="s">
        <v>13197</v>
      </c>
      <c r="J762" s="9" t="s">
        <v>26293</v>
      </c>
    </row>
    <row r="763" spans="1:10" ht="81" x14ac:dyDescent="0.35">
      <c r="A763" s="14">
        <v>758</v>
      </c>
      <c r="B763" s="108" t="s">
        <v>20141</v>
      </c>
      <c r="C763" s="14" t="s">
        <v>937</v>
      </c>
      <c r="D763" s="139">
        <v>22000</v>
      </c>
      <c r="E763" s="139">
        <f t="shared" si="12"/>
        <v>22000</v>
      </c>
      <c r="F763" s="14" t="s">
        <v>1502</v>
      </c>
      <c r="G763" s="14" t="s">
        <v>20142</v>
      </c>
      <c r="H763" s="14" t="s">
        <v>20142</v>
      </c>
      <c r="I763" s="9" t="s">
        <v>13197</v>
      </c>
      <c r="J763" s="9" t="s">
        <v>26294</v>
      </c>
    </row>
    <row r="764" spans="1:10" ht="81" x14ac:dyDescent="0.35">
      <c r="A764" s="29">
        <v>759</v>
      </c>
      <c r="B764" s="108" t="s">
        <v>3893</v>
      </c>
      <c r="C764" s="14" t="s">
        <v>937</v>
      </c>
      <c r="D764" s="139">
        <v>7200</v>
      </c>
      <c r="E764" s="139">
        <f t="shared" si="12"/>
        <v>7200</v>
      </c>
      <c r="F764" s="14" t="s">
        <v>1502</v>
      </c>
      <c r="G764" s="14" t="s">
        <v>20143</v>
      </c>
      <c r="H764" s="14" t="s">
        <v>20143</v>
      </c>
      <c r="I764" s="9" t="s">
        <v>13197</v>
      </c>
      <c r="J764" s="9" t="s">
        <v>26295</v>
      </c>
    </row>
    <row r="765" spans="1:10" ht="81" x14ac:dyDescent="0.35">
      <c r="A765" s="14">
        <v>760</v>
      </c>
      <c r="B765" s="108" t="s">
        <v>4649</v>
      </c>
      <c r="C765" s="14" t="s">
        <v>937</v>
      </c>
      <c r="D765" s="139">
        <v>330000</v>
      </c>
      <c r="E765" s="139">
        <f t="shared" si="12"/>
        <v>330000</v>
      </c>
      <c r="F765" s="14" t="s">
        <v>1502</v>
      </c>
      <c r="G765" s="14" t="s">
        <v>20144</v>
      </c>
      <c r="H765" s="14" t="s">
        <v>20144</v>
      </c>
      <c r="I765" s="9" t="s">
        <v>13197</v>
      </c>
      <c r="J765" s="9" t="s">
        <v>26296</v>
      </c>
    </row>
    <row r="766" spans="1:10" ht="60.75" x14ac:dyDescent="0.35">
      <c r="A766" s="29">
        <v>761</v>
      </c>
      <c r="B766" s="108" t="s">
        <v>20145</v>
      </c>
      <c r="C766" s="14" t="s">
        <v>937</v>
      </c>
      <c r="D766" s="139">
        <v>41730</v>
      </c>
      <c r="E766" s="139">
        <f t="shared" si="12"/>
        <v>41730</v>
      </c>
      <c r="F766" s="14" t="s">
        <v>1502</v>
      </c>
      <c r="G766" s="14" t="s">
        <v>20146</v>
      </c>
      <c r="H766" s="14" t="s">
        <v>20146</v>
      </c>
      <c r="I766" s="9" t="s">
        <v>13197</v>
      </c>
      <c r="J766" s="9" t="s">
        <v>26297</v>
      </c>
    </row>
    <row r="767" spans="1:10" ht="60.75" x14ac:dyDescent="0.35">
      <c r="A767" s="14">
        <v>762</v>
      </c>
      <c r="B767" s="108" t="s">
        <v>18970</v>
      </c>
      <c r="C767" s="14" t="s">
        <v>937</v>
      </c>
      <c r="D767" s="139">
        <v>12854.98</v>
      </c>
      <c r="E767" s="139">
        <f t="shared" si="12"/>
        <v>12854.98</v>
      </c>
      <c r="F767" s="14" t="s">
        <v>1502</v>
      </c>
      <c r="G767" s="14" t="s">
        <v>20147</v>
      </c>
      <c r="H767" s="14" t="s">
        <v>20147</v>
      </c>
      <c r="I767" s="9" t="s">
        <v>13197</v>
      </c>
      <c r="J767" s="9" t="s">
        <v>26298</v>
      </c>
    </row>
    <row r="768" spans="1:10" ht="81" x14ac:dyDescent="0.35">
      <c r="A768" s="29">
        <v>763</v>
      </c>
      <c r="B768" s="108" t="s">
        <v>20148</v>
      </c>
      <c r="C768" s="14" t="s">
        <v>937</v>
      </c>
      <c r="D768" s="139">
        <v>5000</v>
      </c>
      <c r="E768" s="139">
        <f t="shared" si="12"/>
        <v>5000</v>
      </c>
      <c r="F768" s="14" t="s">
        <v>1502</v>
      </c>
      <c r="G768" s="14" t="s">
        <v>20149</v>
      </c>
      <c r="H768" s="14" t="s">
        <v>20149</v>
      </c>
      <c r="I768" s="9" t="s">
        <v>13197</v>
      </c>
      <c r="J768" s="9" t="s">
        <v>26299</v>
      </c>
    </row>
    <row r="769" spans="1:10" ht="60.75" x14ac:dyDescent="0.35">
      <c r="A769" s="14">
        <v>764</v>
      </c>
      <c r="B769" s="108" t="s">
        <v>20150</v>
      </c>
      <c r="C769" s="14" t="s">
        <v>937</v>
      </c>
      <c r="D769" s="139">
        <v>4999.04</v>
      </c>
      <c r="E769" s="139">
        <f t="shared" si="12"/>
        <v>4999.04</v>
      </c>
      <c r="F769" s="14" t="s">
        <v>1502</v>
      </c>
      <c r="G769" s="14" t="s">
        <v>20151</v>
      </c>
      <c r="H769" s="14" t="s">
        <v>20151</v>
      </c>
      <c r="I769" s="9" t="s">
        <v>13197</v>
      </c>
      <c r="J769" s="9" t="s">
        <v>26300</v>
      </c>
    </row>
    <row r="770" spans="1:10" ht="60.75" x14ac:dyDescent="0.35">
      <c r="A770" s="29">
        <v>765</v>
      </c>
      <c r="B770" s="108" t="s">
        <v>20152</v>
      </c>
      <c r="C770" s="14" t="s">
        <v>937</v>
      </c>
      <c r="D770" s="139">
        <v>6815.9</v>
      </c>
      <c r="E770" s="139">
        <f t="shared" si="12"/>
        <v>6815.9</v>
      </c>
      <c r="F770" s="14" t="s">
        <v>1502</v>
      </c>
      <c r="G770" s="14" t="s">
        <v>20153</v>
      </c>
      <c r="H770" s="14" t="s">
        <v>20153</v>
      </c>
      <c r="I770" s="9" t="s">
        <v>13197</v>
      </c>
      <c r="J770" s="9" t="s">
        <v>26301</v>
      </c>
    </row>
    <row r="771" spans="1:10" ht="40.5" x14ac:dyDescent="0.35">
      <c r="A771" s="14">
        <v>766</v>
      </c>
      <c r="B771" s="108" t="s">
        <v>15206</v>
      </c>
      <c r="C771" s="14" t="s">
        <v>937</v>
      </c>
      <c r="D771" s="139">
        <v>3659.4</v>
      </c>
      <c r="E771" s="139">
        <v>4800</v>
      </c>
      <c r="F771" s="14" t="s">
        <v>938</v>
      </c>
      <c r="G771" s="14" t="s">
        <v>20154</v>
      </c>
      <c r="H771" s="14" t="s">
        <v>20154</v>
      </c>
      <c r="I771" s="14" t="s">
        <v>940</v>
      </c>
      <c r="J771" s="14" t="s">
        <v>20155</v>
      </c>
    </row>
    <row r="772" spans="1:10" ht="60.75" x14ac:dyDescent="0.35">
      <c r="A772" s="29">
        <v>767</v>
      </c>
      <c r="B772" s="108" t="s">
        <v>20156</v>
      </c>
      <c r="C772" s="14" t="s">
        <v>937</v>
      </c>
      <c r="D772" s="139">
        <v>4500</v>
      </c>
      <c r="E772" s="139">
        <v>4500</v>
      </c>
      <c r="F772" s="14" t="s">
        <v>938</v>
      </c>
      <c r="G772" s="14" t="s">
        <v>20157</v>
      </c>
      <c r="H772" s="14" t="s">
        <v>20157</v>
      </c>
      <c r="I772" s="14" t="s">
        <v>940</v>
      </c>
      <c r="J772" s="14" t="s">
        <v>20158</v>
      </c>
    </row>
    <row r="773" spans="1:10" ht="81" x14ac:dyDescent="0.35">
      <c r="A773" s="14">
        <v>768</v>
      </c>
      <c r="B773" s="108" t="s">
        <v>20159</v>
      </c>
      <c r="C773" s="14" t="s">
        <v>937</v>
      </c>
      <c r="D773" s="139">
        <v>65291.4</v>
      </c>
      <c r="E773" s="139">
        <v>65291.4</v>
      </c>
      <c r="F773" s="14" t="s">
        <v>938</v>
      </c>
      <c r="G773" s="14" t="s">
        <v>20160</v>
      </c>
      <c r="H773" s="14" t="s">
        <v>20160</v>
      </c>
      <c r="I773" s="14" t="s">
        <v>940</v>
      </c>
      <c r="J773" s="14" t="s">
        <v>20161</v>
      </c>
    </row>
    <row r="774" spans="1:10" ht="81" x14ac:dyDescent="0.35">
      <c r="A774" s="29">
        <v>769</v>
      </c>
      <c r="B774" s="108" t="s">
        <v>12491</v>
      </c>
      <c r="C774" s="14" t="s">
        <v>937</v>
      </c>
      <c r="D774" s="139">
        <v>27000</v>
      </c>
      <c r="E774" s="139">
        <v>29540</v>
      </c>
      <c r="F774" s="14" t="s">
        <v>938</v>
      </c>
      <c r="G774" s="14" t="s">
        <v>20162</v>
      </c>
      <c r="H774" s="14" t="s">
        <v>20162</v>
      </c>
      <c r="I774" s="14" t="s">
        <v>940</v>
      </c>
      <c r="J774" s="14" t="s">
        <v>20163</v>
      </c>
    </row>
    <row r="775" spans="1:10" ht="81" x14ac:dyDescent="0.35">
      <c r="A775" s="14">
        <v>770</v>
      </c>
      <c r="B775" s="108" t="s">
        <v>20164</v>
      </c>
      <c r="C775" s="14" t="s">
        <v>937</v>
      </c>
      <c r="D775" s="139">
        <v>14712.5</v>
      </c>
      <c r="E775" s="139">
        <v>14712.5</v>
      </c>
      <c r="F775" s="14" t="s">
        <v>938</v>
      </c>
      <c r="G775" s="14" t="s">
        <v>20165</v>
      </c>
      <c r="H775" s="14" t="s">
        <v>20165</v>
      </c>
      <c r="I775" s="14" t="s">
        <v>940</v>
      </c>
      <c r="J775" s="14" t="s">
        <v>20166</v>
      </c>
    </row>
    <row r="776" spans="1:10" ht="60.75" x14ac:dyDescent="0.35">
      <c r="A776" s="29">
        <v>771</v>
      </c>
      <c r="B776" s="108" t="s">
        <v>12493</v>
      </c>
      <c r="C776" s="14" t="s">
        <v>937</v>
      </c>
      <c r="D776" s="139">
        <v>1050</v>
      </c>
      <c r="E776" s="139">
        <v>19264</v>
      </c>
      <c r="F776" s="14" t="s">
        <v>12494</v>
      </c>
      <c r="G776" s="14" t="s">
        <v>12495</v>
      </c>
      <c r="H776" s="14" t="s">
        <v>20167</v>
      </c>
      <c r="I776" s="14" t="s">
        <v>940</v>
      </c>
      <c r="J776" s="14" t="s">
        <v>20168</v>
      </c>
    </row>
    <row r="777" spans="1:10" ht="60.75" x14ac:dyDescent="0.35">
      <c r="A777" s="14">
        <v>772</v>
      </c>
      <c r="B777" s="108" t="s">
        <v>3907</v>
      </c>
      <c r="C777" s="14" t="s">
        <v>937</v>
      </c>
      <c r="D777" s="139">
        <v>2160</v>
      </c>
      <c r="E777" s="139">
        <v>2824.8</v>
      </c>
      <c r="F777" s="14" t="s">
        <v>938</v>
      </c>
      <c r="G777" s="14" t="s">
        <v>20169</v>
      </c>
      <c r="H777" s="14" t="s">
        <v>20169</v>
      </c>
      <c r="I777" s="14" t="s">
        <v>940</v>
      </c>
      <c r="J777" s="14" t="s">
        <v>20170</v>
      </c>
    </row>
    <row r="778" spans="1:10" ht="101.25" x14ac:dyDescent="0.35">
      <c r="A778" s="29">
        <v>773</v>
      </c>
      <c r="B778" s="108" t="s">
        <v>20171</v>
      </c>
      <c r="C778" s="14" t="s">
        <v>937</v>
      </c>
      <c r="D778" s="139">
        <v>3366.66</v>
      </c>
      <c r="E778" s="139">
        <v>3596.66</v>
      </c>
      <c r="F778" s="14" t="s">
        <v>938</v>
      </c>
      <c r="G778" s="14" t="s">
        <v>20172</v>
      </c>
      <c r="H778" s="14" t="s">
        <v>20172</v>
      </c>
      <c r="I778" s="14" t="s">
        <v>940</v>
      </c>
      <c r="J778" s="14" t="s">
        <v>20173</v>
      </c>
    </row>
    <row r="779" spans="1:10" ht="60.75" x14ac:dyDescent="0.35">
      <c r="A779" s="14">
        <v>774</v>
      </c>
      <c r="B779" s="108" t="s">
        <v>6959</v>
      </c>
      <c r="C779" s="14" t="s">
        <v>937</v>
      </c>
      <c r="D779" s="139">
        <v>6591.2</v>
      </c>
      <c r="E779" s="139">
        <v>6620</v>
      </c>
      <c r="F779" s="14" t="s">
        <v>938</v>
      </c>
      <c r="G779" s="14" t="s">
        <v>6960</v>
      </c>
      <c r="H779" s="14" t="s">
        <v>6960</v>
      </c>
      <c r="I779" s="14" t="s">
        <v>940</v>
      </c>
      <c r="J779" s="14" t="s">
        <v>20174</v>
      </c>
    </row>
    <row r="780" spans="1:10" ht="81" x14ac:dyDescent="0.35">
      <c r="A780" s="29">
        <v>775</v>
      </c>
      <c r="B780" s="108" t="s">
        <v>20175</v>
      </c>
      <c r="C780" s="14" t="s">
        <v>937</v>
      </c>
      <c r="D780" s="139">
        <v>10910</v>
      </c>
      <c r="E780" s="139">
        <v>15016</v>
      </c>
      <c r="F780" s="14" t="s">
        <v>938</v>
      </c>
      <c r="G780" s="14" t="s">
        <v>20176</v>
      </c>
      <c r="H780" s="14" t="s">
        <v>20176</v>
      </c>
      <c r="I780" s="14" t="s">
        <v>940</v>
      </c>
      <c r="J780" s="14" t="s">
        <v>20177</v>
      </c>
    </row>
    <row r="781" spans="1:10" ht="101.25" x14ac:dyDescent="0.35">
      <c r="A781" s="14">
        <v>776</v>
      </c>
      <c r="B781" s="108" t="s">
        <v>12990</v>
      </c>
      <c r="C781" s="14" t="s">
        <v>937</v>
      </c>
      <c r="D781" s="139">
        <v>4680</v>
      </c>
      <c r="E781" s="139">
        <v>4680</v>
      </c>
      <c r="F781" s="14" t="s">
        <v>938</v>
      </c>
      <c r="G781" s="14" t="s">
        <v>20178</v>
      </c>
      <c r="H781" s="14" t="s">
        <v>20178</v>
      </c>
      <c r="I781" s="14" t="s">
        <v>940</v>
      </c>
      <c r="J781" s="14" t="s">
        <v>20179</v>
      </c>
    </row>
    <row r="782" spans="1:10" ht="60.75" x14ac:dyDescent="0.35">
      <c r="A782" s="29">
        <v>777</v>
      </c>
      <c r="B782" s="108" t="s">
        <v>4792</v>
      </c>
      <c r="C782" s="14" t="s">
        <v>937</v>
      </c>
      <c r="D782" s="139">
        <v>12840</v>
      </c>
      <c r="E782" s="139">
        <v>12840</v>
      </c>
      <c r="F782" s="14" t="s">
        <v>938</v>
      </c>
      <c r="G782" s="14" t="s">
        <v>4793</v>
      </c>
      <c r="H782" s="14" t="s">
        <v>4793</v>
      </c>
      <c r="I782" s="14" t="s">
        <v>940</v>
      </c>
      <c r="J782" s="14" t="s">
        <v>20180</v>
      </c>
    </row>
    <row r="783" spans="1:10" ht="81" x14ac:dyDescent="0.35">
      <c r="A783" s="14">
        <v>778</v>
      </c>
      <c r="B783" s="108" t="s">
        <v>20181</v>
      </c>
      <c r="C783" s="14" t="s">
        <v>937</v>
      </c>
      <c r="D783" s="139">
        <v>18848.2</v>
      </c>
      <c r="E783" s="139">
        <v>18868.599999999999</v>
      </c>
      <c r="F783" s="14" t="s">
        <v>938</v>
      </c>
      <c r="G783" s="14" t="s">
        <v>20182</v>
      </c>
      <c r="H783" s="14" t="s">
        <v>20182</v>
      </c>
      <c r="I783" s="14" t="s">
        <v>940</v>
      </c>
      <c r="J783" s="14" t="s">
        <v>20183</v>
      </c>
    </row>
    <row r="784" spans="1:10" ht="60.75" x14ac:dyDescent="0.35">
      <c r="A784" s="29">
        <v>779</v>
      </c>
      <c r="B784" s="108" t="s">
        <v>1133</v>
      </c>
      <c r="C784" s="14" t="s">
        <v>937</v>
      </c>
      <c r="D784" s="139">
        <v>1765.5</v>
      </c>
      <c r="E784" s="139">
        <v>1765.5</v>
      </c>
      <c r="F784" s="14" t="s">
        <v>938</v>
      </c>
      <c r="G784" s="14" t="s">
        <v>1134</v>
      </c>
      <c r="H784" s="14" t="s">
        <v>1134</v>
      </c>
      <c r="I784" s="14" t="s">
        <v>940</v>
      </c>
      <c r="J784" s="14" t="s">
        <v>20184</v>
      </c>
    </row>
    <row r="785" spans="1:10" ht="60.75" x14ac:dyDescent="0.35">
      <c r="A785" s="14">
        <v>780</v>
      </c>
      <c r="B785" s="108" t="s">
        <v>1013</v>
      </c>
      <c r="C785" s="14" t="s">
        <v>937</v>
      </c>
      <c r="D785" s="139">
        <v>110400</v>
      </c>
      <c r="E785" s="139">
        <v>132480</v>
      </c>
      <c r="F785" s="14" t="s">
        <v>938</v>
      </c>
      <c r="G785" s="14" t="s">
        <v>20185</v>
      </c>
      <c r="H785" s="14" t="s">
        <v>20185</v>
      </c>
      <c r="I785" s="14" t="s">
        <v>940</v>
      </c>
      <c r="J785" s="14" t="s">
        <v>20186</v>
      </c>
    </row>
    <row r="786" spans="1:10" ht="121.5" x14ac:dyDescent="0.35">
      <c r="A786" s="29">
        <v>781</v>
      </c>
      <c r="B786" s="108" t="s">
        <v>20187</v>
      </c>
      <c r="C786" s="14" t="s">
        <v>959</v>
      </c>
      <c r="D786" s="139">
        <v>3500000</v>
      </c>
      <c r="E786" s="139">
        <f t="shared" ref="E786:E793" si="13">D786</f>
        <v>3500000</v>
      </c>
      <c r="F786" s="14" t="s">
        <v>3093</v>
      </c>
      <c r="G786" s="14" t="s">
        <v>20188</v>
      </c>
      <c r="H786" s="14" t="s">
        <v>20188</v>
      </c>
      <c r="I786" s="14" t="s">
        <v>19167</v>
      </c>
      <c r="J786" s="14" t="s">
        <v>20189</v>
      </c>
    </row>
    <row r="787" spans="1:10" ht="60.75" x14ac:dyDescent="0.35">
      <c r="A787" s="14">
        <v>782</v>
      </c>
      <c r="B787" s="108" t="s">
        <v>20190</v>
      </c>
      <c r="C787" s="14" t="s">
        <v>959</v>
      </c>
      <c r="D787" s="139">
        <v>5700</v>
      </c>
      <c r="E787" s="139">
        <f t="shared" si="13"/>
        <v>5700</v>
      </c>
      <c r="F787" s="14" t="s">
        <v>938</v>
      </c>
      <c r="G787" s="14" t="s">
        <v>20191</v>
      </c>
      <c r="H787" s="14" t="s">
        <v>20191</v>
      </c>
      <c r="I787" s="14" t="s">
        <v>19167</v>
      </c>
      <c r="J787" s="14" t="s">
        <v>20192</v>
      </c>
    </row>
    <row r="788" spans="1:10" ht="101.25" x14ac:dyDescent="0.35">
      <c r="A788" s="29">
        <v>783</v>
      </c>
      <c r="B788" s="108" t="s">
        <v>20193</v>
      </c>
      <c r="C788" s="14" t="s">
        <v>959</v>
      </c>
      <c r="D788" s="139">
        <v>7200</v>
      </c>
      <c r="E788" s="139">
        <f t="shared" si="13"/>
        <v>7200</v>
      </c>
      <c r="F788" s="14" t="s">
        <v>938</v>
      </c>
      <c r="G788" s="14" t="s">
        <v>20194</v>
      </c>
      <c r="H788" s="14" t="s">
        <v>20194</v>
      </c>
      <c r="I788" s="14" t="s">
        <v>19167</v>
      </c>
      <c r="J788" s="14" t="s">
        <v>20195</v>
      </c>
    </row>
    <row r="789" spans="1:10" ht="101.25" x14ac:dyDescent="0.35">
      <c r="A789" s="14">
        <v>784</v>
      </c>
      <c r="B789" s="108" t="s">
        <v>20196</v>
      </c>
      <c r="C789" s="14" t="s">
        <v>959</v>
      </c>
      <c r="D789" s="139">
        <v>30000</v>
      </c>
      <c r="E789" s="139">
        <f t="shared" si="13"/>
        <v>30000</v>
      </c>
      <c r="F789" s="14" t="s">
        <v>938</v>
      </c>
      <c r="G789" s="14" t="s">
        <v>20197</v>
      </c>
      <c r="H789" s="14" t="s">
        <v>20197</v>
      </c>
      <c r="I789" s="14" t="s">
        <v>19167</v>
      </c>
      <c r="J789" s="14" t="s">
        <v>20198</v>
      </c>
    </row>
    <row r="790" spans="1:10" ht="81" x14ac:dyDescent="0.35">
      <c r="A790" s="29">
        <v>785</v>
      </c>
      <c r="B790" s="108" t="s">
        <v>5409</v>
      </c>
      <c r="C790" s="14" t="s">
        <v>959</v>
      </c>
      <c r="D790" s="139">
        <v>41055</v>
      </c>
      <c r="E790" s="139">
        <f t="shared" si="13"/>
        <v>41055</v>
      </c>
      <c r="F790" s="14" t="s">
        <v>938</v>
      </c>
      <c r="G790" s="14" t="s">
        <v>20199</v>
      </c>
      <c r="H790" s="14" t="s">
        <v>20199</v>
      </c>
      <c r="I790" s="14" t="s">
        <v>19167</v>
      </c>
      <c r="J790" s="14" t="s">
        <v>20200</v>
      </c>
    </row>
    <row r="791" spans="1:10" ht="60.75" x14ac:dyDescent="0.35">
      <c r="A791" s="14">
        <v>786</v>
      </c>
      <c r="B791" s="108" t="s">
        <v>20201</v>
      </c>
      <c r="C791" s="14" t="s">
        <v>959</v>
      </c>
      <c r="D791" s="139">
        <v>7500</v>
      </c>
      <c r="E791" s="139">
        <f t="shared" si="13"/>
        <v>7500</v>
      </c>
      <c r="F791" s="14" t="s">
        <v>938</v>
      </c>
      <c r="G791" s="14" t="s">
        <v>20202</v>
      </c>
      <c r="H791" s="14" t="s">
        <v>20202</v>
      </c>
      <c r="I791" s="14" t="s">
        <v>19167</v>
      </c>
      <c r="J791" s="14" t="s">
        <v>20203</v>
      </c>
    </row>
    <row r="792" spans="1:10" ht="101.25" x14ac:dyDescent="0.35">
      <c r="A792" s="29">
        <v>787</v>
      </c>
      <c r="B792" s="108" t="s">
        <v>20204</v>
      </c>
      <c r="C792" s="14" t="s">
        <v>959</v>
      </c>
      <c r="D792" s="139">
        <v>40000</v>
      </c>
      <c r="E792" s="139">
        <f t="shared" si="13"/>
        <v>40000</v>
      </c>
      <c r="F792" s="14" t="s">
        <v>938</v>
      </c>
      <c r="G792" s="14" t="s">
        <v>20205</v>
      </c>
      <c r="H792" s="14" t="s">
        <v>20205</v>
      </c>
      <c r="I792" s="14" t="s">
        <v>19167</v>
      </c>
      <c r="J792" s="14" t="s">
        <v>20206</v>
      </c>
    </row>
    <row r="793" spans="1:10" ht="81" x14ac:dyDescent="0.35">
      <c r="A793" s="14">
        <v>788</v>
      </c>
      <c r="B793" s="108" t="s">
        <v>20207</v>
      </c>
      <c r="C793" s="14" t="s">
        <v>959</v>
      </c>
      <c r="D793" s="139">
        <v>5500</v>
      </c>
      <c r="E793" s="139">
        <f t="shared" si="13"/>
        <v>5500</v>
      </c>
      <c r="F793" s="14" t="s">
        <v>938</v>
      </c>
      <c r="G793" s="14" t="s">
        <v>20208</v>
      </c>
      <c r="H793" s="14" t="s">
        <v>20208</v>
      </c>
      <c r="I793" s="14" t="s">
        <v>19167</v>
      </c>
      <c r="J793" s="14" t="s">
        <v>20209</v>
      </c>
    </row>
    <row r="794" spans="1:10" ht="60.75" x14ac:dyDescent="0.35">
      <c r="A794" s="29">
        <v>789</v>
      </c>
      <c r="B794" s="108" t="s">
        <v>20210</v>
      </c>
      <c r="C794" s="14" t="s">
        <v>1056</v>
      </c>
      <c r="D794" s="197">
        <v>14626.73</v>
      </c>
      <c r="E794" s="197">
        <v>14626.73</v>
      </c>
      <c r="F794" s="14" t="s">
        <v>37942</v>
      </c>
      <c r="G794" s="14" t="s">
        <v>20211</v>
      </c>
      <c r="H794" s="14" t="s">
        <v>20211</v>
      </c>
      <c r="I794" s="14" t="s">
        <v>1058</v>
      </c>
      <c r="J794" s="14" t="s">
        <v>20212</v>
      </c>
    </row>
    <row r="795" spans="1:10" ht="60.75" x14ac:dyDescent="0.35">
      <c r="A795" s="14">
        <v>790</v>
      </c>
      <c r="B795" s="108" t="s">
        <v>20213</v>
      </c>
      <c r="C795" s="14" t="s">
        <v>1056</v>
      </c>
      <c r="D795" s="197">
        <v>29680</v>
      </c>
      <c r="E795" s="197">
        <v>29680</v>
      </c>
      <c r="F795" s="14" t="s">
        <v>37942</v>
      </c>
      <c r="G795" s="14" t="s">
        <v>20214</v>
      </c>
      <c r="H795" s="14" t="s">
        <v>20214</v>
      </c>
      <c r="I795" s="14" t="s">
        <v>1058</v>
      </c>
      <c r="J795" s="14" t="s">
        <v>20215</v>
      </c>
    </row>
    <row r="796" spans="1:10" ht="81" x14ac:dyDescent="0.35">
      <c r="A796" s="29">
        <v>791</v>
      </c>
      <c r="B796" s="108" t="s">
        <v>2295</v>
      </c>
      <c r="C796" s="14" t="s">
        <v>1278</v>
      </c>
      <c r="D796" s="135">
        <v>5000</v>
      </c>
      <c r="E796" s="135">
        <v>5000</v>
      </c>
      <c r="F796" s="14" t="s">
        <v>37942</v>
      </c>
      <c r="G796" s="14" t="s">
        <v>13012</v>
      </c>
      <c r="H796" s="14" t="s">
        <v>13012</v>
      </c>
      <c r="I796" s="14" t="s">
        <v>1058</v>
      </c>
      <c r="J796" s="14" t="s">
        <v>20216</v>
      </c>
    </row>
    <row r="797" spans="1:10" ht="121.5" x14ac:dyDescent="0.35">
      <c r="A797" s="14">
        <v>792</v>
      </c>
      <c r="B797" s="108" t="s">
        <v>20217</v>
      </c>
      <c r="C797" s="14" t="s">
        <v>1167</v>
      </c>
      <c r="D797" s="135">
        <v>12091</v>
      </c>
      <c r="E797" s="135">
        <v>12091</v>
      </c>
      <c r="F797" s="14" t="s">
        <v>37942</v>
      </c>
      <c r="G797" s="14" t="s">
        <v>20218</v>
      </c>
      <c r="H797" s="14" t="s">
        <v>20218</v>
      </c>
      <c r="I797" s="14" t="s">
        <v>1169</v>
      </c>
      <c r="J797" s="14" t="s">
        <v>20219</v>
      </c>
    </row>
    <row r="798" spans="1:10" ht="101.25" x14ac:dyDescent="0.35">
      <c r="A798" s="29">
        <v>793</v>
      </c>
      <c r="B798" s="108" t="s">
        <v>20220</v>
      </c>
      <c r="C798" s="14" t="s">
        <v>1167</v>
      </c>
      <c r="D798" s="135">
        <v>23500</v>
      </c>
      <c r="E798" s="135">
        <v>23500</v>
      </c>
      <c r="F798" s="14" t="s">
        <v>37942</v>
      </c>
      <c r="G798" s="14" t="s">
        <v>20221</v>
      </c>
      <c r="H798" s="14" t="s">
        <v>20221</v>
      </c>
      <c r="I798" s="14" t="s">
        <v>1169</v>
      </c>
      <c r="J798" s="14" t="s">
        <v>20222</v>
      </c>
    </row>
    <row r="799" spans="1:10" ht="81" x14ac:dyDescent="0.35">
      <c r="A799" s="14">
        <v>794</v>
      </c>
      <c r="B799" s="108" t="s">
        <v>20223</v>
      </c>
      <c r="C799" s="14" t="s">
        <v>1167</v>
      </c>
      <c r="D799" s="135">
        <v>4494</v>
      </c>
      <c r="E799" s="135">
        <v>4494</v>
      </c>
      <c r="F799" s="14" t="s">
        <v>37942</v>
      </c>
      <c r="G799" s="14" t="s">
        <v>20224</v>
      </c>
      <c r="H799" s="14" t="s">
        <v>20224</v>
      </c>
      <c r="I799" s="14" t="s">
        <v>1169</v>
      </c>
      <c r="J799" s="14" t="s">
        <v>20225</v>
      </c>
    </row>
    <row r="800" spans="1:10" ht="81" x14ac:dyDescent="0.35">
      <c r="A800" s="29">
        <v>795</v>
      </c>
      <c r="B800" s="108" t="s">
        <v>20226</v>
      </c>
      <c r="C800" s="14" t="s">
        <v>1167</v>
      </c>
      <c r="D800" s="135">
        <v>51000</v>
      </c>
      <c r="E800" s="135">
        <v>51000</v>
      </c>
      <c r="F800" s="14" t="s">
        <v>37942</v>
      </c>
      <c r="G800" s="14" t="s">
        <v>20227</v>
      </c>
      <c r="H800" s="14" t="s">
        <v>20227</v>
      </c>
      <c r="I800" s="14" t="s">
        <v>1169</v>
      </c>
      <c r="J800" s="14" t="s">
        <v>20228</v>
      </c>
    </row>
    <row r="801" spans="1:10" ht="121.5" x14ac:dyDescent="0.35">
      <c r="A801" s="14">
        <v>796</v>
      </c>
      <c r="B801" s="108" t="s">
        <v>20229</v>
      </c>
      <c r="C801" s="14" t="s">
        <v>1167</v>
      </c>
      <c r="D801" s="135">
        <v>9000</v>
      </c>
      <c r="E801" s="135">
        <v>9000</v>
      </c>
      <c r="F801" s="14" t="s">
        <v>37942</v>
      </c>
      <c r="G801" s="14" t="s">
        <v>20230</v>
      </c>
      <c r="H801" s="14" t="s">
        <v>20230</v>
      </c>
      <c r="I801" s="14" t="s">
        <v>1169</v>
      </c>
      <c r="J801" s="14" t="s">
        <v>20231</v>
      </c>
    </row>
    <row r="802" spans="1:10" ht="141.75" x14ac:dyDescent="0.35">
      <c r="A802" s="29">
        <v>797</v>
      </c>
      <c r="B802" s="108" t="s">
        <v>20232</v>
      </c>
      <c r="C802" s="14" t="s">
        <v>1167</v>
      </c>
      <c r="D802" s="135">
        <v>2996</v>
      </c>
      <c r="E802" s="135">
        <v>2996</v>
      </c>
      <c r="F802" s="14" t="s">
        <v>37942</v>
      </c>
      <c r="G802" s="14" t="s">
        <v>20233</v>
      </c>
      <c r="H802" s="14" t="s">
        <v>20233</v>
      </c>
      <c r="I802" s="14" t="s">
        <v>1169</v>
      </c>
      <c r="J802" s="14" t="s">
        <v>20234</v>
      </c>
    </row>
    <row r="803" spans="1:10" ht="101.25" x14ac:dyDescent="0.35">
      <c r="A803" s="14">
        <v>798</v>
      </c>
      <c r="B803" s="108" t="s">
        <v>20235</v>
      </c>
      <c r="C803" s="14" t="s">
        <v>1167</v>
      </c>
      <c r="D803" s="135">
        <v>4060</v>
      </c>
      <c r="E803" s="135">
        <v>4060</v>
      </c>
      <c r="F803" s="14" t="s">
        <v>37942</v>
      </c>
      <c r="G803" s="14" t="s">
        <v>20236</v>
      </c>
      <c r="H803" s="14" t="s">
        <v>20236</v>
      </c>
      <c r="I803" s="14" t="s">
        <v>1169</v>
      </c>
      <c r="J803" s="14" t="s">
        <v>20237</v>
      </c>
    </row>
    <row r="804" spans="1:10" ht="162" x14ac:dyDescent="0.35">
      <c r="A804" s="29">
        <v>799</v>
      </c>
      <c r="B804" s="208" t="s">
        <v>20238</v>
      </c>
      <c r="C804" s="14" t="s">
        <v>1167</v>
      </c>
      <c r="D804" s="210">
        <v>11181.5</v>
      </c>
      <c r="E804" s="210">
        <v>11181.5</v>
      </c>
      <c r="F804" s="192" t="s">
        <v>37942</v>
      </c>
      <c r="G804" s="192" t="s">
        <v>20239</v>
      </c>
      <c r="H804" s="192" t="s">
        <v>3714</v>
      </c>
      <c r="I804" s="14" t="s">
        <v>1169</v>
      </c>
      <c r="J804" s="14" t="s">
        <v>20240</v>
      </c>
    </row>
    <row r="805" spans="1:10" ht="81" x14ac:dyDescent="0.35">
      <c r="A805" s="14">
        <v>800</v>
      </c>
      <c r="B805" s="208" t="s">
        <v>20241</v>
      </c>
      <c r="C805" s="14" t="s">
        <v>1167</v>
      </c>
      <c r="D805" s="210">
        <v>8581.4</v>
      </c>
      <c r="E805" s="210">
        <v>8581.4</v>
      </c>
      <c r="F805" s="192" t="s">
        <v>37942</v>
      </c>
      <c r="G805" s="192" t="s">
        <v>19589</v>
      </c>
      <c r="H805" s="192" t="s">
        <v>20242</v>
      </c>
      <c r="I805" s="14" t="s">
        <v>1169</v>
      </c>
      <c r="J805" s="14" t="s">
        <v>20243</v>
      </c>
    </row>
    <row r="806" spans="1:10" ht="101.25" x14ac:dyDescent="0.35">
      <c r="A806" s="29">
        <v>801</v>
      </c>
      <c r="B806" s="174" t="s">
        <v>20244</v>
      </c>
      <c r="C806" s="112" t="s">
        <v>911</v>
      </c>
      <c r="D806" s="136">
        <v>950</v>
      </c>
      <c r="E806" s="136">
        <v>950</v>
      </c>
      <c r="F806" s="112" t="s">
        <v>33</v>
      </c>
      <c r="G806" s="171" t="s">
        <v>20245</v>
      </c>
      <c r="H806" s="171" t="s">
        <v>20246</v>
      </c>
      <c r="I806" s="112" t="s">
        <v>914</v>
      </c>
      <c r="J806" s="112" t="s">
        <v>20247</v>
      </c>
    </row>
    <row r="807" spans="1:10" ht="263.25" x14ac:dyDescent="0.35">
      <c r="A807" s="14">
        <v>802</v>
      </c>
      <c r="B807" s="174" t="s">
        <v>20248</v>
      </c>
      <c r="C807" s="112" t="s">
        <v>911</v>
      </c>
      <c r="D807" s="136">
        <v>4975</v>
      </c>
      <c r="E807" s="136">
        <v>4975</v>
      </c>
      <c r="F807" s="112" t="s">
        <v>33</v>
      </c>
      <c r="G807" s="171" t="s">
        <v>20249</v>
      </c>
      <c r="H807" s="171" t="s">
        <v>20250</v>
      </c>
      <c r="I807" s="112" t="s">
        <v>914</v>
      </c>
      <c r="J807" s="112" t="s">
        <v>20251</v>
      </c>
    </row>
    <row r="808" spans="1:10" ht="243" x14ac:dyDescent="0.35">
      <c r="A808" s="29">
        <v>803</v>
      </c>
      <c r="B808" s="174" t="s">
        <v>20252</v>
      </c>
      <c r="C808" s="112" t="s">
        <v>911</v>
      </c>
      <c r="D808" s="136">
        <v>650</v>
      </c>
      <c r="E808" s="136">
        <v>650</v>
      </c>
      <c r="F808" s="112" t="s">
        <v>33</v>
      </c>
      <c r="G808" s="171" t="s">
        <v>20253</v>
      </c>
      <c r="H808" s="171" t="s">
        <v>20254</v>
      </c>
      <c r="I808" s="112" t="s">
        <v>914</v>
      </c>
      <c r="J808" s="112" t="s">
        <v>20255</v>
      </c>
    </row>
    <row r="809" spans="1:10" ht="141.75" x14ac:dyDescent="0.35">
      <c r="A809" s="14">
        <v>804</v>
      </c>
      <c r="B809" s="174" t="s">
        <v>20256</v>
      </c>
      <c r="C809" s="112" t="s">
        <v>911</v>
      </c>
      <c r="D809" s="136">
        <v>6000</v>
      </c>
      <c r="E809" s="136">
        <v>6000</v>
      </c>
      <c r="F809" s="112" t="s">
        <v>33</v>
      </c>
      <c r="G809" s="171" t="s">
        <v>20257</v>
      </c>
      <c r="H809" s="171" t="s">
        <v>20258</v>
      </c>
      <c r="I809" s="112" t="s">
        <v>914</v>
      </c>
      <c r="J809" s="112" t="s">
        <v>20259</v>
      </c>
    </row>
    <row r="810" spans="1:10" ht="60.75" x14ac:dyDescent="0.35">
      <c r="A810" s="29">
        <v>805</v>
      </c>
      <c r="B810" s="108" t="s">
        <v>2162</v>
      </c>
      <c r="C810" s="14" t="s">
        <v>928</v>
      </c>
      <c r="D810" s="135">
        <v>120268</v>
      </c>
      <c r="E810" s="135">
        <v>120268</v>
      </c>
      <c r="F810" s="14" t="s">
        <v>929</v>
      </c>
      <c r="G810" s="14" t="s">
        <v>20260</v>
      </c>
      <c r="H810" s="14" t="s">
        <v>20260</v>
      </c>
      <c r="I810" s="14" t="s">
        <v>931</v>
      </c>
      <c r="J810" s="14" t="s">
        <v>20261</v>
      </c>
    </row>
    <row r="811" spans="1:10" ht="81" x14ac:dyDescent="0.35">
      <c r="A811" s="14">
        <v>806</v>
      </c>
      <c r="B811" s="108" t="s">
        <v>2162</v>
      </c>
      <c r="C811" s="14" t="s">
        <v>928</v>
      </c>
      <c r="D811" s="135">
        <v>707500</v>
      </c>
      <c r="E811" s="135">
        <v>707500</v>
      </c>
      <c r="F811" s="14" t="s">
        <v>3616</v>
      </c>
      <c r="G811" s="14" t="s">
        <v>20262</v>
      </c>
      <c r="H811" s="14" t="s">
        <v>20262</v>
      </c>
      <c r="I811" s="14" t="s">
        <v>931</v>
      </c>
      <c r="J811" s="14" t="s">
        <v>20263</v>
      </c>
    </row>
    <row r="812" spans="1:10" ht="81" x14ac:dyDescent="0.35">
      <c r="A812" s="29">
        <v>807</v>
      </c>
      <c r="B812" s="108" t="s">
        <v>8108</v>
      </c>
      <c r="C812" s="14" t="s">
        <v>928</v>
      </c>
      <c r="D812" s="135">
        <v>41000</v>
      </c>
      <c r="E812" s="135">
        <v>41000</v>
      </c>
      <c r="F812" s="14" t="s">
        <v>929</v>
      </c>
      <c r="G812" s="14" t="s">
        <v>20264</v>
      </c>
      <c r="H812" s="14" t="s">
        <v>20264</v>
      </c>
      <c r="I812" s="14" t="s">
        <v>931</v>
      </c>
      <c r="J812" s="14" t="s">
        <v>20265</v>
      </c>
    </row>
    <row r="813" spans="1:10" ht="60.75" x14ac:dyDescent="0.35">
      <c r="A813" s="14">
        <v>808</v>
      </c>
      <c r="B813" s="108" t="s">
        <v>8108</v>
      </c>
      <c r="C813" s="14" t="s">
        <v>928</v>
      </c>
      <c r="D813" s="135">
        <v>143100</v>
      </c>
      <c r="E813" s="135">
        <v>143100</v>
      </c>
      <c r="F813" s="14" t="s">
        <v>929</v>
      </c>
      <c r="G813" s="14" t="s">
        <v>20266</v>
      </c>
      <c r="H813" s="14" t="s">
        <v>20266</v>
      </c>
      <c r="I813" s="14" t="s">
        <v>931</v>
      </c>
      <c r="J813" s="14" t="s">
        <v>20267</v>
      </c>
    </row>
    <row r="814" spans="1:10" ht="60.75" x14ac:dyDescent="0.35">
      <c r="A814" s="29">
        <v>809</v>
      </c>
      <c r="B814" s="108" t="s">
        <v>20268</v>
      </c>
      <c r="C814" s="14" t="s">
        <v>928</v>
      </c>
      <c r="D814" s="135">
        <v>28355</v>
      </c>
      <c r="E814" s="135">
        <v>28355</v>
      </c>
      <c r="F814" s="14" t="s">
        <v>929</v>
      </c>
      <c r="G814" s="14" t="s">
        <v>20269</v>
      </c>
      <c r="H814" s="14" t="s">
        <v>20269</v>
      </c>
      <c r="I814" s="14" t="s">
        <v>931</v>
      </c>
      <c r="J814" s="14" t="s">
        <v>20270</v>
      </c>
    </row>
    <row r="815" spans="1:10" ht="60.75" x14ac:dyDescent="0.35">
      <c r="A815" s="14">
        <v>810</v>
      </c>
      <c r="B815" s="108" t="s">
        <v>20271</v>
      </c>
      <c r="C815" s="14" t="s">
        <v>928</v>
      </c>
      <c r="D815" s="135">
        <v>44405</v>
      </c>
      <c r="E815" s="135">
        <v>44405</v>
      </c>
      <c r="F815" s="14" t="s">
        <v>929</v>
      </c>
      <c r="G815" s="14" t="s">
        <v>20272</v>
      </c>
      <c r="H815" s="14" t="s">
        <v>20272</v>
      </c>
      <c r="I815" s="14" t="s">
        <v>931</v>
      </c>
      <c r="J815" s="14" t="s">
        <v>20273</v>
      </c>
    </row>
    <row r="816" spans="1:10" ht="60.75" x14ac:dyDescent="0.35">
      <c r="A816" s="29">
        <v>811</v>
      </c>
      <c r="B816" s="108" t="s">
        <v>20274</v>
      </c>
      <c r="C816" s="14" t="s">
        <v>928</v>
      </c>
      <c r="D816" s="135">
        <v>97500</v>
      </c>
      <c r="E816" s="135">
        <v>97500</v>
      </c>
      <c r="F816" s="14" t="s">
        <v>929</v>
      </c>
      <c r="G816" s="14" t="s">
        <v>20275</v>
      </c>
      <c r="H816" s="14" t="s">
        <v>20275</v>
      </c>
      <c r="I816" s="14" t="s">
        <v>931</v>
      </c>
      <c r="J816" s="14" t="s">
        <v>20276</v>
      </c>
    </row>
    <row r="817" spans="1:16" ht="81" x14ac:dyDescent="0.35">
      <c r="A817" s="14">
        <v>812</v>
      </c>
      <c r="B817" s="108" t="s">
        <v>20277</v>
      </c>
      <c r="C817" s="14" t="s">
        <v>928</v>
      </c>
      <c r="D817" s="135">
        <v>34133</v>
      </c>
      <c r="E817" s="135">
        <v>34133</v>
      </c>
      <c r="F817" s="14" t="s">
        <v>929</v>
      </c>
      <c r="G817" s="14" t="s">
        <v>20278</v>
      </c>
      <c r="H817" s="14" t="s">
        <v>20278</v>
      </c>
      <c r="I817" s="14" t="s">
        <v>931</v>
      </c>
      <c r="J817" s="14" t="s">
        <v>20279</v>
      </c>
    </row>
    <row r="818" spans="1:16" ht="101.25" x14ac:dyDescent="0.35">
      <c r="A818" s="29">
        <v>813</v>
      </c>
      <c r="B818" s="108" t="s">
        <v>20280</v>
      </c>
      <c r="C818" s="14" t="s">
        <v>928</v>
      </c>
      <c r="D818" s="135">
        <v>149800</v>
      </c>
      <c r="E818" s="135">
        <v>149800</v>
      </c>
      <c r="F818" s="14" t="s">
        <v>929</v>
      </c>
      <c r="G818" s="14" t="s">
        <v>20281</v>
      </c>
      <c r="H818" s="14" t="s">
        <v>20281</v>
      </c>
      <c r="I818" s="14" t="s">
        <v>931</v>
      </c>
      <c r="J818" s="14" t="s">
        <v>20282</v>
      </c>
    </row>
    <row r="819" spans="1:16" ht="60.75" x14ac:dyDescent="0.35">
      <c r="A819" s="14">
        <v>814</v>
      </c>
      <c r="B819" s="108" t="s">
        <v>3853</v>
      </c>
      <c r="C819" s="14" t="s">
        <v>928</v>
      </c>
      <c r="D819" s="135">
        <v>6676.8</v>
      </c>
      <c r="E819" s="135">
        <v>6676.8</v>
      </c>
      <c r="F819" s="14" t="s">
        <v>929</v>
      </c>
      <c r="G819" s="14" t="s">
        <v>20283</v>
      </c>
      <c r="H819" s="14" t="s">
        <v>20283</v>
      </c>
      <c r="I819" s="14" t="s">
        <v>931</v>
      </c>
      <c r="J819" s="14" t="s">
        <v>20284</v>
      </c>
    </row>
    <row r="820" spans="1:16" ht="60.75" x14ac:dyDescent="0.35">
      <c r="A820" s="29">
        <v>815</v>
      </c>
      <c r="B820" s="108" t="s">
        <v>20285</v>
      </c>
      <c r="C820" s="14" t="s">
        <v>928</v>
      </c>
      <c r="D820" s="135">
        <v>56175</v>
      </c>
      <c r="E820" s="135">
        <v>56175</v>
      </c>
      <c r="F820" s="14" t="s">
        <v>929</v>
      </c>
      <c r="G820" s="14" t="s">
        <v>20286</v>
      </c>
      <c r="H820" s="14" t="s">
        <v>20286</v>
      </c>
      <c r="I820" s="14" t="s">
        <v>931</v>
      </c>
      <c r="J820" s="14" t="s">
        <v>20287</v>
      </c>
    </row>
    <row r="821" spans="1:16" ht="81" x14ac:dyDescent="0.35">
      <c r="A821" s="14">
        <v>816</v>
      </c>
      <c r="B821" s="108" t="s">
        <v>3732</v>
      </c>
      <c r="C821" s="14" t="s">
        <v>928</v>
      </c>
      <c r="D821" s="135">
        <v>11500</v>
      </c>
      <c r="E821" s="135">
        <v>11500</v>
      </c>
      <c r="F821" s="14" t="s">
        <v>929</v>
      </c>
      <c r="G821" s="14" t="s">
        <v>20288</v>
      </c>
      <c r="H821" s="14" t="s">
        <v>20288</v>
      </c>
      <c r="I821" s="14" t="s">
        <v>931</v>
      </c>
      <c r="J821" s="14" t="s">
        <v>20289</v>
      </c>
    </row>
    <row r="822" spans="1:16" ht="60.75" x14ac:dyDescent="0.35">
      <c r="A822" s="29">
        <v>817</v>
      </c>
      <c r="B822" s="108" t="s">
        <v>20290</v>
      </c>
      <c r="C822" s="14" t="s">
        <v>928</v>
      </c>
      <c r="D822" s="135">
        <v>193500</v>
      </c>
      <c r="E822" s="135">
        <v>193500</v>
      </c>
      <c r="F822" s="14" t="s">
        <v>929</v>
      </c>
      <c r="G822" s="14" t="s">
        <v>20291</v>
      </c>
      <c r="H822" s="14" t="s">
        <v>20291</v>
      </c>
      <c r="I822" s="14" t="s">
        <v>931</v>
      </c>
      <c r="J822" s="14" t="s">
        <v>20292</v>
      </c>
    </row>
    <row r="823" spans="1:16" ht="60.75" x14ac:dyDescent="0.35">
      <c r="A823" s="14">
        <v>818</v>
      </c>
      <c r="B823" s="108" t="s">
        <v>3732</v>
      </c>
      <c r="C823" s="14" t="s">
        <v>928</v>
      </c>
      <c r="D823" s="135">
        <v>25000</v>
      </c>
      <c r="E823" s="135">
        <v>25000</v>
      </c>
      <c r="F823" s="14" t="s">
        <v>929</v>
      </c>
      <c r="G823" s="14" t="s">
        <v>20293</v>
      </c>
      <c r="H823" s="14" t="s">
        <v>20293</v>
      </c>
      <c r="I823" s="14" t="s">
        <v>931</v>
      </c>
      <c r="J823" s="14" t="s">
        <v>20294</v>
      </c>
    </row>
    <row r="824" spans="1:16" ht="101.25" x14ac:dyDescent="0.35">
      <c r="A824" s="29">
        <v>819</v>
      </c>
      <c r="B824" s="108" t="s">
        <v>20295</v>
      </c>
      <c r="C824" s="14" t="s">
        <v>968</v>
      </c>
      <c r="D824" s="184">
        <v>293608</v>
      </c>
      <c r="E824" s="184">
        <v>293608</v>
      </c>
      <c r="F824" s="14" t="s">
        <v>969</v>
      </c>
      <c r="G824" s="14" t="s">
        <v>20296</v>
      </c>
      <c r="H824" s="14" t="s">
        <v>20297</v>
      </c>
      <c r="I824" s="14" t="s">
        <v>972</v>
      </c>
      <c r="J824" s="14" t="s">
        <v>36576</v>
      </c>
    </row>
    <row r="825" spans="1:16" ht="101.25" x14ac:dyDescent="0.35">
      <c r="A825" s="14">
        <v>820</v>
      </c>
      <c r="B825" s="108" t="s">
        <v>20298</v>
      </c>
      <c r="C825" s="14" t="s">
        <v>968</v>
      </c>
      <c r="D825" s="184">
        <v>82550.5</v>
      </c>
      <c r="E825" s="184">
        <v>82550.5</v>
      </c>
      <c r="F825" s="14" t="s">
        <v>969</v>
      </c>
      <c r="G825" s="14" t="s">
        <v>20299</v>
      </c>
      <c r="H825" s="14" t="s">
        <v>20300</v>
      </c>
      <c r="I825" s="14" t="s">
        <v>972</v>
      </c>
      <c r="J825" s="14" t="s">
        <v>36577</v>
      </c>
    </row>
    <row r="826" spans="1:16" ht="121.5" x14ac:dyDescent="0.35">
      <c r="A826" s="29">
        <v>821</v>
      </c>
      <c r="B826" s="108" t="s">
        <v>20301</v>
      </c>
      <c r="C826" s="14" t="s">
        <v>968</v>
      </c>
      <c r="D826" s="184">
        <v>489000</v>
      </c>
      <c r="E826" s="184">
        <v>489000</v>
      </c>
      <c r="F826" s="14" t="s">
        <v>969</v>
      </c>
      <c r="G826" s="14" t="s">
        <v>20302</v>
      </c>
      <c r="H826" s="14" t="s">
        <v>20303</v>
      </c>
      <c r="I826" s="14" t="s">
        <v>972</v>
      </c>
      <c r="J826" s="14" t="s">
        <v>36578</v>
      </c>
    </row>
    <row r="827" spans="1:16" ht="101.25" x14ac:dyDescent="0.35">
      <c r="A827" s="14">
        <v>822</v>
      </c>
      <c r="B827" s="108" t="s">
        <v>20304</v>
      </c>
      <c r="C827" s="14" t="s">
        <v>968</v>
      </c>
      <c r="D827" s="184">
        <v>153400</v>
      </c>
      <c r="E827" s="184">
        <v>153400</v>
      </c>
      <c r="F827" s="14" t="s">
        <v>969</v>
      </c>
      <c r="G827" s="14" t="s">
        <v>20305</v>
      </c>
      <c r="H827" s="14" t="s">
        <v>20306</v>
      </c>
      <c r="I827" s="14" t="s">
        <v>972</v>
      </c>
      <c r="J827" s="14" t="s">
        <v>36579</v>
      </c>
    </row>
    <row r="828" spans="1:16" ht="101.25" x14ac:dyDescent="0.35">
      <c r="A828" s="29">
        <v>823</v>
      </c>
      <c r="B828" s="108" t="s">
        <v>20307</v>
      </c>
      <c r="C828" s="14" t="s">
        <v>968</v>
      </c>
      <c r="D828" s="184">
        <v>118770</v>
      </c>
      <c r="E828" s="184">
        <v>118770</v>
      </c>
      <c r="F828" s="14" t="s">
        <v>969</v>
      </c>
      <c r="G828" s="14" t="s">
        <v>20308</v>
      </c>
      <c r="H828" s="14" t="s">
        <v>20309</v>
      </c>
      <c r="I828" s="14" t="s">
        <v>972</v>
      </c>
      <c r="J828" s="14" t="s">
        <v>36580</v>
      </c>
    </row>
    <row r="829" spans="1:16" ht="81" x14ac:dyDescent="0.35">
      <c r="A829" s="14">
        <v>824</v>
      </c>
      <c r="B829" s="16" t="s">
        <v>13455</v>
      </c>
      <c r="C829" s="50" t="s">
        <v>48005</v>
      </c>
      <c r="D829" s="19">
        <v>11870</v>
      </c>
      <c r="E829" s="19">
        <v>11870</v>
      </c>
      <c r="F829" s="412" t="s">
        <v>37942</v>
      </c>
      <c r="G829" s="18" t="s">
        <v>48158</v>
      </c>
      <c r="H829" s="18" t="s">
        <v>48158</v>
      </c>
      <c r="I829" s="8" t="s">
        <v>931</v>
      </c>
      <c r="J829" s="18" t="s">
        <v>48169</v>
      </c>
      <c r="O829" s="1"/>
      <c r="P829" s="1"/>
    </row>
    <row r="830" spans="1:16" ht="81" x14ac:dyDescent="0.35">
      <c r="A830" s="29">
        <v>825</v>
      </c>
      <c r="B830" s="16" t="s">
        <v>13455</v>
      </c>
      <c r="C830" s="50" t="s">
        <v>48005</v>
      </c>
      <c r="D830" s="19">
        <v>9050</v>
      </c>
      <c r="E830" s="19">
        <v>9050</v>
      </c>
      <c r="F830" s="412" t="s">
        <v>37942</v>
      </c>
      <c r="G830" s="18" t="s">
        <v>48159</v>
      </c>
      <c r="H830" s="18" t="s">
        <v>48159</v>
      </c>
      <c r="I830" s="8" t="s">
        <v>931</v>
      </c>
      <c r="J830" s="18" t="s">
        <v>48170</v>
      </c>
      <c r="O830" s="1"/>
      <c r="P830" s="1"/>
    </row>
    <row r="831" spans="1:16" ht="81" x14ac:dyDescent="0.35">
      <c r="A831" s="14">
        <v>826</v>
      </c>
      <c r="B831" s="16" t="s">
        <v>48151</v>
      </c>
      <c r="C831" s="50" t="s">
        <v>48005</v>
      </c>
      <c r="D831" s="19">
        <v>8453</v>
      </c>
      <c r="E831" s="19">
        <v>8453</v>
      </c>
      <c r="F831" s="412" t="s">
        <v>37942</v>
      </c>
      <c r="G831" s="18" t="s">
        <v>48160</v>
      </c>
      <c r="H831" s="18" t="s">
        <v>48160</v>
      </c>
      <c r="I831" s="8" t="s">
        <v>931</v>
      </c>
      <c r="J831" s="18" t="s">
        <v>48171</v>
      </c>
      <c r="O831" s="1"/>
      <c r="P831" s="1"/>
    </row>
    <row r="832" spans="1:16" ht="81" x14ac:dyDescent="0.35">
      <c r="A832" s="29">
        <v>827</v>
      </c>
      <c r="B832" s="16" t="s">
        <v>48152</v>
      </c>
      <c r="C832" s="50" t="s">
        <v>48005</v>
      </c>
      <c r="D832" s="19">
        <v>15000</v>
      </c>
      <c r="E832" s="19">
        <v>15000</v>
      </c>
      <c r="F832" s="412" t="s">
        <v>37942</v>
      </c>
      <c r="G832" s="18" t="s">
        <v>48161</v>
      </c>
      <c r="H832" s="18" t="s">
        <v>48161</v>
      </c>
      <c r="I832" s="8" t="s">
        <v>931</v>
      </c>
      <c r="J832" s="18" t="s">
        <v>48172</v>
      </c>
      <c r="O832" s="1"/>
      <c r="P832" s="1"/>
    </row>
    <row r="833" spans="1:16" ht="101.25" x14ac:dyDescent="0.35">
      <c r="A833" s="14">
        <v>828</v>
      </c>
      <c r="B833" s="16" t="s">
        <v>48153</v>
      </c>
      <c r="C833" s="50" t="s">
        <v>48005</v>
      </c>
      <c r="D833" s="19">
        <v>9900</v>
      </c>
      <c r="E833" s="19">
        <v>9900</v>
      </c>
      <c r="F833" s="412" t="s">
        <v>37942</v>
      </c>
      <c r="G833" s="18" t="s">
        <v>48162</v>
      </c>
      <c r="H833" s="18" t="s">
        <v>48162</v>
      </c>
      <c r="I833" s="8" t="s">
        <v>931</v>
      </c>
      <c r="J833" s="18" t="s">
        <v>48173</v>
      </c>
      <c r="O833" s="1"/>
      <c r="P833" s="1"/>
    </row>
    <row r="834" spans="1:16" ht="81" x14ac:dyDescent="0.35">
      <c r="A834" s="29">
        <v>829</v>
      </c>
      <c r="B834" s="16" t="s">
        <v>48154</v>
      </c>
      <c r="C834" s="50" t="s">
        <v>48005</v>
      </c>
      <c r="D834" s="19">
        <v>77000</v>
      </c>
      <c r="E834" s="19">
        <v>77000</v>
      </c>
      <c r="F834" s="412" t="s">
        <v>37942</v>
      </c>
      <c r="G834" s="18" t="s">
        <v>48163</v>
      </c>
      <c r="H834" s="18" t="s">
        <v>48163</v>
      </c>
      <c r="I834" s="8" t="s">
        <v>931</v>
      </c>
      <c r="J834" s="18" t="s">
        <v>48174</v>
      </c>
      <c r="O834" s="1"/>
      <c r="P834" s="1"/>
    </row>
    <row r="835" spans="1:16" ht="60.75" x14ac:dyDescent="0.35">
      <c r="A835" s="14">
        <v>830</v>
      </c>
      <c r="B835" s="16" t="s">
        <v>48155</v>
      </c>
      <c r="C835" s="50" t="s">
        <v>48005</v>
      </c>
      <c r="D835" s="19">
        <v>5300</v>
      </c>
      <c r="E835" s="19">
        <v>5300</v>
      </c>
      <c r="F835" s="8" t="s">
        <v>37942</v>
      </c>
      <c r="G835" s="18" t="s">
        <v>48164</v>
      </c>
      <c r="H835" s="18" t="s">
        <v>48164</v>
      </c>
      <c r="I835" s="8" t="s">
        <v>931</v>
      </c>
      <c r="J835" s="18" t="s">
        <v>48175</v>
      </c>
      <c r="O835" s="1"/>
      <c r="P835" s="1"/>
    </row>
    <row r="836" spans="1:16" ht="60.75" x14ac:dyDescent="0.35">
      <c r="A836" s="29">
        <v>831</v>
      </c>
      <c r="B836" s="16" t="s">
        <v>48156</v>
      </c>
      <c r="C836" s="50" t="s">
        <v>48005</v>
      </c>
      <c r="D836" s="19">
        <v>18174</v>
      </c>
      <c r="E836" s="19">
        <v>18174</v>
      </c>
      <c r="F836" s="8" t="s">
        <v>37942</v>
      </c>
      <c r="G836" s="18" t="s">
        <v>48165</v>
      </c>
      <c r="H836" s="18" t="s">
        <v>48165</v>
      </c>
      <c r="I836" s="8" t="s">
        <v>931</v>
      </c>
      <c r="J836" s="18" t="s">
        <v>48176</v>
      </c>
      <c r="O836" s="1"/>
      <c r="P836" s="1"/>
    </row>
    <row r="837" spans="1:16" ht="60.75" x14ac:dyDescent="0.35">
      <c r="A837" s="14">
        <v>832</v>
      </c>
      <c r="B837" s="16" t="s">
        <v>18246</v>
      </c>
      <c r="C837" s="50" t="s">
        <v>48005</v>
      </c>
      <c r="D837" s="19">
        <v>1950</v>
      </c>
      <c r="E837" s="19">
        <v>1950</v>
      </c>
      <c r="F837" s="8" t="s">
        <v>37942</v>
      </c>
      <c r="G837" s="18" t="s">
        <v>48166</v>
      </c>
      <c r="H837" s="18" t="s">
        <v>48166</v>
      </c>
      <c r="I837" s="8" t="s">
        <v>931</v>
      </c>
      <c r="J837" s="18" t="s">
        <v>48177</v>
      </c>
      <c r="O837" s="1"/>
      <c r="P837" s="1"/>
    </row>
    <row r="838" spans="1:16" ht="60.75" x14ac:dyDescent="0.35">
      <c r="A838" s="29">
        <v>833</v>
      </c>
      <c r="B838" s="16" t="s">
        <v>48100</v>
      </c>
      <c r="C838" s="50" t="s">
        <v>48005</v>
      </c>
      <c r="D838" s="19">
        <v>4560</v>
      </c>
      <c r="E838" s="19">
        <v>4560</v>
      </c>
      <c r="F838" s="8" t="s">
        <v>37942</v>
      </c>
      <c r="G838" s="18" t="s">
        <v>48167</v>
      </c>
      <c r="H838" s="18" t="s">
        <v>48167</v>
      </c>
      <c r="I838" s="8" t="s">
        <v>931</v>
      </c>
      <c r="J838" s="18" t="s">
        <v>48178</v>
      </c>
      <c r="O838" s="1"/>
      <c r="P838" s="1"/>
    </row>
    <row r="839" spans="1:16" ht="60.75" x14ac:dyDescent="0.35">
      <c r="A839" s="14">
        <v>834</v>
      </c>
      <c r="B839" s="16" t="s">
        <v>48157</v>
      </c>
      <c r="C839" s="50" t="s">
        <v>48005</v>
      </c>
      <c r="D839" s="19">
        <v>5690</v>
      </c>
      <c r="E839" s="19">
        <v>5690</v>
      </c>
      <c r="F839" s="8" t="s">
        <v>37942</v>
      </c>
      <c r="G839" s="18" t="s">
        <v>48168</v>
      </c>
      <c r="H839" s="18" t="s">
        <v>48168</v>
      </c>
      <c r="I839" s="8" t="s">
        <v>931</v>
      </c>
      <c r="J839" s="18" t="s">
        <v>48179</v>
      </c>
      <c r="O839" s="1"/>
      <c r="P839" s="1"/>
    </row>
    <row r="840" spans="1:16" ht="60.75" x14ac:dyDescent="0.35">
      <c r="A840" s="29">
        <v>835</v>
      </c>
      <c r="B840" s="249" t="s">
        <v>38128</v>
      </c>
      <c r="C840" s="232" t="s">
        <v>36749</v>
      </c>
      <c r="D840" s="403">
        <v>47080</v>
      </c>
      <c r="E840" s="403">
        <f t="shared" ref="E840:E906" si="14">D840</f>
        <v>47080</v>
      </c>
      <c r="F840" s="232" t="s">
        <v>33</v>
      </c>
      <c r="G840" s="232" t="s">
        <v>38308</v>
      </c>
      <c r="H840" s="232" t="str">
        <f t="shared" ref="H840:H906" si="15">G840</f>
        <v>บริษัท ซีนิธ ไซเอนซ์ จำกัด 47,080.00 บาท</v>
      </c>
      <c r="I840" s="232" t="s">
        <v>38260</v>
      </c>
      <c r="J840" s="232" t="s">
        <v>38310</v>
      </c>
    </row>
    <row r="841" spans="1:16" ht="81" x14ac:dyDescent="0.35">
      <c r="A841" s="14">
        <v>836</v>
      </c>
      <c r="B841" s="16" t="s">
        <v>38632</v>
      </c>
      <c r="C841" s="8" t="s">
        <v>38633</v>
      </c>
      <c r="D841" s="19">
        <v>120000</v>
      </c>
      <c r="E841" s="19">
        <v>120000</v>
      </c>
      <c r="F841" s="18" t="s">
        <v>37942</v>
      </c>
      <c r="G841" s="8" t="s">
        <v>38726</v>
      </c>
      <c r="H841" s="8" t="s">
        <v>38726</v>
      </c>
      <c r="I841" s="24" t="s">
        <v>38635</v>
      </c>
      <c r="J841" s="8" t="s">
        <v>39999</v>
      </c>
    </row>
    <row r="842" spans="1:16" ht="60.75" x14ac:dyDescent="0.35">
      <c r="A842" s="29">
        <v>837</v>
      </c>
      <c r="B842" s="16" t="s">
        <v>39015</v>
      </c>
      <c r="C842" s="8" t="s">
        <v>38633</v>
      </c>
      <c r="D842" s="19">
        <v>2750</v>
      </c>
      <c r="E842" s="19">
        <v>2750</v>
      </c>
      <c r="F842" s="18" t="s">
        <v>37942</v>
      </c>
      <c r="G842" s="8" t="s">
        <v>39966</v>
      </c>
      <c r="H842" s="8" t="s">
        <v>39966</v>
      </c>
      <c r="I842" s="24" t="s">
        <v>38635</v>
      </c>
      <c r="J842" s="8" t="s">
        <v>40000</v>
      </c>
    </row>
    <row r="843" spans="1:16" ht="60.75" x14ac:dyDescent="0.35">
      <c r="A843" s="14">
        <v>838</v>
      </c>
      <c r="B843" s="16" t="s">
        <v>38850</v>
      </c>
      <c r="C843" s="8" t="s">
        <v>38633</v>
      </c>
      <c r="D843" s="19">
        <v>15000</v>
      </c>
      <c r="E843" s="19">
        <v>15000</v>
      </c>
      <c r="F843" s="18" t="s">
        <v>37942</v>
      </c>
      <c r="G843" s="8" t="s">
        <v>39967</v>
      </c>
      <c r="H843" s="8" t="s">
        <v>39967</v>
      </c>
      <c r="I843" s="24" t="s">
        <v>38635</v>
      </c>
      <c r="J843" s="8" t="s">
        <v>40001</v>
      </c>
    </row>
    <row r="844" spans="1:16" ht="60.75" x14ac:dyDescent="0.35">
      <c r="A844" s="29">
        <v>839</v>
      </c>
      <c r="B844" s="16" t="s">
        <v>104</v>
      </c>
      <c r="C844" s="8" t="s">
        <v>38633</v>
      </c>
      <c r="D844" s="19">
        <v>2086.5</v>
      </c>
      <c r="E844" s="19">
        <v>2086.5</v>
      </c>
      <c r="F844" s="18" t="s">
        <v>37942</v>
      </c>
      <c r="G844" s="8" t="s">
        <v>39968</v>
      </c>
      <c r="H844" s="8" t="s">
        <v>39968</v>
      </c>
      <c r="I844" s="24" t="s">
        <v>38635</v>
      </c>
      <c r="J844" s="8" t="s">
        <v>40002</v>
      </c>
    </row>
    <row r="845" spans="1:16" ht="60.75" x14ac:dyDescent="0.35">
      <c r="A845" s="14">
        <v>840</v>
      </c>
      <c r="B845" s="16" t="s">
        <v>39969</v>
      </c>
      <c r="C845" s="8" t="s">
        <v>38633</v>
      </c>
      <c r="D845" s="19">
        <v>14661</v>
      </c>
      <c r="E845" s="19">
        <v>14661</v>
      </c>
      <c r="F845" s="18" t="s">
        <v>37942</v>
      </c>
      <c r="G845" s="8" t="s">
        <v>39970</v>
      </c>
      <c r="H845" s="8" t="s">
        <v>39970</v>
      </c>
      <c r="I845" s="24" t="s">
        <v>38635</v>
      </c>
      <c r="J845" s="8" t="s">
        <v>40003</v>
      </c>
    </row>
    <row r="846" spans="1:16" ht="60.75" x14ac:dyDescent="0.35">
      <c r="A846" s="29">
        <v>841</v>
      </c>
      <c r="B846" s="16" t="s">
        <v>39840</v>
      </c>
      <c r="C846" s="8" t="s">
        <v>38633</v>
      </c>
      <c r="D846" s="19">
        <v>4280</v>
      </c>
      <c r="E846" s="19">
        <v>4280</v>
      </c>
      <c r="F846" s="18" t="s">
        <v>37942</v>
      </c>
      <c r="G846" s="8" t="s">
        <v>39971</v>
      </c>
      <c r="H846" s="8" t="s">
        <v>39971</v>
      </c>
      <c r="I846" s="24" t="s">
        <v>38635</v>
      </c>
      <c r="J846" s="8" t="s">
        <v>40004</v>
      </c>
    </row>
    <row r="847" spans="1:16" ht="81" x14ac:dyDescent="0.35">
      <c r="A847" s="14">
        <v>842</v>
      </c>
      <c r="B847" s="16" t="s">
        <v>39972</v>
      </c>
      <c r="C847" s="8" t="s">
        <v>38633</v>
      </c>
      <c r="D847" s="19">
        <v>4148</v>
      </c>
      <c r="E847" s="19">
        <v>4148</v>
      </c>
      <c r="F847" s="18" t="s">
        <v>37942</v>
      </c>
      <c r="G847" s="8" t="s">
        <v>39973</v>
      </c>
      <c r="H847" s="8" t="s">
        <v>39973</v>
      </c>
      <c r="I847" s="24" t="s">
        <v>38635</v>
      </c>
      <c r="J847" s="8" t="s">
        <v>40005</v>
      </c>
    </row>
    <row r="848" spans="1:16" ht="60.75" x14ac:dyDescent="0.35">
      <c r="A848" s="29">
        <v>843</v>
      </c>
      <c r="B848" s="16" t="s">
        <v>38969</v>
      </c>
      <c r="C848" s="8" t="s">
        <v>38633</v>
      </c>
      <c r="D848" s="19">
        <v>180000</v>
      </c>
      <c r="E848" s="19">
        <v>180000</v>
      </c>
      <c r="F848" s="18" t="s">
        <v>37942</v>
      </c>
      <c r="G848" s="8" t="s">
        <v>39974</v>
      </c>
      <c r="H848" s="8" t="s">
        <v>39974</v>
      </c>
      <c r="I848" s="24" t="s">
        <v>38635</v>
      </c>
      <c r="J848" s="8" t="s">
        <v>40006</v>
      </c>
    </row>
    <row r="849" spans="1:10" ht="60.75" x14ac:dyDescent="0.35">
      <c r="A849" s="14">
        <v>844</v>
      </c>
      <c r="B849" s="16" t="s">
        <v>38675</v>
      </c>
      <c r="C849" s="8" t="s">
        <v>38633</v>
      </c>
      <c r="D849" s="19">
        <v>214000</v>
      </c>
      <c r="E849" s="19">
        <v>214000</v>
      </c>
      <c r="F849" s="18" t="s">
        <v>37942</v>
      </c>
      <c r="G849" s="8" t="s">
        <v>35976</v>
      </c>
      <c r="H849" s="8" t="s">
        <v>35976</v>
      </c>
      <c r="I849" s="24" t="s">
        <v>38635</v>
      </c>
      <c r="J849" s="8" t="s">
        <v>40007</v>
      </c>
    </row>
    <row r="850" spans="1:10" ht="60.75" x14ac:dyDescent="0.35">
      <c r="A850" s="29">
        <v>845</v>
      </c>
      <c r="B850" s="16" t="s">
        <v>27156</v>
      </c>
      <c r="C850" s="8" t="s">
        <v>38633</v>
      </c>
      <c r="D850" s="19">
        <v>2000</v>
      </c>
      <c r="E850" s="19">
        <v>2000</v>
      </c>
      <c r="F850" s="18" t="s">
        <v>37942</v>
      </c>
      <c r="G850" s="8" t="s">
        <v>39975</v>
      </c>
      <c r="H850" s="8" t="s">
        <v>39975</v>
      </c>
      <c r="I850" s="24" t="s">
        <v>38635</v>
      </c>
      <c r="J850" s="8" t="s">
        <v>40008</v>
      </c>
    </row>
    <row r="851" spans="1:10" ht="60.75" x14ac:dyDescent="0.35">
      <c r="A851" s="14">
        <v>846</v>
      </c>
      <c r="B851" s="16" t="s">
        <v>26925</v>
      </c>
      <c r="C851" s="8" t="s">
        <v>38633</v>
      </c>
      <c r="D851" s="19">
        <v>6548.4</v>
      </c>
      <c r="E851" s="19">
        <v>6548.4</v>
      </c>
      <c r="F851" s="18" t="s">
        <v>37942</v>
      </c>
      <c r="G851" s="8" t="s">
        <v>39976</v>
      </c>
      <c r="H851" s="8" t="s">
        <v>39976</v>
      </c>
      <c r="I851" s="24" t="s">
        <v>38635</v>
      </c>
      <c r="J851" s="8" t="s">
        <v>40009</v>
      </c>
    </row>
    <row r="852" spans="1:10" ht="60.75" x14ac:dyDescent="0.35">
      <c r="A852" s="29">
        <v>847</v>
      </c>
      <c r="B852" s="16" t="s">
        <v>26925</v>
      </c>
      <c r="C852" s="8" t="s">
        <v>38633</v>
      </c>
      <c r="D852" s="19">
        <v>30250</v>
      </c>
      <c r="E852" s="19">
        <v>30250</v>
      </c>
      <c r="F852" s="18" t="s">
        <v>37942</v>
      </c>
      <c r="G852" s="8" t="s">
        <v>39977</v>
      </c>
      <c r="H852" s="8" t="s">
        <v>39977</v>
      </c>
      <c r="I852" s="24" t="s">
        <v>38635</v>
      </c>
      <c r="J852" s="8" t="s">
        <v>40010</v>
      </c>
    </row>
    <row r="853" spans="1:10" ht="60.75" x14ac:dyDescent="0.35">
      <c r="A853" s="14">
        <v>848</v>
      </c>
      <c r="B853" s="16" t="s">
        <v>26925</v>
      </c>
      <c r="C853" s="8" t="s">
        <v>38633</v>
      </c>
      <c r="D853" s="19">
        <v>4494</v>
      </c>
      <c r="E853" s="19">
        <v>4494</v>
      </c>
      <c r="F853" s="18" t="s">
        <v>37942</v>
      </c>
      <c r="G853" s="8" t="s">
        <v>39978</v>
      </c>
      <c r="H853" s="8" t="s">
        <v>39978</v>
      </c>
      <c r="I853" s="24" t="s">
        <v>38635</v>
      </c>
      <c r="J853" s="8" t="s">
        <v>40011</v>
      </c>
    </row>
    <row r="854" spans="1:10" ht="60.75" x14ac:dyDescent="0.35">
      <c r="A854" s="29">
        <v>849</v>
      </c>
      <c r="B854" s="16" t="s">
        <v>26925</v>
      </c>
      <c r="C854" s="8" t="s">
        <v>38633</v>
      </c>
      <c r="D854" s="19">
        <v>12500</v>
      </c>
      <c r="E854" s="19">
        <v>12500</v>
      </c>
      <c r="F854" s="18" t="s">
        <v>37942</v>
      </c>
      <c r="G854" s="8" t="s">
        <v>39979</v>
      </c>
      <c r="H854" s="8" t="s">
        <v>39979</v>
      </c>
      <c r="I854" s="24" t="s">
        <v>38635</v>
      </c>
      <c r="J854" s="8" t="s">
        <v>40012</v>
      </c>
    </row>
    <row r="855" spans="1:10" ht="60.75" x14ac:dyDescent="0.35">
      <c r="A855" s="14">
        <v>850</v>
      </c>
      <c r="B855" s="16" t="s">
        <v>38842</v>
      </c>
      <c r="C855" s="8" t="s">
        <v>38633</v>
      </c>
      <c r="D855" s="19">
        <v>10360</v>
      </c>
      <c r="E855" s="19">
        <v>10360</v>
      </c>
      <c r="F855" s="18" t="s">
        <v>37942</v>
      </c>
      <c r="G855" s="8" t="s">
        <v>39980</v>
      </c>
      <c r="H855" s="8" t="s">
        <v>39980</v>
      </c>
      <c r="I855" s="24" t="s">
        <v>38635</v>
      </c>
      <c r="J855" s="8" t="s">
        <v>40013</v>
      </c>
    </row>
    <row r="856" spans="1:10" ht="60.75" x14ac:dyDescent="0.35">
      <c r="A856" s="29">
        <v>851</v>
      </c>
      <c r="B856" s="16" t="s">
        <v>26925</v>
      </c>
      <c r="C856" s="8" t="s">
        <v>38633</v>
      </c>
      <c r="D856" s="19">
        <v>7222.5</v>
      </c>
      <c r="E856" s="19">
        <v>7222.5</v>
      </c>
      <c r="F856" s="18" t="s">
        <v>37942</v>
      </c>
      <c r="G856" s="8" t="s">
        <v>39981</v>
      </c>
      <c r="H856" s="8" t="s">
        <v>39981</v>
      </c>
      <c r="I856" s="24" t="s">
        <v>38635</v>
      </c>
      <c r="J856" s="8" t="s">
        <v>40014</v>
      </c>
    </row>
    <row r="857" spans="1:10" ht="60.75" x14ac:dyDescent="0.35">
      <c r="A857" s="14">
        <v>852</v>
      </c>
      <c r="B857" s="16" t="s">
        <v>26925</v>
      </c>
      <c r="C857" s="8" t="s">
        <v>38633</v>
      </c>
      <c r="D857" s="19">
        <v>12714.81</v>
      </c>
      <c r="E857" s="19">
        <v>12714.81</v>
      </c>
      <c r="F857" s="18" t="s">
        <v>37942</v>
      </c>
      <c r="G857" s="8" t="s">
        <v>39982</v>
      </c>
      <c r="H857" s="8" t="s">
        <v>39982</v>
      </c>
      <c r="I857" s="24" t="s">
        <v>38635</v>
      </c>
      <c r="J857" s="8" t="s">
        <v>40015</v>
      </c>
    </row>
    <row r="858" spans="1:10" ht="60.75" x14ac:dyDescent="0.35">
      <c r="A858" s="29">
        <v>853</v>
      </c>
      <c r="B858" s="16" t="s">
        <v>26925</v>
      </c>
      <c r="C858" s="8" t="s">
        <v>38633</v>
      </c>
      <c r="D858" s="19">
        <v>1625</v>
      </c>
      <c r="E858" s="19">
        <v>1625</v>
      </c>
      <c r="F858" s="18" t="s">
        <v>37942</v>
      </c>
      <c r="G858" s="8" t="s">
        <v>39983</v>
      </c>
      <c r="H858" s="8" t="s">
        <v>39983</v>
      </c>
      <c r="I858" s="24" t="s">
        <v>38635</v>
      </c>
      <c r="J858" s="8" t="s">
        <v>40016</v>
      </c>
    </row>
    <row r="859" spans="1:10" ht="60.75" x14ac:dyDescent="0.35">
      <c r="A859" s="14">
        <v>854</v>
      </c>
      <c r="B859" s="16" t="s">
        <v>38969</v>
      </c>
      <c r="C859" s="8" t="s">
        <v>38633</v>
      </c>
      <c r="D859" s="19">
        <v>39000</v>
      </c>
      <c r="E859" s="19">
        <v>39000</v>
      </c>
      <c r="F859" s="18" t="s">
        <v>37942</v>
      </c>
      <c r="G859" s="8" t="s">
        <v>39984</v>
      </c>
      <c r="H859" s="8" t="s">
        <v>39984</v>
      </c>
      <c r="I859" s="24" t="s">
        <v>38635</v>
      </c>
      <c r="J859" s="8" t="s">
        <v>40017</v>
      </c>
    </row>
    <row r="860" spans="1:10" ht="81" x14ac:dyDescent="0.35">
      <c r="A860" s="29">
        <v>855</v>
      </c>
      <c r="B860" s="16" t="s">
        <v>38969</v>
      </c>
      <c r="C860" s="8" t="s">
        <v>38633</v>
      </c>
      <c r="D860" s="19">
        <v>100580</v>
      </c>
      <c r="E860" s="19">
        <v>100580</v>
      </c>
      <c r="F860" s="18" t="s">
        <v>37942</v>
      </c>
      <c r="G860" s="8" t="s">
        <v>39985</v>
      </c>
      <c r="H860" s="8" t="s">
        <v>39985</v>
      </c>
      <c r="I860" s="24" t="s">
        <v>38635</v>
      </c>
      <c r="J860" s="8" t="s">
        <v>40018</v>
      </c>
    </row>
    <row r="861" spans="1:10" ht="60.75" x14ac:dyDescent="0.35">
      <c r="A861" s="14">
        <v>856</v>
      </c>
      <c r="B861" s="16" t="s">
        <v>26925</v>
      </c>
      <c r="C861" s="8" t="s">
        <v>38633</v>
      </c>
      <c r="D861" s="19">
        <v>6600</v>
      </c>
      <c r="E861" s="19">
        <v>6600</v>
      </c>
      <c r="F861" s="18" t="s">
        <v>37942</v>
      </c>
      <c r="G861" s="8" t="s">
        <v>39986</v>
      </c>
      <c r="H861" s="8" t="s">
        <v>39986</v>
      </c>
      <c r="I861" s="24" t="s">
        <v>38635</v>
      </c>
      <c r="J861" s="8" t="s">
        <v>40019</v>
      </c>
    </row>
    <row r="862" spans="1:10" ht="81" x14ac:dyDescent="0.35">
      <c r="A862" s="29">
        <v>857</v>
      </c>
      <c r="B862" s="16" t="s">
        <v>21661</v>
      </c>
      <c r="C862" s="8" t="s">
        <v>38633</v>
      </c>
      <c r="D862" s="19">
        <v>10000</v>
      </c>
      <c r="E862" s="19">
        <v>10000</v>
      </c>
      <c r="F862" s="18" t="s">
        <v>37942</v>
      </c>
      <c r="G862" s="8" t="s">
        <v>39987</v>
      </c>
      <c r="H862" s="8" t="s">
        <v>39987</v>
      </c>
      <c r="I862" s="24" t="s">
        <v>38635</v>
      </c>
      <c r="J862" s="8" t="s">
        <v>40020</v>
      </c>
    </row>
    <row r="863" spans="1:10" ht="60.75" x14ac:dyDescent="0.35">
      <c r="A863" s="14">
        <v>858</v>
      </c>
      <c r="B863" s="16" t="s">
        <v>39988</v>
      </c>
      <c r="C863" s="8" t="s">
        <v>38633</v>
      </c>
      <c r="D863" s="19">
        <v>12618</v>
      </c>
      <c r="E863" s="19">
        <v>12618</v>
      </c>
      <c r="F863" s="18" t="s">
        <v>37942</v>
      </c>
      <c r="G863" s="8" t="s">
        <v>39989</v>
      </c>
      <c r="H863" s="8" t="s">
        <v>39989</v>
      </c>
      <c r="I863" s="24" t="s">
        <v>38635</v>
      </c>
      <c r="J863" s="8" t="s">
        <v>40021</v>
      </c>
    </row>
    <row r="864" spans="1:10" ht="60.75" x14ac:dyDescent="0.35">
      <c r="A864" s="29">
        <v>859</v>
      </c>
      <c r="B864" s="16" t="s">
        <v>21661</v>
      </c>
      <c r="C864" s="8" t="s">
        <v>38633</v>
      </c>
      <c r="D864" s="19">
        <v>4470</v>
      </c>
      <c r="E864" s="19">
        <v>4470</v>
      </c>
      <c r="F864" s="18" t="s">
        <v>37942</v>
      </c>
      <c r="G864" s="8" t="s">
        <v>39990</v>
      </c>
      <c r="H864" s="8" t="s">
        <v>39990</v>
      </c>
      <c r="I864" s="24" t="s">
        <v>38635</v>
      </c>
      <c r="J864" s="8" t="s">
        <v>40022</v>
      </c>
    </row>
    <row r="865" spans="1:10" ht="60.75" x14ac:dyDescent="0.35">
      <c r="A865" s="14">
        <v>860</v>
      </c>
      <c r="B865" s="16" t="s">
        <v>140</v>
      </c>
      <c r="C865" s="8" t="s">
        <v>38633</v>
      </c>
      <c r="D865" s="19">
        <v>64874.1</v>
      </c>
      <c r="E865" s="19">
        <v>64874.1</v>
      </c>
      <c r="F865" s="18" t="s">
        <v>37942</v>
      </c>
      <c r="G865" s="8" t="s">
        <v>39991</v>
      </c>
      <c r="H865" s="8" t="s">
        <v>39991</v>
      </c>
      <c r="I865" s="24" t="s">
        <v>38635</v>
      </c>
      <c r="J865" s="8" t="s">
        <v>40023</v>
      </c>
    </row>
    <row r="866" spans="1:10" ht="60.75" x14ac:dyDescent="0.35">
      <c r="A866" s="29">
        <v>861</v>
      </c>
      <c r="B866" s="16" t="s">
        <v>39798</v>
      </c>
      <c r="C866" s="8" t="s">
        <v>38633</v>
      </c>
      <c r="D866" s="19">
        <v>18275.599999999999</v>
      </c>
      <c r="E866" s="19">
        <v>18275.599999999999</v>
      </c>
      <c r="F866" s="18" t="s">
        <v>37942</v>
      </c>
      <c r="G866" s="8" t="s">
        <v>39992</v>
      </c>
      <c r="H866" s="8" t="s">
        <v>39992</v>
      </c>
      <c r="I866" s="24" t="s">
        <v>38635</v>
      </c>
      <c r="J866" s="8" t="s">
        <v>40024</v>
      </c>
    </row>
    <row r="867" spans="1:10" ht="81" x14ac:dyDescent="0.35">
      <c r="A867" s="14">
        <v>862</v>
      </c>
      <c r="B867" s="16" t="s">
        <v>39993</v>
      </c>
      <c r="C867" s="8" t="s">
        <v>38633</v>
      </c>
      <c r="D867" s="19">
        <v>257752</v>
      </c>
      <c r="E867" s="19">
        <v>258652</v>
      </c>
      <c r="F867" s="18" t="s">
        <v>37942</v>
      </c>
      <c r="G867" s="8" t="s">
        <v>39994</v>
      </c>
      <c r="H867" s="8" t="s">
        <v>39994</v>
      </c>
      <c r="I867" s="24" t="s">
        <v>38635</v>
      </c>
      <c r="J867" s="8" t="s">
        <v>40025</v>
      </c>
    </row>
    <row r="868" spans="1:10" ht="60.75" x14ac:dyDescent="0.35">
      <c r="A868" s="29">
        <v>863</v>
      </c>
      <c r="B868" s="16" t="s">
        <v>26925</v>
      </c>
      <c r="C868" s="8" t="s">
        <v>38633</v>
      </c>
      <c r="D868" s="19">
        <v>20544</v>
      </c>
      <c r="E868" s="19">
        <v>20544</v>
      </c>
      <c r="F868" s="18" t="s">
        <v>37942</v>
      </c>
      <c r="G868" s="8" t="s">
        <v>39995</v>
      </c>
      <c r="H868" s="8" t="s">
        <v>39995</v>
      </c>
      <c r="I868" s="24" t="s">
        <v>38635</v>
      </c>
      <c r="J868" s="8" t="s">
        <v>40026</v>
      </c>
    </row>
    <row r="869" spans="1:10" ht="81" x14ac:dyDescent="0.35">
      <c r="A869" s="14">
        <v>864</v>
      </c>
      <c r="B869" s="108" t="s">
        <v>43569</v>
      </c>
      <c r="C869" s="8" t="s">
        <v>42281</v>
      </c>
      <c r="D869" s="139">
        <v>5992</v>
      </c>
      <c r="E869" s="139">
        <v>5992</v>
      </c>
      <c r="F869" s="14" t="s">
        <v>37942</v>
      </c>
      <c r="G869" s="8" t="s">
        <v>43570</v>
      </c>
      <c r="H869" s="8" t="s">
        <v>43570</v>
      </c>
      <c r="I869" s="121" t="s">
        <v>972</v>
      </c>
      <c r="J869" s="8" t="s">
        <v>43571</v>
      </c>
    </row>
    <row r="870" spans="1:10" ht="101.25" x14ac:dyDescent="0.35">
      <c r="A870" s="29">
        <v>865</v>
      </c>
      <c r="B870" s="108" t="s">
        <v>43572</v>
      </c>
      <c r="C870" s="8" t="s">
        <v>42281</v>
      </c>
      <c r="D870" s="139">
        <v>86670</v>
      </c>
      <c r="E870" s="139">
        <v>235400</v>
      </c>
      <c r="F870" s="14" t="s">
        <v>37942</v>
      </c>
      <c r="G870" s="8" t="s">
        <v>43573</v>
      </c>
      <c r="H870" s="8" t="s">
        <v>43573</v>
      </c>
      <c r="I870" s="121" t="s">
        <v>972</v>
      </c>
      <c r="J870" s="8" t="s">
        <v>43574</v>
      </c>
    </row>
    <row r="871" spans="1:10" ht="101.25" x14ac:dyDescent="0.35">
      <c r="A871" s="14">
        <v>866</v>
      </c>
      <c r="B871" s="108" t="s">
        <v>43575</v>
      </c>
      <c r="C871" s="8" t="s">
        <v>42281</v>
      </c>
      <c r="D871" s="139">
        <v>13000</v>
      </c>
      <c r="E871" s="139">
        <v>13000</v>
      </c>
      <c r="F871" s="14" t="s">
        <v>37942</v>
      </c>
      <c r="G871" s="8" t="s">
        <v>43576</v>
      </c>
      <c r="H871" s="8" t="s">
        <v>43576</v>
      </c>
      <c r="I871" s="121" t="s">
        <v>972</v>
      </c>
      <c r="J871" s="8" t="s">
        <v>43577</v>
      </c>
    </row>
    <row r="872" spans="1:10" ht="101.25" x14ac:dyDescent="0.35">
      <c r="A872" s="29">
        <v>867</v>
      </c>
      <c r="B872" s="108" t="s">
        <v>43578</v>
      </c>
      <c r="C872" s="8" t="s">
        <v>42281</v>
      </c>
      <c r="D872" s="139">
        <v>7276</v>
      </c>
      <c r="E872" s="139">
        <v>7276</v>
      </c>
      <c r="F872" s="14" t="s">
        <v>37942</v>
      </c>
      <c r="G872" s="8" t="s">
        <v>43579</v>
      </c>
      <c r="H872" s="8" t="s">
        <v>43579</v>
      </c>
      <c r="I872" s="121" t="s">
        <v>972</v>
      </c>
      <c r="J872" s="8" t="s">
        <v>43580</v>
      </c>
    </row>
    <row r="873" spans="1:10" ht="101.25" x14ac:dyDescent="0.35">
      <c r="A873" s="14">
        <v>868</v>
      </c>
      <c r="B873" s="108" t="s">
        <v>43581</v>
      </c>
      <c r="C873" s="8" t="s">
        <v>42281</v>
      </c>
      <c r="D873" s="139">
        <v>37985</v>
      </c>
      <c r="E873" s="139">
        <v>38037.5</v>
      </c>
      <c r="F873" s="14" t="s">
        <v>37942</v>
      </c>
      <c r="G873" s="8" t="s">
        <v>43582</v>
      </c>
      <c r="H873" s="8" t="s">
        <v>43582</v>
      </c>
      <c r="I873" s="121" t="s">
        <v>972</v>
      </c>
      <c r="J873" s="8" t="s">
        <v>43583</v>
      </c>
    </row>
    <row r="874" spans="1:10" ht="101.25" x14ac:dyDescent="0.35">
      <c r="A874" s="29">
        <v>869</v>
      </c>
      <c r="B874" s="108" t="s">
        <v>43584</v>
      </c>
      <c r="C874" s="8" t="s">
        <v>42281</v>
      </c>
      <c r="D874" s="139">
        <v>6500</v>
      </c>
      <c r="E874" s="139">
        <v>6500</v>
      </c>
      <c r="F874" s="14" t="s">
        <v>37942</v>
      </c>
      <c r="G874" s="8" t="s">
        <v>43585</v>
      </c>
      <c r="H874" s="8" t="s">
        <v>43585</v>
      </c>
      <c r="I874" s="121" t="s">
        <v>972</v>
      </c>
      <c r="J874" s="8" t="s">
        <v>43586</v>
      </c>
    </row>
    <row r="875" spans="1:10" ht="101.25" x14ac:dyDescent="0.35">
      <c r="A875" s="14">
        <v>870</v>
      </c>
      <c r="B875" s="108" t="s">
        <v>43587</v>
      </c>
      <c r="C875" s="8" t="s">
        <v>42281</v>
      </c>
      <c r="D875" s="139">
        <v>11984</v>
      </c>
      <c r="E875" s="139">
        <v>12000</v>
      </c>
      <c r="F875" s="14" t="s">
        <v>37942</v>
      </c>
      <c r="G875" s="8" t="s">
        <v>43588</v>
      </c>
      <c r="H875" s="8" t="s">
        <v>43588</v>
      </c>
      <c r="I875" s="121" t="s">
        <v>972</v>
      </c>
      <c r="J875" s="8" t="s">
        <v>43589</v>
      </c>
    </row>
    <row r="876" spans="1:10" ht="81" x14ac:dyDescent="0.35">
      <c r="A876" s="29">
        <v>871</v>
      </c>
      <c r="B876" s="108" t="s">
        <v>43590</v>
      </c>
      <c r="C876" s="8" t="s">
        <v>42281</v>
      </c>
      <c r="D876" s="139">
        <v>13400</v>
      </c>
      <c r="E876" s="139">
        <v>22000</v>
      </c>
      <c r="F876" s="14" t="s">
        <v>37942</v>
      </c>
      <c r="G876" s="8" t="s">
        <v>43591</v>
      </c>
      <c r="H876" s="8" t="s">
        <v>43591</v>
      </c>
      <c r="I876" s="121" t="s">
        <v>972</v>
      </c>
      <c r="J876" s="8" t="s">
        <v>43592</v>
      </c>
    </row>
    <row r="877" spans="1:10" ht="60.75" x14ac:dyDescent="0.35">
      <c r="A877" s="14">
        <v>872</v>
      </c>
      <c r="B877" s="108" t="s">
        <v>43593</v>
      </c>
      <c r="C877" s="8" t="s">
        <v>42281</v>
      </c>
      <c r="D877" s="139">
        <v>7000</v>
      </c>
      <c r="E877" s="139">
        <v>7032.4</v>
      </c>
      <c r="F877" s="14" t="s">
        <v>37942</v>
      </c>
      <c r="G877" s="8" t="s">
        <v>43594</v>
      </c>
      <c r="H877" s="8" t="s">
        <v>43594</v>
      </c>
      <c r="I877" s="121" t="s">
        <v>972</v>
      </c>
      <c r="J877" s="8" t="s">
        <v>43595</v>
      </c>
    </row>
    <row r="878" spans="1:10" ht="162" x14ac:dyDescent="0.35">
      <c r="A878" s="29">
        <v>873</v>
      </c>
      <c r="B878" s="108" t="s">
        <v>43596</v>
      </c>
      <c r="C878" s="8" t="s">
        <v>42281</v>
      </c>
      <c r="D878" s="139">
        <v>12058.9</v>
      </c>
      <c r="E878" s="139">
        <v>12060</v>
      </c>
      <c r="F878" s="14" t="s">
        <v>37942</v>
      </c>
      <c r="G878" s="8" t="s">
        <v>43597</v>
      </c>
      <c r="H878" s="8" t="s">
        <v>43597</v>
      </c>
      <c r="I878" s="121" t="s">
        <v>972</v>
      </c>
      <c r="J878" s="8" t="s">
        <v>43598</v>
      </c>
    </row>
    <row r="879" spans="1:10" ht="141.75" x14ac:dyDescent="0.35">
      <c r="A879" s="14">
        <v>874</v>
      </c>
      <c r="B879" s="108" t="s">
        <v>43599</v>
      </c>
      <c r="C879" s="8" t="s">
        <v>42281</v>
      </c>
      <c r="D879" s="139">
        <v>20490.5</v>
      </c>
      <c r="E879" s="139">
        <v>20490.5</v>
      </c>
      <c r="F879" s="14" t="s">
        <v>37942</v>
      </c>
      <c r="G879" s="8" t="s">
        <v>43600</v>
      </c>
      <c r="H879" s="8" t="s">
        <v>43600</v>
      </c>
      <c r="I879" s="121" t="s">
        <v>972</v>
      </c>
      <c r="J879" s="8" t="s">
        <v>43601</v>
      </c>
    </row>
    <row r="880" spans="1:10" ht="101.25" x14ac:dyDescent="0.35">
      <c r="A880" s="29">
        <v>875</v>
      </c>
      <c r="B880" s="108" t="s">
        <v>43602</v>
      </c>
      <c r="C880" s="8" t="s">
        <v>42281</v>
      </c>
      <c r="D880" s="139">
        <v>17120</v>
      </c>
      <c r="E880" s="139">
        <v>33000</v>
      </c>
      <c r="F880" s="14" t="s">
        <v>37942</v>
      </c>
      <c r="G880" s="8" t="s">
        <v>43603</v>
      </c>
      <c r="H880" s="8" t="s">
        <v>43603</v>
      </c>
      <c r="I880" s="121" t="s">
        <v>972</v>
      </c>
      <c r="J880" s="8" t="s">
        <v>43604</v>
      </c>
    </row>
    <row r="881" spans="1:10" ht="121.5" x14ac:dyDescent="0.35">
      <c r="A881" s="14">
        <v>876</v>
      </c>
      <c r="B881" s="108" t="s">
        <v>43605</v>
      </c>
      <c r="C881" s="8" t="s">
        <v>42281</v>
      </c>
      <c r="D881" s="139">
        <v>34995</v>
      </c>
      <c r="E881" s="139">
        <v>34995</v>
      </c>
      <c r="F881" s="14" t="s">
        <v>37942</v>
      </c>
      <c r="G881" s="8" t="s">
        <v>43606</v>
      </c>
      <c r="H881" s="8" t="s">
        <v>43606</v>
      </c>
      <c r="I881" s="121" t="s">
        <v>972</v>
      </c>
      <c r="J881" s="8" t="s">
        <v>43607</v>
      </c>
    </row>
    <row r="882" spans="1:10" ht="60.75" x14ac:dyDescent="0.35">
      <c r="A882" s="29">
        <v>877</v>
      </c>
      <c r="B882" s="108" t="s">
        <v>43608</v>
      </c>
      <c r="C882" s="8" t="s">
        <v>42281</v>
      </c>
      <c r="D882" s="139">
        <v>11128</v>
      </c>
      <c r="E882" s="139">
        <v>30000</v>
      </c>
      <c r="F882" s="14" t="s">
        <v>37942</v>
      </c>
      <c r="G882" s="8" t="s">
        <v>43609</v>
      </c>
      <c r="H882" s="8" t="s">
        <v>43609</v>
      </c>
      <c r="I882" s="121" t="s">
        <v>972</v>
      </c>
      <c r="J882" s="8" t="s">
        <v>43610</v>
      </c>
    </row>
    <row r="883" spans="1:10" ht="60.75" x14ac:dyDescent="0.35">
      <c r="A883" s="14">
        <v>878</v>
      </c>
      <c r="B883" s="108" t="s">
        <v>42644</v>
      </c>
      <c r="C883" s="8" t="s">
        <v>42281</v>
      </c>
      <c r="D883" s="139">
        <v>16900</v>
      </c>
      <c r="E883" s="139">
        <v>16937.7</v>
      </c>
      <c r="F883" s="14" t="s">
        <v>37942</v>
      </c>
      <c r="G883" s="8" t="s">
        <v>43611</v>
      </c>
      <c r="H883" s="8" t="s">
        <v>43611</v>
      </c>
      <c r="I883" s="121" t="s">
        <v>972</v>
      </c>
      <c r="J883" s="8" t="s">
        <v>43612</v>
      </c>
    </row>
    <row r="884" spans="1:10" ht="60.75" x14ac:dyDescent="0.35">
      <c r="A884" s="29">
        <v>879</v>
      </c>
      <c r="B884" s="108" t="s">
        <v>42386</v>
      </c>
      <c r="C884" s="8" t="s">
        <v>42281</v>
      </c>
      <c r="D884" s="139">
        <v>8595</v>
      </c>
      <c r="E884" s="139">
        <v>14545</v>
      </c>
      <c r="F884" s="14" t="s">
        <v>37942</v>
      </c>
      <c r="G884" s="8" t="s">
        <v>43613</v>
      </c>
      <c r="H884" s="8" t="s">
        <v>43613</v>
      </c>
      <c r="I884" s="121" t="s">
        <v>972</v>
      </c>
      <c r="J884" s="8" t="s">
        <v>43614</v>
      </c>
    </row>
    <row r="885" spans="1:10" ht="81" x14ac:dyDescent="0.35">
      <c r="A885" s="14">
        <v>880</v>
      </c>
      <c r="B885" s="108" t="s">
        <v>43615</v>
      </c>
      <c r="C885" s="8" t="s">
        <v>42281</v>
      </c>
      <c r="D885" s="139">
        <v>14980</v>
      </c>
      <c r="E885" s="139">
        <v>14980</v>
      </c>
      <c r="F885" s="14" t="s">
        <v>37942</v>
      </c>
      <c r="G885" s="8" t="s">
        <v>43616</v>
      </c>
      <c r="H885" s="8" t="s">
        <v>43616</v>
      </c>
      <c r="I885" s="121" t="s">
        <v>972</v>
      </c>
      <c r="J885" s="8" t="s">
        <v>43617</v>
      </c>
    </row>
    <row r="886" spans="1:10" ht="60.75" x14ac:dyDescent="0.35">
      <c r="A886" s="29">
        <v>881</v>
      </c>
      <c r="B886" s="108" t="s">
        <v>43618</v>
      </c>
      <c r="C886" s="8" t="s">
        <v>42281</v>
      </c>
      <c r="D886" s="139">
        <v>8670</v>
      </c>
      <c r="E886" s="139">
        <v>10620</v>
      </c>
      <c r="F886" s="14" t="s">
        <v>37942</v>
      </c>
      <c r="G886" s="8" t="s">
        <v>43619</v>
      </c>
      <c r="H886" s="8" t="s">
        <v>43619</v>
      </c>
      <c r="I886" s="121" t="s">
        <v>972</v>
      </c>
      <c r="J886" s="8" t="s">
        <v>43620</v>
      </c>
    </row>
    <row r="887" spans="1:10" ht="60.75" x14ac:dyDescent="0.35">
      <c r="A887" s="14">
        <v>882</v>
      </c>
      <c r="B887" s="108" t="s">
        <v>42386</v>
      </c>
      <c r="C887" s="8" t="s">
        <v>42281</v>
      </c>
      <c r="D887" s="139">
        <v>10787</v>
      </c>
      <c r="E887" s="139">
        <v>11406.2</v>
      </c>
      <c r="F887" s="14" t="s">
        <v>37942</v>
      </c>
      <c r="G887" s="8" t="s">
        <v>43621</v>
      </c>
      <c r="H887" s="8" t="s">
        <v>43621</v>
      </c>
      <c r="I887" s="121" t="s">
        <v>972</v>
      </c>
      <c r="J887" s="8" t="s">
        <v>43622</v>
      </c>
    </row>
    <row r="888" spans="1:10" ht="60.75" x14ac:dyDescent="0.35">
      <c r="A888" s="29">
        <v>883</v>
      </c>
      <c r="B888" s="108" t="s">
        <v>42386</v>
      </c>
      <c r="C888" s="8" t="s">
        <v>42281</v>
      </c>
      <c r="D888" s="139">
        <v>12600</v>
      </c>
      <c r="E888" s="139">
        <v>12720</v>
      </c>
      <c r="F888" s="14" t="s">
        <v>37942</v>
      </c>
      <c r="G888" s="8" t="s">
        <v>43623</v>
      </c>
      <c r="H888" s="8" t="s">
        <v>43623</v>
      </c>
      <c r="I888" s="121" t="s">
        <v>972</v>
      </c>
      <c r="J888" s="8" t="s">
        <v>43624</v>
      </c>
    </row>
    <row r="889" spans="1:10" ht="81" x14ac:dyDescent="0.35">
      <c r="A889" s="14">
        <v>884</v>
      </c>
      <c r="B889" s="108" t="s">
        <v>43625</v>
      </c>
      <c r="C889" s="8" t="s">
        <v>42281</v>
      </c>
      <c r="D889" s="139">
        <v>12840</v>
      </c>
      <c r="E889" s="139">
        <v>34989</v>
      </c>
      <c r="F889" s="14" t="s">
        <v>37942</v>
      </c>
      <c r="G889" s="8" t="s">
        <v>43230</v>
      </c>
      <c r="H889" s="8" t="s">
        <v>43230</v>
      </c>
      <c r="I889" s="121" t="s">
        <v>972</v>
      </c>
      <c r="J889" s="8" t="s">
        <v>43626</v>
      </c>
    </row>
    <row r="890" spans="1:10" ht="101.25" x14ac:dyDescent="0.35">
      <c r="A890" s="29">
        <v>885</v>
      </c>
      <c r="B890" s="108" t="s">
        <v>43627</v>
      </c>
      <c r="C890" s="8" t="s">
        <v>42281</v>
      </c>
      <c r="D890" s="139">
        <v>12240</v>
      </c>
      <c r="E890" s="139">
        <v>12240</v>
      </c>
      <c r="F890" s="14" t="s">
        <v>37942</v>
      </c>
      <c r="G890" s="8" t="s">
        <v>43628</v>
      </c>
      <c r="H890" s="8" t="s">
        <v>43628</v>
      </c>
      <c r="I890" s="121" t="s">
        <v>972</v>
      </c>
      <c r="J890" s="8" t="s">
        <v>43629</v>
      </c>
    </row>
    <row r="891" spans="1:10" ht="60.75" x14ac:dyDescent="0.35">
      <c r="A891" s="14">
        <v>886</v>
      </c>
      <c r="B891" s="108" t="s">
        <v>42644</v>
      </c>
      <c r="C891" s="8" t="s">
        <v>42281</v>
      </c>
      <c r="D891" s="139">
        <v>5050</v>
      </c>
      <c r="E891" s="139">
        <v>6223.5</v>
      </c>
      <c r="F891" s="14" t="s">
        <v>37942</v>
      </c>
      <c r="G891" s="8" t="s">
        <v>43630</v>
      </c>
      <c r="H891" s="8" t="s">
        <v>43630</v>
      </c>
      <c r="I891" s="121" t="s">
        <v>972</v>
      </c>
      <c r="J891" s="8" t="s">
        <v>43631</v>
      </c>
    </row>
    <row r="892" spans="1:10" ht="81" x14ac:dyDescent="0.35">
      <c r="A892" s="29">
        <v>887</v>
      </c>
      <c r="B892" s="108" t="s">
        <v>43632</v>
      </c>
      <c r="C892" s="8" t="s">
        <v>42281</v>
      </c>
      <c r="D892" s="139">
        <v>12390.6</v>
      </c>
      <c r="E892" s="139">
        <v>12400</v>
      </c>
      <c r="F892" s="14" t="s">
        <v>37942</v>
      </c>
      <c r="G892" s="8" t="s">
        <v>43633</v>
      </c>
      <c r="H892" s="8" t="s">
        <v>43633</v>
      </c>
      <c r="I892" s="121" t="s">
        <v>972</v>
      </c>
      <c r="J892" s="8" t="s">
        <v>43634</v>
      </c>
    </row>
    <row r="893" spans="1:10" ht="60.75" x14ac:dyDescent="0.35">
      <c r="A893" s="14">
        <v>888</v>
      </c>
      <c r="B893" s="108" t="s">
        <v>42386</v>
      </c>
      <c r="C893" s="8" t="s">
        <v>42281</v>
      </c>
      <c r="D893" s="139">
        <v>55050</v>
      </c>
      <c r="E893" s="139">
        <v>121650</v>
      </c>
      <c r="F893" s="14" t="s">
        <v>37942</v>
      </c>
      <c r="G893" s="8" t="s">
        <v>43635</v>
      </c>
      <c r="H893" s="8" t="s">
        <v>43635</v>
      </c>
      <c r="I893" s="121" t="s">
        <v>972</v>
      </c>
      <c r="J893" s="8" t="s">
        <v>43636</v>
      </c>
    </row>
    <row r="894" spans="1:10" ht="60.75" x14ac:dyDescent="0.35">
      <c r="A894" s="29">
        <v>889</v>
      </c>
      <c r="B894" s="108" t="s">
        <v>42353</v>
      </c>
      <c r="C894" s="8" t="s">
        <v>42281</v>
      </c>
      <c r="D894" s="139">
        <v>14700</v>
      </c>
      <c r="E894" s="139">
        <v>14700</v>
      </c>
      <c r="F894" s="14" t="s">
        <v>37942</v>
      </c>
      <c r="G894" s="8" t="s">
        <v>43637</v>
      </c>
      <c r="H894" s="8" t="s">
        <v>43637</v>
      </c>
      <c r="I894" s="121" t="s">
        <v>972</v>
      </c>
      <c r="J894" s="8" t="s">
        <v>43638</v>
      </c>
    </row>
    <row r="895" spans="1:10" ht="81" x14ac:dyDescent="0.35">
      <c r="A895" s="14">
        <v>890</v>
      </c>
      <c r="B895" s="108" t="s">
        <v>43639</v>
      </c>
      <c r="C895" s="8" t="s">
        <v>42281</v>
      </c>
      <c r="D895" s="139">
        <v>26410</v>
      </c>
      <c r="E895" s="139">
        <v>26410</v>
      </c>
      <c r="F895" s="14" t="s">
        <v>37942</v>
      </c>
      <c r="G895" s="8" t="s">
        <v>43640</v>
      </c>
      <c r="H895" s="8" t="s">
        <v>43640</v>
      </c>
      <c r="I895" s="121" t="s">
        <v>972</v>
      </c>
      <c r="J895" s="8" t="s">
        <v>43641</v>
      </c>
    </row>
    <row r="896" spans="1:10" ht="60.75" x14ac:dyDescent="0.35">
      <c r="A896" s="29">
        <v>891</v>
      </c>
      <c r="B896" s="108" t="s">
        <v>42415</v>
      </c>
      <c r="C896" s="8" t="s">
        <v>42281</v>
      </c>
      <c r="D896" s="139">
        <v>182627.6</v>
      </c>
      <c r="E896" s="139">
        <v>182627.6</v>
      </c>
      <c r="F896" s="14" t="s">
        <v>37942</v>
      </c>
      <c r="G896" s="8" t="s">
        <v>43642</v>
      </c>
      <c r="H896" s="8" t="s">
        <v>43642</v>
      </c>
      <c r="I896" s="121" t="s">
        <v>972</v>
      </c>
      <c r="J896" s="8" t="s">
        <v>43643</v>
      </c>
    </row>
    <row r="897" spans="1:10" ht="60.75" x14ac:dyDescent="0.35">
      <c r="A897" s="14">
        <v>892</v>
      </c>
      <c r="B897" s="108" t="s">
        <v>42461</v>
      </c>
      <c r="C897" s="8" t="s">
        <v>42281</v>
      </c>
      <c r="D897" s="139">
        <v>70450</v>
      </c>
      <c r="E897" s="139">
        <v>70450</v>
      </c>
      <c r="F897" s="14" t="s">
        <v>37942</v>
      </c>
      <c r="G897" s="8" t="s">
        <v>43644</v>
      </c>
      <c r="H897" s="8" t="s">
        <v>43644</v>
      </c>
      <c r="I897" s="121" t="s">
        <v>972</v>
      </c>
      <c r="J897" s="8" t="s">
        <v>43645</v>
      </c>
    </row>
    <row r="898" spans="1:10" ht="60.75" x14ac:dyDescent="0.35">
      <c r="A898" s="29">
        <v>893</v>
      </c>
      <c r="B898" s="108" t="s">
        <v>42391</v>
      </c>
      <c r="C898" s="8" t="s">
        <v>42281</v>
      </c>
      <c r="D898" s="139">
        <v>9900</v>
      </c>
      <c r="E898" s="139">
        <v>9900</v>
      </c>
      <c r="F898" s="14" t="s">
        <v>37942</v>
      </c>
      <c r="G898" s="8" t="s">
        <v>43646</v>
      </c>
      <c r="H898" s="8" t="s">
        <v>43646</v>
      </c>
      <c r="I898" s="121" t="s">
        <v>972</v>
      </c>
      <c r="J898" s="8" t="s">
        <v>43647</v>
      </c>
    </row>
    <row r="899" spans="1:10" ht="141.75" x14ac:dyDescent="0.35">
      <c r="A899" s="14">
        <v>894</v>
      </c>
      <c r="B899" s="108" t="s">
        <v>43648</v>
      </c>
      <c r="C899" s="8" t="s">
        <v>42281</v>
      </c>
      <c r="D899" s="139">
        <v>410880</v>
      </c>
      <c r="E899" s="139">
        <v>410880</v>
      </c>
      <c r="F899" s="14" t="s">
        <v>37942</v>
      </c>
      <c r="G899" s="8" t="s">
        <v>42363</v>
      </c>
      <c r="H899" s="8" t="s">
        <v>42363</v>
      </c>
      <c r="I899" s="121" t="s">
        <v>972</v>
      </c>
      <c r="J899" s="8" t="s">
        <v>43649</v>
      </c>
    </row>
    <row r="900" spans="1:10" ht="101.25" x14ac:dyDescent="0.35">
      <c r="A900" s="29">
        <v>895</v>
      </c>
      <c r="B900" s="108" t="s">
        <v>43650</v>
      </c>
      <c r="C900" s="8" t="s">
        <v>42281</v>
      </c>
      <c r="D900" s="139">
        <v>161784</v>
      </c>
      <c r="E900" s="139">
        <v>165636</v>
      </c>
      <c r="F900" s="14" t="s">
        <v>37942</v>
      </c>
      <c r="G900" s="8" t="s">
        <v>43651</v>
      </c>
      <c r="H900" s="8" t="s">
        <v>43651</v>
      </c>
      <c r="I900" s="121" t="s">
        <v>972</v>
      </c>
      <c r="J900" s="8" t="s">
        <v>43652</v>
      </c>
    </row>
    <row r="901" spans="1:10" ht="60.75" x14ac:dyDescent="0.35">
      <c r="A901" s="14">
        <v>896</v>
      </c>
      <c r="B901" s="108" t="s">
        <v>42386</v>
      </c>
      <c r="C901" s="8" t="s">
        <v>42281</v>
      </c>
      <c r="D901" s="139">
        <v>16633.150000000001</v>
      </c>
      <c r="E901" s="139">
        <v>16641</v>
      </c>
      <c r="F901" s="14" t="s">
        <v>37942</v>
      </c>
      <c r="G901" s="8" t="s">
        <v>43653</v>
      </c>
      <c r="H901" s="8" t="s">
        <v>43653</v>
      </c>
      <c r="I901" s="121" t="s">
        <v>972</v>
      </c>
      <c r="J901" s="8" t="s">
        <v>43654</v>
      </c>
    </row>
    <row r="902" spans="1:10" ht="101.25" x14ac:dyDescent="0.35">
      <c r="A902" s="29">
        <v>897</v>
      </c>
      <c r="B902" s="108" t="s">
        <v>43655</v>
      </c>
      <c r="C902" s="8" t="s">
        <v>42281</v>
      </c>
      <c r="D902" s="139">
        <v>48000</v>
      </c>
      <c r="E902" s="139">
        <v>106950</v>
      </c>
      <c r="F902" s="14" t="s">
        <v>37942</v>
      </c>
      <c r="G902" s="8" t="s">
        <v>43518</v>
      </c>
      <c r="H902" s="8" t="s">
        <v>43518</v>
      </c>
      <c r="I902" s="121" t="s">
        <v>972</v>
      </c>
      <c r="J902" s="8" t="s">
        <v>43656</v>
      </c>
    </row>
    <row r="903" spans="1:10" ht="60.75" x14ac:dyDescent="0.35">
      <c r="A903" s="14">
        <v>898</v>
      </c>
      <c r="B903" s="16" t="s">
        <v>39669</v>
      </c>
      <c r="C903" s="8" t="s">
        <v>38633</v>
      </c>
      <c r="D903" s="19">
        <v>27000</v>
      </c>
      <c r="E903" s="19">
        <v>27000</v>
      </c>
      <c r="F903" s="18" t="s">
        <v>37942</v>
      </c>
      <c r="G903" s="8" t="s">
        <v>39996</v>
      </c>
      <c r="H903" s="8" t="s">
        <v>39996</v>
      </c>
      <c r="I903" s="24" t="s">
        <v>38635</v>
      </c>
      <c r="J903" s="8" t="s">
        <v>40027</v>
      </c>
    </row>
    <row r="904" spans="1:10" ht="60.75" x14ac:dyDescent="0.35">
      <c r="A904" s="29">
        <v>899</v>
      </c>
      <c r="B904" s="16" t="s">
        <v>644</v>
      </c>
      <c r="C904" s="8" t="s">
        <v>38633</v>
      </c>
      <c r="D904" s="19">
        <v>5103.8999999999996</v>
      </c>
      <c r="E904" s="19">
        <v>5103.8999999999996</v>
      </c>
      <c r="F904" s="18" t="s">
        <v>37942</v>
      </c>
      <c r="G904" s="8" t="s">
        <v>39997</v>
      </c>
      <c r="H904" s="8" t="s">
        <v>39997</v>
      </c>
      <c r="I904" s="24" t="s">
        <v>38635</v>
      </c>
      <c r="J904" s="8" t="s">
        <v>40028</v>
      </c>
    </row>
    <row r="905" spans="1:10" ht="60.75" x14ac:dyDescent="0.35">
      <c r="A905" s="14">
        <v>900</v>
      </c>
      <c r="B905" s="16" t="s">
        <v>26925</v>
      </c>
      <c r="C905" s="8" t="s">
        <v>38633</v>
      </c>
      <c r="D905" s="19">
        <v>10000</v>
      </c>
      <c r="E905" s="19">
        <v>10000</v>
      </c>
      <c r="F905" s="18" t="s">
        <v>37942</v>
      </c>
      <c r="G905" s="8" t="s">
        <v>39998</v>
      </c>
      <c r="H905" s="8" t="s">
        <v>39998</v>
      </c>
      <c r="I905" s="24" t="s">
        <v>38635</v>
      </c>
      <c r="J905" s="8" t="s">
        <v>40029</v>
      </c>
    </row>
    <row r="906" spans="1:10" ht="60.75" x14ac:dyDescent="0.35">
      <c r="A906" s="29">
        <v>901</v>
      </c>
      <c r="B906" s="396" t="s">
        <v>38165</v>
      </c>
      <c r="C906" s="91" t="s">
        <v>36749</v>
      </c>
      <c r="D906" s="397">
        <v>34855.25</v>
      </c>
      <c r="E906" s="397">
        <f t="shared" si="14"/>
        <v>34855.25</v>
      </c>
      <c r="F906" s="91" t="s">
        <v>33</v>
      </c>
      <c r="G906" s="91" t="s">
        <v>38309</v>
      </c>
      <c r="H906" s="91" t="str">
        <f t="shared" si="15"/>
        <v>ห้างหุ้นส่วนจำกัด วอร์ด เมดิก 34,855.25 บาท</v>
      </c>
      <c r="I906" s="91" t="s">
        <v>38260</v>
      </c>
      <c r="J906" s="91" t="s">
        <v>38311</v>
      </c>
    </row>
    <row r="907" spans="1:10" ht="141.75" x14ac:dyDescent="0.35">
      <c r="A907" s="14">
        <v>902</v>
      </c>
      <c r="B907" s="16" t="s">
        <v>36575</v>
      </c>
      <c r="C907" s="110" t="s">
        <v>36278</v>
      </c>
      <c r="D907" s="19">
        <v>120000</v>
      </c>
      <c r="E907" s="19">
        <v>120000</v>
      </c>
      <c r="F907" s="18" t="s">
        <v>37942</v>
      </c>
      <c r="G907" s="18" t="s">
        <v>36572</v>
      </c>
      <c r="H907" s="18" t="s">
        <v>36572</v>
      </c>
      <c r="I907" s="8" t="s">
        <v>972</v>
      </c>
      <c r="J907" s="18" t="s">
        <v>36582</v>
      </c>
    </row>
    <row r="908" spans="1:10" ht="121.5" x14ac:dyDescent="0.35">
      <c r="A908" s="29">
        <v>903</v>
      </c>
      <c r="B908" s="16" t="s">
        <v>36574</v>
      </c>
      <c r="C908" s="110" t="s">
        <v>36278</v>
      </c>
      <c r="D908" s="19">
        <v>58490</v>
      </c>
      <c r="E908" s="19">
        <v>58490</v>
      </c>
      <c r="F908" s="18" t="s">
        <v>37942</v>
      </c>
      <c r="G908" s="18" t="s">
        <v>36573</v>
      </c>
      <c r="H908" s="18" t="s">
        <v>36573</v>
      </c>
      <c r="I908" s="8" t="s">
        <v>972</v>
      </c>
      <c r="J908" s="18" t="s">
        <v>36581</v>
      </c>
    </row>
    <row r="909" spans="1:10" ht="60.75" x14ac:dyDescent="0.35">
      <c r="A909" s="14">
        <v>904</v>
      </c>
      <c r="B909" s="289" t="s">
        <v>25183</v>
      </c>
      <c r="C909" s="266" t="s">
        <v>24422</v>
      </c>
      <c r="D909" s="293">
        <v>3062.5</v>
      </c>
      <c r="E909" s="293">
        <v>3062.5</v>
      </c>
      <c r="F909" s="263" t="s">
        <v>938</v>
      </c>
      <c r="G909" s="14" t="s">
        <v>25800</v>
      </c>
      <c r="H909" s="14" t="s">
        <v>25800</v>
      </c>
      <c r="I909" s="268" t="s">
        <v>1899</v>
      </c>
      <c r="J909" s="269" t="s">
        <v>36583</v>
      </c>
    </row>
    <row r="910" spans="1:10" ht="40.5" x14ac:dyDescent="0.35">
      <c r="A910" s="29">
        <v>905</v>
      </c>
      <c r="B910" s="289" t="s">
        <v>3805</v>
      </c>
      <c r="C910" s="266" t="s">
        <v>24422</v>
      </c>
      <c r="D910" s="293">
        <v>9600</v>
      </c>
      <c r="E910" s="293">
        <v>9600</v>
      </c>
      <c r="F910" s="263" t="s">
        <v>938</v>
      </c>
      <c r="G910" s="14" t="s">
        <v>25815</v>
      </c>
      <c r="H910" s="14" t="s">
        <v>25815</v>
      </c>
      <c r="I910" s="268" t="s">
        <v>1899</v>
      </c>
      <c r="J910" s="269" t="s">
        <v>36584</v>
      </c>
    </row>
    <row r="911" spans="1:10" ht="60.75" x14ac:dyDescent="0.35">
      <c r="A911" s="14">
        <v>906</v>
      </c>
      <c r="B911" s="289" t="s">
        <v>17783</v>
      </c>
      <c r="C911" s="266" t="s">
        <v>24422</v>
      </c>
      <c r="D911" s="293">
        <v>10165</v>
      </c>
      <c r="E911" s="293">
        <v>10165</v>
      </c>
      <c r="F911" s="263" t="s">
        <v>938</v>
      </c>
      <c r="G911" s="14" t="s">
        <v>25816</v>
      </c>
      <c r="H911" s="14" t="s">
        <v>25816</v>
      </c>
      <c r="I911" s="268" t="s">
        <v>1899</v>
      </c>
      <c r="J911" s="269" t="s">
        <v>36585</v>
      </c>
    </row>
    <row r="912" spans="1:10" ht="101.25" x14ac:dyDescent="0.35">
      <c r="A912" s="29">
        <v>907</v>
      </c>
      <c r="B912" s="6" t="s">
        <v>25817</v>
      </c>
      <c r="C912" s="266" t="s">
        <v>24422</v>
      </c>
      <c r="D912" s="288">
        <v>15500</v>
      </c>
      <c r="E912" s="288">
        <v>15500</v>
      </c>
      <c r="F912" s="263" t="s">
        <v>938</v>
      </c>
      <c r="G912" s="267" t="s">
        <v>25818</v>
      </c>
      <c r="H912" s="267" t="s">
        <v>25818</v>
      </c>
      <c r="I912" s="268" t="s">
        <v>1899</v>
      </c>
      <c r="J912" s="269" t="s">
        <v>36586</v>
      </c>
    </row>
    <row r="913" spans="1:10" ht="60.75" x14ac:dyDescent="0.35">
      <c r="A913" s="14">
        <v>908</v>
      </c>
      <c r="B913" s="289" t="s">
        <v>25819</v>
      </c>
      <c r="C913" s="266" t="s">
        <v>24422</v>
      </c>
      <c r="D913" s="293">
        <v>1540</v>
      </c>
      <c r="E913" s="293">
        <v>1540</v>
      </c>
      <c r="F913" s="263" t="s">
        <v>938</v>
      </c>
      <c r="G913" s="14" t="s">
        <v>25820</v>
      </c>
      <c r="H913" s="14" t="s">
        <v>25820</v>
      </c>
      <c r="I913" s="268" t="s">
        <v>1899</v>
      </c>
      <c r="J913" s="269" t="s">
        <v>36587</v>
      </c>
    </row>
    <row r="914" spans="1:10" ht="60.75" x14ac:dyDescent="0.35">
      <c r="A914" s="29">
        <v>909</v>
      </c>
      <c r="B914" s="124" t="s">
        <v>20310</v>
      </c>
      <c r="C914" s="114" t="s">
        <v>949</v>
      </c>
      <c r="D914" s="132">
        <v>62500</v>
      </c>
      <c r="E914" s="132">
        <v>62500</v>
      </c>
      <c r="F914" s="114" t="s">
        <v>938</v>
      </c>
      <c r="G914" s="114" t="s">
        <v>20311</v>
      </c>
      <c r="H914" s="114" t="s">
        <v>20311</v>
      </c>
      <c r="I914" s="115" t="s">
        <v>951</v>
      </c>
      <c r="J914" s="116" t="s">
        <v>20312</v>
      </c>
    </row>
    <row r="915" spans="1:10" ht="60.75" x14ac:dyDescent="0.35">
      <c r="A915" s="14">
        <v>910</v>
      </c>
      <c r="B915" s="124" t="s">
        <v>20313</v>
      </c>
      <c r="C915" s="114" t="s">
        <v>949</v>
      </c>
      <c r="D915" s="132">
        <v>65400</v>
      </c>
      <c r="E915" s="134">
        <v>65400</v>
      </c>
      <c r="F915" s="114" t="s">
        <v>938</v>
      </c>
      <c r="G915" s="114" t="s">
        <v>20314</v>
      </c>
      <c r="H915" s="114" t="s">
        <v>20314</v>
      </c>
      <c r="I915" s="116" t="s">
        <v>951</v>
      </c>
      <c r="J915" s="116" t="s">
        <v>20315</v>
      </c>
    </row>
    <row r="916" spans="1:10" ht="60.75" x14ac:dyDescent="0.35">
      <c r="A916" s="29">
        <v>911</v>
      </c>
      <c r="B916" s="124" t="s">
        <v>20316</v>
      </c>
      <c r="C916" s="114" t="s">
        <v>949</v>
      </c>
      <c r="D916" s="132">
        <v>59064</v>
      </c>
      <c r="E916" s="134">
        <v>59064</v>
      </c>
      <c r="F916" s="114" t="s">
        <v>938</v>
      </c>
      <c r="G916" s="114" t="s">
        <v>20317</v>
      </c>
      <c r="H916" s="114" t="s">
        <v>20317</v>
      </c>
      <c r="I916" s="115" t="s">
        <v>951</v>
      </c>
      <c r="J916" s="116" t="s">
        <v>20318</v>
      </c>
    </row>
    <row r="917" spans="1:10" ht="40.5" x14ac:dyDescent="0.35">
      <c r="A917" s="14">
        <v>912</v>
      </c>
      <c r="B917" s="124" t="s">
        <v>20319</v>
      </c>
      <c r="C917" s="114" t="s">
        <v>949</v>
      </c>
      <c r="D917" s="132">
        <v>8170.52</v>
      </c>
      <c r="E917" s="134">
        <v>8170.52</v>
      </c>
      <c r="F917" s="114" t="s">
        <v>938</v>
      </c>
      <c r="G917" s="114" t="s">
        <v>20320</v>
      </c>
      <c r="H917" s="114" t="s">
        <v>20320</v>
      </c>
      <c r="I917" s="116" t="s">
        <v>951</v>
      </c>
      <c r="J917" s="116" t="s">
        <v>20321</v>
      </c>
    </row>
    <row r="918" spans="1:10" ht="60.75" x14ac:dyDescent="0.35">
      <c r="A918" s="29">
        <v>913</v>
      </c>
      <c r="B918" s="124" t="s">
        <v>20322</v>
      </c>
      <c r="C918" s="114" t="s">
        <v>949</v>
      </c>
      <c r="D918" s="132">
        <v>14980</v>
      </c>
      <c r="E918" s="134">
        <v>14980</v>
      </c>
      <c r="F918" s="114" t="s">
        <v>938</v>
      </c>
      <c r="G918" s="114" t="s">
        <v>17419</v>
      </c>
      <c r="H918" s="114" t="s">
        <v>17419</v>
      </c>
      <c r="I918" s="115" t="s">
        <v>951</v>
      </c>
      <c r="J918" s="116" t="s">
        <v>20323</v>
      </c>
    </row>
    <row r="919" spans="1:10" ht="60.75" x14ac:dyDescent="0.35">
      <c r="A919" s="14">
        <v>914</v>
      </c>
      <c r="B919" s="124" t="s">
        <v>6815</v>
      </c>
      <c r="C919" s="114" t="s">
        <v>949</v>
      </c>
      <c r="D919" s="132">
        <v>1926</v>
      </c>
      <c r="E919" s="134">
        <v>1926</v>
      </c>
      <c r="F919" s="114" t="s">
        <v>938</v>
      </c>
      <c r="G919" s="114" t="s">
        <v>20324</v>
      </c>
      <c r="H919" s="114" t="s">
        <v>20324</v>
      </c>
      <c r="I919" s="115" t="s">
        <v>951</v>
      </c>
      <c r="J919" s="116" t="s">
        <v>20325</v>
      </c>
    </row>
    <row r="920" spans="1:10" ht="60.75" x14ac:dyDescent="0.35">
      <c r="A920" s="29">
        <v>915</v>
      </c>
      <c r="B920" s="124" t="s">
        <v>20326</v>
      </c>
      <c r="C920" s="114" t="s">
        <v>949</v>
      </c>
      <c r="D920" s="132">
        <v>3280</v>
      </c>
      <c r="E920" s="132">
        <v>3280</v>
      </c>
      <c r="F920" s="114" t="s">
        <v>938</v>
      </c>
      <c r="G920" s="114" t="s">
        <v>20327</v>
      </c>
      <c r="H920" s="114" t="s">
        <v>20327</v>
      </c>
      <c r="I920" s="115" t="s">
        <v>951</v>
      </c>
      <c r="J920" s="116" t="s">
        <v>20328</v>
      </c>
    </row>
    <row r="921" spans="1:10" ht="60.75" x14ac:dyDescent="0.35">
      <c r="A921" s="14">
        <v>916</v>
      </c>
      <c r="B921" s="124" t="s">
        <v>20329</v>
      </c>
      <c r="C921" s="114" t="s">
        <v>949</v>
      </c>
      <c r="D921" s="132">
        <v>5110</v>
      </c>
      <c r="E921" s="132">
        <v>5110</v>
      </c>
      <c r="F921" s="114" t="s">
        <v>938</v>
      </c>
      <c r="G921" s="114" t="s">
        <v>20330</v>
      </c>
      <c r="H921" s="114" t="s">
        <v>20330</v>
      </c>
      <c r="I921" s="115" t="s">
        <v>951</v>
      </c>
      <c r="J921" s="116" t="s">
        <v>20331</v>
      </c>
    </row>
    <row r="922" spans="1:10" ht="60.75" x14ac:dyDescent="0.35">
      <c r="A922" s="29">
        <v>917</v>
      </c>
      <c r="B922" s="124" t="s">
        <v>20332</v>
      </c>
      <c r="C922" s="114" t="s">
        <v>949</v>
      </c>
      <c r="D922" s="132">
        <v>294000</v>
      </c>
      <c r="E922" s="132">
        <v>294000</v>
      </c>
      <c r="F922" s="114" t="s">
        <v>938</v>
      </c>
      <c r="G922" s="114" t="s">
        <v>20333</v>
      </c>
      <c r="H922" s="114" t="s">
        <v>20333</v>
      </c>
      <c r="I922" s="115" t="s">
        <v>951</v>
      </c>
      <c r="J922" s="116" t="s">
        <v>20334</v>
      </c>
    </row>
    <row r="923" spans="1:10" ht="60.75" x14ac:dyDescent="0.35">
      <c r="A923" s="14">
        <v>918</v>
      </c>
      <c r="B923" s="124" t="s">
        <v>20335</v>
      </c>
      <c r="C923" s="114" t="s">
        <v>949</v>
      </c>
      <c r="D923" s="132">
        <v>1690.6</v>
      </c>
      <c r="E923" s="132">
        <v>1690.6</v>
      </c>
      <c r="F923" s="114" t="s">
        <v>938</v>
      </c>
      <c r="G923" s="114" t="s">
        <v>20336</v>
      </c>
      <c r="H923" s="114" t="s">
        <v>20336</v>
      </c>
      <c r="I923" s="115" t="s">
        <v>951</v>
      </c>
      <c r="J923" s="116" t="s">
        <v>20337</v>
      </c>
    </row>
    <row r="924" spans="1:10" ht="60.75" x14ac:dyDescent="0.35">
      <c r="A924" s="29">
        <v>919</v>
      </c>
      <c r="B924" s="124" t="s">
        <v>20338</v>
      </c>
      <c r="C924" s="114" t="s">
        <v>949</v>
      </c>
      <c r="D924" s="132">
        <v>48150</v>
      </c>
      <c r="E924" s="132">
        <v>48150</v>
      </c>
      <c r="F924" s="114" t="s">
        <v>938</v>
      </c>
      <c r="G924" s="114" t="s">
        <v>20339</v>
      </c>
      <c r="H924" s="114" t="s">
        <v>20339</v>
      </c>
      <c r="I924" s="115" t="s">
        <v>951</v>
      </c>
      <c r="J924" s="116" t="s">
        <v>20340</v>
      </c>
    </row>
    <row r="925" spans="1:10" ht="40.5" x14ac:dyDescent="0.35">
      <c r="A925" s="14">
        <v>920</v>
      </c>
      <c r="B925" s="124" t="s">
        <v>20341</v>
      </c>
      <c r="C925" s="114" t="s">
        <v>949</v>
      </c>
      <c r="D925" s="132">
        <v>11500</v>
      </c>
      <c r="E925" s="134">
        <v>11500</v>
      </c>
      <c r="F925" s="114" t="s">
        <v>938</v>
      </c>
      <c r="G925" s="114" t="s">
        <v>16997</v>
      </c>
      <c r="H925" s="114" t="s">
        <v>16997</v>
      </c>
      <c r="I925" s="115" t="s">
        <v>951</v>
      </c>
      <c r="J925" s="116" t="s">
        <v>20342</v>
      </c>
    </row>
    <row r="926" spans="1:10" ht="121.5" x14ac:dyDescent="0.35">
      <c r="A926" s="29">
        <v>921</v>
      </c>
      <c r="B926" s="124" t="s">
        <v>20343</v>
      </c>
      <c r="C926" s="114" t="s">
        <v>949</v>
      </c>
      <c r="D926" s="132">
        <v>6500</v>
      </c>
      <c r="E926" s="134">
        <v>6500</v>
      </c>
      <c r="F926" s="114" t="s">
        <v>938</v>
      </c>
      <c r="G926" s="114" t="s">
        <v>20344</v>
      </c>
      <c r="H926" s="114" t="s">
        <v>20344</v>
      </c>
      <c r="I926" s="115" t="s">
        <v>951</v>
      </c>
      <c r="J926" s="116" t="s">
        <v>20345</v>
      </c>
    </row>
    <row r="927" spans="1:10" ht="60.75" x14ac:dyDescent="0.35">
      <c r="A927" s="14">
        <v>922</v>
      </c>
      <c r="B927" s="108" t="s">
        <v>1195</v>
      </c>
      <c r="C927" s="14" t="s">
        <v>1182</v>
      </c>
      <c r="D927" s="184">
        <v>76000</v>
      </c>
      <c r="E927" s="184">
        <v>75875</v>
      </c>
      <c r="F927" s="14" t="s">
        <v>1183</v>
      </c>
      <c r="G927" s="121" t="s">
        <v>20346</v>
      </c>
      <c r="H927" s="121" t="s">
        <v>20346</v>
      </c>
      <c r="I927" s="121" t="s">
        <v>13171</v>
      </c>
      <c r="J927" s="14" t="s">
        <v>20347</v>
      </c>
    </row>
    <row r="928" spans="1:10" ht="60.75" x14ac:dyDescent="0.35">
      <c r="A928" s="29">
        <v>923</v>
      </c>
      <c r="B928" s="209" t="s">
        <v>20348</v>
      </c>
      <c r="C928" s="14" t="s">
        <v>1182</v>
      </c>
      <c r="D928" s="211">
        <v>80000</v>
      </c>
      <c r="E928" s="211">
        <v>79675</v>
      </c>
      <c r="F928" s="14" t="s">
        <v>1183</v>
      </c>
      <c r="G928" s="121" t="s">
        <v>20349</v>
      </c>
      <c r="H928" s="121" t="s">
        <v>20349</v>
      </c>
      <c r="I928" s="121" t="s">
        <v>13171</v>
      </c>
      <c r="J928" s="14" t="s">
        <v>20350</v>
      </c>
    </row>
    <row r="929" spans="1:10" ht="60.75" x14ac:dyDescent="0.35">
      <c r="A929" s="14">
        <v>924</v>
      </c>
      <c r="B929" s="209" t="s">
        <v>17220</v>
      </c>
      <c r="C929" s="14" t="s">
        <v>1182</v>
      </c>
      <c r="D929" s="184">
        <v>42000</v>
      </c>
      <c r="E929" s="184">
        <v>42000</v>
      </c>
      <c r="F929" s="14" t="s">
        <v>1183</v>
      </c>
      <c r="G929" s="121" t="s">
        <v>20351</v>
      </c>
      <c r="H929" s="121" t="s">
        <v>20351</v>
      </c>
      <c r="I929" s="121" t="s">
        <v>13171</v>
      </c>
      <c r="J929" s="14" t="s">
        <v>20352</v>
      </c>
    </row>
    <row r="930" spans="1:10" ht="60.75" x14ac:dyDescent="0.35">
      <c r="A930" s="29">
        <v>925</v>
      </c>
      <c r="B930" s="108" t="s">
        <v>20353</v>
      </c>
      <c r="C930" s="14" t="s">
        <v>1182</v>
      </c>
      <c r="D930" s="184">
        <v>33000</v>
      </c>
      <c r="E930" s="184">
        <v>32100</v>
      </c>
      <c r="F930" s="14" t="s">
        <v>1183</v>
      </c>
      <c r="G930" s="121" t="s">
        <v>20354</v>
      </c>
      <c r="H930" s="121" t="s">
        <v>20354</v>
      </c>
      <c r="I930" s="121" t="s">
        <v>13171</v>
      </c>
      <c r="J930" s="14" t="s">
        <v>20355</v>
      </c>
    </row>
    <row r="931" spans="1:10" ht="182.25" x14ac:dyDescent="0.35">
      <c r="A931" s="14">
        <v>926</v>
      </c>
      <c r="B931" s="108" t="s">
        <v>1235</v>
      </c>
      <c r="C931" s="14" t="s">
        <v>1182</v>
      </c>
      <c r="D931" s="184">
        <v>25166.400000000001</v>
      </c>
      <c r="E931" s="184">
        <v>25166.400000000001</v>
      </c>
      <c r="F931" s="14" t="s">
        <v>33</v>
      </c>
      <c r="G931" s="121" t="s">
        <v>20356</v>
      </c>
      <c r="H931" s="121" t="s">
        <v>20357</v>
      </c>
      <c r="I931" s="121" t="s">
        <v>13171</v>
      </c>
      <c r="J931" s="14" t="s">
        <v>20358</v>
      </c>
    </row>
    <row r="932" spans="1:10" ht="263.25" x14ac:dyDescent="0.35">
      <c r="A932" s="29">
        <v>927</v>
      </c>
      <c r="B932" s="108" t="s">
        <v>20359</v>
      </c>
      <c r="C932" s="14" t="s">
        <v>1182</v>
      </c>
      <c r="D932" s="184">
        <v>481388</v>
      </c>
      <c r="E932" s="184">
        <v>481388</v>
      </c>
      <c r="F932" s="14" t="s">
        <v>33</v>
      </c>
      <c r="G932" s="121" t="s">
        <v>20360</v>
      </c>
      <c r="H932" s="121" t="s">
        <v>20361</v>
      </c>
      <c r="I932" s="121" t="s">
        <v>13171</v>
      </c>
      <c r="J932" s="14" t="s">
        <v>20362</v>
      </c>
    </row>
    <row r="933" spans="1:10" ht="263.25" x14ac:dyDescent="0.35">
      <c r="A933" s="14">
        <v>928</v>
      </c>
      <c r="B933" s="108" t="s">
        <v>20363</v>
      </c>
      <c r="C933" s="14" t="s">
        <v>1182</v>
      </c>
      <c r="D933" s="184">
        <v>198075</v>
      </c>
      <c r="E933" s="184">
        <v>198075</v>
      </c>
      <c r="F933" s="14" t="s">
        <v>33</v>
      </c>
      <c r="G933" s="121" t="s">
        <v>20364</v>
      </c>
      <c r="H933" s="121" t="s">
        <v>20365</v>
      </c>
      <c r="I933" s="121" t="s">
        <v>13171</v>
      </c>
      <c r="J933" s="14" t="s">
        <v>20366</v>
      </c>
    </row>
    <row r="934" spans="1:10" ht="243" x14ac:dyDescent="0.35">
      <c r="A934" s="29">
        <v>929</v>
      </c>
      <c r="B934" s="108" t="s">
        <v>20367</v>
      </c>
      <c r="C934" s="14" t="s">
        <v>1182</v>
      </c>
      <c r="D934" s="184">
        <v>25000</v>
      </c>
      <c r="E934" s="184">
        <v>24503</v>
      </c>
      <c r="F934" s="14" t="s">
        <v>1183</v>
      </c>
      <c r="G934" s="121" t="s">
        <v>20368</v>
      </c>
      <c r="H934" s="121" t="s">
        <v>20369</v>
      </c>
      <c r="I934" s="121" t="s">
        <v>13171</v>
      </c>
      <c r="J934" s="14" t="s">
        <v>20370</v>
      </c>
    </row>
    <row r="935" spans="1:10" ht="222.75" x14ac:dyDescent="0.35">
      <c r="A935" s="14">
        <v>930</v>
      </c>
      <c r="B935" s="108" t="s">
        <v>20371</v>
      </c>
      <c r="C935" s="14" t="s">
        <v>1182</v>
      </c>
      <c r="D935" s="184">
        <v>18000</v>
      </c>
      <c r="E935" s="184">
        <v>18000</v>
      </c>
      <c r="F935" s="14" t="s">
        <v>1183</v>
      </c>
      <c r="G935" s="121" t="s">
        <v>20372</v>
      </c>
      <c r="H935" s="121" t="s">
        <v>20373</v>
      </c>
      <c r="I935" s="121" t="s">
        <v>13171</v>
      </c>
      <c r="J935" s="14" t="s">
        <v>20374</v>
      </c>
    </row>
    <row r="936" spans="1:10" ht="81" x14ac:dyDescent="0.35">
      <c r="A936" s="29">
        <v>931</v>
      </c>
      <c r="B936" s="108" t="s">
        <v>20375</v>
      </c>
      <c r="C936" s="14" t="s">
        <v>1182</v>
      </c>
      <c r="D936" s="184">
        <v>4300</v>
      </c>
      <c r="E936" s="184">
        <v>4280</v>
      </c>
      <c r="F936" s="14" t="s">
        <v>1183</v>
      </c>
      <c r="G936" s="121" t="s">
        <v>20376</v>
      </c>
      <c r="H936" s="121" t="s">
        <v>20376</v>
      </c>
      <c r="I936" s="121" t="s">
        <v>13171</v>
      </c>
      <c r="J936" s="14" t="s">
        <v>20377</v>
      </c>
    </row>
    <row r="937" spans="1:10" ht="81" x14ac:dyDescent="0.35">
      <c r="A937" s="14">
        <v>932</v>
      </c>
      <c r="B937" s="108" t="s">
        <v>20378</v>
      </c>
      <c r="C937" s="14" t="s">
        <v>959</v>
      </c>
      <c r="D937" s="139">
        <v>118190.66</v>
      </c>
      <c r="E937" s="139">
        <v>113856</v>
      </c>
      <c r="F937" s="114" t="s">
        <v>938</v>
      </c>
      <c r="G937" s="14" t="s">
        <v>20379</v>
      </c>
      <c r="H937" s="14" t="s">
        <v>20379</v>
      </c>
      <c r="I937" s="14" t="s">
        <v>19167</v>
      </c>
      <c r="J937" s="14" t="s">
        <v>20380</v>
      </c>
    </row>
    <row r="938" spans="1:10" ht="81" x14ac:dyDescent="0.35">
      <c r="A938" s="29">
        <v>933</v>
      </c>
      <c r="B938" s="108" t="s">
        <v>20381</v>
      </c>
      <c r="C938" s="14" t="s">
        <v>1056</v>
      </c>
      <c r="D938" s="197">
        <v>780</v>
      </c>
      <c r="E938" s="197">
        <v>780</v>
      </c>
      <c r="F938" s="14" t="s">
        <v>37942</v>
      </c>
      <c r="G938" s="14" t="s">
        <v>20382</v>
      </c>
      <c r="H938" s="14" t="s">
        <v>20382</v>
      </c>
      <c r="I938" s="14" t="s">
        <v>1058</v>
      </c>
      <c r="J938" s="14" t="s">
        <v>20383</v>
      </c>
    </row>
    <row r="939" spans="1:10" ht="60.75" x14ac:dyDescent="0.35">
      <c r="A939" s="14">
        <v>934</v>
      </c>
      <c r="B939" s="108" t="s">
        <v>20384</v>
      </c>
      <c r="C939" s="14" t="s">
        <v>1056</v>
      </c>
      <c r="D939" s="197">
        <v>4000</v>
      </c>
      <c r="E939" s="197">
        <v>4000</v>
      </c>
      <c r="F939" s="14" t="s">
        <v>37942</v>
      </c>
      <c r="G939" s="14" t="s">
        <v>20385</v>
      </c>
      <c r="H939" s="14" t="s">
        <v>20385</v>
      </c>
      <c r="I939" s="14" t="s">
        <v>1058</v>
      </c>
      <c r="J939" s="14" t="s">
        <v>20386</v>
      </c>
    </row>
    <row r="940" spans="1:10" ht="81" x14ac:dyDescent="0.35">
      <c r="A940" s="29">
        <v>935</v>
      </c>
      <c r="B940" s="108" t="s">
        <v>20387</v>
      </c>
      <c r="C940" s="14" t="s">
        <v>1167</v>
      </c>
      <c r="D940" s="135">
        <v>55000</v>
      </c>
      <c r="E940" s="135">
        <v>55000</v>
      </c>
      <c r="F940" s="14" t="s">
        <v>37942</v>
      </c>
      <c r="G940" s="14" t="s">
        <v>20388</v>
      </c>
      <c r="H940" s="14" t="s">
        <v>20388</v>
      </c>
      <c r="I940" s="14" t="s">
        <v>1169</v>
      </c>
      <c r="J940" s="14" t="s">
        <v>20389</v>
      </c>
    </row>
    <row r="941" spans="1:10" ht="101.25" x14ac:dyDescent="0.35">
      <c r="A941" s="14">
        <v>936</v>
      </c>
      <c r="B941" s="108" t="s">
        <v>20390</v>
      </c>
      <c r="C941" s="14" t="s">
        <v>1167</v>
      </c>
      <c r="D941" s="135">
        <v>136449.9</v>
      </c>
      <c r="E941" s="135">
        <v>136449.9</v>
      </c>
      <c r="F941" s="14" t="s">
        <v>37942</v>
      </c>
      <c r="G941" s="14" t="s">
        <v>20391</v>
      </c>
      <c r="H941" s="14" t="s">
        <v>20391</v>
      </c>
      <c r="I941" s="14" t="s">
        <v>1169</v>
      </c>
      <c r="J941" s="14" t="s">
        <v>20392</v>
      </c>
    </row>
    <row r="942" spans="1:10" ht="81" x14ac:dyDescent="0.35">
      <c r="A942" s="29">
        <v>937</v>
      </c>
      <c r="B942" s="108" t="s">
        <v>20393</v>
      </c>
      <c r="C942" s="14" t="s">
        <v>1167</v>
      </c>
      <c r="D942" s="135">
        <v>29981.4</v>
      </c>
      <c r="E942" s="135">
        <v>29981.4</v>
      </c>
      <c r="F942" s="14" t="s">
        <v>37942</v>
      </c>
      <c r="G942" s="14" t="s">
        <v>20394</v>
      </c>
      <c r="H942" s="14" t="s">
        <v>20394</v>
      </c>
      <c r="I942" s="14" t="s">
        <v>1169</v>
      </c>
      <c r="J942" s="14" t="s">
        <v>20395</v>
      </c>
    </row>
    <row r="943" spans="1:10" ht="101.25" x14ac:dyDescent="0.35">
      <c r="A943" s="14">
        <v>938</v>
      </c>
      <c r="B943" s="108" t="s">
        <v>20396</v>
      </c>
      <c r="C943" s="14" t="s">
        <v>1167</v>
      </c>
      <c r="D943" s="135">
        <v>350000</v>
      </c>
      <c r="E943" s="135">
        <v>350000</v>
      </c>
      <c r="F943" s="14" t="s">
        <v>37942</v>
      </c>
      <c r="G943" s="14" t="s">
        <v>20397</v>
      </c>
      <c r="H943" s="14" t="s">
        <v>20397</v>
      </c>
      <c r="I943" s="14" t="s">
        <v>1169</v>
      </c>
      <c r="J943" s="14" t="s">
        <v>20398</v>
      </c>
    </row>
    <row r="944" spans="1:10" ht="101.25" x14ac:dyDescent="0.35">
      <c r="A944" s="29">
        <v>939</v>
      </c>
      <c r="B944" s="108" t="s">
        <v>15798</v>
      </c>
      <c r="C944" s="14" t="s">
        <v>1167</v>
      </c>
      <c r="D944" s="135">
        <v>8988</v>
      </c>
      <c r="E944" s="135">
        <v>8988</v>
      </c>
      <c r="F944" s="14" t="s">
        <v>37942</v>
      </c>
      <c r="G944" s="14" t="s">
        <v>15799</v>
      </c>
      <c r="H944" s="14" t="s">
        <v>15799</v>
      </c>
      <c r="I944" s="14" t="s">
        <v>1169</v>
      </c>
      <c r="J944" s="14" t="s">
        <v>20399</v>
      </c>
    </row>
    <row r="945" spans="1:10" ht="101.25" x14ac:dyDescent="0.35">
      <c r="A945" s="14">
        <v>940</v>
      </c>
      <c r="B945" s="108" t="s">
        <v>20400</v>
      </c>
      <c r="C945" s="14" t="s">
        <v>1167</v>
      </c>
      <c r="D945" s="135">
        <v>52644</v>
      </c>
      <c r="E945" s="135">
        <v>52644</v>
      </c>
      <c r="F945" s="14" t="s">
        <v>37942</v>
      </c>
      <c r="G945" s="14" t="s">
        <v>20401</v>
      </c>
      <c r="H945" s="14" t="s">
        <v>20401</v>
      </c>
      <c r="I945" s="14" t="s">
        <v>1169</v>
      </c>
      <c r="J945" s="14" t="s">
        <v>20402</v>
      </c>
    </row>
    <row r="946" spans="1:10" ht="121.5" x14ac:dyDescent="0.35">
      <c r="A946" s="29">
        <v>941</v>
      </c>
      <c r="B946" s="108" t="s">
        <v>20403</v>
      </c>
      <c r="C946" s="14" t="s">
        <v>1167</v>
      </c>
      <c r="D946" s="135">
        <v>15000</v>
      </c>
      <c r="E946" s="135">
        <v>15000</v>
      </c>
      <c r="F946" s="14" t="s">
        <v>37942</v>
      </c>
      <c r="G946" s="14" t="s">
        <v>20404</v>
      </c>
      <c r="H946" s="14" t="s">
        <v>20404</v>
      </c>
      <c r="I946" s="14" t="s">
        <v>1169</v>
      </c>
      <c r="J946" s="14" t="s">
        <v>20405</v>
      </c>
    </row>
    <row r="947" spans="1:10" ht="162" x14ac:dyDescent="0.35">
      <c r="A947" s="14">
        <v>942</v>
      </c>
      <c r="B947" s="108" t="s">
        <v>20406</v>
      </c>
      <c r="C947" s="14" t="s">
        <v>1167</v>
      </c>
      <c r="D947" s="135">
        <v>12840</v>
      </c>
      <c r="E947" s="135">
        <v>73840</v>
      </c>
      <c r="F947" s="14" t="s">
        <v>37942</v>
      </c>
      <c r="G947" s="14" t="s">
        <v>20407</v>
      </c>
      <c r="H947" s="14" t="s">
        <v>20407</v>
      </c>
      <c r="I947" s="14" t="s">
        <v>1169</v>
      </c>
      <c r="J947" s="14" t="s">
        <v>20408</v>
      </c>
    </row>
    <row r="948" spans="1:10" ht="101.25" x14ac:dyDescent="0.35">
      <c r="A948" s="29">
        <v>943</v>
      </c>
      <c r="B948" s="208" t="s">
        <v>20409</v>
      </c>
      <c r="C948" s="14" t="s">
        <v>1167</v>
      </c>
      <c r="D948" s="210">
        <v>40000</v>
      </c>
      <c r="E948" s="210">
        <v>40000</v>
      </c>
      <c r="F948" s="192" t="s">
        <v>37942</v>
      </c>
      <c r="G948" s="192" t="s">
        <v>19763</v>
      </c>
      <c r="H948" s="192" t="s">
        <v>20410</v>
      </c>
      <c r="I948" s="14" t="s">
        <v>1169</v>
      </c>
      <c r="J948" s="14" t="s">
        <v>20411</v>
      </c>
    </row>
    <row r="949" spans="1:10" ht="121.5" x14ac:dyDescent="0.35">
      <c r="A949" s="14">
        <v>944</v>
      </c>
      <c r="B949" s="208" t="s">
        <v>20412</v>
      </c>
      <c r="C949" s="14" t="s">
        <v>1167</v>
      </c>
      <c r="D949" s="210">
        <v>25300</v>
      </c>
      <c r="E949" s="210">
        <v>25300</v>
      </c>
      <c r="F949" s="192" t="s">
        <v>37942</v>
      </c>
      <c r="G949" s="192" t="s">
        <v>20098</v>
      </c>
      <c r="H949" s="192" t="s">
        <v>20413</v>
      </c>
      <c r="I949" s="14" t="s">
        <v>1169</v>
      </c>
      <c r="J949" s="14" t="s">
        <v>20414</v>
      </c>
    </row>
    <row r="950" spans="1:10" ht="101.25" x14ac:dyDescent="0.35">
      <c r="A950" s="29">
        <v>945</v>
      </c>
      <c r="B950" s="208" t="s">
        <v>20415</v>
      </c>
      <c r="C950" s="14" t="s">
        <v>1167</v>
      </c>
      <c r="D950" s="210">
        <v>40000</v>
      </c>
      <c r="E950" s="210">
        <v>40000</v>
      </c>
      <c r="F950" s="192" t="s">
        <v>37942</v>
      </c>
      <c r="G950" s="192" t="s">
        <v>3714</v>
      </c>
      <c r="H950" s="192" t="s">
        <v>20416</v>
      </c>
      <c r="I950" s="14" t="s">
        <v>1169</v>
      </c>
      <c r="J950" s="14" t="s">
        <v>20417</v>
      </c>
    </row>
    <row r="951" spans="1:10" ht="81" x14ac:dyDescent="0.35">
      <c r="A951" s="14">
        <v>946</v>
      </c>
      <c r="B951" s="208" t="s">
        <v>20418</v>
      </c>
      <c r="C951" s="14" t="s">
        <v>1167</v>
      </c>
      <c r="D951" s="210">
        <v>13765.55</v>
      </c>
      <c r="E951" s="210">
        <v>13765.55</v>
      </c>
      <c r="F951" s="192" t="s">
        <v>37942</v>
      </c>
      <c r="G951" s="192" t="s">
        <v>20242</v>
      </c>
      <c r="H951" s="192" t="s">
        <v>20419</v>
      </c>
      <c r="I951" s="14" t="s">
        <v>1169</v>
      </c>
      <c r="J951" s="14" t="s">
        <v>20420</v>
      </c>
    </row>
    <row r="952" spans="1:10" ht="81" x14ac:dyDescent="0.35">
      <c r="A952" s="29">
        <v>947</v>
      </c>
      <c r="B952" s="208" t="s">
        <v>20421</v>
      </c>
      <c r="C952" s="14" t="s">
        <v>1167</v>
      </c>
      <c r="D952" s="210">
        <v>23112</v>
      </c>
      <c r="E952" s="210">
        <v>23112</v>
      </c>
      <c r="F952" s="192" t="s">
        <v>37942</v>
      </c>
      <c r="G952" s="192" t="s">
        <v>20410</v>
      </c>
      <c r="H952" s="192" t="s">
        <v>20422</v>
      </c>
      <c r="I952" s="14" t="s">
        <v>1169</v>
      </c>
      <c r="J952" s="14" t="s">
        <v>20423</v>
      </c>
    </row>
    <row r="953" spans="1:10" ht="121.5" x14ac:dyDescent="0.35">
      <c r="A953" s="14">
        <v>948</v>
      </c>
      <c r="B953" s="126" t="s">
        <v>20424</v>
      </c>
      <c r="C953" s="112" t="s">
        <v>911</v>
      </c>
      <c r="D953" s="145">
        <v>340000</v>
      </c>
      <c r="E953" s="145">
        <v>340000</v>
      </c>
      <c r="F953" s="112" t="s">
        <v>33</v>
      </c>
      <c r="G953" s="112" t="s">
        <v>20425</v>
      </c>
      <c r="H953" s="112" t="s">
        <v>20426</v>
      </c>
      <c r="I953" s="112" t="s">
        <v>914</v>
      </c>
      <c r="J953" s="112" t="s">
        <v>20427</v>
      </c>
    </row>
    <row r="954" spans="1:10" ht="263.25" x14ac:dyDescent="0.35">
      <c r="A954" s="29">
        <v>949</v>
      </c>
      <c r="B954" s="194" t="s">
        <v>20428</v>
      </c>
      <c r="C954" s="112" t="s">
        <v>911</v>
      </c>
      <c r="D954" s="176">
        <v>90000</v>
      </c>
      <c r="E954" s="176">
        <v>90000</v>
      </c>
      <c r="F954" s="112" t="s">
        <v>33</v>
      </c>
      <c r="G954" s="171" t="s">
        <v>20429</v>
      </c>
      <c r="H954" s="171" t="s">
        <v>20430</v>
      </c>
      <c r="I954" s="112" t="s">
        <v>914</v>
      </c>
      <c r="J954" s="112" t="s">
        <v>20431</v>
      </c>
    </row>
    <row r="955" spans="1:10" ht="141.75" x14ac:dyDescent="0.35">
      <c r="A955" s="14">
        <v>950</v>
      </c>
      <c r="B955" s="194" t="s">
        <v>20432</v>
      </c>
      <c r="C955" s="112" t="s">
        <v>911</v>
      </c>
      <c r="D955" s="176">
        <v>15600</v>
      </c>
      <c r="E955" s="176">
        <v>15600</v>
      </c>
      <c r="F955" s="112" t="s">
        <v>33</v>
      </c>
      <c r="G955" s="171" t="s">
        <v>20433</v>
      </c>
      <c r="H955" s="171" t="s">
        <v>20434</v>
      </c>
      <c r="I955" s="112" t="s">
        <v>914</v>
      </c>
      <c r="J955" s="112" t="s">
        <v>20435</v>
      </c>
    </row>
    <row r="956" spans="1:10" ht="101.25" x14ac:dyDescent="0.35">
      <c r="A956" s="29">
        <v>951</v>
      </c>
      <c r="B956" s="194" t="s">
        <v>20436</v>
      </c>
      <c r="C956" s="112" t="s">
        <v>911</v>
      </c>
      <c r="D956" s="176">
        <v>10000</v>
      </c>
      <c r="E956" s="176">
        <v>10000</v>
      </c>
      <c r="F956" s="112" t="s">
        <v>33</v>
      </c>
      <c r="G956" s="112" t="s">
        <v>20437</v>
      </c>
      <c r="H956" s="112" t="s">
        <v>20438</v>
      </c>
      <c r="I956" s="112" t="s">
        <v>914</v>
      </c>
      <c r="J956" s="112" t="s">
        <v>20439</v>
      </c>
    </row>
    <row r="957" spans="1:10" ht="283.5" x14ac:dyDescent="0.35">
      <c r="A957" s="14">
        <v>952</v>
      </c>
      <c r="B957" s="194" t="s">
        <v>20440</v>
      </c>
      <c r="C957" s="112" t="s">
        <v>911</v>
      </c>
      <c r="D957" s="136">
        <v>7000</v>
      </c>
      <c r="E957" s="136">
        <v>7000</v>
      </c>
      <c r="F957" s="112" t="s">
        <v>33</v>
      </c>
      <c r="G957" s="112" t="s">
        <v>9851</v>
      </c>
      <c r="H957" s="112" t="s">
        <v>20441</v>
      </c>
      <c r="I957" s="112" t="s">
        <v>914</v>
      </c>
      <c r="J957" s="112" t="s">
        <v>20442</v>
      </c>
    </row>
    <row r="958" spans="1:10" ht="182.25" x14ac:dyDescent="0.35">
      <c r="A958" s="29">
        <v>953</v>
      </c>
      <c r="B958" s="194" t="s">
        <v>20443</v>
      </c>
      <c r="C958" s="112" t="s">
        <v>911</v>
      </c>
      <c r="D958" s="136">
        <v>8500</v>
      </c>
      <c r="E958" s="136">
        <v>8500</v>
      </c>
      <c r="F958" s="112" t="s">
        <v>33</v>
      </c>
      <c r="G958" s="112" t="s">
        <v>20444</v>
      </c>
      <c r="H958" s="112" t="s">
        <v>20445</v>
      </c>
      <c r="I958" s="112" t="s">
        <v>914</v>
      </c>
      <c r="J958" s="112" t="s">
        <v>20446</v>
      </c>
    </row>
    <row r="959" spans="1:10" ht="409.5" x14ac:dyDescent="0.35">
      <c r="A959" s="14">
        <v>954</v>
      </c>
      <c r="B959" s="194" t="s">
        <v>20447</v>
      </c>
      <c r="C959" s="112" t="s">
        <v>911</v>
      </c>
      <c r="D959" s="136">
        <v>131000</v>
      </c>
      <c r="E959" s="136">
        <v>131000</v>
      </c>
      <c r="F959" s="112" t="s">
        <v>33</v>
      </c>
      <c r="G959" s="112" t="s">
        <v>20448</v>
      </c>
      <c r="H959" s="112" t="s">
        <v>20449</v>
      </c>
      <c r="I959" s="112" t="s">
        <v>914</v>
      </c>
      <c r="J959" s="112" t="s">
        <v>20450</v>
      </c>
    </row>
    <row r="960" spans="1:10" ht="81" x14ac:dyDescent="0.35">
      <c r="A960" s="29">
        <v>955</v>
      </c>
      <c r="B960" s="108" t="s">
        <v>20451</v>
      </c>
      <c r="C960" s="14" t="s">
        <v>968</v>
      </c>
      <c r="D960" s="184">
        <v>24000</v>
      </c>
      <c r="E960" s="184">
        <v>24000</v>
      </c>
      <c r="F960" s="14" t="s">
        <v>969</v>
      </c>
      <c r="G960" s="14" t="s">
        <v>20452</v>
      </c>
      <c r="H960" s="14" t="s">
        <v>20453</v>
      </c>
      <c r="I960" s="14" t="s">
        <v>972</v>
      </c>
      <c r="J960" s="14" t="s">
        <v>40489</v>
      </c>
    </row>
    <row r="961" spans="1:10" ht="81" x14ac:dyDescent="0.35">
      <c r="A961" s="14">
        <v>956</v>
      </c>
      <c r="B961" s="16" t="s">
        <v>824</v>
      </c>
      <c r="C961" s="50" t="s">
        <v>718</v>
      </c>
      <c r="D961" s="19">
        <v>22405.8</v>
      </c>
      <c r="E961" s="19">
        <v>22405.8</v>
      </c>
      <c r="F961" s="18" t="s">
        <v>713</v>
      </c>
      <c r="G961" s="18" t="s">
        <v>825</v>
      </c>
      <c r="H961" s="18" t="s">
        <v>825</v>
      </c>
      <c r="I961" s="7" t="s">
        <v>185</v>
      </c>
      <c r="J961" s="8" t="s">
        <v>26302</v>
      </c>
    </row>
    <row r="962" spans="1:10" ht="60.75" x14ac:dyDescent="0.35">
      <c r="A962" s="29">
        <v>957</v>
      </c>
      <c r="B962" s="16" t="s">
        <v>28374</v>
      </c>
      <c r="C962" s="111" t="s">
        <v>26822</v>
      </c>
      <c r="D962" s="19">
        <v>6400</v>
      </c>
      <c r="E962" s="19">
        <v>6400</v>
      </c>
      <c r="F962" s="18" t="s">
        <v>37942</v>
      </c>
      <c r="G962" s="18" t="s">
        <v>28375</v>
      </c>
      <c r="H962" s="18" t="s">
        <v>28375</v>
      </c>
      <c r="I962" s="261" t="s">
        <v>185</v>
      </c>
      <c r="J962" s="18" t="s">
        <v>40488</v>
      </c>
    </row>
    <row r="963" spans="1:10" ht="60.75" x14ac:dyDescent="0.35">
      <c r="A963" s="14">
        <v>958</v>
      </c>
      <c r="B963" s="16" t="s">
        <v>28376</v>
      </c>
      <c r="C963" s="111" t="s">
        <v>26822</v>
      </c>
      <c r="D963" s="19">
        <v>38102</v>
      </c>
      <c r="E963" s="19">
        <v>38102</v>
      </c>
      <c r="F963" s="18" t="s">
        <v>37942</v>
      </c>
      <c r="G963" s="18" t="s">
        <v>28377</v>
      </c>
      <c r="H963" s="18" t="s">
        <v>28377</v>
      </c>
      <c r="I963" s="261" t="s">
        <v>185</v>
      </c>
      <c r="J963" s="18" t="s">
        <v>40487</v>
      </c>
    </row>
    <row r="964" spans="1:10" ht="60.75" x14ac:dyDescent="0.35">
      <c r="A964" s="29">
        <v>959</v>
      </c>
      <c r="B964" s="16" t="s">
        <v>28378</v>
      </c>
      <c r="C964" s="111" t="s">
        <v>26822</v>
      </c>
      <c r="D964" s="19">
        <v>31380</v>
      </c>
      <c r="E964" s="19">
        <v>31380</v>
      </c>
      <c r="F964" s="18" t="s">
        <v>37942</v>
      </c>
      <c r="G964" s="18" t="s">
        <v>28379</v>
      </c>
      <c r="H964" s="18" t="s">
        <v>28379</v>
      </c>
      <c r="I964" s="261" t="s">
        <v>185</v>
      </c>
      <c r="J964" s="18" t="s">
        <v>40486</v>
      </c>
    </row>
    <row r="965" spans="1:10" ht="101.25" x14ac:dyDescent="0.35">
      <c r="A965" s="14">
        <v>960</v>
      </c>
      <c r="B965" s="16" t="s">
        <v>28380</v>
      </c>
      <c r="C965" s="111" t="s">
        <v>26822</v>
      </c>
      <c r="D965" s="19">
        <v>68900</v>
      </c>
      <c r="E965" s="19">
        <v>68900</v>
      </c>
      <c r="F965" s="18" t="s">
        <v>37942</v>
      </c>
      <c r="G965" s="18" t="s">
        <v>28381</v>
      </c>
      <c r="H965" s="18" t="s">
        <v>28381</v>
      </c>
      <c r="I965" s="261" t="s">
        <v>185</v>
      </c>
      <c r="J965" s="18" t="s">
        <v>40485</v>
      </c>
    </row>
    <row r="966" spans="1:10" ht="81" x14ac:dyDescent="0.35">
      <c r="A966" s="29">
        <v>961</v>
      </c>
      <c r="B966" s="16" t="s">
        <v>28382</v>
      </c>
      <c r="C966" s="111" t="s">
        <v>26822</v>
      </c>
      <c r="D966" s="19">
        <v>29700</v>
      </c>
      <c r="E966" s="19">
        <v>22170</v>
      </c>
      <c r="F966" s="18" t="s">
        <v>37942</v>
      </c>
      <c r="G966" s="18" t="s">
        <v>28383</v>
      </c>
      <c r="H966" s="18" t="s">
        <v>28383</v>
      </c>
      <c r="I966" s="261" t="s">
        <v>185</v>
      </c>
      <c r="J966" s="18" t="s">
        <v>40484</v>
      </c>
    </row>
    <row r="967" spans="1:10" ht="60.75" x14ac:dyDescent="0.35">
      <c r="A967" s="14">
        <v>962</v>
      </c>
      <c r="B967" s="16" t="s">
        <v>30495</v>
      </c>
      <c r="C967" s="18" t="s">
        <v>28712</v>
      </c>
      <c r="D967" s="19">
        <v>180000</v>
      </c>
      <c r="E967" s="19">
        <v>180000</v>
      </c>
      <c r="F967" s="18" t="s">
        <v>37942</v>
      </c>
      <c r="G967" s="18" t="s">
        <v>34447</v>
      </c>
      <c r="H967" s="18" t="s">
        <v>34448</v>
      </c>
      <c r="I967" s="18" t="s">
        <v>28714</v>
      </c>
      <c r="J967" s="18" t="s">
        <v>34449</v>
      </c>
    </row>
    <row r="968" spans="1:10" ht="60.75" x14ac:dyDescent="0.35">
      <c r="A968" s="29">
        <v>963</v>
      </c>
      <c r="B968" s="108" t="s">
        <v>37931</v>
      </c>
      <c r="C968" s="112" t="s">
        <v>36856</v>
      </c>
      <c r="D968" s="197">
        <v>17130.7</v>
      </c>
      <c r="E968" s="197">
        <v>17130.7</v>
      </c>
      <c r="F968" s="14" t="s">
        <v>37942</v>
      </c>
      <c r="G968" s="14" t="s">
        <v>38345</v>
      </c>
      <c r="H968" s="14" t="str">
        <f t="shared" ref="H968:H1001" si="16">G968</f>
        <v xml:space="preserve"> บริษัท สยามฟาร์มาซูติคอล จำกัด 17130.7 บาท</v>
      </c>
      <c r="I968" s="189" t="s">
        <v>36812</v>
      </c>
      <c r="J968" s="9" t="s">
        <v>38349</v>
      </c>
    </row>
    <row r="969" spans="1:10" ht="101.25" x14ac:dyDescent="0.35">
      <c r="A969" s="14">
        <v>964</v>
      </c>
      <c r="B969" s="415" t="s">
        <v>40494</v>
      </c>
      <c r="C969" s="8" t="s">
        <v>40257</v>
      </c>
      <c r="D969" s="137">
        <v>2600</v>
      </c>
      <c r="E969" s="137">
        <v>2600</v>
      </c>
      <c r="F969" s="163" t="s">
        <v>33</v>
      </c>
      <c r="G969" s="8" t="s">
        <v>40493</v>
      </c>
      <c r="H969" s="8" t="s">
        <v>40490</v>
      </c>
      <c r="I969" s="163" t="s">
        <v>40267</v>
      </c>
      <c r="J969" s="8" t="s">
        <v>41717</v>
      </c>
    </row>
    <row r="970" spans="1:10" ht="60.75" x14ac:dyDescent="0.35">
      <c r="A970" s="29">
        <v>965</v>
      </c>
      <c r="B970" s="475" t="s">
        <v>41027</v>
      </c>
      <c r="C970" s="111" t="s">
        <v>40895</v>
      </c>
      <c r="D970" s="479">
        <v>31200</v>
      </c>
      <c r="E970" s="479">
        <v>31200</v>
      </c>
      <c r="F970" s="421" t="s">
        <v>37942</v>
      </c>
      <c r="G970" s="421" t="s">
        <v>41708</v>
      </c>
      <c r="H970" s="421" t="s">
        <v>41708</v>
      </c>
      <c r="I970" s="426" t="s">
        <v>41029</v>
      </c>
      <c r="J970" s="427" t="s">
        <v>41718</v>
      </c>
    </row>
    <row r="971" spans="1:10" ht="81" x14ac:dyDescent="0.35">
      <c r="A971" s="14">
        <v>966</v>
      </c>
      <c r="B971" s="6" t="s">
        <v>13160</v>
      </c>
      <c r="C971" s="111" t="s">
        <v>40895</v>
      </c>
      <c r="D971" s="129">
        <v>3590</v>
      </c>
      <c r="E971" s="129">
        <v>3590</v>
      </c>
      <c r="F971" s="111" t="s">
        <v>37942</v>
      </c>
      <c r="G971" s="111" t="s">
        <v>41709</v>
      </c>
      <c r="H971" s="111" t="s">
        <v>41709</v>
      </c>
      <c r="I971" s="426" t="s">
        <v>41029</v>
      </c>
      <c r="J971" s="427" t="s">
        <v>41719</v>
      </c>
    </row>
    <row r="972" spans="1:10" ht="60.75" x14ac:dyDescent="0.35">
      <c r="A972" s="29">
        <v>967</v>
      </c>
      <c r="B972" s="126" t="s">
        <v>41710</v>
      </c>
      <c r="C972" s="111" t="s">
        <v>40895</v>
      </c>
      <c r="D972" s="136">
        <v>36400</v>
      </c>
      <c r="E972" s="136">
        <v>36400</v>
      </c>
      <c r="F972" s="112" t="s">
        <v>37942</v>
      </c>
      <c r="G972" s="425" t="s">
        <v>41711</v>
      </c>
      <c r="H972" s="425" t="s">
        <v>41711</v>
      </c>
      <c r="I972" s="426" t="s">
        <v>41029</v>
      </c>
      <c r="J972" s="112" t="s">
        <v>41720</v>
      </c>
    </row>
    <row r="973" spans="1:10" ht="81" x14ac:dyDescent="0.35">
      <c r="A973" s="14">
        <v>968</v>
      </c>
      <c r="B973" s="12" t="s">
        <v>44580</v>
      </c>
      <c r="C973" s="8" t="s">
        <v>44424</v>
      </c>
      <c r="D973" s="19">
        <v>243960</v>
      </c>
      <c r="E973" s="19">
        <v>365940</v>
      </c>
      <c r="F973" s="18" t="s">
        <v>938</v>
      </c>
      <c r="G973" s="18" t="s">
        <v>46361</v>
      </c>
      <c r="H973" s="18" t="s">
        <v>46361</v>
      </c>
      <c r="I973" s="8" t="s">
        <v>44582</v>
      </c>
      <c r="J973" s="18" t="s">
        <v>46362</v>
      </c>
    </row>
    <row r="974" spans="1:10" ht="101.25" x14ac:dyDescent="0.35">
      <c r="A974" s="29">
        <v>969</v>
      </c>
      <c r="B974" s="12" t="s">
        <v>44598</v>
      </c>
      <c r="C974" s="8" t="s">
        <v>44424</v>
      </c>
      <c r="D974" s="19">
        <v>721.82</v>
      </c>
      <c r="E974" s="19">
        <v>1510</v>
      </c>
      <c r="F974" s="18" t="s">
        <v>938</v>
      </c>
      <c r="G974" s="18" t="s">
        <v>46363</v>
      </c>
      <c r="H974" s="18" t="s">
        <v>46363</v>
      </c>
      <c r="I974" s="8" t="s">
        <v>44582</v>
      </c>
      <c r="J974" s="18" t="s">
        <v>46364</v>
      </c>
    </row>
    <row r="975" spans="1:10" ht="81" x14ac:dyDescent="0.35">
      <c r="A975" s="14">
        <v>970</v>
      </c>
      <c r="B975" s="12" t="s">
        <v>44615</v>
      </c>
      <c r="C975" s="8" t="s">
        <v>44424</v>
      </c>
      <c r="D975" s="19">
        <v>1375</v>
      </c>
      <c r="E975" s="19">
        <v>1425</v>
      </c>
      <c r="F975" s="18" t="s">
        <v>938</v>
      </c>
      <c r="G975" s="18" t="s">
        <v>46365</v>
      </c>
      <c r="H975" s="18" t="s">
        <v>46365</v>
      </c>
      <c r="I975" s="8" t="s">
        <v>44582</v>
      </c>
      <c r="J975" s="18" t="s">
        <v>46366</v>
      </c>
    </row>
    <row r="976" spans="1:10" ht="81" x14ac:dyDescent="0.35">
      <c r="A976" s="29">
        <v>971</v>
      </c>
      <c r="B976" s="12" t="s">
        <v>44580</v>
      </c>
      <c r="C976" s="8" t="s">
        <v>44424</v>
      </c>
      <c r="D976" s="19">
        <v>14552</v>
      </c>
      <c r="E976" s="19">
        <v>14552</v>
      </c>
      <c r="F976" s="18" t="s">
        <v>938</v>
      </c>
      <c r="G976" s="18" t="s">
        <v>46367</v>
      </c>
      <c r="H976" s="18" t="s">
        <v>46367</v>
      </c>
      <c r="I976" s="8" t="s">
        <v>44582</v>
      </c>
      <c r="J976" s="18" t="s">
        <v>46368</v>
      </c>
    </row>
    <row r="977" spans="1:10" ht="60.75" x14ac:dyDescent="0.35">
      <c r="A977" s="14">
        <v>972</v>
      </c>
      <c r="B977" s="12" t="s">
        <v>44715</v>
      </c>
      <c r="C977" s="8" t="s">
        <v>44424</v>
      </c>
      <c r="D977" s="19">
        <v>467753.71</v>
      </c>
      <c r="E977" s="19">
        <v>590237.1</v>
      </c>
      <c r="F977" s="18" t="s">
        <v>938</v>
      </c>
      <c r="G977" s="18" t="s">
        <v>46369</v>
      </c>
      <c r="H977" s="18" t="s">
        <v>46369</v>
      </c>
      <c r="I977" s="8" t="s">
        <v>44582</v>
      </c>
      <c r="J977" s="18" t="s">
        <v>46370</v>
      </c>
    </row>
    <row r="978" spans="1:10" ht="60.75" x14ac:dyDescent="0.35">
      <c r="A978" s="29">
        <v>973</v>
      </c>
      <c r="B978" s="12" t="s">
        <v>44715</v>
      </c>
      <c r="C978" s="8" t="s">
        <v>44424</v>
      </c>
      <c r="D978" s="19">
        <v>96300</v>
      </c>
      <c r="E978" s="19">
        <v>96300</v>
      </c>
      <c r="F978" s="18" t="s">
        <v>938</v>
      </c>
      <c r="G978" s="18" t="s">
        <v>46371</v>
      </c>
      <c r="H978" s="18" t="s">
        <v>46371</v>
      </c>
      <c r="I978" s="8" t="s">
        <v>44582</v>
      </c>
      <c r="J978" s="18" t="s">
        <v>46372</v>
      </c>
    </row>
    <row r="979" spans="1:10" ht="60.75" x14ac:dyDescent="0.35">
      <c r="A979" s="14">
        <v>974</v>
      </c>
      <c r="B979" s="12" t="s">
        <v>44580</v>
      </c>
      <c r="C979" s="8" t="s">
        <v>44424</v>
      </c>
      <c r="D979" s="19">
        <v>115500</v>
      </c>
      <c r="E979" s="19">
        <v>115500</v>
      </c>
      <c r="F979" s="18" t="s">
        <v>938</v>
      </c>
      <c r="G979" s="18" t="s">
        <v>46202</v>
      </c>
      <c r="H979" s="18" t="s">
        <v>46202</v>
      </c>
      <c r="I979" s="8" t="s">
        <v>44582</v>
      </c>
      <c r="J979" s="18" t="s">
        <v>46373</v>
      </c>
    </row>
    <row r="980" spans="1:10" ht="60.75" x14ac:dyDescent="0.35">
      <c r="A980" s="29">
        <v>975</v>
      </c>
      <c r="B980" s="12" t="s">
        <v>44580</v>
      </c>
      <c r="C980" s="8" t="s">
        <v>44424</v>
      </c>
      <c r="D980" s="19">
        <v>53960</v>
      </c>
      <c r="E980" s="19">
        <v>53960</v>
      </c>
      <c r="F980" s="18" t="s">
        <v>938</v>
      </c>
      <c r="G980" s="18" t="s">
        <v>46204</v>
      </c>
      <c r="H980" s="18" t="s">
        <v>46204</v>
      </c>
      <c r="I980" s="8" t="s">
        <v>44582</v>
      </c>
      <c r="J980" s="18" t="s">
        <v>46374</v>
      </c>
    </row>
    <row r="981" spans="1:10" ht="60.75" x14ac:dyDescent="0.35">
      <c r="A981" s="14">
        <v>976</v>
      </c>
      <c r="B981" s="12" t="s">
        <v>44598</v>
      </c>
      <c r="C981" s="8" t="s">
        <v>44424</v>
      </c>
      <c r="D981" s="19">
        <v>8125</v>
      </c>
      <c r="E981" s="19">
        <v>8125</v>
      </c>
      <c r="F981" s="18" t="s">
        <v>938</v>
      </c>
      <c r="G981" s="18" t="s">
        <v>46375</v>
      </c>
      <c r="H981" s="18" t="s">
        <v>46375</v>
      </c>
      <c r="I981" s="8" t="s">
        <v>44582</v>
      </c>
      <c r="J981" s="18" t="s">
        <v>46376</v>
      </c>
    </row>
    <row r="982" spans="1:10" ht="81" x14ac:dyDescent="0.35">
      <c r="A982" s="29">
        <v>977</v>
      </c>
      <c r="B982" s="434" t="s">
        <v>46377</v>
      </c>
      <c r="C982" s="430" t="s">
        <v>44424</v>
      </c>
      <c r="D982" s="440">
        <v>490000</v>
      </c>
      <c r="E982" s="440">
        <v>490000</v>
      </c>
      <c r="F982" s="8" t="s">
        <v>938</v>
      </c>
      <c r="G982" s="8" t="s">
        <v>46378</v>
      </c>
      <c r="H982" s="8" t="s">
        <v>46378</v>
      </c>
      <c r="I982" s="8" t="s">
        <v>44426</v>
      </c>
      <c r="J982" s="113" t="s">
        <v>46379</v>
      </c>
    </row>
    <row r="983" spans="1:10" ht="81" x14ac:dyDescent="0.35">
      <c r="A983" s="14">
        <v>978</v>
      </c>
      <c r="B983" s="434" t="s">
        <v>46380</v>
      </c>
      <c r="C983" s="430" t="s">
        <v>44424</v>
      </c>
      <c r="D983" s="440">
        <v>1078.56</v>
      </c>
      <c r="E983" s="440">
        <v>1078.56</v>
      </c>
      <c r="F983" s="8" t="s">
        <v>938</v>
      </c>
      <c r="G983" s="8" t="s">
        <v>46381</v>
      </c>
      <c r="H983" s="8" t="s">
        <v>46381</v>
      </c>
      <c r="I983" s="8" t="s">
        <v>44426</v>
      </c>
      <c r="J983" s="113" t="s">
        <v>46382</v>
      </c>
    </row>
    <row r="984" spans="1:10" ht="60.75" x14ac:dyDescent="0.35">
      <c r="A984" s="29">
        <v>979</v>
      </c>
      <c r="B984" s="434" t="s">
        <v>46383</v>
      </c>
      <c r="C984" s="430" t="s">
        <v>44424</v>
      </c>
      <c r="D984" s="440">
        <v>1440</v>
      </c>
      <c r="E984" s="440">
        <v>1440</v>
      </c>
      <c r="F984" s="8" t="s">
        <v>938</v>
      </c>
      <c r="G984" s="8" t="s">
        <v>46384</v>
      </c>
      <c r="H984" s="8" t="s">
        <v>46384</v>
      </c>
      <c r="I984" s="8" t="s">
        <v>44426</v>
      </c>
      <c r="J984" s="113" t="s">
        <v>46385</v>
      </c>
    </row>
    <row r="985" spans="1:10" ht="60.75" x14ac:dyDescent="0.35">
      <c r="A985" s="14">
        <v>980</v>
      </c>
      <c r="B985" s="434" t="s">
        <v>46386</v>
      </c>
      <c r="C985" s="430" t="s">
        <v>44424</v>
      </c>
      <c r="D985" s="447">
        <v>7729.68</v>
      </c>
      <c r="E985" s="447">
        <v>7729.68</v>
      </c>
      <c r="F985" s="8" t="s">
        <v>938</v>
      </c>
      <c r="G985" s="8" t="s">
        <v>46387</v>
      </c>
      <c r="H985" s="8" t="s">
        <v>46387</v>
      </c>
      <c r="I985" s="8" t="s">
        <v>44426</v>
      </c>
      <c r="J985" s="113" t="s">
        <v>46388</v>
      </c>
    </row>
    <row r="986" spans="1:10" ht="60.75" x14ac:dyDescent="0.35">
      <c r="A986" s="29">
        <v>981</v>
      </c>
      <c r="B986" s="434" t="s">
        <v>46389</v>
      </c>
      <c r="C986" s="430" t="s">
        <v>44424</v>
      </c>
      <c r="D986" s="440">
        <v>31200</v>
      </c>
      <c r="E986" s="440">
        <v>31200</v>
      </c>
      <c r="F986" s="8" t="s">
        <v>938</v>
      </c>
      <c r="G986" s="8" t="s">
        <v>46390</v>
      </c>
      <c r="H986" s="8" t="s">
        <v>46390</v>
      </c>
      <c r="I986" s="8" t="s">
        <v>44426</v>
      </c>
      <c r="J986" s="113" t="s">
        <v>46391</v>
      </c>
    </row>
    <row r="987" spans="1:10" ht="60.75" x14ac:dyDescent="0.35">
      <c r="A987" s="14">
        <v>982</v>
      </c>
      <c r="B987" s="435" t="s">
        <v>46392</v>
      </c>
      <c r="C987" s="430" t="s">
        <v>44424</v>
      </c>
      <c r="D987" s="442">
        <v>1584</v>
      </c>
      <c r="E987" s="442">
        <v>1584</v>
      </c>
      <c r="F987" s="8" t="s">
        <v>938</v>
      </c>
      <c r="G987" s="8" t="s">
        <v>46393</v>
      </c>
      <c r="H987" s="8" t="s">
        <v>46393</v>
      </c>
      <c r="I987" s="8" t="s">
        <v>44426</v>
      </c>
      <c r="J987" s="113" t="s">
        <v>46394</v>
      </c>
    </row>
    <row r="988" spans="1:10" ht="60.75" x14ac:dyDescent="0.35">
      <c r="A988" s="29">
        <v>983</v>
      </c>
      <c r="B988" s="435" t="s">
        <v>46395</v>
      </c>
      <c r="C988" s="430" t="s">
        <v>44424</v>
      </c>
      <c r="D988" s="442">
        <v>99938</v>
      </c>
      <c r="E988" s="442">
        <v>99938</v>
      </c>
      <c r="F988" s="8" t="s">
        <v>938</v>
      </c>
      <c r="G988" s="8" t="s">
        <v>46396</v>
      </c>
      <c r="H988" s="8" t="s">
        <v>46396</v>
      </c>
      <c r="I988" s="8" t="s">
        <v>44426</v>
      </c>
      <c r="J988" s="113" t="s">
        <v>46397</v>
      </c>
    </row>
    <row r="989" spans="1:10" ht="60.75" x14ac:dyDescent="0.35">
      <c r="A989" s="14">
        <v>984</v>
      </c>
      <c r="B989" s="12" t="s">
        <v>44580</v>
      </c>
      <c r="C989" s="8" t="s">
        <v>44424</v>
      </c>
      <c r="D989" s="19">
        <v>1000</v>
      </c>
      <c r="E989" s="19">
        <v>1250</v>
      </c>
      <c r="F989" s="18" t="s">
        <v>938</v>
      </c>
      <c r="G989" s="18" t="s">
        <v>46256</v>
      </c>
      <c r="H989" s="18" t="s">
        <v>46256</v>
      </c>
      <c r="I989" s="8" t="s">
        <v>44582</v>
      </c>
      <c r="J989" s="18" t="s">
        <v>46398</v>
      </c>
    </row>
    <row r="990" spans="1:10" ht="81" x14ac:dyDescent="0.35">
      <c r="A990" s="29">
        <v>985</v>
      </c>
      <c r="B990" s="12" t="s">
        <v>44615</v>
      </c>
      <c r="C990" s="8" t="s">
        <v>44424</v>
      </c>
      <c r="D990" s="19">
        <v>16656</v>
      </c>
      <c r="E990" s="19">
        <v>25116</v>
      </c>
      <c r="F990" s="18" t="s">
        <v>938</v>
      </c>
      <c r="G990" s="18" t="s">
        <v>46399</v>
      </c>
      <c r="H990" s="18" t="s">
        <v>46399</v>
      </c>
      <c r="I990" s="8" t="s">
        <v>44582</v>
      </c>
      <c r="J990" s="18" t="s">
        <v>46400</v>
      </c>
    </row>
    <row r="991" spans="1:10" ht="60.75" x14ac:dyDescent="0.35">
      <c r="A991" s="14">
        <v>986</v>
      </c>
      <c r="B991" s="12" t="s">
        <v>44598</v>
      </c>
      <c r="C991" s="8" t="s">
        <v>44424</v>
      </c>
      <c r="D991" s="19">
        <v>24556.5</v>
      </c>
      <c r="E991" s="19">
        <v>24556.5</v>
      </c>
      <c r="F991" s="18" t="s">
        <v>938</v>
      </c>
      <c r="G991" s="18" t="s">
        <v>46401</v>
      </c>
      <c r="H991" s="18" t="s">
        <v>46401</v>
      </c>
      <c r="I991" s="8" t="s">
        <v>44582</v>
      </c>
      <c r="J991" s="18" t="s">
        <v>46402</v>
      </c>
    </row>
    <row r="992" spans="1:10" ht="60.75" x14ac:dyDescent="0.35">
      <c r="A992" s="29">
        <v>987</v>
      </c>
      <c r="B992" s="12" t="s">
        <v>44598</v>
      </c>
      <c r="C992" s="8" t="s">
        <v>44424</v>
      </c>
      <c r="D992" s="19">
        <v>371290</v>
      </c>
      <c r="E992" s="19">
        <v>495830.8</v>
      </c>
      <c r="F992" s="18" t="s">
        <v>938</v>
      </c>
      <c r="G992" s="18" t="s">
        <v>46403</v>
      </c>
      <c r="H992" s="18" t="s">
        <v>46403</v>
      </c>
      <c r="I992" s="8" t="s">
        <v>44582</v>
      </c>
      <c r="J992" s="18" t="s">
        <v>46404</v>
      </c>
    </row>
    <row r="993" spans="1:10" ht="101.25" x14ac:dyDescent="0.35">
      <c r="A993" s="14">
        <v>988</v>
      </c>
      <c r="B993" s="12" t="s">
        <v>44715</v>
      </c>
      <c r="C993" s="8" t="s">
        <v>44424</v>
      </c>
      <c r="D993" s="19">
        <v>226257.92000000001</v>
      </c>
      <c r="E993" s="19">
        <v>255035.6</v>
      </c>
      <c r="F993" s="18" t="s">
        <v>938</v>
      </c>
      <c r="G993" s="18" t="s">
        <v>46405</v>
      </c>
      <c r="H993" s="18" t="s">
        <v>46405</v>
      </c>
      <c r="I993" s="8" t="s">
        <v>44582</v>
      </c>
      <c r="J993" s="18" t="s">
        <v>46406</v>
      </c>
    </row>
    <row r="994" spans="1:10" ht="60.75" x14ac:dyDescent="0.35">
      <c r="A994" s="29">
        <v>989</v>
      </c>
      <c r="B994" s="12" t="s">
        <v>44580</v>
      </c>
      <c r="C994" s="8" t="s">
        <v>44424</v>
      </c>
      <c r="D994" s="19">
        <v>53500</v>
      </c>
      <c r="E994" s="19">
        <v>61825</v>
      </c>
      <c r="F994" s="18" t="s">
        <v>938</v>
      </c>
      <c r="G994" s="18" t="s">
        <v>46407</v>
      </c>
      <c r="H994" s="18" t="s">
        <v>46407</v>
      </c>
      <c r="I994" s="8" t="s">
        <v>44582</v>
      </c>
      <c r="J994" s="18" t="s">
        <v>46408</v>
      </c>
    </row>
    <row r="995" spans="1:10" ht="60.75" x14ac:dyDescent="0.35">
      <c r="A995" s="14">
        <v>990</v>
      </c>
      <c r="B995" s="12" t="s">
        <v>44580</v>
      </c>
      <c r="C995" s="8" t="s">
        <v>44424</v>
      </c>
      <c r="D995" s="19">
        <v>419868</v>
      </c>
      <c r="E995" s="19">
        <v>420336</v>
      </c>
      <c r="F995" s="18" t="s">
        <v>938</v>
      </c>
      <c r="G995" s="18" t="s">
        <v>46021</v>
      </c>
      <c r="H995" s="18" t="s">
        <v>46021</v>
      </c>
      <c r="I995" s="8" t="s">
        <v>44582</v>
      </c>
      <c r="J995" s="18" t="s">
        <v>46409</v>
      </c>
    </row>
    <row r="996" spans="1:10" ht="81" x14ac:dyDescent="0.35">
      <c r="A996" s="29">
        <v>991</v>
      </c>
      <c r="B996" s="6" t="s">
        <v>16086</v>
      </c>
      <c r="C996" s="111" t="s">
        <v>40895</v>
      </c>
      <c r="D996" s="129">
        <v>203600</v>
      </c>
      <c r="E996" s="129">
        <v>203600</v>
      </c>
      <c r="F996" s="111" t="s">
        <v>37942</v>
      </c>
      <c r="G996" s="111" t="s">
        <v>41712</v>
      </c>
      <c r="H996" s="111" t="s">
        <v>41712</v>
      </c>
      <c r="I996" s="426" t="s">
        <v>41029</v>
      </c>
      <c r="J996" s="112" t="s">
        <v>41721</v>
      </c>
    </row>
    <row r="997" spans="1:10" ht="60.75" x14ac:dyDescent="0.35">
      <c r="A997" s="14">
        <v>992</v>
      </c>
      <c r="B997" s="126" t="s">
        <v>41713</v>
      </c>
      <c r="C997" s="111" t="s">
        <v>40895</v>
      </c>
      <c r="D997" s="136">
        <v>7900</v>
      </c>
      <c r="E997" s="136">
        <v>7900</v>
      </c>
      <c r="F997" s="112" t="s">
        <v>37942</v>
      </c>
      <c r="G997" s="425" t="s">
        <v>41714</v>
      </c>
      <c r="H997" s="425" t="s">
        <v>41714</v>
      </c>
      <c r="I997" s="426" t="s">
        <v>41029</v>
      </c>
      <c r="J997" s="112" t="s">
        <v>41722</v>
      </c>
    </row>
    <row r="998" spans="1:10" ht="60.75" x14ac:dyDescent="0.35">
      <c r="A998" s="29">
        <v>993</v>
      </c>
      <c r="B998" s="6" t="s">
        <v>41715</v>
      </c>
      <c r="C998" s="111" t="s">
        <v>40895</v>
      </c>
      <c r="D998" s="129">
        <v>24075</v>
      </c>
      <c r="E998" s="129">
        <v>24075</v>
      </c>
      <c r="F998" s="111" t="s">
        <v>37942</v>
      </c>
      <c r="G998" s="111" t="s">
        <v>41716</v>
      </c>
      <c r="H998" s="111" t="s">
        <v>41716</v>
      </c>
      <c r="I998" s="426" t="s">
        <v>41029</v>
      </c>
      <c r="J998" s="112" t="s">
        <v>41723</v>
      </c>
    </row>
    <row r="999" spans="1:10" ht="60.75" x14ac:dyDescent="0.35">
      <c r="A999" s="14">
        <v>994</v>
      </c>
      <c r="B999" s="12" t="s">
        <v>40492</v>
      </c>
      <c r="C999" s="8" t="s">
        <v>40257</v>
      </c>
      <c r="D999" s="413">
        <v>115000</v>
      </c>
      <c r="E999" s="413">
        <v>115000</v>
      </c>
      <c r="F999" s="163" t="s">
        <v>33</v>
      </c>
      <c r="G999" s="8" t="s">
        <v>40495</v>
      </c>
      <c r="H999" s="8" t="s">
        <v>40495</v>
      </c>
      <c r="I999" s="163" t="s">
        <v>1058</v>
      </c>
      <c r="J999" s="8" t="s">
        <v>40491</v>
      </c>
    </row>
    <row r="1000" spans="1:10" ht="60.75" x14ac:dyDescent="0.35">
      <c r="A1000" s="29">
        <v>995</v>
      </c>
      <c r="B1000" s="108" t="s">
        <v>37727</v>
      </c>
      <c r="C1000" s="112" t="s">
        <v>36856</v>
      </c>
      <c r="D1000" s="197">
        <v>35056.559999999998</v>
      </c>
      <c r="E1000" s="197">
        <v>22260</v>
      </c>
      <c r="F1000" s="14" t="s">
        <v>37942</v>
      </c>
      <c r="G1000" s="14" t="s">
        <v>38346</v>
      </c>
      <c r="H1000" s="14" t="str">
        <f t="shared" si="16"/>
        <v>ห้างหุ้นส่วนจำกัด พีพีบี แอนด์เอ็น เทรดดิ้ง 22260 บาท</v>
      </c>
      <c r="I1000" s="189" t="s">
        <v>36812</v>
      </c>
      <c r="J1000" s="9" t="s">
        <v>38350</v>
      </c>
    </row>
    <row r="1001" spans="1:10" ht="60.75" x14ac:dyDescent="0.35">
      <c r="A1001" s="14">
        <v>996</v>
      </c>
      <c r="B1001" s="108" t="s">
        <v>38347</v>
      </c>
      <c r="C1001" s="112" t="s">
        <v>36856</v>
      </c>
      <c r="D1001" s="197">
        <v>5000</v>
      </c>
      <c r="E1001" s="197">
        <v>5000</v>
      </c>
      <c r="F1001" s="14" t="s">
        <v>37942</v>
      </c>
      <c r="G1001" s="14" t="s">
        <v>38348</v>
      </c>
      <c r="H1001" s="14" t="str">
        <f t="shared" si="16"/>
        <v>ร้านสิมิลัน รับทำออเดอร์กระเป๋าทุกชนิด 5000 บาท</v>
      </c>
      <c r="I1001" s="189" t="s">
        <v>36812</v>
      </c>
      <c r="J1001" s="9" t="s">
        <v>38351</v>
      </c>
    </row>
    <row r="1002" spans="1:10" ht="81" x14ac:dyDescent="0.35">
      <c r="A1002" s="29">
        <v>997</v>
      </c>
      <c r="B1002" s="16" t="s">
        <v>34450</v>
      </c>
      <c r="C1002" s="18" t="s">
        <v>28712</v>
      </c>
      <c r="D1002" s="19">
        <v>3500</v>
      </c>
      <c r="E1002" s="19">
        <v>3500</v>
      </c>
      <c r="F1002" s="18" t="s">
        <v>37942</v>
      </c>
      <c r="G1002" s="18" t="s">
        <v>34451</v>
      </c>
      <c r="H1002" s="18" t="s">
        <v>34451</v>
      </c>
      <c r="I1002" s="18" t="s">
        <v>28714</v>
      </c>
      <c r="J1002" s="18" t="s">
        <v>34452</v>
      </c>
    </row>
    <row r="1003" spans="1:10" ht="60.75" x14ac:dyDescent="0.35">
      <c r="A1003" s="14">
        <v>998</v>
      </c>
      <c r="B1003" s="16" t="s">
        <v>34453</v>
      </c>
      <c r="C1003" s="18" t="s">
        <v>28712</v>
      </c>
      <c r="D1003" s="19">
        <v>3000</v>
      </c>
      <c r="E1003" s="19">
        <v>3000</v>
      </c>
      <c r="F1003" s="18" t="s">
        <v>37942</v>
      </c>
      <c r="G1003" s="18" t="s">
        <v>34454</v>
      </c>
      <c r="H1003" s="18" t="s">
        <v>34454</v>
      </c>
      <c r="I1003" s="18" t="s">
        <v>28714</v>
      </c>
      <c r="J1003" s="18" t="s">
        <v>34455</v>
      </c>
    </row>
    <row r="1004" spans="1:10" ht="81" x14ac:dyDescent="0.35">
      <c r="A1004" s="29">
        <v>999</v>
      </c>
      <c r="B1004" s="16" t="s">
        <v>34456</v>
      </c>
      <c r="C1004" s="18" t="s">
        <v>28712</v>
      </c>
      <c r="D1004" s="19">
        <v>900000</v>
      </c>
      <c r="E1004" s="19">
        <v>900000</v>
      </c>
      <c r="F1004" s="18" t="s">
        <v>626</v>
      </c>
      <c r="G1004" s="18" t="s">
        <v>34457</v>
      </c>
      <c r="H1004" s="18" t="s">
        <v>34458</v>
      </c>
      <c r="I1004" s="18" t="s">
        <v>972</v>
      </c>
      <c r="J1004" s="18" t="s">
        <v>34459</v>
      </c>
    </row>
    <row r="1005" spans="1:10" ht="81" x14ac:dyDescent="0.35">
      <c r="A1005" s="14">
        <v>1000</v>
      </c>
      <c r="B1005" s="16" t="s">
        <v>34460</v>
      </c>
      <c r="C1005" s="18" t="s">
        <v>28712</v>
      </c>
      <c r="D1005" s="19">
        <v>64200</v>
      </c>
      <c r="E1005" s="19">
        <v>64200</v>
      </c>
      <c r="F1005" s="18" t="s">
        <v>37942</v>
      </c>
      <c r="G1005" s="18" t="s">
        <v>34461</v>
      </c>
      <c r="H1005" s="18" t="s">
        <v>34462</v>
      </c>
      <c r="I1005" s="18" t="s">
        <v>28714</v>
      </c>
      <c r="J1005" s="18" t="s">
        <v>34463</v>
      </c>
    </row>
    <row r="1006" spans="1:10" ht="81" x14ac:dyDescent="0.35">
      <c r="A1006" s="29">
        <v>1001</v>
      </c>
      <c r="B1006" s="16" t="s">
        <v>34464</v>
      </c>
      <c r="C1006" s="18" t="s">
        <v>28712</v>
      </c>
      <c r="D1006" s="19">
        <v>5457</v>
      </c>
      <c r="E1006" s="19">
        <v>5457</v>
      </c>
      <c r="F1006" s="18" t="s">
        <v>37942</v>
      </c>
      <c r="G1006" s="18" t="s">
        <v>34465</v>
      </c>
      <c r="H1006" s="18" t="s">
        <v>34466</v>
      </c>
      <c r="I1006" s="18" t="s">
        <v>28714</v>
      </c>
      <c r="J1006" s="18" t="s">
        <v>34467</v>
      </c>
    </row>
    <row r="1007" spans="1:10" ht="81" x14ac:dyDescent="0.35">
      <c r="A1007" s="14">
        <v>1002</v>
      </c>
      <c r="B1007" s="16" t="s">
        <v>34468</v>
      </c>
      <c r="C1007" s="18" t="s">
        <v>28712</v>
      </c>
      <c r="D1007" s="19">
        <v>4562480</v>
      </c>
      <c r="E1007" s="19">
        <v>4562480</v>
      </c>
      <c r="F1007" s="18" t="s">
        <v>10162</v>
      </c>
      <c r="G1007" s="18" t="s">
        <v>34469</v>
      </c>
      <c r="H1007" s="18" t="s">
        <v>34470</v>
      </c>
      <c r="I1007" s="18" t="s">
        <v>29223</v>
      </c>
      <c r="J1007" s="18" t="s">
        <v>34471</v>
      </c>
    </row>
    <row r="1008" spans="1:10" ht="81" x14ac:dyDescent="0.35">
      <c r="A1008" s="29">
        <v>1003</v>
      </c>
      <c r="B1008" s="16" t="s">
        <v>29506</v>
      </c>
      <c r="C1008" s="18" t="s">
        <v>28712</v>
      </c>
      <c r="D1008" s="19">
        <v>2546.6</v>
      </c>
      <c r="E1008" s="19">
        <v>2546.6</v>
      </c>
      <c r="F1008" s="18" t="s">
        <v>37942</v>
      </c>
      <c r="G1008" s="18" t="s">
        <v>34472</v>
      </c>
      <c r="H1008" s="18" t="s">
        <v>34473</v>
      </c>
      <c r="I1008" s="18" t="s">
        <v>28714</v>
      </c>
      <c r="J1008" s="18" t="s">
        <v>34474</v>
      </c>
    </row>
    <row r="1009" spans="1:10" ht="81" x14ac:dyDescent="0.35">
      <c r="A1009" s="14">
        <v>1004</v>
      </c>
      <c r="B1009" s="16" t="s">
        <v>29506</v>
      </c>
      <c r="C1009" s="18" t="s">
        <v>28712</v>
      </c>
      <c r="D1009" s="19">
        <v>5515.85</v>
      </c>
      <c r="E1009" s="19">
        <v>5515.85</v>
      </c>
      <c r="F1009" s="18" t="s">
        <v>37942</v>
      </c>
      <c r="G1009" s="18" t="s">
        <v>29565</v>
      </c>
      <c r="H1009" s="18" t="s">
        <v>34475</v>
      </c>
      <c r="I1009" s="18" t="s">
        <v>28714</v>
      </c>
      <c r="J1009" s="18" t="s">
        <v>34476</v>
      </c>
    </row>
    <row r="1010" spans="1:10" ht="81" x14ac:dyDescent="0.35">
      <c r="A1010" s="29">
        <v>1005</v>
      </c>
      <c r="B1010" s="16" t="s">
        <v>29506</v>
      </c>
      <c r="C1010" s="18" t="s">
        <v>28712</v>
      </c>
      <c r="D1010" s="19">
        <v>2546.6</v>
      </c>
      <c r="E1010" s="19">
        <v>2546.6</v>
      </c>
      <c r="F1010" s="18" t="s">
        <v>37942</v>
      </c>
      <c r="G1010" s="18" t="s">
        <v>34472</v>
      </c>
      <c r="H1010" s="18" t="s">
        <v>34473</v>
      </c>
      <c r="I1010" s="18" t="s">
        <v>28714</v>
      </c>
      <c r="J1010" s="18" t="s">
        <v>34477</v>
      </c>
    </row>
    <row r="1011" spans="1:10" ht="60.75" x14ac:dyDescent="0.35">
      <c r="A1011" s="14">
        <v>1006</v>
      </c>
      <c r="B1011" s="16" t="s">
        <v>34478</v>
      </c>
      <c r="C1011" s="18" t="s">
        <v>28712</v>
      </c>
      <c r="D1011" s="19">
        <v>9500</v>
      </c>
      <c r="E1011" s="19">
        <v>9500</v>
      </c>
      <c r="F1011" s="18" t="s">
        <v>37942</v>
      </c>
      <c r="G1011" s="18" t="s">
        <v>34479</v>
      </c>
      <c r="H1011" s="18" t="s">
        <v>34480</v>
      </c>
      <c r="I1011" s="18" t="s">
        <v>28714</v>
      </c>
      <c r="J1011" s="18" t="s">
        <v>34481</v>
      </c>
    </row>
    <row r="1012" spans="1:10" ht="60.75" x14ac:dyDescent="0.35">
      <c r="A1012" s="29">
        <v>1007</v>
      </c>
      <c r="B1012" s="16" t="s">
        <v>34482</v>
      </c>
      <c r="C1012" s="18" t="s">
        <v>28712</v>
      </c>
      <c r="D1012" s="19">
        <v>8988</v>
      </c>
      <c r="E1012" s="19">
        <v>8988</v>
      </c>
      <c r="F1012" s="18" t="s">
        <v>37942</v>
      </c>
      <c r="G1012" s="18" t="s">
        <v>32230</v>
      </c>
      <c r="H1012" s="18" t="s">
        <v>34483</v>
      </c>
      <c r="I1012" s="18" t="s">
        <v>28714</v>
      </c>
      <c r="J1012" s="18" t="s">
        <v>34484</v>
      </c>
    </row>
    <row r="1013" spans="1:10" ht="60.75" x14ac:dyDescent="0.35">
      <c r="A1013" s="14">
        <v>1008</v>
      </c>
      <c r="B1013" s="16" t="s">
        <v>34217</v>
      </c>
      <c r="C1013" s="18" t="s">
        <v>28712</v>
      </c>
      <c r="D1013" s="19">
        <v>20000</v>
      </c>
      <c r="E1013" s="19">
        <v>20000</v>
      </c>
      <c r="F1013" s="18" t="s">
        <v>37942</v>
      </c>
      <c r="G1013" s="18" t="s">
        <v>34485</v>
      </c>
      <c r="H1013" s="18" t="s">
        <v>34486</v>
      </c>
      <c r="I1013" s="18" t="s">
        <v>28714</v>
      </c>
      <c r="J1013" s="18" t="s">
        <v>34487</v>
      </c>
    </row>
    <row r="1014" spans="1:10" ht="60.75" x14ac:dyDescent="0.35">
      <c r="A1014" s="29">
        <v>1009</v>
      </c>
      <c r="B1014" s="16" t="s">
        <v>28822</v>
      </c>
      <c r="C1014" s="18" t="s">
        <v>28712</v>
      </c>
      <c r="D1014" s="19">
        <v>4000</v>
      </c>
      <c r="E1014" s="19">
        <v>4000</v>
      </c>
      <c r="F1014" s="18" t="s">
        <v>37942</v>
      </c>
      <c r="G1014" s="18" t="s">
        <v>34488</v>
      </c>
      <c r="H1014" s="18" t="s">
        <v>34489</v>
      </c>
      <c r="I1014" s="18" t="s">
        <v>28714</v>
      </c>
      <c r="J1014" s="18" t="s">
        <v>34490</v>
      </c>
    </row>
    <row r="1015" spans="1:10" ht="60.75" x14ac:dyDescent="0.35">
      <c r="A1015" s="14">
        <v>1010</v>
      </c>
      <c r="B1015" s="16" t="s">
        <v>29503</v>
      </c>
      <c r="C1015" s="18" t="s">
        <v>28712</v>
      </c>
      <c r="D1015" s="19">
        <v>1676</v>
      </c>
      <c r="E1015" s="19">
        <v>1676</v>
      </c>
      <c r="F1015" s="18" t="s">
        <v>37942</v>
      </c>
      <c r="G1015" s="18" t="s">
        <v>34491</v>
      </c>
      <c r="H1015" s="18" t="s">
        <v>34492</v>
      </c>
      <c r="I1015" s="18" t="s">
        <v>28714</v>
      </c>
      <c r="J1015" s="18" t="s">
        <v>34493</v>
      </c>
    </row>
    <row r="1016" spans="1:10" ht="60.75" x14ac:dyDescent="0.35">
      <c r="A1016" s="29">
        <v>1011</v>
      </c>
      <c r="B1016" s="16" t="s">
        <v>30240</v>
      </c>
      <c r="C1016" s="18" t="s">
        <v>28712</v>
      </c>
      <c r="D1016" s="19">
        <v>28932.799999999999</v>
      </c>
      <c r="E1016" s="19">
        <v>28932.799999999999</v>
      </c>
      <c r="F1016" s="18" t="s">
        <v>37942</v>
      </c>
      <c r="G1016" s="18" t="s">
        <v>34494</v>
      </c>
      <c r="H1016" s="18" t="s">
        <v>34495</v>
      </c>
      <c r="I1016" s="18" t="s">
        <v>28714</v>
      </c>
      <c r="J1016" s="18" t="s">
        <v>34496</v>
      </c>
    </row>
    <row r="1017" spans="1:10" ht="60.75" x14ac:dyDescent="0.35">
      <c r="A1017" s="14">
        <v>1012</v>
      </c>
      <c r="B1017" s="16" t="s">
        <v>34497</v>
      </c>
      <c r="C1017" s="18" t="s">
        <v>28712</v>
      </c>
      <c r="D1017" s="19">
        <v>3500</v>
      </c>
      <c r="E1017" s="19">
        <v>3500</v>
      </c>
      <c r="F1017" s="18" t="s">
        <v>37942</v>
      </c>
      <c r="G1017" s="18" t="s">
        <v>34498</v>
      </c>
      <c r="H1017" s="18" t="s">
        <v>34499</v>
      </c>
      <c r="I1017" s="18" t="s">
        <v>28714</v>
      </c>
      <c r="J1017" s="18" t="s">
        <v>34500</v>
      </c>
    </row>
    <row r="1018" spans="1:10" ht="60.75" x14ac:dyDescent="0.35">
      <c r="A1018" s="29">
        <v>1013</v>
      </c>
      <c r="B1018" s="16" t="s">
        <v>28384</v>
      </c>
      <c r="C1018" s="111" t="s">
        <v>26822</v>
      </c>
      <c r="D1018" s="19">
        <v>80600</v>
      </c>
      <c r="E1018" s="19">
        <v>80600</v>
      </c>
      <c r="F1018" s="18" t="s">
        <v>37942</v>
      </c>
      <c r="G1018" s="18" t="s">
        <v>28385</v>
      </c>
      <c r="H1018" s="18" t="s">
        <v>28385</v>
      </c>
      <c r="I1018" s="261" t="s">
        <v>185</v>
      </c>
      <c r="J1018" s="18" t="s">
        <v>28386</v>
      </c>
    </row>
    <row r="1019" spans="1:10" ht="101.25" x14ac:dyDescent="0.35">
      <c r="A1019" s="14">
        <v>1014</v>
      </c>
      <c r="B1019" s="16" t="s">
        <v>28387</v>
      </c>
      <c r="C1019" s="111" t="s">
        <v>26822</v>
      </c>
      <c r="D1019" s="19">
        <v>6000</v>
      </c>
      <c r="E1019" s="19">
        <v>6000</v>
      </c>
      <c r="F1019" s="18" t="s">
        <v>37942</v>
      </c>
      <c r="G1019" s="18" t="s">
        <v>27446</v>
      </c>
      <c r="H1019" s="18" t="s">
        <v>27446</v>
      </c>
      <c r="I1019" s="261" t="s">
        <v>185</v>
      </c>
      <c r="J1019" s="18" t="s">
        <v>28388</v>
      </c>
    </row>
    <row r="1020" spans="1:10" ht="60.75" x14ac:dyDescent="0.35">
      <c r="A1020" s="29">
        <v>1015</v>
      </c>
      <c r="B1020" s="16" t="s">
        <v>28389</v>
      </c>
      <c r="C1020" s="111" t="s">
        <v>26822</v>
      </c>
      <c r="D1020" s="19">
        <v>6000</v>
      </c>
      <c r="E1020" s="19">
        <v>6000</v>
      </c>
      <c r="F1020" s="18" t="s">
        <v>37942</v>
      </c>
      <c r="G1020" s="18" t="s">
        <v>28390</v>
      </c>
      <c r="H1020" s="18" t="s">
        <v>28391</v>
      </c>
      <c r="I1020" s="261" t="s">
        <v>185</v>
      </c>
      <c r="J1020" s="18" t="s">
        <v>28392</v>
      </c>
    </row>
    <row r="1021" spans="1:10" ht="60.75" x14ac:dyDescent="0.35">
      <c r="A1021" s="14">
        <v>1016</v>
      </c>
      <c r="B1021" s="16" t="s">
        <v>28393</v>
      </c>
      <c r="C1021" s="111" t="s">
        <v>26822</v>
      </c>
      <c r="D1021" s="19">
        <v>9900</v>
      </c>
      <c r="E1021" s="19">
        <v>9900</v>
      </c>
      <c r="F1021" s="18" t="s">
        <v>37942</v>
      </c>
      <c r="G1021" s="18" t="s">
        <v>28394</v>
      </c>
      <c r="H1021" s="18" t="s">
        <v>28394</v>
      </c>
      <c r="I1021" s="261" t="s">
        <v>185</v>
      </c>
      <c r="J1021" s="18" t="s">
        <v>28395</v>
      </c>
    </row>
    <row r="1022" spans="1:10" ht="81" x14ac:dyDescent="0.35">
      <c r="A1022" s="29">
        <v>1017</v>
      </c>
      <c r="B1022" s="16" t="s">
        <v>28396</v>
      </c>
      <c r="C1022" s="111" t="s">
        <v>26822</v>
      </c>
      <c r="D1022" s="19">
        <v>12090</v>
      </c>
      <c r="E1022" s="19">
        <v>12090</v>
      </c>
      <c r="F1022" s="18" t="s">
        <v>37942</v>
      </c>
      <c r="G1022" s="18" t="s">
        <v>28397</v>
      </c>
      <c r="H1022" s="18" t="s">
        <v>28397</v>
      </c>
      <c r="I1022" s="261" t="s">
        <v>185</v>
      </c>
      <c r="J1022" s="18" t="s">
        <v>28398</v>
      </c>
    </row>
    <row r="1023" spans="1:10" ht="60.75" x14ac:dyDescent="0.35">
      <c r="A1023" s="14">
        <v>1018</v>
      </c>
      <c r="B1023" s="16" t="s">
        <v>814</v>
      </c>
      <c r="C1023" s="111" t="s">
        <v>26822</v>
      </c>
      <c r="D1023" s="19">
        <v>13450</v>
      </c>
      <c r="E1023" s="19">
        <v>13450</v>
      </c>
      <c r="F1023" s="18" t="s">
        <v>37942</v>
      </c>
      <c r="G1023" s="18" t="s">
        <v>28004</v>
      </c>
      <c r="H1023" s="18" t="s">
        <v>28399</v>
      </c>
      <c r="I1023" s="261" t="s">
        <v>185</v>
      </c>
      <c r="J1023" s="18" t="s">
        <v>28400</v>
      </c>
    </row>
    <row r="1024" spans="1:10" ht="81" x14ac:dyDescent="0.35">
      <c r="A1024" s="29">
        <v>1019</v>
      </c>
      <c r="B1024" s="16" t="s">
        <v>27192</v>
      </c>
      <c r="C1024" s="111" t="s">
        <v>26822</v>
      </c>
      <c r="D1024" s="19">
        <v>174180</v>
      </c>
      <c r="E1024" s="19">
        <v>174180</v>
      </c>
      <c r="F1024" s="18" t="s">
        <v>37942</v>
      </c>
      <c r="G1024" s="18" t="s">
        <v>28401</v>
      </c>
      <c r="H1024" s="18" t="s">
        <v>28401</v>
      </c>
      <c r="I1024" s="261" t="s">
        <v>185</v>
      </c>
      <c r="J1024" s="18" t="s">
        <v>28402</v>
      </c>
    </row>
    <row r="1025" spans="1:10" ht="60.75" x14ac:dyDescent="0.35">
      <c r="A1025" s="14">
        <v>1020</v>
      </c>
      <c r="B1025" s="16" t="s">
        <v>28403</v>
      </c>
      <c r="C1025" s="111" t="s">
        <v>26822</v>
      </c>
      <c r="D1025" s="19">
        <v>23400</v>
      </c>
      <c r="E1025" s="19">
        <v>23400</v>
      </c>
      <c r="F1025" s="18" t="s">
        <v>37942</v>
      </c>
      <c r="G1025" s="18" t="s">
        <v>28404</v>
      </c>
      <c r="H1025" s="18" t="s">
        <v>28404</v>
      </c>
      <c r="I1025" s="261" t="s">
        <v>185</v>
      </c>
      <c r="J1025" s="18" t="s">
        <v>28405</v>
      </c>
    </row>
    <row r="1026" spans="1:10" ht="60.75" x14ac:dyDescent="0.35">
      <c r="A1026" s="29">
        <v>1021</v>
      </c>
      <c r="B1026" s="16" t="s">
        <v>28406</v>
      </c>
      <c r="C1026" s="111" t="s">
        <v>26822</v>
      </c>
      <c r="D1026" s="19">
        <v>33000</v>
      </c>
      <c r="E1026" s="19">
        <v>33000</v>
      </c>
      <c r="F1026" s="18" t="s">
        <v>37942</v>
      </c>
      <c r="G1026" s="18" t="s">
        <v>28407</v>
      </c>
      <c r="H1026" s="18" t="s">
        <v>28407</v>
      </c>
      <c r="I1026" s="261" t="s">
        <v>185</v>
      </c>
      <c r="J1026" s="18" t="s">
        <v>28408</v>
      </c>
    </row>
    <row r="1027" spans="1:10" ht="60.75" x14ac:dyDescent="0.35">
      <c r="A1027" s="14">
        <v>1022</v>
      </c>
      <c r="B1027" s="16" t="s">
        <v>28409</v>
      </c>
      <c r="C1027" s="111" t="s">
        <v>26822</v>
      </c>
      <c r="D1027" s="19">
        <v>8500</v>
      </c>
      <c r="E1027" s="19">
        <v>8500</v>
      </c>
      <c r="F1027" s="18" t="s">
        <v>37942</v>
      </c>
      <c r="G1027" s="18" t="s">
        <v>28410</v>
      </c>
      <c r="H1027" s="18" t="s">
        <v>28411</v>
      </c>
      <c r="I1027" s="261" t="s">
        <v>185</v>
      </c>
      <c r="J1027" s="18" t="s">
        <v>28412</v>
      </c>
    </row>
    <row r="1028" spans="1:10" ht="60.75" x14ac:dyDescent="0.35">
      <c r="A1028" s="29">
        <v>1023</v>
      </c>
      <c r="B1028" s="16" t="s">
        <v>28413</v>
      </c>
      <c r="C1028" s="111" t="s">
        <v>26822</v>
      </c>
      <c r="D1028" s="19">
        <v>46000</v>
      </c>
      <c r="E1028" s="19">
        <v>46000</v>
      </c>
      <c r="F1028" s="18" t="s">
        <v>37942</v>
      </c>
      <c r="G1028" s="18" t="s">
        <v>28414</v>
      </c>
      <c r="H1028" s="18" t="s">
        <v>28414</v>
      </c>
      <c r="I1028" s="261" t="s">
        <v>185</v>
      </c>
      <c r="J1028" s="18" t="s">
        <v>28415</v>
      </c>
    </row>
    <row r="1029" spans="1:10" ht="81" x14ac:dyDescent="0.35">
      <c r="A1029" s="14">
        <v>1024</v>
      </c>
      <c r="B1029" s="65" t="s">
        <v>694</v>
      </c>
      <c r="C1029" s="66" t="s">
        <v>539</v>
      </c>
      <c r="D1029" s="67">
        <v>6600</v>
      </c>
      <c r="E1029" s="67">
        <v>6600</v>
      </c>
      <c r="F1029" s="63" t="s">
        <v>713</v>
      </c>
      <c r="G1029" s="68" t="s">
        <v>693</v>
      </c>
      <c r="H1029" s="68" t="s">
        <v>693</v>
      </c>
      <c r="I1029" s="28" t="s">
        <v>185</v>
      </c>
      <c r="J1029" s="27" t="s">
        <v>26303</v>
      </c>
    </row>
    <row r="1030" spans="1:10" ht="121.5" x14ac:dyDescent="0.35">
      <c r="A1030" s="29">
        <v>1025</v>
      </c>
      <c r="B1030" s="56" t="s">
        <v>682</v>
      </c>
      <c r="C1030" s="57" t="s">
        <v>539</v>
      </c>
      <c r="D1030" s="98">
        <v>170000</v>
      </c>
      <c r="E1030" s="98">
        <v>170000</v>
      </c>
      <c r="F1030" s="31" t="s">
        <v>713</v>
      </c>
      <c r="G1030" s="59" t="s">
        <v>683</v>
      </c>
      <c r="H1030" s="59" t="s">
        <v>683</v>
      </c>
      <c r="I1030" s="39" t="s">
        <v>185</v>
      </c>
      <c r="J1030" s="32" t="s">
        <v>26304</v>
      </c>
    </row>
    <row r="1031" spans="1:10" ht="60.75" x14ac:dyDescent="0.35">
      <c r="A1031" s="14">
        <v>1026</v>
      </c>
      <c r="B1031" s="172" t="s">
        <v>20455</v>
      </c>
      <c r="C1031" s="160" t="s">
        <v>949</v>
      </c>
      <c r="D1031" s="138">
        <v>15600</v>
      </c>
      <c r="E1031" s="175">
        <v>15600</v>
      </c>
      <c r="F1031" s="160" t="s">
        <v>938</v>
      </c>
      <c r="G1031" s="160" t="s">
        <v>20456</v>
      </c>
      <c r="H1031" s="160" t="s">
        <v>20456</v>
      </c>
      <c r="I1031" s="161" t="s">
        <v>951</v>
      </c>
      <c r="J1031" s="162" t="s">
        <v>20457</v>
      </c>
    </row>
    <row r="1032" spans="1:10" ht="40.5" x14ac:dyDescent="0.35">
      <c r="A1032" s="29">
        <v>1027</v>
      </c>
      <c r="B1032" s="172" t="s">
        <v>20458</v>
      </c>
      <c r="C1032" s="160" t="s">
        <v>949</v>
      </c>
      <c r="D1032" s="138">
        <v>520</v>
      </c>
      <c r="E1032" s="138">
        <v>520</v>
      </c>
      <c r="F1032" s="160" t="s">
        <v>938</v>
      </c>
      <c r="G1032" s="160" t="s">
        <v>18642</v>
      </c>
      <c r="H1032" s="160" t="s">
        <v>18642</v>
      </c>
      <c r="I1032" s="161" t="s">
        <v>951</v>
      </c>
      <c r="J1032" s="162" t="s">
        <v>20459</v>
      </c>
    </row>
    <row r="1033" spans="1:10" ht="60.75" x14ac:dyDescent="0.35">
      <c r="A1033" s="14">
        <v>1028</v>
      </c>
      <c r="B1033" s="172" t="s">
        <v>20460</v>
      </c>
      <c r="C1033" s="160" t="s">
        <v>949</v>
      </c>
      <c r="D1033" s="138">
        <v>13900</v>
      </c>
      <c r="E1033" s="175">
        <v>13900</v>
      </c>
      <c r="F1033" s="160" t="s">
        <v>938</v>
      </c>
      <c r="G1033" s="160" t="s">
        <v>20461</v>
      </c>
      <c r="H1033" s="160" t="s">
        <v>20461</v>
      </c>
      <c r="I1033" s="161" t="s">
        <v>951</v>
      </c>
      <c r="J1033" s="162" t="s">
        <v>20462</v>
      </c>
    </row>
    <row r="1034" spans="1:10" ht="101.25" x14ac:dyDescent="0.35">
      <c r="A1034" s="29">
        <v>1029</v>
      </c>
      <c r="B1034" s="172" t="s">
        <v>20463</v>
      </c>
      <c r="C1034" s="160" t="s">
        <v>949</v>
      </c>
      <c r="D1034" s="138">
        <v>13500</v>
      </c>
      <c r="E1034" s="175">
        <v>13500</v>
      </c>
      <c r="F1034" s="160" t="s">
        <v>938</v>
      </c>
      <c r="G1034" s="160" t="s">
        <v>17422</v>
      </c>
      <c r="H1034" s="160" t="s">
        <v>17422</v>
      </c>
      <c r="I1034" s="161" t="s">
        <v>951</v>
      </c>
      <c r="J1034" s="162" t="s">
        <v>20464</v>
      </c>
    </row>
    <row r="1035" spans="1:10" ht="101.25" x14ac:dyDescent="0.35">
      <c r="A1035" s="14">
        <v>1030</v>
      </c>
      <c r="B1035" s="172" t="s">
        <v>20465</v>
      </c>
      <c r="C1035" s="160" t="s">
        <v>949</v>
      </c>
      <c r="D1035" s="138">
        <v>9000</v>
      </c>
      <c r="E1035" s="175">
        <v>9000</v>
      </c>
      <c r="F1035" s="160" t="s">
        <v>938</v>
      </c>
      <c r="G1035" s="160" t="s">
        <v>13298</v>
      </c>
      <c r="H1035" s="160" t="s">
        <v>13298</v>
      </c>
      <c r="I1035" s="161" t="s">
        <v>951</v>
      </c>
      <c r="J1035" s="162" t="s">
        <v>20466</v>
      </c>
    </row>
    <row r="1036" spans="1:10" ht="101.25" x14ac:dyDescent="0.35">
      <c r="A1036" s="29">
        <v>1031</v>
      </c>
      <c r="B1036" s="172" t="s">
        <v>20463</v>
      </c>
      <c r="C1036" s="160" t="s">
        <v>949</v>
      </c>
      <c r="D1036" s="138">
        <v>11000</v>
      </c>
      <c r="E1036" s="138">
        <v>11000</v>
      </c>
      <c r="F1036" s="160" t="s">
        <v>938</v>
      </c>
      <c r="G1036" s="160" t="s">
        <v>20467</v>
      </c>
      <c r="H1036" s="160" t="s">
        <v>20467</v>
      </c>
      <c r="I1036" s="161" t="s">
        <v>951</v>
      </c>
      <c r="J1036" s="162" t="s">
        <v>20468</v>
      </c>
    </row>
    <row r="1037" spans="1:10" ht="141.75" x14ac:dyDescent="0.35">
      <c r="A1037" s="14">
        <v>1032</v>
      </c>
      <c r="B1037" s="172" t="s">
        <v>20469</v>
      </c>
      <c r="C1037" s="160" t="s">
        <v>949</v>
      </c>
      <c r="D1037" s="138">
        <v>29000</v>
      </c>
      <c r="E1037" s="175">
        <v>29000</v>
      </c>
      <c r="F1037" s="160" t="s">
        <v>938</v>
      </c>
      <c r="G1037" s="160" t="s">
        <v>20470</v>
      </c>
      <c r="H1037" s="160" t="s">
        <v>20470</v>
      </c>
      <c r="I1037" s="161" t="s">
        <v>951</v>
      </c>
      <c r="J1037" s="162" t="s">
        <v>20471</v>
      </c>
    </row>
    <row r="1038" spans="1:10" ht="101.25" x14ac:dyDescent="0.35">
      <c r="A1038" s="29">
        <v>1033</v>
      </c>
      <c r="B1038" s="12" t="s">
        <v>20472</v>
      </c>
      <c r="C1038" s="8" t="s">
        <v>959</v>
      </c>
      <c r="D1038" s="109">
        <v>23000</v>
      </c>
      <c r="E1038" s="109">
        <f t="shared" ref="E1038" si="17">D1038</f>
        <v>23000</v>
      </c>
      <c r="F1038" s="160" t="s">
        <v>938</v>
      </c>
      <c r="G1038" s="8" t="s">
        <v>20473</v>
      </c>
      <c r="H1038" s="8" t="s">
        <v>20473</v>
      </c>
      <c r="I1038" s="8" t="s">
        <v>19167</v>
      </c>
      <c r="J1038" s="8" t="s">
        <v>20474</v>
      </c>
    </row>
    <row r="1039" spans="1:10" ht="60.75" x14ac:dyDescent="0.35">
      <c r="A1039" s="14">
        <v>1034</v>
      </c>
      <c r="B1039" s="12" t="s">
        <v>20475</v>
      </c>
      <c r="C1039" s="8" t="s">
        <v>1056</v>
      </c>
      <c r="D1039" s="137">
        <v>67200</v>
      </c>
      <c r="E1039" s="137">
        <v>67200</v>
      </c>
      <c r="F1039" s="8" t="s">
        <v>37942</v>
      </c>
      <c r="G1039" s="8" t="s">
        <v>20476</v>
      </c>
      <c r="H1039" s="8" t="s">
        <v>20476</v>
      </c>
      <c r="I1039" s="8" t="s">
        <v>1058</v>
      </c>
      <c r="J1039" s="8" t="s">
        <v>20477</v>
      </c>
    </row>
    <row r="1040" spans="1:10" ht="60.75" x14ac:dyDescent="0.35">
      <c r="A1040" s="29">
        <v>1035</v>
      </c>
      <c r="B1040" s="12" t="s">
        <v>20478</v>
      </c>
      <c r="C1040" s="8" t="s">
        <v>1278</v>
      </c>
      <c r="D1040" s="131">
        <v>496825</v>
      </c>
      <c r="E1040" s="131">
        <v>496825</v>
      </c>
      <c r="F1040" s="8" t="s">
        <v>37942</v>
      </c>
      <c r="G1040" s="8" t="s">
        <v>20479</v>
      </c>
      <c r="H1040" s="8" t="s">
        <v>20479</v>
      </c>
      <c r="I1040" s="8" t="s">
        <v>1058</v>
      </c>
      <c r="J1040" s="8" t="s">
        <v>20480</v>
      </c>
    </row>
    <row r="1041" spans="1:10" ht="162" x14ac:dyDescent="0.35">
      <c r="A1041" s="14">
        <v>1036</v>
      </c>
      <c r="B1041" s="12" t="s">
        <v>20481</v>
      </c>
      <c r="C1041" s="8" t="s">
        <v>1278</v>
      </c>
      <c r="D1041" s="131">
        <v>6978000</v>
      </c>
      <c r="E1041" s="131">
        <v>6978000</v>
      </c>
      <c r="F1041" s="8" t="s">
        <v>626</v>
      </c>
      <c r="G1041" s="8" t="s">
        <v>20482</v>
      </c>
      <c r="H1041" s="8" t="s">
        <v>20482</v>
      </c>
      <c r="I1041" s="8" t="s">
        <v>1058</v>
      </c>
      <c r="J1041" s="8" t="s">
        <v>20483</v>
      </c>
    </row>
    <row r="1042" spans="1:10" ht="141.75" x14ac:dyDescent="0.35">
      <c r="A1042" s="29">
        <v>1037</v>
      </c>
      <c r="B1042" s="181" t="s">
        <v>20484</v>
      </c>
      <c r="C1042" s="112" t="s">
        <v>911</v>
      </c>
      <c r="D1042" s="129">
        <v>12000</v>
      </c>
      <c r="E1042" s="136">
        <v>12000</v>
      </c>
      <c r="F1042" s="112" t="s">
        <v>33</v>
      </c>
      <c r="G1042" s="111" t="s">
        <v>20485</v>
      </c>
      <c r="H1042" s="111" t="s">
        <v>20486</v>
      </c>
      <c r="I1042" s="112" t="s">
        <v>914</v>
      </c>
      <c r="J1042" s="112" t="s">
        <v>20487</v>
      </c>
    </row>
    <row r="1043" spans="1:10" ht="222.75" x14ac:dyDescent="0.35">
      <c r="A1043" s="14">
        <v>1038</v>
      </c>
      <c r="B1043" s="181" t="s">
        <v>20488</v>
      </c>
      <c r="C1043" s="112" t="s">
        <v>911</v>
      </c>
      <c r="D1043" s="129">
        <v>4237.2</v>
      </c>
      <c r="E1043" s="136">
        <v>4237.2</v>
      </c>
      <c r="F1043" s="112" t="s">
        <v>33</v>
      </c>
      <c r="G1043" s="111" t="s">
        <v>20489</v>
      </c>
      <c r="H1043" s="111" t="s">
        <v>20490</v>
      </c>
      <c r="I1043" s="112" t="s">
        <v>914</v>
      </c>
      <c r="J1043" s="112" t="s">
        <v>20491</v>
      </c>
    </row>
    <row r="1044" spans="1:10" ht="121.5" x14ac:dyDescent="0.35">
      <c r="A1044" s="29">
        <v>1039</v>
      </c>
      <c r="B1044" s="181" t="s">
        <v>20492</v>
      </c>
      <c r="C1044" s="112" t="s">
        <v>911</v>
      </c>
      <c r="D1044" s="129">
        <v>105100</v>
      </c>
      <c r="E1044" s="136">
        <v>105100</v>
      </c>
      <c r="F1044" s="112" t="s">
        <v>33</v>
      </c>
      <c r="G1044" s="111" t="s">
        <v>20493</v>
      </c>
      <c r="H1044" s="111" t="s">
        <v>20494</v>
      </c>
      <c r="I1044" s="112" t="s">
        <v>914</v>
      </c>
      <c r="J1044" s="112" t="s">
        <v>20495</v>
      </c>
    </row>
    <row r="1045" spans="1:10" ht="121.5" x14ac:dyDescent="0.35">
      <c r="A1045" s="14">
        <v>1040</v>
      </c>
      <c r="B1045" s="181" t="s">
        <v>20496</v>
      </c>
      <c r="C1045" s="112" t="s">
        <v>911</v>
      </c>
      <c r="D1045" s="129">
        <v>3100</v>
      </c>
      <c r="E1045" s="136">
        <v>3100</v>
      </c>
      <c r="F1045" s="112" t="s">
        <v>33</v>
      </c>
      <c r="G1045" s="111" t="s">
        <v>20497</v>
      </c>
      <c r="H1045" s="111" t="s">
        <v>20498</v>
      </c>
      <c r="I1045" s="112" t="s">
        <v>914</v>
      </c>
      <c r="J1045" s="112" t="s">
        <v>20499</v>
      </c>
    </row>
    <row r="1046" spans="1:10" ht="121.5" x14ac:dyDescent="0.35">
      <c r="A1046" s="29">
        <v>1041</v>
      </c>
      <c r="B1046" s="181" t="s">
        <v>20500</v>
      </c>
      <c r="C1046" s="112" t="s">
        <v>911</v>
      </c>
      <c r="D1046" s="129">
        <v>69400</v>
      </c>
      <c r="E1046" s="136">
        <v>69400</v>
      </c>
      <c r="F1046" s="112" t="s">
        <v>33</v>
      </c>
      <c r="G1046" s="111" t="s">
        <v>20501</v>
      </c>
      <c r="H1046" s="111" t="s">
        <v>20502</v>
      </c>
      <c r="I1046" s="112" t="s">
        <v>914</v>
      </c>
      <c r="J1046" s="112" t="s">
        <v>20503</v>
      </c>
    </row>
    <row r="1047" spans="1:10" ht="121.5" x14ac:dyDescent="0.35">
      <c r="A1047" s="14">
        <v>1042</v>
      </c>
      <c r="B1047" s="181" t="s">
        <v>20504</v>
      </c>
      <c r="C1047" s="112" t="s">
        <v>911</v>
      </c>
      <c r="D1047" s="129">
        <v>39226</v>
      </c>
      <c r="E1047" s="136">
        <v>39226</v>
      </c>
      <c r="F1047" s="112" t="s">
        <v>33</v>
      </c>
      <c r="G1047" s="111" t="s">
        <v>20505</v>
      </c>
      <c r="H1047" s="111" t="s">
        <v>20506</v>
      </c>
      <c r="I1047" s="112" t="s">
        <v>914</v>
      </c>
      <c r="J1047" s="112" t="s">
        <v>20507</v>
      </c>
    </row>
    <row r="1048" spans="1:10" ht="141.75" x14ac:dyDescent="0.35">
      <c r="A1048" s="29">
        <v>1043</v>
      </c>
      <c r="B1048" s="181" t="s">
        <v>20508</v>
      </c>
      <c r="C1048" s="112" t="s">
        <v>911</v>
      </c>
      <c r="D1048" s="129">
        <v>1440</v>
      </c>
      <c r="E1048" s="136">
        <v>1440</v>
      </c>
      <c r="F1048" s="112" t="s">
        <v>33</v>
      </c>
      <c r="G1048" s="111" t="s">
        <v>20509</v>
      </c>
      <c r="H1048" s="111" t="s">
        <v>20510</v>
      </c>
      <c r="I1048" s="112" t="s">
        <v>914</v>
      </c>
      <c r="J1048" s="112" t="s">
        <v>20511</v>
      </c>
    </row>
    <row r="1049" spans="1:10" ht="141.75" x14ac:dyDescent="0.35">
      <c r="A1049" s="14">
        <v>1044</v>
      </c>
      <c r="B1049" s="181" t="s">
        <v>20512</v>
      </c>
      <c r="C1049" s="112" t="s">
        <v>911</v>
      </c>
      <c r="D1049" s="129">
        <v>4000</v>
      </c>
      <c r="E1049" s="136">
        <v>4000</v>
      </c>
      <c r="F1049" s="112" t="s">
        <v>33</v>
      </c>
      <c r="G1049" s="111" t="s">
        <v>20513</v>
      </c>
      <c r="H1049" s="111" t="s">
        <v>20514</v>
      </c>
      <c r="I1049" s="112" t="s">
        <v>914</v>
      </c>
      <c r="J1049" s="112" t="s">
        <v>20515</v>
      </c>
    </row>
    <row r="1050" spans="1:10" ht="141.75" x14ac:dyDescent="0.35">
      <c r="A1050" s="29">
        <v>1045</v>
      </c>
      <c r="B1050" s="12" t="s">
        <v>20516</v>
      </c>
      <c r="C1050" s="8" t="s">
        <v>968</v>
      </c>
      <c r="D1050" s="133">
        <v>1150000</v>
      </c>
      <c r="E1050" s="133">
        <v>1150000</v>
      </c>
      <c r="F1050" s="8" t="s">
        <v>626</v>
      </c>
      <c r="G1050" s="8" t="s">
        <v>20517</v>
      </c>
      <c r="H1050" s="8" t="s">
        <v>20518</v>
      </c>
      <c r="I1050" s="8" t="s">
        <v>972</v>
      </c>
      <c r="J1050" s="8" t="s">
        <v>20519</v>
      </c>
    </row>
    <row r="1051" spans="1:10" ht="141.75" x14ac:dyDescent="0.35">
      <c r="A1051" s="14">
        <v>1046</v>
      </c>
      <c r="B1051" s="12" t="s">
        <v>20520</v>
      </c>
      <c r="C1051" s="8" t="s">
        <v>968</v>
      </c>
      <c r="D1051" s="133">
        <v>1512500</v>
      </c>
      <c r="E1051" s="133">
        <v>1512500</v>
      </c>
      <c r="F1051" s="8" t="s">
        <v>626</v>
      </c>
      <c r="G1051" s="8" t="s">
        <v>20521</v>
      </c>
      <c r="H1051" s="8" t="s">
        <v>20522</v>
      </c>
      <c r="I1051" s="8" t="s">
        <v>972</v>
      </c>
      <c r="J1051" s="8" t="s">
        <v>20523</v>
      </c>
    </row>
    <row r="1052" spans="1:10" ht="141.75" x14ac:dyDescent="0.35">
      <c r="A1052" s="29">
        <v>1047</v>
      </c>
      <c r="B1052" s="12" t="s">
        <v>20524</v>
      </c>
      <c r="C1052" s="8" t="s">
        <v>968</v>
      </c>
      <c r="D1052" s="133">
        <v>1000000</v>
      </c>
      <c r="E1052" s="133">
        <v>1000000</v>
      </c>
      <c r="F1052" s="8" t="s">
        <v>626</v>
      </c>
      <c r="G1052" s="8" t="s">
        <v>20525</v>
      </c>
      <c r="H1052" s="8" t="s">
        <v>20526</v>
      </c>
      <c r="I1052" s="8" t="s">
        <v>972</v>
      </c>
      <c r="J1052" s="8" t="s">
        <v>20527</v>
      </c>
    </row>
    <row r="1053" spans="1:10" ht="141.75" x14ac:dyDescent="0.35">
      <c r="A1053" s="14">
        <v>1048</v>
      </c>
      <c r="B1053" s="12" t="s">
        <v>20528</v>
      </c>
      <c r="C1053" s="8" t="s">
        <v>968</v>
      </c>
      <c r="D1053" s="133">
        <v>1000000</v>
      </c>
      <c r="E1053" s="133">
        <v>1000000</v>
      </c>
      <c r="F1053" s="8" t="s">
        <v>626</v>
      </c>
      <c r="G1053" s="8" t="s">
        <v>20525</v>
      </c>
      <c r="H1053" s="8" t="s">
        <v>20529</v>
      </c>
      <c r="I1053" s="8" t="s">
        <v>972</v>
      </c>
      <c r="J1053" s="8" t="s">
        <v>20530</v>
      </c>
    </row>
    <row r="1054" spans="1:10" ht="121.5" x14ac:dyDescent="0.35">
      <c r="A1054" s="29">
        <v>1049</v>
      </c>
      <c r="B1054" s="36" t="s">
        <v>20531</v>
      </c>
      <c r="C1054" s="32" t="s">
        <v>968</v>
      </c>
      <c r="D1054" s="241">
        <v>900000</v>
      </c>
      <c r="E1054" s="241">
        <v>900000</v>
      </c>
      <c r="F1054" s="32" t="s">
        <v>626</v>
      </c>
      <c r="G1054" s="32" t="s">
        <v>20532</v>
      </c>
      <c r="H1054" s="32" t="s">
        <v>20533</v>
      </c>
      <c r="I1054" s="32" t="s">
        <v>972</v>
      </c>
      <c r="J1054" s="32" t="s">
        <v>20534</v>
      </c>
    </row>
    <row r="1055" spans="1:10" ht="60.75" x14ac:dyDescent="0.35">
      <c r="A1055" s="14">
        <v>1050</v>
      </c>
      <c r="B1055" s="16" t="s">
        <v>40030</v>
      </c>
      <c r="C1055" s="8" t="s">
        <v>38633</v>
      </c>
      <c r="D1055" s="19">
        <v>6200</v>
      </c>
      <c r="E1055" s="19">
        <v>6200</v>
      </c>
      <c r="F1055" s="18" t="s">
        <v>37942</v>
      </c>
      <c r="G1055" s="8" t="s">
        <v>40031</v>
      </c>
      <c r="H1055" s="8" t="s">
        <v>40031</v>
      </c>
      <c r="I1055" s="24" t="s">
        <v>38635</v>
      </c>
      <c r="J1055" s="8" t="s">
        <v>40045</v>
      </c>
    </row>
    <row r="1056" spans="1:10" ht="60.75" x14ac:dyDescent="0.35">
      <c r="A1056" s="29">
        <v>1051</v>
      </c>
      <c r="B1056" s="16" t="s">
        <v>29327</v>
      </c>
      <c r="C1056" s="8" t="s">
        <v>38633</v>
      </c>
      <c r="D1056" s="19">
        <v>12331.75</v>
      </c>
      <c r="E1056" s="19">
        <v>12331.75</v>
      </c>
      <c r="F1056" s="18" t="s">
        <v>37942</v>
      </c>
      <c r="G1056" s="8" t="s">
        <v>40032</v>
      </c>
      <c r="H1056" s="8" t="s">
        <v>40032</v>
      </c>
      <c r="I1056" s="24" t="s">
        <v>38635</v>
      </c>
      <c r="J1056" s="8" t="s">
        <v>40046</v>
      </c>
    </row>
    <row r="1057" spans="1:10" ht="60.75" x14ac:dyDescent="0.35">
      <c r="A1057" s="14">
        <v>1052</v>
      </c>
      <c r="B1057" s="16" t="s">
        <v>39340</v>
      </c>
      <c r="C1057" s="8" t="s">
        <v>38633</v>
      </c>
      <c r="D1057" s="19">
        <v>403980</v>
      </c>
      <c r="E1057" s="19">
        <v>403980</v>
      </c>
      <c r="F1057" s="18" t="s">
        <v>37942</v>
      </c>
      <c r="G1057" s="8" t="s">
        <v>40033</v>
      </c>
      <c r="H1057" s="8" t="s">
        <v>40033</v>
      </c>
      <c r="I1057" s="24" t="s">
        <v>38635</v>
      </c>
      <c r="J1057" s="8" t="s">
        <v>40047</v>
      </c>
    </row>
    <row r="1058" spans="1:10" ht="60.75" x14ac:dyDescent="0.35">
      <c r="A1058" s="29">
        <v>1053</v>
      </c>
      <c r="B1058" s="16" t="s">
        <v>26925</v>
      </c>
      <c r="C1058" s="8" t="s">
        <v>38633</v>
      </c>
      <c r="D1058" s="19">
        <v>2140</v>
      </c>
      <c r="E1058" s="19">
        <v>2140</v>
      </c>
      <c r="F1058" s="18" t="s">
        <v>37942</v>
      </c>
      <c r="G1058" s="8" t="s">
        <v>40034</v>
      </c>
      <c r="H1058" s="8" t="s">
        <v>40034</v>
      </c>
      <c r="I1058" s="24" t="s">
        <v>38635</v>
      </c>
      <c r="J1058" s="8" t="s">
        <v>40048</v>
      </c>
    </row>
    <row r="1059" spans="1:10" ht="60.75" x14ac:dyDescent="0.35">
      <c r="A1059" s="14">
        <v>1054</v>
      </c>
      <c r="B1059" s="16" t="s">
        <v>40035</v>
      </c>
      <c r="C1059" s="8" t="s">
        <v>38633</v>
      </c>
      <c r="D1059" s="19">
        <v>5217</v>
      </c>
      <c r="E1059" s="19">
        <v>5217</v>
      </c>
      <c r="F1059" s="18" t="s">
        <v>37942</v>
      </c>
      <c r="G1059" s="8" t="s">
        <v>40036</v>
      </c>
      <c r="H1059" s="8" t="s">
        <v>40036</v>
      </c>
      <c r="I1059" s="24" t="s">
        <v>38635</v>
      </c>
      <c r="J1059" s="8" t="s">
        <v>40049</v>
      </c>
    </row>
    <row r="1060" spans="1:10" ht="101.25" x14ac:dyDescent="0.35">
      <c r="A1060" s="29">
        <v>1055</v>
      </c>
      <c r="B1060" s="16" t="s">
        <v>40037</v>
      </c>
      <c r="C1060" s="8" t="s">
        <v>38633</v>
      </c>
      <c r="D1060" s="19">
        <v>14000000</v>
      </c>
      <c r="E1060" s="19">
        <v>13551000</v>
      </c>
      <c r="F1060" s="18" t="s">
        <v>626</v>
      </c>
      <c r="G1060" s="8" t="s">
        <v>40038</v>
      </c>
      <c r="H1060" s="8" t="s">
        <v>40038</v>
      </c>
      <c r="I1060" s="24" t="s">
        <v>38635</v>
      </c>
      <c r="J1060" s="8" t="s">
        <v>40050</v>
      </c>
    </row>
    <row r="1061" spans="1:10" ht="60.75" x14ac:dyDescent="0.35">
      <c r="A1061" s="14">
        <v>1056</v>
      </c>
      <c r="B1061" s="16" t="s">
        <v>104</v>
      </c>
      <c r="C1061" s="8" t="s">
        <v>38633</v>
      </c>
      <c r="D1061" s="19">
        <v>428</v>
      </c>
      <c r="E1061" s="19">
        <v>428</v>
      </c>
      <c r="F1061" s="18" t="s">
        <v>37942</v>
      </c>
      <c r="G1061" s="8" t="s">
        <v>40039</v>
      </c>
      <c r="H1061" s="8" t="s">
        <v>40039</v>
      </c>
      <c r="I1061" s="24" t="s">
        <v>38635</v>
      </c>
      <c r="J1061" s="8" t="s">
        <v>40051</v>
      </c>
    </row>
    <row r="1062" spans="1:10" ht="81" x14ac:dyDescent="0.35">
      <c r="A1062" s="29">
        <v>1057</v>
      </c>
      <c r="B1062" s="16" t="s">
        <v>40040</v>
      </c>
      <c r="C1062" s="8" t="s">
        <v>38633</v>
      </c>
      <c r="D1062" s="19">
        <v>2224</v>
      </c>
      <c r="E1062" s="19">
        <v>2224</v>
      </c>
      <c r="F1062" s="18" t="s">
        <v>37942</v>
      </c>
      <c r="G1062" s="8" t="s">
        <v>40041</v>
      </c>
      <c r="H1062" s="8" t="s">
        <v>40041</v>
      </c>
      <c r="I1062" s="24" t="s">
        <v>38635</v>
      </c>
      <c r="J1062" s="8" t="s">
        <v>40052</v>
      </c>
    </row>
    <row r="1063" spans="1:10" ht="60.75" x14ac:dyDescent="0.35">
      <c r="A1063" s="14">
        <v>1058</v>
      </c>
      <c r="B1063" s="16" t="s">
        <v>26925</v>
      </c>
      <c r="C1063" s="8" t="s">
        <v>38633</v>
      </c>
      <c r="D1063" s="19">
        <v>6955</v>
      </c>
      <c r="E1063" s="19">
        <v>6955</v>
      </c>
      <c r="F1063" s="18" t="s">
        <v>37942</v>
      </c>
      <c r="G1063" s="8" t="s">
        <v>40042</v>
      </c>
      <c r="H1063" s="8" t="s">
        <v>40042</v>
      </c>
      <c r="I1063" s="24" t="s">
        <v>38635</v>
      </c>
      <c r="J1063" s="8" t="s">
        <v>40053</v>
      </c>
    </row>
    <row r="1064" spans="1:10" ht="60.75" x14ac:dyDescent="0.35">
      <c r="A1064" s="29">
        <v>1059</v>
      </c>
      <c r="B1064" s="16" t="s">
        <v>26925</v>
      </c>
      <c r="C1064" s="8" t="s">
        <v>38633</v>
      </c>
      <c r="D1064" s="19">
        <v>6000</v>
      </c>
      <c r="E1064" s="19">
        <v>6000</v>
      </c>
      <c r="F1064" s="18" t="s">
        <v>37942</v>
      </c>
      <c r="G1064" s="8" t="s">
        <v>40043</v>
      </c>
      <c r="H1064" s="8" t="s">
        <v>40043</v>
      </c>
      <c r="I1064" s="24" t="s">
        <v>38635</v>
      </c>
      <c r="J1064" s="8" t="s">
        <v>40054</v>
      </c>
    </row>
    <row r="1065" spans="1:10" ht="60.75" x14ac:dyDescent="0.35">
      <c r="A1065" s="14">
        <v>1060</v>
      </c>
      <c r="B1065" s="16" t="s">
        <v>6314</v>
      </c>
      <c r="C1065" s="8" t="s">
        <v>38633</v>
      </c>
      <c r="D1065" s="19">
        <v>11024.12</v>
      </c>
      <c r="E1065" s="19">
        <v>11024.12</v>
      </c>
      <c r="F1065" s="18" t="s">
        <v>37942</v>
      </c>
      <c r="G1065" s="8" t="s">
        <v>40044</v>
      </c>
      <c r="H1065" s="8" t="s">
        <v>40044</v>
      </c>
      <c r="I1065" s="24" t="s">
        <v>38635</v>
      </c>
      <c r="J1065" s="8" t="s">
        <v>40055</v>
      </c>
    </row>
    <row r="1066" spans="1:10" ht="60.75" x14ac:dyDescent="0.35">
      <c r="A1066" s="29">
        <v>1061</v>
      </c>
      <c r="B1066" s="89" t="s">
        <v>28416</v>
      </c>
      <c r="C1066" s="246" t="s">
        <v>26822</v>
      </c>
      <c r="D1066" s="94">
        <v>27000</v>
      </c>
      <c r="E1066" s="94">
        <v>27000</v>
      </c>
      <c r="F1066" s="63" t="s">
        <v>37942</v>
      </c>
      <c r="G1066" s="63" t="s">
        <v>28417</v>
      </c>
      <c r="H1066" s="63" t="s">
        <v>28418</v>
      </c>
      <c r="I1066" s="260" t="s">
        <v>185</v>
      </c>
      <c r="J1066" s="63" t="s">
        <v>40056</v>
      </c>
    </row>
    <row r="1067" spans="1:10" ht="60.75" x14ac:dyDescent="0.35">
      <c r="A1067" s="14">
        <v>1062</v>
      </c>
      <c r="B1067" s="16" t="s">
        <v>28419</v>
      </c>
      <c r="C1067" s="111" t="s">
        <v>26822</v>
      </c>
      <c r="D1067" s="19">
        <v>11680</v>
      </c>
      <c r="E1067" s="19">
        <v>11680</v>
      </c>
      <c r="F1067" s="18" t="s">
        <v>37942</v>
      </c>
      <c r="G1067" s="18" t="s">
        <v>28420</v>
      </c>
      <c r="H1067" s="18" t="s">
        <v>28420</v>
      </c>
      <c r="I1067" s="261" t="s">
        <v>185</v>
      </c>
      <c r="J1067" s="18" t="s">
        <v>40057</v>
      </c>
    </row>
    <row r="1068" spans="1:10" ht="60.75" x14ac:dyDescent="0.35">
      <c r="A1068" s="29">
        <v>1063</v>
      </c>
      <c r="B1068" s="16" t="s">
        <v>28421</v>
      </c>
      <c r="C1068" s="111" t="s">
        <v>26822</v>
      </c>
      <c r="D1068" s="19">
        <v>27120</v>
      </c>
      <c r="E1068" s="19">
        <v>27120</v>
      </c>
      <c r="F1068" s="18" t="s">
        <v>37942</v>
      </c>
      <c r="G1068" s="18" t="s">
        <v>28422</v>
      </c>
      <c r="H1068" s="18" t="s">
        <v>28422</v>
      </c>
      <c r="I1068" s="261" t="s">
        <v>185</v>
      </c>
      <c r="J1068" s="18" t="s">
        <v>40058</v>
      </c>
    </row>
    <row r="1069" spans="1:10" ht="81" x14ac:dyDescent="0.35">
      <c r="A1069" s="14">
        <v>1064</v>
      </c>
      <c r="B1069" s="16" t="s">
        <v>28423</v>
      </c>
      <c r="C1069" s="111" t="s">
        <v>26822</v>
      </c>
      <c r="D1069" s="19">
        <v>8950</v>
      </c>
      <c r="E1069" s="19">
        <v>8890</v>
      </c>
      <c r="F1069" s="18" t="s">
        <v>37942</v>
      </c>
      <c r="G1069" s="18" t="s">
        <v>28424</v>
      </c>
      <c r="H1069" s="18" t="s">
        <v>28424</v>
      </c>
      <c r="I1069" s="261" t="s">
        <v>185</v>
      </c>
      <c r="J1069" s="18" t="s">
        <v>40059</v>
      </c>
    </row>
    <row r="1070" spans="1:10" ht="81" x14ac:dyDescent="0.35">
      <c r="A1070" s="29">
        <v>1065</v>
      </c>
      <c r="B1070" s="16" t="s">
        <v>28425</v>
      </c>
      <c r="C1070" s="111" t="s">
        <v>26822</v>
      </c>
      <c r="D1070" s="19">
        <v>35400</v>
      </c>
      <c r="E1070" s="19">
        <v>35400</v>
      </c>
      <c r="F1070" s="18" t="s">
        <v>37942</v>
      </c>
      <c r="G1070" s="18" t="s">
        <v>28426</v>
      </c>
      <c r="H1070" s="18" t="s">
        <v>28426</v>
      </c>
      <c r="I1070" s="261" t="s">
        <v>185</v>
      </c>
      <c r="J1070" s="18" t="s">
        <v>40060</v>
      </c>
    </row>
    <row r="1071" spans="1:10" ht="60.75" x14ac:dyDescent="0.35">
      <c r="A1071" s="14">
        <v>1066</v>
      </c>
      <c r="B1071" s="16" t="s">
        <v>28427</v>
      </c>
      <c r="C1071" s="111" t="s">
        <v>26822</v>
      </c>
      <c r="D1071" s="19">
        <v>88795</v>
      </c>
      <c r="E1071" s="19">
        <v>88795</v>
      </c>
      <c r="F1071" s="18" t="s">
        <v>37942</v>
      </c>
      <c r="G1071" s="18" t="s">
        <v>28428</v>
      </c>
      <c r="H1071" s="18" t="s">
        <v>28428</v>
      </c>
      <c r="I1071" s="261" t="s">
        <v>185</v>
      </c>
      <c r="J1071" s="18" t="s">
        <v>40061</v>
      </c>
    </row>
    <row r="1072" spans="1:10" ht="60.75" x14ac:dyDescent="0.35">
      <c r="A1072" s="29">
        <v>1067</v>
      </c>
      <c r="B1072" s="16" t="s">
        <v>21350</v>
      </c>
      <c r="C1072" s="111" t="s">
        <v>26822</v>
      </c>
      <c r="D1072" s="19">
        <v>9450</v>
      </c>
      <c r="E1072" s="19">
        <v>9450</v>
      </c>
      <c r="F1072" s="18" t="s">
        <v>37942</v>
      </c>
      <c r="G1072" s="18" t="s">
        <v>28429</v>
      </c>
      <c r="H1072" s="18" t="s">
        <v>28429</v>
      </c>
      <c r="I1072" s="261" t="s">
        <v>185</v>
      </c>
      <c r="J1072" s="18" t="s">
        <v>40062</v>
      </c>
    </row>
    <row r="1073" spans="1:10" ht="60.75" x14ac:dyDescent="0.35">
      <c r="A1073" s="14">
        <v>1068</v>
      </c>
      <c r="B1073" s="16" t="s">
        <v>28430</v>
      </c>
      <c r="C1073" s="111" t="s">
        <v>26822</v>
      </c>
      <c r="D1073" s="19">
        <v>54875</v>
      </c>
      <c r="E1073" s="19">
        <v>54875</v>
      </c>
      <c r="F1073" s="18" t="s">
        <v>37942</v>
      </c>
      <c r="G1073" s="18" t="s">
        <v>28431</v>
      </c>
      <c r="H1073" s="18" t="s">
        <v>28431</v>
      </c>
      <c r="I1073" s="261" t="s">
        <v>185</v>
      </c>
      <c r="J1073" s="18" t="s">
        <v>40063</v>
      </c>
    </row>
    <row r="1074" spans="1:10" ht="60.75" x14ac:dyDescent="0.35">
      <c r="A1074" s="29">
        <v>1069</v>
      </c>
      <c r="B1074" s="16" t="s">
        <v>28432</v>
      </c>
      <c r="C1074" s="111" t="s">
        <v>26822</v>
      </c>
      <c r="D1074" s="19">
        <v>9000</v>
      </c>
      <c r="E1074" s="19">
        <v>9000</v>
      </c>
      <c r="F1074" s="18" t="s">
        <v>37942</v>
      </c>
      <c r="G1074" s="18" t="s">
        <v>28433</v>
      </c>
      <c r="H1074" s="18" t="s">
        <v>28433</v>
      </c>
      <c r="I1074" s="261" t="s">
        <v>185</v>
      </c>
      <c r="J1074" s="18" t="s">
        <v>40064</v>
      </c>
    </row>
    <row r="1075" spans="1:10" ht="121.5" x14ac:dyDescent="0.35">
      <c r="A1075" s="14">
        <v>1070</v>
      </c>
      <c r="B1075" s="16" t="s">
        <v>28434</v>
      </c>
      <c r="C1075" s="111" t="s">
        <v>26822</v>
      </c>
      <c r="D1075" s="19">
        <v>57420</v>
      </c>
      <c r="E1075" s="19">
        <v>57420</v>
      </c>
      <c r="F1075" s="18" t="s">
        <v>37942</v>
      </c>
      <c r="G1075" s="18" t="s">
        <v>28435</v>
      </c>
      <c r="H1075" s="18" t="s">
        <v>28436</v>
      </c>
      <c r="I1075" s="261" t="s">
        <v>185</v>
      </c>
      <c r="J1075" s="18" t="s">
        <v>40065</v>
      </c>
    </row>
    <row r="1076" spans="1:10" ht="81" x14ac:dyDescent="0.35">
      <c r="A1076" s="29">
        <v>1071</v>
      </c>
      <c r="B1076" s="12" t="s">
        <v>20535</v>
      </c>
      <c r="C1076" s="8" t="s">
        <v>1182</v>
      </c>
      <c r="D1076" s="133">
        <v>12000</v>
      </c>
      <c r="E1076" s="133">
        <v>11770</v>
      </c>
      <c r="F1076" s="8" t="s">
        <v>1183</v>
      </c>
      <c r="G1076" s="110" t="s">
        <v>20536</v>
      </c>
      <c r="H1076" s="110" t="s">
        <v>20536</v>
      </c>
      <c r="I1076" s="110" t="s">
        <v>13171</v>
      </c>
      <c r="J1076" s="8" t="s">
        <v>20537</v>
      </c>
    </row>
    <row r="1077" spans="1:10" ht="101.25" x14ac:dyDescent="0.35">
      <c r="A1077" s="14">
        <v>1072</v>
      </c>
      <c r="B1077" s="12" t="s">
        <v>20538</v>
      </c>
      <c r="C1077" s="8" t="s">
        <v>838</v>
      </c>
      <c r="D1077" s="109">
        <v>8000</v>
      </c>
      <c r="E1077" s="109">
        <v>8000</v>
      </c>
      <c r="F1077" s="8" t="s">
        <v>37942</v>
      </c>
      <c r="G1077" s="8" t="s">
        <v>20539</v>
      </c>
      <c r="H1077" s="8" t="s">
        <v>20539</v>
      </c>
      <c r="I1077" s="8" t="s">
        <v>840</v>
      </c>
      <c r="J1077" s="110" t="s">
        <v>20540</v>
      </c>
    </row>
    <row r="1078" spans="1:10" ht="101.25" x14ac:dyDescent="0.35">
      <c r="A1078" s="29">
        <v>1073</v>
      </c>
      <c r="B1078" s="12" t="s">
        <v>20541</v>
      </c>
      <c r="C1078" s="8" t="s">
        <v>838</v>
      </c>
      <c r="D1078" s="109">
        <v>74000</v>
      </c>
      <c r="E1078" s="109">
        <v>74000</v>
      </c>
      <c r="F1078" s="8" t="s">
        <v>37942</v>
      </c>
      <c r="G1078" s="8" t="s">
        <v>20542</v>
      </c>
      <c r="H1078" s="8" t="s">
        <v>20542</v>
      </c>
      <c r="I1078" s="8" t="s">
        <v>840</v>
      </c>
      <c r="J1078" s="110" t="s">
        <v>20543</v>
      </c>
    </row>
    <row r="1079" spans="1:10" ht="101.25" x14ac:dyDescent="0.35">
      <c r="A1079" s="14">
        <v>1074</v>
      </c>
      <c r="B1079" s="12" t="s">
        <v>18786</v>
      </c>
      <c r="C1079" s="8" t="s">
        <v>838</v>
      </c>
      <c r="D1079" s="109">
        <v>48000</v>
      </c>
      <c r="E1079" s="109">
        <v>48000</v>
      </c>
      <c r="F1079" s="8" t="s">
        <v>37942</v>
      </c>
      <c r="G1079" s="8" t="s">
        <v>20544</v>
      </c>
      <c r="H1079" s="8" t="s">
        <v>20544</v>
      </c>
      <c r="I1079" s="8" t="s">
        <v>840</v>
      </c>
      <c r="J1079" s="110" t="s">
        <v>20545</v>
      </c>
    </row>
    <row r="1080" spans="1:10" ht="101.25" x14ac:dyDescent="0.35">
      <c r="A1080" s="29">
        <v>1075</v>
      </c>
      <c r="B1080" s="12" t="s">
        <v>14575</v>
      </c>
      <c r="C1080" s="8" t="s">
        <v>838</v>
      </c>
      <c r="D1080" s="109">
        <v>16000</v>
      </c>
      <c r="E1080" s="109">
        <v>16000</v>
      </c>
      <c r="F1080" s="8" t="s">
        <v>37942</v>
      </c>
      <c r="G1080" s="8" t="s">
        <v>20546</v>
      </c>
      <c r="H1080" s="8" t="s">
        <v>20546</v>
      </c>
      <c r="I1080" s="8" t="s">
        <v>840</v>
      </c>
      <c r="J1080" s="110" t="s">
        <v>20547</v>
      </c>
    </row>
    <row r="1081" spans="1:10" ht="40.5" x14ac:dyDescent="0.35">
      <c r="A1081" s="14">
        <v>1076</v>
      </c>
      <c r="B1081" s="12" t="s">
        <v>9379</v>
      </c>
      <c r="C1081" s="8" t="s">
        <v>1273</v>
      </c>
      <c r="D1081" s="137">
        <v>10080</v>
      </c>
      <c r="E1081" s="137">
        <v>10080</v>
      </c>
      <c r="F1081" s="8" t="s">
        <v>938</v>
      </c>
      <c r="G1081" s="110" t="s">
        <v>20548</v>
      </c>
      <c r="H1081" s="110" t="s">
        <v>20548</v>
      </c>
      <c r="I1081" s="8" t="s">
        <v>185</v>
      </c>
      <c r="J1081" s="8" t="s">
        <v>26305</v>
      </c>
    </row>
    <row r="1082" spans="1:10" ht="60.75" x14ac:dyDescent="0.35">
      <c r="A1082" s="29">
        <v>1077</v>
      </c>
      <c r="B1082" s="16" t="s">
        <v>29693</v>
      </c>
      <c r="C1082" s="18" t="s">
        <v>28712</v>
      </c>
      <c r="D1082" s="19">
        <v>99000</v>
      </c>
      <c r="E1082" s="19">
        <v>99000</v>
      </c>
      <c r="F1082" s="18" t="s">
        <v>37942</v>
      </c>
      <c r="G1082" s="18" t="s">
        <v>34501</v>
      </c>
      <c r="H1082" s="18" t="s">
        <v>34502</v>
      </c>
      <c r="I1082" s="18" t="s">
        <v>28714</v>
      </c>
      <c r="J1082" s="18" t="s">
        <v>34503</v>
      </c>
    </row>
    <row r="1083" spans="1:10" ht="60.75" x14ac:dyDescent="0.35">
      <c r="A1083" s="14">
        <v>1078</v>
      </c>
      <c r="B1083" s="16" t="s">
        <v>34504</v>
      </c>
      <c r="C1083" s="18" t="s">
        <v>28712</v>
      </c>
      <c r="D1083" s="19">
        <v>94053</v>
      </c>
      <c r="E1083" s="19">
        <v>94053</v>
      </c>
      <c r="F1083" s="18" t="s">
        <v>37942</v>
      </c>
      <c r="G1083" s="18" t="s">
        <v>34505</v>
      </c>
      <c r="H1083" s="18" t="s">
        <v>34506</v>
      </c>
      <c r="I1083" s="18" t="s">
        <v>28714</v>
      </c>
      <c r="J1083" s="18" t="s">
        <v>34507</v>
      </c>
    </row>
    <row r="1084" spans="1:10" ht="60.75" x14ac:dyDescent="0.35">
      <c r="A1084" s="29">
        <v>1079</v>
      </c>
      <c r="B1084" s="16" t="s">
        <v>34508</v>
      </c>
      <c r="C1084" s="18" t="s">
        <v>28712</v>
      </c>
      <c r="D1084" s="19">
        <v>42800</v>
      </c>
      <c r="E1084" s="19">
        <v>42800</v>
      </c>
      <c r="F1084" s="18" t="s">
        <v>37942</v>
      </c>
      <c r="G1084" s="18" t="s">
        <v>30993</v>
      </c>
      <c r="H1084" s="18" t="s">
        <v>34509</v>
      </c>
      <c r="I1084" s="18" t="s">
        <v>28714</v>
      </c>
      <c r="J1084" s="18" t="s">
        <v>34510</v>
      </c>
    </row>
    <row r="1085" spans="1:10" ht="60.75" x14ac:dyDescent="0.35">
      <c r="A1085" s="14">
        <v>1080</v>
      </c>
      <c r="B1085" s="16" t="s">
        <v>29693</v>
      </c>
      <c r="C1085" s="18" t="s">
        <v>28712</v>
      </c>
      <c r="D1085" s="19">
        <v>62060</v>
      </c>
      <c r="E1085" s="19">
        <v>62060</v>
      </c>
      <c r="F1085" s="18" t="s">
        <v>37942</v>
      </c>
      <c r="G1085" s="18" t="s">
        <v>34511</v>
      </c>
      <c r="H1085" s="18" t="s">
        <v>34512</v>
      </c>
      <c r="I1085" s="18" t="s">
        <v>28714</v>
      </c>
      <c r="J1085" s="18" t="s">
        <v>34513</v>
      </c>
    </row>
    <row r="1086" spans="1:10" ht="60.75" x14ac:dyDescent="0.35">
      <c r="A1086" s="29">
        <v>1081</v>
      </c>
      <c r="B1086" s="16" t="s">
        <v>34514</v>
      </c>
      <c r="C1086" s="18" t="s">
        <v>28712</v>
      </c>
      <c r="D1086" s="19">
        <v>64200</v>
      </c>
      <c r="E1086" s="19">
        <v>64200</v>
      </c>
      <c r="F1086" s="18" t="s">
        <v>37942</v>
      </c>
      <c r="G1086" s="18" t="s">
        <v>33673</v>
      </c>
      <c r="H1086" s="18" t="s">
        <v>34515</v>
      </c>
      <c r="I1086" s="18" t="s">
        <v>28714</v>
      </c>
      <c r="J1086" s="18" t="s">
        <v>34516</v>
      </c>
    </row>
    <row r="1087" spans="1:10" ht="60.75" x14ac:dyDescent="0.35">
      <c r="A1087" s="14">
        <v>1082</v>
      </c>
      <c r="B1087" s="16" t="s">
        <v>32299</v>
      </c>
      <c r="C1087" s="18" t="s">
        <v>28712</v>
      </c>
      <c r="D1087" s="19">
        <v>96300</v>
      </c>
      <c r="E1087" s="19">
        <v>96300</v>
      </c>
      <c r="F1087" s="18" t="s">
        <v>37942</v>
      </c>
      <c r="G1087" s="18" t="s">
        <v>28954</v>
      </c>
      <c r="H1087" s="18" t="s">
        <v>34517</v>
      </c>
      <c r="I1087" s="18" t="s">
        <v>28714</v>
      </c>
      <c r="J1087" s="18" t="s">
        <v>34518</v>
      </c>
    </row>
    <row r="1088" spans="1:10" ht="60.75" x14ac:dyDescent="0.35">
      <c r="A1088" s="29">
        <v>1083</v>
      </c>
      <c r="B1088" s="16" t="s">
        <v>29704</v>
      </c>
      <c r="C1088" s="18" t="s">
        <v>28712</v>
      </c>
      <c r="D1088" s="19">
        <v>66631.039999999994</v>
      </c>
      <c r="E1088" s="19">
        <v>66631.039999999994</v>
      </c>
      <c r="F1088" s="18" t="s">
        <v>37942</v>
      </c>
      <c r="G1088" s="18" t="s">
        <v>34519</v>
      </c>
      <c r="H1088" s="18" t="s">
        <v>34520</v>
      </c>
      <c r="I1088" s="18" t="s">
        <v>28714</v>
      </c>
      <c r="J1088" s="18" t="s">
        <v>34521</v>
      </c>
    </row>
    <row r="1089" spans="1:10" ht="81" x14ac:dyDescent="0.35">
      <c r="A1089" s="14">
        <v>1084</v>
      </c>
      <c r="B1089" s="16" t="s">
        <v>34522</v>
      </c>
      <c r="C1089" s="18" t="s">
        <v>28712</v>
      </c>
      <c r="D1089" s="19">
        <v>44000</v>
      </c>
      <c r="E1089" s="19">
        <v>44000</v>
      </c>
      <c r="F1089" s="18" t="s">
        <v>37942</v>
      </c>
      <c r="G1089" s="18" t="s">
        <v>34523</v>
      </c>
      <c r="H1089" s="18" t="s">
        <v>34524</v>
      </c>
      <c r="I1089" s="18" t="s">
        <v>28714</v>
      </c>
      <c r="J1089" s="18" t="s">
        <v>34525</v>
      </c>
    </row>
    <row r="1090" spans="1:10" ht="60.75" x14ac:dyDescent="0.35">
      <c r="A1090" s="29">
        <v>1085</v>
      </c>
      <c r="B1090" s="16" t="s">
        <v>29704</v>
      </c>
      <c r="C1090" s="18" t="s">
        <v>28712</v>
      </c>
      <c r="D1090" s="19">
        <v>80571</v>
      </c>
      <c r="E1090" s="19">
        <v>80571</v>
      </c>
      <c r="F1090" s="18" t="s">
        <v>37942</v>
      </c>
      <c r="G1090" s="18" t="s">
        <v>34526</v>
      </c>
      <c r="H1090" s="18" t="s">
        <v>34527</v>
      </c>
      <c r="I1090" s="18" t="s">
        <v>28714</v>
      </c>
      <c r="J1090" s="18" t="s">
        <v>34528</v>
      </c>
    </row>
    <row r="1091" spans="1:10" ht="60.75" x14ac:dyDescent="0.35">
      <c r="A1091" s="14">
        <v>1086</v>
      </c>
      <c r="B1091" s="16" t="s">
        <v>34529</v>
      </c>
      <c r="C1091" s="18" t="s">
        <v>28712</v>
      </c>
      <c r="D1091" s="19">
        <v>18000</v>
      </c>
      <c r="E1091" s="19">
        <v>18000</v>
      </c>
      <c r="F1091" s="18" t="s">
        <v>37942</v>
      </c>
      <c r="G1091" s="18" t="s">
        <v>34530</v>
      </c>
      <c r="H1091" s="18" t="s">
        <v>34531</v>
      </c>
      <c r="I1091" s="18" t="s">
        <v>28714</v>
      </c>
      <c r="J1091" s="18" t="s">
        <v>34532</v>
      </c>
    </row>
    <row r="1092" spans="1:10" ht="60.75" x14ac:dyDescent="0.35">
      <c r="A1092" s="29">
        <v>1087</v>
      </c>
      <c r="B1092" s="16" t="s">
        <v>30240</v>
      </c>
      <c r="C1092" s="18" t="s">
        <v>28712</v>
      </c>
      <c r="D1092" s="19">
        <v>89131</v>
      </c>
      <c r="E1092" s="19">
        <v>89131</v>
      </c>
      <c r="F1092" s="18" t="s">
        <v>37942</v>
      </c>
      <c r="G1092" s="18" t="s">
        <v>34533</v>
      </c>
      <c r="H1092" s="18" t="s">
        <v>34534</v>
      </c>
      <c r="I1092" s="18" t="s">
        <v>28714</v>
      </c>
      <c r="J1092" s="18" t="s">
        <v>34535</v>
      </c>
    </row>
    <row r="1093" spans="1:10" ht="81" x14ac:dyDescent="0.35">
      <c r="A1093" s="14">
        <v>1088</v>
      </c>
      <c r="B1093" s="16" t="s">
        <v>34536</v>
      </c>
      <c r="C1093" s="18" t="s">
        <v>28712</v>
      </c>
      <c r="D1093" s="19">
        <v>4500</v>
      </c>
      <c r="E1093" s="19">
        <v>4500</v>
      </c>
      <c r="F1093" s="18" t="s">
        <v>37942</v>
      </c>
      <c r="G1093" s="18" t="s">
        <v>34537</v>
      </c>
      <c r="H1093" s="18" t="s">
        <v>34538</v>
      </c>
      <c r="I1093" s="18" t="s">
        <v>28714</v>
      </c>
      <c r="J1093" s="18" t="s">
        <v>34539</v>
      </c>
    </row>
    <row r="1094" spans="1:10" ht="81" x14ac:dyDescent="0.35">
      <c r="A1094" s="29">
        <v>1089</v>
      </c>
      <c r="B1094" s="12" t="s">
        <v>20549</v>
      </c>
      <c r="C1094" s="8" t="s">
        <v>959</v>
      </c>
      <c r="D1094" s="109">
        <v>460000</v>
      </c>
      <c r="E1094" s="109">
        <v>458000</v>
      </c>
      <c r="F1094" s="160" t="s">
        <v>938</v>
      </c>
      <c r="G1094" s="8" t="s">
        <v>20550</v>
      </c>
      <c r="H1094" s="8" t="s">
        <v>20550</v>
      </c>
      <c r="I1094" s="8" t="s">
        <v>19167</v>
      </c>
      <c r="J1094" s="8" t="s">
        <v>20551</v>
      </c>
    </row>
    <row r="1095" spans="1:10" ht="121.5" x14ac:dyDescent="0.35">
      <c r="A1095" s="14">
        <v>1090</v>
      </c>
      <c r="B1095" s="12" t="s">
        <v>20552</v>
      </c>
      <c r="C1095" s="8" t="s">
        <v>959</v>
      </c>
      <c r="D1095" s="109">
        <v>8900</v>
      </c>
      <c r="E1095" s="109">
        <f t="shared" ref="E1095:E1101" si="18">D1095</f>
        <v>8900</v>
      </c>
      <c r="F1095" s="160" t="s">
        <v>938</v>
      </c>
      <c r="G1095" s="8" t="s">
        <v>19526</v>
      </c>
      <c r="H1095" s="8" t="s">
        <v>19526</v>
      </c>
      <c r="I1095" s="8" t="s">
        <v>19167</v>
      </c>
      <c r="J1095" s="8" t="s">
        <v>20553</v>
      </c>
    </row>
    <row r="1096" spans="1:10" ht="60.75" x14ac:dyDescent="0.35">
      <c r="A1096" s="29">
        <v>1091</v>
      </c>
      <c r="B1096" s="12" t="s">
        <v>20554</v>
      </c>
      <c r="C1096" s="8" t="s">
        <v>959</v>
      </c>
      <c r="D1096" s="109">
        <v>10490</v>
      </c>
      <c r="E1096" s="109">
        <f t="shared" si="18"/>
        <v>10490</v>
      </c>
      <c r="F1096" s="160" t="s">
        <v>938</v>
      </c>
      <c r="G1096" s="8" t="s">
        <v>20555</v>
      </c>
      <c r="H1096" s="8" t="s">
        <v>20555</v>
      </c>
      <c r="I1096" s="8" t="s">
        <v>19167</v>
      </c>
      <c r="J1096" s="8" t="s">
        <v>20556</v>
      </c>
    </row>
    <row r="1097" spans="1:10" ht="60.75" x14ac:dyDescent="0.35">
      <c r="A1097" s="14">
        <v>1092</v>
      </c>
      <c r="B1097" s="12" t="s">
        <v>20557</v>
      </c>
      <c r="C1097" s="8" t="s">
        <v>959</v>
      </c>
      <c r="D1097" s="109">
        <v>10550</v>
      </c>
      <c r="E1097" s="109">
        <f t="shared" si="18"/>
        <v>10550</v>
      </c>
      <c r="F1097" s="160" t="s">
        <v>938</v>
      </c>
      <c r="G1097" s="8" t="s">
        <v>20558</v>
      </c>
      <c r="H1097" s="8" t="s">
        <v>20558</v>
      </c>
      <c r="I1097" s="8" t="s">
        <v>19167</v>
      </c>
      <c r="J1097" s="8" t="s">
        <v>20559</v>
      </c>
    </row>
    <row r="1098" spans="1:10" ht="60.75" x14ac:dyDescent="0.35">
      <c r="A1098" s="29">
        <v>1093</v>
      </c>
      <c r="B1098" s="12" t="s">
        <v>5920</v>
      </c>
      <c r="C1098" s="8" t="s">
        <v>959</v>
      </c>
      <c r="D1098" s="109">
        <v>14851.6</v>
      </c>
      <c r="E1098" s="109">
        <f t="shared" si="18"/>
        <v>14851.6</v>
      </c>
      <c r="F1098" s="160" t="s">
        <v>938</v>
      </c>
      <c r="G1098" s="8" t="s">
        <v>20560</v>
      </c>
      <c r="H1098" s="8" t="s">
        <v>20560</v>
      </c>
      <c r="I1098" s="8" t="s">
        <v>19167</v>
      </c>
      <c r="J1098" s="8" t="s">
        <v>20561</v>
      </c>
    </row>
    <row r="1099" spans="1:10" ht="81" x14ac:dyDescent="0.35">
      <c r="A1099" s="14">
        <v>1094</v>
      </c>
      <c r="B1099" s="12" t="s">
        <v>2771</v>
      </c>
      <c r="C1099" s="8" t="s">
        <v>959</v>
      </c>
      <c r="D1099" s="109">
        <v>26760.7</v>
      </c>
      <c r="E1099" s="109">
        <f t="shared" si="18"/>
        <v>26760.7</v>
      </c>
      <c r="F1099" s="160" t="s">
        <v>938</v>
      </c>
      <c r="G1099" s="8" t="s">
        <v>20562</v>
      </c>
      <c r="H1099" s="8" t="s">
        <v>20562</v>
      </c>
      <c r="I1099" s="8" t="s">
        <v>19167</v>
      </c>
      <c r="J1099" s="8" t="s">
        <v>20563</v>
      </c>
    </row>
    <row r="1100" spans="1:10" ht="60.75" x14ac:dyDescent="0.35">
      <c r="A1100" s="29">
        <v>1095</v>
      </c>
      <c r="B1100" s="12" t="s">
        <v>4527</v>
      </c>
      <c r="C1100" s="8" t="s">
        <v>959</v>
      </c>
      <c r="D1100" s="109">
        <v>18000</v>
      </c>
      <c r="E1100" s="109">
        <f t="shared" si="18"/>
        <v>18000</v>
      </c>
      <c r="F1100" s="160" t="s">
        <v>938</v>
      </c>
      <c r="G1100" s="8" t="s">
        <v>20564</v>
      </c>
      <c r="H1100" s="8" t="s">
        <v>20564</v>
      </c>
      <c r="I1100" s="8" t="s">
        <v>19167</v>
      </c>
      <c r="J1100" s="8" t="s">
        <v>20565</v>
      </c>
    </row>
    <row r="1101" spans="1:10" ht="81" x14ac:dyDescent="0.35">
      <c r="A1101" s="14">
        <v>1096</v>
      </c>
      <c r="B1101" s="12" t="s">
        <v>9732</v>
      </c>
      <c r="C1101" s="8" t="s">
        <v>959</v>
      </c>
      <c r="D1101" s="109">
        <v>45810</v>
      </c>
      <c r="E1101" s="109">
        <f t="shared" si="18"/>
        <v>45810</v>
      </c>
      <c r="F1101" s="160" t="s">
        <v>938</v>
      </c>
      <c r="G1101" s="8" t="s">
        <v>20566</v>
      </c>
      <c r="H1101" s="8" t="s">
        <v>20566</v>
      </c>
      <c r="I1101" s="8" t="s">
        <v>19167</v>
      </c>
      <c r="J1101" s="8" t="s">
        <v>20567</v>
      </c>
    </row>
    <row r="1102" spans="1:10" ht="81" x14ac:dyDescent="0.35">
      <c r="A1102" s="29">
        <v>1097</v>
      </c>
      <c r="B1102" s="12" t="s">
        <v>20568</v>
      </c>
      <c r="C1102" s="8" t="s">
        <v>1278</v>
      </c>
      <c r="D1102" s="131">
        <v>432657</v>
      </c>
      <c r="E1102" s="131">
        <v>432657</v>
      </c>
      <c r="F1102" s="8" t="s">
        <v>37942</v>
      </c>
      <c r="G1102" s="8" t="s">
        <v>20569</v>
      </c>
      <c r="H1102" s="8" t="s">
        <v>20569</v>
      </c>
      <c r="I1102" s="8" t="s">
        <v>1058</v>
      </c>
      <c r="J1102" s="8" t="s">
        <v>20570</v>
      </c>
    </row>
    <row r="1103" spans="1:10" ht="101.25" x14ac:dyDescent="0.35">
      <c r="A1103" s="14">
        <v>1098</v>
      </c>
      <c r="B1103" s="12" t="s">
        <v>20571</v>
      </c>
      <c r="C1103" s="8" t="s">
        <v>1278</v>
      </c>
      <c r="D1103" s="131">
        <v>29692.5</v>
      </c>
      <c r="E1103" s="131">
        <v>29692.5</v>
      </c>
      <c r="F1103" s="8" t="s">
        <v>37942</v>
      </c>
      <c r="G1103" s="8" t="s">
        <v>20572</v>
      </c>
      <c r="H1103" s="8" t="s">
        <v>20572</v>
      </c>
      <c r="I1103" s="8" t="s">
        <v>1058</v>
      </c>
      <c r="J1103" s="8" t="s">
        <v>20573</v>
      </c>
    </row>
    <row r="1104" spans="1:10" ht="81" x14ac:dyDescent="0.35">
      <c r="A1104" s="29">
        <v>1099</v>
      </c>
      <c r="B1104" s="12" t="s">
        <v>20574</v>
      </c>
      <c r="C1104" s="8" t="s">
        <v>1278</v>
      </c>
      <c r="D1104" s="131">
        <v>11106.6</v>
      </c>
      <c r="E1104" s="131">
        <v>11106.6</v>
      </c>
      <c r="F1104" s="8" t="s">
        <v>37942</v>
      </c>
      <c r="G1104" s="8" t="s">
        <v>20575</v>
      </c>
      <c r="H1104" s="8" t="s">
        <v>20575</v>
      </c>
      <c r="I1104" s="8" t="s">
        <v>1058</v>
      </c>
      <c r="J1104" s="8" t="s">
        <v>20576</v>
      </c>
    </row>
    <row r="1105" spans="1:10" ht="60.75" x14ac:dyDescent="0.35">
      <c r="A1105" s="14">
        <v>1100</v>
      </c>
      <c r="B1105" s="12" t="s">
        <v>1530</v>
      </c>
      <c r="C1105" s="8" t="s">
        <v>1278</v>
      </c>
      <c r="D1105" s="131">
        <v>470</v>
      </c>
      <c r="E1105" s="131">
        <v>470</v>
      </c>
      <c r="F1105" s="8" t="s">
        <v>37942</v>
      </c>
      <c r="G1105" s="8" t="s">
        <v>20577</v>
      </c>
      <c r="H1105" s="8" t="s">
        <v>20577</v>
      </c>
      <c r="I1105" s="8" t="s">
        <v>1058</v>
      </c>
      <c r="J1105" s="8" t="s">
        <v>20578</v>
      </c>
    </row>
    <row r="1106" spans="1:10" ht="81" x14ac:dyDescent="0.35">
      <c r="A1106" s="29">
        <v>1101</v>
      </c>
      <c r="B1106" s="12" t="s">
        <v>1398</v>
      </c>
      <c r="C1106" s="8" t="s">
        <v>1278</v>
      </c>
      <c r="D1106" s="131">
        <v>2000</v>
      </c>
      <c r="E1106" s="131">
        <v>2000</v>
      </c>
      <c r="F1106" s="8" t="s">
        <v>37942</v>
      </c>
      <c r="G1106" s="8" t="s">
        <v>10953</v>
      </c>
      <c r="H1106" s="8" t="s">
        <v>10953</v>
      </c>
      <c r="I1106" s="8" t="s">
        <v>1058</v>
      </c>
      <c r="J1106" s="8" t="s">
        <v>20579</v>
      </c>
    </row>
    <row r="1107" spans="1:10" ht="81" x14ac:dyDescent="0.35">
      <c r="A1107" s="14">
        <v>1102</v>
      </c>
      <c r="B1107" s="12" t="s">
        <v>1398</v>
      </c>
      <c r="C1107" s="8" t="s">
        <v>1278</v>
      </c>
      <c r="D1107" s="131">
        <v>2950</v>
      </c>
      <c r="E1107" s="131">
        <v>2950</v>
      </c>
      <c r="F1107" s="8" t="s">
        <v>37942</v>
      </c>
      <c r="G1107" s="8" t="s">
        <v>20580</v>
      </c>
      <c r="H1107" s="8" t="s">
        <v>20580</v>
      </c>
      <c r="I1107" s="8" t="s">
        <v>1058</v>
      </c>
      <c r="J1107" s="8" t="s">
        <v>20581</v>
      </c>
    </row>
    <row r="1108" spans="1:10" ht="81" x14ac:dyDescent="0.35">
      <c r="A1108" s="29">
        <v>1103</v>
      </c>
      <c r="B1108" s="108" t="s">
        <v>38352</v>
      </c>
      <c r="C1108" s="112" t="s">
        <v>36856</v>
      </c>
      <c r="D1108" s="197">
        <v>3050</v>
      </c>
      <c r="E1108" s="197">
        <v>3050</v>
      </c>
      <c r="F1108" s="14" t="s">
        <v>37942</v>
      </c>
      <c r="G1108" s="14" t="s">
        <v>38353</v>
      </c>
      <c r="H1108" s="14" t="str">
        <f t="shared" ref="H1108:H1111" si="19">G1108</f>
        <v>ห้้างหุ้นส่วนจำกัด ท็อป พีซี คอมพิวเตอร์ 3050 บาท</v>
      </c>
      <c r="I1108" s="189" t="s">
        <v>36812</v>
      </c>
      <c r="J1108" s="9" t="s">
        <v>20579</v>
      </c>
    </row>
    <row r="1109" spans="1:10" ht="101.25" x14ac:dyDescent="0.35">
      <c r="A1109" s="14">
        <v>1104</v>
      </c>
      <c r="B1109" s="108" t="s">
        <v>38354</v>
      </c>
      <c r="C1109" s="112" t="s">
        <v>36856</v>
      </c>
      <c r="D1109" s="197">
        <v>150000</v>
      </c>
      <c r="E1109" s="197">
        <v>150000</v>
      </c>
      <c r="F1109" s="14" t="s">
        <v>37942</v>
      </c>
      <c r="G1109" s="14" t="s">
        <v>38355</v>
      </c>
      <c r="H1109" s="14" t="str">
        <f t="shared" si="19"/>
        <v>บริษัท อินทิเกรทเต็ด เมดิคอล เซอร์วิส จำกัด 150000 บาท</v>
      </c>
      <c r="I1109" s="189" t="s">
        <v>36812</v>
      </c>
      <c r="J1109" s="9" t="s">
        <v>20581</v>
      </c>
    </row>
    <row r="1110" spans="1:10" ht="81" x14ac:dyDescent="0.35">
      <c r="A1110" s="29">
        <v>1105</v>
      </c>
      <c r="B1110" s="108" t="s">
        <v>38356</v>
      </c>
      <c r="C1110" s="112" t="s">
        <v>36856</v>
      </c>
      <c r="D1110" s="197">
        <v>7000</v>
      </c>
      <c r="E1110" s="197">
        <v>7000</v>
      </c>
      <c r="F1110" s="14" t="s">
        <v>37942</v>
      </c>
      <c r="G1110" s="14" t="s">
        <v>38357</v>
      </c>
      <c r="H1110" s="14" t="str">
        <f t="shared" si="19"/>
        <v>น้ำดื่มธาราหลวง โดย นายวุฒิชัย ดวงคำ 7000 บาท</v>
      </c>
      <c r="I1110" s="189" t="s">
        <v>36812</v>
      </c>
      <c r="J1110" s="9" t="s">
        <v>38360</v>
      </c>
    </row>
    <row r="1111" spans="1:10" ht="81" x14ac:dyDescent="0.35">
      <c r="A1111" s="14">
        <v>1106</v>
      </c>
      <c r="B1111" s="108" t="s">
        <v>38358</v>
      </c>
      <c r="C1111" s="112" t="s">
        <v>36856</v>
      </c>
      <c r="D1111" s="197">
        <v>52200</v>
      </c>
      <c r="E1111" s="197">
        <v>3288</v>
      </c>
      <c r="F1111" s="14" t="s">
        <v>37942</v>
      </c>
      <c r="G1111" s="14" t="s">
        <v>38359</v>
      </c>
      <c r="H1111" s="14" t="str">
        <f t="shared" si="19"/>
        <v>บริิษัท โฮม โปรดักส์ เซ็นเตอร์ จำกัด (มหาชน) 3288 บาท</v>
      </c>
      <c r="I1111" s="189" t="s">
        <v>36812</v>
      </c>
      <c r="J1111" s="9" t="s">
        <v>38361</v>
      </c>
    </row>
    <row r="1112" spans="1:10" ht="101.25" x14ac:dyDescent="0.35">
      <c r="A1112" s="29">
        <v>1107</v>
      </c>
      <c r="B1112" s="12" t="s">
        <v>20582</v>
      </c>
      <c r="C1112" s="8" t="s">
        <v>1167</v>
      </c>
      <c r="D1112" s="131">
        <v>411268.82</v>
      </c>
      <c r="E1112" s="131">
        <v>411268.82</v>
      </c>
      <c r="F1112" s="8" t="s">
        <v>37942</v>
      </c>
      <c r="G1112" s="8" t="s">
        <v>20583</v>
      </c>
      <c r="H1112" s="8" t="s">
        <v>20583</v>
      </c>
      <c r="I1112" s="14" t="s">
        <v>1169</v>
      </c>
      <c r="J1112" s="14" t="s">
        <v>20584</v>
      </c>
    </row>
    <row r="1113" spans="1:10" ht="81" x14ac:dyDescent="0.35">
      <c r="A1113" s="14">
        <v>1108</v>
      </c>
      <c r="B1113" s="12" t="s">
        <v>20585</v>
      </c>
      <c r="C1113" s="8" t="s">
        <v>1167</v>
      </c>
      <c r="D1113" s="131">
        <v>158425.31</v>
      </c>
      <c r="E1113" s="131">
        <v>158425.31</v>
      </c>
      <c r="F1113" s="8" t="s">
        <v>37942</v>
      </c>
      <c r="G1113" s="8" t="s">
        <v>20586</v>
      </c>
      <c r="H1113" s="8" t="s">
        <v>20586</v>
      </c>
      <c r="I1113" s="14" t="s">
        <v>1169</v>
      </c>
      <c r="J1113" s="14" t="s">
        <v>20587</v>
      </c>
    </row>
    <row r="1114" spans="1:10" ht="101.25" x14ac:dyDescent="0.35">
      <c r="A1114" s="29">
        <v>1109</v>
      </c>
      <c r="B1114" s="12" t="s">
        <v>20588</v>
      </c>
      <c r="C1114" s="8" t="s">
        <v>1167</v>
      </c>
      <c r="D1114" s="131">
        <v>32100</v>
      </c>
      <c r="E1114" s="131">
        <v>32100</v>
      </c>
      <c r="F1114" s="8" t="s">
        <v>37942</v>
      </c>
      <c r="G1114" s="8" t="s">
        <v>20589</v>
      </c>
      <c r="H1114" s="8" t="s">
        <v>20589</v>
      </c>
      <c r="I1114" s="14" t="s">
        <v>1169</v>
      </c>
      <c r="J1114" s="14" t="s">
        <v>20590</v>
      </c>
    </row>
    <row r="1115" spans="1:10" ht="81" x14ac:dyDescent="0.35">
      <c r="A1115" s="14">
        <v>1110</v>
      </c>
      <c r="B1115" s="12" t="s">
        <v>20591</v>
      </c>
      <c r="C1115" s="8" t="s">
        <v>1167</v>
      </c>
      <c r="D1115" s="131">
        <v>4665</v>
      </c>
      <c r="E1115" s="131">
        <v>4665</v>
      </c>
      <c r="F1115" s="8" t="s">
        <v>37942</v>
      </c>
      <c r="G1115" s="8" t="s">
        <v>20592</v>
      </c>
      <c r="H1115" s="8" t="s">
        <v>20592</v>
      </c>
      <c r="I1115" s="14" t="s">
        <v>1169</v>
      </c>
      <c r="J1115" s="14" t="s">
        <v>20593</v>
      </c>
    </row>
    <row r="1116" spans="1:10" ht="101.25" x14ac:dyDescent="0.35">
      <c r="A1116" s="29">
        <v>1111</v>
      </c>
      <c r="B1116" s="12" t="s">
        <v>20591</v>
      </c>
      <c r="C1116" s="8" t="s">
        <v>1167</v>
      </c>
      <c r="D1116" s="131">
        <v>83460</v>
      </c>
      <c r="E1116" s="131">
        <v>83460</v>
      </c>
      <c r="F1116" s="8" t="s">
        <v>37942</v>
      </c>
      <c r="G1116" s="8" t="s">
        <v>20594</v>
      </c>
      <c r="H1116" s="8" t="s">
        <v>20594</v>
      </c>
      <c r="I1116" s="14" t="s">
        <v>1169</v>
      </c>
      <c r="J1116" s="14" t="s">
        <v>20595</v>
      </c>
    </row>
    <row r="1117" spans="1:10" ht="81" x14ac:dyDescent="0.35">
      <c r="A1117" s="14">
        <v>1112</v>
      </c>
      <c r="B1117" s="12" t="s">
        <v>12794</v>
      </c>
      <c r="C1117" s="8" t="s">
        <v>1167</v>
      </c>
      <c r="D1117" s="131">
        <v>24000</v>
      </c>
      <c r="E1117" s="131">
        <v>24000</v>
      </c>
      <c r="F1117" s="8" t="s">
        <v>37942</v>
      </c>
      <c r="G1117" s="8" t="s">
        <v>20596</v>
      </c>
      <c r="H1117" s="8" t="s">
        <v>20596</v>
      </c>
      <c r="I1117" s="14" t="s">
        <v>1169</v>
      </c>
      <c r="J1117" s="14" t="s">
        <v>20597</v>
      </c>
    </row>
    <row r="1118" spans="1:10" ht="121.5" x14ac:dyDescent="0.35">
      <c r="A1118" s="29">
        <v>1113</v>
      </c>
      <c r="B1118" s="12" t="s">
        <v>20598</v>
      </c>
      <c r="C1118" s="8" t="s">
        <v>1167</v>
      </c>
      <c r="D1118" s="131">
        <v>45828</v>
      </c>
      <c r="E1118" s="131">
        <v>45828</v>
      </c>
      <c r="F1118" s="8" t="s">
        <v>37942</v>
      </c>
      <c r="G1118" s="8" t="s">
        <v>20599</v>
      </c>
      <c r="H1118" s="8" t="s">
        <v>20599</v>
      </c>
      <c r="I1118" s="14" t="s">
        <v>1169</v>
      </c>
      <c r="J1118" s="14" t="s">
        <v>20600</v>
      </c>
    </row>
    <row r="1119" spans="1:10" ht="81" x14ac:dyDescent="0.35">
      <c r="A1119" s="14">
        <v>1114</v>
      </c>
      <c r="B1119" s="12" t="s">
        <v>20601</v>
      </c>
      <c r="C1119" s="8" t="s">
        <v>1167</v>
      </c>
      <c r="D1119" s="131">
        <v>24075</v>
      </c>
      <c r="E1119" s="131">
        <v>24075</v>
      </c>
      <c r="F1119" s="8" t="s">
        <v>37942</v>
      </c>
      <c r="G1119" s="8" t="s">
        <v>20602</v>
      </c>
      <c r="H1119" s="8" t="s">
        <v>20602</v>
      </c>
      <c r="I1119" s="14" t="s">
        <v>1169</v>
      </c>
      <c r="J1119" s="14" t="s">
        <v>20603</v>
      </c>
    </row>
    <row r="1120" spans="1:10" ht="121.5" x14ac:dyDescent="0.35">
      <c r="A1120" s="29">
        <v>1115</v>
      </c>
      <c r="B1120" s="12" t="s">
        <v>20604</v>
      </c>
      <c r="C1120" s="8" t="s">
        <v>1167</v>
      </c>
      <c r="D1120" s="131">
        <v>268000</v>
      </c>
      <c r="E1120" s="131">
        <v>268000</v>
      </c>
      <c r="F1120" s="8" t="s">
        <v>37942</v>
      </c>
      <c r="G1120" s="8" t="s">
        <v>20605</v>
      </c>
      <c r="H1120" s="8" t="s">
        <v>20605</v>
      </c>
      <c r="I1120" s="8" t="s">
        <v>1169</v>
      </c>
      <c r="J1120" s="8" t="s">
        <v>20606</v>
      </c>
    </row>
    <row r="1121" spans="1:10" ht="182.25" x14ac:dyDescent="0.35">
      <c r="A1121" s="14">
        <v>1116</v>
      </c>
      <c r="B1121" s="181" t="s">
        <v>20607</v>
      </c>
      <c r="C1121" s="112" t="s">
        <v>911</v>
      </c>
      <c r="D1121" s="129">
        <v>27000</v>
      </c>
      <c r="E1121" s="136">
        <v>27000</v>
      </c>
      <c r="F1121" s="112" t="s">
        <v>33</v>
      </c>
      <c r="G1121" s="111" t="s">
        <v>20608</v>
      </c>
      <c r="H1121" s="111" t="s">
        <v>20609</v>
      </c>
      <c r="I1121" s="112" t="s">
        <v>914</v>
      </c>
      <c r="J1121" s="112" t="s">
        <v>20610</v>
      </c>
    </row>
    <row r="1122" spans="1:10" ht="283.5" x14ac:dyDescent="0.35">
      <c r="A1122" s="29">
        <v>1117</v>
      </c>
      <c r="B1122" s="181" t="s">
        <v>20611</v>
      </c>
      <c r="C1122" s="112" t="s">
        <v>911</v>
      </c>
      <c r="D1122" s="129">
        <v>73273.600000000006</v>
      </c>
      <c r="E1122" s="136">
        <v>73273.600000000006</v>
      </c>
      <c r="F1122" s="112" t="s">
        <v>33</v>
      </c>
      <c r="G1122" s="111" t="s">
        <v>20612</v>
      </c>
      <c r="H1122" s="111" t="s">
        <v>20613</v>
      </c>
      <c r="I1122" s="112" t="s">
        <v>914</v>
      </c>
      <c r="J1122" s="112" t="s">
        <v>20614</v>
      </c>
    </row>
    <row r="1123" spans="1:10" ht="162" x14ac:dyDescent="0.35">
      <c r="A1123" s="14">
        <v>1118</v>
      </c>
      <c r="B1123" s="12" t="s">
        <v>20615</v>
      </c>
      <c r="C1123" s="8" t="s">
        <v>968</v>
      </c>
      <c r="D1123" s="133">
        <v>36000</v>
      </c>
      <c r="E1123" s="133">
        <v>36000</v>
      </c>
      <c r="F1123" s="8" t="s">
        <v>969</v>
      </c>
      <c r="G1123" s="18" t="s">
        <v>20616</v>
      </c>
      <c r="H1123" s="18" t="s">
        <v>20617</v>
      </c>
      <c r="I1123" s="8" t="s">
        <v>972</v>
      </c>
      <c r="J1123" s="18" t="s">
        <v>20626</v>
      </c>
    </row>
    <row r="1124" spans="1:10" ht="101.25" x14ac:dyDescent="0.35">
      <c r="A1124" s="29">
        <v>1119</v>
      </c>
      <c r="B1124" s="12" t="s">
        <v>20618</v>
      </c>
      <c r="C1124" s="8" t="s">
        <v>968</v>
      </c>
      <c r="D1124" s="133">
        <v>10138</v>
      </c>
      <c r="E1124" s="133">
        <v>10138</v>
      </c>
      <c r="F1124" s="8" t="s">
        <v>969</v>
      </c>
      <c r="G1124" s="18" t="s">
        <v>20619</v>
      </c>
      <c r="H1124" s="18" t="s">
        <v>20620</v>
      </c>
      <c r="I1124" s="8" t="s">
        <v>972</v>
      </c>
      <c r="J1124" s="18" t="s">
        <v>20625</v>
      </c>
    </row>
    <row r="1125" spans="1:10" ht="121.5" x14ac:dyDescent="0.35">
      <c r="A1125" s="14">
        <v>1120</v>
      </c>
      <c r="B1125" s="12" t="s">
        <v>20621</v>
      </c>
      <c r="C1125" s="8" t="s">
        <v>968</v>
      </c>
      <c r="D1125" s="133">
        <v>720000</v>
      </c>
      <c r="E1125" s="133">
        <v>720000</v>
      </c>
      <c r="F1125" s="8" t="s">
        <v>626</v>
      </c>
      <c r="G1125" s="8" t="s">
        <v>20622</v>
      </c>
      <c r="H1125" s="8" t="s">
        <v>20623</v>
      </c>
      <c r="I1125" s="8" t="s">
        <v>972</v>
      </c>
      <c r="J1125" s="8" t="s">
        <v>20624</v>
      </c>
    </row>
    <row r="1126" spans="1:10" ht="81" x14ac:dyDescent="0.35">
      <c r="A1126" s="29">
        <v>1121</v>
      </c>
      <c r="B1126" s="36" t="s">
        <v>73</v>
      </c>
      <c r="C1126" s="29" t="s">
        <v>29</v>
      </c>
      <c r="D1126" s="37">
        <v>5992</v>
      </c>
      <c r="E1126" s="38">
        <v>5992</v>
      </c>
      <c r="F1126" s="29" t="s">
        <v>33</v>
      </c>
      <c r="G1126" s="32" t="s">
        <v>75</v>
      </c>
      <c r="H1126" s="32" t="s">
        <v>75</v>
      </c>
      <c r="I1126" s="39" t="s">
        <v>27</v>
      </c>
      <c r="J1126" s="10" t="s">
        <v>74</v>
      </c>
    </row>
    <row r="1127" spans="1:10" ht="182.25" x14ac:dyDescent="0.35">
      <c r="A1127" s="14">
        <v>1122</v>
      </c>
      <c r="B1127" s="108" t="s">
        <v>7719</v>
      </c>
      <c r="C1127" s="14" t="s">
        <v>1182</v>
      </c>
      <c r="D1127" s="184">
        <v>11652.3</v>
      </c>
      <c r="E1127" s="184">
        <v>11652.3</v>
      </c>
      <c r="F1127" s="14" t="s">
        <v>33</v>
      </c>
      <c r="G1127" s="121" t="s">
        <v>20627</v>
      </c>
      <c r="H1127" s="121" t="s">
        <v>20628</v>
      </c>
      <c r="I1127" s="121" t="s">
        <v>13171</v>
      </c>
      <c r="J1127" s="14" t="s">
        <v>20629</v>
      </c>
    </row>
    <row r="1128" spans="1:10" ht="81" x14ac:dyDescent="0.35">
      <c r="A1128" s="29">
        <v>1123</v>
      </c>
      <c r="B1128" s="108" t="s">
        <v>20630</v>
      </c>
      <c r="C1128" s="14" t="s">
        <v>1167</v>
      </c>
      <c r="D1128" s="135">
        <v>358000</v>
      </c>
      <c r="E1128" s="135">
        <v>358000</v>
      </c>
      <c r="F1128" s="14" t="s">
        <v>37942</v>
      </c>
      <c r="G1128" s="14" t="s">
        <v>20631</v>
      </c>
      <c r="H1128" s="14" t="s">
        <v>20631</v>
      </c>
      <c r="I1128" s="14" t="s">
        <v>1169</v>
      </c>
      <c r="J1128" s="14" t="s">
        <v>20723</v>
      </c>
    </row>
    <row r="1129" spans="1:10" ht="141.75" x14ac:dyDescent="0.35">
      <c r="A1129" s="14">
        <v>1124</v>
      </c>
      <c r="B1129" s="16" t="s">
        <v>36566</v>
      </c>
      <c r="C1129" s="110" t="s">
        <v>36278</v>
      </c>
      <c r="D1129" s="19">
        <v>70900</v>
      </c>
      <c r="E1129" s="19">
        <v>70900</v>
      </c>
      <c r="F1129" s="18" t="s">
        <v>37942</v>
      </c>
      <c r="G1129" s="18" t="s">
        <v>36565</v>
      </c>
      <c r="H1129" s="18" t="s">
        <v>36565</v>
      </c>
      <c r="I1129" s="8" t="s">
        <v>972</v>
      </c>
      <c r="J1129" s="18" t="s">
        <v>36569</v>
      </c>
    </row>
    <row r="1130" spans="1:10" ht="60.75" x14ac:dyDescent="0.35">
      <c r="A1130" s="29">
        <v>1125</v>
      </c>
      <c r="B1130" s="16" t="s">
        <v>36567</v>
      </c>
      <c r="C1130" s="110" t="s">
        <v>36278</v>
      </c>
      <c r="D1130" s="19">
        <v>37490</v>
      </c>
      <c r="E1130" s="19">
        <v>37490</v>
      </c>
      <c r="F1130" s="18" t="s">
        <v>37942</v>
      </c>
      <c r="G1130" s="18" t="s">
        <v>36563</v>
      </c>
      <c r="H1130" s="18" t="s">
        <v>36563</v>
      </c>
      <c r="I1130" s="8" t="s">
        <v>972</v>
      </c>
      <c r="J1130" s="18" t="s">
        <v>36570</v>
      </c>
    </row>
    <row r="1131" spans="1:10" ht="101.25" x14ac:dyDescent="0.35">
      <c r="A1131" s="14">
        <v>1126</v>
      </c>
      <c r="B1131" s="16" t="s">
        <v>36568</v>
      </c>
      <c r="C1131" s="110" t="s">
        <v>36278</v>
      </c>
      <c r="D1131" s="19">
        <v>142832.16</v>
      </c>
      <c r="E1131" s="19">
        <v>142832.16</v>
      </c>
      <c r="F1131" s="18" t="s">
        <v>37942</v>
      </c>
      <c r="G1131" s="18" t="s">
        <v>36564</v>
      </c>
      <c r="H1131" s="18" t="s">
        <v>36564</v>
      </c>
      <c r="I1131" s="8" t="s">
        <v>972</v>
      </c>
      <c r="J1131" s="18" t="s">
        <v>36571</v>
      </c>
    </row>
    <row r="1132" spans="1:10" ht="60.75" x14ac:dyDescent="0.35">
      <c r="A1132" s="29">
        <v>1127</v>
      </c>
      <c r="B1132" s="124" t="s">
        <v>19872</v>
      </c>
      <c r="C1132" s="114" t="s">
        <v>949</v>
      </c>
      <c r="D1132" s="132">
        <v>117700</v>
      </c>
      <c r="E1132" s="134">
        <v>117700</v>
      </c>
      <c r="F1132" s="114" t="s">
        <v>938</v>
      </c>
      <c r="G1132" s="114" t="s">
        <v>20632</v>
      </c>
      <c r="H1132" s="114" t="s">
        <v>20632</v>
      </c>
      <c r="I1132" s="115" t="s">
        <v>951</v>
      </c>
      <c r="J1132" s="116" t="s">
        <v>20633</v>
      </c>
    </row>
    <row r="1133" spans="1:10" ht="60.75" x14ac:dyDescent="0.35">
      <c r="A1133" s="14">
        <v>1128</v>
      </c>
      <c r="B1133" s="124" t="s">
        <v>20634</v>
      </c>
      <c r="C1133" s="114" t="s">
        <v>949</v>
      </c>
      <c r="D1133" s="132">
        <v>181900</v>
      </c>
      <c r="E1133" s="132">
        <v>181900</v>
      </c>
      <c r="F1133" s="114" t="s">
        <v>938</v>
      </c>
      <c r="G1133" s="114" t="s">
        <v>20635</v>
      </c>
      <c r="H1133" s="114" t="s">
        <v>20635</v>
      </c>
      <c r="I1133" s="115" t="s">
        <v>951</v>
      </c>
      <c r="J1133" s="116" t="s">
        <v>20636</v>
      </c>
    </row>
    <row r="1134" spans="1:10" ht="81" x14ac:dyDescent="0.35">
      <c r="A1134" s="29">
        <v>1129</v>
      </c>
      <c r="B1134" s="124" t="s">
        <v>20637</v>
      </c>
      <c r="C1134" s="114" t="s">
        <v>949</v>
      </c>
      <c r="D1134" s="132">
        <v>3986.8</v>
      </c>
      <c r="E1134" s="134">
        <v>3986.8</v>
      </c>
      <c r="F1134" s="114" t="s">
        <v>938</v>
      </c>
      <c r="G1134" s="114" t="s">
        <v>20638</v>
      </c>
      <c r="H1134" s="114" t="s">
        <v>20638</v>
      </c>
      <c r="I1134" s="115" t="s">
        <v>951</v>
      </c>
      <c r="J1134" s="116" t="s">
        <v>20639</v>
      </c>
    </row>
    <row r="1135" spans="1:10" ht="40.5" x14ac:dyDescent="0.35">
      <c r="A1135" s="14">
        <v>1130</v>
      </c>
      <c r="B1135" s="124" t="s">
        <v>20640</v>
      </c>
      <c r="C1135" s="114" t="s">
        <v>949</v>
      </c>
      <c r="D1135" s="132">
        <v>34000</v>
      </c>
      <c r="E1135" s="132">
        <v>34000</v>
      </c>
      <c r="F1135" s="114" t="s">
        <v>938</v>
      </c>
      <c r="G1135" s="114" t="s">
        <v>20641</v>
      </c>
      <c r="H1135" s="114" t="s">
        <v>20641</v>
      </c>
      <c r="I1135" s="115" t="s">
        <v>951</v>
      </c>
      <c r="J1135" s="116" t="s">
        <v>20642</v>
      </c>
    </row>
    <row r="1136" spans="1:10" ht="40.5" x14ac:dyDescent="0.35">
      <c r="A1136" s="29">
        <v>1131</v>
      </c>
      <c r="B1136" s="124" t="s">
        <v>20643</v>
      </c>
      <c r="C1136" s="114" t="s">
        <v>949</v>
      </c>
      <c r="D1136" s="132">
        <v>25660</v>
      </c>
      <c r="E1136" s="132">
        <v>25660</v>
      </c>
      <c r="F1136" s="114" t="s">
        <v>938</v>
      </c>
      <c r="G1136" s="114" t="s">
        <v>20644</v>
      </c>
      <c r="H1136" s="114" t="s">
        <v>20644</v>
      </c>
      <c r="I1136" s="115" t="s">
        <v>951</v>
      </c>
      <c r="J1136" s="116" t="s">
        <v>20645</v>
      </c>
    </row>
    <row r="1137" spans="1:10" ht="60.75" x14ac:dyDescent="0.35">
      <c r="A1137" s="14">
        <v>1132</v>
      </c>
      <c r="B1137" s="124" t="s">
        <v>20646</v>
      </c>
      <c r="C1137" s="114" t="s">
        <v>949</v>
      </c>
      <c r="D1137" s="132">
        <v>5007.6000000000004</v>
      </c>
      <c r="E1137" s="132">
        <v>5007.6000000000004</v>
      </c>
      <c r="F1137" s="114" t="s">
        <v>938</v>
      </c>
      <c r="G1137" s="114" t="s">
        <v>20647</v>
      </c>
      <c r="H1137" s="114" t="s">
        <v>20647</v>
      </c>
      <c r="I1137" s="115" t="s">
        <v>951</v>
      </c>
      <c r="J1137" s="116" t="s">
        <v>20648</v>
      </c>
    </row>
    <row r="1138" spans="1:10" ht="60.75" x14ac:dyDescent="0.35">
      <c r="A1138" s="29">
        <v>1133</v>
      </c>
      <c r="B1138" s="124" t="s">
        <v>20649</v>
      </c>
      <c r="C1138" s="114" t="s">
        <v>949</v>
      </c>
      <c r="D1138" s="132">
        <v>36000</v>
      </c>
      <c r="E1138" s="134">
        <v>36000</v>
      </c>
      <c r="F1138" s="114" t="s">
        <v>938</v>
      </c>
      <c r="G1138" s="114" t="s">
        <v>20650</v>
      </c>
      <c r="H1138" s="114" t="s">
        <v>20650</v>
      </c>
      <c r="I1138" s="115" t="s">
        <v>951</v>
      </c>
      <c r="J1138" s="116" t="s">
        <v>20651</v>
      </c>
    </row>
    <row r="1139" spans="1:10" ht="60.75" x14ac:dyDescent="0.35">
      <c r="A1139" s="14">
        <v>1134</v>
      </c>
      <c r="B1139" s="124" t="s">
        <v>20652</v>
      </c>
      <c r="C1139" s="114" t="s">
        <v>949</v>
      </c>
      <c r="D1139" s="132">
        <v>30000</v>
      </c>
      <c r="E1139" s="134">
        <v>30000</v>
      </c>
      <c r="F1139" s="114" t="s">
        <v>938</v>
      </c>
      <c r="G1139" s="114" t="s">
        <v>20653</v>
      </c>
      <c r="H1139" s="114" t="s">
        <v>20653</v>
      </c>
      <c r="I1139" s="115" t="s">
        <v>951</v>
      </c>
      <c r="J1139" s="116" t="s">
        <v>20654</v>
      </c>
    </row>
    <row r="1140" spans="1:10" ht="60.75" x14ac:dyDescent="0.35">
      <c r="A1140" s="29">
        <v>1135</v>
      </c>
      <c r="B1140" s="124" t="s">
        <v>20655</v>
      </c>
      <c r="C1140" s="114" t="s">
        <v>949</v>
      </c>
      <c r="D1140" s="132">
        <v>32875</v>
      </c>
      <c r="E1140" s="134">
        <v>32875</v>
      </c>
      <c r="F1140" s="114" t="s">
        <v>938</v>
      </c>
      <c r="G1140" s="114" t="s">
        <v>20656</v>
      </c>
      <c r="H1140" s="114" t="s">
        <v>20656</v>
      </c>
      <c r="I1140" s="115" t="s">
        <v>951</v>
      </c>
      <c r="J1140" s="116" t="s">
        <v>20657</v>
      </c>
    </row>
    <row r="1141" spans="1:10" ht="60.75" x14ac:dyDescent="0.35">
      <c r="A1141" s="14">
        <v>1136</v>
      </c>
      <c r="B1141" s="124" t="s">
        <v>12946</v>
      </c>
      <c r="C1141" s="114" t="s">
        <v>949</v>
      </c>
      <c r="D1141" s="132">
        <v>12000</v>
      </c>
      <c r="E1141" s="132">
        <v>12000</v>
      </c>
      <c r="F1141" s="114" t="s">
        <v>938</v>
      </c>
      <c r="G1141" s="114" t="s">
        <v>7511</v>
      </c>
      <c r="H1141" s="114" t="s">
        <v>7511</v>
      </c>
      <c r="I1141" s="115" t="s">
        <v>951</v>
      </c>
      <c r="J1141" s="116" t="s">
        <v>20658</v>
      </c>
    </row>
    <row r="1142" spans="1:10" ht="60.75" x14ac:dyDescent="0.35">
      <c r="A1142" s="29">
        <v>1137</v>
      </c>
      <c r="B1142" s="124" t="s">
        <v>20659</v>
      </c>
      <c r="C1142" s="114" t="s">
        <v>949</v>
      </c>
      <c r="D1142" s="132">
        <v>35000</v>
      </c>
      <c r="E1142" s="134">
        <v>35000</v>
      </c>
      <c r="F1142" s="114" t="s">
        <v>938</v>
      </c>
      <c r="G1142" s="114" t="s">
        <v>20660</v>
      </c>
      <c r="H1142" s="114" t="s">
        <v>20660</v>
      </c>
      <c r="I1142" s="115" t="s">
        <v>951</v>
      </c>
      <c r="J1142" s="116" t="s">
        <v>20661</v>
      </c>
    </row>
    <row r="1143" spans="1:10" ht="60.75" x14ac:dyDescent="0.35">
      <c r="A1143" s="14">
        <v>1138</v>
      </c>
      <c r="B1143" s="124" t="s">
        <v>20662</v>
      </c>
      <c r="C1143" s="114" t="s">
        <v>949</v>
      </c>
      <c r="D1143" s="132">
        <v>464251.6</v>
      </c>
      <c r="E1143" s="134">
        <v>464251.6</v>
      </c>
      <c r="F1143" s="114" t="s">
        <v>938</v>
      </c>
      <c r="G1143" s="114" t="s">
        <v>20663</v>
      </c>
      <c r="H1143" s="114" t="s">
        <v>20663</v>
      </c>
      <c r="I1143" s="115" t="s">
        <v>951</v>
      </c>
      <c r="J1143" s="116" t="s">
        <v>20664</v>
      </c>
    </row>
    <row r="1144" spans="1:10" ht="60.75" x14ac:dyDescent="0.35">
      <c r="A1144" s="29">
        <v>1139</v>
      </c>
      <c r="B1144" s="108" t="s">
        <v>19877</v>
      </c>
      <c r="C1144" s="14" t="s">
        <v>937</v>
      </c>
      <c r="D1144" s="139">
        <v>7000</v>
      </c>
      <c r="E1144" s="139">
        <f>D1144</f>
        <v>7000</v>
      </c>
      <c r="F1144" s="14" t="s">
        <v>1502</v>
      </c>
      <c r="G1144" s="14" t="s">
        <v>9730</v>
      </c>
      <c r="H1144" s="14" t="s">
        <v>9730</v>
      </c>
      <c r="I1144" s="9" t="s">
        <v>13197</v>
      </c>
      <c r="J1144" s="9" t="s">
        <v>26306</v>
      </c>
    </row>
    <row r="1145" spans="1:10" ht="60.75" x14ac:dyDescent="0.35">
      <c r="A1145" s="14">
        <v>1140</v>
      </c>
      <c r="B1145" s="108" t="s">
        <v>19877</v>
      </c>
      <c r="C1145" s="14" t="s">
        <v>937</v>
      </c>
      <c r="D1145" s="139">
        <v>5000</v>
      </c>
      <c r="E1145" s="139">
        <f>D1145</f>
        <v>5000</v>
      </c>
      <c r="F1145" s="14" t="s">
        <v>1502</v>
      </c>
      <c r="G1145" s="14" t="s">
        <v>20665</v>
      </c>
      <c r="H1145" s="14" t="s">
        <v>20665</v>
      </c>
      <c r="I1145" s="9" t="s">
        <v>13197</v>
      </c>
      <c r="J1145" s="9" t="s">
        <v>26307</v>
      </c>
    </row>
    <row r="1146" spans="1:10" ht="60.75" x14ac:dyDescent="0.35">
      <c r="A1146" s="29">
        <v>1141</v>
      </c>
      <c r="B1146" s="108" t="s">
        <v>10319</v>
      </c>
      <c r="C1146" s="14" t="s">
        <v>937</v>
      </c>
      <c r="D1146" s="139">
        <v>43405</v>
      </c>
      <c r="E1146" s="139">
        <f>D1146</f>
        <v>43405</v>
      </c>
      <c r="F1146" s="14" t="s">
        <v>1502</v>
      </c>
      <c r="G1146" s="14" t="s">
        <v>20666</v>
      </c>
      <c r="H1146" s="14" t="s">
        <v>20666</v>
      </c>
      <c r="I1146" s="9" t="s">
        <v>13197</v>
      </c>
      <c r="J1146" s="9" t="s">
        <v>26308</v>
      </c>
    </row>
    <row r="1147" spans="1:10" ht="60.75" x14ac:dyDescent="0.35">
      <c r="A1147" s="14">
        <v>1142</v>
      </c>
      <c r="B1147" s="108" t="s">
        <v>3431</v>
      </c>
      <c r="C1147" s="14" t="s">
        <v>937</v>
      </c>
      <c r="D1147" s="139">
        <v>10500</v>
      </c>
      <c r="E1147" s="139">
        <v>10500</v>
      </c>
      <c r="F1147" s="14" t="s">
        <v>938</v>
      </c>
      <c r="G1147" s="14" t="s">
        <v>1769</v>
      </c>
      <c r="H1147" s="14" t="s">
        <v>1769</v>
      </c>
      <c r="I1147" s="14" t="s">
        <v>940</v>
      </c>
      <c r="J1147" s="14" t="s">
        <v>20667</v>
      </c>
    </row>
    <row r="1148" spans="1:10" ht="60.75" x14ac:dyDescent="0.35">
      <c r="A1148" s="29">
        <v>1143</v>
      </c>
      <c r="B1148" s="108" t="s">
        <v>4795</v>
      </c>
      <c r="C1148" s="14" t="s">
        <v>937</v>
      </c>
      <c r="D1148" s="139">
        <v>7276</v>
      </c>
      <c r="E1148" s="139">
        <v>7276</v>
      </c>
      <c r="F1148" s="14" t="s">
        <v>938</v>
      </c>
      <c r="G1148" s="14" t="s">
        <v>20668</v>
      </c>
      <c r="H1148" s="14" t="s">
        <v>20668</v>
      </c>
      <c r="I1148" s="14" t="s">
        <v>940</v>
      </c>
      <c r="J1148" s="14" t="s">
        <v>20669</v>
      </c>
    </row>
    <row r="1149" spans="1:10" ht="81" x14ac:dyDescent="0.35">
      <c r="A1149" s="14">
        <v>1144</v>
      </c>
      <c r="B1149" s="108" t="s">
        <v>1662</v>
      </c>
      <c r="C1149" s="14" t="s">
        <v>937</v>
      </c>
      <c r="D1149" s="139">
        <v>11600</v>
      </c>
      <c r="E1149" s="139">
        <v>30000</v>
      </c>
      <c r="F1149" s="14" t="s">
        <v>1073</v>
      </c>
      <c r="G1149" s="14" t="s">
        <v>12495</v>
      </c>
      <c r="H1149" s="14" t="s">
        <v>20670</v>
      </c>
      <c r="I1149" s="14" t="s">
        <v>940</v>
      </c>
      <c r="J1149" s="14" t="s">
        <v>20671</v>
      </c>
    </row>
    <row r="1150" spans="1:10" ht="60.75" x14ac:dyDescent="0.35">
      <c r="A1150" s="29">
        <v>1145</v>
      </c>
      <c r="B1150" s="108" t="s">
        <v>998</v>
      </c>
      <c r="C1150" s="14" t="s">
        <v>937</v>
      </c>
      <c r="D1150" s="139">
        <v>18200.7</v>
      </c>
      <c r="E1150" s="139">
        <v>18202.8</v>
      </c>
      <c r="F1150" s="14" t="s">
        <v>938</v>
      </c>
      <c r="G1150" s="14" t="s">
        <v>20672</v>
      </c>
      <c r="H1150" s="14" t="s">
        <v>20672</v>
      </c>
      <c r="I1150" s="14" t="s">
        <v>940</v>
      </c>
      <c r="J1150" s="14" t="s">
        <v>20673</v>
      </c>
    </row>
    <row r="1151" spans="1:10" ht="81" x14ac:dyDescent="0.35">
      <c r="A1151" s="14">
        <v>1146</v>
      </c>
      <c r="B1151" s="108" t="s">
        <v>1097</v>
      </c>
      <c r="C1151" s="14" t="s">
        <v>937</v>
      </c>
      <c r="D1151" s="139">
        <v>17334</v>
      </c>
      <c r="E1151" s="139">
        <v>21627.200000000001</v>
      </c>
      <c r="F1151" s="14" t="s">
        <v>938</v>
      </c>
      <c r="G1151" s="14" t="s">
        <v>20674</v>
      </c>
      <c r="H1151" s="14" t="s">
        <v>20674</v>
      </c>
      <c r="I1151" s="14" t="s">
        <v>940</v>
      </c>
      <c r="J1151" s="14" t="s">
        <v>20675</v>
      </c>
    </row>
    <row r="1152" spans="1:10" ht="81" x14ac:dyDescent="0.35">
      <c r="A1152" s="29">
        <v>1147</v>
      </c>
      <c r="B1152" s="108" t="s">
        <v>20676</v>
      </c>
      <c r="C1152" s="14" t="s">
        <v>959</v>
      </c>
      <c r="D1152" s="139">
        <v>16552.900000000001</v>
      </c>
      <c r="E1152" s="139">
        <f t="shared" ref="E1152:E1160" si="20">D1152</f>
        <v>16552.900000000001</v>
      </c>
      <c r="F1152" s="114" t="s">
        <v>938</v>
      </c>
      <c r="G1152" s="14" t="s">
        <v>20677</v>
      </c>
      <c r="H1152" s="14" t="s">
        <v>20677</v>
      </c>
      <c r="I1152" s="14" t="s">
        <v>19167</v>
      </c>
      <c r="J1152" s="14" t="s">
        <v>20678</v>
      </c>
    </row>
    <row r="1153" spans="1:10" ht="81" x14ac:dyDescent="0.35">
      <c r="A1153" s="14">
        <v>1148</v>
      </c>
      <c r="B1153" s="108" t="s">
        <v>20679</v>
      </c>
      <c r="C1153" s="14" t="s">
        <v>959</v>
      </c>
      <c r="D1153" s="139">
        <v>8500</v>
      </c>
      <c r="E1153" s="139">
        <f t="shared" si="20"/>
        <v>8500</v>
      </c>
      <c r="F1153" s="114" t="s">
        <v>938</v>
      </c>
      <c r="G1153" s="14" t="s">
        <v>20680</v>
      </c>
      <c r="H1153" s="14" t="s">
        <v>20680</v>
      </c>
      <c r="I1153" s="14" t="s">
        <v>19167</v>
      </c>
      <c r="J1153" s="14" t="s">
        <v>20681</v>
      </c>
    </row>
    <row r="1154" spans="1:10" ht="81" x14ac:dyDescent="0.35">
      <c r="A1154" s="29">
        <v>1149</v>
      </c>
      <c r="B1154" s="108" t="s">
        <v>20682</v>
      </c>
      <c r="C1154" s="14" t="s">
        <v>959</v>
      </c>
      <c r="D1154" s="139">
        <v>7600</v>
      </c>
      <c r="E1154" s="139">
        <f t="shared" si="20"/>
        <v>7600</v>
      </c>
      <c r="F1154" s="114" t="s">
        <v>938</v>
      </c>
      <c r="G1154" s="14" t="s">
        <v>20683</v>
      </c>
      <c r="H1154" s="14" t="s">
        <v>20683</v>
      </c>
      <c r="I1154" s="14" t="s">
        <v>19167</v>
      </c>
      <c r="J1154" s="14" t="s">
        <v>20684</v>
      </c>
    </row>
    <row r="1155" spans="1:10" ht="81" x14ac:dyDescent="0.35">
      <c r="A1155" s="14">
        <v>1150</v>
      </c>
      <c r="B1155" s="108" t="s">
        <v>20685</v>
      </c>
      <c r="C1155" s="14" t="s">
        <v>959</v>
      </c>
      <c r="D1155" s="139">
        <v>18000</v>
      </c>
      <c r="E1155" s="139">
        <f t="shared" si="20"/>
        <v>18000</v>
      </c>
      <c r="F1155" s="114" t="s">
        <v>938</v>
      </c>
      <c r="G1155" s="14" t="s">
        <v>20686</v>
      </c>
      <c r="H1155" s="14" t="s">
        <v>20686</v>
      </c>
      <c r="I1155" s="14" t="s">
        <v>19167</v>
      </c>
      <c r="J1155" s="14" t="s">
        <v>20687</v>
      </c>
    </row>
    <row r="1156" spans="1:10" ht="60.75" x14ac:dyDescent="0.35">
      <c r="A1156" s="29">
        <v>1151</v>
      </c>
      <c r="B1156" s="108" t="s">
        <v>20688</v>
      </c>
      <c r="C1156" s="14" t="s">
        <v>959</v>
      </c>
      <c r="D1156" s="139">
        <v>8411</v>
      </c>
      <c r="E1156" s="139">
        <f t="shared" si="20"/>
        <v>8411</v>
      </c>
      <c r="F1156" s="114" t="s">
        <v>938</v>
      </c>
      <c r="G1156" s="14" t="s">
        <v>20689</v>
      </c>
      <c r="H1156" s="14" t="s">
        <v>20689</v>
      </c>
      <c r="I1156" s="14" t="s">
        <v>19167</v>
      </c>
      <c r="J1156" s="14" t="s">
        <v>20690</v>
      </c>
    </row>
    <row r="1157" spans="1:10" ht="101.25" x14ac:dyDescent="0.35">
      <c r="A1157" s="14">
        <v>1152</v>
      </c>
      <c r="B1157" s="108" t="s">
        <v>20691</v>
      </c>
      <c r="C1157" s="14" t="s">
        <v>959</v>
      </c>
      <c r="D1157" s="139">
        <v>15000</v>
      </c>
      <c r="E1157" s="139">
        <f t="shared" si="20"/>
        <v>15000</v>
      </c>
      <c r="F1157" s="114" t="s">
        <v>938</v>
      </c>
      <c r="G1157" s="14" t="s">
        <v>20692</v>
      </c>
      <c r="H1157" s="14" t="s">
        <v>20692</v>
      </c>
      <c r="I1157" s="14" t="s">
        <v>19167</v>
      </c>
      <c r="J1157" s="14" t="s">
        <v>20693</v>
      </c>
    </row>
    <row r="1158" spans="1:10" ht="121.5" x14ac:dyDescent="0.35">
      <c r="A1158" s="29">
        <v>1153</v>
      </c>
      <c r="B1158" s="108" t="s">
        <v>20694</v>
      </c>
      <c r="C1158" s="14" t="s">
        <v>959</v>
      </c>
      <c r="D1158" s="139">
        <v>9000</v>
      </c>
      <c r="E1158" s="139">
        <f t="shared" si="20"/>
        <v>9000</v>
      </c>
      <c r="F1158" s="114" t="s">
        <v>938</v>
      </c>
      <c r="G1158" s="14" t="s">
        <v>20695</v>
      </c>
      <c r="H1158" s="14" t="s">
        <v>20695</v>
      </c>
      <c r="I1158" s="14" t="s">
        <v>19167</v>
      </c>
      <c r="J1158" s="14" t="s">
        <v>20696</v>
      </c>
    </row>
    <row r="1159" spans="1:10" ht="81" x14ac:dyDescent="0.35">
      <c r="A1159" s="14">
        <v>1154</v>
      </c>
      <c r="B1159" s="108" t="s">
        <v>20697</v>
      </c>
      <c r="C1159" s="14" t="s">
        <v>959</v>
      </c>
      <c r="D1159" s="139">
        <v>6600</v>
      </c>
      <c r="E1159" s="139">
        <f t="shared" si="20"/>
        <v>6600</v>
      </c>
      <c r="F1159" s="114" t="s">
        <v>938</v>
      </c>
      <c r="G1159" s="14" t="s">
        <v>20698</v>
      </c>
      <c r="H1159" s="14" t="s">
        <v>20698</v>
      </c>
      <c r="I1159" s="14" t="s">
        <v>19167</v>
      </c>
      <c r="J1159" s="14" t="s">
        <v>20699</v>
      </c>
    </row>
    <row r="1160" spans="1:10" ht="60.75" x14ac:dyDescent="0.35">
      <c r="A1160" s="29">
        <v>1155</v>
      </c>
      <c r="B1160" s="108" t="s">
        <v>20700</v>
      </c>
      <c r="C1160" s="14" t="s">
        <v>959</v>
      </c>
      <c r="D1160" s="139">
        <v>13500</v>
      </c>
      <c r="E1160" s="139">
        <f t="shared" si="20"/>
        <v>13500</v>
      </c>
      <c r="F1160" s="114" t="s">
        <v>938</v>
      </c>
      <c r="G1160" s="14" t="s">
        <v>20701</v>
      </c>
      <c r="H1160" s="14" t="s">
        <v>20701</v>
      </c>
      <c r="I1160" s="14" t="s">
        <v>19167</v>
      </c>
      <c r="J1160" s="14" t="s">
        <v>20702</v>
      </c>
    </row>
    <row r="1161" spans="1:10" ht="81" x14ac:dyDescent="0.35">
      <c r="A1161" s="14">
        <v>1156</v>
      </c>
      <c r="B1161" s="108" t="s">
        <v>20703</v>
      </c>
      <c r="C1161" s="14" t="s">
        <v>1056</v>
      </c>
      <c r="D1161" s="197">
        <v>22073</v>
      </c>
      <c r="E1161" s="197">
        <v>22073</v>
      </c>
      <c r="F1161" s="14" t="s">
        <v>37942</v>
      </c>
      <c r="G1161" s="14" t="s">
        <v>20704</v>
      </c>
      <c r="H1161" s="14" t="s">
        <v>20704</v>
      </c>
      <c r="I1161" s="14" t="s">
        <v>1058</v>
      </c>
      <c r="J1161" s="14" t="s">
        <v>20726</v>
      </c>
    </row>
    <row r="1162" spans="1:10" ht="81" x14ac:dyDescent="0.35">
      <c r="A1162" s="29">
        <v>1157</v>
      </c>
      <c r="B1162" s="108" t="s">
        <v>20705</v>
      </c>
      <c r="C1162" s="14" t="s">
        <v>1056</v>
      </c>
      <c r="D1162" s="197">
        <v>128866</v>
      </c>
      <c r="E1162" s="197">
        <v>128866</v>
      </c>
      <c r="F1162" s="14" t="s">
        <v>37942</v>
      </c>
      <c r="G1162" s="14" t="s">
        <v>20706</v>
      </c>
      <c r="H1162" s="14" t="s">
        <v>20706</v>
      </c>
      <c r="I1162" s="14" t="s">
        <v>1058</v>
      </c>
      <c r="J1162" s="14" t="s">
        <v>20727</v>
      </c>
    </row>
    <row r="1163" spans="1:10" ht="81" x14ac:dyDescent="0.35">
      <c r="A1163" s="14">
        <v>1158</v>
      </c>
      <c r="B1163" s="108" t="s">
        <v>19548</v>
      </c>
      <c r="C1163" s="14" t="s">
        <v>1056</v>
      </c>
      <c r="D1163" s="197">
        <v>13120</v>
      </c>
      <c r="E1163" s="197">
        <v>13120</v>
      </c>
      <c r="F1163" s="14" t="s">
        <v>37942</v>
      </c>
      <c r="G1163" s="14" t="s">
        <v>20707</v>
      </c>
      <c r="H1163" s="14" t="s">
        <v>20707</v>
      </c>
      <c r="I1163" s="14" t="s">
        <v>1058</v>
      </c>
      <c r="J1163" s="14" t="s">
        <v>20725</v>
      </c>
    </row>
    <row r="1164" spans="1:10" ht="81" x14ac:dyDescent="0.35">
      <c r="A1164" s="29">
        <v>1159</v>
      </c>
      <c r="B1164" s="108" t="s">
        <v>20708</v>
      </c>
      <c r="C1164" s="14" t="s">
        <v>1056</v>
      </c>
      <c r="D1164" s="197">
        <v>12364.92</v>
      </c>
      <c r="E1164" s="197">
        <v>12364.92</v>
      </c>
      <c r="F1164" s="14" t="s">
        <v>37942</v>
      </c>
      <c r="G1164" s="14" t="s">
        <v>20709</v>
      </c>
      <c r="H1164" s="14" t="s">
        <v>20709</v>
      </c>
      <c r="I1164" s="14" t="s">
        <v>1058</v>
      </c>
      <c r="J1164" s="14" t="s">
        <v>20724</v>
      </c>
    </row>
    <row r="1165" spans="1:10" ht="60.75" x14ac:dyDescent="0.35">
      <c r="A1165" s="14">
        <v>1160</v>
      </c>
      <c r="B1165" s="108" t="s">
        <v>20710</v>
      </c>
      <c r="C1165" s="14" t="s">
        <v>1278</v>
      </c>
      <c r="D1165" s="135">
        <v>496110</v>
      </c>
      <c r="E1165" s="135">
        <v>496110</v>
      </c>
      <c r="F1165" s="14" t="s">
        <v>37942</v>
      </c>
      <c r="G1165" s="14" t="s">
        <v>20711</v>
      </c>
      <c r="H1165" s="14" t="s">
        <v>20711</v>
      </c>
      <c r="I1165" s="14" t="s">
        <v>1058</v>
      </c>
      <c r="J1165" s="14" t="s">
        <v>20712</v>
      </c>
    </row>
    <row r="1166" spans="1:10" ht="60.75" x14ac:dyDescent="0.35">
      <c r="A1166" s="29">
        <v>1161</v>
      </c>
      <c r="B1166" s="108" t="s">
        <v>20713</v>
      </c>
      <c r="C1166" s="14" t="s">
        <v>1278</v>
      </c>
      <c r="D1166" s="135">
        <v>472000</v>
      </c>
      <c r="E1166" s="135">
        <v>472000</v>
      </c>
      <c r="F1166" s="14" t="s">
        <v>37942</v>
      </c>
      <c r="G1166" s="14" t="s">
        <v>20714</v>
      </c>
      <c r="H1166" s="14" t="s">
        <v>20714</v>
      </c>
      <c r="I1166" s="14" t="s">
        <v>1058</v>
      </c>
      <c r="J1166" s="14" t="s">
        <v>20715</v>
      </c>
    </row>
    <row r="1167" spans="1:10" ht="60.75" x14ac:dyDescent="0.35">
      <c r="A1167" s="14">
        <v>1162</v>
      </c>
      <c r="B1167" s="108" t="s">
        <v>8108</v>
      </c>
      <c r="C1167" s="14" t="s">
        <v>928</v>
      </c>
      <c r="D1167" s="135">
        <v>144000</v>
      </c>
      <c r="E1167" s="135">
        <v>144000</v>
      </c>
      <c r="F1167" s="14" t="s">
        <v>929</v>
      </c>
      <c r="G1167" s="14" t="s">
        <v>20716</v>
      </c>
      <c r="H1167" s="14" t="s">
        <v>20716</v>
      </c>
      <c r="I1167" s="14" t="s">
        <v>931</v>
      </c>
      <c r="J1167" s="14" t="s">
        <v>20717</v>
      </c>
    </row>
    <row r="1168" spans="1:10" ht="60.75" x14ac:dyDescent="0.35">
      <c r="A1168" s="29">
        <v>1163</v>
      </c>
      <c r="B1168" s="108" t="s">
        <v>8108</v>
      </c>
      <c r="C1168" s="14" t="s">
        <v>928</v>
      </c>
      <c r="D1168" s="135">
        <v>192250</v>
      </c>
      <c r="E1168" s="135">
        <v>192250</v>
      </c>
      <c r="F1168" s="14" t="s">
        <v>929</v>
      </c>
      <c r="G1168" s="14" t="s">
        <v>20718</v>
      </c>
      <c r="H1168" s="14" t="s">
        <v>20718</v>
      </c>
      <c r="I1168" s="14" t="s">
        <v>931</v>
      </c>
      <c r="J1168" s="14" t="s">
        <v>20719</v>
      </c>
    </row>
    <row r="1169" spans="1:10" ht="121.5" x14ac:dyDescent="0.35">
      <c r="A1169" s="14">
        <v>1164</v>
      </c>
      <c r="B1169" s="108" t="s">
        <v>20720</v>
      </c>
      <c r="C1169" s="14" t="s">
        <v>968</v>
      </c>
      <c r="D1169" s="184">
        <v>210000</v>
      </c>
      <c r="E1169" s="184">
        <v>210000</v>
      </c>
      <c r="F1169" s="14" t="s">
        <v>969</v>
      </c>
      <c r="G1169" s="14" t="s">
        <v>20721</v>
      </c>
      <c r="H1169" s="14" t="s">
        <v>20722</v>
      </c>
      <c r="I1169" s="14" t="s">
        <v>972</v>
      </c>
      <c r="J1169" s="14" t="s">
        <v>20728</v>
      </c>
    </row>
    <row r="1170" spans="1:10" ht="60.75" x14ac:dyDescent="0.35">
      <c r="A1170" s="29">
        <v>1165</v>
      </c>
      <c r="B1170" s="41" t="s">
        <v>278</v>
      </c>
      <c r="C1170" s="7" t="s">
        <v>182</v>
      </c>
      <c r="D1170" s="15">
        <v>19648</v>
      </c>
      <c r="E1170" s="15">
        <v>19648</v>
      </c>
      <c r="F1170" s="29" t="s">
        <v>33</v>
      </c>
      <c r="G1170" s="8" t="s">
        <v>280</v>
      </c>
      <c r="H1170" s="8" t="s">
        <v>281</v>
      </c>
      <c r="I1170" s="9" t="s">
        <v>185</v>
      </c>
      <c r="J1170" s="8" t="s">
        <v>284</v>
      </c>
    </row>
    <row r="1171" spans="1:10" ht="60.75" x14ac:dyDescent="0.35">
      <c r="A1171" s="14">
        <v>1166</v>
      </c>
      <c r="B1171" s="92" t="s">
        <v>279</v>
      </c>
      <c r="C1171" s="29" t="s">
        <v>182</v>
      </c>
      <c r="D1171" s="37">
        <v>22980</v>
      </c>
      <c r="E1171" s="37">
        <v>22980</v>
      </c>
      <c r="F1171" s="29" t="s">
        <v>33</v>
      </c>
      <c r="G1171" s="32" t="s">
        <v>282</v>
      </c>
      <c r="H1171" s="32" t="s">
        <v>283</v>
      </c>
      <c r="I1171" s="39" t="s">
        <v>185</v>
      </c>
      <c r="J1171" s="32" t="s">
        <v>285</v>
      </c>
    </row>
    <row r="1172" spans="1:10" ht="81" x14ac:dyDescent="0.35">
      <c r="A1172" s="29">
        <v>1167</v>
      </c>
      <c r="B1172" s="108" t="s">
        <v>37729</v>
      </c>
      <c r="C1172" s="112" t="s">
        <v>36856</v>
      </c>
      <c r="D1172" s="197">
        <v>35056.559999999998</v>
      </c>
      <c r="E1172" s="197">
        <v>12769.56</v>
      </c>
      <c r="F1172" s="14" t="s">
        <v>37942</v>
      </c>
      <c r="G1172" s="14" t="s">
        <v>38362</v>
      </c>
      <c r="H1172" s="14" t="str">
        <f t="shared" ref="H1172:H1181" si="21">G1172</f>
        <v>บริษัท อัยยา อินเตอร์เทรดดิ้ง จำกัด 12769.56 บาท</v>
      </c>
      <c r="I1172" s="189" t="s">
        <v>36812</v>
      </c>
      <c r="J1172" s="9" t="s">
        <v>38380</v>
      </c>
    </row>
    <row r="1173" spans="1:10" ht="60.75" x14ac:dyDescent="0.35">
      <c r="A1173" s="14">
        <v>1168</v>
      </c>
      <c r="B1173" s="108" t="s">
        <v>38363</v>
      </c>
      <c r="C1173" s="112" t="s">
        <v>36856</v>
      </c>
      <c r="D1173" s="197">
        <v>52200</v>
      </c>
      <c r="E1173" s="197">
        <v>9600</v>
      </c>
      <c r="F1173" s="14" t="s">
        <v>37942</v>
      </c>
      <c r="G1173" s="14" t="s">
        <v>48855</v>
      </c>
      <c r="H1173" s="14" t="str">
        <f t="shared" si="21"/>
        <v>ห้างหุ้นส่วนจำกัด เคที กรุ๊ป ลำปาง 9600 บาท</v>
      </c>
      <c r="I1173" s="189" t="s">
        <v>36812</v>
      </c>
      <c r="J1173" s="9" t="s">
        <v>38381</v>
      </c>
    </row>
    <row r="1174" spans="1:10" ht="60.75" x14ac:dyDescent="0.35">
      <c r="A1174" s="29">
        <v>1169</v>
      </c>
      <c r="B1174" s="108" t="s">
        <v>38364</v>
      </c>
      <c r="C1174" s="112" t="s">
        <v>36856</v>
      </c>
      <c r="D1174" s="197">
        <v>20400</v>
      </c>
      <c r="E1174" s="197">
        <v>10900</v>
      </c>
      <c r="F1174" s="14" t="s">
        <v>37942</v>
      </c>
      <c r="G1174" s="14" t="s">
        <v>48854</v>
      </c>
      <c r="H1174" s="14" t="str">
        <f>G1174</f>
        <v>ร้าน เอไอ-ไพศาล ลำปาง 10900 บาท</v>
      </c>
      <c r="I1174" s="189" t="s">
        <v>36812</v>
      </c>
      <c r="J1174" s="9" t="s">
        <v>38382</v>
      </c>
    </row>
    <row r="1175" spans="1:10" ht="60.75" x14ac:dyDescent="0.35">
      <c r="A1175" s="14">
        <v>1170</v>
      </c>
      <c r="B1175" s="108" t="s">
        <v>38365</v>
      </c>
      <c r="C1175" s="112" t="s">
        <v>36856</v>
      </c>
      <c r="D1175" s="197">
        <v>9095</v>
      </c>
      <c r="E1175" s="197">
        <v>9095</v>
      </c>
      <c r="F1175" s="14" t="s">
        <v>37942</v>
      </c>
      <c r="G1175" s="14" t="s">
        <v>38366</v>
      </c>
      <c r="H1175" s="14" t="str">
        <f t="shared" si="21"/>
        <v>ห้างหุ้นส่วนจำกัด เค พี วอเตอร์ เวิร์ค 9095 บาท</v>
      </c>
      <c r="I1175" s="189" t="s">
        <v>36812</v>
      </c>
      <c r="J1175" s="9" t="s">
        <v>38383</v>
      </c>
    </row>
    <row r="1176" spans="1:10" ht="60.75" x14ac:dyDescent="0.35">
      <c r="A1176" s="29">
        <v>1171</v>
      </c>
      <c r="B1176" s="108" t="s">
        <v>38367</v>
      </c>
      <c r="C1176" s="112" t="s">
        <v>36856</v>
      </c>
      <c r="D1176" s="197">
        <v>13000</v>
      </c>
      <c r="E1176" s="197">
        <v>13000</v>
      </c>
      <c r="F1176" s="14" t="s">
        <v>37942</v>
      </c>
      <c r="G1176" s="14" t="s">
        <v>38368</v>
      </c>
      <c r="H1176" s="14" t="str">
        <f t="shared" si="21"/>
        <v>นายชัชดล ยาอ่อน 13000 บาท</v>
      </c>
      <c r="I1176" s="189" t="s">
        <v>36812</v>
      </c>
      <c r="J1176" s="9" t="s">
        <v>38384</v>
      </c>
    </row>
    <row r="1177" spans="1:10" ht="60.75" x14ac:dyDescent="0.35">
      <c r="A1177" s="14">
        <v>1172</v>
      </c>
      <c r="B1177" s="108" t="s">
        <v>38369</v>
      </c>
      <c r="C1177" s="112" t="s">
        <v>36856</v>
      </c>
      <c r="D1177" s="197">
        <v>20400</v>
      </c>
      <c r="E1177" s="197">
        <v>5180</v>
      </c>
      <c r="F1177" s="14" t="s">
        <v>37942</v>
      </c>
      <c r="G1177" s="14" t="s">
        <v>38370</v>
      </c>
      <c r="H1177" s="14" t="str">
        <f t="shared" si="21"/>
        <v>ห้างหุ้นส่วนจำกัด แอล พี ออฟฟิศ 5180 บาท</v>
      </c>
      <c r="I1177" s="189" t="s">
        <v>36812</v>
      </c>
      <c r="J1177" s="9" t="s">
        <v>38385</v>
      </c>
    </row>
    <row r="1178" spans="1:10" ht="60.75" x14ac:dyDescent="0.35">
      <c r="A1178" s="29">
        <v>1173</v>
      </c>
      <c r="B1178" s="108" t="s">
        <v>38371</v>
      </c>
      <c r="C1178" s="112" t="s">
        <v>36856</v>
      </c>
      <c r="D1178" s="197">
        <v>42800</v>
      </c>
      <c r="E1178" s="197">
        <v>42800</v>
      </c>
      <c r="F1178" s="14" t="s">
        <v>37942</v>
      </c>
      <c r="G1178" s="14" t="s">
        <v>38372</v>
      </c>
      <c r="H1178" s="14" t="str">
        <f t="shared" si="21"/>
        <v>ห้างหุ้นส่วนจำกัด เค พี วอเตอร์ เวิร์ค 42800 บาท</v>
      </c>
      <c r="I1178" s="189" t="s">
        <v>36812</v>
      </c>
      <c r="J1178" s="9" t="s">
        <v>38386</v>
      </c>
    </row>
    <row r="1179" spans="1:10" ht="60.75" x14ac:dyDescent="0.35">
      <c r="A1179" s="14">
        <v>1174</v>
      </c>
      <c r="B1179" s="108" t="s">
        <v>38373</v>
      </c>
      <c r="C1179" s="112" t="s">
        <v>36856</v>
      </c>
      <c r="D1179" s="197">
        <v>29000</v>
      </c>
      <c r="E1179" s="197">
        <v>29000</v>
      </c>
      <c r="F1179" s="14" t="s">
        <v>37942</v>
      </c>
      <c r="G1179" s="14" t="s">
        <v>38374</v>
      </c>
      <c r="H1179" s="14" t="str">
        <f t="shared" si="21"/>
        <v>บริษัท ยูนีซัน จำกัด 29000 บาท</v>
      </c>
      <c r="I1179" s="189" t="s">
        <v>36812</v>
      </c>
      <c r="J1179" s="9" t="s">
        <v>38387</v>
      </c>
    </row>
    <row r="1180" spans="1:10" ht="81" x14ac:dyDescent="0.35">
      <c r="A1180" s="29">
        <v>1175</v>
      </c>
      <c r="B1180" s="108" t="s">
        <v>38375</v>
      </c>
      <c r="C1180" s="112" t="s">
        <v>36856</v>
      </c>
      <c r="D1180" s="197">
        <v>285921.12</v>
      </c>
      <c r="E1180" s="197">
        <v>285921.12</v>
      </c>
      <c r="F1180" s="14" t="s">
        <v>37942</v>
      </c>
      <c r="G1180" s="14" t="s">
        <v>38376</v>
      </c>
      <c r="H1180" s="14" t="str">
        <f t="shared" si="21"/>
        <v>ห้างหุ้นส่วนจำกัด วิลินดา 787 (285921.12 บาท)</v>
      </c>
      <c r="I1180" s="189" t="s">
        <v>36812</v>
      </c>
      <c r="J1180" s="9" t="s">
        <v>38388</v>
      </c>
    </row>
    <row r="1181" spans="1:10" ht="60.75" x14ac:dyDescent="0.35">
      <c r="A1181" s="14">
        <v>1176</v>
      </c>
      <c r="B1181" s="249" t="s">
        <v>38377</v>
      </c>
      <c r="C1181" s="212" t="s">
        <v>36856</v>
      </c>
      <c r="D1181" s="403">
        <v>46473.5</v>
      </c>
      <c r="E1181" s="403">
        <v>46473.5</v>
      </c>
      <c r="F1181" s="232" t="s">
        <v>37942</v>
      </c>
      <c r="G1181" s="232" t="s">
        <v>38378</v>
      </c>
      <c r="H1181" s="232" t="str">
        <f t="shared" si="21"/>
        <v>ห้างหุ้นส่วนจำกัด อินสทรูเม้นท์ แล็ป 46473.5 บาท</v>
      </c>
      <c r="I1181" s="378" t="s">
        <v>36812</v>
      </c>
      <c r="J1181" s="39" t="s">
        <v>38389</v>
      </c>
    </row>
    <row r="1182" spans="1:10" ht="60.75" x14ac:dyDescent="0.35">
      <c r="A1182" s="29">
        <v>1177</v>
      </c>
      <c r="B1182" s="16" t="s">
        <v>40066</v>
      </c>
      <c r="C1182" s="8" t="s">
        <v>38633</v>
      </c>
      <c r="D1182" s="19">
        <v>5000</v>
      </c>
      <c r="E1182" s="19">
        <v>5000</v>
      </c>
      <c r="F1182" s="18" t="s">
        <v>37942</v>
      </c>
      <c r="G1182" s="8" t="s">
        <v>40067</v>
      </c>
      <c r="H1182" s="8" t="s">
        <v>40067</v>
      </c>
      <c r="I1182" s="24" t="s">
        <v>38635</v>
      </c>
      <c r="J1182" s="8" t="s">
        <v>40073</v>
      </c>
    </row>
    <row r="1183" spans="1:10" ht="60.75" x14ac:dyDescent="0.35">
      <c r="A1183" s="14">
        <v>1178</v>
      </c>
      <c r="B1183" s="16" t="s">
        <v>40068</v>
      </c>
      <c r="C1183" s="8" t="s">
        <v>38633</v>
      </c>
      <c r="D1183" s="19">
        <v>33832</v>
      </c>
      <c r="E1183" s="19">
        <v>33832</v>
      </c>
      <c r="F1183" s="18" t="s">
        <v>37942</v>
      </c>
      <c r="G1183" s="8" t="s">
        <v>40069</v>
      </c>
      <c r="H1183" s="8" t="s">
        <v>40069</v>
      </c>
      <c r="I1183" s="24" t="s">
        <v>38635</v>
      </c>
      <c r="J1183" s="8" t="s">
        <v>40074</v>
      </c>
    </row>
    <row r="1184" spans="1:10" ht="60.75" x14ac:dyDescent="0.35">
      <c r="A1184" s="29">
        <v>1179</v>
      </c>
      <c r="B1184" s="16" t="s">
        <v>26925</v>
      </c>
      <c r="C1184" s="8" t="s">
        <v>38633</v>
      </c>
      <c r="D1184" s="19">
        <v>700</v>
      </c>
      <c r="E1184" s="19">
        <v>700</v>
      </c>
      <c r="F1184" s="18" t="s">
        <v>37942</v>
      </c>
      <c r="G1184" s="8" t="s">
        <v>40070</v>
      </c>
      <c r="H1184" s="8" t="s">
        <v>40070</v>
      </c>
      <c r="I1184" s="24" t="s">
        <v>38635</v>
      </c>
      <c r="J1184" s="8" t="s">
        <v>40075</v>
      </c>
    </row>
    <row r="1185" spans="1:10" ht="60.75" x14ac:dyDescent="0.35">
      <c r="A1185" s="14">
        <v>1180</v>
      </c>
      <c r="B1185" s="16" t="s">
        <v>40071</v>
      </c>
      <c r="C1185" s="8" t="s">
        <v>38633</v>
      </c>
      <c r="D1185" s="19">
        <v>498000</v>
      </c>
      <c r="E1185" s="19">
        <v>490000</v>
      </c>
      <c r="F1185" s="18" t="s">
        <v>37942</v>
      </c>
      <c r="G1185" s="8" t="s">
        <v>40072</v>
      </c>
      <c r="H1185" s="8" t="s">
        <v>40072</v>
      </c>
      <c r="I1185" s="24" t="s">
        <v>38635</v>
      </c>
      <c r="J1185" s="8" t="s">
        <v>40076</v>
      </c>
    </row>
    <row r="1186" spans="1:10" ht="60.75" x14ac:dyDescent="0.35">
      <c r="A1186" s="29">
        <v>1181</v>
      </c>
      <c r="B1186" s="475" t="s">
        <v>41724</v>
      </c>
      <c r="C1186" s="111" t="s">
        <v>40895</v>
      </c>
      <c r="D1186" s="479">
        <v>16050</v>
      </c>
      <c r="E1186" s="479">
        <v>16050</v>
      </c>
      <c r="F1186" s="18" t="s">
        <v>37942</v>
      </c>
      <c r="G1186" s="421" t="s">
        <v>41725</v>
      </c>
      <c r="H1186" s="421" t="s">
        <v>41725</v>
      </c>
      <c r="I1186" s="426" t="s">
        <v>41029</v>
      </c>
      <c r="J1186" s="427" t="s">
        <v>41742</v>
      </c>
    </row>
    <row r="1187" spans="1:10" ht="81" x14ac:dyDescent="0.35">
      <c r="A1187" s="14">
        <v>1182</v>
      </c>
      <c r="B1187" s="6" t="s">
        <v>41726</v>
      </c>
      <c r="C1187" s="111" t="s">
        <v>40895</v>
      </c>
      <c r="D1187" s="129">
        <v>219000</v>
      </c>
      <c r="E1187" s="129">
        <v>219000</v>
      </c>
      <c r="F1187" s="111" t="s">
        <v>37942</v>
      </c>
      <c r="G1187" s="111" t="s">
        <v>41727</v>
      </c>
      <c r="H1187" s="111" t="s">
        <v>41727</v>
      </c>
      <c r="I1187" s="111" t="s">
        <v>40897</v>
      </c>
      <c r="J1187" s="111" t="s">
        <v>41743</v>
      </c>
    </row>
    <row r="1188" spans="1:10" ht="60.75" x14ac:dyDescent="0.35">
      <c r="A1188" s="29">
        <v>1183</v>
      </c>
      <c r="B1188" s="475" t="s">
        <v>41728</v>
      </c>
      <c r="C1188" s="111" t="s">
        <v>40895</v>
      </c>
      <c r="D1188" s="479">
        <v>79827.350000000006</v>
      </c>
      <c r="E1188" s="479">
        <v>79827.350000000006</v>
      </c>
      <c r="F1188" s="421" t="s">
        <v>37942</v>
      </c>
      <c r="G1188" s="421" t="s">
        <v>41729</v>
      </c>
      <c r="H1188" s="421" t="s">
        <v>41729</v>
      </c>
      <c r="I1188" s="426" t="s">
        <v>41029</v>
      </c>
      <c r="J1188" s="427" t="s">
        <v>41743</v>
      </c>
    </row>
    <row r="1189" spans="1:10" ht="81" x14ac:dyDescent="0.35">
      <c r="A1189" s="14">
        <v>1184</v>
      </c>
      <c r="B1189" s="6" t="s">
        <v>41644</v>
      </c>
      <c r="C1189" s="111" t="s">
        <v>40895</v>
      </c>
      <c r="D1189" s="129">
        <v>59599</v>
      </c>
      <c r="E1189" s="129">
        <v>59599</v>
      </c>
      <c r="F1189" s="111" t="s">
        <v>37942</v>
      </c>
      <c r="G1189" s="111" t="s">
        <v>41730</v>
      </c>
      <c r="H1189" s="111" t="s">
        <v>41730</v>
      </c>
      <c r="I1189" s="111" t="s">
        <v>40897</v>
      </c>
      <c r="J1189" s="111" t="s">
        <v>41744</v>
      </c>
    </row>
    <row r="1190" spans="1:10" ht="60.75" x14ac:dyDescent="0.35">
      <c r="A1190" s="29">
        <v>1185</v>
      </c>
      <c r="B1190" s="475" t="s">
        <v>41731</v>
      </c>
      <c r="C1190" s="111" t="s">
        <v>40895</v>
      </c>
      <c r="D1190" s="479">
        <v>204156</v>
      </c>
      <c r="E1190" s="479">
        <v>204156</v>
      </c>
      <c r="F1190" s="421" t="s">
        <v>37942</v>
      </c>
      <c r="G1190" s="421" t="s">
        <v>41732</v>
      </c>
      <c r="H1190" s="421" t="s">
        <v>41732</v>
      </c>
      <c r="I1190" s="426" t="s">
        <v>41029</v>
      </c>
      <c r="J1190" s="427" t="s">
        <v>41744</v>
      </c>
    </row>
    <row r="1191" spans="1:10" ht="60.75" x14ac:dyDescent="0.35">
      <c r="A1191" s="14">
        <v>1186</v>
      </c>
      <c r="B1191" s="475" t="s">
        <v>41733</v>
      </c>
      <c r="C1191" s="111" t="s">
        <v>40895</v>
      </c>
      <c r="D1191" s="479">
        <v>89100</v>
      </c>
      <c r="E1191" s="479">
        <v>89100</v>
      </c>
      <c r="F1191" s="421" t="s">
        <v>37942</v>
      </c>
      <c r="G1191" s="421" t="s">
        <v>41734</v>
      </c>
      <c r="H1191" s="421" t="s">
        <v>41734</v>
      </c>
      <c r="I1191" s="426" t="s">
        <v>41029</v>
      </c>
      <c r="J1191" s="427" t="s">
        <v>41745</v>
      </c>
    </row>
    <row r="1192" spans="1:10" ht="60.75" x14ac:dyDescent="0.35">
      <c r="A1192" s="29">
        <v>1187</v>
      </c>
      <c r="B1192" s="6" t="s">
        <v>41735</v>
      </c>
      <c r="C1192" s="111" t="s">
        <v>40895</v>
      </c>
      <c r="D1192" s="129">
        <v>480000</v>
      </c>
      <c r="E1192" s="129">
        <v>480000</v>
      </c>
      <c r="F1192" s="111" t="s">
        <v>37942</v>
      </c>
      <c r="G1192" s="111" t="s">
        <v>41736</v>
      </c>
      <c r="H1192" s="111" t="s">
        <v>41736</v>
      </c>
      <c r="I1192" s="111" t="s">
        <v>40897</v>
      </c>
      <c r="J1192" s="111" t="s">
        <v>41746</v>
      </c>
    </row>
    <row r="1193" spans="1:10" ht="60.75" x14ac:dyDescent="0.35">
      <c r="A1193" s="14">
        <v>1188</v>
      </c>
      <c r="B1193" s="475" t="s">
        <v>41027</v>
      </c>
      <c r="C1193" s="111" t="s">
        <v>40895</v>
      </c>
      <c r="D1193" s="479">
        <v>70000</v>
      </c>
      <c r="E1193" s="479">
        <v>70000</v>
      </c>
      <c r="F1193" s="421" t="s">
        <v>37942</v>
      </c>
      <c r="G1193" s="421" t="s">
        <v>41737</v>
      </c>
      <c r="H1193" s="421" t="s">
        <v>41737</v>
      </c>
      <c r="I1193" s="426" t="s">
        <v>41029</v>
      </c>
      <c r="J1193" s="427" t="s">
        <v>41747</v>
      </c>
    </row>
    <row r="1194" spans="1:10" ht="60.75" x14ac:dyDescent="0.35">
      <c r="A1194" s="29">
        <v>1189</v>
      </c>
      <c r="B1194" s="12" t="s">
        <v>44580</v>
      </c>
      <c r="C1194" s="8" t="s">
        <v>44424</v>
      </c>
      <c r="D1194" s="19">
        <v>452610</v>
      </c>
      <c r="E1194" s="19">
        <v>452610</v>
      </c>
      <c r="F1194" s="18" t="s">
        <v>938</v>
      </c>
      <c r="G1194" s="18" t="s">
        <v>46118</v>
      </c>
      <c r="H1194" s="18" t="s">
        <v>46118</v>
      </c>
      <c r="I1194" s="8" t="s">
        <v>44582</v>
      </c>
      <c r="J1194" s="18" t="s">
        <v>46410</v>
      </c>
    </row>
    <row r="1195" spans="1:10" ht="81" x14ac:dyDescent="0.35">
      <c r="A1195" s="14">
        <v>1190</v>
      </c>
      <c r="B1195" s="12" t="s">
        <v>44580</v>
      </c>
      <c r="C1195" s="8" t="s">
        <v>44424</v>
      </c>
      <c r="D1195" s="19">
        <v>31200</v>
      </c>
      <c r="E1195" s="19">
        <v>31200</v>
      </c>
      <c r="F1195" s="18" t="s">
        <v>938</v>
      </c>
      <c r="G1195" s="18" t="s">
        <v>46411</v>
      </c>
      <c r="H1195" s="18" t="s">
        <v>46411</v>
      </c>
      <c r="I1195" s="8" t="s">
        <v>44582</v>
      </c>
      <c r="J1195" s="18" t="s">
        <v>46412</v>
      </c>
    </row>
    <row r="1196" spans="1:10" ht="60.75" x14ac:dyDescent="0.35">
      <c r="A1196" s="29">
        <v>1191</v>
      </c>
      <c r="B1196" s="12" t="s">
        <v>44598</v>
      </c>
      <c r="C1196" s="8" t="s">
        <v>44424</v>
      </c>
      <c r="D1196" s="19">
        <v>8175</v>
      </c>
      <c r="E1196" s="19">
        <v>18255</v>
      </c>
      <c r="F1196" s="18" t="s">
        <v>938</v>
      </c>
      <c r="G1196" s="18" t="s">
        <v>46413</v>
      </c>
      <c r="H1196" s="18" t="s">
        <v>46413</v>
      </c>
      <c r="I1196" s="8" t="s">
        <v>44582</v>
      </c>
      <c r="J1196" s="18" t="s">
        <v>46414</v>
      </c>
    </row>
    <row r="1197" spans="1:10" ht="60.75" x14ac:dyDescent="0.35">
      <c r="A1197" s="14">
        <v>1192</v>
      </c>
      <c r="B1197" s="12" t="s">
        <v>44615</v>
      </c>
      <c r="C1197" s="8" t="s">
        <v>44424</v>
      </c>
      <c r="D1197" s="19">
        <v>54876.9</v>
      </c>
      <c r="E1197" s="19">
        <v>85371.9</v>
      </c>
      <c r="F1197" s="18" t="s">
        <v>938</v>
      </c>
      <c r="G1197" s="18" t="s">
        <v>46415</v>
      </c>
      <c r="H1197" s="18" t="s">
        <v>46415</v>
      </c>
      <c r="I1197" s="8" t="s">
        <v>44582</v>
      </c>
      <c r="J1197" s="18" t="s">
        <v>46416</v>
      </c>
    </row>
    <row r="1198" spans="1:10" ht="60.75" x14ac:dyDescent="0.35">
      <c r="A1198" s="29">
        <v>1193</v>
      </c>
      <c r="B1198" s="12" t="s">
        <v>44618</v>
      </c>
      <c r="C1198" s="8" t="s">
        <v>44424</v>
      </c>
      <c r="D1198" s="19">
        <v>60169.31</v>
      </c>
      <c r="E1198" s="19">
        <v>60169.31</v>
      </c>
      <c r="F1198" s="18" t="s">
        <v>938</v>
      </c>
      <c r="G1198" s="18" t="s">
        <v>46417</v>
      </c>
      <c r="H1198" s="18" t="s">
        <v>46417</v>
      </c>
      <c r="I1198" s="8" t="s">
        <v>44582</v>
      </c>
      <c r="J1198" s="18" t="s">
        <v>46418</v>
      </c>
    </row>
    <row r="1199" spans="1:10" ht="60.75" x14ac:dyDescent="0.35">
      <c r="A1199" s="14">
        <v>1194</v>
      </c>
      <c r="B1199" s="12" t="s">
        <v>44618</v>
      </c>
      <c r="C1199" s="8" t="s">
        <v>44424</v>
      </c>
      <c r="D1199" s="19">
        <v>8625</v>
      </c>
      <c r="E1199" s="19">
        <v>9275.66</v>
      </c>
      <c r="F1199" s="18" t="s">
        <v>938</v>
      </c>
      <c r="G1199" s="18" t="s">
        <v>46419</v>
      </c>
      <c r="H1199" s="18" t="s">
        <v>46419</v>
      </c>
      <c r="I1199" s="8" t="s">
        <v>44582</v>
      </c>
      <c r="J1199" s="18" t="s">
        <v>46420</v>
      </c>
    </row>
    <row r="1200" spans="1:10" ht="81" x14ac:dyDescent="0.35">
      <c r="A1200" s="29">
        <v>1195</v>
      </c>
      <c r="B1200" s="12" t="s">
        <v>44580</v>
      </c>
      <c r="C1200" s="8" t="s">
        <v>44424</v>
      </c>
      <c r="D1200" s="19">
        <v>2702.82</v>
      </c>
      <c r="E1200" s="19">
        <v>163940.4</v>
      </c>
      <c r="F1200" s="18" t="s">
        <v>938</v>
      </c>
      <c r="G1200" s="18" t="s">
        <v>46421</v>
      </c>
      <c r="H1200" s="18" t="s">
        <v>46421</v>
      </c>
      <c r="I1200" s="8" t="s">
        <v>44582</v>
      </c>
      <c r="J1200" s="18" t="s">
        <v>46422</v>
      </c>
    </row>
    <row r="1201" spans="1:10" ht="60.75" x14ac:dyDescent="0.35">
      <c r="A1201" s="14">
        <v>1196</v>
      </c>
      <c r="B1201" s="12" t="s">
        <v>44580</v>
      </c>
      <c r="C1201" s="8" t="s">
        <v>44424</v>
      </c>
      <c r="D1201" s="19">
        <v>54891</v>
      </c>
      <c r="E1201" s="19">
        <v>57780</v>
      </c>
      <c r="F1201" s="18" t="s">
        <v>938</v>
      </c>
      <c r="G1201" s="18" t="s">
        <v>46423</v>
      </c>
      <c r="H1201" s="18" t="s">
        <v>46423</v>
      </c>
      <c r="I1201" s="8" t="s">
        <v>44582</v>
      </c>
      <c r="J1201" s="18" t="s">
        <v>46424</v>
      </c>
    </row>
    <row r="1202" spans="1:10" ht="60.75" x14ac:dyDescent="0.35">
      <c r="A1202" s="29">
        <v>1197</v>
      </c>
      <c r="B1202" s="12" t="s">
        <v>44615</v>
      </c>
      <c r="C1202" s="8" t="s">
        <v>44424</v>
      </c>
      <c r="D1202" s="19">
        <v>28973</v>
      </c>
      <c r="E1202" s="19">
        <v>42173</v>
      </c>
      <c r="F1202" s="18" t="s">
        <v>938</v>
      </c>
      <c r="G1202" s="18" t="s">
        <v>46425</v>
      </c>
      <c r="H1202" s="18" t="s">
        <v>46425</v>
      </c>
      <c r="I1202" s="8" t="s">
        <v>44582</v>
      </c>
      <c r="J1202" s="18" t="s">
        <v>46426</v>
      </c>
    </row>
    <row r="1203" spans="1:10" ht="81" x14ac:dyDescent="0.35">
      <c r="A1203" s="14">
        <v>1198</v>
      </c>
      <c r="B1203" s="12" t="s">
        <v>44621</v>
      </c>
      <c r="C1203" s="8" t="s">
        <v>44424</v>
      </c>
      <c r="D1203" s="19">
        <v>141240</v>
      </c>
      <c r="E1203" s="19">
        <v>195828</v>
      </c>
      <c r="F1203" s="18" t="s">
        <v>938</v>
      </c>
      <c r="G1203" s="18" t="s">
        <v>46427</v>
      </c>
      <c r="H1203" s="18" t="s">
        <v>46427</v>
      </c>
      <c r="I1203" s="8" t="s">
        <v>44582</v>
      </c>
      <c r="J1203" s="18" t="s">
        <v>46428</v>
      </c>
    </row>
    <row r="1204" spans="1:10" ht="60.75" x14ac:dyDescent="0.35">
      <c r="A1204" s="29">
        <v>1199</v>
      </c>
      <c r="B1204" s="12" t="s">
        <v>44697</v>
      </c>
      <c r="C1204" s="8" t="s">
        <v>44424</v>
      </c>
      <c r="D1204" s="19">
        <v>380319.73</v>
      </c>
      <c r="E1204" s="19">
        <v>406065.68</v>
      </c>
      <c r="F1204" s="18" t="s">
        <v>938</v>
      </c>
      <c r="G1204" s="18" t="s">
        <v>46429</v>
      </c>
      <c r="H1204" s="18" t="s">
        <v>46429</v>
      </c>
      <c r="I1204" s="8" t="s">
        <v>44582</v>
      </c>
      <c r="J1204" s="18" t="s">
        <v>46430</v>
      </c>
    </row>
    <row r="1205" spans="1:10" ht="60.75" x14ac:dyDescent="0.35">
      <c r="A1205" s="14">
        <v>1200</v>
      </c>
      <c r="B1205" s="475" t="s">
        <v>41738</v>
      </c>
      <c r="C1205" s="111" t="s">
        <v>40895</v>
      </c>
      <c r="D1205" s="479">
        <v>15800</v>
      </c>
      <c r="E1205" s="479">
        <v>15800</v>
      </c>
      <c r="F1205" s="421" t="s">
        <v>37942</v>
      </c>
      <c r="G1205" s="421" t="s">
        <v>41739</v>
      </c>
      <c r="H1205" s="421" t="s">
        <v>41739</v>
      </c>
      <c r="I1205" s="426" t="s">
        <v>41029</v>
      </c>
      <c r="J1205" s="112" t="s">
        <v>41748</v>
      </c>
    </row>
    <row r="1206" spans="1:10" ht="60.75" x14ac:dyDescent="0.35">
      <c r="A1206" s="29">
        <v>1201</v>
      </c>
      <c r="B1206" s="475" t="s">
        <v>41740</v>
      </c>
      <c r="C1206" s="111" t="s">
        <v>40895</v>
      </c>
      <c r="D1206" s="479">
        <v>2000</v>
      </c>
      <c r="E1206" s="479">
        <v>2000</v>
      </c>
      <c r="F1206" s="421" t="s">
        <v>37942</v>
      </c>
      <c r="G1206" s="421" t="s">
        <v>41741</v>
      </c>
      <c r="H1206" s="421" t="s">
        <v>41741</v>
      </c>
      <c r="I1206" s="426" t="s">
        <v>41029</v>
      </c>
      <c r="J1206" s="112" t="s">
        <v>41749</v>
      </c>
    </row>
    <row r="1207" spans="1:10" ht="60.75" x14ac:dyDescent="0.35">
      <c r="A1207" s="14">
        <v>1202</v>
      </c>
      <c r="B1207" s="396" t="s">
        <v>38379</v>
      </c>
      <c r="C1207" s="244" t="s">
        <v>36856</v>
      </c>
      <c r="D1207" s="397">
        <v>19000</v>
      </c>
      <c r="E1207" s="397">
        <v>19000</v>
      </c>
      <c r="F1207" s="91" t="s">
        <v>37942</v>
      </c>
      <c r="G1207" s="91" t="s">
        <v>41750</v>
      </c>
      <c r="H1207" s="91" t="str">
        <f>G1207</f>
        <v>ห้างหุ้นส่วนจำกัด เคที กรุ๊ป ลำปาง 19000 บาท</v>
      </c>
      <c r="I1207" s="379" t="s">
        <v>36812</v>
      </c>
      <c r="J1207" s="28" t="s">
        <v>38390</v>
      </c>
    </row>
    <row r="1208" spans="1:10" ht="81" x14ac:dyDescent="0.35">
      <c r="A1208" s="29">
        <v>1203</v>
      </c>
      <c r="B1208" s="16" t="s">
        <v>826</v>
      </c>
      <c r="C1208" s="50" t="s">
        <v>718</v>
      </c>
      <c r="D1208" s="19">
        <v>18429.98</v>
      </c>
      <c r="E1208" s="19">
        <v>18429.98</v>
      </c>
      <c r="F1208" s="18" t="s">
        <v>713</v>
      </c>
      <c r="G1208" s="18" t="s">
        <v>827</v>
      </c>
      <c r="H1208" s="18" t="s">
        <v>827</v>
      </c>
      <c r="I1208" s="7" t="s">
        <v>185</v>
      </c>
      <c r="J1208" s="10" t="s">
        <v>831</v>
      </c>
    </row>
    <row r="1209" spans="1:10" ht="60.75" x14ac:dyDescent="0.35">
      <c r="A1209" s="14">
        <v>1204</v>
      </c>
      <c r="B1209" s="124" t="s">
        <v>20729</v>
      </c>
      <c r="C1209" s="114" t="s">
        <v>949</v>
      </c>
      <c r="D1209" s="132">
        <v>243960</v>
      </c>
      <c r="E1209" s="132">
        <v>243960</v>
      </c>
      <c r="F1209" s="114" t="s">
        <v>938</v>
      </c>
      <c r="G1209" s="114" t="s">
        <v>20730</v>
      </c>
      <c r="H1209" s="114" t="s">
        <v>20730</v>
      </c>
      <c r="I1209" s="115" t="s">
        <v>951</v>
      </c>
      <c r="J1209" s="116" t="s">
        <v>20731</v>
      </c>
    </row>
    <row r="1210" spans="1:10" ht="182.25" x14ac:dyDescent="0.35">
      <c r="A1210" s="29">
        <v>1205</v>
      </c>
      <c r="B1210" s="108" t="s">
        <v>7634</v>
      </c>
      <c r="C1210" s="14" t="s">
        <v>1182</v>
      </c>
      <c r="D1210" s="184">
        <v>5521.2</v>
      </c>
      <c r="E1210" s="184">
        <v>5521.2</v>
      </c>
      <c r="F1210" s="14" t="s">
        <v>33</v>
      </c>
      <c r="G1210" s="121" t="s">
        <v>20732</v>
      </c>
      <c r="H1210" s="121" t="s">
        <v>20733</v>
      </c>
      <c r="I1210" s="121" t="s">
        <v>13171</v>
      </c>
      <c r="J1210" s="14" t="s">
        <v>20734</v>
      </c>
    </row>
    <row r="1211" spans="1:10" ht="101.25" x14ac:dyDescent="0.35">
      <c r="A1211" s="14">
        <v>1206</v>
      </c>
      <c r="B1211" s="108" t="s">
        <v>20735</v>
      </c>
      <c r="C1211" s="14" t="s">
        <v>838</v>
      </c>
      <c r="D1211" s="139">
        <v>45000</v>
      </c>
      <c r="E1211" s="139">
        <v>45000</v>
      </c>
      <c r="F1211" s="14" t="s">
        <v>37942</v>
      </c>
      <c r="G1211" s="14" t="s">
        <v>12813</v>
      </c>
      <c r="H1211" s="14" t="s">
        <v>12813</v>
      </c>
      <c r="I1211" s="14" t="s">
        <v>840</v>
      </c>
      <c r="J1211" s="121" t="s">
        <v>20736</v>
      </c>
    </row>
    <row r="1212" spans="1:10" ht="81" x14ac:dyDescent="0.35">
      <c r="A1212" s="29">
        <v>1207</v>
      </c>
      <c r="B1212" s="108" t="s">
        <v>6115</v>
      </c>
      <c r="C1212" s="14" t="s">
        <v>937</v>
      </c>
      <c r="D1212" s="139">
        <v>47867.519999999997</v>
      </c>
      <c r="E1212" s="139">
        <f t="shared" ref="E1212:E1217" si="22">D1212</f>
        <v>47867.519999999997</v>
      </c>
      <c r="F1212" s="14" t="s">
        <v>1502</v>
      </c>
      <c r="G1212" s="14" t="s">
        <v>20737</v>
      </c>
      <c r="H1212" s="14" t="s">
        <v>20737</v>
      </c>
      <c r="I1212" s="9" t="s">
        <v>13197</v>
      </c>
      <c r="J1212" s="9" t="s">
        <v>26309</v>
      </c>
    </row>
    <row r="1213" spans="1:10" ht="60.75" x14ac:dyDescent="0.35">
      <c r="A1213" s="14">
        <v>1208</v>
      </c>
      <c r="B1213" s="108" t="s">
        <v>19877</v>
      </c>
      <c r="C1213" s="14" t="s">
        <v>937</v>
      </c>
      <c r="D1213" s="139">
        <v>7000</v>
      </c>
      <c r="E1213" s="139">
        <f t="shared" si="22"/>
        <v>7000</v>
      </c>
      <c r="F1213" s="14" t="s">
        <v>1502</v>
      </c>
      <c r="G1213" s="14" t="s">
        <v>9806</v>
      </c>
      <c r="H1213" s="14" t="s">
        <v>9806</v>
      </c>
      <c r="I1213" s="9" t="s">
        <v>13197</v>
      </c>
      <c r="J1213" s="9" t="s">
        <v>26310</v>
      </c>
    </row>
    <row r="1214" spans="1:10" ht="60.75" x14ac:dyDescent="0.35">
      <c r="A1214" s="29">
        <v>1209</v>
      </c>
      <c r="B1214" s="108" t="s">
        <v>20738</v>
      </c>
      <c r="C1214" s="14" t="s">
        <v>937</v>
      </c>
      <c r="D1214" s="139">
        <v>486850</v>
      </c>
      <c r="E1214" s="139">
        <f t="shared" si="22"/>
        <v>486850</v>
      </c>
      <c r="F1214" s="14" t="s">
        <v>1502</v>
      </c>
      <c r="G1214" s="14" t="s">
        <v>20739</v>
      </c>
      <c r="H1214" s="14" t="s">
        <v>20739</v>
      </c>
      <c r="I1214" s="9" t="s">
        <v>13197</v>
      </c>
      <c r="J1214" s="9" t="s">
        <v>26311</v>
      </c>
    </row>
    <row r="1215" spans="1:10" ht="60.75" x14ac:dyDescent="0.35">
      <c r="A1215" s="14">
        <v>1210</v>
      </c>
      <c r="B1215" s="108" t="s">
        <v>19877</v>
      </c>
      <c r="C1215" s="14" t="s">
        <v>937</v>
      </c>
      <c r="D1215" s="139">
        <v>5600</v>
      </c>
      <c r="E1215" s="139">
        <f t="shared" si="22"/>
        <v>5600</v>
      </c>
      <c r="F1215" s="14" t="s">
        <v>1502</v>
      </c>
      <c r="G1215" s="14" t="s">
        <v>17365</v>
      </c>
      <c r="H1215" s="14" t="s">
        <v>17365</v>
      </c>
      <c r="I1215" s="9" t="s">
        <v>13197</v>
      </c>
      <c r="J1215" s="9" t="s">
        <v>26312</v>
      </c>
    </row>
    <row r="1216" spans="1:10" ht="60.75" x14ac:dyDescent="0.35">
      <c r="A1216" s="29">
        <v>1211</v>
      </c>
      <c r="B1216" s="108" t="s">
        <v>19877</v>
      </c>
      <c r="C1216" s="14" t="s">
        <v>937</v>
      </c>
      <c r="D1216" s="139">
        <v>14000</v>
      </c>
      <c r="E1216" s="139">
        <f t="shared" si="22"/>
        <v>14000</v>
      </c>
      <c r="F1216" s="14" t="s">
        <v>1502</v>
      </c>
      <c r="G1216" s="14" t="s">
        <v>20740</v>
      </c>
      <c r="H1216" s="14" t="s">
        <v>20740</v>
      </c>
      <c r="I1216" s="9" t="s">
        <v>13197</v>
      </c>
      <c r="J1216" s="9" t="s">
        <v>26313</v>
      </c>
    </row>
    <row r="1217" spans="1:10" ht="60.75" x14ac:dyDescent="0.35">
      <c r="A1217" s="14">
        <v>1212</v>
      </c>
      <c r="B1217" s="108" t="s">
        <v>19877</v>
      </c>
      <c r="C1217" s="14" t="s">
        <v>937</v>
      </c>
      <c r="D1217" s="139">
        <v>14000</v>
      </c>
      <c r="E1217" s="139">
        <f t="shared" si="22"/>
        <v>14000</v>
      </c>
      <c r="F1217" s="14" t="s">
        <v>1502</v>
      </c>
      <c r="G1217" s="14" t="s">
        <v>20740</v>
      </c>
      <c r="H1217" s="14" t="s">
        <v>20740</v>
      </c>
      <c r="I1217" s="9" t="s">
        <v>13197</v>
      </c>
      <c r="J1217" s="9" t="s">
        <v>26314</v>
      </c>
    </row>
    <row r="1218" spans="1:10" ht="101.25" x14ac:dyDescent="0.35">
      <c r="A1218" s="29">
        <v>1213</v>
      </c>
      <c r="B1218" s="108" t="s">
        <v>20741</v>
      </c>
      <c r="C1218" s="14" t="s">
        <v>937</v>
      </c>
      <c r="D1218" s="139">
        <v>1310</v>
      </c>
      <c r="E1218" s="139">
        <v>1310</v>
      </c>
      <c r="F1218" s="14" t="s">
        <v>938</v>
      </c>
      <c r="G1218" s="14" t="s">
        <v>20742</v>
      </c>
      <c r="H1218" s="14" t="s">
        <v>20742</v>
      </c>
      <c r="I1218" s="14" t="s">
        <v>940</v>
      </c>
      <c r="J1218" s="14" t="s">
        <v>20743</v>
      </c>
    </row>
    <row r="1219" spans="1:10" ht="81" x14ac:dyDescent="0.35">
      <c r="A1219" s="14">
        <v>1214</v>
      </c>
      <c r="B1219" s="108" t="s">
        <v>20744</v>
      </c>
      <c r="C1219" s="14" t="s">
        <v>937</v>
      </c>
      <c r="D1219" s="139">
        <v>22100</v>
      </c>
      <c r="E1219" s="139">
        <v>25500</v>
      </c>
      <c r="F1219" s="14" t="s">
        <v>938</v>
      </c>
      <c r="G1219" s="14" t="s">
        <v>20745</v>
      </c>
      <c r="H1219" s="14" t="s">
        <v>20745</v>
      </c>
      <c r="I1219" s="14" t="s">
        <v>940</v>
      </c>
      <c r="J1219" s="14" t="s">
        <v>20746</v>
      </c>
    </row>
    <row r="1220" spans="1:10" ht="60.75" x14ac:dyDescent="0.35">
      <c r="A1220" s="29">
        <v>1215</v>
      </c>
      <c r="B1220" s="108" t="s">
        <v>6944</v>
      </c>
      <c r="C1220" s="14" t="s">
        <v>937</v>
      </c>
      <c r="D1220" s="139">
        <v>4740.1000000000004</v>
      </c>
      <c r="E1220" s="139">
        <v>4750</v>
      </c>
      <c r="F1220" s="14" t="s">
        <v>938</v>
      </c>
      <c r="G1220" s="14" t="s">
        <v>6945</v>
      </c>
      <c r="H1220" s="14" t="s">
        <v>6945</v>
      </c>
      <c r="I1220" s="14" t="s">
        <v>940</v>
      </c>
      <c r="J1220" s="14" t="s">
        <v>20747</v>
      </c>
    </row>
    <row r="1221" spans="1:10" ht="60.75" x14ac:dyDescent="0.35">
      <c r="A1221" s="14">
        <v>1216</v>
      </c>
      <c r="B1221" s="108" t="s">
        <v>9379</v>
      </c>
      <c r="C1221" s="14" t="s">
        <v>1273</v>
      </c>
      <c r="D1221" s="197">
        <v>21000</v>
      </c>
      <c r="E1221" s="197">
        <v>21000</v>
      </c>
      <c r="F1221" s="14" t="s">
        <v>938</v>
      </c>
      <c r="G1221" s="121" t="s">
        <v>20748</v>
      </c>
      <c r="H1221" s="121" t="s">
        <v>20748</v>
      </c>
      <c r="I1221" s="14" t="s">
        <v>185</v>
      </c>
      <c r="J1221" s="14" t="s">
        <v>26315</v>
      </c>
    </row>
    <row r="1222" spans="1:10" ht="40.5" x14ac:dyDescent="0.35">
      <c r="A1222" s="29">
        <v>1217</v>
      </c>
      <c r="B1222" s="108" t="s">
        <v>5886</v>
      </c>
      <c r="C1222" s="14" t="s">
        <v>1273</v>
      </c>
      <c r="D1222" s="197">
        <v>5367</v>
      </c>
      <c r="E1222" s="197">
        <v>5367</v>
      </c>
      <c r="F1222" s="14" t="s">
        <v>938</v>
      </c>
      <c r="G1222" s="121" t="s">
        <v>20749</v>
      </c>
      <c r="H1222" s="121" t="s">
        <v>20749</v>
      </c>
      <c r="I1222" s="14" t="s">
        <v>185</v>
      </c>
      <c r="J1222" s="14" t="s">
        <v>26316</v>
      </c>
    </row>
    <row r="1223" spans="1:10" ht="40.5" x14ac:dyDescent="0.35">
      <c r="A1223" s="14">
        <v>1218</v>
      </c>
      <c r="B1223" s="108" t="s">
        <v>20750</v>
      </c>
      <c r="C1223" s="14" t="s">
        <v>1273</v>
      </c>
      <c r="D1223" s="197">
        <v>26520</v>
      </c>
      <c r="E1223" s="197">
        <v>26520</v>
      </c>
      <c r="F1223" s="14" t="s">
        <v>938</v>
      </c>
      <c r="G1223" s="121" t="s">
        <v>20751</v>
      </c>
      <c r="H1223" s="121" t="s">
        <v>20751</v>
      </c>
      <c r="I1223" s="14" t="s">
        <v>185</v>
      </c>
      <c r="J1223" s="14" t="s">
        <v>26317</v>
      </c>
    </row>
    <row r="1224" spans="1:10" ht="81" x14ac:dyDescent="0.35">
      <c r="A1224" s="29">
        <v>1219</v>
      </c>
      <c r="B1224" s="108" t="s">
        <v>20752</v>
      </c>
      <c r="C1224" s="14" t="s">
        <v>959</v>
      </c>
      <c r="D1224" s="139">
        <v>13600</v>
      </c>
      <c r="E1224" s="139">
        <f>D1224</f>
        <v>13600</v>
      </c>
      <c r="F1224" s="114" t="s">
        <v>938</v>
      </c>
      <c r="G1224" s="14" t="s">
        <v>20753</v>
      </c>
      <c r="H1224" s="14" t="s">
        <v>20753</v>
      </c>
      <c r="I1224" s="14" t="s">
        <v>19167</v>
      </c>
      <c r="J1224" s="14" t="s">
        <v>20754</v>
      </c>
    </row>
    <row r="1225" spans="1:10" ht="60.75" x14ac:dyDescent="0.35">
      <c r="A1225" s="14">
        <v>1220</v>
      </c>
      <c r="B1225" s="108" t="s">
        <v>20755</v>
      </c>
      <c r="C1225" s="14" t="s">
        <v>959</v>
      </c>
      <c r="D1225" s="139">
        <v>14920</v>
      </c>
      <c r="E1225" s="139">
        <f>D1225</f>
        <v>14920</v>
      </c>
      <c r="F1225" s="114" t="s">
        <v>938</v>
      </c>
      <c r="G1225" s="14" t="s">
        <v>20756</v>
      </c>
      <c r="H1225" s="14" t="s">
        <v>20756</v>
      </c>
      <c r="I1225" s="14" t="s">
        <v>19167</v>
      </c>
      <c r="J1225" s="14" t="s">
        <v>20757</v>
      </c>
    </row>
    <row r="1226" spans="1:10" ht="60.75" x14ac:dyDescent="0.35">
      <c r="A1226" s="29">
        <v>1221</v>
      </c>
      <c r="B1226" s="108" t="s">
        <v>20758</v>
      </c>
      <c r="C1226" s="14" t="s">
        <v>1056</v>
      </c>
      <c r="D1226" s="197">
        <v>7130</v>
      </c>
      <c r="E1226" s="197">
        <v>7130</v>
      </c>
      <c r="F1226" s="14" t="s">
        <v>37942</v>
      </c>
      <c r="G1226" s="14" t="s">
        <v>20759</v>
      </c>
      <c r="H1226" s="14" t="s">
        <v>20759</v>
      </c>
      <c r="I1226" s="14" t="s">
        <v>1058</v>
      </c>
      <c r="J1226" s="14" t="s">
        <v>20760</v>
      </c>
    </row>
    <row r="1227" spans="1:10" ht="81" x14ac:dyDescent="0.35">
      <c r="A1227" s="14">
        <v>1222</v>
      </c>
      <c r="B1227" s="108" t="s">
        <v>2441</v>
      </c>
      <c r="C1227" s="14" t="s">
        <v>1278</v>
      </c>
      <c r="D1227" s="135">
        <v>4860</v>
      </c>
      <c r="E1227" s="135">
        <v>4860</v>
      </c>
      <c r="F1227" s="14" t="s">
        <v>37942</v>
      </c>
      <c r="G1227" s="14" t="s">
        <v>3499</v>
      </c>
      <c r="H1227" s="14" t="s">
        <v>3499</v>
      </c>
      <c r="I1227" s="14" t="s">
        <v>1058</v>
      </c>
      <c r="J1227" s="14" t="s">
        <v>20761</v>
      </c>
    </row>
    <row r="1228" spans="1:10" ht="81" x14ac:dyDescent="0.35">
      <c r="A1228" s="29">
        <v>1223</v>
      </c>
      <c r="B1228" s="108" t="s">
        <v>2441</v>
      </c>
      <c r="C1228" s="14" t="s">
        <v>1278</v>
      </c>
      <c r="D1228" s="135">
        <v>40000</v>
      </c>
      <c r="E1228" s="135">
        <v>40000</v>
      </c>
      <c r="F1228" s="14" t="s">
        <v>37942</v>
      </c>
      <c r="G1228" s="14" t="s">
        <v>3495</v>
      </c>
      <c r="H1228" s="14" t="s">
        <v>3495</v>
      </c>
      <c r="I1228" s="14" t="s">
        <v>1058</v>
      </c>
      <c r="J1228" s="14" t="s">
        <v>20762</v>
      </c>
    </row>
    <row r="1229" spans="1:10" ht="101.25" x14ac:dyDescent="0.35">
      <c r="A1229" s="14">
        <v>1224</v>
      </c>
      <c r="B1229" s="108" t="s">
        <v>2441</v>
      </c>
      <c r="C1229" s="14" t="s">
        <v>1278</v>
      </c>
      <c r="D1229" s="135">
        <v>80000</v>
      </c>
      <c r="E1229" s="135">
        <v>80000</v>
      </c>
      <c r="F1229" s="14" t="s">
        <v>37942</v>
      </c>
      <c r="G1229" s="14" t="s">
        <v>20763</v>
      </c>
      <c r="H1229" s="14" t="s">
        <v>20763</v>
      </c>
      <c r="I1229" s="14" t="s">
        <v>1058</v>
      </c>
      <c r="J1229" s="14" t="s">
        <v>20764</v>
      </c>
    </row>
    <row r="1230" spans="1:10" ht="81" x14ac:dyDescent="0.35">
      <c r="A1230" s="29">
        <v>1225</v>
      </c>
      <c r="B1230" s="108" t="s">
        <v>2441</v>
      </c>
      <c r="C1230" s="14" t="s">
        <v>1278</v>
      </c>
      <c r="D1230" s="135">
        <v>10150</v>
      </c>
      <c r="E1230" s="135">
        <v>10150</v>
      </c>
      <c r="F1230" s="14" t="s">
        <v>37942</v>
      </c>
      <c r="G1230" s="14" t="s">
        <v>20765</v>
      </c>
      <c r="H1230" s="14" t="s">
        <v>20765</v>
      </c>
      <c r="I1230" s="14" t="s">
        <v>1058</v>
      </c>
      <c r="J1230" s="14" t="s">
        <v>20766</v>
      </c>
    </row>
    <row r="1231" spans="1:10" ht="81" x14ac:dyDescent="0.35">
      <c r="A1231" s="14">
        <v>1226</v>
      </c>
      <c r="B1231" s="108" t="s">
        <v>3484</v>
      </c>
      <c r="C1231" s="14" t="s">
        <v>1278</v>
      </c>
      <c r="D1231" s="135">
        <v>80500</v>
      </c>
      <c r="E1231" s="135">
        <v>80500</v>
      </c>
      <c r="F1231" s="14" t="s">
        <v>37942</v>
      </c>
      <c r="G1231" s="14" t="s">
        <v>20767</v>
      </c>
      <c r="H1231" s="14" t="s">
        <v>20767</v>
      </c>
      <c r="I1231" s="14" t="s">
        <v>1058</v>
      </c>
      <c r="J1231" s="14" t="s">
        <v>20768</v>
      </c>
    </row>
    <row r="1232" spans="1:10" ht="81" x14ac:dyDescent="0.35">
      <c r="A1232" s="29">
        <v>1227</v>
      </c>
      <c r="B1232" s="108" t="s">
        <v>1545</v>
      </c>
      <c r="C1232" s="14" t="s">
        <v>928</v>
      </c>
      <c r="D1232" s="135">
        <v>124000</v>
      </c>
      <c r="E1232" s="135">
        <v>124000</v>
      </c>
      <c r="F1232" s="14" t="s">
        <v>929</v>
      </c>
      <c r="G1232" s="14" t="s">
        <v>19007</v>
      </c>
      <c r="H1232" s="14" t="s">
        <v>19007</v>
      </c>
      <c r="I1232" s="14" t="s">
        <v>931</v>
      </c>
      <c r="J1232" s="14" t="s">
        <v>20769</v>
      </c>
    </row>
    <row r="1233" spans="1:10" ht="81" x14ac:dyDescent="0.35">
      <c r="A1233" s="14">
        <v>1228</v>
      </c>
      <c r="B1233" s="108" t="s">
        <v>2162</v>
      </c>
      <c r="C1233" s="14" t="s">
        <v>928</v>
      </c>
      <c r="D1233" s="135">
        <v>5243</v>
      </c>
      <c r="E1233" s="135">
        <v>5243</v>
      </c>
      <c r="F1233" s="14" t="s">
        <v>929</v>
      </c>
      <c r="G1233" s="14" t="s">
        <v>20770</v>
      </c>
      <c r="H1233" s="14" t="s">
        <v>20770</v>
      </c>
      <c r="I1233" s="14" t="s">
        <v>931</v>
      </c>
      <c r="J1233" s="14" t="s">
        <v>20771</v>
      </c>
    </row>
    <row r="1234" spans="1:10" ht="81" x14ac:dyDescent="0.35">
      <c r="A1234" s="29">
        <v>1229</v>
      </c>
      <c r="B1234" s="108" t="s">
        <v>2162</v>
      </c>
      <c r="C1234" s="14" t="s">
        <v>928</v>
      </c>
      <c r="D1234" s="135">
        <v>41225</v>
      </c>
      <c r="E1234" s="135">
        <v>41225</v>
      </c>
      <c r="F1234" s="14" t="s">
        <v>929</v>
      </c>
      <c r="G1234" s="14" t="s">
        <v>20772</v>
      </c>
      <c r="H1234" s="14" t="s">
        <v>20772</v>
      </c>
      <c r="I1234" s="14" t="s">
        <v>931</v>
      </c>
      <c r="J1234" s="14" t="s">
        <v>20773</v>
      </c>
    </row>
    <row r="1235" spans="1:10" ht="101.25" x14ac:dyDescent="0.35">
      <c r="A1235" s="14">
        <v>1230</v>
      </c>
      <c r="B1235" s="108" t="s">
        <v>2162</v>
      </c>
      <c r="C1235" s="14" t="s">
        <v>928</v>
      </c>
      <c r="D1235" s="135">
        <v>92501.5</v>
      </c>
      <c r="E1235" s="135">
        <v>92501.5</v>
      </c>
      <c r="F1235" s="14" t="s">
        <v>929</v>
      </c>
      <c r="G1235" s="14" t="s">
        <v>14073</v>
      </c>
      <c r="H1235" s="14" t="s">
        <v>14073</v>
      </c>
      <c r="I1235" s="14" t="s">
        <v>931</v>
      </c>
      <c r="J1235" s="14" t="s">
        <v>20774</v>
      </c>
    </row>
    <row r="1236" spans="1:10" ht="101.25" x14ac:dyDescent="0.35">
      <c r="A1236" s="29">
        <v>1231</v>
      </c>
      <c r="B1236" s="108" t="s">
        <v>2162</v>
      </c>
      <c r="C1236" s="14" t="s">
        <v>928</v>
      </c>
      <c r="D1236" s="135">
        <v>90000</v>
      </c>
      <c r="E1236" s="135">
        <v>90000</v>
      </c>
      <c r="F1236" s="14" t="s">
        <v>929</v>
      </c>
      <c r="G1236" s="14" t="s">
        <v>18046</v>
      </c>
      <c r="H1236" s="14" t="s">
        <v>18046</v>
      </c>
      <c r="I1236" s="14" t="s">
        <v>931</v>
      </c>
      <c r="J1236" s="14" t="s">
        <v>20775</v>
      </c>
    </row>
    <row r="1237" spans="1:10" ht="81" x14ac:dyDescent="0.35">
      <c r="A1237" s="14">
        <v>1232</v>
      </c>
      <c r="B1237" s="108" t="s">
        <v>2162</v>
      </c>
      <c r="C1237" s="14" t="s">
        <v>928</v>
      </c>
      <c r="D1237" s="135">
        <v>52858</v>
      </c>
      <c r="E1237" s="135">
        <v>52858</v>
      </c>
      <c r="F1237" s="14" t="s">
        <v>929</v>
      </c>
      <c r="G1237" s="14" t="s">
        <v>20776</v>
      </c>
      <c r="H1237" s="14" t="s">
        <v>20776</v>
      </c>
      <c r="I1237" s="14" t="s">
        <v>931</v>
      </c>
      <c r="J1237" s="14" t="s">
        <v>20777</v>
      </c>
    </row>
    <row r="1238" spans="1:10" ht="60.75" x14ac:dyDescent="0.35">
      <c r="A1238" s="29">
        <v>1233</v>
      </c>
      <c r="B1238" s="108" t="s">
        <v>2162</v>
      </c>
      <c r="C1238" s="14" t="s">
        <v>928</v>
      </c>
      <c r="D1238" s="135">
        <v>16950</v>
      </c>
      <c r="E1238" s="135">
        <v>16950</v>
      </c>
      <c r="F1238" s="14" t="s">
        <v>929</v>
      </c>
      <c r="G1238" s="14" t="s">
        <v>20778</v>
      </c>
      <c r="H1238" s="14" t="s">
        <v>20778</v>
      </c>
      <c r="I1238" s="14" t="s">
        <v>931</v>
      </c>
      <c r="J1238" s="14" t="s">
        <v>20779</v>
      </c>
    </row>
    <row r="1239" spans="1:10" ht="60.75" x14ac:dyDescent="0.35">
      <c r="A1239" s="14">
        <v>1234</v>
      </c>
      <c r="B1239" s="108" t="s">
        <v>2027</v>
      </c>
      <c r="C1239" s="14" t="s">
        <v>928</v>
      </c>
      <c r="D1239" s="135">
        <v>13500</v>
      </c>
      <c r="E1239" s="135">
        <v>13500</v>
      </c>
      <c r="F1239" s="14" t="s">
        <v>929</v>
      </c>
      <c r="G1239" s="14" t="s">
        <v>20780</v>
      </c>
      <c r="H1239" s="14" t="s">
        <v>20780</v>
      </c>
      <c r="I1239" s="14" t="s">
        <v>931</v>
      </c>
      <c r="J1239" s="14" t="s">
        <v>20781</v>
      </c>
    </row>
    <row r="1240" spans="1:10" ht="60.75" x14ac:dyDescent="0.35">
      <c r="A1240" s="29">
        <v>1235</v>
      </c>
      <c r="B1240" s="6" t="s">
        <v>25821</v>
      </c>
      <c r="C1240" s="266" t="s">
        <v>24422</v>
      </c>
      <c r="D1240" s="288">
        <v>25000</v>
      </c>
      <c r="E1240" s="288">
        <v>25000</v>
      </c>
      <c r="F1240" s="263" t="s">
        <v>938</v>
      </c>
      <c r="G1240" s="267" t="s">
        <v>25822</v>
      </c>
      <c r="H1240" s="267" t="s">
        <v>25822</v>
      </c>
      <c r="I1240" s="268" t="s">
        <v>1899</v>
      </c>
      <c r="J1240" s="269" t="s">
        <v>40508</v>
      </c>
    </row>
    <row r="1241" spans="1:10" ht="40.5" x14ac:dyDescent="0.35">
      <c r="A1241" s="14">
        <v>1236</v>
      </c>
      <c r="B1241" s="6" t="s">
        <v>25823</v>
      </c>
      <c r="C1241" s="266" t="s">
        <v>24422</v>
      </c>
      <c r="D1241" s="288">
        <v>63000</v>
      </c>
      <c r="E1241" s="288">
        <v>63000</v>
      </c>
      <c r="F1241" s="263" t="s">
        <v>938</v>
      </c>
      <c r="G1241" s="267" t="s">
        <v>25824</v>
      </c>
      <c r="H1241" s="267" t="s">
        <v>25824</v>
      </c>
      <c r="I1241" s="268" t="s">
        <v>1899</v>
      </c>
      <c r="J1241" s="269" t="s">
        <v>40507</v>
      </c>
    </row>
    <row r="1242" spans="1:10" ht="101.25" x14ac:dyDescent="0.35">
      <c r="A1242" s="29">
        <v>1237</v>
      </c>
      <c r="B1242" s="12" t="s">
        <v>40498</v>
      </c>
      <c r="C1242" s="8" t="s">
        <v>40257</v>
      </c>
      <c r="D1242" s="413">
        <v>10000</v>
      </c>
      <c r="E1242" s="413">
        <v>10000</v>
      </c>
      <c r="F1242" s="163" t="s">
        <v>33</v>
      </c>
      <c r="G1242" s="8" t="s">
        <v>40500</v>
      </c>
      <c r="H1242" s="8" t="s">
        <v>40500</v>
      </c>
      <c r="I1242" s="163" t="s">
        <v>1058</v>
      </c>
      <c r="J1242" s="8" t="s">
        <v>40496</v>
      </c>
    </row>
    <row r="1243" spans="1:10" ht="101.25" x14ac:dyDescent="0.35">
      <c r="A1243" s="14">
        <v>1238</v>
      </c>
      <c r="B1243" s="12" t="s">
        <v>40771</v>
      </c>
      <c r="C1243" s="8" t="s">
        <v>40579</v>
      </c>
      <c r="D1243" s="109">
        <v>23540</v>
      </c>
      <c r="E1243" s="109">
        <v>23540</v>
      </c>
      <c r="F1243" s="8" t="s">
        <v>938</v>
      </c>
      <c r="G1243" s="8" t="s">
        <v>40772</v>
      </c>
      <c r="H1243" s="8" t="s">
        <v>40772</v>
      </c>
      <c r="I1243" s="8" t="s">
        <v>185</v>
      </c>
      <c r="J1243" s="8" t="s">
        <v>40775</v>
      </c>
    </row>
    <row r="1244" spans="1:10" ht="60.75" x14ac:dyDescent="0.35">
      <c r="A1244" s="29">
        <v>1239</v>
      </c>
      <c r="B1244" s="108" t="s">
        <v>42461</v>
      </c>
      <c r="C1244" s="8" t="s">
        <v>42281</v>
      </c>
      <c r="D1244" s="139">
        <v>391579.2</v>
      </c>
      <c r="E1244" s="139">
        <v>391579.2</v>
      </c>
      <c r="F1244" s="14" t="s">
        <v>37942</v>
      </c>
      <c r="G1244" s="8" t="s">
        <v>43657</v>
      </c>
      <c r="H1244" s="8" t="s">
        <v>43657</v>
      </c>
      <c r="I1244" s="121" t="s">
        <v>972</v>
      </c>
      <c r="J1244" s="8" t="s">
        <v>43658</v>
      </c>
    </row>
    <row r="1245" spans="1:10" ht="60.75" x14ac:dyDescent="0.35">
      <c r="A1245" s="14">
        <v>1240</v>
      </c>
      <c r="B1245" s="108" t="s">
        <v>42444</v>
      </c>
      <c r="C1245" s="8" t="s">
        <v>42281</v>
      </c>
      <c r="D1245" s="139">
        <v>211200</v>
      </c>
      <c r="E1245" s="139">
        <v>211200</v>
      </c>
      <c r="F1245" s="14" t="s">
        <v>37942</v>
      </c>
      <c r="G1245" s="8" t="s">
        <v>43659</v>
      </c>
      <c r="H1245" s="8" t="s">
        <v>43659</v>
      </c>
      <c r="I1245" s="121" t="s">
        <v>972</v>
      </c>
      <c r="J1245" s="8" t="s">
        <v>43660</v>
      </c>
    </row>
    <row r="1246" spans="1:10" ht="60.75" x14ac:dyDescent="0.35">
      <c r="A1246" s="29">
        <v>1241</v>
      </c>
      <c r="B1246" s="108" t="s">
        <v>42505</v>
      </c>
      <c r="C1246" s="8" t="s">
        <v>42281</v>
      </c>
      <c r="D1246" s="139">
        <v>475900</v>
      </c>
      <c r="E1246" s="139">
        <v>475900</v>
      </c>
      <c r="F1246" s="14" t="s">
        <v>37942</v>
      </c>
      <c r="G1246" s="8" t="s">
        <v>43661</v>
      </c>
      <c r="H1246" s="8" t="s">
        <v>43661</v>
      </c>
      <c r="I1246" s="121" t="s">
        <v>972</v>
      </c>
      <c r="J1246" s="8" t="s">
        <v>43662</v>
      </c>
    </row>
    <row r="1247" spans="1:10" ht="60.75" x14ac:dyDescent="0.35">
      <c r="A1247" s="14">
        <v>1242</v>
      </c>
      <c r="B1247" s="108" t="s">
        <v>42353</v>
      </c>
      <c r="C1247" s="8" t="s">
        <v>42281</v>
      </c>
      <c r="D1247" s="139">
        <v>51120</v>
      </c>
      <c r="E1247" s="139">
        <v>51120</v>
      </c>
      <c r="F1247" s="14" t="s">
        <v>37942</v>
      </c>
      <c r="G1247" s="8" t="s">
        <v>43663</v>
      </c>
      <c r="H1247" s="8" t="s">
        <v>43663</v>
      </c>
      <c r="I1247" s="121" t="s">
        <v>972</v>
      </c>
      <c r="J1247" s="8" t="s">
        <v>43664</v>
      </c>
    </row>
    <row r="1248" spans="1:10" ht="60.75" x14ac:dyDescent="0.35">
      <c r="A1248" s="29">
        <v>1243</v>
      </c>
      <c r="B1248" s="108" t="s">
        <v>42391</v>
      </c>
      <c r="C1248" s="8" t="s">
        <v>42281</v>
      </c>
      <c r="D1248" s="139">
        <v>8500</v>
      </c>
      <c r="E1248" s="139">
        <v>8500</v>
      </c>
      <c r="F1248" s="14" t="s">
        <v>37942</v>
      </c>
      <c r="G1248" s="8" t="s">
        <v>43665</v>
      </c>
      <c r="H1248" s="8" t="s">
        <v>43665</v>
      </c>
      <c r="I1248" s="121" t="s">
        <v>972</v>
      </c>
      <c r="J1248" s="8" t="s">
        <v>43666</v>
      </c>
    </row>
    <row r="1249" spans="1:10" ht="60.75" x14ac:dyDescent="0.35">
      <c r="A1249" s="14">
        <v>1244</v>
      </c>
      <c r="B1249" s="108" t="s">
        <v>42391</v>
      </c>
      <c r="C1249" s="8" t="s">
        <v>42281</v>
      </c>
      <c r="D1249" s="139">
        <v>14600</v>
      </c>
      <c r="E1249" s="139">
        <v>14600</v>
      </c>
      <c r="F1249" s="14" t="s">
        <v>37942</v>
      </c>
      <c r="G1249" s="8" t="s">
        <v>43667</v>
      </c>
      <c r="H1249" s="8" t="s">
        <v>43667</v>
      </c>
      <c r="I1249" s="121" t="s">
        <v>972</v>
      </c>
      <c r="J1249" s="8" t="s">
        <v>43668</v>
      </c>
    </row>
    <row r="1250" spans="1:10" ht="60.75" x14ac:dyDescent="0.35">
      <c r="A1250" s="29">
        <v>1245</v>
      </c>
      <c r="B1250" s="108" t="s">
        <v>42415</v>
      </c>
      <c r="C1250" s="8" t="s">
        <v>42281</v>
      </c>
      <c r="D1250" s="139">
        <v>27750</v>
      </c>
      <c r="E1250" s="139">
        <v>27750</v>
      </c>
      <c r="F1250" s="14" t="s">
        <v>37942</v>
      </c>
      <c r="G1250" s="8" t="s">
        <v>43669</v>
      </c>
      <c r="H1250" s="8" t="s">
        <v>43669</v>
      </c>
      <c r="I1250" s="121" t="s">
        <v>972</v>
      </c>
      <c r="J1250" s="8" t="s">
        <v>43670</v>
      </c>
    </row>
    <row r="1251" spans="1:10" ht="60.75" x14ac:dyDescent="0.35">
      <c r="A1251" s="14">
        <v>1246</v>
      </c>
      <c r="B1251" s="108" t="s">
        <v>42461</v>
      </c>
      <c r="C1251" s="8" t="s">
        <v>42281</v>
      </c>
      <c r="D1251" s="139">
        <v>171068</v>
      </c>
      <c r="E1251" s="139">
        <v>171068</v>
      </c>
      <c r="F1251" s="14" t="s">
        <v>37942</v>
      </c>
      <c r="G1251" s="8" t="s">
        <v>43671</v>
      </c>
      <c r="H1251" s="8" t="s">
        <v>43671</v>
      </c>
      <c r="I1251" s="121" t="s">
        <v>972</v>
      </c>
      <c r="J1251" s="8" t="s">
        <v>43672</v>
      </c>
    </row>
    <row r="1252" spans="1:10" ht="60.75" x14ac:dyDescent="0.35">
      <c r="A1252" s="29">
        <v>1247</v>
      </c>
      <c r="B1252" s="108" t="s">
        <v>42461</v>
      </c>
      <c r="C1252" s="8" t="s">
        <v>42281</v>
      </c>
      <c r="D1252" s="139">
        <v>74000</v>
      </c>
      <c r="E1252" s="139">
        <v>74000</v>
      </c>
      <c r="F1252" s="14" t="s">
        <v>37942</v>
      </c>
      <c r="G1252" s="8" t="s">
        <v>43673</v>
      </c>
      <c r="H1252" s="8" t="s">
        <v>43673</v>
      </c>
      <c r="I1252" s="121" t="s">
        <v>972</v>
      </c>
      <c r="J1252" s="8" t="s">
        <v>43674</v>
      </c>
    </row>
    <row r="1253" spans="1:10" ht="60.75" x14ac:dyDescent="0.35">
      <c r="A1253" s="14">
        <v>1248</v>
      </c>
      <c r="B1253" s="108" t="s">
        <v>42353</v>
      </c>
      <c r="C1253" s="8" t="s">
        <v>42281</v>
      </c>
      <c r="D1253" s="139">
        <v>26108</v>
      </c>
      <c r="E1253" s="139">
        <v>26108</v>
      </c>
      <c r="F1253" s="14" t="s">
        <v>37942</v>
      </c>
      <c r="G1253" s="8" t="s">
        <v>43675</v>
      </c>
      <c r="H1253" s="8" t="s">
        <v>43675</v>
      </c>
      <c r="I1253" s="121" t="s">
        <v>972</v>
      </c>
      <c r="J1253" s="8" t="s">
        <v>43676</v>
      </c>
    </row>
    <row r="1254" spans="1:10" ht="60.75" x14ac:dyDescent="0.35">
      <c r="A1254" s="29">
        <v>1249</v>
      </c>
      <c r="B1254" s="108" t="s">
        <v>43126</v>
      </c>
      <c r="C1254" s="8" t="s">
        <v>42281</v>
      </c>
      <c r="D1254" s="139">
        <v>200282.6</v>
      </c>
      <c r="E1254" s="139">
        <v>200282.6</v>
      </c>
      <c r="F1254" s="14" t="s">
        <v>37942</v>
      </c>
      <c r="G1254" s="8" t="s">
        <v>43677</v>
      </c>
      <c r="H1254" s="8" t="s">
        <v>43677</v>
      </c>
      <c r="I1254" s="121" t="s">
        <v>972</v>
      </c>
      <c r="J1254" s="8" t="s">
        <v>43678</v>
      </c>
    </row>
    <row r="1255" spans="1:10" ht="60.75" x14ac:dyDescent="0.35">
      <c r="A1255" s="14">
        <v>1250</v>
      </c>
      <c r="B1255" s="108" t="s">
        <v>42353</v>
      </c>
      <c r="C1255" s="8" t="s">
        <v>42281</v>
      </c>
      <c r="D1255" s="139">
        <v>133600</v>
      </c>
      <c r="E1255" s="139">
        <v>133600</v>
      </c>
      <c r="F1255" s="14" t="s">
        <v>37942</v>
      </c>
      <c r="G1255" s="8" t="s">
        <v>43679</v>
      </c>
      <c r="H1255" s="8" t="s">
        <v>43679</v>
      </c>
      <c r="I1255" s="121" t="s">
        <v>972</v>
      </c>
      <c r="J1255" s="8" t="s">
        <v>43680</v>
      </c>
    </row>
    <row r="1256" spans="1:10" ht="60.75" x14ac:dyDescent="0.35">
      <c r="A1256" s="29">
        <v>1251</v>
      </c>
      <c r="B1256" s="108" t="s">
        <v>42391</v>
      </c>
      <c r="C1256" s="8" t="s">
        <v>42281</v>
      </c>
      <c r="D1256" s="139">
        <v>90000</v>
      </c>
      <c r="E1256" s="139">
        <v>90000</v>
      </c>
      <c r="F1256" s="14" t="s">
        <v>37942</v>
      </c>
      <c r="G1256" s="8" t="s">
        <v>43681</v>
      </c>
      <c r="H1256" s="8" t="s">
        <v>43681</v>
      </c>
      <c r="I1256" s="121" t="s">
        <v>972</v>
      </c>
      <c r="J1256" s="8" t="s">
        <v>43682</v>
      </c>
    </row>
    <row r="1257" spans="1:10" ht="60.75" x14ac:dyDescent="0.35">
      <c r="A1257" s="14">
        <v>1252</v>
      </c>
      <c r="B1257" s="108" t="s">
        <v>42415</v>
      </c>
      <c r="C1257" s="8" t="s">
        <v>42281</v>
      </c>
      <c r="D1257" s="139">
        <v>160500</v>
      </c>
      <c r="E1257" s="139">
        <v>160500</v>
      </c>
      <c r="F1257" s="14" t="s">
        <v>37942</v>
      </c>
      <c r="G1257" s="8" t="s">
        <v>43683</v>
      </c>
      <c r="H1257" s="8" t="s">
        <v>43683</v>
      </c>
      <c r="I1257" s="121" t="s">
        <v>972</v>
      </c>
      <c r="J1257" s="8" t="s">
        <v>43684</v>
      </c>
    </row>
    <row r="1258" spans="1:10" ht="60.75" x14ac:dyDescent="0.35">
      <c r="A1258" s="29">
        <v>1253</v>
      </c>
      <c r="B1258" s="108" t="s">
        <v>42391</v>
      </c>
      <c r="C1258" s="8" t="s">
        <v>42281</v>
      </c>
      <c r="D1258" s="139">
        <v>26750</v>
      </c>
      <c r="E1258" s="139">
        <v>26750</v>
      </c>
      <c r="F1258" s="14" t="s">
        <v>37942</v>
      </c>
      <c r="G1258" s="8" t="s">
        <v>27574</v>
      </c>
      <c r="H1258" s="8" t="s">
        <v>27574</v>
      </c>
      <c r="I1258" s="121" t="s">
        <v>972</v>
      </c>
      <c r="J1258" s="8" t="s">
        <v>43685</v>
      </c>
    </row>
    <row r="1259" spans="1:10" ht="60.75" x14ac:dyDescent="0.35">
      <c r="A1259" s="14">
        <v>1254</v>
      </c>
      <c r="B1259" s="108" t="s">
        <v>42461</v>
      </c>
      <c r="C1259" s="8" t="s">
        <v>42281</v>
      </c>
      <c r="D1259" s="139">
        <v>51300</v>
      </c>
      <c r="E1259" s="139">
        <v>51300</v>
      </c>
      <c r="F1259" s="14" t="s">
        <v>37942</v>
      </c>
      <c r="G1259" s="8" t="s">
        <v>43686</v>
      </c>
      <c r="H1259" s="8" t="s">
        <v>43686</v>
      </c>
      <c r="I1259" s="121" t="s">
        <v>972</v>
      </c>
      <c r="J1259" s="8" t="s">
        <v>43687</v>
      </c>
    </row>
    <row r="1260" spans="1:10" ht="60.75" x14ac:dyDescent="0.35">
      <c r="A1260" s="29">
        <v>1255</v>
      </c>
      <c r="B1260" s="108" t="s">
        <v>42505</v>
      </c>
      <c r="C1260" s="8" t="s">
        <v>42281</v>
      </c>
      <c r="D1260" s="139">
        <v>240000</v>
      </c>
      <c r="E1260" s="139">
        <v>240000</v>
      </c>
      <c r="F1260" s="14" t="s">
        <v>37942</v>
      </c>
      <c r="G1260" s="8" t="s">
        <v>43688</v>
      </c>
      <c r="H1260" s="8" t="s">
        <v>43688</v>
      </c>
      <c r="I1260" s="121" t="s">
        <v>972</v>
      </c>
      <c r="J1260" s="8" t="s">
        <v>43689</v>
      </c>
    </row>
    <row r="1261" spans="1:10" ht="60.75" x14ac:dyDescent="0.35">
      <c r="A1261" s="14">
        <v>1256</v>
      </c>
      <c r="B1261" s="108" t="s">
        <v>42461</v>
      </c>
      <c r="C1261" s="8" t="s">
        <v>42281</v>
      </c>
      <c r="D1261" s="139">
        <v>149532.5</v>
      </c>
      <c r="E1261" s="139">
        <v>149532.5</v>
      </c>
      <c r="F1261" s="14" t="s">
        <v>37942</v>
      </c>
      <c r="G1261" s="8" t="s">
        <v>43690</v>
      </c>
      <c r="H1261" s="8" t="s">
        <v>43690</v>
      </c>
      <c r="I1261" s="121" t="s">
        <v>972</v>
      </c>
      <c r="J1261" s="8" t="s">
        <v>43691</v>
      </c>
    </row>
    <row r="1262" spans="1:10" ht="60.75" x14ac:dyDescent="0.35">
      <c r="A1262" s="29">
        <v>1257</v>
      </c>
      <c r="B1262" s="108" t="s">
        <v>42391</v>
      </c>
      <c r="C1262" s="8" t="s">
        <v>42281</v>
      </c>
      <c r="D1262" s="139">
        <v>120000</v>
      </c>
      <c r="E1262" s="139">
        <v>120000</v>
      </c>
      <c r="F1262" s="14" t="s">
        <v>37942</v>
      </c>
      <c r="G1262" s="8" t="s">
        <v>43692</v>
      </c>
      <c r="H1262" s="8" t="s">
        <v>43692</v>
      </c>
      <c r="I1262" s="121" t="s">
        <v>972</v>
      </c>
      <c r="J1262" s="8" t="s">
        <v>43693</v>
      </c>
    </row>
    <row r="1263" spans="1:10" ht="60.75" x14ac:dyDescent="0.35">
      <c r="A1263" s="14">
        <v>1258</v>
      </c>
      <c r="B1263" s="108" t="s">
        <v>42752</v>
      </c>
      <c r="C1263" s="8" t="s">
        <v>42281</v>
      </c>
      <c r="D1263" s="139">
        <v>469906</v>
      </c>
      <c r="E1263" s="139">
        <v>469906</v>
      </c>
      <c r="F1263" s="14" t="s">
        <v>37942</v>
      </c>
      <c r="G1263" s="8" t="s">
        <v>43694</v>
      </c>
      <c r="H1263" s="8" t="s">
        <v>43694</v>
      </c>
      <c r="I1263" s="121" t="s">
        <v>972</v>
      </c>
      <c r="J1263" s="8" t="s">
        <v>43695</v>
      </c>
    </row>
    <row r="1264" spans="1:10" ht="60.75" x14ac:dyDescent="0.35">
      <c r="A1264" s="29">
        <v>1259</v>
      </c>
      <c r="B1264" s="108" t="s">
        <v>42505</v>
      </c>
      <c r="C1264" s="8" t="s">
        <v>42281</v>
      </c>
      <c r="D1264" s="139">
        <v>376050</v>
      </c>
      <c r="E1264" s="139">
        <v>376050</v>
      </c>
      <c r="F1264" s="14" t="s">
        <v>37942</v>
      </c>
      <c r="G1264" s="8" t="s">
        <v>43696</v>
      </c>
      <c r="H1264" s="8" t="s">
        <v>43696</v>
      </c>
      <c r="I1264" s="121" t="s">
        <v>972</v>
      </c>
      <c r="J1264" s="8" t="s">
        <v>43697</v>
      </c>
    </row>
    <row r="1265" spans="1:10" ht="101.25" x14ac:dyDescent="0.35">
      <c r="A1265" s="14">
        <v>1260</v>
      </c>
      <c r="B1265" s="108" t="s">
        <v>43698</v>
      </c>
      <c r="C1265" s="8" t="s">
        <v>42281</v>
      </c>
      <c r="D1265" s="139">
        <v>5461.28</v>
      </c>
      <c r="E1265" s="139">
        <v>5464</v>
      </c>
      <c r="F1265" s="14" t="s">
        <v>37942</v>
      </c>
      <c r="G1265" s="8" t="s">
        <v>43699</v>
      </c>
      <c r="H1265" s="8" t="s">
        <v>43699</v>
      </c>
      <c r="I1265" s="121" t="s">
        <v>972</v>
      </c>
      <c r="J1265" s="8" t="s">
        <v>43700</v>
      </c>
    </row>
    <row r="1266" spans="1:10" ht="60.75" x14ac:dyDescent="0.35">
      <c r="A1266" s="29">
        <v>1261</v>
      </c>
      <c r="B1266" s="108" t="s">
        <v>42523</v>
      </c>
      <c r="C1266" s="8" t="s">
        <v>42281</v>
      </c>
      <c r="D1266" s="139">
        <v>38530</v>
      </c>
      <c r="E1266" s="139">
        <v>61303</v>
      </c>
      <c r="F1266" s="14" t="s">
        <v>37942</v>
      </c>
      <c r="G1266" s="8" t="s">
        <v>43701</v>
      </c>
      <c r="H1266" s="8" t="s">
        <v>43701</v>
      </c>
      <c r="I1266" s="121" t="s">
        <v>972</v>
      </c>
      <c r="J1266" s="8" t="s">
        <v>43702</v>
      </c>
    </row>
    <row r="1267" spans="1:10" ht="121.5" x14ac:dyDescent="0.35">
      <c r="A1267" s="14">
        <v>1262</v>
      </c>
      <c r="B1267" s="108" t="s">
        <v>43703</v>
      </c>
      <c r="C1267" s="8" t="s">
        <v>42281</v>
      </c>
      <c r="D1267" s="139">
        <v>57138</v>
      </c>
      <c r="E1267" s="139">
        <v>58314</v>
      </c>
      <c r="F1267" s="14" t="s">
        <v>37942</v>
      </c>
      <c r="G1267" s="8" t="s">
        <v>43704</v>
      </c>
      <c r="H1267" s="8" t="s">
        <v>43704</v>
      </c>
      <c r="I1267" s="121" t="s">
        <v>972</v>
      </c>
      <c r="J1267" s="8" t="s">
        <v>43705</v>
      </c>
    </row>
    <row r="1268" spans="1:10" ht="101.25" x14ac:dyDescent="0.35">
      <c r="A1268" s="29">
        <v>1263</v>
      </c>
      <c r="B1268" s="108" t="s">
        <v>43706</v>
      </c>
      <c r="C1268" s="8" t="s">
        <v>42281</v>
      </c>
      <c r="D1268" s="139">
        <v>32100</v>
      </c>
      <c r="E1268" s="139">
        <v>45000</v>
      </c>
      <c r="F1268" s="14" t="s">
        <v>37942</v>
      </c>
      <c r="G1268" s="8" t="s">
        <v>43707</v>
      </c>
      <c r="H1268" s="8" t="s">
        <v>43707</v>
      </c>
      <c r="I1268" s="121" t="s">
        <v>972</v>
      </c>
      <c r="J1268" s="8" t="s">
        <v>43708</v>
      </c>
    </row>
    <row r="1269" spans="1:10" ht="101.25" x14ac:dyDescent="0.35">
      <c r="A1269" s="14">
        <v>1264</v>
      </c>
      <c r="B1269" s="108" t="s">
        <v>43709</v>
      </c>
      <c r="C1269" s="8" t="s">
        <v>42281</v>
      </c>
      <c r="D1269" s="139">
        <v>7800</v>
      </c>
      <c r="E1269" s="139">
        <v>7811</v>
      </c>
      <c r="F1269" s="14" t="s">
        <v>37942</v>
      </c>
      <c r="G1269" s="8" t="s">
        <v>43710</v>
      </c>
      <c r="H1269" s="8" t="s">
        <v>43710</v>
      </c>
      <c r="I1269" s="121" t="s">
        <v>972</v>
      </c>
      <c r="J1269" s="8" t="s">
        <v>43711</v>
      </c>
    </row>
    <row r="1270" spans="1:10" ht="60.75" x14ac:dyDescent="0.35">
      <c r="A1270" s="29">
        <v>1265</v>
      </c>
      <c r="B1270" s="108" t="s">
        <v>42523</v>
      </c>
      <c r="C1270" s="8" t="s">
        <v>42281</v>
      </c>
      <c r="D1270" s="139">
        <v>17832.5</v>
      </c>
      <c r="E1270" s="139">
        <v>79062.5</v>
      </c>
      <c r="F1270" s="14" t="s">
        <v>37942</v>
      </c>
      <c r="G1270" s="8" t="s">
        <v>43712</v>
      </c>
      <c r="H1270" s="8" t="s">
        <v>43712</v>
      </c>
      <c r="I1270" s="121" t="s">
        <v>972</v>
      </c>
      <c r="J1270" s="8" t="s">
        <v>43713</v>
      </c>
    </row>
    <row r="1271" spans="1:10" ht="60.75" x14ac:dyDescent="0.35">
      <c r="A1271" s="14">
        <v>1266</v>
      </c>
      <c r="B1271" s="108" t="s">
        <v>42386</v>
      </c>
      <c r="C1271" s="8" t="s">
        <v>42281</v>
      </c>
      <c r="D1271" s="139">
        <v>45817.4</v>
      </c>
      <c r="E1271" s="139">
        <v>45817.4</v>
      </c>
      <c r="F1271" s="14" t="s">
        <v>37942</v>
      </c>
      <c r="G1271" s="8" t="s">
        <v>43714</v>
      </c>
      <c r="H1271" s="8" t="s">
        <v>43714</v>
      </c>
      <c r="I1271" s="121" t="s">
        <v>972</v>
      </c>
      <c r="J1271" s="8" t="s">
        <v>43715</v>
      </c>
    </row>
    <row r="1272" spans="1:10" ht="60.75" x14ac:dyDescent="0.35">
      <c r="A1272" s="29">
        <v>1267</v>
      </c>
      <c r="B1272" s="108" t="s">
        <v>43716</v>
      </c>
      <c r="C1272" s="8" t="s">
        <v>42281</v>
      </c>
      <c r="D1272" s="139">
        <v>5617.5</v>
      </c>
      <c r="E1272" s="139">
        <v>5625</v>
      </c>
      <c r="F1272" s="14" t="s">
        <v>37942</v>
      </c>
      <c r="G1272" s="8" t="s">
        <v>43717</v>
      </c>
      <c r="H1272" s="8" t="s">
        <v>43717</v>
      </c>
      <c r="I1272" s="121" t="s">
        <v>972</v>
      </c>
      <c r="J1272" s="8" t="s">
        <v>43718</v>
      </c>
    </row>
    <row r="1273" spans="1:10" ht="101.25" x14ac:dyDescent="0.35">
      <c r="A1273" s="14">
        <v>1268</v>
      </c>
      <c r="B1273" s="108" t="s">
        <v>43719</v>
      </c>
      <c r="C1273" s="8" t="s">
        <v>42281</v>
      </c>
      <c r="D1273" s="139">
        <v>11363.4</v>
      </c>
      <c r="E1273" s="139">
        <v>11400</v>
      </c>
      <c r="F1273" s="14" t="s">
        <v>37942</v>
      </c>
      <c r="G1273" s="8" t="s">
        <v>42656</v>
      </c>
      <c r="H1273" s="8" t="s">
        <v>42656</v>
      </c>
      <c r="I1273" s="121" t="s">
        <v>972</v>
      </c>
      <c r="J1273" s="8" t="s">
        <v>43720</v>
      </c>
    </row>
    <row r="1274" spans="1:10" ht="101.25" x14ac:dyDescent="0.35">
      <c r="A1274" s="29">
        <v>1269</v>
      </c>
      <c r="B1274" s="108" t="s">
        <v>43721</v>
      </c>
      <c r="C1274" s="8" t="s">
        <v>42281</v>
      </c>
      <c r="D1274" s="139">
        <v>12600</v>
      </c>
      <c r="E1274" s="139">
        <v>12600</v>
      </c>
      <c r="F1274" s="14" t="s">
        <v>37942</v>
      </c>
      <c r="G1274" s="8" t="s">
        <v>43722</v>
      </c>
      <c r="H1274" s="8" t="s">
        <v>43722</v>
      </c>
      <c r="I1274" s="121" t="s">
        <v>972</v>
      </c>
      <c r="J1274" s="8" t="s">
        <v>43723</v>
      </c>
    </row>
    <row r="1275" spans="1:10" ht="101.25" x14ac:dyDescent="0.35">
      <c r="A1275" s="14">
        <v>1270</v>
      </c>
      <c r="B1275" s="108" t="s">
        <v>43724</v>
      </c>
      <c r="C1275" s="8" t="s">
        <v>42281</v>
      </c>
      <c r="D1275" s="139">
        <v>12840</v>
      </c>
      <c r="E1275" s="139">
        <v>21000</v>
      </c>
      <c r="F1275" s="14" t="s">
        <v>37942</v>
      </c>
      <c r="G1275" s="8" t="s">
        <v>43230</v>
      </c>
      <c r="H1275" s="8" t="s">
        <v>43230</v>
      </c>
      <c r="I1275" s="121" t="s">
        <v>972</v>
      </c>
      <c r="J1275" s="8" t="s">
        <v>43725</v>
      </c>
    </row>
    <row r="1276" spans="1:10" ht="81" x14ac:dyDescent="0.35">
      <c r="A1276" s="29">
        <v>1271</v>
      </c>
      <c r="B1276" s="108" t="s">
        <v>43726</v>
      </c>
      <c r="C1276" s="8" t="s">
        <v>42281</v>
      </c>
      <c r="D1276" s="139">
        <v>11984</v>
      </c>
      <c r="E1276" s="139">
        <v>12000</v>
      </c>
      <c r="F1276" s="14" t="s">
        <v>37942</v>
      </c>
      <c r="G1276" s="8" t="s">
        <v>42725</v>
      </c>
      <c r="H1276" s="8" t="s">
        <v>42725</v>
      </c>
      <c r="I1276" s="121" t="s">
        <v>972</v>
      </c>
      <c r="J1276" s="8" t="s">
        <v>43727</v>
      </c>
    </row>
    <row r="1277" spans="1:10" ht="60.75" x14ac:dyDescent="0.35">
      <c r="A1277" s="14">
        <v>1272</v>
      </c>
      <c r="B1277" s="108" t="s">
        <v>43728</v>
      </c>
      <c r="C1277" s="8" t="s">
        <v>42281</v>
      </c>
      <c r="D1277" s="139">
        <v>6500</v>
      </c>
      <c r="E1277" s="139">
        <v>8050</v>
      </c>
      <c r="F1277" s="14" t="s">
        <v>37942</v>
      </c>
      <c r="G1277" s="8" t="s">
        <v>43729</v>
      </c>
      <c r="H1277" s="8" t="s">
        <v>43729</v>
      </c>
      <c r="I1277" s="121" t="s">
        <v>972</v>
      </c>
      <c r="J1277" s="8" t="s">
        <v>43730</v>
      </c>
    </row>
    <row r="1278" spans="1:10" ht="81" x14ac:dyDescent="0.35">
      <c r="A1278" s="29">
        <v>1273</v>
      </c>
      <c r="B1278" s="108" t="s">
        <v>43731</v>
      </c>
      <c r="C1278" s="8" t="s">
        <v>42281</v>
      </c>
      <c r="D1278" s="139">
        <v>36594</v>
      </c>
      <c r="E1278" s="139">
        <v>50076</v>
      </c>
      <c r="F1278" s="14" t="s">
        <v>37942</v>
      </c>
      <c r="G1278" s="8" t="s">
        <v>43732</v>
      </c>
      <c r="H1278" s="8" t="s">
        <v>43732</v>
      </c>
      <c r="I1278" s="121" t="s">
        <v>972</v>
      </c>
      <c r="J1278" s="8" t="s">
        <v>43733</v>
      </c>
    </row>
    <row r="1279" spans="1:10" ht="101.25" x14ac:dyDescent="0.35">
      <c r="A1279" s="14">
        <v>1274</v>
      </c>
      <c r="B1279" s="108" t="s">
        <v>43734</v>
      </c>
      <c r="C1279" s="8" t="s">
        <v>42281</v>
      </c>
      <c r="D1279" s="139">
        <v>10000</v>
      </c>
      <c r="E1279" s="139">
        <v>11235</v>
      </c>
      <c r="F1279" s="14" t="s">
        <v>37942</v>
      </c>
      <c r="G1279" s="8" t="s">
        <v>43735</v>
      </c>
      <c r="H1279" s="8" t="s">
        <v>43735</v>
      </c>
      <c r="I1279" s="121" t="s">
        <v>972</v>
      </c>
      <c r="J1279" s="8" t="s">
        <v>43736</v>
      </c>
    </row>
    <row r="1280" spans="1:10" ht="60.75" x14ac:dyDescent="0.35">
      <c r="A1280" s="29">
        <v>1275</v>
      </c>
      <c r="B1280" s="108" t="s">
        <v>42386</v>
      </c>
      <c r="C1280" s="8" t="s">
        <v>42281</v>
      </c>
      <c r="D1280" s="139">
        <v>15350</v>
      </c>
      <c r="E1280" s="139">
        <v>27745</v>
      </c>
      <c r="F1280" s="14" t="s">
        <v>37942</v>
      </c>
      <c r="G1280" s="8" t="s">
        <v>43737</v>
      </c>
      <c r="H1280" s="8" t="s">
        <v>43737</v>
      </c>
      <c r="I1280" s="121" t="s">
        <v>972</v>
      </c>
      <c r="J1280" s="8" t="s">
        <v>43738</v>
      </c>
    </row>
    <row r="1281" spans="1:10" ht="60.75" x14ac:dyDescent="0.35">
      <c r="A1281" s="14">
        <v>1276</v>
      </c>
      <c r="B1281" s="108" t="s">
        <v>42523</v>
      </c>
      <c r="C1281" s="8" t="s">
        <v>42281</v>
      </c>
      <c r="D1281" s="139">
        <v>61995.8</v>
      </c>
      <c r="E1281" s="139">
        <v>62038.6</v>
      </c>
      <c r="F1281" s="14" t="s">
        <v>37942</v>
      </c>
      <c r="G1281" s="8" t="s">
        <v>43739</v>
      </c>
      <c r="H1281" s="8" t="s">
        <v>43739</v>
      </c>
      <c r="I1281" s="121" t="s">
        <v>972</v>
      </c>
      <c r="J1281" s="8" t="s">
        <v>43740</v>
      </c>
    </row>
    <row r="1282" spans="1:10" ht="81" x14ac:dyDescent="0.35">
      <c r="A1282" s="29">
        <v>1277</v>
      </c>
      <c r="B1282" s="108" t="s">
        <v>42386</v>
      </c>
      <c r="C1282" s="8" t="s">
        <v>42281</v>
      </c>
      <c r="D1282" s="139">
        <v>7665</v>
      </c>
      <c r="E1282" s="139">
        <v>17500</v>
      </c>
      <c r="F1282" s="14" t="s">
        <v>37942</v>
      </c>
      <c r="G1282" s="8" t="s">
        <v>43741</v>
      </c>
      <c r="H1282" s="8" t="s">
        <v>43741</v>
      </c>
      <c r="I1282" s="121" t="s">
        <v>972</v>
      </c>
      <c r="J1282" s="8" t="s">
        <v>43742</v>
      </c>
    </row>
    <row r="1283" spans="1:10" ht="60.75" x14ac:dyDescent="0.35">
      <c r="A1283" s="14">
        <v>1278</v>
      </c>
      <c r="B1283" s="108" t="s">
        <v>43743</v>
      </c>
      <c r="C1283" s="8" t="s">
        <v>42281</v>
      </c>
      <c r="D1283" s="139">
        <v>26250</v>
      </c>
      <c r="E1283" s="139">
        <v>481600</v>
      </c>
      <c r="F1283" s="14" t="s">
        <v>37942</v>
      </c>
      <c r="G1283" s="8" t="s">
        <v>43744</v>
      </c>
      <c r="H1283" s="8" t="s">
        <v>43744</v>
      </c>
      <c r="I1283" s="121" t="s">
        <v>972</v>
      </c>
      <c r="J1283" s="8" t="s">
        <v>43745</v>
      </c>
    </row>
    <row r="1284" spans="1:10" ht="81" x14ac:dyDescent="0.35">
      <c r="A1284" s="29">
        <v>1279</v>
      </c>
      <c r="B1284" s="12" t="s">
        <v>40773</v>
      </c>
      <c r="C1284" s="8" t="s">
        <v>40579</v>
      </c>
      <c r="D1284" s="109">
        <v>113400</v>
      </c>
      <c r="E1284" s="109">
        <v>113400</v>
      </c>
      <c r="F1284" s="8" t="s">
        <v>938</v>
      </c>
      <c r="G1284" s="8" t="s">
        <v>40774</v>
      </c>
      <c r="H1284" s="8" t="s">
        <v>40774</v>
      </c>
      <c r="I1284" s="8" t="s">
        <v>185</v>
      </c>
      <c r="J1284" s="8" t="s">
        <v>40777</v>
      </c>
    </row>
    <row r="1285" spans="1:10" ht="121.5" x14ac:dyDescent="0.35">
      <c r="A1285" s="14">
        <v>1280</v>
      </c>
      <c r="B1285" s="415" t="s">
        <v>6640</v>
      </c>
      <c r="C1285" s="8" t="s">
        <v>40257</v>
      </c>
      <c r="D1285" s="137">
        <v>6500</v>
      </c>
      <c r="E1285" s="137">
        <v>6500</v>
      </c>
      <c r="F1285" s="163" t="s">
        <v>33</v>
      </c>
      <c r="G1285" s="8" t="s">
        <v>40501</v>
      </c>
      <c r="H1285" s="8" t="s">
        <v>40502</v>
      </c>
      <c r="I1285" s="163" t="s">
        <v>40267</v>
      </c>
      <c r="J1285" s="8" t="s">
        <v>40776</v>
      </c>
    </row>
    <row r="1286" spans="1:10" ht="81" x14ac:dyDescent="0.35">
      <c r="A1286" s="29">
        <v>1281</v>
      </c>
      <c r="B1286" s="12" t="s">
        <v>40499</v>
      </c>
      <c r="C1286" s="8" t="s">
        <v>40257</v>
      </c>
      <c r="D1286" s="413">
        <v>300000</v>
      </c>
      <c r="E1286" s="413">
        <v>300000</v>
      </c>
      <c r="F1286" s="163" t="s">
        <v>33</v>
      </c>
      <c r="G1286" s="8" t="s">
        <v>40503</v>
      </c>
      <c r="H1286" s="8" t="s">
        <v>40503</v>
      </c>
      <c r="I1286" s="163" t="s">
        <v>1058</v>
      </c>
      <c r="J1286" s="8" t="s">
        <v>40497</v>
      </c>
    </row>
    <row r="1287" spans="1:10" ht="40.5" x14ac:dyDescent="0.35">
      <c r="A1287" s="14">
        <v>1282</v>
      </c>
      <c r="B1287" s="6" t="s">
        <v>25825</v>
      </c>
      <c r="C1287" s="266" t="s">
        <v>24422</v>
      </c>
      <c r="D1287" s="288">
        <v>30000</v>
      </c>
      <c r="E1287" s="288">
        <v>30000</v>
      </c>
      <c r="F1287" s="263" t="s">
        <v>938</v>
      </c>
      <c r="G1287" s="267" t="s">
        <v>25826</v>
      </c>
      <c r="H1287" s="267" t="s">
        <v>25826</v>
      </c>
      <c r="I1287" s="268" t="s">
        <v>1899</v>
      </c>
      <c r="J1287" s="269" t="s">
        <v>40504</v>
      </c>
    </row>
    <row r="1288" spans="1:10" ht="60.75" x14ac:dyDescent="0.35">
      <c r="A1288" s="29">
        <v>1283</v>
      </c>
      <c r="B1288" s="6" t="s">
        <v>25827</v>
      </c>
      <c r="C1288" s="266" t="s">
        <v>24422</v>
      </c>
      <c r="D1288" s="288">
        <v>189978.5</v>
      </c>
      <c r="E1288" s="288">
        <v>189978.5</v>
      </c>
      <c r="F1288" s="263" t="s">
        <v>938</v>
      </c>
      <c r="G1288" s="267" t="s">
        <v>25828</v>
      </c>
      <c r="H1288" s="267" t="s">
        <v>25828</v>
      </c>
      <c r="I1288" s="268" t="s">
        <v>1899</v>
      </c>
      <c r="J1288" s="269" t="s">
        <v>40505</v>
      </c>
    </row>
    <row r="1289" spans="1:10" ht="60.75" x14ac:dyDescent="0.35">
      <c r="A1289" s="14">
        <v>1284</v>
      </c>
      <c r="B1289" s="6" t="s">
        <v>25829</v>
      </c>
      <c r="C1289" s="266" t="s">
        <v>24422</v>
      </c>
      <c r="D1289" s="288">
        <v>2000</v>
      </c>
      <c r="E1289" s="288">
        <v>2000</v>
      </c>
      <c r="F1289" s="263" t="s">
        <v>938</v>
      </c>
      <c r="G1289" s="267" t="s">
        <v>25830</v>
      </c>
      <c r="H1289" s="267" t="s">
        <v>25830</v>
      </c>
      <c r="I1289" s="268" t="s">
        <v>1899</v>
      </c>
      <c r="J1289" s="269" t="s">
        <v>40506</v>
      </c>
    </row>
    <row r="1290" spans="1:10" ht="40.5" x14ac:dyDescent="0.35">
      <c r="A1290" s="29">
        <v>1285</v>
      </c>
      <c r="B1290" s="124" t="s">
        <v>20782</v>
      </c>
      <c r="C1290" s="114" t="s">
        <v>949</v>
      </c>
      <c r="D1290" s="132">
        <v>2700</v>
      </c>
      <c r="E1290" s="132">
        <v>2700</v>
      </c>
      <c r="F1290" s="114" t="s">
        <v>938</v>
      </c>
      <c r="G1290" s="114" t="s">
        <v>16667</v>
      </c>
      <c r="H1290" s="114" t="s">
        <v>16667</v>
      </c>
      <c r="I1290" s="115" t="s">
        <v>951</v>
      </c>
      <c r="J1290" s="116" t="s">
        <v>20783</v>
      </c>
    </row>
    <row r="1291" spans="1:10" ht="40.5" x14ac:dyDescent="0.35">
      <c r="A1291" s="14">
        <v>1286</v>
      </c>
      <c r="B1291" s="124" t="s">
        <v>20784</v>
      </c>
      <c r="C1291" s="114" t="s">
        <v>949</v>
      </c>
      <c r="D1291" s="132">
        <v>2060</v>
      </c>
      <c r="E1291" s="132">
        <v>2060</v>
      </c>
      <c r="F1291" s="114" t="s">
        <v>938</v>
      </c>
      <c r="G1291" s="114" t="s">
        <v>20785</v>
      </c>
      <c r="H1291" s="114" t="s">
        <v>20785</v>
      </c>
      <c r="I1291" s="115" t="s">
        <v>951</v>
      </c>
      <c r="J1291" s="116" t="s">
        <v>20786</v>
      </c>
    </row>
    <row r="1292" spans="1:10" ht="40.5" x14ac:dyDescent="0.35">
      <c r="A1292" s="29">
        <v>1287</v>
      </c>
      <c r="B1292" s="124" t="s">
        <v>20787</v>
      </c>
      <c r="C1292" s="114" t="s">
        <v>949</v>
      </c>
      <c r="D1292" s="132">
        <v>2870</v>
      </c>
      <c r="E1292" s="132">
        <v>2870</v>
      </c>
      <c r="F1292" s="114" t="s">
        <v>938</v>
      </c>
      <c r="G1292" s="114" t="s">
        <v>20788</v>
      </c>
      <c r="H1292" s="114" t="s">
        <v>20788</v>
      </c>
      <c r="I1292" s="115" t="s">
        <v>951</v>
      </c>
      <c r="J1292" s="116" t="s">
        <v>20789</v>
      </c>
    </row>
    <row r="1293" spans="1:10" ht="101.25" x14ac:dyDescent="0.35">
      <c r="A1293" s="14">
        <v>1288</v>
      </c>
      <c r="B1293" s="124" t="s">
        <v>20790</v>
      </c>
      <c r="C1293" s="114" t="s">
        <v>949</v>
      </c>
      <c r="D1293" s="132">
        <v>40800</v>
      </c>
      <c r="E1293" s="132">
        <v>40800</v>
      </c>
      <c r="F1293" s="114" t="s">
        <v>938</v>
      </c>
      <c r="G1293" s="114" t="s">
        <v>20791</v>
      </c>
      <c r="H1293" s="114" t="s">
        <v>20791</v>
      </c>
      <c r="I1293" s="115" t="s">
        <v>951</v>
      </c>
      <c r="J1293" s="116" t="s">
        <v>20792</v>
      </c>
    </row>
    <row r="1294" spans="1:10" ht="101.25" x14ac:dyDescent="0.35">
      <c r="A1294" s="29">
        <v>1289</v>
      </c>
      <c r="B1294" s="124" t="s">
        <v>20793</v>
      </c>
      <c r="C1294" s="114" t="s">
        <v>949</v>
      </c>
      <c r="D1294" s="132">
        <v>46100.4</v>
      </c>
      <c r="E1294" s="132">
        <v>46100.4</v>
      </c>
      <c r="F1294" s="114" t="s">
        <v>938</v>
      </c>
      <c r="G1294" s="114" t="s">
        <v>20794</v>
      </c>
      <c r="H1294" s="114" t="s">
        <v>20794</v>
      </c>
      <c r="I1294" s="115" t="s">
        <v>951</v>
      </c>
      <c r="J1294" s="116" t="s">
        <v>20795</v>
      </c>
    </row>
    <row r="1295" spans="1:10" ht="40.5" x14ac:dyDescent="0.35">
      <c r="A1295" s="14">
        <v>1290</v>
      </c>
      <c r="B1295" s="124" t="s">
        <v>20796</v>
      </c>
      <c r="C1295" s="114" t="s">
        <v>949</v>
      </c>
      <c r="D1295" s="132">
        <v>2000</v>
      </c>
      <c r="E1295" s="132">
        <v>2000</v>
      </c>
      <c r="F1295" s="114" t="s">
        <v>938</v>
      </c>
      <c r="G1295" s="114" t="s">
        <v>20797</v>
      </c>
      <c r="H1295" s="114" t="s">
        <v>20797</v>
      </c>
      <c r="I1295" s="115" t="s">
        <v>951</v>
      </c>
      <c r="J1295" s="116" t="s">
        <v>20798</v>
      </c>
    </row>
    <row r="1296" spans="1:10" ht="40.5" x14ac:dyDescent="0.35">
      <c r="A1296" s="29">
        <v>1291</v>
      </c>
      <c r="B1296" s="124" t="s">
        <v>20799</v>
      </c>
      <c r="C1296" s="114" t="s">
        <v>949</v>
      </c>
      <c r="D1296" s="132">
        <v>11740</v>
      </c>
      <c r="E1296" s="132">
        <v>11740</v>
      </c>
      <c r="F1296" s="114" t="s">
        <v>938</v>
      </c>
      <c r="G1296" s="114" t="s">
        <v>20800</v>
      </c>
      <c r="H1296" s="114" t="s">
        <v>20800</v>
      </c>
      <c r="I1296" s="115" t="s">
        <v>951</v>
      </c>
      <c r="J1296" s="116" t="s">
        <v>20801</v>
      </c>
    </row>
    <row r="1297" spans="1:10" ht="60.75" x14ac:dyDescent="0.35">
      <c r="A1297" s="14">
        <v>1292</v>
      </c>
      <c r="B1297" s="124" t="s">
        <v>20802</v>
      </c>
      <c r="C1297" s="114" t="s">
        <v>949</v>
      </c>
      <c r="D1297" s="132">
        <v>115132</v>
      </c>
      <c r="E1297" s="132">
        <v>115132</v>
      </c>
      <c r="F1297" s="114" t="s">
        <v>938</v>
      </c>
      <c r="G1297" s="114" t="s">
        <v>20803</v>
      </c>
      <c r="H1297" s="114" t="s">
        <v>20803</v>
      </c>
      <c r="I1297" s="115" t="s">
        <v>951</v>
      </c>
      <c r="J1297" s="116" t="s">
        <v>20804</v>
      </c>
    </row>
    <row r="1298" spans="1:10" ht="60.75" x14ac:dyDescent="0.35">
      <c r="A1298" s="29">
        <v>1293</v>
      </c>
      <c r="B1298" s="124" t="s">
        <v>20805</v>
      </c>
      <c r="C1298" s="114" t="s">
        <v>949</v>
      </c>
      <c r="D1298" s="132">
        <v>6000</v>
      </c>
      <c r="E1298" s="134">
        <v>6000</v>
      </c>
      <c r="F1298" s="114" t="s">
        <v>938</v>
      </c>
      <c r="G1298" s="114" t="s">
        <v>8461</v>
      </c>
      <c r="H1298" s="114" t="s">
        <v>8461</v>
      </c>
      <c r="I1298" s="115" t="s">
        <v>951</v>
      </c>
      <c r="J1298" s="116" t="s">
        <v>20806</v>
      </c>
    </row>
    <row r="1299" spans="1:10" ht="101.25" x14ac:dyDescent="0.35">
      <c r="A1299" s="14">
        <v>1294</v>
      </c>
      <c r="B1299" s="124" t="s">
        <v>20807</v>
      </c>
      <c r="C1299" s="114" t="s">
        <v>949</v>
      </c>
      <c r="D1299" s="132">
        <v>15000</v>
      </c>
      <c r="E1299" s="134">
        <v>15000</v>
      </c>
      <c r="F1299" s="114" t="s">
        <v>938</v>
      </c>
      <c r="G1299" s="114" t="s">
        <v>20808</v>
      </c>
      <c r="H1299" s="114" t="s">
        <v>20808</v>
      </c>
      <c r="I1299" s="115" t="s">
        <v>951</v>
      </c>
      <c r="J1299" s="116" t="s">
        <v>20809</v>
      </c>
    </row>
    <row r="1300" spans="1:10" ht="60.75" x14ac:dyDescent="0.35">
      <c r="A1300" s="29">
        <v>1295</v>
      </c>
      <c r="B1300" s="124" t="s">
        <v>20810</v>
      </c>
      <c r="C1300" s="114" t="s">
        <v>949</v>
      </c>
      <c r="D1300" s="132">
        <v>24000</v>
      </c>
      <c r="E1300" s="134">
        <v>24000</v>
      </c>
      <c r="F1300" s="114" t="s">
        <v>938</v>
      </c>
      <c r="G1300" s="114" t="s">
        <v>20811</v>
      </c>
      <c r="H1300" s="114" t="s">
        <v>20811</v>
      </c>
      <c r="I1300" s="115" t="s">
        <v>951</v>
      </c>
      <c r="J1300" s="116" t="s">
        <v>20812</v>
      </c>
    </row>
    <row r="1301" spans="1:10" ht="40.5" x14ac:dyDescent="0.35">
      <c r="A1301" s="14">
        <v>1296</v>
      </c>
      <c r="B1301" s="124" t="s">
        <v>20813</v>
      </c>
      <c r="C1301" s="114" t="s">
        <v>949</v>
      </c>
      <c r="D1301" s="132">
        <v>11000</v>
      </c>
      <c r="E1301" s="134">
        <v>11000</v>
      </c>
      <c r="F1301" s="114" t="s">
        <v>938</v>
      </c>
      <c r="G1301" s="114" t="s">
        <v>20814</v>
      </c>
      <c r="H1301" s="114" t="s">
        <v>20814</v>
      </c>
      <c r="I1301" s="115" t="s">
        <v>951</v>
      </c>
      <c r="J1301" s="116" t="s">
        <v>20815</v>
      </c>
    </row>
    <row r="1302" spans="1:10" ht="40.5" x14ac:dyDescent="0.35">
      <c r="A1302" s="29">
        <v>1297</v>
      </c>
      <c r="B1302" s="124" t="s">
        <v>20816</v>
      </c>
      <c r="C1302" s="114" t="s">
        <v>949</v>
      </c>
      <c r="D1302" s="132">
        <v>7500</v>
      </c>
      <c r="E1302" s="134">
        <v>7500</v>
      </c>
      <c r="F1302" s="114" t="s">
        <v>938</v>
      </c>
      <c r="G1302" s="114" t="s">
        <v>7288</v>
      </c>
      <c r="H1302" s="114" t="s">
        <v>7288</v>
      </c>
      <c r="I1302" s="115" t="s">
        <v>951</v>
      </c>
      <c r="J1302" s="116" t="s">
        <v>20817</v>
      </c>
    </row>
    <row r="1303" spans="1:10" ht="60.75" x14ac:dyDescent="0.35">
      <c r="A1303" s="14">
        <v>1298</v>
      </c>
      <c r="B1303" s="108" t="s">
        <v>20818</v>
      </c>
      <c r="C1303" s="14" t="s">
        <v>1182</v>
      </c>
      <c r="D1303" s="184">
        <v>4280</v>
      </c>
      <c r="E1303" s="184">
        <v>4280</v>
      </c>
      <c r="F1303" s="14" t="s">
        <v>33</v>
      </c>
      <c r="G1303" s="121" t="s">
        <v>20819</v>
      </c>
      <c r="H1303" s="121" t="s">
        <v>20819</v>
      </c>
      <c r="I1303" s="121" t="s">
        <v>13171</v>
      </c>
      <c r="J1303" s="14" t="s">
        <v>20820</v>
      </c>
    </row>
    <row r="1304" spans="1:10" ht="202.5" x14ac:dyDescent="0.35">
      <c r="A1304" s="29">
        <v>1299</v>
      </c>
      <c r="B1304" s="108" t="s">
        <v>20821</v>
      </c>
      <c r="C1304" s="14" t="s">
        <v>1182</v>
      </c>
      <c r="D1304" s="184">
        <v>9597.9</v>
      </c>
      <c r="E1304" s="184">
        <v>9597.9</v>
      </c>
      <c r="F1304" s="14" t="s">
        <v>33</v>
      </c>
      <c r="G1304" s="121" t="s">
        <v>20822</v>
      </c>
      <c r="H1304" s="121" t="s">
        <v>20823</v>
      </c>
      <c r="I1304" s="121" t="s">
        <v>13171</v>
      </c>
      <c r="J1304" s="14" t="s">
        <v>20824</v>
      </c>
    </row>
    <row r="1305" spans="1:10" ht="162" x14ac:dyDescent="0.35">
      <c r="A1305" s="14">
        <v>1300</v>
      </c>
      <c r="B1305" s="108" t="s">
        <v>20825</v>
      </c>
      <c r="C1305" s="14" t="s">
        <v>1182</v>
      </c>
      <c r="D1305" s="184">
        <v>5529.76</v>
      </c>
      <c r="E1305" s="184">
        <v>5529.76</v>
      </c>
      <c r="F1305" s="14" t="s">
        <v>33</v>
      </c>
      <c r="G1305" s="121" t="s">
        <v>20826</v>
      </c>
      <c r="H1305" s="121" t="s">
        <v>20827</v>
      </c>
      <c r="I1305" s="121" t="s">
        <v>13171</v>
      </c>
      <c r="J1305" s="14" t="s">
        <v>20828</v>
      </c>
    </row>
    <row r="1306" spans="1:10" ht="182.25" x14ac:dyDescent="0.35">
      <c r="A1306" s="29">
        <v>1301</v>
      </c>
      <c r="B1306" s="108" t="s">
        <v>20829</v>
      </c>
      <c r="C1306" s="14" t="s">
        <v>1182</v>
      </c>
      <c r="D1306" s="184">
        <v>5136</v>
      </c>
      <c r="E1306" s="184">
        <v>5136</v>
      </c>
      <c r="F1306" s="14" t="s">
        <v>33</v>
      </c>
      <c r="G1306" s="121" t="s">
        <v>20830</v>
      </c>
      <c r="H1306" s="121" t="s">
        <v>20831</v>
      </c>
      <c r="I1306" s="121" t="s">
        <v>13171</v>
      </c>
      <c r="J1306" s="14" t="s">
        <v>20832</v>
      </c>
    </row>
    <row r="1307" spans="1:10" ht="182.25" x14ac:dyDescent="0.35">
      <c r="A1307" s="14">
        <v>1302</v>
      </c>
      <c r="B1307" s="108" t="s">
        <v>20833</v>
      </c>
      <c r="C1307" s="14" t="s">
        <v>1182</v>
      </c>
      <c r="D1307" s="184">
        <v>20800.8</v>
      </c>
      <c r="E1307" s="184">
        <v>20800.8</v>
      </c>
      <c r="F1307" s="14" t="s">
        <v>33</v>
      </c>
      <c r="G1307" s="121" t="s">
        <v>20834</v>
      </c>
      <c r="H1307" s="121" t="s">
        <v>20835</v>
      </c>
      <c r="I1307" s="121" t="s">
        <v>13171</v>
      </c>
      <c r="J1307" s="14" t="s">
        <v>20836</v>
      </c>
    </row>
    <row r="1308" spans="1:10" ht="60.75" x14ac:dyDescent="0.35">
      <c r="A1308" s="29">
        <v>1303</v>
      </c>
      <c r="B1308" s="108" t="s">
        <v>1232</v>
      </c>
      <c r="C1308" s="14" t="s">
        <v>1182</v>
      </c>
      <c r="D1308" s="184">
        <v>1926</v>
      </c>
      <c r="E1308" s="184">
        <v>1926</v>
      </c>
      <c r="F1308" s="14" t="s">
        <v>33</v>
      </c>
      <c r="G1308" s="121" t="s">
        <v>20837</v>
      </c>
      <c r="H1308" s="121" t="s">
        <v>20837</v>
      </c>
      <c r="I1308" s="121" t="s">
        <v>13171</v>
      </c>
      <c r="J1308" s="14" t="s">
        <v>20838</v>
      </c>
    </row>
    <row r="1309" spans="1:10" ht="101.25" x14ac:dyDescent="0.35">
      <c r="A1309" s="14">
        <v>1304</v>
      </c>
      <c r="B1309" s="108" t="s">
        <v>20839</v>
      </c>
      <c r="C1309" s="14" t="s">
        <v>838</v>
      </c>
      <c r="D1309" s="139">
        <v>5200</v>
      </c>
      <c r="E1309" s="139">
        <v>5200</v>
      </c>
      <c r="F1309" s="14" t="s">
        <v>37942</v>
      </c>
      <c r="G1309" s="14" t="s">
        <v>20840</v>
      </c>
      <c r="H1309" s="14" t="s">
        <v>20840</v>
      </c>
      <c r="I1309" s="14" t="s">
        <v>840</v>
      </c>
      <c r="J1309" s="121" t="s">
        <v>20841</v>
      </c>
    </row>
    <row r="1310" spans="1:10" ht="60.75" x14ac:dyDescent="0.35">
      <c r="A1310" s="29">
        <v>1305</v>
      </c>
      <c r="B1310" s="108" t="s">
        <v>20842</v>
      </c>
      <c r="C1310" s="14" t="s">
        <v>937</v>
      </c>
      <c r="D1310" s="139">
        <v>26215</v>
      </c>
      <c r="E1310" s="139">
        <f>D1310</f>
        <v>26215</v>
      </c>
      <c r="F1310" s="14" t="s">
        <v>1502</v>
      </c>
      <c r="G1310" s="14" t="s">
        <v>20843</v>
      </c>
      <c r="H1310" s="14" t="s">
        <v>20843</v>
      </c>
      <c r="I1310" s="9" t="s">
        <v>13197</v>
      </c>
      <c r="J1310" s="9" t="s">
        <v>26318</v>
      </c>
    </row>
    <row r="1311" spans="1:10" ht="40.5" x14ac:dyDescent="0.35">
      <c r="A1311" s="14">
        <v>1306</v>
      </c>
      <c r="B1311" s="108" t="s">
        <v>3636</v>
      </c>
      <c r="C1311" s="14" t="s">
        <v>937</v>
      </c>
      <c r="D1311" s="139">
        <v>2400</v>
      </c>
      <c r="E1311" s="139">
        <f>D1311</f>
        <v>2400</v>
      </c>
      <c r="F1311" s="14" t="s">
        <v>1502</v>
      </c>
      <c r="G1311" s="14" t="s">
        <v>20844</v>
      </c>
      <c r="H1311" s="14" t="s">
        <v>20844</v>
      </c>
      <c r="I1311" s="9" t="s">
        <v>13197</v>
      </c>
      <c r="J1311" s="9" t="s">
        <v>26319</v>
      </c>
    </row>
    <row r="1312" spans="1:10" ht="60.75" x14ac:dyDescent="0.35">
      <c r="A1312" s="29">
        <v>1307</v>
      </c>
      <c r="B1312" s="108" t="s">
        <v>20845</v>
      </c>
      <c r="C1312" s="14" t="s">
        <v>937</v>
      </c>
      <c r="D1312" s="139">
        <v>33170</v>
      </c>
      <c r="E1312" s="139">
        <f>D1312</f>
        <v>33170</v>
      </c>
      <c r="F1312" s="14" t="s">
        <v>1502</v>
      </c>
      <c r="G1312" s="14" t="s">
        <v>20846</v>
      </c>
      <c r="H1312" s="14" t="s">
        <v>20846</v>
      </c>
      <c r="I1312" s="9" t="s">
        <v>13197</v>
      </c>
      <c r="J1312" s="9" t="s">
        <v>26320</v>
      </c>
    </row>
    <row r="1313" spans="1:10" ht="60.75" x14ac:dyDescent="0.35">
      <c r="A1313" s="14">
        <v>1308</v>
      </c>
      <c r="B1313" s="108" t="s">
        <v>11048</v>
      </c>
      <c r="C1313" s="14" t="s">
        <v>937</v>
      </c>
      <c r="D1313" s="139">
        <v>15000</v>
      </c>
      <c r="E1313" s="139">
        <f>D1313</f>
        <v>15000</v>
      </c>
      <c r="F1313" s="14" t="s">
        <v>1502</v>
      </c>
      <c r="G1313" s="112" t="s">
        <v>20847</v>
      </c>
      <c r="H1313" s="112" t="s">
        <v>20847</v>
      </c>
      <c r="I1313" s="9" t="s">
        <v>13197</v>
      </c>
      <c r="J1313" s="9" t="s">
        <v>26321</v>
      </c>
    </row>
    <row r="1314" spans="1:10" ht="60.75" x14ac:dyDescent="0.35">
      <c r="A1314" s="29">
        <v>1309</v>
      </c>
      <c r="B1314" s="108" t="s">
        <v>20848</v>
      </c>
      <c r="C1314" s="14" t="s">
        <v>937</v>
      </c>
      <c r="D1314" s="139">
        <v>8000</v>
      </c>
      <c r="E1314" s="139">
        <f>D1314</f>
        <v>8000</v>
      </c>
      <c r="F1314" s="14" t="s">
        <v>1502</v>
      </c>
      <c r="G1314" s="112" t="s">
        <v>20849</v>
      </c>
      <c r="H1314" s="112" t="s">
        <v>20849</v>
      </c>
      <c r="I1314" s="9" t="s">
        <v>13197</v>
      </c>
      <c r="J1314" s="9" t="s">
        <v>26322</v>
      </c>
    </row>
    <row r="1315" spans="1:10" ht="40.5" x14ac:dyDescent="0.35">
      <c r="A1315" s="14">
        <v>1310</v>
      </c>
      <c r="B1315" s="108" t="s">
        <v>20850</v>
      </c>
      <c r="C1315" s="14" t="s">
        <v>2250</v>
      </c>
      <c r="D1315" s="135">
        <v>9600</v>
      </c>
      <c r="E1315" s="135">
        <v>9600</v>
      </c>
      <c r="F1315" s="117" t="s">
        <v>938</v>
      </c>
      <c r="G1315" s="14" t="s">
        <v>20851</v>
      </c>
      <c r="H1315" s="14" t="s">
        <v>20851</v>
      </c>
      <c r="I1315" s="14" t="s">
        <v>7160</v>
      </c>
      <c r="J1315" s="14" t="s">
        <v>26323</v>
      </c>
    </row>
    <row r="1316" spans="1:10" ht="101.25" x14ac:dyDescent="0.35">
      <c r="A1316" s="29">
        <v>1311</v>
      </c>
      <c r="B1316" s="126" t="s">
        <v>20852</v>
      </c>
      <c r="C1316" s="112" t="s">
        <v>911</v>
      </c>
      <c r="D1316" s="136">
        <v>398000</v>
      </c>
      <c r="E1316" s="136">
        <v>398000</v>
      </c>
      <c r="F1316" s="112" t="s">
        <v>33</v>
      </c>
      <c r="G1316" s="112" t="s">
        <v>20853</v>
      </c>
      <c r="H1316" s="112" t="s">
        <v>20854</v>
      </c>
      <c r="I1316" s="112" t="s">
        <v>914</v>
      </c>
      <c r="J1316" s="112" t="s">
        <v>20855</v>
      </c>
    </row>
    <row r="1317" spans="1:10" ht="81" x14ac:dyDescent="0.35">
      <c r="A1317" s="14">
        <v>1312</v>
      </c>
      <c r="B1317" s="108" t="s">
        <v>8108</v>
      </c>
      <c r="C1317" s="14" t="s">
        <v>928</v>
      </c>
      <c r="D1317" s="135">
        <v>169000</v>
      </c>
      <c r="E1317" s="135">
        <v>169000</v>
      </c>
      <c r="F1317" s="14" t="s">
        <v>929</v>
      </c>
      <c r="G1317" s="14" t="s">
        <v>20856</v>
      </c>
      <c r="H1317" s="14" t="s">
        <v>20856</v>
      </c>
      <c r="I1317" s="14" t="s">
        <v>931</v>
      </c>
      <c r="J1317" s="14" t="s">
        <v>20857</v>
      </c>
    </row>
    <row r="1318" spans="1:10" ht="60.75" x14ac:dyDescent="0.35">
      <c r="A1318" s="29">
        <v>1313</v>
      </c>
      <c r="B1318" s="108" t="s">
        <v>8108</v>
      </c>
      <c r="C1318" s="14" t="s">
        <v>928</v>
      </c>
      <c r="D1318" s="135">
        <v>332716</v>
      </c>
      <c r="E1318" s="135">
        <v>332716</v>
      </c>
      <c r="F1318" s="14" t="s">
        <v>929</v>
      </c>
      <c r="G1318" s="14" t="s">
        <v>20858</v>
      </c>
      <c r="H1318" s="14" t="s">
        <v>20858</v>
      </c>
      <c r="I1318" s="14" t="s">
        <v>931</v>
      </c>
      <c r="J1318" s="14" t="s">
        <v>20859</v>
      </c>
    </row>
    <row r="1319" spans="1:10" ht="81" x14ac:dyDescent="0.35">
      <c r="A1319" s="14">
        <v>1314</v>
      </c>
      <c r="B1319" s="89" t="s">
        <v>136</v>
      </c>
      <c r="C1319" s="25" t="s">
        <v>93</v>
      </c>
      <c r="D1319" s="94">
        <v>50000</v>
      </c>
      <c r="E1319" s="94">
        <v>50000</v>
      </c>
      <c r="F1319" s="63" t="s">
        <v>713</v>
      </c>
      <c r="G1319" s="63" t="s">
        <v>138</v>
      </c>
      <c r="H1319" s="63" t="s">
        <v>138</v>
      </c>
      <c r="I1319" s="27" t="s">
        <v>95</v>
      </c>
      <c r="J1319" s="35" t="s">
        <v>137</v>
      </c>
    </row>
    <row r="1320" spans="1:10" ht="101.25" x14ac:dyDescent="0.35">
      <c r="A1320" s="29">
        <v>1315</v>
      </c>
      <c r="B1320" s="12" t="s">
        <v>286</v>
      </c>
      <c r="C1320" s="7" t="s">
        <v>182</v>
      </c>
      <c r="D1320" s="15">
        <v>6741</v>
      </c>
      <c r="E1320" s="15">
        <v>6741</v>
      </c>
      <c r="F1320" s="29" t="s">
        <v>33</v>
      </c>
      <c r="G1320" s="8" t="s">
        <v>290</v>
      </c>
      <c r="H1320" s="8" t="s">
        <v>291</v>
      </c>
      <c r="I1320" s="9" t="s">
        <v>185</v>
      </c>
      <c r="J1320" s="8" t="s">
        <v>288</v>
      </c>
    </row>
    <row r="1321" spans="1:10" ht="60.75" x14ac:dyDescent="0.35">
      <c r="A1321" s="14">
        <v>1316</v>
      </c>
      <c r="B1321" s="16" t="s">
        <v>34540</v>
      </c>
      <c r="C1321" s="18" t="s">
        <v>28712</v>
      </c>
      <c r="D1321" s="19">
        <v>68500</v>
      </c>
      <c r="E1321" s="19">
        <v>68500</v>
      </c>
      <c r="F1321" s="18" t="s">
        <v>37942</v>
      </c>
      <c r="G1321" s="18" t="s">
        <v>34541</v>
      </c>
      <c r="H1321" s="18" t="s">
        <v>34542</v>
      </c>
      <c r="I1321" s="18" t="s">
        <v>28714</v>
      </c>
      <c r="J1321" s="18" t="s">
        <v>36600</v>
      </c>
    </row>
    <row r="1322" spans="1:10" ht="121.5" x14ac:dyDescent="0.35">
      <c r="A1322" s="29">
        <v>1317</v>
      </c>
      <c r="B1322" s="16" t="s">
        <v>36591</v>
      </c>
      <c r="C1322" s="110" t="s">
        <v>36278</v>
      </c>
      <c r="D1322" s="19">
        <v>400000</v>
      </c>
      <c r="E1322" s="19">
        <v>400000</v>
      </c>
      <c r="F1322" s="18" t="s">
        <v>37942</v>
      </c>
      <c r="G1322" s="18" t="s">
        <v>36589</v>
      </c>
      <c r="H1322" s="18" t="s">
        <v>36589</v>
      </c>
      <c r="I1322" s="8" t="s">
        <v>972</v>
      </c>
      <c r="J1322" s="18" t="s">
        <v>36599</v>
      </c>
    </row>
    <row r="1323" spans="1:10" ht="182.25" x14ac:dyDescent="0.35">
      <c r="A1323" s="14">
        <v>1318</v>
      </c>
      <c r="B1323" s="16" t="s">
        <v>36593</v>
      </c>
      <c r="C1323" s="110" t="s">
        <v>36278</v>
      </c>
      <c r="D1323" s="19">
        <v>110000</v>
      </c>
      <c r="E1323" s="19">
        <v>110000</v>
      </c>
      <c r="F1323" s="18" t="s">
        <v>37942</v>
      </c>
      <c r="G1323" s="18" t="s">
        <v>36588</v>
      </c>
      <c r="H1323" s="18" t="s">
        <v>36588</v>
      </c>
      <c r="I1323" s="8" t="s">
        <v>972</v>
      </c>
      <c r="J1323" s="18" t="s">
        <v>36598</v>
      </c>
    </row>
    <row r="1324" spans="1:10" ht="141.75" x14ac:dyDescent="0.35">
      <c r="A1324" s="29">
        <v>1319</v>
      </c>
      <c r="B1324" s="16" t="s">
        <v>36592</v>
      </c>
      <c r="C1324" s="110" t="s">
        <v>36278</v>
      </c>
      <c r="D1324" s="19">
        <v>30400</v>
      </c>
      <c r="E1324" s="19">
        <v>30400</v>
      </c>
      <c r="F1324" s="18" t="s">
        <v>37942</v>
      </c>
      <c r="G1324" s="18" t="s">
        <v>36590</v>
      </c>
      <c r="H1324" s="18" t="s">
        <v>36590</v>
      </c>
      <c r="I1324" s="8" t="s">
        <v>972</v>
      </c>
      <c r="J1324" s="18" t="s">
        <v>36597</v>
      </c>
    </row>
    <row r="1325" spans="1:10" ht="60.75" x14ac:dyDescent="0.35">
      <c r="A1325" s="14">
        <v>1320</v>
      </c>
      <c r="B1325" s="108" t="s">
        <v>37142</v>
      </c>
      <c r="C1325" s="112" t="s">
        <v>36856</v>
      </c>
      <c r="D1325" s="197">
        <v>16230</v>
      </c>
      <c r="E1325" s="197">
        <v>16230</v>
      </c>
      <c r="F1325" s="14" t="s">
        <v>37942</v>
      </c>
      <c r="G1325" s="14" t="s">
        <v>38391</v>
      </c>
      <c r="H1325" s="14" t="str">
        <f t="shared" ref="H1325:H1351" si="23">G1325</f>
        <v>บริษัท เอสพีเอส จำกัด 16230 บาท</v>
      </c>
      <c r="I1325" s="189" t="s">
        <v>36812</v>
      </c>
      <c r="J1325" s="9" t="s">
        <v>38414</v>
      </c>
    </row>
    <row r="1326" spans="1:10" ht="60.75" x14ac:dyDescent="0.35">
      <c r="A1326" s="29">
        <v>1321</v>
      </c>
      <c r="B1326" s="108" t="s">
        <v>38392</v>
      </c>
      <c r="C1326" s="112" t="s">
        <v>36856</v>
      </c>
      <c r="D1326" s="197">
        <v>9800</v>
      </c>
      <c r="E1326" s="197">
        <v>9800</v>
      </c>
      <c r="F1326" s="14" t="s">
        <v>37942</v>
      </c>
      <c r="G1326" s="14" t="s">
        <v>38393</v>
      </c>
      <c r="H1326" s="14" t="str">
        <f t="shared" si="23"/>
        <v>ห้างหุ้นส่วนจำกัด น้ำล้อมเคหะภัณฑ์ 9800 บาท</v>
      </c>
      <c r="I1326" s="189" t="s">
        <v>36812</v>
      </c>
      <c r="J1326" s="9" t="s">
        <v>38413</v>
      </c>
    </row>
    <row r="1327" spans="1:10" ht="81" x14ac:dyDescent="0.35">
      <c r="A1327" s="14">
        <v>1322</v>
      </c>
      <c r="B1327" s="108" t="s">
        <v>38394</v>
      </c>
      <c r="C1327" s="112" t="s">
        <v>36856</v>
      </c>
      <c r="D1327" s="197">
        <v>11128</v>
      </c>
      <c r="E1327" s="197">
        <v>9472</v>
      </c>
      <c r="F1327" s="14" t="s">
        <v>37942</v>
      </c>
      <c r="G1327" s="14" t="s">
        <v>38395</v>
      </c>
      <c r="H1327" s="14" t="str">
        <f t="shared" si="23"/>
        <v>บริษัท โฮมโปรดักส์ เซ็นเตอร์ จำกัด (มหาชน) 9472 บาท</v>
      </c>
      <c r="I1327" s="189" t="s">
        <v>36812</v>
      </c>
      <c r="J1327" s="9" t="s">
        <v>38412</v>
      </c>
    </row>
    <row r="1328" spans="1:10" ht="81" x14ac:dyDescent="0.35">
      <c r="A1328" s="29">
        <v>1323</v>
      </c>
      <c r="B1328" s="108" t="s">
        <v>38396</v>
      </c>
      <c r="C1328" s="112" t="s">
        <v>36856</v>
      </c>
      <c r="D1328" s="197">
        <v>10050</v>
      </c>
      <c r="E1328" s="197">
        <v>10050</v>
      </c>
      <c r="F1328" s="14" t="s">
        <v>37942</v>
      </c>
      <c r="G1328" s="14" t="s">
        <v>38397</v>
      </c>
      <c r="H1328" s="14" t="str">
        <f t="shared" si="23"/>
        <v>บริษัท แสตนดาร์ด ก๊าซ แอนด์ เชฟตี้ โปรดักส์ จำกัด 10050 บาท</v>
      </c>
      <c r="I1328" s="189" t="s">
        <v>36812</v>
      </c>
      <c r="J1328" s="9" t="s">
        <v>38411</v>
      </c>
    </row>
    <row r="1329" spans="1:10" ht="60.75" x14ac:dyDescent="0.35">
      <c r="A1329" s="14">
        <v>1324</v>
      </c>
      <c r="B1329" s="108" t="s">
        <v>38398</v>
      </c>
      <c r="C1329" s="112" t="s">
        <v>36856</v>
      </c>
      <c r="D1329" s="197">
        <v>18040</v>
      </c>
      <c r="E1329" s="197">
        <v>13610</v>
      </c>
      <c r="F1329" s="14" t="s">
        <v>37942</v>
      </c>
      <c r="G1329" s="14" t="s">
        <v>38399</v>
      </c>
      <c r="H1329" s="14" t="str">
        <f t="shared" si="23"/>
        <v>ห้างหุ้นส่วนจำกัด เคที กรุ๊ป ลำปาง 13610 บาท</v>
      </c>
      <c r="I1329" s="189" t="s">
        <v>36812</v>
      </c>
      <c r="J1329" s="9" t="s">
        <v>38410</v>
      </c>
    </row>
    <row r="1330" spans="1:10" ht="81" x14ac:dyDescent="0.35">
      <c r="A1330" s="29">
        <v>1325</v>
      </c>
      <c r="B1330" s="108" t="s">
        <v>38400</v>
      </c>
      <c r="C1330" s="112" t="s">
        <v>36856</v>
      </c>
      <c r="D1330" s="197">
        <v>5350</v>
      </c>
      <c r="E1330" s="197">
        <v>5350</v>
      </c>
      <c r="F1330" s="14" t="s">
        <v>37942</v>
      </c>
      <c r="G1330" s="14" t="s">
        <v>38401</v>
      </c>
      <c r="H1330" s="14" t="str">
        <f t="shared" si="23"/>
        <v>บริษัท แสตนดาร์ด ก๊าซ แอนด์ เชฟตี้ โปรดักส์ จำกัด 5350 บาท</v>
      </c>
      <c r="I1330" s="189" t="s">
        <v>36812</v>
      </c>
      <c r="J1330" s="9" t="s">
        <v>38409</v>
      </c>
    </row>
    <row r="1331" spans="1:10" ht="81" x14ac:dyDescent="0.35">
      <c r="A1331" s="14">
        <v>1326</v>
      </c>
      <c r="B1331" s="108" t="s">
        <v>38402</v>
      </c>
      <c r="C1331" s="112" t="s">
        <v>36856</v>
      </c>
      <c r="D1331" s="197">
        <v>52200</v>
      </c>
      <c r="E1331" s="197">
        <v>24540</v>
      </c>
      <c r="F1331" s="14" t="s">
        <v>37942</v>
      </c>
      <c r="G1331" s="14" t="s">
        <v>38403</v>
      </c>
      <c r="H1331" s="14" t="str">
        <f t="shared" si="23"/>
        <v>ร้านเตียเฮ่งฮง โดยนายศิรวัฒน์ เอกอัครพรนันท์ 24540 บาท</v>
      </c>
      <c r="I1331" s="189" t="s">
        <v>36812</v>
      </c>
      <c r="J1331" s="9" t="s">
        <v>38408</v>
      </c>
    </row>
    <row r="1332" spans="1:10" ht="60.75" x14ac:dyDescent="0.35">
      <c r="A1332" s="29">
        <v>1327</v>
      </c>
      <c r="B1332" s="249" t="s">
        <v>37169</v>
      </c>
      <c r="C1332" s="212" t="s">
        <v>36856</v>
      </c>
      <c r="D1332" s="403">
        <v>2540</v>
      </c>
      <c r="E1332" s="403">
        <v>2540</v>
      </c>
      <c r="F1332" s="232" t="s">
        <v>37942</v>
      </c>
      <c r="G1332" s="232" t="s">
        <v>38404</v>
      </c>
      <c r="H1332" s="232" t="str">
        <f t="shared" si="23"/>
        <v>หจก. ภิญโญ 2540 บาท</v>
      </c>
      <c r="I1332" s="378" t="s">
        <v>36812</v>
      </c>
      <c r="J1332" s="39" t="s">
        <v>38407</v>
      </c>
    </row>
    <row r="1333" spans="1:10" ht="60.75" x14ac:dyDescent="0.35">
      <c r="A1333" s="14">
        <v>1328</v>
      </c>
      <c r="B1333" s="16" t="s">
        <v>39356</v>
      </c>
      <c r="C1333" s="8" t="s">
        <v>38633</v>
      </c>
      <c r="D1333" s="19">
        <v>30000</v>
      </c>
      <c r="E1333" s="19">
        <v>30000</v>
      </c>
      <c r="F1333" s="18" t="s">
        <v>37942</v>
      </c>
      <c r="G1333" s="8" t="s">
        <v>40077</v>
      </c>
      <c r="H1333" s="8" t="s">
        <v>40077</v>
      </c>
      <c r="I1333" s="24" t="s">
        <v>38635</v>
      </c>
      <c r="J1333" s="8" t="s">
        <v>40099</v>
      </c>
    </row>
    <row r="1334" spans="1:10" ht="60.75" x14ac:dyDescent="0.35">
      <c r="A1334" s="29">
        <v>1329</v>
      </c>
      <c r="B1334" s="16" t="s">
        <v>39685</v>
      </c>
      <c r="C1334" s="8" t="s">
        <v>38633</v>
      </c>
      <c r="D1334" s="19">
        <v>52000</v>
      </c>
      <c r="E1334" s="19">
        <v>50000</v>
      </c>
      <c r="F1334" s="18" t="s">
        <v>37942</v>
      </c>
      <c r="G1334" s="8" t="s">
        <v>40078</v>
      </c>
      <c r="H1334" s="8" t="s">
        <v>40078</v>
      </c>
      <c r="I1334" s="24" t="s">
        <v>38635</v>
      </c>
      <c r="J1334" s="8" t="s">
        <v>40100</v>
      </c>
    </row>
    <row r="1335" spans="1:10" ht="81" x14ac:dyDescent="0.35">
      <c r="A1335" s="14">
        <v>1330</v>
      </c>
      <c r="B1335" s="16" t="s">
        <v>40079</v>
      </c>
      <c r="C1335" s="8" t="s">
        <v>38633</v>
      </c>
      <c r="D1335" s="19">
        <v>975000</v>
      </c>
      <c r="E1335" s="19">
        <v>975000</v>
      </c>
      <c r="F1335" s="18" t="s">
        <v>10162</v>
      </c>
      <c r="G1335" s="8" t="s">
        <v>40080</v>
      </c>
      <c r="H1335" s="8" t="s">
        <v>40080</v>
      </c>
      <c r="I1335" s="24" t="s">
        <v>38635</v>
      </c>
      <c r="J1335" s="8" t="s">
        <v>40101</v>
      </c>
    </row>
    <row r="1336" spans="1:10" ht="60.75" x14ac:dyDescent="0.35">
      <c r="A1336" s="29">
        <v>1331</v>
      </c>
      <c r="B1336" s="475" t="s">
        <v>41027</v>
      </c>
      <c r="C1336" s="111" t="s">
        <v>40895</v>
      </c>
      <c r="D1336" s="479">
        <v>96300</v>
      </c>
      <c r="E1336" s="479">
        <v>96300</v>
      </c>
      <c r="F1336" s="421" t="s">
        <v>37942</v>
      </c>
      <c r="G1336" s="421" t="s">
        <v>41751</v>
      </c>
      <c r="H1336" s="421" t="s">
        <v>41751</v>
      </c>
      <c r="I1336" s="426" t="s">
        <v>41029</v>
      </c>
      <c r="J1336" s="112" t="s">
        <v>41754</v>
      </c>
    </row>
    <row r="1337" spans="1:10" ht="60.75" x14ac:dyDescent="0.35">
      <c r="A1337" s="14">
        <v>1332</v>
      </c>
      <c r="B1337" s="6" t="s">
        <v>41575</v>
      </c>
      <c r="C1337" s="111" t="s">
        <v>40895</v>
      </c>
      <c r="D1337" s="129">
        <v>54000</v>
      </c>
      <c r="E1337" s="129">
        <v>54000</v>
      </c>
      <c r="F1337" s="111" t="s">
        <v>37942</v>
      </c>
      <c r="G1337" s="111" t="s">
        <v>41752</v>
      </c>
      <c r="H1337" s="111" t="s">
        <v>41752</v>
      </c>
      <c r="I1337" s="426" t="s">
        <v>41029</v>
      </c>
      <c r="J1337" s="112" t="s">
        <v>41755</v>
      </c>
    </row>
    <row r="1338" spans="1:10" ht="60.75" x14ac:dyDescent="0.35">
      <c r="A1338" s="29">
        <v>1333</v>
      </c>
      <c r="B1338" s="475" t="s">
        <v>41575</v>
      </c>
      <c r="C1338" s="111" t="s">
        <v>40895</v>
      </c>
      <c r="D1338" s="479">
        <v>7366.95</v>
      </c>
      <c r="E1338" s="479">
        <v>7366.95</v>
      </c>
      <c r="F1338" s="421" t="s">
        <v>37942</v>
      </c>
      <c r="G1338" s="421" t="s">
        <v>41753</v>
      </c>
      <c r="H1338" s="421" t="s">
        <v>41753</v>
      </c>
      <c r="I1338" s="426" t="s">
        <v>41029</v>
      </c>
      <c r="J1338" s="112" t="s">
        <v>41756</v>
      </c>
    </row>
    <row r="1339" spans="1:10" ht="81" x14ac:dyDescent="0.35">
      <c r="A1339" s="14">
        <v>1334</v>
      </c>
      <c r="B1339" s="16" t="s">
        <v>40081</v>
      </c>
      <c r="C1339" s="8" t="s">
        <v>38633</v>
      </c>
      <c r="D1339" s="19">
        <v>8160</v>
      </c>
      <c r="E1339" s="19">
        <v>8160</v>
      </c>
      <c r="F1339" s="18" t="s">
        <v>37942</v>
      </c>
      <c r="G1339" s="8" t="s">
        <v>40082</v>
      </c>
      <c r="H1339" s="8" t="s">
        <v>40082</v>
      </c>
      <c r="I1339" s="24" t="s">
        <v>38635</v>
      </c>
      <c r="J1339" s="8" t="s">
        <v>40102</v>
      </c>
    </row>
    <row r="1340" spans="1:10" ht="60.75" x14ac:dyDescent="0.35">
      <c r="A1340" s="29">
        <v>1335</v>
      </c>
      <c r="B1340" s="16" t="s">
        <v>40083</v>
      </c>
      <c r="C1340" s="8" t="s">
        <v>38633</v>
      </c>
      <c r="D1340" s="19">
        <v>2000</v>
      </c>
      <c r="E1340" s="19">
        <v>2000</v>
      </c>
      <c r="F1340" s="18" t="s">
        <v>37942</v>
      </c>
      <c r="G1340" s="8" t="s">
        <v>40084</v>
      </c>
      <c r="H1340" s="8" t="s">
        <v>40084</v>
      </c>
      <c r="I1340" s="24" t="s">
        <v>38635</v>
      </c>
      <c r="J1340" s="8" t="s">
        <v>40103</v>
      </c>
    </row>
    <row r="1341" spans="1:10" ht="81" x14ac:dyDescent="0.35">
      <c r="A1341" s="14">
        <v>1336</v>
      </c>
      <c r="B1341" s="16" t="s">
        <v>40085</v>
      </c>
      <c r="C1341" s="8" t="s">
        <v>38633</v>
      </c>
      <c r="D1341" s="19">
        <v>319930</v>
      </c>
      <c r="E1341" s="19">
        <v>319930</v>
      </c>
      <c r="F1341" s="18" t="s">
        <v>37942</v>
      </c>
      <c r="G1341" s="8" t="s">
        <v>40086</v>
      </c>
      <c r="H1341" s="8" t="s">
        <v>40086</v>
      </c>
      <c r="I1341" s="24" t="s">
        <v>38635</v>
      </c>
      <c r="J1341" s="8" t="s">
        <v>40104</v>
      </c>
    </row>
    <row r="1342" spans="1:10" ht="60.75" x14ac:dyDescent="0.35">
      <c r="A1342" s="29">
        <v>1337</v>
      </c>
      <c r="B1342" s="16" t="s">
        <v>40087</v>
      </c>
      <c r="C1342" s="8" t="s">
        <v>38633</v>
      </c>
      <c r="D1342" s="19">
        <v>9450</v>
      </c>
      <c r="E1342" s="19">
        <v>9450</v>
      </c>
      <c r="F1342" s="18" t="s">
        <v>37942</v>
      </c>
      <c r="G1342" s="8" t="s">
        <v>40088</v>
      </c>
      <c r="H1342" s="8" t="s">
        <v>40088</v>
      </c>
      <c r="I1342" s="24" t="s">
        <v>38635</v>
      </c>
      <c r="J1342" s="8" t="s">
        <v>40105</v>
      </c>
    </row>
    <row r="1343" spans="1:10" ht="81" x14ac:dyDescent="0.35">
      <c r="A1343" s="14">
        <v>1338</v>
      </c>
      <c r="B1343" s="16" t="s">
        <v>40089</v>
      </c>
      <c r="C1343" s="8" t="s">
        <v>38633</v>
      </c>
      <c r="D1343" s="19">
        <v>26750</v>
      </c>
      <c r="E1343" s="19">
        <v>26750</v>
      </c>
      <c r="F1343" s="18" t="s">
        <v>37942</v>
      </c>
      <c r="G1343" s="8" t="s">
        <v>40090</v>
      </c>
      <c r="H1343" s="8" t="s">
        <v>40090</v>
      </c>
      <c r="I1343" s="24" t="s">
        <v>38635</v>
      </c>
      <c r="J1343" s="8" t="s">
        <v>40106</v>
      </c>
    </row>
    <row r="1344" spans="1:10" ht="60.75" x14ac:dyDescent="0.35">
      <c r="A1344" s="29">
        <v>1339</v>
      </c>
      <c r="B1344" s="16" t="s">
        <v>29440</v>
      </c>
      <c r="C1344" s="8" t="s">
        <v>38633</v>
      </c>
      <c r="D1344" s="19">
        <v>37450</v>
      </c>
      <c r="E1344" s="19">
        <v>37450</v>
      </c>
      <c r="F1344" s="18" t="s">
        <v>37942</v>
      </c>
      <c r="G1344" s="8" t="s">
        <v>40091</v>
      </c>
      <c r="H1344" s="8" t="s">
        <v>40091</v>
      </c>
      <c r="I1344" s="24" t="s">
        <v>38635</v>
      </c>
      <c r="J1344" s="8" t="s">
        <v>40107</v>
      </c>
    </row>
    <row r="1345" spans="1:10" ht="60.75" x14ac:dyDescent="0.35">
      <c r="A1345" s="14">
        <v>1340</v>
      </c>
      <c r="B1345" s="16" t="s">
        <v>39840</v>
      </c>
      <c r="C1345" s="8" t="s">
        <v>38633</v>
      </c>
      <c r="D1345" s="19">
        <v>1950</v>
      </c>
      <c r="E1345" s="19">
        <v>1950</v>
      </c>
      <c r="F1345" s="18" t="s">
        <v>37942</v>
      </c>
      <c r="G1345" s="8" t="s">
        <v>40092</v>
      </c>
      <c r="H1345" s="8" t="s">
        <v>40092</v>
      </c>
      <c r="I1345" s="24" t="s">
        <v>38635</v>
      </c>
      <c r="J1345" s="8" t="s">
        <v>40108</v>
      </c>
    </row>
    <row r="1346" spans="1:10" ht="81" x14ac:dyDescent="0.35">
      <c r="A1346" s="29">
        <v>1341</v>
      </c>
      <c r="B1346" s="16" t="s">
        <v>40093</v>
      </c>
      <c r="C1346" s="8" t="s">
        <v>38633</v>
      </c>
      <c r="D1346" s="19">
        <v>12964.9</v>
      </c>
      <c r="E1346" s="19">
        <v>12964.9</v>
      </c>
      <c r="F1346" s="18" t="s">
        <v>37942</v>
      </c>
      <c r="G1346" s="8" t="s">
        <v>40094</v>
      </c>
      <c r="H1346" s="8" t="s">
        <v>40094</v>
      </c>
      <c r="I1346" s="24" t="s">
        <v>38635</v>
      </c>
      <c r="J1346" s="8" t="s">
        <v>40109</v>
      </c>
    </row>
    <row r="1347" spans="1:10" ht="60.75" x14ac:dyDescent="0.35">
      <c r="A1347" s="14">
        <v>1342</v>
      </c>
      <c r="B1347" s="16" t="s">
        <v>29334</v>
      </c>
      <c r="C1347" s="8" t="s">
        <v>38633</v>
      </c>
      <c r="D1347" s="19">
        <v>4708</v>
      </c>
      <c r="E1347" s="19">
        <v>4708</v>
      </c>
      <c r="F1347" s="18" t="s">
        <v>37942</v>
      </c>
      <c r="G1347" s="8" t="s">
        <v>40095</v>
      </c>
      <c r="H1347" s="8" t="s">
        <v>40095</v>
      </c>
      <c r="I1347" s="24" t="s">
        <v>38635</v>
      </c>
      <c r="J1347" s="8" t="s">
        <v>40110</v>
      </c>
    </row>
    <row r="1348" spans="1:10" ht="81" x14ac:dyDescent="0.35">
      <c r="A1348" s="29">
        <v>1343</v>
      </c>
      <c r="B1348" s="16" t="s">
        <v>26925</v>
      </c>
      <c r="C1348" s="8" t="s">
        <v>38633</v>
      </c>
      <c r="D1348" s="19">
        <v>17120</v>
      </c>
      <c r="E1348" s="19">
        <v>17120</v>
      </c>
      <c r="F1348" s="18" t="s">
        <v>37942</v>
      </c>
      <c r="G1348" s="8" t="s">
        <v>40096</v>
      </c>
      <c r="H1348" s="8" t="s">
        <v>40096</v>
      </c>
      <c r="I1348" s="24" t="s">
        <v>38635</v>
      </c>
      <c r="J1348" s="8" t="s">
        <v>40111</v>
      </c>
    </row>
    <row r="1349" spans="1:10" ht="60.75" x14ac:dyDescent="0.35">
      <c r="A1349" s="14">
        <v>1344</v>
      </c>
      <c r="B1349" s="16" t="s">
        <v>26925</v>
      </c>
      <c r="C1349" s="8" t="s">
        <v>38633</v>
      </c>
      <c r="D1349" s="19">
        <v>4000</v>
      </c>
      <c r="E1349" s="19">
        <v>4000</v>
      </c>
      <c r="F1349" s="18" t="s">
        <v>37942</v>
      </c>
      <c r="G1349" s="8" t="s">
        <v>40097</v>
      </c>
      <c r="H1349" s="8" t="s">
        <v>40097</v>
      </c>
      <c r="I1349" s="24" t="s">
        <v>38635</v>
      </c>
      <c r="J1349" s="8" t="s">
        <v>40112</v>
      </c>
    </row>
    <row r="1350" spans="1:10" ht="60.75" x14ac:dyDescent="0.35">
      <c r="A1350" s="29">
        <v>1345</v>
      </c>
      <c r="B1350" s="16" t="s">
        <v>26925</v>
      </c>
      <c r="C1350" s="8" t="s">
        <v>38633</v>
      </c>
      <c r="D1350" s="19">
        <v>384</v>
      </c>
      <c r="E1350" s="19">
        <v>384</v>
      </c>
      <c r="F1350" s="18" t="s">
        <v>37942</v>
      </c>
      <c r="G1350" s="8" t="s">
        <v>40098</v>
      </c>
      <c r="H1350" s="8" t="s">
        <v>40098</v>
      </c>
      <c r="I1350" s="24" t="s">
        <v>38635</v>
      </c>
      <c r="J1350" s="8" t="s">
        <v>40113</v>
      </c>
    </row>
    <row r="1351" spans="1:10" ht="81" x14ac:dyDescent="0.35">
      <c r="A1351" s="14">
        <v>1346</v>
      </c>
      <c r="B1351" s="396" t="s">
        <v>38405</v>
      </c>
      <c r="C1351" s="244" t="s">
        <v>36856</v>
      </c>
      <c r="D1351" s="397">
        <v>4815</v>
      </c>
      <c r="E1351" s="397">
        <v>4815</v>
      </c>
      <c r="F1351" s="91" t="s">
        <v>37942</v>
      </c>
      <c r="G1351" s="91" t="s">
        <v>37871</v>
      </c>
      <c r="H1351" s="91" t="str">
        <f t="shared" si="23"/>
        <v>บริษัท ดีเคเอสเอช (ประเทศไทย) จำกัด 4815 บาท</v>
      </c>
      <c r="I1351" s="379" t="s">
        <v>36812</v>
      </c>
      <c r="J1351" s="28" t="s">
        <v>38406</v>
      </c>
    </row>
    <row r="1352" spans="1:10" ht="121.5" x14ac:dyDescent="0.35">
      <c r="A1352" s="29">
        <v>1347</v>
      </c>
      <c r="B1352" s="16" t="s">
        <v>36595</v>
      </c>
      <c r="C1352" s="110" t="s">
        <v>36278</v>
      </c>
      <c r="D1352" s="19">
        <v>250000</v>
      </c>
      <c r="E1352" s="19">
        <v>250000</v>
      </c>
      <c r="F1352" s="18" t="s">
        <v>37942</v>
      </c>
      <c r="G1352" s="18" t="s">
        <v>36594</v>
      </c>
      <c r="H1352" s="18" t="s">
        <v>36594</v>
      </c>
      <c r="I1352" s="8" t="s">
        <v>972</v>
      </c>
      <c r="J1352" s="18" t="s">
        <v>36596</v>
      </c>
    </row>
    <row r="1353" spans="1:10" ht="81" x14ac:dyDescent="0.35">
      <c r="A1353" s="14">
        <v>1348</v>
      </c>
      <c r="B1353" s="16" t="s">
        <v>29347</v>
      </c>
      <c r="C1353" s="18" t="s">
        <v>28712</v>
      </c>
      <c r="D1353" s="19">
        <v>16990</v>
      </c>
      <c r="E1353" s="19">
        <v>16990</v>
      </c>
      <c r="F1353" s="18" t="s">
        <v>37942</v>
      </c>
      <c r="G1353" s="18" t="s">
        <v>34543</v>
      </c>
      <c r="H1353" s="18" t="s">
        <v>34544</v>
      </c>
      <c r="I1353" s="18" t="s">
        <v>28714</v>
      </c>
      <c r="J1353" s="18" t="s">
        <v>34545</v>
      </c>
    </row>
    <row r="1354" spans="1:10" ht="60.75" x14ac:dyDescent="0.35">
      <c r="A1354" s="29">
        <v>1349</v>
      </c>
      <c r="B1354" s="16" t="s">
        <v>28828</v>
      </c>
      <c r="C1354" s="18" t="s">
        <v>28712</v>
      </c>
      <c r="D1354" s="19">
        <v>83460</v>
      </c>
      <c r="E1354" s="19">
        <v>235400</v>
      </c>
      <c r="F1354" s="18" t="s">
        <v>37942</v>
      </c>
      <c r="G1354" s="18" t="s">
        <v>34546</v>
      </c>
      <c r="H1354" s="18" t="s">
        <v>34547</v>
      </c>
      <c r="I1354" s="18" t="s">
        <v>28714</v>
      </c>
      <c r="J1354" s="18" t="s">
        <v>34548</v>
      </c>
    </row>
    <row r="1355" spans="1:10" ht="81" x14ac:dyDescent="0.35">
      <c r="A1355" s="14">
        <v>1350</v>
      </c>
      <c r="B1355" s="16" t="s">
        <v>28828</v>
      </c>
      <c r="C1355" s="18" t="s">
        <v>28712</v>
      </c>
      <c r="D1355" s="19">
        <v>3424</v>
      </c>
      <c r="E1355" s="19">
        <v>4938</v>
      </c>
      <c r="F1355" s="18" t="s">
        <v>37942</v>
      </c>
      <c r="G1355" s="18" t="s">
        <v>34549</v>
      </c>
      <c r="H1355" s="18" t="s">
        <v>34550</v>
      </c>
      <c r="I1355" s="18" t="s">
        <v>28714</v>
      </c>
      <c r="J1355" s="18" t="s">
        <v>34551</v>
      </c>
    </row>
    <row r="1356" spans="1:10" ht="60.75" x14ac:dyDescent="0.35">
      <c r="A1356" s="29">
        <v>1351</v>
      </c>
      <c r="B1356" s="16" t="s">
        <v>28828</v>
      </c>
      <c r="C1356" s="18" t="s">
        <v>28712</v>
      </c>
      <c r="D1356" s="19">
        <v>94160</v>
      </c>
      <c r="E1356" s="19">
        <v>136960</v>
      </c>
      <c r="F1356" s="18" t="s">
        <v>37942</v>
      </c>
      <c r="G1356" s="18" t="s">
        <v>30127</v>
      </c>
      <c r="H1356" s="18" t="s">
        <v>34552</v>
      </c>
      <c r="I1356" s="18" t="s">
        <v>28714</v>
      </c>
      <c r="J1356" s="18" t="s">
        <v>34553</v>
      </c>
    </row>
    <row r="1357" spans="1:10" ht="60.75" x14ac:dyDescent="0.35">
      <c r="A1357" s="14">
        <v>1352</v>
      </c>
      <c r="B1357" s="16" t="s">
        <v>28837</v>
      </c>
      <c r="C1357" s="18" t="s">
        <v>28712</v>
      </c>
      <c r="D1357" s="19">
        <v>15344</v>
      </c>
      <c r="E1357" s="19">
        <v>71648</v>
      </c>
      <c r="F1357" s="18" t="s">
        <v>37942</v>
      </c>
      <c r="G1357" s="18" t="s">
        <v>34554</v>
      </c>
      <c r="H1357" s="18" t="s">
        <v>34555</v>
      </c>
      <c r="I1357" s="18" t="s">
        <v>28714</v>
      </c>
      <c r="J1357" s="18" t="s">
        <v>34556</v>
      </c>
    </row>
    <row r="1358" spans="1:10" ht="81" x14ac:dyDescent="0.35">
      <c r="A1358" s="29">
        <v>1353</v>
      </c>
      <c r="B1358" s="16" t="s">
        <v>28828</v>
      </c>
      <c r="C1358" s="18" t="s">
        <v>28712</v>
      </c>
      <c r="D1358" s="19">
        <v>98000</v>
      </c>
      <c r="E1358" s="19">
        <v>87500</v>
      </c>
      <c r="F1358" s="18" t="s">
        <v>37942</v>
      </c>
      <c r="G1358" s="18" t="s">
        <v>29731</v>
      </c>
      <c r="H1358" s="18" t="s">
        <v>34557</v>
      </c>
      <c r="I1358" s="18" t="s">
        <v>28714</v>
      </c>
      <c r="J1358" s="18" t="s">
        <v>34558</v>
      </c>
    </row>
    <row r="1359" spans="1:10" ht="81" x14ac:dyDescent="0.35">
      <c r="A1359" s="14">
        <v>1354</v>
      </c>
      <c r="B1359" s="16" t="s">
        <v>28837</v>
      </c>
      <c r="C1359" s="18" t="s">
        <v>28712</v>
      </c>
      <c r="D1359" s="19">
        <v>25000</v>
      </c>
      <c r="E1359" s="19">
        <v>25960</v>
      </c>
      <c r="F1359" s="18" t="s">
        <v>37942</v>
      </c>
      <c r="G1359" s="18" t="s">
        <v>34559</v>
      </c>
      <c r="H1359" s="18" t="s">
        <v>34560</v>
      </c>
      <c r="I1359" s="18" t="s">
        <v>28714</v>
      </c>
      <c r="J1359" s="18" t="s">
        <v>34561</v>
      </c>
    </row>
    <row r="1360" spans="1:10" ht="81" x14ac:dyDescent="0.35">
      <c r="A1360" s="29">
        <v>1355</v>
      </c>
      <c r="B1360" s="16" t="s">
        <v>28837</v>
      </c>
      <c r="C1360" s="18" t="s">
        <v>28712</v>
      </c>
      <c r="D1360" s="19">
        <v>1740</v>
      </c>
      <c r="E1360" s="19">
        <v>1740</v>
      </c>
      <c r="F1360" s="18" t="s">
        <v>37942</v>
      </c>
      <c r="G1360" s="18" t="s">
        <v>34562</v>
      </c>
      <c r="H1360" s="18" t="s">
        <v>34563</v>
      </c>
      <c r="I1360" s="18" t="s">
        <v>28714</v>
      </c>
      <c r="J1360" s="18" t="s">
        <v>34564</v>
      </c>
    </row>
    <row r="1361" spans="1:10" ht="60.75" x14ac:dyDescent="0.35">
      <c r="A1361" s="14">
        <v>1356</v>
      </c>
      <c r="B1361" s="16" t="s">
        <v>28828</v>
      </c>
      <c r="C1361" s="18" t="s">
        <v>28712</v>
      </c>
      <c r="D1361" s="19">
        <v>4200</v>
      </c>
      <c r="E1361" s="19">
        <v>6996</v>
      </c>
      <c r="F1361" s="18" t="s">
        <v>37942</v>
      </c>
      <c r="G1361" s="18" t="s">
        <v>31011</v>
      </c>
      <c r="H1361" s="18" t="s">
        <v>34565</v>
      </c>
      <c r="I1361" s="18" t="s">
        <v>28714</v>
      </c>
      <c r="J1361" s="18" t="s">
        <v>34566</v>
      </c>
    </row>
    <row r="1362" spans="1:10" ht="81" x14ac:dyDescent="0.35">
      <c r="A1362" s="29">
        <v>1357</v>
      </c>
      <c r="B1362" s="16" t="s">
        <v>28828</v>
      </c>
      <c r="C1362" s="18" t="s">
        <v>28712</v>
      </c>
      <c r="D1362" s="19">
        <v>3900</v>
      </c>
      <c r="E1362" s="19">
        <v>3900</v>
      </c>
      <c r="F1362" s="18" t="s">
        <v>37942</v>
      </c>
      <c r="G1362" s="18" t="s">
        <v>29513</v>
      </c>
      <c r="H1362" s="18" t="s">
        <v>34567</v>
      </c>
      <c r="I1362" s="18" t="s">
        <v>28714</v>
      </c>
      <c r="J1362" s="18" t="s">
        <v>34568</v>
      </c>
    </row>
    <row r="1363" spans="1:10" ht="60.75" x14ac:dyDescent="0.35">
      <c r="A1363" s="14">
        <v>1358</v>
      </c>
      <c r="B1363" s="16" t="s">
        <v>28847</v>
      </c>
      <c r="C1363" s="18" t="s">
        <v>28712</v>
      </c>
      <c r="D1363" s="19">
        <v>4525</v>
      </c>
      <c r="E1363" s="19">
        <v>5370.55</v>
      </c>
      <c r="F1363" s="18" t="s">
        <v>37942</v>
      </c>
      <c r="G1363" s="18" t="s">
        <v>34569</v>
      </c>
      <c r="H1363" s="18" t="s">
        <v>34570</v>
      </c>
      <c r="I1363" s="18" t="s">
        <v>28714</v>
      </c>
      <c r="J1363" s="18" t="s">
        <v>34571</v>
      </c>
    </row>
    <row r="1364" spans="1:10" ht="60.75" x14ac:dyDescent="0.35">
      <c r="A1364" s="29">
        <v>1359</v>
      </c>
      <c r="B1364" s="16" t="s">
        <v>28828</v>
      </c>
      <c r="C1364" s="18" t="s">
        <v>28712</v>
      </c>
      <c r="D1364" s="19">
        <v>26000</v>
      </c>
      <c r="E1364" s="19">
        <v>683085</v>
      </c>
      <c r="F1364" s="18" t="s">
        <v>37942</v>
      </c>
      <c r="G1364" s="18" t="s">
        <v>32449</v>
      </c>
      <c r="H1364" s="18" t="s">
        <v>34572</v>
      </c>
      <c r="I1364" s="18" t="s">
        <v>28714</v>
      </c>
      <c r="J1364" s="18" t="s">
        <v>34573</v>
      </c>
    </row>
    <row r="1365" spans="1:10" ht="60.75" x14ac:dyDescent="0.35">
      <c r="A1365" s="14">
        <v>1360</v>
      </c>
      <c r="B1365" s="16" t="s">
        <v>28828</v>
      </c>
      <c r="C1365" s="18" t="s">
        <v>28712</v>
      </c>
      <c r="D1365" s="19">
        <v>38520</v>
      </c>
      <c r="E1365" s="19">
        <v>40400</v>
      </c>
      <c r="F1365" s="18" t="s">
        <v>37942</v>
      </c>
      <c r="G1365" s="18" t="s">
        <v>33136</v>
      </c>
      <c r="H1365" s="18" t="s">
        <v>34574</v>
      </c>
      <c r="I1365" s="18" t="s">
        <v>28714</v>
      </c>
      <c r="J1365" s="18" t="s">
        <v>34575</v>
      </c>
    </row>
    <row r="1366" spans="1:10" ht="60.75" x14ac:dyDescent="0.35">
      <c r="A1366" s="29">
        <v>1361</v>
      </c>
      <c r="B1366" s="16" t="s">
        <v>28828</v>
      </c>
      <c r="C1366" s="18" t="s">
        <v>28712</v>
      </c>
      <c r="D1366" s="19">
        <v>96300</v>
      </c>
      <c r="E1366" s="19">
        <v>142500</v>
      </c>
      <c r="F1366" s="18" t="s">
        <v>37942</v>
      </c>
      <c r="G1366" s="18" t="s">
        <v>29258</v>
      </c>
      <c r="H1366" s="18" t="s">
        <v>34576</v>
      </c>
      <c r="I1366" s="18" t="s">
        <v>28714</v>
      </c>
      <c r="J1366" s="18" t="s">
        <v>34577</v>
      </c>
    </row>
    <row r="1367" spans="1:10" ht="60.75" x14ac:dyDescent="0.35">
      <c r="A1367" s="14">
        <v>1362</v>
      </c>
      <c r="B1367" s="16" t="s">
        <v>28828</v>
      </c>
      <c r="C1367" s="18" t="s">
        <v>28712</v>
      </c>
      <c r="D1367" s="19">
        <v>34924.800000000003</v>
      </c>
      <c r="E1367" s="19">
        <v>34924.800000000003</v>
      </c>
      <c r="F1367" s="18" t="s">
        <v>37942</v>
      </c>
      <c r="G1367" s="18" t="s">
        <v>34578</v>
      </c>
      <c r="H1367" s="18" t="s">
        <v>34579</v>
      </c>
      <c r="I1367" s="18" t="s">
        <v>28714</v>
      </c>
      <c r="J1367" s="18" t="s">
        <v>34580</v>
      </c>
    </row>
    <row r="1368" spans="1:10" ht="60.75" x14ac:dyDescent="0.35">
      <c r="A1368" s="29">
        <v>1363</v>
      </c>
      <c r="B1368" s="16" t="s">
        <v>28828</v>
      </c>
      <c r="C1368" s="18" t="s">
        <v>28712</v>
      </c>
      <c r="D1368" s="19">
        <v>97969.2</v>
      </c>
      <c r="E1368" s="19">
        <v>98000</v>
      </c>
      <c r="F1368" s="18" t="s">
        <v>37942</v>
      </c>
      <c r="G1368" s="18" t="s">
        <v>32357</v>
      </c>
      <c r="H1368" s="18" t="s">
        <v>34185</v>
      </c>
      <c r="I1368" s="18" t="s">
        <v>28714</v>
      </c>
      <c r="J1368" s="18" t="s">
        <v>34581</v>
      </c>
    </row>
    <row r="1369" spans="1:10" ht="60.75" x14ac:dyDescent="0.35">
      <c r="A1369" s="14">
        <v>1364</v>
      </c>
      <c r="B1369" s="16" t="s">
        <v>28837</v>
      </c>
      <c r="C1369" s="18" t="s">
        <v>28712</v>
      </c>
      <c r="D1369" s="19">
        <v>91934.399999999994</v>
      </c>
      <c r="E1369" s="19">
        <v>93712.5</v>
      </c>
      <c r="F1369" s="18" t="s">
        <v>37942</v>
      </c>
      <c r="G1369" s="18" t="s">
        <v>34582</v>
      </c>
      <c r="H1369" s="18" t="s">
        <v>34583</v>
      </c>
      <c r="I1369" s="18" t="s">
        <v>28714</v>
      </c>
      <c r="J1369" s="18" t="s">
        <v>34584</v>
      </c>
    </row>
    <row r="1370" spans="1:10" ht="60.75" x14ac:dyDescent="0.35">
      <c r="A1370" s="29">
        <v>1365</v>
      </c>
      <c r="B1370" s="16" t="s">
        <v>28837</v>
      </c>
      <c r="C1370" s="18" t="s">
        <v>28712</v>
      </c>
      <c r="D1370" s="19">
        <v>43998.400000000001</v>
      </c>
      <c r="E1370" s="19">
        <v>86613.4</v>
      </c>
      <c r="F1370" s="18" t="s">
        <v>37942</v>
      </c>
      <c r="G1370" s="18" t="s">
        <v>34585</v>
      </c>
      <c r="H1370" s="18" t="s">
        <v>34586</v>
      </c>
      <c r="I1370" s="18" t="s">
        <v>28714</v>
      </c>
      <c r="J1370" s="18" t="s">
        <v>34587</v>
      </c>
    </row>
    <row r="1371" spans="1:10" ht="60.75" x14ac:dyDescent="0.35">
      <c r="A1371" s="14">
        <v>1366</v>
      </c>
      <c r="B1371" s="16" t="s">
        <v>28837</v>
      </c>
      <c r="C1371" s="18" t="s">
        <v>28712</v>
      </c>
      <c r="D1371" s="19">
        <v>93468.78</v>
      </c>
      <c r="E1371" s="19">
        <v>153240</v>
      </c>
      <c r="F1371" s="18" t="s">
        <v>37942</v>
      </c>
      <c r="G1371" s="18" t="s">
        <v>34588</v>
      </c>
      <c r="H1371" s="18" t="s">
        <v>34589</v>
      </c>
      <c r="I1371" s="18" t="s">
        <v>28714</v>
      </c>
      <c r="J1371" s="18" t="s">
        <v>34590</v>
      </c>
    </row>
    <row r="1372" spans="1:10" ht="60.75" x14ac:dyDescent="0.35">
      <c r="A1372" s="29">
        <v>1367</v>
      </c>
      <c r="B1372" s="16" t="s">
        <v>28837</v>
      </c>
      <c r="C1372" s="18" t="s">
        <v>28712</v>
      </c>
      <c r="D1372" s="19">
        <v>68918.7</v>
      </c>
      <c r="E1372" s="19">
        <v>68990</v>
      </c>
      <c r="F1372" s="18" t="s">
        <v>37942</v>
      </c>
      <c r="G1372" s="18" t="s">
        <v>34591</v>
      </c>
      <c r="H1372" s="18" t="s">
        <v>34592</v>
      </c>
      <c r="I1372" s="18" t="s">
        <v>28714</v>
      </c>
      <c r="J1372" s="18" t="s">
        <v>34593</v>
      </c>
    </row>
    <row r="1373" spans="1:10" ht="60.75" x14ac:dyDescent="0.35">
      <c r="A1373" s="14">
        <v>1368</v>
      </c>
      <c r="B1373" s="16" t="s">
        <v>28828</v>
      </c>
      <c r="C1373" s="18" t="s">
        <v>28712</v>
      </c>
      <c r="D1373" s="19">
        <v>84530</v>
      </c>
      <c r="E1373" s="19">
        <v>84530</v>
      </c>
      <c r="F1373" s="18" t="s">
        <v>37942</v>
      </c>
      <c r="G1373" s="18" t="s">
        <v>28968</v>
      </c>
      <c r="H1373" s="18" t="s">
        <v>34594</v>
      </c>
      <c r="I1373" s="18" t="s">
        <v>28714</v>
      </c>
      <c r="J1373" s="18" t="s">
        <v>34595</v>
      </c>
    </row>
    <row r="1374" spans="1:10" ht="60.75" x14ac:dyDescent="0.35">
      <c r="A1374" s="29">
        <v>1369</v>
      </c>
      <c r="B1374" s="16" t="s">
        <v>28828</v>
      </c>
      <c r="C1374" s="18" t="s">
        <v>28712</v>
      </c>
      <c r="D1374" s="19">
        <v>91436.85</v>
      </c>
      <c r="E1374" s="19">
        <v>91437.5</v>
      </c>
      <c r="F1374" s="18" t="s">
        <v>37942</v>
      </c>
      <c r="G1374" s="18" t="s">
        <v>15359</v>
      </c>
      <c r="H1374" s="18" t="s">
        <v>34596</v>
      </c>
      <c r="I1374" s="18" t="s">
        <v>28714</v>
      </c>
      <c r="J1374" s="18" t="s">
        <v>34597</v>
      </c>
    </row>
    <row r="1375" spans="1:10" ht="60.75" x14ac:dyDescent="0.35">
      <c r="A1375" s="14">
        <v>1370</v>
      </c>
      <c r="B1375" s="16" t="s">
        <v>28828</v>
      </c>
      <c r="C1375" s="18" t="s">
        <v>28712</v>
      </c>
      <c r="D1375" s="19">
        <v>98868</v>
      </c>
      <c r="E1375" s="19">
        <v>141279.6</v>
      </c>
      <c r="F1375" s="18" t="s">
        <v>37942</v>
      </c>
      <c r="G1375" s="18" t="s">
        <v>29379</v>
      </c>
      <c r="H1375" s="18" t="s">
        <v>34598</v>
      </c>
      <c r="I1375" s="18" t="s">
        <v>28714</v>
      </c>
      <c r="J1375" s="18" t="s">
        <v>34599</v>
      </c>
    </row>
    <row r="1376" spans="1:10" ht="60.75" x14ac:dyDescent="0.35">
      <c r="A1376" s="29">
        <v>1371</v>
      </c>
      <c r="B1376" s="16" t="s">
        <v>28828</v>
      </c>
      <c r="C1376" s="18" t="s">
        <v>28712</v>
      </c>
      <c r="D1376" s="19">
        <v>96300</v>
      </c>
      <c r="E1376" s="19">
        <v>96300</v>
      </c>
      <c r="F1376" s="18" t="s">
        <v>37942</v>
      </c>
      <c r="G1376" s="18" t="s">
        <v>29786</v>
      </c>
      <c r="H1376" s="18" t="s">
        <v>29786</v>
      </c>
      <c r="I1376" s="18" t="s">
        <v>28714</v>
      </c>
      <c r="J1376" s="18" t="s">
        <v>34600</v>
      </c>
    </row>
    <row r="1377" spans="1:10" ht="60.75" x14ac:dyDescent="0.35">
      <c r="A1377" s="14">
        <v>1372</v>
      </c>
      <c r="B1377" s="16" t="s">
        <v>28828</v>
      </c>
      <c r="C1377" s="18" t="s">
        <v>28712</v>
      </c>
      <c r="D1377" s="19">
        <v>96300</v>
      </c>
      <c r="E1377" s="19">
        <v>314804.7</v>
      </c>
      <c r="F1377" s="18" t="s">
        <v>37942</v>
      </c>
      <c r="G1377" s="18" t="s">
        <v>29786</v>
      </c>
      <c r="H1377" s="18" t="s">
        <v>29786</v>
      </c>
      <c r="I1377" s="18" t="s">
        <v>28714</v>
      </c>
      <c r="J1377" s="18" t="s">
        <v>34601</v>
      </c>
    </row>
    <row r="1378" spans="1:10" ht="81" x14ac:dyDescent="0.35">
      <c r="A1378" s="29">
        <v>1373</v>
      </c>
      <c r="B1378" s="16" t="s">
        <v>28840</v>
      </c>
      <c r="C1378" s="18" t="s">
        <v>28712</v>
      </c>
      <c r="D1378" s="19">
        <v>73081</v>
      </c>
      <c r="E1378" s="19">
        <v>73081</v>
      </c>
      <c r="F1378" s="18" t="s">
        <v>37942</v>
      </c>
      <c r="G1378" s="18" t="s">
        <v>34602</v>
      </c>
      <c r="H1378" s="18" t="s">
        <v>34603</v>
      </c>
      <c r="I1378" s="18" t="s">
        <v>28714</v>
      </c>
      <c r="J1378" s="18" t="s">
        <v>34604</v>
      </c>
    </row>
    <row r="1379" spans="1:10" ht="81" x14ac:dyDescent="0.35">
      <c r="A1379" s="14">
        <v>1374</v>
      </c>
      <c r="B1379" s="16" t="s">
        <v>34605</v>
      </c>
      <c r="C1379" s="18" t="s">
        <v>28712</v>
      </c>
      <c r="D1379" s="19">
        <v>4000</v>
      </c>
      <c r="E1379" s="19">
        <v>4000</v>
      </c>
      <c r="F1379" s="18" t="s">
        <v>37942</v>
      </c>
      <c r="G1379" s="18" t="s">
        <v>34606</v>
      </c>
      <c r="H1379" s="18" t="s">
        <v>34607</v>
      </c>
      <c r="I1379" s="18" t="s">
        <v>28714</v>
      </c>
      <c r="J1379" s="18" t="s">
        <v>34608</v>
      </c>
    </row>
    <row r="1380" spans="1:10" ht="81" x14ac:dyDescent="0.35">
      <c r="A1380" s="29">
        <v>1375</v>
      </c>
      <c r="B1380" s="16" t="s">
        <v>34605</v>
      </c>
      <c r="C1380" s="18" t="s">
        <v>28712</v>
      </c>
      <c r="D1380" s="19">
        <v>14100</v>
      </c>
      <c r="E1380" s="19">
        <v>14100</v>
      </c>
      <c r="F1380" s="18" t="s">
        <v>37942</v>
      </c>
      <c r="G1380" s="18" t="s">
        <v>34609</v>
      </c>
      <c r="H1380" s="18" t="s">
        <v>34610</v>
      </c>
      <c r="I1380" s="18" t="s">
        <v>28714</v>
      </c>
      <c r="J1380" s="18" t="s">
        <v>34611</v>
      </c>
    </row>
    <row r="1381" spans="1:10" ht="60.75" x14ac:dyDescent="0.35">
      <c r="A1381" s="14">
        <v>1376</v>
      </c>
      <c r="B1381" s="289" t="s">
        <v>3805</v>
      </c>
      <c r="C1381" s="266" t="s">
        <v>24422</v>
      </c>
      <c r="D1381" s="293">
        <v>3531</v>
      </c>
      <c r="E1381" s="293">
        <v>3531</v>
      </c>
      <c r="F1381" s="263" t="s">
        <v>938</v>
      </c>
      <c r="G1381" s="14" t="s">
        <v>25831</v>
      </c>
      <c r="H1381" s="14" t="s">
        <v>25831</v>
      </c>
      <c r="I1381" s="268" t="s">
        <v>1899</v>
      </c>
      <c r="J1381" s="269" t="s">
        <v>34612</v>
      </c>
    </row>
    <row r="1382" spans="1:10" ht="40.5" x14ac:dyDescent="0.35">
      <c r="A1382" s="29">
        <v>1377</v>
      </c>
      <c r="B1382" s="289" t="s">
        <v>3805</v>
      </c>
      <c r="C1382" s="266" t="s">
        <v>24422</v>
      </c>
      <c r="D1382" s="293">
        <v>9600</v>
      </c>
      <c r="E1382" s="293">
        <v>9600</v>
      </c>
      <c r="F1382" s="263" t="s">
        <v>938</v>
      </c>
      <c r="G1382" s="14" t="s">
        <v>25832</v>
      </c>
      <c r="H1382" s="14" t="s">
        <v>25832</v>
      </c>
      <c r="I1382" s="268" t="s">
        <v>1899</v>
      </c>
      <c r="J1382" s="269" t="s">
        <v>34613</v>
      </c>
    </row>
    <row r="1383" spans="1:10" ht="40.5" x14ac:dyDescent="0.35">
      <c r="A1383" s="14">
        <v>1378</v>
      </c>
      <c r="B1383" s="289" t="s">
        <v>3805</v>
      </c>
      <c r="C1383" s="266" t="s">
        <v>24422</v>
      </c>
      <c r="D1383" s="293">
        <v>25000</v>
      </c>
      <c r="E1383" s="293">
        <v>25000</v>
      </c>
      <c r="F1383" s="263" t="s">
        <v>938</v>
      </c>
      <c r="G1383" s="14" t="s">
        <v>25833</v>
      </c>
      <c r="H1383" s="14" t="s">
        <v>25833</v>
      </c>
      <c r="I1383" s="268" t="s">
        <v>1899</v>
      </c>
      <c r="J1383" s="269" t="s">
        <v>34614</v>
      </c>
    </row>
    <row r="1384" spans="1:10" ht="40.5" x14ac:dyDescent="0.35">
      <c r="A1384" s="29">
        <v>1379</v>
      </c>
      <c r="B1384" s="289" t="s">
        <v>3805</v>
      </c>
      <c r="C1384" s="266" t="s">
        <v>24422</v>
      </c>
      <c r="D1384" s="293">
        <v>26950</v>
      </c>
      <c r="E1384" s="293">
        <v>26950</v>
      </c>
      <c r="F1384" s="263" t="s">
        <v>938</v>
      </c>
      <c r="G1384" s="14" t="s">
        <v>25834</v>
      </c>
      <c r="H1384" s="14" t="s">
        <v>25834</v>
      </c>
      <c r="I1384" s="268" t="s">
        <v>1899</v>
      </c>
      <c r="J1384" s="269" t="s">
        <v>34615</v>
      </c>
    </row>
    <row r="1385" spans="1:10" ht="60.75" x14ac:dyDescent="0.35">
      <c r="A1385" s="14">
        <v>1380</v>
      </c>
      <c r="B1385" s="289" t="s">
        <v>25749</v>
      </c>
      <c r="C1385" s="266" t="s">
        <v>24422</v>
      </c>
      <c r="D1385" s="293">
        <v>100500</v>
      </c>
      <c r="E1385" s="293">
        <v>100500</v>
      </c>
      <c r="F1385" s="263" t="s">
        <v>938</v>
      </c>
      <c r="G1385" s="14" t="s">
        <v>25835</v>
      </c>
      <c r="H1385" s="14" t="s">
        <v>25835</v>
      </c>
      <c r="I1385" s="268" t="s">
        <v>1899</v>
      </c>
      <c r="J1385" s="269" t="s">
        <v>34616</v>
      </c>
    </row>
    <row r="1386" spans="1:10" ht="40.5" x14ac:dyDescent="0.35">
      <c r="A1386" s="29">
        <v>1381</v>
      </c>
      <c r="B1386" s="289" t="s">
        <v>3805</v>
      </c>
      <c r="C1386" s="266" t="s">
        <v>24422</v>
      </c>
      <c r="D1386" s="293">
        <v>3500</v>
      </c>
      <c r="E1386" s="293">
        <v>3500</v>
      </c>
      <c r="F1386" s="263" t="s">
        <v>938</v>
      </c>
      <c r="G1386" s="14" t="s">
        <v>25836</v>
      </c>
      <c r="H1386" s="14" t="s">
        <v>25836</v>
      </c>
      <c r="I1386" s="268" t="s">
        <v>1899</v>
      </c>
      <c r="J1386" s="269" t="s">
        <v>34617</v>
      </c>
    </row>
    <row r="1387" spans="1:10" ht="40.5" x14ac:dyDescent="0.35">
      <c r="A1387" s="14">
        <v>1382</v>
      </c>
      <c r="B1387" s="289" t="s">
        <v>3805</v>
      </c>
      <c r="C1387" s="266" t="s">
        <v>24422</v>
      </c>
      <c r="D1387" s="293">
        <v>3932.25</v>
      </c>
      <c r="E1387" s="293">
        <v>3932.25</v>
      </c>
      <c r="F1387" s="263" t="s">
        <v>938</v>
      </c>
      <c r="G1387" s="14" t="s">
        <v>25837</v>
      </c>
      <c r="H1387" s="14" t="s">
        <v>25837</v>
      </c>
      <c r="I1387" s="268" t="s">
        <v>1899</v>
      </c>
      <c r="J1387" s="269" t="s">
        <v>34618</v>
      </c>
    </row>
    <row r="1388" spans="1:10" ht="81" x14ac:dyDescent="0.35">
      <c r="A1388" s="29">
        <v>1383</v>
      </c>
      <c r="B1388" s="41" t="s">
        <v>287</v>
      </c>
      <c r="C1388" s="7" t="s">
        <v>182</v>
      </c>
      <c r="D1388" s="15">
        <v>52965</v>
      </c>
      <c r="E1388" s="15">
        <v>52965</v>
      </c>
      <c r="F1388" s="29" t="s">
        <v>33</v>
      </c>
      <c r="G1388" s="8" t="s">
        <v>292</v>
      </c>
      <c r="H1388" s="8" t="s">
        <v>293</v>
      </c>
      <c r="I1388" s="9" t="s">
        <v>185</v>
      </c>
      <c r="J1388" s="8" t="s">
        <v>289</v>
      </c>
    </row>
    <row r="1389" spans="1:10" ht="101.25" x14ac:dyDescent="0.35">
      <c r="A1389" s="14">
        <v>1384</v>
      </c>
      <c r="B1389" s="124" t="s">
        <v>20860</v>
      </c>
      <c r="C1389" s="114" t="s">
        <v>949</v>
      </c>
      <c r="D1389" s="132">
        <v>15880</v>
      </c>
      <c r="E1389" s="132">
        <v>15880</v>
      </c>
      <c r="F1389" s="114" t="s">
        <v>938</v>
      </c>
      <c r="G1389" s="114" t="s">
        <v>20861</v>
      </c>
      <c r="H1389" s="114" t="s">
        <v>20861</v>
      </c>
      <c r="I1389" s="115" t="s">
        <v>951</v>
      </c>
      <c r="J1389" s="116" t="s">
        <v>20862</v>
      </c>
    </row>
    <row r="1390" spans="1:10" ht="60.75" x14ac:dyDescent="0.35">
      <c r="A1390" s="29">
        <v>1385</v>
      </c>
      <c r="B1390" s="124" t="s">
        <v>20863</v>
      </c>
      <c r="C1390" s="114" t="s">
        <v>949</v>
      </c>
      <c r="D1390" s="132">
        <v>2700</v>
      </c>
      <c r="E1390" s="134">
        <v>2700</v>
      </c>
      <c r="F1390" s="114" t="s">
        <v>938</v>
      </c>
      <c r="G1390" s="114" t="s">
        <v>20864</v>
      </c>
      <c r="H1390" s="114" t="s">
        <v>20864</v>
      </c>
      <c r="I1390" s="115" t="s">
        <v>951</v>
      </c>
      <c r="J1390" s="116" t="s">
        <v>20865</v>
      </c>
    </row>
    <row r="1391" spans="1:10" ht="81" x14ac:dyDescent="0.35">
      <c r="A1391" s="14">
        <v>1386</v>
      </c>
      <c r="B1391" s="124" t="s">
        <v>20866</v>
      </c>
      <c r="C1391" s="114" t="s">
        <v>949</v>
      </c>
      <c r="D1391" s="132">
        <v>2700</v>
      </c>
      <c r="E1391" s="134">
        <v>2700</v>
      </c>
      <c r="F1391" s="114" t="s">
        <v>938</v>
      </c>
      <c r="G1391" s="114" t="s">
        <v>20867</v>
      </c>
      <c r="H1391" s="114" t="s">
        <v>20867</v>
      </c>
      <c r="I1391" s="115" t="s">
        <v>951</v>
      </c>
      <c r="J1391" s="116" t="s">
        <v>20868</v>
      </c>
    </row>
    <row r="1392" spans="1:10" ht="81" x14ac:dyDescent="0.35">
      <c r="A1392" s="29">
        <v>1387</v>
      </c>
      <c r="B1392" s="124" t="s">
        <v>20869</v>
      </c>
      <c r="C1392" s="114" t="s">
        <v>949</v>
      </c>
      <c r="D1392" s="132">
        <v>38000</v>
      </c>
      <c r="E1392" s="134">
        <v>38000</v>
      </c>
      <c r="F1392" s="114" t="s">
        <v>938</v>
      </c>
      <c r="G1392" s="114" t="s">
        <v>20870</v>
      </c>
      <c r="H1392" s="114" t="s">
        <v>20870</v>
      </c>
      <c r="I1392" s="115" t="s">
        <v>951</v>
      </c>
      <c r="J1392" s="116" t="s">
        <v>20871</v>
      </c>
    </row>
    <row r="1393" spans="1:10" ht="101.25" x14ac:dyDescent="0.35">
      <c r="A1393" s="14">
        <v>1388</v>
      </c>
      <c r="B1393" s="108" t="s">
        <v>20872</v>
      </c>
      <c r="C1393" s="14" t="s">
        <v>838</v>
      </c>
      <c r="D1393" s="139">
        <v>6500</v>
      </c>
      <c r="E1393" s="139">
        <v>6500</v>
      </c>
      <c r="F1393" s="14" t="s">
        <v>37942</v>
      </c>
      <c r="G1393" s="14" t="s">
        <v>20873</v>
      </c>
      <c r="H1393" s="14" t="s">
        <v>20873</v>
      </c>
      <c r="I1393" s="14" t="s">
        <v>840</v>
      </c>
      <c r="J1393" s="121" t="s">
        <v>20874</v>
      </c>
    </row>
    <row r="1394" spans="1:10" ht="101.25" x14ac:dyDescent="0.35">
      <c r="A1394" s="29">
        <v>1389</v>
      </c>
      <c r="B1394" s="108" t="s">
        <v>20875</v>
      </c>
      <c r="C1394" s="14" t="s">
        <v>838</v>
      </c>
      <c r="D1394" s="139">
        <v>1510</v>
      </c>
      <c r="E1394" s="139">
        <v>1510</v>
      </c>
      <c r="F1394" s="14" t="s">
        <v>37942</v>
      </c>
      <c r="G1394" s="14" t="s">
        <v>20876</v>
      </c>
      <c r="H1394" s="14" t="s">
        <v>20876</v>
      </c>
      <c r="I1394" s="14" t="s">
        <v>840</v>
      </c>
      <c r="J1394" s="121" t="s">
        <v>20877</v>
      </c>
    </row>
    <row r="1395" spans="1:10" ht="101.25" x14ac:dyDescent="0.35">
      <c r="A1395" s="14">
        <v>1390</v>
      </c>
      <c r="B1395" s="108" t="s">
        <v>20878</v>
      </c>
      <c r="C1395" s="14" t="s">
        <v>838</v>
      </c>
      <c r="D1395" s="139">
        <v>9200</v>
      </c>
      <c r="E1395" s="139">
        <v>9200</v>
      </c>
      <c r="F1395" s="14" t="s">
        <v>37942</v>
      </c>
      <c r="G1395" s="14" t="s">
        <v>20879</v>
      </c>
      <c r="H1395" s="14" t="s">
        <v>20879</v>
      </c>
      <c r="I1395" s="14" t="s">
        <v>840</v>
      </c>
      <c r="J1395" s="121" t="s">
        <v>20880</v>
      </c>
    </row>
    <row r="1396" spans="1:10" ht="60.75" x14ac:dyDescent="0.35">
      <c r="A1396" s="29">
        <v>1391</v>
      </c>
      <c r="B1396" s="108" t="s">
        <v>19877</v>
      </c>
      <c r="C1396" s="14" t="s">
        <v>937</v>
      </c>
      <c r="D1396" s="139">
        <v>3000</v>
      </c>
      <c r="E1396" s="139">
        <f>D1396</f>
        <v>3000</v>
      </c>
      <c r="F1396" s="14" t="s">
        <v>1502</v>
      </c>
      <c r="G1396" s="14" t="s">
        <v>20881</v>
      </c>
      <c r="H1396" s="14" t="s">
        <v>20881</v>
      </c>
      <c r="I1396" s="9" t="s">
        <v>13197</v>
      </c>
      <c r="J1396" s="9" t="s">
        <v>26324</v>
      </c>
    </row>
    <row r="1397" spans="1:10" ht="60.75" x14ac:dyDescent="0.35">
      <c r="A1397" s="14">
        <v>1392</v>
      </c>
      <c r="B1397" s="108" t="s">
        <v>19877</v>
      </c>
      <c r="C1397" s="14" t="s">
        <v>937</v>
      </c>
      <c r="D1397" s="139">
        <v>3500</v>
      </c>
      <c r="E1397" s="139">
        <f>D1397</f>
        <v>3500</v>
      </c>
      <c r="F1397" s="14" t="s">
        <v>1502</v>
      </c>
      <c r="G1397" s="14" t="s">
        <v>9729</v>
      </c>
      <c r="H1397" s="14" t="s">
        <v>9729</v>
      </c>
      <c r="I1397" s="9" t="s">
        <v>13197</v>
      </c>
      <c r="J1397" s="9" t="s">
        <v>26325</v>
      </c>
    </row>
    <row r="1398" spans="1:10" ht="60.75" x14ac:dyDescent="0.35">
      <c r="A1398" s="29">
        <v>1393</v>
      </c>
      <c r="B1398" s="108" t="s">
        <v>20882</v>
      </c>
      <c r="C1398" s="14" t="s">
        <v>937</v>
      </c>
      <c r="D1398" s="139">
        <v>4060</v>
      </c>
      <c r="E1398" s="139">
        <f>D1398</f>
        <v>4060</v>
      </c>
      <c r="F1398" s="14" t="s">
        <v>1502</v>
      </c>
      <c r="G1398" s="14" t="s">
        <v>20883</v>
      </c>
      <c r="H1398" s="14" t="s">
        <v>20883</v>
      </c>
      <c r="I1398" s="9" t="s">
        <v>13197</v>
      </c>
      <c r="J1398" s="9" t="s">
        <v>26326</v>
      </c>
    </row>
    <row r="1399" spans="1:10" ht="40.5" x14ac:dyDescent="0.35">
      <c r="A1399" s="14">
        <v>1394</v>
      </c>
      <c r="B1399" s="108" t="s">
        <v>20884</v>
      </c>
      <c r="C1399" s="14" t="s">
        <v>1273</v>
      </c>
      <c r="D1399" s="197">
        <v>18400</v>
      </c>
      <c r="E1399" s="197">
        <v>18400</v>
      </c>
      <c r="F1399" s="14" t="s">
        <v>938</v>
      </c>
      <c r="G1399" s="121" t="s">
        <v>20885</v>
      </c>
      <c r="H1399" s="121" t="s">
        <v>20885</v>
      </c>
      <c r="I1399" s="14" t="s">
        <v>185</v>
      </c>
      <c r="J1399" s="14" t="s">
        <v>26327</v>
      </c>
    </row>
    <row r="1400" spans="1:10" ht="101.25" x14ac:dyDescent="0.35">
      <c r="A1400" s="29">
        <v>1395</v>
      </c>
      <c r="B1400" s="108" t="s">
        <v>20886</v>
      </c>
      <c r="C1400" s="14" t="s">
        <v>959</v>
      </c>
      <c r="D1400" s="139">
        <v>5560</v>
      </c>
      <c r="E1400" s="139">
        <f>D1400</f>
        <v>5560</v>
      </c>
      <c r="F1400" s="114" t="s">
        <v>938</v>
      </c>
      <c r="G1400" s="14" t="s">
        <v>20887</v>
      </c>
      <c r="H1400" s="14" t="s">
        <v>20887</v>
      </c>
      <c r="I1400" s="14" t="s">
        <v>19167</v>
      </c>
      <c r="J1400" s="14" t="s">
        <v>20888</v>
      </c>
    </row>
    <row r="1401" spans="1:10" ht="81" x14ac:dyDescent="0.35">
      <c r="A1401" s="14">
        <v>1396</v>
      </c>
      <c r="B1401" s="108" t="s">
        <v>20557</v>
      </c>
      <c r="C1401" s="14" t="s">
        <v>959</v>
      </c>
      <c r="D1401" s="139">
        <v>37550</v>
      </c>
      <c r="E1401" s="139">
        <f>D1401</f>
        <v>37550</v>
      </c>
      <c r="F1401" s="114" t="s">
        <v>938</v>
      </c>
      <c r="G1401" s="14" t="s">
        <v>20889</v>
      </c>
      <c r="H1401" s="14" t="s">
        <v>20889</v>
      </c>
      <c r="I1401" s="14" t="s">
        <v>19167</v>
      </c>
      <c r="J1401" s="14" t="s">
        <v>20890</v>
      </c>
    </row>
    <row r="1402" spans="1:10" ht="81" x14ac:dyDescent="0.35">
      <c r="A1402" s="29">
        <v>1397</v>
      </c>
      <c r="B1402" s="108" t="s">
        <v>20557</v>
      </c>
      <c r="C1402" s="14" t="s">
        <v>959</v>
      </c>
      <c r="D1402" s="139">
        <v>7340</v>
      </c>
      <c r="E1402" s="139">
        <f>D1402</f>
        <v>7340</v>
      </c>
      <c r="F1402" s="114" t="s">
        <v>938</v>
      </c>
      <c r="G1402" s="14" t="s">
        <v>20891</v>
      </c>
      <c r="H1402" s="14" t="s">
        <v>20891</v>
      </c>
      <c r="I1402" s="14" t="s">
        <v>19167</v>
      </c>
      <c r="J1402" s="14" t="s">
        <v>20892</v>
      </c>
    </row>
    <row r="1403" spans="1:10" ht="40.5" x14ac:dyDescent="0.35">
      <c r="A1403" s="14">
        <v>1398</v>
      </c>
      <c r="B1403" s="108" t="s">
        <v>11190</v>
      </c>
      <c r="C1403" s="14" t="s">
        <v>959</v>
      </c>
      <c r="D1403" s="139">
        <v>6600</v>
      </c>
      <c r="E1403" s="139">
        <f>D1403</f>
        <v>6600</v>
      </c>
      <c r="F1403" s="114" t="s">
        <v>938</v>
      </c>
      <c r="G1403" s="14" t="s">
        <v>20893</v>
      </c>
      <c r="H1403" s="14" t="s">
        <v>20893</v>
      </c>
      <c r="I1403" s="14" t="s">
        <v>19167</v>
      </c>
      <c r="J1403" s="14" t="s">
        <v>20894</v>
      </c>
    </row>
    <row r="1404" spans="1:10" ht="81" x14ac:dyDescent="0.35">
      <c r="A1404" s="29">
        <v>1399</v>
      </c>
      <c r="B1404" s="108" t="s">
        <v>17366</v>
      </c>
      <c r="C1404" s="14" t="s">
        <v>959</v>
      </c>
      <c r="D1404" s="139">
        <v>55712</v>
      </c>
      <c r="E1404" s="139">
        <f>D1404</f>
        <v>55712</v>
      </c>
      <c r="F1404" s="114" t="s">
        <v>938</v>
      </c>
      <c r="G1404" s="14" t="s">
        <v>20895</v>
      </c>
      <c r="H1404" s="14" t="s">
        <v>20895</v>
      </c>
      <c r="I1404" s="14" t="s">
        <v>19167</v>
      </c>
      <c r="J1404" s="14" t="s">
        <v>20896</v>
      </c>
    </row>
    <row r="1405" spans="1:10" ht="60.75" x14ac:dyDescent="0.35">
      <c r="A1405" s="14">
        <v>1400</v>
      </c>
      <c r="B1405" s="108" t="s">
        <v>20897</v>
      </c>
      <c r="C1405" s="14" t="s">
        <v>1278</v>
      </c>
      <c r="D1405" s="135">
        <v>489000</v>
      </c>
      <c r="E1405" s="135">
        <v>489000</v>
      </c>
      <c r="F1405" s="14" t="s">
        <v>37942</v>
      </c>
      <c r="G1405" s="14" t="s">
        <v>20898</v>
      </c>
      <c r="H1405" s="14" t="s">
        <v>20898</v>
      </c>
      <c r="I1405" s="14" t="s">
        <v>1058</v>
      </c>
      <c r="J1405" s="14" t="s">
        <v>20899</v>
      </c>
    </row>
    <row r="1406" spans="1:10" ht="60.75" x14ac:dyDescent="0.35">
      <c r="A1406" s="29">
        <v>1401</v>
      </c>
      <c r="B1406" s="108" t="s">
        <v>2418</v>
      </c>
      <c r="C1406" s="14" t="s">
        <v>928</v>
      </c>
      <c r="D1406" s="135">
        <v>8208</v>
      </c>
      <c r="E1406" s="135">
        <v>8208</v>
      </c>
      <c r="F1406" s="14" t="s">
        <v>929</v>
      </c>
      <c r="G1406" s="14" t="s">
        <v>12070</v>
      </c>
      <c r="H1406" s="14" t="s">
        <v>12070</v>
      </c>
      <c r="I1406" s="14" t="s">
        <v>931</v>
      </c>
      <c r="J1406" s="14" t="s">
        <v>20900</v>
      </c>
    </row>
    <row r="1407" spans="1:10" ht="60.75" x14ac:dyDescent="0.35">
      <c r="A1407" s="14">
        <v>1402</v>
      </c>
      <c r="B1407" s="108" t="s">
        <v>721</v>
      </c>
      <c r="C1407" s="14" t="s">
        <v>928</v>
      </c>
      <c r="D1407" s="135">
        <v>13260</v>
      </c>
      <c r="E1407" s="135">
        <v>13260</v>
      </c>
      <c r="F1407" s="14" t="s">
        <v>929</v>
      </c>
      <c r="G1407" s="14" t="s">
        <v>20901</v>
      </c>
      <c r="H1407" s="14" t="s">
        <v>20901</v>
      </c>
      <c r="I1407" s="14" t="s">
        <v>931</v>
      </c>
      <c r="J1407" s="14" t="s">
        <v>20902</v>
      </c>
    </row>
    <row r="1408" spans="1:10" ht="81" x14ac:dyDescent="0.35">
      <c r="A1408" s="29">
        <v>1403</v>
      </c>
      <c r="B1408" s="108" t="s">
        <v>20903</v>
      </c>
      <c r="C1408" s="14" t="s">
        <v>928</v>
      </c>
      <c r="D1408" s="135">
        <v>200839</v>
      </c>
      <c r="E1408" s="135">
        <v>200839</v>
      </c>
      <c r="F1408" s="14" t="s">
        <v>929</v>
      </c>
      <c r="G1408" s="14" t="s">
        <v>20904</v>
      </c>
      <c r="H1408" s="14" t="s">
        <v>20904</v>
      </c>
      <c r="I1408" s="14" t="s">
        <v>931</v>
      </c>
      <c r="J1408" s="14" t="s">
        <v>20905</v>
      </c>
    </row>
    <row r="1409" spans="1:10" ht="81" x14ac:dyDescent="0.35">
      <c r="A1409" s="14">
        <v>1404</v>
      </c>
      <c r="B1409" s="108" t="s">
        <v>20906</v>
      </c>
      <c r="C1409" s="14" t="s">
        <v>928</v>
      </c>
      <c r="D1409" s="135">
        <v>169167</v>
      </c>
      <c r="E1409" s="135">
        <v>169167</v>
      </c>
      <c r="F1409" s="14" t="s">
        <v>929</v>
      </c>
      <c r="G1409" s="14" t="s">
        <v>20907</v>
      </c>
      <c r="H1409" s="14" t="s">
        <v>20907</v>
      </c>
      <c r="I1409" s="14" t="s">
        <v>931</v>
      </c>
      <c r="J1409" s="14" t="s">
        <v>20908</v>
      </c>
    </row>
    <row r="1410" spans="1:10" ht="60.75" x14ac:dyDescent="0.35">
      <c r="A1410" s="29">
        <v>1405</v>
      </c>
      <c r="B1410" s="108" t="s">
        <v>20909</v>
      </c>
      <c r="C1410" s="14" t="s">
        <v>928</v>
      </c>
      <c r="D1410" s="135">
        <v>90000</v>
      </c>
      <c r="E1410" s="135">
        <v>90000</v>
      </c>
      <c r="F1410" s="14" t="s">
        <v>929</v>
      </c>
      <c r="G1410" s="14" t="s">
        <v>20910</v>
      </c>
      <c r="H1410" s="14" t="s">
        <v>20910</v>
      </c>
      <c r="I1410" s="14" t="s">
        <v>931</v>
      </c>
      <c r="J1410" s="14" t="s">
        <v>20911</v>
      </c>
    </row>
    <row r="1411" spans="1:10" ht="81" x14ac:dyDescent="0.35">
      <c r="A1411" s="14">
        <v>1406</v>
      </c>
      <c r="B1411" s="108" t="s">
        <v>20912</v>
      </c>
      <c r="C1411" s="14" t="s">
        <v>968</v>
      </c>
      <c r="D1411" s="184">
        <v>92000</v>
      </c>
      <c r="E1411" s="184">
        <v>92000</v>
      </c>
      <c r="F1411" s="14" t="s">
        <v>969</v>
      </c>
      <c r="G1411" s="14" t="s">
        <v>20913</v>
      </c>
      <c r="H1411" s="14" t="s">
        <v>20914</v>
      </c>
      <c r="I1411" s="14" t="s">
        <v>972</v>
      </c>
      <c r="J1411" s="14" t="s">
        <v>20915</v>
      </c>
    </row>
    <row r="1412" spans="1:10" ht="81" x14ac:dyDescent="0.35">
      <c r="A1412" s="29">
        <v>1407</v>
      </c>
      <c r="B1412" s="108" t="s">
        <v>20916</v>
      </c>
      <c r="C1412" s="14" t="s">
        <v>968</v>
      </c>
      <c r="D1412" s="184">
        <v>361103.6</v>
      </c>
      <c r="E1412" s="184">
        <v>361103.6</v>
      </c>
      <c r="F1412" s="14" t="s">
        <v>969</v>
      </c>
      <c r="G1412" s="14" t="s">
        <v>20917</v>
      </c>
      <c r="H1412" s="14" t="s">
        <v>20918</v>
      </c>
      <c r="I1412" s="14" t="s">
        <v>972</v>
      </c>
      <c r="J1412" s="14" t="s">
        <v>20919</v>
      </c>
    </row>
    <row r="1413" spans="1:10" ht="81" x14ac:dyDescent="0.35">
      <c r="A1413" s="14">
        <v>1408</v>
      </c>
      <c r="B1413" s="108" t="s">
        <v>667</v>
      </c>
      <c r="C1413" s="14" t="s">
        <v>968</v>
      </c>
      <c r="D1413" s="184">
        <v>87740</v>
      </c>
      <c r="E1413" s="184">
        <v>87740</v>
      </c>
      <c r="F1413" s="14" t="s">
        <v>969</v>
      </c>
      <c r="G1413" s="14" t="s">
        <v>20920</v>
      </c>
      <c r="H1413" s="14" t="s">
        <v>20921</v>
      </c>
      <c r="I1413" s="14" t="s">
        <v>972</v>
      </c>
      <c r="J1413" s="14" t="s">
        <v>20922</v>
      </c>
    </row>
    <row r="1414" spans="1:10" ht="81" x14ac:dyDescent="0.35">
      <c r="A1414" s="29">
        <v>1409</v>
      </c>
      <c r="B1414" s="108" t="s">
        <v>20923</v>
      </c>
      <c r="C1414" s="14" t="s">
        <v>968</v>
      </c>
      <c r="D1414" s="184">
        <v>235000</v>
      </c>
      <c r="E1414" s="184">
        <v>235000</v>
      </c>
      <c r="F1414" s="14" t="s">
        <v>969</v>
      </c>
      <c r="G1414" s="14" t="s">
        <v>20924</v>
      </c>
      <c r="H1414" s="14" t="s">
        <v>20925</v>
      </c>
      <c r="I1414" s="14" t="s">
        <v>972</v>
      </c>
      <c r="J1414" s="14" t="s">
        <v>20926</v>
      </c>
    </row>
    <row r="1415" spans="1:10" ht="121.5" x14ac:dyDescent="0.35">
      <c r="A1415" s="14">
        <v>1410</v>
      </c>
      <c r="B1415" s="108" t="s">
        <v>20927</v>
      </c>
      <c r="C1415" s="14" t="s">
        <v>968</v>
      </c>
      <c r="D1415" s="184">
        <v>36000</v>
      </c>
      <c r="E1415" s="184">
        <v>36000</v>
      </c>
      <c r="F1415" s="14" t="s">
        <v>969</v>
      </c>
      <c r="G1415" s="14" t="s">
        <v>20928</v>
      </c>
      <c r="H1415" s="14" t="s">
        <v>20929</v>
      </c>
      <c r="I1415" s="14" t="s">
        <v>972</v>
      </c>
      <c r="J1415" s="14" t="s">
        <v>20930</v>
      </c>
    </row>
    <row r="1416" spans="1:10" ht="101.25" x14ac:dyDescent="0.35">
      <c r="A1416" s="29">
        <v>1411</v>
      </c>
      <c r="B1416" s="108" t="s">
        <v>20931</v>
      </c>
      <c r="C1416" s="14" t="s">
        <v>968</v>
      </c>
      <c r="D1416" s="184">
        <v>70031.3</v>
      </c>
      <c r="E1416" s="184">
        <v>70031.3</v>
      </c>
      <c r="F1416" s="14" t="s">
        <v>969</v>
      </c>
      <c r="G1416" s="14" t="s">
        <v>20932</v>
      </c>
      <c r="H1416" s="14" t="s">
        <v>20933</v>
      </c>
      <c r="I1416" s="14" t="s">
        <v>972</v>
      </c>
      <c r="J1416" s="14" t="s">
        <v>40132</v>
      </c>
    </row>
    <row r="1417" spans="1:10" ht="81" x14ac:dyDescent="0.35">
      <c r="A1417" s="14">
        <v>1412</v>
      </c>
      <c r="B1417" s="108" t="s">
        <v>20934</v>
      </c>
      <c r="C1417" s="14" t="s">
        <v>968</v>
      </c>
      <c r="D1417" s="184">
        <v>195000</v>
      </c>
      <c r="E1417" s="184">
        <v>195000</v>
      </c>
      <c r="F1417" s="14" t="s">
        <v>969</v>
      </c>
      <c r="G1417" s="14" t="s">
        <v>20935</v>
      </c>
      <c r="H1417" s="14" t="s">
        <v>20936</v>
      </c>
      <c r="I1417" s="14" t="s">
        <v>972</v>
      </c>
      <c r="J1417" s="14" t="s">
        <v>40131</v>
      </c>
    </row>
    <row r="1418" spans="1:10" ht="101.25" x14ac:dyDescent="0.35">
      <c r="A1418" s="29">
        <v>1413</v>
      </c>
      <c r="B1418" s="108" t="s">
        <v>20937</v>
      </c>
      <c r="C1418" s="14" t="s">
        <v>968</v>
      </c>
      <c r="D1418" s="184">
        <v>66000</v>
      </c>
      <c r="E1418" s="184">
        <v>66000</v>
      </c>
      <c r="F1418" s="14" t="s">
        <v>969</v>
      </c>
      <c r="G1418" s="14" t="s">
        <v>20938</v>
      </c>
      <c r="H1418" s="14" t="s">
        <v>20939</v>
      </c>
      <c r="I1418" s="14" t="s">
        <v>972</v>
      </c>
      <c r="J1418" s="14" t="s">
        <v>40130</v>
      </c>
    </row>
    <row r="1419" spans="1:10" ht="101.25" x14ac:dyDescent="0.35">
      <c r="A1419" s="14">
        <v>1414</v>
      </c>
      <c r="B1419" s="108" t="s">
        <v>20940</v>
      </c>
      <c r="C1419" s="14" t="s">
        <v>968</v>
      </c>
      <c r="D1419" s="184">
        <v>16210.5</v>
      </c>
      <c r="E1419" s="184">
        <v>16210.5</v>
      </c>
      <c r="F1419" s="14" t="s">
        <v>969</v>
      </c>
      <c r="G1419" s="14" t="s">
        <v>20941</v>
      </c>
      <c r="H1419" s="14" t="s">
        <v>20942</v>
      </c>
      <c r="I1419" s="14" t="s">
        <v>972</v>
      </c>
      <c r="J1419" s="14" t="s">
        <v>40129</v>
      </c>
    </row>
    <row r="1420" spans="1:10" ht="81" x14ac:dyDescent="0.35">
      <c r="A1420" s="29">
        <v>1415</v>
      </c>
      <c r="B1420" s="108" t="s">
        <v>20943</v>
      </c>
      <c r="C1420" s="14" t="s">
        <v>968</v>
      </c>
      <c r="D1420" s="184">
        <v>14380.8</v>
      </c>
      <c r="E1420" s="184">
        <v>14380.8</v>
      </c>
      <c r="F1420" s="14" t="s">
        <v>969</v>
      </c>
      <c r="G1420" s="14" t="s">
        <v>20944</v>
      </c>
      <c r="H1420" s="14" t="s">
        <v>20945</v>
      </c>
      <c r="I1420" s="14" t="s">
        <v>972</v>
      </c>
      <c r="J1420" s="14" t="s">
        <v>40128</v>
      </c>
    </row>
    <row r="1421" spans="1:10" ht="81" x14ac:dyDescent="0.35">
      <c r="A1421" s="14">
        <v>1416</v>
      </c>
      <c r="B1421" s="108" t="s">
        <v>20946</v>
      </c>
      <c r="C1421" s="14" t="s">
        <v>968</v>
      </c>
      <c r="D1421" s="184">
        <v>39000</v>
      </c>
      <c r="E1421" s="184">
        <v>39000</v>
      </c>
      <c r="F1421" s="14" t="s">
        <v>969</v>
      </c>
      <c r="G1421" s="14" t="s">
        <v>20947</v>
      </c>
      <c r="H1421" s="14" t="s">
        <v>20948</v>
      </c>
      <c r="I1421" s="14" t="s">
        <v>972</v>
      </c>
      <c r="J1421" s="14" t="s">
        <v>40127</v>
      </c>
    </row>
    <row r="1422" spans="1:10" ht="60.75" x14ac:dyDescent="0.35">
      <c r="A1422" s="29">
        <v>1417</v>
      </c>
      <c r="B1422" s="16" t="s">
        <v>27362</v>
      </c>
      <c r="C1422" s="111" t="s">
        <v>26822</v>
      </c>
      <c r="D1422" s="19">
        <v>16000</v>
      </c>
      <c r="E1422" s="19">
        <v>16000</v>
      </c>
      <c r="F1422" s="18" t="s">
        <v>37942</v>
      </c>
      <c r="G1422" s="18" t="s">
        <v>28437</v>
      </c>
      <c r="H1422" s="18" t="s">
        <v>28437</v>
      </c>
      <c r="I1422" s="261" t="s">
        <v>185</v>
      </c>
      <c r="J1422" s="18" t="s">
        <v>40126</v>
      </c>
    </row>
    <row r="1423" spans="1:10" ht="101.25" x14ac:dyDescent="0.35">
      <c r="A1423" s="14">
        <v>1418</v>
      </c>
      <c r="B1423" s="16" t="s">
        <v>27452</v>
      </c>
      <c r="C1423" s="111" t="s">
        <v>26822</v>
      </c>
      <c r="D1423" s="19">
        <v>8281.7999999999993</v>
      </c>
      <c r="E1423" s="19">
        <v>8281.7999999999993</v>
      </c>
      <c r="F1423" s="18" t="s">
        <v>37942</v>
      </c>
      <c r="G1423" s="18" t="s">
        <v>28438</v>
      </c>
      <c r="H1423" s="18" t="s">
        <v>28438</v>
      </c>
      <c r="I1423" s="261" t="s">
        <v>185</v>
      </c>
      <c r="J1423" s="18" t="s">
        <v>40125</v>
      </c>
    </row>
    <row r="1424" spans="1:10" ht="60.75" x14ac:dyDescent="0.35">
      <c r="A1424" s="29">
        <v>1419</v>
      </c>
      <c r="B1424" s="16" t="s">
        <v>28439</v>
      </c>
      <c r="C1424" s="111" t="s">
        <v>26822</v>
      </c>
      <c r="D1424" s="19">
        <v>8400</v>
      </c>
      <c r="E1424" s="19">
        <v>8400</v>
      </c>
      <c r="F1424" s="18" t="s">
        <v>37942</v>
      </c>
      <c r="G1424" s="18" t="s">
        <v>28440</v>
      </c>
      <c r="H1424" s="18" t="s">
        <v>28440</v>
      </c>
      <c r="I1424" s="261" t="s">
        <v>185</v>
      </c>
      <c r="J1424" s="18" t="s">
        <v>40124</v>
      </c>
    </row>
    <row r="1425" spans="1:10" ht="81" x14ac:dyDescent="0.35">
      <c r="A1425" s="14">
        <v>1420</v>
      </c>
      <c r="B1425" s="16" t="s">
        <v>28441</v>
      </c>
      <c r="C1425" s="111" t="s">
        <v>26822</v>
      </c>
      <c r="D1425" s="19">
        <v>63500</v>
      </c>
      <c r="E1425" s="19">
        <v>63500</v>
      </c>
      <c r="F1425" s="18" t="s">
        <v>37942</v>
      </c>
      <c r="G1425" s="18" t="s">
        <v>28117</v>
      </c>
      <c r="H1425" s="18" t="s">
        <v>28117</v>
      </c>
      <c r="I1425" s="261" t="s">
        <v>185</v>
      </c>
      <c r="J1425" s="18" t="s">
        <v>40123</v>
      </c>
    </row>
    <row r="1426" spans="1:10" ht="60.75" x14ac:dyDescent="0.35">
      <c r="A1426" s="29">
        <v>1421</v>
      </c>
      <c r="B1426" s="16" t="s">
        <v>28442</v>
      </c>
      <c r="C1426" s="111" t="s">
        <v>26822</v>
      </c>
      <c r="D1426" s="19">
        <v>21000</v>
      </c>
      <c r="E1426" s="19">
        <v>21000</v>
      </c>
      <c r="F1426" s="18" t="s">
        <v>37942</v>
      </c>
      <c r="G1426" s="18" t="s">
        <v>28443</v>
      </c>
      <c r="H1426" s="18" t="s">
        <v>28443</v>
      </c>
      <c r="I1426" s="261" t="s">
        <v>185</v>
      </c>
      <c r="J1426" s="18" t="s">
        <v>40122</v>
      </c>
    </row>
    <row r="1427" spans="1:10" ht="60.75" x14ac:dyDescent="0.35">
      <c r="A1427" s="14">
        <v>1422</v>
      </c>
      <c r="B1427" s="16" t="s">
        <v>28444</v>
      </c>
      <c r="C1427" s="111" t="s">
        <v>26822</v>
      </c>
      <c r="D1427" s="19">
        <v>14700</v>
      </c>
      <c r="E1427" s="19">
        <v>14700</v>
      </c>
      <c r="F1427" s="18" t="s">
        <v>37942</v>
      </c>
      <c r="G1427" s="18" t="s">
        <v>27327</v>
      </c>
      <c r="H1427" s="18" t="s">
        <v>27327</v>
      </c>
      <c r="I1427" s="261" t="s">
        <v>185</v>
      </c>
      <c r="J1427" s="18" t="s">
        <v>40121</v>
      </c>
    </row>
    <row r="1428" spans="1:10" ht="60.75" x14ac:dyDescent="0.35">
      <c r="A1428" s="29">
        <v>1423</v>
      </c>
      <c r="B1428" s="16" t="s">
        <v>28445</v>
      </c>
      <c r="C1428" s="111" t="s">
        <v>26822</v>
      </c>
      <c r="D1428" s="19">
        <v>9800</v>
      </c>
      <c r="E1428" s="19">
        <v>9800</v>
      </c>
      <c r="F1428" s="18" t="s">
        <v>37942</v>
      </c>
      <c r="G1428" s="18" t="s">
        <v>28446</v>
      </c>
      <c r="H1428" s="18" t="s">
        <v>28446</v>
      </c>
      <c r="I1428" s="261" t="s">
        <v>185</v>
      </c>
      <c r="J1428" s="18" t="s">
        <v>40120</v>
      </c>
    </row>
    <row r="1429" spans="1:10" ht="81" x14ac:dyDescent="0.35">
      <c r="A1429" s="14">
        <v>1424</v>
      </c>
      <c r="B1429" s="49" t="s">
        <v>28447</v>
      </c>
      <c r="C1429" s="234" t="s">
        <v>26822</v>
      </c>
      <c r="D1429" s="30">
        <v>24272.95</v>
      </c>
      <c r="E1429" s="30">
        <v>24272.95</v>
      </c>
      <c r="F1429" s="31" t="s">
        <v>37942</v>
      </c>
      <c r="G1429" s="31" t="s">
        <v>28448</v>
      </c>
      <c r="H1429" s="31" t="s">
        <v>28448</v>
      </c>
      <c r="I1429" s="329" t="s">
        <v>185</v>
      </c>
      <c r="J1429" s="31" t="s">
        <v>40119</v>
      </c>
    </row>
    <row r="1430" spans="1:10" ht="60.75" x14ac:dyDescent="0.35">
      <c r="A1430" s="29">
        <v>1425</v>
      </c>
      <c r="B1430" s="12" t="s">
        <v>44580</v>
      </c>
      <c r="C1430" s="8" t="s">
        <v>44424</v>
      </c>
      <c r="D1430" s="19">
        <v>14445</v>
      </c>
      <c r="E1430" s="19">
        <v>14445</v>
      </c>
      <c r="F1430" s="18" t="s">
        <v>938</v>
      </c>
      <c r="G1430" s="18" t="s">
        <v>44986</v>
      </c>
      <c r="H1430" s="18" t="s">
        <v>44986</v>
      </c>
      <c r="I1430" s="8" t="s">
        <v>44582</v>
      </c>
      <c r="J1430" s="18" t="s">
        <v>46431</v>
      </c>
    </row>
    <row r="1431" spans="1:10" ht="101.25" x14ac:dyDescent="0.35">
      <c r="A1431" s="14">
        <v>1426</v>
      </c>
      <c r="B1431" s="12" t="s">
        <v>44580</v>
      </c>
      <c r="C1431" s="8" t="s">
        <v>44424</v>
      </c>
      <c r="D1431" s="19">
        <v>63344</v>
      </c>
      <c r="E1431" s="19">
        <v>585600</v>
      </c>
      <c r="F1431" s="18" t="s">
        <v>938</v>
      </c>
      <c r="G1431" s="18" t="s">
        <v>46432</v>
      </c>
      <c r="H1431" s="18" t="s">
        <v>46432</v>
      </c>
      <c r="I1431" s="8" t="s">
        <v>44582</v>
      </c>
      <c r="J1431" s="18" t="s">
        <v>46433</v>
      </c>
    </row>
    <row r="1432" spans="1:10" ht="101.25" x14ac:dyDescent="0.35">
      <c r="A1432" s="29">
        <v>1427</v>
      </c>
      <c r="B1432" s="12" t="s">
        <v>44580</v>
      </c>
      <c r="C1432" s="8" t="s">
        <v>44424</v>
      </c>
      <c r="D1432" s="19">
        <v>41088</v>
      </c>
      <c r="E1432" s="19">
        <v>56496</v>
      </c>
      <c r="F1432" s="18" t="s">
        <v>938</v>
      </c>
      <c r="G1432" s="18" t="s">
        <v>46434</v>
      </c>
      <c r="H1432" s="18" t="s">
        <v>46434</v>
      </c>
      <c r="I1432" s="8" t="s">
        <v>44582</v>
      </c>
      <c r="J1432" s="18" t="s">
        <v>46435</v>
      </c>
    </row>
    <row r="1433" spans="1:10" ht="81" x14ac:dyDescent="0.35">
      <c r="A1433" s="14">
        <v>1428</v>
      </c>
      <c r="B1433" s="12" t="s">
        <v>44580</v>
      </c>
      <c r="C1433" s="8" t="s">
        <v>44424</v>
      </c>
      <c r="D1433" s="19">
        <v>47829</v>
      </c>
      <c r="E1433" s="19">
        <v>47829</v>
      </c>
      <c r="F1433" s="18" t="s">
        <v>938</v>
      </c>
      <c r="G1433" s="18" t="s">
        <v>46198</v>
      </c>
      <c r="H1433" s="18" t="s">
        <v>46198</v>
      </c>
      <c r="I1433" s="8" t="s">
        <v>44582</v>
      </c>
      <c r="J1433" s="18" t="s">
        <v>46436</v>
      </c>
    </row>
    <row r="1434" spans="1:10" ht="60.75" x14ac:dyDescent="0.35">
      <c r="A1434" s="29">
        <v>1429</v>
      </c>
      <c r="B1434" s="12" t="s">
        <v>44580</v>
      </c>
      <c r="C1434" s="8" t="s">
        <v>44424</v>
      </c>
      <c r="D1434" s="19">
        <v>46759</v>
      </c>
      <c r="E1434" s="19">
        <v>46759</v>
      </c>
      <c r="F1434" s="18" t="s">
        <v>938</v>
      </c>
      <c r="G1434" s="18" t="s">
        <v>46437</v>
      </c>
      <c r="H1434" s="18" t="s">
        <v>46437</v>
      </c>
      <c r="I1434" s="8" t="s">
        <v>44582</v>
      </c>
      <c r="J1434" s="18" t="s">
        <v>46438</v>
      </c>
    </row>
    <row r="1435" spans="1:10" ht="60.75" x14ac:dyDescent="0.35">
      <c r="A1435" s="14">
        <v>1430</v>
      </c>
      <c r="B1435" s="12" t="s">
        <v>44580</v>
      </c>
      <c r="C1435" s="8" t="s">
        <v>44424</v>
      </c>
      <c r="D1435" s="19">
        <v>431424</v>
      </c>
      <c r="E1435" s="19">
        <v>838728</v>
      </c>
      <c r="F1435" s="18" t="s">
        <v>938</v>
      </c>
      <c r="G1435" s="18" t="s">
        <v>45845</v>
      </c>
      <c r="H1435" s="18" t="s">
        <v>45845</v>
      </c>
      <c r="I1435" s="8" t="s">
        <v>44582</v>
      </c>
      <c r="J1435" s="18" t="s">
        <v>46439</v>
      </c>
    </row>
    <row r="1436" spans="1:10" ht="81" x14ac:dyDescent="0.35">
      <c r="A1436" s="29">
        <v>1431</v>
      </c>
      <c r="B1436" s="12" t="s">
        <v>44580</v>
      </c>
      <c r="C1436" s="8" t="s">
        <v>44424</v>
      </c>
      <c r="D1436" s="19">
        <v>221692.79999999999</v>
      </c>
      <c r="E1436" s="19">
        <v>862848</v>
      </c>
      <c r="F1436" s="18" t="s">
        <v>938</v>
      </c>
      <c r="G1436" s="18" t="s">
        <v>45020</v>
      </c>
      <c r="H1436" s="18" t="s">
        <v>45020</v>
      </c>
      <c r="I1436" s="8" t="s">
        <v>44582</v>
      </c>
      <c r="J1436" s="18" t="s">
        <v>46440</v>
      </c>
    </row>
    <row r="1437" spans="1:10" ht="60.75" x14ac:dyDescent="0.35">
      <c r="A1437" s="14">
        <v>1432</v>
      </c>
      <c r="B1437" s="12" t="s">
        <v>44580</v>
      </c>
      <c r="C1437" s="8" t="s">
        <v>44424</v>
      </c>
      <c r="D1437" s="19">
        <v>283122</v>
      </c>
      <c r="E1437" s="19">
        <v>400634.64</v>
      </c>
      <c r="F1437" s="18" t="s">
        <v>1073</v>
      </c>
      <c r="G1437" s="18" t="s">
        <v>45890</v>
      </c>
      <c r="H1437" s="18" t="s">
        <v>45890</v>
      </c>
      <c r="I1437" s="8" t="s">
        <v>44582</v>
      </c>
      <c r="J1437" s="18" t="s">
        <v>46441</v>
      </c>
    </row>
    <row r="1438" spans="1:10" ht="60.75" x14ac:dyDescent="0.35">
      <c r="A1438" s="29">
        <v>1433</v>
      </c>
      <c r="B1438" s="12" t="s">
        <v>44615</v>
      </c>
      <c r="C1438" s="8" t="s">
        <v>44424</v>
      </c>
      <c r="D1438" s="109">
        <v>2291512</v>
      </c>
      <c r="E1438" s="109">
        <v>4091863.2</v>
      </c>
      <c r="F1438" s="18" t="s">
        <v>4147</v>
      </c>
      <c r="G1438" s="18" t="s">
        <v>46442</v>
      </c>
      <c r="H1438" s="18" t="s">
        <v>46442</v>
      </c>
      <c r="I1438" s="8" t="s">
        <v>44582</v>
      </c>
      <c r="J1438" s="18" t="s">
        <v>46443</v>
      </c>
    </row>
    <row r="1439" spans="1:10" ht="81" x14ac:dyDescent="0.35">
      <c r="A1439" s="14">
        <v>1434</v>
      </c>
      <c r="B1439" s="12" t="s">
        <v>46444</v>
      </c>
      <c r="C1439" s="430" t="s">
        <v>44424</v>
      </c>
      <c r="D1439" s="133">
        <v>124000</v>
      </c>
      <c r="E1439" s="133">
        <v>124000</v>
      </c>
      <c r="F1439" s="8" t="s">
        <v>938</v>
      </c>
      <c r="G1439" s="8" t="s">
        <v>46445</v>
      </c>
      <c r="H1439" s="8" t="s">
        <v>46445</v>
      </c>
      <c r="I1439" s="8" t="s">
        <v>44426</v>
      </c>
      <c r="J1439" s="113" t="s">
        <v>46446</v>
      </c>
    </row>
    <row r="1440" spans="1:10" ht="81" x14ac:dyDescent="0.35">
      <c r="A1440" s="29">
        <v>1435</v>
      </c>
      <c r="B1440" s="434" t="s">
        <v>46447</v>
      </c>
      <c r="C1440" s="430" t="s">
        <v>44424</v>
      </c>
      <c r="D1440" s="447">
        <v>123400</v>
      </c>
      <c r="E1440" s="447">
        <v>123400</v>
      </c>
      <c r="F1440" s="8" t="s">
        <v>938</v>
      </c>
      <c r="G1440" s="8" t="s">
        <v>46448</v>
      </c>
      <c r="H1440" s="8" t="s">
        <v>46448</v>
      </c>
      <c r="I1440" s="8" t="s">
        <v>44426</v>
      </c>
      <c r="J1440" s="113" t="s">
        <v>46449</v>
      </c>
    </row>
    <row r="1441" spans="1:10" ht="81" x14ac:dyDescent="0.35">
      <c r="A1441" s="14">
        <v>1436</v>
      </c>
      <c r="B1441" s="12" t="s">
        <v>44580</v>
      </c>
      <c r="C1441" s="8" t="s">
        <v>44424</v>
      </c>
      <c r="D1441" s="19">
        <v>7750</v>
      </c>
      <c r="E1441" s="19">
        <v>8025</v>
      </c>
      <c r="F1441" s="18" t="s">
        <v>938</v>
      </c>
      <c r="G1441" s="18" t="s">
        <v>45184</v>
      </c>
      <c r="H1441" s="18" t="s">
        <v>45184</v>
      </c>
      <c r="I1441" s="8" t="s">
        <v>44582</v>
      </c>
      <c r="J1441" s="18" t="s">
        <v>46450</v>
      </c>
    </row>
    <row r="1442" spans="1:10" ht="81" x14ac:dyDescent="0.35">
      <c r="A1442" s="29">
        <v>1437</v>
      </c>
      <c r="B1442" s="12" t="s">
        <v>44580</v>
      </c>
      <c r="C1442" s="8" t="s">
        <v>44424</v>
      </c>
      <c r="D1442" s="19">
        <v>248240</v>
      </c>
      <c r="E1442" s="19">
        <v>248240</v>
      </c>
      <c r="F1442" s="18" t="s">
        <v>938</v>
      </c>
      <c r="G1442" s="18" t="s">
        <v>44969</v>
      </c>
      <c r="H1442" s="18" t="s">
        <v>44969</v>
      </c>
      <c r="I1442" s="8" t="s">
        <v>44582</v>
      </c>
      <c r="J1442" s="18" t="s">
        <v>46451</v>
      </c>
    </row>
    <row r="1443" spans="1:10" ht="81" x14ac:dyDescent="0.35">
      <c r="A1443" s="14">
        <v>1438</v>
      </c>
      <c r="B1443" s="12" t="s">
        <v>44580</v>
      </c>
      <c r="C1443" s="8" t="s">
        <v>44424</v>
      </c>
      <c r="D1443" s="19">
        <v>42800</v>
      </c>
      <c r="E1443" s="19">
        <v>42800</v>
      </c>
      <c r="F1443" s="18" t="s">
        <v>938</v>
      </c>
      <c r="G1443" s="18" t="s">
        <v>18038</v>
      </c>
      <c r="H1443" s="18" t="s">
        <v>18038</v>
      </c>
      <c r="I1443" s="8" t="s">
        <v>44582</v>
      </c>
      <c r="J1443" s="18" t="s">
        <v>46452</v>
      </c>
    </row>
    <row r="1444" spans="1:10" ht="60.75" x14ac:dyDescent="0.35">
      <c r="A1444" s="29">
        <v>1439</v>
      </c>
      <c r="B1444" s="12" t="s">
        <v>44580</v>
      </c>
      <c r="C1444" s="8" t="s">
        <v>44424</v>
      </c>
      <c r="D1444" s="19">
        <v>24182</v>
      </c>
      <c r="E1444" s="19">
        <v>24182</v>
      </c>
      <c r="F1444" s="18" t="s">
        <v>938</v>
      </c>
      <c r="G1444" s="18" t="s">
        <v>46453</v>
      </c>
      <c r="H1444" s="18" t="s">
        <v>46453</v>
      </c>
      <c r="I1444" s="8" t="s">
        <v>44582</v>
      </c>
      <c r="J1444" s="18" t="s">
        <v>46454</v>
      </c>
    </row>
    <row r="1445" spans="1:10" ht="60.75" x14ac:dyDescent="0.35">
      <c r="A1445" s="14">
        <v>1440</v>
      </c>
      <c r="B1445" s="12" t="s">
        <v>44580</v>
      </c>
      <c r="C1445" s="8" t="s">
        <v>44424</v>
      </c>
      <c r="D1445" s="19">
        <v>486438.05</v>
      </c>
      <c r="E1445" s="19">
        <v>486438.05</v>
      </c>
      <c r="F1445" s="18" t="s">
        <v>938</v>
      </c>
      <c r="G1445" s="18" t="s">
        <v>46123</v>
      </c>
      <c r="H1445" s="18" t="s">
        <v>46123</v>
      </c>
      <c r="I1445" s="8" t="s">
        <v>44582</v>
      </c>
      <c r="J1445" s="18" t="s">
        <v>46455</v>
      </c>
    </row>
    <row r="1446" spans="1:10" ht="60.75" x14ac:dyDescent="0.35">
      <c r="A1446" s="29">
        <v>1441</v>
      </c>
      <c r="B1446" s="12" t="s">
        <v>44598</v>
      </c>
      <c r="C1446" s="8" t="s">
        <v>44424</v>
      </c>
      <c r="D1446" s="19">
        <v>175000</v>
      </c>
      <c r="E1446" s="19">
        <v>297009</v>
      </c>
      <c r="F1446" s="18" t="s">
        <v>938</v>
      </c>
      <c r="G1446" s="18" t="s">
        <v>46456</v>
      </c>
      <c r="H1446" s="18" t="s">
        <v>46456</v>
      </c>
      <c r="I1446" s="8" t="s">
        <v>44582</v>
      </c>
      <c r="J1446" s="18" t="s">
        <v>46457</v>
      </c>
    </row>
    <row r="1447" spans="1:10" ht="81" x14ac:dyDescent="0.35">
      <c r="A1447" s="14">
        <v>1442</v>
      </c>
      <c r="B1447" s="16" t="s">
        <v>40114</v>
      </c>
      <c r="C1447" s="8" t="s">
        <v>38633</v>
      </c>
      <c r="D1447" s="19">
        <v>9200</v>
      </c>
      <c r="E1447" s="19">
        <v>9200</v>
      </c>
      <c r="F1447" s="18" t="s">
        <v>37942</v>
      </c>
      <c r="G1447" s="8" t="s">
        <v>40115</v>
      </c>
      <c r="H1447" s="8" t="s">
        <v>40115</v>
      </c>
      <c r="I1447" s="24" t="s">
        <v>38635</v>
      </c>
      <c r="J1447" s="8" t="s">
        <v>40118</v>
      </c>
    </row>
    <row r="1448" spans="1:10" ht="60.75" x14ac:dyDescent="0.35">
      <c r="A1448" s="29">
        <v>1443</v>
      </c>
      <c r="B1448" s="16" t="s">
        <v>39840</v>
      </c>
      <c r="C1448" s="8" t="s">
        <v>38633</v>
      </c>
      <c r="D1448" s="19">
        <v>12520</v>
      </c>
      <c r="E1448" s="19">
        <v>12520</v>
      </c>
      <c r="F1448" s="18" t="s">
        <v>37942</v>
      </c>
      <c r="G1448" s="8" t="s">
        <v>40116</v>
      </c>
      <c r="H1448" s="8" t="s">
        <v>40116</v>
      </c>
      <c r="I1448" s="24" t="s">
        <v>38635</v>
      </c>
      <c r="J1448" s="8" t="s">
        <v>40117</v>
      </c>
    </row>
    <row r="1449" spans="1:10" ht="81" x14ac:dyDescent="0.35">
      <c r="A1449" s="14">
        <v>1444</v>
      </c>
      <c r="B1449" s="396" t="s">
        <v>38415</v>
      </c>
      <c r="C1449" s="244" t="s">
        <v>36856</v>
      </c>
      <c r="D1449" s="397">
        <v>6408.23</v>
      </c>
      <c r="E1449" s="397">
        <v>6408.23</v>
      </c>
      <c r="F1449" s="91" t="s">
        <v>37942</v>
      </c>
      <c r="G1449" s="91" t="s">
        <v>38416</v>
      </c>
      <c r="H1449" s="91" t="str">
        <f t="shared" ref="H1449:H1458" si="24">G1449</f>
        <v>บริษัท โตโยต้า นอร์ทเทิร์น (ลำปาง) จำกัด 6408.23 บาท</v>
      </c>
      <c r="I1449" s="379" t="s">
        <v>36812</v>
      </c>
      <c r="J1449" s="28" t="s">
        <v>38431</v>
      </c>
    </row>
    <row r="1450" spans="1:10" ht="81" x14ac:dyDescent="0.35">
      <c r="A1450" s="29">
        <v>1445</v>
      </c>
      <c r="B1450" s="108" t="s">
        <v>37328</v>
      </c>
      <c r="C1450" s="112" t="s">
        <v>36856</v>
      </c>
      <c r="D1450" s="197">
        <v>102000</v>
      </c>
      <c r="E1450" s="197">
        <v>58000</v>
      </c>
      <c r="F1450" s="14" t="s">
        <v>37942</v>
      </c>
      <c r="G1450" s="14" t="s">
        <v>38417</v>
      </c>
      <c r="H1450" s="14" t="str">
        <f t="shared" si="24"/>
        <v>บริษัท อินทิเกรทเต็ด เมดิคอล เซอร์วิส จำกัด 58000 บาท</v>
      </c>
      <c r="I1450" s="189" t="s">
        <v>36812</v>
      </c>
      <c r="J1450" s="9" t="s">
        <v>38432</v>
      </c>
    </row>
    <row r="1451" spans="1:10" ht="60.75" x14ac:dyDescent="0.35">
      <c r="A1451" s="14">
        <v>1446</v>
      </c>
      <c r="B1451" s="108" t="s">
        <v>38418</v>
      </c>
      <c r="C1451" s="112" t="s">
        <v>36856</v>
      </c>
      <c r="D1451" s="197">
        <v>37000</v>
      </c>
      <c r="E1451" s="197">
        <v>37000</v>
      </c>
      <c r="F1451" s="14" t="s">
        <v>37942</v>
      </c>
      <c r="G1451" s="14" t="s">
        <v>38419</v>
      </c>
      <c r="H1451" s="14" t="str">
        <f t="shared" si="24"/>
        <v>ห้างหุ้นส่วนจำกัด กันตินันท์ เน็ท เวิร์ค 37000 บาท</v>
      </c>
      <c r="I1451" s="189" t="s">
        <v>36812</v>
      </c>
      <c r="J1451" s="9" t="s">
        <v>38433</v>
      </c>
    </row>
    <row r="1452" spans="1:10" ht="60.75" x14ac:dyDescent="0.35">
      <c r="A1452" s="29">
        <v>1447</v>
      </c>
      <c r="B1452" s="108" t="s">
        <v>38420</v>
      </c>
      <c r="C1452" s="112" t="s">
        <v>36856</v>
      </c>
      <c r="D1452" s="197">
        <v>26890</v>
      </c>
      <c r="E1452" s="197">
        <v>26890</v>
      </c>
      <c r="F1452" s="14" t="s">
        <v>37942</v>
      </c>
      <c r="G1452" s="14" t="s">
        <v>38421</v>
      </c>
      <c r="H1452" s="14" t="str">
        <f t="shared" si="24"/>
        <v>ห้างหุ้นส่วนจำกัด ลูดวิก เมดิแคร์ 26890 บาท</v>
      </c>
      <c r="I1452" s="189" t="s">
        <v>36812</v>
      </c>
      <c r="J1452" s="9" t="s">
        <v>38434</v>
      </c>
    </row>
    <row r="1453" spans="1:10" ht="60.75" x14ac:dyDescent="0.35">
      <c r="A1453" s="14">
        <v>1448</v>
      </c>
      <c r="B1453" s="108" t="s">
        <v>38422</v>
      </c>
      <c r="C1453" s="112" t="s">
        <v>36856</v>
      </c>
      <c r="D1453" s="197">
        <v>225130</v>
      </c>
      <c r="E1453" s="197">
        <v>225130</v>
      </c>
      <c r="F1453" s="14" t="s">
        <v>37942</v>
      </c>
      <c r="G1453" s="14" t="s">
        <v>38423</v>
      </c>
      <c r="H1453" s="14" t="str">
        <f t="shared" si="24"/>
        <v>ห้างหุ้นส่วนจำกัด ทอป เมดิแคร์ 225130 บาท</v>
      </c>
      <c r="I1453" s="189" t="s">
        <v>36812</v>
      </c>
      <c r="J1453" s="9" t="s">
        <v>38435</v>
      </c>
    </row>
    <row r="1454" spans="1:10" ht="60.75" x14ac:dyDescent="0.35">
      <c r="A1454" s="29">
        <v>1449</v>
      </c>
      <c r="B1454" s="108" t="s">
        <v>37328</v>
      </c>
      <c r="C1454" s="112" t="s">
        <v>36856</v>
      </c>
      <c r="D1454" s="197">
        <v>423170</v>
      </c>
      <c r="E1454" s="197">
        <v>423170</v>
      </c>
      <c r="F1454" s="14" t="s">
        <v>37942</v>
      </c>
      <c r="G1454" s="14" t="s">
        <v>38424</v>
      </c>
      <c r="H1454" s="14" t="str">
        <f t="shared" si="24"/>
        <v>บริษัท สิงห์วัฒนา จำกัด 423170 บาท</v>
      </c>
      <c r="I1454" s="189" t="s">
        <v>36812</v>
      </c>
      <c r="J1454" s="9" t="s">
        <v>38436</v>
      </c>
    </row>
    <row r="1455" spans="1:10" ht="81" x14ac:dyDescent="0.35">
      <c r="A1455" s="14">
        <v>1450</v>
      </c>
      <c r="B1455" s="108" t="s">
        <v>38425</v>
      </c>
      <c r="C1455" s="112" t="s">
        <v>36856</v>
      </c>
      <c r="D1455" s="197">
        <v>9000</v>
      </c>
      <c r="E1455" s="197">
        <v>7400</v>
      </c>
      <c r="F1455" s="14" t="s">
        <v>37942</v>
      </c>
      <c r="G1455" s="14" t="s">
        <v>38426</v>
      </c>
      <c r="H1455" s="14" t="str">
        <f t="shared" si="24"/>
        <v>ห้างหุ้นส่วนจำกัด อินสทรูเม้นท์ แล็ป 7400 บาท</v>
      </c>
      <c r="I1455" s="189" t="s">
        <v>36812</v>
      </c>
      <c r="J1455" s="9" t="s">
        <v>38437</v>
      </c>
    </row>
    <row r="1456" spans="1:10" ht="60.75" x14ac:dyDescent="0.35">
      <c r="A1456" s="29">
        <v>1451</v>
      </c>
      <c r="B1456" s="108" t="s">
        <v>37524</v>
      </c>
      <c r="C1456" s="112" t="s">
        <v>36856</v>
      </c>
      <c r="D1456" s="197">
        <v>54428</v>
      </c>
      <c r="E1456" s="197">
        <v>17400</v>
      </c>
      <c r="F1456" s="14" t="s">
        <v>37942</v>
      </c>
      <c r="G1456" s="14" t="s">
        <v>38427</v>
      </c>
      <c r="H1456" s="14" t="str">
        <f t="shared" si="24"/>
        <v>ห้างหุ้นส่วนจำกัด แอล พี ออฟฟิศ 17400 บาท</v>
      </c>
      <c r="I1456" s="189" t="s">
        <v>36812</v>
      </c>
      <c r="J1456" s="9" t="s">
        <v>38438</v>
      </c>
    </row>
    <row r="1457" spans="1:10" ht="60.75" x14ac:dyDescent="0.35">
      <c r="A1457" s="14">
        <v>1452</v>
      </c>
      <c r="B1457" s="108" t="s">
        <v>37503</v>
      </c>
      <c r="C1457" s="112" t="s">
        <v>36856</v>
      </c>
      <c r="D1457" s="197">
        <v>351700</v>
      </c>
      <c r="E1457" s="197">
        <v>351700</v>
      </c>
      <c r="F1457" s="14" t="s">
        <v>37942</v>
      </c>
      <c r="G1457" s="14" t="s">
        <v>38428</v>
      </c>
      <c r="H1457" s="14" t="str">
        <f t="shared" si="24"/>
        <v>ห้างหุ้นส่วนจำกัด วีอาร์ ซัพพอร์ต 351700 บาท</v>
      </c>
      <c r="I1457" s="189" t="s">
        <v>36812</v>
      </c>
      <c r="J1457" s="9" t="s">
        <v>38439</v>
      </c>
    </row>
    <row r="1458" spans="1:10" ht="60.75" x14ac:dyDescent="0.35">
      <c r="A1458" s="29">
        <v>1453</v>
      </c>
      <c r="B1458" s="108" t="s">
        <v>38429</v>
      </c>
      <c r="C1458" s="112" t="s">
        <v>36856</v>
      </c>
      <c r="D1458" s="197">
        <v>25060</v>
      </c>
      <c r="E1458" s="197">
        <v>25060</v>
      </c>
      <c r="F1458" s="14" t="s">
        <v>37942</v>
      </c>
      <c r="G1458" s="14" t="s">
        <v>38430</v>
      </c>
      <c r="H1458" s="14" t="str">
        <f t="shared" si="24"/>
        <v>บริษัท แปลน ฟอร์ คิดส์ จำกัด 25060 บาท</v>
      </c>
      <c r="I1458" s="189" t="s">
        <v>36812</v>
      </c>
      <c r="J1458" s="9" t="s">
        <v>38440</v>
      </c>
    </row>
    <row r="1459" spans="1:10" ht="60.75" x14ac:dyDescent="0.35">
      <c r="A1459" s="14">
        <v>1454</v>
      </c>
      <c r="B1459" s="16" t="s">
        <v>28419</v>
      </c>
      <c r="C1459" s="111" t="s">
        <v>26822</v>
      </c>
      <c r="D1459" s="19">
        <v>36400</v>
      </c>
      <c r="E1459" s="19">
        <v>36400</v>
      </c>
      <c r="F1459" s="18" t="s">
        <v>37942</v>
      </c>
      <c r="G1459" s="18" t="s">
        <v>28449</v>
      </c>
      <c r="H1459" s="18" t="s">
        <v>28449</v>
      </c>
      <c r="I1459" s="261" t="s">
        <v>185</v>
      </c>
      <c r="J1459" s="18" t="s">
        <v>38441</v>
      </c>
    </row>
    <row r="1460" spans="1:10" ht="40.5" x14ac:dyDescent="0.35">
      <c r="A1460" s="29">
        <v>1455</v>
      </c>
      <c r="B1460" s="124" t="s">
        <v>20949</v>
      </c>
      <c r="C1460" s="114" t="s">
        <v>949</v>
      </c>
      <c r="D1460" s="132">
        <v>6600</v>
      </c>
      <c r="E1460" s="132">
        <v>6600</v>
      </c>
      <c r="F1460" s="114" t="s">
        <v>938</v>
      </c>
      <c r="G1460" s="114" t="s">
        <v>20950</v>
      </c>
      <c r="H1460" s="114" t="s">
        <v>20950</v>
      </c>
      <c r="I1460" s="115" t="s">
        <v>951</v>
      </c>
      <c r="J1460" s="116" t="s">
        <v>20951</v>
      </c>
    </row>
    <row r="1461" spans="1:10" ht="40.5" x14ac:dyDescent="0.35">
      <c r="A1461" s="14">
        <v>1456</v>
      </c>
      <c r="B1461" s="124" t="s">
        <v>20952</v>
      </c>
      <c r="C1461" s="114" t="s">
        <v>949</v>
      </c>
      <c r="D1461" s="132">
        <v>4280</v>
      </c>
      <c r="E1461" s="132">
        <v>4280</v>
      </c>
      <c r="F1461" s="114" t="s">
        <v>938</v>
      </c>
      <c r="G1461" s="114" t="s">
        <v>20953</v>
      </c>
      <c r="H1461" s="114" t="s">
        <v>20953</v>
      </c>
      <c r="I1461" s="115" t="s">
        <v>951</v>
      </c>
      <c r="J1461" s="116" t="s">
        <v>20954</v>
      </c>
    </row>
    <row r="1462" spans="1:10" ht="60.75" x14ac:dyDescent="0.35">
      <c r="A1462" s="29">
        <v>1457</v>
      </c>
      <c r="B1462" s="124" t="s">
        <v>20955</v>
      </c>
      <c r="C1462" s="114" t="s">
        <v>949</v>
      </c>
      <c r="D1462" s="132">
        <v>77720</v>
      </c>
      <c r="E1462" s="134">
        <v>77720</v>
      </c>
      <c r="F1462" s="114" t="s">
        <v>938</v>
      </c>
      <c r="G1462" s="114" t="s">
        <v>20956</v>
      </c>
      <c r="H1462" s="114" t="s">
        <v>20956</v>
      </c>
      <c r="I1462" s="115" t="s">
        <v>951</v>
      </c>
      <c r="J1462" s="116" t="s">
        <v>20957</v>
      </c>
    </row>
    <row r="1463" spans="1:10" ht="60.75" x14ac:dyDescent="0.35">
      <c r="A1463" s="14">
        <v>1458</v>
      </c>
      <c r="B1463" s="124" t="s">
        <v>20958</v>
      </c>
      <c r="C1463" s="114" t="s">
        <v>949</v>
      </c>
      <c r="D1463" s="132">
        <v>51895</v>
      </c>
      <c r="E1463" s="134">
        <v>51895</v>
      </c>
      <c r="F1463" s="114" t="s">
        <v>938</v>
      </c>
      <c r="G1463" s="114" t="s">
        <v>20959</v>
      </c>
      <c r="H1463" s="114" t="s">
        <v>20959</v>
      </c>
      <c r="I1463" s="115" t="s">
        <v>951</v>
      </c>
      <c r="J1463" s="116" t="s">
        <v>20960</v>
      </c>
    </row>
    <row r="1464" spans="1:10" ht="101.25" x14ac:dyDescent="0.35">
      <c r="A1464" s="29">
        <v>1459</v>
      </c>
      <c r="B1464" s="108" t="s">
        <v>20961</v>
      </c>
      <c r="C1464" s="14" t="s">
        <v>838</v>
      </c>
      <c r="D1464" s="139">
        <v>40000</v>
      </c>
      <c r="E1464" s="139">
        <v>40000</v>
      </c>
      <c r="F1464" s="14" t="s">
        <v>37942</v>
      </c>
      <c r="G1464" s="14" t="s">
        <v>20962</v>
      </c>
      <c r="H1464" s="14" t="s">
        <v>20962</v>
      </c>
      <c r="I1464" s="14" t="s">
        <v>840</v>
      </c>
      <c r="J1464" s="121" t="s">
        <v>20963</v>
      </c>
    </row>
    <row r="1465" spans="1:10" ht="60.75" x14ac:dyDescent="0.35">
      <c r="A1465" s="14">
        <v>1460</v>
      </c>
      <c r="B1465" s="108" t="s">
        <v>20964</v>
      </c>
      <c r="C1465" s="14" t="s">
        <v>937</v>
      </c>
      <c r="D1465" s="139">
        <v>18190</v>
      </c>
      <c r="E1465" s="139">
        <f>D1465</f>
        <v>18190</v>
      </c>
      <c r="F1465" s="14" t="s">
        <v>1502</v>
      </c>
      <c r="G1465" s="14" t="s">
        <v>20965</v>
      </c>
      <c r="H1465" s="14" t="s">
        <v>20965</v>
      </c>
      <c r="I1465" s="9" t="s">
        <v>13197</v>
      </c>
      <c r="J1465" s="9" t="s">
        <v>26328</v>
      </c>
    </row>
    <row r="1466" spans="1:10" ht="81" x14ac:dyDescent="0.35">
      <c r="A1466" s="29">
        <v>1461</v>
      </c>
      <c r="B1466" s="108" t="s">
        <v>20966</v>
      </c>
      <c r="C1466" s="14" t="s">
        <v>959</v>
      </c>
      <c r="D1466" s="139">
        <v>95000</v>
      </c>
      <c r="E1466" s="139">
        <f>D1466</f>
        <v>95000</v>
      </c>
      <c r="F1466" s="114" t="s">
        <v>938</v>
      </c>
      <c r="G1466" s="14" t="s">
        <v>20967</v>
      </c>
      <c r="H1466" s="14" t="s">
        <v>20967</v>
      </c>
      <c r="I1466" s="14" t="s">
        <v>19167</v>
      </c>
      <c r="J1466" s="14" t="s">
        <v>20968</v>
      </c>
    </row>
    <row r="1467" spans="1:10" ht="60.75" x14ac:dyDescent="0.35">
      <c r="A1467" s="14">
        <v>1462</v>
      </c>
      <c r="B1467" s="108" t="s">
        <v>20969</v>
      </c>
      <c r="C1467" s="14" t="s">
        <v>959</v>
      </c>
      <c r="D1467" s="139">
        <v>7327</v>
      </c>
      <c r="E1467" s="139">
        <f>D1467</f>
        <v>7327</v>
      </c>
      <c r="F1467" s="114" t="s">
        <v>938</v>
      </c>
      <c r="G1467" s="14" t="s">
        <v>20970</v>
      </c>
      <c r="H1467" s="14" t="s">
        <v>20970</v>
      </c>
      <c r="I1467" s="14" t="s">
        <v>19167</v>
      </c>
      <c r="J1467" s="14" t="s">
        <v>20971</v>
      </c>
    </row>
    <row r="1468" spans="1:10" ht="81" x14ac:dyDescent="0.35">
      <c r="A1468" s="29">
        <v>1463</v>
      </c>
      <c r="B1468" s="108" t="s">
        <v>20972</v>
      </c>
      <c r="C1468" s="14" t="s">
        <v>1056</v>
      </c>
      <c r="D1468" s="197">
        <v>41400</v>
      </c>
      <c r="E1468" s="197">
        <v>41400</v>
      </c>
      <c r="F1468" s="14" t="s">
        <v>37942</v>
      </c>
      <c r="G1468" s="14" t="s">
        <v>20973</v>
      </c>
      <c r="H1468" s="14" t="s">
        <v>20973</v>
      </c>
      <c r="I1468" s="14" t="s">
        <v>1058</v>
      </c>
      <c r="J1468" s="14" t="s">
        <v>20974</v>
      </c>
    </row>
    <row r="1469" spans="1:10" ht="60.75" x14ac:dyDescent="0.35">
      <c r="A1469" s="14">
        <v>1464</v>
      </c>
      <c r="B1469" s="108" t="s">
        <v>20975</v>
      </c>
      <c r="C1469" s="14" t="s">
        <v>1278</v>
      </c>
      <c r="D1469" s="135">
        <v>20000</v>
      </c>
      <c r="E1469" s="135">
        <v>20000</v>
      </c>
      <c r="F1469" s="14" t="s">
        <v>37942</v>
      </c>
      <c r="G1469" s="14" t="s">
        <v>20976</v>
      </c>
      <c r="H1469" s="14" t="s">
        <v>20976</v>
      </c>
      <c r="I1469" s="14" t="s">
        <v>1058</v>
      </c>
      <c r="J1469" s="14" t="s">
        <v>20977</v>
      </c>
    </row>
    <row r="1470" spans="1:10" ht="101.25" x14ac:dyDescent="0.35">
      <c r="A1470" s="29">
        <v>1465</v>
      </c>
      <c r="B1470" s="108" t="s">
        <v>20978</v>
      </c>
      <c r="C1470" s="14" t="s">
        <v>1278</v>
      </c>
      <c r="D1470" s="135">
        <v>4800</v>
      </c>
      <c r="E1470" s="135">
        <v>4800</v>
      </c>
      <c r="F1470" s="14" t="s">
        <v>37942</v>
      </c>
      <c r="G1470" s="14" t="s">
        <v>20979</v>
      </c>
      <c r="H1470" s="14" t="s">
        <v>20979</v>
      </c>
      <c r="I1470" s="14" t="s">
        <v>1058</v>
      </c>
      <c r="J1470" s="14" t="s">
        <v>20980</v>
      </c>
    </row>
    <row r="1471" spans="1:10" ht="101.25" x14ac:dyDescent="0.35">
      <c r="A1471" s="14">
        <v>1466</v>
      </c>
      <c r="B1471" s="108" t="s">
        <v>20981</v>
      </c>
      <c r="C1471" s="14" t="s">
        <v>1167</v>
      </c>
      <c r="D1471" s="135">
        <v>254950</v>
      </c>
      <c r="E1471" s="135">
        <v>254950</v>
      </c>
      <c r="F1471" s="14" t="s">
        <v>37942</v>
      </c>
      <c r="G1471" s="14" t="s">
        <v>20982</v>
      </c>
      <c r="H1471" s="14" t="s">
        <v>20982</v>
      </c>
      <c r="I1471" s="14" t="s">
        <v>1169</v>
      </c>
      <c r="J1471" s="14" t="s">
        <v>20983</v>
      </c>
    </row>
    <row r="1472" spans="1:10" ht="101.25" x14ac:dyDescent="0.35">
      <c r="A1472" s="29">
        <v>1467</v>
      </c>
      <c r="B1472" s="108" t="s">
        <v>20984</v>
      </c>
      <c r="C1472" s="14" t="s">
        <v>1167</v>
      </c>
      <c r="D1472" s="135">
        <v>102970.38</v>
      </c>
      <c r="E1472" s="135">
        <v>102970.38</v>
      </c>
      <c r="F1472" s="14" t="s">
        <v>37942</v>
      </c>
      <c r="G1472" s="14" t="s">
        <v>20985</v>
      </c>
      <c r="H1472" s="14" t="s">
        <v>20985</v>
      </c>
      <c r="I1472" s="14" t="s">
        <v>1169</v>
      </c>
      <c r="J1472" s="14" t="s">
        <v>20986</v>
      </c>
    </row>
    <row r="1473" spans="1:10" ht="121.5" x14ac:dyDescent="0.35">
      <c r="A1473" s="14">
        <v>1468</v>
      </c>
      <c r="B1473" s="108" t="s">
        <v>20987</v>
      </c>
      <c r="C1473" s="14" t="s">
        <v>1167</v>
      </c>
      <c r="D1473" s="135">
        <v>40000</v>
      </c>
      <c r="E1473" s="135">
        <v>40000</v>
      </c>
      <c r="F1473" s="14" t="s">
        <v>37942</v>
      </c>
      <c r="G1473" s="14" t="s">
        <v>20988</v>
      </c>
      <c r="H1473" s="14" t="s">
        <v>20988</v>
      </c>
      <c r="I1473" s="14" t="s">
        <v>1169</v>
      </c>
      <c r="J1473" s="14" t="s">
        <v>20989</v>
      </c>
    </row>
    <row r="1474" spans="1:10" ht="121.5" x14ac:dyDescent="0.35">
      <c r="A1474" s="29">
        <v>1469</v>
      </c>
      <c r="B1474" s="108" t="s">
        <v>20990</v>
      </c>
      <c r="C1474" s="14" t="s">
        <v>1167</v>
      </c>
      <c r="D1474" s="135">
        <v>36000</v>
      </c>
      <c r="E1474" s="135">
        <v>36000</v>
      </c>
      <c r="F1474" s="14" t="s">
        <v>37942</v>
      </c>
      <c r="G1474" s="14" t="s">
        <v>20991</v>
      </c>
      <c r="H1474" s="14" t="s">
        <v>20991</v>
      </c>
      <c r="I1474" s="14" t="s">
        <v>1169</v>
      </c>
      <c r="J1474" s="14" t="s">
        <v>20992</v>
      </c>
    </row>
    <row r="1475" spans="1:10" ht="101.25" x14ac:dyDescent="0.35">
      <c r="A1475" s="14">
        <v>1470</v>
      </c>
      <c r="B1475" s="108" t="s">
        <v>20993</v>
      </c>
      <c r="C1475" s="14" t="s">
        <v>1167</v>
      </c>
      <c r="D1475" s="135">
        <v>49755</v>
      </c>
      <c r="E1475" s="135">
        <v>49755</v>
      </c>
      <c r="F1475" s="14" t="s">
        <v>37942</v>
      </c>
      <c r="G1475" s="14" t="s">
        <v>20994</v>
      </c>
      <c r="H1475" s="14" t="s">
        <v>20994</v>
      </c>
      <c r="I1475" s="14" t="s">
        <v>1169</v>
      </c>
      <c r="J1475" s="14" t="s">
        <v>20995</v>
      </c>
    </row>
    <row r="1476" spans="1:10" ht="81" x14ac:dyDescent="0.35">
      <c r="A1476" s="29">
        <v>1471</v>
      </c>
      <c r="B1476" s="108" t="s">
        <v>20996</v>
      </c>
      <c r="C1476" s="14" t="s">
        <v>1167</v>
      </c>
      <c r="D1476" s="135">
        <v>14498.5</v>
      </c>
      <c r="E1476" s="135">
        <v>14498.5</v>
      </c>
      <c r="F1476" s="14" t="s">
        <v>37942</v>
      </c>
      <c r="G1476" s="14" t="s">
        <v>20997</v>
      </c>
      <c r="H1476" s="14" t="s">
        <v>20997</v>
      </c>
      <c r="I1476" s="14" t="s">
        <v>1169</v>
      </c>
      <c r="J1476" s="14" t="s">
        <v>20998</v>
      </c>
    </row>
    <row r="1477" spans="1:10" ht="81" x14ac:dyDescent="0.35">
      <c r="A1477" s="14">
        <v>1472</v>
      </c>
      <c r="B1477" s="108" t="s">
        <v>20999</v>
      </c>
      <c r="C1477" s="14" t="s">
        <v>1167</v>
      </c>
      <c r="D1477" s="135">
        <v>5296.5</v>
      </c>
      <c r="E1477" s="135">
        <v>5296.5</v>
      </c>
      <c r="F1477" s="14" t="s">
        <v>37942</v>
      </c>
      <c r="G1477" s="14" t="s">
        <v>21000</v>
      </c>
      <c r="H1477" s="14" t="s">
        <v>21000</v>
      </c>
      <c r="I1477" s="14" t="s">
        <v>1169</v>
      </c>
      <c r="J1477" s="14" t="s">
        <v>21001</v>
      </c>
    </row>
    <row r="1478" spans="1:10" ht="81" x14ac:dyDescent="0.35">
      <c r="A1478" s="29">
        <v>1473</v>
      </c>
      <c r="B1478" s="108" t="s">
        <v>21002</v>
      </c>
      <c r="C1478" s="14" t="s">
        <v>1167</v>
      </c>
      <c r="D1478" s="135">
        <v>274700</v>
      </c>
      <c r="E1478" s="135">
        <v>274700</v>
      </c>
      <c r="F1478" s="14" t="s">
        <v>37942</v>
      </c>
      <c r="G1478" s="14" t="s">
        <v>21003</v>
      </c>
      <c r="H1478" s="14" t="s">
        <v>21003</v>
      </c>
      <c r="I1478" s="14" t="s">
        <v>1169</v>
      </c>
      <c r="J1478" s="14" t="s">
        <v>21004</v>
      </c>
    </row>
    <row r="1479" spans="1:10" ht="162" x14ac:dyDescent="0.35">
      <c r="A1479" s="14">
        <v>1474</v>
      </c>
      <c r="B1479" s="108" t="s">
        <v>21005</v>
      </c>
      <c r="C1479" s="14" t="s">
        <v>1167</v>
      </c>
      <c r="D1479" s="135">
        <v>216140</v>
      </c>
      <c r="E1479" s="135">
        <v>216140</v>
      </c>
      <c r="F1479" s="14" t="s">
        <v>37942</v>
      </c>
      <c r="G1479" s="14" t="s">
        <v>21006</v>
      </c>
      <c r="H1479" s="14" t="s">
        <v>21006</v>
      </c>
      <c r="I1479" s="14" t="s">
        <v>1169</v>
      </c>
      <c r="J1479" s="14" t="s">
        <v>21007</v>
      </c>
    </row>
    <row r="1480" spans="1:10" ht="81" x14ac:dyDescent="0.35">
      <c r="A1480" s="29">
        <v>1475</v>
      </c>
      <c r="B1480" s="108" t="s">
        <v>21008</v>
      </c>
      <c r="C1480" s="14" t="s">
        <v>1167</v>
      </c>
      <c r="D1480" s="135">
        <v>15515</v>
      </c>
      <c r="E1480" s="135">
        <v>15515</v>
      </c>
      <c r="F1480" s="14" t="s">
        <v>37942</v>
      </c>
      <c r="G1480" s="14" t="s">
        <v>21009</v>
      </c>
      <c r="H1480" s="14" t="s">
        <v>21009</v>
      </c>
      <c r="I1480" s="14" t="s">
        <v>1169</v>
      </c>
      <c r="J1480" s="14" t="s">
        <v>21010</v>
      </c>
    </row>
    <row r="1481" spans="1:10" ht="81" x14ac:dyDescent="0.35">
      <c r="A1481" s="14">
        <v>1476</v>
      </c>
      <c r="B1481" s="108" t="s">
        <v>21011</v>
      </c>
      <c r="C1481" s="14" t="s">
        <v>1167</v>
      </c>
      <c r="D1481" s="135">
        <v>7704</v>
      </c>
      <c r="E1481" s="135">
        <v>7704</v>
      </c>
      <c r="F1481" s="14" t="s">
        <v>37942</v>
      </c>
      <c r="G1481" s="14" t="s">
        <v>21012</v>
      </c>
      <c r="H1481" s="14" t="s">
        <v>21012</v>
      </c>
      <c r="I1481" s="14" t="s">
        <v>1169</v>
      </c>
      <c r="J1481" s="14" t="s">
        <v>21013</v>
      </c>
    </row>
    <row r="1482" spans="1:10" ht="101.25" x14ac:dyDescent="0.35">
      <c r="A1482" s="29">
        <v>1477</v>
      </c>
      <c r="B1482" s="108" t="s">
        <v>21014</v>
      </c>
      <c r="C1482" s="14" t="s">
        <v>1167</v>
      </c>
      <c r="D1482" s="135">
        <v>449400</v>
      </c>
      <c r="E1482" s="135">
        <v>449400</v>
      </c>
      <c r="F1482" s="14" t="s">
        <v>37942</v>
      </c>
      <c r="G1482" s="14" t="s">
        <v>21015</v>
      </c>
      <c r="H1482" s="14" t="s">
        <v>21015</v>
      </c>
      <c r="I1482" s="14" t="s">
        <v>1169</v>
      </c>
      <c r="J1482" s="14" t="s">
        <v>21016</v>
      </c>
    </row>
    <row r="1483" spans="1:10" ht="121.5" x14ac:dyDescent="0.35">
      <c r="A1483" s="14">
        <v>1478</v>
      </c>
      <c r="B1483" s="108" t="s">
        <v>21017</v>
      </c>
      <c r="C1483" s="14" t="s">
        <v>1167</v>
      </c>
      <c r="D1483" s="135">
        <v>8500</v>
      </c>
      <c r="E1483" s="135">
        <v>8500</v>
      </c>
      <c r="F1483" s="14" t="s">
        <v>37942</v>
      </c>
      <c r="G1483" s="14" t="s">
        <v>21018</v>
      </c>
      <c r="H1483" s="14" t="s">
        <v>21018</v>
      </c>
      <c r="I1483" s="14" t="s">
        <v>1169</v>
      </c>
      <c r="J1483" s="14" t="s">
        <v>21019</v>
      </c>
    </row>
    <row r="1484" spans="1:10" ht="81" x14ac:dyDescent="0.35">
      <c r="A1484" s="29">
        <v>1479</v>
      </c>
      <c r="B1484" s="108" t="s">
        <v>21020</v>
      </c>
      <c r="C1484" s="14" t="s">
        <v>1167</v>
      </c>
      <c r="D1484" s="135">
        <v>4012.5</v>
      </c>
      <c r="E1484" s="135">
        <v>4012.5</v>
      </c>
      <c r="F1484" s="14" t="s">
        <v>37942</v>
      </c>
      <c r="G1484" s="14" t="s">
        <v>21021</v>
      </c>
      <c r="H1484" s="14" t="s">
        <v>21021</v>
      </c>
      <c r="I1484" s="14" t="s">
        <v>1169</v>
      </c>
      <c r="J1484" s="14" t="s">
        <v>21022</v>
      </c>
    </row>
    <row r="1485" spans="1:10" ht="81" x14ac:dyDescent="0.35">
      <c r="A1485" s="14">
        <v>1480</v>
      </c>
      <c r="B1485" s="108" t="s">
        <v>4900</v>
      </c>
      <c r="C1485" s="14" t="s">
        <v>1167</v>
      </c>
      <c r="D1485" s="135">
        <v>12200</v>
      </c>
      <c r="E1485" s="135">
        <v>12200</v>
      </c>
      <c r="F1485" s="14" t="s">
        <v>37942</v>
      </c>
      <c r="G1485" s="14" t="s">
        <v>21023</v>
      </c>
      <c r="H1485" s="14" t="s">
        <v>21023</v>
      </c>
      <c r="I1485" s="14" t="s">
        <v>1169</v>
      </c>
      <c r="J1485" s="14" t="s">
        <v>21024</v>
      </c>
    </row>
    <row r="1486" spans="1:10" ht="101.25" x14ac:dyDescent="0.35">
      <c r="A1486" s="29">
        <v>1481</v>
      </c>
      <c r="B1486" s="108" t="s">
        <v>21025</v>
      </c>
      <c r="C1486" s="14" t="s">
        <v>1167</v>
      </c>
      <c r="D1486" s="135">
        <v>72760</v>
      </c>
      <c r="E1486" s="135">
        <v>72760</v>
      </c>
      <c r="F1486" s="14" t="s">
        <v>37942</v>
      </c>
      <c r="G1486" s="14" t="s">
        <v>21026</v>
      </c>
      <c r="H1486" s="14" t="s">
        <v>21026</v>
      </c>
      <c r="I1486" s="14" t="s">
        <v>1169</v>
      </c>
      <c r="J1486" s="14" t="s">
        <v>21027</v>
      </c>
    </row>
    <row r="1487" spans="1:10" ht="60.75" x14ac:dyDescent="0.35">
      <c r="A1487" s="14">
        <v>1482</v>
      </c>
      <c r="B1487" s="108" t="s">
        <v>18267</v>
      </c>
      <c r="C1487" s="14" t="s">
        <v>1167</v>
      </c>
      <c r="D1487" s="135">
        <v>428552.75</v>
      </c>
      <c r="E1487" s="135">
        <v>509873.4</v>
      </c>
      <c r="F1487" s="14" t="s">
        <v>37942</v>
      </c>
      <c r="G1487" s="14" t="s">
        <v>21028</v>
      </c>
      <c r="H1487" s="14" t="s">
        <v>21028</v>
      </c>
      <c r="I1487" s="14" t="s">
        <v>1169</v>
      </c>
      <c r="J1487" s="14" t="s">
        <v>21029</v>
      </c>
    </row>
    <row r="1488" spans="1:10" ht="60.75" x14ac:dyDescent="0.35">
      <c r="A1488" s="29">
        <v>1483</v>
      </c>
      <c r="B1488" s="108" t="s">
        <v>18267</v>
      </c>
      <c r="C1488" s="14" t="s">
        <v>1167</v>
      </c>
      <c r="D1488" s="135">
        <v>38286.1</v>
      </c>
      <c r="E1488" s="135">
        <v>50206.400000000001</v>
      </c>
      <c r="F1488" s="14" t="s">
        <v>37942</v>
      </c>
      <c r="G1488" s="14" t="s">
        <v>21030</v>
      </c>
      <c r="H1488" s="14" t="s">
        <v>21030</v>
      </c>
      <c r="I1488" s="14" t="s">
        <v>1169</v>
      </c>
      <c r="J1488" s="14" t="s">
        <v>21031</v>
      </c>
    </row>
    <row r="1489" spans="1:10" ht="81" x14ac:dyDescent="0.35">
      <c r="A1489" s="14">
        <v>1484</v>
      </c>
      <c r="B1489" s="108" t="s">
        <v>21032</v>
      </c>
      <c r="C1489" s="14" t="s">
        <v>1167</v>
      </c>
      <c r="D1489" s="135">
        <v>133500</v>
      </c>
      <c r="E1489" s="135">
        <v>143300</v>
      </c>
      <c r="F1489" s="14" t="s">
        <v>37942</v>
      </c>
      <c r="G1489" s="14" t="s">
        <v>21033</v>
      </c>
      <c r="H1489" s="14" t="s">
        <v>21033</v>
      </c>
      <c r="I1489" s="14" t="s">
        <v>1169</v>
      </c>
      <c r="J1489" s="14" t="s">
        <v>21034</v>
      </c>
    </row>
    <row r="1490" spans="1:10" ht="60.75" x14ac:dyDescent="0.35">
      <c r="A1490" s="29">
        <v>1485</v>
      </c>
      <c r="B1490" s="108" t="s">
        <v>1822</v>
      </c>
      <c r="C1490" s="14" t="s">
        <v>1167</v>
      </c>
      <c r="D1490" s="135">
        <v>21452</v>
      </c>
      <c r="E1490" s="135">
        <v>22256</v>
      </c>
      <c r="F1490" s="14" t="s">
        <v>37942</v>
      </c>
      <c r="G1490" s="14" t="s">
        <v>21035</v>
      </c>
      <c r="H1490" s="14" t="s">
        <v>21035</v>
      </c>
      <c r="I1490" s="14" t="s">
        <v>1169</v>
      </c>
      <c r="J1490" s="14" t="s">
        <v>21036</v>
      </c>
    </row>
    <row r="1491" spans="1:10" ht="81" x14ac:dyDescent="0.35">
      <c r="A1491" s="14">
        <v>1486</v>
      </c>
      <c r="B1491" s="108" t="s">
        <v>6394</v>
      </c>
      <c r="C1491" s="14" t="s">
        <v>1167</v>
      </c>
      <c r="D1491" s="135">
        <v>9137.7999999999993</v>
      </c>
      <c r="E1491" s="135">
        <v>9137.7999999999993</v>
      </c>
      <c r="F1491" s="14" t="s">
        <v>37942</v>
      </c>
      <c r="G1491" s="14" t="s">
        <v>21037</v>
      </c>
      <c r="H1491" s="14" t="s">
        <v>21037</v>
      </c>
      <c r="I1491" s="14" t="s">
        <v>1169</v>
      </c>
      <c r="J1491" s="14" t="s">
        <v>21038</v>
      </c>
    </row>
    <row r="1492" spans="1:10" ht="81" x14ac:dyDescent="0.35">
      <c r="A1492" s="29">
        <v>1487</v>
      </c>
      <c r="B1492" s="108" t="s">
        <v>4906</v>
      </c>
      <c r="C1492" s="14" t="s">
        <v>1167</v>
      </c>
      <c r="D1492" s="135">
        <v>31600</v>
      </c>
      <c r="E1492" s="135">
        <v>31600</v>
      </c>
      <c r="F1492" s="14" t="s">
        <v>37942</v>
      </c>
      <c r="G1492" s="14" t="s">
        <v>21039</v>
      </c>
      <c r="H1492" s="14" t="s">
        <v>21039</v>
      </c>
      <c r="I1492" s="14" t="s">
        <v>1169</v>
      </c>
      <c r="J1492" s="14" t="s">
        <v>21040</v>
      </c>
    </row>
    <row r="1493" spans="1:10" ht="60.75" x14ac:dyDescent="0.35">
      <c r="A1493" s="14">
        <v>1488</v>
      </c>
      <c r="B1493" s="108" t="s">
        <v>1837</v>
      </c>
      <c r="C1493" s="14" t="s">
        <v>1167</v>
      </c>
      <c r="D1493" s="135">
        <v>251800</v>
      </c>
      <c r="E1493" s="135">
        <v>421755</v>
      </c>
      <c r="F1493" s="14" t="s">
        <v>37942</v>
      </c>
      <c r="G1493" s="14" t="s">
        <v>21041</v>
      </c>
      <c r="H1493" s="14" t="s">
        <v>21041</v>
      </c>
      <c r="I1493" s="14" t="s">
        <v>1169</v>
      </c>
      <c r="J1493" s="14" t="s">
        <v>21042</v>
      </c>
    </row>
    <row r="1494" spans="1:10" ht="60.75" x14ac:dyDescent="0.35">
      <c r="A1494" s="29">
        <v>1489</v>
      </c>
      <c r="B1494" s="208" t="s">
        <v>1837</v>
      </c>
      <c r="C1494" s="14" t="s">
        <v>1167</v>
      </c>
      <c r="D1494" s="210">
        <v>407049.4</v>
      </c>
      <c r="E1494" s="210">
        <v>576880</v>
      </c>
      <c r="F1494" s="192" t="s">
        <v>37942</v>
      </c>
      <c r="G1494" s="192" t="s">
        <v>21043</v>
      </c>
      <c r="H1494" s="192" t="s">
        <v>21043</v>
      </c>
      <c r="I1494" s="14" t="s">
        <v>1169</v>
      </c>
      <c r="J1494" s="14" t="s">
        <v>21044</v>
      </c>
    </row>
    <row r="1495" spans="1:10" ht="60.75" x14ac:dyDescent="0.35">
      <c r="A1495" s="14">
        <v>1490</v>
      </c>
      <c r="B1495" s="208" t="s">
        <v>1822</v>
      </c>
      <c r="C1495" s="14" t="s">
        <v>1167</v>
      </c>
      <c r="D1495" s="210">
        <v>281410</v>
      </c>
      <c r="E1495" s="210">
        <v>281410</v>
      </c>
      <c r="F1495" s="192" t="s">
        <v>37942</v>
      </c>
      <c r="G1495" s="192" t="s">
        <v>21045</v>
      </c>
      <c r="H1495" s="192" t="s">
        <v>21045</v>
      </c>
      <c r="I1495" s="14" t="s">
        <v>1169</v>
      </c>
      <c r="J1495" s="14" t="s">
        <v>21046</v>
      </c>
    </row>
    <row r="1496" spans="1:10" ht="101.25" x14ac:dyDescent="0.35">
      <c r="A1496" s="29">
        <v>1491</v>
      </c>
      <c r="B1496" s="208" t="s">
        <v>21047</v>
      </c>
      <c r="C1496" s="14" t="s">
        <v>1167</v>
      </c>
      <c r="D1496" s="210">
        <v>29216.35</v>
      </c>
      <c r="E1496" s="210">
        <v>29216.35</v>
      </c>
      <c r="F1496" s="192" t="s">
        <v>37942</v>
      </c>
      <c r="G1496" s="192" t="s">
        <v>20413</v>
      </c>
      <c r="H1496" s="192" t="s">
        <v>21048</v>
      </c>
      <c r="I1496" s="14" t="s">
        <v>1169</v>
      </c>
      <c r="J1496" s="14" t="s">
        <v>21049</v>
      </c>
    </row>
    <row r="1497" spans="1:10" ht="81" x14ac:dyDescent="0.35">
      <c r="A1497" s="14">
        <v>1492</v>
      </c>
      <c r="B1497" s="208" t="s">
        <v>21050</v>
      </c>
      <c r="C1497" s="14" t="s">
        <v>1167</v>
      </c>
      <c r="D1497" s="210">
        <v>51780</v>
      </c>
      <c r="E1497" s="210">
        <v>51780</v>
      </c>
      <c r="F1497" s="192" t="s">
        <v>37942</v>
      </c>
      <c r="G1497" s="192" t="s">
        <v>20416</v>
      </c>
      <c r="H1497" s="192" t="s">
        <v>21051</v>
      </c>
      <c r="I1497" s="14" t="s">
        <v>1169</v>
      </c>
      <c r="J1497" s="14" t="s">
        <v>21052</v>
      </c>
    </row>
    <row r="1498" spans="1:10" ht="121.5" x14ac:dyDescent="0.35">
      <c r="A1498" s="29">
        <v>1493</v>
      </c>
      <c r="B1498" s="208" t="s">
        <v>21053</v>
      </c>
      <c r="C1498" s="14" t="s">
        <v>1167</v>
      </c>
      <c r="D1498" s="210">
        <v>64000</v>
      </c>
      <c r="E1498" s="210">
        <v>54891</v>
      </c>
      <c r="F1498" s="192" t="s">
        <v>37942</v>
      </c>
      <c r="G1498" s="192" t="s">
        <v>20419</v>
      </c>
      <c r="H1498" s="192" t="s">
        <v>21054</v>
      </c>
      <c r="I1498" s="14" t="s">
        <v>1169</v>
      </c>
      <c r="J1498" s="14" t="s">
        <v>21055</v>
      </c>
    </row>
    <row r="1499" spans="1:10" ht="141.75" x14ac:dyDescent="0.35">
      <c r="A1499" s="14">
        <v>1494</v>
      </c>
      <c r="B1499" s="194" t="s">
        <v>21056</v>
      </c>
      <c r="C1499" s="112" t="s">
        <v>911</v>
      </c>
      <c r="D1499" s="136">
        <v>11250</v>
      </c>
      <c r="E1499" s="136">
        <v>11250</v>
      </c>
      <c r="F1499" s="112" t="s">
        <v>33</v>
      </c>
      <c r="G1499" s="112" t="s">
        <v>2146</v>
      </c>
      <c r="H1499" s="112" t="s">
        <v>21057</v>
      </c>
      <c r="I1499" s="112" t="s">
        <v>914</v>
      </c>
      <c r="J1499" s="112" t="s">
        <v>21058</v>
      </c>
    </row>
    <row r="1500" spans="1:10" ht="202.5" x14ac:dyDescent="0.35">
      <c r="A1500" s="29">
        <v>1495</v>
      </c>
      <c r="B1500" s="194" t="s">
        <v>21059</v>
      </c>
      <c r="C1500" s="112" t="s">
        <v>911</v>
      </c>
      <c r="D1500" s="136">
        <v>22470</v>
      </c>
      <c r="E1500" s="136">
        <v>22470</v>
      </c>
      <c r="F1500" s="112" t="s">
        <v>33</v>
      </c>
      <c r="G1500" s="112" t="s">
        <v>21060</v>
      </c>
      <c r="H1500" s="112" t="s">
        <v>21061</v>
      </c>
      <c r="I1500" s="112" t="s">
        <v>914</v>
      </c>
      <c r="J1500" s="112" t="s">
        <v>21062</v>
      </c>
    </row>
    <row r="1501" spans="1:10" ht="409.5" x14ac:dyDescent="0.35">
      <c r="A1501" s="14">
        <v>1496</v>
      </c>
      <c r="B1501" s="194" t="s">
        <v>21063</v>
      </c>
      <c r="C1501" s="112" t="s">
        <v>911</v>
      </c>
      <c r="D1501" s="136">
        <v>19000</v>
      </c>
      <c r="E1501" s="136">
        <v>19000</v>
      </c>
      <c r="F1501" s="112" t="s">
        <v>33</v>
      </c>
      <c r="G1501" s="112" t="s">
        <v>21064</v>
      </c>
      <c r="H1501" s="112" t="s">
        <v>21065</v>
      </c>
      <c r="I1501" s="112" t="s">
        <v>914</v>
      </c>
      <c r="J1501" s="112" t="s">
        <v>21066</v>
      </c>
    </row>
    <row r="1502" spans="1:10" ht="344.25" x14ac:dyDescent="0.35">
      <c r="A1502" s="29">
        <v>1497</v>
      </c>
      <c r="B1502" s="194" t="s">
        <v>21067</v>
      </c>
      <c r="C1502" s="112" t="s">
        <v>911</v>
      </c>
      <c r="D1502" s="136">
        <v>29000</v>
      </c>
      <c r="E1502" s="136">
        <v>29000</v>
      </c>
      <c r="F1502" s="112" t="s">
        <v>33</v>
      </c>
      <c r="G1502" s="112" t="s">
        <v>21068</v>
      </c>
      <c r="H1502" s="112" t="s">
        <v>21069</v>
      </c>
      <c r="I1502" s="112" t="s">
        <v>914</v>
      </c>
      <c r="J1502" s="112" t="s">
        <v>21070</v>
      </c>
    </row>
    <row r="1503" spans="1:10" ht="121.5" x14ac:dyDescent="0.35">
      <c r="A1503" s="14">
        <v>1498</v>
      </c>
      <c r="B1503" s="194" t="s">
        <v>21071</v>
      </c>
      <c r="C1503" s="112" t="s">
        <v>911</v>
      </c>
      <c r="D1503" s="136">
        <v>6000</v>
      </c>
      <c r="E1503" s="136">
        <v>6000</v>
      </c>
      <c r="F1503" s="112" t="s">
        <v>33</v>
      </c>
      <c r="G1503" s="112" t="s">
        <v>21072</v>
      </c>
      <c r="H1503" s="112" t="s">
        <v>21073</v>
      </c>
      <c r="I1503" s="112" t="s">
        <v>914</v>
      </c>
      <c r="J1503" s="112" t="s">
        <v>21074</v>
      </c>
    </row>
    <row r="1504" spans="1:10" ht="81" x14ac:dyDescent="0.35">
      <c r="A1504" s="29">
        <v>1499</v>
      </c>
      <c r="B1504" s="108" t="s">
        <v>2022</v>
      </c>
      <c r="C1504" s="14" t="s">
        <v>928</v>
      </c>
      <c r="D1504" s="135">
        <v>10935.4</v>
      </c>
      <c r="E1504" s="135">
        <v>10935.4</v>
      </c>
      <c r="F1504" s="14" t="s">
        <v>929</v>
      </c>
      <c r="G1504" s="14" t="s">
        <v>21075</v>
      </c>
      <c r="H1504" s="14" t="s">
        <v>21075</v>
      </c>
      <c r="I1504" s="14" t="s">
        <v>931</v>
      </c>
      <c r="J1504" s="14" t="s">
        <v>21076</v>
      </c>
    </row>
    <row r="1505" spans="1:10" ht="121.5" x14ac:dyDescent="0.35">
      <c r="A1505" s="14">
        <v>1500</v>
      </c>
      <c r="B1505" s="16" t="s">
        <v>28828</v>
      </c>
      <c r="C1505" s="18" t="s">
        <v>28712</v>
      </c>
      <c r="D1505" s="19">
        <v>2100</v>
      </c>
      <c r="E1505" s="19">
        <v>2100</v>
      </c>
      <c r="F1505" s="18" t="s">
        <v>37942</v>
      </c>
      <c r="G1505" s="18" t="s">
        <v>34619</v>
      </c>
      <c r="H1505" s="18" t="s">
        <v>34620</v>
      </c>
      <c r="I1505" s="18" t="s">
        <v>28714</v>
      </c>
      <c r="J1505" s="18" t="s">
        <v>34621</v>
      </c>
    </row>
    <row r="1506" spans="1:10" ht="81" x14ac:dyDescent="0.35">
      <c r="A1506" s="29">
        <v>1501</v>
      </c>
      <c r="B1506" s="16" t="s">
        <v>34622</v>
      </c>
      <c r="C1506" s="18" t="s">
        <v>28712</v>
      </c>
      <c r="D1506" s="19">
        <v>7726.85</v>
      </c>
      <c r="E1506" s="19">
        <v>7726.85</v>
      </c>
      <c r="F1506" s="18" t="s">
        <v>37942</v>
      </c>
      <c r="G1506" s="18" t="s">
        <v>34623</v>
      </c>
      <c r="H1506" s="18" t="s">
        <v>34624</v>
      </c>
      <c r="I1506" s="18" t="s">
        <v>28714</v>
      </c>
      <c r="J1506" s="18" t="s">
        <v>34625</v>
      </c>
    </row>
    <row r="1507" spans="1:10" ht="60.75" x14ac:dyDescent="0.35">
      <c r="A1507" s="14">
        <v>1502</v>
      </c>
      <c r="B1507" s="16" t="s">
        <v>34626</v>
      </c>
      <c r="C1507" s="18" t="s">
        <v>28712</v>
      </c>
      <c r="D1507" s="19">
        <v>24500</v>
      </c>
      <c r="E1507" s="19">
        <v>24500</v>
      </c>
      <c r="F1507" s="18" t="s">
        <v>37942</v>
      </c>
      <c r="G1507" s="18" t="s">
        <v>34627</v>
      </c>
      <c r="H1507" s="18" t="s">
        <v>34628</v>
      </c>
      <c r="I1507" s="18" t="s">
        <v>28714</v>
      </c>
      <c r="J1507" s="18" t="s">
        <v>34629</v>
      </c>
    </row>
    <row r="1508" spans="1:10" ht="60.75" x14ac:dyDescent="0.35">
      <c r="A1508" s="29">
        <v>1503</v>
      </c>
      <c r="B1508" s="16" t="s">
        <v>34630</v>
      </c>
      <c r="C1508" s="18" t="s">
        <v>28712</v>
      </c>
      <c r="D1508" s="19">
        <v>3500</v>
      </c>
      <c r="E1508" s="19">
        <v>3500</v>
      </c>
      <c r="F1508" s="18" t="s">
        <v>37942</v>
      </c>
      <c r="G1508" s="18" t="s">
        <v>30928</v>
      </c>
      <c r="H1508" s="18" t="s">
        <v>34631</v>
      </c>
      <c r="I1508" s="18" t="s">
        <v>28714</v>
      </c>
      <c r="J1508" s="18" t="s">
        <v>34632</v>
      </c>
    </row>
    <row r="1509" spans="1:10" ht="101.25" x14ac:dyDescent="0.35">
      <c r="A1509" s="14">
        <v>1504</v>
      </c>
      <c r="B1509" s="16" t="s">
        <v>34633</v>
      </c>
      <c r="C1509" s="18" t="s">
        <v>28712</v>
      </c>
      <c r="D1509" s="19">
        <v>856</v>
      </c>
      <c r="E1509" s="19">
        <v>856</v>
      </c>
      <c r="F1509" s="18" t="s">
        <v>37942</v>
      </c>
      <c r="G1509" s="18" t="s">
        <v>34634</v>
      </c>
      <c r="H1509" s="18" t="s">
        <v>34635</v>
      </c>
      <c r="I1509" s="18" t="s">
        <v>28714</v>
      </c>
      <c r="J1509" s="18" t="s">
        <v>34636</v>
      </c>
    </row>
    <row r="1510" spans="1:10" ht="81" x14ac:dyDescent="0.35">
      <c r="A1510" s="29">
        <v>1505</v>
      </c>
      <c r="B1510" s="16" t="s">
        <v>34637</v>
      </c>
      <c r="C1510" s="18" t="s">
        <v>28712</v>
      </c>
      <c r="D1510" s="19">
        <v>17000</v>
      </c>
      <c r="E1510" s="19">
        <v>17000</v>
      </c>
      <c r="F1510" s="18" t="s">
        <v>37942</v>
      </c>
      <c r="G1510" s="18" t="s">
        <v>34638</v>
      </c>
      <c r="H1510" s="18" t="s">
        <v>34639</v>
      </c>
      <c r="I1510" s="18" t="s">
        <v>28714</v>
      </c>
      <c r="J1510" s="18" t="s">
        <v>34640</v>
      </c>
    </row>
    <row r="1511" spans="1:10" ht="60.75" x14ac:dyDescent="0.35">
      <c r="A1511" s="14">
        <v>1506</v>
      </c>
      <c r="B1511" s="16" t="s">
        <v>34641</v>
      </c>
      <c r="C1511" s="18" t="s">
        <v>28712</v>
      </c>
      <c r="D1511" s="19">
        <v>630</v>
      </c>
      <c r="E1511" s="19">
        <v>630</v>
      </c>
      <c r="F1511" s="18" t="s">
        <v>37942</v>
      </c>
      <c r="G1511" s="18" t="s">
        <v>34642</v>
      </c>
      <c r="H1511" s="18" t="s">
        <v>34643</v>
      </c>
      <c r="I1511" s="18" t="s">
        <v>28714</v>
      </c>
      <c r="J1511" s="18" t="s">
        <v>34644</v>
      </c>
    </row>
    <row r="1512" spans="1:10" ht="60.75" x14ac:dyDescent="0.35">
      <c r="A1512" s="29">
        <v>1507</v>
      </c>
      <c r="B1512" s="16" t="s">
        <v>29440</v>
      </c>
      <c r="C1512" s="18" t="s">
        <v>28712</v>
      </c>
      <c r="D1512" s="19">
        <v>3000</v>
      </c>
      <c r="E1512" s="19">
        <v>3000</v>
      </c>
      <c r="F1512" s="18" t="s">
        <v>37942</v>
      </c>
      <c r="G1512" s="18" t="s">
        <v>30448</v>
      </c>
      <c r="H1512" s="18" t="s">
        <v>34645</v>
      </c>
      <c r="I1512" s="18" t="s">
        <v>28714</v>
      </c>
      <c r="J1512" s="18" t="s">
        <v>34646</v>
      </c>
    </row>
    <row r="1513" spans="1:10" ht="60.75" x14ac:dyDescent="0.35">
      <c r="A1513" s="14">
        <v>1508</v>
      </c>
      <c r="B1513" s="16" t="s">
        <v>34647</v>
      </c>
      <c r="C1513" s="18" t="s">
        <v>28712</v>
      </c>
      <c r="D1513" s="19">
        <v>77620</v>
      </c>
      <c r="E1513" s="19">
        <v>0</v>
      </c>
      <c r="F1513" s="18" t="s">
        <v>37942</v>
      </c>
      <c r="G1513" s="18" t="s">
        <v>34648</v>
      </c>
      <c r="H1513" s="18" t="s">
        <v>34649</v>
      </c>
      <c r="I1513" s="18" t="s">
        <v>28714</v>
      </c>
      <c r="J1513" s="18" t="s">
        <v>34650</v>
      </c>
    </row>
    <row r="1514" spans="1:10" ht="60.75" x14ac:dyDescent="0.35">
      <c r="A1514" s="29">
        <v>1509</v>
      </c>
      <c r="B1514" s="16" t="s">
        <v>30475</v>
      </c>
      <c r="C1514" s="18" t="s">
        <v>28712</v>
      </c>
      <c r="D1514" s="19">
        <v>18396</v>
      </c>
      <c r="E1514" s="19">
        <v>18396</v>
      </c>
      <c r="F1514" s="18" t="s">
        <v>37942</v>
      </c>
      <c r="G1514" s="18" t="s">
        <v>34651</v>
      </c>
      <c r="H1514" s="18" t="s">
        <v>34652</v>
      </c>
      <c r="I1514" s="18" t="s">
        <v>28714</v>
      </c>
      <c r="J1514" s="18" t="s">
        <v>34653</v>
      </c>
    </row>
    <row r="1515" spans="1:10" ht="60.75" x14ac:dyDescent="0.35">
      <c r="A1515" s="14">
        <v>1510</v>
      </c>
      <c r="B1515" s="16" t="s">
        <v>29334</v>
      </c>
      <c r="C1515" s="18" t="s">
        <v>28712</v>
      </c>
      <c r="D1515" s="19">
        <v>68000</v>
      </c>
      <c r="E1515" s="19">
        <v>68000</v>
      </c>
      <c r="F1515" s="18" t="s">
        <v>37942</v>
      </c>
      <c r="G1515" s="18" t="s">
        <v>34654</v>
      </c>
      <c r="H1515" s="18" t="s">
        <v>34655</v>
      </c>
      <c r="I1515" s="18" t="s">
        <v>28714</v>
      </c>
      <c r="J1515" s="18" t="s">
        <v>34656</v>
      </c>
    </row>
    <row r="1516" spans="1:10" ht="60.75" x14ac:dyDescent="0.35">
      <c r="A1516" s="29">
        <v>1511</v>
      </c>
      <c r="B1516" s="16" t="s">
        <v>30475</v>
      </c>
      <c r="C1516" s="18" t="s">
        <v>28712</v>
      </c>
      <c r="D1516" s="19">
        <v>840.5</v>
      </c>
      <c r="E1516" s="19">
        <v>840.5</v>
      </c>
      <c r="F1516" s="18" t="s">
        <v>37942</v>
      </c>
      <c r="G1516" s="18" t="s">
        <v>34657</v>
      </c>
      <c r="H1516" s="18" t="s">
        <v>34658</v>
      </c>
      <c r="I1516" s="18" t="s">
        <v>28714</v>
      </c>
      <c r="J1516" s="18" t="s">
        <v>34659</v>
      </c>
    </row>
    <row r="1517" spans="1:10" ht="60.75" x14ac:dyDescent="0.35">
      <c r="A1517" s="14">
        <v>1512</v>
      </c>
      <c r="B1517" s="16" t="s">
        <v>30746</v>
      </c>
      <c r="C1517" s="18" t="s">
        <v>28712</v>
      </c>
      <c r="D1517" s="19">
        <v>22000</v>
      </c>
      <c r="E1517" s="19">
        <v>22000</v>
      </c>
      <c r="F1517" s="18" t="s">
        <v>37942</v>
      </c>
      <c r="G1517" s="18" t="s">
        <v>34660</v>
      </c>
      <c r="H1517" s="18" t="s">
        <v>34661</v>
      </c>
      <c r="I1517" s="18" t="s">
        <v>28714</v>
      </c>
      <c r="J1517" s="18" t="s">
        <v>34662</v>
      </c>
    </row>
    <row r="1518" spans="1:10" ht="60.75" x14ac:dyDescent="0.35">
      <c r="A1518" s="29">
        <v>1513</v>
      </c>
      <c r="B1518" s="16" t="s">
        <v>29704</v>
      </c>
      <c r="C1518" s="18" t="s">
        <v>28712</v>
      </c>
      <c r="D1518" s="19">
        <v>44400</v>
      </c>
      <c r="E1518" s="19">
        <v>44400</v>
      </c>
      <c r="F1518" s="18" t="s">
        <v>37942</v>
      </c>
      <c r="G1518" s="18" t="s">
        <v>34663</v>
      </c>
      <c r="H1518" s="18" t="s">
        <v>34664</v>
      </c>
      <c r="I1518" s="18" t="s">
        <v>28714</v>
      </c>
      <c r="J1518" s="18" t="s">
        <v>34665</v>
      </c>
    </row>
    <row r="1519" spans="1:10" ht="81" x14ac:dyDescent="0.35">
      <c r="A1519" s="14">
        <v>1514</v>
      </c>
      <c r="B1519" s="16" t="s">
        <v>29347</v>
      </c>
      <c r="C1519" s="18" t="s">
        <v>28712</v>
      </c>
      <c r="D1519" s="19">
        <v>12000</v>
      </c>
      <c r="E1519" s="19">
        <v>12000</v>
      </c>
      <c r="F1519" s="18" t="s">
        <v>37942</v>
      </c>
      <c r="G1519" s="18" t="s">
        <v>34666</v>
      </c>
      <c r="H1519" s="18" t="s">
        <v>34667</v>
      </c>
      <c r="I1519" s="18" t="s">
        <v>28714</v>
      </c>
      <c r="J1519" s="18" t="s">
        <v>34668</v>
      </c>
    </row>
    <row r="1520" spans="1:10" ht="60.75" x14ac:dyDescent="0.35">
      <c r="A1520" s="29">
        <v>1515</v>
      </c>
      <c r="B1520" s="16" t="s">
        <v>29347</v>
      </c>
      <c r="C1520" s="18" t="s">
        <v>28712</v>
      </c>
      <c r="D1520" s="19">
        <v>17000</v>
      </c>
      <c r="E1520" s="19">
        <v>17000</v>
      </c>
      <c r="F1520" s="18" t="s">
        <v>37942</v>
      </c>
      <c r="G1520" s="18" t="s">
        <v>34669</v>
      </c>
      <c r="H1520" s="18" t="s">
        <v>34670</v>
      </c>
      <c r="I1520" s="18" t="s">
        <v>28714</v>
      </c>
      <c r="J1520" s="18" t="s">
        <v>34671</v>
      </c>
    </row>
    <row r="1521" spans="1:10" ht="60.75" x14ac:dyDescent="0.35">
      <c r="A1521" s="14">
        <v>1516</v>
      </c>
      <c r="B1521" s="16" t="s">
        <v>34672</v>
      </c>
      <c r="C1521" s="18" t="s">
        <v>28712</v>
      </c>
      <c r="D1521" s="19">
        <v>13400</v>
      </c>
      <c r="E1521" s="19">
        <v>13400</v>
      </c>
      <c r="F1521" s="18" t="s">
        <v>37942</v>
      </c>
      <c r="G1521" s="18" t="s">
        <v>33613</v>
      </c>
      <c r="H1521" s="18" t="s">
        <v>34673</v>
      </c>
      <c r="I1521" s="18" t="s">
        <v>28714</v>
      </c>
      <c r="J1521" s="18" t="s">
        <v>34674</v>
      </c>
    </row>
    <row r="1522" spans="1:10" ht="60.75" x14ac:dyDescent="0.35">
      <c r="A1522" s="29">
        <v>1517</v>
      </c>
      <c r="B1522" s="16" t="s">
        <v>34675</v>
      </c>
      <c r="C1522" s="18" t="s">
        <v>28712</v>
      </c>
      <c r="D1522" s="19">
        <v>342527.5</v>
      </c>
      <c r="E1522" s="19">
        <v>342527.5</v>
      </c>
      <c r="F1522" s="18" t="s">
        <v>37942</v>
      </c>
      <c r="G1522" s="18" t="s">
        <v>34676</v>
      </c>
      <c r="H1522" s="18" t="s">
        <v>34677</v>
      </c>
      <c r="I1522" s="18" t="s">
        <v>28714</v>
      </c>
      <c r="J1522" s="18" t="s">
        <v>34678</v>
      </c>
    </row>
    <row r="1523" spans="1:10" ht="81" x14ac:dyDescent="0.35">
      <c r="A1523" s="14">
        <v>1518</v>
      </c>
      <c r="B1523" s="16" t="s">
        <v>34679</v>
      </c>
      <c r="C1523" s="18" t="s">
        <v>28712</v>
      </c>
      <c r="D1523" s="19">
        <v>5000</v>
      </c>
      <c r="E1523" s="19">
        <v>5000</v>
      </c>
      <c r="F1523" s="18" t="s">
        <v>37942</v>
      </c>
      <c r="G1523" s="18" t="s">
        <v>34680</v>
      </c>
      <c r="H1523" s="18" t="s">
        <v>34681</v>
      </c>
      <c r="I1523" s="18" t="s">
        <v>28714</v>
      </c>
      <c r="J1523" s="18" t="s">
        <v>34682</v>
      </c>
    </row>
    <row r="1524" spans="1:10" ht="60.75" x14ac:dyDescent="0.35">
      <c r="A1524" s="29">
        <v>1519</v>
      </c>
      <c r="B1524" s="16" t="s">
        <v>34683</v>
      </c>
      <c r="C1524" s="18" t="s">
        <v>28712</v>
      </c>
      <c r="D1524" s="19">
        <v>3600</v>
      </c>
      <c r="E1524" s="19">
        <v>3600</v>
      </c>
      <c r="F1524" s="18" t="s">
        <v>37942</v>
      </c>
      <c r="G1524" s="18" t="s">
        <v>34684</v>
      </c>
      <c r="H1524" s="18" t="s">
        <v>34685</v>
      </c>
      <c r="I1524" s="18" t="s">
        <v>28714</v>
      </c>
      <c r="J1524" s="18" t="s">
        <v>34686</v>
      </c>
    </row>
    <row r="1525" spans="1:10" ht="81" x14ac:dyDescent="0.35">
      <c r="A1525" s="14">
        <v>1520</v>
      </c>
      <c r="B1525" s="16" t="s">
        <v>34687</v>
      </c>
      <c r="C1525" s="18" t="s">
        <v>28712</v>
      </c>
      <c r="D1525" s="19">
        <v>6000</v>
      </c>
      <c r="E1525" s="19">
        <v>6000</v>
      </c>
      <c r="F1525" s="18" t="s">
        <v>37942</v>
      </c>
      <c r="G1525" s="18" t="s">
        <v>34688</v>
      </c>
      <c r="H1525" s="18" t="s">
        <v>34689</v>
      </c>
      <c r="I1525" s="18" t="s">
        <v>28714</v>
      </c>
      <c r="J1525" s="18" t="s">
        <v>34690</v>
      </c>
    </row>
    <row r="1526" spans="1:10" ht="60.75" x14ac:dyDescent="0.35">
      <c r="A1526" s="29">
        <v>1521</v>
      </c>
      <c r="B1526" s="16" t="s">
        <v>29693</v>
      </c>
      <c r="C1526" s="18" t="s">
        <v>28712</v>
      </c>
      <c r="D1526" s="19">
        <v>20672.400000000001</v>
      </c>
      <c r="E1526" s="19">
        <v>20672.400000000001</v>
      </c>
      <c r="F1526" s="18" t="s">
        <v>37942</v>
      </c>
      <c r="G1526" s="18" t="s">
        <v>34691</v>
      </c>
      <c r="H1526" s="18" t="s">
        <v>34692</v>
      </c>
      <c r="I1526" s="18" t="s">
        <v>28714</v>
      </c>
      <c r="J1526" s="18" t="s">
        <v>34693</v>
      </c>
    </row>
    <row r="1527" spans="1:10" ht="60.75" x14ac:dyDescent="0.35">
      <c r="A1527" s="14">
        <v>1522</v>
      </c>
      <c r="B1527" s="16" t="s">
        <v>34694</v>
      </c>
      <c r="C1527" s="18" t="s">
        <v>28712</v>
      </c>
      <c r="D1527" s="19">
        <v>42300</v>
      </c>
      <c r="E1527" s="19">
        <v>42300</v>
      </c>
      <c r="F1527" s="18" t="s">
        <v>37942</v>
      </c>
      <c r="G1527" s="18" t="s">
        <v>34695</v>
      </c>
      <c r="H1527" s="18" t="s">
        <v>34696</v>
      </c>
      <c r="I1527" s="18" t="s">
        <v>28714</v>
      </c>
      <c r="J1527" s="18" t="s">
        <v>34697</v>
      </c>
    </row>
    <row r="1528" spans="1:10" ht="60.75" x14ac:dyDescent="0.35">
      <c r="A1528" s="29">
        <v>1523</v>
      </c>
      <c r="B1528" s="16" t="s">
        <v>34698</v>
      </c>
      <c r="C1528" s="18" t="s">
        <v>28712</v>
      </c>
      <c r="D1528" s="19">
        <v>28000</v>
      </c>
      <c r="E1528" s="19">
        <v>28000</v>
      </c>
      <c r="F1528" s="18" t="s">
        <v>37942</v>
      </c>
      <c r="G1528" s="18" t="s">
        <v>31125</v>
      </c>
      <c r="H1528" s="18" t="s">
        <v>34699</v>
      </c>
      <c r="I1528" s="18" t="s">
        <v>28714</v>
      </c>
      <c r="J1528" s="18" t="s">
        <v>34700</v>
      </c>
    </row>
    <row r="1529" spans="1:10" ht="81" x14ac:dyDescent="0.35">
      <c r="A1529" s="14">
        <v>1524</v>
      </c>
      <c r="B1529" s="16" t="s">
        <v>34701</v>
      </c>
      <c r="C1529" s="18" t="s">
        <v>28712</v>
      </c>
      <c r="D1529" s="19">
        <v>27000</v>
      </c>
      <c r="E1529" s="19">
        <v>27000</v>
      </c>
      <c r="F1529" s="18" t="s">
        <v>37942</v>
      </c>
      <c r="G1529" s="18" t="s">
        <v>34702</v>
      </c>
      <c r="H1529" s="18" t="s">
        <v>34703</v>
      </c>
      <c r="I1529" s="18" t="s">
        <v>28714</v>
      </c>
      <c r="J1529" s="18" t="s">
        <v>34704</v>
      </c>
    </row>
    <row r="1530" spans="1:10" ht="60.75" x14ac:dyDescent="0.35">
      <c r="A1530" s="29">
        <v>1525</v>
      </c>
      <c r="B1530" s="16" t="s">
        <v>34705</v>
      </c>
      <c r="C1530" s="18" t="s">
        <v>28712</v>
      </c>
      <c r="D1530" s="19">
        <v>17800</v>
      </c>
      <c r="E1530" s="19">
        <v>17800</v>
      </c>
      <c r="F1530" s="18" t="s">
        <v>37942</v>
      </c>
      <c r="G1530" s="18" t="s">
        <v>34706</v>
      </c>
      <c r="H1530" s="18" t="s">
        <v>34707</v>
      </c>
      <c r="I1530" s="18" t="s">
        <v>28714</v>
      </c>
      <c r="J1530" s="18" t="s">
        <v>34708</v>
      </c>
    </row>
    <row r="1531" spans="1:10" ht="60.75" x14ac:dyDescent="0.35">
      <c r="A1531" s="14">
        <v>1526</v>
      </c>
      <c r="B1531" s="16" t="s">
        <v>34709</v>
      </c>
      <c r="C1531" s="18" t="s">
        <v>28712</v>
      </c>
      <c r="D1531" s="19">
        <v>8800</v>
      </c>
      <c r="E1531" s="19">
        <v>8800</v>
      </c>
      <c r="F1531" s="18" t="s">
        <v>37942</v>
      </c>
      <c r="G1531" s="18" t="s">
        <v>34710</v>
      </c>
      <c r="H1531" s="18" t="s">
        <v>34711</v>
      </c>
      <c r="I1531" s="18" t="s">
        <v>28714</v>
      </c>
      <c r="J1531" s="18" t="s">
        <v>34712</v>
      </c>
    </row>
    <row r="1532" spans="1:10" ht="121.5" x14ac:dyDescent="0.35">
      <c r="A1532" s="29">
        <v>1527</v>
      </c>
      <c r="B1532" s="16" t="s">
        <v>34713</v>
      </c>
      <c r="C1532" s="18" t="s">
        <v>28712</v>
      </c>
      <c r="D1532" s="19">
        <v>3450</v>
      </c>
      <c r="E1532" s="19">
        <v>3450</v>
      </c>
      <c r="F1532" s="18" t="s">
        <v>37942</v>
      </c>
      <c r="G1532" s="18" t="s">
        <v>34714</v>
      </c>
      <c r="H1532" s="18" t="s">
        <v>34715</v>
      </c>
      <c r="I1532" s="18" t="s">
        <v>28714</v>
      </c>
      <c r="J1532" s="18" t="s">
        <v>34716</v>
      </c>
    </row>
    <row r="1533" spans="1:10" ht="141.75" x14ac:dyDescent="0.35">
      <c r="A1533" s="14">
        <v>1528</v>
      </c>
      <c r="B1533" s="16" t="s">
        <v>34717</v>
      </c>
      <c r="C1533" s="18" t="s">
        <v>28712</v>
      </c>
      <c r="D1533" s="19">
        <v>18600</v>
      </c>
      <c r="E1533" s="19">
        <v>18600</v>
      </c>
      <c r="F1533" s="18" t="s">
        <v>37942</v>
      </c>
      <c r="G1533" s="18" t="s">
        <v>34718</v>
      </c>
      <c r="H1533" s="18" t="s">
        <v>34719</v>
      </c>
      <c r="I1533" s="18" t="s">
        <v>28714</v>
      </c>
      <c r="J1533" s="18" t="s">
        <v>34720</v>
      </c>
    </row>
    <row r="1534" spans="1:10" ht="101.25" x14ac:dyDescent="0.35">
      <c r="A1534" s="29">
        <v>1529</v>
      </c>
      <c r="B1534" s="16" t="s">
        <v>34721</v>
      </c>
      <c r="C1534" s="18" t="s">
        <v>28712</v>
      </c>
      <c r="D1534" s="19">
        <v>1125000</v>
      </c>
      <c r="E1534" s="19">
        <v>1125000</v>
      </c>
      <c r="F1534" s="18" t="s">
        <v>626</v>
      </c>
      <c r="G1534" s="18" t="s">
        <v>34722</v>
      </c>
      <c r="H1534" s="18" t="s">
        <v>34723</v>
      </c>
      <c r="I1534" s="18" t="s">
        <v>972</v>
      </c>
      <c r="J1534" s="18" t="s">
        <v>34724</v>
      </c>
    </row>
    <row r="1535" spans="1:10" ht="60.75" x14ac:dyDescent="0.35">
      <c r="A1535" s="14">
        <v>1530</v>
      </c>
      <c r="B1535" s="16" t="s">
        <v>34725</v>
      </c>
      <c r="C1535" s="18" t="s">
        <v>28712</v>
      </c>
      <c r="D1535" s="19">
        <v>4000</v>
      </c>
      <c r="E1535" s="19">
        <v>4000</v>
      </c>
      <c r="F1535" s="18" t="s">
        <v>37942</v>
      </c>
      <c r="G1535" s="18" t="s">
        <v>34726</v>
      </c>
      <c r="H1535" s="18" t="s">
        <v>34727</v>
      </c>
      <c r="I1535" s="18" t="s">
        <v>28714</v>
      </c>
      <c r="J1535" s="18" t="s">
        <v>34728</v>
      </c>
    </row>
    <row r="1536" spans="1:10" ht="60.75" x14ac:dyDescent="0.35">
      <c r="A1536" s="29">
        <v>1531</v>
      </c>
      <c r="B1536" s="16" t="s">
        <v>34729</v>
      </c>
      <c r="C1536" s="18" t="s">
        <v>28712</v>
      </c>
      <c r="D1536" s="19">
        <v>5600</v>
      </c>
      <c r="E1536" s="19">
        <v>5600</v>
      </c>
      <c r="F1536" s="18" t="s">
        <v>37942</v>
      </c>
      <c r="G1536" s="18" t="s">
        <v>34730</v>
      </c>
      <c r="H1536" s="18" t="s">
        <v>34731</v>
      </c>
      <c r="I1536" s="18" t="s">
        <v>28714</v>
      </c>
      <c r="J1536" s="18" t="s">
        <v>34732</v>
      </c>
    </row>
    <row r="1537" spans="1:10" ht="60.75" x14ac:dyDescent="0.35">
      <c r="A1537" s="14">
        <v>1532</v>
      </c>
      <c r="B1537" s="16" t="s">
        <v>30765</v>
      </c>
      <c r="C1537" s="18" t="s">
        <v>28712</v>
      </c>
      <c r="D1537" s="19">
        <v>900</v>
      </c>
      <c r="E1537" s="19">
        <v>900</v>
      </c>
      <c r="F1537" s="18" t="s">
        <v>37942</v>
      </c>
      <c r="G1537" s="18" t="s">
        <v>30806</v>
      </c>
      <c r="H1537" s="18" t="s">
        <v>34733</v>
      </c>
      <c r="I1537" s="18" t="s">
        <v>28714</v>
      </c>
      <c r="J1537" s="18" t="s">
        <v>34734</v>
      </c>
    </row>
    <row r="1538" spans="1:10" ht="141.75" x14ac:dyDescent="0.35">
      <c r="A1538" s="29">
        <v>1533</v>
      </c>
      <c r="B1538" s="16" t="s">
        <v>34735</v>
      </c>
      <c r="C1538" s="18" t="s">
        <v>28712</v>
      </c>
      <c r="D1538" s="19">
        <v>2700</v>
      </c>
      <c r="E1538" s="19">
        <v>2700</v>
      </c>
      <c r="F1538" s="18" t="s">
        <v>37942</v>
      </c>
      <c r="G1538" s="18" t="s">
        <v>34736</v>
      </c>
      <c r="H1538" s="18" t="s">
        <v>34737</v>
      </c>
      <c r="I1538" s="18" t="s">
        <v>28714</v>
      </c>
      <c r="J1538" s="18" t="s">
        <v>34738</v>
      </c>
    </row>
    <row r="1539" spans="1:10" ht="60.75" x14ac:dyDescent="0.35">
      <c r="A1539" s="14">
        <v>1534</v>
      </c>
      <c r="B1539" s="16" t="s">
        <v>30785</v>
      </c>
      <c r="C1539" s="18" t="s">
        <v>28712</v>
      </c>
      <c r="D1539" s="19">
        <v>5400</v>
      </c>
      <c r="E1539" s="19">
        <v>5400</v>
      </c>
      <c r="F1539" s="18" t="s">
        <v>37942</v>
      </c>
      <c r="G1539" s="18" t="s">
        <v>34739</v>
      </c>
      <c r="H1539" s="18" t="s">
        <v>34740</v>
      </c>
      <c r="I1539" s="18" t="s">
        <v>28714</v>
      </c>
      <c r="J1539" s="18" t="s">
        <v>34741</v>
      </c>
    </row>
    <row r="1540" spans="1:10" ht="60.75" x14ac:dyDescent="0.35">
      <c r="A1540" s="29">
        <v>1535</v>
      </c>
      <c r="B1540" s="16" t="s">
        <v>34742</v>
      </c>
      <c r="C1540" s="18" t="s">
        <v>28712</v>
      </c>
      <c r="D1540" s="19">
        <v>31600</v>
      </c>
      <c r="E1540" s="19">
        <v>31600</v>
      </c>
      <c r="F1540" s="18" t="s">
        <v>37942</v>
      </c>
      <c r="G1540" s="18" t="s">
        <v>34743</v>
      </c>
      <c r="H1540" s="18" t="s">
        <v>34744</v>
      </c>
      <c r="I1540" s="18" t="s">
        <v>28714</v>
      </c>
      <c r="J1540" s="18" t="s">
        <v>34745</v>
      </c>
    </row>
    <row r="1541" spans="1:10" ht="60.75" x14ac:dyDescent="0.35">
      <c r="A1541" s="14">
        <v>1536</v>
      </c>
      <c r="B1541" s="16" t="s">
        <v>34746</v>
      </c>
      <c r="C1541" s="18" t="s">
        <v>28712</v>
      </c>
      <c r="D1541" s="19">
        <v>16480</v>
      </c>
      <c r="E1541" s="19">
        <v>16480</v>
      </c>
      <c r="F1541" s="18" t="s">
        <v>37942</v>
      </c>
      <c r="G1541" s="18" t="s">
        <v>34747</v>
      </c>
      <c r="H1541" s="18" t="s">
        <v>34748</v>
      </c>
      <c r="I1541" s="18" t="s">
        <v>28714</v>
      </c>
      <c r="J1541" s="18" t="s">
        <v>34749</v>
      </c>
    </row>
    <row r="1542" spans="1:10" ht="60.75" x14ac:dyDescent="0.35">
      <c r="A1542" s="29">
        <v>1537</v>
      </c>
      <c r="B1542" s="16" t="s">
        <v>34750</v>
      </c>
      <c r="C1542" s="18" t="s">
        <v>28712</v>
      </c>
      <c r="D1542" s="19">
        <v>10080</v>
      </c>
      <c r="E1542" s="19">
        <v>10080</v>
      </c>
      <c r="F1542" s="18" t="s">
        <v>37942</v>
      </c>
      <c r="G1542" s="18" t="s">
        <v>34751</v>
      </c>
      <c r="H1542" s="18" t="s">
        <v>34752</v>
      </c>
      <c r="I1542" s="18" t="s">
        <v>28714</v>
      </c>
      <c r="J1542" s="18" t="s">
        <v>34753</v>
      </c>
    </row>
    <row r="1543" spans="1:10" ht="60.75" x14ac:dyDescent="0.35">
      <c r="A1543" s="14">
        <v>1538</v>
      </c>
      <c r="B1543" s="16" t="s">
        <v>30771</v>
      </c>
      <c r="C1543" s="18" t="s">
        <v>28712</v>
      </c>
      <c r="D1543" s="19">
        <v>9000</v>
      </c>
      <c r="E1543" s="19">
        <v>9000</v>
      </c>
      <c r="F1543" s="18" t="s">
        <v>37942</v>
      </c>
      <c r="G1543" s="18" t="s">
        <v>34754</v>
      </c>
      <c r="H1543" s="18" t="s">
        <v>34755</v>
      </c>
      <c r="I1543" s="18" t="s">
        <v>28714</v>
      </c>
      <c r="J1543" s="18" t="s">
        <v>34756</v>
      </c>
    </row>
    <row r="1544" spans="1:10" ht="60.75" x14ac:dyDescent="0.35">
      <c r="A1544" s="29">
        <v>1539</v>
      </c>
      <c r="B1544" s="16" t="s">
        <v>34757</v>
      </c>
      <c r="C1544" s="18" t="s">
        <v>28712</v>
      </c>
      <c r="D1544" s="19">
        <v>8100</v>
      </c>
      <c r="E1544" s="19">
        <v>8100</v>
      </c>
      <c r="F1544" s="18" t="s">
        <v>37942</v>
      </c>
      <c r="G1544" s="18" t="s">
        <v>34758</v>
      </c>
      <c r="H1544" s="18" t="s">
        <v>34759</v>
      </c>
      <c r="I1544" s="18" t="s">
        <v>28714</v>
      </c>
      <c r="J1544" s="18" t="s">
        <v>34760</v>
      </c>
    </row>
    <row r="1545" spans="1:10" ht="60.75" x14ac:dyDescent="0.35">
      <c r="A1545" s="14">
        <v>1540</v>
      </c>
      <c r="B1545" s="16" t="s">
        <v>28828</v>
      </c>
      <c r="C1545" s="18" t="s">
        <v>28712</v>
      </c>
      <c r="D1545" s="19">
        <v>98868</v>
      </c>
      <c r="E1545" s="19">
        <v>141279.6</v>
      </c>
      <c r="F1545" s="18" t="s">
        <v>37942</v>
      </c>
      <c r="G1545" s="18" t="s">
        <v>29379</v>
      </c>
      <c r="H1545" s="18" t="s">
        <v>34598</v>
      </c>
      <c r="I1545" s="18" t="s">
        <v>28714</v>
      </c>
      <c r="J1545" s="18" t="s">
        <v>34761</v>
      </c>
    </row>
    <row r="1546" spans="1:10" ht="81" x14ac:dyDescent="0.35">
      <c r="A1546" s="29">
        <v>1541</v>
      </c>
      <c r="B1546" s="16" t="s">
        <v>29419</v>
      </c>
      <c r="C1546" s="18" t="s">
        <v>28712</v>
      </c>
      <c r="D1546" s="19">
        <v>59203.1</v>
      </c>
      <c r="E1546" s="19">
        <v>59203.1</v>
      </c>
      <c r="F1546" s="18" t="s">
        <v>37942</v>
      </c>
      <c r="G1546" s="18" t="s">
        <v>34762</v>
      </c>
      <c r="H1546" s="18" t="s">
        <v>34763</v>
      </c>
      <c r="I1546" s="18" t="s">
        <v>28714</v>
      </c>
      <c r="J1546" s="18" t="s">
        <v>34764</v>
      </c>
    </row>
    <row r="1547" spans="1:10" ht="60.75" x14ac:dyDescent="0.35">
      <c r="A1547" s="14">
        <v>1542</v>
      </c>
      <c r="B1547" s="16" t="s">
        <v>28837</v>
      </c>
      <c r="C1547" s="18" t="s">
        <v>28712</v>
      </c>
      <c r="D1547" s="19">
        <v>61846</v>
      </c>
      <c r="E1547" s="19">
        <v>61890</v>
      </c>
      <c r="F1547" s="18" t="s">
        <v>37942</v>
      </c>
      <c r="G1547" s="18" t="s">
        <v>34765</v>
      </c>
      <c r="H1547" s="18" t="s">
        <v>34766</v>
      </c>
      <c r="I1547" s="18" t="s">
        <v>28714</v>
      </c>
      <c r="J1547" s="18" t="s">
        <v>34767</v>
      </c>
    </row>
    <row r="1548" spans="1:10" ht="60.75" x14ac:dyDescent="0.35">
      <c r="A1548" s="29">
        <v>1543</v>
      </c>
      <c r="B1548" s="16" t="s">
        <v>28828</v>
      </c>
      <c r="C1548" s="18" t="s">
        <v>28712</v>
      </c>
      <c r="D1548" s="19">
        <v>97370</v>
      </c>
      <c r="E1548" s="19">
        <v>138450</v>
      </c>
      <c r="F1548" s="18" t="s">
        <v>37942</v>
      </c>
      <c r="G1548" s="18" t="s">
        <v>34768</v>
      </c>
      <c r="H1548" s="18" t="s">
        <v>34769</v>
      </c>
      <c r="I1548" s="18" t="s">
        <v>28714</v>
      </c>
      <c r="J1548" s="18" t="s">
        <v>34770</v>
      </c>
    </row>
    <row r="1549" spans="1:10" ht="60.75" x14ac:dyDescent="0.35">
      <c r="A1549" s="14">
        <v>1544</v>
      </c>
      <c r="B1549" s="16" t="s">
        <v>28828</v>
      </c>
      <c r="C1549" s="18" t="s">
        <v>28712</v>
      </c>
      <c r="D1549" s="19">
        <v>97999.16</v>
      </c>
      <c r="E1549" s="19">
        <v>103362</v>
      </c>
      <c r="F1549" s="18" t="s">
        <v>37942</v>
      </c>
      <c r="G1549" s="18" t="s">
        <v>34771</v>
      </c>
      <c r="H1549" s="18" t="s">
        <v>34772</v>
      </c>
      <c r="I1549" s="18" t="s">
        <v>28714</v>
      </c>
      <c r="J1549" s="18" t="s">
        <v>34773</v>
      </c>
    </row>
    <row r="1550" spans="1:10" ht="60.75" x14ac:dyDescent="0.35">
      <c r="A1550" s="29">
        <v>1545</v>
      </c>
      <c r="B1550" s="16" t="s">
        <v>28828</v>
      </c>
      <c r="C1550" s="18" t="s">
        <v>28712</v>
      </c>
      <c r="D1550" s="19">
        <v>96300</v>
      </c>
      <c r="E1550" s="19">
        <v>158913</v>
      </c>
      <c r="F1550" s="18" t="s">
        <v>37942</v>
      </c>
      <c r="G1550" s="18" t="s">
        <v>28954</v>
      </c>
      <c r="H1550" s="18" t="s">
        <v>34517</v>
      </c>
      <c r="I1550" s="18" t="s">
        <v>28714</v>
      </c>
      <c r="J1550" s="18" t="s">
        <v>34774</v>
      </c>
    </row>
    <row r="1551" spans="1:10" ht="60.75" x14ac:dyDescent="0.35">
      <c r="A1551" s="14">
        <v>1546</v>
      </c>
      <c r="B1551" s="16" t="s">
        <v>28828</v>
      </c>
      <c r="C1551" s="18" t="s">
        <v>28712</v>
      </c>
      <c r="D1551" s="19">
        <v>72225</v>
      </c>
      <c r="E1551" s="19">
        <v>72225</v>
      </c>
      <c r="F1551" s="18" t="s">
        <v>37942</v>
      </c>
      <c r="G1551" s="18" t="s">
        <v>34775</v>
      </c>
      <c r="H1551" s="18" t="s">
        <v>34776</v>
      </c>
      <c r="I1551" s="18" t="s">
        <v>28714</v>
      </c>
      <c r="J1551" s="18" t="s">
        <v>34777</v>
      </c>
    </row>
    <row r="1552" spans="1:10" ht="60.75" x14ac:dyDescent="0.35">
      <c r="A1552" s="29">
        <v>1547</v>
      </c>
      <c r="B1552" s="16" t="s">
        <v>28837</v>
      </c>
      <c r="C1552" s="18" t="s">
        <v>28712</v>
      </c>
      <c r="D1552" s="19">
        <v>58036.800000000003</v>
      </c>
      <c r="E1552" s="19">
        <v>58083.6</v>
      </c>
      <c r="F1552" s="18" t="s">
        <v>37942</v>
      </c>
      <c r="G1552" s="18" t="s">
        <v>34778</v>
      </c>
      <c r="H1552" s="18" t="s">
        <v>34779</v>
      </c>
      <c r="I1552" s="18" t="s">
        <v>28714</v>
      </c>
      <c r="J1552" s="18" t="s">
        <v>34780</v>
      </c>
    </row>
    <row r="1553" spans="1:10" ht="60.75" x14ac:dyDescent="0.35">
      <c r="A1553" s="14">
        <v>1548</v>
      </c>
      <c r="B1553" s="16" t="s">
        <v>28828</v>
      </c>
      <c r="C1553" s="18" t="s">
        <v>28712</v>
      </c>
      <c r="D1553" s="19">
        <v>4500</v>
      </c>
      <c r="E1553" s="19">
        <v>4865</v>
      </c>
      <c r="F1553" s="18" t="s">
        <v>37942</v>
      </c>
      <c r="G1553" s="18" t="s">
        <v>34781</v>
      </c>
      <c r="H1553" s="18" t="s">
        <v>34782</v>
      </c>
      <c r="I1553" s="18" t="s">
        <v>28714</v>
      </c>
      <c r="J1553" s="18" t="s">
        <v>34783</v>
      </c>
    </row>
    <row r="1554" spans="1:10" ht="60.75" x14ac:dyDescent="0.35">
      <c r="A1554" s="29">
        <v>1549</v>
      </c>
      <c r="B1554" s="16" t="s">
        <v>28837</v>
      </c>
      <c r="C1554" s="18" t="s">
        <v>28712</v>
      </c>
      <c r="D1554" s="19">
        <v>96300</v>
      </c>
      <c r="E1554" s="19">
        <v>115964.75</v>
      </c>
      <c r="F1554" s="18" t="s">
        <v>37942</v>
      </c>
      <c r="G1554" s="18" t="s">
        <v>29258</v>
      </c>
      <c r="H1554" s="18" t="s">
        <v>29258</v>
      </c>
      <c r="I1554" s="18" t="s">
        <v>28714</v>
      </c>
      <c r="J1554" s="18" t="s">
        <v>34784</v>
      </c>
    </row>
    <row r="1555" spans="1:10" ht="60.75" x14ac:dyDescent="0.35">
      <c r="A1555" s="14">
        <v>1550</v>
      </c>
      <c r="B1555" s="16" t="s">
        <v>28828</v>
      </c>
      <c r="C1555" s="18" t="s">
        <v>28712</v>
      </c>
      <c r="D1555" s="19">
        <v>96300</v>
      </c>
      <c r="E1555" s="19">
        <v>288000</v>
      </c>
      <c r="F1555" s="18" t="s">
        <v>37942</v>
      </c>
      <c r="G1555" s="18" t="s">
        <v>29258</v>
      </c>
      <c r="H1555" s="18" t="s">
        <v>29258</v>
      </c>
      <c r="I1555" s="18" t="s">
        <v>28714</v>
      </c>
      <c r="J1555" s="18" t="s">
        <v>34785</v>
      </c>
    </row>
    <row r="1556" spans="1:10" ht="81" x14ac:dyDescent="0.35">
      <c r="A1556" s="29">
        <v>1551</v>
      </c>
      <c r="B1556" s="16" t="s">
        <v>28828</v>
      </c>
      <c r="C1556" s="18" t="s">
        <v>28712</v>
      </c>
      <c r="D1556" s="19">
        <v>3960</v>
      </c>
      <c r="E1556" s="19">
        <v>6480</v>
      </c>
      <c r="F1556" s="18" t="s">
        <v>37942</v>
      </c>
      <c r="G1556" s="18" t="s">
        <v>34786</v>
      </c>
      <c r="H1556" s="18" t="s">
        <v>34787</v>
      </c>
      <c r="I1556" s="18" t="s">
        <v>28714</v>
      </c>
      <c r="J1556" s="18" t="s">
        <v>34788</v>
      </c>
    </row>
    <row r="1557" spans="1:10" ht="60.75" x14ac:dyDescent="0.35">
      <c r="A1557" s="14">
        <v>1552</v>
      </c>
      <c r="B1557" s="16" t="s">
        <v>28939</v>
      </c>
      <c r="C1557" s="18" t="s">
        <v>28712</v>
      </c>
      <c r="D1557" s="19">
        <v>16090</v>
      </c>
      <c r="E1557" s="19">
        <v>32485</v>
      </c>
      <c r="F1557" s="18" t="s">
        <v>37942</v>
      </c>
      <c r="G1557" s="18" t="s">
        <v>34789</v>
      </c>
      <c r="H1557" s="18" t="s">
        <v>34790</v>
      </c>
      <c r="I1557" s="18" t="s">
        <v>28714</v>
      </c>
      <c r="J1557" s="18" t="s">
        <v>34791</v>
      </c>
    </row>
    <row r="1558" spans="1:10" ht="60.75" x14ac:dyDescent="0.35">
      <c r="A1558" s="29">
        <v>1553</v>
      </c>
      <c r="B1558" s="16" t="s">
        <v>28828</v>
      </c>
      <c r="C1558" s="18" t="s">
        <v>28712</v>
      </c>
      <c r="D1558" s="19">
        <v>18000</v>
      </c>
      <c r="E1558" s="19">
        <v>18000</v>
      </c>
      <c r="F1558" s="18" t="s">
        <v>37942</v>
      </c>
      <c r="G1558" s="18" t="s">
        <v>34792</v>
      </c>
      <c r="H1558" s="18" t="s">
        <v>34793</v>
      </c>
      <c r="I1558" s="18" t="s">
        <v>28714</v>
      </c>
      <c r="J1558" s="18" t="s">
        <v>34794</v>
      </c>
    </row>
    <row r="1559" spans="1:10" ht="60.75" x14ac:dyDescent="0.35">
      <c r="A1559" s="14">
        <v>1554</v>
      </c>
      <c r="B1559" s="16" t="s">
        <v>28837</v>
      </c>
      <c r="C1559" s="18" t="s">
        <v>28712</v>
      </c>
      <c r="D1559" s="19">
        <v>24407.599999999999</v>
      </c>
      <c r="E1559" s="19">
        <v>25178</v>
      </c>
      <c r="F1559" s="18" t="s">
        <v>37942</v>
      </c>
      <c r="G1559" s="18" t="s">
        <v>34795</v>
      </c>
      <c r="H1559" s="18" t="s">
        <v>34796</v>
      </c>
      <c r="I1559" s="18" t="s">
        <v>28714</v>
      </c>
      <c r="J1559" s="18" t="s">
        <v>34797</v>
      </c>
    </row>
    <row r="1560" spans="1:10" ht="81" x14ac:dyDescent="0.35">
      <c r="A1560" s="29">
        <v>1555</v>
      </c>
      <c r="B1560" s="16" t="s">
        <v>28828</v>
      </c>
      <c r="C1560" s="18" t="s">
        <v>28712</v>
      </c>
      <c r="D1560" s="19">
        <v>8132</v>
      </c>
      <c r="E1560" s="19">
        <v>12400</v>
      </c>
      <c r="F1560" s="18" t="s">
        <v>37942</v>
      </c>
      <c r="G1560" s="18" t="s">
        <v>29031</v>
      </c>
      <c r="H1560" s="18" t="s">
        <v>34798</v>
      </c>
      <c r="I1560" s="18" t="s">
        <v>28714</v>
      </c>
      <c r="J1560" s="18" t="s">
        <v>34799</v>
      </c>
    </row>
    <row r="1561" spans="1:10" ht="81" x14ac:dyDescent="0.35">
      <c r="A1561" s="14">
        <v>1556</v>
      </c>
      <c r="B1561" s="16" t="s">
        <v>28828</v>
      </c>
      <c r="C1561" s="18" t="s">
        <v>28712</v>
      </c>
      <c r="D1561" s="19">
        <v>630</v>
      </c>
      <c r="E1561" s="19">
        <v>630</v>
      </c>
      <c r="F1561" s="18" t="s">
        <v>37942</v>
      </c>
      <c r="G1561" s="18" t="s">
        <v>34800</v>
      </c>
      <c r="H1561" s="18" t="s">
        <v>34801</v>
      </c>
      <c r="I1561" s="18" t="s">
        <v>28714</v>
      </c>
      <c r="J1561" s="18" t="s">
        <v>34802</v>
      </c>
    </row>
    <row r="1562" spans="1:10" ht="60.75" x14ac:dyDescent="0.35">
      <c r="A1562" s="29">
        <v>1557</v>
      </c>
      <c r="B1562" s="16" t="s">
        <v>28828</v>
      </c>
      <c r="C1562" s="18" t="s">
        <v>28712</v>
      </c>
      <c r="D1562" s="19">
        <v>5457</v>
      </c>
      <c r="E1562" s="19">
        <v>9900</v>
      </c>
      <c r="F1562" s="18" t="s">
        <v>37942</v>
      </c>
      <c r="G1562" s="18" t="s">
        <v>34803</v>
      </c>
      <c r="H1562" s="18" t="s">
        <v>34804</v>
      </c>
      <c r="I1562" s="18" t="s">
        <v>28714</v>
      </c>
      <c r="J1562" s="18" t="s">
        <v>34805</v>
      </c>
    </row>
    <row r="1563" spans="1:10" ht="60.75" x14ac:dyDescent="0.35">
      <c r="A1563" s="14">
        <v>1558</v>
      </c>
      <c r="B1563" s="16" t="s">
        <v>28837</v>
      </c>
      <c r="C1563" s="18" t="s">
        <v>28712</v>
      </c>
      <c r="D1563" s="19">
        <v>5537.25</v>
      </c>
      <c r="E1563" s="19">
        <v>11239.65</v>
      </c>
      <c r="F1563" s="18" t="s">
        <v>37942</v>
      </c>
      <c r="G1563" s="18" t="s">
        <v>34806</v>
      </c>
      <c r="H1563" s="18" t="s">
        <v>34807</v>
      </c>
      <c r="I1563" s="18" t="s">
        <v>28714</v>
      </c>
      <c r="J1563" s="18" t="s">
        <v>34808</v>
      </c>
    </row>
    <row r="1564" spans="1:10" ht="60.75" x14ac:dyDescent="0.35">
      <c r="A1564" s="29">
        <v>1559</v>
      </c>
      <c r="B1564" s="16" t="s">
        <v>28828</v>
      </c>
      <c r="C1564" s="18" t="s">
        <v>28712</v>
      </c>
      <c r="D1564" s="19">
        <v>92000</v>
      </c>
      <c r="E1564" s="19">
        <v>180000</v>
      </c>
      <c r="F1564" s="18" t="s">
        <v>37942</v>
      </c>
      <c r="G1564" s="18" t="s">
        <v>30535</v>
      </c>
      <c r="H1564" s="18" t="s">
        <v>34809</v>
      </c>
      <c r="I1564" s="18" t="s">
        <v>28714</v>
      </c>
      <c r="J1564" s="18" t="s">
        <v>34810</v>
      </c>
    </row>
    <row r="1565" spans="1:10" ht="60.75" x14ac:dyDescent="0.35">
      <c r="A1565" s="14">
        <v>1560</v>
      </c>
      <c r="B1565" s="16" t="s">
        <v>34217</v>
      </c>
      <c r="C1565" s="18" t="s">
        <v>28712</v>
      </c>
      <c r="D1565" s="19">
        <v>5200</v>
      </c>
      <c r="E1565" s="19">
        <v>5200</v>
      </c>
      <c r="F1565" s="18" t="s">
        <v>37942</v>
      </c>
      <c r="G1565" s="18" t="s">
        <v>34811</v>
      </c>
      <c r="H1565" s="18" t="s">
        <v>34812</v>
      </c>
      <c r="I1565" s="18" t="s">
        <v>28714</v>
      </c>
      <c r="J1565" s="18" t="s">
        <v>34813</v>
      </c>
    </row>
    <row r="1566" spans="1:10" ht="60.75" x14ac:dyDescent="0.35">
      <c r="A1566" s="29">
        <v>1561</v>
      </c>
      <c r="B1566" s="16" t="s">
        <v>30240</v>
      </c>
      <c r="C1566" s="18" t="s">
        <v>28712</v>
      </c>
      <c r="D1566" s="19">
        <v>48400</v>
      </c>
      <c r="E1566" s="19">
        <v>48400</v>
      </c>
      <c r="F1566" s="18" t="s">
        <v>37942</v>
      </c>
      <c r="G1566" s="18" t="s">
        <v>34814</v>
      </c>
      <c r="H1566" s="18" t="s">
        <v>34815</v>
      </c>
      <c r="I1566" s="18" t="s">
        <v>28714</v>
      </c>
      <c r="J1566" s="18" t="s">
        <v>34816</v>
      </c>
    </row>
    <row r="1567" spans="1:10" ht="60.75" x14ac:dyDescent="0.35">
      <c r="A1567" s="14">
        <v>1562</v>
      </c>
      <c r="B1567" s="16" t="s">
        <v>28828</v>
      </c>
      <c r="C1567" s="18" t="s">
        <v>28712</v>
      </c>
      <c r="D1567" s="19">
        <v>2150</v>
      </c>
      <c r="E1567" s="19">
        <v>2150</v>
      </c>
      <c r="F1567" s="18" t="s">
        <v>37942</v>
      </c>
      <c r="G1567" s="18" t="s">
        <v>28833</v>
      </c>
      <c r="H1567" s="18" t="s">
        <v>34817</v>
      </c>
      <c r="I1567" s="18" t="s">
        <v>28714</v>
      </c>
      <c r="J1567" s="18" t="s">
        <v>34818</v>
      </c>
    </row>
    <row r="1568" spans="1:10" ht="141.75" x14ac:dyDescent="0.35">
      <c r="A1568" s="29">
        <v>1563</v>
      </c>
      <c r="B1568" s="16" t="s">
        <v>34819</v>
      </c>
      <c r="C1568" s="18" t="s">
        <v>28712</v>
      </c>
      <c r="D1568" s="19">
        <v>23250</v>
      </c>
      <c r="E1568" s="19">
        <v>23250</v>
      </c>
      <c r="F1568" s="18" t="s">
        <v>37942</v>
      </c>
      <c r="G1568" s="18" t="s">
        <v>34820</v>
      </c>
      <c r="H1568" s="18" t="s">
        <v>34821</v>
      </c>
      <c r="I1568" s="18" t="s">
        <v>28714</v>
      </c>
      <c r="J1568" s="18" t="s">
        <v>34822</v>
      </c>
    </row>
    <row r="1569" spans="1:10" ht="60.75" x14ac:dyDescent="0.35">
      <c r="A1569" s="14">
        <v>1564</v>
      </c>
      <c r="B1569" s="16" t="s">
        <v>12728</v>
      </c>
      <c r="C1569" s="18" t="s">
        <v>28712</v>
      </c>
      <c r="D1569" s="19">
        <v>7120</v>
      </c>
      <c r="E1569" s="19">
        <v>7120</v>
      </c>
      <c r="F1569" s="18" t="s">
        <v>37942</v>
      </c>
      <c r="G1569" s="18" t="s">
        <v>34823</v>
      </c>
      <c r="H1569" s="18" t="s">
        <v>34824</v>
      </c>
      <c r="I1569" s="18" t="s">
        <v>28714</v>
      </c>
      <c r="J1569" s="18" t="s">
        <v>34825</v>
      </c>
    </row>
    <row r="1570" spans="1:10" ht="60.75" x14ac:dyDescent="0.35">
      <c r="A1570" s="29">
        <v>1565</v>
      </c>
      <c r="B1570" s="16" t="s">
        <v>34826</v>
      </c>
      <c r="C1570" s="18" t="s">
        <v>28712</v>
      </c>
      <c r="D1570" s="19">
        <v>2850</v>
      </c>
      <c r="E1570" s="19">
        <v>2850</v>
      </c>
      <c r="F1570" s="18" t="s">
        <v>37942</v>
      </c>
      <c r="G1570" s="18" t="s">
        <v>34827</v>
      </c>
      <c r="H1570" s="18" t="s">
        <v>34828</v>
      </c>
      <c r="I1570" s="18" t="s">
        <v>28714</v>
      </c>
      <c r="J1570" s="18" t="s">
        <v>34829</v>
      </c>
    </row>
    <row r="1571" spans="1:10" ht="60.75" x14ac:dyDescent="0.35">
      <c r="A1571" s="14">
        <v>1566</v>
      </c>
      <c r="B1571" s="16" t="s">
        <v>2295</v>
      </c>
      <c r="C1571" s="18" t="s">
        <v>28712</v>
      </c>
      <c r="D1571" s="19">
        <v>77500</v>
      </c>
      <c r="E1571" s="19">
        <v>77500</v>
      </c>
      <c r="F1571" s="18" t="s">
        <v>37942</v>
      </c>
      <c r="G1571" s="18" t="s">
        <v>30470</v>
      </c>
      <c r="H1571" s="18" t="s">
        <v>34830</v>
      </c>
      <c r="I1571" s="18" t="s">
        <v>28714</v>
      </c>
      <c r="J1571" s="18" t="s">
        <v>34831</v>
      </c>
    </row>
    <row r="1572" spans="1:10" ht="60.75" x14ac:dyDescent="0.35">
      <c r="A1572" s="29">
        <v>1567</v>
      </c>
      <c r="B1572" s="16" t="s">
        <v>2295</v>
      </c>
      <c r="C1572" s="18" t="s">
        <v>28712</v>
      </c>
      <c r="D1572" s="19">
        <v>56000</v>
      </c>
      <c r="E1572" s="19">
        <v>56000</v>
      </c>
      <c r="F1572" s="18" t="s">
        <v>37942</v>
      </c>
      <c r="G1572" s="18" t="s">
        <v>34832</v>
      </c>
      <c r="H1572" s="18" t="s">
        <v>34833</v>
      </c>
      <c r="I1572" s="18" t="s">
        <v>28714</v>
      </c>
      <c r="J1572" s="18" t="s">
        <v>34834</v>
      </c>
    </row>
    <row r="1573" spans="1:10" ht="81" x14ac:dyDescent="0.35">
      <c r="A1573" s="14">
        <v>1568</v>
      </c>
      <c r="B1573" s="16" t="s">
        <v>34835</v>
      </c>
      <c r="C1573" s="18" t="s">
        <v>28712</v>
      </c>
      <c r="D1573" s="19">
        <v>120000</v>
      </c>
      <c r="E1573" s="19">
        <v>120000</v>
      </c>
      <c r="F1573" s="18" t="s">
        <v>37942</v>
      </c>
      <c r="G1573" s="18" t="s">
        <v>34836</v>
      </c>
      <c r="H1573" s="18" t="s">
        <v>34837</v>
      </c>
      <c r="I1573" s="18" t="s">
        <v>28714</v>
      </c>
      <c r="J1573" s="18" t="s">
        <v>34838</v>
      </c>
    </row>
    <row r="1574" spans="1:10" ht="60.75" x14ac:dyDescent="0.35">
      <c r="A1574" s="29">
        <v>1569</v>
      </c>
      <c r="B1574" s="16" t="s">
        <v>11661</v>
      </c>
      <c r="C1574" s="18" t="s">
        <v>28712</v>
      </c>
      <c r="D1574" s="19">
        <v>150000</v>
      </c>
      <c r="E1574" s="19">
        <v>150000</v>
      </c>
      <c r="F1574" s="18" t="s">
        <v>37942</v>
      </c>
      <c r="G1574" s="18" t="s">
        <v>34839</v>
      </c>
      <c r="H1574" s="18" t="s">
        <v>34840</v>
      </c>
      <c r="I1574" s="18" t="s">
        <v>28714</v>
      </c>
      <c r="J1574" s="18" t="s">
        <v>34841</v>
      </c>
    </row>
    <row r="1575" spans="1:10" ht="60.75" x14ac:dyDescent="0.35">
      <c r="A1575" s="14">
        <v>1570</v>
      </c>
      <c r="B1575" s="16" t="s">
        <v>34842</v>
      </c>
      <c r="C1575" s="18" t="s">
        <v>28712</v>
      </c>
      <c r="D1575" s="19">
        <v>135000</v>
      </c>
      <c r="E1575" s="19">
        <v>135000</v>
      </c>
      <c r="F1575" s="18" t="s">
        <v>37942</v>
      </c>
      <c r="G1575" s="18" t="s">
        <v>34843</v>
      </c>
      <c r="H1575" s="18" t="s">
        <v>34844</v>
      </c>
      <c r="I1575" s="18" t="s">
        <v>28714</v>
      </c>
      <c r="J1575" s="18" t="s">
        <v>34845</v>
      </c>
    </row>
    <row r="1576" spans="1:10" ht="81" x14ac:dyDescent="0.35">
      <c r="A1576" s="29">
        <v>1571</v>
      </c>
      <c r="B1576" s="16" t="s">
        <v>34846</v>
      </c>
      <c r="C1576" s="18" t="s">
        <v>28712</v>
      </c>
      <c r="D1576" s="19">
        <v>45000</v>
      </c>
      <c r="E1576" s="19">
        <v>45000</v>
      </c>
      <c r="F1576" s="18" t="s">
        <v>37942</v>
      </c>
      <c r="G1576" s="18" t="s">
        <v>33735</v>
      </c>
      <c r="H1576" s="18" t="s">
        <v>34847</v>
      </c>
      <c r="I1576" s="18" t="s">
        <v>28714</v>
      </c>
      <c r="J1576" s="18" t="s">
        <v>34848</v>
      </c>
    </row>
    <row r="1577" spans="1:10" ht="81" x14ac:dyDescent="0.35">
      <c r="A1577" s="14">
        <v>1572</v>
      </c>
      <c r="B1577" s="16" t="s">
        <v>34849</v>
      </c>
      <c r="C1577" s="18" t="s">
        <v>28712</v>
      </c>
      <c r="D1577" s="19">
        <v>59000</v>
      </c>
      <c r="E1577" s="19">
        <v>59000</v>
      </c>
      <c r="F1577" s="18" t="s">
        <v>37942</v>
      </c>
      <c r="G1577" s="18" t="s">
        <v>34850</v>
      </c>
      <c r="H1577" s="18" t="s">
        <v>34851</v>
      </c>
      <c r="I1577" s="18" t="s">
        <v>28714</v>
      </c>
      <c r="J1577" s="18" t="s">
        <v>34852</v>
      </c>
    </row>
    <row r="1578" spans="1:10" ht="60.75" x14ac:dyDescent="0.35">
      <c r="A1578" s="29">
        <v>1573</v>
      </c>
      <c r="B1578" s="16" t="s">
        <v>34853</v>
      </c>
      <c r="C1578" s="18" t="s">
        <v>28712</v>
      </c>
      <c r="D1578" s="19">
        <v>8500</v>
      </c>
      <c r="E1578" s="19">
        <v>8500</v>
      </c>
      <c r="F1578" s="18" t="s">
        <v>37942</v>
      </c>
      <c r="G1578" s="18" t="s">
        <v>31133</v>
      </c>
      <c r="H1578" s="18" t="s">
        <v>34854</v>
      </c>
      <c r="I1578" s="18" t="s">
        <v>28714</v>
      </c>
      <c r="J1578" s="18" t="s">
        <v>34855</v>
      </c>
    </row>
    <row r="1579" spans="1:10" ht="81" x14ac:dyDescent="0.35">
      <c r="A1579" s="14">
        <v>1574</v>
      </c>
      <c r="B1579" s="16" t="s">
        <v>34856</v>
      </c>
      <c r="C1579" s="18" t="s">
        <v>28712</v>
      </c>
      <c r="D1579" s="19">
        <v>180000</v>
      </c>
      <c r="E1579" s="19">
        <v>198000</v>
      </c>
      <c r="F1579" s="18" t="s">
        <v>37942</v>
      </c>
      <c r="G1579" s="18" t="s">
        <v>34857</v>
      </c>
      <c r="H1579" s="18" t="s">
        <v>34858</v>
      </c>
      <c r="I1579" s="18" t="s">
        <v>28714</v>
      </c>
      <c r="J1579" s="18" t="s">
        <v>34859</v>
      </c>
    </row>
    <row r="1580" spans="1:10" ht="101.25" x14ac:dyDescent="0.35">
      <c r="A1580" s="29">
        <v>1575</v>
      </c>
      <c r="B1580" s="16" t="s">
        <v>34860</v>
      </c>
      <c r="C1580" s="18" t="s">
        <v>28712</v>
      </c>
      <c r="D1580" s="19">
        <v>176550</v>
      </c>
      <c r="E1580" s="19">
        <v>176550</v>
      </c>
      <c r="F1580" s="18" t="s">
        <v>37942</v>
      </c>
      <c r="G1580" s="18" t="s">
        <v>34861</v>
      </c>
      <c r="H1580" s="18" t="s">
        <v>34862</v>
      </c>
      <c r="I1580" s="18" t="s">
        <v>28714</v>
      </c>
      <c r="J1580" s="18" t="s">
        <v>34863</v>
      </c>
    </row>
    <row r="1581" spans="1:10" ht="60.75" x14ac:dyDescent="0.35">
      <c r="A1581" s="14">
        <v>1576</v>
      </c>
      <c r="B1581" s="16" t="s">
        <v>28828</v>
      </c>
      <c r="C1581" s="18" t="s">
        <v>28712</v>
      </c>
      <c r="D1581" s="19">
        <v>87140.800000000003</v>
      </c>
      <c r="E1581" s="19">
        <v>87280.8</v>
      </c>
      <c r="F1581" s="18" t="s">
        <v>37942</v>
      </c>
      <c r="G1581" s="18" t="s">
        <v>34864</v>
      </c>
      <c r="H1581" s="18" t="s">
        <v>34865</v>
      </c>
      <c r="I1581" s="18" t="s">
        <v>28714</v>
      </c>
      <c r="J1581" s="18" t="s">
        <v>34866</v>
      </c>
    </row>
    <row r="1582" spans="1:10" ht="60.75" x14ac:dyDescent="0.35">
      <c r="A1582" s="29">
        <v>1577</v>
      </c>
      <c r="B1582" s="16" t="s">
        <v>1398</v>
      </c>
      <c r="C1582" s="18" t="s">
        <v>28712</v>
      </c>
      <c r="D1582" s="19">
        <v>1800</v>
      </c>
      <c r="E1582" s="19">
        <v>1800</v>
      </c>
      <c r="F1582" s="18" t="s">
        <v>37942</v>
      </c>
      <c r="G1582" s="18" t="s">
        <v>34867</v>
      </c>
      <c r="H1582" s="18" t="s">
        <v>34868</v>
      </c>
      <c r="I1582" s="18" t="s">
        <v>28714</v>
      </c>
      <c r="J1582" s="18" t="s">
        <v>34869</v>
      </c>
    </row>
    <row r="1583" spans="1:10" ht="81" x14ac:dyDescent="0.35">
      <c r="A1583" s="14">
        <v>1578</v>
      </c>
      <c r="B1583" s="16" t="s">
        <v>34870</v>
      </c>
      <c r="C1583" s="18" t="s">
        <v>28712</v>
      </c>
      <c r="D1583" s="19">
        <v>1800</v>
      </c>
      <c r="E1583" s="19">
        <v>1800</v>
      </c>
      <c r="F1583" s="18" t="s">
        <v>37942</v>
      </c>
      <c r="G1583" s="18" t="s">
        <v>34871</v>
      </c>
      <c r="H1583" s="18" t="s">
        <v>34872</v>
      </c>
      <c r="I1583" s="18" t="s">
        <v>28714</v>
      </c>
      <c r="J1583" s="18" t="s">
        <v>34873</v>
      </c>
    </row>
    <row r="1584" spans="1:10" ht="60.75" x14ac:dyDescent="0.35">
      <c r="A1584" s="29">
        <v>1579</v>
      </c>
      <c r="B1584" s="16" t="s">
        <v>34874</v>
      </c>
      <c r="C1584" s="18" t="s">
        <v>28712</v>
      </c>
      <c r="D1584" s="19">
        <v>6000</v>
      </c>
      <c r="E1584" s="19">
        <v>6000</v>
      </c>
      <c r="F1584" s="18" t="s">
        <v>37942</v>
      </c>
      <c r="G1584" s="18" t="s">
        <v>34875</v>
      </c>
      <c r="H1584" s="18" t="s">
        <v>34876</v>
      </c>
      <c r="I1584" s="18" t="s">
        <v>28714</v>
      </c>
      <c r="J1584" s="18" t="s">
        <v>34877</v>
      </c>
    </row>
    <row r="1585" spans="1:10" ht="60.75" x14ac:dyDescent="0.35">
      <c r="A1585" s="14">
        <v>1580</v>
      </c>
      <c r="B1585" s="16" t="s">
        <v>6314</v>
      </c>
      <c r="C1585" s="18" t="s">
        <v>28712</v>
      </c>
      <c r="D1585" s="19">
        <v>19900</v>
      </c>
      <c r="E1585" s="19">
        <v>19900</v>
      </c>
      <c r="F1585" s="18" t="s">
        <v>37942</v>
      </c>
      <c r="G1585" s="18" t="s">
        <v>34878</v>
      </c>
      <c r="H1585" s="18" t="s">
        <v>34879</v>
      </c>
      <c r="I1585" s="18" t="s">
        <v>28714</v>
      </c>
      <c r="J1585" s="18" t="s">
        <v>34880</v>
      </c>
    </row>
    <row r="1586" spans="1:10" ht="81" x14ac:dyDescent="0.35">
      <c r="A1586" s="29">
        <v>1581</v>
      </c>
      <c r="B1586" s="16" t="s">
        <v>34881</v>
      </c>
      <c r="C1586" s="18" t="s">
        <v>28712</v>
      </c>
      <c r="D1586" s="19">
        <v>500</v>
      </c>
      <c r="E1586" s="19">
        <v>500</v>
      </c>
      <c r="F1586" s="18" t="s">
        <v>37942</v>
      </c>
      <c r="G1586" s="18" t="s">
        <v>34882</v>
      </c>
      <c r="H1586" s="18" t="s">
        <v>34883</v>
      </c>
      <c r="I1586" s="18" t="s">
        <v>28714</v>
      </c>
      <c r="J1586" s="18" t="s">
        <v>34884</v>
      </c>
    </row>
    <row r="1587" spans="1:10" ht="60.75" x14ac:dyDescent="0.35">
      <c r="A1587" s="14">
        <v>1582</v>
      </c>
      <c r="B1587" s="16" t="s">
        <v>10952</v>
      </c>
      <c r="C1587" s="18" t="s">
        <v>28712</v>
      </c>
      <c r="D1587" s="19">
        <v>94570</v>
      </c>
      <c r="E1587" s="19">
        <v>94570</v>
      </c>
      <c r="F1587" s="18" t="s">
        <v>37942</v>
      </c>
      <c r="G1587" s="18" t="s">
        <v>30584</v>
      </c>
      <c r="H1587" s="18" t="s">
        <v>34885</v>
      </c>
      <c r="I1587" s="18" t="s">
        <v>28714</v>
      </c>
      <c r="J1587" s="18" t="s">
        <v>34886</v>
      </c>
    </row>
    <row r="1588" spans="1:10" ht="60.75" x14ac:dyDescent="0.35">
      <c r="A1588" s="29">
        <v>1583</v>
      </c>
      <c r="B1588" s="16" t="s">
        <v>10952</v>
      </c>
      <c r="C1588" s="18" t="s">
        <v>28712</v>
      </c>
      <c r="D1588" s="19">
        <v>21616</v>
      </c>
      <c r="E1588" s="19">
        <v>21616</v>
      </c>
      <c r="F1588" s="18" t="s">
        <v>37942</v>
      </c>
      <c r="G1588" s="18" t="s">
        <v>32213</v>
      </c>
      <c r="H1588" s="18" t="s">
        <v>34887</v>
      </c>
      <c r="I1588" s="18" t="s">
        <v>28714</v>
      </c>
      <c r="J1588" s="18" t="s">
        <v>34888</v>
      </c>
    </row>
    <row r="1589" spans="1:10" ht="60.75" x14ac:dyDescent="0.35">
      <c r="A1589" s="14">
        <v>1584</v>
      </c>
      <c r="B1589" s="124" t="s">
        <v>21077</v>
      </c>
      <c r="C1589" s="114" t="s">
        <v>949</v>
      </c>
      <c r="D1589" s="132">
        <v>437500</v>
      </c>
      <c r="E1589" s="132">
        <v>437500</v>
      </c>
      <c r="F1589" s="114" t="s">
        <v>938</v>
      </c>
      <c r="G1589" s="114" t="s">
        <v>21078</v>
      </c>
      <c r="H1589" s="114" t="s">
        <v>21078</v>
      </c>
      <c r="I1589" s="115" t="s">
        <v>951</v>
      </c>
      <c r="J1589" s="116" t="s">
        <v>21079</v>
      </c>
    </row>
    <row r="1590" spans="1:10" ht="60.75" x14ac:dyDescent="0.35">
      <c r="A1590" s="29">
        <v>1585</v>
      </c>
      <c r="B1590" s="124" t="s">
        <v>21080</v>
      </c>
      <c r="C1590" s="114" t="s">
        <v>949</v>
      </c>
      <c r="D1590" s="132">
        <v>10100</v>
      </c>
      <c r="E1590" s="132">
        <v>10100</v>
      </c>
      <c r="F1590" s="114" t="s">
        <v>938</v>
      </c>
      <c r="G1590" s="114" t="s">
        <v>21081</v>
      </c>
      <c r="H1590" s="114" t="s">
        <v>21081</v>
      </c>
      <c r="I1590" s="115" t="s">
        <v>951</v>
      </c>
      <c r="J1590" s="116" t="s">
        <v>21082</v>
      </c>
    </row>
    <row r="1591" spans="1:10" ht="60.75" x14ac:dyDescent="0.35">
      <c r="A1591" s="14">
        <v>1586</v>
      </c>
      <c r="B1591" s="124" t="s">
        <v>21083</v>
      </c>
      <c r="C1591" s="114" t="s">
        <v>949</v>
      </c>
      <c r="D1591" s="132">
        <v>76000</v>
      </c>
      <c r="E1591" s="134">
        <v>76000</v>
      </c>
      <c r="F1591" s="114" t="s">
        <v>938</v>
      </c>
      <c r="G1591" s="114" t="s">
        <v>21084</v>
      </c>
      <c r="H1591" s="114" t="s">
        <v>21084</v>
      </c>
      <c r="I1591" s="115" t="s">
        <v>951</v>
      </c>
      <c r="J1591" s="116" t="s">
        <v>21085</v>
      </c>
    </row>
    <row r="1592" spans="1:10" ht="60.75" x14ac:dyDescent="0.35">
      <c r="A1592" s="29">
        <v>1587</v>
      </c>
      <c r="B1592" s="124" t="s">
        <v>21086</v>
      </c>
      <c r="C1592" s="114" t="s">
        <v>949</v>
      </c>
      <c r="D1592" s="132">
        <v>5000</v>
      </c>
      <c r="E1592" s="134">
        <v>5000</v>
      </c>
      <c r="F1592" s="114" t="s">
        <v>938</v>
      </c>
      <c r="G1592" s="114" t="s">
        <v>21087</v>
      </c>
      <c r="H1592" s="114" t="s">
        <v>21087</v>
      </c>
      <c r="I1592" s="115" t="s">
        <v>951</v>
      </c>
      <c r="J1592" s="116" t="s">
        <v>21088</v>
      </c>
    </row>
    <row r="1593" spans="1:10" ht="60.75" x14ac:dyDescent="0.35">
      <c r="A1593" s="14">
        <v>1588</v>
      </c>
      <c r="B1593" s="124" t="s">
        <v>21089</v>
      </c>
      <c r="C1593" s="114" t="s">
        <v>949</v>
      </c>
      <c r="D1593" s="132">
        <v>1308</v>
      </c>
      <c r="E1593" s="134">
        <v>1308</v>
      </c>
      <c r="F1593" s="114" t="s">
        <v>938</v>
      </c>
      <c r="G1593" s="114" t="s">
        <v>21090</v>
      </c>
      <c r="H1593" s="114" t="s">
        <v>21090</v>
      </c>
      <c r="I1593" s="115" t="s">
        <v>951</v>
      </c>
      <c r="J1593" s="116" t="s">
        <v>21091</v>
      </c>
    </row>
    <row r="1594" spans="1:10" ht="81" x14ac:dyDescent="0.35">
      <c r="A1594" s="29">
        <v>1589</v>
      </c>
      <c r="B1594" s="124" t="s">
        <v>21092</v>
      </c>
      <c r="C1594" s="114" t="s">
        <v>949</v>
      </c>
      <c r="D1594" s="132">
        <v>30000</v>
      </c>
      <c r="E1594" s="134">
        <v>30000</v>
      </c>
      <c r="F1594" s="114" t="s">
        <v>938</v>
      </c>
      <c r="G1594" s="114" t="s">
        <v>21093</v>
      </c>
      <c r="H1594" s="114" t="s">
        <v>21093</v>
      </c>
      <c r="I1594" s="115" t="s">
        <v>951</v>
      </c>
      <c r="J1594" s="116" t="s">
        <v>21094</v>
      </c>
    </row>
    <row r="1595" spans="1:10" ht="60.75" x14ac:dyDescent="0.35">
      <c r="A1595" s="14">
        <v>1590</v>
      </c>
      <c r="B1595" s="124" t="s">
        <v>21095</v>
      </c>
      <c r="C1595" s="114" t="s">
        <v>949</v>
      </c>
      <c r="D1595" s="132">
        <v>80250</v>
      </c>
      <c r="E1595" s="134">
        <v>80250</v>
      </c>
      <c r="F1595" s="114" t="s">
        <v>938</v>
      </c>
      <c r="G1595" s="114" t="s">
        <v>21096</v>
      </c>
      <c r="H1595" s="114" t="s">
        <v>21096</v>
      </c>
      <c r="I1595" s="115" t="s">
        <v>951</v>
      </c>
      <c r="J1595" s="116" t="s">
        <v>21097</v>
      </c>
    </row>
    <row r="1596" spans="1:10" ht="40.5" x14ac:dyDescent="0.35">
      <c r="A1596" s="29">
        <v>1591</v>
      </c>
      <c r="B1596" s="108" t="s">
        <v>21098</v>
      </c>
      <c r="C1596" s="14" t="s">
        <v>937</v>
      </c>
      <c r="D1596" s="139">
        <v>489500</v>
      </c>
      <c r="E1596" s="139">
        <f t="shared" ref="E1596:E1601" si="25">D1596</f>
        <v>489500</v>
      </c>
      <c r="F1596" s="14" t="s">
        <v>1502</v>
      </c>
      <c r="G1596" s="14" t="s">
        <v>21099</v>
      </c>
      <c r="H1596" s="14" t="s">
        <v>21099</v>
      </c>
      <c r="I1596" s="9" t="s">
        <v>13197</v>
      </c>
      <c r="J1596" s="9" t="s">
        <v>26329</v>
      </c>
    </row>
    <row r="1597" spans="1:10" ht="60.75" x14ac:dyDescent="0.35">
      <c r="A1597" s="14">
        <v>1592</v>
      </c>
      <c r="B1597" s="108" t="s">
        <v>21100</v>
      </c>
      <c r="C1597" s="14" t="s">
        <v>937</v>
      </c>
      <c r="D1597" s="139">
        <v>497854.95</v>
      </c>
      <c r="E1597" s="139">
        <f t="shared" si="25"/>
        <v>497854.95</v>
      </c>
      <c r="F1597" s="14" t="s">
        <v>1502</v>
      </c>
      <c r="G1597" s="14" t="s">
        <v>21101</v>
      </c>
      <c r="H1597" s="14" t="s">
        <v>21101</v>
      </c>
      <c r="I1597" s="9" t="s">
        <v>13197</v>
      </c>
      <c r="J1597" s="9" t="s">
        <v>26330</v>
      </c>
    </row>
    <row r="1598" spans="1:10" ht="81" x14ac:dyDescent="0.35">
      <c r="A1598" s="29">
        <v>1593</v>
      </c>
      <c r="B1598" s="108" t="s">
        <v>21102</v>
      </c>
      <c r="C1598" s="14" t="s">
        <v>937</v>
      </c>
      <c r="D1598" s="139">
        <v>17050</v>
      </c>
      <c r="E1598" s="139">
        <f t="shared" si="25"/>
        <v>17050</v>
      </c>
      <c r="F1598" s="14" t="s">
        <v>1502</v>
      </c>
      <c r="G1598" s="14" t="s">
        <v>21103</v>
      </c>
      <c r="H1598" s="14" t="s">
        <v>21103</v>
      </c>
      <c r="I1598" s="9" t="s">
        <v>13197</v>
      </c>
      <c r="J1598" s="9" t="s">
        <v>26331</v>
      </c>
    </row>
    <row r="1599" spans="1:10" ht="60.75" x14ac:dyDescent="0.35">
      <c r="A1599" s="14">
        <v>1594</v>
      </c>
      <c r="B1599" s="108" t="s">
        <v>7429</v>
      </c>
      <c r="C1599" s="14" t="s">
        <v>937</v>
      </c>
      <c r="D1599" s="139">
        <v>38380</v>
      </c>
      <c r="E1599" s="139">
        <f t="shared" si="25"/>
        <v>38380</v>
      </c>
      <c r="F1599" s="14" t="s">
        <v>1502</v>
      </c>
      <c r="G1599" s="14" t="s">
        <v>21104</v>
      </c>
      <c r="H1599" s="14" t="s">
        <v>21104</v>
      </c>
      <c r="I1599" s="9" t="s">
        <v>13197</v>
      </c>
      <c r="J1599" s="9" t="s">
        <v>26332</v>
      </c>
    </row>
    <row r="1600" spans="1:10" ht="60.75" x14ac:dyDescent="0.35">
      <c r="A1600" s="29">
        <v>1595</v>
      </c>
      <c r="B1600" s="108" t="s">
        <v>21105</v>
      </c>
      <c r="C1600" s="14" t="s">
        <v>937</v>
      </c>
      <c r="D1600" s="139">
        <v>194734.5</v>
      </c>
      <c r="E1600" s="139">
        <f t="shared" si="25"/>
        <v>194734.5</v>
      </c>
      <c r="F1600" s="14" t="s">
        <v>1502</v>
      </c>
      <c r="G1600" s="14" t="s">
        <v>21106</v>
      </c>
      <c r="H1600" s="14" t="s">
        <v>21106</v>
      </c>
      <c r="I1600" s="9" t="s">
        <v>13197</v>
      </c>
      <c r="J1600" s="9" t="s">
        <v>26333</v>
      </c>
    </row>
    <row r="1601" spans="1:10" ht="40.5" x14ac:dyDescent="0.35">
      <c r="A1601" s="14">
        <v>1596</v>
      </c>
      <c r="B1601" s="108" t="s">
        <v>21107</v>
      </c>
      <c r="C1601" s="14" t="s">
        <v>937</v>
      </c>
      <c r="D1601" s="139">
        <v>5880</v>
      </c>
      <c r="E1601" s="139">
        <f t="shared" si="25"/>
        <v>5880</v>
      </c>
      <c r="F1601" s="14" t="s">
        <v>1502</v>
      </c>
      <c r="G1601" s="14" t="s">
        <v>21108</v>
      </c>
      <c r="H1601" s="14" t="s">
        <v>21108</v>
      </c>
      <c r="I1601" s="9" t="s">
        <v>13197</v>
      </c>
      <c r="J1601" s="9" t="s">
        <v>26334</v>
      </c>
    </row>
    <row r="1602" spans="1:10" ht="60.75" x14ac:dyDescent="0.35">
      <c r="A1602" s="29">
        <v>1597</v>
      </c>
      <c r="B1602" s="108" t="s">
        <v>21109</v>
      </c>
      <c r="C1602" s="14" t="s">
        <v>1056</v>
      </c>
      <c r="D1602" s="197">
        <v>15315</v>
      </c>
      <c r="E1602" s="197">
        <v>15315</v>
      </c>
      <c r="F1602" s="14" t="s">
        <v>37942</v>
      </c>
      <c r="G1602" s="14" t="s">
        <v>21110</v>
      </c>
      <c r="H1602" s="14" t="s">
        <v>21110</v>
      </c>
      <c r="I1602" s="14" t="s">
        <v>1058</v>
      </c>
      <c r="J1602" s="14" t="s">
        <v>21138</v>
      </c>
    </row>
    <row r="1603" spans="1:10" ht="101.25" x14ac:dyDescent="0.35">
      <c r="A1603" s="14">
        <v>1598</v>
      </c>
      <c r="B1603" s="108" t="s">
        <v>21111</v>
      </c>
      <c r="C1603" s="14" t="s">
        <v>968</v>
      </c>
      <c r="D1603" s="184">
        <v>157310</v>
      </c>
      <c r="E1603" s="184">
        <v>157310</v>
      </c>
      <c r="F1603" s="14" t="s">
        <v>969</v>
      </c>
      <c r="G1603" s="14" t="s">
        <v>21112</v>
      </c>
      <c r="H1603" s="14" t="s">
        <v>21113</v>
      </c>
      <c r="I1603" s="14" t="s">
        <v>972</v>
      </c>
      <c r="J1603" s="14" t="s">
        <v>21137</v>
      </c>
    </row>
    <row r="1604" spans="1:10" ht="141.75" x14ac:dyDescent="0.35">
      <c r="A1604" s="29">
        <v>1599</v>
      </c>
      <c r="B1604" s="108" t="s">
        <v>21114</v>
      </c>
      <c r="C1604" s="14" t="s">
        <v>968</v>
      </c>
      <c r="D1604" s="184">
        <v>22000</v>
      </c>
      <c r="E1604" s="184">
        <v>22000</v>
      </c>
      <c r="F1604" s="14" t="s">
        <v>969</v>
      </c>
      <c r="G1604" s="14" t="s">
        <v>21115</v>
      </c>
      <c r="H1604" s="14" t="s">
        <v>21116</v>
      </c>
      <c r="I1604" s="14" t="s">
        <v>972</v>
      </c>
      <c r="J1604" s="14" t="s">
        <v>21136</v>
      </c>
    </row>
    <row r="1605" spans="1:10" ht="81" x14ac:dyDescent="0.35">
      <c r="A1605" s="14">
        <v>1600</v>
      </c>
      <c r="B1605" s="108" t="s">
        <v>21117</v>
      </c>
      <c r="C1605" s="14" t="s">
        <v>968</v>
      </c>
      <c r="D1605" s="184">
        <v>11235</v>
      </c>
      <c r="E1605" s="184">
        <v>11235</v>
      </c>
      <c r="F1605" s="14" t="s">
        <v>969</v>
      </c>
      <c r="G1605" s="14" t="s">
        <v>21118</v>
      </c>
      <c r="H1605" s="14" t="s">
        <v>21119</v>
      </c>
      <c r="I1605" s="14" t="s">
        <v>972</v>
      </c>
      <c r="J1605" s="14" t="s">
        <v>21135</v>
      </c>
    </row>
    <row r="1606" spans="1:10" ht="81" x14ac:dyDescent="0.35">
      <c r="A1606" s="29">
        <v>1601</v>
      </c>
      <c r="B1606" s="108" t="s">
        <v>21120</v>
      </c>
      <c r="C1606" s="14" t="s">
        <v>968</v>
      </c>
      <c r="D1606" s="184">
        <v>43870</v>
      </c>
      <c r="E1606" s="184">
        <v>43870</v>
      </c>
      <c r="F1606" s="14" t="s">
        <v>969</v>
      </c>
      <c r="G1606" s="14" t="s">
        <v>21121</v>
      </c>
      <c r="H1606" s="14" t="s">
        <v>21122</v>
      </c>
      <c r="I1606" s="14" t="s">
        <v>972</v>
      </c>
      <c r="J1606" s="14" t="s">
        <v>21134</v>
      </c>
    </row>
    <row r="1607" spans="1:10" ht="121.5" x14ac:dyDescent="0.35">
      <c r="A1607" s="14">
        <v>1602</v>
      </c>
      <c r="B1607" s="108" t="s">
        <v>21123</v>
      </c>
      <c r="C1607" s="14" t="s">
        <v>968</v>
      </c>
      <c r="D1607" s="184">
        <v>3850000</v>
      </c>
      <c r="E1607" s="184">
        <v>3850000</v>
      </c>
      <c r="F1607" s="14" t="s">
        <v>626</v>
      </c>
      <c r="G1607" s="14" t="s">
        <v>21124</v>
      </c>
      <c r="H1607" s="14" t="s">
        <v>21125</v>
      </c>
      <c r="I1607" s="14" t="s">
        <v>972</v>
      </c>
      <c r="J1607" s="14" t="s">
        <v>21133</v>
      </c>
    </row>
    <row r="1608" spans="1:10" ht="101.25" x14ac:dyDescent="0.35">
      <c r="A1608" s="29">
        <v>1603</v>
      </c>
      <c r="B1608" s="108" t="s">
        <v>21126</v>
      </c>
      <c r="C1608" s="14" t="s">
        <v>968</v>
      </c>
      <c r="D1608" s="184">
        <v>1267000</v>
      </c>
      <c r="E1608" s="184">
        <v>1267000</v>
      </c>
      <c r="F1608" s="14" t="s">
        <v>626</v>
      </c>
      <c r="G1608" s="14" t="s">
        <v>21127</v>
      </c>
      <c r="H1608" s="14" t="s">
        <v>21128</v>
      </c>
      <c r="I1608" s="14" t="s">
        <v>972</v>
      </c>
      <c r="J1608" s="14" t="s">
        <v>21139</v>
      </c>
    </row>
    <row r="1609" spans="1:10" ht="60.75" x14ac:dyDescent="0.35">
      <c r="A1609" s="14">
        <v>1604</v>
      </c>
      <c r="B1609" s="108" t="s">
        <v>21129</v>
      </c>
      <c r="C1609" s="14" t="s">
        <v>968</v>
      </c>
      <c r="D1609" s="184">
        <v>16236</v>
      </c>
      <c r="E1609" s="184">
        <v>16236</v>
      </c>
      <c r="F1609" s="14" t="s">
        <v>969</v>
      </c>
      <c r="G1609" s="14" t="s">
        <v>21130</v>
      </c>
      <c r="H1609" s="14" t="s">
        <v>21131</v>
      </c>
      <c r="I1609" s="14" t="s">
        <v>972</v>
      </c>
      <c r="J1609" s="14" t="s">
        <v>21132</v>
      </c>
    </row>
    <row r="1610" spans="1:10" ht="81" x14ac:dyDescent="0.35">
      <c r="A1610" s="29">
        <v>1605</v>
      </c>
      <c r="B1610" s="96" t="s">
        <v>684</v>
      </c>
      <c r="C1610" s="78" t="s">
        <v>539</v>
      </c>
      <c r="D1610" s="200">
        <v>40500</v>
      </c>
      <c r="E1610" s="200">
        <v>40500</v>
      </c>
      <c r="F1610" s="79" t="s">
        <v>713</v>
      </c>
      <c r="G1610" s="81" t="s">
        <v>685</v>
      </c>
      <c r="H1610" s="81" t="s">
        <v>685</v>
      </c>
      <c r="I1610" s="80" t="s">
        <v>185</v>
      </c>
      <c r="J1610" s="8" t="s">
        <v>26335</v>
      </c>
    </row>
    <row r="1611" spans="1:10" ht="81" x14ac:dyDescent="0.35">
      <c r="A1611" s="14">
        <v>1606</v>
      </c>
      <c r="B1611" s="16" t="s">
        <v>24399</v>
      </c>
      <c r="C1611" s="8" t="s">
        <v>24284</v>
      </c>
      <c r="D1611" s="19">
        <v>13141.74</v>
      </c>
      <c r="E1611" s="19">
        <v>13141.74</v>
      </c>
      <c r="F1611" s="18" t="s">
        <v>938</v>
      </c>
      <c r="G1611" s="18" t="s">
        <v>24401</v>
      </c>
      <c r="H1611" s="18" t="s">
        <v>24401</v>
      </c>
      <c r="I1611" s="8" t="s">
        <v>24298</v>
      </c>
      <c r="J1611" s="8" t="s">
        <v>26336</v>
      </c>
    </row>
    <row r="1612" spans="1:10" ht="60.75" x14ac:dyDescent="0.35">
      <c r="A1612" s="29">
        <v>1607</v>
      </c>
      <c r="B1612" s="12" t="s">
        <v>25838</v>
      </c>
      <c r="C1612" s="266" t="s">
        <v>24422</v>
      </c>
      <c r="D1612" s="288">
        <v>268035</v>
      </c>
      <c r="E1612" s="288">
        <v>268035</v>
      </c>
      <c r="F1612" s="263" t="s">
        <v>938</v>
      </c>
      <c r="G1612" s="267" t="s">
        <v>25839</v>
      </c>
      <c r="H1612" s="267" t="s">
        <v>25839</v>
      </c>
      <c r="I1612" s="268" t="s">
        <v>1899</v>
      </c>
      <c r="J1612" s="269" t="s">
        <v>40789</v>
      </c>
    </row>
    <row r="1613" spans="1:10" ht="60.75" x14ac:dyDescent="0.35">
      <c r="A1613" s="14">
        <v>1608</v>
      </c>
      <c r="B1613" s="6" t="s">
        <v>25840</v>
      </c>
      <c r="C1613" s="266" t="s">
        <v>24422</v>
      </c>
      <c r="D1613" s="288">
        <v>18000</v>
      </c>
      <c r="E1613" s="288">
        <v>18000</v>
      </c>
      <c r="F1613" s="263" t="s">
        <v>938</v>
      </c>
      <c r="G1613" s="267" t="s">
        <v>25841</v>
      </c>
      <c r="H1613" s="267" t="s">
        <v>25841</v>
      </c>
      <c r="I1613" s="268" t="s">
        <v>1899</v>
      </c>
      <c r="J1613" s="269" t="s">
        <v>40788</v>
      </c>
    </row>
    <row r="1614" spans="1:10" ht="40.5" x14ac:dyDescent="0.35">
      <c r="A1614" s="29">
        <v>1609</v>
      </c>
      <c r="B1614" s="6" t="s">
        <v>25842</v>
      </c>
      <c r="C1614" s="266" t="s">
        <v>24422</v>
      </c>
      <c r="D1614" s="288">
        <v>27820</v>
      </c>
      <c r="E1614" s="288">
        <v>27820</v>
      </c>
      <c r="F1614" s="263" t="s">
        <v>938</v>
      </c>
      <c r="G1614" s="267" t="s">
        <v>25843</v>
      </c>
      <c r="H1614" s="267" t="s">
        <v>25843</v>
      </c>
      <c r="I1614" s="268" t="s">
        <v>1899</v>
      </c>
      <c r="J1614" s="269" t="s">
        <v>40787</v>
      </c>
    </row>
    <row r="1615" spans="1:10" ht="60.75" x14ac:dyDescent="0.35">
      <c r="A1615" s="14">
        <v>1610</v>
      </c>
      <c r="B1615" s="6" t="s">
        <v>25844</v>
      </c>
      <c r="C1615" s="266" t="s">
        <v>24422</v>
      </c>
      <c r="D1615" s="288">
        <v>499155</v>
      </c>
      <c r="E1615" s="288">
        <v>499155</v>
      </c>
      <c r="F1615" s="263" t="s">
        <v>938</v>
      </c>
      <c r="G1615" s="267" t="s">
        <v>25845</v>
      </c>
      <c r="H1615" s="267" t="s">
        <v>25845</v>
      </c>
      <c r="I1615" s="268" t="s">
        <v>1899</v>
      </c>
      <c r="J1615" s="269" t="s">
        <v>40785</v>
      </c>
    </row>
    <row r="1616" spans="1:10" ht="60.75" x14ac:dyDescent="0.35">
      <c r="A1616" s="29">
        <v>1611</v>
      </c>
      <c r="B1616" s="16" t="s">
        <v>28450</v>
      </c>
      <c r="C1616" s="111" t="s">
        <v>26822</v>
      </c>
      <c r="D1616" s="19">
        <v>10032</v>
      </c>
      <c r="E1616" s="19">
        <v>10032</v>
      </c>
      <c r="F1616" s="18" t="s">
        <v>37942</v>
      </c>
      <c r="G1616" s="18" t="s">
        <v>27596</v>
      </c>
      <c r="H1616" s="18" t="s">
        <v>26782</v>
      </c>
      <c r="I1616" s="261" t="s">
        <v>185</v>
      </c>
      <c r="J1616" s="18" t="s">
        <v>40786</v>
      </c>
    </row>
    <row r="1617" spans="1:10" ht="60.75" x14ac:dyDescent="0.35">
      <c r="A1617" s="14">
        <v>1612</v>
      </c>
      <c r="B1617" s="12" t="s">
        <v>40778</v>
      </c>
      <c r="C1617" s="8" t="s">
        <v>40579</v>
      </c>
      <c r="D1617" s="109">
        <v>12000</v>
      </c>
      <c r="E1617" s="109">
        <v>12000</v>
      </c>
      <c r="F1617" s="8" t="s">
        <v>938</v>
      </c>
      <c r="G1617" s="9" t="s">
        <v>40779</v>
      </c>
      <c r="H1617" s="9" t="s">
        <v>40779</v>
      </c>
      <c r="I1617" s="8" t="s">
        <v>185</v>
      </c>
      <c r="J1617" s="8" t="s">
        <v>40784</v>
      </c>
    </row>
    <row r="1618" spans="1:10" ht="60.75" x14ac:dyDescent="0.35">
      <c r="A1618" s="29">
        <v>1613</v>
      </c>
      <c r="B1618" s="475" t="s">
        <v>41027</v>
      </c>
      <c r="C1618" s="111" t="s">
        <v>40895</v>
      </c>
      <c r="D1618" s="479">
        <v>91710</v>
      </c>
      <c r="E1618" s="479">
        <v>91710</v>
      </c>
      <c r="F1618" s="421" t="s">
        <v>37942</v>
      </c>
      <c r="G1618" s="421" t="s">
        <v>41757</v>
      </c>
      <c r="H1618" s="421" t="s">
        <v>41757</v>
      </c>
      <c r="I1618" s="426" t="s">
        <v>41029</v>
      </c>
      <c r="J1618" s="427" t="s">
        <v>41768</v>
      </c>
    </row>
    <row r="1619" spans="1:10" ht="81" x14ac:dyDescent="0.35">
      <c r="A1619" s="14">
        <v>1614</v>
      </c>
      <c r="B1619" s="475" t="s">
        <v>41758</v>
      </c>
      <c r="C1619" s="111" t="s">
        <v>40895</v>
      </c>
      <c r="D1619" s="479">
        <v>1177</v>
      </c>
      <c r="E1619" s="479">
        <v>1177</v>
      </c>
      <c r="F1619" s="421" t="s">
        <v>37942</v>
      </c>
      <c r="G1619" s="421" t="s">
        <v>41759</v>
      </c>
      <c r="H1619" s="421" t="s">
        <v>41759</v>
      </c>
      <c r="I1619" s="426" t="s">
        <v>41029</v>
      </c>
      <c r="J1619" s="427" t="s">
        <v>41769</v>
      </c>
    </row>
    <row r="1620" spans="1:10" ht="60.75" x14ac:dyDescent="0.35">
      <c r="A1620" s="29">
        <v>1615</v>
      </c>
      <c r="B1620" s="475" t="s">
        <v>41760</v>
      </c>
      <c r="C1620" s="111" t="s">
        <v>40895</v>
      </c>
      <c r="D1620" s="479">
        <v>199000</v>
      </c>
      <c r="E1620" s="479">
        <v>199000</v>
      </c>
      <c r="F1620" s="421" t="s">
        <v>37942</v>
      </c>
      <c r="G1620" s="421" t="s">
        <v>41761</v>
      </c>
      <c r="H1620" s="421" t="s">
        <v>41761</v>
      </c>
      <c r="I1620" s="426" t="s">
        <v>41029</v>
      </c>
      <c r="J1620" s="427" t="s">
        <v>41770</v>
      </c>
    </row>
    <row r="1621" spans="1:10" ht="81" x14ac:dyDescent="0.35">
      <c r="A1621" s="14">
        <v>1616</v>
      </c>
      <c r="B1621" s="475" t="s">
        <v>41762</v>
      </c>
      <c r="C1621" s="111" t="s">
        <v>40895</v>
      </c>
      <c r="D1621" s="479">
        <v>45700</v>
      </c>
      <c r="E1621" s="479">
        <v>45700</v>
      </c>
      <c r="F1621" s="421" t="s">
        <v>37942</v>
      </c>
      <c r="G1621" s="421" t="s">
        <v>41763</v>
      </c>
      <c r="H1621" s="421" t="s">
        <v>41763</v>
      </c>
      <c r="I1621" s="426" t="s">
        <v>41029</v>
      </c>
      <c r="J1621" s="427" t="s">
        <v>41771</v>
      </c>
    </row>
    <row r="1622" spans="1:10" ht="60.75" x14ac:dyDescent="0.35">
      <c r="A1622" s="29">
        <v>1617</v>
      </c>
      <c r="B1622" s="108" t="s">
        <v>42461</v>
      </c>
      <c r="C1622" s="8" t="s">
        <v>42281</v>
      </c>
      <c r="D1622" s="139">
        <v>249300</v>
      </c>
      <c r="E1622" s="139">
        <v>249300</v>
      </c>
      <c r="F1622" s="14" t="s">
        <v>37942</v>
      </c>
      <c r="G1622" s="8" t="s">
        <v>43746</v>
      </c>
      <c r="H1622" s="8" t="s">
        <v>43746</v>
      </c>
      <c r="I1622" s="121" t="s">
        <v>972</v>
      </c>
      <c r="J1622" s="8" t="s">
        <v>43747</v>
      </c>
    </row>
    <row r="1623" spans="1:10" ht="81" x14ac:dyDescent="0.35">
      <c r="A1623" s="14">
        <v>1618</v>
      </c>
      <c r="B1623" s="108" t="s">
        <v>43748</v>
      </c>
      <c r="C1623" s="8" t="s">
        <v>42281</v>
      </c>
      <c r="D1623" s="139">
        <v>77994</v>
      </c>
      <c r="E1623" s="139">
        <v>77994</v>
      </c>
      <c r="F1623" s="14" t="s">
        <v>37942</v>
      </c>
      <c r="G1623" s="8" t="s">
        <v>43749</v>
      </c>
      <c r="H1623" s="8" t="s">
        <v>43749</v>
      </c>
      <c r="I1623" s="121" t="s">
        <v>972</v>
      </c>
      <c r="J1623" s="8" t="s">
        <v>43750</v>
      </c>
    </row>
    <row r="1624" spans="1:10" ht="60.75" x14ac:dyDescent="0.35">
      <c r="A1624" s="29">
        <v>1619</v>
      </c>
      <c r="B1624" s="108" t="s">
        <v>43751</v>
      </c>
      <c r="C1624" s="8" t="s">
        <v>42281</v>
      </c>
      <c r="D1624" s="139">
        <v>20000</v>
      </c>
      <c r="E1624" s="139">
        <v>20000</v>
      </c>
      <c r="F1624" s="14" t="s">
        <v>37942</v>
      </c>
      <c r="G1624" s="8" t="s">
        <v>43752</v>
      </c>
      <c r="H1624" s="8" t="s">
        <v>43752</v>
      </c>
      <c r="I1624" s="121" t="s">
        <v>972</v>
      </c>
      <c r="J1624" s="8" t="s">
        <v>43753</v>
      </c>
    </row>
    <row r="1625" spans="1:10" ht="60.75" x14ac:dyDescent="0.35">
      <c r="A1625" s="14">
        <v>1620</v>
      </c>
      <c r="B1625" s="108" t="s">
        <v>42391</v>
      </c>
      <c r="C1625" s="8" t="s">
        <v>42281</v>
      </c>
      <c r="D1625" s="139">
        <v>8667</v>
      </c>
      <c r="E1625" s="139">
        <v>8667</v>
      </c>
      <c r="F1625" s="14" t="s">
        <v>37942</v>
      </c>
      <c r="G1625" s="8" t="s">
        <v>43754</v>
      </c>
      <c r="H1625" s="8" t="s">
        <v>43754</v>
      </c>
      <c r="I1625" s="121" t="s">
        <v>972</v>
      </c>
      <c r="J1625" s="8" t="s">
        <v>43755</v>
      </c>
    </row>
    <row r="1626" spans="1:10" ht="60.75" x14ac:dyDescent="0.35">
      <c r="A1626" s="29">
        <v>1621</v>
      </c>
      <c r="B1626" s="108" t="s">
        <v>42391</v>
      </c>
      <c r="C1626" s="8" t="s">
        <v>42281</v>
      </c>
      <c r="D1626" s="139">
        <v>8560</v>
      </c>
      <c r="E1626" s="139">
        <v>8560</v>
      </c>
      <c r="F1626" s="14" t="s">
        <v>37942</v>
      </c>
      <c r="G1626" s="8" t="s">
        <v>43756</v>
      </c>
      <c r="H1626" s="8" t="s">
        <v>43756</v>
      </c>
      <c r="I1626" s="121" t="s">
        <v>972</v>
      </c>
      <c r="J1626" s="8" t="s">
        <v>43757</v>
      </c>
    </row>
    <row r="1627" spans="1:10" ht="60.75" x14ac:dyDescent="0.35">
      <c r="A1627" s="14">
        <v>1622</v>
      </c>
      <c r="B1627" s="108" t="s">
        <v>42391</v>
      </c>
      <c r="C1627" s="8" t="s">
        <v>42281</v>
      </c>
      <c r="D1627" s="139">
        <v>29960</v>
      </c>
      <c r="E1627" s="139">
        <v>29960</v>
      </c>
      <c r="F1627" s="14" t="s">
        <v>37942</v>
      </c>
      <c r="G1627" s="8" t="s">
        <v>43758</v>
      </c>
      <c r="H1627" s="8" t="s">
        <v>43758</v>
      </c>
      <c r="I1627" s="121" t="s">
        <v>972</v>
      </c>
      <c r="J1627" s="8" t="s">
        <v>43759</v>
      </c>
    </row>
    <row r="1628" spans="1:10" ht="60.75" x14ac:dyDescent="0.35">
      <c r="A1628" s="29">
        <v>1623</v>
      </c>
      <c r="B1628" s="108" t="s">
        <v>42391</v>
      </c>
      <c r="C1628" s="8" t="s">
        <v>42281</v>
      </c>
      <c r="D1628" s="139">
        <v>31875</v>
      </c>
      <c r="E1628" s="139">
        <v>31875</v>
      </c>
      <c r="F1628" s="14" t="s">
        <v>37942</v>
      </c>
      <c r="G1628" s="8" t="s">
        <v>43760</v>
      </c>
      <c r="H1628" s="8" t="s">
        <v>43760</v>
      </c>
      <c r="I1628" s="121" t="s">
        <v>972</v>
      </c>
      <c r="J1628" s="8" t="s">
        <v>43761</v>
      </c>
    </row>
    <row r="1629" spans="1:10" ht="60.75" x14ac:dyDescent="0.35">
      <c r="A1629" s="14">
        <v>1624</v>
      </c>
      <c r="B1629" s="108" t="s">
        <v>42461</v>
      </c>
      <c r="C1629" s="8" t="s">
        <v>42281</v>
      </c>
      <c r="D1629" s="139">
        <v>9500</v>
      </c>
      <c r="E1629" s="139">
        <v>9500</v>
      </c>
      <c r="F1629" s="14" t="s">
        <v>37942</v>
      </c>
      <c r="G1629" s="8" t="s">
        <v>43762</v>
      </c>
      <c r="H1629" s="8" t="s">
        <v>43762</v>
      </c>
      <c r="I1629" s="121" t="s">
        <v>972</v>
      </c>
      <c r="J1629" s="8" t="s">
        <v>43763</v>
      </c>
    </row>
    <row r="1630" spans="1:10" ht="60.75" x14ac:dyDescent="0.35">
      <c r="A1630" s="29">
        <v>1625</v>
      </c>
      <c r="B1630" s="108" t="s">
        <v>42391</v>
      </c>
      <c r="C1630" s="8" t="s">
        <v>42281</v>
      </c>
      <c r="D1630" s="139">
        <v>96000</v>
      </c>
      <c r="E1630" s="139">
        <v>96000</v>
      </c>
      <c r="F1630" s="14" t="s">
        <v>37942</v>
      </c>
      <c r="G1630" s="8" t="s">
        <v>43764</v>
      </c>
      <c r="H1630" s="8" t="s">
        <v>43764</v>
      </c>
      <c r="I1630" s="121" t="s">
        <v>972</v>
      </c>
      <c r="J1630" s="8" t="s">
        <v>43765</v>
      </c>
    </row>
    <row r="1631" spans="1:10" ht="141.75" x14ac:dyDescent="0.35">
      <c r="A1631" s="14">
        <v>1626</v>
      </c>
      <c r="B1631" s="108" t="s">
        <v>43766</v>
      </c>
      <c r="C1631" s="8" t="s">
        <v>42281</v>
      </c>
      <c r="D1631" s="139">
        <v>14000</v>
      </c>
      <c r="E1631" s="139">
        <v>18546</v>
      </c>
      <c r="F1631" s="14" t="s">
        <v>37942</v>
      </c>
      <c r="G1631" s="8" t="s">
        <v>43767</v>
      </c>
      <c r="H1631" s="8" t="s">
        <v>43767</v>
      </c>
      <c r="I1631" s="121" t="s">
        <v>972</v>
      </c>
      <c r="J1631" s="8" t="s">
        <v>43768</v>
      </c>
    </row>
    <row r="1632" spans="1:10" ht="141.75" x14ac:dyDescent="0.35">
      <c r="A1632" s="29">
        <v>1627</v>
      </c>
      <c r="B1632" s="108" t="s">
        <v>43769</v>
      </c>
      <c r="C1632" s="8" t="s">
        <v>42281</v>
      </c>
      <c r="D1632" s="139">
        <v>20000</v>
      </c>
      <c r="E1632" s="139">
        <v>20000</v>
      </c>
      <c r="F1632" s="14" t="s">
        <v>37942</v>
      </c>
      <c r="G1632" s="8" t="s">
        <v>43770</v>
      </c>
      <c r="H1632" s="8" t="s">
        <v>43770</v>
      </c>
      <c r="I1632" s="121" t="s">
        <v>972</v>
      </c>
      <c r="J1632" s="8" t="s">
        <v>43771</v>
      </c>
    </row>
    <row r="1633" spans="1:10" ht="81" x14ac:dyDescent="0.35">
      <c r="A1633" s="14">
        <v>1628</v>
      </c>
      <c r="B1633" s="108" t="s">
        <v>43772</v>
      </c>
      <c r="C1633" s="8" t="s">
        <v>42281</v>
      </c>
      <c r="D1633" s="139">
        <v>44940</v>
      </c>
      <c r="E1633" s="139">
        <v>44940</v>
      </c>
      <c r="F1633" s="14" t="s">
        <v>37942</v>
      </c>
      <c r="G1633" s="8" t="s">
        <v>39569</v>
      </c>
      <c r="H1633" s="8" t="s">
        <v>39569</v>
      </c>
      <c r="I1633" s="121" t="s">
        <v>972</v>
      </c>
      <c r="J1633" s="8" t="s">
        <v>43773</v>
      </c>
    </row>
    <row r="1634" spans="1:10" ht="101.25" x14ac:dyDescent="0.35">
      <c r="A1634" s="29">
        <v>1629</v>
      </c>
      <c r="B1634" s="108" t="s">
        <v>43774</v>
      </c>
      <c r="C1634" s="8" t="s">
        <v>42281</v>
      </c>
      <c r="D1634" s="139">
        <v>26643</v>
      </c>
      <c r="E1634" s="139">
        <v>56000</v>
      </c>
      <c r="F1634" s="14" t="s">
        <v>37942</v>
      </c>
      <c r="G1634" s="8" t="s">
        <v>43775</v>
      </c>
      <c r="H1634" s="8" t="s">
        <v>43775</v>
      </c>
      <c r="I1634" s="121" t="s">
        <v>972</v>
      </c>
      <c r="J1634" s="8" t="s">
        <v>43776</v>
      </c>
    </row>
    <row r="1635" spans="1:10" ht="81" x14ac:dyDescent="0.35">
      <c r="A1635" s="14">
        <v>1630</v>
      </c>
      <c r="B1635" s="108" t="s">
        <v>43777</v>
      </c>
      <c r="C1635" s="8" t="s">
        <v>42281</v>
      </c>
      <c r="D1635" s="139">
        <v>8988</v>
      </c>
      <c r="E1635" s="139">
        <v>8988</v>
      </c>
      <c r="F1635" s="14" t="s">
        <v>37942</v>
      </c>
      <c r="G1635" s="8" t="s">
        <v>43778</v>
      </c>
      <c r="H1635" s="8" t="s">
        <v>43778</v>
      </c>
      <c r="I1635" s="121" t="s">
        <v>972</v>
      </c>
      <c r="J1635" s="8" t="s">
        <v>43779</v>
      </c>
    </row>
    <row r="1636" spans="1:10" ht="101.25" x14ac:dyDescent="0.35">
      <c r="A1636" s="29">
        <v>1631</v>
      </c>
      <c r="B1636" s="108" t="s">
        <v>43780</v>
      </c>
      <c r="C1636" s="8" t="s">
        <v>42281</v>
      </c>
      <c r="D1636" s="139">
        <v>87312</v>
      </c>
      <c r="E1636" s="139">
        <v>87450</v>
      </c>
      <c r="F1636" s="14" t="s">
        <v>37942</v>
      </c>
      <c r="G1636" s="8" t="s">
        <v>43781</v>
      </c>
      <c r="H1636" s="8" t="s">
        <v>43781</v>
      </c>
      <c r="I1636" s="121" t="s">
        <v>972</v>
      </c>
      <c r="J1636" s="8" t="s">
        <v>43782</v>
      </c>
    </row>
    <row r="1637" spans="1:10" ht="101.25" x14ac:dyDescent="0.35">
      <c r="A1637" s="14">
        <v>1632</v>
      </c>
      <c r="B1637" s="108" t="s">
        <v>43783</v>
      </c>
      <c r="C1637" s="8" t="s">
        <v>42281</v>
      </c>
      <c r="D1637" s="139">
        <v>10058</v>
      </c>
      <c r="E1637" s="139">
        <v>10080</v>
      </c>
      <c r="F1637" s="14" t="s">
        <v>37942</v>
      </c>
      <c r="G1637" s="8" t="s">
        <v>43784</v>
      </c>
      <c r="H1637" s="8" t="s">
        <v>43784</v>
      </c>
      <c r="I1637" s="121" t="s">
        <v>972</v>
      </c>
      <c r="J1637" s="8" t="s">
        <v>43785</v>
      </c>
    </row>
    <row r="1638" spans="1:10" ht="60.75" x14ac:dyDescent="0.35">
      <c r="A1638" s="29">
        <v>1633</v>
      </c>
      <c r="B1638" s="108" t="s">
        <v>42520</v>
      </c>
      <c r="C1638" s="8" t="s">
        <v>42281</v>
      </c>
      <c r="D1638" s="139">
        <v>98050</v>
      </c>
      <c r="E1638" s="139">
        <v>121650</v>
      </c>
      <c r="F1638" s="14" t="s">
        <v>37942</v>
      </c>
      <c r="G1638" s="8" t="s">
        <v>43786</v>
      </c>
      <c r="H1638" s="8" t="s">
        <v>43786</v>
      </c>
      <c r="I1638" s="121" t="s">
        <v>972</v>
      </c>
      <c r="J1638" s="8" t="s">
        <v>43787</v>
      </c>
    </row>
    <row r="1639" spans="1:10" ht="121.5" x14ac:dyDescent="0.35">
      <c r="A1639" s="14">
        <v>1634</v>
      </c>
      <c r="B1639" s="108" t="s">
        <v>43788</v>
      </c>
      <c r="C1639" s="8" t="s">
        <v>42281</v>
      </c>
      <c r="D1639" s="139">
        <v>89880</v>
      </c>
      <c r="E1639" s="139">
        <v>128400</v>
      </c>
      <c r="F1639" s="14" t="s">
        <v>37942</v>
      </c>
      <c r="G1639" s="8" t="s">
        <v>43789</v>
      </c>
      <c r="H1639" s="8" t="s">
        <v>43789</v>
      </c>
      <c r="I1639" s="121" t="s">
        <v>972</v>
      </c>
      <c r="J1639" s="8" t="s">
        <v>43790</v>
      </c>
    </row>
    <row r="1640" spans="1:10" ht="60.75" x14ac:dyDescent="0.35">
      <c r="A1640" s="29">
        <v>1635</v>
      </c>
      <c r="B1640" s="108" t="s">
        <v>43791</v>
      </c>
      <c r="C1640" s="8" t="s">
        <v>42281</v>
      </c>
      <c r="D1640" s="139">
        <v>13107.5</v>
      </c>
      <c r="E1640" s="139">
        <v>49020</v>
      </c>
      <c r="F1640" s="14" t="s">
        <v>37942</v>
      </c>
      <c r="G1640" s="8" t="s">
        <v>43792</v>
      </c>
      <c r="H1640" s="8" t="s">
        <v>43792</v>
      </c>
      <c r="I1640" s="121" t="s">
        <v>972</v>
      </c>
      <c r="J1640" s="8" t="s">
        <v>43793</v>
      </c>
    </row>
    <row r="1641" spans="1:10" ht="81" x14ac:dyDescent="0.35">
      <c r="A1641" s="14">
        <v>1636</v>
      </c>
      <c r="B1641" s="108" t="s">
        <v>43794</v>
      </c>
      <c r="C1641" s="8" t="s">
        <v>42281</v>
      </c>
      <c r="D1641" s="139">
        <v>17400</v>
      </c>
      <c r="E1641" s="139">
        <v>24000</v>
      </c>
      <c r="F1641" s="14" t="s">
        <v>37942</v>
      </c>
      <c r="G1641" s="8" t="s">
        <v>43795</v>
      </c>
      <c r="H1641" s="8" t="s">
        <v>43795</v>
      </c>
      <c r="I1641" s="121" t="s">
        <v>972</v>
      </c>
      <c r="J1641" s="8" t="s">
        <v>43796</v>
      </c>
    </row>
    <row r="1642" spans="1:10" ht="101.25" x14ac:dyDescent="0.35">
      <c r="A1642" s="29">
        <v>1637</v>
      </c>
      <c r="B1642" s="108" t="s">
        <v>43797</v>
      </c>
      <c r="C1642" s="8" t="s">
        <v>42281</v>
      </c>
      <c r="D1642" s="139">
        <v>10000</v>
      </c>
      <c r="E1642" s="139">
        <v>20000</v>
      </c>
      <c r="F1642" s="14" t="s">
        <v>37942</v>
      </c>
      <c r="G1642" s="8" t="s">
        <v>43798</v>
      </c>
      <c r="H1642" s="8" t="s">
        <v>43798</v>
      </c>
      <c r="I1642" s="121" t="s">
        <v>972</v>
      </c>
      <c r="J1642" s="8" t="s">
        <v>43799</v>
      </c>
    </row>
    <row r="1643" spans="1:10" ht="81" x14ac:dyDescent="0.35">
      <c r="A1643" s="14">
        <v>1638</v>
      </c>
      <c r="B1643" s="108" t="s">
        <v>43800</v>
      </c>
      <c r="C1643" s="8" t="s">
        <v>42281</v>
      </c>
      <c r="D1643" s="139">
        <v>19800</v>
      </c>
      <c r="E1643" s="139">
        <v>33000</v>
      </c>
      <c r="F1643" s="14" t="s">
        <v>37942</v>
      </c>
      <c r="G1643" s="8" t="s">
        <v>43801</v>
      </c>
      <c r="H1643" s="8" t="s">
        <v>43801</v>
      </c>
      <c r="I1643" s="121" t="s">
        <v>972</v>
      </c>
      <c r="J1643" s="8" t="s">
        <v>43802</v>
      </c>
    </row>
    <row r="1644" spans="1:10" ht="121.5" x14ac:dyDescent="0.35">
      <c r="A1644" s="29">
        <v>1639</v>
      </c>
      <c r="B1644" s="108" t="s">
        <v>43803</v>
      </c>
      <c r="C1644" s="8" t="s">
        <v>42281</v>
      </c>
      <c r="D1644" s="139">
        <v>5100</v>
      </c>
      <c r="E1644" s="139">
        <v>5100</v>
      </c>
      <c r="F1644" s="14" t="s">
        <v>37942</v>
      </c>
      <c r="G1644" s="8" t="s">
        <v>43804</v>
      </c>
      <c r="H1644" s="8" t="s">
        <v>43804</v>
      </c>
      <c r="I1644" s="121" t="s">
        <v>972</v>
      </c>
      <c r="J1644" s="8" t="s">
        <v>43805</v>
      </c>
    </row>
    <row r="1645" spans="1:10" ht="60.75" x14ac:dyDescent="0.35">
      <c r="A1645" s="14">
        <v>1640</v>
      </c>
      <c r="B1645" s="108" t="s">
        <v>42386</v>
      </c>
      <c r="C1645" s="8" t="s">
        <v>42281</v>
      </c>
      <c r="D1645" s="139">
        <v>12600</v>
      </c>
      <c r="E1645" s="139">
        <v>12720</v>
      </c>
      <c r="F1645" s="14" t="s">
        <v>37942</v>
      </c>
      <c r="G1645" s="8" t="s">
        <v>43623</v>
      </c>
      <c r="H1645" s="8" t="s">
        <v>43623</v>
      </c>
      <c r="I1645" s="121" t="s">
        <v>972</v>
      </c>
      <c r="J1645" s="8" t="s">
        <v>43806</v>
      </c>
    </row>
    <row r="1646" spans="1:10" ht="81" x14ac:dyDescent="0.35">
      <c r="A1646" s="29">
        <v>1641</v>
      </c>
      <c r="B1646" s="108" t="s">
        <v>43807</v>
      </c>
      <c r="C1646" s="8" t="s">
        <v>42281</v>
      </c>
      <c r="D1646" s="139">
        <v>10700</v>
      </c>
      <c r="E1646" s="139">
        <v>10700</v>
      </c>
      <c r="F1646" s="14" t="s">
        <v>37942</v>
      </c>
      <c r="G1646" s="8" t="s">
        <v>42890</v>
      </c>
      <c r="H1646" s="8" t="s">
        <v>42890</v>
      </c>
      <c r="I1646" s="121" t="s">
        <v>972</v>
      </c>
      <c r="J1646" s="8" t="s">
        <v>43808</v>
      </c>
    </row>
    <row r="1647" spans="1:10" ht="101.25" x14ac:dyDescent="0.35">
      <c r="A1647" s="14">
        <v>1642</v>
      </c>
      <c r="B1647" s="108" t="s">
        <v>43809</v>
      </c>
      <c r="C1647" s="8" t="s">
        <v>42281</v>
      </c>
      <c r="D1647" s="139">
        <v>6000</v>
      </c>
      <c r="E1647" s="139">
        <v>6000</v>
      </c>
      <c r="F1647" s="14" t="s">
        <v>37942</v>
      </c>
      <c r="G1647" s="8" t="s">
        <v>43810</v>
      </c>
      <c r="H1647" s="8" t="s">
        <v>43810</v>
      </c>
      <c r="I1647" s="121" t="s">
        <v>972</v>
      </c>
      <c r="J1647" s="8" t="s">
        <v>43811</v>
      </c>
    </row>
    <row r="1648" spans="1:10" ht="60.75" x14ac:dyDescent="0.35">
      <c r="A1648" s="29">
        <v>1643</v>
      </c>
      <c r="B1648" s="108" t="s">
        <v>21661</v>
      </c>
      <c r="C1648" s="8" t="s">
        <v>42281</v>
      </c>
      <c r="D1648" s="139">
        <v>29200</v>
      </c>
      <c r="E1648" s="139">
        <v>29200</v>
      </c>
      <c r="F1648" s="14" t="s">
        <v>37942</v>
      </c>
      <c r="G1648" s="8" t="s">
        <v>43812</v>
      </c>
      <c r="H1648" s="8" t="s">
        <v>43812</v>
      </c>
      <c r="I1648" s="121" t="s">
        <v>972</v>
      </c>
      <c r="J1648" s="8" t="s">
        <v>43813</v>
      </c>
    </row>
    <row r="1649" spans="1:10" ht="60.75" x14ac:dyDescent="0.35">
      <c r="A1649" s="14">
        <v>1644</v>
      </c>
      <c r="B1649" s="108" t="s">
        <v>42707</v>
      </c>
      <c r="C1649" s="8" t="s">
        <v>42281</v>
      </c>
      <c r="D1649" s="139">
        <v>42000</v>
      </c>
      <c r="E1649" s="139">
        <v>42000</v>
      </c>
      <c r="F1649" s="14" t="s">
        <v>37942</v>
      </c>
      <c r="G1649" s="8" t="s">
        <v>43814</v>
      </c>
      <c r="H1649" s="8" t="s">
        <v>43814</v>
      </c>
      <c r="I1649" s="121" t="s">
        <v>972</v>
      </c>
      <c r="J1649" s="8" t="s">
        <v>43815</v>
      </c>
    </row>
    <row r="1650" spans="1:10" ht="60.75" x14ac:dyDescent="0.35">
      <c r="A1650" s="29">
        <v>1645</v>
      </c>
      <c r="B1650" s="108" t="s">
        <v>4863</v>
      </c>
      <c r="C1650" s="8" t="s">
        <v>42281</v>
      </c>
      <c r="D1650" s="139">
        <v>15960</v>
      </c>
      <c r="E1650" s="139">
        <v>15960</v>
      </c>
      <c r="F1650" s="14" t="s">
        <v>37942</v>
      </c>
      <c r="G1650" s="8" t="s">
        <v>43816</v>
      </c>
      <c r="H1650" s="8" t="s">
        <v>43816</v>
      </c>
      <c r="I1650" s="121" t="s">
        <v>972</v>
      </c>
      <c r="J1650" s="8" t="s">
        <v>43817</v>
      </c>
    </row>
    <row r="1651" spans="1:10" ht="60.75" x14ac:dyDescent="0.35">
      <c r="A1651" s="14">
        <v>1646</v>
      </c>
      <c r="B1651" s="108" t="s">
        <v>42972</v>
      </c>
      <c r="C1651" s="8" t="s">
        <v>42281</v>
      </c>
      <c r="D1651" s="139">
        <v>132800</v>
      </c>
      <c r="E1651" s="139">
        <v>132800</v>
      </c>
      <c r="F1651" s="14" t="s">
        <v>37942</v>
      </c>
      <c r="G1651" s="8" t="s">
        <v>43818</v>
      </c>
      <c r="H1651" s="8" t="s">
        <v>43818</v>
      </c>
      <c r="I1651" s="121" t="s">
        <v>972</v>
      </c>
      <c r="J1651" s="8" t="s">
        <v>43819</v>
      </c>
    </row>
    <row r="1652" spans="1:10" ht="60.75" x14ac:dyDescent="0.35">
      <c r="A1652" s="29">
        <v>1647</v>
      </c>
      <c r="B1652" s="108" t="s">
        <v>42353</v>
      </c>
      <c r="C1652" s="8" t="s">
        <v>42281</v>
      </c>
      <c r="D1652" s="139">
        <v>18800</v>
      </c>
      <c r="E1652" s="139">
        <v>18800</v>
      </c>
      <c r="F1652" s="14" t="s">
        <v>37942</v>
      </c>
      <c r="G1652" s="8" t="s">
        <v>43820</v>
      </c>
      <c r="H1652" s="8" t="s">
        <v>43820</v>
      </c>
      <c r="I1652" s="121" t="s">
        <v>972</v>
      </c>
      <c r="J1652" s="8" t="s">
        <v>43821</v>
      </c>
    </row>
    <row r="1653" spans="1:10" ht="60.75" x14ac:dyDescent="0.35">
      <c r="A1653" s="14">
        <v>1648</v>
      </c>
      <c r="B1653" s="108" t="s">
        <v>42444</v>
      </c>
      <c r="C1653" s="8" t="s">
        <v>42281</v>
      </c>
      <c r="D1653" s="139">
        <v>494126</v>
      </c>
      <c r="E1653" s="139">
        <v>494126</v>
      </c>
      <c r="F1653" s="14" t="s">
        <v>37942</v>
      </c>
      <c r="G1653" s="8" t="s">
        <v>43822</v>
      </c>
      <c r="H1653" s="8" t="s">
        <v>43822</v>
      </c>
      <c r="I1653" s="121" t="s">
        <v>972</v>
      </c>
      <c r="J1653" s="8" t="s">
        <v>43823</v>
      </c>
    </row>
    <row r="1654" spans="1:10" ht="60.75" x14ac:dyDescent="0.35">
      <c r="A1654" s="29">
        <v>1649</v>
      </c>
      <c r="B1654" s="108" t="s">
        <v>42568</v>
      </c>
      <c r="C1654" s="8" t="s">
        <v>42281</v>
      </c>
      <c r="D1654" s="139">
        <v>25573</v>
      </c>
      <c r="E1654" s="139">
        <v>25573</v>
      </c>
      <c r="F1654" s="14" t="s">
        <v>37942</v>
      </c>
      <c r="G1654" s="8" t="s">
        <v>43824</v>
      </c>
      <c r="H1654" s="8" t="s">
        <v>43824</v>
      </c>
      <c r="I1654" s="121" t="s">
        <v>972</v>
      </c>
      <c r="J1654" s="8" t="s">
        <v>43825</v>
      </c>
    </row>
    <row r="1655" spans="1:10" ht="60.75" x14ac:dyDescent="0.35">
      <c r="A1655" s="14">
        <v>1650</v>
      </c>
      <c r="B1655" s="108" t="s">
        <v>42770</v>
      </c>
      <c r="C1655" s="8" t="s">
        <v>42281</v>
      </c>
      <c r="D1655" s="139">
        <v>30541.01</v>
      </c>
      <c r="E1655" s="139">
        <v>30541.01</v>
      </c>
      <c r="F1655" s="14" t="s">
        <v>37942</v>
      </c>
      <c r="G1655" s="8" t="s">
        <v>43826</v>
      </c>
      <c r="H1655" s="8" t="s">
        <v>43826</v>
      </c>
      <c r="I1655" s="121" t="s">
        <v>972</v>
      </c>
      <c r="J1655" s="8" t="s">
        <v>43827</v>
      </c>
    </row>
    <row r="1656" spans="1:10" ht="60.75" x14ac:dyDescent="0.35">
      <c r="A1656" s="29">
        <v>1651</v>
      </c>
      <c r="B1656" s="108" t="s">
        <v>42415</v>
      </c>
      <c r="C1656" s="8" t="s">
        <v>42281</v>
      </c>
      <c r="D1656" s="139">
        <v>70640</v>
      </c>
      <c r="E1656" s="139">
        <v>70640</v>
      </c>
      <c r="F1656" s="14" t="s">
        <v>37942</v>
      </c>
      <c r="G1656" s="8" t="s">
        <v>43828</v>
      </c>
      <c r="H1656" s="8" t="s">
        <v>43828</v>
      </c>
      <c r="I1656" s="121" t="s">
        <v>972</v>
      </c>
      <c r="J1656" s="8" t="s">
        <v>43829</v>
      </c>
    </row>
    <row r="1657" spans="1:10" ht="81" x14ac:dyDescent="0.35">
      <c r="A1657" s="14">
        <v>1652</v>
      </c>
      <c r="B1657" s="108" t="s">
        <v>43830</v>
      </c>
      <c r="C1657" s="8" t="s">
        <v>42281</v>
      </c>
      <c r="D1657" s="139">
        <v>355236.96</v>
      </c>
      <c r="E1657" s="139">
        <v>355236.96</v>
      </c>
      <c r="F1657" s="14" t="s">
        <v>37942</v>
      </c>
      <c r="G1657" s="8" t="s">
        <v>43831</v>
      </c>
      <c r="H1657" s="8" t="s">
        <v>43831</v>
      </c>
      <c r="I1657" s="121" t="s">
        <v>972</v>
      </c>
      <c r="J1657" s="8" t="s">
        <v>43832</v>
      </c>
    </row>
    <row r="1658" spans="1:10" ht="81" x14ac:dyDescent="0.35">
      <c r="A1658" s="29">
        <v>1653</v>
      </c>
      <c r="B1658" s="475" t="s">
        <v>41027</v>
      </c>
      <c r="C1658" s="111" t="s">
        <v>40895</v>
      </c>
      <c r="D1658" s="479">
        <v>49980</v>
      </c>
      <c r="E1658" s="479">
        <v>49980</v>
      </c>
      <c r="F1658" s="14" t="s">
        <v>37942</v>
      </c>
      <c r="G1658" s="421" t="s">
        <v>41764</v>
      </c>
      <c r="H1658" s="421" t="s">
        <v>41764</v>
      </c>
      <c r="I1658" s="426" t="s">
        <v>41029</v>
      </c>
      <c r="J1658" s="427" t="s">
        <v>41774</v>
      </c>
    </row>
    <row r="1659" spans="1:10" ht="60.75" x14ac:dyDescent="0.35">
      <c r="A1659" s="14">
        <v>1654</v>
      </c>
      <c r="B1659" s="475" t="s">
        <v>41027</v>
      </c>
      <c r="C1659" s="111" t="s">
        <v>40895</v>
      </c>
      <c r="D1659" s="479">
        <v>377000</v>
      </c>
      <c r="E1659" s="479">
        <v>377000</v>
      </c>
      <c r="F1659" s="421" t="s">
        <v>37942</v>
      </c>
      <c r="G1659" s="421" t="s">
        <v>41765</v>
      </c>
      <c r="H1659" s="421" t="s">
        <v>41765</v>
      </c>
      <c r="I1659" s="426" t="s">
        <v>41029</v>
      </c>
      <c r="J1659" s="427" t="s">
        <v>41773</v>
      </c>
    </row>
    <row r="1660" spans="1:10" ht="101.25" x14ac:dyDescent="0.35">
      <c r="A1660" s="29">
        <v>1655</v>
      </c>
      <c r="B1660" s="6" t="s">
        <v>41766</v>
      </c>
      <c r="C1660" s="111" t="s">
        <v>40895</v>
      </c>
      <c r="D1660" s="129">
        <v>9454.2000000000007</v>
      </c>
      <c r="E1660" s="129">
        <v>9454.2000000000007</v>
      </c>
      <c r="F1660" s="111" t="s">
        <v>37942</v>
      </c>
      <c r="G1660" s="111" t="s">
        <v>41767</v>
      </c>
      <c r="H1660" s="111" t="s">
        <v>41767</v>
      </c>
      <c r="I1660" s="426" t="s">
        <v>41029</v>
      </c>
      <c r="J1660" s="427" t="s">
        <v>41772</v>
      </c>
    </row>
    <row r="1661" spans="1:10" ht="60.75" x14ac:dyDescent="0.35">
      <c r="A1661" s="14">
        <v>1656</v>
      </c>
      <c r="B1661" s="12" t="s">
        <v>40780</v>
      </c>
      <c r="C1661" s="8" t="s">
        <v>40579</v>
      </c>
      <c r="D1661" s="109">
        <v>25000</v>
      </c>
      <c r="E1661" s="109">
        <v>25000</v>
      </c>
      <c r="F1661" s="8" t="s">
        <v>938</v>
      </c>
      <c r="G1661" s="8" t="s">
        <v>40781</v>
      </c>
      <c r="H1661" s="8" t="s">
        <v>40781</v>
      </c>
      <c r="I1661" s="8" t="s">
        <v>185</v>
      </c>
      <c r="J1661" s="8" t="s">
        <v>40790</v>
      </c>
    </row>
    <row r="1662" spans="1:10" ht="60.75" x14ac:dyDescent="0.35">
      <c r="A1662" s="29">
        <v>1657</v>
      </c>
      <c r="B1662" s="12" t="s">
        <v>40782</v>
      </c>
      <c r="C1662" s="8" t="s">
        <v>40579</v>
      </c>
      <c r="D1662" s="109">
        <v>23058.5</v>
      </c>
      <c r="E1662" s="109">
        <v>23058.5</v>
      </c>
      <c r="F1662" s="8" t="s">
        <v>938</v>
      </c>
      <c r="G1662" s="9" t="s">
        <v>40783</v>
      </c>
      <c r="H1662" s="9" t="s">
        <v>40783</v>
      </c>
      <c r="I1662" s="8" t="s">
        <v>185</v>
      </c>
      <c r="J1662" s="8" t="s">
        <v>40791</v>
      </c>
    </row>
    <row r="1663" spans="1:10" ht="81" x14ac:dyDescent="0.35">
      <c r="A1663" s="14">
        <v>1658</v>
      </c>
      <c r="B1663" s="16" t="s">
        <v>28451</v>
      </c>
      <c r="C1663" s="111" t="s">
        <v>26822</v>
      </c>
      <c r="D1663" s="19">
        <v>497000</v>
      </c>
      <c r="E1663" s="19">
        <v>320000</v>
      </c>
      <c r="F1663" s="18" t="s">
        <v>37942</v>
      </c>
      <c r="G1663" s="18" t="s">
        <v>28452</v>
      </c>
      <c r="H1663" s="18" t="s">
        <v>28452</v>
      </c>
      <c r="I1663" s="261" t="s">
        <v>185</v>
      </c>
      <c r="J1663" s="18" t="s">
        <v>40800</v>
      </c>
    </row>
    <row r="1664" spans="1:10" ht="60.75" x14ac:dyDescent="0.35">
      <c r="A1664" s="29">
        <v>1659</v>
      </c>
      <c r="B1664" s="16" t="s">
        <v>28453</v>
      </c>
      <c r="C1664" s="111" t="s">
        <v>26822</v>
      </c>
      <c r="D1664" s="19">
        <v>8000</v>
      </c>
      <c r="E1664" s="19">
        <v>8000</v>
      </c>
      <c r="F1664" s="18" t="s">
        <v>37942</v>
      </c>
      <c r="G1664" s="18" t="s">
        <v>28454</v>
      </c>
      <c r="H1664" s="18" t="s">
        <v>28454</v>
      </c>
      <c r="I1664" s="261" t="s">
        <v>185</v>
      </c>
      <c r="J1664" s="18" t="s">
        <v>40799</v>
      </c>
    </row>
    <row r="1665" spans="1:10" ht="60.75" x14ac:dyDescent="0.35">
      <c r="A1665" s="14">
        <v>1660</v>
      </c>
      <c r="B1665" s="16" t="s">
        <v>28455</v>
      </c>
      <c r="C1665" s="111" t="s">
        <v>26822</v>
      </c>
      <c r="D1665" s="19">
        <v>44740</v>
      </c>
      <c r="E1665" s="19">
        <v>44740</v>
      </c>
      <c r="F1665" s="18" t="s">
        <v>37942</v>
      </c>
      <c r="G1665" s="18" t="s">
        <v>28456</v>
      </c>
      <c r="H1665" s="18" t="s">
        <v>28457</v>
      </c>
      <c r="I1665" s="261" t="s">
        <v>185</v>
      </c>
      <c r="J1665" s="18" t="s">
        <v>40798</v>
      </c>
    </row>
    <row r="1666" spans="1:10" ht="60.75" x14ac:dyDescent="0.35">
      <c r="A1666" s="29">
        <v>1661</v>
      </c>
      <c r="B1666" s="16" t="s">
        <v>28458</v>
      </c>
      <c r="C1666" s="111" t="s">
        <v>26822</v>
      </c>
      <c r="D1666" s="19">
        <v>42880</v>
      </c>
      <c r="E1666" s="19">
        <v>42880</v>
      </c>
      <c r="F1666" s="18" t="s">
        <v>37942</v>
      </c>
      <c r="G1666" s="18" t="s">
        <v>28459</v>
      </c>
      <c r="H1666" s="18" t="s">
        <v>28459</v>
      </c>
      <c r="I1666" s="261" t="s">
        <v>185</v>
      </c>
      <c r="J1666" s="18" t="s">
        <v>40797</v>
      </c>
    </row>
    <row r="1667" spans="1:10" ht="81" x14ac:dyDescent="0.35">
      <c r="A1667" s="14">
        <v>1662</v>
      </c>
      <c r="B1667" s="16" t="s">
        <v>28460</v>
      </c>
      <c r="C1667" s="111" t="s">
        <v>26822</v>
      </c>
      <c r="D1667" s="19">
        <v>28350</v>
      </c>
      <c r="E1667" s="19">
        <v>28350</v>
      </c>
      <c r="F1667" s="18" t="s">
        <v>37942</v>
      </c>
      <c r="G1667" s="18" t="s">
        <v>28461</v>
      </c>
      <c r="H1667" s="18" t="s">
        <v>28461</v>
      </c>
      <c r="I1667" s="261" t="s">
        <v>185</v>
      </c>
      <c r="J1667" s="18" t="s">
        <v>40796</v>
      </c>
    </row>
    <row r="1668" spans="1:10" ht="60.75" x14ac:dyDescent="0.35">
      <c r="A1668" s="29">
        <v>1663</v>
      </c>
      <c r="B1668" s="16" t="s">
        <v>27586</v>
      </c>
      <c r="C1668" s="111" t="s">
        <v>26822</v>
      </c>
      <c r="D1668" s="19">
        <v>35000</v>
      </c>
      <c r="E1668" s="19">
        <v>35000</v>
      </c>
      <c r="F1668" s="18" t="s">
        <v>37942</v>
      </c>
      <c r="G1668" s="18" t="s">
        <v>27588</v>
      </c>
      <c r="H1668" s="18" t="s">
        <v>27588</v>
      </c>
      <c r="I1668" s="261" t="s">
        <v>185</v>
      </c>
      <c r="J1668" s="18" t="s">
        <v>40795</v>
      </c>
    </row>
    <row r="1669" spans="1:10" ht="60.75" x14ac:dyDescent="0.35">
      <c r="A1669" s="14">
        <v>1664</v>
      </c>
      <c r="B1669" s="16" t="s">
        <v>28462</v>
      </c>
      <c r="C1669" s="111" t="s">
        <v>26822</v>
      </c>
      <c r="D1669" s="19">
        <v>17000</v>
      </c>
      <c r="E1669" s="19">
        <v>17000</v>
      </c>
      <c r="F1669" s="18" t="s">
        <v>37942</v>
      </c>
      <c r="G1669" s="18" t="s">
        <v>28463</v>
      </c>
      <c r="H1669" s="18" t="s">
        <v>28463</v>
      </c>
      <c r="I1669" s="261" t="s">
        <v>185</v>
      </c>
      <c r="J1669" s="18" t="s">
        <v>40794</v>
      </c>
    </row>
    <row r="1670" spans="1:10" ht="60.75" x14ac:dyDescent="0.35">
      <c r="A1670" s="29">
        <v>1665</v>
      </c>
      <c r="B1670" s="16" t="s">
        <v>26767</v>
      </c>
      <c r="C1670" s="111" t="s">
        <v>26822</v>
      </c>
      <c r="D1670" s="19">
        <v>69400</v>
      </c>
      <c r="E1670" s="19">
        <v>69400</v>
      </c>
      <c r="F1670" s="18" t="s">
        <v>37942</v>
      </c>
      <c r="G1670" s="18" t="s">
        <v>28464</v>
      </c>
      <c r="H1670" s="18" t="s">
        <v>28464</v>
      </c>
      <c r="I1670" s="261" t="s">
        <v>185</v>
      </c>
      <c r="J1670" s="18" t="s">
        <v>40793</v>
      </c>
    </row>
    <row r="1671" spans="1:10" ht="40.5" x14ac:dyDescent="0.35">
      <c r="A1671" s="14">
        <v>1666</v>
      </c>
      <c r="B1671" s="6" t="s">
        <v>24421</v>
      </c>
      <c r="C1671" s="266" t="s">
        <v>24422</v>
      </c>
      <c r="D1671" s="288">
        <v>8690</v>
      </c>
      <c r="E1671" s="288">
        <v>8690</v>
      </c>
      <c r="F1671" s="263" t="s">
        <v>938</v>
      </c>
      <c r="G1671" s="267" t="s">
        <v>25846</v>
      </c>
      <c r="H1671" s="267" t="s">
        <v>25846</v>
      </c>
      <c r="I1671" s="268" t="s">
        <v>1899</v>
      </c>
      <c r="J1671" s="269" t="s">
        <v>40792</v>
      </c>
    </row>
    <row r="1672" spans="1:10" ht="60.75" x14ac:dyDescent="0.35">
      <c r="A1672" s="29">
        <v>1667</v>
      </c>
      <c r="B1672" s="16" t="s">
        <v>24400</v>
      </c>
      <c r="C1672" s="8" t="s">
        <v>24284</v>
      </c>
      <c r="D1672" s="19">
        <v>48000</v>
      </c>
      <c r="E1672" s="19">
        <v>48000</v>
      </c>
      <c r="F1672" s="18" t="s">
        <v>938</v>
      </c>
      <c r="G1672" s="18" t="s">
        <v>24402</v>
      </c>
      <c r="H1672" s="18" t="s">
        <v>24402</v>
      </c>
      <c r="I1672" s="8" t="s">
        <v>24298</v>
      </c>
      <c r="J1672" s="8" t="s">
        <v>26337</v>
      </c>
    </row>
    <row r="1673" spans="1:10" ht="101.25" x14ac:dyDescent="0.35">
      <c r="A1673" s="14">
        <v>1668</v>
      </c>
      <c r="B1673" s="89" t="s">
        <v>828</v>
      </c>
      <c r="C1673" s="93" t="s">
        <v>718</v>
      </c>
      <c r="D1673" s="94">
        <v>1059.3</v>
      </c>
      <c r="E1673" s="94">
        <v>1059.3</v>
      </c>
      <c r="F1673" s="79" t="s">
        <v>713</v>
      </c>
      <c r="G1673" s="63" t="s">
        <v>815</v>
      </c>
      <c r="H1673" s="63" t="s">
        <v>815</v>
      </c>
      <c r="I1673" s="25" t="s">
        <v>185</v>
      </c>
      <c r="J1673" s="27" t="s">
        <v>26338</v>
      </c>
    </row>
    <row r="1674" spans="1:10" ht="81" x14ac:dyDescent="0.35">
      <c r="A1674" s="29">
        <v>1669</v>
      </c>
      <c r="B1674" s="16" t="s">
        <v>829</v>
      </c>
      <c r="C1674" s="50" t="s">
        <v>718</v>
      </c>
      <c r="D1674" s="19">
        <v>65163</v>
      </c>
      <c r="E1674" s="19">
        <v>65163</v>
      </c>
      <c r="F1674" s="31" t="s">
        <v>713</v>
      </c>
      <c r="G1674" s="18" t="s">
        <v>830</v>
      </c>
      <c r="H1674" s="18" t="s">
        <v>830</v>
      </c>
      <c r="I1674" s="7" t="s">
        <v>185</v>
      </c>
      <c r="J1674" s="8" t="s">
        <v>26339</v>
      </c>
    </row>
    <row r="1675" spans="1:10" ht="81" x14ac:dyDescent="0.35">
      <c r="A1675" s="14">
        <v>1670</v>
      </c>
      <c r="B1675" s="65" t="s">
        <v>614</v>
      </c>
      <c r="C1675" s="66" t="s">
        <v>539</v>
      </c>
      <c r="D1675" s="67">
        <v>5950</v>
      </c>
      <c r="E1675" s="99">
        <v>5950</v>
      </c>
      <c r="F1675" s="18" t="s">
        <v>713</v>
      </c>
      <c r="G1675" s="100" t="s">
        <v>697</v>
      </c>
      <c r="H1675" s="68" t="s">
        <v>697</v>
      </c>
      <c r="I1675" s="28" t="s">
        <v>185</v>
      </c>
      <c r="J1675" s="27" t="s">
        <v>26340</v>
      </c>
    </row>
    <row r="1676" spans="1:10" ht="81" x14ac:dyDescent="0.35">
      <c r="A1676" s="29">
        <v>1671</v>
      </c>
      <c r="B1676" s="53" t="s">
        <v>696</v>
      </c>
      <c r="C1676" s="42" t="s">
        <v>539</v>
      </c>
      <c r="D1676" s="54">
        <v>300000</v>
      </c>
      <c r="E1676" s="54">
        <v>300000</v>
      </c>
      <c r="F1676" s="31" t="s">
        <v>713</v>
      </c>
      <c r="G1676" s="51" t="s">
        <v>698</v>
      </c>
      <c r="H1676" s="51" t="s">
        <v>698</v>
      </c>
      <c r="I1676" s="9" t="s">
        <v>185</v>
      </c>
      <c r="J1676" s="8" t="s">
        <v>26341</v>
      </c>
    </row>
    <row r="1677" spans="1:10" ht="101.25" x14ac:dyDescent="0.35">
      <c r="A1677" s="14">
        <v>1672</v>
      </c>
      <c r="B1677" s="56" t="s">
        <v>695</v>
      </c>
      <c r="C1677" s="57" t="s">
        <v>539</v>
      </c>
      <c r="D1677" s="98">
        <v>499000</v>
      </c>
      <c r="E1677" s="98">
        <v>499000</v>
      </c>
      <c r="F1677" s="31" t="s">
        <v>713</v>
      </c>
      <c r="G1677" s="59" t="s">
        <v>699</v>
      </c>
      <c r="H1677" s="59" t="s">
        <v>699</v>
      </c>
      <c r="I1677" s="39" t="s">
        <v>185</v>
      </c>
      <c r="J1677" s="32" t="s">
        <v>26342</v>
      </c>
    </row>
    <row r="1678" spans="1:10" ht="60.75" x14ac:dyDescent="0.35">
      <c r="A1678" s="29">
        <v>1673</v>
      </c>
      <c r="B1678" s="124" t="s">
        <v>21140</v>
      </c>
      <c r="C1678" s="114" t="s">
        <v>949</v>
      </c>
      <c r="D1678" s="132">
        <v>4890</v>
      </c>
      <c r="E1678" s="132">
        <v>4890</v>
      </c>
      <c r="F1678" s="114" t="s">
        <v>938</v>
      </c>
      <c r="G1678" s="114" t="s">
        <v>21141</v>
      </c>
      <c r="H1678" s="114" t="s">
        <v>21141</v>
      </c>
      <c r="I1678" s="115" t="s">
        <v>951</v>
      </c>
      <c r="J1678" s="116" t="s">
        <v>21142</v>
      </c>
    </row>
    <row r="1679" spans="1:10" ht="60.75" x14ac:dyDescent="0.35">
      <c r="A1679" s="14">
        <v>1674</v>
      </c>
      <c r="B1679" s="124" t="s">
        <v>21143</v>
      </c>
      <c r="C1679" s="114" t="s">
        <v>949</v>
      </c>
      <c r="D1679" s="132">
        <v>13780</v>
      </c>
      <c r="E1679" s="132">
        <v>13780</v>
      </c>
      <c r="F1679" s="114" t="s">
        <v>938</v>
      </c>
      <c r="G1679" s="114" t="s">
        <v>21144</v>
      </c>
      <c r="H1679" s="114" t="s">
        <v>21144</v>
      </c>
      <c r="I1679" s="115" t="s">
        <v>951</v>
      </c>
      <c r="J1679" s="116" t="s">
        <v>21145</v>
      </c>
    </row>
    <row r="1680" spans="1:10" ht="60.75" x14ac:dyDescent="0.35">
      <c r="A1680" s="29">
        <v>1675</v>
      </c>
      <c r="B1680" s="124" t="s">
        <v>21146</v>
      </c>
      <c r="C1680" s="114" t="s">
        <v>949</v>
      </c>
      <c r="D1680" s="132">
        <v>10700</v>
      </c>
      <c r="E1680" s="134">
        <v>10700</v>
      </c>
      <c r="F1680" s="114" t="s">
        <v>938</v>
      </c>
      <c r="G1680" s="114" t="s">
        <v>21147</v>
      </c>
      <c r="H1680" s="114" t="s">
        <v>21147</v>
      </c>
      <c r="I1680" s="115" t="s">
        <v>951</v>
      </c>
      <c r="J1680" s="116" t="s">
        <v>21148</v>
      </c>
    </row>
    <row r="1681" spans="1:10" ht="60.75" x14ac:dyDescent="0.35">
      <c r="A1681" s="14">
        <v>1676</v>
      </c>
      <c r="B1681" s="124" t="s">
        <v>21149</v>
      </c>
      <c r="C1681" s="114" t="s">
        <v>949</v>
      </c>
      <c r="D1681" s="132">
        <v>21400</v>
      </c>
      <c r="E1681" s="134">
        <v>21400</v>
      </c>
      <c r="F1681" s="114" t="s">
        <v>938</v>
      </c>
      <c r="G1681" s="114" t="s">
        <v>21150</v>
      </c>
      <c r="H1681" s="114" t="s">
        <v>21150</v>
      </c>
      <c r="I1681" s="115" t="s">
        <v>951</v>
      </c>
      <c r="J1681" s="116" t="s">
        <v>21151</v>
      </c>
    </row>
    <row r="1682" spans="1:10" ht="60.75" x14ac:dyDescent="0.35">
      <c r="A1682" s="29">
        <v>1677</v>
      </c>
      <c r="B1682" s="124" t="s">
        <v>21152</v>
      </c>
      <c r="C1682" s="114" t="s">
        <v>949</v>
      </c>
      <c r="D1682" s="132">
        <v>45540</v>
      </c>
      <c r="E1682" s="134">
        <v>45540</v>
      </c>
      <c r="F1682" s="114" t="s">
        <v>938</v>
      </c>
      <c r="G1682" s="114" t="s">
        <v>21153</v>
      </c>
      <c r="H1682" s="114" t="s">
        <v>21153</v>
      </c>
      <c r="I1682" s="115" t="s">
        <v>951</v>
      </c>
      <c r="J1682" s="116" t="s">
        <v>21154</v>
      </c>
    </row>
    <row r="1683" spans="1:10" ht="263.25" x14ac:dyDescent="0.35">
      <c r="A1683" s="14">
        <v>1678</v>
      </c>
      <c r="B1683" s="108" t="s">
        <v>21155</v>
      </c>
      <c r="C1683" s="14" t="s">
        <v>1182</v>
      </c>
      <c r="D1683" s="184">
        <v>39000</v>
      </c>
      <c r="E1683" s="184">
        <v>38199</v>
      </c>
      <c r="F1683" s="14" t="s">
        <v>1183</v>
      </c>
      <c r="G1683" s="121" t="s">
        <v>21156</v>
      </c>
      <c r="H1683" s="121" t="s">
        <v>21157</v>
      </c>
      <c r="I1683" s="121" t="s">
        <v>13171</v>
      </c>
      <c r="J1683" s="14" t="s">
        <v>21158</v>
      </c>
    </row>
    <row r="1684" spans="1:10" ht="81" x14ac:dyDescent="0.35">
      <c r="A1684" s="29">
        <v>1679</v>
      </c>
      <c r="B1684" s="209" t="s">
        <v>17220</v>
      </c>
      <c r="C1684" s="14" t="s">
        <v>1182</v>
      </c>
      <c r="D1684" s="184">
        <v>47000</v>
      </c>
      <c r="E1684" s="184">
        <v>46117</v>
      </c>
      <c r="F1684" s="14" t="s">
        <v>1183</v>
      </c>
      <c r="G1684" s="121" t="s">
        <v>21159</v>
      </c>
      <c r="H1684" s="121" t="s">
        <v>21159</v>
      </c>
      <c r="I1684" s="121" t="s">
        <v>13171</v>
      </c>
      <c r="J1684" s="14" t="s">
        <v>21160</v>
      </c>
    </row>
    <row r="1685" spans="1:10" ht="81" x14ac:dyDescent="0.35">
      <c r="A1685" s="14">
        <v>1680</v>
      </c>
      <c r="B1685" s="209" t="s">
        <v>21161</v>
      </c>
      <c r="C1685" s="14" t="s">
        <v>1182</v>
      </c>
      <c r="D1685" s="184">
        <v>93000</v>
      </c>
      <c r="E1685" s="184">
        <v>92800</v>
      </c>
      <c r="F1685" s="14" t="s">
        <v>1183</v>
      </c>
      <c r="G1685" s="121" t="s">
        <v>21162</v>
      </c>
      <c r="H1685" s="121" t="s">
        <v>21162</v>
      </c>
      <c r="I1685" s="121" t="s">
        <v>13171</v>
      </c>
      <c r="J1685" s="14" t="s">
        <v>21163</v>
      </c>
    </row>
    <row r="1686" spans="1:10" ht="60.75" x14ac:dyDescent="0.35">
      <c r="A1686" s="29">
        <v>1681</v>
      </c>
      <c r="B1686" s="108" t="s">
        <v>21164</v>
      </c>
      <c r="C1686" s="14" t="s">
        <v>937</v>
      </c>
      <c r="D1686" s="139">
        <v>63800</v>
      </c>
      <c r="E1686" s="139">
        <f>D1686</f>
        <v>63800</v>
      </c>
      <c r="F1686" s="14" t="s">
        <v>1502</v>
      </c>
      <c r="G1686" s="14" t="s">
        <v>21165</v>
      </c>
      <c r="H1686" s="14" t="s">
        <v>21165</v>
      </c>
      <c r="I1686" s="9" t="s">
        <v>13197</v>
      </c>
      <c r="J1686" s="9" t="s">
        <v>26343</v>
      </c>
    </row>
    <row r="1687" spans="1:10" ht="60.75" x14ac:dyDescent="0.35">
      <c r="A1687" s="14">
        <v>1682</v>
      </c>
      <c r="B1687" s="108" t="s">
        <v>12366</v>
      </c>
      <c r="C1687" s="14" t="s">
        <v>937</v>
      </c>
      <c r="D1687" s="139">
        <v>2991.72</v>
      </c>
      <c r="E1687" s="139">
        <f>D1687</f>
        <v>2991.72</v>
      </c>
      <c r="F1687" s="14" t="s">
        <v>1502</v>
      </c>
      <c r="G1687" s="14" t="s">
        <v>21166</v>
      </c>
      <c r="H1687" s="14" t="s">
        <v>21166</v>
      </c>
      <c r="I1687" s="9" t="s">
        <v>13197</v>
      </c>
      <c r="J1687" s="9" t="s">
        <v>26344</v>
      </c>
    </row>
    <row r="1688" spans="1:10" ht="81" x14ac:dyDescent="0.35">
      <c r="A1688" s="29">
        <v>1683</v>
      </c>
      <c r="B1688" s="108" t="s">
        <v>12366</v>
      </c>
      <c r="C1688" s="14" t="s">
        <v>937</v>
      </c>
      <c r="D1688" s="139">
        <v>86193.85</v>
      </c>
      <c r="E1688" s="139">
        <f>D1688</f>
        <v>86193.85</v>
      </c>
      <c r="F1688" s="14" t="s">
        <v>1502</v>
      </c>
      <c r="G1688" s="14" t="s">
        <v>21167</v>
      </c>
      <c r="H1688" s="14" t="s">
        <v>21167</v>
      </c>
      <c r="I1688" s="9" t="s">
        <v>13197</v>
      </c>
      <c r="J1688" s="9" t="s">
        <v>26345</v>
      </c>
    </row>
    <row r="1689" spans="1:10" ht="60.75" x14ac:dyDescent="0.35">
      <c r="A1689" s="14">
        <v>1684</v>
      </c>
      <c r="B1689" s="108" t="s">
        <v>11190</v>
      </c>
      <c r="C1689" s="14" t="s">
        <v>959</v>
      </c>
      <c r="D1689" s="139">
        <v>191970</v>
      </c>
      <c r="E1689" s="139">
        <f>D1689</f>
        <v>191970</v>
      </c>
      <c r="F1689" s="114" t="s">
        <v>938</v>
      </c>
      <c r="G1689" s="14" t="s">
        <v>21168</v>
      </c>
      <c r="H1689" s="14" t="s">
        <v>21168</v>
      </c>
      <c r="I1689" s="14" t="s">
        <v>19167</v>
      </c>
      <c r="J1689" s="14" t="s">
        <v>21169</v>
      </c>
    </row>
    <row r="1690" spans="1:10" ht="81" x14ac:dyDescent="0.35">
      <c r="A1690" s="29">
        <v>1685</v>
      </c>
      <c r="B1690" s="108" t="s">
        <v>21170</v>
      </c>
      <c r="C1690" s="14" t="s">
        <v>1056</v>
      </c>
      <c r="D1690" s="197">
        <v>256290</v>
      </c>
      <c r="E1690" s="197">
        <v>256290</v>
      </c>
      <c r="F1690" s="14" t="s">
        <v>37942</v>
      </c>
      <c r="G1690" s="14" t="s">
        <v>21171</v>
      </c>
      <c r="H1690" s="14" t="s">
        <v>21171</v>
      </c>
      <c r="I1690" s="14" t="s">
        <v>1058</v>
      </c>
      <c r="J1690" s="14" t="s">
        <v>21172</v>
      </c>
    </row>
    <row r="1691" spans="1:10" ht="60.75" x14ac:dyDescent="0.35">
      <c r="A1691" s="14">
        <v>1686</v>
      </c>
      <c r="B1691" s="108" t="s">
        <v>12555</v>
      </c>
      <c r="C1691" s="14" t="s">
        <v>1278</v>
      </c>
      <c r="D1691" s="135">
        <v>80000</v>
      </c>
      <c r="E1691" s="135">
        <v>80000</v>
      </c>
      <c r="F1691" s="14" t="s">
        <v>37942</v>
      </c>
      <c r="G1691" s="14" t="s">
        <v>21173</v>
      </c>
      <c r="H1691" s="14" t="s">
        <v>21173</v>
      </c>
      <c r="I1691" s="14" t="s">
        <v>1058</v>
      </c>
      <c r="J1691" s="14" t="s">
        <v>21174</v>
      </c>
    </row>
    <row r="1692" spans="1:10" ht="60.75" x14ac:dyDescent="0.35">
      <c r="A1692" s="29">
        <v>1687</v>
      </c>
      <c r="B1692" s="108" t="s">
        <v>4053</v>
      </c>
      <c r="C1692" s="14" t="s">
        <v>1278</v>
      </c>
      <c r="D1692" s="135">
        <v>12000</v>
      </c>
      <c r="E1692" s="135">
        <v>12000</v>
      </c>
      <c r="F1692" s="14" t="s">
        <v>37942</v>
      </c>
      <c r="G1692" s="14" t="s">
        <v>21175</v>
      </c>
      <c r="H1692" s="14" t="s">
        <v>21175</v>
      </c>
      <c r="I1692" s="14" t="s">
        <v>1058</v>
      </c>
      <c r="J1692" s="14" t="s">
        <v>21176</v>
      </c>
    </row>
    <row r="1693" spans="1:10" ht="81" x14ac:dyDescent="0.35">
      <c r="A1693" s="14">
        <v>1688</v>
      </c>
      <c r="B1693" s="108" t="s">
        <v>21177</v>
      </c>
      <c r="C1693" s="14" t="s">
        <v>1278</v>
      </c>
      <c r="D1693" s="135">
        <v>4800</v>
      </c>
      <c r="E1693" s="135">
        <v>4800</v>
      </c>
      <c r="F1693" s="14" t="s">
        <v>37942</v>
      </c>
      <c r="G1693" s="14" t="s">
        <v>21178</v>
      </c>
      <c r="H1693" s="14" t="s">
        <v>21178</v>
      </c>
      <c r="I1693" s="14" t="s">
        <v>1058</v>
      </c>
      <c r="J1693" s="14" t="s">
        <v>21179</v>
      </c>
    </row>
    <row r="1694" spans="1:10" ht="60.75" x14ac:dyDescent="0.35">
      <c r="A1694" s="29">
        <v>1689</v>
      </c>
      <c r="B1694" s="108" t="s">
        <v>2441</v>
      </c>
      <c r="C1694" s="14" t="s">
        <v>1278</v>
      </c>
      <c r="D1694" s="135">
        <v>3210</v>
      </c>
      <c r="E1694" s="135">
        <v>3210</v>
      </c>
      <c r="F1694" s="14" t="s">
        <v>37942</v>
      </c>
      <c r="G1694" s="14" t="s">
        <v>21180</v>
      </c>
      <c r="H1694" s="14" t="s">
        <v>21180</v>
      </c>
      <c r="I1694" s="14" t="s">
        <v>1058</v>
      </c>
      <c r="J1694" s="14" t="s">
        <v>21181</v>
      </c>
    </row>
    <row r="1695" spans="1:10" ht="101.25" x14ac:dyDescent="0.35">
      <c r="A1695" s="14">
        <v>1690</v>
      </c>
      <c r="B1695" s="108" t="s">
        <v>21182</v>
      </c>
      <c r="C1695" s="14" t="s">
        <v>1167</v>
      </c>
      <c r="D1695" s="135">
        <v>363000</v>
      </c>
      <c r="E1695" s="135">
        <v>363000</v>
      </c>
      <c r="F1695" s="14" t="s">
        <v>37942</v>
      </c>
      <c r="G1695" s="14" t="s">
        <v>21183</v>
      </c>
      <c r="H1695" s="14" t="s">
        <v>21183</v>
      </c>
      <c r="I1695" s="14" t="s">
        <v>1169</v>
      </c>
      <c r="J1695" s="14" t="s">
        <v>21184</v>
      </c>
    </row>
    <row r="1696" spans="1:10" ht="121.5" x14ac:dyDescent="0.35">
      <c r="A1696" s="29">
        <v>1691</v>
      </c>
      <c r="B1696" s="108" t="s">
        <v>21185</v>
      </c>
      <c r="C1696" s="14" t="s">
        <v>1167</v>
      </c>
      <c r="D1696" s="135">
        <v>399476.07</v>
      </c>
      <c r="E1696" s="135">
        <v>399476.07</v>
      </c>
      <c r="F1696" s="14" t="s">
        <v>37942</v>
      </c>
      <c r="G1696" s="14" t="s">
        <v>21186</v>
      </c>
      <c r="H1696" s="14" t="s">
        <v>21186</v>
      </c>
      <c r="I1696" s="14" t="s">
        <v>1169</v>
      </c>
      <c r="J1696" s="14" t="s">
        <v>21187</v>
      </c>
    </row>
    <row r="1697" spans="1:10" ht="101.25" x14ac:dyDescent="0.35">
      <c r="A1697" s="14">
        <v>1692</v>
      </c>
      <c r="B1697" s="108" t="s">
        <v>21188</v>
      </c>
      <c r="C1697" s="14" t="s">
        <v>1167</v>
      </c>
      <c r="D1697" s="135">
        <v>9000</v>
      </c>
      <c r="E1697" s="135">
        <v>9000</v>
      </c>
      <c r="F1697" s="14" t="s">
        <v>37942</v>
      </c>
      <c r="G1697" s="14" t="s">
        <v>21189</v>
      </c>
      <c r="H1697" s="14" t="s">
        <v>21189</v>
      </c>
      <c r="I1697" s="14" t="s">
        <v>1169</v>
      </c>
      <c r="J1697" s="14" t="s">
        <v>21190</v>
      </c>
    </row>
    <row r="1698" spans="1:10" ht="81" x14ac:dyDescent="0.35">
      <c r="A1698" s="29">
        <v>1693</v>
      </c>
      <c r="B1698" s="108" t="s">
        <v>21191</v>
      </c>
      <c r="C1698" s="14" t="s">
        <v>1167</v>
      </c>
      <c r="D1698" s="135">
        <v>75552.7</v>
      </c>
      <c r="E1698" s="135">
        <v>75550.7</v>
      </c>
      <c r="F1698" s="14" t="s">
        <v>37942</v>
      </c>
      <c r="G1698" s="14" t="s">
        <v>21192</v>
      </c>
      <c r="H1698" s="14" t="s">
        <v>21192</v>
      </c>
      <c r="I1698" s="14" t="s">
        <v>1169</v>
      </c>
      <c r="J1698" s="14" t="s">
        <v>21193</v>
      </c>
    </row>
    <row r="1699" spans="1:10" ht="81" x14ac:dyDescent="0.35">
      <c r="A1699" s="14">
        <v>1694</v>
      </c>
      <c r="B1699" s="108" t="s">
        <v>21194</v>
      </c>
      <c r="C1699" s="14" t="s">
        <v>1167</v>
      </c>
      <c r="D1699" s="135">
        <v>5400</v>
      </c>
      <c r="E1699" s="135">
        <v>5400</v>
      </c>
      <c r="F1699" s="14" t="s">
        <v>37942</v>
      </c>
      <c r="G1699" s="14" t="s">
        <v>21195</v>
      </c>
      <c r="H1699" s="14" t="s">
        <v>21195</v>
      </c>
      <c r="I1699" s="14" t="s">
        <v>1169</v>
      </c>
      <c r="J1699" s="14" t="s">
        <v>21196</v>
      </c>
    </row>
    <row r="1700" spans="1:10" ht="81" x14ac:dyDescent="0.35">
      <c r="A1700" s="29">
        <v>1695</v>
      </c>
      <c r="B1700" s="108" t="s">
        <v>21197</v>
      </c>
      <c r="C1700" s="14" t="s">
        <v>1167</v>
      </c>
      <c r="D1700" s="135">
        <v>42800</v>
      </c>
      <c r="E1700" s="135">
        <v>42800</v>
      </c>
      <c r="F1700" s="14" t="s">
        <v>37942</v>
      </c>
      <c r="G1700" s="14" t="s">
        <v>21198</v>
      </c>
      <c r="H1700" s="14" t="s">
        <v>21198</v>
      </c>
      <c r="I1700" s="14" t="s">
        <v>1169</v>
      </c>
      <c r="J1700" s="14" t="s">
        <v>21199</v>
      </c>
    </row>
    <row r="1701" spans="1:10" ht="60.75" x14ac:dyDescent="0.35">
      <c r="A1701" s="14">
        <v>1696</v>
      </c>
      <c r="B1701" s="108" t="s">
        <v>21200</v>
      </c>
      <c r="C1701" s="14" t="s">
        <v>1167</v>
      </c>
      <c r="D1701" s="135">
        <v>64200</v>
      </c>
      <c r="E1701" s="135">
        <v>64200</v>
      </c>
      <c r="F1701" s="14" t="s">
        <v>37942</v>
      </c>
      <c r="G1701" s="14" t="s">
        <v>21201</v>
      </c>
      <c r="H1701" s="14" t="s">
        <v>21201</v>
      </c>
      <c r="I1701" s="14" t="s">
        <v>1169</v>
      </c>
      <c r="J1701" s="14" t="s">
        <v>21202</v>
      </c>
    </row>
    <row r="1702" spans="1:10" ht="101.25" x14ac:dyDescent="0.35">
      <c r="A1702" s="29">
        <v>1697</v>
      </c>
      <c r="B1702" s="108" t="s">
        <v>21203</v>
      </c>
      <c r="C1702" s="14" t="s">
        <v>1167</v>
      </c>
      <c r="D1702" s="135">
        <v>12840</v>
      </c>
      <c r="E1702" s="135">
        <v>12840</v>
      </c>
      <c r="F1702" s="14" t="s">
        <v>37942</v>
      </c>
      <c r="G1702" s="14" t="s">
        <v>21204</v>
      </c>
      <c r="H1702" s="14" t="s">
        <v>21204</v>
      </c>
      <c r="I1702" s="14" t="s">
        <v>1169</v>
      </c>
      <c r="J1702" s="14" t="s">
        <v>21205</v>
      </c>
    </row>
    <row r="1703" spans="1:10" ht="81" x14ac:dyDescent="0.35">
      <c r="A1703" s="14">
        <v>1698</v>
      </c>
      <c r="B1703" s="108" t="s">
        <v>2483</v>
      </c>
      <c r="C1703" s="14" t="s">
        <v>1167</v>
      </c>
      <c r="D1703" s="135">
        <v>192400</v>
      </c>
      <c r="E1703" s="135">
        <v>261985.2</v>
      </c>
      <c r="F1703" s="14" t="s">
        <v>37942</v>
      </c>
      <c r="G1703" s="14" t="s">
        <v>21206</v>
      </c>
      <c r="H1703" s="14" t="s">
        <v>21206</v>
      </c>
      <c r="I1703" s="14" t="s">
        <v>1169</v>
      </c>
      <c r="J1703" s="14" t="s">
        <v>21207</v>
      </c>
    </row>
    <row r="1704" spans="1:10" ht="81" x14ac:dyDescent="0.35">
      <c r="A1704" s="29">
        <v>1699</v>
      </c>
      <c r="B1704" s="208" t="s">
        <v>4900</v>
      </c>
      <c r="C1704" s="14" t="s">
        <v>1167</v>
      </c>
      <c r="D1704" s="210">
        <v>24360</v>
      </c>
      <c r="E1704" s="210">
        <v>24360</v>
      </c>
      <c r="F1704" s="192" t="s">
        <v>37942</v>
      </c>
      <c r="G1704" s="192" t="s">
        <v>21208</v>
      </c>
      <c r="H1704" s="192" t="s">
        <v>21208</v>
      </c>
      <c r="I1704" s="14" t="s">
        <v>1169</v>
      </c>
      <c r="J1704" s="14" t="s">
        <v>21209</v>
      </c>
    </row>
    <row r="1705" spans="1:10" ht="101.25" x14ac:dyDescent="0.35">
      <c r="A1705" s="14">
        <v>1700</v>
      </c>
      <c r="B1705" s="208" t="s">
        <v>21210</v>
      </c>
      <c r="C1705" s="14" t="s">
        <v>1167</v>
      </c>
      <c r="D1705" s="210">
        <v>165847.92000000001</v>
      </c>
      <c r="E1705" s="210">
        <v>331700.40000000002</v>
      </c>
      <c r="F1705" s="192" t="s">
        <v>37942</v>
      </c>
      <c r="G1705" s="192" t="s">
        <v>21211</v>
      </c>
      <c r="H1705" s="192" t="s">
        <v>21211</v>
      </c>
      <c r="I1705" s="14" t="s">
        <v>1169</v>
      </c>
      <c r="J1705" s="14" t="s">
        <v>21212</v>
      </c>
    </row>
    <row r="1706" spans="1:10" ht="60.75" x14ac:dyDescent="0.35">
      <c r="A1706" s="29">
        <v>1701</v>
      </c>
      <c r="B1706" s="208" t="s">
        <v>1837</v>
      </c>
      <c r="C1706" s="14" t="s">
        <v>1167</v>
      </c>
      <c r="D1706" s="210">
        <v>26383.200000000001</v>
      </c>
      <c r="E1706" s="210">
        <v>32603.200000000001</v>
      </c>
      <c r="F1706" s="192" t="s">
        <v>37942</v>
      </c>
      <c r="G1706" s="192" t="s">
        <v>21213</v>
      </c>
      <c r="H1706" s="192" t="s">
        <v>21213</v>
      </c>
      <c r="I1706" s="14" t="s">
        <v>1169</v>
      </c>
      <c r="J1706" s="14" t="s">
        <v>21214</v>
      </c>
    </row>
    <row r="1707" spans="1:10" ht="60.75" x14ac:dyDescent="0.35">
      <c r="A1707" s="14">
        <v>1702</v>
      </c>
      <c r="B1707" s="208" t="s">
        <v>18267</v>
      </c>
      <c r="C1707" s="14" t="s">
        <v>1167</v>
      </c>
      <c r="D1707" s="210">
        <v>28145.4</v>
      </c>
      <c r="E1707" s="210">
        <v>29468.400000000001</v>
      </c>
      <c r="F1707" s="192" t="s">
        <v>37942</v>
      </c>
      <c r="G1707" s="192" t="s">
        <v>21215</v>
      </c>
      <c r="H1707" s="192" t="s">
        <v>21215</v>
      </c>
      <c r="I1707" s="14" t="s">
        <v>1169</v>
      </c>
      <c r="J1707" s="14" t="s">
        <v>21216</v>
      </c>
    </row>
    <row r="1708" spans="1:10" ht="81" x14ac:dyDescent="0.35">
      <c r="A1708" s="29">
        <v>1703</v>
      </c>
      <c r="B1708" s="208" t="s">
        <v>21050</v>
      </c>
      <c r="C1708" s="14" t="s">
        <v>1167</v>
      </c>
      <c r="D1708" s="210">
        <v>184682</v>
      </c>
      <c r="E1708" s="210">
        <v>184682</v>
      </c>
      <c r="F1708" s="192" t="s">
        <v>37942</v>
      </c>
      <c r="G1708" s="192" t="s">
        <v>20422</v>
      </c>
      <c r="H1708" s="192" t="s">
        <v>20422</v>
      </c>
      <c r="I1708" s="14" t="s">
        <v>1169</v>
      </c>
      <c r="J1708" s="14" t="s">
        <v>21217</v>
      </c>
    </row>
    <row r="1709" spans="1:10" ht="162" x14ac:dyDescent="0.35">
      <c r="A1709" s="14">
        <v>1704</v>
      </c>
      <c r="B1709" s="108" t="s">
        <v>21218</v>
      </c>
      <c r="C1709" s="14" t="s">
        <v>1167</v>
      </c>
      <c r="D1709" s="135">
        <v>4240800</v>
      </c>
      <c r="E1709" s="135">
        <v>4240800</v>
      </c>
      <c r="F1709" s="14" t="s">
        <v>10162</v>
      </c>
      <c r="G1709" s="14" t="s">
        <v>21219</v>
      </c>
      <c r="H1709" s="14" t="s">
        <v>21219</v>
      </c>
      <c r="I1709" s="14" t="s">
        <v>1169</v>
      </c>
      <c r="J1709" s="14" t="s">
        <v>21220</v>
      </c>
    </row>
    <row r="1710" spans="1:10" ht="81" x14ac:dyDescent="0.35">
      <c r="A1710" s="29">
        <v>1705</v>
      </c>
      <c r="B1710" s="108" t="s">
        <v>2316</v>
      </c>
      <c r="C1710" s="14" t="s">
        <v>928</v>
      </c>
      <c r="D1710" s="135">
        <v>43800</v>
      </c>
      <c r="E1710" s="135">
        <v>43800</v>
      </c>
      <c r="F1710" s="14" t="s">
        <v>929</v>
      </c>
      <c r="G1710" s="14" t="s">
        <v>21221</v>
      </c>
      <c r="H1710" s="14" t="s">
        <v>21221</v>
      </c>
      <c r="I1710" s="14" t="s">
        <v>931</v>
      </c>
      <c r="J1710" s="14" t="s">
        <v>21222</v>
      </c>
    </row>
    <row r="1711" spans="1:10" ht="60.75" x14ac:dyDescent="0.35">
      <c r="A1711" s="14">
        <v>1706</v>
      </c>
      <c r="B1711" s="108" t="s">
        <v>2316</v>
      </c>
      <c r="C1711" s="14" t="s">
        <v>928</v>
      </c>
      <c r="D1711" s="135">
        <v>11340</v>
      </c>
      <c r="E1711" s="135">
        <v>11340</v>
      </c>
      <c r="F1711" s="14" t="s">
        <v>929</v>
      </c>
      <c r="G1711" s="14" t="s">
        <v>21223</v>
      </c>
      <c r="H1711" s="14" t="s">
        <v>21223</v>
      </c>
      <c r="I1711" s="14" t="s">
        <v>931</v>
      </c>
      <c r="J1711" s="14" t="s">
        <v>21224</v>
      </c>
    </row>
    <row r="1712" spans="1:10" ht="81" x14ac:dyDescent="0.35">
      <c r="A1712" s="29">
        <v>1707</v>
      </c>
      <c r="B1712" s="108" t="s">
        <v>2316</v>
      </c>
      <c r="C1712" s="14" t="s">
        <v>928</v>
      </c>
      <c r="D1712" s="135">
        <v>14124</v>
      </c>
      <c r="E1712" s="135">
        <v>14124</v>
      </c>
      <c r="F1712" s="14" t="s">
        <v>929</v>
      </c>
      <c r="G1712" s="14" t="s">
        <v>21225</v>
      </c>
      <c r="H1712" s="14" t="s">
        <v>21225</v>
      </c>
      <c r="I1712" s="14" t="s">
        <v>931</v>
      </c>
      <c r="J1712" s="14" t="s">
        <v>21226</v>
      </c>
    </row>
    <row r="1713" spans="1:10" ht="81" x14ac:dyDescent="0.35">
      <c r="A1713" s="14">
        <v>1708</v>
      </c>
      <c r="B1713" s="108" t="s">
        <v>2316</v>
      </c>
      <c r="C1713" s="14" t="s">
        <v>928</v>
      </c>
      <c r="D1713" s="135">
        <v>21400</v>
      </c>
      <c r="E1713" s="135">
        <v>21400</v>
      </c>
      <c r="F1713" s="14" t="s">
        <v>929</v>
      </c>
      <c r="G1713" s="14" t="s">
        <v>21227</v>
      </c>
      <c r="H1713" s="14" t="s">
        <v>21227</v>
      </c>
      <c r="I1713" s="14" t="s">
        <v>931</v>
      </c>
      <c r="J1713" s="14" t="s">
        <v>21228</v>
      </c>
    </row>
    <row r="1714" spans="1:10" ht="81" x14ac:dyDescent="0.35">
      <c r="A1714" s="29">
        <v>1709</v>
      </c>
      <c r="B1714" s="108" t="s">
        <v>2316</v>
      </c>
      <c r="C1714" s="14" t="s">
        <v>928</v>
      </c>
      <c r="D1714" s="135">
        <v>69978</v>
      </c>
      <c r="E1714" s="135">
        <v>69978</v>
      </c>
      <c r="F1714" s="14" t="s">
        <v>929</v>
      </c>
      <c r="G1714" s="14" t="s">
        <v>15946</v>
      </c>
      <c r="H1714" s="14" t="s">
        <v>15946</v>
      </c>
      <c r="I1714" s="14" t="s">
        <v>931</v>
      </c>
      <c r="J1714" s="14" t="s">
        <v>21229</v>
      </c>
    </row>
    <row r="1715" spans="1:10" ht="81" x14ac:dyDescent="0.35">
      <c r="A1715" s="14">
        <v>1710</v>
      </c>
      <c r="B1715" s="108" t="s">
        <v>2316</v>
      </c>
      <c r="C1715" s="14" t="s">
        <v>928</v>
      </c>
      <c r="D1715" s="135">
        <v>58500</v>
      </c>
      <c r="E1715" s="135">
        <v>58500</v>
      </c>
      <c r="F1715" s="14" t="s">
        <v>929</v>
      </c>
      <c r="G1715" s="14" t="s">
        <v>11625</v>
      </c>
      <c r="H1715" s="14" t="s">
        <v>11625</v>
      </c>
      <c r="I1715" s="14" t="s">
        <v>931</v>
      </c>
      <c r="J1715" s="14" t="s">
        <v>21230</v>
      </c>
    </row>
    <row r="1716" spans="1:10" ht="60.75" x14ac:dyDescent="0.35">
      <c r="A1716" s="29">
        <v>1711</v>
      </c>
      <c r="B1716" s="108" t="s">
        <v>2316</v>
      </c>
      <c r="C1716" s="14" t="s">
        <v>928</v>
      </c>
      <c r="D1716" s="135">
        <v>55734.94</v>
      </c>
      <c r="E1716" s="135">
        <v>55734.94</v>
      </c>
      <c r="F1716" s="14" t="s">
        <v>929</v>
      </c>
      <c r="G1716" s="14" t="s">
        <v>21231</v>
      </c>
      <c r="H1716" s="14" t="s">
        <v>21231</v>
      </c>
      <c r="I1716" s="14" t="s">
        <v>931</v>
      </c>
      <c r="J1716" s="14" t="s">
        <v>21232</v>
      </c>
    </row>
    <row r="1717" spans="1:10" ht="40.5" x14ac:dyDescent="0.35">
      <c r="A1717" s="14">
        <v>1712</v>
      </c>
      <c r="B1717" s="108" t="s">
        <v>1548</v>
      </c>
      <c r="C1717" s="14" t="s">
        <v>928</v>
      </c>
      <c r="D1717" s="135">
        <v>11270</v>
      </c>
      <c r="E1717" s="135">
        <v>11270</v>
      </c>
      <c r="F1717" s="14" t="s">
        <v>929</v>
      </c>
      <c r="G1717" s="14" t="s">
        <v>21233</v>
      </c>
      <c r="H1717" s="14" t="s">
        <v>21233</v>
      </c>
      <c r="I1717" s="14" t="s">
        <v>931</v>
      </c>
      <c r="J1717" s="14" t="s">
        <v>21234</v>
      </c>
    </row>
    <row r="1718" spans="1:10" ht="60.75" x14ac:dyDescent="0.35">
      <c r="A1718" s="29">
        <v>1713</v>
      </c>
      <c r="B1718" s="108" t="s">
        <v>5020</v>
      </c>
      <c r="C1718" s="14" t="s">
        <v>928</v>
      </c>
      <c r="D1718" s="135">
        <v>84337.4</v>
      </c>
      <c r="E1718" s="135">
        <v>84337.4</v>
      </c>
      <c r="F1718" s="14" t="s">
        <v>929</v>
      </c>
      <c r="G1718" s="14" t="s">
        <v>21235</v>
      </c>
      <c r="H1718" s="14" t="s">
        <v>21235</v>
      </c>
      <c r="I1718" s="14" t="s">
        <v>931</v>
      </c>
      <c r="J1718" s="14" t="s">
        <v>21236</v>
      </c>
    </row>
    <row r="1719" spans="1:10" ht="60.75" x14ac:dyDescent="0.35">
      <c r="A1719" s="14">
        <v>1714</v>
      </c>
      <c r="B1719" s="108" t="s">
        <v>5020</v>
      </c>
      <c r="C1719" s="14" t="s">
        <v>928</v>
      </c>
      <c r="D1719" s="135">
        <v>15151.2</v>
      </c>
      <c r="E1719" s="135">
        <v>15151.2</v>
      </c>
      <c r="F1719" s="14" t="s">
        <v>929</v>
      </c>
      <c r="G1719" s="14" t="s">
        <v>21237</v>
      </c>
      <c r="H1719" s="14" t="s">
        <v>21237</v>
      </c>
      <c r="I1719" s="14" t="s">
        <v>931</v>
      </c>
      <c r="J1719" s="14" t="s">
        <v>21238</v>
      </c>
    </row>
    <row r="1720" spans="1:10" ht="60.75" x14ac:dyDescent="0.35">
      <c r="A1720" s="29">
        <v>1715</v>
      </c>
      <c r="B1720" s="108" t="s">
        <v>5020</v>
      </c>
      <c r="C1720" s="14" t="s">
        <v>928</v>
      </c>
      <c r="D1720" s="135">
        <v>14327.3</v>
      </c>
      <c r="E1720" s="135">
        <v>14327.3</v>
      </c>
      <c r="F1720" s="14" t="s">
        <v>929</v>
      </c>
      <c r="G1720" s="14" t="s">
        <v>21239</v>
      </c>
      <c r="H1720" s="14" t="s">
        <v>21239</v>
      </c>
      <c r="I1720" s="14" t="s">
        <v>931</v>
      </c>
      <c r="J1720" s="14" t="s">
        <v>21240</v>
      </c>
    </row>
    <row r="1721" spans="1:10" ht="101.25" x14ac:dyDescent="0.35">
      <c r="A1721" s="14">
        <v>1716</v>
      </c>
      <c r="B1721" s="108" t="s">
        <v>21241</v>
      </c>
      <c r="C1721" s="14" t="s">
        <v>968</v>
      </c>
      <c r="D1721" s="184">
        <v>259000</v>
      </c>
      <c r="E1721" s="184">
        <v>259000</v>
      </c>
      <c r="F1721" s="14" t="s">
        <v>969</v>
      </c>
      <c r="G1721" s="14" t="s">
        <v>21242</v>
      </c>
      <c r="H1721" s="14" t="s">
        <v>21243</v>
      </c>
      <c r="I1721" s="14" t="s">
        <v>972</v>
      </c>
      <c r="J1721" s="14" t="s">
        <v>21313</v>
      </c>
    </row>
    <row r="1722" spans="1:10" ht="60.75" x14ac:dyDescent="0.35">
      <c r="A1722" s="29">
        <v>1717</v>
      </c>
      <c r="B1722" s="16" t="s">
        <v>34889</v>
      </c>
      <c r="C1722" s="18" t="s">
        <v>28712</v>
      </c>
      <c r="D1722" s="19">
        <v>45000</v>
      </c>
      <c r="E1722" s="19">
        <v>45000</v>
      </c>
      <c r="F1722" s="18" t="s">
        <v>37942</v>
      </c>
      <c r="G1722" s="18" t="s">
        <v>34105</v>
      </c>
      <c r="H1722" s="18" t="s">
        <v>34890</v>
      </c>
      <c r="I1722" s="18" t="s">
        <v>28714</v>
      </c>
      <c r="J1722" s="18" t="s">
        <v>34891</v>
      </c>
    </row>
    <row r="1723" spans="1:10" ht="60.75" x14ac:dyDescent="0.35">
      <c r="A1723" s="14">
        <v>1718</v>
      </c>
      <c r="B1723" s="16" t="s">
        <v>34892</v>
      </c>
      <c r="C1723" s="18" t="s">
        <v>28712</v>
      </c>
      <c r="D1723" s="19">
        <v>23500</v>
      </c>
      <c r="E1723" s="19">
        <v>23500</v>
      </c>
      <c r="F1723" s="18" t="s">
        <v>37942</v>
      </c>
      <c r="G1723" s="18" t="s">
        <v>34893</v>
      </c>
      <c r="H1723" s="18" t="s">
        <v>34894</v>
      </c>
      <c r="I1723" s="18" t="s">
        <v>28714</v>
      </c>
      <c r="J1723" s="18" t="s">
        <v>34895</v>
      </c>
    </row>
    <row r="1724" spans="1:10" ht="60.75" x14ac:dyDescent="0.35">
      <c r="A1724" s="29">
        <v>1719</v>
      </c>
      <c r="B1724" s="16" t="s">
        <v>34896</v>
      </c>
      <c r="C1724" s="18" t="s">
        <v>28712</v>
      </c>
      <c r="D1724" s="19">
        <v>62835</v>
      </c>
      <c r="E1724" s="19">
        <v>62835</v>
      </c>
      <c r="F1724" s="18" t="s">
        <v>37942</v>
      </c>
      <c r="G1724" s="18" t="s">
        <v>34897</v>
      </c>
      <c r="H1724" s="18" t="s">
        <v>34898</v>
      </c>
      <c r="I1724" s="18" t="s">
        <v>28714</v>
      </c>
      <c r="J1724" s="18" t="s">
        <v>34899</v>
      </c>
    </row>
    <row r="1725" spans="1:10" ht="81" x14ac:dyDescent="0.35">
      <c r="A1725" s="14">
        <v>1720</v>
      </c>
      <c r="B1725" s="16" t="s">
        <v>34900</v>
      </c>
      <c r="C1725" s="18" t="s">
        <v>28712</v>
      </c>
      <c r="D1725" s="19">
        <v>1648656</v>
      </c>
      <c r="E1725" s="19">
        <v>1648656</v>
      </c>
      <c r="F1725" s="18" t="s">
        <v>10162</v>
      </c>
      <c r="G1725" s="18" t="s">
        <v>34901</v>
      </c>
      <c r="H1725" s="18" t="s">
        <v>34902</v>
      </c>
      <c r="I1725" s="18" t="s">
        <v>29223</v>
      </c>
      <c r="J1725" s="18" t="s">
        <v>34903</v>
      </c>
    </row>
    <row r="1726" spans="1:10" ht="81" x14ac:dyDescent="0.35">
      <c r="A1726" s="29">
        <v>1721</v>
      </c>
      <c r="B1726" s="108" t="s">
        <v>38128</v>
      </c>
      <c r="C1726" s="14" t="s">
        <v>36749</v>
      </c>
      <c r="D1726" s="197">
        <v>54463</v>
      </c>
      <c r="E1726" s="197">
        <f t="shared" ref="E1726:E1759" si="26">D1726</f>
        <v>54463</v>
      </c>
      <c r="F1726" s="14" t="s">
        <v>33</v>
      </c>
      <c r="G1726" s="14" t="s">
        <v>38312</v>
      </c>
      <c r="H1726" s="14" t="str">
        <f t="shared" ref="H1726:H1759" si="27">G1726</f>
        <v>บริษัท เคโมไซเอนซ์ (ประเทศไทย) จำกัด 54,463.00 บาท</v>
      </c>
      <c r="I1726" s="14" t="s">
        <v>38260</v>
      </c>
      <c r="J1726" s="14" t="s">
        <v>38318</v>
      </c>
    </row>
    <row r="1727" spans="1:10" ht="40.5" x14ac:dyDescent="0.35">
      <c r="A1727" s="14">
        <v>1722</v>
      </c>
      <c r="B1727" s="108" t="s">
        <v>38313</v>
      </c>
      <c r="C1727" s="14" t="s">
        <v>36749</v>
      </c>
      <c r="D1727" s="197">
        <v>29550</v>
      </c>
      <c r="E1727" s="197">
        <f t="shared" si="26"/>
        <v>29550</v>
      </c>
      <c r="F1727" s="14" t="s">
        <v>33</v>
      </c>
      <c r="G1727" s="14" t="s">
        <v>38314</v>
      </c>
      <c r="H1727" s="14" t="str">
        <f t="shared" si="27"/>
        <v>รุ่งเรืองทรัพย์ 29,550.00 บาท</v>
      </c>
      <c r="I1727" s="14" t="s">
        <v>38260</v>
      </c>
      <c r="J1727" s="14" t="s">
        <v>38319</v>
      </c>
    </row>
    <row r="1728" spans="1:10" ht="60.75" x14ac:dyDescent="0.35">
      <c r="A1728" s="29">
        <v>1723</v>
      </c>
      <c r="B1728" s="108" t="s">
        <v>38315</v>
      </c>
      <c r="C1728" s="14" t="s">
        <v>36749</v>
      </c>
      <c r="D1728" s="197">
        <v>17013</v>
      </c>
      <c r="E1728" s="197">
        <f t="shared" si="26"/>
        <v>17013</v>
      </c>
      <c r="F1728" s="14" t="s">
        <v>33</v>
      </c>
      <c r="G1728" s="14" t="s">
        <v>38316</v>
      </c>
      <c r="H1728" s="14" t="str">
        <f t="shared" si="27"/>
        <v>บริษัท ทรัพย์สุระอนันต์ จำกัด 17,013.00 บาท</v>
      </c>
      <c r="I1728" s="14" t="s">
        <v>38260</v>
      </c>
      <c r="J1728" s="14" t="s">
        <v>38320</v>
      </c>
    </row>
    <row r="1729" spans="1:10" ht="60.75" x14ac:dyDescent="0.35">
      <c r="A1729" s="14">
        <v>1724</v>
      </c>
      <c r="B1729" s="108" t="s">
        <v>38442</v>
      </c>
      <c r="C1729" s="112" t="s">
        <v>36856</v>
      </c>
      <c r="D1729" s="197">
        <v>32970</v>
      </c>
      <c r="E1729" s="197">
        <v>32970</v>
      </c>
      <c r="F1729" s="14" t="s">
        <v>37942</v>
      </c>
      <c r="G1729" s="14" t="s">
        <v>38443</v>
      </c>
      <c r="H1729" s="14" t="str">
        <f t="shared" si="27"/>
        <v>บริษัท เซฟฟา ดรักส์ จำกัด 32970 บาท</v>
      </c>
      <c r="I1729" s="189" t="s">
        <v>36812</v>
      </c>
      <c r="J1729" s="9" t="s">
        <v>38462</v>
      </c>
    </row>
    <row r="1730" spans="1:10" ht="60.75" x14ac:dyDescent="0.35">
      <c r="A1730" s="29">
        <v>1725</v>
      </c>
      <c r="B1730" s="108" t="s">
        <v>38444</v>
      </c>
      <c r="C1730" s="112" t="s">
        <v>36856</v>
      </c>
      <c r="D1730" s="197">
        <v>102000</v>
      </c>
      <c r="E1730" s="197">
        <v>44000</v>
      </c>
      <c r="F1730" s="14" t="s">
        <v>37942</v>
      </c>
      <c r="G1730" s="14" t="s">
        <v>48856</v>
      </c>
      <c r="H1730" s="14" t="str">
        <f t="shared" si="27"/>
        <v>ห้างหุ้นส่วนจำกัด วีอาร์ ซัพพอร์ต 44000 บาท</v>
      </c>
      <c r="I1730" s="189" t="s">
        <v>36812</v>
      </c>
      <c r="J1730" s="9" t="s">
        <v>38462</v>
      </c>
    </row>
    <row r="1731" spans="1:10" ht="81" x14ac:dyDescent="0.35">
      <c r="A1731" s="14">
        <v>1726</v>
      </c>
      <c r="B1731" s="108" t="s">
        <v>38445</v>
      </c>
      <c r="C1731" s="112" t="s">
        <v>36856</v>
      </c>
      <c r="D1731" s="197">
        <v>5290</v>
      </c>
      <c r="E1731" s="197">
        <v>5290</v>
      </c>
      <c r="F1731" s="14" t="s">
        <v>37942</v>
      </c>
      <c r="G1731" s="14" t="s">
        <v>38446</v>
      </c>
      <c r="H1731" s="14" t="str">
        <f t="shared" si="27"/>
        <v>ห้างหุ้นส่วนจำกัด จามเทวี (2535) 5290 บาท</v>
      </c>
      <c r="I1731" s="189" t="s">
        <v>36812</v>
      </c>
      <c r="J1731" s="9" t="s">
        <v>38463</v>
      </c>
    </row>
    <row r="1732" spans="1:10" ht="60.75" x14ac:dyDescent="0.35">
      <c r="A1732" s="29">
        <v>1727</v>
      </c>
      <c r="B1732" s="108" t="s">
        <v>38447</v>
      </c>
      <c r="C1732" s="112" t="s">
        <v>36856</v>
      </c>
      <c r="D1732" s="197">
        <v>22695</v>
      </c>
      <c r="E1732" s="197">
        <v>22695</v>
      </c>
      <c r="F1732" s="14" t="s">
        <v>37942</v>
      </c>
      <c r="G1732" s="14" t="s">
        <v>38448</v>
      </c>
      <c r="H1732" s="14" t="str">
        <f t="shared" si="27"/>
        <v>บริษัท ฮักกลอรี่ เพลย์ จำกัด 22695 บาท</v>
      </c>
      <c r="I1732" s="189" t="s">
        <v>36812</v>
      </c>
      <c r="J1732" s="9" t="s">
        <v>38464</v>
      </c>
    </row>
    <row r="1733" spans="1:10" ht="60.75" x14ac:dyDescent="0.35">
      <c r="A1733" s="14">
        <v>1728</v>
      </c>
      <c r="B1733" s="108" t="s">
        <v>38449</v>
      </c>
      <c r="C1733" s="112" t="s">
        <v>36856</v>
      </c>
      <c r="D1733" s="197">
        <v>19290</v>
      </c>
      <c r="E1733" s="197">
        <v>19290</v>
      </c>
      <c r="F1733" s="14" t="s">
        <v>37942</v>
      </c>
      <c r="G1733" s="14" t="s">
        <v>48857</v>
      </c>
      <c r="H1733" s="14" t="str">
        <f t="shared" si="27"/>
        <v>บริษัท ฮักกลอรี่ เพลย์ จำกัด 19290 บาท</v>
      </c>
      <c r="I1733" s="189" t="s">
        <v>36812</v>
      </c>
      <c r="J1733" s="9" t="s">
        <v>38466</v>
      </c>
    </row>
    <row r="1734" spans="1:10" ht="60.75" x14ac:dyDescent="0.35">
      <c r="A1734" s="29">
        <v>1729</v>
      </c>
      <c r="B1734" s="249" t="s">
        <v>38450</v>
      </c>
      <c r="C1734" s="212" t="s">
        <v>36856</v>
      </c>
      <c r="D1734" s="403">
        <v>54950</v>
      </c>
      <c r="E1734" s="403">
        <v>54950</v>
      </c>
      <c r="F1734" s="232" t="s">
        <v>37942</v>
      </c>
      <c r="G1734" s="232" t="s">
        <v>38451</v>
      </c>
      <c r="H1734" s="232" t="str">
        <f t="shared" si="27"/>
        <v>ร้านวังเงิน ซัพพลาย 54950 บาท</v>
      </c>
      <c r="I1734" s="378" t="s">
        <v>36812</v>
      </c>
      <c r="J1734" s="39" t="s">
        <v>38465</v>
      </c>
    </row>
    <row r="1735" spans="1:10" ht="60.75" x14ac:dyDescent="0.35">
      <c r="A1735" s="14">
        <v>1730</v>
      </c>
      <c r="B1735" s="16" t="s">
        <v>39669</v>
      </c>
      <c r="C1735" s="8" t="s">
        <v>38633</v>
      </c>
      <c r="D1735" s="19">
        <v>11400</v>
      </c>
      <c r="E1735" s="19">
        <v>11400</v>
      </c>
      <c r="F1735" s="18" t="s">
        <v>37942</v>
      </c>
      <c r="G1735" s="8" t="s">
        <v>40133</v>
      </c>
      <c r="H1735" s="8" t="s">
        <v>40133</v>
      </c>
      <c r="I1735" s="24" t="s">
        <v>38635</v>
      </c>
      <c r="J1735" s="8" t="s">
        <v>40140</v>
      </c>
    </row>
    <row r="1736" spans="1:10" ht="60.75" x14ac:dyDescent="0.35">
      <c r="A1736" s="29">
        <v>1731</v>
      </c>
      <c r="B1736" s="434" t="s">
        <v>46458</v>
      </c>
      <c r="C1736" s="430" t="s">
        <v>44424</v>
      </c>
      <c r="D1736" s="440">
        <v>492414</v>
      </c>
      <c r="E1736" s="440">
        <v>492414</v>
      </c>
      <c r="F1736" s="8" t="s">
        <v>938</v>
      </c>
      <c r="G1736" s="8" t="s">
        <v>45841</v>
      </c>
      <c r="H1736" s="8" t="s">
        <v>45841</v>
      </c>
      <c r="I1736" s="8" t="s">
        <v>44426</v>
      </c>
      <c r="J1736" s="113" t="s">
        <v>46459</v>
      </c>
    </row>
    <row r="1737" spans="1:10" ht="81" x14ac:dyDescent="0.35">
      <c r="A1737" s="14">
        <v>1732</v>
      </c>
      <c r="B1737" s="451" t="s">
        <v>46460</v>
      </c>
      <c r="C1737" s="430" t="s">
        <v>44424</v>
      </c>
      <c r="D1737" s="441">
        <v>7010.64</v>
      </c>
      <c r="E1737" s="441">
        <v>7010.64</v>
      </c>
      <c r="F1737" s="8" t="s">
        <v>938</v>
      </c>
      <c r="G1737" s="8" t="s">
        <v>46461</v>
      </c>
      <c r="H1737" s="8" t="s">
        <v>46461</v>
      </c>
      <c r="I1737" s="8" t="s">
        <v>44426</v>
      </c>
      <c r="J1737" s="113" t="s">
        <v>46462</v>
      </c>
    </row>
    <row r="1738" spans="1:10" ht="60.75" x14ac:dyDescent="0.35">
      <c r="A1738" s="29">
        <v>1733</v>
      </c>
      <c r="B1738" s="434" t="s">
        <v>46463</v>
      </c>
      <c r="C1738" s="430" t="s">
        <v>44424</v>
      </c>
      <c r="D1738" s="440">
        <v>3900</v>
      </c>
      <c r="E1738" s="440">
        <v>3900</v>
      </c>
      <c r="F1738" s="8" t="s">
        <v>938</v>
      </c>
      <c r="G1738" s="8" t="s">
        <v>46464</v>
      </c>
      <c r="H1738" s="8" t="s">
        <v>46464</v>
      </c>
      <c r="I1738" s="8" t="s">
        <v>44426</v>
      </c>
      <c r="J1738" s="113" t="s">
        <v>46465</v>
      </c>
    </row>
    <row r="1739" spans="1:10" ht="81" x14ac:dyDescent="0.35">
      <c r="A1739" s="14">
        <v>1734</v>
      </c>
      <c r="B1739" s="434" t="s">
        <v>46466</v>
      </c>
      <c r="C1739" s="430" t="s">
        <v>44424</v>
      </c>
      <c r="D1739" s="440">
        <v>6400</v>
      </c>
      <c r="E1739" s="440">
        <v>6400</v>
      </c>
      <c r="F1739" s="8" t="s">
        <v>938</v>
      </c>
      <c r="G1739" s="8" t="s">
        <v>46467</v>
      </c>
      <c r="H1739" s="8" t="s">
        <v>46467</v>
      </c>
      <c r="I1739" s="8" t="s">
        <v>44426</v>
      </c>
      <c r="J1739" s="113" t="s">
        <v>46468</v>
      </c>
    </row>
    <row r="1740" spans="1:10" ht="81" x14ac:dyDescent="0.35">
      <c r="A1740" s="29">
        <v>1735</v>
      </c>
      <c r="B1740" s="434" t="s">
        <v>46469</v>
      </c>
      <c r="C1740" s="430" t="s">
        <v>44424</v>
      </c>
      <c r="D1740" s="440">
        <v>97500</v>
      </c>
      <c r="E1740" s="440">
        <v>97500</v>
      </c>
      <c r="F1740" s="8" t="s">
        <v>938</v>
      </c>
      <c r="G1740" s="8" t="s">
        <v>46470</v>
      </c>
      <c r="H1740" s="8" t="s">
        <v>46470</v>
      </c>
      <c r="I1740" s="8" t="s">
        <v>44426</v>
      </c>
      <c r="J1740" s="113" t="s">
        <v>46471</v>
      </c>
    </row>
    <row r="1741" spans="1:10" ht="60.75" x14ac:dyDescent="0.35">
      <c r="A1741" s="14">
        <v>1736</v>
      </c>
      <c r="B1741" s="434" t="s">
        <v>46472</v>
      </c>
      <c r="C1741" s="430" t="s">
        <v>44424</v>
      </c>
      <c r="D1741" s="447">
        <v>22000</v>
      </c>
      <c r="E1741" s="447">
        <v>22000</v>
      </c>
      <c r="F1741" s="8" t="s">
        <v>938</v>
      </c>
      <c r="G1741" s="8" t="s">
        <v>46473</v>
      </c>
      <c r="H1741" s="8" t="s">
        <v>46473</v>
      </c>
      <c r="I1741" s="8" t="s">
        <v>44426</v>
      </c>
      <c r="J1741" s="113" t="s">
        <v>46474</v>
      </c>
    </row>
    <row r="1742" spans="1:10" ht="81" x14ac:dyDescent="0.35">
      <c r="A1742" s="29">
        <v>1737</v>
      </c>
      <c r="B1742" s="434" t="s">
        <v>46475</v>
      </c>
      <c r="C1742" s="430" t="s">
        <v>44424</v>
      </c>
      <c r="D1742" s="447">
        <v>127651</v>
      </c>
      <c r="E1742" s="447">
        <v>127651</v>
      </c>
      <c r="F1742" s="8" t="s">
        <v>938</v>
      </c>
      <c r="G1742" s="8" t="s">
        <v>46476</v>
      </c>
      <c r="H1742" s="8" t="s">
        <v>46476</v>
      </c>
      <c r="I1742" s="8" t="s">
        <v>44426</v>
      </c>
      <c r="J1742" s="113" t="s">
        <v>46477</v>
      </c>
    </row>
    <row r="1743" spans="1:10" ht="81" x14ac:dyDescent="0.35">
      <c r="A1743" s="14">
        <v>1738</v>
      </c>
      <c r="B1743" s="12" t="s">
        <v>44580</v>
      </c>
      <c r="C1743" s="8" t="s">
        <v>44424</v>
      </c>
      <c r="D1743" s="19">
        <v>4800</v>
      </c>
      <c r="E1743" s="19">
        <v>4800</v>
      </c>
      <c r="F1743" s="18" t="s">
        <v>938</v>
      </c>
      <c r="G1743" s="18" t="s">
        <v>46478</v>
      </c>
      <c r="H1743" s="18" t="s">
        <v>46478</v>
      </c>
      <c r="I1743" s="8" t="s">
        <v>44582</v>
      </c>
      <c r="J1743" s="18" t="s">
        <v>46479</v>
      </c>
    </row>
    <row r="1744" spans="1:10" ht="81" x14ac:dyDescent="0.35">
      <c r="A1744" s="29">
        <v>1739</v>
      </c>
      <c r="B1744" s="12" t="s">
        <v>44580</v>
      </c>
      <c r="C1744" s="8" t="s">
        <v>44424</v>
      </c>
      <c r="D1744" s="19">
        <v>86670</v>
      </c>
      <c r="E1744" s="19">
        <v>633654</v>
      </c>
      <c r="F1744" s="18" t="s">
        <v>938</v>
      </c>
      <c r="G1744" s="18" t="s">
        <v>45386</v>
      </c>
      <c r="H1744" s="18" t="s">
        <v>45386</v>
      </c>
      <c r="I1744" s="8" t="s">
        <v>44582</v>
      </c>
      <c r="J1744" s="18" t="s">
        <v>46480</v>
      </c>
    </row>
    <row r="1745" spans="1:10" ht="81" x14ac:dyDescent="0.35">
      <c r="A1745" s="14">
        <v>1740</v>
      </c>
      <c r="B1745" s="12" t="s">
        <v>44618</v>
      </c>
      <c r="C1745" s="8" t="s">
        <v>44424</v>
      </c>
      <c r="D1745" s="19">
        <v>3659.39</v>
      </c>
      <c r="E1745" s="19">
        <v>6650.07</v>
      </c>
      <c r="F1745" s="18" t="s">
        <v>938</v>
      </c>
      <c r="G1745" s="18" t="s">
        <v>46481</v>
      </c>
      <c r="H1745" s="18" t="s">
        <v>46481</v>
      </c>
      <c r="I1745" s="8" t="s">
        <v>44582</v>
      </c>
      <c r="J1745" s="18" t="s">
        <v>46482</v>
      </c>
    </row>
    <row r="1746" spans="1:10" ht="101.25" x14ac:dyDescent="0.35">
      <c r="A1746" s="29">
        <v>1741</v>
      </c>
      <c r="B1746" s="12" t="s">
        <v>44715</v>
      </c>
      <c r="C1746" s="8" t="s">
        <v>44424</v>
      </c>
      <c r="D1746" s="19">
        <v>71700</v>
      </c>
      <c r="E1746" s="19">
        <v>73240</v>
      </c>
      <c r="F1746" s="18" t="s">
        <v>938</v>
      </c>
      <c r="G1746" s="18" t="s">
        <v>46483</v>
      </c>
      <c r="H1746" s="18" t="s">
        <v>46483</v>
      </c>
      <c r="I1746" s="8" t="s">
        <v>44582</v>
      </c>
      <c r="J1746" s="18" t="s">
        <v>46484</v>
      </c>
    </row>
    <row r="1747" spans="1:10" ht="60.75" x14ac:dyDescent="0.35">
      <c r="A1747" s="14">
        <v>1742</v>
      </c>
      <c r="B1747" s="12" t="s">
        <v>44697</v>
      </c>
      <c r="C1747" s="8" t="s">
        <v>44424</v>
      </c>
      <c r="D1747" s="19">
        <v>485088.78</v>
      </c>
      <c r="E1747" s="19">
        <v>693393.78</v>
      </c>
      <c r="F1747" s="18" t="s">
        <v>938</v>
      </c>
      <c r="G1747" s="18" t="s">
        <v>46485</v>
      </c>
      <c r="H1747" s="18" t="s">
        <v>46485</v>
      </c>
      <c r="I1747" s="8" t="s">
        <v>44582</v>
      </c>
      <c r="J1747" s="18" t="s">
        <v>46486</v>
      </c>
    </row>
    <row r="1748" spans="1:10" ht="60.75" x14ac:dyDescent="0.35">
      <c r="A1748" s="29">
        <v>1743</v>
      </c>
      <c r="B1748" s="12" t="s">
        <v>44580</v>
      </c>
      <c r="C1748" s="8" t="s">
        <v>44424</v>
      </c>
      <c r="D1748" s="19">
        <v>35000</v>
      </c>
      <c r="E1748" s="19">
        <v>35000</v>
      </c>
      <c r="F1748" s="18" t="s">
        <v>938</v>
      </c>
      <c r="G1748" s="18" t="s">
        <v>45939</v>
      </c>
      <c r="H1748" s="18" t="s">
        <v>45939</v>
      </c>
      <c r="I1748" s="8" t="s">
        <v>44582</v>
      </c>
      <c r="J1748" s="18" t="s">
        <v>46487</v>
      </c>
    </row>
    <row r="1749" spans="1:10" ht="60.75" x14ac:dyDescent="0.35">
      <c r="A1749" s="14">
        <v>1744</v>
      </c>
      <c r="B1749" s="16" t="s">
        <v>26925</v>
      </c>
      <c r="C1749" s="8" t="s">
        <v>38633</v>
      </c>
      <c r="D1749" s="19">
        <v>14124</v>
      </c>
      <c r="E1749" s="19">
        <v>14124</v>
      </c>
      <c r="F1749" s="18" t="s">
        <v>37942</v>
      </c>
      <c r="G1749" s="8" t="s">
        <v>40134</v>
      </c>
      <c r="H1749" s="8" t="s">
        <v>40134</v>
      </c>
      <c r="I1749" s="24" t="s">
        <v>38635</v>
      </c>
      <c r="J1749" s="8" t="s">
        <v>40141</v>
      </c>
    </row>
    <row r="1750" spans="1:10" ht="60.75" x14ac:dyDescent="0.35">
      <c r="A1750" s="29">
        <v>1745</v>
      </c>
      <c r="B1750" s="16" t="s">
        <v>21661</v>
      </c>
      <c r="C1750" s="8" t="s">
        <v>38633</v>
      </c>
      <c r="D1750" s="19">
        <v>1600</v>
      </c>
      <c r="E1750" s="19">
        <v>1600</v>
      </c>
      <c r="F1750" s="18" t="s">
        <v>37942</v>
      </c>
      <c r="G1750" s="8" t="s">
        <v>40135</v>
      </c>
      <c r="H1750" s="8" t="s">
        <v>40135</v>
      </c>
      <c r="I1750" s="24" t="s">
        <v>38635</v>
      </c>
      <c r="J1750" s="8" t="s">
        <v>40142</v>
      </c>
    </row>
    <row r="1751" spans="1:10" ht="81" x14ac:dyDescent="0.35">
      <c r="A1751" s="14">
        <v>1746</v>
      </c>
      <c r="B1751" s="16" t="s">
        <v>40136</v>
      </c>
      <c r="C1751" s="8" t="s">
        <v>38633</v>
      </c>
      <c r="D1751" s="19">
        <v>3368</v>
      </c>
      <c r="E1751" s="19">
        <v>3368</v>
      </c>
      <c r="F1751" s="18" t="s">
        <v>37942</v>
      </c>
      <c r="G1751" s="8" t="s">
        <v>40137</v>
      </c>
      <c r="H1751" s="8" t="s">
        <v>40137</v>
      </c>
      <c r="I1751" s="24" t="s">
        <v>38635</v>
      </c>
      <c r="J1751" s="8" t="s">
        <v>40143</v>
      </c>
    </row>
    <row r="1752" spans="1:10" ht="81" x14ac:dyDescent="0.35">
      <c r="A1752" s="29">
        <v>1747</v>
      </c>
      <c r="B1752" s="16" t="s">
        <v>40138</v>
      </c>
      <c r="C1752" s="8" t="s">
        <v>38633</v>
      </c>
      <c r="D1752" s="19">
        <v>75000</v>
      </c>
      <c r="E1752" s="19">
        <v>47000</v>
      </c>
      <c r="F1752" s="18" t="s">
        <v>37942</v>
      </c>
      <c r="G1752" s="8" t="s">
        <v>40139</v>
      </c>
      <c r="H1752" s="8" t="s">
        <v>40139</v>
      </c>
      <c r="I1752" s="24" t="s">
        <v>38635</v>
      </c>
      <c r="J1752" s="8" t="s">
        <v>40144</v>
      </c>
    </row>
    <row r="1753" spans="1:10" ht="101.25" x14ac:dyDescent="0.35">
      <c r="A1753" s="14">
        <v>1748</v>
      </c>
      <c r="B1753" s="396" t="s">
        <v>38452</v>
      </c>
      <c r="C1753" s="244" t="s">
        <v>36856</v>
      </c>
      <c r="D1753" s="397">
        <v>17000</v>
      </c>
      <c r="E1753" s="397">
        <v>17000</v>
      </c>
      <c r="F1753" s="91" t="s">
        <v>37942</v>
      </c>
      <c r="G1753" s="91" t="s">
        <v>38453</v>
      </c>
      <c r="H1753" s="91" t="str">
        <f t="shared" si="27"/>
        <v>ห้างหุ้นส่วนจำกัด สุมนเมดิคอล 17000 บาท</v>
      </c>
      <c r="I1753" s="379" t="s">
        <v>36812</v>
      </c>
      <c r="J1753" s="28" t="s">
        <v>38467</v>
      </c>
    </row>
    <row r="1754" spans="1:10" ht="81" x14ac:dyDescent="0.35">
      <c r="A1754" s="29">
        <v>1749</v>
      </c>
      <c r="B1754" s="108" t="s">
        <v>38454</v>
      </c>
      <c r="C1754" s="112" t="s">
        <v>36856</v>
      </c>
      <c r="D1754" s="197">
        <v>30000</v>
      </c>
      <c r="E1754" s="197">
        <v>30000</v>
      </c>
      <c r="F1754" s="14" t="s">
        <v>37942</v>
      </c>
      <c r="G1754" s="14" t="s">
        <v>38455</v>
      </c>
      <c r="H1754" s="14" t="str">
        <f t="shared" si="27"/>
        <v>ห้างหุ้นส่วนจำกัด เวลเทรดนอร์ทเทิร์น 30000 บาท</v>
      </c>
      <c r="I1754" s="189" t="s">
        <v>36812</v>
      </c>
      <c r="J1754" s="9" t="s">
        <v>38468</v>
      </c>
    </row>
    <row r="1755" spans="1:10" ht="60.75" x14ac:dyDescent="0.35">
      <c r="A1755" s="14">
        <v>1750</v>
      </c>
      <c r="B1755" s="108" t="s">
        <v>37166</v>
      </c>
      <c r="C1755" s="112" t="s">
        <v>36856</v>
      </c>
      <c r="D1755" s="197">
        <v>75692.399999999994</v>
      </c>
      <c r="E1755" s="197">
        <v>75692.399999999994</v>
      </c>
      <c r="F1755" s="14" t="s">
        <v>37942</v>
      </c>
      <c r="G1755" s="14" t="s">
        <v>38456</v>
      </c>
      <c r="H1755" s="14" t="str">
        <f t="shared" si="27"/>
        <v>บริษัท คอสม่า เทรดดิ้ง จำกัด 75692.4 บาท</v>
      </c>
      <c r="I1755" s="189" t="s">
        <v>36812</v>
      </c>
      <c r="J1755" s="9" t="s">
        <v>38469</v>
      </c>
    </row>
    <row r="1756" spans="1:10" ht="60.75" x14ac:dyDescent="0.35">
      <c r="A1756" s="29">
        <v>1751</v>
      </c>
      <c r="B1756" s="108" t="s">
        <v>38398</v>
      </c>
      <c r="C1756" s="112" t="s">
        <v>36856</v>
      </c>
      <c r="D1756" s="197">
        <v>44990</v>
      </c>
      <c r="E1756" s="197">
        <v>44990</v>
      </c>
      <c r="F1756" s="14" t="s">
        <v>37942</v>
      </c>
      <c r="G1756" s="14" t="s">
        <v>38457</v>
      </c>
      <c r="H1756" s="14" t="str">
        <f t="shared" si="27"/>
        <v>ห้างหุ้นส่วนจำกัด จามเทวี (2535) 44990 บาท</v>
      </c>
      <c r="I1756" s="189" t="s">
        <v>36812</v>
      </c>
      <c r="J1756" s="9" t="s">
        <v>38470</v>
      </c>
    </row>
    <row r="1757" spans="1:10" ht="101.25" x14ac:dyDescent="0.35">
      <c r="A1757" s="14">
        <v>1752</v>
      </c>
      <c r="B1757" s="108" t="s">
        <v>38458</v>
      </c>
      <c r="C1757" s="112" t="s">
        <v>36856</v>
      </c>
      <c r="D1757" s="197">
        <v>40000</v>
      </c>
      <c r="E1757" s="197">
        <v>40000</v>
      </c>
      <c r="F1757" s="14" t="s">
        <v>37942</v>
      </c>
      <c r="G1757" s="14" t="s">
        <v>38459</v>
      </c>
      <c r="H1757" s="14" t="str">
        <f t="shared" si="27"/>
        <v>บริษัท อิินทิเกรทเต็ด เมดิคอล เซอร์วิส จำกัด 40000 บาท</v>
      </c>
      <c r="I1757" s="189" t="s">
        <v>36812</v>
      </c>
      <c r="J1757" s="9" t="s">
        <v>38471</v>
      </c>
    </row>
    <row r="1758" spans="1:10" ht="141.75" x14ac:dyDescent="0.35">
      <c r="A1758" s="29">
        <v>1753</v>
      </c>
      <c r="B1758" s="108" t="s">
        <v>38460</v>
      </c>
      <c r="C1758" s="112" t="s">
        <v>36856</v>
      </c>
      <c r="D1758" s="197">
        <v>23500</v>
      </c>
      <c r="E1758" s="197">
        <v>16500</v>
      </c>
      <c r="F1758" s="14" t="s">
        <v>37942</v>
      </c>
      <c r="G1758" s="14" t="s">
        <v>38461</v>
      </c>
      <c r="H1758" s="14" t="str">
        <f t="shared" si="27"/>
        <v>ห้างหุ้นส่วนจำกัด เมดิคอล อีควิปเมนท์ เซลล์ แอนด์ เซอร์วิส 16500 บาท</v>
      </c>
      <c r="I1758" s="189" t="s">
        <v>36812</v>
      </c>
      <c r="J1758" s="9" t="s">
        <v>38472</v>
      </c>
    </row>
    <row r="1759" spans="1:10" ht="60.75" x14ac:dyDescent="0.35">
      <c r="A1759" s="14">
        <v>1754</v>
      </c>
      <c r="B1759" s="108" t="s">
        <v>10682</v>
      </c>
      <c r="C1759" s="14" t="s">
        <v>36749</v>
      </c>
      <c r="D1759" s="197">
        <v>6600</v>
      </c>
      <c r="E1759" s="197">
        <f t="shared" si="26"/>
        <v>6600</v>
      </c>
      <c r="F1759" s="14" t="s">
        <v>33</v>
      </c>
      <c r="G1759" s="14" t="s">
        <v>38317</v>
      </c>
      <c r="H1759" s="14" t="str">
        <f t="shared" si="27"/>
        <v>บริษัท อี.เอส.ที.ซัพพลาย จำกัด 6,600.00 บาท</v>
      </c>
      <c r="I1759" s="14" t="s">
        <v>38260</v>
      </c>
      <c r="J1759" s="14" t="s">
        <v>38321</v>
      </c>
    </row>
    <row r="1760" spans="1:10" ht="60.75" x14ac:dyDescent="0.35">
      <c r="A1760" s="29">
        <v>1755</v>
      </c>
      <c r="B1760" s="16" t="s">
        <v>34904</v>
      </c>
      <c r="C1760" s="18" t="s">
        <v>28712</v>
      </c>
      <c r="D1760" s="19">
        <v>11500</v>
      </c>
      <c r="E1760" s="19">
        <v>11500</v>
      </c>
      <c r="F1760" s="18" t="s">
        <v>37942</v>
      </c>
      <c r="G1760" s="18" t="s">
        <v>34905</v>
      </c>
      <c r="H1760" s="18" t="s">
        <v>34906</v>
      </c>
      <c r="I1760" s="18" t="s">
        <v>28714</v>
      </c>
      <c r="J1760" s="18" t="s">
        <v>34907</v>
      </c>
    </row>
    <row r="1761" spans="1:10" ht="101.25" x14ac:dyDescent="0.35">
      <c r="A1761" s="14">
        <v>1756</v>
      </c>
      <c r="B1761" s="124" t="s">
        <v>21244</v>
      </c>
      <c r="C1761" s="114" t="s">
        <v>949</v>
      </c>
      <c r="D1761" s="132">
        <v>18000</v>
      </c>
      <c r="E1761" s="134">
        <v>18000</v>
      </c>
      <c r="F1761" s="114" t="s">
        <v>938</v>
      </c>
      <c r="G1761" s="114" t="s">
        <v>15473</v>
      </c>
      <c r="H1761" s="114" t="s">
        <v>15473</v>
      </c>
      <c r="I1761" s="115" t="s">
        <v>951</v>
      </c>
      <c r="J1761" s="116" t="s">
        <v>21245</v>
      </c>
    </row>
    <row r="1762" spans="1:10" ht="40.5" x14ac:dyDescent="0.35">
      <c r="A1762" s="29">
        <v>1757</v>
      </c>
      <c r="B1762" s="124" t="s">
        <v>21246</v>
      </c>
      <c r="C1762" s="114" t="s">
        <v>949</v>
      </c>
      <c r="D1762" s="132">
        <v>9625</v>
      </c>
      <c r="E1762" s="132">
        <v>9625</v>
      </c>
      <c r="F1762" s="114" t="s">
        <v>938</v>
      </c>
      <c r="G1762" s="114" t="s">
        <v>21247</v>
      </c>
      <c r="H1762" s="114" t="s">
        <v>21247</v>
      </c>
      <c r="I1762" s="115" t="s">
        <v>951</v>
      </c>
      <c r="J1762" s="116" t="s">
        <v>21248</v>
      </c>
    </row>
    <row r="1763" spans="1:10" ht="60.75" x14ac:dyDescent="0.35">
      <c r="A1763" s="14">
        <v>1758</v>
      </c>
      <c r="B1763" s="124" t="s">
        <v>21249</v>
      </c>
      <c r="C1763" s="114" t="s">
        <v>949</v>
      </c>
      <c r="D1763" s="132">
        <v>3500</v>
      </c>
      <c r="E1763" s="132">
        <v>3500</v>
      </c>
      <c r="F1763" s="114" t="s">
        <v>938</v>
      </c>
      <c r="G1763" s="114" t="s">
        <v>3283</v>
      </c>
      <c r="H1763" s="114" t="s">
        <v>3283</v>
      </c>
      <c r="I1763" s="115" t="s">
        <v>951</v>
      </c>
      <c r="J1763" s="116" t="s">
        <v>21250</v>
      </c>
    </row>
    <row r="1764" spans="1:10" ht="60.75" x14ac:dyDescent="0.35">
      <c r="A1764" s="29">
        <v>1759</v>
      </c>
      <c r="B1764" s="124" t="s">
        <v>21251</v>
      </c>
      <c r="C1764" s="114" t="s">
        <v>949</v>
      </c>
      <c r="D1764" s="132">
        <v>22000</v>
      </c>
      <c r="E1764" s="134">
        <v>22000</v>
      </c>
      <c r="F1764" s="114" t="s">
        <v>938</v>
      </c>
      <c r="G1764" s="114" t="s">
        <v>21252</v>
      </c>
      <c r="H1764" s="114" t="s">
        <v>21252</v>
      </c>
      <c r="I1764" s="115" t="s">
        <v>951</v>
      </c>
      <c r="J1764" s="116" t="s">
        <v>21253</v>
      </c>
    </row>
    <row r="1765" spans="1:10" ht="40.5" x14ac:dyDescent="0.35">
      <c r="A1765" s="14">
        <v>1760</v>
      </c>
      <c r="B1765" s="124" t="s">
        <v>21254</v>
      </c>
      <c r="C1765" s="114" t="s">
        <v>949</v>
      </c>
      <c r="D1765" s="132">
        <v>6500</v>
      </c>
      <c r="E1765" s="134">
        <v>6500</v>
      </c>
      <c r="F1765" s="114" t="s">
        <v>938</v>
      </c>
      <c r="G1765" s="114" t="s">
        <v>21255</v>
      </c>
      <c r="H1765" s="114" t="s">
        <v>21255</v>
      </c>
      <c r="I1765" s="115" t="s">
        <v>951</v>
      </c>
      <c r="J1765" s="116" t="s">
        <v>21256</v>
      </c>
    </row>
    <row r="1766" spans="1:10" ht="60.75" x14ac:dyDescent="0.35">
      <c r="A1766" s="29">
        <v>1761</v>
      </c>
      <c r="B1766" s="124" t="s">
        <v>21257</v>
      </c>
      <c r="C1766" s="114" t="s">
        <v>949</v>
      </c>
      <c r="D1766" s="132">
        <v>271303.84999999998</v>
      </c>
      <c r="E1766" s="134">
        <v>271303.84999999998</v>
      </c>
      <c r="F1766" s="114" t="s">
        <v>938</v>
      </c>
      <c r="G1766" s="114" t="s">
        <v>21258</v>
      </c>
      <c r="H1766" s="114" t="s">
        <v>21258</v>
      </c>
      <c r="I1766" s="115" t="s">
        <v>951</v>
      </c>
      <c r="J1766" s="116" t="s">
        <v>21259</v>
      </c>
    </row>
    <row r="1767" spans="1:10" ht="40.5" x14ac:dyDescent="0.35">
      <c r="A1767" s="14">
        <v>1762</v>
      </c>
      <c r="B1767" s="124" t="s">
        <v>21260</v>
      </c>
      <c r="C1767" s="114" t="s">
        <v>949</v>
      </c>
      <c r="D1767" s="132">
        <v>10700</v>
      </c>
      <c r="E1767" s="134">
        <v>10700</v>
      </c>
      <c r="F1767" s="114" t="s">
        <v>938</v>
      </c>
      <c r="G1767" s="114" t="s">
        <v>21261</v>
      </c>
      <c r="H1767" s="114" t="s">
        <v>21261</v>
      </c>
      <c r="I1767" s="115" t="s">
        <v>951</v>
      </c>
      <c r="J1767" s="116" t="s">
        <v>21262</v>
      </c>
    </row>
    <row r="1768" spans="1:10" ht="202.5" x14ac:dyDescent="0.35">
      <c r="A1768" s="29">
        <v>1763</v>
      </c>
      <c r="B1768" s="124" t="s">
        <v>21263</v>
      </c>
      <c r="C1768" s="114" t="s">
        <v>949</v>
      </c>
      <c r="D1768" s="132">
        <v>27500000</v>
      </c>
      <c r="E1768" s="134">
        <v>27837750</v>
      </c>
      <c r="F1768" s="114" t="s">
        <v>1073</v>
      </c>
      <c r="G1768" s="114" t="s">
        <v>21264</v>
      </c>
      <c r="H1768" s="114" t="s">
        <v>21264</v>
      </c>
      <c r="I1768" s="115" t="s">
        <v>951</v>
      </c>
      <c r="J1768" s="116" t="s">
        <v>21265</v>
      </c>
    </row>
    <row r="1769" spans="1:10" ht="60.75" x14ac:dyDescent="0.35">
      <c r="A1769" s="14">
        <v>1764</v>
      </c>
      <c r="B1769" s="108" t="s">
        <v>21266</v>
      </c>
      <c r="C1769" s="14" t="s">
        <v>1182</v>
      </c>
      <c r="D1769" s="184">
        <v>18000</v>
      </c>
      <c r="E1769" s="184">
        <v>18000</v>
      </c>
      <c r="F1769" s="14" t="s">
        <v>33</v>
      </c>
      <c r="G1769" s="121" t="s">
        <v>21267</v>
      </c>
      <c r="H1769" s="121" t="s">
        <v>21267</v>
      </c>
      <c r="I1769" s="121" t="s">
        <v>13171</v>
      </c>
      <c r="J1769" s="14" t="s">
        <v>21268</v>
      </c>
    </row>
    <row r="1770" spans="1:10" ht="81" x14ac:dyDescent="0.35">
      <c r="A1770" s="29">
        <v>1765</v>
      </c>
      <c r="B1770" s="108" t="s">
        <v>21269</v>
      </c>
      <c r="C1770" s="14" t="s">
        <v>937</v>
      </c>
      <c r="D1770" s="139">
        <v>400000</v>
      </c>
      <c r="E1770" s="139">
        <f t="shared" ref="E1770:E1771" si="28">D1770</f>
        <v>400000</v>
      </c>
      <c r="F1770" s="14" t="s">
        <v>1502</v>
      </c>
      <c r="G1770" s="14" t="s">
        <v>21270</v>
      </c>
      <c r="H1770" s="14" t="s">
        <v>21270</v>
      </c>
      <c r="I1770" s="9" t="s">
        <v>13197</v>
      </c>
      <c r="J1770" s="9" t="s">
        <v>26346</v>
      </c>
    </row>
    <row r="1771" spans="1:10" ht="60.75" x14ac:dyDescent="0.35">
      <c r="A1771" s="14">
        <v>1766</v>
      </c>
      <c r="B1771" s="108" t="s">
        <v>1507</v>
      </c>
      <c r="C1771" s="14" t="s">
        <v>937</v>
      </c>
      <c r="D1771" s="139">
        <v>5430</v>
      </c>
      <c r="E1771" s="139">
        <f t="shared" si="28"/>
        <v>5430</v>
      </c>
      <c r="F1771" s="14" t="s">
        <v>1502</v>
      </c>
      <c r="G1771" s="14" t="s">
        <v>21271</v>
      </c>
      <c r="H1771" s="14" t="s">
        <v>21271</v>
      </c>
      <c r="I1771" s="9" t="s">
        <v>13197</v>
      </c>
      <c r="J1771" s="9" t="s">
        <v>26347</v>
      </c>
    </row>
    <row r="1772" spans="1:10" ht="60.75" x14ac:dyDescent="0.35">
      <c r="A1772" s="29">
        <v>1767</v>
      </c>
      <c r="B1772" s="108" t="s">
        <v>21272</v>
      </c>
      <c r="C1772" s="14" t="s">
        <v>2250</v>
      </c>
      <c r="D1772" s="135">
        <v>18500</v>
      </c>
      <c r="E1772" s="135">
        <v>18500</v>
      </c>
      <c r="F1772" s="117" t="s">
        <v>938</v>
      </c>
      <c r="G1772" s="14" t="s">
        <v>21273</v>
      </c>
      <c r="H1772" s="14" t="s">
        <v>21273</v>
      </c>
      <c r="I1772" s="14" t="s">
        <v>7160</v>
      </c>
      <c r="J1772" s="14" t="s">
        <v>26348</v>
      </c>
    </row>
    <row r="1773" spans="1:10" ht="40.5" x14ac:dyDescent="0.35">
      <c r="A1773" s="14">
        <v>1768</v>
      </c>
      <c r="B1773" s="108" t="s">
        <v>21274</v>
      </c>
      <c r="C1773" s="14" t="s">
        <v>2250</v>
      </c>
      <c r="D1773" s="135">
        <v>309600</v>
      </c>
      <c r="E1773" s="135">
        <v>309600</v>
      </c>
      <c r="F1773" s="117" t="s">
        <v>938</v>
      </c>
      <c r="G1773" s="14" t="s">
        <v>21275</v>
      </c>
      <c r="H1773" s="14" t="s">
        <v>21275</v>
      </c>
      <c r="I1773" s="14" t="s">
        <v>7160</v>
      </c>
      <c r="J1773" s="14" t="s">
        <v>21276</v>
      </c>
    </row>
    <row r="1774" spans="1:10" ht="60.75" x14ac:dyDescent="0.35">
      <c r="A1774" s="29">
        <v>1769</v>
      </c>
      <c r="B1774" s="108" t="s">
        <v>13328</v>
      </c>
      <c r="C1774" s="14" t="s">
        <v>2250</v>
      </c>
      <c r="D1774" s="135">
        <v>465500</v>
      </c>
      <c r="E1774" s="135">
        <v>465500</v>
      </c>
      <c r="F1774" s="117" t="s">
        <v>938</v>
      </c>
      <c r="G1774" s="14" t="s">
        <v>21277</v>
      </c>
      <c r="H1774" s="14" t="s">
        <v>21277</v>
      </c>
      <c r="I1774" s="14" t="s">
        <v>7160</v>
      </c>
      <c r="J1774" s="14" t="s">
        <v>26349</v>
      </c>
    </row>
    <row r="1775" spans="1:10" ht="40.5" x14ac:dyDescent="0.35">
      <c r="A1775" s="14">
        <v>1770</v>
      </c>
      <c r="B1775" s="108" t="s">
        <v>13328</v>
      </c>
      <c r="C1775" s="14" t="s">
        <v>2250</v>
      </c>
      <c r="D1775" s="135">
        <v>365800</v>
      </c>
      <c r="E1775" s="135">
        <v>365800</v>
      </c>
      <c r="F1775" s="117" t="s">
        <v>938</v>
      </c>
      <c r="G1775" s="14" t="s">
        <v>21278</v>
      </c>
      <c r="H1775" s="14" t="s">
        <v>21278</v>
      </c>
      <c r="I1775" s="14" t="s">
        <v>7160</v>
      </c>
      <c r="J1775" s="14" t="s">
        <v>26350</v>
      </c>
    </row>
    <row r="1776" spans="1:10" ht="60.75" x14ac:dyDescent="0.35">
      <c r="A1776" s="29">
        <v>1771</v>
      </c>
      <c r="B1776" s="108" t="s">
        <v>14605</v>
      </c>
      <c r="C1776" s="14" t="s">
        <v>2250</v>
      </c>
      <c r="D1776" s="135">
        <v>142500</v>
      </c>
      <c r="E1776" s="135">
        <v>142500</v>
      </c>
      <c r="F1776" s="117" t="s">
        <v>938</v>
      </c>
      <c r="G1776" s="14" t="s">
        <v>21279</v>
      </c>
      <c r="H1776" s="14" t="s">
        <v>21279</v>
      </c>
      <c r="I1776" s="14" t="s">
        <v>7160</v>
      </c>
      <c r="J1776" s="14" t="s">
        <v>26351</v>
      </c>
    </row>
    <row r="1777" spans="1:10" ht="60.75" x14ac:dyDescent="0.35">
      <c r="A1777" s="14">
        <v>1772</v>
      </c>
      <c r="B1777" s="108" t="s">
        <v>21274</v>
      </c>
      <c r="C1777" s="14" t="s">
        <v>2250</v>
      </c>
      <c r="D1777" s="135">
        <v>497200</v>
      </c>
      <c r="E1777" s="135">
        <v>497200</v>
      </c>
      <c r="F1777" s="117" t="s">
        <v>938</v>
      </c>
      <c r="G1777" s="14" t="s">
        <v>21280</v>
      </c>
      <c r="H1777" s="14" t="s">
        <v>21280</v>
      </c>
      <c r="I1777" s="14" t="s">
        <v>7160</v>
      </c>
      <c r="J1777" s="14" t="s">
        <v>21281</v>
      </c>
    </row>
    <row r="1778" spans="1:10" ht="60.75" x14ac:dyDescent="0.35">
      <c r="A1778" s="29">
        <v>1773</v>
      </c>
      <c r="B1778" s="108" t="s">
        <v>6770</v>
      </c>
      <c r="C1778" s="14" t="s">
        <v>2250</v>
      </c>
      <c r="D1778" s="135">
        <v>127000</v>
      </c>
      <c r="E1778" s="135">
        <v>127000</v>
      </c>
      <c r="F1778" s="117" t="s">
        <v>938</v>
      </c>
      <c r="G1778" s="14" t="s">
        <v>21282</v>
      </c>
      <c r="H1778" s="14" t="s">
        <v>21282</v>
      </c>
      <c r="I1778" s="14" t="s">
        <v>7160</v>
      </c>
      <c r="J1778" s="14" t="s">
        <v>21283</v>
      </c>
    </row>
    <row r="1779" spans="1:10" ht="40.5" x14ac:dyDescent="0.35">
      <c r="A1779" s="14">
        <v>1774</v>
      </c>
      <c r="B1779" s="108" t="s">
        <v>21284</v>
      </c>
      <c r="C1779" s="14" t="s">
        <v>2250</v>
      </c>
      <c r="D1779" s="135">
        <v>146450</v>
      </c>
      <c r="E1779" s="135">
        <v>146450</v>
      </c>
      <c r="F1779" s="117" t="s">
        <v>938</v>
      </c>
      <c r="G1779" s="14" t="s">
        <v>21285</v>
      </c>
      <c r="H1779" s="14" t="s">
        <v>21285</v>
      </c>
      <c r="I1779" s="14" t="s">
        <v>7160</v>
      </c>
      <c r="J1779" s="14" t="s">
        <v>26352</v>
      </c>
    </row>
    <row r="1780" spans="1:10" ht="40.5" x14ac:dyDescent="0.35">
      <c r="A1780" s="29">
        <v>1775</v>
      </c>
      <c r="B1780" s="108" t="s">
        <v>18218</v>
      </c>
      <c r="C1780" s="14" t="s">
        <v>2250</v>
      </c>
      <c r="D1780" s="135">
        <v>7970</v>
      </c>
      <c r="E1780" s="135">
        <v>7970</v>
      </c>
      <c r="F1780" s="117" t="s">
        <v>938</v>
      </c>
      <c r="G1780" s="14" t="s">
        <v>21286</v>
      </c>
      <c r="H1780" s="14" t="s">
        <v>21286</v>
      </c>
      <c r="I1780" s="14" t="s">
        <v>7160</v>
      </c>
      <c r="J1780" s="14" t="s">
        <v>26353</v>
      </c>
    </row>
    <row r="1781" spans="1:10" ht="40.5" x14ac:dyDescent="0.35">
      <c r="A1781" s="14">
        <v>1776</v>
      </c>
      <c r="B1781" s="108" t="s">
        <v>21287</v>
      </c>
      <c r="C1781" s="14" t="s">
        <v>2250</v>
      </c>
      <c r="D1781" s="135">
        <v>8300</v>
      </c>
      <c r="E1781" s="135">
        <v>8300</v>
      </c>
      <c r="F1781" s="117" t="s">
        <v>938</v>
      </c>
      <c r="G1781" s="14" t="s">
        <v>21288</v>
      </c>
      <c r="H1781" s="14" t="s">
        <v>21288</v>
      </c>
      <c r="I1781" s="14" t="s">
        <v>7160</v>
      </c>
      <c r="J1781" s="14" t="s">
        <v>26354</v>
      </c>
    </row>
    <row r="1782" spans="1:10" ht="40.5" x14ac:dyDescent="0.35">
      <c r="A1782" s="29">
        <v>1777</v>
      </c>
      <c r="B1782" s="108" t="s">
        <v>21289</v>
      </c>
      <c r="C1782" s="14" t="s">
        <v>2250</v>
      </c>
      <c r="D1782" s="135">
        <v>1670</v>
      </c>
      <c r="E1782" s="135">
        <v>1670</v>
      </c>
      <c r="F1782" s="117" t="s">
        <v>938</v>
      </c>
      <c r="G1782" s="14" t="s">
        <v>21290</v>
      </c>
      <c r="H1782" s="14" t="s">
        <v>21290</v>
      </c>
      <c r="I1782" s="14" t="s">
        <v>7160</v>
      </c>
      <c r="J1782" s="14" t="s">
        <v>26355</v>
      </c>
    </row>
    <row r="1783" spans="1:10" ht="60.75" x14ac:dyDescent="0.35">
      <c r="A1783" s="14">
        <v>1778</v>
      </c>
      <c r="B1783" s="108" t="s">
        <v>21291</v>
      </c>
      <c r="C1783" s="14" t="s">
        <v>2250</v>
      </c>
      <c r="D1783" s="135">
        <v>7250</v>
      </c>
      <c r="E1783" s="135">
        <v>7250</v>
      </c>
      <c r="F1783" s="117" t="s">
        <v>938</v>
      </c>
      <c r="G1783" s="14" t="s">
        <v>21292</v>
      </c>
      <c r="H1783" s="14" t="s">
        <v>21292</v>
      </c>
      <c r="I1783" s="14" t="s">
        <v>7160</v>
      </c>
      <c r="J1783" s="14" t="s">
        <v>26356</v>
      </c>
    </row>
    <row r="1784" spans="1:10" ht="60.75" x14ac:dyDescent="0.35">
      <c r="A1784" s="29">
        <v>1779</v>
      </c>
      <c r="B1784" s="108" t="s">
        <v>21293</v>
      </c>
      <c r="C1784" s="14" t="s">
        <v>2250</v>
      </c>
      <c r="D1784" s="135">
        <v>11500</v>
      </c>
      <c r="E1784" s="135">
        <v>11500</v>
      </c>
      <c r="F1784" s="117" t="s">
        <v>938</v>
      </c>
      <c r="G1784" s="14" t="s">
        <v>21294</v>
      </c>
      <c r="H1784" s="14" t="s">
        <v>21294</v>
      </c>
      <c r="I1784" s="14" t="s">
        <v>7160</v>
      </c>
      <c r="J1784" s="14" t="s">
        <v>26357</v>
      </c>
    </row>
    <row r="1785" spans="1:10" ht="60.75" x14ac:dyDescent="0.35">
      <c r="A1785" s="14">
        <v>1780</v>
      </c>
      <c r="B1785" s="108" t="s">
        <v>21295</v>
      </c>
      <c r="C1785" s="14" t="s">
        <v>2250</v>
      </c>
      <c r="D1785" s="135">
        <v>9300</v>
      </c>
      <c r="E1785" s="135">
        <v>9300</v>
      </c>
      <c r="F1785" s="117" t="s">
        <v>938</v>
      </c>
      <c r="G1785" s="14" t="s">
        <v>21296</v>
      </c>
      <c r="H1785" s="14" t="s">
        <v>21296</v>
      </c>
      <c r="I1785" s="14" t="s">
        <v>7160</v>
      </c>
      <c r="J1785" s="14" t="s">
        <v>26358</v>
      </c>
    </row>
    <row r="1786" spans="1:10" ht="40.5" x14ac:dyDescent="0.35">
      <c r="A1786" s="29">
        <v>1781</v>
      </c>
      <c r="B1786" s="108" t="s">
        <v>21297</v>
      </c>
      <c r="C1786" s="14" t="s">
        <v>2250</v>
      </c>
      <c r="D1786" s="135">
        <v>23144</v>
      </c>
      <c r="E1786" s="135">
        <v>23144</v>
      </c>
      <c r="F1786" s="117" t="s">
        <v>938</v>
      </c>
      <c r="G1786" s="14" t="s">
        <v>21298</v>
      </c>
      <c r="H1786" s="14" t="s">
        <v>21298</v>
      </c>
      <c r="I1786" s="14" t="s">
        <v>7160</v>
      </c>
      <c r="J1786" s="14" t="s">
        <v>26359</v>
      </c>
    </row>
    <row r="1787" spans="1:10" ht="40.5" x14ac:dyDescent="0.35">
      <c r="A1787" s="14">
        <v>1782</v>
      </c>
      <c r="B1787" s="108" t="s">
        <v>1299</v>
      </c>
      <c r="C1787" s="14" t="s">
        <v>2250</v>
      </c>
      <c r="D1787" s="135">
        <v>30000</v>
      </c>
      <c r="E1787" s="135">
        <v>30000</v>
      </c>
      <c r="F1787" s="117" t="s">
        <v>938</v>
      </c>
      <c r="G1787" s="14" t="s">
        <v>2913</v>
      </c>
      <c r="H1787" s="14" t="s">
        <v>2913</v>
      </c>
      <c r="I1787" s="14" t="s">
        <v>7160</v>
      </c>
      <c r="J1787" s="14" t="s">
        <v>26360</v>
      </c>
    </row>
    <row r="1788" spans="1:10" ht="40.5" x14ac:dyDescent="0.35">
      <c r="A1788" s="29">
        <v>1783</v>
      </c>
      <c r="B1788" s="108" t="s">
        <v>13328</v>
      </c>
      <c r="C1788" s="14" t="s">
        <v>2250</v>
      </c>
      <c r="D1788" s="135">
        <v>6500</v>
      </c>
      <c r="E1788" s="135">
        <v>6500</v>
      </c>
      <c r="F1788" s="117" t="s">
        <v>938</v>
      </c>
      <c r="G1788" s="14" t="s">
        <v>21299</v>
      </c>
      <c r="H1788" s="14" t="s">
        <v>21299</v>
      </c>
      <c r="I1788" s="14" t="s">
        <v>7160</v>
      </c>
      <c r="J1788" s="14" t="s">
        <v>26361</v>
      </c>
    </row>
    <row r="1789" spans="1:10" ht="40.5" x14ac:dyDescent="0.35">
      <c r="A1789" s="14">
        <v>1784</v>
      </c>
      <c r="B1789" s="108" t="s">
        <v>21300</v>
      </c>
      <c r="C1789" s="14" t="s">
        <v>2250</v>
      </c>
      <c r="D1789" s="135">
        <v>17710</v>
      </c>
      <c r="E1789" s="135">
        <v>17710</v>
      </c>
      <c r="F1789" s="117" t="s">
        <v>938</v>
      </c>
      <c r="G1789" s="14" t="s">
        <v>21301</v>
      </c>
      <c r="H1789" s="14" t="s">
        <v>21301</v>
      </c>
      <c r="I1789" s="14" t="s">
        <v>7160</v>
      </c>
      <c r="J1789" s="14" t="s">
        <v>26362</v>
      </c>
    </row>
    <row r="1790" spans="1:10" ht="60.75" x14ac:dyDescent="0.35">
      <c r="A1790" s="29">
        <v>1785</v>
      </c>
      <c r="B1790" s="108" t="s">
        <v>21302</v>
      </c>
      <c r="C1790" s="14" t="s">
        <v>2250</v>
      </c>
      <c r="D1790" s="135">
        <v>35400</v>
      </c>
      <c r="E1790" s="135">
        <v>35400</v>
      </c>
      <c r="F1790" s="117" t="s">
        <v>938</v>
      </c>
      <c r="G1790" s="14" t="s">
        <v>17926</v>
      </c>
      <c r="H1790" s="14" t="s">
        <v>17926</v>
      </c>
      <c r="I1790" s="14" t="s">
        <v>7160</v>
      </c>
      <c r="J1790" s="14" t="s">
        <v>26363</v>
      </c>
    </row>
    <row r="1791" spans="1:10" ht="81" x14ac:dyDescent="0.35">
      <c r="A1791" s="14">
        <v>1786</v>
      </c>
      <c r="B1791" s="194" t="s">
        <v>21303</v>
      </c>
      <c r="C1791" s="112" t="s">
        <v>911</v>
      </c>
      <c r="D1791" s="136">
        <v>3400</v>
      </c>
      <c r="E1791" s="136">
        <v>3400</v>
      </c>
      <c r="F1791" s="112" t="s">
        <v>33</v>
      </c>
      <c r="G1791" s="112" t="s">
        <v>21304</v>
      </c>
      <c r="H1791" s="112" t="s">
        <v>21305</v>
      </c>
      <c r="I1791" s="112" t="s">
        <v>914</v>
      </c>
      <c r="J1791" s="112" t="s">
        <v>21306</v>
      </c>
    </row>
    <row r="1792" spans="1:10" ht="101.25" x14ac:dyDescent="0.35">
      <c r="A1792" s="29">
        <v>1787</v>
      </c>
      <c r="B1792" s="108" t="s">
        <v>21307</v>
      </c>
      <c r="C1792" s="14" t="s">
        <v>928</v>
      </c>
      <c r="D1792" s="135">
        <v>15836</v>
      </c>
      <c r="E1792" s="135">
        <v>15836</v>
      </c>
      <c r="F1792" s="14" t="s">
        <v>929</v>
      </c>
      <c r="G1792" s="14" t="s">
        <v>21308</v>
      </c>
      <c r="H1792" s="14" t="s">
        <v>21308</v>
      </c>
      <c r="I1792" s="14" t="s">
        <v>931</v>
      </c>
      <c r="J1792" s="14" t="s">
        <v>21309</v>
      </c>
    </row>
    <row r="1793" spans="1:10" ht="101.25" x14ac:dyDescent="0.35">
      <c r="A1793" s="14">
        <v>1788</v>
      </c>
      <c r="B1793" s="108" t="s">
        <v>21310</v>
      </c>
      <c r="C1793" s="14" t="s">
        <v>968</v>
      </c>
      <c r="D1793" s="184">
        <v>473368</v>
      </c>
      <c r="E1793" s="184">
        <v>473368</v>
      </c>
      <c r="F1793" s="14" t="s">
        <v>969</v>
      </c>
      <c r="G1793" s="14" t="s">
        <v>21311</v>
      </c>
      <c r="H1793" s="14" t="s">
        <v>21312</v>
      </c>
      <c r="I1793" s="14" t="s">
        <v>972</v>
      </c>
      <c r="J1793" s="14" t="s">
        <v>21314</v>
      </c>
    </row>
    <row r="1794" spans="1:10" ht="60.75" x14ac:dyDescent="0.35">
      <c r="A1794" s="29">
        <v>1789</v>
      </c>
      <c r="B1794" s="16" t="s">
        <v>28465</v>
      </c>
      <c r="C1794" s="111" t="s">
        <v>26822</v>
      </c>
      <c r="D1794" s="19">
        <v>80000</v>
      </c>
      <c r="E1794" s="19">
        <v>80000</v>
      </c>
      <c r="F1794" s="18" t="s">
        <v>37942</v>
      </c>
      <c r="G1794" s="18" t="s">
        <v>28466</v>
      </c>
      <c r="H1794" s="18" t="s">
        <v>28466</v>
      </c>
      <c r="I1794" s="261" t="s">
        <v>185</v>
      </c>
      <c r="J1794" s="18" t="s">
        <v>41777</v>
      </c>
    </row>
    <row r="1795" spans="1:10" ht="60.75" x14ac:dyDescent="0.35">
      <c r="A1795" s="14">
        <v>1790</v>
      </c>
      <c r="B1795" s="16" t="s">
        <v>26982</v>
      </c>
      <c r="C1795" s="111" t="s">
        <v>26822</v>
      </c>
      <c r="D1795" s="19">
        <v>45500</v>
      </c>
      <c r="E1795" s="19">
        <v>45500</v>
      </c>
      <c r="F1795" s="18" t="s">
        <v>37942</v>
      </c>
      <c r="G1795" s="18" t="s">
        <v>28467</v>
      </c>
      <c r="H1795" s="18" t="s">
        <v>28467</v>
      </c>
      <c r="I1795" s="261" t="s">
        <v>185</v>
      </c>
      <c r="J1795" s="18" t="s">
        <v>41778</v>
      </c>
    </row>
    <row r="1796" spans="1:10" ht="81" x14ac:dyDescent="0.35">
      <c r="A1796" s="29">
        <v>1791</v>
      </c>
      <c r="B1796" s="6" t="s">
        <v>41775</v>
      </c>
      <c r="C1796" s="111" t="s">
        <v>40895</v>
      </c>
      <c r="D1796" s="129">
        <v>24824</v>
      </c>
      <c r="E1796" s="129">
        <v>24824</v>
      </c>
      <c r="F1796" s="111" t="s">
        <v>37942</v>
      </c>
      <c r="G1796" s="111" t="s">
        <v>41776</v>
      </c>
      <c r="H1796" s="111" t="s">
        <v>41776</v>
      </c>
      <c r="I1796" s="426" t="s">
        <v>41029</v>
      </c>
      <c r="J1796" s="427" t="s">
        <v>41779</v>
      </c>
    </row>
    <row r="1797" spans="1:10" ht="60.75" x14ac:dyDescent="0.35">
      <c r="A1797" s="14">
        <v>1792</v>
      </c>
      <c r="B1797" s="108" t="s">
        <v>33258</v>
      </c>
      <c r="C1797" s="8" t="s">
        <v>42281</v>
      </c>
      <c r="D1797" s="139">
        <v>15700</v>
      </c>
      <c r="E1797" s="139">
        <v>15700</v>
      </c>
      <c r="F1797" s="14" t="s">
        <v>37942</v>
      </c>
      <c r="G1797" s="8" t="s">
        <v>43833</v>
      </c>
      <c r="H1797" s="8" t="s">
        <v>43833</v>
      </c>
      <c r="I1797" s="121" t="s">
        <v>972</v>
      </c>
      <c r="J1797" s="8" t="s">
        <v>43834</v>
      </c>
    </row>
    <row r="1798" spans="1:10" ht="60.75" x14ac:dyDescent="0.35">
      <c r="A1798" s="29">
        <v>1793</v>
      </c>
      <c r="B1798" s="108" t="s">
        <v>43835</v>
      </c>
      <c r="C1798" s="8" t="s">
        <v>42281</v>
      </c>
      <c r="D1798" s="139">
        <v>19766</v>
      </c>
      <c r="E1798" s="139">
        <v>19766</v>
      </c>
      <c r="F1798" s="14" t="s">
        <v>37942</v>
      </c>
      <c r="G1798" s="8" t="s">
        <v>43836</v>
      </c>
      <c r="H1798" s="8" t="s">
        <v>43836</v>
      </c>
      <c r="I1798" s="121" t="s">
        <v>972</v>
      </c>
      <c r="J1798" s="8" t="s">
        <v>43837</v>
      </c>
    </row>
    <row r="1799" spans="1:10" ht="60.75" x14ac:dyDescent="0.35">
      <c r="A1799" s="14">
        <v>1794</v>
      </c>
      <c r="B1799" s="108" t="s">
        <v>43838</v>
      </c>
      <c r="C1799" s="8" t="s">
        <v>42281</v>
      </c>
      <c r="D1799" s="139">
        <v>36478</v>
      </c>
      <c r="E1799" s="139">
        <v>36478</v>
      </c>
      <c r="F1799" s="14" t="s">
        <v>37942</v>
      </c>
      <c r="G1799" s="8" t="s">
        <v>43839</v>
      </c>
      <c r="H1799" s="8" t="s">
        <v>43839</v>
      </c>
      <c r="I1799" s="121" t="s">
        <v>972</v>
      </c>
      <c r="J1799" s="8" t="s">
        <v>43840</v>
      </c>
    </row>
    <row r="1800" spans="1:10" ht="60.75" x14ac:dyDescent="0.35">
      <c r="A1800" s="29">
        <v>1795</v>
      </c>
      <c r="B1800" s="108" t="s">
        <v>42415</v>
      </c>
      <c r="C1800" s="8" t="s">
        <v>42281</v>
      </c>
      <c r="D1800" s="139">
        <v>30600</v>
      </c>
      <c r="E1800" s="139">
        <v>30600</v>
      </c>
      <c r="F1800" s="14" t="s">
        <v>37942</v>
      </c>
      <c r="G1800" s="8" t="s">
        <v>43841</v>
      </c>
      <c r="H1800" s="8" t="s">
        <v>43841</v>
      </c>
      <c r="I1800" s="121" t="s">
        <v>972</v>
      </c>
      <c r="J1800" s="8" t="s">
        <v>43842</v>
      </c>
    </row>
    <row r="1801" spans="1:10" ht="60.75" x14ac:dyDescent="0.35">
      <c r="A1801" s="14">
        <v>1796</v>
      </c>
      <c r="B1801" s="108" t="s">
        <v>42391</v>
      </c>
      <c r="C1801" s="8" t="s">
        <v>42281</v>
      </c>
      <c r="D1801" s="139">
        <v>67020</v>
      </c>
      <c r="E1801" s="139">
        <v>67020</v>
      </c>
      <c r="F1801" s="14" t="s">
        <v>37942</v>
      </c>
      <c r="G1801" s="8" t="s">
        <v>43843</v>
      </c>
      <c r="H1801" s="8" t="s">
        <v>43843</v>
      </c>
      <c r="I1801" s="121" t="s">
        <v>972</v>
      </c>
      <c r="J1801" s="8" t="s">
        <v>43844</v>
      </c>
    </row>
    <row r="1802" spans="1:10" ht="60.75" x14ac:dyDescent="0.35">
      <c r="A1802" s="29">
        <v>1797</v>
      </c>
      <c r="B1802" s="108" t="s">
        <v>42391</v>
      </c>
      <c r="C1802" s="8" t="s">
        <v>42281</v>
      </c>
      <c r="D1802" s="139">
        <v>6900</v>
      </c>
      <c r="E1802" s="139">
        <v>6900</v>
      </c>
      <c r="F1802" s="14" t="s">
        <v>37942</v>
      </c>
      <c r="G1802" s="8" t="s">
        <v>43845</v>
      </c>
      <c r="H1802" s="8" t="s">
        <v>43845</v>
      </c>
      <c r="I1802" s="121" t="s">
        <v>972</v>
      </c>
      <c r="J1802" s="8" t="s">
        <v>43846</v>
      </c>
    </row>
    <row r="1803" spans="1:10" ht="60.75" x14ac:dyDescent="0.35">
      <c r="A1803" s="14">
        <v>1798</v>
      </c>
      <c r="B1803" s="108" t="s">
        <v>42391</v>
      </c>
      <c r="C1803" s="8" t="s">
        <v>42281</v>
      </c>
      <c r="D1803" s="139">
        <v>9300</v>
      </c>
      <c r="E1803" s="139">
        <v>9300</v>
      </c>
      <c r="F1803" s="14" t="s">
        <v>37942</v>
      </c>
      <c r="G1803" s="8" t="s">
        <v>43847</v>
      </c>
      <c r="H1803" s="8" t="s">
        <v>43847</v>
      </c>
      <c r="I1803" s="121" t="s">
        <v>972</v>
      </c>
      <c r="J1803" s="8" t="s">
        <v>43848</v>
      </c>
    </row>
    <row r="1804" spans="1:10" ht="60.75" x14ac:dyDescent="0.35">
      <c r="A1804" s="29">
        <v>1799</v>
      </c>
      <c r="B1804" s="108" t="s">
        <v>42415</v>
      </c>
      <c r="C1804" s="8" t="s">
        <v>42281</v>
      </c>
      <c r="D1804" s="139">
        <v>105716</v>
      </c>
      <c r="E1804" s="139">
        <v>105716</v>
      </c>
      <c r="F1804" s="14" t="s">
        <v>37942</v>
      </c>
      <c r="G1804" s="8" t="s">
        <v>43849</v>
      </c>
      <c r="H1804" s="8" t="s">
        <v>43849</v>
      </c>
      <c r="I1804" s="121" t="s">
        <v>972</v>
      </c>
      <c r="J1804" s="8" t="s">
        <v>43850</v>
      </c>
    </row>
    <row r="1805" spans="1:10" ht="60.75" x14ac:dyDescent="0.35">
      <c r="A1805" s="14">
        <v>1800</v>
      </c>
      <c r="B1805" s="108" t="s">
        <v>42505</v>
      </c>
      <c r="C1805" s="8" t="s">
        <v>42281</v>
      </c>
      <c r="D1805" s="139">
        <v>70470</v>
      </c>
      <c r="E1805" s="139">
        <v>70470</v>
      </c>
      <c r="F1805" s="14" t="s">
        <v>37942</v>
      </c>
      <c r="G1805" s="8" t="s">
        <v>43851</v>
      </c>
      <c r="H1805" s="8" t="s">
        <v>43851</v>
      </c>
      <c r="I1805" s="121" t="s">
        <v>972</v>
      </c>
      <c r="J1805" s="8" t="s">
        <v>43852</v>
      </c>
    </row>
    <row r="1806" spans="1:10" ht="60.75" x14ac:dyDescent="0.35">
      <c r="A1806" s="29">
        <v>1801</v>
      </c>
      <c r="B1806" s="108" t="s">
        <v>42415</v>
      </c>
      <c r="C1806" s="8" t="s">
        <v>42281</v>
      </c>
      <c r="D1806" s="139">
        <v>130650</v>
      </c>
      <c r="E1806" s="139">
        <v>130650</v>
      </c>
      <c r="F1806" s="14" t="s">
        <v>37942</v>
      </c>
      <c r="G1806" s="8" t="s">
        <v>43853</v>
      </c>
      <c r="H1806" s="8" t="s">
        <v>43853</v>
      </c>
      <c r="I1806" s="121" t="s">
        <v>972</v>
      </c>
      <c r="J1806" s="8" t="s">
        <v>43854</v>
      </c>
    </row>
    <row r="1807" spans="1:10" ht="81" x14ac:dyDescent="0.35">
      <c r="A1807" s="14">
        <v>1802</v>
      </c>
      <c r="B1807" s="108" t="s">
        <v>42386</v>
      </c>
      <c r="C1807" s="8" t="s">
        <v>42281</v>
      </c>
      <c r="D1807" s="139">
        <v>39500</v>
      </c>
      <c r="E1807" s="139">
        <v>69500</v>
      </c>
      <c r="F1807" s="14" t="s">
        <v>37942</v>
      </c>
      <c r="G1807" s="8" t="s">
        <v>43855</v>
      </c>
      <c r="H1807" s="8" t="s">
        <v>43855</v>
      </c>
      <c r="I1807" s="121" t="s">
        <v>972</v>
      </c>
      <c r="J1807" s="8" t="s">
        <v>43856</v>
      </c>
    </row>
    <row r="1808" spans="1:10" ht="121.5" x14ac:dyDescent="0.35">
      <c r="A1808" s="29">
        <v>1803</v>
      </c>
      <c r="B1808" s="108" t="s">
        <v>43517</v>
      </c>
      <c r="C1808" s="8" t="s">
        <v>42281</v>
      </c>
      <c r="D1808" s="139">
        <v>48000</v>
      </c>
      <c r="E1808" s="139">
        <v>58582.5</v>
      </c>
      <c r="F1808" s="14" t="s">
        <v>37942</v>
      </c>
      <c r="G1808" s="8" t="s">
        <v>43518</v>
      </c>
      <c r="H1808" s="8" t="s">
        <v>43518</v>
      </c>
      <c r="I1808" s="121" t="s">
        <v>972</v>
      </c>
      <c r="J1808" s="8" t="s">
        <v>43857</v>
      </c>
    </row>
    <row r="1809" spans="1:10" ht="182.25" x14ac:dyDescent="0.35">
      <c r="A1809" s="14">
        <v>1804</v>
      </c>
      <c r="B1809" s="108" t="s">
        <v>43308</v>
      </c>
      <c r="C1809" s="8" t="s">
        <v>42281</v>
      </c>
      <c r="D1809" s="139">
        <v>23500</v>
      </c>
      <c r="E1809" s="139">
        <v>23500</v>
      </c>
      <c r="F1809" s="14" t="s">
        <v>37942</v>
      </c>
      <c r="G1809" s="8" t="s">
        <v>43309</v>
      </c>
      <c r="H1809" s="8" t="s">
        <v>43309</v>
      </c>
      <c r="I1809" s="121" t="s">
        <v>972</v>
      </c>
      <c r="J1809" s="8" t="s">
        <v>43858</v>
      </c>
    </row>
    <row r="1810" spans="1:10" ht="60.75" x14ac:dyDescent="0.35">
      <c r="A1810" s="29">
        <v>1805</v>
      </c>
      <c r="B1810" s="108" t="s">
        <v>43859</v>
      </c>
      <c r="C1810" s="8" t="s">
        <v>42281</v>
      </c>
      <c r="D1810" s="139">
        <v>5360.7</v>
      </c>
      <c r="E1810" s="139">
        <v>5361</v>
      </c>
      <c r="F1810" s="14" t="s">
        <v>37942</v>
      </c>
      <c r="G1810" s="8" t="s">
        <v>43860</v>
      </c>
      <c r="H1810" s="8" t="s">
        <v>43860</v>
      </c>
      <c r="I1810" s="121" t="s">
        <v>972</v>
      </c>
      <c r="J1810" s="8" t="s">
        <v>43861</v>
      </c>
    </row>
    <row r="1811" spans="1:10" ht="60.75" x14ac:dyDescent="0.35">
      <c r="A1811" s="14">
        <v>1806</v>
      </c>
      <c r="B1811" s="108" t="s">
        <v>43862</v>
      </c>
      <c r="C1811" s="8" t="s">
        <v>42281</v>
      </c>
      <c r="D1811" s="139">
        <v>6200</v>
      </c>
      <c r="E1811" s="139">
        <v>7500</v>
      </c>
      <c r="F1811" s="14" t="s">
        <v>37942</v>
      </c>
      <c r="G1811" s="8" t="s">
        <v>43863</v>
      </c>
      <c r="H1811" s="8" t="s">
        <v>43863</v>
      </c>
      <c r="I1811" s="121" t="s">
        <v>972</v>
      </c>
      <c r="J1811" s="8" t="s">
        <v>43864</v>
      </c>
    </row>
    <row r="1812" spans="1:10" ht="101.25" x14ac:dyDescent="0.35">
      <c r="A1812" s="7">
        <v>1807</v>
      </c>
      <c r="B1812" s="108" t="s">
        <v>43865</v>
      </c>
      <c r="C1812" s="8" t="s">
        <v>42281</v>
      </c>
      <c r="D1812" s="139">
        <v>25200</v>
      </c>
      <c r="E1812" s="139">
        <v>25200</v>
      </c>
      <c r="F1812" s="14" t="s">
        <v>37942</v>
      </c>
      <c r="G1812" s="8" t="s">
        <v>43866</v>
      </c>
      <c r="H1812" s="8" t="s">
        <v>43866</v>
      </c>
      <c r="I1812" s="121" t="s">
        <v>972</v>
      </c>
      <c r="J1812" s="8" t="s">
        <v>43867</v>
      </c>
    </row>
  </sheetData>
  <mergeCells count="4">
    <mergeCell ref="A1:J1"/>
    <mergeCell ref="A2:J2"/>
    <mergeCell ref="A3:J3"/>
    <mergeCell ref="A4:J4"/>
  </mergeCells>
  <pageMargins left="0.7" right="0.7" top="0.75" bottom="0.75" header="0.3" footer="0.3"/>
  <pageSetup paperSize="9" scale="64"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C46B68-8795-4CA7-A706-72F824B189CB}">
  <dimension ref="A1:Q1858"/>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106" customWidth="1"/>
    <col min="2" max="2" width="23.375" style="217" customWidth="1"/>
    <col min="3" max="3" width="38.5" style="106" customWidth="1"/>
    <col min="4" max="4" width="19.375" style="69" customWidth="1"/>
    <col min="5" max="5" width="20.125" style="69" customWidth="1"/>
    <col min="6" max="6" width="16.25" style="106" customWidth="1"/>
    <col min="7" max="7" width="15.125" style="106" customWidth="1"/>
    <col min="8" max="8" width="18" style="106" customWidth="1"/>
    <col min="9" max="9" width="19.375" style="106" customWidth="1"/>
    <col min="10" max="10" width="24.25" style="106" bestFit="1" customWidth="1"/>
    <col min="11" max="12" width="19.25" style="106" customWidth="1"/>
    <col min="13" max="13" width="25" style="106" customWidth="1"/>
    <col min="14" max="14" width="26.75" style="106" bestFit="1" customWidth="1"/>
    <col min="15" max="15" width="33" style="106" bestFit="1" customWidth="1"/>
    <col min="16" max="16" width="25.5" style="106" bestFit="1" customWidth="1"/>
    <col min="17" max="16384" width="9" style="102"/>
  </cols>
  <sheetData>
    <row r="1" spans="1:16" s="101" customFormat="1" ht="21" customHeight="1" x14ac:dyDescent="0.3">
      <c r="A1" s="492" t="s">
        <v>9</v>
      </c>
      <c r="B1" s="492"/>
      <c r="C1" s="492"/>
      <c r="D1" s="492"/>
      <c r="E1" s="492"/>
      <c r="F1" s="492"/>
      <c r="G1" s="492"/>
      <c r="H1" s="492"/>
      <c r="I1" s="492"/>
      <c r="J1" s="492"/>
    </row>
    <row r="2" spans="1:16" x14ac:dyDescent="0.3">
      <c r="A2" s="493" t="s">
        <v>16</v>
      </c>
      <c r="B2" s="493"/>
      <c r="C2" s="493"/>
      <c r="D2" s="493"/>
      <c r="E2" s="493"/>
      <c r="F2" s="493"/>
      <c r="G2" s="493"/>
      <c r="H2" s="493"/>
      <c r="I2" s="493"/>
      <c r="J2" s="493"/>
      <c r="K2" s="102"/>
      <c r="L2" s="102"/>
      <c r="M2" s="102"/>
      <c r="N2" s="102"/>
      <c r="O2" s="102"/>
      <c r="P2" s="102"/>
    </row>
    <row r="3" spans="1:16" x14ac:dyDescent="0.3">
      <c r="A3" s="493" t="s">
        <v>17</v>
      </c>
      <c r="B3" s="493"/>
      <c r="C3" s="493"/>
      <c r="D3" s="493"/>
      <c r="E3" s="493"/>
      <c r="F3" s="493"/>
      <c r="G3" s="493"/>
      <c r="H3" s="493"/>
      <c r="I3" s="493"/>
      <c r="J3" s="493"/>
      <c r="K3" s="102"/>
      <c r="L3" s="102"/>
      <c r="M3" s="102"/>
      <c r="N3" s="102"/>
      <c r="O3" s="102"/>
      <c r="P3" s="102"/>
    </row>
    <row r="4" spans="1:16" x14ac:dyDescent="0.3">
      <c r="A4" s="494" t="s">
        <v>20</v>
      </c>
      <c r="B4" s="494"/>
      <c r="C4" s="494"/>
      <c r="D4" s="494"/>
      <c r="E4" s="494"/>
      <c r="F4" s="494"/>
      <c r="G4" s="494"/>
      <c r="H4" s="494"/>
      <c r="I4" s="494"/>
      <c r="J4" s="494"/>
      <c r="K4" s="102"/>
      <c r="L4" s="102"/>
      <c r="M4" s="102"/>
      <c r="N4" s="102"/>
      <c r="O4" s="102"/>
      <c r="P4" s="102"/>
    </row>
    <row r="5" spans="1:16" ht="46.5" customHeight="1" x14ac:dyDescent="0.3">
      <c r="A5" s="104" t="s">
        <v>0</v>
      </c>
      <c r="B5" s="104" t="s">
        <v>8</v>
      </c>
      <c r="C5" s="104" t="s">
        <v>18</v>
      </c>
      <c r="D5" s="104" t="s">
        <v>1</v>
      </c>
      <c r="E5" s="104" t="s">
        <v>2</v>
      </c>
      <c r="F5" s="104" t="s">
        <v>3</v>
      </c>
      <c r="G5" s="105" t="s">
        <v>4</v>
      </c>
      <c r="H5" s="105" t="s">
        <v>5</v>
      </c>
      <c r="I5" s="104" t="s">
        <v>6</v>
      </c>
      <c r="J5" s="105" t="s">
        <v>7</v>
      </c>
      <c r="K5" s="102"/>
      <c r="L5" s="102"/>
      <c r="M5" s="102"/>
      <c r="N5" s="102"/>
      <c r="O5" s="102"/>
      <c r="P5" s="102"/>
    </row>
    <row r="6" spans="1:16" ht="88.9" customHeight="1" x14ac:dyDescent="0.3">
      <c r="A6" s="8">
        <v>1</v>
      </c>
      <c r="B6" s="12" t="s">
        <v>44580</v>
      </c>
      <c r="C6" s="8" t="s">
        <v>44424</v>
      </c>
      <c r="D6" s="19">
        <v>1027.2</v>
      </c>
      <c r="E6" s="19">
        <v>1027.2</v>
      </c>
      <c r="F6" s="18" t="s">
        <v>938</v>
      </c>
      <c r="G6" s="18" t="s">
        <v>46488</v>
      </c>
      <c r="H6" s="18" t="s">
        <v>46488</v>
      </c>
      <c r="I6" s="8" t="s">
        <v>44582</v>
      </c>
      <c r="J6" s="18" t="s">
        <v>46489</v>
      </c>
      <c r="K6" s="102"/>
      <c r="L6" s="102"/>
      <c r="M6" s="102"/>
      <c r="N6" s="102"/>
      <c r="O6" s="102"/>
      <c r="P6" s="102"/>
    </row>
    <row r="7" spans="1:16" ht="101.25" x14ac:dyDescent="0.3">
      <c r="A7" s="8">
        <v>2</v>
      </c>
      <c r="B7" s="12" t="s">
        <v>44621</v>
      </c>
      <c r="C7" s="8" t="s">
        <v>44424</v>
      </c>
      <c r="D7" s="19">
        <v>23750</v>
      </c>
      <c r="E7" s="19">
        <v>23750</v>
      </c>
      <c r="F7" s="18" t="s">
        <v>938</v>
      </c>
      <c r="G7" s="18" t="s">
        <v>46490</v>
      </c>
      <c r="H7" s="18" t="s">
        <v>46490</v>
      </c>
      <c r="I7" s="8" t="s">
        <v>44582</v>
      </c>
      <c r="J7" s="18" t="s">
        <v>46491</v>
      </c>
      <c r="K7" s="102"/>
      <c r="L7" s="102"/>
      <c r="M7" s="102"/>
      <c r="N7" s="102"/>
      <c r="O7" s="102"/>
      <c r="P7" s="102"/>
    </row>
    <row r="8" spans="1:16" ht="108" customHeight="1" x14ac:dyDescent="0.3">
      <c r="A8" s="8">
        <v>3</v>
      </c>
      <c r="B8" s="12" t="s">
        <v>44618</v>
      </c>
      <c r="C8" s="8" t="s">
        <v>44424</v>
      </c>
      <c r="D8" s="19">
        <v>103873.8</v>
      </c>
      <c r="E8" s="19">
        <v>103873.8</v>
      </c>
      <c r="F8" s="18" t="s">
        <v>938</v>
      </c>
      <c r="G8" s="18" t="s">
        <v>46492</v>
      </c>
      <c r="H8" s="18" t="s">
        <v>46492</v>
      </c>
      <c r="I8" s="8" t="s">
        <v>44582</v>
      </c>
      <c r="J8" s="18" t="s">
        <v>46493</v>
      </c>
      <c r="K8" s="102"/>
      <c r="L8" s="102"/>
      <c r="M8" s="102"/>
      <c r="N8" s="102"/>
      <c r="O8" s="102"/>
      <c r="P8" s="102"/>
    </row>
    <row r="9" spans="1:16" ht="100.5" customHeight="1" x14ac:dyDescent="0.3">
      <c r="A9" s="8">
        <v>4</v>
      </c>
      <c r="B9" s="12" t="s">
        <v>44580</v>
      </c>
      <c r="C9" s="8" t="s">
        <v>44424</v>
      </c>
      <c r="D9" s="19">
        <v>53880</v>
      </c>
      <c r="E9" s="19">
        <v>53880</v>
      </c>
      <c r="F9" s="18" t="s">
        <v>938</v>
      </c>
      <c r="G9" s="18" t="s">
        <v>46494</v>
      </c>
      <c r="H9" s="18" t="s">
        <v>46494</v>
      </c>
      <c r="I9" s="8" t="s">
        <v>44582</v>
      </c>
      <c r="J9" s="18" t="s">
        <v>46495</v>
      </c>
      <c r="K9" s="102"/>
      <c r="L9" s="102"/>
      <c r="M9" s="102"/>
      <c r="N9" s="102"/>
      <c r="O9" s="102"/>
      <c r="P9" s="102"/>
    </row>
    <row r="10" spans="1:16" ht="81" x14ac:dyDescent="0.3">
      <c r="A10" s="8">
        <v>5</v>
      </c>
      <c r="B10" s="12" t="s">
        <v>44598</v>
      </c>
      <c r="C10" s="8" t="s">
        <v>44424</v>
      </c>
      <c r="D10" s="19">
        <v>32000</v>
      </c>
      <c r="E10" s="19">
        <v>32000</v>
      </c>
      <c r="F10" s="18" t="s">
        <v>938</v>
      </c>
      <c r="G10" s="18" t="s">
        <v>46496</v>
      </c>
      <c r="H10" s="18" t="s">
        <v>46496</v>
      </c>
      <c r="I10" s="8" t="s">
        <v>44582</v>
      </c>
      <c r="J10" s="18" t="s">
        <v>46497</v>
      </c>
      <c r="K10" s="102"/>
      <c r="L10" s="102"/>
      <c r="M10" s="102"/>
      <c r="N10" s="102"/>
      <c r="O10" s="102"/>
      <c r="P10" s="102"/>
    </row>
    <row r="11" spans="1:16" ht="60.75" x14ac:dyDescent="0.3">
      <c r="A11" s="8">
        <v>6</v>
      </c>
      <c r="B11" s="12" t="s">
        <v>44580</v>
      </c>
      <c r="C11" s="8" t="s">
        <v>44424</v>
      </c>
      <c r="D11" s="19">
        <v>48000</v>
      </c>
      <c r="E11" s="19">
        <v>48000</v>
      </c>
      <c r="F11" s="18" t="s">
        <v>938</v>
      </c>
      <c r="G11" s="18" t="s">
        <v>46498</v>
      </c>
      <c r="H11" s="18" t="s">
        <v>46498</v>
      </c>
      <c r="I11" s="8" t="s">
        <v>44582</v>
      </c>
      <c r="J11" s="18" t="s">
        <v>46499</v>
      </c>
      <c r="K11" s="102"/>
      <c r="L11" s="102"/>
      <c r="M11" s="102"/>
      <c r="N11" s="102"/>
      <c r="O11" s="102"/>
      <c r="P11" s="102"/>
    </row>
    <row r="12" spans="1:16" ht="60.75" x14ac:dyDescent="0.3">
      <c r="A12" s="8">
        <v>7</v>
      </c>
      <c r="B12" s="12" t="s">
        <v>41780</v>
      </c>
      <c r="C12" s="8" t="s">
        <v>40895</v>
      </c>
      <c r="D12" s="109">
        <v>126000</v>
      </c>
      <c r="E12" s="109">
        <v>126000</v>
      </c>
      <c r="F12" s="8" t="s">
        <v>37942</v>
      </c>
      <c r="G12" s="110" t="s">
        <v>41781</v>
      </c>
      <c r="H12" s="8" t="s">
        <v>41781</v>
      </c>
      <c r="I12" s="8" t="s">
        <v>40897</v>
      </c>
      <c r="J12" s="8" t="s">
        <v>41782</v>
      </c>
      <c r="K12" s="102"/>
      <c r="L12" s="102"/>
      <c r="M12" s="102"/>
      <c r="N12" s="102"/>
      <c r="O12" s="102"/>
      <c r="P12" s="102"/>
    </row>
    <row r="13" spans="1:16" ht="60.75" x14ac:dyDescent="0.3">
      <c r="A13" s="8">
        <v>8</v>
      </c>
      <c r="B13" s="12" t="s">
        <v>41780</v>
      </c>
      <c r="C13" s="8" t="s">
        <v>40895</v>
      </c>
      <c r="D13" s="109">
        <v>126000</v>
      </c>
      <c r="E13" s="109">
        <v>126000</v>
      </c>
      <c r="F13" s="8" t="s">
        <v>37942</v>
      </c>
      <c r="G13" s="110" t="s">
        <v>41781</v>
      </c>
      <c r="H13" s="8" t="s">
        <v>41781</v>
      </c>
      <c r="I13" s="8" t="s">
        <v>40897</v>
      </c>
      <c r="J13" s="8" t="s">
        <v>41782</v>
      </c>
      <c r="K13" s="102"/>
      <c r="L13" s="102"/>
      <c r="M13" s="102"/>
      <c r="N13" s="102"/>
      <c r="O13" s="102"/>
      <c r="P13" s="102"/>
    </row>
    <row r="14" spans="1:16" ht="187.5" customHeight="1" x14ac:dyDescent="0.3">
      <c r="A14" s="8">
        <v>9</v>
      </c>
      <c r="B14" s="16" t="s">
        <v>40145</v>
      </c>
      <c r="C14" s="8" t="s">
        <v>38633</v>
      </c>
      <c r="D14" s="19">
        <v>442445</v>
      </c>
      <c r="E14" s="19">
        <v>442445</v>
      </c>
      <c r="F14" s="18" t="s">
        <v>37942</v>
      </c>
      <c r="G14" s="8" t="s">
        <v>40146</v>
      </c>
      <c r="H14" s="8" t="s">
        <v>40146</v>
      </c>
      <c r="I14" s="24" t="s">
        <v>38635</v>
      </c>
      <c r="J14" s="8" t="s">
        <v>40147</v>
      </c>
      <c r="K14" s="102"/>
      <c r="L14" s="102"/>
      <c r="M14" s="102"/>
      <c r="N14" s="102"/>
      <c r="O14" s="102"/>
      <c r="P14" s="102"/>
    </row>
    <row r="15" spans="1:16" ht="93" customHeight="1" x14ac:dyDescent="0.3">
      <c r="A15" s="8">
        <v>10</v>
      </c>
      <c r="B15" s="89" t="s">
        <v>36605</v>
      </c>
      <c r="C15" s="27" t="s">
        <v>36278</v>
      </c>
      <c r="D15" s="94">
        <v>15339</v>
      </c>
      <c r="E15" s="94">
        <v>15339</v>
      </c>
      <c r="F15" s="63" t="s">
        <v>37942</v>
      </c>
      <c r="G15" s="63" t="s">
        <v>36604</v>
      </c>
      <c r="H15" s="63" t="s">
        <v>36604</v>
      </c>
      <c r="I15" s="27" t="s">
        <v>972</v>
      </c>
      <c r="J15" s="63" t="s">
        <v>36606</v>
      </c>
      <c r="K15" s="102"/>
      <c r="L15" s="102"/>
      <c r="M15" s="102"/>
      <c r="N15" s="102"/>
      <c r="O15" s="102"/>
      <c r="P15" s="102"/>
    </row>
    <row r="16" spans="1:16" ht="211.9" customHeight="1" x14ac:dyDescent="0.3">
      <c r="A16" s="8">
        <v>11</v>
      </c>
      <c r="B16" s="16" t="s">
        <v>34908</v>
      </c>
      <c r="C16" s="18" t="s">
        <v>28712</v>
      </c>
      <c r="D16" s="19">
        <v>31000</v>
      </c>
      <c r="E16" s="19">
        <v>31000</v>
      </c>
      <c r="F16" s="18" t="s">
        <v>37942</v>
      </c>
      <c r="G16" s="18" t="s">
        <v>34909</v>
      </c>
      <c r="H16" s="18" t="s">
        <v>34909</v>
      </c>
      <c r="I16" s="18" t="s">
        <v>28714</v>
      </c>
      <c r="J16" s="18" t="s">
        <v>34910</v>
      </c>
      <c r="K16" s="102"/>
      <c r="L16" s="102"/>
      <c r="M16" s="102"/>
      <c r="N16" s="102"/>
      <c r="O16" s="102"/>
      <c r="P16" s="102"/>
    </row>
    <row r="17" spans="1:16" ht="287.25" customHeight="1" x14ac:dyDescent="0.3">
      <c r="A17" s="8">
        <v>12</v>
      </c>
      <c r="B17" s="16" t="s">
        <v>34911</v>
      </c>
      <c r="C17" s="18" t="s">
        <v>28712</v>
      </c>
      <c r="D17" s="19">
        <v>80000</v>
      </c>
      <c r="E17" s="19">
        <v>80000</v>
      </c>
      <c r="F17" s="18" t="s">
        <v>37942</v>
      </c>
      <c r="G17" s="18" t="s">
        <v>34912</v>
      </c>
      <c r="H17" s="18" t="s">
        <v>34912</v>
      </c>
      <c r="I17" s="18" t="s">
        <v>28714</v>
      </c>
      <c r="J17" s="18" t="s">
        <v>34913</v>
      </c>
      <c r="K17" s="102"/>
      <c r="L17" s="102"/>
      <c r="M17" s="102"/>
      <c r="N17" s="102"/>
      <c r="O17" s="102"/>
      <c r="P17" s="102"/>
    </row>
    <row r="18" spans="1:16" ht="122.25" customHeight="1" x14ac:dyDescent="0.3">
      <c r="A18" s="8">
        <v>13</v>
      </c>
      <c r="B18" s="16" t="s">
        <v>34914</v>
      </c>
      <c r="C18" s="18" t="s">
        <v>28712</v>
      </c>
      <c r="D18" s="19">
        <v>54000</v>
      </c>
      <c r="E18" s="19">
        <v>54000</v>
      </c>
      <c r="F18" s="18" t="s">
        <v>37942</v>
      </c>
      <c r="G18" s="18" t="s">
        <v>34915</v>
      </c>
      <c r="H18" s="18" t="s">
        <v>34915</v>
      </c>
      <c r="I18" s="18" t="s">
        <v>28714</v>
      </c>
      <c r="J18" s="18" t="s">
        <v>34916</v>
      </c>
      <c r="K18" s="102"/>
      <c r="L18" s="102"/>
      <c r="M18" s="102"/>
      <c r="N18" s="102"/>
      <c r="O18" s="102"/>
      <c r="P18" s="102"/>
    </row>
    <row r="19" spans="1:16" ht="102.75" customHeight="1" x14ac:dyDescent="0.3">
      <c r="A19" s="8">
        <v>14</v>
      </c>
      <c r="B19" s="16" t="s">
        <v>29704</v>
      </c>
      <c r="C19" s="18" t="s">
        <v>28712</v>
      </c>
      <c r="D19" s="19">
        <v>92000</v>
      </c>
      <c r="E19" s="19">
        <v>92000</v>
      </c>
      <c r="F19" s="18" t="s">
        <v>37942</v>
      </c>
      <c r="G19" s="18" t="s">
        <v>34917</v>
      </c>
      <c r="H19" s="18" t="s">
        <v>34917</v>
      </c>
      <c r="I19" s="18" t="s">
        <v>28714</v>
      </c>
      <c r="J19" s="18" t="s">
        <v>34918</v>
      </c>
      <c r="K19" s="102"/>
      <c r="L19" s="102"/>
      <c r="M19" s="102"/>
      <c r="N19" s="102"/>
      <c r="O19" s="102"/>
      <c r="P19" s="102"/>
    </row>
    <row r="20" spans="1:16" ht="60.75" x14ac:dyDescent="0.3">
      <c r="A20" s="8">
        <v>15</v>
      </c>
      <c r="B20" s="16" t="s">
        <v>29693</v>
      </c>
      <c r="C20" s="18" t="s">
        <v>28712</v>
      </c>
      <c r="D20" s="19">
        <v>41000</v>
      </c>
      <c r="E20" s="19">
        <v>41000</v>
      </c>
      <c r="F20" s="18" t="s">
        <v>37942</v>
      </c>
      <c r="G20" s="18" t="s">
        <v>34919</v>
      </c>
      <c r="H20" s="18" t="s">
        <v>34919</v>
      </c>
      <c r="I20" s="18" t="s">
        <v>28714</v>
      </c>
      <c r="J20" s="18" t="s">
        <v>34920</v>
      </c>
      <c r="K20" s="102"/>
      <c r="L20" s="102"/>
      <c r="M20" s="102"/>
      <c r="N20" s="102"/>
      <c r="O20" s="102"/>
      <c r="P20" s="102"/>
    </row>
    <row r="21" spans="1:16" ht="60.75" x14ac:dyDescent="0.3">
      <c r="A21" s="8">
        <v>16</v>
      </c>
      <c r="B21" s="16" t="s">
        <v>30106</v>
      </c>
      <c r="C21" s="18" t="s">
        <v>28712</v>
      </c>
      <c r="D21" s="19">
        <v>3477500</v>
      </c>
      <c r="E21" s="19">
        <v>3477500</v>
      </c>
      <c r="F21" s="18" t="s">
        <v>34083</v>
      </c>
      <c r="G21" s="18" t="s">
        <v>30107</v>
      </c>
      <c r="H21" s="18" t="s">
        <v>30107</v>
      </c>
      <c r="I21" s="18" t="s">
        <v>34921</v>
      </c>
      <c r="J21" s="18" t="s">
        <v>34922</v>
      </c>
      <c r="K21" s="102"/>
      <c r="L21" s="102"/>
      <c r="M21" s="102"/>
      <c r="N21" s="102"/>
      <c r="O21" s="102"/>
      <c r="P21" s="102"/>
    </row>
    <row r="22" spans="1:16" ht="346.9" customHeight="1" x14ac:dyDescent="0.3">
      <c r="A22" s="8">
        <v>17</v>
      </c>
      <c r="B22" s="16" t="s">
        <v>34923</v>
      </c>
      <c r="C22" s="18" t="s">
        <v>28712</v>
      </c>
      <c r="D22" s="19">
        <v>1626400</v>
      </c>
      <c r="E22" s="19">
        <v>1626400</v>
      </c>
      <c r="F22" s="18" t="s">
        <v>34083</v>
      </c>
      <c r="G22" s="18" t="s">
        <v>34924</v>
      </c>
      <c r="H22" s="18" t="s">
        <v>34924</v>
      </c>
      <c r="I22" s="18" t="s">
        <v>34921</v>
      </c>
      <c r="J22" s="18" t="s">
        <v>34925</v>
      </c>
      <c r="K22" s="102"/>
      <c r="L22" s="102"/>
      <c r="M22" s="102"/>
      <c r="N22" s="102"/>
      <c r="O22" s="102"/>
      <c r="P22" s="102"/>
    </row>
    <row r="23" spans="1:16" ht="62.25" customHeight="1" x14ac:dyDescent="0.3">
      <c r="A23" s="8">
        <v>18</v>
      </c>
      <c r="B23" s="16" t="s">
        <v>34926</v>
      </c>
      <c r="C23" s="18" t="s">
        <v>28712</v>
      </c>
      <c r="D23" s="19">
        <v>67500</v>
      </c>
      <c r="E23" s="19">
        <v>67500</v>
      </c>
      <c r="F23" s="18" t="s">
        <v>37942</v>
      </c>
      <c r="G23" s="18" t="s">
        <v>34927</v>
      </c>
      <c r="H23" s="18" t="s">
        <v>34927</v>
      </c>
      <c r="I23" s="18" t="s">
        <v>28714</v>
      </c>
      <c r="J23" s="18" t="s">
        <v>34928</v>
      </c>
      <c r="K23" s="102"/>
      <c r="L23" s="102"/>
      <c r="M23" s="102"/>
      <c r="N23" s="102"/>
      <c r="O23" s="102"/>
      <c r="P23" s="102"/>
    </row>
    <row r="24" spans="1:16" ht="94.5" customHeight="1" x14ac:dyDescent="0.3">
      <c r="A24" s="8">
        <v>19</v>
      </c>
      <c r="B24" s="16" t="s">
        <v>34929</v>
      </c>
      <c r="C24" s="18" t="s">
        <v>28712</v>
      </c>
      <c r="D24" s="19">
        <v>11600</v>
      </c>
      <c r="E24" s="19">
        <v>11600</v>
      </c>
      <c r="F24" s="18" t="s">
        <v>37942</v>
      </c>
      <c r="G24" s="18" t="s">
        <v>34930</v>
      </c>
      <c r="H24" s="18" t="s">
        <v>34930</v>
      </c>
      <c r="I24" s="18" t="s">
        <v>28714</v>
      </c>
      <c r="J24" s="18" t="s">
        <v>34931</v>
      </c>
      <c r="K24" s="102"/>
      <c r="L24" s="102"/>
      <c r="M24" s="102"/>
      <c r="N24" s="102"/>
      <c r="O24" s="102"/>
      <c r="P24" s="102"/>
    </row>
    <row r="25" spans="1:16" ht="124.9" customHeight="1" x14ac:dyDescent="0.3">
      <c r="A25" s="8">
        <v>20</v>
      </c>
      <c r="B25" s="16" t="s">
        <v>29704</v>
      </c>
      <c r="C25" s="18" t="s">
        <v>28712</v>
      </c>
      <c r="D25" s="19">
        <v>14500</v>
      </c>
      <c r="E25" s="19">
        <v>14500</v>
      </c>
      <c r="F25" s="18" t="s">
        <v>37942</v>
      </c>
      <c r="G25" s="18" t="s">
        <v>34932</v>
      </c>
      <c r="H25" s="18" t="s">
        <v>34932</v>
      </c>
      <c r="I25" s="18" t="s">
        <v>28714</v>
      </c>
      <c r="J25" s="18" t="s">
        <v>34933</v>
      </c>
      <c r="K25" s="102"/>
      <c r="L25" s="102"/>
      <c r="M25" s="102"/>
      <c r="N25" s="102"/>
      <c r="O25" s="102"/>
      <c r="P25" s="102"/>
    </row>
    <row r="26" spans="1:16" ht="88.15" customHeight="1" x14ac:dyDescent="0.3">
      <c r="A26" s="8">
        <v>21</v>
      </c>
      <c r="B26" s="16" t="s">
        <v>34934</v>
      </c>
      <c r="C26" s="18" t="s">
        <v>28712</v>
      </c>
      <c r="D26" s="19">
        <v>3800</v>
      </c>
      <c r="E26" s="19">
        <v>3800</v>
      </c>
      <c r="F26" s="18" t="s">
        <v>37942</v>
      </c>
      <c r="G26" s="18" t="s">
        <v>34935</v>
      </c>
      <c r="H26" s="18" t="s">
        <v>34935</v>
      </c>
      <c r="I26" s="18" t="s">
        <v>28714</v>
      </c>
      <c r="J26" s="18" t="s">
        <v>34936</v>
      </c>
      <c r="K26" s="102"/>
      <c r="L26" s="102"/>
      <c r="M26" s="102"/>
      <c r="N26" s="102"/>
      <c r="O26" s="102"/>
      <c r="P26" s="102"/>
    </row>
    <row r="27" spans="1:16" ht="87.6" customHeight="1" x14ac:dyDescent="0.3">
      <c r="A27" s="8">
        <v>22</v>
      </c>
      <c r="B27" s="16" t="s">
        <v>34937</v>
      </c>
      <c r="C27" s="18" t="s">
        <v>28712</v>
      </c>
      <c r="D27" s="19">
        <v>472500</v>
      </c>
      <c r="E27" s="19">
        <v>472500</v>
      </c>
      <c r="F27" s="18" t="s">
        <v>37942</v>
      </c>
      <c r="G27" s="18" t="s">
        <v>34938</v>
      </c>
      <c r="H27" s="18" t="s">
        <v>34938</v>
      </c>
      <c r="I27" s="18" t="s">
        <v>28714</v>
      </c>
      <c r="J27" s="18" t="s">
        <v>34939</v>
      </c>
      <c r="K27" s="102"/>
      <c r="L27" s="102"/>
      <c r="M27" s="102"/>
      <c r="N27" s="102"/>
      <c r="O27" s="102"/>
      <c r="P27" s="102"/>
    </row>
    <row r="28" spans="1:16" ht="88.15" customHeight="1" x14ac:dyDescent="0.3">
      <c r="A28" s="8">
        <v>23</v>
      </c>
      <c r="B28" s="16" t="s">
        <v>33911</v>
      </c>
      <c r="C28" s="18" t="s">
        <v>28712</v>
      </c>
      <c r="D28" s="19">
        <v>10700</v>
      </c>
      <c r="E28" s="19">
        <v>10700</v>
      </c>
      <c r="F28" s="18" t="s">
        <v>37942</v>
      </c>
      <c r="G28" s="18" t="s">
        <v>33912</v>
      </c>
      <c r="H28" s="18" t="s">
        <v>33912</v>
      </c>
      <c r="I28" s="18" t="s">
        <v>28714</v>
      </c>
      <c r="J28" s="18" t="s">
        <v>34940</v>
      </c>
      <c r="K28" s="102"/>
      <c r="L28" s="102"/>
      <c r="M28" s="102"/>
      <c r="N28" s="102"/>
      <c r="O28" s="102"/>
      <c r="P28" s="102"/>
    </row>
    <row r="29" spans="1:16" ht="265.14999999999998" customHeight="1" x14ac:dyDescent="0.3">
      <c r="A29" s="8">
        <v>24</v>
      </c>
      <c r="B29" s="16" t="s">
        <v>34941</v>
      </c>
      <c r="C29" s="18" t="s">
        <v>28712</v>
      </c>
      <c r="D29" s="19">
        <v>99000</v>
      </c>
      <c r="E29" s="19">
        <v>99000</v>
      </c>
      <c r="F29" s="18" t="s">
        <v>37942</v>
      </c>
      <c r="G29" s="18" t="s">
        <v>34942</v>
      </c>
      <c r="H29" s="18" t="s">
        <v>34942</v>
      </c>
      <c r="I29" s="18" t="s">
        <v>28714</v>
      </c>
      <c r="J29" s="18" t="s">
        <v>34943</v>
      </c>
      <c r="K29" s="102"/>
      <c r="L29" s="102"/>
      <c r="M29" s="102"/>
      <c r="N29" s="102"/>
      <c r="O29" s="102"/>
      <c r="P29" s="102"/>
    </row>
    <row r="30" spans="1:16" ht="60.75" x14ac:dyDescent="0.3">
      <c r="A30" s="8">
        <v>25</v>
      </c>
      <c r="B30" s="16" t="s">
        <v>34944</v>
      </c>
      <c r="C30" s="18" t="s">
        <v>28712</v>
      </c>
      <c r="D30" s="19">
        <v>3400</v>
      </c>
      <c r="E30" s="19">
        <v>3400</v>
      </c>
      <c r="F30" s="18" t="s">
        <v>37942</v>
      </c>
      <c r="G30" s="18" t="s">
        <v>34945</v>
      </c>
      <c r="H30" s="18" t="s">
        <v>34945</v>
      </c>
      <c r="I30" s="18" t="s">
        <v>28714</v>
      </c>
      <c r="J30" s="18" t="s">
        <v>34946</v>
      </c>
      <c r="K30" s="102"/>
      <c r="L30" s="102"/>
      <c r="M30" s="102"/>
      <c r="N30" s="102"/>
      <c r="O30" s="102"/>
      <c r="P30" s="102"/>
    </row>
    <row r="31" spans="1:16" ht="60.75" x14ac:dyDescent="0.3">
      <c r="A31" s="8">
        <v>26</v>
      </c>
      <c r="B31" s="16" t="s">
        <v>30443</v>
      </c>
      <c r="C31" s="18" t="s">
        <v>28712</v>
      </c>
      <c r="D31" s="19">
        <v>136639</v>
      </c>
      <c r="E31" s="19">
        <v>136639</v>
      </c>
      <c r="F31" s="18" t="s">
        <v>37942</v>
      </c>
      <c r="G31" s="18" t="s">
        <v>34947</v>
      </c>
      <c r="H31" s="18" t="s">
        <v>34947</v>
      </c>
      <c r="I31" s="18" t="s">
        <v>28714</v>
      </c>
      <c r="J31" s="18" t="s">
        <v>34948</v>
      </c>
      <c r="K31" s="102"/>
      <c r="L31" s="102"/>
      <c r="M31" s="102"/>
      <c r="N31" s="102"/>
      <c r="O31" s="102"/>
      <c r="P31" s="102"/>
    </row>
    <row r="32" spans="1:16" ht="60.75" x14ac:dyDescent="0.3">
      <c r="A32" s="8">
        <v>27</v>
      </c>
      <c r="B32" s="16" t="s">
        <v>29693</v>
      </c>
      <c r="C32" s="18" t="s">
        <v>28712</v>
      </c>
      <c r="D32" s="19">
        <v>81200</v>
      </c>
      <c r="E32" s="19">
        <v>81200</v>
      </c>
      <c r="F32" s="18" t="s">
        <v>37942</v>
      </c>
      <c r="G32" s="18" t="s">
        <v>34949</v>
      </c>
      <c r="H32" s="18" t="s">
        <v>34949</v>
      </c>
      <c r="I32" s="18" t="s">
        <v>28714</v>
      </c>
      <c r="J32" s="18" t="s">
        <v>34950</v>
      </c>
      <c r="K32" s="102"/>
      <c r="L32" s="102"/>
      <c r="M32" s="102"/>
      <c r="N32" s="102"/>
      <c r="O32" s="102"/>
      <c r="P32" s="102"/>
    </row>
    <row r="33" spans="1:16" ht="60.75" x14ac:dyDescent="0.3">
      <c r="A33" s="8">
        <v>28</v>
      </c>
      <c r="B33" s="16" t="s">
        <v>29693</v>
      </c>
      <c r="C33" s="18" t="s">
        <v>28712</v>
      </c>
      <c r="D33" s="19">
        <v>35577.5</v>
      </c>
      <c r="E33" s="19">
        <v>35577.5</v>
      </c>
      <c r="F33" s="18" t="s">
        <v>37942</v>
      </c>
      <c r="G33" s="18" t="s">
        <v>34951</v>
      </c>
      <c r="H33" s="18" t="s">
        <v>34951</v>
      </c>
      <c r="I33" s="18" t="s">
        <v>28714</v>
      </c>
      <c r="J33" s="18" t="s">
        <v>34952</v>
      </c>
      <c r="K33" s="102"/>
      <c r="L33" s="102"/>
      <c r="M33" s="102"/>
      <c r="N33" s="102"/>
      <c r="O33" s="102"/>
      <c r="P33" s="102"/>
    </row>
    <row r="34" spans="1:16" ht="60.75" x14ac:dyDescent="0.3">
      <c r="A34" s="8">
        <v>29</v>
      </c>
      <c r="B34" s="16" t="s">
        <v>29693</v>
      </c>
      <c r="C34" s="18" t="s">
        <v>28712</v>
      </c>
      <c r="D34" s="19">
        <v>25680</v>
      </c>
      <c r="E34" s="19">
        <v>25680</v>
      </c>
      <c r="F34" s="18" t="s">
        <v>37942</v>
      </c>
      <c r="G34" s="18" t="s">
        <v>34953</v>
      </c>
      <c r="H34" s="18" t="s">
        <v>34953</v>
      </c>
      <c r="I34" s="18" t="s">
        <v>28714</v>
      </c>
      <c r="J34" s="18" t="s">
        <v>34954</v>
      </c>
      <c r="K34" s="102"/>
      <c r="L34" s="102"/>
      <c r="M34" s="102"/>
      <c r="N34" s="102"/>
      <c r="O34" s="102"/>
      <c r="P34" s="102"/>
    </row>
    <row r="35" spans="1:16" ht="60.75" x14ac:dyDescent="0.3">
      <c r="A35" s="8">
        <v>30</v>
      </c>
      <c r="B35" s="16" t="s">
        <v>34955</v>
      </c>
      <c r="C35" s="18" t="s">
        <v>28712</v>
      </c>
      <c r="D35" s="19">
        <v>30000</v>
      </c>
      <c r="E35" s="19">
        <v>30000</v>
      </c>
      <c r="F35" s="18" t="s">
        <v>37942</v>
      </c>
      <c r="G35" s="18" t="s">
        <v>34956</v>
      </c>
      <c r="H35" s="18" t="s">
        <v>34956</v>
      </c>
      <c r="I35" s="18" t="s">
        <v>28714</v>
      </c>
      <c r="J35" s="18" t="s">
        <v>34957</v>
      </c>
      <c r="K35" s="102"/>
      <c r="L35" s="102"/>
      <c r="M35" s="102"/>
      <c r="N35" s="102"/>
      <c r="O35" s="102"/>
      <c r="P35" s="102"/>
    </row>
    <row r="36" spans="1:16" ht="60.75" x14ac:dyDescent="0.3">
      <c r="A36" s="8">
        <v>31</v>
      </c>
      <c r="B36" s="16" t="s">
        <v>29693</v>
      </c>
      <c r="C36" s="18" t="s">
        <v>28712</v>
      </c>
      <c r="D36" s="19">
        <v>171200</v>
      </c>
      <c r="E36" s="19">
        <v>171200</v>
      </c>
      <c r="F36" s="18" t="s">
        <v>37942</v>
      </c>
      <c r="G36" s="18" t="s">
        <v>34958</v>
      </c>
      <c r="H36" s="18" t="s">
        <v>34958</v>
      </c>
      <c r="I36" s="18" t="s">
        <v>28714</v>
      </c>
      <c r="J36" s="18" t="s">
        <v>34959</v>
      </c>
      <c r="K36" s="102"/>
      <c r="L36" s="102"/>
      <c r="M36" s="102"/>
      <c r="N36" s="102"/>
      <c r="O36" s="102"/>
      <c r="P36" s="102"/>
    </row>
    <row r="37" spans="1:16" ht="60.75" x14ac:dyDescent="0.3">
      <c r="A37" s="8">
        <v>32</v>
      </c>
      <c r="B37" s="16" t="s">
        <v>34960</v>
      </c>
      <c r="C37" s="18" t="s">
        <v>28712</v>
      </c>
      <c r="D37" s="19">
        <v>22500</v>
      </c>
      <c r="E37" s="19">
        <v>22500</v>
      </c>
      <c r="F37" s="18" t="s">
        <v>37942</v>
      </c>
      <c r="G37" s="18" t="s">
        <v>34961</v>
      </c>
      <c r="H37" s="18" t="s">
        <v>34961</v>
      </c>
      <c r="I37" s="18" t="s">
        <v>28714</v>
      </c>
      <c r="J37" s="18" t="s">
        <v>34962</v>
      </c>
      <c r="K37" s="102"/>
      <c r="L37" s="102"/>
      <c r="M37" s="102"/>
      <c r="N37" s="102"/>
      <c r="O37" s="102"/>
      <c r="P37" s="102"/>
    </row>
    <row r="38" spans="1:16" ht="60.75" x14ac:dyDescent="0.3">
      <c r="A38" s="8">
        <v>33</v>
      </c>
      <c r="B38" s="16" t="s">
        <v>29693</v>
      </c>
      <c r="C38" s="18" t="s">
        <v>28712</v>
      </c>
      <c r="D38" s="19">
        <v>26815.65</v>
      </c>
      <c r="E38" s="19">
        <v>26851.65</v>
      </c>
      <c r="F38" s="18" t="s">
        <v>37942</v>
      </c>
      <c r="G38" s="18" t="s">
        <v>34963</v>
      </c>
      <c r="H38" s="18" t="s">
        <v>34963</v>
      </c>
      <c r="I38" s="18" t="s">
        <v>28714</v>
      </c>
      <c r="J38" s="18" t="s">
        <v>34964</v>
      </c>
      <c r="K38" s="102"/>
      <c r="L38" s="102"/>
      <c r="M38" s="102"/>
      <c r="N38" s="102"/>
      <c r="O38" s="102"/>
      <c r="P38" s="102"/>
    </row>
    <row r="39" spans="1:16" ht="60.75" x14ac:dyDescent="0.3">
      <c r="A39" s="8">
        <v>34</v>
      </c>
      <c r="B39" s="16" t="s">
        <v>34965</v>
      </c>
      <c r="C39" s="18" t="s">
        <v>28712</v>
      </c>
      <c r="D39" s="19">
        <v>58000</v>
      </c>
      <c r="E39" s="19">
        <v>58000</v>
      </c>
      <c r="F39" s="18" t="s">
        <v>37942</v>
      </c>
      <c r="G39" s="18" t="s">
        <v>34966</v>
      </c>
      <c r="H39" s="18" t="s">
        <v>34966</v>
      </c>
      <c r="I39" s="18" t="s">
        <v>28714</v>
      </c>
      <c r="J39" s="18" t="s">
        <v>34967</v>
      </c>
      <c r="K39" s="102"/>
      <c r="L39" s="102"/>
      <c r="M39" s="102"/>
      <c r="N39" s="102"/>
      <c r="O39" s="102"/>
      <c r="P39" s="102"/>
    </row>
    <row r="40" spans="1:16" ht="60.75" x14ac:dyDescent="0.3">
      <c r="A40" s="8">
        <v>35</v>
      </c>
      <c r="B40" s="16" t="s">
        <v>34683</v>
      </c>
      <c r="C40" s="18" t="s">
        <v>28712</v>
      </c>
      <c r="D40" s="19">
        <v>3600</v>
      </c>
      <c r="E40" s="19">
        <v>3600</v>
      </c>
      <c r="F40" s="18" t="s">
        <v>37942</v>
      </c>
      <c r="G40" s="18" t="s">
        <v>34684</v>
      </c>
      <c r="H40" s="18" t="s">
        <v>34684</v>
      </c>
      <c r="I40" s="18" t="s">
        <v>28714</v>
      </c>
      <c r="J40" s="18" t="s">
        <v>34968</v>
      </c>
      <c r="K40" s="102"/>
      <c r="L40" s="102"/>
      <c r="M40" s="102"/>
      <c r="N40" s="102"/>
      <c r="O40" s="102"/>
      <c r="P40" s="102"/>
    </row>
    <row r="41" spans="1:16" ht="60.75" x14ac:dyDescent="0.3">
      <c r="A41" s="8">
        <v>36</v>
      </c>
      <c r="B41" s="16" t="s">
        <v>34969</v>
      </c>
      <c r="C41" s="18" t="s">
        <v>28712</v>
      </c>
      <c r="D41" s="19">
        <v>65000</v>
      </c>
      <c r="E41" s="19">
        <v>65000</v>
      </c>
      <c r="F41" s="18" t="s">
        <v>37942</v>
      </c>
      <c r="G41" s="18" t="s">
        <v>34970</v>
      </c>
      <c r="H41" s="18" t="s">
        <v>34970</v>
      </c>
      <c r="I41" s="18" t="s">
        <v>28714</v>
      </c>
      <c r="J41" s="18" t="s">
        <v>34971</v>
      </c>
      <c r="K41" s="102"/>
      <c r="L41" s="102"/>
      <c r="M41" s="102"/>
      <c r="N41" s="102"/>
      <c r="O41" s="102"/>
      <c r="P41" s="102"/>
    </row>
    <row r="42" spans="1:16" ht="60.75" x14ac:dyDescent="0.3">
      <c r="A42" s="8">
        <v>37</v>
      </c>
      <c r="B42" s="16" t="s">
        <v>29447</v>
      </c>
      <c r="C42" s="18" t="s">
        <v>28712</v>
      </c>
      <c r="D42" s="19">
        <v>6565</v>
      </c>
      <c r="E42" s="19">
        <v>6565</v>
      </c>
      <c r="F42" s="18" t="s">
        <v>37942</v>
      </c>
      <c r="G42" s="18" t="s">
        <v>34972</v>
      </c>
      <c r="H42" s="18" t="s">
        <v>34972</v>
      </c>
      <c r="I42" s="18" t="s">
        <v>28714</v>
      </c>
      <c r="J42" s="18" t="s">
        <v>34973</v>
      </c>
      <c r="K42" s="102"/>
      <c r="L42" s="102"/>
      <c r="M42" s="102"/>
      <c r="N42" s="102"/>
      <c r="O42" s="102"/>
      <c r="P42" s="102"/>
    </row>
    <row r="43" spans="1:16" ht="60.75" x14ac:dyDescent="0.3">
      <c r="A43" s="8">
        <v>38</v>
      </c>
      <c r="B43" s="16" t="s">
        <v>29676</v>
      </c>
      <c r="C43" s="18" t="s">
        <v>28712</v>
      </c>
      <c r="D43" s="19">
        <v>765</v>
      </c>
      <c r="E43" s="19">
        <v>765</v>
      </c>
      <c r="F43" s="18" t="s">
        <v>37942</v>
      </c>
      <c r="G43" s="18" t="s">
        <v>34974</v>
      </c>
      <c r="H43" s="18" t="s">
        <v>34974</v>
      </c>
      <c r="I43" s="18" t="s">
        <v>28714</v>
      </c>
      <c r="J43" s="18" t="s">
        <v>34975</v>
      </c>
      <c r="K43" s="102"/>
      <c r="L43" s="102"/>
      <c r="M43" s="102"/>
      <c r="N43" s="102"/>
      <c r="O43" s="102"/>
      <c r="P43" s="102"/>
    </row>
    <row r="44" spans="1:16" ht="60.75" x14ac:dyDescent="0.3">
      <c r="A44" s="8">
        <v>39</v>
      </c>
      <c r="B44" s="16" t="s">
        <v>30746</v>
      </c>
      <c r="C44" s="18" t="s">
        <v>28712</v>
      </c>
      <c r="D44" s="19">
        <v>7460</v>
      </c>
      <c r="E44" s="19">
        <v>7460</v>
      </c>
      <c r="F44" s="18" t="s">
        <v>37942</v>
      </c>
      <c r="G44" s="18" t="s">
        <v>34976</v>
      </c>
      <c r="H44" s="18" t="s">
        <v>34976</v>
      </c>
      <c r="I44" s="18" t="s">
        <v>28714</v>
      </c>
      <c r="J44" s="18" t="s">
        <v>34977</v>
      </c>
      <c r="K44" s="102"/>
      <c r="L44" s="102"/>
      <c r="M44" s="102"/>
      <c r="N44" s="102"/>
      <c r="O44" s="102"/>
      <c r="P44" s="102"/>
    </row>
    <row r="45" spans="1:16" ht="60.75" x14ac:dyDescent="0.3">
      <c r="A45" s="8">
        <v>40</v>
      </c>
      <c r="B45" s="16" t="s">
        <v>29347</v>
      </c>
      <c r="C45" s="18" t="s">
        <v>28712</v>
      </c>
      <c r="D45" s="19">
        <v>8500</v>
      </c>
      <c r="E45" s="19">
        <v>8500</v>
      </c>
      <c r="F45" s="18" t="s">
        <v>37942</v>
      </c>
      <c r="G45" s="18" t="s">
        <v>34978</v>
      </c>
      <c r="H45" s="18" t="s">
        <v>34978</v>
      </c>
      <c r="I45" s="18" t="s">
        <v>28714</v>
      </c>
      <c r="J45" s="18" t="s">
        <v>34979</v>
      </c>
      <c r="K45" s="102"/>
      <c r="L45" s="102"/>
      <c r="M45" s="102"/>
      <c r="N45" s="102"/>
      <c r="O45" s="102"/>
      <c r="P45" s="102"/>
    </row>
    <row r="46" spans="1:16" ht="60.75" x14ac:dyDescent="0.3">
      <c r="A46" s="8">
        <v>41</v>
      </c>
      <c r="B46" s="16" t="s">
        <v>736</v>
      </c>
      <c r="C46" s="18" t="s">
        <v>28712</v>
      </c>
      <c r="D46" s="19">
        <v>1360</v>
      </c>
      <c r="E46" s="19">
        <v>1360</v>
      </c>
      <c r="F46" s="18" t="s">
        <v>37942</v>
      </c>
      <c r="G46" s="18" t="s">
        <v>34980</v>
      </c>
      <c r="H46" s="18" t="s">
        <v>34980</v>
      </c>
      <c r="I46" s="18" t="s">
        <v>28714</v>
      </c>
      <c r="J46" s="18" t="s">
        <v>34981</v>
      </c>
      <c r="K46" s="102"/>
      <c r="L46" s="102"/>
      <c r="M46" s="102"/>
      <c r="N46" s="102"/>
      <c r="O46" s="102"/>
      <c r="P46" s="102"/>
    </row>
    <row r="47" spans="1:16" ht="60.75" x14ac:dyDescent="0.3">
      <c r="A47" s="8">
        <v>42</v>
      </c>
      <c r="B47" s="16" t="s">
        <v>7819</v>
      </c>
      <c r="C47" s="18" t="s">
        <v>28712</v>
      </c>
      <c r="D47" s="19">
        <v>750</v>
      </c>
      <c r="E47" s="19">
        <v>750</v>
      </c>
      <c r="F47" s="18" t="s">
        <v>37942</v>
      </c>
      <c r="G47" s="18" t="s">
        <v>34982</v>
      </c>
      <c r="H47" s="18" t="s">
        <v>34982</v>
      </c>
      <c r="I47" s="18" t="s">
        <v>28714</v>
      </c>
      <c r="J47" s="18" t="s">
        <v>34983</v>
      </c>
      <c r="K47" s="102"/>
      <c r="L47" s="102"/>
      <c r="M47" s="102"/>
      <c r="N47" s="102"/>
      <c r="O47" s="102"/>
      <c r="P47" s="102"/>
    </row>
    <row r="48" spans="1:16" ht="60.75" x14ac:dyDescent="0.3">
      <c r="A48" s="8">
        <v>43</v>
      </c>
      <c r="B48" s="16" t="s">
        <v>105</v>
      </c>
      <c r="C48" s="18" t="s">
        <v>28712</v>
      </c>
      <c r="D48" s="19">
        <v>7460</v>
      </c>
      <c r="E48" s="19">
        <v>7460</v>
      </c>
      <c r="F48" s="18" t="s">
        <v>37942</v>
      </c>
      <c r="G48" s="18" t="s">
        <v>34984</v>
      </c>
      <c r="H48" s="18" t="s">
        <v>34984</v>
      </c>
      <c r="I48" s="18" t="s">
        <v>28714</v>
      </c>
      <c r="J48" s="18" t="s">
        <v>34985</v>
      </c>
      <c r="K48" s="102"/>
      <c r="L48" s="102"/>
      <c r="M48" s="102"/>
      <c r="N48" s="102"/>
      <c r="O48" s="102"/>
      <c r="P48" s="102"/>
    </row>
    <row r="49" spans="1:16" ht="60.75" x14ac:dyDescent="0.3">
      <c r="A49" s="8">
        <v>44</v>
      </c>
      <c r="B49" s="16" t="s">
        <v>6314</v>
      </c>
      <c r="C49" s="18" t="s">
        <v>28712</v>
      </c>
      <c r="D49" s="19">
        <v>21900</v>
      </c>
      <c r="E49" s="19">
        <v>21900</v>
      </c>
      <c r="F49" s="18" t="s">
        <v>37942</v>
      </c>
      <c r="G49" s="18" t="s">
        <v>30082</v>
      </c>
      <c r="H49" s="18" t="s">
        <v>30082</v>
      </c>
      <c r="I49" s="18" t="s">
        <v>28714</v>
      </c>
      <c r="J49" s="18" t="s">
        <v>34986</v>
      </c>
      <c r="K49" s="102"/>
      <c r="L49" s="102"/>
      <c r="M49" s="102"/>
      <c r="N49" s="102"/>
      <c r="O49" s="102"/>
      <c r="P49" s="102"/>
    </row>
    <row r="50" spans="1:16" ht="60.75" x14ac:dyDescent="0.3">
      <c r="A50" s="8">
        <v>45</v>
      </c>
      <c r="B50" s="16" t="s">
        <v>34987</v>
      </c>
      <c r="C50" s="18" t="s">
        <v>28712</v>
      </c>
      <c r="D50" s="19">
        <v>1500</v>
      </c>
      <c r="E50" s="19">
        <v>1500</v>
      </c>
      <c r="F50" s="18" t="s">
        <v>37942</v>
      </c>
      <c r="G50" s="18" t="s">
        <v>34988</v>
      </c>
      <c r="H50" s="18" t="s">
        <v>34988</v>
      </c>
      <c r="I50" s="18" t="s">
        <v>28714</v>
      </c>
      <c r="J50" s="18" t="s">
        <v>34989</v>
      </c>
      <c r="K50" s="102"/>
      <c r="L50" s="102"/>
      <c r="M50" s="102"/>
      <c r="N50" s="102"/>
      <c r="O50" s="102"/>
      <c r="P50" s="102"/>
    </row>
    <row r="51" spans="1:16" ht="81" x14ac:dyDescent="0.3">
      <c r="A51" s="8">
        <v>46</v>
      </c>
      <c r="B51" s="16" t="s">
        <v>28468</v>
      </c>
      <c r="C51" s="111" t="s">
        <v>26822</v>
      </c>
      <c r="D51" s="19">
        <v>2906339</v>
      </c>
      <c r="E51" s="19">
        <v>2906339</v>
      </c>
      <c r="F51" s="18" t="s">
        <v>783</v>
      </c>
      <c r="G51" s="18" t="s">
        <v>28469</v>
      </c>
      <c r="H51" s="18" t="s">
        <v>28470</v>
      </c>
      <c r="I51" s="261" t="s">
        <v>185</v>
      </c>
      <c r="J51" s="18" t="s">
        <v>28471</v>
      </c>
      <c r="K51" s="102"/>
      <c r="L51" s="102"/>
      <c r="M51" s="102"/>
      <c r="N51" s="102"/>
      <c r="O51" s="102"/>
      <c r="P51" s="102"/>
    </row>
    <row r="52" spans="1:16" ht="40.5" x14ac:dyDescent="0.3">
      <c r="A52" s="8">
        <v>47</v>
      </c>
      <c r="B52" s="124" t="s">
        <v>21315</v>
      </c>
      <c r="C52" s="114" t="s">
        <v>949</v>
      </c>
      <c r="D52" s="132">
        <v>9010</v>
      </c>
      <c r="E52" s="132">
        <v>9010</v>
      </c>
      <c r="F52" s="114" t="s">
        <v>938</v>
      </c>
      <c r="G52" s="114" t="s">
        <v>21316</v>
      </c>
      <c r="H52" s="114" t="s">
        <v>21316</v>
      </c>
      <c r="I52" s="115" t="s">
        <v>951</v>
      </c>
      <c r="J52" s="116" t="s">
        <v>21317</v>
      </c>
      <c r="K52" s="102"/>
      <c r="L52" s="102"/>
      <c r="M52" s="102"/>
      <c r="N52" s="102"/>
      <c r="O52" s="102"/>
      <c r="P52" s="102"/>
    </row>
    <row r="53" spans="1:16" ht="60.75" x14ac:dyDescent="0.3">
      <c r="A53" s="8">
        <v>48</v>
      </c>
      <c r="B53" s="124" t="s">
        <v>21318</v>
      </c>
      <c r="C53" s="114" t="s">
        <v>949</v>
      </c>
      <c r="D53" s="132">
        <v>66875</v>
      </c>
      <c r="E53" s="132">
        <v>66875</v>
      </c>
      <c r="F53" s="114" t="s">
        <v>938</v>
      </c>
      <c r="G53" s="114" t="s">
        <v>11436</v>
      </c>
      <c r="H53" s="114" t="s">
        <v>11436</v>
      </c>
      <c r="I53" s="115" t="s">
        <v>951</v>
      </c>
      <c r="J53" s="116" t="s">
        <v>21319</v>
      </c>
      <c r="K53" s="102"/>
      <c r="L53" s="102"/>
      <c r="M53" s="102"/>
      <c r="N53" s="102"/>
      <c r="O53" s="102"/>
      <c r="P53" s="102"/>
    </row>
    <row r="54" spans="1:16" ht="40.5" x14ac:dyDescent="0.3">
      <c r="A54" s="8">
        <v>49</v>
      </c>
      <c r="B54" s="124" t="s">
        <v>21320</v>
      </c>
      <c r="C54" s="114" t="s">
        <v>949</v>
      </c>
      <c r="D54" s="132">
        <v>290600</v>
      </c>
      <c r="E54" s="134">
        <v>290600</v>
      </c>
      <c r="F54" s="114" t="s">
        <v>938</v>
      </c>
      <c r="G54" s="114" t="s">
        <v>21321</v>
      </c>
      <c r="H54" s="114" t="s">
        <v>21321</v>
      </c>
      <c r="I54" s="116" t="s">
        <v>951</v>
      </c>
      <c r="J54" s="116" t="s">
        <v>21322</v>
      </c>
      <c r="K54" s="102"/>
      <c r="L54" s="102"/>
      <c r="M54" s="102"/>
      <c r="N54" s="102"/>
      <c r="O54" s="102"/>
      <c r="P54" s="102"/>
    </row>
    <row r="55" spans="1:16" ht="40.5" x14ac:dyDescent="0.3">
      <c r="A55" s="8">
        <v>50</v>
      </c>
      <c r="B55" s="124" t="s">
        <v>21323</v>
      </c>
      <c r="C55" s="114" t="s">
        <v>949</v>
      </c>
      <c r="D55" s="132">
        <v>16000</v>
      </c>
      <c r="E55" s="134">
        <v>16000</v>
      </c>
      <c r="F55" s="114" t="s">
        <v>938</v>
      </c>
      <c r="G55" s="114" t="s">
        <v>12011</v>
      </c>
      <c r="H55" s="114" t="s">
        <v>12011</v>
      </c>
      <c r="I55" s="115" t="s">
        <v>951</v>
      </c>
      <c r="J55" s="116" t="s">
        <v>21324</v>
      </c>
      <c r="K55" s="102"/>
      <c r="L55" s="102"/>
      <c r="M55" s="102"/>
      <c r="N55" s="102"/>
      <c r="O55" s="102"/>
      <c r="P55" s="102"/>
    </row>
    <row r="56" spans="1:16" ht="60.75" x14ac:dyDescent="0.3">
      <c r="A56" s="8">
        <v>51</v>
      </c>
      <c r="B56" s="108" t="s">
        <v>21325</v>
      </c>
      <c r="C56" s="14" t="s">
        <v>1182</v>
      </c>
      <c r="D56" s="184">
        <v>8025</v>
      </c>
      <c r="E56" s="184">
        <v>7490</v>
      </c>
      <c r="F56" s="14" t="s">
        <v>1183</v>
      </c>
      <c r="G56" s="121" t="s">
        <v>21326</v>
      </c>
      <c r="H56" s="121" t="s">
        <v>21327</v>
      </c>
      <c r="I56" s="121" t="s">
        <v>13171</v>
      </c>
      <c r="J56" s="14" t="s">
        <v>21328</v>
      </c>
      <c r="K56" s="102"/>
      <c r="L56" s="102"/>
      <c r="M56" s="102"/>
      <c r="N56" s="102"/>
      <c r="O56" s="102"/>
      <c r="P56" s="102"/>
    </row>
    <row r="57" spans="1:16" ht="81" x14ac:dyDescent="0.3">
      <c r="A57" s="8">
        <v>52</v>
      </c>
      <c r="B57" s="108" t="s">
        <v>21329</v>
      </c>
      <c r="C57" s="14" t="s">
        <v>1182</v>
      </c>
      <c r="D57" s="184">
        <v>12000</v>
      </c>
      <c r="E57" s="184">
        <v>12000</v>
      </c>
      <c r="F57" s="14" t="s">
        <v>1183</v>
      </c>
      <c r="G57" s="121" t="s">
        <v>21330</v>
      </c>
      <c r="H57" s="121" t="s">
        <v>21330</v>
      </c>
      <c r="I57" s="121" t="s">
        <v>13171</v>
      </c>
      <c r="J57" s="14" t="s">
        <v>21331</v>
      </c>
      <c r="K57" s="102"/>
      <c r="L57" s="102"/>
      <c r="M57" s="102"/>
      <c r="N57" s="102"/>
      <c r="O57" s="102"/>
      <c r="P57" s="102"/>
    </row>
    <row r="58" spans="1:16" ht="81" x14ac:dyDescent="0.3">
      <c r="A58" s="8">
        <v>53</v>
      </c>
      <c r="B58" s="108" t="s">
        <v>21332</v>
      </c>
      <c r="C58" s="14" t="s">
        <v>1182</v>
      </c>
      <c r="D58" s="184">
        <v>34000</v>
      </c>
      <c r="E58" s="184">
        <v>34000</v>
      </c>
      <c r="F58" s="14" t="s">
        <v>1183</v>
      </c>
      <c r="G58" s="121" t="s">
        <v>21333</v>
      </c>
      <c r="H58" s="121" t="s">
        <v>21333</v>
      </c>
      <c r="I58" s="121" t="s">
        <v>13171</v>
      </c>
      <c r="J58" s="14" t="s">
        <v>21334</v>
      </c>
      <c r="K58" s="102"/>
      <c r="L58" s="102"/>
      <c r="M58" s="102"/>
      <c r="N58" s="102"/>
      <c r="O58" s="102"/>
      <c r="P58" s="102"/>
    </row>
    <row r="59" spans="1:16" ht="202.5" x14ac:dyDescent="0.3">
      <c r="A59" s="8">
        <v>54</v>
      </c>
      <c r="B59" s="108" t="s">
        <v>21335</v>
      </c>
      <c r="C59" s="14" t="s">
        <v>1182</v>
      </c>
      <c r="D59" s="184">
        <v>32095.72</v>
      </c>
      <c r="E59" s="184">
        <v>32095.72</v>
      </c>
      <c r="F59" s="14" t="s">
        <v>33</v>
      </c>
      <c r="G59" s="121" t="s">
        <v>21336</v>
      </c>
      <c r="H59" s="121" t="s">
        <v>21337</v>
      </c>
      <c r="I59" s="121" t="s">
        <v>1487</v>
      </c>
      <c r="J59" s="14" t="s">
        <v>21338</v>
      </c>
      <c r="K59" s="102"/>
      <c r="L59" s="102"/>
      <c r="M59" s="102"/>
      <c r="N59" s="102"/>
      <c r="O59" s="102"/>
      <c r="P59" s="102"/>
    </row>
    <row r="60" spans="1:16" ht="202.5" x14ac:dyDescent="0.3">
      <c r="A60" s="8">
        <v>55</v>
      </c>
      <c r="B60" s="108" t="s">
        <v>21339</v>
      </c>
      <c r="C60" s="14" t="s">
        <v>1182</v>
      </c>
      <c r="D60" s="184">
        <v>13654.27</v>
      </c>
      <c r="E60" s="184">
        <v>13654.27</v>
      </c>
      <c r="F60" s="14" t="s">
        <v>33</v>
      </c>
      <c r="G60" s="121" t="s">
        <v>21340</v>
      </c>
      <c r="H60" s="121" t="s">
        <v>21341</v>
      </c>
      <c r="I60" s="121" t="s">
        <v>1487</v>
      </c>
      <c r="J60" s="14" t="s">
        <v>21342</v>
      </c>
      <c r="K60" s="102"/>
      <c r="L60" s="102"/>
      <c r="M60" s="102"/>
      <c r="N60" s="102"/>
      <c r="O60" s="102"/>
      <c r="P60" s="102"/>
    </row>
    <row r="61" spans="1:16" ht="101.25" x14ac:dyDescent="0.3">
      <c r="A61" s="8">
        <v>56</v>
      </c>
      <c r="B61" s="108" t="s">
        <v>21343</v>
      </c>
      <c r="C61" s="14" t="s">
        <v>838</v>
      </c>
      <c r="D61" s="139">
        <v>1337.5</v>
      </c>
      <c r="E61" s="139">
        <v>1337.5</v>
      </c>
      <c r="F61" s="14" t="s">
        <v>37942</v>
      </c>
      <c r="G61" s="14" t="s">
        <v>21344</v>
      </c>
      <c r="H61" s="14" t="s">
        <v>21344</v>
      </c>
      <c r="I61" s="14" t="s">
        <v>840</v>
      </c>
      <c r="J61" s="121" t="s">
        <v>21345</v>
      </c>
      <c r="K61" s="102"/>
      <c r="L61" s="102"/>
      <c r="M61" s="102"/>
      <c r="N61" s="102"/>
      <c r="O61" s="102"/>
      <c r="P61" s="102"/>
    </row>
    <row r="62" spans="1:16" ht="101.25" x14ac:dyDescent="0.3">
      <c r="A62" s="8">
        <v>57</v>
      </c>
      <c r="B62" s="108" t="s">
        <v>21343</v>
      </c>
      <c r="C62" s="14" t="s">
        <v>838</v>
      </c>
      <c r="D62" s="139">
        <v>8500</v>
      </c>
      <c r="E62" s="139">
        <v>8500</v>
      </c>
      <c r="F62" s="14" t="s">
        <v>37942</v>
      </c>
      <c r="G62" s="14" t="s">
        <v>21346</v>
      </c>
      <c r="H62" s="14" t="s">
        <v>21346</v>
      </c>
      <c r="I62" s="14" t="s">
        <v>840</v>
      </c>
      <c r="J62" s="121" t="s">
        <v>21347</v>
      </c>
      <c r="K62" s="102"/>
      <c r="L62" s="102"/>
      <c r="M62" s="102"/>
      <c r="N62" s="102"/>
      <c r="O62" s="102"/>
      <c r="P62" s="102"/>
    </row>
    <row r="63" spans="1:16" ht="101.25" x14ac:dyDescent="0.3">
      <c r="A63" s="8">
        <v>58</v>
      </c>
      <c r="B63" s="108" t="s">
        <v>21348</v>
      </c>
      <c r="C63" s="14" t="s">
        <v>838</v>
      </c>
      <c r="D63" s="139">
        <v>9600</v>
      </c>
      <c r="E63" s="139">
        <v>9600</v>
      </c>
      <c r="F63" s="14" t="s">
        <v>37942</v>
      </c>
      <c r="G63" s="14" t="s">
        <v>15396</v>
      </c>
      <c r="H63" s="14" t="s">
        <v>15396</v>
      </c>
      <c r="I63" s="14" t="s">
        <v>840</v>
      </c>
      <c r="J63" s="121" t="s">
        <v>21349</v>
      </c>
      <c r="K63" s="102"/>
      <c r="L63" s="102"/>
      <c r="M63" s="102"/>
      <c r="N63" s="102"/>
      <c r="O63" s="102"/>
      <c r="P63" s="102"/>
    </row>
    <row r="64" spans="1:16" ht="101.25" x14ac:dyDescent="0.3">
      <c r="A64" s="8">
        <v>59</v>
      </c>
      <c r="B64" s="108" t="s">
        <v>21350</v>
      </c>
      <c r="C64" s="14" t="s">
        <v>838</v>
      </c>
      <c r="D64" s="139">
        <v>12000</v>
      </c>
      <c r="E64" s="139">
        <v>12000</v>
      </c>
      <c r="F64" s="14" t="s">
        <v>37942</v>
      </c>
      <c r="G64" s="14" t="s">
        <v>15868</v>
      </c>
      <c r="H64" s="14" t="s">
        <v>15868</v>
      </c>
      <c r="I64" s="14" t="s">
        <v>840</v>
      </c>
      <c r="J64" s="121" t="s">
        <v>21351</v>
      </c>
      <c r="K64" s="102"/>
      <c r="L64" s="102"/>
      <c r="M64" s="102"/>
      <c r="N64" s="102"/>
      <c r="O64" s="102"/>
      <c r="P64" s="102"/>
    </row>
    <row r="65" spans="1:16" ht="101.25" x14ac:dyDescent="0.3">
      <c r="A65" s="8">
        <v>60</v>
      </c>
      <c r="B65" s="108" t="s">
        <v>21352</v>
      </c>
      <c r="C65" s="14" t="s">
        <v>838</v>
      </c>
      <c r="D65" s="139">
        <v>92496.75</v>
      </c>
      <c r="E65" s="139">
        <v>92496.75</v>
      </c>
      <c r="F65" s="14" t="s">
        <v>37942</v>
      </c>
      <c r="G65" s="14" t="s">
        <v>21353</v>
      </c>
      <c r="H65" s="14" t="s">
        <v>21353</v>
      </c>
      <c r="I65" s="14" t="s">
        <v>840</v>
      </c>
      <c r="J65" s="121" t="s">
        <v>21354</v>
      </c>
      <c r="K65" s="102"/>
      <c r="L65" s="102"/>
      <c r="M65" s="102"/>
      <c r="N65" s="102"/>
      <c r="O65" s="102"/>
      <c r="P65" s="102"/>
    </row>
    <row r="66" spans="1:16" ht="101.25" x14ac:dyDescent="0.3">
      <c r="A66" s="8">
        <v>61</v>
      </c>
      <c r="B66" s="108" t="s">
        <v>21350</v>
      </c>
      <c r="C66" s="14" t="s">
        <v>838</v>
      </c>
      <c r="D66" s="139">
        <v>3840</v>
      </c>
      <c r="E66" s="139">
        <v>3840</v>
      </c>
      <c r="F66" s="14" t="s">
        <v>37942</v>
      </c>
      <c r="G66" s="14" t="s">
        <v>21355</v>
      </c>
      <c r="H66" s="14" t="s">
        <v>21355</v>
      </c>
      <c r="I66" s="14" t="s">
        <v>840</v>
      </c>
      <c r="J66" s="121" t="s">
        <v>21356</v>
      </c>
      <c r="K66" s="102"/>
      <c r="L66" s="102"/>
      <c r="M66" s="102"/>
      <c r="N66" s="102"/>
      <c r="O66" s="102"/>
      <c r="P66" s="102"/>
    </row>
    <row r="67" spans="1:16" ht="101.25" x14ac:dyDescent="0.3">
      <c r="A67" s="8">
        <v>62</v>
      </c>
      <c r="B67" s="108" t="s">
        <v>21357</v>
      </c>
      <c r="C67" s="14" t="s">
        <v>838</v>
      </c>
      <c r="D67" s="139">
        <v>376154.22</v>
      </c>
      <c r="E67" s="139">
        <v>376154.22</v>
      </c>
      <c r="F67" s="14" t="s">
        <v>37942</v>
      </c>
      <c r="G67" s="14" t="s">
        <v>21358</v>
      </c>
      <c r="H67" s="14" t="s">
        <v>21358</v>
      </c>
      <c r="I67" s="14" t="s">
        <v>840</v>
      </c>
      <c r="J67" s="14" t="s">
        <v>21359</v>
      </c>
      <c r="K67" s="102"/>
      <c r="L67" s="102"/>
      <c r="M67" s="102"/>
      <c r="N67" s="102"/>
      <c r="O67" s="102"/>
      <c r="P67" s="102"/>
    </row>
    <row r="68" spans="1:16" ht="60.75" x14ac:dyDescent="0.3">
      <c r="A68" s="8">
        <v>63</v>
      </c>
      <c r="B68" s="155" t="s">
        <v>9727</v>
      </c>
      <c r="C68" s="152" t="s">
        <v>937</v>
      </c>
      <c r="D68" s="158">
        <v>2991.72</v>
      </c>
      <c r="E68" s="158">
        <v>2991.72</v>
      </c>
      <c r="F68" s="152" t="s">
        <v>1502</v>
      </c>
      <c r="G68" s="152" t="s">
        <v>21360</v>
      </c>
      <c r="H68" s="152" t="s">
        <v>21360</v>
      </c>
      <c r="I68" s="153" t="s">
        <v>13197</v>
      </c>
      <c r="J68" s="153" t="s">
        <v>26025</v>
      </c>
      <c r="K68" s="102"/>
      <c r="L68" s="102"/>
      <c r="M68" s="102"/>
      <c r="N68" s="102"/>
      <c r="O68" s="102"/>
      <c r="P68" s="102"/>
    </row>
    <row r="69" spans="1:16" ht="40.5" x14ac:dyDescent="0.3">
      <c r="A69" s="8">
        <v>64</v>
      </c>
      <c r="B69" s="155" t="s">
        <v>21361</v>
      </c>
      <c r="C69" s="152" t="s">
        <v>937</v>
      </c>
      <c r="D69" s="158">
        <v>7700</v>
      </c>
      <c r="E69" s="158">
        <v>7700</v>
      </c>
      <c r="F69" s="152" t="s">
        <v>1502</v>
      </c>
      <c r="G69" s="152" t="s">
        <v>21362</v>
      </c>
      <c r="H69" s="152" t="s">
        <v>21362</v>
      </c>
      <c r="I69" s="153" t="s">
        <v>13197</v>
      </c>
      <c r="J69" s="153" t="s">
        <v>26026</v>
      </c>
      <c r="K69" s="102"/>
      <c r="L69" s="102"/>
      <c r="M69" s="102"/>
      <c r="N69" s="102"/>
      <c r="O69" s="102"/>
      <c r="P69" s="102"/>
    </row>
    <row r="70" spans="1:16" ht="60.75" x14ac:dyDescent="0.3">
      <c r="A70" s="8">
        <v>65</v>
      </c>
      <c r="B70" s="155" t="s">
        <v>21363</v>
      </c>
      <c r="C70" s="152" t="s">
        <v>937</v>
      </c>
      <c r="D70" s="158">
        <v>110890</v>
      </c>
      <c r="E70" s="158">
        <v>110890</v>
      </c>
      <c r="F70" s="152" t="s">
        <v>1502</v>
      </c>
      <c r="G70" s="152" t="s">
        <v>21364</v>
      </c>
      <c r="H70" s="152" t="s">
        <v>21364</v>
      </c>
      <c r="I70" s="153" t="s">
        <v>13197</v>
      </c>
      <c r="J70" s="153" t="s">
        <v>26027</v>
      </c>
      <c r="K70" s="102"/>
      <c r="L70" s="102"/>
      <c r="M70" s="102"/>
      <c r="N70" s="102"/>
      <c r="O70" s="102"/>
      <c r="P70" s="102"/>
    </row>
    <row r="71" spans="1:16" ht="60.75" x14ac:dyDescent="0.3">
      <c r="A71" s="8">
        <v>66</v>
      </c>
      <c r="B71" s="155" t="s">
        <v>21365</v>
      </c>
      <c r="C71" s="152" t="s">
        <v>937</v>
      </c>
      <c r="D71" s="158">
        <v>87100</v>
      </c>
      <c r="E71" s="158">
        <v>87100</v>
      </c>
      <c r="F71" s="152" t="s">
        <v>1502</v>
      </c>
      <c r="G71" s="152" t="s">
        <v>21366</v>
      </c>
      <c r="H71" s="152" t="s">
        <v>21366</v>
      </c>
      <c r="I71" s="153" t="s">
        <v>13197</v>
      </c>
      <c r="J71" s="153" t="s">
        <v>26028</v>
      </c>
      <c r="K71" s="102"/>
      <c r="L71" s="102"/>
      <c r="M71" s="102"/>
      <c r="N71" s="102"/>
      <c r="O71" s="102"/>
      <c r="P71" s="102"/>
    </row>
    <row r="72" spans="1:16" ht="60.75" x14ac:dyDescent="0.3">
      <c r="A72" s="8">
        <v>67</v>
      </c>
      <c r="B72" s="108" t="s">
        <v>10091</v>
      </c>
      <c r="C72" s="14" t="s">
        <v>1273</v>
      </c>
      <c r="D72" s="197">
        <v>73911</v>
      </c>
      <c r="E72" s="197">
        <v>73911</v>
      </c>
      <c r="F72" s="14" t="s">
        <v>938</v>
      </c>
      <c r="G72" s="121" t="s">
        <v>21367</v>
      </c>
      <c r="H72" s="121" t="s">
        <v>21367</v>
      </c>
      <c r="I72" s="14" t="s">
        <v>185</v>
      </c>
      <c r="J72" s="14" t="s">
        <v>26029</v>
      </c>
      <c r="K72" s="102"/>
      <c r="L72" s="102"/>
      <c r="M72" s="102"/>
      <c r="N72" s="102"/>
      <c r="O72" s="102"/>
      <c r="P72" s="102"/>
    </row>
    <row r="73" spans="1:16" ht="40.5" x14ac:dyDescent="0.3">
      <c r="A73" s="8">
        <v>68</v>
      </c>
      <c r="B73" s="108" t="s">
        <v>21368</v>
      </c>
      <c r="C73" s="14" t="s">
        <v>1273</v>
      </c>
      <c r="D73" s="197">
        <v>36890</v>
      </c>
      <c r="E73" s="197">
        <v>36890</v>
      </c>
      <c r="F73" s="14" t="s">
        <v>938</v>
      </c>
      <c r="G73" s="121" t="s">
        <v>21369</v>
      </c>
      <c r="H73" s="121" t="s">
        <v>21369</v>
      </c>
      <c r="I73" s="14" t="s">
        <v>185</v>
      </c>
      <c r="J73" s="14" t="s">
        <v>26030</v>
      </c>
      <c r="K73" s="102"/>
      <c r="L73" s="102"/>
      <c r="M73" s="102"/>
      <c r="N73" s="102"/>
      <c r="O73" s="102"/>
      <c r="P73" s="102"/>
    </row>
    <row r="74" spans="1:16" ht="40.5" x14ac:dyDescent="0.3">
      <c r="A74" s="8">
        <v>69</v>
      </c>
      <c r="B74" s="108" t="s">
        <v>9495</v>
      </c>
      <c r="C74" s="14" t="s">
        <v>1273</v>
      </c>
      <c r="D74" s="197">
        <v>17376</v>
      </c>
      <c r="E74" s="197">
        <v>17376</v>
      </c>
      <c r="F74" s="14" t="s">
        <v>938</v>
      </c>
      <c r="G74" s="121" t="s">
        <v>21370</v>
      </c>
      <c r="H74" s="121" t="s">
        <v>21370</v>
      </c>
      <c r="I74" s="14" t="s">
        <v>185</v>
      </c>
      <c r="J74" s="14" t="s">
        <v>26031</v>
      </c>
      <c r="K74" s="102"/>
      <c r="L74" s="102"/>
      <c r="M74" s="102"/>
      <c r="N74" s="102"/>
      <c r="O74" s="102"/>
      <c r="P74" s="102"/>
    </row>
    <row r="75" spans="1:16" ht="81" x14ac:dyDescent="0.3">
      <c r="A75" s="8">
        <v>70</v>
      </c>
      <c r="B75" s="126" t="s">
        <v>21371</v>
      </c>
      <c r="C75" s="112" t="s">
        <v>959</v>
      </c>
      <c r="D75" s="136">
        <v>5370</v>
      </c>
      <c r="E75" s="136">
        <f t="shared" ref="E75:E82" si="0">D75</f>
        <v>5370</v>
      </c>
      <c r="F75" s="112" t="s">
        <v>938</v>
      </c>
      <c r="G75" s="112" t="s">
        <v>21372</v>
      </c>
      <c r="H75" s="112" t="s">
        <v>21372</v>
      </c>
      <c r="I75" s="112" t="s">
        <v>21373</v>
      </c>
      <c r="J75" s="112" t="s">
        <v>21374</v>
      </c>
      <c r="K75" s="102"/>
      <c r="L75" s="102"/>
      <c r="M75" s="102"/>
      <c r="N75" s="102"/>
      <c r="O75" s="102"/>
      <c r="P75" s="102"/>
    </row>
    <row r="76" spans="1:16" ht="101.25" x14ac:dyDescent="0.3">
      <c r="A76" s="8">
        <v>71</v>
      </c>
      <c r="B76" s="126" t="s">
        <v>21375</v>
      </c>
      <c r="C76" s="112" t="s">
        <v>959</v>
      </c>
      <c r="D76" s="136">
        <v>10700</v>
      </c>
      <c r="E76" s="136">
        <f t="shared" si="0"/>
        <v>10700</v>
      </c>
      <c r="F76" s="112" t="s">
        <v>938</v>
      </c>
      <c r="G76" s="112" t="s">
        <v>21376</v>
      </c>
      <c r="H76" s="112" t="s">
        <v>21376</v>
      </c>
      <c r="I76" s="112" t="s">
        <v>21373</v>
      </c>
      <c r="J76" s="112" t="s">
        <v>21377</v>
      </c>
      <c r="K76" s="102"/>
      <c r="L76" s="102"/>
      <c r="M76" s="102"/>
      <c r="N76" s="102"/>
      <c r="O76" s="102"/>
      <c r="P76" s="102"/>
    </row>
    <row r="77" spans="1:16" ht="81" x14ac:dyDescent="0.3">
      <c r="A77" s="8">
        <v>72</v>
      </c>
      <c r="B77" s="126" t="s">
        <v>21378</v>
      </c>
      <c r="C77" s="112" t="s">
        <v>959</v>
      </c>
      <c r="D77" s="136">
        <v>8070</v>
      </c>
      <c r="E77" s="136">
        <f t="shared" si="0"/>
        <v>8070</v>
      </c>
      <c r="F77" s="112" t="s">
        <v>938</v>
      </c>
      <c r="G77" s="112" t="s">
        <v>21379</v>
      </c>
      <c r="H77" s="112" t="s">
        <v>21379</v>
      </c>
      <c r="I77" s="112" t="s">
        <v>21373</v>
      </c>
      <c r="J77" s="112" t="s">
        <v>21380</v>
      </c>
      <c r="K77" s="102"/>
      <c r="L77" s="102"/>
      <c r="M77" s="102"/>
      <c r="N77" s="102"/>
      <c r="O77" s="102"/>
      <c r="P77" s="102"/>
    </row>
    <row r="78" spans="1:16" ht="81" x14ac:dyDescent="0.3">
      <c r="A78" s="8">
        <v>73</v>
      </c>
      <c r="B78" s="126" t="s">
        <v>21381</v>
      </c>
      <c r="C78" s="112" t="s">
        <v>959</v>
      </c>
      <c r="D78" s="136">
        <v>6500</v>
      </c>
      <c r="E78" s="136">
        <f t="shared" si="0"/>
        <v>6500</v>
      </c>
      <c r="F78" s="112" t="s">
        <v>938</v>
      </c>
      <c r="G78" s="112" t="s">
        <v>21382</v>
      </c>
      <c r="H78" s="112" t="s">
        <v>21382</v>
      </c>
      <c r="I78" s="112" t="s">
        <v>21373</v>
      </c>
      <c r="J78" s="112" t="s">
        <v>21383</v>
      </c>
      <c r="K78" s="102"/>
      <c r="L78" s="102"/>
      <c r="M78" s="102"/>
      <c r="N78" s="102"/>
      <c r="O78" s="102"/>
      <c r="P78" s="102"/>
    </row>
    <row r="79" spans="1:16" ht="101.25" x14ac:dyDescent="0.3">
      <c r="A79" s="8">
        <v>74</v>
      </c>
      <c r="B79" s="126" t="s">
        <v>21384</v>
      </c>
      <c r="C79" s="112" t="s">
        <v>959</v>
      </c>
      <c r="D79" s="136">
        <v>9000</v>
      </c>
      <c r="E79" s="136">
        <f t="shared" si="0"/>
        <v>9000</v>
      </c>
      <c r="F79" s="112" t="s">
        <v>938</v>
      </c>
      <c r="G79" s="112" t="s">
        <v>21385</v>
      </c>
      <c r="H79" s="112" t="s">
        <v>21385</v>
      </c>
      <c r="I79" s="112" t="s">
        <v>21373</v>
      </c>
      <c r="J79" s="112" t="s">
        <v>21386</v>
      </c>
      <c r="K79" s="102"/>
      <c r="L79" s="102"/>
      <c r="M79" s="102"/>
      <c r="N79" s="102"/>
      <c r="O79" s="102"/>
      <c r="P79" s="102"/>
    </row>
    <row r="80" spans="1:16" ht="81" x14ac:dyDescent="0.3">
      <c r="A80" s="8">
        <v>75</v>
      </c>
      <c r="B80" s="126" t="s">
        <v>21387</v>
      </c>
      <c r="C80" s="112" t="s">
        <v>959</v>
      </c>
      <c r="D80" s="136">
        <v>10775</v>
      </c>
      <c r="E80" s="136">
        <f t="shared" si="0"/>
        <v>10775</v>
      </c>
      <c r="F80" s="112" t="s">
        <v>938</v>
      </c>
      <c r="G80" s="112" t="s">
        <v>21388</v>
      </c>
      <c r="H80" s="112" t="s">
        <v>21388</v>
      </c>
      <c r="I80" s="112" t="s">
        <v>21373</v>
      </c>
      <c r="J80" s="112" t="s">
        <v>21389</v>
      </c>
      <c r="K80" s="102"/>
      <c r="L80" s="102"/>
      <c r="M80" s="102"/>
      <c r="N80" s="102"/>
      <c r="O80" s="102"/>
      <c r="P80" s="102"/>
    </row>
    <row r="81" spans="1:16" ht="101.25" x14ac:dyDescent="0.3">
      <c r="A81" s="8">
        <v>76</v>
      </c>
      <c r="B81" s="126" t="s">
        <v>21390</v>
      </c>
      <c r="C81" s="112" t="s">
        <v>959</v>
      </c>
      <c r="D81" s="136">
        <v>14900</v>
      </c>
      <c r="E81" s="136">
        <f t="shared" si="0"/>
        <v>14900</v>
      </c>
      <c r="F81" s="112" t="s">
        <v>938</v>
      </c>
      <c r="G81" s="112" t="s">
        <v>21391</v>
      </c>
      <c r="H81" s="112" t="s">
        <v>21391</v>
      </c>
      <c r="I81" s="112" t="s">
        <v>21373</v>
      </c>
      <c r="J81" s="112" t="s">
        <v>21392</v>
      </c>
      <c r="K81" s="102"/>
      <c r="L81" s="102"/>
      <c r="M81" s="102"/>
      <c r="N81" s="102"/>
      <c r="O81" s="102"/>
      <c r="P81" s="102"/>
    </row>
    <row r="82" spans="1:16" ht="101.25" x14ac:dyDescent="0.3">
      <c r="A82" s="8">
        <v>77</v>
      </c>
      <c r="B82" s="126" t="s">
        <v>21393</v>
      </c>
      <c r="C82" s="112" t="s">
        <v>959</v>
      </c>
      <c r="D82" s="136">
        <v>38948</v>
      </c>
      <c r="E82" s="136">
        <f t="shared" si="0"/>
        <v>38948</v>
      </c>
      <c r="F82" s="112" t="s">
        <v>938</v>
      </c>
      <c r="G82" s="112" t="s">
        <v>21394</v>
      </c>
      <c r="H82" s="112" t="s">
        <v>21394</v>
      </c>
      <c r="I82" s="112" t="s">
        <v>21373</v>
      </c>
      <c r="J82" s="112" t="s">
        <v>21395</v>
      </c>
      <c r="K82" s="102"/>
      <c r="L82" s="102"/>
      <c r="M82" s="102"/>
      <c r="N82" s="102"/>
      <c r="O82" s="102"/>
      <c r="P82" s="102"/>
    </row>
    <row r="83" spans="1:16" ht="81" x14ac:dyDescent="0.3">
      <c r="A83" s="8">
        <v>78</v>
      </c>
      <c r="B83" s="108" t="s">
        <v>21396</v>
      </c>
      <c r="C83" s="14" t="s">
        <v>1056</v>
      </c>
      <c r="D83" s="197">
        <v>283020</v>
      </c>
      <c r="E83" s="197">
        <v>283168.55</v>
      </c>
      <c r="F83" s="14" t="s">
        <v>37942</v>
      </c>
      <c r="G83" s="14" t="s">
        <v>21397</v>
      </c>
      <c r="H83" s="14" t="s">
        <v>21397</v>
      </c>
      <c r="I83" s="14" t="s">
        <v>1058</v>
      </c>
      <c r="J83" s="14" t="s">
        <v>21631</v>
      </c>
      <c r="K83" s="102"/>
      <c r="L83" s="102"/>
      <c r="M83" s="102"/>
      <c r="N83" s="102"/>
      <c r="O83" s="102"/>
      <c r="P83" s="102"/>
    </row>
    <row r="84" spans="1:16" ht="81" x14ac:dyDescent="0.3">
      <c r="A84" s="8">
        <v>79</v>
      </c>
      <c r="B84" s="108" t="s">
        <v>2295</v>
      </c>
      <c r="C84" s="14" t="s">
        <v>1056</v>
      </c>
      <c r="D84" s="197">
        <v>56390</v>
      </c>
      <c r="E84" s="197">
        <v>56390</v>
      </c>
      <c r="F84" s="14" t="s">
        <v>37942</v>
      </c>
      <c r="G84" s="14" t="s">
        <v>21398</v>
      </c>
      <c r="H84" s="14" t="s">
        <v>21398</v>
      </c>
      <c r="I84" s="14" t="s">
        <v>1058</v>
      </c>
      <c r="J84" s="14" t="s">
        <v>21632</v>
      </c>
      <c r="K84" s="102"/>
      <c r="L84" s="102"/>
      <c r="M84" s="102"/>
      <c r="N84" s="102"/>
      <c r="O84" s="102"/>
      <c r="P84" s="102"/>
    </row>
    <row r="85" spans="1:16" ht="60.75" x14ac:dyDescent="0.3">
      <c r="A85" s="8">
        <v>80</v>
      </c>
      <c r="B85" s="108" t="s">
        <v>1719</v>
      </c>
      <c r="C85" s="14" t="s">
        <v>1056</v>
      </c>
      <c r="D85" s="197">
        <v>5500</v>
      </c>
      <c r="E85" s="197">
        <v>5500</v>
      </c>
      <c r="F85" s="14" t="s">
        <v>37942</v>
      </c>
      <c r="G85" s="14" t="s">
        <v>21399</v>
      </c>
      <c r="H85" s="14" t="s">
        <v>21399</v>
      </c>
      <c r="I85" s="14" t="s">
        <v>1058</v>
      </c>
      <c r="J85" s="14" t="s">
        <v>21633</v>
      </c>
      <c r="K85" s="102"/>
      <c r="L85" s="102"/>
      <c r="M85" s="102"/>
      <c r="N85" s="102"/>
      <c r="O85" s="102"/>
      <c r="P85" s="102"/>
    </row>
    <row r="86" spans="1:16" ht="60.75" x14ac:dyDescent="0.3">
      <c r="A86" s="8">
        <v>81</v>
      </c>
      <c r="B86" s="208" t="s">
        <v>18825</v>
      </c>
      <c r="C86" s="14" t="s">
        <v>1167</v>
      </c>
      <c r="D86" s="210">
        <v>132899.5</v>
      </c>
      <c r="E86" s="210">
        <v>150314.5</v>
      </c>
      <c r="F86" s="192" t="s">
        <v>37942</v>
      </c>
      <c r="G86" s="192" t="s">
        <v>21400</v>
      </c>
      <c r="H86" s="192" t="s">
        <v>21400</v>
      </c>
      <c r="I86" s="14" t="s">
        <v>1169</v>
      </c>
      <c r="J86" s="14" t="s">
        <v>21401</v>
      </c>
      <c r="K86" s="102"/>
      <c r="L86" s="102"/>
      <c r="M86" s="102"/>
      <c r="N86" s="102"/>
      <c r="O86" s="102"/>
      <c r="P86" s="102"/>
    </row>
    <row r="87" spans="1:16" ht="60.75" x14ac:dyDescent="0.3">
      <c r="A87" s="8">
        <v>82</v>
      </c>
      <c r="B87" s="208" t="s">
        <v>21402</v>
      </c>
      <c r="C87" s="14" t="s">
        <v>1167</v>
      </c>
      <c r="D87" s="210">
        <v>135188.15</v>
      </c>
      <c r="E87" s="210">
        <v>136148.70000000001</v>
      </c>
      <c r="F87" s="192" t="s">
        <v>37942</v>
      </c>
      <c r="G87" s="192" t="s">
        <v>21403</v>
      </c>
      <c r="H87" s="192" t="s">
        <v>21403</v>
      </c>
      <c r="I87" s="14" t="s">
        <v>1169</v>
      </c>
      <c r="J87" s="14" t="s">
        <v>21404</v>
      </c>
      <c r="K87" s="102"/>
      <c r="L87" s="102"/>
      <c r="M87" s="102"/>
      <c r="N87" s="102"/>
      <c r="O87" s="102"/>
      <c r="P87" s="102"/>
    </row>
    <row r="88" spans="1:16" ht="81" x14ac:dyDescent="0.3">
      <c r="A88" s="8">
        <v>83</v>
      </c>
      <c r="B88" s="208" t="s">
        <v>1822</v>
      </c>
      <c r="C88" s="14" t="s">
        <v>1167</v>
      </c>
      <c r="D88" s="210">
        <v>5050</v>
      </c>
      <c r="E88" s="210">
        <v>8775</v>
      </c>
      <c r="F88" s="192" t="s">
        <v>37942</v>
      </c>
      <c r="G88" s="192" t="s">
        <v>21405</v>
      </c>
      <c r="H88" s="192" t="s">
        <v>21405</v>
      </c>
      <c r="I88" s="14" t="s">
        <v>1169</v>
      </c>
      <c r="J88" s="14" t="s">
        <v>21406</v>
      </c>
      <c r="K88" s="102"/>
      <c r="L88" s="102"/>
      <c r="M88" s="102"/>
      <c r="N88" s="102"/>
      <c r="O88" s="102"/>
      <c r="P88" s="102"/>
    </row>
    <row r="89" spans="1:16" ht="81" x14ac:dyDescent="0.3">
      <c r="A89" s="8">
        <v>84</v>
      </c>
      <c r="B89" s="208" t="s">
        <v>2483</v>
      </c>
      <c r="C89" s="14" t="s">
        <v>1167</v>
      </c>
      <c r="D89" s="210">
        <v>13669.65</v>
      </c>
      <c r="E89" s="210">
        <v>14171</v>
      </c>
      <c r="F89" s="192" t="s">
        <v>37942</v>
      </c>
      <c r="G89" s="192" t="s">
        <v>21407</v>
      </c>
      <c r="H89" s="192" t="s">
        <v>21407</v>
      </c>
      <c r="I89" s="14" t="s">
        <v>1169</v>
      </c>
      <c r="J89" s="14" t="s">
        <v>21408</v>
      </c>
      <c r="K89" s="102"/>
      <c r="L89" s="102"/>
      <c r="M89" s="102"/>
      <c r="N89" s="102"/>
      <c r="O89" s="102"/>
      <c r="P89" s="102"/>
    </row>
    <row r="90" spans="1:16" ht="81" x14ac:dyDescent="0.3">
      <c r="A90" s="8">
        <v>85</v>
      </c>
      <c r="B90" s="208" t="s">
        <v>1822</v>
      </c>
      <c r="C90" s="14" t="s">
        <v>1167</v>
      </c>
      <c r="D90" s="210">
        <v>2730</v>
      </c>
      <c r="E90" s="210">
        <v>2850.7</v>
      </c>
      <c r="F90" s="192" t="s">
        <v>37942</v>
      </c>
      <c r="G90" s="192" t="s">
        <v>21409</v>
      </c>
      <c r="H90" s="192" t="s">
        <v>21409</v>
      </c>
      <c r="I90" s="14" t="s">
        <v>1169</v>
      </c>
      <c r="J90" s="14" t="s">
        <v>21410</v>
      </c>
      <c r="K90" s="102"/>
      <c r="L90" s="102"/>
      <c r="M90" s="102"/>
      <c r="N90" s="102"/>
      <c r="O90" s="102"/>
      <c r="P90" s="102"/>
    </row>
    <row r="91" spans="1:16" ht="60.75" x14ac:dyDescent="0.3">
      <c r="A91" s="8">
        <v>86</v>
      </c>
      <c r="B91" s="208" t="s">
        <v>18267</v>
      </c>
      <c r="C91" s="14" t="s">
        <v>1167</v>
      </c>
      <c r="D91" s="210">
        <v>50739.4</v>
      </c>
      <c r="E91" s="210">
        <v>51023.199999999997</v>
      </c>
      <c r="F91" s="192" t="s">
        <v>37942</v>
      </c>
      <c r="G91" s="192" t="s">
        <v>21411</v>
      </c>
      <c r="H91" s="192" t="s">
        <v>21411</v>
      </c>
      <c r="I91" s="14" t="s">
        <v>1169</v>
      </c>
      <c r="J91" s="14" t="s">
        <v>21412</v>
      </c>
      <c r="K91" s="102"/>
      <c r="L91" s="102"/>
      <c r="M91" s="102"/>
      <c r="N91" s="102"/>
      <c r="O91" s="102"/>
      <c r="P91" s="102"/>
    </row>
    <row r="92" spans="1:16" ht="60.75" x14ac:dyDescent="0.3">
      <c r="A92" s="8">
        <v>87</v>
      </c>
      <c r="B92" s="208" t="s">
        <v>2483</v>
      </c>
      <c r="C92" s="14" t="s">
        <v>1167</v>
      </c>
      <c r="D92" s="210">
        <v>87850</v>
      </c>
      <c r="E92" s="210">
        <v>137070</v>
      </c>
      <c r="F92" s="192" t="s">
        <v>37942</v>
      </c>
      <c r="G92" s="192" t="s">
        <v>21413</v>
      </c>
      <c r="H92" s="192" t="s">
        <v>21413</v>
      </c>
      <c r="I92" s="14" t="s">
        <v>1169</v>
      </c>
      <c r="J92" s="14" t="s">
        <v>21414</v>
      </c>
      <c r="K92" s="102"/>
      <c r="L92" s="102"/>
      <c r="M92" s="102"/>
      <c r="N92" s="102"/>
      <c r="O92" s="102"/>
      <c r="P92" s="102"/>
    </row>
    <row r="93" spans="1:16" ht="344.25" x14ac:dyDescent="0.3">
      <c r="A93" s="8">
        <v>88</v>
      </c>
      <c r="B93" s="126" t="s">
        <v>21415</v>
      </c>
      <c r="C93" s="112" t="s">
        <v>911</v>
      </c>
      <c r="D93" s="136">
        <v>16300</v>
      </c>
      <c r="E93" s="136">
        <v>16300</v>
      </c>
      <c r="F93" s="112" t="s">
        <v>33</v>
      </c>
      <c r="G93" s="112" t="s">
        <v>21416</v>
      </c>
      <c r="H93" s="112" t="s">
        <v>21417</v>
      </c>
      <c r="I93" s="112" t="s">
        <v>914</v>
      </c>
      <c r="J93" s="112" t="s">
        <v>21418</v>
      </c>
      <c r="K93" s="102"/>
      <c r="L93" s="102"/>
      <c r="M93" s="102"/>
      <c r="N93" s="102"/>
      <c r="O93" s="102"/>
      <c r="P93" s="102"/>
    </row>
    <row r="94" spans="1:16" ht="222.75" x14ac:dyDescent="0.3">
      <c r="A94" s="8">
        <v>89</v>
      </c>
      <c r="B94" s="126" t="s">
        <v>21419</v>
      </c>
      <c r="C94" s="112" t="s">
        <v>911</v>
      </c>
      <c r="D94" s="136">
        <v>26750</v>
      </c>
      <c r="E94" s="136">
        <v>26750</v>
      </c>
      <c r="F94" s="112" t="s">
        <v>33</v>
      </c>
      <c r="G94" s="112" t="s">
        <v>21420</v>
      </c>
      <c r="H94" s="112" t="s">
        <v>21421</v>
      </c>
      <c r="I94" s="112" t="s">
        <v>914</v>
      </c>
      <c r="J94" s="112" t="s">
        <v>21422</v>
      </c>
      <c r="K94" s="102"/>
      <c r="L94" s="102"/>
      <c r="M94" s="102"/>
      <c r="N94" s="102"/>
      <c r="O94" s="102"/>
      <c r="P94" s="102"/>
    </row>
    <row r="95" spans="1:16" ht="283.5" x14ac:dyDescent="0.3">
      <c r="A95" s="8">
        <v>90</v>
      </c>
      <c r="B95" s="126" t="s">
        <v>21423</v>
      </c>
      <c r="C95" s="112" t="s">
        <v>911</v>
      </c>
      <c r="D95" s="136">
        <v>31351</v>
      </c>
      <c r="E95" s="136">
        <v>31351</v>
      </c>
      <c r="F95" s="112" t="s">
        <v>33</v>
      </c>
      <c r="G95" s="112" t="s">
        <v>21424</v>
      </c>
      <c r="H95" s="112" t="s">
        <v>21425</v>
      </c>
      <c r="I95" s="112" t="s">
        <v>914</v>
      </c>
      <c r="J95" s="112" t="s">
        <v>21426</v>
      </c>
      <c r="K95" s="102"/>
      <c r="L95" s="102"/>
      <c r="M95" s="102"/>
      <c r="N95" s="102"/>
      <c r="O95" s="102"/>
      <c r="P95" s="102"/>
    </row>
    <row r="96" spans="1:16" ht="81" x14ac:dyDescent="0.3">
      <c r="A96" s="8">
        <v>91</v>
      </c>
      <c r="B96" s="108" t="s">
        <v>2022</v>
      </c>
      <c r="C96" s="14" t="s">
        <v>928</v>
      </c>
      <c r="D96" s="135">
        <v>49845</v>
      </c>
      <c r="E96" s="135">
        <v>49845</v>
      </c>
      <c r="F96" s="14" t="s">
        <v>929</v>
      </c>
      <c r="G96" s="14" t="s">
        <v>21427</v>
      </c>
      <c r="H96" s="14" t="s">
        <v>21427</v>
      </c>
      <c r="I96" s="14" t="s">
        <v>931</v>
      </c>
      <c r="J96" s="14" t="s">
        <v>21428</v>
      </c>
      <c r="K96" s="102"/>
      <c r="L96" s="102"/>
      <c r="M96" s="102"/>
      <c r="N96" s="102"/>
      <c r="O96" s="102"/>
      <c r="P96" s="102"/>
    </row>
    <row r="97" spans="1:17" ht="81" x14ac:dyDescent="0.3">
      <c r="A97" s="8">
        <v>92</v>
      </c>
      <c r="B97" s="108" t="s">
        <v>3732</v>
      </c>
      <c r="C97" s="14" t="s">
        <v>928</v>
      </c>
      <c r="D97" s="135">
        <v>14500</v>
      </c>
      <c r="E97" s="135">
        <v>14500</v>
      </c>
      <c r="F97" s="14" t="s">
        <v>929</v>
      </c>
      <c r="G97" s="14" t="s">
        <v>21429</v>
      </c>
      <c r="H97" s="14" t="s">
        <v>21429</v>
      </c>
      <c r="I97" s="14" t="s">
        <v>931</v>
      </c>
      <c r="J97" s="14" t="s">
        <v>21430</v>
      </c>
      <c r="K97" s="102"/>
      <c r="L97" s="102"/>
      <c r="M97" s="102"/>
      <c r="N97" s="102"/>
      <c r="O97" s="102"/>
      <c r="P97" s="102"/>
    </row>
    <row r="98" spans="1:17" ht="81" x14ac:dyDescent="0.3">
      <c r="A98" s="8">
        <v>93</v>
      </c>
      <c r="B98" s="108" t="s">
        <v>21431</v>
      </c>
      <c r="C98" s="14" t="s">
        <v>968</v>
      </c>
      <c r="D98" s="184">
        <v>11580</v>
      </c>
      <c r="E98" s="184">
        <v>11580</v>
      </c>
      <c r="F98" s="14" t="s">
        <v>969</v>
      </c>
      <c r="G98" s="14" t="s">
        <v>21432</v>
      </c>
      <c r="H98" s="14" t="s">
        <v>21433</v>
      </c>
      <c r="I98" s="14" t="s">
        <v>972</v>
      </c>
      <c r="J98" s="14" t="s">
        <v>36684</v>
      </c>
      <c r="K98" s="102"/>
      <c r="L98" s="102"/>
      <c r="M98" s="102"/>
      <c r="N98" s="102"/>
      <c r="O98" s="102"/>
      <c r="P98" s="102"/>
    </row>
    <row r="99" spans="1:17" ht="81" x14ac:dyDescent="0.3">
      <c r="A99" s="8">
        <v>94</v>
      </c>
      <c r="B99" s="108" t="s">
        <v>21434</v>
      </c>
      <c r="C99" s="14" t="s">
        <v>968</v>
      </c>
      <c r="D99" s="184">
        <v>14235</v>
      </c>
      <c r="E99" s="184">
        <v>14235</v>
      </c>
      <c r="F99" s="14" t="s">
        <v>969</v>
      </c>
      <c r="G99" s="14" t="s">
        <v>21435</v>
      </c>
      <c r="H99" s="14" t="s">
        <v>21436</v>
      </c>
      <c r="I99" s="14" t="s">
        <v>972</v>
      </c>
      <c r="J99" s="14" t="s">
        <v>36683</v>
      </c>
      <c r="K99" s="102"/>
      <c r="L99" s="102"/>
      <c r="M99" s="102"/>
      <c r="N99" s="102"/>
      <c r="O99" s="102"/>
      <c r="P99" s="102"/>
    </row>
    <row r="100" spans="1:17" ht="81" x14ac:dyDescent="0.3">
      <c r="A100" s="8">
        <v>95</v>
      </c>
      <c r="B100" s="108" t="s">
        <v>21437</v>
      </c>
      <c r="C100" s="14" t="s">
        <v>968</v>
      </c>
      <c r="D100" s="184">
        <v>53821</v>
      </c>
      <c r="E100" s="184">
        <v>53821</v>
      </c>
      <c r="F100" s="14" t="s">
        <v>969</v>
      </c>
      <c r="G100" s="14" t="s">
        <v>21438</v>
      </c>
      <c r="H100" s="14" t="s">
        <v>21439</v>
      </c>
      <c r="I100" s="14" t="s">
        <v>972</v>
      </c>
      <c r="J100" s="14" t="s">
        <v>36682</v>
      </c>
      <c r="K100" s="102"/>
      <c r="L100" s="102"/>
      <c r="M100" s="102"/>
      <c r="N100" s="102"/>
      <c r="O100" s="102"/>
      <c r="P100" s="102"/>
    </row>
    <row r="101" spans="1:17" ht="81" x14ac:dyDescent="0.3">
      <c r="A101" s="8">
        <v>96</v>
      </c>
      <c r="B101" s="108" t="s">
        <v>21440</v>
      </c>
      <c r="C101" s="14" t="s">
        <v>968</v>
      </c>
      <c r="D101" s="184">
        <v>75168</v>
      </c>
      <c r="E101" s="184">
        <v>75168</v>
      </c>
      <c r="F101" s="14" t="s">
        <v>969</v>
      </c>
      <c r="G101" s="14" t="s">
        <v>21441</v>
      </c>
      <c r="H101" s="14" t="s">
        <v>21442</v>
      </c>
      <c r="I101" s="14" t="s">
        <v>972</v>
      </c>
      <c r="J101" s="14" t="s">
        <v>36681</v>
      </c>
      <c r="K101" s="102"/>
      <c r="L101" s="102"/>
      <c r="M101" s="102"/>
      <c r="N101" s="102"/>
      <c r="O101" s="102"/>
      <c r="P101" s="102"/>
    </row>
    <row r="102" spans="1:17" ht="121.5" x14ac:dyDescent="0.3">
      <c r="A102" s="8">
        <v>97</v>
      </c>
      <c r="B102" s="108" t="s">
        <v>21443</v>
      </c>
      <c r="C102" s="14" t="s">
        <v>968</v>
      </c>
      <c r="D102" s="184">
        <v>188500</v>
      </c>
      <c r="E102" s="184">
        <v>188500</v>
      </c>
      <c r="F102" s="14" t="s">
        <v>969</v>
      </c>
      <c r="G102" s="14" t="s">
        <v>21444</v>
      </c>
      <c r="H102" s="14" t="s">
        <v>21445</v>
      </c>
      <c r="I102" s="14" t="s">
        <v>972</v>
      </c>
      <c r="J102" s="14" t="s">
        <v>36680</v>
      </c>
      <c r="Q102" s="106"/>
    </row>
    <row r="103" spans="1:17" ht="81" x14ac:dyDescent="0.3">
      <c r="A103" s="8">
        <v>98</v>
      </c>
      <c r="B103" s="108" t="s">
        <v>21446</v>
      </c>
      <c r="C103" s="14" t="s">
        <v>968</v>
      </c>
      <c r="D103" s="184">
        <v>14124</v>
      </c>
      <c r="E103" s="184">
        <v>14124</v>
      </c>
      <c r="F103" s="14" t="s">
        <v>969</v>
      </c>
      <c r="G103" s="14" t="s">
        <v>21447</v>
      </c>
      <c r="H103" s="14" t="s">
        <v>21448</v>
      </c>
      <c r="I103" s="14" t="s">
        <v>972</v>
      </c>
      <c r="J103" s="14" t="s">
        <v>36678</v>
      </c>
      <c r="Q103" s="106"/>
    </row>
    <row r="104" spans="1:17" ht="101.25" x14ac:dyDescent="0.3">
      <c r="A104" s="8">
        <v>99</v>
      </c>
      <c r="B104" s="249" t="s">
        <v>21449</v>
      </c>
      <c r="C104" s="232" t="s">
        <v>968</v>
      </c>
      <c r="D104" s="251">
        <v>15000</v>
      </c>
      <c r="E104" s="251">
        <v>15000</v>
      </c>
      <c r="F104" s="232" t="s">
        <v>969</v>
      </c>
      <c r="G104" s="232" t="s">
        <v>21450</v>
      </c>
      <c r="H104" s="232" t="s">
        <v>21451</v>
      </c>
      <c r="I104" s="232" t="s">
        <v>972</v>
      </c>
      <c r="J104" s="232" t="s">
        <v>36679</v>
      </c>
      <c r="Q104" s="106"/>
    </row>
    <row r="105" spans="1:17" ht="60.75" x14ac:dyDescent="0.3">
      <c r="A105" s="8">
        <v>100</v>
      </c>
      <c r="B105" s="297" t="s">
        <v>2418</v>
      </c>
      <c r="C105" s="266" t="s">
        <v>24422</v>
      </c>
      <c r="D105" s="290">
        <v>20000</v>
      </c>
      <c r="E105" s="290">
        <v>20000</v>
      </c>
      <c r="F105" s="263" t="s">
        <v>938</v>
      </c>
      <c r="G105" s="294" t="s">
        <v>25847</v>
      </c>
      <c r="H105" s="294" t="s">
        <v>25847</v>
      </c>
      <c r="I105" s="264" t="s">
        <v>1899</v>
      </c>
      <c r="J105" s="269" t="s">
        <v>36677</v>
      </c>
      <c r="Q105" s="106"/>
    </row>
    <row r="106" spans="1:17" ht="60.75" x14ac:dyDescent="0.3">
      <c r="A106" s="8">
        <v>101</v>
      </c>
      <c r="B106" s="297" t="s">
        <v>1299</v>
      </c>
      <c r="C106" s="266" t="s">
        <v>24422</v>
      </c>
      <c r="D106" s="290">
        <v>1620</v>
      </c>
      <c r="E106" s="290">
        <v>1620</v>
      </c>
      <c r="F106" s="263" t="s">
        <v>938</v>
      </c>
      <c r="G106" s="294" t="s">
        <v>25848</v>
      </c>
      <c r="H106" s="294" t="s">
        <v>25848</v>
      </c>
      <c r="I106" s="264" t="s">
        <v>1899</v>
      </c>
      <c r="J106" s="269" t="s">
        <v>36676</v>
      </c>
      <c r="Q106" s="106"/>
    </row>
    <row r="107" spans="1:17" ht="81" x14ac:dyDescent="0.3">
      <c r="A107" s="8">
        <v>102</v>
      </c>
      <c r="B107" s="16" t="s">
        <v>36674</v>
      </c>
      <c r="C107" s="110" t="s">
        <v>36278</v>
      </c>
      <c r="D107" s="19">
        <v>10300</v>
      </c>
      <c r="E107" s="19">
        <v>10300</v>
      </c>
      <c r="F107" s="18" t="s">
        <v>37942</v>
      </c>
      <c r="G107" s="18" t="s">
        <v>36673</v>
      </c>
      <c r="H107" s="18" t="s">
        <v>36673</v>
      </c>
      <c r="I107" s="8" t="s">
        <v>972</v>
      </c>
      <c r="J107" s="18" t="s">
        <v>36675</v>
      </c>
      <c r="Q107" s="106"/>
    </row>
    <row r="108" spans="1:17" ht="60.75" x14ac:dyDescent="0.3">
      <c r="A108" s="8">
        <v>103</v>
      </c>
      <c r="B108" s="16" t="s">
        <v>24403</v>
      </c>
      <c r="C108" s="8" t="s">
        <v>24284</v>
      </c>
      <c r="D108" s="19">
        <v>29906.5</v>
      </c>
      <c r="E108" s="19">
        <v>29906.5</v>
      </c>
      <c r="F108" s="18" t="s">
        <v>938</v>
      </c>
      <c r="G108" s="18" t="s">
        <v>24405</v>
      </c>
      <c r="H108" s="18" t="s">
        <v>24405</v>
      </c>
      <c r="I108" s="8" t="s">
        <v>24298</v>
      </c>
      <c r="J108" s="18" t="s">
        <v>24407</v>
      </c>
      <c r="Q108" s="106"/>
    </row>
    <row r="109" spans="1:17" ht="60.75" x14ac:dyDescent="0.3">
      <c r="A109" s="8">
        <v>104</v>
      </c>
      <c r="B109" s="16" t="s">
        <v>24404</v>
      </c>
      <c r="C109" s="8" t="s">
        <v>24284</v>
      </c>
      <c r="D109" s="19">
        <v>2800</v>
      </c>
      <c r="E109" s="19">
        <v>2800</v>
      </c>
      <c r="F109" s="18" t="s">
        <v>938</v>
      </c>
      <c r="G109" s="18" t="s">
        <v>24406</v>
      </c>
      <c r="H109" s="18" t="s">
        <v>24406</v>
      </c>
      <c r="I109" s="8" t="s">
        <v>24298</v>
      </c>
      <c r="J109" s="18" t="s">
        <v>24408</v>
      </c>
      <c r="Q109" s="106"/>
    </row>
    <row r="110" spans="1:17" ht="101.25" x14ac:dyDescent="0.3">
      <c r="A110" s="8">
        <v>105</v>
      </c>
      <c r="B110" s="235" t="s">
        <v>21452</v>
      </c>
      <c r="C110" s="236" t="s">
        <v>949</v>
      </c>
      <c r="D110" s="237">
        <v>2550000</v>
      </c>
      <c r="E110" s="247">
        <v>3800000</v>
      </c>
      <c r="F110" s="236" t="s">
        <v>1073</v>
      </c>
      <c r="G110" s="236" t="s">
        <v>21453</v>
      </c>
      <c r="H110" s="236" t="s">
        <v>21453</v>
      </c>
      <c r="I110" s="238" t="s">
        <v>951</v>
      </c>
      <c r="J110" s="239" t="s">
        <v>21454</v>
      </c>
      <c r="Q110" s="106"/>
    </row>
    <row r="111" spans="1:17" ht="60.75" x14ac:dyDescent="0.3">
      <c r="A111" s="8">
        <v>106</v>
      </c>
      <c r="B111" s="124" t="s">
        <v>21455</v>
      </c>
      <c r="C111" s="114" t="s">
        <v>949</v>
      </c>
      <c r="D111" s="132">
        <v>85600</v>
      </c>
      <c r="E111" s="132">
        <v>85600</v>
      </c>
      <c r="F111" s="236" t="s">
        <v>626</v>
      </c>
      <c r="G111" s="114" t="s">
        <v>21456</v>
      </c>
      <c r="H111" s="114" t="s">
        <v>21456</v>
      </c>
      <c r="I111" s="115" t="s">
        <v>951</v>
      </c>
      <c r="J111" s="116" t="s">
        <v>21457</v>
      </c>
      <c r="Q111" s="106"/>
    </row>
    <row r="112" spans="1:17" ht="60.75" x14ac:dyDescent="0.3">
      <c r="A112" s="8">
        <v>107</v>
      </c>
      <c r="B112" s="124" t="s">
        <v>21458</v>
      </c>
      <c r="C112" s="114" t="s">
        <v>949</v>
      </c>
      <c r="D112" s="132">
        <v>155500</v>
      </c>
      <c r="E112" s="134">
        <v>155500</v>
      </c>
      <c r="F112" s="114" t="s">
        <v>938</v>
      </c>
      <c r="G112" s="114" t="s">
        <v>21459</v>
      </c>
      <c r="H112" s="114" t="s">
        <v>21459</v>
      </c>
      <c r="I112" s="115" t="s">
        <v>951</v>
      </c>
      <c r="J112" s="116" t="s">
        <v>21460</v>
      </c>
      <c r="Q112" s="106"/>
    </row>
    <row r="113" spans="1:17" ht="60.75" x14ac:dyDescent="0.3">
      <c r="A113" s="8">
        <v>108</v>
      </c>
      <c r="B113" s="124" t="s">
        <v>21461</v>
      </c>
      <c r="C113" s="114" t="s">
        <v>949</v>
      </c>
      <c r="D113" s="132">
        <v>18725</v>
      </c>
      <c r="E113" s="134">
        <v>18725</v>
      </c>
      <c r="F113" s="114" t="s">
        <v>938</v>
      </c>
      <c r="G113" s="114" t="s">
        <v>21462</v>
      </c>
      <c r="H113" s="114" t="s">
        <v>21462</v>
      </c>
      <c r="I113" s="115" t="s">
        <v>951</v>
      </c>
      <c r="J113" s="116" t="s">
        <v>21463</v>
      </c>
      <c r="Q113" s="106"/>
    </row>
    <row r="114" spans="1:17" ht="40.5" x14ac:dyDescent="0.3">
      <c r="A114" s="8">
        <v>109</v>
      </c>
      <c r="B114" s="124" t="s">
        <v>21464</v>
      </c>
      <c r="C114" s="114" t="s">
        <v>949</v>
      </c>
      <c r="D114" s="132">
        <v>14560</v>
      </c>
      <c r="E114" s="134">
        <v>14560</v>
      </c>
      <c r="F114" s="114" t="s">
        <v>938</v>
      </c>
      <c r="G114" s="114" t="s">
        <v>21465</v>
      </c>
      <c r="H114" s="114" t="s">
        <v>21465</v>
      </c>
      <c r="I114" s="115" t="s">
        <v>951</v>
      </c>
      <c r="J114" s="116" t="s">
        <v>21466</v>
      </c>
      <c r="Q114" s="106"/>
    </row>
    <row r="115" spans="1:17" ht="101.25" x14ac:dyDescent="0.3">
      <c r="A115" s="8">
        <v>110</v>
      </c>
      <c r="B115" s="108" t="s">
        <v>21467</v>
      </c>
      <c r="C115" s="14" t="s">
        <v>838</v>
      </c>
      <c r="D115" s="139">
        <v>3600</v>
      </c>
      <c r="E115" s="139">
        <v>3600</v>
      </c>
      <c r="F115" s="14" t="s">
        <v>37942</v>
      </c>
      <c r="G115" s="14" t="s">
        <v>21468</v>
      </c>
      <c r="H115" s="14" t="s">
        <v>21468</v>
      </c>
      <c r="I115" s="14" t="s">
        <v>840</v>
      </c>
      <c r="J115" s="121" t="s">
        <v>21469</v>
      </c>
      <c r="Q115" s="106"/>
    </row>
    <row r="116" spans="1:17" ht="101.25" x14ac:dyDescent="0.3">
      <c r="A116" s="8">
        <v>111</v>
      </c>
      <c r="B116" s="108" t="s">
        <v>21470</v>
      </c>
      <c r="C116" s="14" t="s">
        <v>838</v>
      </c>
      <c r="D116" s="139">
        <v>3040</v>
      </c>
      <c r="E116" s="139">
        <v>3040</v>
      </c>
      <c r="F116" s="14" t="s">
        <v>37942</v>
      </c>
      <c r="G116" s="14" t="s">
        <v>21471</v>
      </c>
      <c r="H116" s="14" t="s">
        <v>21471</v>
      </c>
      <c r="I116" s="14" t="s">
        <v>840</v>
      </c>
      <c r="J116" s="121" t="s">
        <v>21472</v>
      </c>
      <c r="Q116" s="106"/>
    </row>
    <row r="117" spans="1:17" ht="81" x14ac:dyDescent="0.3">
      <c r="A117" s="8">
        <v>112</v>
      </c>
      <c r="B117" s="155" t="s">
        <v>21473</v>
      </c>
      <c r="C117" s="152" t="s">
        <v>937</v>
      </c>
      <c r="D117" s="158">
        <v>222827.5</v>
      </c>
      <c r="E117" s="158">
        <v>222827.5</v>
      </c>
      <c r="F117" s="152" t="s">
        <v>1502</v>
      </c>
      <c r="G117" s="152" t="s">
        <v>21474</v>
      </c>
      <c r="H117" s="152" t="s">
        <v>21474</v>
      </c>
      <c r="I117" s="153" t="s">
        <v>13197</v>
      </c>
      <c r="J117" s="153" t="s">
        <v>26032</v>
      </c>
      <c r="Q117" s="106"/>
    </row>
    <row r="118" spans="1:17" ht="60.75" x14ac:dyDescent="0.3">
      <c r="A118" s="8">
        <v>113</v>
      </c>
      <c r="B118" s="155" t="s">
        <v>16364</v>
      </c>
      <c r="C118" s="152" t="s">
        <v>937</v>
      </c>
      <c r="D118" s="158">
        <v>11964</v>
      </c>
      <c r="E118" s="158">
        <v>11964</v>
      </c>
      <c r="F118" s="152" t="s">
        <v>1502</v>
      </c>
      <c r="G118" s="152" t="s">
        <v>21475</v>
      </c>
      <c r="H118" s="152" t="s">
        <v>21475</v>
      </c>
      <c r="I118" s="153" t="s">
        <v>13197</v>
      </c>
      <c r="J118" s="153" t="s">
        <v>26033</v>
      </c>
      <c r="Q118" s="106"/>
    </row>
    <row r="119" spans="1:17" ht="60.75" x14ac:dyDescent="0.3">
      <c r="A119" s="8">
        <v>114</v>
      </c>
      <c r="B119" s="155" t="s">
        <v>21476</v>
      </c>
      <c r="C119" s="152" t="s">
        <v>937</v>
      </c>
      <c r="D119" s="158">
        <v>487500</v>
      </c>
      <c r="E119" s="158">
        <v>487500</v>
      </c>
      <c r="F119" s="152" t="s">
        <v>1502</v>
      </c>
      <c r="G119" s="152" t="s">
        <v>21477</v>
      </c>
      <c r="H119" s="152" t="s">
        <v>21477</v>
      </c>
      <c r="I119" s="153" t="s">
        <v>13197</v>
      </c>
      <c r="J119" s="153" t="s">
        <v>26034</v>
      </c>
      <c r="Q119" s="106"/>
    </row>
    <row r="120" spans="1:17" ht="60.75" x14ac:dyDescent="0.3">
      <c r="A120" s="8">
        <v>115</v>
      </c>
      <c r="B120" s="108" t="s">
        <v>21478</v>
      </c>
      <c r="C120" s="14" t="s">
        <v>2250</v>
      </c>
      <c r="D120" s="135">
        <v>5480</v>
      </c>
      <c r="E120" s="135">
        <v>5480</v>
      </c>
      <c r="F120" s="14" t="s">
        <v>938</v>
      </c>
      <c r="G120" s="14" t="s">
        <v>21479</v>
      </c>
      <c r="H120" s="14" t="s">
        <v>21479</v>
      </c>
      <c r="I120" s="189" t="s">
        <v>7160</v>
      </c>
      <c r="J120" s="14" t="s">
        <v>26035</v>
      </c>
      <c r="Q120" s="106"/>
    </row>
    <row r="121" spans="1:17" ht="60.75" x14ac:dyDescent="0.3">
      <c r="A121" s="8">
        <v>116</v>
      </c>
      <c r="B121" s="108" t="s">
        <v>21480</v>
      </c>
      <c r="C121" s="14" t="s">
        <v>2250</v>
      </c>
      <c r="D121" s="135">
        <v>6650</v>
      </c>
      <c r="E121" s="135">
        <v>6650</v>
      </c>
      <c r="F121" s="14" t="s">
        <v>938</v>
      </c>
      <c r="G121" s="14" t="s">
        <v>21481</v>
      </c>
      <c r="H121" s="14" t="s">
        <v>21481</v>
      </c>
      <c r="I121" s="189" t="s">
        <v>7160</v>
      </c>
      <c r="J121" s="14" t="s">
        <v>26036</v>
      </c>
      <c r="Q121" s="106"/>
    </row>
    <row r="122" spans="1:17" ht="101.25" x14ac:dyDescent="0.3">
      <c r="A122" s="8">
        <v>117</v>
      </c>
      <c r="B122" s="108" t="s">
        <v>21482</v>
      </c>
      <c r="C122" s="14" t="s">
        <v>2250</v>
      </c>
      <c r="D122" s="135">
        <v>6741</v>
      </c>
      <c r="E122" s="135">
        <v>6741</v>
      </c>
      <c r="F122" s="14" t="s">
        <v>938</v>
      </c>
      <c r="G122" s="14" t="s">
        <v>21483</v>
      </c>
      <c r="H122" s="14" t="s">
        <v>21483</v>
      </c>
      <c r="I122" s="189" t="s">
        <v>7160</v>
      </c>
      <c r="J122" s="14" t="s">
        <v>26037</v>
      </c>
      <c r="Q122" s="106"/>
    </row>
    <row r="123" spans="1:17" ht="81" x14ac:dyDescent="0.3">
      <c r="A123" s="8">
        <v>118</v>
      </c>
      <c r="B123" s="108" t="s">
        <v>21484</v>
      </c>
      <c r="C123" s="14" t="s">
        <v>2250</v>
      </c>
      <c r="D123" s="135">
        <v>34565</v>
      </c>
      <c r="E123" s="135">
        <v>34565</v>
      </c>
      <c r="F123" s="14" t="s">
        <v>938</v>
      </c>
      <c r="G123" s="14" t="s">
        <v>21485</v>
      </c>
      <c r="H123" s="14" t="s">
        <v>21485</v>
      </c>
      <c r="I123" s="189" t="s">
        <v>7160</v>
      </c>
      <c r="J123" s="14" t="s">
        <v>26038</v>
      </c>
      <c r="Q123" s="106"/>
    </row>
    <row r="124" spans="1:17" ht="81" x14ac:dyDescent="0.3">
      <c r="A124" s="8">
        <v>119</v>
      </c>
      <c r="B124" s="126" t="s">
        <v>21486</v>
      </c>
      <c r="C124" s="112" t="s">
        <v>959</v>
      </c>
      <c r="D124" s="136">
        <v>56000</v>
      </c>
      <c r="E124" s="136">
        <f>D124</f>
        <v>56000</v>
      </c>
      <c r="F124" s="112" t="s">
        <v>938</v>
      </c>
      <c r="G124" s="112" t="s">
        <v>21487</v>
      </c>
      <c r="H124" s="112" t="s">
        <v>21487</v>
      </c>
      <c r="I124" s="112" t="s">
        <v>21373</v>
      </c>
      <c r="J124" s="112" t="s">
        <v>21488</v>
      </c>
      <c r="Q124" s="106"/>
    </row>
    <row r="125" spans="1:17" ht="81" x14ac:dyDescent="0.3">
      <c r="A125" s="8">
        <v>120</v>
      </c>
      <c r="B125" s="126" t="s">
        <v>5923</v>
      </c>
      <c r="C125" s="112" t="s">
        <v>959</v>
      </c>
      <c r="D125" s="136">
        <v>80000</v>
      </c>
      <c r="E125" s="136">
        <f>D125</f>
        <v>80000</v>
      </c>
      <c r="F125" s="112" t="s">
        <v>938</v>
      </c>
      <c r="G125" s="112" t="s">
        <v>21489</v>
      </c>
      <c r="H125" s="112" t="s">
        <v>21489</v>
      </c>
      <c r="I125" s="112" t="s">
        <v>21373</v>
      </c>
      <c r="J125" s="112" t="s">
        <v>21490</v>
      </c>
      <c r="Q125" s="106"/>
    </row>
    <row r="126" spans="1:17" ht="81" x14ac:dyDescent="0.3">
      <c r="A126" s="8">
        <v>121</v>
      </c>
      <c r="B126" s="108" t="s">
        <v>4053</v>
      </c>
      <c r="C126" s="14" t="s">
        <v>1056</v>
      </c>
      <c r="D126" s="197">
        <v>1250</v>
      </c>
      <c r="E126" s="197">
        <v>1250</v>
      </c>
      <c r="F126" s="14" t="s">
        <v>37942</v>
      </c>
      <c r="G126" s="14" t="s">
        <v>21491</v>
      </c>
      <c r="H126" s="14" t="s">
        <v>21491</v>
      </c>
      <c r="I126" s="14" t="s">
        <v>1058</v>
      </c>
      <c r="J126" s="14" t="s">
        <v>21637</v>
      </c>
      <c r="Q126" s="106"/>
    </row>
    <row r="127" spans="1:17" ht="60.75" x14ac:dyDescent="0.3">
      <c r="A127" s="8">
        <v>122</v>
      </c>
      <c r="B127" s="108" t="s">
        <v>21492</v>
      </c>
      <c r="C127" s="14" t="s">
        <v>1056</v>
      </c>
      <c r="D127" s="197">
        <v>700</v>
      </c>
      <c r="E127" s="197">
        <v>700</v>
      </c>
      <c r="F127" s="14" t="s">
        <v>37942</v>
      </c>
      <c r="G127" s="14" t="s">
        <v>21493</v>
      </c>
      <c r="H127" s="14" t="s">
        <v>21493</v>
      </c>
      <c r="I127" s="14" t="s">
        <v>1058</v>
      </c>
      <c r="J127" s="14" t="s">
        <v>21636</v>
      </c>
      <c r="Q127" s="106"/>
    </row>
    <row r="128" spans="1:17" ht="60.75" x14ac:dyDescent="0.3">
      <c r="A128" s="8">
        <v>123</v>
      </c>
      <c r="B128" s="108" t="s">
        <v>21494</v>
      </c>
      <c r="C128" s="14" t="s">
        <v>1056</v>
      </c>
      <c r="D128" s="197">
        <v>1950</v>
      </c>
      <c r="E128" s="197">
        <v>1950</v>
      </c>
      <c r="F128" s="14" t="s">
        <v>37942</v>
      </c>
      <c r="G128" s="14" t="s">
        <v>21495</v>
      </c>
      <c r="H128" s="14" t="s">
        <v>21495</v>
      </c>
      <c r="I128" s="14" t="s">
        <v>1058</v>
      </c>
      <c r="J128" s="14" t="s">
        <v>21634</v>
      </c>
      <c r="Q128" s="106"/>
    </row>
    <row r="129" spans="1:17" ht="60.75" x14ac:dyDescent="0.3">
      <c r="A129" s="8">
        <v>124</v>
      </c>
      <c r="B129" s="108" t="s">
        <v>21496</v>
      </c>
      <c r="C129" s="14" t="s">
        <v>1056</v>
      </c>
      <c r="D129" s="197">
        <v>2030</v>
      </c>
      <c r="E129" s="197">
        <v>2030</v>
      </c>
      <c r="F129" s="14" t="s">
        <v>37942</v>
      </c>
      <c r="G129" s="14" t="s">
        <v>21497</v>
      </c>
      <c r="H129" s="14" t="s">
        <v>21497</v>
      </c>
      <c r="I129" s="14" t="s">
        <v>1058</v>
      </c>
      <c r="J129" s="14" t="s">
        <v>21635</v>
      </c>
      <c r="Q129" s="106"/>
    </row>
    <row r="130" spans="1:17" ht="101.25" x14ac:dyDescent="0.3">
      <c r="A130" s="8">
        <v>125</v>
      </c>
      <c r="B130" s="108" t="s">
        <v>5087</v>
      </c>
      <c r="C130" s="14" t="s">
        <v>1278</v>
      </c>
      <c r="D130" s="135">
        <v>5400</v>
      </c>
      <c r="E130" s="135">
        <v>5400</v>
      </c>
      <c r="F130" s="14" t="s">
        <v>37942</v>
      </c>
      <c r="G130" s="14" t="s">
        <v>21498</v>
      </c>
      <c r="H130" s="14" t="s">
        <v>21498</v>
      </c>
      <c r="I130" s="14" t="s">
        <v>1058</v>
      </c>
      <c r="J130" s="14" t="s">
        <v>21499</v>
      </c>
      <c r="Q130" s="106"/>
    </row>
    <row r="131" spans="1:17" ht="81" x14ac:dyDescent="0.3">
      <c r="A131" s="8">
        <v>126</v>
      </c>
      <c r="B131" s="108" t="s">
        <v>5560</v>
      </c>
      <c r="C131" s="14" t="s">
        <v>1278</v>
      </c>
      <c r="D131" s="135">
        <v>4900</v>
      </c>
      <c r="E131" s="135">
        <v>4900</v>
      </c>
      <c r="F131" s="14" t="s">
        <v>37942</v>
      </c>
      <c r="G131" s="14" t="s">
        <v>21500</v>
      </c>
      <c r="H131" s="14" t="s">
        <v>21500</v>
      </c>
      <c r="I131" s="14" t="s">
        <v>1058</v>
      </c>
      <c r="J131" s="14" t="s">
        <v>21501</v>
      </c>
      <c r="Q131" s="106"/>
    </row>
    <row r="132" spans="1:17" ht="81" x14ac:dyDescent="0.3">
      <c r="A132" s="8">
        <v>127</v>
      </c>
      <c r="B132" s="208" t="s">
        <v>6167</v>
      </c>
      <c r="C132" s="14" t="s">
        <v>1167</v>
      </c>
      <c r="D132" s="210">
        <v>20000</v>
      </c>
      <c r="E132" s="210">
        <v>22500</v>
      </c>
      <c r="F132" s="192" t="s">
        <v>37942</v>
      </c>
      <c r="G132" s="192" t="s">
        <v>21502</v>
      </c>
      <c r="H132" s="192" t="s">
        <v>21502</v>
      </c>
      <c r="I132" s="14" t="s">
        <v>1169</v>
      </c>
      <c r="J132" s="14" t="s">
        <v>21503</v>
      </c>
      <c r="Q132" s="106"/>
    </row>
    <row r="133" spans="1:17" ht="81" x14ac:dyDescent="0.3">
      <c r="A133" s="8">
        <v>128</v>
      </c>
      <c r="B133" s="108" t="s">
        <v>6167</v>
      </c>
      <c r="C133" s="14" t="s">
        <v>1167</v>
      </c>
      <c r="D133" s="135">
        <v>12000</v>
      </c>
      <c r="E133" s="135">
        <v>12000</v>
      </c>
      <c r="F133" s="14" t="s">
        <v>37942</v>
      </c>
      <c r="G133" s="14" t="s">
        <v>21504</v>
      </c>
      <c r="H133" s="14" t="s">
        <v>21504</v>
      </c>
      <c r="I133" s="14" t="s">
        <v>1169</v>
      </c>
      <c r="J133" s="14" t="s">
        <v>21505</v>
      </c>
      <c r="Q133" s="106"/>
    </row>
    <row r="134" spans="1:17" ht="81" x14ac:dyDescent="0.3">
      <c r="A134" s="8">
        <v>129</v>
      </c>
      <c r="B134" s="108" t="s">
        <v>6167</v>
      </c>
      <c r="C134" s="14" t="s">
        <v>1167</v>
      </c>
      <c r="D134" s="135">
        <v>23250</v>
      </c>
      <c r="E134" s="135">
        <v>23250</v>
      </c>
      <c r="F134" s="14" t="s">
        <v>37942</v>
      </c>
      <c r="G134" s="14" t="s">
        <v>21506</v>
      </c>
      <c r="H134" s="14" t="s">
        <v>21506</v>
      </c>
      <c r="I134" s="14" t="s">
        <v>1169</v>
      </c>
      <c r="J134" s="14" t="s">
        <v>21507</v>
      </c>
      <c r="Q134" s="106"/>
    </row>
    <row r="135" spans="1:17" ht="81" x14ac:dyDescent="0.3">
      <c r="A135" s="8">
        <v>130</v>
      </c>
      <c r="B135" s="108" t="s">
        <v>21508</v>
      </c>
      <c r="C135" s="14" t="s">
        <v>1167</v>
      </c>
      <c r="D135" s="135">
        <v>8010</v>
      </c>
      <c r="E135" s="135">
        <v>8010</v>
      </c>
      <c r="F135" s="14" t="s">
        <v>37942</v>
      </c>
      <c r="G135" s="14" t="s">
        <v>21509</v>
      </c>
      <c r="H135" s="14" t="s">
        <v>21509</v>
      </c>
      <c r="I135" s="14" t="s">
        <v>1169</v>
      </c>
      <c r="J135" s="14" t="s">
        <v>21510</v>
      </c>
      <c r="Q135" s="106"/>
    </row>
    <row r="136" spans="1:17" ht="121.5" x14ac:dyDescent="0.3">
      <c r="A136" s="8">
        <v>131</v>
      </c>
      <c r="B136" s="174" t="s">
        <v>21511</v>
      </c>
      <c r="C136" s="112" t="s">
        <v>911</v>
      </c>
      <c r="D136" s="136">
        <v>59797.34</v>
      </c>
      <c r="E136" s="136">
        <v>59797.34</v>
      </c>
      <c r="F136" s="112" t="s">
        <v>33</v>
      </c>
      <c r="G136" s="112" t="s">
        <v>21512</v>
      </c>
      <c r="H136" s="112" t="s">
        <v>21513</v>
      </c>
      <c r="I136" s="112" t="s">
        <v>914</v>
      </c>
      <c r="J136" s="112" t="s">
        <v>21514</v>
      </c>
      <c r="Q136" s="106"/>
    </row>
    <row r="137" spans="1:17" ht="81" x14ac:dyDescent="0.3">
      <c r="A137" s="8">
        <v>132</v>
      </c>
      <c r="B137" s="108" t="s">
        <v>1545</v>
      </c>
      <c r="C137" s="14" t="s">
        <v>928</v>
      </c>
      <c r="D137" s="135">
        <v>10140</v>
      </c>
      <c r="E137" s="135">
        <v>10140</v>
      </c>
      <c r="F137" s="14" t="s">
        <v>929</v>
      </c>
      <c r="G137" s="14" t="s">
        <v>21515</v>
      </c>
      <c r="H137" s="14" t="s">
        <v>21515</v>
      </c>
      <c r="I137" s="14" t="s">
        <v>931</v>
      </c>
      <c r="J137" s="14" t="s">
        <v>21516</v>
      </c>
      <c r="Q137" s="106"/>
    </row>
    <row r="138" spans="1:17" ht="81" x14ac:dyDescent="0.3">
      <c r="A138" s="8">
        <v>133</v>
      </c>
      <c r="B138" s="108" t="s">
        <v>1545</v>
      </c>
      <c r="C138" s="14" t="s">
        <v>928</v>
      </c>
      <c r="D138" s="135">
        <v>37250</v>
      </c>
      <c r="E138" s="135">
        <v>37250</v>
      </c>
      <c r="F138" s="14" t="s">
        <v>929</v>
      </c>
      <c r="G138" s="14" t="s">
        <v>21517</v>
      </c>
      <c r="H138" s="14" t="s">
        <v>21517</v>
      </c>
      <c r="I138" s="14" t="s">
        <v>931</v>
      </c>
      <c r="J138" s="14" t="s">
        <v>21518</v>
      </c>
      <c r="Q138" s="106"/>
    </row>
    <row r="139" spans="1:17" ht="60.75" x14ac:dyDescent="0.3">
      <c r="A139" s="8">
        <v>134</v>
      </c>
      <c r="B139" s="108" t="s">
        <v>1545</v>
      </c>
      <c r="C139" s="14" t="s">
        <v>928</v>
      </c>
      <c r="D139" s="135">
        <v>7500</v>
      </c>
      <c r="E139" s="135">
        <v>7500</v>
      </c>
      <c r="F139" s="14" t="s">
        <v>929</v>
      </c>
      <c r="G139" s="14" t="s">
        <v>21519</v>
      </c>
      <c r="H139" s="14" t="s">
        <v>21519</v>
      </c>
      <c r="I139" s="14" t="s">
        <v>931</v>
      </c>
      <c r="J139" s="14" t="s">
        <v>21520</v>
      </c>
      <c r="Q139" s="106"/>
    </row>
    <row r="140" spans="1:17" ht="60.75" x14ac:dyDescent="0.3">
      <c r="A140" s="8">
        <v>135</v>
      </c>
      <c r="B140" s="108" t="s">
        <v>1545</v>
      </c>
      <c r="C140" s="14" t="s">
        <v>928</v>
      </c>
      <c r="D140" s="135">
        <v>99938</v>
      </c>
      <c r="E140" s="135">
        <v>99938</v>
      </c>
      <c r="F140" s="14" t="s">
        <v>929</v>
      </c>
      <c r="G140" s="14" t="s">
        <v>21521</v>
      </c>
      <c r="H140" s="14" t="s">
        <v>21521</v>
      </c>
      <c r="I140" s="14" t="s">
        <v>931</v>
      </c>
      <c r="J140" s="14" t="s">
        <v>21522</v>
      </c>
      <c r="Q140" s="106"/>
    </row>
    <row r="141" spans="1:17" ht="81" x14ac:dyDescent="0.3">
      <c r="A141" s="8">
        <v>136</v>
      </c>
      <c r="B141" s="108" t="s">
        <v>8598</v>
      </c>
      <c r="C141" s="14" t="s">
        <v>928</v>
      </c>
      <c r="D141" s="135">
        <v>28700</v>
      </c>
      <c r="E141" s="135">
        <v>28700</v>
      </c>
      <c r="F141" s="14" t="s">
        <v>929</v>
      </c>
      <c r="G141" s="14" t="s">
        <v>21523</v>
      </c>
      <c r="H141" s="14" t="s">
        <v>21523</v>
      </c>
      <c r="I141" s="14" t="s">
        <v>931</v>
      </c>
      <c r="J141" s="14" t="s">
        <v>21524</v>
      </c>
      <c r="Q141" s="106"/>
    </row>
    <row r="142" spans="1:17" ht="60.75" x14ac:dyDescent="0.3">
      <c r="A142" s="8">
        <v>137</v>
      </c>
      <c r="B142" s="16" t="s">
        <v>28472</v>
      </c>
      <c r="C142" s="111" t="s">
        <v>26822</v>
      </c>
      <c r="D142" s="19">
        <v>6000</v>
      </c>
      <c r="E142" s="19">
        <v>6000</v>
      </c>
      <c r="F142" s="18" t="s">
        <v>37942</v>
      </c>
      <c r="G142" s="18" t="s">
        <v>28146</v>
      </c>
      <c r="H142" s="18" t="s">
        <v>28145</v>
      </c>
      <c r="I142" s="261" t="s">
        <v>185</v>
      </c>
      <c r="J142" s="18" t="s">
        <v>28473</v>
      </c>
      <c r="Q142" s="106"/>
    </row>
    <row r="143" spans="1:17" ht="60.75" x14ac:dyDescent="0.3">
      <c r="A143" s="8">
        <v>138</v>
      </c>
      <c r="B143" s="16" t="s">
        <v>28221</v>
      </c>
      <c r="C143" s="111" t="s">
        <v>26822</v>
      </c>
      <c r="D143" s="19">
        <v>5950</v>
      </c>
      <c r="E143" s="19">
        <v>5950</v>
      </c>
      <c r="F143" s="18" t="s">
        <v>37942</v>
      </c>
      <c r="G143" s="18" t="s">
        <v>28474</v>
      </c>
      <c r="H143" s="18" t="s">
        <v>28475</v>
      </c>
      <c r="I143" s="261" t="s">
        <v>185</v>
      </c>
      <c r="J143" s="18" t="s">
        <v>28476</v>
      </c>
      <c r="Q143" s="106"/>
    </row>
    <row r="144" spans="1:17" ht="121.5" x14ac:dyDescent="0.3">
      <c r="A144" s="8">
        <v>139</v>
      </c>
      <c r="B144" s="228" t="s">
        <v>28477</v>
      </c>
      <c r="C144" s="111" t="s">
        <v>26822</v>
      </c>
      <c r="D144" s="148">
        <v>18478.900000000001</v>
      </c>
      <c r="E144" s="148">
        <v>18478.900000000001</v>
      </c>
      <c r="F144" s="299" t="s">
        <v>37942</v>
      </c>
      <c r="G144" s="299" t="s">
        <v>28478</v>
      </c>
      <c r="H144" s="299" t="s">
        <v>28478</v>
      </c>
      <c r="I144" s="269" t="s">
        <v>185</v>
      </c>
      <c r="J144" s="299" t="s">
        <v>28479</v>
      </c>
      <c r="Q144" s="106"/>
    </row>
    <row r="145" spans="1:17" ht="121.5" x14ac:dyDescent="0.3">
      <c r="A145" s="8">
        <v>140</v>
      </c>
      <c r="B145" s="16" t="s">
        <v>28477</v>
      </c>
      <c r="C145" s="111" t="s">
        <v>26822</v>
      </c>
      <c r="D145" s="19">
        <v>18478.900000000001</v>
      </c>
      <c r="E145" s="19">
        <v>18478.900000000001</v>
      </c>
      <c r="F145" s="18" t="s">
        <v>37942</v>
      </c>
      <c r="G145" s="18" t="s">
        <v>28480</v>
      </c>
      <c r="H145" s="18" t="s">
        <v>28480</v>
      </c>
      <c r="I145" s="261" t="s">
        <v>185</v>
      </c>
      <c r="J145" s="18" t="s">
        <v>28479</v>
      </c>
      <c r="Q145" s="106"/>
    </row>
    <row r="146" spans="1:17" ht="60.75" x14ac:dyDescent="0.3">
      <c r="A146" s="8">
        <v>141</v>
      </c>
      <c r="B146" s="16" t="s">
        <v>28828</v>
      </c>
      <c r="C146" s="18" t="s">
        <v>28712</v>
      </c>
      <c r="D146" s="19">
        <v>1680</v>
      </c>
      <c r="E146" s="19">
        <v>1680</v>
      </c>
      <c r="F146" s="18" t="s">
        <v>37942</v>
      </c>
      <c r="G146" s="18" t="s">
        <v>30531</v>
      </c>
      <c r="H146" s="18" t="s">
        <v>30531</v>
      </c>
      <c r="I146" s="18" t="s">
        <v>28714</v>
      </c>
      <c r="J146" s="18" t="s">
        <v>34990</v>
      </c>
      <c r="Q146" s="106"/>
    </row>
    <row r="147" spans="1:17" ht="60.75" x14ac:dyDescent="0.3">
      <c r="A147" s="8">
        <v>142</v>
      </c>
      <c r="B147" s="16" t="s">
        <v>28847</v>
      </c>
      <c r="C147" s="18" t="s">
        <v>28712</v>
      </c>
      <c r="D147" s="19">
        <v>32485.200000000001</v>
      </c>
      <c r="E147" s="19">
        <v>37615.199999999997</v>
      </c>
      <c r="F147" s="18" t="s">
        <v>37942</v>
      </c>
      <c r="G147" s="18" t="s">
        <v>34991</v>
      </c>
      <c r="H147" s="18" t="s">
        <v>34991</v>
      </c>
      <c r="I147" s="18" t="s">
        <v>28714</v>
      </c>
      <c r="J147" s="18" t="s">
        <v>34992</v>
      </c>
      <c r="Q147" s="106"/>
    </row>
    <row r="148" spans="1:17" ht="60.75" x14ac:dyDescent="0.3">
      <c r="A148" s="8">
        <v>143</v>
      </c>
      <c r="B148" s="16" t="s">
        <v>28837</v>
      </c>
      <c r="C148" s="18" t="s">
        <v>28712</v>
      </c>
      <c r="D148" s="19">
        <v>99400</v>
      </c>
      <c r="E148" s="19">
        <v>147190</v>
      </c>
      <c r="F148" s="18" t="s">
        <v>37942</v>
      </c>
      <c r="G148" s="18" t="s">
        <v>34993</v>
      </c>
      <c r="H148" s="18" t="s">
        <v>34993</v>
      </c>
      <c r="I148" s="18" t="s">
        <v>28714</v>
      </c>
      <c r="J148" s="18" t="s">
        <v>34994</v>
      </c>
      <c r="Q148" s="106"/>
    </row>
    <row r="149" spans="1:17" ht="60.75" x14ac:dyDescent="0.3">
      <c r="A149" s="8">
        <v>144</v>
      </c>
      <c r="B149" s="16" t="s">
        <v>28828</v>
      </c>
      <c r="C149" s="18" t="s">
        <v>28712</v>
      </c>
      <c r="D149" s="19">
        <v>97600</v>
      </c>
      <c r="E149" s="19">
        <v>97600</v>
      </c>
      <c r="F149" s="18" t="s">
        <v>37942</v>
      </c>
      <c r="G149" s="18" t="s">
        <v>34995</v>
      </c>
      <c r="H149" s="18" t="s">
        <v>34995</v>
      </c>
      <c r="I149" s="18" t="s">
        <v>28714</v>
      </c>
      <c r="J149" s="18" t="s">
        <v>34996</v>
      </c>
      <c r="Q149" s="106"/>
    </row>
    <row r="150" spans="1:17" ht="60.75" x14ac:dyDescent="0.3">
      <c r="A150" s="8">
        <v>145</v>
      </c>
      <c r="B150" s="16" t="s">
        <v>28828</v>
      </c>
      <c r="C150" s="18" t="s">
        <v>28712</v>
      </c>
      <c r="D150" s="19">
        <v>7383</v>
      </c>
      <c r="E150" s="19">
        <v>12000</v>
      </c>
      <c r="F150" s="18" t="s">
        <v>37942</v>
      </c>
      <c r="G150" s="18" t="s">
        <v>32343</v>
      </c>
      <c r="H150" s="18" t="s">
        <v>32343</v>
      </c>
      <c r="I150" s="18" t="s">
        <v>28714</v>
      </c>
      <c r="J150" s="18" t="s">
        <v>34997</v>
      </c>
      <c r="Q150" s="106"/>
    </row>
    <row r="151" spans="1:17" ht="60.75" x14ac:dyDescent="0.3">
      <c r="A151" s="8">
        <v>146</v>
      </c>
      <c r="B151" s="16" t="s">
        <v>8553</v>
      </c>
      <c r="C151" s="18" t="s">
        <v>28712</v>
      </c>
      <c r="D151" s="19">
        <v>55580</v>
      </c>
      <c r="E151" s="19">
        <v>55580</v>
      </c>
      <c r="F151" s="18" t="s">
        <v>37942</v>
      </c>
      <c r="G151" s="18" t="s">
        <v>34998</v>
      </c>
      <c r="H151" s="18" t="s">
        <v>34998</v>
      </c>
      <c r="I151" s="18" t="s">
        <v>28714</v>
      </c>
      <c r="J151" s="18" t="s">
        <v>34999</v>
      </c>
      <c r="Q151" s="106"/>
    </row>
    <row r="152" spans="1:17" ht="81" x14ac:dyDescent="0.3">
      <c r="A152" s="8">
        <v>147</v>
      </c>
      <c r="B152" s="16" t="s">
        <v>35000</v>
      </c>
      <c r="C152" s="18" t="s">
        <v>28712</v>
      </c>
      <c r="D152" s="19">
        <v>19260</v>
      </c>
      <c r="E152" s="19">
        <v>19260</v>
      </c>
      <c r="F152" s="18" t="s">
        <v>37942</v>
      </c>
      <c r="G152" s="18" t="s">
        <v>35001</v>
      </c>
      <c r="H152" s="18" t="s">
        <v>35001</v>
      </c>
      <c r="I152" s="18" t="s">
        <v>28714</v>
      </c>
      <c r="J152" s="18" t="s">
        <v>35002</v>
      </c>
      <c r="Q152" s="106"/>
    </row>
    <row r="153" spans="1:17" ht="60.75" x14ac:dyDescent="0.3">
      <c r="A153" s="8">
        <v>148</v>
      </c>
      <c r="B153" s="16" t="s">
        <v>1398</v>
      </c>
      <c r="C153" s="18" t="s">
        <v>28712</v>
      </c>
      <c r="D153" s="19">
        <v>71000</v>
      </c>
      <c r="E153" s="19">
        <v>71000</v>
      </c>
      <c r="F153" s="18" t="s">
        <v>37942</v>
      </c>
      <c r="G153" s="18" t="s">
        <v>35003</v>
      </c>
      <c r="H153" s="18" t="s">
        <v>35003</v>
      </c>
      <c r="I153" s="18" t="s">
        <v>28714</v>
      </c>
      <c r="J153" s="18" t="s">
        <v>35004</v>
      </c>
      <c r="Q153" s="106"/>
    </row>
    <row r="154" spans="1:17" ht="60.75" x14ac:dyDescent="0.3">
      <c r="A154" s="8">
        <v>149</v>
      </c>
      <c r="B154" s="16" t="s">
        <v>1398</v>
      </c>
      <c r="C154" s="18" t="s">
        <v>28712</v>
      </c>
      <c r="D154" s="19">
        <v>44945</v>
      </c>
      <c r="E154" s="19">
        <v>44945</v>
      </c>
      <c r="F154" s="18" t="s">
        <v>37942</v>
      </c>
      <c r="G154" s="18" t="s">
        <v>35005</v>
      </c>
      <c r="H154" s="18" t="s">
        <v>35005</v>
      </c>
      <c r="I154" s="18" t="s">
        <v>28714</v>
      </c>
      <c r="J154" s="18" t="s">
        <v>35006</v>
      </c>
      <c r="Q154" s="106"/>
    </row>
    <row r="155" spans="1:17" ht="60.75" x14ac:dyDescent="0.3">
      <c r="A155" s="8">
        <v>150</v>
      </c>
      <c r="B155" s="16" t="s">
        <v>35007</v>
      </c>
      <c r="C155" s="18" t="s">
        <v>28712</v>
      </c>
      <c r="D155" s="19">
        <v>31200</v>
      </c>
      <c r="E155" s="19">
        <v>31200</v>
      </c>
      <c r="F155" s="18" t="s">
        <v>37942</v>
      </c>
      <c r="G155" s="18" t="s">
        <v>35008</v>
      </c>
      <c r="H155" s="18" t="s">
        <v>35008</v>
      </c>
      <c r="I155" s="18" t="s">
        <v>28714</v>
      </c>
      <c r="J155" s="18" t="s">
        <v>35009</v>
      </c>
      <c r="Q155" s="106"/>
    </row>
    <row r="156" spans="1:17" ht="60.75" x14ac:dyDescent="0.3">
      <c r="A156" s="8">
        <v>151</v>
      </c>
      <c r="B156" s="16" t="s">
        <v>35010</v>
      </c>
      <c r="C156" s="18" t="s">
        <v>28712</v>
      </c>
      <c r="D156" s="19">
        <v>92880</v>
      </c>
      <c r="E156" s="19">
        <v>92880</v>
      </c>
      <c r="F156" s="18" t="s">
        <v>37942</v>
      </c>
      <c r="G156" s="18" t="s">
        <v>35011</v>
      </c>
      <c r="H156" s="18" t="s">
        <v>35011</v>
      </c>
      <c r="I156" s="18" t="s">
        <v>28714</v>
      </c>
      <c r="J156" s="18" t="s">
        <v>35012</v>
      </c>
    </row>
    <row r="157" spans="1:17" ht="81" x14ac:dyDescent="0.3">
      <c r="A157" s="8">
        <v>152</v>
      </c>
      <c r="B157" s="16" t="s">
        <v>35013</v>
      </c>
      <c r="C157" s="18" t="s">
        <v>28712</v>
      </c>
      <c r="D157" s="19">
        <v>17976</v>
      </c>
      <c r="E157" s="19">
        <v>17976</v>
      </c>
      <c r="F157" s="18" t="s">
        <v>37942</v>
      </c>
      <c r="G157" s="18" t="s">
        <v>35014</v>
      </c>
      <c r="H157" s="18" t="s">
        <v>35014</v>
      </c>
      <c r="I157" s="18" t="s">
        <v>28714</v>
      </c>
      <c r="J157" s="18" t="s">
        <v>35015</v>
      </c>
    </row>
    <row r="158" spans="1:17" ht="60.75" x14ac:dyDescent="0.3">
      <c r="A158" s="8">
        <v>153</v>
      </c>
      <c r="B158" s="16" t="s">
        <v>28828</v>
      </c>
      <c r="C158" s="18" t="s">
        <v>28712</v>
      </c>
      <c r="D158" s="19">
        <v>25680</v>
      </c>
      <c r="E158" s="19">
        <v>25680</v>
      </c>
      <c r="F158" s="18" t="s">
        <v>37942</v>
      </c>
      <c r="G158" s="18" t="s">
        <v>35016</v>
      </c>
      <c r="H158" s="18" t="s">
        <v>35016</v>
      </c>
      <c r="I158" s="18" t="s">
        <v>28714</v>
      </c>
      <c r="J158" s="18" t="s">
        <v>35017</v>
      </c>
    </row>
    <row r="159" spans="1:17" ht="81" x14ac:dyDescent="0.3">
      <c r="A159" s="8">
        <v>154</v>
      </c>
      <c r="B159" s="16" t="s">
        <v>28939</v>
      </c>
      <c r="C159" s="18" t="s">
        <v>28712</v>
      </c>
      <c r="D159" s="19">
        <v>17800</v>
      </c>
      <c r="E159" s="19">
        <v>19487</v>
      </c>
      <c r="F159" s="18" t="s">
        <v>37942</v>
      </c>
      <c r="G159" s="18" t="s">
        <v>35018</v>
      </c>
      <c r="H159" s="18" t="s">
        <v>35018</v>
      </c>
      <c r="I159" s="18" t="s">
        <v>28714</v>
      </c>
      <c r="J159" s="18" t="s">
        <v>35019</v>
      </c>
    </row>
    <row r="160" spans="1:17" ht="60.75" x14ac:dyDescent="0.3">
      <c r="A160" s="8">
        <v>155</v>
      </c>
      <c r="B160" s="16" t="s">
        <v>28837</v>
      </c>
      <c r="C160" s="18" t="s">
        <v>28712</v>
      </c>
      <c r="D160" s="19">
        <v>38248.22</v>
      </c>
      <c r="E160" s="19">
        <v>30577.1</v>
      </c>
      <c r="F160" s="18" t="s">
        <v>37942</v>
      </c>
      <c r="G160" s="18" t="s">
        <v>35020</v>
      </c>
      <c r="H160" s="18" t="s">
        <v>35020</v>
      </c>
      <c r="I160" s="18" t="s">
        <v>28714</v>
      </c>
      <c r="J160" s="18" t="s">
        <v>35021</v>
      </c>
    </row>
    <row r="161" spans="1:10" ht="81" x14ac:dyDescent="0.3">
      <c r="A161" s="8">
        <v>156</v>
      </c>
      <c r="B161" s="16" t="s">
        <v>28837</v>
      </c>
      <c r="C161" s="18" t="s">
        <v>28712</v>
      </c>
      <c r="D161" s="19">
        <v>12200</v>
      </c>
      <c r="E161" s="19">
        <v>12200</v>
      </c>
      <c r="F161" s="18" t="s">
        <v>37942</v>
      </c>
      <c r="G161" s="18" t="s">
        <v>35022</v>
      </c>
      <c r="H161" s="18" t="s">
        <v>35022</v>
      </c>
      <c r="I161" s="18" t="s">
        <v>28714</v>
      </c>
      <c r="J161" s="18" t="s">
        <v>35023</v>
      </c>
    </row>
    <row r="162" spans="1:10" ht="81" x14ac:dyDescent="0.3">
      <c r="A162" s="8">
        <v>157</v>
      </c>
      <c r="B162" s="16" t="s">
        <v>28828</v>
      </c>
      <c r="C162" s="18" t="s">
        <v>28712</v>
      </c>
      <c r="D162" s="19">
        <v>320</v>
      </c>
      <c r="E162" s="19">
        <v>870</v>
      </c>
      <c r="F162" s="18" t="s">
        <v>37942</v>
      </c>
      <c r="G162" s="18" t="s">
        <v>35024</v>
      </c>
      <c r="H162" s="18" t="s">
        <v>35024</v>
      </c>
      <c r="I162" s="18" t="s">
        <v>28714</v>
      </c>
      <c r="J162" s="18" t="s">
        <v>35025</v>
      </c>
    </row>
    <row r="163" spans="1:10" ht="60.75" x14ac:dyDescent="0.3">
      <c r="A163" s="8">
        <v>158</v>
      </c>
      <c r="B163" s="16" t="s">
        <v>28828</v>
      </c>
      <c r="C163" s="18" t="s">
        <v>28712</v>
      </c>
      <c r="D163" s="19">
        <v>39000</v>
      </c>
      <c r="E163" s="19">
        <v>39000</v>
      </c>
      <c r="F163" s="18" t="s">
        <v>37942</v>
      </c>
      <c r="G163" s="18" t="s">
        <v>32705</v>
      </c>
      <c r="H163" s="18" t="s">
        <v>32705</v>
      </c>
      <c r="I163" s="18" t="s">
        <v>28714</v>
      </c>
      <c r="J163" s="18" t="s">
        <v>35026</v>
      </c>
    </row>
    <row r="164" spans="1:10" ht="60.75" x14ac:dyDescent="0.3">
      <c r="A164" s="8">
        <v>159</v>
      </c>
      <c r="B164" s="16" t="s">
        <v>28828</v>
      </c>
      <c r="C164" s="18" t="s">
        <v>28712</v>
      </c>
      <c r="D164" s="19">
        <v>24000</v>
      </c>
      <c r="E164" s="19">
        <v>24000</v>
      </c>
      <c r="F164" s="18" t="s">
        <v>37942</v>
      </c>
      <c r="G164" s="18" t="s">
        <v>35027</v>
      </c>
      <c r="H164" s="18" t="s">
        <v>35027</v>
      </c>
      <c r="I164" s="18" t="s">
        <v>28714</v>
      </c>
      <c r="J164" s="18" t="s">
        <v>35028</v>
      </c>
    </row>
    <row r="165" spans="1:10" ht="60.75" x14ac:dyDescent="0.3">
      <c r="A165" s="8">
        <v>160</v>
      </c>
      <c r="B165" s="16" t="s">
        <v>28828</v>
      </c>
      <c r="C165" s="18" t="s">
        <v>28712</v>
      </c>
      <c r="D165" s="19">
        <v>89880</v>
      </c>
      <c r="E165" s="19">
        <v>214000</v>
      </c>
      <c r="F165" s="18" t="s">
        <v>37942</v>
      </c>
      <c r="G165" s="18" t="s">
        <v>32929</v>
      </c>
      <c r="H165" s="18" t="s">
        <v>32929</v>
      </c>
      <c r="I165" s="18" t="s">
        <v>28714</v>
      </c>
      <c r="J165" s="18" t="s">
        <v>35029</v>
      </c>
    </row>
    <row r="166" spans="1:10" ht="60.75" x14ac:dyDescent="0.3">
      <c r="A166" s="8">
        <v>161</v>
      </c>
      <c r="B166" s="16" t="s">
        <v>28847</v>
      </c>
      <c r="C166" s="18" t="s">
        <v>28712</v>
      </c>
      <c r="D166" s="19">
        <v>61893.08</v>
      </c>
      <c r="E166" s="19">
        <v>68006.080000000002</v>
      </c>
      <c r="F166" s="18" t="s">
        <v>37942</v>
      </c>
      <c r="G166" s="18" t="s">
        <v>35030</v>
      </c>
      <c r="H166" s="18" t="s">
        <v>35030</v>
      </c>
      <c r="I166" s="18" t="s">
        <v>28714</v>
      </c>
      <c r="J166" s="18" t="s">
        <v>35031</v>
      </c>
    </row>
    <row r="167" spans="1:10" ht="60.75" x14ac:dyDescent="0.3">
      <c r="A167" s="8">
        <v>162</v>
      </c>
      <c r="B167" s="16" t="s">
        <v>28847</v>
      </c>
      <c r="C167" s="18" t="s">
        <v>28712</v>
      </c>
      <c r="D167" s="19">
        <v>86670</v>
      </c>
      <c r="E167" s="19">
        <v>91485</v>
      </c>
      <c r="F167" s="18" t="s">
        <v>37942</v>
      </c>
      <c r="G167" s="18" t="s">
        <v>35032</v>
      </c>
      <c r="H167" s="18" t="s">
        <v>35032</v>
      </c>
      <c r="I167" s="18" t="s">
        <v>28714</v>
      </c>
      <c r="J167" s="18" t="s">
        <v>35033</v>
      </c>
    </row>
    <row r="168" spans="1:10" ht="60.75" x14ac:dyDescent="0.3">
      <c r="A168" s="8">
        <v>163</v>
      </c>
      <c r="B168" s="16" t="s">
        <v>28837</v>
      </c>
      <c r="C168" s="18" t="s">
        <v>28712</v>
      </c>
      <c r="D168" s="19">
        <v>68426.5</v>
      </c>
      <c r="E168" s="19">
        <v>71850.5</v>
      </c>
      <c r="F168" s="18" t="s">
        <v>37942</v>
      </c>
      <c r="G168" s="18" t="s">
        <v>35034</v>
      </c>
      <c r="H168" s="18" t="s">
        <v>35034</v>
      </c>
      <c r="I168" s="18" t="s">
        <v>28714</v>
      </c>
      <c r="J168" s="18" t="s">
        <v>35035</v>
      </c>
    </row>
    <row r="169" spans="1:10" ht="60.75" x14ac:dyDescent="0.3">
      <c r="A169" s="8">
        <v>164</v>
      </c>
      <c r="B169" s="16" t="s">
        <v>28837</v>
      </c>
      <c r="C169" s="18" t="s">
        <v>28712</v>
      </c>
      <c r="D169" s="19">
        <v>85600</v>
      </c>
      <c r="E169" s="19">
        <v>85600</v>
      </c>
      <c r="F169" s="18" t="s">
        <v>37942</v>
      </c>
      <c r="G169" s="18" t="s">
        <v>30493</v>
      </c>
      <c r="H169" s="18" t="s">
        <v>30493</v>
      </c>
      <c r="I169" s="18" t="s">
        <v>28714</v>
      </c>
      <c r="J169" s="18" t="s">
        <v>35036</v>
      </c>
    </row>
    <row r="170" spans="1:10" ht="60.75" x14ac:dyDescent="0.3">
      <c r="A170" s="8">
        <v>165</v>
      </c>
      <c r="B170" s="16" t="s">
        <v>28837</v>
      </c>
      <c r="C170" s="18" t="s">
        <v>28712</v>
      </c>
      <c r="D170" s="19">
        <v>91902.3</v>
      </c>
      <c r="E170" s="19">
        <v>91905.600000000006</v>
      </c>
      <c r="F170" s="18" t="s">
        <v>37942</v>
      </c>
      <c r="G170" s="18" t="s">
        <v>35037</v>
      </c>
      <c r="H170" s="18" t="s">
        <v>35037</v>
      </c>
      <c r="I170" s="18" t="s">
        <v>28714</v>
      </c>
      <c r="J170" s="18" t="s">
        <v>35038</v>
      </c>
    </row>
    <row r="171" spans="1:10" ht="60.75" x14ac:dyDescent="0.3">
      <c r="A171" s="8">
        <v>166</v>
      </c>
      <c r="B171" s="16" t="s">
        <v>28828</v>
      </c>
      <c r="C171" s="18" t="s">
        <v>28712</v>
      </c>
      <c r="D171" s="19">
        <v>83460</v>
      </c>
      <c r="E171" s="19">
        <v>83460</v>
      </c>
      <c r="F171" s="18" t="s">
        <v>37942</v>
      </c>
      <c r="G171" s="18" t="s">
        <v>30171</v>
      </c>
      <c r="H171" s="18" t="s">
        <v>30171</v>
      </c>
      <c r="I171" s="18" t="s">
        <v>28714</v>
      </c>
      <c r="J171" s="18" t="s">
        <v>35039</v>
      </c>
    </row>
    <row r="172" spans="1:10" ht="60.75" x14ac:dyDescent="0.3">
      <c r="A172" s="8">
        <v>167</v>
      </c>
      <c r="B172" s="16" t="s">
        <v>28828</v>
      </c>
      <c r="C172" s="18" t="s">
        <v>28712</v>
      </c>
      <c r="D172" s="19">
        <v>99606.3</v>
      </c>
      <c r="E172" s="19">
        <v>142305</v>
      </c>
      <c r="F172" s="18" t="s">
        <v>37942</v>
      </c>
      <c r="G172" s="18" t="s">
        <v>30173</v>
      </c>
      <c r="H172" s="18" t="s">
        <v>30173</v>
      </c>
      <c r="I172" s="18" t="s">
        <v>28714</v>
      </c>
      <c r="J172" s="18" t="s">
        <v>35040</v>
      </c>
    </row>
    <row r="173" spans="1:10" ht="60.75" x14ac:dyDescent="0.3">
      <c r="A173" s="8">
        <v>168</v>
      </c>
      <c r="B173" s="16" t="s">
        <v>28828</v>
      </c>
      <c r="C173" s="18" t="s">
        <v>28712</v>
      </c>
      <c r="D173" s="19">
        <v>89880</v>
      </c>
      <c r="E173" s="19">
        <v>89880</v>
      </c>
      <c r="F173" s="18" t="s">
        <v>37942</v>
      </c>
      <c r="G173" s="18" t="s">
        <v>32733</v>
      </c>
      <c r="H173" s="18" t="s">
        <v>32733</v>
      </c>
      <c r="I173" s="18" t="s">
        <v>28714</v>
      </c>
      <c r="J173" s="18" t="s">
        <v>35041</v>
      </c>
    </row>
    <row r="174" spans="1:10" ht="60.75" x14ac:dyDescent="0.3">
      <c r="A174" s="8">
        <v>169</v>
      </c>
      <c r="B174" s="16" t="s">
        <v>28828</v>
      </c>
      <c r="C174" s="18" t="s">
        <v>28712</v>
      </c>
      <c r="D174" s="19">
        <v>96300</v>
      </c>
      <c r="E174" s="19">
        <v>96300</v>
      </c>
      <c r="F174" s="18" t="s">
        <v>37942</v>
      </c>
      <c r="G174" s="18" t="s">
        <v>29786</v>
      </c>
      <c r="H174" s="18" t="s">
        <v>29786</v>
      </c>
      <c r="I174" s="18" t="s">
        <v>28714</v>
      </c>
      <c r="J174" s="18" t="s">
        <v>35042</v>
      </c>
    </row>
    <row r="175" spans="1:10" ht="81" x14ac:dyDescent="0.3">
      <c r="A175" s="8">
        <v>170</v>
      </c>
      <c r="B175" s="16" t="s">
        <v>28840</v>
      </c>
      <c r="C175" s="18" t="s">
        <v>28712</v>
      </c>
      <c r="D175" s="19">
        <v>85386</v>
      </c>
      <c r="E175" s="19">
        <v>85386</v>
      </c>
      <c r="F175" s="18" t="s">
        <v>37942</v>
      </c>
      <c r="G175" s="18" t="s">
        <v>35043</v>
      </c>
      <c r="H175" s="18" t="s">
        <v>35043</v>
      </c>
      <c r="I175" s="18" t="s">
        <v>28714</v>
      </c>
      <c r="J175" s="18" t="s">
        <v>35044</v>
      </c>
    </row>
    <row r="176" spans="1:10" ht="60.75" x14ac:dyDescent="0.3">
      <c r="A176" s="8">
        <v>171</v>
      </c>
      <c r="B176" s="16" t="s">
        <v>28837</v>
      </c>
      <c r="C176" s="18" t="s">
        <v>28712</v>
      </c>
      <c r="D176" s="19">
        <v>15063.1</v>
      </c>
      <c r="E176" s="19">
        <v>39906</v>
      </c>
      <c r="F176" s="18" t="s">
        <v>37942</v>
      </c>
      <c r="G176" s="18" t="s">
        <v>35045</v>
      </c>
      <c r="H176" s="18" t="s">
        <v>35045</v>
      </c>
      <c r="I176" s="18" t="s">
        <v>28714</v>
      </c>
      <c r="J176" s="18" t="s">
        <v>35046</v>
      </c>
    </row>
    <row r="177" spans="1:10" ht="60.75" x14ac:dyDescent="0.3">
      <c r="A177" s="8">
        <v>172</v>
      </c>
      <c r="B177" s="16" t="s">
        <v>28837</v>
      </c>
      <c r="C177" s="18" t="s">
        <v>28712</v>
      </c>
      <c r="D177" s="19">
        <v>8174.8</v>
      </c>
      <c r="E177" s="19">
        <v>8929.2000000000007</v>
      </c>
      <c r="F177" s="18" t="s">
        <v>37942</v>
      </c>
      <c r="G177" s="18" t="s">
        <v>35047</v>
      </c>
      <c r="H177" s="18" t="s">
        <v>35047</v>
      </c>
      <c r="I177" s="18" t="s">
        <v>28714</v>
      </c>
      <c r="J177" s="18" t="s">
        <v>35048</v>
      </c>
    </row>
    <row r="178" spans="1:10" ht="81" x14ac:dyDescent="0.3">
      <c r="A178" s="8">
        <v>173</v>
      </c>
      <c r="B178" s="16" t="s">
        <v>36610</v>
      </c>
      <c r="C178" s="18" t="s">
        <v>36278</v>
      </c>
      <c r="D178" s="19">
        <v>54102</v>
      </c>
      <c r="E178" s="19">
        <v>54102</v>
      </c>
      <c r="F178" s="18" t="s">
        <v>37942</v>
      </c>
      <c r="G178" s="18" t="s">
        <v>36607</v>
      </c>
      <c r="H178" s="18" t="s">
        <v>36607</v>
      </c>
      <c r="I178" s="8" t="s">
        <v>972</v>
      </c>
      <c r="J178" s="18" t="s">
        <v>36612</v>
      </c>
    </row>
    <row r="179" spans="1:10" ht="121.5" x14ac:dyDescent="0.3">
      <c r="A179" s="8">
        <v>174</v>
      </c>
      <c r="B179" s="16" t="s">
        <v>36602</v>
      </c>
      <c r="C179" s="18" t="s">
        <v>36278</v>
      </c>
      <c r="D179" s="19">
        <v>19999.37</v>
      </c>
      <c r="E179" s="19">
        <v>19999.37</v>
      </c>
      <c r="F179" s="18" t="s">
        <v>37942</v>
      </c>
      <c r="G179" s="18" t="s">
        <v>36601</v>
      </c>
      <c r="H179" s="18" t="s">
        <v>36601</v>
      </c>
      <c r="I179" s="8" t="s">
        <v>972</v>
      </c>
      <c r="J179" s="18" t="s">
        <v>36603</v>
      </c>
    </row>
    <row r="180" spans="1:10" ht="81" x14ac:dyDescent="0.3">
      <c r="A180" s="8">
        <v>175</v>
      </c>
      <c r="B180" s="16" t="s">
        <v>36609</v>
      </c>
      <c r="C180" s="18" t="s">
        <v>36278</v>
      </c>
      <c r="D180" s="19">
        <v>178171.05</v>
      </c>
      <c r="E180" s="19">
        <v>178171.05</v>
      </c>
      <c r="F180" s="18" t="s">
        <v>37942</v>
      </c>
      <c r="G180" s="18" t="s">
        <v>36608</v>
      </c>
      <c r="H180" s="18" t="s">
        <v>36608</v>
      </c>
      <c r="I180" s="8" t="s">
        <v>972</v>
      </c>
      <c r="J180" s="18" t="s">
        <v>36611</v>
      </c>
    </row>
    <row r="181" spans="1:10" ht="60.75" x14ac:dyDescent="0.3">
      <c r="A181" s="8">
        <v>176</v>
      </c>
      <c r="B181" s="108" t="s">
        <v>38131</v>
      </c>
      <c r="C181" s="14" t="s">
        <v>36749</v>
      </c>
      <c r="D181" s="197">
        <v>69382.87</v>
      </c>
      <c r="E181" s="197">
        <f>D181</f>
        <v>69382.87</v>
      </c>
      <c r="F181" s="14" t="s">
        <v>33</v>
      </c>
      <c r="G181" s="14" t="str">
        <f>"ห้างหุ้นส่วนจำกัด วอร์ด เมดิก "  &amp; TEXT(D181, "#,##0.#0")&amp;" บาท"</f>
        <v>ห้างหุ้นส่วนจำกัด วอร์ด เมดิก 69,382.87 บาท</v>
      </c>
      <c r="H181" s="14" t="str">
        <f>G181</f>
        <v>ห้างหุ้นส่วนจำกัด วอร์ด เมดิก 69,382.87 บาท</v>
      </c>
      <c r="I181" s="14" t="s">
        <v>1058</v>
      </c>
      <c r="J181" s="14" t="s">
        <v>38474</v>
      </c>
    </row>
    <row r="182" spans="1:10" ht="60.75" x14ac:dyDescent="0.3">
      <c r="A182" s="8">
        <v>177</v>
      </c>
      <c r="B182" s="108" t="s">
        <v>38131</v>
      </c>
      <c r="C182" s="14" t="s">
        <v>36749</v>
      </c>
      <c r="D182" s="197">
        <v>83067.31</v>
      </c>
      <c r="E182" s="197">
        <f t="shared" ref="E182:E230" si="1">D182</f>
        <v>83067.31</v>
      </c>
      <c r="F182" s="14" t="s">
        <v>33</v>
      </c>
      <c r="G182" s="14" t="str">
        <f>"ห้างหุ้นส่วนจำกัด วอร์ด เมดิก "  &amp; TEXT(D182, "#,##0.#0")&amp;" บาท"</f>
        <v>ห้างหุ้นส่วนจำกัด วอร์ด เมดิก 83,067.31 บาท</v>
      </c>
      <c r="H182" s="14" t="str">
        <f t="shared" ref="H182:H230" si="2">G182</f>
        <v>ห้างหุ้นส่วนจำกัด วอร์ด เมดิก 83,067.31 บาท</v>
      </c>
      <c r="I182" s="14" t="s">
        <v>1058</v>
      </c>
      <c r="J182" s="14" t="s">
        <v>38475</v>
      </c>
    </row>
    <row r="183" spans="1:10" ht="60.75" x14ac:dyDescent="0.3">
      <c r="A183" s="8">
        <v>178</v>
      </c>
      <c r="B183" s="108" t="s">
        <v>38128</v>
      </c>
      <c r="C183" s="14" t="s">
        <v>36749</v>
      </c>
      <c r="D183" s="197">
        <v>52626.879999999997</v>
      </c>
      <c r="E183" s="197">
        <f t="shared" si="1"/>
        <v>52626.879999999997</v>
      </c>
      <c r="F183" s="14" t="s">
        <v>33</v>
      </c>
      <c r="G183" s="14" t="str">
        <f t="shared" ref="G183:G184" si="3">"ห้างหุ้นส่วนจำกัด วอร์ด เมดิก "  &amp; TEXT(D183, "#,##0.#0")&amp;" บาท"</f>
        <v>ห้างหุ้นส่วนจำกัด วอร์ด เมดิก 52,626.88 บาท</v>
      </c>
      <c r="H183" s="14" t="str">
        <f t="shared" si="2"/>
        <v>ห้างหุ้นส่วนจำกัด วอร์ด เมดิก 52,626.88 บาท</v>
      </c>
      <c r="I183" s="14" t="s">
        <v>1058</v>
      </c>
      <c r="J183" s="14" t="s">
        <v>38476</v>
      </c>
    </row>
    <row r="184" spans="1:10" ht="60.75" x14ac:dyDescent="0.3">
      <c r="A184" s="8">
        <v>179</v>
      </c>
      <c r="B184" s="108" t="s">
        <v>38131</v>
      </c>
      <c r="C184" s="14" t="s">
        <v>36749</v>
      </c>
      <c r="D184" s="197">
        <v>42414.36</v>
      </c>
      <c r="E184" s="197">
        <f t="shared" si="1"/>
        <v>42414.36</v>
      </c>
      <c r="F184" s="14" t="s">
        <v>33</v>
      </c>
      <c r="G184" s="14" t="str">
        <f t="shared" si="3"/>
        <v>ห้างหุ้นส่วนจำกัด วอร์ด เมดิก 42,414.36 บาท</v>
      </c>
      <c r="H184" s="14" t="str">
        <f t="shared" si="2"/>
        <v>ห้างหุ้นส่วนจำกัด วอร์ด เมดิก 42,414.36 บาท</v>
      </c>
      <c r="I184" s="14" t="s">
        <v>1058</v>
      </c>
      <c r="J184" s="14" t="s">
        <v>38477</v>
      </c>
    </row>
    <row r="185" spans="1:10" ht="60.75" x14ac:dyDescent="0.3">
      <c r="A185" s="8">
        <v>180</v>
      </c>
      <c r="B185" s="108" t="s">
        <v>38128</v>
      </c>
      <c r="C185" s="14" t="s">
        <v>36749</v>
      </c>
      <c r="D185" s="197">
        <v>75820.2</v>
      </c>
      <c r="E185" s="197">
        <f t="shared" si="1"/>
        <v>75820.2</v>
      </c>
      <c r="F185" s="14" t="s">
        <v>33</v>
      </c>
      <c r="G185" s="14" t="str">
        <f>"บริษัท ธีระเทรดดิ้ง จำกัด "  &amp; TEXT(D185, "#,##0.#0")&amp;" บาท"</f>
        <v>บริษัท ธีระเทรดดิ้ง จำกัด 75,820.20 บาท</v>
      </c>
      <c r="H185" s="14" t="str">
        <f t="shared" si="2"/>
        <v>บริษัท ธีระเทรดดิ้ง จำกัด 75,820.20 บาท</v>
      </c>
      <c r="I185" s="14" t="s">
        <v>1058</v>
      </c>
      <c r="J185" s="14" t="s">
        <v>38478</v>
      </c>
    </row>
    <row r="186" spans="1:10" ht="60.75" x14ac:dyDescent="0.3">
      <c r="A186" s="8">
        <v>181</v>
      </c>
      <c r="B186" s="108" t="s">
        <v>38131</v>
      </c>
      <c r="C186" s="14" t="s">
        <v>36749</v>
      </c>
      <c r="D186" s="197">
        <v>71904</v>
      </c>
      <c r="E186" s="197">
        <f t="shared" si="1"/>
        <v>71904</v>
      </c>
      <c r="F186" s="14" t="s">
        <v>33</v>
      </c>
      <c r="G186" s="14" t="str">
        <f>"บริษัท ธีระเทรดดิ้ง จำกัด "  &amp; TEXT(D186, "#,##0.#00")&amp;" บาท"</f>
        <v>บริษัท ธีระเทรดดิ้ง จำกัด 71,904.00 บาท</v>
      </c>
      <c r="H186" s="14" t="str">
        <f t="shared" si="2"/>
        <v>บริษัท ธีระเทรดดิ้ง จำกัด 71,904.00 บาท</v>
      </c>
      <c r="I186" s="14" t="s">
        <v>1058</v>
      </c>
      <c r="J186" s="14" t="s">
        <v>38479</v>
      </c>
    </row>
    <row r="187" spans="1:10" ht="101.25" x14ac:dyDescent="0.3">
      <c r="A187" s="8">
        <v>182</v>
      </c>
      <c r="B187" s="108" t="s">
        <v>38128</v>
      </c>
      <c r="C187" s="14" t="s">
        <v>36749</v>
      </c>
      <c r="D187" s="197">
        <v>88756.5</v>
      </c>
      <c r="E187" s="197">
        <f t="shared" si="1"/>
        <v>88756.5</v>
      </c>
      <c r="F187" s="14" t="s">
        <v>33</v>
      </c>
      <c r="G187" s="14" t="str">
        <f>"บริษัท ไบโอเมด ไดแอกนอสติกส์ (ประเทศไทย) จำกัด "  &amp; TEXT(D187, "#,##0.#00")&amp;" บาท"</f>
        <v>บริษัท ไบโอเมด ไดแอกนอสติกส์ (ประเทศไทย) จำกัด 88,756.500 บาท</v>
      </c>
      <c r="H187" s="14" t="str">
        <f t="shared" si="2"/>
        <v>บริษัท ไบโอเมด ไดแอกนอสติกส์ (ประเทศไทย) จำกัด 88,756.500 บาท</v>
      </c>
      <c r="I187" s="14" t="s">
        <v>1058</v>
      </c>
      <c r="J187" s="14" t="s">
        <v>38480</v>
      </c>
    </row>
    <row r="188" spans="1:10" ht="81" x14ac:dyDescent="0.3">
      <c r="A188" s="8">
        <v>183</v>
      </c>
      <c r="B188" s="108" t="s">
        <v>38128</v>
      </c>
      <c r="C188" s="14" t="s">
        <v>36749</v>
      </c>
      <c r="D188" s="197">
        <v>45980</v>
      </c>
      <c r="E188" s="197">
        <f t="shared" si="1"/>
        <v>45980</v>
      </c>
      <c r="F188" s="14" t="s">
        <v>33</v>
      </c>
      <c r="G188" s="14" t="str">
        <f>"บริษัท พยาธิภัณฑ์อินเตอร์เนชั่นแนล จำกัด "  &amp; TEXT(D188, "#,##0.#00")&amp;" บาท"</f>
        <v>บริษัท พยาธิภัณฑ์อินเตอร์เนชั่นแนล จำกัด 45,980.00 บาท</v>
      </c>
      <c r="H188" s="14" t="str">
        <f t="shared" si="2"/>
        <v>บริษัท พยาธิภัณฑ์อินเตอร์เนชั่นแนล จำกัด 45,980.00 บาท</v>
      </c>
      <c r="I188" s="14" t="s">
        <v>1058</v>
      </c>
      <c r="J188" s="14" t="s">
        <v>38481</v>
      </c>
    </row>
    <row r="189" spans="1:10" ht="60.75" x14ac:dyDescent="0.3">
      <c r="A189" s="8">
        <v>184</v>
      </c>
      <c r="B189" s="108" t="s">
        <v>38556</v>
      </c>
      <c r="C189" s="112" t="s">
        <v>36856</v>
      </c>
      <c r="D189" s="197">
        <v>25359</v>
      </c>
      <c r="E189" s="197">
        <v>25359</v>
      </c>
      <c r="F189" s="14" t="s">
        <v>37942</v>
      </c>
      <c r="G189" s="14" t="s">
        <v>38557</v>
      </c>
      <c r="H189" s="14" t="str">
        <f t="shared" si="2"/>
        <v>บริษัท ซิลลิค ฟาร์มา จำกัด 25359 บาท</v>
      </c>
      <c r="I189" s="189" t="s">
        <v>36812</v>
      </c>
      <c r="J189" s="9" t="s">
        <v>38579</v>
      </c>
    </row>
    <row r="190" spans="1:10" ht="60.75" x14ac:dyDescent="0.3">
      <c r="A190" s="8">
        <v>185</v>
      </c>
      <c r="B190" s="108" t="s">
        <v>38558</v>
      </c>
      <c r="C190" s="112" t="s">
        <v>36856</v>
      </c>
      <c r="D190" s="197">
        <v>11095.5</v>
      </c>
      <c r="E190" s="197">
        <v>11095.5</v>
      </c>
      <c r="F190" s="14" t="s">
        <v>37942</v>
      </c>
      <c r="G190" s="14" t="s">
        <v>38559</v>
      </c>
      <c r="H190" s="14" t="str">
        <f t="shared" si="2"/>
        <v>บริษัท เซ็นทรัลโพลี จำกัด 11095.5 บาท</v>
      </c>
      <c r="I190" s="189" t="s">
        <v>36812</v>
      </c>
      <c r="J190" s="9" t="s">
        <v>38580</v>
      </c>
    </row>
    <row r="191" spans="1:10" ht="60.75" x14ac:dyDescent="0.3">
      <c r="A191" s="8">
        <v>186</v>
      </c>
      <c r="B191" s="108" t="s">
        <v>38560</v>
      </c>
      <c r="C191" s="112" t="s">
        <v>36856</v>
      </c>
      <c r="D191" s="197">
        <v>1444.5</v>
      </c>
      <c r="E191" s="197">
        <v>1444.5</v>
      </c>
      <c r="F191" s="14" t="s">
        <v>37942</v>
      </c>
      <c r="G191" s="14" t="s">
        <v>38561</v>
      </c>
      <c r="H191" s="14" t="str">
        <f t="shared" si="2"/>
        <v>บริษัท สหแพทย์เภสัช จำกัด 1444.5 บาท</v>
      </c>
      <c r="I191" s="189" t="s">
        <v>36812</v>
      </c>
      <c r="J191" s="9" t="s">
        <v>38581</v>
      </c>
    </row>
    <row r="192" spans="1:10" ht="60.75" x14ac:dyDescent="0.3">
      <c r="A192" s="8">
        <v>187</v>
      </c>
      <c r="B192" s="108" t="s">
        <v>38562</v>
      </c>
      <c r="C192" s="112" t="s">
        <v>36856</v>
      </c>
      <c r="D192" s="197">
        <v>12091</v>
      </c>
      <c r="E192" s="197">
        <v>12091</v>
      </c>
      <c r="F192" s="14" t="s">
        <v>37942</v>
      </c>
      <c r="G192" s="14" t="s">
        <v>38563</v>
      </c>
      <c r="H192" s="14" t="str">
        <f t="shared" si="2"/>
        <v>บริษัท ซิลลิค ฟาร์มา จำกัด 12091 บาท</v>
      </c>
      <c r="I192" s="189" t="s">
        <v>36812</v>
      </c>
      <c r="J192" s="9" t="s">
        <v>38582</v>
      </c>
    </row>
    <row r="193" spans="1:10" ht="60.75" x14ac:dyDescent="0.3">
      <c r="A193" s="8">
        <v>188</v>
      </c>
      <c r="B193" s="108" t="s">
        <v>37169</v>
      </c>
      <c r="C193" s="112" t="s">
        <v>36856</v>
      </c>
      <c r="D193" s="197">
        <v>6390</v>
      </c>
      <c r="E193" s="197">
        <v>6390</v>
      </c>
      <c r="F193" s="14" t="s">
        <v>37942</v>
      </c>
      <c r="G193" s="14" t="s">
        <v>38564</v>
      </c>
      <c r="H193" s="14" t="str">
        <f t="shared" si="2"/>
        <v>บริษัท เอ.เอ็น.บี.ลาบอเตอรี่ จำกัด 6390 บาท</v>
      </c>
      <c r="I193" s="189" t="s">
        <v>36812</v>
      </c>
      <c r="J193" s="9" t="s">
        <v>38583</v>
      </c>
    </row>
    <row r="194" spans="1:10" ht="60.75" x14ac:dyDescent="0.3">
      <c r="A194" s="8">
        <v>189</v>
      </c>
      <c r="B194" s="108" t="s">
        <v>38565</v>
      </c>
      <c r="C194" s="112" t="s">
        <v>36856</v>
      </c>
      <c r="D194" s="197">
        <v>42693</v>
      </c>
      <c r="E194" s="197">
        <v>42693</v>
      </c>
      <c r="F194" s="14" t="s">
        <v>37942</v>
      </c>
      <c r="G194" s="14" t="s">
        <v>38566</v>
      </c>
      <c r="H194" s="14" t="str">
        <f t="shared" si="2"/>
        <v>บริษัท ซิลลิค ฟาร์มา จำกัด 42693 บาท</v>
      </c>
      <c r="I194" s="189" t="s">
        <v>36812</v>
      </c>
      <c r="J194" s="9" t="s">
        <v>38584</v>
      </c>
    </row>
    <row r="195" spans="1:10" ht="60.75" x14ac:dyDescent="0.3">
      <c r="A195" s="8">
        <v>190</v>
      </c>
      <c r="B195" s="108" t="s">
        <v>38567</v>
      </c>
      <c r="C195" s="112" t="s">
        <v>36856</v>
      </c>
      <c r="D195" s="197">
        <v>2400</v>
      </c>
      <c r="E195" s="197">
        <v>2400</v>
      </c>
      <c r="F195" s="14" t="s">
        <v>37942</v>
      </c>
      <c r="G195" s="14" t="s">
        <v>38568</v>
      </c>
      <c r="H195" s="14" t="str">
        <f t="shared" si="2"/>
        <v>ร้านเตียเฮ่งฮง 2400 บาท</v>
      </c>
      <c r="I195" s="189" t="s">
        <v>36812</v>
      </c>
      <c r="J195" s="9" t="s">
        <v>38585</v>
      </c>
    </row>
    <row r="196" spans="1:10" ht="81" x14ac:dyDescent="0.3">
      <c r="A196" s="8">
        <v>191</v>
      </c>
      <c r="B196" s="12" t="s">
        <v>40511</v>
      </c>
      <c r="C196" s="8" t="s">
        <v>40257</v>
      </c>
      <c r="D196" s="413">
        <v>7971.5</v>
      </c>
      <c r="E196" s="413">
        <v>7971.5</v>
      </c>
      <c r="F196" s="163" t="s">
        <v>33</v>
      </c>
      <c r="G196" s="8" t="s">
        <v>40509</v>
      </c>
      <c r="H196" s="8" t="s">
        <v>40509</v>
      </c>
      <c r="I196" s="163" t="s">
        <v>1058</v>
      </c>
      <c r="J196" s="8" t="s">
        <v>40510</v>
      </c>
    </row>
    <row r="197" spans="1:10" ht="60.75" x14ac:dyDescent="0.3">
      <c r="A197" s="8">
        <v>192</v>
      </c>
      <c r="B197" s="12" t="s">
        <v>15523</v>
      </c>
      <c r="C197" s="8" t="s">
        <v>40895</v>
      </c>
      <c r="D197" s="109">
        <v>951.8</v>
      </c>
      <c r="E197" s="109">
        <v>951.8</v>
      </c>
      <c r="F197" s="8" t="s">
        <v>37942</v>
      </c>
      <c r="G197" s="8" t="s">
        <v>41783</v>
      </c>
      <c r="H197" s="8" t="s">
        <v>41783</v>
      </c>
      <c r="I197" s="9" t="s">
        <v>41029</v>
      </c>
      <c r="J197" s="14" t="s">
        <v>41784</v>
      </c>
    </row>
    <row r="198" spans="1:10" ht="60.75" x14ac:dyDescent="0.3">
      <c r="A198" s="8">
        <v>193</v>
      </c>
      <c r="B198" s="12" t="s">
        <v>41785</v>
      </c>
      <c r="C198" s="8" t="s">
        <v>40895</v>
      </c>
      <c r="D198" s="109">
        <v>9900</v>
      </c>
      <c r="E198" s="109">
        <v>9900</v>
      </c>
      <c r="F198" s="8" t="s">
        <v>37942</v>
      </c>
      <c r="G198" s="8" t="s">
        <v>41786</v>
      </c>
      <c r="H198" s="8" t="s">
        <v>41786</v>
      </c>
      <c r="I198" s="9" t="s">
        <v>41029</v>
      </c>
      <c r="J198" s="14" t="s">
        <v>41787</v>
      </c>
    </row>
    <row r="199" spans="1:10" ht="60.75" x14ac:dyDescent="0.3">
      <c r="A199" s="8">
        <v>194</v>
      </c>
      <c r="B199" s="125" t="s">
        <v>41027</v>
      </c>
      <c r="C199" s="8" t="s">
        <v>40895</v>
      </c>
      <c r="D199" s="143">
        <v>45900</v>
      </c>
      <c r="E199" s="143">
        <v>45900</v>
      </c>
      <c r="F199" s="45" t="s">
        <v>37942</v>
      </c>
      <c r="G199" s="45" t="s">
        <v>41788</v>
      </c>
      <c r="H199" s="45" t="s">
        <v>41788</v>
      </c>
      <c r="I199" s="9" t="s">
        <v>41029</v>
      </c>
      <c r="J199" s="14" t="s">
        <v>41789</v>
      </c>
    </row>
    <row r="200" spans="1:10" ht="60.75" x14ac:dyDescent="0.3">
      <c r="A200" s="8">
        <v>195</v>
      </c>
      <c r="B200" s="125" t="s">
        <v>41027</v>
      </c>
      <c r="C200" s="8" t="s">
        <v>40895</v>
      </c>
      <c r="D200" s="143">
        <v>195000</v>
      </c>
      <c r="E200" s="143">
        <v>195000</v>
      </c>
      <c r="F200" s="45" t="s">
        <v>37942</v>
      </c>
      <c r="G200" s="45" t="s">
        <v>41790</v>
      </c>
      <c r="H200" s="45" t="s">
        <v>41790</v>
      </c>
      <c r="I200" s="9" t="s">
        <v>41029</v>
      </c>
      <c r="J200" s="14" t="s">
        <v>41791</v>
      </c>
    </row>
    <row r="201" spans="1:10" ht="60.75" x14ac:dyDescent="0.3">
      <c r="A201" s="8">
        <v>196</v>
      </c>
      <c r="B201" s="125" t="s">
        <v>41027</v>
      </c>
      <c r="C201" s="8" t="s">
        <v>40895</v>
      </c>
      <c r="D201" s="143">
        <v>45700</v>
      </c>
      <c r="E201" s="143">
        <v>45700</v>
      </c>
      <c r="F201" s="45" t="s">
        <v>37942</v>
      </c>
      <c r="G201" s="45" t="s">
        <v>41792</v>
      </c>
      <c r="H201" s="45" t="s">
        <v>41792</v>
      </c>
      <c r="I201" s="9" t="s">
        <v>41029</v>
      </c>
      <c r="J201" s="14" t="s">
        <v>41793</v>
      </c>
    </row>
    <row r="202" spans="1:10" ht="60.75" x14ac:dyDescent="0.3">
      <c r="A202" s="8">
        <v>197</v>
      </c>
      <c r="B202" s="125" t="s">
        <v>41760</v>
      </c>
      <c r="C202" s="8" t="s">
        <v>40895</v>
      </c>
      <c r="D202" s="143">
        <v>159430</v>
      </c>
      <c r="E202" s="143">
        <v>159430</v>
      </c>
      <c r="F202" s="45" t="s">
        <v>37942</v>
      </c>
      <c r="G202" s="45" t="s">
        <v>41794</v>
      </c>
      <c r="H202" s="45" t="s">
        <v>41794</v>
      </c>
      <c r="I202" s="9" t="s">
        <v>41029</v>
      </c>
      <c r="J202" s="14" t="s">
        <v>41795</v>
      </c>
    </row>
    <row r="203" spans="1:10" ht="81" x14ac:dyDescent="0.3">
      <c r="A203" s="8">
        <v>198</v>
      </c>
      <c r="B203" s="125" t="s">
        <v>41575</v>
      </c>
      <c r="C203" s="8" t="s">
        <v>40895</v>
      </c>
      <c r="D203" s="143">
        <v>19388.400000000001</v>
      </c>
      <c r="E203" s="143">
        <v>19388.400000000001</v>
      </c>
      <c r="F203" s="45" t="s">
        <v>37942</v>
      </c>
      <c r="G203" s="45" t="s">
        <v>41796</v>
      </c>
      <c r="H203" s="45" t="s">
        <v>41796</v>
      </c>
      <c r="I203" s="9" t="s">
        <v>41029</v>
      </c>
      <c r="J203" s="14" t="s">
        <v>41797</v>
      </c>
    </row>
    <row r="204" spans="1:10" ht="81" x14ac:dyDescent="0.3">
      <c r="A204" s="8">
        <v>199</v>
      </c>
      <c r="B204" s="108" t="s">
        <v>43868</v>
      </c>
      <c r="C204" s="8" t="s">
        <v>42281</v>
      </c>
      <c r="D204" s="139">
        <v>14000</v>
      </c>
      <c r="E204" s="139">
        <v>14550</v>
      </c>
      <c r="F204" s="14" t="s">
        <v>37942</v>
      </c>
      <c r="G204" s="8" t="s">
        <v>42633</v>
      </c>
      <c r="H204" s="8" t="s">
        <v>42633</v>
      </c>
      <c r="I204" s="121" t="s">
        <v>972</v>
      </c>
      <c r="J204" s="8" t="s">
        <v>43869</v>
      </c>
    </row>
    <row r="205" spans="1:10" ht="101.25" x14ac:dyDescent="0.3">
      <c r="A205" s="8">
        <v>200</v>
      </c>
      <c r="B205" s="108" t="s">
        <v>43870</v>
      </c>
      <c r="C205" s="8" t="s">
        <v>42281</v>
      </c>
      <c r="D205" s="139">
        <v>12000</v>
      </c>
      <c r="E205" s="139">
        <v>16000</v>
      </c>
      <c r="F205" s="14" t="s">
        <v>37942</v>
      </c>
      <c r="G205" s="8" t="s">
        <v>43871</v>
      </c>
      <c r="H205" s="8" t="s">
        <v>43871</v>
      </c>
      <c r="I205" s="121" t="s">
        <v>972</v>
      </c>
      <c r="J205" s="8" t="s">
        <v>43872</v>
      </c>
    </row>
    <row r="206" spans="1:10" ht="60.75" x14ac:dyDescent="0.3">
      <c r="A206" s="8">
        <v>201</v>
      </c>
      <c r="B206" s="108" t="s">
        <v>43873</v>
      </c>
      <c r="C206" s="8" t="s">
        <v>42281</v>
      </c>
      <c r="D206" s="139">
        <v>5000</v>
      </c>
      <c r="E206" s="139">
        <v>10000</v>
      </c>
      <c r="F206" s="14" t="s">
        <v>37942</v>
      </c>
      <c r="G206" s="8" t="s">
        <v>43874</v>
      </c>
      <c r="H206" s="8" t="s">
        <v>43874</v>
      </c>
      <c r="I206" s="121" t="s">
        <v>972</v>
      </c>
      <c r="J206" s="8" t="s">
        <v>43875</v>
      </c>
    </row>
    <row r="207" spans="1:10" ht="60.75" x14ac:dyDescent="0.3">
      <c r="A207" s="8">
        <v>202</v>
      </c>
      <c r="B207" s="108" t="s">
        <v>42386</v>
      </c>
      <c r="C207" s="8" t="s">
        <v>42281</v>
      </c>
      <c r="D207" s="139">
        <v>25300</v>
      </c>
      <c r="E207" s="139">
        <v>25300</v>
      </c>
      <c r="F207" s="14" t="s">
        <v>37942</v>
      </c>
      <c r="G207" s="8" t="s">
        <v>43876</v>
      </c>
      <c r="H207" s="8" t="s">
        <v>43876</v>
      </c>
      <c r="I207" s="121" t="s">
        <v>972</v>
      </c>
      <c r="J207" s="8" t="s">
        <v>43877</v>
      </c>
    </row>
    <row r="208" spans="1:10" ht="60.75" x14ac:dyDescent="0.3">
      <c r="A208" s="8">
        <v>203</v>
      </c>
      <c r="B208" s="108" t="s">
        <v>42992</v>
      </c>
      <c r="C208" s="8" t="s">
        <v>42281</v>
      </c>
      <c r="D208" s="139">
        <v>202797</v>
      </c>
      <c r="E208" s="139">
        <v>202797</v>
      </c>
      <c r="F208" s="14" t="s">
        <v>37942</v>
      </c>
      <c r="G208" s="8" t="s">
        <v>43878</v>
      </c>
      <c r="H208" s="8" t="s">
        <v>43878</v>
      </c>
      <c r="I208" s="121" t="s">
        <v>972</v>
      </c>
      <c r="J208" s="8" t="s">
        <v>43879</v>
      </c>
    </row>
    <row r="209" spans="1:10" ht="60.75" x14ac:dyDescent="0.3">
      <c r="A209" s="8">
        <v>204</v>
      </c>
      <c r="B209" s="108" t="s">
        <v>43748</v>
      </c>
      <c r="C209" s="8" t="s">
        <v>42281</v>
      </c>
      <c r="D209" s="139">
        <v>53200</v>
      </c>
      <c r="E209" s="139">
        <v>53200</v>
      </c>
      <c r="F209" s="14" t="s">
        <v>37942</v>
      </c>
      <c r="G209" s="8" t="s">
        <v>43880</v>
      </c>
      <c r="H209" s="8" t="s">
        <v>43880</v>
      </c>
      <c r="I209" s="121" t="s">
        <v>972</v>
      </c>
      <c r="J209" s="8" t="s">
        <v>43881</v>
      </c>
    </row>
    <row r="210" spans="1:10" ht="60.75" x14ac:dyDescent="0.3">
      <c r="A210" s="8">
        <v>205</v>
      </c>
      <c r="B210" s="108" t="s">
        <v>42752</v>
      </c>
      <c r="C210" s="8" t="s">
        <v>42281</v>
      </c>
      <c r="D210" s="139">
        <v>296041</v>
      </c>
      <c r="E210" s="139">
        <v>296041</v>
      </c>
      <c r="F210" s="14" t="s">
        <v>37942</v>
      </c>
      <c r="G210" s="8" t="s">
        <v>43882</v>
      </c>
      <c r="H210" s="8" t="s">
        <v>43882</v>
      </c>
      <c r="I210" s="121" t="s">
        <v>972</v>
      </c>
      <c r="J210" s="8" t="s">
        <v>43883</v>
      </c>
    </row>
    <row r="211" spans="1:10" ht="60.75" x14ac:dyDescent="0.3">
      <c r="A211" s="8">
        <v>206</v>
      </c>
      <c r="B211" s="108" t="s">
        <v>42391</v>
      </c>
      <c r="C211" s="8" t="s">
        <v>42281</v>
      </c>
      <c r="D211" s="139">
        <v>77040</v>
      </c>
      <c r="E211" s="139">
        <v>77040</v>
      </c>
      <c r="F211" s="14" t="s">
        <v>37942</v>
      </c>
      <c r="G211" s="8" t="s">
        <v>43884</v>
      </c>
      <c r="H211" s="8" t="s">
        <v>43884</v>
      </c>
      <c r="I211" s="121" t="s">
        <v>972</v>
      </c>
      <c r="J211" s="8" t="s">
        <v>43885</v>
      </c>
    </row>
    <row r="212" spans="1:10" ht="60.75" x14ac:dyDescent="0.3">
      <c r="A212" s="8">
        <v>207</v>
      </c>
      <c r="B212" s="108" t="s">
        <v>43886</v>
      </c>
      <c r="C212" s="8" t="s">
        <v>42281</v>
      </c>
      <c r="D212" s="139">
        <v>228603.36</v>
      </c>
      <c r="E212" s="139">
        <v>228603.36</v>
      </c>
      <c r="F212" s="14" t="s">
        <v>37942</v>
      </c>
      <c r="G212" s="8" t="s">
        <v>43887</v>
      </c>
      <c r="H212" s="8" t="s">
        <v>43887</v>
      </c>
      <c r="I212" s="121" t="s">
        <v>972</v>
      </c>
      <c r="J212" s="8" t="s">
        <v>43888</v>
      </c>
    </row>
    <row r="213" spans="1:10" ht="60.75" x14ac:dyDescent="0.3">
      <c r="A213" s="8">
        <v>208</v>
      </c>
      <c r="B213" s="108" t="s">
        <v>42461</v>
      </c>
      <c r="C213" s="8" t="s">
        <v>42281</v>
      </c>
      <c r="D213" s="139">
        <v>272900</v>
      </c>
      <c r="E213" s="139">
        <v>272900</v>
      </c>
      <c r="F213" s="14" t="s">
        <v>37942</v>
      </c>
      <c r="G213" s="8" t="s">
        <v>43889</v>
      </c>
      <c r="H213" s="8" t="s">
        <v>43889</v>
      </c>
      <c r="I213" s="121" t="s">
        <v>972</v>
      </c>
      <c r="J213" s="8" t="s">
        <v>43890</v>
      </c>
    </row>
    <row r="214" spans="1:10" ht="60.75" x14ac:dyDescent="0.3">
      <c r="A214" s="8">
        <v>209</v>
      </c>
      <c r="B214" s="108" t="s">
        <v>42353</v>
      </c>
      <c r="C214" s="8" t="s">
        <v>42281</v>
      </c>
      <c r="D214" s="139">
        <v>100845</v>
      </c>
      <c r="E214" s="139">
        <v>100845</v>
      </c>
      <c r="F214" s="14" t="s">
        <v>37942</v>
      </c>
      <c r="G214" s="8" t="s">
        <v>43891</v>
      </c>
      <c r="H214" s="8" t="s">
        <v>43891</v>
      </c>
      <c r="I214" s="121" t="s">
        <v>972</v>
      </c>
      <c r="J214" s="8" t="s">
        <v>43892</v>
      </c>
    </row>
    <row r="215" spans="1:10" ht="60.75" x14ac:dyDescent="0.3">
      <c r="A215" s="8">
        <v>210</v>
      </c>
      <c r="B215" s="108" t="s">
        <v>42415</v>
      </c>
      <c r="C215" s="8" t="s">
        <v>42281</v>
      </c>
      <c r="D215" s="139">
        <v>32400</v>
      </c>
      <c r="E215" s="139">
        <v>32400</v>
      </c>
      <c r="F215" s="14" t="s">
        <v>37942</v>
      </c>
      <c r="G215" s="8" t="s">
        <v>43893</v>
      </c>
      <c r="H215" s="8" t="s">
        <v>43893</v>
      </c>
      <c r="I215" s="121" t="s">
        <v>972</v>
      </c>
      <c r="J215" s="8" t="s">
        <v>43894</v>
      </c>
    </row>
    <row r="216" spans="1:10" ht="60.75" x14ac:dyDescent="0.3">
      <c r="A216" s="8">
        <v>211</v>
      </c>
      <c r="B216" s="108" t="s">
        <v>42447</v>
      </c>
      <c r="C216" s="8" t="s">
        <v>42281</v>
      </c>
      <c r="D216" s="139">
        <v>385350</v>
      </c>
      <c r="E216" s="139">
        <v>385350</v>
      </c>
      <c r="F216" s="14" t="s">
        <v>37942</v>
      </c>
      <c r="G216" s="8" t="s">
        <v>43895</v>
      </c>
      <c r="H216" s="8" t="s">
        <v>43895</v>
      </c>
      <c r="I216" s="121" t="s">
        <v>972</v>
      </c>
      <c r="J216" s="8" t="s">
        <v>43896</v>
      </c>
    </row>
    <row r="217" spans="1:10" ht="60.75" x14ac:dyDescent="0.3">
      <c r="A217" s="8">
        <v>212</v>
      </c>
      <c r="B217" s="108" t="s">
        <v>43123</v>
      </c>
      <c r="C217" s="8" t="s">
        <v>42281</v>
      </c>
      <c r="D217" s="139">
        <v>341186.3</v>
      </c>
      <c r="E217" s="139">
        <v>341186.3</v>
      </c>
      <c r="F217" s="14" t="s">
        <v>37942</v>
      </c>
      <c r="G217" s="8" t="s">
        <v>43897</v>
      </c>
      <c r="H217" s="8" t="s">
        <v>43897</v>
      </c>
      <c r="I217" s="121" t="s">
        <v>972</v>
      </c>
      <c r="J217" s="8" t="s">
        <v>43898</v>
      </c>
    </row>
    <row r="218" spans="1:10" ht="60.75" x14ac:dyDescent="0.3">
      <c r="A218" s="8">
        <v>213</v>
      </c>
      <c r="B218" s="108" t="s">
        <v>43123</v>
      </c>
      <c r="C218" s="8" t="s">
        <v>42281</v>
      </c>
      <c r="D218" s="139">
        <v>437440</v>
      </c>
      <c r="E218" s="139">
        <v>437440</v>
      </c>
      <c r="F218" s="14" t="s">
        <v>37942</v>
      </c>
      <c r="G218" s="8" t="s">
        <v>43899</v>
      </c>
      <c r="H218" s="8" t="s">
        <v>43899</v>
      </c>
      <c r="I218" s="121" t="s">
        <v>972</v>
      </c>
      <c r="J218" s="8" t="s">
        <v>43900</v>
      </c>
    </row>
    <row r="219" spans="1:10" ht="81" x14ac:dyDescent="0.3">
      <c r="A219" s="8">
        <v>214</v>
      </c>
      <c r="B219" s="12" t="s">
        <v>40460</v>
      </c>
      <c r="C219" s="8" t="s">
        <v>40257</v>
      </c>
      <c r="D219" s="413">
        <v>3500</v>
      </c>
      <c r="E219" s="413">
        <v>3500</v>
      </c>
      <c r="F219" s="163" t="s">
        <v>33</v>
      </c>
      <c r="G219" s="8" t="s">
        <v>40512</v>
      </c>
      <c r="H219" s="8" t="s">
        <v>40457</v>
      </c>
      <c r="I219" s="163" t="s">
        <v>1058</v>
      </c>
      <c r="J219" s="8" t="s">
        <v>40513</v>
      </c>
    </row>
    <row r="220" spans="1:10" ht="60.75" x14ac:dyDescent="0.3">
      <c r="A220" s="8">
        <v>215</v>
      </c>
      <c r="B220" s="108" t="s">
        <v>38569</v>
      </c>
      <c r="C220" s="112" t="s">
        <v>36856</v>
      </c>
      <c r="D220" s="197">
        <v>5000</v>
      </c>
      <c r="E220" s="197">
        <v>5000</v>
      </c>
      <c r="F220" s="14" t="s">
        <v>37942</v>
      </c>
      <c r="G220" s="14" t="s">
        <v>38570</v>
      </c>
      <c r="H220" s="14" t="str">
        <f t="shared" si="2"/>
        <v>บริษัท ซิลลิค ฟาร์มา จำกัด 5000 บาท</v>
      </c>
      <c r="I220" s="189" t="s">
        <v>36812</v>
      </c>
      <c r="J220" s="9" t="s">
        <v>38586</v>
      </c>
    </row>
    <row r="221" spans="1:10" ht="60.75" x14ac:dyDescent="0.3">
      <c r="A221" s="8">
        <v>216</v>
      </c>
      <c r="B221" s="108" t="s">
        <v>38571</v>
      </c>
      <c r="C221" s="112" t="s">
        <v>36856</v>
      </c>
      <c r="D221" s="197">
        <v>266000</v>
      </c>
      <c r="E221" s="197">
        <v>266000</v>
      </c>
      <c r="F221" s="14" t="s">
        <v>37942</v>
      </c>
      <c r="G221" s="14" t="s">
        <v>38572</v>
      </c>
      <c r="H221" s="14" t="str">
        <f t="shared" si="2"/>
        <v>บริษัท ซิลลิค ฟาร์มา จำกัด 266000 บาท</v>
      </c>
      <c r="I221" s="189" t="s">
        <v>36812</v>
      </c>
      <c r="J221" s="9" t="s">
        <v>38587</v>
      </c>
    </row>
    <row r="222" spans="1:10" ht="60.75" x14ac:dyDescent="0.3">
      <c r="A222" s="8">
        <v>217</v>
      </c>
      <c r="B222" s="108" t="s">
        <v>37169</v>
      </c>
      <c r="C222" s="112" t="s">
        <v>36856</v>
      </c>
      <c r="D222" s="197">
        <v>21500</v>
      </c>
      <c r="E222" s="197">
        <v>21500</v>
      </c>
      <c r="F222" s="14" t="s">
        <v>37942</v>
      </c>
      <c r="G222" s="14" t="s">
        <v>38573</v>
      </c>
      <c r="H222" s="14" t="str">
        <f t="shared" si="2"/>
        <v>บริษัท ซิลลิค ฟาร์มา จำกัด 21500 บาท</v>
      </c>
      <c r="I222" s="189" t="s">
        <v>36812</v>
      </c>
      <c r="J222" s="9" t="s">
        <v>38588</v>
      </c>
    </row>
    <row r="223" spans="1:10" ht="60.75" x14ac:dyDescent="0.3">
      <c r="A223" s="8">
        <v>218</v>
      </c>
      <c r="B223" s="108" t="s">
        <v>38574</v>
      </c>
      <c r="C223" s="112" t="s">
        <v>36856</v>
      </c>
      <c r="D223" s="197">
        <v>104860</v>
      </c>
      <c r="E223" s="197">
        <v>104860</v>
      </c>
      <c r="F223" s="14" t="s">
        <v>37942</v>
      </c>
      <c r="G223" s="14" t="s">
        <v>37893</v>
      </c>
      <c r="H223" s="14" t="str">
        <f t="shared" si="2"/>
        <v>บริษัท ซิลลิค ฟาร์มา จำกัด 104860 บาท</v>
      </c>
      <c r="I223" s="189" t="s">
        <v>36812</v>
      </c>
      <c r="J223" s="9" t="s">
        <v>38589</v>
      </c>
    </row>
    <row r="224" spans="1:10" ht="60.75" x14ac:dyDescent="0.3">
      <c r="A224" s="8">
        <v>219</v>
      </c>
      <c r="B224" s="108" t="s">
        <v>38575</v>
      </c>
      <c r="C224" s="112" t="s">
        <v>36856</v>
      </c>
      <c r="D224" s="197">
        <v>12000</v>
      </c>
      <c r="E224" s="197">
        <v>12000</v>
      </c>
      <c r="F224" s="14" t="s">
        <v>37942</v>
      </c>
      <c r="G224" s="14" t="s">
        <v>38576</v>
      </c>
      <c r="H224" s="14" t="str">
        <f t="shared" si="2"/>
        <v>บริษัท ที เอ็น พี เฮลื?แคร์ จำกัด 12000 บาท</v>
      </c>
      <c r="I224" s="189" t="s">
        <v>36812</v>
      </c>
      <c r="J224" s="9" t="s">
        <v>38590</v>
      </c>
    </row>
    <row r="225" spans="1:10" ht="60.75" x14ac:dyDescent="0.3">
      <c r="A225" s="8">
        <v>220</v>
      </c>
      <c r="B225" s="108" t="s">
        <v>38577</v>
      </c>
      <c r="C225" s="112" t="s">
        <v>36856</v>
      </c>
      <c r="D225" s="197">
        <v>481500</v>
      </c>
      <c r="E225" s="197">
        <v>481500</v>
      </c>
      <c r="F225" s="14" t="s">
        <v>37942</v>
      </c>
      <c r="G225" s="14" t="s">
        <v>38578</v>
      </c>
      <c r="H225" s="14" t="str">
        <f t="shared" si="2"/>
        <v>บริษัท ซิลลิค ฟาร์มา จำกัด 481500 บาท</v>
      </c>
      <c r="I225" s="189" t="s">
        <v>36812</v>
      </c>
      <c r="J225" s="9" t="s">
        <v>38591</v>
      </c>
    </row>
    <row r="226" spans="1:10" ht="81" x14ac:dyDescent="0.3">
      <c r="A226" s="8">
        <v>221</v>
      </c>
      <c r="B226" s="108" t="s">
        <v>38165</v>
      </c>
      <c r="C226" s="14" t="s">
        <v>36749</v>
      </c>
      <c r="D226" s="197">
        <v>75980</v>
      </c>
      <c r="E226" s="197">
        <f t="shared" si="1"/>
        <v>75980</v>
      </c>
      <c r="F226" s="14" t="s">
        <v>33</v>
      </c>
      <c r="G226" s="14" t="str">
        <f>"บริษัท พยาธิภัณฑ์อินเตอร์เนชั่นแนล จำกัด "  &amp; TEXT(D226, "#,##0.#00")&amp;" บาท"</f>
        <v>บริษัท พยาธิภัณฑ์อินเตอร์เนชั่นแนล จำกัด 75,980.00 บาท</v>
      </c>
      <c r="H226" s="14" t="str">
        <f t="shared" si="2"/>
        <v>บริษัท พยาธิภัณฑ์อินเตอร์เนชั่นแนล จำกัด 75,980.00 บาท</v>
      </c>
      <c r="I226" s="14" t="s">
        <v>1058</v>
      </c>
      <c r="J226" s="14" t="s">
        <v>38482</v>
      </c>
    </row>
    <row r="227" spans="1:10" ht="81" x14ac:dyDescent="0.3">
      <c r="A227" s="8">
        <v>222</v>
      </c>
      <c r="B227" s="108" t="s">
        <v>38473</v>
      </c>
      <c r="C227" s="14" t="s">
        <v>36749</v>
      </c>
      <c r="D227" s="197">
        <v>84430</v>
      </c>
      <c r="E227" s="197">
        <f t="shared" si="1"/>
        <v>84430</v>
      </c>
      <c r="F227" s="14" t="s">
        <v>33</v>
      </c>
      <c r="G227" s="14" t="str">
        <f t="shared" ref="G227" si="4">"บริษัท พยาธิภัณฑ์อินเตอร์เนชั่นแนล จำกัด "  &amp; TEXT(D227, "#,##0.#00")&amp;" บาท"</f>
        <v>บริษัท พยาธิภัณฑ์อินเตอร์เนชั่นแนล จำกัด 84,430.00 บาท</v>
      </c>
      <c r="H227" s="14" t="str">
        <f t="shared" si="2"/>
        <v>บริษัท พยาธิภัณฑ์อินเตอร์เนชั่นแนล จำกัด 84,430.00 บาท</v>
      </c>
      <c r="I227" s="14" t="s">
        <v>1058</v>
      </c>
      <c r="J227" s="14" t="s">
        <v>38483</v>
      </c>
    </row>
    <row r="228" spans="1:10" ht="60.75" x14ac:dyDescent="0.3">
      <c r="A228" s="8">
        <v>223</v>
      </c>
      <c r="B228" s="108" t="s">
        <v>38128</v>
      </c>
      <c r="C228" s="14" t="s">
        <v>36749</v>
      </c>
      <c r="D228" s="197">
        <v>18725</v>
      </c>
      <c r="E228" s="197">
        <f t="shared" si="1"/>
        <v>18725</v>
      </c>
      <c r="F228" s="14" t="s">
        <v>33</v>
      </c>
      <c r="G228" s="14" t="str">
        <f>"บริษัท โอเชี่ยนเมด จำกัด "  &amp; TEXT(D228, "#,##0.#00")&amp;" บาท"</f>
        <v>บริษัท โอเชี่ยนเมด จำกัด 18,725.00 บาท</v>
      </c>
      <c r="H228" s="14" t="str">
        <f t="shared" si="2"/>
        <v>บริษัท โอเชี่ยนเมด จำกัด 18,725.00 บาท</v>
      </c>
      <c r="I228" s="14" t="s">
        <v>1058</v>
      </c>
      <c r="J228" s="14" t="s">
        <v>38484</v>
      </c>
    </row>
    <row r="229" spans="1:10" ht="60.75" x14ac:dyDescent="0.3">
      <c r="A229" s="8">
        <v>224</v>
      </c>
      <c r="B229" s="108" t="s">
        <v>38128</v>
      </c>
      <c r="C229" s="14" t="s">
        <v>36749</v>
      </c>
      <c r="D229" s="197">
        <v>33384</v>
      </c>
      <c r="E229" s="197">
        <f t="shared" si="1"/>
        <v>33384</v>
      </c>
      <c r="F229" s="14" t="s">
        <v>33</v>
      </c>
      <c r="G229" s="14" t="str">
        <f>"บริษัท เอฟ.เอ็น.ไซเอนซ์ จำกัด "  &amp; TEXT(D229, "#,##0.#00")&amp;" บาท"</f>
        <v>บริษัท เอฟ.เอ็น.ไซเอนซ์ จำกัด 33,384.00 บาท</v>
      </c>
      <c r="H229" s="14" t="str">
        <f t="shared" si="2"/>
        <v>บริษัท เอฟ.เอ็น.ไซเอนซ์ จำกัด 33,384.00 บาท</v>
      </c>
      <c r="I229" s="14" t="s">
        <v>1058</v>
      </c>
      <c r="J229" s="14" t="s">
        <v>38485</v>
      </c>
    </row>
    <row r="230" spans="1:10" ht="81" x14ac:dyDescent="0.3">
      <c r="A230" s="8">
        <v>225</v>
      </c>
      <c r="B230" s="108" t="s">
        <v>38128</v>
      </c>
      <c r="C230" s="14" t="s">
        <v>36749</v>
      </c>
      <c r="D230" s="197">
        <v>6400</v>
      </c>
      <c r="E230" s="197">
        <f t="shared" si="1"/>
        <v>6400</v>
      </c>
      <c r="F230" s="14" t="s">
        <v>33</v>
      </c>
      <c r="G230" s="14" t="str">
        <f>"บริษัท เดอะ ไซเอนซ์ แอนด์ เอ็ดดูเคชั่นแนล จำกัด "  &amp; TEXT(D230, "#,##0.#00")&amp;" บาท"</f>
        <v>บริษัท เดอะ ไซเอนซ์ แอนด์ เอ็ดดูเคชั่นแนล จำกัด 6,400.00 บาท</v>
      </c>
      <c r="H230" s="14" t="str">
        <f t="shared" si="2"/>
        <v>บริษัท เดอะ ไซเอนซ์ แอนด์ เอ็ดดูเคชั่นแนล จำกัด 6,400.00 บาท</v>
      </c>
      <c r="I230" s="14" t="s">
        <v>1058</v>
      </c>
      <c r="J230" s="14" t="s">
        <v>38486</v>
      </c>
    </row>
    <row r="231" spans="1:10" ht="81" x14ac:dyDescent="0.3">
      <c r="A231" s="8">
        <v>226</v>
      </c>
      <c r="B231" s="16" t="s">
        <v>28481</v>
      </c>
      <c r="C231" s="111" t="s">
        <v>26822</v>
      </c>
      <c r="D231" s="19">
        <v>15000</v>
      </c>
      <c r="E231" s="19">
        <v>15000</v>
      </c>
      <c r="F231" s="18" t="s">
        <v>37942</v>
      </c>
      <c r="G231" s="18" t="s">
        <v>28482</v>
      </c>
      <c r="H231" s="18" t="s">
        <v>28483</v>
      </c>
      <c r="I231" s="261" t="s">
        <v>185</v>
      </c>
      <c r="J231" s="18" t="s">
        <v>36613</v>
      </c>
    </row>
    <row r="232" spans="1:10" ht="60.75" x14ac:dyDescent="0.3">
      <c r="A232" s="8">
        <v>227</v>
      </c>
      <c r="B232" s="16" t="s">
        <v>28484</v>
      </c>
      <c r="C232" s="111" t="s">
        <v>26822</v>
      </c>
      <c r="D232" s="19">
        <v>28890</v>
      </c>
      <c r="E232" s="19">
        <v>28890</v>
      </c>
      <c r="F232" s="18" t="s">
        <v>37942</v>
      </c>
      <c r="G232" s="18" t="s">
        <v>28485</v>
      </c>
      <c r="H232" s="18" t="s">
        <v>28485</v>
      </c>
      <c r="I232" s="261" t="s">
        <v>185</v>
      </c>
      <c r="J232" s="18" t="s">
        <v>36614</v>
      </c>
    </row>
    <row r="233" spans="1:10" ht="60.75" x14ac:dyDescent="0.3">
      <c r="A233" s="8">
        <v>228</v>
      </c>
      <c r="B233" s="16" t="s">
        <v>28486</v>
      </c>
      <c r="C233" s="111" t="s">
        <v>26822</v>
      </c>
      <c r="D233" s="19">
        <v>10432.5</v>
      </c>
      <c r="E233" s="19">
        <v>10432.5</v>
      </c>
      <c r="F233" s="18" t="s">
        <v>37942</v>
      </c>
      <c r="G233" s="18" t="s">
        <v>28487</v>
      </c>
      <c r="H233" s="18" t="s">
        <v>28487</v>
      </c>
      <c r="I233" s="261" t="s">
        <v>185</v>
      </c>
      <c r="J233" s="18" t="s">
        <v>36615</v>
      </c>
    </row>
    <row r="234" spans="1:10" ht="60.75" x14ac:dyDescent="0.3">
      <c r="A234" s="8">
        <v>229</v>
      </c>
      <c r="B234" s="16" t="s">
        <v>28488</v>
      </c>
      <c r="C234" s="111" t="s">
        <v>26822</v>
      </c>
      <c r="D234" s="19">
        <v>14675.05</v>
      </c>
      <c r="E234" s="19">
        <v>14675.05</v>
      </c>
      <c r="F234" s="18" t="s">
        <v>37942</v>
      </c>
      <c r="G234" s="18" t="s">
        <v>28489</v>
      </c>
      <c r="H234" s="18" t="s">
        <v>28489</v>
      </c>
      <c r="I234" s="261" t="s">
        <v>185</v>
      </c>
      <c r="J234" s="18" t="s">
        <v>36616</v>
      </c>
    </row>
    <row r="235" spans="1:10" ht="60.75" x14ac:dyDescent="0.3">
      <c r="A235" s="8">
        <v>230</v>
      </c>
      <c r="B235" s="124" t="s">
        <v>21525</v>
      </c>
      <c r="C235" s="114" t="s">
        <v>949</v>
      </c>
      <c r="D235" s="132">
        <v>7850</v>
      </c>
      <c r="E235" s="134">
        <v>7850</v>
      </c>
      <c r="F235" s="114" t="s">
        <v>938</v>
      </c>
      <c r="G235" s="114" t="s">
        <v>21526</v>
      </c>
      <c r="H235" s="114" t="s">
        <v>21526</v>
      </c>
      <c r="I235" s="115" t="s">
        <v>951</v>
      </c>
      <c r="J235" s="116" t="s">
        <v>21527</v>
      </c>
    </row>
    <row r="236" spans="1:10" ht="60.75" x14ac:dyDescent="0.3">
      <c r="A236" s="8">
        <v>231</v>
      </c>
      <c r="B236" s="124" t="s">
        <v>21528</v>
      </c>
      <c r="C236" s="114" t="s">
        <v>949</v>
      </c>
      <c r="D236" s="132">
        <v>17000</v>
      </c>
      <c r="E236" s="134">
        <v>17000</v>
      </c>
      <c r="F236" s="114" t="s">
        <v>938</v>
      </c>
      <c r="G236" s="114" t="s">
        <v>21529</v>
      </c>
      <c r="H236" s="114" t="s">
        <v>21529</v>
      </c>
      <c r="I236" s="115" t="s">
        <v>951</v>
      </c>
      <c r="J236" s="116" t="s">
        <v>21530</v>
      </c>
    </row>
    <row r="237" spans="1:10" ht="60.75" x14ac:dyDescent="0.3">
      <c r="A237" s="8">
        <v>232</v>
      </c>
      <c r="B237" s="124" t="s">
        <v>21531</v>
      </c>
      <c r="C237" s="114" t="s">
        <v>949</v>
      </c>
      <c r="D237" s="132">
        <v>12800</v>
      </c>
      <c r="E237" s="134">
        <v>12800</v>
      </c>
      <c r="F237" s="114" t="s">
        <v>938</v>
      </c>
      <c r="G237" s="114" t="s">
        <v>21532</v>
      </c>
      <c r="H237" s="114" t="s">
        <v>21532</v>
      </c>
      <c r="I237" s="116" t="s">
        <v>951</v>
      </c>
      <c r="J237" s="116" t="s">
        <v>21533</v>
      </c>
    </row>
    <row r="238" spans="1:10" ht="60.75" x14ac:dyDescent="0.3">
      <c r="A238" s="8">
        <v>233</v>
      </c>
      <c r="B238" s="124" t="s">
        <v>21534</v>
      </c>
      <c r="C238" s="114" t="s">
        <v>949</v>
      </c>
      <c r="D238" s="132">
        <v>6600</v>
      </c>
      <c r="E238" s="134">
        <v>6600</v>
      </c>
      <c r="F238" s="114" t="s">
        <v>938</v>
      </c>
      <c r="G238" s="114" t="s">
        <v>21535</v>
      </c>
      <c r="H238" s="114" t="s">
        <v>21535</v>
      </c>
      <c r="I238" s="115" t="s">
        <v>951</v>
      </c>
      <c r="J238" s="116" t="s">
        <v>21536</v>
      </c>
    </row>
    <row r="239" spans="1:10" ht="81" x14ac:dyDescent="0.3">
      <c r="A239" s="8">
        <v>234</v>
      </c>
      <c r="B239" s="124" t="s">
        <v>21537</v>
      </c>
      <c r="C239" s="114" t="s">
        <v>949</v>
      </c>
      <c r="D239" s="132">
        <v>300000</v>
      </c>
      <c r="E239" s="134">
        <v>300000</v>
      </c>
      <c r="F239" s="114" t="s">
        <v>938</v>
      </c>
      <c r="G239" s="114" t="s">
        <v>21538</v>
      </c>
      <c r="H239" s="114" t="s">
        <v>21538</v>
      </c>
      <c r="I239" s="115" t="s">
        <v>951</v>
      </c>
      <c r="J239" s="116" t="s">
        <v>21539</v>
      </c>
    </row>
    <row r="240" spans="1:10" ht="60.75" x14ac:dyDescent="0.3">
      <c r="A240" s="8">
        <v>235</v>
      </c>
      <c r="B240" s="124" t="s">
        <v>21540</v>
      </c>
      <c r="C240" s="114" t="s">
        <v>949</v>
      </c>
      <c r="D240" s="132">
        <v>10100</v>
      </c>
      <c r="E240" s="134">
        <v>10100</v>
      </c>
      <c r="F240" s="114" t="s">
        <v>938</v>
      </c>
      <c r="G240" s="114" t="s">
        <v>21081</v>
      </c>
      <c r="H240" s="114" t="s">
        <v>21081</v>
      </c>
      <c r="I240" s="115" t="s">
        <v>951</v>
      </c>
      <c r="J240" s="116" t="s">
        <v>21541</v>
      </c>
    </row>
    <row r="241" spans="1:10" ht="40.5" x14ac:dyDescent="0.3">
      <c r="A241" s="8">
        <v>236</v>
      </c>
      <c r="B241" s="124" t="s">
        <v>21542</v>
      </c>
      <c r="C241" s="114" t="s">
        <v>949</v>
      </c>
      <c r="D241" s="132">
        <v>2730</v>
      </c>
      <c r="E241" s="134">
        <v>2730</v>
      </c>
      <c r="F241" s="114" t="s">
        <v>938</v>
      </c>
      <c r="G241" s="114" t="s">
        <v>21543</v>
      </c>
      <c r="H241" s="114" t="s">
        <v>21543</v>
      </c>
      <c r="I241" s="115" t="s">
        <v>951</v>
      </c>
      <c r="J241" s="116" t="s">
        <v>21544</v>
      </c>
    </row>
    <row r="242" spans="1:10" ht="60.75" x14ac:dyDescent="0.3">
      <c r="A242" s="8">
        <v>237</v>
      </c>
      <c r="B242" s="124" t="s">
        <v>21545</v>
      </c>
      <c r="C242" s="114" t="s">
        <v>949</v>
      </c>
      <c r="D242" s="132">
        <v>13000</v>
      </c>
      <c r="E242" s="134">
        <v>13000</v>
      </c>
      <c r="F242" s="114" t="s">
        <v>938</v>
      </c>
      <c r="G242" s="114" t="s">
        <v>21546</v>
      </c>
      <c r="H242" s="114" t="s">
        <v>21546</v>
      </c>
      <c r="I242" s="116" t="s">
        <v>951</v>
      </c>
      <c r="J242" s="116" t="s">
        <v>21547</v>
      </c>
    </row>
    <row r="243" spans="1:10" ht="60.75" x14ac:dyDescent="0.3">
      <c r="A243" s="8">
        <v>238</v>
      </c>
      <c r="B243" s="124" t="s">
        <v>21548</v>
      </c>
      <c r="C243" s="114" t="s">
        <v>949</v>
      </c>
      <c r="D243" s="132">
        <v>127500</v>
      </c>
      <c r="E243" s="134">
        <v>127500</v>
      </c>
      <c r="F243" s="114" t="s">
        <v>938</v>
      </c>
      <c r="G243" s="114" t="s">
        <v>21549</v>
      </c>
      <c r="H243" s="114" t="s">
        <v>21549</v>
      </c>
      <c r="I243" s="115" t="s">
        <v>951</v>
      </c>
      <c r="J243" s="116" t="s">
        <v>21550</v>
      </c>
    </row>
    <row r="244" spans="1:10" ht="40.5" x14ac:dyDescent="0.3">
      <c r="A244" s="8">
        <v>239</v>
      </c>
      <c r="B244" s="124" t="s">
        <v>21551</v>
      </c>
      <c r="C244" s="114" t="s">
        <v>949</v>
      </c>
      <c r="D244" s="132">
        <v>6187.5</v>
      </c>
      <c r="E244" s="134">
        <v>6187.5</v>
      </c>
      <c r="F244" s="114" t="s">
        <v>938</v>
      </c>
      <c r="G244" s="114" t="s">
        <v>21552</v>
      </c>
      <c r="H244" s="114" t="s">
        <v>21552</v>
      </c>
      <c r="I244" s="116" t="s">
        <v>951</v>
      </c>
      <c r="J244" s="116" t="s">
        <v>21553</v>
      </c>
    </row>
    <row r="245" spans="1:10" ht="40.5" x14ac:dyDescent="0.3">
      <c r="A245" s="8">
        <v>240</v>
      </c>
      <c r="B245" s="124" t="s">
        <v>21554</v>
      </c>
      <c r="C245" s="114" t="s">
        <v>949</v>
      </c>
      <c r="D245" s="132">
        <v>45000</v>
      </c>
      <c r="E245" s="134">
        <v>45000</v>
      </c>
      <c r="F245" s="114" t="s">
        <v>938</v>
      </c>
      <c r="G245" s="114" t="s">
        <v>21555</v>
      </c>
      <c r="H245" s="114" t="s">
        <v>21555</v>
      </c>
      <c r="I245" s="115" t="s">
        <v>951</v>
      </c>
      <c r="J245" s="116" t="s">
        <v>21556</v>
      </c>
    </row>
    <row r="246" spans="1:10" ht="60.75" x14ac:dyDescent="0.3">
      <c r="A246" s="8">
        <v>241</v>
      </c>
      <c r="B246" s="124" t="s">
        <v>21557</v>
      </c>
      <c r="C246" s="114" t="s">
        <v>949</v>
      </c>
      <c r="D246" s="132">
        <v>1467729.7</v>
      </c>
      <c r="E246" s="134">
        <v>1467729.7</v>
      </c>
      <c r="F246" s="114" t="s">
        <v>938</v>
      </c>
      <c r="G246" s="114" t="s">
        <v>21558</v>
      </c>
      <c r="H246" s="114" t="s">
        <v>21558</v>
      </c>
      <c r="I246" s="115" t="s">
        <v>951</v>
      </c>
      <c r="J246" s="116" t="s">
        <v>21559</v>
      </c>
    </row>
    <row r="247" spans="1:10" ht="40.5" x14ac:dyDescent="0.3">
      <c r="A247" s="8">
        <v>242</v>
      </c>
      <c r="B247" s="124" t="s">
        <v>21560</v>
      </c>
      <c r="C247" s="114" t="s">
        <v>949</v>
      </c>
      <c r="D247" s="132">
        <v>26000</v>
      </c>
      <c r="E247" s="132">
        <v>26000</v>
      </c>
      <c r="F247" s="114" t="s">
        <v>938</v>
      </c>
      <c r="G247" s="114" t="s">
        <v>21561</v>
      </c>
      <c r="H247" s="114" t="s">
        <v>21561</v>
      </c>
      <c r="I247" s="115" t="s">
        <v>951</v>
      </c>
      <c r="J247" s="116" t="s">
        <v>21562</v>
      </c>
    </row>
    <row r="248" spans="1:10" ht="60.75" x14ac:dyDescent="0.3">
      <c r="A248" s="8">
        <v>243</v>
      </c>
      <c r="B248" s="124" t="s">
        <v>21563</v>
      </c>
      <c r="C248" s="114" t="s">
        <v>949</v>
      </c>
      <c r="D248" s="132">
        <v>3000</v>
      </c>
      <c r="E248" s="132">
        <v>3000</v>
      </c>
      <c r="F248" s="114" t="s">
        <v>938</v>
      </c>
      <c r="G248" s="114" t="s">
        <v>17437</v>
      </c>
      <c r="H248" s="114" t="s">
        <v>17437</v>
      </c>
      <c r="I248" s="115" t="s">
        <v>951</v>
      </c>
      <c r="J248" s="116" t="s">
        <v>21564</v>
      </c>
    </row>
    <row r="249" spans="1:10" ht="60.75" x14ac:dyDescent="0.3">
      <c r="A249" s="8">
        <v>244</v>
      </c>
      <c r="B249" s="124" t="s">
        <v>21361</v>
      </c>
      <c r="C249" s="114" t="s">
        <v>949</v>
      </c>
      <c r="D249" s="132">
        <v>6099</v>
      </c>
      <c r="E249" s="134">
        <v>6099</v>
      </c>
      <c r="F249" s="114" t="s">
        <v>938</v>
      </c>
      <c r="G249" s="114" t="s">
        <v>21565</v>
      </c>
      <c r="H249" s="114" t="s">
        <v>21565</v>
      </c>
      <c r="I249" s="115" t="s">
        <v>951</v>
      </c>
      <c r="J249" s="116" t="s">
        <v>21566</v>
      </c>
    </row>
    <row r="250" spans="1:10" ht="101.25" x14ac:dyDescent="0.3">
      <c r="A250" s="8">
        <v>245</v>
      </c>
      <c r="B250" s="124" t="s">
        <v>21567</v>
      </c>
      <c r="C250" s="114" t="s">
        <v>949</v>
      </c>
      <c r="D250" s="132">
        <v>165529</v>
      </c>
      <c r="E250" s="132">
        <v>165529</v>
      </c>
      <c r="F250" s="114" t="s">
        <v>938</v>
      </c>
      <c r="G250" s="114" t="s">
        <v>21568</v>
      </c>
      <c r="H250" s="114" t="s">
        <v>21568</v>
      </c>
      <c r="I250" s="115" t="s">
        <v>951</v>
      </c>
      <c r="J250" s="116" t="s">
        <v>21569</v>
      </c>
    </row>
    <row r="251" spans="1:10" ht="101.25" x14ac:dyDescent="0.3">
      <c r="A251" s="8">
        <v>246</v>
      </c>
      <c r="B251" s="124" t="s">
        <v>21570</v>
      </c>
      <c r="C251" s="114" t="s">
        <v>949</v>
      </c>
      <c r="D251" s="132">
        <v>153568</v>
      </c>
      <c r="E251" s="132">
        <v>153568</v>
      </c>
      <c r="F251" s="114" t="s">
        <v>938</v>
      </c>
      <c r="G251" s="114" t="s">
        <v>21571</v>
      </c>
      <c r="H251" s="114" t="s">
        <v>21571</v>
      </c>
      <c r="I251" s="115" t="s">
        <v>951</v>
      </c>
      <c r="J251" s="116" t="s">
        <v>21572</v>
      </c>
    </row>
    <row r="252" spans="1:10" ht="60.75" x14ac:dyDescent="0.3">
      <c r="A252" s="8">
        <v>247</v>
      </c>
      <c r="B252" s="124" t="s">
        <v>21573</v>
      </c>
      <c r="C252" s="114" t="s">
        <v>949</v>
      </c>
      <c r="D252" s="132">
        <v>22800</v>
      </c>
      <c r="E252" s="132">
        <v>22800</v>
      </c>
      <c r="F252" s="114" t="s">
        <v>938</v>
      </c>
      <c r="G252" s="114" t="s">
        <v>21574</v>
      </c>
      <c r="H252" s="114" t="s">
        <v>21574</v>
      </c>
      <c r="I252" s="115" t="s">
        <v>951</v>
      </c>
      <c r="J252" s="116" t="s">
        <v>21575</v>
      </c>
    </row>
    <row r="253" spans="1:10" ht="60.75" x14ac:dyDescent="0.3">
      <c r="A253" s="8">
        <v>248</v>
      </c>
      <c r="B253" s="124" t="s">
        <v>21576</v>
      </c>
      <c r="C253" s="114" t="s">
        <v>949</v>
      </c>
      <c r="D253" s="132">
        <v>21000</v>
      </c>
      <c r="E253" s="132">
        <v>21000</v>
      </c>
      <c r="F253" s="114" t="s">
        <v>938</v>
      </c>
      <c r="G253" s="114" t="s">
        <v>21577</v>
      </c>
      <c r="H253" s="114" t="s">
        <v>21577</v>
      </c>
      <c r="I253" s="115" t="s">
        <v>951</v>
      </c>
      <c r="J253" s="116" t="s">
        <v>21578</v>
      </c>
    </row>
    <row r="254" spans="1:10" ht="182.25" x14ac:dyDescent="0.3">
      <c r="A254" s="8">
        <v>249</v>
      </c>
      <c r="B254" s="108" t="s">
        <v>21579</v>
      </c>
      <c r="C254" s="14" t="s">
        <v>1182</v>
      </c>
      <c r="D254" s="184">
        <v>2782</v>
      </c>
      <c r="E254" s="184">
        <v>2782</v>
      </c>
      <c r="F254" s="14" t="s">
        <v>33</v>
      </c>
      <c r="G254" s="121" t="s">
        <v>21580</v>
      </c>
      <c r="H254" s="121" t="s">
        <v>21581</v>
      </c>
      <c r="I254" s="121" t="s">
        <v>1487</v>
      </c>
      <c r="J254" s="14" t="s">
        <v>21582</v>
      </c>
    </row>
    <row r="255" spans="1:10" ht="101.25" x14ac:dyDescent="0.3">
      <c r="A255" s="8">
        <v>250</v>
      </c>
      <c r="B255" s="108" t="s">
        <v>21583</v>
      </c>
      <c r="C255" s="14" t="s">
        <v>838</v>
      </c>
      <c r="D255" s="139">
        <v>4500</v>
      </c>
      <c r="E255" s="139">
        <v>4500</v>
      </c>
      <c r="F255" s="14" t="s">
        <v>37942</v>
      </c>
      <c r="G255" s="14" t="s">
        <v>21584</v>
      </c>
      <c r="H255" s="14" t="s">
        <v>21584</v>
      </c>
      <c r="I255" s="14" t="s">
        <v>840</v>
      </c>
      <c r="J255" s="121" t="s">
        <v>21585</v>
      </c>
    </row>
    <row r="256" spans="1:10" ht="101.25" x14ac:dyDescent="0.3">
      <c r="A256" s="8">
        <v>251</v>
      </c>
      <c r="B256" s="108" t="s">
        <v>21586</v>
      </c>
      <c r="C256" s="14" t="s">
        <v>838</v>
      </c>
      <c r="D256" s="139">
        <v>12740</v>
      </c>
      <c r="E256" s="139">
        <v>12740</v>
      </c>
      <c r="F256" s="14" t="s">
        <v>37942</v>
      </c>
      <c r="G256" s="14" t="s">
        <v>21587</v>
      </c>
      <c r="H256" s="14" t="s">
        <v>21587</v>
      </c>
      <c r="I256" s="14" t="s">
        <v>840</v>
      </c>
      <c r="J256" s="121" t="s">
        <v>21588</v>
      </c>
    </row>
    <row r="257" spans="1:10" ht="81" x14ac:dyDescent="0.3">
      <c r="A257" s="8">
        <v>252</v>
      </c>
      <c r="B257" s="126" t="s">
        <v>5920</v>
      </c>
      <c r="C257" s="112" t="s">
        <v>959</v>
      </c>
      <c r="D257" s="136">
        <v>13567.7</v>
      </c>
      <c r="E257" s="136">
        <f t="shared" ref="E257:E263" si="5">D257</f>
        <v>13567.7</v>
      </c>
      <c r="F257" s="112" t="s">
        <v>938</v>
      </c>
      <c r="G257" s="112" t="s">
        <v>21589</v>
      </c>
      <c r="H257" s="112" t="s">
        <v>21589</v>
      </c>
      <c r="I257" s="112" t="s">
        <v>21373</v>
      </c>
      <c r="J257" s="112" t="s">
        <v>21590</v>
      </c>
    </row>
    <row r="258" spans="1:10" ht="81" x14ac:dyDescent="0.3">
      <c r="A258" s="8">
        <v>253</v>
      </c>
      <c r="B258" s="126" t="s">
        <v>4527</v>
      </c>
      <c r="C258" s="112" t="s">
        <v>959</v>
      </c>
      <c r="D258" s="136">
        <v>241392</v>
      </c>
      <c r="E258" s="136">
        <f t="shared" si="5"/>
        <v>241392</v>
      </c>
      <c r="F258" s="112" t="s">
        <v>938</v>
      </c>
      <c r="G258" s="112" t="s">
        <v>21591</v>
      </c>
      <c r="H258" s="112" t="s">
        <v>21591</v>
      </c>
      <c r="I258" s="112" t="s">
        <v>21373</v>
      </c>
      <c r="J258" s="112" t="s">
        <v>21592</v>
      </c>
    </row>
    <row r="259" spans="1:10" ht="101.25" x14ac:dyDescent="0.3">
      <c r="A259" s="8">
        <v>254</v>
      </c>
      <c r="B259" s="126" t="s">
        <v>21593</v>
      </c>
      <c r="C259" s="112" t="s">
        <v>959</v>
      </c>
      <c r="D259" s="136">
        <v>51692</v>
      </c>
      <c r="E259" s="136">
        <f t="shared" si="5"/>
        <v>51692</v>
      </c>
      <c r="F259" s="112" t="s">
        <v>938</v>
      </c>
      <c r="G259" s="112" t="s">
        <v>21594</v>
      </c>
      <c r="H259" s="112" t="s">
        <v>21594</v>
      </c>
      <c r="I259" s="112" t="s">
        <v>21373</v>
      </c>
      <c r="J259" s="112" t="s">
        <v>21595</v>
      </c>
    </row>
    <row r="260" spans="1:10" ht="101.25" x14ac:dyDescent="0.3">
      <c r="A260" s="8">
        <v>255</v>
      </c>
      <c r="B260" s="126" t="s">
        <v>21596</v>
      </c>
      <c r="C260" s="112" t="s">
        <v>959</v>
      </c>
      <c r="D260" s="136">
        <v>28304</v>
      </c>
      <c r="E260" s="136">
        <f t="shared" si="5"/>
        <v>28304</v>
      </c>
      <c r="F260" s="112" t="s">
        <v>938</v>
      </c>
      <c r="G260" s="112" t="s">
        <v>21597</v>
      </c>
      <c r="H260" s="112" t="s">
        <v>21597</v>
      </c>
      <c r="I260" s="112" t="s">
        <v>21373</v>
      </c>
      <c r="J260" s="112" t="s">
        <v>21598</v>
      </c>
    </row>
    <row r="261" spans="1:10" ht="81" x14ac:dyDescent="0.3">
      <c r="A261" s="8">
        <v>256</v>
      </c>
      <c r="B261" s="126" t="s">
        <v>21599</v>
      </c>
      <c r="C261" s="112" t="s">
        <v>959</v>
      </c>
      <c r="D261" s="136">
        <v>27370</v>
      </c>
      <c r="E261" s="136">
        <f t="shared" si="5"/>
        <v>27370</v>
      </c>
      <c r="F261" s="112" t="s">
        <v>938</v>
      </c>
      <c r="G261" s="112" t="s">
        <v>21600</v>
      </c>
      <c r="H261" s="112" t="s">
        <v>21600</v>
      </c>
      <c r="I261" s="112" t="s">
        <v>21373</v>
      </c>
      <c r="J261" s="112" t="s">
        <v>21601</v>
      </c>
    </row>
    <row r="262" spans="1:10" ht="60.75" x14ac:dyDescent="0.3">
      <c r="A262" s="8">
        <v>257</v>
      </c>
      <c r="B262" s="126" t="s">
        <v>21602</v>
      </c>
      <c r="C262" s="112" t="s">
        <v>959</v>
      </c>
      <c r="D262" s="136">
        <v>24430</v>
      </c>
      <c r="E262" s="136">
        <f t="shared" si="5"/>
        <v>24430</v>
      </c>
      <c r="F262" s="112" t="s">
        <v>938</v>
      </c>
      <c r="G262" s="112" t="s">
        <v>21603</v>
      </c>
      <c r="H262" s="112" t="s">
        <v>21603</v>
      </c>
      <c r="I262" s="112" t="s">
        <v>21373</v>
      </c>
      <c r="J262" s="112" t="s">
        <v>21604</v>
      </c>
    </row>
    <row r="263" spans="1:10" ht="81" x14ac:dyDescent="0.3">
      <c r="A263" s="8">
        <v>258</v>
      </c>
      <c r="B263" s="126" t="s">
        <v>21605</v>
      </c>
      <c r="C263" s="112" t="s">
        <v>959</v>
      </c>
      <c r="D263" s="136">
        <v>9500</v>
      </c>
      <c r="E263" s="136">
        <f t="shared" si="5"/>
        <v>9500</v>
      </c>
      <c r="F263" s="112" t="s">
        <v>938</v>
      </c>
      <c r="G263" s="112" t="s">
        <v>21606</v>
      </c>
      <c r="H263" s="112" t="s">
        <v>21606</v>
      </c>
      <c r="I263" s="112" t="s">
        <v>21373</v>
      </c>
      <c r="J263" s="112" t="s">
        <v>21607</v>
      </c>
    </row>
    <row r="264" spans="1:10" ht="60.75" x14ac:dyDescent="0.3">
      <c r="A264" s="8">
        <v>259</v>
      </c>
      <c r="B264" s="108" t="s">
        <v>21608</v>
      </c>
      <c r="C264" s="14" t="s">
        <v>1056</v>
      </c>
      <c r="D264" s="197">
        <v>250</v>
      </c>
      <c r="E264" s="197">
        <v>250</v>
      </c>
      <c r="F264" s="14" t="s">
        <v>37942</v>
      </c>
      <c r="G264" s="14" t="s">
        <v>21609</v>
      </c>
      <c r="H264" s="14" t="s">
        <v>21609</v>
      </c>
      <c r="I264" s="14" t="s">
        <v>1058</v>
      </c>
      <c r="J264" s="14" t="s">
        <v>21610</v>
      </c>
    </row>
    <row r="265" spans="1:10" ht="60.75" x14ac:dyDescent="0.3">
      <c r="A265" s="8">
        <v>260</v>
      </c>
      <c r="B265" s="108" t="s">
        <v>21611</v>
      </c>
      <c r="C265" s="14" t="s">
        <v>1056</v>
      </c>
      <c r="D265" s="197">
        <v>8100</v>
      </c>
      <c r="E265" s="197">
        <v>8100</v>
      </c>
      <c r="F265" s="14" t="s">
        <v>37942</v>
      </c>
      <c r="G265" s="14" t="s">
        <v>21612</v>
      </c>
      <c r="H265" s="14" t="s">
        <v>21612</v>
      </c>
      <c r="I265" s="14" t="s">
        <v>1058</v>
      </c>
      <c r="J265" s="14" t="s">
        <v>21613</v>
      </c>
    </row>
    <row r="266" spans="1:10" ht="60.75" x14ac:dyDescent="0.3">
      <c r="A266" s="8">
        <v>261</v>
      </c>
      <c r="B266" s="108" t="s">
        <v>3473</v>
      </c>
      <c r="C266" s="14" t="s">
        <v>1056</v>
      </c>
      <c r="D266" s="197">
        <v>60000</v>
      </c>
      <c r="E266" s="197">
        <v>60000</v>
      </c>
      <c r="F266" s="14" t="s">
        <v>37942</v>
      </c>
      <c r="G266" s="14" t="s">
        <v>21614</v>
      </c>
      <c r="H266" s="14" t="s">
        <v>21614</v>
      </c>
      <c r="I266" s="14" t="s">
        <v>1058</v>
      </c>
      <c r="J266" s="14" t="s">
        <v>21615</v>
      </c>
    </row>
    <row r="267" spans="1:10" ht="60.75" x14ac:dyDescent="0.3">
      <c r="A267" s="8">
        <v>262</v>
      </c>
      <c r="B267" s="108" t="s">
        <v>2162</v>
      </c>
      <c r="C267" s="14" t="s">
        <v>928</v>
      </c>
      <c r="D267" s="135">
        <v>7500</v>
      </c>
      <c r="E267" s="135">
        <v>7500</v>
      </c>
      <c r="F267" s="14" t="s">
        <v>929</v>
      </c>
      <c r="G267" s="14" t="s">
        <v>18319</v>
      </c>
      <c r="H267" s="14" t="s">
        <v>18319</v>
      </c>
      <c r="I267" s="14" t="s">
        <v>931</v>
      </c>
      <c r="J267" s="14" t="s">
        <v>21616</v>
      </c>
    </row>
    <row r="268" spans="1:10" ht="60.75" x14ac:dyDescent="0.3">
      <c r="A268" s="8">
        <v>263</v>
      </c>
      <c r="B268" s="108" t="s">
        <v>2162</v>
      </c>
      <c r="C268" s="14" t="s">
        <v>928</v>
      </c>
      <c r="D268" s="135">
        <v>5500</v>
      </c>
      <c r="E268" s="135">
        <v>5500</v>
      </c>
      <c r="F268" s="14" t="s">
        <v>929</v>
      </c>
      <c r="G268" s="14" t="s">
        <v>18730</v>
      </c>
      <c r="H268" s="14" t="s">
        <v>18730</v>
      </c>
      <c r="I268" s="14" t="s">
        <v>931</v>
      </c>
      <c r="J268" s="14" t="s">
        <v>21617</v>
      </c>
    </row>
    <row r="269" spans="1:10" ht="60.75" x14ac:dyDescent="0.3">
      <c r="A269" s="8">
        <v>264</v>
      </c>
      <c r="B269" s="108" t="s">
        <v>2162</v>
      </c>
      <c r="C269" s="14" t="s">
        <v>928</v>
      </c>
      <c r="D269" s="135">
        <v>13000</v>
      </c>
      <c r="E269" s="135">
        <v>13000</v>
      </c>
      <c r="F269" s="14" t="s">
        <v>929</v>
      </c>
      <c r="G269" s="14" t="s">
        <v>7416</v>
      </c>
      <c r="H269" s="14" t="s">
        <v>7416</v>
      </c>
      <c r="I269" s="14" t="s">
        <v>931</v>
      </c>
      <c r="J269" s="14" t="s">
        <v>21618</v>
      </c>
    </row>
    <row r="270" spans="1:10" ht="81" x14ac:dyDescent="0.3">
      <c r="A270" s="8">
        <v>265</v>
      </c>
      <c r="B270" s="108" t="s">
        <v>2162</v>
      </c>
      <c r="C270" s="14" t="s">
        <v>928</v>
      </c>
      <c r="D270" s="135">
        <v>15000</v>
      </c>
      <c r="E270" s="135">
        <v>15000</v>
      </c>
      <c r="F270" s="14" t="s">
        <v>929</v>
      </c>
      <c r="G270" s="14" t="s">
        <v>21619</v>
      </c>
      <c r="H270" s="14" t="s">
        <v>21619</v>
      </c>
      <c r="I270" s="14" t="s">
        <v>931</v>
      </c>
      <c r="J270" s="14" t="s">
        <v>21620</v>
      </c>
    </row>
    <row r="271" spans="1:10" ht="40.5" x14ac:dyDescent="0.3">
      <c r="A271" s="8">
        <v>266</v>
      </c>
      <c r="B271" s="108" t="s">
        <v>11045</v>
      </c>
      <c r="C271" s="14" t="s">
        <v>928</v>
      </c>
      <c r="D271" s="135">
        <v>5000</v>
      </c>
      <c r="E271" s="135">
        <v>5000</v>
      </c>
      <c r="F271" s="14" t="s">
        <v>929</v>
      </c>
      <c r="G271" s="14" t="s">
        <v>21621</v>
      </c>
      <c r="H271" s="14" t="s">
        <v>21621</v>
      </c>
      <c r="I271" s="14" t="s">
        <v>931</v>
      </c>
      <c r="J271" s="14" t="s">
        <v>21622</v>
      </c>
    </row>
    <row r="272" spans="1:10" ht="81" x14ac:dyDescent="0.3">
      <c r="A272" s="8">
        <v>267</v>
      </c>
      <c r="B272" s="108" t="s">
        <v>2511</v>
      </c>
      <c r="C272" s="14" t="s">
        <v>928</v>
      </c>
      <c r="D272" s="135">
        <v>27500</v>
      </c>
      <c r="E272" s="135">
        <v>27500</v>
      </c>
      <c r="F272" s="14" t="s">
        <v>929</v>
      </c>
      <c r="G272" s="14" t="s">
        <v>21623</v>
      </c>
      <c r="H272" s="14" t="s">
        <v>21623</v>
      </c>
      <c r="I272" s="14" t="s">
        <v>931</v>
      </c>
      <c r="J272" s="14" t="s">
        <v>21624</v>
      </c>
    </row>
    <row r="273" spans="1:10" ht="81" x14ac:dyDescent="0.3">
      <c r="A273" s="8">
        <v>268</v>
      </c>
      <c r="B273" s="108" t="s">
        <v>21625</v>
      </c>
      <c r="C273" s="14" t="s">
        <v>968</v>
      </c>
      <c r="D273" s="184">
        <v>879750</v>
      </c>
      <c r="E273" s="184">
        <v>879750</v>
      </c>
      <c r="F273" s="14" t="s">
        <v>626</v>
      </c>
      <c r="G273" s="14" t="s">
        <v>21626</v>
      </c>
      <c r="H273" s="14" t="s">
        <v>21627</v>
      </c>
      <c r="I273" s="14" t="s">
        <v>972</v>
      </c>
      <c r="J273" s="14" t="s">
        <v>21638</v>
      </c>
    </row>
    <row r="274" spans="1:10" ht="121.5" x14ac:dyDescent="0.3">
      <c r="A274" s="8">
        <v>269</v>
      </c>
      <c r="B274" s="108" t="s">
        <v>21628</v>
      </c>
      <c r="C274" s="14" t="s">
        <v>968</v>
      </c>
      <c r="D274" s="184">
        <v>1147500</v>
      </c>
      <c r="E274" s="184">
        <v>1147500</v>
      </c>
      <c r="F274" s="14" t="s">
        <v>626</v>
      </c>
      <c r="G274" s="14" t="s">
        <v>21629</v>
      </c>
      <c r="H274" s="14" t="s">
        <v>21630</v>
      </c>
      <c r="I274" s="14" t="s">
        <v>972</v>
      </c>
      <c r="J274" s="14" t="s">
        <v>21639</v>
      </c>
    </row>
    <row r="275" spans="1:10" ht="81" x14ac:dyDescent="0.3">
      <c r="A275" s="8">
        <v>270</v>
      </c>
      <c r="B275" s="16" t="s">
        <v>146</v>
      </c>
      <c r="C275" s="7" t="s">
        <v>93</v>
      </c>
      <c r="D275" s="19">
        <v>124000</v>
      </c>
      <c r="E275" s="19">
        <v>124000</v>
      </c>
      <c r="F275" s="18" t="s">
        <v>713</v>
      </c>
      <c r="G275" s="18" t="s">
        <v>147</v>
      </c>
      <c r="H275" s="18" t="s">
        <v>147</v>
      </c>
      <c r="I275" s="70" t="s">
        <v>95</v>
      </c>
      <c r="J275" s="10" t="s">
        <v>148</v>
      </c>
    </row>
    <row r="276" spans="1:10" ht="60.75" x14ac:dyDescent="0.3">
      <c r="A276" s="8">
        <v>271</v>
      </c>
      <c r="B276" s="40" t="s">
        <v>76</v>
      </c>
      <c r="C276" s="25" t="s">
        <v>29</v>
      </c>
      <c r="D276" s="218">
        <v>3380.13</v>
      </c>
      <c r="E276" s="34">
        <v>3380.13</v>
      </c>
      <c r="F276" s="25" t="s">
        <v>33</v>
      </c>
      <c r="G276" s="27" t="s">
        <v>80</v>
      </c>
      <c r="H276" s="27" t="s">
        <v>80</v>
      </c>
      <c r="I276" s="9" t="s">
        <v>27</v>
      </c>
      <c r="J276" s="10" t="s">
        <v>78</v>
      </c>
    </row>
    <row r="277" spans="1:10" ht="81" x14ac:dyDescent="0.3">
      <c r="A277" s="8">
        <v>272</v>
      </c>
      <c r="B277" s="434" t="s">
        <v>46500</v>
      </c>
      <c r="C277" s="430" t="s">
        <v>44424</v>
      </c>
      <c r="D277" s="447">
        <v>399860</v>
      </c>
      <c r="E277" s="447">
        <v>399860</v>
      </c>
      <c r="F277" s="8" t="s">
        <v>938</v>
      </c>
      <c r="G277" s="8" t="s">
        <v>46501</v>
      </c>
      <c r="H277" s="8" t="s">
        <v>46501</v>
      </c>
      <c r="I277" s="8" t="s">
        <v>44426</v>
      </c>
      <c r="J277" s="113" t="s">
        <v>46502</v>
      </c>
    </row>
    <row r="278" spans="1:10" ht="202.5" x14ac:dyDescent="0.3">
      <c r="A278" s="8">
        <v>273</v>
      </c>
      <c r="B278" s="434" t="s">
        <v>46503</v>
      </c>
      <c r="C278" s="430" t="s">
        <v>44424</v>
      </c>
      <c r="D278" s="441">
        <v>1450000</v>
      </c>
      <c r="E278" s="441">
        <v>1450000</v>
      </c>
      <c r="F278" s="8" t="s">
        <v>626</v>
      </c>
      <c r="G278" s="8" t="s">
        <v>46504</v>
      </c>
      <c r="H278" s="8" t="s">
        <v>46505</v>
      </c>
      <c r="I278" s="8" t="s">
        <v>44578</v>
      </c>
      <c r="J278" s="113" t="s">
        <v>46506</v>
      </c>
    </row>
    <row r="279" spans="1:10" ht="81" x14ac:dyDescent="0.3">
      <c r="A279" s="8">
        <v>274</v>
      </c>
      <c r="B279" s="12" t="s">
        <v>44580</v>
      </c>
      <c r="C279" s="8" t="s">
        <v>44424</v>
      </c>
      <c r="D279" s="19">
        <v>55854</v>
      </c>
      <c r="E279" s="19">
        <v>55854</v>
      </c>
      <c r="F279" s="18" t="s">
        <v>938</v>
      </c>
      <c r="G279" s="18" t="s">
        <v>46507</v>
      </c>
      <c r="H279" s="18" t="s">
        <v>46507</v>
      </c>
      <c r="I279" s="8" t="s">
        <v>44582</v>
      </c>
      <c r="J279" s="18" t="s">
        <v>46508</v>
      </c>
    </row>
    <row r="280" spans="1:10" ht="101.25" x14ac:dyDescent="0.3">
      <c r="A280" s="8">
        <v>275</v>
      </c>
      <c r="B280" s="12" t="s">
        <v>44580</v>
      </c>
      <c r="C280" s="8" t="s">
        <v>44424</v>
      </c>
      <c r="D280" s="19">
        <v>11170.8</v>
      </c>
      <c r="E280" s="19">
        <v>11170.8</v>
      </c>
      <c r="F280" s="18" t="s">
        <v>938</v>
      </c>
      <c r="G280" s="18" t="s">
        <v>44603</v>
      </c>
      <c r="H280" s="18" t="s">
        <v>44603</v>
      </c>
      <c r="I280" s="8" t="s">
        <v>44582</v>
      </c>
      <c r="J280" s="18" t="s">
        <v>46509</v>
      </c>
    </row>
    <row r="281" spans="1:10" ht="81" x14ac:dyDescent="0.3">
      <c r="A281" s="8">
        <v>276</v>
      </c>
      <c r="B281" s="12" t="s">
        <v>44580</v>
      </c>
      <c r="C281" s="8" t="s">
        <v>44424</v>
      </c>
      <c r="D281" s="19">
        <v>77361</v>
      </c>
      <c r="E281" s="19">
        <v>317826</v>
      </c>
      <c r="F281" s="18" t="s">
        <v>938</v>
      </c>
      <c r="G281" s="18" t="s">
        <v>46510</v>
      </c>
      <c r="H281" s="18" t="s">
        <v>46510</v>
      </c>
      <c r="I281" s="8" t="s">
        <v>44582</v>
      </c>
      <c r="J281" s="18" t="s">
        <v>46511</v>
      </c>
    </row>
    <row r="282" spans="1:10" ht="81" x14ac:dyDescent="0.3">
      <c r="A282" s="8">
        <v>277</v>
      </c>
      <c r="B282" s="12" t="s">
        <v>44598</v>
      </c>
      <c r="C282" s="8" t="s">
        <v>44424</v>
      </c>
      <c r="D282" s="19">
        <v>486850</v>
      </c>
      <c r="E282" s="19">
        <v>486850</v>
      </c>
      <c r="F282" s="18" t="s">
        <v>938</v>
      </c>
      <c r="G282" s="18" t="s">
        <v>44971</v>
      </c>
      <c r="H282" s="18" t="s">
        <v>44971</v>
      </c>
      <c r="I282" s="8" t="s">
        <v>44582</v>
      </c>
      <c r="J282" s="18" t="s">
        <v>46512</v>
      </c>
    </row>
    <row r="283" spans="1:10" ht="60.75" x14ac:dyDescent="0.3">
      <c r="A283" s="8">
        <v>278</v>
      </c>
      <c r="B283" s="12" t="s">
        <v>44598</v>
      </c>
      <c r="C283" s="8" t="s">
        <v>44424</v>
      </c>
      <c r="D283" s="19">
        <v>75813.78</v>
      </c>
      <c r="E283" s="19">
        <v>132317.78</v>
      </c>
      <c r="F283" s="18" t="s">
        <v>938</v>
      </c>
      <c r="G283" s="18" t="s">
        <v>46513</v>
      </c>
      <c r="H283" s="18" t="s">
        <v>46513</v>
      </c>
      <c r="I283" s="8" t="s">
        <v>44582</v>
      </c>
      <c r="J283" s="18" t="s">
        <v>46514</v>
      </c>
    </row>
    <row r="284" spans="1:10" ht="60.75" x14ac:dyDescent="0.3">
      <c r="A284" s="8">
        <v>279</v>
      </c>
      <c r="B284" s="12" t="s">
        <v>44598</v>
      </c>
      <c r="C284" s="8" t="s">
        <v>44424</v>
      </c>
      <c r="D284" s="19">
        <v>18893.599999999999</v>
      </c>
      <c r="E284" s="19">
        <v>28000</v>
      </c>
      <c r="F284" s="18" t="s">
        <v>938</v>
      </c>
      <c r="G284" s="18" t="s">
        <v>46515</v>
      </c>
      <c r="H284" s="18" t="s">
        <v>46515</v>
      </c>
      <c r="I284" s="8" t="s">
        <v>44582</v>
      </c>
      <c r="J284" s="18" t="s">
        <v>46516</v>
      </c>
    </row>
    <row r="285" spans="1:10" ht="60.75" x14ac:dyDescent="0.3">
      <c r="A285" s="8">
        <v>280</v>
      </c>
      <c r="B285" s="12" t="s">
        <v>44615</v>
      </c>
      <c r="C285" s="8" t="s">
        <v>44424</v>
      </c>
      <c r="D285" s="19">
        <v>70855.399999999994</v>
      </c>
      <c r="E285" s="19">
        <v>132105</v>
      </c>
      <c r="F285" s="18" t="s">
        <v>938</v>
      </c>
      <c r="G285" s="18" t="s">
        <v>46517</v>
      </c>
      <c r="H285" s="18" t="s">
        <v>46517</v>
      </c>
      <c r="I285" s="8" t="s">
        <v>44582</v>
      </c>
      <c r="J285" s="18" t="s">
        <v>46518</v>
      </c>
    </row>
    <row r="286" spans="1:10" ht="101.25" x14ac:dyDescent="0.3">
      <c r="A286" s="8">
        <v>281</v>
      </c>
      <c r="B286" s="12" t="s">
        <v>46519</v>
      </c>
      <c r="C286" s="430" t="s">
        <v>44424</v>
      </c>
      <c r="D286" s="448">
        <v>1400000</v>
      </c>
      <c r="E286" s="448">
        <v>1400000</v>
      </c>
      <c r="F286" s="8" t="s">
        <v>626</v>
      </c>
      <c r="G286" s="8" t="s">
        <v>46520</v>
      </c>
      <c r="H286" s="8" t="s">
        <v>46520</v>
      </c>
      <c r="I286" s="8" t="s">
        <v>44578</v>
      </c>
      <c r="J286" s="113" t="s">
        <v>46521</v>
      </c>
    </row>
    <row r="287" spans="1:10" ht="101.25" x14ac:dyDescent="0.3">
      <c r="A287" s="8">
        <v>282</v>
      </c>
      <c r="B287" s="12" t="s">
        <v>46522</v>
      </c>
      <c r="C287" s="430" t="s">
        <v>44424</v>
      </c>
      <c r="D287" s="448">
        <v>1570000</v>
      </c>
      <c r="E287" s="448">
        <v>1570000</v>
      </c>
      <c r="F287" s="8" t="s">
        <v>626</v>
      </c>
      <c r="G287" s="8" t="s">
        <v>46523</v>
      </c>
      <c r="H287" s="8" t="s">
        <v>46523</v>
      </c>
      <c r="I287" s="8" t="s">
        <v>44578</v>
      </c>
      <c r="J287" s="113" t="s">
        <v>46524</v>
      </c>
    </row>
    <row r="288" spans="1:10" ht="81" x14ac:dyDescent="0.3">
      <c r="A288" s="8">
        <v>283</v>
      </c>
      <c r="B288" s="435" t="s">
        <v>46525</v>
      </c>
      <c r="C288" s="430" t="s">
        <v>44424</v>
      </c>
      <c r="D288" s="445">
        <v>500000</v>
      </c>
      <c r="E288" s="445">
        <v>500000</v>
      </c>
      <c r="F288" s="8" t="s">
        <v>14933</v>
      </c>
      <c r="G288" s="8" t="s">
        <v>46526</v>
      </c>
      <c r="H288" s="8" t="s">
        <v>46526</v>
      </c>
      <c r="I288" s="8" t="s">
        <v>44426</v>
      </c>
      <c r="J288" s="113" t="s">
        <v>46527</v>
      </c>
    </row>
    <row r="289" spans="1:10" ht="60.75" x14ac:dyDescent="0.3">
      <c r="A289" s="8">
        <v>284</v>
      </c>
      <c r="B289" s="108" t="s">
        <v>10682</v>
      </c>
      <c r="C289" s="14" t="s">
        <v>36749</v>
      </c>
      <c r="D289" s="197">
        <v>22470</v>
      </c>
      <c r="E289" s="197">
        <f t="shared" ref="E289:E295" si="6">D289</f>
        <v>22470</v>
      </c>
      <c r="F289" s="14" t="s">
        <v>33</v>
      </c>
      <c r="G289" s="14" t="str">
        <f>"บริษัท ผลิตภัณฑ์กระดาษไทย จำกัด "  &amp; TEXT(D289, "#,##0.#00")&amp;" บาท"</f>
        <v>บริษัท ผลิตภัณฑ์กระดาษไทย จำกัด 22,470.00 บาท</v>
      </c>
      <c r="H289" s="14" t="str">
        <f t="shared" ref="H289:H295" si="7">G289</f>
        <v>บริษัท ผลิตภัณฑ์กระดาษไทย จำกัด 22,470.00 บาท</v>
      </c>
      <c r="I289" s="14" t="s">
        <v>1058</v>
      </c>
      <c r="J289" s="14" t="s">
        <v>38489</v>
      </c>
    </row>
    <row r="290" spans="1:10" ht="60.75" x14ac:dyDescent="0.3">
      <c r="A290" s="8">
        <v>285</v>
      </c>
      <c r="B290" s="108" t="s">
        <v>38128</v>
      </c>
      <c r="C290" s="14" t="s">
        <v>36749</v>
      </c>
      <c r="D290" s="197">
        <v>9416</v>
      </c>
      <c r="E290" s="197">
        <f t="shared" si="6"/>
        <v>9416</v>
      </c>
      <c r="F290" s="14" t="s">
        <v>33</v>
      </c>
      <c r="G290" s="14" t="str">
        <f>"บริษัท โอเชี่ยนเมด จำกัด "  &amp; TEXT(D290, "#,##0.#00")&amp;" บาท"</f>
        <v>บริษัท โอเชี่ยนเมด จำกัด 9,416.00 บาท</v>
      </c>
      <c r="H290" s="14" t="str">
        <f t="shared" si="7"/>
        <v>บริษัท โอเชี่ยนเมด จำกัด 9,416.00 บาท</v>
      </c>
      <c r="I290" s="14" t="s">
        <v>1058</v>
      </c>
      <c r="J290" s="14" t="s">
        <v>38495</v>
      </c>
    </row>
    <row r="291" spans="1:10" ht="101.25" x14ac:dyDescent="0.3">
      <c r="A291" s="8">
        <v>286</v>
      </c>
      <c r="B291" s="108" t="s">
        <v>38131</v>
      </c>
      <c r="C291" s="14" t="s">
        <v>36749</v>
      </c>
      <c r="D291" s="197">
        <v>50504</v>
      </c>
      <c r="E291" s="197">
        <f t="shared" si="6"/>
        <v>50504</v>
      </c>
      <c r="F291" s="14" t="s">
        <v>33</v>
      </c>
      <c r="G291" s="14" t="str">
        <f>"บริษัท ไบโอเมด ไดแอกนอสติกส์ (ประเทศไทย) จำกัด "  &amp; TEXT(D291, "#,##0.#00")&amp;" บาท"</f>
        <v>บริษัท ไบโอเมด ไดแอกนอสติกส์ (ประเทศไทย) จำกัด 50,504.00 บาท</v>
      </c>
      <c r="H291" s="14" t="str">
        <f t="shared" si="7"/>
        <v>บริษัท ไบโอเมด ไดแอกนอสติกส์ (ประเทศไทย) จำกัด 50,504.00 บาท</v>
      </c>
      <c r="I291" s="14" t="s">
        <v>1058</v>
      </c>
      <c r="J291" s="14" t="s">
        <v>38494</v>
      </c>
    </row>
    <row r="292" spans="1:10" ht="60.75" x14ac:dyDescent="0.3">
      <c r="A292" s="8">
        <v>287</v>
      </c>
      <c r="B292" s="108" t="s">
        <v>38487</v>
      </c>
      <c r="C292" s="14" t="s">
        <v>36749</v>
      </c>
      <c r="D292" s="197">
        <v>7011</v>
      </c>
      <c r="E292" s="197">
        <f t="shared" si="6"/>
        <v>7011</v>
      </c>
      <c r="F292" s="14" t="s">
        <v>33</v>
      </c>
      <c r="G292" s="14" t="str">
        <f>"บริษัท แรพพอท จำกัด "  &amp; TEXT(D292, "#,##0.#00")&amp;" บาท"</f>
        <v>บริษัท แรพพอท จำกัด 7,011.00 บาท</v>
      </c>
      <c r="H292" s="14" t="str">
        <f t="shared" si="7"/>
        <v>บริษัท แรพพอท จำกัด 7,011.00 บาท</v>
      </c>
      <c r="I292" s="14" t="s">
        <v>1058</v>
      </c>
      <c r="J292" s="14" t="s">
        <v>38493</v>
      </c>
    </row>
    <row r="293" spans="1:10" ht="81" x14ac:dyDescent="0.3">
      <c r="A293" s="8">
        <v>288</v>
      </c>
      <c r="B293" s="108" t="s">
        <v>38128</v>
      </c>
      <c r="C293" s="14" t="s">
        <v>36749</v>
      </c>
      <c r="D293" s="197">
        <v>110400</v>
      </c>
      <c r="E293" s="197">
        <f t="shared" si="6"/>
        <v>110400</v>
      </c>
      <c r="F293" s="14" t="s">
        <v>33</v>
      </c>
      <c r="G293" s="14" t="str">
        <f>"บริษัท ดีทแฮล์ม เคลเลอร์ โลจิสติกส์ จำกัด "  &amp; TEXT(D293, "#,##0.#00")&amp;" บาท"</f>
        <v>บริษัท ดีทแฮล์ม เคลเลอร์ โลจิสติกส์ จำกัด 110,400.00 บาท</v>
      </c>
      <c r="H293" s="14" t="str">
        <f t="shared" si="7"/>
        <v>บริษัท ดีทแฮล์ม เคลเลอร์ โลจิสติกส์ จำกัด 110,400.00 บาท</v>
      </c>
      <c r="I293" s="14" t="s">
        <v>1058</v>
      </c>
      <c r="J293" s="14" t="s">
        <v>38492</v>
      </c>
    </row>
    <row r="294" spans="1:10" ht="81" x14ac:dyDescent="0.3">
      <c r="A294" s="8">
        <v>289</v>
      </c>
      <c r="B294" s="108" t="s">
        <v>38488</v>
      </c>
      <c r="C294" s="14" t="s">
        <v>36749</v>
      </c>
      <c r="D294" s="197">
        <v>16050</v>
      </c>
      <c r="E294" s="197">
        <f t="shared" si="6"/>
        <v>16050</v>
      </c>
      <c r="F294" s="14" t="s">
        <v>33</v>
      </c>
      <c r="G294" s="14" t="str">
        <f>"บริษัท เคโมไซเอนซ์ (ประเทศไทย) จำกัด "  &amp; TEXT(D294, "#,##0.#00")&amp;" บาท"</f>
        <v>บริษัท เคโมไซเอนซ์ (ประเทศไทย) จำกัด 16,050.00 บาท</v>
      </c>
      <c r="H294" s="14" t="str">
        <f t="shared" si="7"/>
        <v>บริษัท เคโมไซเอนซ์ (ประเทศไทย) จำกัด 16,050.00 บาท</v>
      </c>
      <c r="I294" s="14" t="s">
        <v>1058</v>
      </c>
      <c r="J294" s="14" t="s">
        <v>38491</v>
      </c>
    </row>
    <row r="295" spans="1:10" ht="60.75" x14ac:dyDescent="0.3">
      <c r="A295" s="8">
        <v>290</v>
      </c>
      <c r="B295" s="108" t="s">
        <v>37711</v>
      </c>
      <c r="C295" s="14" t="s">
        <v>36749</v>
      </c>
      <c r="D295" s="197">
        <v>11395.5</v>
      </c>
      <c r="E295" s="197">
        <f t="shared" si="6"/>
        <v>11395.5</v>
      </c>
      <c r="F295" s="14" t="s">
        <v>33</v>
      </c>
      <c r="G295" s="14" t="str">
        <f>"ร้าน นิว ตะวันริน "  &amp; TEXT(D295, "#,##0.#0")&amp;" บาท"</f>
        <v>ร้าน นิว ตะวันริน 11,395.50 บาท</v>
      </c>
      <c r="H295" s="14" t="str">
        <f t="shared" si="7"/>
        <v>ร้าน นิว ตะวันริน 11,395.50 บาท</v>
      </c>
      <c r="I295" s="14" t="s">
        <v>1058</v>
      </c>
      <c r="J295" s="14" t="s">
        <v>38490</v>
      </c>
    </row>
    <row r="296" spans="1:10" ht="101.25" x14ac:dyDescent="0.3">
      <c r="A296" s="8">
        <v>291</v>
      </c>
      <c r="B296" s="65" t="s">
        <v>700</v>
      </c>
      <c r="C296" s="66" t="s">
        <v>539</v>
      </c>
      <c r="D296" s="67">
        <v>499200</v>
      </c>
      <c r="E296" s="67">
        <v>499200</v>
      </c>
      <c r="F296" s="63" t="s">
        <v>713</v>
      </c>
      <c r="G296" s="68" t="s">
        <v>701</v>
      </c>
      <c r="H296" s="68" t="s">
        <v>701</v>
      </c>
      <c r="I296" s="28" t="s">
        <v>185</v>
      </c>
      <c r="J296" s="27" t="s">
        <v>26039</v>
      </c>
    </row>
    <row r="297" spans="1:10" ht="60.75" x14ac:dyDescent="0.3">
      <c r="A297" s="8">
        <v>292</v>
      </c>
      <c r="B297" s="124" t="s">
        <v>21640</v>
      </c>
      <c r="C297" s="114" t="s">
        <v>949</v>
      </c>
      <c r="D297" s="132">
        <v>149000</v>
      </c>
      <c r="E297" s="134">
        <v>149000</v>
      </c>
      <c r="F297" s="114" t="s">
        <v>938</v>
      </c>
      <c r="G297" s="114" t="s">
        <v>21641</v>
      </c>
      <c r="H297" s="114" t="s">
        <v>21641</v>
      </c>
      <c r="I297" s="115" t="s">
        <v>951</v>
      </c>
      <c r="J297" s="116" t="s">
        <v>21642</v>
      </c>
    </row>
    <row r="298" spans="1:10" ht="81" x14ac:dyDescent="0.3">
      <c r="A298" s="8">
        <v>293</v>
      </c>
      <c r="B298" s="124" t="s">
        <v>21643</v>
      </c>
      <c r="C298" s="114" t="s">
        <v>949</v>
      </c>
      <c r="D298" s="132">
        <v>8000</v>
      </c>
      <c r="E298" s="132">
        <v>8000</v>
      </c>
      <c r="F298" s="114" t="s">
        <v>938</v>
      </c>
      <c r="G298" s="114" t="s">
        <v>21644</v>
      </c>
      <c r="H298" s="114" t="s">
        <v>21644</v>
      </c>
      <c r="I298" s="115" t="s">
        <v>951</v>
      </c>
      <c r="J298" s="116" t="s">
        <v>21645</v>
      </c>
    </row>
    <row r="299" spans="1:10" ht="101.25" x14ac:dyDescent="0.3">
      <c r="A299" s="8">
        <v>294</v>
      </c>
      <c r="B299" s="108" t="s">
        <v>21646</v>
      </c>
      <c r="C299" s="14" t="s">
        <v>838</v>
      </c>
      <c r="D299" s="139">
        <v>90000</v>
      </c>
      <c r="E299" s="139">
        <v>90000</v>
      </c>
      <c r="F299" s="14" t="s">
        <v>37942</v>
      </c>
      <c r="G299" s="14" t="s">
        <v>21647</v>
      </c>
      <c r="H299" s="14" t="s">
        <v>21647</v>
      </c>
      <c r="I299" s="14" t="s">
        <v>840</v>
      </c>
      <c r="J299" s="121" t="s">
        <v>21648</v>
      </c>
    </row>
    <row r="300" spans="1:10" ht="121.5" x14ac:dyDescent="0.3">
      <c r="A300" s="8">
        <v>295</v>
      </c>
      <c r="B300" s="108" t="s">
        <v>21649</v>
      </c>
      <c r="C300" s="14" t="s">
        <v>838</v>
      </c>
      <c r="D300" s="139">
        <v>32742</v>
      </c>
      <c r="E300" s="139">
        <v>32742</v>
      </c>
      <c r="F300" s="14" t="s">
        <v>37942</v>
      </c>
      <c r="G300" s="14" t="s">
        <v>21650</v>
      </c>
      <c r="H300" s="14" t="s">
        <v>21650</v>
      </c>
      <c r="I300" s="14" t="s">
        <v>840</v>
      </c>
      <c r="J300" s="121" t="s">
        <v>21651</v>
      </c>
    </row>
    <row r="301" spans="1:10" ht="101.25" x14ac:dyDescent="0.3">
      <c r="A301" s="8">
        <v>296</v>
      </c>
      <c r="B301" s="108" t="s">
        <v>21652</v>
      </c>
      <c r="C301" s="14" t="s">
        <v>838</v>
      </c>
      <c r="D301" s="139">
        <v>5136</v>
      </c>
      <c r="E301" s="139">
        <v>5136</v>
      </c>
      <c r="F301" s="14" t="s">
        <v>37942</v>
      </c>
      <c r="G301" s="14" t="s">
        <v>21653</v>
      </c>
      <c r="H301" s="14" t="s">
        <v>21653</v>
      </c>
      <c r="I301" s="14" t="s">
        <v>840</v>
      </c>
      <c r="J301" s="121" t="s">
        <v>21654</v>
      </c>
    </row>
    <row r="302" spans="1:10" ht="101.25" x14ac:dyDescent="0.3">
      <c r="A302" s="8">
        <v>297</v>
      </c>
      <c r="B302" s="108" t="s">
        <v>21655</v>
      </c>
      <c r="C302" s="14" t="s">
        <v>838</v>
      </c>
      <c r="D302" s="139">
        <v>10192</v>
      </c>
      <c r="E302" s="139">
        <v>10192</v>
      </c>
      <c r="F302" s="14" t="s">
        <v>37942</v>
      </c>
      <c r="G302" s="14" t="s">
        <v>21656</v>
      </c>
      <c r="H302" s="14" t="s">
        <v>21656</v>
      </c>
      <c r="I302" s="14" t="s">
        <v>840</v>
      </c>
      <c r="J302" s="121" t="s">
        <v>21657</v>
      </c>
    </row>
    <row r="303" spans="1:10" ht="101.25" x14ac:dyDescent="0.3">
      <c r="A303" s="8">
        <v>298</v>
      </c>
      <c r="B303" s="108" t="s">
        <v>21658</v>
      </c>
      <c r="C303" s="14" t="s">
        <v>838</v>
      </c>
      <c r="D303" s="139">
        <v>165850</v>
      </c>
      <c r="E303" s="139">
        <v>165850</v>
      </c>
      <c r="F303" s="14" t="s">
        <v>37942</v>
      </c>
      <c r="G303" s="14" t="s">
        <v>21659</v>
      </c>
      <c r="H303" s="14" t="s">
        <v>21659</v>
      </c>
      <c r="I303" s="14" t="s">
        <v>840</v>
      </c>
      <c r="J303" s="121" t="s">
        <v>21660</v>
      </c>
    </row>
    <row r="304" spans="1:10" ht="101.25" x14ac:dyDescent="0.3">
      <c r="A304" s="8">
        <v>299</v>
      </c>
      <c r="B304" s="108" t="s">
        <v>21661</v>
      </c>
      <c r="C304" s="14" t="s">
        <v>838</v>
      </c>
      <c r="D304" s="139">
        <v>3600</v>
      </c>
      <c r="E304" s="139">
        <v>3600</v>
      </c>
      <c r="F304" s="14" t="s">
        <v>37942</v>
      </c>
      <c r="G304" s="14" t="s">
        <v>21468</v>
      </c>
      <c r="H304" s="14" t="s">
        <v>21468</v>
      </c>
      <c r="I304" s="14" t="s">
        <v>840</v>
      </c>
      <c r="J304" s="121" t="s">
        <v>21662</v>
      </c>
    </row>
    <row r="305" spans="1:10" ht="60.75" x14ac:dyDescent="0.3">
      <c r="A305" s="8">
        <v>300</v>
      </c>
      <c r="B305" s="155" t="s">
        <v>21663</v>
      </c>
      <c r="C305" s="152" t="s">
        <v>937</v>
      </c>
      <c r="D305" s="158">
        <v>48990</v>
      </c>
      <c r="E305" s="158">
        <v>48990</v>
      </c>
      <c r="F305" s="152" t="s">
        <v>1502</v>
      </c>
      <c r="G305" s="152" t="s">
        <v>21664</v>
      </c>
      <c r="H305" s="152" t="s">
        <v>21664</v>
      </c>
      <c r="I305" s="153" t="s">
        <v>13197</v>
      </c>
      <c r="J305" s="153" t="s">
        <v>26040</v>
      </c>
    </row>
    <row r="306" spans="1:10" ht="81" x14ac:dyDescent="0.3">
      <c r="A306" s="8">
        <v>301</v>
      </c>
      <c r="B306" s="155" t="s">
        <v>21665</v>
      </c>
      <c r="C306" s="152" t="s">
        <v>937</v>
      </c>
      <c r="D306" s="158">
        <v>499048</v>
      </c>
      <c r="E306" s="158">
        <v>499048</v>
      </c>
      <c r="F306" s="152" t="s">
        <v>1502</v>
      </c>
      <c r="G306" s="152" t="s">
        <v>21666</v>
      </c>
      <c r="H306" s="152" t="s">
        <v>21666</v>
      </c>
      <c r="I306" s="153" t="s">
        <v>13197</v>
      </c>
      <c r="J306" s="153" t="s">
        <v>26041</v>
      </c>
    </row>
    <row r="307" spans="1:10" ht="60.75" x14ac:dyDescent="0.3">
      <c r="A307" s="8">
        <v>302</v>
      </c>
      <c r="B307" s="155" t="s">
        <v>21667</v>
      </c>
      <c r="C307" s="152" t="s">
        <v>937</v>
      </c>
      <c r="D307" s="158">
        <v>9754.33</v>
      </c>
      <c r="E307" s="158">
        <v>9754.33</v>
      </c>
      <c r="F307" s="152" t="s">
        <v>1502</v>
      </c>
      <c r="G307" s="152" t="s">
        <v>21668</v>
      </c>
      <c r="H307" s="152" t="s">
        <v>21668</v>
      </c>
      <c r="I307" s="153" t="s">
        <v>13197</v>
      </c>
      <c r="J307" s="153" t="s">
        <v>26042</v>
      </c>
    </row>
    <row r="308" spans="1:10" ht="60.75" x14ac:dyDescent="0.3">
      <c r="A308" s="8">
        <v>303</v>
      </c>
      <c r="B308" s="155" t="s">
        <v>21669</v>
      </c>
      <c r="C308" s="152" t="s">
        <v>937</v>
      </c>
      <c r="D308" s="158">
        <v>272000</v>
      </c>
      <c r="E308" s="158">
        <v>272000</v>
      </c>
      <c r="F308" s="152" t="s">
        <v>1502</v>
      </c>
      <c r="G308" s="152" t="s">
        <v>21670</v>
      </c>
      <c r="H308" s="152" t="s">
        <v>21670</v>
      </c>
      <c r="I308" s="153" t="s">
        <v>13197</v>
      </c>
      <c r="J308" s="153" t="s">
        <v>26043</v>
      </c>
    </row>
    <row r="309" spans="1:10" ht="60.75" x14ac:dyDescent="0.3">
      <c r="A309" s="8">
        <v>304</v>
      </c>
      <c r="B309" s="108" t="s">
        <v>21671</v>
      </c>
      <c r="C309" s="14" t="s">
        <v>2250</v>
      </c>
      <c r="D309" s="135">
        <v>50000</v>
      </c>
      <c r="E309" s="135">
        <v>498000</v>
      </c>
      <c r="F309" s="14" t="s">
        <v>938</v>
      </c>
      <c r="G309" s="14" t="s">
        <v>21672</v>
      </c>
      <c r="H309" s="14" t="s">
        <v>21672</v>
      </c>
      <c r="I309" s="189" t="s">
        <v>7160</v>
      </c>
      <c r="J309" s="14" t="s">
        <v>21673</v>
      </c>
    </row>
    <row r="310" spans="1:10" ht="101.25" x14ac:dyDescent="0.3">
      <c r="A310" s="8">
        <v>305</v>
      </c>
      <c r="B310" s="108" t="s">
        <v>21674</v>
      </c>
      <c r="C310" s="14" t="s">
        <v>2250</v>
      </c>
      <c r="D310" s="135">
        <v>214000</v>
      </c>
      <c r="E310" s="135">
        <v>214000</v>
      </c>
      <c r="F310" s="14" t="s">
        <v>938</v>
      </c>
      <c r="G310" s="14" t="s">
        <v>21675</v>
      </c>
      <c r="H310" s="14" t="s">
        <v>21675</v>
      </c>
      <c r="I310" s="189" t="s">
        <v>7160</v>
      </c>
      <c r="J310" s="14" t="s">
        <v>21676</v>
      </c>
    </row>
    <row r="311" spans="1:10" ht="60.75" x14ac:dyDescent="0.3">
      <c r="A311" s="8">
        <v>306</v>
      </c>
      <c r="B311" s="126" t="s">
        <v>21677</v>
      </c>
      <c r="C311" s="112" t="s">
        <v>959</v>
      </c>
      <c r="D311" s="136">
        <v>8560</v>
      </c>
      <c r="E311" s="136">
        <f>D311</f>
        <v>8560</v>
      </c>
      <c r="F311" s="112" t="s">
        <v>938</v>
      </c>
      <c r="G311" s="112" t="s">
        <v>21678</v>
      </c>
      <c r="H311" s="112" t="s">
        <v>21678</v>
      </c>
      <c r="I311" s="112" t="s">
        <v>21373</v>
      </c>
      <c r="J311" s="112" t="s">
        <v>21679</v>
      </c>
    </row>
    <row r="312" spans="1:10" ht="81" x14ac:dyDescent="0.3">
      <c r="A312" s="8">
        <v>307</v>
      </c>
      <c r="B312" s="126" t="s">
        <v>21680</v>
      </c>
      <c r="C312" s="112" t="s">
        <v>959</v>
      </c>
      <c r="D312" s="136">
        <v>8025</v>
      </c>
      <c r="E312" s="136">
        <f>D312</f>
        <v>8025</v>
      </c>
      <c r="F312" s="112" t="s">
        <v>938</v>
      </c>
      <c r="G312" s="112" t="s">
        <v>21681</v>
      </c>
      <c r="H312" s="112" t="s">
        <v>21681</v>
      </c>
      <c r="I312" s="112" t="s">
        <v>21373</v>
      </c>
      <c r="J312" s="112" t="s">
        <v>21682</v>
      </c>
    </row>
    <row r="313" spans="1:10" ht="60.75" x14ac:dyDescent="0.3">
      <c r="A313" s="8">
        <v>308</v>
      </c>
      <c r="B313" s="108" t="s">
        <v>21683</v>
      </c>
      <c r="C313" s="14" t="s">
        <v>1278</v>
      </c>
      <c r="D313" s="135">
        <v>800</v>
      </c>
      <c r="E313" s="135">
        <v>800</v>
      </c>
      <c r="F313" s="14" t="s">
        <v>37942</v>
      </c>
      <c r="G313" s="14" t="s">
        <v>21684</v>
      </c>
      <c r="H313" s="14" t="s">
        <v>21684</v>
      </c>
      <c r="I313" s="14" t="s">
        <v>1058</v>
      </c>
      <c r="J313" s="14" t="s">
        <v>21685</v>
      </c>
    </row>
    <row r="314" spans="1:10" ht="60.75" x14ac:dyDescent="0.3">
      <c r="A314" s="8">
        <v>309</v>
      </c>
      <c r="B314" s="108" t="s">
        <v>2441</v>
      </c>
      <c r="C314" s="14" t="s">
        <v>1278</v>
      </c>
      <c r="D314" s="135">
        <v>960</v>
      </c>
      <c r="E314" s="135">
        <v>960</v>
      </c>
      <c r="F314" s="14" t="s">
        <v>37942</v>
      </c>
      <c r="G314" s="14" t="s">
        <v>21686</v>
      </c>
      <c r="H314" s="14" t="s">
        <v>21686</v>
      </c>
      <c r="I314" s="14" t="s">
        <v>1058</v>
      </c>
      <c r="J314" s="14" t="s">
        <v>21687</v>
      </c>
    </row>
    <row r="315" spans="1:10" ht="81" x14ac:dyDescent="0.3">
      <c r="A315" s="8">
        <v>310</v>
      </c>
      <c r="B315" s="208" t="s">
        <v>21688</v>
      </c>
      <c r="C315" s="14" t="s">
        <v>1167</v>
      </c>
      <c r="D315" s="210">
        <v>40371.1</v>
      </c>
      <c r="E315" s="210">
        <v>40371.1</v>
      </c>
      <c r="F315" s="192" t="s">
        <v>37942</v>
      </c>
      <c r="G315" s="192" t="s">
        <v>21048</v>
      </c>
      <c r="H315" s="192" t="s">
        <v>21048</v>
      </c>
      <c r="I315" s="14" t="s">
        <v>1169</v>
      </c>
      <c r="J315" s="14" t="s">
        <v>21689</v>
      </c>
    </row>
    <row r="316" spans="1:10" ht="81" x14ac:dyDescent="0.3">
      <c r="A316" s="8">
        <v>311</v>
      </c>
      <c r="B316" s="208" t="s">
        <v>1837</v>
      </c>
      <c r="C316" s="14" t="s">
        <v>1167</v>
      </c>
      <c r="D316" s="210">
        <v>13590.4</v>
      </c>
      <c r="E316" s="210">
        <v>13635.9</v>
      </c>
      <c r="F316" s="192" t="s">
        <v>37942</v>
      </c>
      <c r="G316" s="192" t="s">
        <v>21690</v>
      </c>
      <c r="H316" s="192" t="s">
        <v>21690</v>
      </c>
      <c r="I316" s="14" t="s">
        <v>1169</v>
      </c>
      <c r="J316" s="14" t="s">
        <v>21691</v>
      </c>
    </row>
    <row r="317" spans="1:10" ht="60.75" x14ac:dyDescent="0.3">
      <c r="A317" s="8">
        <v>312</v>
      </c>
      <c r="B317" s="208" t="s">
        <v>1822</v>
      </c>
      <c r="C317" s="14" t="s">
        <v>1167</v>
      </c>
      <c r="D317" s="210">
        <v>5200</v>
      </c>
      <c r="E317" s="210">
        <v>5204.2</v>
      </c>
      <c r="F317" s="192" t="s">
        <v>37942</v>
      </c>
      <c r="G317" s="192" t="s">
        <v>21692</v>
      </c>
      <c r="H317" s="192" t="s">
        <v>21692</v>
      </c>
      <c r="I317" s="14" t="s">
        <v>1169</v>
      </c>
      <c r="J317" s="14" t="s">
        <v>21693</v>
      </c>
    </row>
    <row r="318" spans="1:10" ht="60.75" x14ac:dyDescent="0.3">
      <c r="A318" s="8">
        <v>313</v>
      </c>
      <c r="B318" s="208" t="s">
        <v>1822</v>
      </c>
      <c r="C318" s="14" t="s">
        <v>1167</v>
      </c>
      <c r="D318" s="210">
        <v>63772</v>
      </c>
      <c r="E318" s="210">
        <v>63772</v>
      </c>
      <c r="F318" s="192" t="s">
        <v>37942</v>
      </c>
      <c r="G318" s="192" t="s">
        <v>21694</v>
      </c>
      <c r="H318" s="192" t="s">
        <v>21694</v>
      </c>
      <c r="I318" s="14" t="s">
        <v>1169</v>
      </c>
      <c r="J318" s="14" t="s">
        <v>21695</v>
      </c>
    </row>
    <row r="319" spans="1:10" ht="101.25" x14ac:dyDescent="0.3">
      <c r="A319" s="8">
        <v>314</v>
      </c>
      <c r="B319" s="208" t="s">
        <v>5102</v>
      </c>
      <c r="C319" s="14" t="s">
        <v>1167</v>
      </c>
      <c r="D319" s="210">
        <v>88400</v>
      </c>
      <c r="E319" s="210">
        <v>88400</v>
      </c>
      <c r="F319" s="192" t="s">
        <v>37942</v>
      </c>
      <c r="G319" s="192" t="s">
        <v>21696</v>
      </c>
      <c r="H319" s="192" t="s">
        <v>21697</v>
      </c>
      <c r="I319" s="14" t="s">
        <v>1169</v>
      </c>
      <c r="J319" s="14" t="s">
        <v>21698</v>
      </c>
    </row>
    <row r="320" spans="1:10" ht="121.5" x14ac:dyDescent="0.3">
      <c r="A320" s="8">
        <v>315</v>
      </c>
      <c r="B320" s="208" t="s">
        <v>21699</v>
      </c>
      <c r="C320" s="14" t="s">
        <v>1167</v>
      </c>
      <c r="D320" s="210">
        <v>11770</v>
      </c>
      <c r="E320" s="210">
        <v>11770</v>
      </c>
      <c r="F320" s="192" t="s">
        <v>37942</v>
      </c>
      <c r="G320" s="192" t="s">
        <v>21700</v>
      </c>
      <c r="H320" s="192" t="s">
        <v>21701</v>
      </c>
      <c r="I320" s="14" t="s">
        <v>1169</v>
      </c>
      <c r="J320" s="14" t="s">
        <v>21702</v>
      </c>
    </row>
    <row r="321" spans="1:10" ht="101.25" x14ac:dyDescent="0.3">
      <c r="A321" s="8">
        <v>316</v>
      </c>
      <c r="B321" s="208" t="s">
        <v>21703</v>
      </c>
      <c r="C321" s="14" t="s">
        <v>1167</v>
      </c>
      <c r="D321" s="210">
        <v>4250</v>
      </c>
      <c r="E321" s="210">
        <v>4250</v>
      </c>
      <c r="F321" s="192" t="s">
        <v>37942</v>
      </c>
      <c r="G321" s="192" t="s">
        <v>21704</v>
      </c>
      <c r="H321" s="192" t="s">
        <v>21705</v>
      </c>
      <c r="I321" s="14" t="s">
        <v>1169</v>
      </c>
      <c r="J321" s="14" t="s">
        <v>21706</v>
      </c>
    </row>
    <row r="322" spans="1:10" ht="81" x14ac:dyDescent="0.3">
      <c r="A322" s="8">
        <v>317</v>
      </c>
      <c r="B322" s="208" t="s">
        <v>6394</v>
      </c>
      <c r="C322" s="14" t="s">
        <v>1167</v>
      </c>
      <c r="D322" s="210">
        <v>92100</v>
      </c>
      <c r="E322" s="210">
        <v>92100</v>
      </c>
      <c r="F322" s="192" t="s">
        <v>37942</v>
      </c>
      <c r="G322" s="192" t="s">
        <v>21707</v>
      </c>
      <c r="H322" s="192" t="s">
        <v>19588</v>
      </c>
      <c r="I322" s="14" t="s">
        <v>1169</v>
      </c>
      <c r="J322" s="14" t="s">
        <v>21708</v>
      </c>
    </row>
    <row r="323" spans="1:10" ht="81" x14ac:dyDescent="0.3">
      <c r="A323" s="8">
        <v>318</v>
      </c>
      <c r="B323" s="208" t="s">
        <v>6394</v>
      </c>
      <c r="C323" s="14" t="s">
        <v>1167</v>
      </c>
      <c r="D323" s="210">
        <v>44600</v>
      </c>
      <c r="E323" s="210">
        <v>44600</v>
      </c>
      <c r="F323" s="192" t="s">
        <v>37942</v>
      </c>
      <c r="G323" s="192" t="s">
        <v>21697</v>
      </c>
      <c r="H323" s="192" t="s">
        <v>19762</v>
      </c>
      <c r="I323" s="14" t="s">
        <v>1169</v>
      </c>
      <c r="J323" s="14" t="s">
        <v>21709</v>
      </c>
    </row>
    <row r="324" spans="1:10" ht="81" x14ac:dyDescent="0.3">
      <c r="A324" s="8">
        <v>319</v>
      </c>
      <c r="B324" s="208" t="s">
        <v>4906</v>
      </c>
      <c r="C324" s="14" t="s">
        <v>1167</v>
      </c>
      <c r="D324" s="210">
        <v>77940</v>
      </c>
      <c r="E324" s="210">
        <v>77940</v>
      </c>
      <c r="F324" s="192" t="s">
        <v>37942</v>
      </c>
      <c r="G324" s="192" t="s">
        <v>21701</v>
      </c>
      <c r="H324" s="192" t="s">
        <v>20097</v>
      </c>
      <c r="I324" s="14" t="s">
        <v>1169</v>
      </c>
      <c r="J324" s="14" t="s">
        <v>21710</v>
      </c>
    </row>
    <row r="325" spans="1:10" ht="121.5" x14ac:dyDescent="0.3">
      <c r="A325" s="8">
        <v>320</v>
      </c>
      <c r="B325" s="208" t="s">
        <v>21711</v>
      </c>
      <c r="C325" s="14" t="s">
        <v>1167</v>
      </c>
      <c r="D325" s="210">
        <v>13500</v>
      </c>
      <c r="E325" s="210">
        <v>13500</v>
      </c>
      <c r="F325" s="192" t="s">
        <v>37942</v>
      </c>
      <c r="G325" s="192" t="s">
        <v>21705</v>
      </c>
      <c r="H325" s="192" t="s">
        <v>20239</v>
      </c>
      <c r="I325" s="14" t="s">
        <v>1169</v>
      </c>
      <c r="J325" s="14" t="s">
        <v>21712</v>
      </c>
    </row>
    <row r="326" spans="1:10" ht="81" x14ac:dyDescent="0.3">
      <c r="A326" s="8">
        <v>321</v>
      </c>
      <c r="B326" s="108" t="s">
        <v>21713</v>
      </c>
      <c r="C326" s="14" t="s">
        <v>1167</v>
      </c>
      <c r="D326" s="135">
        <v>84187.6</v>
      </c>
      <c r="E326" s="135">
        <v>84187.6</v>
      </c>
      <c r="F326" s="14" t="s">
        <v>37942</v>
      </c>
      <c r="G326" s="14" t="s">
        <v>21714</v>
      </c>
      <c r="H326" s="14" t="s">
        <v>21714</v>
      </c>
      <c r="I326" s="14" t="s">
        <v>1169</v>
      </c>
      <c r="J326" s="14" t="s">
        <v>21715</v>
      </c>
    </row>
    <row r="327" spans="1:10" ht="81" x14ac:dyDescent="0.3">
      <c r="A327" s="8">
        <v>322</v>
      </c>
      <c r="B327" s="108" t="s">
        <v>21716</v>
      </c>
      <c r="C327" s="14" t="s">
        <v>1167</v>
      </c>
      <c r="D327" s="135">
        <v>77575</v>
      </c>
      <c r="E327" s="135">
        <v>77575</v>
      </c>
      <c r="F327" s="14" t="s">
        <v>37942</v>
      </c>
      <c r="G327" s="14" t="s">
        <v>21717</v>
      </c>
      <c r="H327" s="14" t="s">
        <v>21717</v>
      </c>
      <c r="I327" s="14" t="s">
        <v>1169</v>
      </c>
      <c r="J327" s="14" t="s">
        <v>21718</v>
      </c>
    </row>
    <row r="328" spans="1:10" ht="101.25" x14ac:dyDescent="0.3">
      <c r="A328" s="8">
        <v>323</v>
      </c>
      <c r="B328" s="108" t="s">
        <v>21719</v>
      </c>
      <c r="C328" s="14" t="s">
        <v>1167</v>
      </c>
      <c r="D328" s="135">
        <v>22500</v>
      </c>
      <c r="E328" s="135">
        <v>22500</v>
      </c>
      <c r="F328" s="14" t="s">
        <v>37942</v>
      </c>
      <c r="G328" s="14" t="s">
        <v>21720</v>
      </c>
      <c r="H328" s="14" t="s">
        <v>21720</v>
      </c>
      <c r="I328" s="14" t="s">
        <v>1169</v>
      </c>
      <c r="J328" s="14" t="s">
        <v>21721</v>
      </c>
    </row>
    <row r="329" spans="1:10" ht="121.5" x14ac:dyDescent="0.3">
      <c r="A329" s="8">
        <v>324</v>
      </c>
      <c r="B329" s="108" t="s">
        <v>21722</v>
      </c>
      <c r="C329" s="14" t="s">
        <v>1167</v>
      </c>
      <c r="D329" s="135">
        <v>37800</v>
      </c>
      <c r="E329" s="135">
        <v>37800</v>
      </c>
      <c r="F329" s="14" t="s">
        <v>37942</v>
      </c>
      <c r="G329" s="14" t="s">
        <v>21723</v>
      </c>
      <c r="H329" s="14" t="s">
        <v>21723</v>
      </c>
      <c r="I329" s="14" t="s">
        <v>1169</v>
      </c>
      <c r="J329" s="14" t="s">
        <v>21724</v>
      </c>
    </row>
    <row r="330" spans="1:10" ht="101.25" x14ac:dyDescent="0.3">
      <c r="A330" s="8">
        <v>325</v>
      </c>
      <c r="B330" s="108" t="s">
        <v>21719</v>
      </c>
      <c r="C330" s="14" t="s">
        <v>1167</v>
      </c>
      <c r="D330" s="135">
        <v>10000</v>
      </c>
      <c r="E330" s="135">
        <v>10000</v>
      </c>
      <c r="F330" s="14" t="s">
        <v>37942</v>
      </c>
      <c r="G330" s="14" t="s">
        <v>21725</v>
      </c>
      <c r="H330" s="14" t="s">
        <v>21725</v>
      </c>
      <c r="I330" s="14" t="s">
        <v>1169</v>
      </c>
      <c r="J330" s="14" t="s">
        <v>21726</v>
      </c>
    </row>
    <row r="331" spans="1:10" ht="162" x14ac:dyDescent="0.3">
      <c r="A331" s="8">
        <v>326</v>
      </c>
      <c r="B331" s="108" t="s">
        <v>21727</v>
      </c>
      <c r="C331" s="14" t="s">
        <v>1167</v>
      </c>
      <c r="D331" s="135">
        <v>24500</v>
      </c>
      <c r="E331" s="135">
        <v>24500</v>
      </c>
      <c r="F331" s="14" t="s">
        <v>37942</v>
      </c>
      <c r="G331" s="14" t="s">
        <v>21728</v>
      </c>
      <c r="H331" s="14" t="s">
        <v>21728</v>
      </c>
      <c r="I331" s="14" t="s">
        <v>1169</v>
      </c>
      <c r="J331" s="14" t="s">
        <v>21729</v>
      </c>
    </row>
    <row r="332" spans="1:10" ht="81" x14ac:dyDescent="0.3">
      <c r="A332" s="8">
        <v>327</v>
      </c>
      <c r="B332" s="108" t="s">
        <v>21730</v>
      </c>
      <c r="C332" s="14" t="s">
        <v>1167</v>
      </c>
      <c r="D332" s="135">
        <v>204800</v>
      </c>
      <c r="E332" s="135">
        <v>204800</v>
      </c>
      <c r="F332" s="14" t="s">
        <v>37942</v>
      </c>
      <c r="G332" s="14" t="s">
        <v>21731</v>
      </c>
      <c r="H332" s="14" t="s">
        <v>21731</v>
      </c>
      <c r="I332" s="14" t="s">
        <v>1169</v>
      </c>
      <c r="J332" s="14" t="s">
        <v>21732</v>
      </c>
    </row>
    <row r="333" spans="1:10" ht="101.25" x14ac:dyDescent="0.3">
      <c r="A333" s="8">
        <v>328</v>
      </c>
      <c r="B333" s="108" t="s">
        <v>21733</v>
      </c>
      <c r="C333" s="14" t="s">
        <v>1167</v>
      </c>
      <c r="D333" s="135">
        <v>7811</v>
      </c>
      <c r="E333" s="135">
        <v>7811</v>
      </c>
      <c r="F333" s="14" t="s">
        <v>37942</v>
      </c>
      <c r="G333" s="14" t="s">
        <v>21734</v>
      </c>
      <c r="H333" s="14" t="s">
        <v>21734</v>
      </c>
      <c r="I333" s="14" t="s">
        <v>1169</v>
      </c>
      <c r="J333" s="14" t="s">
        <v>21735</v>
      </c>
    </row>
    <row r="334" spans="1:10" ht="101.25" x14ac:dyDescent="0.3">
      <c r="A334" s="8">
        <v>329</v>
      </c>
      <c r="B334" s="108" t="s">
        <v>21736</v>
      </c>
      <c r="C334" s="14" t="s">
        <v>1167</v>
      </c>
      <c r="D334" s="135">
        <v>37000</v>
      </c>
      <c r="E334" s="135">
        <v>37000</v>
      </c>
      <c r="F334" s="14" t="s">
        <v>37942</v>
      </c>
      <c r="G334" s="14" t="s">
        <v>21737</v>
      </c>
      <c r="H334" s="14" t="s">
        <v>21737</v>
      </c>
      <c r="I334" s="14" t="s">
        <v>1169</v>
      </c>
      <c r="J334" s="14" t="s">
        <v>21738</v>
      </c>
    </row>
    <row r="335" spans="1:10" ht="101.25" x14ac:dyDescent="0.3">
      <c r="A335" s="8">
        <v>330</v>
      </c>
      <c r="B335" s="108" t="s">
        <v>21739</v>
      </c>
      <c r="C335" s="14" t="s">
        <v>1167</v>
      </c>
      <c r="D335" s="135">
        <v>3500</v>
      </c>
      <c r="E335" s="135">
        <v>3500</v>
      </c>
      <c r="F335" s="14" t="s">
        <v>37942</v>
      </c>
      <c r="G335" s="14" t="s">
        <v>21740</v>
      </c>
      <c r="H335" s="14" t="s">
        <v>21740</v>
      </c>
      <c r="I335" s="14" t="s">
        <v>1169</v>
      </c>
      <c r="J335" s="14" t="s">
        <v>21741</v>
      </c>
    </row>
    <row r="336" spans="1:10" ht="81" x14ac:dyDescent="0.3">
      <c r="A336" s="8">
        <v>331</v>
      </c>
      <c r="B336" s="108" t="s">
        <v>14363</v>
      </c>
      <c r="C336" s="14" t="s">
        <v>1167</v>
      </c>
      <c r="D336" s="135">
        <v>48415.37</v>
      </c>
      <c r="E336" s="135">
        <v>48415.37</v>
      </c>
      <c r="F336" s="14" t="s">
        <v>37942</v>
      </c>
      <c r="G336" s="14" t="s">
        <v>21742</v>
      </c>
      <c r="H336" s="14" t="s">
        <v>21742</v>
      </c>
      <c r="I336" s="14" t="s">
        <v>1169</v>
      </c>
      <c r="J336" s="14" t="s">
        <v>21743</v>
      </c>
    </row>
    <row r="337" spans="1:10" ht="81" x14ac:dyDescent="0.3">
      <c r="A337" s="8">
        <v>332</v>
      </c>
      <c r="B337" s="108" t="s">
        <v>21744</v>
      </c>
      <c r="C337" s="14" t="s">
        <v>1167</v>
      </c>
      <c r="D337" s="135">
        <v>5400</v>
      </c>
      <c r="E337" s="135">
        <v>5400</v>
      </c>
      <c r="F337" s="14" t="s">
        <v>37942</v>
      </c>
      <c r="G337" s="14" t="s">
        <v>21745</v>
      </c>
      <c r="H337" s="14" t="s">
        <v>21745</v>
      </c>
      <c r="I337" s="14" t="s">
        <v>1169</v>
      </c>
      <c r="J337" s="14" t="s">
        <v>21746</v>
      </c>
    </row>
    <row r="338" spans="1:10" ht="81" x14ac:dyDescent="0.3">
      <c r="A338" s="8">
        <v>333</v>
      </c>
      <c r="B338" s="108" t="s">
        <v>21747</v>
      </c>
      <c r="C338" s="14" t="s">
        <v>1167</v>
      </c>
      <c r="D338" s="135">
        <v>76077</v>
      </c>
      <c r="E338" s="135">
        <v>76077</v>
      </c>
      <c r="F338" s="14" t="s">
        <v>37942</v>
      </c>
      <c r="G338" s="14" t="s">
        <v>21748</v>
      </c>
      <c r="H338" s="14" t="s">
        <v>21748</v>
      </c>
      <c r="I338" s="14" t="s">
        <v>1169</v>
      </c>
      <c r="J338" s="14" t="s">
        <v>21749</v>
      </c>
    </row>
    <row r="339" spans="1:10" ht="60.75" x14ac:dyDescent="0.3">
      <c r="A339" s="8">
        <v>334</v>
      </c>
      <c r="B339" s="108" t="s">
        <v>18267</v>
      </c>
      <c r="C339" s="14" t="s">
        <v>1167</v>
      </c>
      <c r="D339" s="135">
        <v>11224.5</v>
      </c>
      <c r="E339" s="135">
        <v>11514.5</v>
      </c>
      <c r="F339" s="14" t="s">
        <v>37942</v>
      </c>
      <c r="G339" s="14" t="s">
        <v>21750</v>
      </c>
      <c r="H339" s="14" t="s">
        <v>21750</v>
      </c>
      <c r="I339" s="14" t="s">
        <v>1169</v>
      </c>
      <c r="J339" s="14" t="s">
        <v>21751</v>
      </c>
    </row>
    <row r="340" spans="1:10" ht="121.5" x14ac:dyDescent="0.3">
      <c r="A340" s="8">
        <v>335</v>
      </c>
      <c r="B340" s="108" t="s">
        <v>21752</v>
      </c>
      <c r="C340" s="14" t="s">
        <v>1167</v>
      </c>
      <c r="D340" s="135">
        <v>3424</v>
      </c>
      <c r="E340" s="135">
        <v>3424</v>
      </c>
      <c r="F340" s="14" t="s">
        <v>37942</v>
      </c>
      <c r="G340" s="14" t="s">
        <v>21753</v>
      </c>
      <c r="H340" s="14" t="s">
        <v>21753</v>
      </c>
      <c r="I340" s="14" t="s">
        <v>1169</v>
      </c>
      <c r="J340" s="14" t="s">
        <v>21754</v>
      </c>
    </row>
    <row r="341" spans="1:10" ht="60.75" x14ac:dyDescent="0.3">
      <c r="A341" s="8">
        <v>336</v>
      </c>
      <c r="B341" s="108" t="s">
        <v>1837</v>
      </c>
      <c r="C341" s="14" t="s">
        <v>1167</v>
      </c>
      <c r="D341" s="135">
        <v>9150</v>
      </c>
      <c r="E341" s="135">
        <v>10170</v>
      </c>
      <c r="F341" s="14" t="s">
        <v>37942</v>
      </c>
      <c r="G341" s="14" t="s">
        <v>21755</v>
      </c>
      <c r="H341" s="14" t="s">
        <v>21755</v>
      </c>
      <c r="I341" s="14" t="s">
        <v>1169</v>
      </c>
      <c r="J341" s="14" t="s">
        <v>21756</v>
      </c>
    </row>
    <row r="342" spans="1:10" ht="101.25" x14ac:dyDescent="0.3">
      <c r="A342" s="8">
        <v>337</v>
      </c>
      <c r="B342" s="108" t="s">
        <v>21757</v>
      </c>
      <c r="C342" s="14" t="s">
        <v>1167</v>
      </c>
      <c r="D342" s="135">
        <v>2610.8000000000002</v>
      </c>
      <c r="E342" s="135">
        <v>2610.8000000000002</v>
      </c>
      <c r="F342" s="14" t="s">
        <v>37942</v>
      </c>
      <c r="G342" s="14" t="s">
        <v>21758</v>
      </c>
      <c r="H342" s="14" t="s">
        <v>21758</v>
      </c>
      <c r="I342" s="14" t="s">
        <v>1169</v>
      </c>
      <c r="J342" s="14" t="s">
        <v>21759</v>
      </c>
    </row>
    <row r="343" spans="1:10" ht="121.5" x14ac:dyDescent="0.3">
      <c r="A343" s="8">
        <v>338</v>
      </c>
      <c r="B343" s="108" t="s">
        <v>21760</v>
      </c>
      <c r="C343" s="14" t="s">
        <v>1167</v>
      </c>
      <c r="D343" s="135">
        <v>22500</v>
      </c>
      <c r="E343" s="135">
        <v>22500</v>
      </c>
      <c r="F343" s="14" t="s">
        <v>37942</v>
      </c>
      <c r="G343" s="14" t="s">
        <v>21761</v>
      </c>
      <c r="H343" s="14" t="s">
        <v>21761</v>
      </c>
      <c r="I343" s="14" t="s">
        <v>1169</v>
      </c>
      <c r="J343" s="14" t="s">
        <v>21762</v>
      </c>
    </row>
    <row r="344" spans="1:10" ht="81" x14ac:dyDescent="0.3">
      <c r="A344" s="8">
        <v>339</v>
      </c>
      <c r="B344" s="108" t="s">
        <v>21763</v>
      </c>
      <c r="C344" s="14" t="s">
        <v>1167</v>
      </c>
      <c r="D344" s="135">
        <v>10357.6</v>
      </c>
      <c r="E344" s="135">
        <v>10357.6</v>
      </c>
      <c r="F344" s="14" t="s">
        <v>37942</v>
      </c>
      <c r="G344" s="14" t="s">
        <v>21764</v>
      </c>
      <c r="H344" s="14" t="s">
        <v>21764</v>
      </c>
      <c r="I344" s="14" t="s">
        <v>1169</v>
      </c>
      <c r="J344" s="14" t="s">
        <v>21765</v>
      </c>
    </row>
    <row r="345" spans="1:10" ht="60.75" x14ac:dyDescent="0.3">
      <c r="A345" s="8">
        <v>340</v>
      </c>
      <c r="B345" s="108" t="s">
        <v>1822</v>
      </c>
      <c r="C345" s="14" t="s">
        <v>1167</v>
      </c>
      <c r="D345" s="135">
        <v>3450</v>
      </c>
      <c r="E345" s="135">
        <v>5724.5</v>
      </c>
      <c r="F345" s="14" t="s">
        <v>37942</v>
      </c>
      <c r="G345" s="14" t="s">
        <v>21766</v>
      </c>
      <c r="H345" s="14" t="s">
        <v>21766</v>
      </c>
      <c r="I345" s="14" t="s">
        <v>1169</v>
      </c>
      <c r="J345" s="14" t="s">
        <v>21767</v>
      </c>
    </row>
    <row r="346" spans="1:10" ht="121.5" x14ac:dyDescent="0.3">
      <c r="A346" s="8">
        <v>341</v>
      </c>
      <c r="B346" s="174" t="s">
        <v>21768</v>
      </c>
      <c r="C346" s="167" t="s">
        <v>911</v>
      </c>
      <c r="D346" s="219">
        <v>25000</v>
      </c>
      <c r="E346" s="219">
        <v>25000</v>
      </c>
      <c r="F346" s="167" t="s">
        <v>33</v>
      </c>
      <c r="G346" s="112" t="s">
        <v>21769</v>
      </c>
      <c r="H346" s="112" t="s">
        <v>21770</v>
      </c>
      <c r="I346" s="118" t="s">
        <v>914</v>
      </c>
      <c r="J346" s="112" t="s">
        <v>21771</v>
      </c>
    </row>
    <row r="347" spans="1:10" ht="202.5" x14ac:dyDescent="0.3">
      <c r="A347" s="8">
        <v>342</v>
      </c>
      <c r="B347" s="174" t="s">
        <v>21772</v>
      </c>
      <c r="C347" s="167" t="s">
        <v>911</v>
      </c>
      <c r="D347" s="219">
        <v>4000</v>
      </c>
      <c r="E347" s="219">
        <v>4000</v>
      </c>
      <c r="F347" s="167" t="s">
        <v>33</v>
      </c>
      <c r="G347" s="112" t="s">
        <v>2682</v>
      </c>
      <c r="H347" s="112" t="s">
        <v>21773</v>
      </c>
      <c r="I347" s="118" t="s">
        <v>914</v>
      </c>
      <c r="J347" s="112" t="s">
        <v>21774</v>
      </c>
    </row>
    <row r="348" spans="1:10" ht="202.5" x14ac:dyDescent="0.3">
      <c r="A348" s="8">
        <v>343</v>
      </c>
      <c r="B348" s="174" t="s">
        <v>21775</v>
      </c>
      <c r="C348" s="167" t="s">
        <v>911</v>
      </c>
      <c r="D348" s="219">
        <v>6500</v>
      </c>
      <c r="E348" s="219">
        <v>6500</v>
      </c>
      <c r="F348" s="167" t="s">
        <v>33</v>
      </c>
      <c r="G348" s="112" t="s">
        <v>21776</v>
      </c>
      <c r="H348" s="112" t="s">
        <v>21777</v>
      </c>
      <c r="I348" s="118" t="s">
        <v>914</v>
      </c>
      <c r="J348" s="112" t="s">
        <v>21778</v>
      </c>
    </row>
    <row r="349" spans="1:10" ht="409.5" x14ac:dyDescent="0.3">
      <c r="A349" s="8">
        <v>344</v>
      </c>
      <c r="B349" s="174" t="s">
        <v>21779</v>
      </c>
      <c r="C349" s="167" t="s">
        <v>911</v>
      </c>
      <c r="D349" s="219">
        <v>20800</v>
      </c>
      <c r="E349" s="219">
        <v>20800</v>
      </c>
      <c r="F349" s="167" t="s">
        <v>33</v>
      </c>
      <c r="G349" s="212" t="s">
        <v>21780</v>
      </c>
      <c r="H349" s="212" t="s">
        <v>21781</v>
      </c>
      <c r="I349" s="118" t="s">
        <v>914</v>
      </c>
      <c r="J349" s="112" t="s">
        <v>21782</v>
      </c>
    </row>
    <row r="350" spans="1:10" ht="409.5" x14ac:dyDescent="0.3">
      <c r="A350" s="8">
        <v>345</v>
      </c>
      <c r="B350" s="214" t="s">
        <v>21783</v>
      </c>
      <c r="C350" s="167" t="s">
        <v>911</v>
      </c>
      <c r="D350" s="220">
        <v>24871</v>
      </c>
      <c r="E350" s="220">
        <v>24871</v>
      </c>
      <c r="F350" s="167" t="s">
        <v>33</v>
      </c>
      <c r="G350" s="112" t="s">
        <v>21784</v>
      </c>
      <c r="H350" s="112" t="s">
        <v>21785</v>
      </c>
      <c r="I350" s="118" t="s">
        <v>914</v>
      </c>
      <c r="J350" s="112" t="s">
        <v>21786</v>
      </c>
    </row>
    <row r="351" spans="1:10" ht="121.5" x14ac:dyDescent="0.3">
      <c r="A351" s="8">
        <v>346</v>
      </c>
      <c r="B351" s="214" t="s">
        <v>21787</v>
      </c>
      <c r="C351" s="167" t="s">
        <v>911</v>
      </c>
      <c r="D351" s="136">
        <v>4079</v>
      </c>
      <c r="E351" s="136">
        <v>4079</v>
      </c>
      <c r="F351" s="167" t="s">
        <v>33</v>
      </c>
      <c r="G351" s="112" t="s">
        <v>21788</v>
      </c>
      <c r="H351" s="112" t="s">
        <v>21789</v>
      </c>
      <c r="I351" s="118" t="s">
        <v>914</v>
      </c>
      <c r="J351" s="112" t="s">
        <v>21790</v>
      </c>
    </row>
    <row r="352" spans="1:10" ht="121.5" x14ac:dyDescent="0.3">
      <c r="A352" s="8">
        <v>347</v>
      </c>
      <c r="B352" s="194" t="s">
        <v>21791</v>
      </c>
      <c r="C352" s="167" t="s">
        <v>911</v>
      </c>
      <c r="D352" s="136">
        <v>8120</v>
      </c>
      <c r="E352" s="136">
        <v>8120</v>
      </c>
      <c r="F352" s="167" t="s">
        <v>33</v>
      </c>
      <c r="G352" s="112" t="s">
        <v>21792</v>
      </c>
      <c r="H352" s="112" t="s">
        <v>21793</v>
      </c>
      <c r="I352" s="118" t="s">
        <v>914</v>
      </c>
      <c r="J352" s="112" t="s">
        <v>21794</v>
      </c>
    </row>
    <row r="353" spans="1:10" ht="121.5" x14ac:dyDescent="0.3">
      <c r="A353" s="8">
        <v>348</v>
      </c>
      <c r="B353" s="194" t="s">
        <v>21795</v>
      </c>
      <c r="C353" s="167" t="s">
        <v>911</v>
      </c>
      <c r="D353" s="136">
        <v>17515</v>
      </c>
      <c r="E353" s="136">
        <v>17515</v>
      </c>
      <c r="F353" s="167" t="s">
        <v>33</v>
      </c>
      <c r="G353" s="112" t="s">
        <v>21796</v>
      </c>
      <c r="H353" s="112" t="s">
        <v>21797</v>
      </c>
      <c r="I353" s="118" t="s">
        <v>914</v>
      </c>
      <c r="J353" s="112" t="s">
        <v>21798</v>
      </c>
    </row>
    <row r="354" spans="1:10" ht="162" x14ac:dyDescent="0.3">
      <c r="A354" s="8">
        <v>349</v>
      </c>
      <c r="B354" s="194" t="s">
        <v>21799</v>
      </c>
      <c r="C354" s="167" t="s">
        <v>911</v>
      </c>
      <c r="D354" s="136">
        <v>1800</v>
      </c>
      <c r="E354" s="136">
        <v>1800</v>
      </c>
      <c r="F354" s="167" t="s">
        <v>33</v>
      </c>
      <c r="G354" s="112" t="s">
        <v>21800</v>
      </c>
      <c r="H354" s="112" t="s">
        <v>21801</v>
      </c>
      <c r="I354" s="118" t="s">
        <v>914</v>
      </c>
      <c r="J354" s="112" t="s">
        <v>21802</v>
      </c>
    </row>
    <row r="355" spans="1:10" ht="121.5" x14ac:dyDescent="0.3">
      <c r="A355" s="8">
        <v>350</v>
      </c>
      <c r="B355" s="194" t="s">
        <v>21803</v>
      </c>
      <c r="C355" s="167" t="s">
        <v>911</v>
      </c>
      <c r="D355" s="136">
        <v>36002</v>
      </c>
      <c r="E355" s="136">
        <v>36002</v>
      </c>
      <c r="F355" s="167" t="s">
        <v>33</v>
      </c>
      <c r="G355" s="112" t="s">
        <v>21804</v>
      </c>
      <c r="H355" s="112" t="s">
        <v>21805</v>
      </c>
      <c r="I355" s="118" t="s">
        <v>914</v>
      </c>
      <c r="J355" s="112" t="s">
        <v>21806</v>
      </c>
    </row>
    <row r="356" spans="1:10" ht="101.25" x14ac:dyDescent="0.3">
      <c r="A356" s="8">
        <v>351</v>
      </c>
      <c r="B356" s="194" t="s">
        <v>21807</v>
      </c>
      <c r="C356" s="167" t="s">
        <v>911</v>
      </c>
      <c r="D356" s="136">
        <v>3050</v>
      </c>
      <c r="E356" s="136">
        <v>3050</v>
      </c>
      <c r="F356" s="167" t="s">
        <v>33</v>
      </c>
      <c r="G356" s="112" t="s">
        <v>21808</v>
      </c>
      <c r="H356" s="112" t="s">
        <v>21809</v>
      </c>
      <c r="I356" s="118" t="s">
        <v>914</v>
      </c>
      <c r="J356" s="112" t="s">
        <v>21810</v>
      </c>
    </row>
    <row r="357" spans="1:10" ht="283.5" x14ac:dyDescent="0.3">
      <c r="A357" s="8">
        <v>352</v>
      </c>
      <c r="B357" s="194" t="s">
        <v>21811</v>
      </c>
      <c r="C357" s="167" t="s">
        <v>911</v>
      </c>
      <c r="D357" s="136">
        <v>52042</v>
      </c>
      <c r="E357" s="136">
        <v>52042</v>
      </c>
      <c r="F357" s="167" t="s">
        <v>33</v>
      </c>
      <c r="G357" s="112" t="s">
        <v>21812</v>
      </c>
      <c r="H357" s="112" t="s">
        <v>21813</v>
      </c>
      <c r="I357" s="118" t="s">
        <v>914</v>
      </c>
      <c r="J357" s="112" t="s">
        <v>21814</v>
      </c>
    </row>
    <row r="358" spans="1:10" ht="409.5" x14ac:dyDescent="0.3">
      <c r="A358" s="8">
        <v>353</v>
      </c>
      <c r="B358" s="194" t="s">
        <v>21815</v>
      </c>
      <c r="C358" s="167" t="s">
        <v>911</v>
      </c>
      <c r="D358" s="136">
        <v>39675</v>
      </c>
      <c r="E358" s="136">
        <v>39675</v>
      </c>
      <c r="F358" s="167" t="s">
        <v>33</v>
      </c>
      <c r="G358" s="112" t="s">
        <v>21816</v>
      </c>
      <c r="H358" s="112" t="s">
        <v>21817</v>
      </c>
      <c r="I358" s="118" t="s">
        <v>914</v>
      </c>
      <c r="J358" s="112" t="s">
        <v>21818</v>
      </c>
    </row>
    <row r="359" spans="1:10" ht="141.75" x14ac:dyDescent="0.3">
      <c r="A359" s="8">
        <v>354</v>
      </c>
      <c r="B359" s="194" t="s">
        <v>21819</v>
      </c>
      <c r="C359" s="167" t="s">
        <v>911</v>
      </c>
      <c r="D359" s="219">
        <v>34775</v>
      </c>
      <c r="E359" s="136">
        <v>34775</v>
      </c>
      <c r="F359" s="167" t="s">
        <v>33</v>
      </c>
      <c r="G359" s="112" t="s">
        <v>5952</v>
      </c>
      <c r="H359" s="112" t="s">
        <v>21820</v>
      </c>
      <c r="I359" s="118" t="s">
        <v>914</v>
      </c>
      <c r="J359" s="112" t="s">
        <v>21821</v>
      </c>
    </row>
    <row r="360" spans="1:10" ht="162" x14ac:dyDescent="0.3">
      <c r="A360" s="8">
        <v>355</v>
      </c>
      <c r="B360" s="174" t="s">
        <v>21822</v>
      </c>
      <c r="C360" s="167" t="s">
        <v>911</v>
      </c>
      <c r="D360" s="219">
        <v>4400</v>
      </c>
      <c r="E360" s="136">
        <v>4400</v>
      </c>
      <c r="F360" s="167" t="s">
        <v>33</v>
      </c>
      <c r="G360" s="112" t="s">
        <v>21823</v>
      </c>
      <c r="H360" s="112" t="s">
        <v>21824</v>
      </c>
      <c r="I360" s="118" t="s">
        <v>914</v>
      </c>
      <c r="J360" s="112" t="s">
        <v>21825</v>
      </c>
    </row>
    <row r="361" spans="1:10" ht="141.75" x14ac:dyDescent="0.3">
      <c r="A361" s="8">
        <v>356</v>
      </c>
      <c r="B361" s="174" t="s">
        <v>21826</v>
      </c>
      <c r="C361" s="167" t="s">
        <v>911</v>
      </c>
      <c r="D361" s="221">
        <v>1780</v>
      </c>
      <c r="E361" s="136">
        <v>1780</v>
      </c>
      <c r="F361" s="167" t="s">
        <v>33</v>
      </c>
      <c r="G361" s="112" t="s">
        <v>21827</v>
      </c>
      <c r="H361" s="112" t="s">
        <v>21828</v>
      </c>
      <c r="I361" s="118" t="s">
        <v>914</v>
      </c>
      <c r="J361" s="112" t="s">
        <v>21829</v>
      </c>
    </row>
    <row r="362" spans="1:10" ht="81" x14ac:dyDescent="0.3">
      <c r="A362" s="8">
        <v>357</v>
      </c>
      <c r="B362" s="108" t="s">
        <v>2162</v>
      </c>
      <c r="C362" s="14" t="s">
        <v>928</v>
      </c>
      <c r="D362" s="135">
        <v>103950</v>
      </c>
      <c r="E362" s="135">
        <v>103950</v>
      </c>
      <c r="F362" s="14" t="s">
        <v>929</v>
      </c>
      <c r="G362" s="14" t="s">
        <v>21830</v>
      </c>
      <c r="H362" s="14" t="s">
        <v>21830</v>
      </c>
      <c r="I362" s="14" t="s">
        <v>931</v>
      </c>
      <c r="J362" s="14" t="s">
        <v>21831</v>
      </c>
    </row>
    <row r="363" spans="1:10" ht="81" x14ac:dyDescent="0.3">
      <c r="A363" s="8">
        <v>358</v>
      </c>
      <c r="B363" s="108" t="s">
        <v>2162</v>
      </c>
      <c r="C363" s="14" t="s">
        <v>928</v>
      </c>
      <c r="D363" s="135">
        <v>82869.570000000007</v>
      </c>
      <c r="E363" s="135">
        <v>82869.570000000007</v>
      </c>
      <c r="F363" s="14" t="s">
        <v>3616</v>
      </c>
      <c r="G363" s="14" t="s">
        <v>21832</v>
      </c>
      <c r="H363" s="14" t="s">
        <v>21832</v>
      </c>
      <c r="I363" s="14" t="s">
        <v>931</v>
      </c>
      <c r="J363" s="14" t="s">
        <v>21833</v>
      </c>
    </row>
    <row r="364" spans="1:10" ht="81" x14ac:dyDescent="0.3">
      <c r="A364" s="8">
        <v>359</v>
      </c>
      <c r="B364" s="108" t="s">
        <v>8108</v>
      </c>
      <c r="C364" s="14" t="s">
        <v>928</v>
      </c>
      <c r="D364" s="135">
        <v>120000</v>
      </c>
      <c r="E364" s="135">
        <v>120000</v>
      </c>
      <c r="F364" s="14" t="s">
        <v>929</v>
      </c>
      <c r="G364" s="14" t="s">
        <v>21834</v>
      </c>
      <c r="H364" s="14" t="s">
        <v>21834</v>
      </c>
      <c r="I364" s="14" t="s">
        <v>931</v>
      </c>
      <c r="J364" s="14" t="s">
        <v>21835</v>
      </c>
    </row>
    <row r="365" spans="1:10" ht="60.75" x14ac:dyDescent="0.3">
      <c r="A365" s="8">
        <v>360</v>
      </c>
      <c r="B365" s="108" t="s">
        <v>2162</v>
      </c>
      <c r="C365" s="14" t="s">
        <v>928</v>
      </c>
      <c r="D365" s="135">
        <v>9000</v>
      </c>
      <c r="E365" s="135">
        <v>9000</v>
      </c>
      <c r="F365" s="14" t="s">
        <v>929</v>
      </c>
      <c r="G365" s="14" t="s">
        <v>17588</v>
      </c>
      <c r="H365" s="14" t="s">
        <v>17588</v>
      </c>
      <c r="I365" s="14" t="s">
        <v>931</v>
      </c>
      <c r="J365" s="14" t="s">
        <v>21836</v>
      </c>
    </row>
    <row r="366" spans="1:10" ht="101.25" x14ac:dyDescent="0.3">
      <c r="A366" s="8">
        <v>361</v>
      </c>
      <c r="B366" s="108" t="s">
        <v>2162</v>
      </c>
      <c r="C366" s="14" t="s">
        <v>928</v>
      </c>
      <c r="D366" s="135">
        <v>13500</v>
      </c>
      <c r="E366" s="135">
        <v>13500</v>
      </c>
      <c r="F366" s="14" t="s">
        <v>929</v>
      </c>
      <c r="G366" s="14" t="s">
        <v>21837</v>
      </c>
      <c r="H366" s="14" t="s">
        <v>21837</v>
      </c>
      <c r="I366" s="14" t="s">
        <v>931</v>
      </c>
      <c r="J366" s="14" t="s">
        <v>21838</v>
      </c>
    </row>
    <row r="367" spans="1:10" ht="60.75" x14ac:dyDescent="0.3">
      <c r="A367" s="8">
        <v>362</v>
      </c>
      <c r="B367" s="108" t="s">
        <v>2756</v>
      </c>
      <c r="C367" s="14" t="s">
        <v>928</v>
      </c>
      <c r="D367" s="135">
        <v>5520</v>
      </c>
      <c r="E367" s="135">
        <v>5520</v>
      </c>
      <c r="F367" s="14" t="s">
        <v>929</v>
      </c>
      <c r="G367" s="14" t="s">
        <v>21839</v>
      </c>
      <c r="H367" s="14" t="s">
        <v>21839</v>
      </c>
      <c r="I367" s="14" t="s">
        <v>931</v>
      </c>
      <c r="J367" s="14" t="s">
        <v>21840</v>
      </c>
    </row>
    <row r="368" spans="1:10" ht="81" x14ac:dyDescent="0.3">
      <c r="A368" s="8">
        <v>363</v>
      </c>
      <c r="B368" s="108" t="s">
        <v>8108</v>
      </c>
      <c r="C368" s="14" t="s">
        <v>928</v>
      </c>
      <c r="D368" s="135">
        <v>97750</v>
      </c>
      <c r="E368" s="135">
        <v>97750</v>
      </c>
      <c r="F368" s="14" t="s">
        <v>929</v>
      </c>
      <c r="G368" s="14" t="s">
        <v>21841</v>
      </c>
      <c r="H368" s="14" t="s">
        <v>21841</v>
      </c>
      <c r="I368" s="14" t="s">
        <v>931</v>
      </c>
      <c r="J368" s="14" t="s">
        <v>21842</v>
      </c>
    </row>
    <row r="369" spans="1:10" ht="81" x14ac:dyDescent="0.3">
      <c r="A369" s="8">
        <v>364</v>
      </c>
      <c r="B369" s="108" t="s">
        <v>2162</v>
      </c>
      <c r="C369" s="14" t="s">
        <v>928</v>
      </c>
      <c r="D369" s="135">
        <v>44726</v>
      </c>
      <c r="E369" s="135">
        <v>44726</v>
      </c>
      <c r="F369" s="14" t="s">
        <v>929</v>
      </c>
      <c r="G369" s="14" t="s">
        <v>21843</v>
      </c>
      <c r="H369" s="14" t="s">
        <v>21843</v>
      </c>
      <c r="I369" s="14" t="s">
        <v>931</v>
      </c>
      <c r="J369" s="14" t="s">
        <v>21844</v>
      </c>
    </row>
    <row r="370" spans="1:10" ht="81" x14ac:dyDescent="0.3">
      <c r="A370" s="8">
        <v>365</v>
      </c>
      <c r="B370" s="108" t="s">
        <v>8108</v>
      </c>
      <c r="C370" s="14" t="s">
        <v>928</v>
      </c>
      <c r="D370" s="135">
        <v>8560</v>
      </c>
      <c r="E370" s="135">
        <v>8560</v>
      </c>
      <c r="F370" s="14" t="s">
        <v>929</v>
      </c>
      <c r="G370" s="14" t="s">
        <v>7482</v>
      </c>
      <c r="H370" s="14" t="s">
        <v>7482</v>
      </c>
      <c r="I370" s="14" t="s">
        <v>931</v>
      </c>
      <c r="J370" s="14" t="s">
        <v>21845</v>
      </c>
    </row>
    <row r="371" spans="1:10" ht="81" x14ac:dyDescent="0.3">
      <c r="A371" s="8">
        <v>366</v>
      </c>
      <c r="B371" s="108" t="s">
        <v>8108</v>
      </c>
      <c r="C371" s="14" t="s">
        <v>928</v>
      </c>
      <c r="D371" s="135">
        <v>562900</v>
      </c>
      <c r="E371" s="135">
        <v>562900</v>
      </c>
      <c r="F371" s="14" t="s">
        <v>3616</v>
      </c>
      <c r="G371" s="14" t="s">
        <v>21846</v>
      </c>
      <c r="H371" s="14" t="s">
        <v>21846</v>
      </c>
      <c r="I371" s="14" t="s">
        <v>931</v>
      </c>
      <c r="J371" s="14" t="s">
        <v>21847</v>
      </c>
    </row>
    <row r="372" spans="1:10" ht="81" x14ac:dyDescent="0.3">
      <c r="A372" s="8">
        <v>367</v>
      </c>
      <c r="B372" s="215" t="s">
        <v>21848</v>
      </c>
      <c r="C372" s="213" t="s">
        <v>968</v>
      </c>
      <c r="D372" s="222">
        <v>11730</v>
      </c>
      <c r="E372" s="222">
        <v>11730</v>
      </c>
      <c r="F372" s="213" t="s">
        <v>969</v>
      </c>
      <c r="G372" s="213" t="s">
        <v>21849</v>
      </c>
      <c r="H372" s="213" t="s">
        <v>21850</v>
      </c>
      <c r="I372" s="213" t="s">
        <v>972</v>
      </c>
      <c r="J372" s="213" t="s">
        <v>21851</v>
      </c>
    </row>
    <row r="373" spans="1:10" ht="101.25" x14ac:dyDescent="0.3">
      <c r="A373" s="8">
        <v>368</v>
      </c>
      <c r="B373" s="302" t="s">
        <v>21852</v>
      </c>
      <c r="C373" s="303" t="s">
        <v>968</v>
      </c>
      <c r="D373" s="304">
        <v>44000</v>
      </c>
      <c r="E373" s="304">
        <v>44000</v>
      </c>
      <c r="F373" s="303" t="s">
        <v>969</v>
      </c>
      <c r="G373" s="303" t="s">
        <v>21853</v>
      </c>
      <c r="H373" s="303" t="s">
        <v>21854</v>
      </c>
      <c r="I373" s="303" t="s">
        <v>972</v>
      </c>
      <c r="J373" s="303" t="s">
        <v>21855</v>
      </c>
    </row>
    <row r="374" spans="1:10" ht="60.75" x14ac:dyDescent="0.3">
      <c r="A374" s="8">
        <v>369</v>
      </c>
      <c r="B374" s="16" t="s">
        <v>27142</v>
      </c>
      <c r="C374" s="111" t="s">
        <v>26822</v>
      </c>
      <c r="D374" s="19">
        <v>6000</v>
      </c>
      <c r="E374" s="19">
        <v>6000</v>
      </c>
      <c r="F374" s="18" t="s">
        <v>37942</v>
      </c>
      <c r="G374" s="18" t="s">
        <v>28146</v>
      </c>
      <c r="H374" s="18" t="s">
        <v>28146</v>
      </c>
      <c r="I374" s="261" t="s">
        <v>185</v>
      </c>
      <c r="J374" s="18" t="s">
        <v>40159</v>
      </c>
    </row>
    <row r="375" spans="1:10" ht="141.75" x14ac:dyDescent="0.3">
      <c r="A375" s="8">
        <v>370</v>
      </c>
      <c r="B375" s="16" t="s">
        <v>28490</v>
      </c>
      <c r="C375" s="111" t="s">
        <v>26822</v>
      </c>
      <c r="D375" s="19">
        <v>42265</v>
      </c>
      <c r="E375" s="19">
        <v>42265</v>
      </c>
      <c r="F375" s="18" t="s">
        <v>37942</v>
      </c>
      <c r="G375" s="18" t="s">
        <v>28491</v>
      </c>
      <c r="H375" s="18" t="s">
        <v>28491</v>
      </c>
      <c r="I375" s="261" t="s">
        <v>185</v>
      </c>
      <c r="J375" s="18" t="s">
        <v>40160</v>
      </c>
    </row>
    <row r="376" spans="1:10" ht="60.75" x14ac:dyDescent="0.3">
      <c r="A376" s="8">
        <v>371</v>
      </c>
      <c r="B376" s="49" t="s">
        <v>28492</v>
      </c>
      <c r="C376" s="234" t="s">
        <v>26822</v>
      </c>
      <c r="D376" s="30">
        <v>5200</v>
      </c>
      <c r="E376" s="30">
        <v>5200</v>
      </c>
      <c r="F376" s="31" t="s">
        <v>37942</v>
      </c>
      <c r="G376" s="31" t="s">
        <v>28493</v>
      </c>
      <c r="H376" s="31" t="s">
        <v>28493</v>
      </c>
      <c r="I376" s="329" t="s">
        <v>185</v>
      </c>
      <c r="J376" s="31" t="s">
        <v>40161</v>
      </c>
    </row>
    <row r="377" spans="1:10" ht="60.75" x14ac:dyDescent="0.3">
      <c r="A377" s="8">
        <v>372</v>
      </c>
      <c r="B377" s="16" t="s">
        <v>21661</v>
      </c>
      <c r="C377" s="8" t="s">
        <v>38633</v>
      </c>
      <c r="D377" s="19">
        <v>600</v>
      </c>
      <c r="E377" s="19">
        <v>600</v>
      </c>
      <c r="F377" s="18" t="s">
        <v>37942</v>
      </c>
      <c r="G377" s="8" t="s">
        <v>40148</v>
      </c>
      <c r="H377" s="8" t="s">
        <v>40148</v>
      </c>
      <c r="I377" s="24" t="s">
        <v>38635</v>
      </c>
      <c r="J377" s="8" t="s">
        <v>40158</v>
      </c>
    </row>
    <row r="378" spans="1:10" ht="306" customHeight="1" x14ac:dyDescent="0.3">
      <c r="A378" s="8">
        <v>373</v>
      </c>
      <c r="B378" s="16" t="s">
        <v>40083</v>
      </c>
      <c r="C378" s="8" t="s">
        <v>38633</v>
      </c>
      <c r="D378" s="19">
        <v>5000</v>
      </c>
      <c r="E378" s="19">
        <v>5000</v>
      </c>
      <c r="F378" s="18" t="s">
        <v>37942</v>
      </c>
      <c r="G378" s="8" t="s">
        <v>40149</v>
      </c>
      <c r="H378" s="8" t="s">
        <v>40149</v>
      </c>
      <c r="I378" s="24" t="s">
        <v>38635</v>
      </c>
      <c r="J378" s="8" t="s">
        <v>40162</v>
      </c>
    </row>
    <row r="379" spans="1:10" ht="81" x14ac:dyDescent="0.3">
      <c r="A379" s="8">
        <v>374</v>
      </c>
      <c r="B379" s="16" t="s">
        <v>40150</v>
      </c>
      <c r="C379" s="8" t="s">
        <v>38633</v>
      </c>
      <c r="D379" s="19">
        <v>7308.1</v>
      </c>
      <c r="E379" s="19">
        <v>7308.1</v>
      </c>
      <c r="F379" s="18" t="s">
        <v>37942</v>
      </c>
      <c r="G379" s="8" t="s">
        <v>40151</v>
      </c>
      <c r="H379" s="8" t="s">
        <v>40151</v>
      </c>
      <c r="I379" s="24" t="s">
        <v>38635</v>
      </c>
      <c r="J379" s="8" t="s">
        <v>40163</v>
      </c>
    </row>
    <row r="380" spans="1:10" ht="60.75" x14ac:dyDescent="0.3">
      <c r="A380" s="8">
        <v>375</v>
      </c>
      <c r="B380" s="16" t="s">
        <v>40152</v>
      </c>
      <c r="C380" s="8" t="s">
        <v>38633</v>
      </c>
      <c r="D380" s="19">
        <v>1250</v>
      </c>
      <c r="E380" s="19">
        <v>1250</v>
      </c>
      <c r="F380" s="18" t="s">
        <v>37942</v>
      </c>
      <c r="G380" s="8" t="s">
        <v>40153</v>
      </c>
      <c r="H380" s="8" t="s">
        <v>40153</v>
      </c>
      <c r="I380" s="24" t="s">
        <v>38635</v>
      </c>
      <c r="J380" s="8" t="s">
        <v>40164</v>
      </c>
    </row>
    <row r="381" spans="1:10" ht="81" x14ac:dyDescent="0.3">
      <c r="A381" s="8">
        <v>376</v>
      </c>
      <c r="B381" s="12" t="s">
        <v>40516</v>
      </c>
      <c r="C381" s="8" t="s">
        <v>40257</v>
      </c>
      <c r="D381" s="137">
        <v>3000</v>
      </c>
      <c r="E381" s="137">
        <v>3000</v>
      </c>
      <c r="F381" s="163" t="s">
        <v>33</v>
      </c>
      <c r="G381" s="8" t="s">
        <v>40518</v>
      </c>
      <c r="H381" s="8" t="s">
        <v>40518</v>
      </c>
      <c r="I381" s="163" t="s">
        <v>1058</v>
      </c>
      <c r="J381" s="8" t="s">
        <v>40514</v>
      </c>
    </row>
    <row r="382" spans="1:10" ht="81" x14ac:dyDescent="0.3">
      <c r="A382" s="8">
        <v>377</v>
      </c>
      <c r="B382" s="12" t="s">
        <v>40801</v>
      </c>
      <c r="C382" s="8" t="s">
        <v>40579</v>
      </c>
      <c r="D382" s="109">
        <v>6800</v>
      </c>
      <c r="E382" s="109">
        <v>6800</v>
      </c>
      <c r="F382" s="8" t="s">
        <v>938</v>
      </c>
      <c r="G382" s="9" t="s">
        <v>40802</v>
      </c>
      <c r="H382" s="9" t="s">
        <v>40802</v>
      </c>
      <c r="I382" s="8" t="s">
        <v>185</v>
      </c>
      <c r="J382" s="8" t="s">
        <v>40811</v>
      </c>
    </row>
    <row r="383" spans="1:10" ht="60.75" x14ac:dyDescent="0.3">
      <c r="A383" s="8">
        <v>378</v>
      </c>
      <c r="B383" s="12" t="s">
        <v>40803</v>
      </c>
      <c r="C383" s="8" t="s">
        <v>40579</v>
      </c>
      <c r="D383" s="109">
        <v>5703.1</v>
      </c>
      <c r="E383" s="109">
        <v>5703.1</v>
      </c>
      <c r="F383" s="8" t="s">
        <v>938</v>
      </c>
      <c r="G383" s="8" t="s">
        <v>40804</v>
      </c>
      <c r="H383" s="8" t="s">
        <v>40804</v>
      </c>
      <c r="I383" s="8" t="s">
        <v>185</v>
      </c>
      <c r="J383" s="8" t="s">
        <v>40815</v>
      </c>
    </row>
    <row r="384" spans="1:10" ht="60.75" x14ac:dyDescent="0.3">
      <c r="A384" s="8">
        <v>379</v>
      </c>
      <c r="B384" s="12" t="s">
        <v>40805</v>
      </c>
      <c r="C384" s="8" t="s">
        <v>40579</v>
      </c>
      <c r="D384" s="109">
        <v>15000</v>
      </c>
      <c r="E384" s="109">
        <v>15000</v>
      </c>
      <c r="F384" s="8" t="s">
        <v>938</v>
      </c>
      <c r="G384" s="8" t="s">
        <v>40806</v>
      </c>
      <c r="H384" s="8" t="s">
        <v>40806</v>
      </c>
      <c r="I384" s="8" t="s">
        <v>185</v>
      </c>
      <c r="J384" s="8" t="s">
        <v>40814</v>
      </c>
    </row>
    <row r="385" spans="1:10" ht="81" x14ac:dyDescent="0.3">
      <c r="A385" s="8">
        <v>380</v>
      </c>
      <c r="B385" s="12" t="s">
        <v>40807</v>
      </c>
      <c r="C385" s="8" t="s">
        <v>40579</v>
      </c>
      <c r="D385" s="109">
        <v>119973.75</v>
      </c>
      <c r="E385" s="109">
        <v>119973.75</v>
      </c>
      <c r="F385" s="8" t="s">
        <v>938</v>
      </c>
      <c r="G385" s="9" t="s">
        <v>40808</v>
      </c>
      <c r="H385" s="9" t="s">
        <v>40808</v>
      </c>
      <c r="I385" s="8" t="s">
        <v>185</v>
      </c>
      <c r="J385" s="8" t="s">
        <v>40812</v>
      </c>
    </row>
    <row r="386" spans="1:10" ht="60.75" x14ac:dyDescent="0.3">
      <c r="A386" s="8">
        <v>381</v>
      </c>
      <c r="B386" s="12" t="s">
        <v>40809</v>
      </c>
      <c r="C386" s="8" t="s">
        <v>40579</v>
      </c>
      <c r="D386" s="109">
        <v>5000</v>
      </c>
      <c r="E386" s="109">
        <v>5000</v>
      </c>
      <c r="F386" s="8" t="s">
        <v>938</v>
      </c>
      <c r="G386" s="9" t="s">
        <v>40810</v>
      </c>
      <c r="H386" s="9" t="s">
        <v>40810</v>
      </c>
      <c r="I386" s="8" t="s">
        <v>185</v>
      </c>
      <c r="J386" s="8" t="s">
        <v>40813</v>
      </c>
    </row>
    <row r="387" spans="1:10" ht="60.75" x14ac:dyDescent="0.3">
      <c r="A387" s="8">
        <v>382</v>
      </c>
      <c r="B387" s="12" t="s">
        <v>40517</v>
      </c>
      <c r="C387" s="8" t="s">
        <v>40257</v>
      </c>
      <c r="D387" s="413">
        <v>36000</v>
      </c>
      <c r="E387" s="413">
        <v>36000</v>
      </c>
      <c r="F387" s="163" t="s">
        <v>33</v>
      </c>
      <c r="G387" s="8" t="s">
        <v>40519</v>
      </c>
      <c r="H387" s="8" t="s">
        <v>40519</v>
      </c>
      <c r="I387" s="163" t="s">
        <v>1058</v>
      </c>
      <c r="J387" s="8" t="s">
        <v>40515</v>
      </c>
    </row>
    <row r="388" spans="1:10" ht="60.75" x14ac:dyDescent="0.3">
      <c r="A388" s="8">
        <v>383</v>
      </c>
      <c r="B388" s="16" t="s">
        <v>40154</v>
      </c>
      <c r="C388" s="8" t="s">
        <v>38633</v>
      </c>
      <c r="D388" s="19">
        <v>116095</v>
      </c>
      <c r="E388" s="19">
        <v>116095</v>
      </c>
      <c r="F388" s="18" t="s">
        <v>37942</v>
      </c>
      <c r="G388" s="8" t="s">
        <v>40155</v>
      </c>
      <c r="H388" s="8" t="s">
        <v>40155</v>
      </c>
      <c r="I388" s="24" t="s">
        <v>38635</v>
      </c>
      <c r="J388" s="8" t="s">
        <v>40165</v>
      </c>
    </row>
    <row r="389" spans="1:10" ht="81" x14ac:dyDescent="0.3">
      <c r="A389" s="8">
        <v>384</v>
      </c>
      <c r="B389" s="16" t="s">
        <v>40156</v>
      </c>
      <c r="C389" s="8" t="s">
        <v>38633</v>
      </c>
      <c r="D389" s="19">
        <v>220000</v>
      </c>
      <c r="E389" s="19">
        <v>220000</v>
      </c>
      <c r="F389" s="18" t="s">
        <v>37942</v>
      </c>
      <c r="G389" s="8" t="s">
        <v>40157</v>
      </c>
      <c r="H389" s="8" t="s">
        <v>40157</v>
      </c>
      <c r="I389" s="24" t="s">
        <v>38635</v>
      </c>
      <c r="J389" s="8" t="s">
        <v>40166</v>
      </c>
    </row>
    <row r="390" spans="1:10" ht="81" x14ac:dyDescent="0.3">
      <c r="A390" s="8">
        <v>385</v>
      </c>
      <c r="B390" s="89" t="s">
        <v>28494</v>
      </c>
      <c r="C390" s="246" t="s">
        <v>26822</v>
      </c>
      <c r="D390" s="94">
        <v>6000</v>
      </c>
      <c r="E390" s="94">
        <v>6000</v>
      </c>
      <c r="F390" s="63" t="s">
        <v>37942</v>
      </c>
      <c r="G390" s="63" t="s">
        <v>28146</v>
      </c>
      <c r="H390" s="63" t="s">
        <v>28146</v>
      </c>
      <c r="I390" s="260" t="s">
        <v>185</v>
      </c>
      <c r="J390" s="63" t="s">
        <v>40167</v>
      </c>
    </row>
    <row r="391" spans="1:10" ht="81" x14ac:dyDescent="0.3">
      <c r="A391" s="8">
        <v>386</v>
      </c>
      <c r="B391" s="16" t="s">
        <v>28495</v>
      </c>
      <c r="C391" s="111" t="s">
        <v>26822</v>
      </c>
      <c r="D391" s="19">
        <v>26750</v>
      </c>
      <c r="E391" s="19">
        <v>26750</v>
      </c>
      <c r="F391" s="18" t="s">
        <v>37942</v>
      </c>
      <c r="G391" s="18" t="s">
        <v>28496</v>
      </c>
      <c r="H391" s="18" t="s">
        <v>28497</v>
      </c>
      <c r="I391" s="261" t="s">
        <v>185</v>
      </c>
      <c r="J391" s="18" t="s">
        <v>40168</v>
      </c>
    </row>
    <row r="392" spans="1:10" ht="101.25" x14ac:dyDescent="0.3">
      <c r="A392" s="8">
        <v>387</v>
      </c>
      <c r="B392" s="16" t="s">
        <v>28498</v>
      </c>
      <c r="C392" s="111" t="s">
        <v>26822</v>
      </c>
      <c r="D392" s="19">
        <v>132500</v>
      </c>
      <c r="E392" s="19">
        <v>130000</v>
      </c>
      <c r="F392" s="18" t="s">
        <v>37942</v>
      </c>
      <c r="G392" s="18" t="s">
        <v>28499</v>
      </c>
      <c r="H392" s="18" t="s">
        <v>28500</v>
      </c>
      <c r="I392" s="261" t="s">
        <v>185</v>
      </c>
      <c r="J392" s="18" t="s">
        <v>40169</v>
      </c>
    </row>
    <row r="393" spans="1:10" ht="121.5" x14ac:dyDescent="0.3">
      <c r="A393" s="8">
        <v>388</v>
      </c>
      <c r="B393" s="228" t="s">
        <v>28501</v>
      </c>
      <c r="C393" s="111" t="s">
        <v>26822</v>
      </c>
      <c r="D393" s="148">
        <v>495000</v>
      </c>
      <c r="E393" s="148">
        <v>480000</v>
      </c>
      <c r="F393" s="299" t="s">
        <v>37942</v>
      </c>
      <c r="G393" s="299" t="s">
        <v>28502</v>
      </c>
      <c r="H393" s="299" t="s">
        <v>28502</v>
      </c>
      <c r="I393" s="269" t="s">
        <v>185</v>
      </c>
      <c r="J393" s="299" t="s">
        <v>40170</v>
      </c>
    </row>
    <row r="394" spans="1:10" ht="60.75" x14ac:dyDescent="0.3">
      <c r="A394" s="8">
        <v>389</v>
      </c>
      <c r="B394" s="16" t="s">
        <v>21350</v>
      </c>
      <c r="C394" s="111" t="s">
        <v>26822</v>
      </c>
      <c r="D394" s="19">
        <v>7000</v>
      </c>
      <c r="E394" s="19">
        <v>7000</v>
      </c>
      <c r="F394" s="18" t="s">
        <v>37942</v>
      </c>
      <c r="G394" s="18" t="s">
        <v>28503</v>
      </c>
      <c r="H394" s="18" t="s">
        <v>28503</v>
      </c>
      <c r="I394" s="261" t="s">
        <v>185</v>
      </c>
      <c r="J394" s="18" t="s">
        <v>40171</v>
      </c>
    </row>
    <row r="395" spans="1:10" ht="60.75" x14ac:dyDescent="0.3">
      <c r="A395" s="8">
        <v>390</v>
      </c>
      <c r="B395" s="16" t="s">
        <v>21350</v>
      </c>
      <c r="C395" s="111" t="s">
        <v>26822</v>
      </c>
      <c r="D395" s="19">
        <v>7200</v>
      </c>
      <c r="E395" s="19">
        <v>7200</v>
      </c>
      <c r="F395" s="18" t="s">
        <v>37942</v>
      </c>
      <c r="G395" s="18" t="s">
        <v>28504</v>
      </c>
      <c r="H395" s="18" t="s">
        <v>28504</v>
      </c>
      <c r="I395" s="261" t="s">
        <v>185</v>
      </c>
      <c r="J395" s="18" t="s">
        <v>40172</v>
      </c>
    </row>
    <row r="396" spans="1:10" ht="60.75" x14ac:dyDescent="0.3">
      <c r="A396" s="8">
        <v>391</v>
      </c>
      <c r="B396" s="16" t="s">
        <v>28505</v>
      </c>
      <c r="C396" s="111" t="s">
        <v>26822</v>
      </c>
      <c r="D396" s="19">
        <v>13800</v>
      </c>
      <c r="E396" s="19">
        <v>13800</v>
      </c>
      <c r="F396" s="18" t="s">
        <v>37942</v>
      </c>
      <c r="G396" s="18" t="s">
        <v>28506</v>
      </c>
      <c r="H396" s="18" t="s">
        <v>28506</v>
      </c>
      <c r="I396" s="261" t="s">
        <v>185</v>
      </c>
      <c r="J396" s="18" t="s">
        <v>40173</v>
      </c>
    </row>
    <row r="397" spans="1:10" ht="81" x14ac:dyDescent="0.3">
      <c r="A397" s="8">
        <v>392</v>
      </c>
      <c r="B397" s="16" t="s">
        <v>667</v>
      </c>
      <c r="C397" s="111" t="s">
        <v>26822</v>
      </c>
      <c r="D397" s="19">
        <v>203950</v>
      </c>
      <c r="E397" s="19">
        <v>203950</v>
      </c>
      <c r="F397" s="18" t="s">
        <v>37942</v>
      </c>
      <c r="G397" s="18" t="s">
        <v>28507</v>
      </c>
      <c r="H397" s="18" t="s">
        <v>28507</v>
      </c>
      <c r="I397" s="261" t="s">
        <v>185</v>
      </c>
      <c r="J397" s="18" t="s">
        <v>40174</v>
      </c>
    </row>
    <row r="398" spans="1:10" ht="121.5" x14ac:dyDescent="0.3">
      <c r="A398" s="8">
        <v>393</v>
      </c>
      <c r="B398" s="16" t="s">
        <v>28501</v>
      </c>
      <c r="C398" s="111" t="s">
        <v>26822</v>
      </c>
      <c r="D398" s="19">
        <v>495000</v>
      </c>
      <c r="E398" s="19">
        <v>480000</v>
      </c>
      <c r="F398" s="18" t="s">
        <v>37942</v>
      </c>
      <c r="G398" s="18" t="s">
        <v>28508</v>
      </c>
      <c r="H398" s="18" t="s">
        <v>28508</v>
      </c>
      <c r="I398" s="261" t="s">
        <v>185</v>
      </c>
      <c r="J398" s="18" t="s">
        <v>40170</v>
      </c>
    </row>
    <row r="399" spans="1:10" ht="101.25" x14ac:dyDescent="0.3">
      <c r="A399" s="8">
        <v>394</v>
      </c>
      <c r="B399" s="108" t="s">
        <v>21856</v>
      </c>
      <c r="C399" s="14" t="s">
        <v>838</v>
      </c>
      <c r="D399" s="139">
        <v>22470</v>
      </c>
      <c r="E399" s="139">
        <v>22470</v>
      </c>
      <c r="F399" s="14" t="s">
        <v>37942</v>
      </c>
      <c r="G399" s="14" t="s">
        <v>21857</v>
      </c>
      <c r="H399" s="14" t="s">
        <v>21857</v>
      </c>
      <c r="I399" s="14" t="s">
        <v>840</v>
      </c>
      <c r="J399" s="121" t="s">
        <v>21858</v>
      </c>
    </row>
    <row r="400" spans="1:10" ht="101.25" x14ac:dyDescent="0.3">
      <c r="A400" s="8">
        <v>395</v>
      </c>
      <c r="B400" s="108" t="s">
        <v>21859</v>
      </c>
      <c r="C400" s="14" t="s">
        <v>838</v>
      </c>
      <c r="D400" s="139">
        <v>12840</v>
      </c>
      <c r="E400" s="139">
        <v>12840</v>
      </c>
      <c r="F400" s="14" t="s">
        <v>37942</v>
      </c>
      <c r="G400" s="14" t="s">
        <v>9464</v>
      </c>
      <c r="H400" s="14" t="s">
        <v>9464</v>
      </c>
      <c r="I400" s="14" t="s">
        <v>840</v>
      </c>
      <c r="J400" s="121" t="s">
        <v>21860</v>
      </c>
    </row>
    <row r="401" spans="1:10" ht="101.25" x14ac:dyDescent="0.3">
      <c r="A401" s="8">
        <v>396</v>
      </c>
      <c r="B401" s="108" t="s">
        <v>21859</v>
      </c>
      <c r="C401" s="14" t="s">
        <v>838</v>
      </c>
      <c r="D401" s="139">
        <v>19200</v>
      </c>
      <c r="E401" s="139">
        <v>19200</v>
      </c>
      <c r="F401" s="14" t="s">
        <v>37942</v>
      </c>
      <c r="G401" s="14" t="s">
        <v>17652</v>
      </c>
      <c r="H401" s="14" t="s">
        <v>17652</v>
      </c>
      <c r="I401" s="14" t="s">
        <v>840</v>
      </c>
      <c r="J401" s="121" t="s">
        <v>21861</v>
      </c>
    </row>
    <row r="402" spans="1:10" ht="101.25" x14ac:dyDescent="0.3">
      <c r="A402" s="8">
        <v>397</v>
      </c>
      <c r="B402" s="108" t="s">
        <v>21862</v>
      </c>
      <c r="C402" s="14" t="s">
        <v>838</v>
      </c>
      <c r="D402" s="139">
        <v>31500</v>
      </c>
      <c r="E402" s="139">
        <v>31500</v>
      </c>
      <c r="F402" s="14" t="s">
        <v>37942</v>
      </c>
      <c r="G402" s="14" t="s">
        <v>21863</v>
      </c>
      <c r="H402" s="14" t="s">
        <v>21863</v>
      </c>
      <c r="I402" s="14" t="s">
        <v>840</v>
      </c>
      <c r="J402" s="121" t="s">
        <v>21864</v>
      </c>
    </row>
    <row r="403" spans="1:10" ht="101.25" x14ac:dyDescent="0.3">
      <c r="A403" s="8">
        <v>398</v>
      </c>
      <c r="B403" s="108" t="s">
        <v>21865</v>
      </c>
      <c r="C403" s="14" t="s">
        <v>838</v>
      </c>
      <c r="D403" s="139">
        <v>8000</v>
      </c>
      <c r="E403" s="139">
        <v>8000</v>
      </c>
      <c r="F403" s="14" t="s">
        <v>37942</v>
      </c>
      <c r="G403" s="14" t="s">
        <v>21866</v>
      </c>
      <c r="H403" s="14" t="s">
        <v>21866</v>
      </c>
      <c r="I403" s="14" t="s">
        <v>840</v>
      </c>
      <c r="J403" s="121" t="s">
        <v>21867</v>
      </c>
    </row>
    <row r="404" spans="1:10" ht="101.25" x14ac:dyDescent="0.3">
      <c r="A404" s="8">
        <v>399</v>
      </c>
      <c r="B404" s="108" t="s">
        <v>21862</v>
      </c>
      <c r="C404" s="14" t="s">
        <v>838</v>
      </c>
      <c r="D404" s="139">
        <v>4166</v>
      </c>
      <c r="E404" s="139">
        <v>4166</v>
      </c>
      <c r="F404" s="14" t="s">
        <v>37942</v>
      </c>
      <c r="G404" s="14" t="s">
        <v>21868</v>
      </c>
      <c r="H404" s="14" t="s">
        <v>21868</v>
      </c>
      <c r="I404" s="14" t="s">
        <v>840</v>
      </c>
      <c r="J404" s="121" t="s">
        <v>21869</v>
      </c>
    </row>
    <row r="405" spans="1:10" ht="101.25" x14ac:dyDescent="0.3">
      <c r="A405" s="8">
        <v>400</v>
      </c>
      <c r="B405" s="108" t="s">
        <v>21870</v>
      </c>
      <c r="C405" s="14" t="s">
        <v>838</v>
      </c>
      <c r="D405" s="139">
        <v>23400</v>
      </c>
      <c r="E405" s="139">
        <v>23400</v>
      </c>
      <c r="F405" s="14" t="s">
        <v>37942</v>
      </c>
      <c r="G405" s="14" t="s">
        <v>21871</v>
      </c>
      <c r="H405" s="14" t="s">
        <v>21871</v>
      </c>
      <c r="I405" s="14" t="s">
        <v>840</v>
      </c>
      <c r="J405" s="121" t="s">
        <v>21872</v>
      </c>
    </row>
    <row r="406" spans="1:10" ht="101.25" x14ac:dyDescent="0.3">
      <c r="A406" s="8">
        <v>401</v>
      </c>
      <c r="B406" s="108" t="s">
        <v>21873</v>
      </c>
      <c r="C406" s="14" t="s">
        <v>838</v>
      </c>
      <c r="D406" s="139">
        <v>8025</v>
      </c>
      <c r="E406" s="139">
        <v>8025</v>
      </c>
      <c r="F406" s="14" t="s">
        <v>37942</v>
      </c>
      <c r="G406" s="14" t="s">
        <v>21874</v>
      </c>
      <c r="H406" s="14" t="s">
        <v>21874</v>
      </c>
      <c r="I406" s="14" t="s">
        <v>840</v>
      </c>
      <c r="J406" s="121" t="s">
        <v>21875</v>
      </c>
    </row>
    <row r="407" spans="1:10" ht="101.25" x14ac:dyDescent="0.3">
      <c r="A407" s="8">
        <v>402</v>
      </c>
      <c r="B407" s="108" t="s">
        <v>21661</v>
      </c>
      <c r="C407" s="14" t="s">
        <v>838</v>
      </c>
      <c r="D407" s="139">
        <v>1765.5</v>
      </c>
      <c r="E407" s="139">
        <v>1765.5</v>
      </c>
      <c r="F407" s="14" t="s">
        <v>37942</v>
      </c>
      <c r="G407" s="14" t="s">
        <v>21876</v>
      </c>
      <c r="H407" s="14" t="s">
        <v>21876</v>
      </c>
      <c r="I407" s="14" t="s">
        <v>840</v>
      </c>
      <c r="J407" s="121" t="s">
        <v>21877</v>
      </c>
    </row>
    <row r="408" spans="1:10" ht="60.75" x14ac:dyDescent="0.3">
      <c r="A408" s="8">
        <v>403</v>
      </c>
      <c r="B408" s="155" t="s">
        <v>19877</v>
      </c>
      <c r="C408" s="152" t="s">
        <v>937</v>
      </c>
      <c r="D408" s="158">
        <v>7000</v>
      </c>
      <c r="E408" s="158">
        <v>7000</v>
      </c>
      <c r="F408" s="152" t="s">
        <v>1502</v>
      </c>
      <c r="G408" s="152" t="s">
        <v>9806</v>
      </c>
      <c r="H408" s="152" t="s">
        <v>9806</v>
      </c>
      <c r="I408" s="153" t="s">
        <v>13197</v>
      </c>
      <c r="J408" s="153" t="s">
        <v>26044</v>
      </c>
    </row>
    <row r="409" spans="1:10" ht="60.75" x14ac:dyDescent="0.3">
      <c r="A409" s="8">
        <v>404</v>
      </c>
      <c r="B409" s="108" t="s">
        <v>21878</v>
      </c>
      <c r="C409" s="14" t="s">
        <v>2250</v>
      </c>
      <c r="D409" s="135">
        <v>18500</v>
      </c>
      <c r="E409" s="135">
        <v>18500</v>
      </c>
      <c r="F409" s="14" t="s">
        <v>938</v>
      </c>
      <c r="G409" s="14" t="s">
        <v>21879</v>
      </c>
      <c r="H409" s="14" t="s">
        <v>21879</v>
      </c>
      <c r="I409" s="189" t="s">
        <v>7160</v>
      </c>
      <c r="J409" s="14" t="s">
        <v>26045</v>
      </c>
    </row>
    <row r="410" spans="1:10" ht="81" x14ac:dyDescent="0.3">
      <c r="A410" s="8">
        <v>405</v>
      </c>
      <c r="B410" s="108" t="s">
        <v>21878</v>
      </c>
      <c r="C410" s="14" t="s">
        <v>2250</v>
      </c>
      <c r="D410" s="135">
        <v>20000</v>
      </c>
      <c r="E410" s="135">
        <v>20000</v>
      </c>
      <c r="F410" s="14" t="s">
        <v>938</v>
      </c>
      <c r="G410" s="14" t="s">
        <v>21880</v>
      </c>
      <c r="H410" s="14" t="s">
        <v>21880</v>
      </c>
      <c r="I410" s="189" t="s">
        <v>7160</v>
      </c>
      <c r="J410" s="14" t="s">
        <v>26046</v>
      </c>
    </row>
    <row r="411" spans="1:10" ht="60.75" x14ac:dyDescent="0.3">
      <c r="A411" s="8">
        <v>406</v>
      </c>
      <c r="B411" s="108" t="s">
        <v>21881</v>
      </c>
      <c r="C411" s="14" t="s">
        <v>2250</v>
      </c>
      <c r="D411" s="135">
        <v>5900</v>
      </c>
      <c r="E411" s="135">
        <v>5900</v>
      </c>
      <c r="F411" s="14" t="s">
        <v>938</v>
      </c>
      <c r="G411" s="14" t="s">
        <v>21882</v>
      </c>
      <c r="H411" s="14" t="s">
        <v>21882</v>
      </c>
      <c r="I411" s="189" t="s">
        <v>7160</v>
      </c>
      <c r="J411" s="14" t="s">
        <v>26047</v>
      </c>
    </row>
    <row r="412" spans="1:10" ht="81" x14ac:dyDescent="0.3">
      <c r="A412" s="8">
        <v>407</v>
      </c>
      <c r="B412" s="108" t="s">
        <v>8890</v>
      </c>
      <c r="C412" s="14" t="s">
        <v>2250</v>
      </c>
      <c r="D412" s="135">
        <v>23000</v>
      </c>
      <c r="E412" s="135">
        <v>23000</v>
      </c>
      <c r="F412" s="14" t="s">
        <v>938</v>
      </c>
      <c r="G412" s="14" t="s">
        <v>21883</v>
      </c>
      <c r="H412" s="14" t="s">
        <v>21883</v>
      </c>
      <c r="I412" s="189" t="s">
        <v>7160</v>
      </c>
      <c r="J412" s="14" t="s">
        <v>26048</v>
      </c>
    </row>
    <row r="413" spans="1:10" ht="60.75" x14ac:dyDescent="0.3">
      <c r="A413" s="8">
        <v>408</v>
      </c>
      <c r="B413" s="108" t="s">
        <v>8892</v>
      </c>
      <c r="C413" s="14" t="s">
        <v>2250</v>
      </c>
      <c r="D413" s="135">
        <v>58835</v>
      </c>
      <c r="E413" s="135">
        <v>58835</v>
      </c>
      <c r="F413" s="14" t="s">
        <v>938</v>
      </c>
      <c r="G413" s="14" t="s">
        <v>21884</v>
      </c>
      <c r="H413" s="14" t="s">
        <v>21884</v>
      </c>
      <c r="I413" s="189" t="s">
        <v>7160</v>
      </c>
      <c r="J413" s="14" t="s">
        <v>26049</v>
      </c>
    </row>
    <row r="414" spans="1:10" ht="81" x14ac:dyDescent="0.3">
      <c r="A414" s="8">
        <v>409</v>
      </c>
      <c r="B414" s="108" t="s">
        <v>21885</v>
      </c>
      <c r="C414" s="14" t="s">
        <v>2250</v>
      </c>
      <c r="D414" s="135">
        <v>63000</v>
      </c>
      <c r="E414" s="135">
        <v>63000</v>
      </c>
      <c r="F414" s="14" t="s">
        <v>938</v>
      </c>
      <c r="G414" s="14" t="s">
        <v>21886</v>
      </c>
      <c r="H414" s="14" t="s">
        <v>21886</v>
      </c>
      <c r="I414" s="189" t="s">
        <v>7160</v>
      </c>
      <c r="J414" s="14" t="s">
        <v>26050</v>
      </c>
    </row>
    <row r="415" spans="1:10" ht="101.25" x14ac:dyDescent="0.3">
      <c r="A415" s="8">
        <v>410</v>
      </c>
      <c r="B415" s="108" t="s">
        <v>21887</v>
      </c>
      <c r="C415" s="14" t="s">
        <v>2250</v>
      </c>
      <c r="D415" s="135">
        <v>24794.04</v>
      </c>
      <c r="E415" s="135">
        <v>24794.04</v>
      </c>
      <c r="F415" s="14" t="s">
        <v>938</v>
      </c>
      <c r="G415" s="14" t="s">
        <v>21888</v>
      </c>
      <c r="H415" s="14" t="s">
        <v>21888</v>
      </c>
      <c r="I415" s="189" t="s">
        <v>7160</v>
      </c>
      <c r="J415" s="14" t="s">
        <v>26051</v>
      </c>
    </row>
    <row r="416" spans="1:10" ht="60.75" x14ac:dyDescent="0.3">
      <c r="A416" s="8">
        <v>411</v>
      </c>
      <c r="B416" s="108" t="s">
        <v>21878</v>
      </c>
      <c r="C416" s="14" t="s">
        <v>2250</v>
      </c>
      <c r="D416" s="135">
        <v>360000</v>
      </c>
      <c r="E416" s="135">
        <v>360000</v>
      </c>
      <c r="F416" s="14" t="s">
        <v>938</v>
      </c>
      <c r="G416" s="14" t="s">
        <v>21889</v>
      </c>
      <c r="H416" s="14" t="s">
        <v>21889</v>
      </c>
      <c r="I416" s="189" t="s">
        <v>7160</v>
      </c>
      <c r="J416" s="14" t="s">
        <v>26052</v>
      </c>
    </row>
    <row r="417" spans="1:10" ht="60.75" x14ac:dyDescent="0.3">
      <c r="A417" s="8">
        <v>412</v>
      </c>
      <c r="B417" s="108" t="s">
        <v>10661</v>
      </c>
      <c r="C417" s="14" t="s">
        <v>2250</v>
      </c>
      <c r="D417" s="135">
        <v>49400</v>
      </c>
      <c r="E417" s="135">
        <v>49400</v>
      </c>
      <c r="F417" s="14" t="s">
        <v>938</v>
      </c>
      <c r="G417" s="14" t="s">
        <v>21890</v>
      </c>
      <c r="H417" s="14" t="s">
        <v>21890</v>
      </c>
      <c r="I417" s="189" t="s">
        <v>7160</v>
      </c>
      <c r="J417" s="14" t="s">
        <v>26053</v>
      </c>
    </row>
    <row r="418" spans="1:10" ht="60.75" x14ac:dyDescent="0.3">
      <c r="A418" s="8">
        <v>413</v>
      </c>
      <c r="B418" s="108" t="s">
        <v>8899</v>
      </c>
      <c r="C418" s="14" t="s">
        <v>2250</v>
      </c>
      <c r="D418" s="135">
        <v>38000</v>
      </c>
      <c r="E418" s="135">
        <v>38000</v>
      </c>
      <c r="F418" s="14" t="s">
        <v>938</v>
      </c>
      <c r="G418" s="14" t="s">
        <v>21891</v>
      </c>
      <c r="H418" s="14" t="s">
        <v>21891</v>
      </c>
      <c r="I418" s="189" t="s">
        <v>7160</v>
      </c>
      <c r="J418" s="14" t="s">
        <v>26054</v>
      </c>
    </row>
    <row r="419" spans="1:10" ht="60.75" x14ac:dyDescent="0.3">
      <c r="A419" s="8">
        <v>414</v>
      </c>
      <c r="B419" s="108" t="s">
        <v>1719</v>
      </c>
      <c r="C419" s="14" t="s">
        <v>1278</v>
      </c>
      <c r="D419" s="135">
        <v>105000</v>
      </c>
      <c r="E419" s="135">
        <v>105000</v>
      </c>
      <c r="F419" s="14" t="s">
        <v>37942</v>
      </c>
      <c r="G419" s="14" t="s">
        <v>21892</v>
      </c>
      <c r="H419" s="14" t="s">
        <v>21892</v>
      </c>
      <c r="I419" s="14" t="s">
        <v>1058</v>
      </c>
      <c r="J419" s="14" t="s">
        <v>21893</v>
      </c>
    </row>
    <row r="420" spans="1:10" ht="60.75" x14ac:dyDescent="0.3">
      <c r="A420" s="8">
        <v>415</v>
      </c>
      <c r="B420" s="108" t="s">
        <v>5813</v>
      </c>
      <c r="C420" s="14" t="s">
        <v>1278</v>
      </c>
      <c r="D420" s="135">
        <v>375000</v>
      </c>
      <c r="E420" s="135">
        <v>375000</v>
      </c>
      <c r="F420" s="14" t="s">
        <v>37942</v>
      </c>
      <c r="G420" s="14" t="s">
        <v>21894</v>
      </c>
      <c r="H420" s="14" t="s">
        <v>21894</v>
      </c>
      <c r="I420" s="14" t="s">
        <v>1058</v>
      </c>
      <c r="J420" s="14" t="s">
        <v>21895</v>
      </c>
    </row>
    <row r="421" spans="1:10" ht="81" x14ac:dyDescent="0.3">
      <c r="A421" s="8">
        <v>416</v>
      </c>
      <c r="B421" s="108" t="s">
        <v>2162</v>
      </c>
      <c r="C421" s="14" t="s">
        <v>928</v>
      </c>
      <c r="D421" s="135">
        <v>73830</v>
      </c>
      <c r="E421" s="135">
        <v>73830</v>
      </c>
      <c r="F421" s="14" t="s">
        <v>929</v>
      </c>
      <c r="G421" s="14" t="s">
        <v>21896</v>
      </c>
      <c r="H421" s="14" t="s">
        <v>21896</v>
      </c>
      <c r="I421" s="14" t="s">
        <v>931</v>
      </c>
      <c r="J421" s="14" t="s">
        <v>21897</v>
      </c>
    </row>
    <row r="422" spans="1:10" ht="101.25" x14ac:dyDescent="0.3">
      <c r="A422" s="8">
        <v>417</v>
      </c>
      <c r="B422" s="108" t="s">
        <v>2162</v>
      </c>
      <c r="C422" s="14" t="s">
        <v>928</v>
      </c>
      <c r="D422" s="135">
        <v>495000</v>
      </c>
      <c r="E422" s="135">
        <v>495000</v>
      </c>
      <c r="F422" s="14" t="s">
        <v>3616</v>
      </c>
      <c r="G422" s="14" t="s">
        <v>9954</v>
      </c>
      <c r="H422" s="14" t="s">
        <v>9954</v>
      </c>
      <c r="I422" s="14" t="s">
        <v>931</v>
      </c>
      <c r="J422" s="14" t="s">
        <v>21898</v>
      </c>
    </row>
    <row r="423" spans="1:10" ht="60.75" x14ac:dyDescent="0.3">
      <c r="A423" s="8">
        <v>418</v>
      </c>
      <c r="B423" s="108" t="s">
        <v>2162</v>
      </c>
      <c r="C423" s="14" t="s">
        <v>928</v>
      </c>
      <c r="D423" s="135">
        <v>600000</v>
      </c>
      <c r="E423" s="135">
        <v>600000</v>
      </c>
      <c r="F423" s="14" t="s">
        <v>3616</v>
      </c>
      <c r="G423" s="14" t="s">
        <v>21899</v>
      </c>
      <c r="H423" s="14" t="s">
        <v>21899</v>
      </c>
      <c r="I423" s="14" t="s">
        <v>931</v>
      </c>
      <c r="J423" s="14" t="s">
        <v>21900</v>
      </c>
    </row>
    <row r="424" spans="1:10" ht="60.75" x14ac:dyDescent="0.3">
      <c r="A424" s="8">
        <v>419</v>
      </c>
      <c r="B424" s="108" t="s">
        <v>2162</v>
      </c>
      <c r="C424" s="14" t="s">
        <v>928</v>
      </c>
      <c r="D424" s="135">
        <v>978000</v>
      </c>
      <c r="E424" s="135">
        <v>978000</v>
      </c>
      <c r="F424" s="14" t="s">
        <v>3616</v>
      </c>
      <c r="G424" s="14" t="s">
        <v>21901</v>
      </c>
      <c r="H424" s="14" t="s">
        <v>21901</v>
      </c>
      <c r="I424" s="14" t="s">
        <v>931</v>
      </c>
      <c r="J424" s="14" t="s">
        <v>21902</v>
      </c>
    </row>
    <row r="425" spans="1:10" ht="81" x14ac:dyDescent="0.3">
      <c r="A425" s="8">
        <v>420</v>
      </c>
      <c r="B425" s="108" t="s">
        <v>2162</v>
      </c>
      <c r="C425" s="14" t="s">
        <v>928</v>
      </c>
      <c r="D425" s="135">
        <v>405000</v>
      </c>
      <c r="E425" s="135">
        <v>405000</v>
      </c>
      <c r="F425" s="14" t="s">
        <v>929</v>
      </c>
      <c r="G425" s="14" t="s">
        <v>21903</v>
      </c>
      <c r="H425" s="14" t="s">
        <v>21903</v>
      </c>
      <c r="I425" s="14" t="s">
        <v>931</v>
      </c>
      <c r="J425" s="14" t="s">
        <v>21904</v>
      </c>
    </row>
    <row r="426" spans="1:10" ht="81" x14ac:dyDescent="0.3">
      <c r="A426" s="8">
        <v>421</v>
      </c>
      <c r="B426" s="108" t="s">
        <v>2162</v>
      </c>
      <c r="C426" s="14" t="s">
        <v>928</v>
      </c>
      <c r="D426" s="135">
        <v>38000</v>
      </c>
      <c r="E426" s="135">
        <v>38000</v>
      </c>
      <c r="F426" s="14" t="s">
        <v>929</v>
      </c>
      <c r="G426" s="14" t="s">
        <v>21905</v>
      </c>
      <c r="H426" s="14" t="s">
        <v>21905</v>
      </c>
      <c r="I426" s="14" t="s">
        <v>931</v>
      </c>
      <c r="J426" s="14" t="s">
        <v>21906</v>
      </c>
    </row>
    <row r="427" spans="1:10" ht="81" x14ac:dyDescent="0.3">
      <c r="A427" s="8">
        <v>422</v>
      </c>
      <c r="B427" s="108" t="s">
        <v>2162</v>
      </c>
      <c r="C427" s="14" t="s">
        <v>928</v>
      </c>
      <c r="D427" s="135">
        <v>218280</v>
      </c>
      <c r="E427" s="135">
        <v>218280</v>
      </c>
      <c r="F427" s="14" t="s">
        <v>3616</v>
      </c>
      <c r="G427" s="14" t="s">
        <v>21907</v>
      </c>
      <c r="H427" s="14" t="s">
        <v>21907</v>
      </c>
      <c r="I427" s="14" t="s">
        <v>931</v>
      </c>
      <c r="J427" s="14" t="s">
        <v>21908</v>
      </c>
    </row>
    <row r="428" spans="1:10" ht="60.75" x14ac:dyDescent="0.3">
      <c r="A428" s="8">
        <v>423</v>
      </c>
      <c r="B428" s="108" t="s">
        <v>2162</v>
      </c>
      <c r="C428" s="14" t="s">
        <v>928</v>
      </c>
      <c r="D428" s="135">
        <v>13000</v>
      </c>
      <c r="E428" s="135">
        <v>13000</v>
      </c>
      <c r="F428" s="14" t="s">
        <v>929</v>
      </c>
      <c r="G428" s="14" t="s">
        <v>2308</v>
      </c>
      <c r="H428" s="14" t="s">
        <v>2308</v>
      </c>
      <c r="I428" s="14" t="s">
        <v>931</v>
      </c>
      <c r="J428" s="14" t="s">
        <v>21909</v>
      </c>
    </row>
    <row r="429" spans="1:10" ht="81" x14ac:dyDescent="0.3">
      <c r="A429" s="8">
        <v>424</v>
      </c>
      <c r="B429" s="108" t="s">
        <v>2162</v>
      </c>
      <c r="C429" s="14" t="s">
        <v>928</v>
      </c>
      <c r="D429" s="135">
        <v>90950</v>
      </c>
      <c r="E429" s="135">
        <v>90950</v>
      </c>
      <c r="F429" s="14" t="s">
        <v>929</v>
      </c>
      <c r="G429" s="14" t="s">
        <v>21910</v>
      </c>
      <c r="H429" s="14" t="s">
        <v>21910</v>
      </c>
      <c r="I429" s="14" t="s">
        <v>931</v>
      </c>
      <c r="J429" s="14" t="s">
        <v>21911</v>
      </c>
    </row>
    <row r="430" spans="1:10" ht="60.75" x14ac:dyDescent="0.3">
      <c r="A430" s="8">
        <v>425</v>
      </c>
      <c r="B430" s="108" t="s">
        <v>2162</v>
      </c>
      <c r="C430" s="14" t="s">
        <v>928</v>
      </c>
      <c r="D430" s="135">
        <v>37600</v>
      </c>
      <c r="E430" s="135">
        <v>37600</v>
      </c>
      <c r="F430" s="14" t="s">
        <v>929</v>
      </c>
      <c r="G430" s="14" t="s">
        <v>21912</v>
      </c>
      <c r="H430" s="14" t="s">
        <v>21912</v>
      </c>
      <c r="I430" s="14" t="s">
        <v>931</v>
      </c>
      <c r="J430" s="14" t="s">
        <v>21913</v>
      </c>
    </row>
    <row r="431" spans="1:10" ht="60.75" x14ac:dyDescent="0.3">
      <c r="A431" s="8">
        <v>426</v>
      </c>
      <c r="B431" s="108" t="s">
        <v>2162</v>
      </c>
      <c r="C431" s="14" t="s">
        <v>928</v>
      </c>
      <c r="D431" s="135">
        <v>5500</v>
      </c>
      <c r="E431" s="135">
        <v>5500</v>
      </c>
      <c r="F431" s="14" t="s">
        <v>929</v>
      </c>
      <c r="G431" s="14" t="s">
        <v>21914</v>
      </c>
      <c r="H431" s="14" t="s">
        <v>21914</v>
      </c>
      <c r="I431" s="14" t="s">
        <v>931</v>
      </c>
      <c r="J431" s="14" t="s">
        <v>21915</v>
      </c>
    </row>
    <row r="432" spans="1:10" ht="60.75" x14ac:dyDescent="0.3">
      <c r="A432" s="8">
        <v>427</v>
      </c>
      <c r="B432" s="108" t="s">
        <v>2162</v>
      </c>
      <c r="C432" s="14" t="s">
        <v>928</v>
      </c>
      <c r="D432" s="135">
        <v>99000</v>
      </c>
      <c r="E432" s="135">
        <v>99000</v>
      </c>
      <c r="F432" s="14" t="s">
        <v>929</v>
      </c>
      <c r="G432" s="14" t="s">
        <v>17596</v>
      </c>
      <c r="H432" s="14" t="s">
        <v>17596</v>
      </c>
      <c r="I432" s="14" t="s">
        <v>931</v>
      </c>
      <c r="J432" s="14" t="s">
        <v>21916</v>
      </c>
    </row>
    <row r="433" spans="1:10" ht="60.75" x14ac:dyDescent="0.3">
      <c r="A433" s="8">
        <v>428</v>
      </c>
      <c r="B433" s="108" t="s">
        <v>2162</v>
      </c>
      <c r="C433" s="14" t="s">
        <v>928</v>
      </c>
      <c r="D433" s="135">
        <v>6000</v>
      </c>
      <c r="E433" s="135">
        <v>6000</v>
      </c>
      <c r="F433" s="14" t="s">
        <v>929</v>
      </c>
      <c r="G433" s="14" t="s">
        <v>21917</v>
      </c>
      <c r="H433" s="14" t="s">
        <v>21917</v>
      </c>
      <c r="I433" s="14" t="s">
        <v>931</v>
      </c>
      <c r="J433" s="14" t="s">
        <v>21918</v>
      </c>
    </row>
    <row r="434" spans="1:10" ht="81" x14ac:dyDescent="0.3">
      <c r="A434" s="8">
        <v>429</v>
      </c>
      <c r="B434" s="108" t="s">
        <v>2162</v>
      </c>
      <c r="C434" s="14" t="s">
        <v>928</v>
      </c>
      <c r="D434" s="135">
        <v>26750</v>
      </c>
      <c r="E434" s="135">
        <v>26750</v>
      </c>
      <c r="F434" s="14" t="s">
        <v>929</v>
      </c>
      <c r="G434" s="14" t="s">
        <v>9535</v>
      </c>
      <c r="H434" s="14" t="s">
        <v>9535</v>
      </c>
      <c r="I434" s="14" t="s">
        <v>931</v>
      </c>
      <c r="J434" s="14" t="s">
        <v>21919</v>
      </c>
    </row>
    <row r="435" spans="1:10" ht="81" x14ac:dyDescent="0.3">
      <c r="A435" s="8">
        <v>430</v>
      </c>
      <c r="B435" s="108" t="s">
        <v>2162</v>
      </c>
      <c r="C435" s="14" t="s">
        <v>928</v>
      </c>
      <c r="D435" s="135">
        <v>20000</v>
      </c>
      <c r="E435" s="135">
        <v>20000</v>
      </c>
      <c r="F435" s="14" t="s">
        <v>929</v>
      </c>
      <c r="G435" s="14" t="s">
        <v>21920</v>
      </c>
      <c r="H435" s="14" t="s">
        <v>21920</v>
      </c>
      <c r="I435" s="14" t="s">
        <v>931</v>
      </c>
      <c r="J435" s="14" t="s">
        <v>21921</v>
      </c>
    </row>
    <row r="436" spans="1:10" ht="81" x14ac:dyDescent="0.3">
      <c r="A436" s="8">
        <v>431</v>
      </c>
      <c r="B436" s="215" t="s">
        <v>21922</v>
      </c>
      <c r="C436" s="213" t="s">
        <v>968</v>
      </c>
      <c r="D436" s="222">
        <v>17525</v>
      </c>
      <c r="E436" s="222">
        <v>17525</v>
      </c>
      <c r="F436" s="213" t="s">
        <v>969</v>
      </c>
      <c r="G436" s="213" t="s">
        <v>21923</v>
      </c>
      <c r="H436" s="213" t="s">
        <v>21924</v>
      </c>
      <c r="I436" s="213" t="s">
        <v>972</v>
      </c>
      <c r="J436" s="213" t="s">
        <v>21925</v>
      </c>
    </row>
    <row r="437" spans="1:10" ht="121.5" x14ac:dyDescent="0.3">
      <c r="A437" s="8">
        <v>432</v>
      </c>
      <c r="B437" s="215" t="s">
        <v>21926</v>
      </c>
      <c r="C437" s="213" t="s">
        <v>968</v>
      </c>
      <c r="D437" s="222">
        <v>1800000</v>
      </c>
      <c r="E437" s="222">
        <v>1800000</v>
      </c>
      <c r="F437" s="213" t="s">
        <v>626</v>
      </c>
      <c r="G437" s="213" t="s">
        <v>21927</v>
      </c>
      <c r="H437" s="213" t="s">
        <v>21928</v>
      </c>
      <c r="I437" s="213" t="s">
        <v>972</v>
      </c>
      <c r="J437" s="213" t="s">
        <v>21929</v>
      </c>
    </row>
    <row r="438" spans="1:10" ht="101.25" x14ac:dyDescent="0.3">
      <c r="A438" s="8">
        <v>433</v>
      </c>
      <c r="B438" s="215" t="s">
        <v>21930</v>
      </c>
      <c r="C438" s="213" t="s">
        <v>968</v>
      </c>
      <c r="D438" s="222">
        <v>450000</v>
      </c>
      <c r="E438" s="222">
        <v>425000</v>
      </c>
      <c r="F438" s="213" t="s">
        <v>969</v>
      </c>
      <c r="G438" s="213" t="s">
        <v>21931</v>
      </c>
      <c r="H438" s="213" t="s">
        <v>21932</v>
      </c>
      <c r="I438" s="213" t="s">
        <v>972</v>
      </c>
      <c r="J438" s="213" t="s">
        <v>21933</v>
      </c>
    </row>
    <row r="439" spans="1:10" ht="81" x14ac:dyDescent="0.3">
      <c r="A439" s="8">
        <v>434</v>
      </c>
      <c r="B439" s="215" t="s">
        <v>661</v>
      </c>
      <c r="C439" s="213" t="s">
        <v>968</v>
      </c>
      <c r="D439" s="222">
        <v>19800</v>
      </c>
      <c r="E439" s="222">
        <v>19800</v>
      </c>
      <c r="F439" s="213" t="s">
        <v>969</v>
      </c>
      <c r="G439" s="213" t="s">
        <v>21934</v>
      </c>
      <c r="H439" s="213" t="s">
        <v>21935</v>
      </c>
      <c r="I439" s="213" t="s">
        <v>972</v>
      </c>
      <c r="J439" s="213" t="s">
        <v>21936</v>
      </c>
    </row>
    <row r="440" spans="1:10" ht="101.25" x14ac:dyDescent="0.3">
      <c r="A440" s="8">
        <v>435</v>
      </c>
      <c r="B440" s="215" t="s">
        <v>21937</v>
      </c>
      <c r="C440" s="213" t="s">
        <v>968</v>
      </c>
      <c r="D440" s="222">
        <v>34882</v>
      </c>
      <c r="E440" s="222">
        <v>34882</v>
      </c>
      <c r="F440" s="213" t="s">
        <v>969</v>
      </c>
      <c r="G440" s="213" t="s">
        <v>21938</v>
      </c>
      <c r="H440" s="213" t="s">
        <v>21939</v>
      </c>
      <c r="I440" s="213" t="s">
        <v>972</v>
      </c>
      <c r="J440" s="213" t="s">
        <v>21940</v>
      </c>
    </row>
    <row r="441" spans="1:10" ht="263.25" x14ac:dyDescent="0.3">
      <c r="A441" s="8">
        <v>436</v>
      </c>
      <c r="B441" s="12" t="s">
        <v>486</v>
      </c>
      <c r="C441" s="7" t="s">
        <v>297</v>
      </c>
      <c r="D441" s="46">
        <v>269971.7</v>
      </c>
      <c r="E441" s="47">
        <v>269971.7</v>
      </c>
      <c r="F441" s="25" t="s">
        <v>33</v>
      </c>
      <c r="G441" s="8" t="s">
        <v>499</v>
      </c>
      <c r="H441" s="50" t="s">
        <v>485</v>
      </c>
      <c r="I441" s="7" t="s">
        <v>156</v>
      </c>
      <c r="J441" s="8" t="s">
        <v>26055</v>
      </c>
    </row>
    <row r="442" spans="1:10" ht="60.75" x14ac:dyDescent="0.3">
      <c r="A442" s="8">
        <v>437</v>
      </c>
      <c r="B442" s="12" t="s">
        <v>487</v>
      </c>
      <c r="C442" s="7" t="s">
        <v>297</v>
      </c>
      <c r="D442" s="46">
        <v>32923.9</v>
      </c>
      <c r="E442" s="46">
        <v>32923.9</v>
      </c>
      <c r="F442" s="25" t="s">
        <v>33</v>
      </c>
      <c r="G442" s="8" t="s">
        <v>498</v>
      </c>
      <c r="H442" s="8" t="s">
        <v>497</v>
      </c>
      <c r="I442" s="7" t="s">
        <v>156</v>
      </c>
      <c r="J442" s="8" t="s">
        <v>26056</v>
      </c>
    </row>
    <row r="443" spans="1:10" ht="60.75" x14ac:dyDescent="0.3">
      <c r="A443" s="8">
        <v>438</v>
      </c>
      <c r="B443" s="12" t="s">
        <v>488</v>
      </c>
      <c r="C443" s="7" t="s">
        <v>297</v>
      </c>
      <c r="D443" s="46">
        <v>7000</v>
      </c>
      <c r="E443" s="47">
        <v>7000</v>
      </c>
      <c r="F443" s="25" t="s">
        <v>33</v>
      </c>
      <c r="G443" s="8" t="s">
        <v>495</v>
      </c>
      <c r="H443" s="45" t="s">
        <v>496</v>
      </c>
      <c r="I443" s="7" t="s">
        <v>156</v>
      </c>
      <c r="J443" s="8" t="s">
        <v>26057</v>
      </c>
    </row>
    <row r="444" spans="1:10" ht="101.25" x14ac:dyDescent="0.3">
      <c r="A444" s="8">
        <v>439</v>
      </c>
      <c r="B444" s="36" t="s">
        <v>489</v>
      </c>
      <c r="C444" s="29" t="s">
        <v>297</v>
      </c>
      <c r="D444" s="73">
        <v>35500</v>
      </c>
      <c r="E444" s="84">
        <v>35500</v>
      </c>
      <c r="F444" s="95" t="s">
        <v>33</v>
      </c>
      <c r="G444" s="32" t="s">
        <v>492</v>
      </c>
      <c r="H444" s="32" t="s">
        <v>494</v>
      </c>
      <c r="I444" s="29" t="s">
        <v>156</v>
      </c>
      <c r="J444" s="8" t="s">
        <v>26058</v>
      </c>
    </row>
    <row r="445" spans="1:10" ht="40.5" x14ac:dyDescent="0.3">
      <c r="A445" s="8">
        <v>440</v>
      </c>
      <c r="B445" s="6" t="s">
        <v>24421</v>
      </c>
      <c r="C445" s="266" t="s">
        <v>24422</v>
      </c>
      <c r="D445" s="288">
        <v>8690</v>
      </c>
      <c r="E445" s="288">
        <v>8690</v>
      </c>
      <c r="F445" s="263" t="s">
        <v>938</v>
      </c>
      <c r="G445" s="267" t="s">
        <v>25846</v>
      </c>
      <c r="H445" s="267" t="s">
        <v>25846</v>
      </c>
      <c r="I445" s="268" t="s">
        <v>1899</v>
      </c>
      <c r="J445" s="269" t="s">
        <v>26059</v>
      </c>
    </row>
    <row r="446" spans="1:10" ht="60.75" x14ac:dyDescent="0.3">
      <c r="A446" s="8">
        <v>441</v>
      </c>
      <c r="B446" s="6" t="s">
        <v>25849</v>
      </c>
      <c r="C446" s="266" t="s">
        <v>24422</v>
      </c>
      <c r="D446" s="288">
        <v>41500</v>
      </c>
      <c r="E446" s="288">
        <v>41500</v>
      </c>
      <c r="F446" s="263" t="s">
        <v>938</v>
      </c>
      <c r="G446" s="267" t="s">
        <v>25850</v>
      </c>
      <c r="H446" s="267" t="s">
        <v>25850</v>
      </c>
      <c r="I446" s="268" t="s">
        <v>1899</v>
      </c>
      <c r="J446" s="269" t="s">
        <v>26060</v>
      </c>
    </row>
    <row r="447" spans="1:10" ht="40.5" x14ac:dyDescent="0.3">
      <c r="A447" s="8">
        <v>442</v>
      </c>
      <c r="B447" s="6" t="s">
        <v>25851</v>
      </c>
      <c r="C447" s="266" t="s">
        <v>24422</v>
      </c>
      <c r="D447" s="288">
        <v>2400</v>
      </c>
      <c r="E447" s="288">
        <v>2400</v>
      </c>
      <c r="F447" s="263" t="s">
        <v>938</v>
      </c>
      <c r="G447" s="267" t="s">
        <v>25852</v>
      </c>
      <c r="H447" s="267" t="s">
        <v>25852</v>
      </c>
      <c r="I447" s="268" t="s">
        <v>1899</v>
      </c>
      <c r="J447" s="269" t="s">
        <v>26061</v>
      </c>
    </row>
    <row r="448" spans="1:10" ht="101.25" x14ac:dyDescent="0.3">
      <c r="A448" s="8">
        <v>443</v>
      </c>
      <c r="B448" s="16" t="s">
        <v>35049</v>
      </c>
      <c r="C448" s="18" t="s">
        <v>28712</v>
      </c>
      <c r="D448" s="19">
        <v>14600</v>
      </c>
      <c r="E448" s="19">
        <v>14600</v>
      </c>
      <c r="F448" s="18" t="s">
        <v>37942</v>
      </c>
      <c r="G448" s="18" t="s">
        <v>35050</v>
      </c>
      <c r="H448" s="18" t="s">
        <v>35050</v>
      </c>
      <c r="I448" s="18" t="s">
        <v>28714</v>
      </c>
      <c r="J448" s="18" t="s">
        <v>35051</v>
      </c>
    </row>
    <row r="449" spans="1:10" ht="60.75" x14ac:dyDescent="0.3">
      <c r="A449" s="8">
        <v>444</v>
      </c>
      <c r="B449" s="16" t="s">
        <v>35052</v>
      </c>
      <c r="C449" s="18" t="s">
        <v>28712</v>
      </c>
      <c r="D449" s="19">
        <v>350</v>
      </c>
      <c r="E449" s="19">
        <v>350</v>
      </c>
      <c r="F449" s="18" t="s">
        <v>37942</v>
      </c>
      <c r="G449" s="18" t="s">
        <v>35053</v>
      </c>
      <c r="H449" s="18" t="s">
        <v>35053</v>
      </c>
      <c r="I449" s="18" t="s">
        <v>28714</v>
      </c>
      <c r="J449" s="18" t="s">
        <v>35054</v>
      </c>
    </row>
    <row r="450" spans="1:10" ht="81" x14ac:dyDescent="0.3">
      <c r="A450" s="8">
        <v>445</v>
      </c>
      <c r="B450" s="16" t="s">
        <v>35055</v>
      </c>
      <c r="C450" s="18" t="s">
        <v>28712</v>
      </c>
      <c r="D450" s="19">
        <v>9700</v>
      </c>
      <c r="E450" s="19">
        <v>9700</v>
      </c>
      <c r="F450" s="18" t="s">
        <v>37942</v>
      </c>
      <c r="G450" s="18" t="s">
        <v>35056</v>
      </c>
      <c r="H450" s="18" t="s">
        <v>35056</v>
      </c>
      <c r="I450" s="18" t="s">
        <v>28714</v>
      </c>
      <c r="J450" s="18" t="s">
        <v>35057</v>
      </c>
    </row>
    <row r="451" spans="1:10" ht="60.75" x14ac:dyDescent="0.3">
      <c r="A451" s="8">
        <v>446</v>
      </c>
      <c r="B451" s="16" t="s">
        <v>1398</v>
      </c>
      <c r="C451" s="18" t="s">
        <v>28712</v>
      </c>
      <c r="D451" s="19">
        <v>42330</v>
      </c>
      <c r="E451" s="19">
        <v>42330</v>
      </c>
      <c r="F451" s="18" t="s">
        <v>37942</v>
      </c>
      <c r="G451" s="18" t="s">
        <v>35058</v>
      </c>
      <c r="H451" s="18" t="s">
        <v>35058</v>
      </c>
      <c r="I451" s="18" t="s">
        <v>28714</v>
      </c>
      <c r="J451" s="18" t="s">
        <v>35059</v>
      </c>
    </row>
    <row r="452" spans="1:10" ht="60.75" x14ac:dyDescent="0.3">
      <c r="A452" s="8">
        <v>447</v>
      </c>
      <c r="B452" s="16" t="s">
        <v>28828</v>
      </c>
      <c r="C452" s="18" t="s">
        <v>28712</v>
      </c>
      <c r="D452" s="19">
        <v>21956.400000000001</v>
      </c>
      <c r="E452" s="19">
        <v>28800</v>
      </c>
      <c r="F452" s="18" t="s">
        <v>37942</v>
      </c>
      <c r="G452" s="18" t="s">
        <v>35060</v>
      </c>
      <c r="H452" s="18" t="s">
        <v>35060</v>
      </c>
      <c r="I452" s="18" t="s">
        <v>28714</v>
      </c>
      <c r="J452" s="18" t="s">
        <v>35061</v>
      </c>
    </row>
    <row r="453" spans="1:10" ht="60.75" x14ac:dyDescent="0.3">
      <c r="A453" s="8">
        <v>448</v>
      </c>
      <c r="B453" s="16" t="s">
        <v>28828</v>
      </c>
      <c r="C453" s="18" t="s">
        <v>28712</v>
      </c>
      <c r="D453" s="19">
        <v>33705</v>
      </c>
      <c r="E453" s="19">
        <v>33705</v>
      </c>
      <c r="F453" s="18" t="s">
        <v>37942</v>
      </c>
      <c r="G453" s="18" t="s">
        <v>35062</v>
      </c>
      <c r="H453" s="18" t="s">
        <v>35062</v>
      </c>
      <c r="I453" s="18" t="s">
        <v>28714</v>
      </c>
      <c r="J453" s="18" t="s">
        <v>35063</v>
      </c>
    </row>
    <row r="454" spans="1:10" ht="60.75" x14ac:dyDescent="0.3">
      <c r="A454" s="8">
        <v>449</v>
      </c>
      <c r="B454" s="16" t="s">
        <v>28828</v>
      </c>
      <c r="C454" s="18" t="s">
        <v>28712</v>
      </c>
      <c r="D454" s="19">
        <v>11000</v>
      </c>
      <c r="E454" s="19">
        <v>11000</v>
      </c>
      <c r="F454" s="18" t="s">
        <v>37942</v>
      </c>
      <c r="G454" s="18" t="s">
        <v>35064</v>
      </c>
      <c r="H454" s="18" t="s">
        <v>35064</v>
      </c>
      <c r="I454" s="18" t="s">
        <v>28714</v>
      </c>
      <c r="J454" s="18" t="s">
        <v>35065</v>
      </c>
    </row>
    <row r="455" spans="1:10" ht="121.5" x14ac:dyDescent="0.3">
      <c r="A455" s="8">
        <v>450</v>
      </c>
      <c r="B455" s="16" t="s">
        <v>28828</v>
      </c>
      <c r="C455" s="18" t="s">
        <v>28712</v>
      </c>
      <c r="D455" s="19">
        <v>9750</v>
      </c>
      <c r="E455" s="19">
        <v>9750</v>
      </c>
      <c r="F455" s="18" t="s">
        <v>37942</v>
      </c>
      <c r="G455" s="18" t="s">
        <v>30886</v>
      </c>
      <c r="H455" s="18" t="s">
        <v>30886</v>
      </c>
      <c r="I455" s="18" t="s">
        <v>28714</v>
      </c>
      <c r="J455" s="18" t="s">
        <v>35066</v>
      </c>
    </row>
    <row r="456" spans="1:10" ht="121.5" x14ac:dyDescent="0.3">
      <c r="A456" s="8">
        <v>451</v>
      </c>
      <c r="B456" s="16" t="s">
        <v>28828</v>
      </c>
      <c r="C456" s="18" t="s">
        <v>28712</v>
      </c>
      <c r="D456" s="19">
        <v>350000</v>
      </c>
      <c r="E456" s="19">
        <v>350000</v>
      </c>
      <c r="F456" s="18" t="s">
        <v>37942</v>
      </c>
      <c r="G456" s="18" t="s">
        <v>29758</v>
      </c>
      <c r="H456" s="18" t="s">
        <v>29758</v>
      </c>
      <c r="I456" s="18" t="s">
        <v>28714</v>
      </c>
      <c r="J456" s="18" t="s">
        <v>35067</v>
      </c>
    </row>
    <row r="457" spans="1:10" ht="121.5" x14ac:dyDescent="0.3">
      <c r="A457" s="8">
        <v>452</v>
      </c>
      <c r="B457" s="16" t="s">
        <v>28828</v>
      </c>
      <c r="C457" s="18" t="s">
        <v>28712</v>
      </c>
      <c r="D457" s="19">
        <v>95000</v>
      </c>
      <c r="E457" s="19">
        <v>95000</v>
      </c>
      <c r="F457" s="18" t="s">
        <v>37942</v>
      </c>
      <c r="G457" s="18" t="s">
        <v>35068</v>
      </c>
      <c r="H457" s="18" t="s">
        <v>35068</v>
      </c>
      <c r="I457" s="18" t="s">
        <v>28714</v>
      </c>
      <c r="J457" s="18" t="s">
        <v>35069</v>
      </c>
    </row>
    <row r="458" spans="1:10" ht="81" x14ac:dyDescent="0.3">
      <c r="A458" s="8">
        <v>453</v>
      </c>
      <c r="B458" s="12" t="s">
        <v>41798</v>
      </c>
      <c r="C458" s="8" t="s">
        <v>40895</v>
      </c>
      <c r="D458" s="109">
        <v>195382</v>
      </c>
      <c r="E458" s="109">
        <v>195382</v>
      </c>
      <c r="F458" s="8" t="s">
        <v>37942</v>
      </c>
      <c r="G458" s="110" t="s">
        <v>41799</v>
      </c>
      <c r="H458" s="110" t="s">
        <v>41799</v>
      </c>
      <c r="I458" s="9" t="s">
        <v>41029</v>
      </c>
      <c r="J458" s="14" t="s">
        <v>41831</v>
      </c>
    </row>
    <row r="459" spans="1:10" ht="60.75" x14ac:dyDescent="0.3">
      <c r="A459" s="8">
        <v>454</v>
      </c>
      <c r="B459" s="12" t="s">
        <v>41800</v>
      </c>
      <c r="C459" s="8" t="s">
        <v>40895</v>
      </c>
      <c r="D459" s="109">
        <v>359520</v>
      </c>
      <c r="E459" s="109">
        <v>359520</v>
      </c>
      <c r="F459" s="8" t="s">
        <v>37942</v>
      </c>
      <c r="G459" s="8" t="s">
        <v>41801</v>
      </c>
      <c r="H459" s="8" t="s">
        <v>41801</v>
      </c>
      <c r="I459" s="9" t="s">
        <v>41029</v>
      </c>
      <c r="J459" s="14" t="s">
        <v>41832</v>
      </c>
    </row>
    <row r="460" spans="1:10" ht="60.75" x14ac:dyDescent="0.3">
      <c r="A460" s="8">
        <v>455</v>
      </c>
      <c r="B460" s="12" t="s">
        <v>3680</v>
      </c>
      <c r="C460" s="8" t="s">
        <v>40895</v>
      </c>
      <c r="D460" s="109">
        <v>1511.68</v>
      </c>
      <c r="E460" s="109">
        <v>1511.68</v>
      </c>
      <c r="F460" s="8" t="s">
        <v>37942</v>
      </c>
      <c r="G460" s="8" t="s">
        <v>41802</v>
      </c>
      <c r="H460" s="8" t="s">
        <v>41802</v>
      </c>
      <c r="I460" s="9" t="s">
        <v>41029</v>
      </c>
      <c r="J460" s="14" t="s">
        <v>41830</v>
      </c>
    </row>
    <row r="461" spans="1:10" ht="81" x14ac:dyDescent="0.3">
      <c r="A461" s="8">
        <v>456</v>
      </c>
      <c r="B461" s="12" t="s">
        <v>41803</v>
      </c>
      <c r="C461" s="8" t="s">
        <v>40895</v>
      </c>
      <c r="D461" s="109">
        <v>115810</v>
      </c>
      <c r="E461" s="109">
        <v>115810</v>
      </c>
      <c r="F461" s="8" t="s">
        <v>37942</v>
      </c>
      <c r="G461" s="8" t="s">
        <v>41804</v>
      </c>
      <c r="H461" s="8" t="s">
        <v>41804</v>
      </c>
      <c r="I461" s="9" t="s">
        <v>41029</v>
      </c>
      <c r="J461" s="14" t="s">
        <v>41829</v>
      </c>
    </row>
    <row r="462" spans="1:10" ht="60.75" x14ac:dyDescent="0.3">
      <c r="A462" s="8">
        <v>457</v>
      </c>
      <c r="B462" s="125" t="s">
        <v>41027</v>
      </c>
      <c r="C462" s="8" t="s">
        <v>40895</v>
      </c>
      <c r="D462" s="143">
        <v>65000</v>
      </c>
      <c r="E462" s="143">
        <v>65000</v>
      </c>
      <c r="F462" s="45" t="s">
        <v>37942</v>
      </c>
      <c r="G462" s="45" t="s">
        <v>41805</v>
      </c>
      <c r="H462" s="45" t="s">
        <v>41805</v>
      </c>
      <c r="I462" s="9" t="s">
        <v>41029</v>
      </c>
      <c r="J462" s="14" t="s">
        <v>41828</v>
      </c>
    </row>
    <row r="463" spans="1:10" ht="81" x14ac:dyDescent="0.3">
      <c r="A463" s="8">
        <v>458</v>
      </c>
      <c r="B463" s="125" t="s">
        <v>41027</v>
      </c>
      <c r="C463" s="8" t="s">
        <v>40895</v>
      </c>
      <c r="D463" s="143">
        <v>280875</v>
      </c>
      <c r="E463" s="143">
        <v>280875</v>
      </c>
      <c r="F463" s="45" t="s">
        <v>37942</v>
      </c>
      <c r="G463" s="45" t="s">
        <v>41806</v>
      </c>
      <c r="H463" s="45" t="s">
        <v>41806</v>
      </c>
      <c r="I463" s="9" t="s">
        <v>41029</v>
      </c>
      <c r="J463" s="14" t="s">
        <v>41827</v>
      </c>
    </row>
    <row r="464" spans="1:10" ht="60.75" x14ac:dyDescent="0.3">
      <c r="A464" s="8">
        <v>459</v>
      </c>
      <c r="B464" s="125" t="s">
        <v>41027</v>
      </c>
      <c r="C464" s="8" t="s">
        <v>40895</v>
      </c>
      <c r="D464" s="143">
        <v>12000</v>
      </c>
      <c r="E464" s="143">
        <v>12000</v>
      </c>
      <c r="F464" s="45" t="s">
        <v>37942</v>
      </c>
      <c r="G464" s="45" t="s">
        <v>41807</v>
      </c>
      <c r="H464" s="45" t="s">
        <v>41807</v>
      </c>
      <c r="I464" s="9" t="s">
        <v>41029</v>
      </c>
      <c r="J464" s="14" t="s">
        <v>41826</v>
      </c>
    </row>
    <row r="465" spans="1:10" ht="60.75" x14ac:dyDescent="0.3">
      <c r="A465" s="8">
        <v>460</v>
      </c>
      <c r="B465" s="125" t="s">
        <v>41027</v>
      </c>
      <c r="C465" s="8" t="s">
        <v>40895</v>
      </c>
      <c r="D465" s="143">
        <v>481500</v>
      </c>
      <c r="E465" s="143">
        <v>481500</v>
      </c>
      <c r="F465" s="45" t="s">
        <v>37942</v>
      </c>
      <c r="G465" s="45" t="s">
        <v>41808</v>
      </c>
      <c r="H465" s="45" t="s">
        <v>41808</v>
      </c>
      <c r="I465" s="9" t="s">
        <v>41029</v>
      </c>
      <c r="J465" s="14" t="s">
        <v>41825</v>
      </c>
    </row>
    <row r="466" spans="1:10" ht="81" x14ac:dyDescent="0.3">
      <c r="A466" s="8">
        <v>461</v>
      </c>
      <c r="B466" s="125" t="s">
        <v>41027</v>
      </c>
      <c r="C466" s="8" t="s">
        <v>40895</v>
      </c>
      <c r="D466" s="143">
        <v>414500</v>
      </c>
      <c r="E466" s="143">
        <v>414500</v>
      </c>
      <c r="F466" s="45" t="s">
        <v>37942</v>
      </c>
      <c r="G466" s="45" t="s">
        <v>41809</v>
      </c>
      <c r="H466" s="45" t="s">
        <v>41809</v>
      </c>
      <c r="I466" s="9" t="s">
        <v>41029</v>
      </c>
      <c r="J466" s="14" t="s">
        <v>41824</v>
      </c>
    </row>
    <row r="467" spans="1:10" ht="60.75" x14ac:dyDescent="0.3">
      <c r="A467" s="8">
        <v>462</v>
      </c>
      <c r="B467" s="125" t="s">
        <v>41810</v>
      </c>
      <c r="C467" s="8" t="s">
        <v>40895</v>
      </c>
      <c r="D467" s="143">
        <v>2375</v>
      </c>
      <c r="E467" s="143">
        <v>2375</v>
      </c>
      <c r="F467" s="45" t="s">
        <v>37942</v>
      </c>
      <c r="G467" s="45" t="s">
        <v>41811</v>
      </c>
      <c r="H467" s="45" t="s">
        <v>41811</v>
      </c>
      <c r="I467" s="9" t="s">
        <v>41029</v>
      </c>
      <c r="J467" s="14" t="s">
        <v>41833</v>
      </c>
    </row>
    <row r="468" spans="1:10" ht="60.75" x14ac:dyDescent="0.3">
      <c r="A468" s="8">
        <v>463</v>
      </c>
      <c r="B468" s="125" t="s">
        <v>41812</v>
      </c>
      <c r="C468" s="8" t="s">
        <v>40895</v>
      </c>
      <c r="D468" s="143">
        <v>34000</v>
      </c>
      <c r="E468" s="143">
        <v>34000</v>
      </c>
      <c r="F468" s="45" t="s">
        <v>37942</v>
      </c>
      <c r="G468" s="45" t="s">
        <v>41813</v>
      </c>
      <c r="H468" s="45" t="s">
        <v>41813</v>
      </c>
      <c r="I468" s="9" t="s">
        <v>41029</v>
      </c>
      <c r="J468" s="14" t="s">
        <v>41821</v>
      </c>
    </row>
    <row r="469" spans="1:10" ht="60.75" x14ac:dyDescent="0.3">
      <c r="A469" s="8">
        <v>464</v>
      </c>
      <c r="B469" s="12" t="s">
        <v>41814</v>
      </c>
      <c r="C469" s="8" t="s">
        <v>40895</v>
      </c>
      <c r="D469" s="109">
        <v>42000</v>
      </c>
      <c r="E469" s="490">
        <v>42000</v>
      </c>
      <c r="F469" s="8" t="s">
        <v>37942</v>
      </c>
      <c r="G469" s="8" t="s">
        <v>41815</v>
      </c>
      <c r="H469" s="8" t="s">
        <v>41815</v>
      </c>
      <c r="I469" s="8" t="s">
        <v>40897</v>
      </c>
      <c r="J469" s="8" t="s">
        <v>41820</v>
      </c>
    </row>
    <row r="470" spans="1:10" ht="81" x14ac:dyDescent="0.3">
      <c r="A470" s="8">
        <v>465</v>
      </c>
      <c r="B470" s="108" t="s">
        <v>41816</v>
      </c>
      <c r="C470" s="8" t="s">
        <v>40895</v>
      </c>
      <c r="D470" s="139">
        <v>75649</v>
      </c>
      <c r="E470" s="139">
        <v>75649</v>
      </c>
      <c r="F470" s="14" t="s">
        <v>37942</v>
      </c>
      <c r="G470" s="121" t="s">
        <v>41817</v>
      </c>
      <c r="H470" s="121" t="s">
        <v>41817</v>
      </c>
      <c r="I470" s="9" t="s">
        <v>40897</v>
      </c>
      <c r="J470" s="14" t="s">
        <v>41822</v>
      </c>
    </row>
    <row r="471" spans="1:10" ht="81" x14ac:dyDescent="0.3">
      <c r="A471" s="8">
        <v>466</v>
      </c>
      <c r="B471" s="108" t="s">
        <v>41818</v>
      </c>
      <c r="C471" s="8" t="s">
        <v>40895</v>
      </c>
      <c r="D471" s="139">
        <v>74900</v>
      </c>
      <c r="E471" s="139">
        <v>74900</v>
      </c>
      <c r="F471" s="14" t="s">
        <v>37942</v>
      </c>
      <c r="G471" s="121" t="s">
        <v>41819</v>
      </c>
      <c r="H471" s="121" t="s">
        <v>41819</v>
      </c>
      <c r="I471" s="9" t="s">
        <v>40897</v>
      </c>
      <c r="J471" s="14" t="s">
        <v>41823</v>
      </c>
    </row>
    <row r="472" spans="1:10" ht="60.75" x14ac:dyDescent="0.3">
      <c r="A472" s="8">
        <v>467</v>
      </c>
      <c r="B472" s="16" t="s">
        <v>35070</v>
      </c>
      <c r="C472" s="18" t="s">
        <v>28712</v>
      </c>
      <c r="D472" s="19">
        <v>15300</v>
      </c>
      <c r="E472" s="19">
        <v>15300</v>
      </c>
      <c r="F472" s="18" t="s">
        <v>37942</v>
      </c>
      <c r="G472" s="18" t="s">
        <v>35071</v>
      </c>
      <c r="H472" s="18" t="s">
        <v>35071</v>
      </c>
      <c r="I472" s="18" t="s">
        <v>28714</v>
      </c>
      <c r="J472" s="18" t="s">
        <v>35072</v>
      </c>
    </row>
    <row r="473" spans="1:10" ht="60.75" x14ac:dyDescent="0.3">
      <c r="A473" s="8">
        <v>468</v>
      </c>
      <c r="B473" s="16" t="s">
        <v>35073</v>
      </c>
      <c r="C473" s="18" t="s">
        <v>28712</v>
      </c>
      <c r="D473" s="19">
        <v>7000</v>
      </c>
      <c r="E473" s="19">
        <v>7000</v>
      </c>
      <c r="F473" s="18" t="s">
        <v>37942</v>
      </c>
      <c r="G473" s="18" t="s">
        <v>32760</v>
      </c>
      <c r="H473" s="18" t="s">
        <v>32760</v>
      </c>
      <c r="I473" s="18" t="s">
        <v>28714</v>
      </c>
      <c r="J473" s="18" t="s">
        <v>35074</v>
      </c>
    </row>
    <row r="474" spans="1:10" ht="81" x14ac:dyDescent="0.3">
      <c r="A474" s="8">
        <v>469</v>
      </c>
      <c r="B474" s="16" t="s">
        <v>35075</v>
      </c>
      <c r="C474" s="18" t="s">
        <v>28712</v>
      </c>
      <c r="D474" s="19">
        <v>13000</v>
      </c>
      <c r="E474" s="19">
        <v>13000</v>
      </c>
      <c r="F474" s="18" t="s">
        <v>37942</v>
      </c>
      <c r="G474" s="18" t="s">
        <v>32411</v>
      </c>
      <c r="H474" s="18" t="s">
        <v>32411</v>
      </c>
      <c r="I474" s="18" t="s">
        <v>28714</v>
      </c>
      <c r="J474" s="18" t="s">
        <v>35076</v>
      </c>
    </row>
    <row r="475" spans="1:10" ht="60.75" x14ac:dyDescent="0.3">
      <c r="A475" s="8">
        <v>470</v>
      </c>
      <c r="B475" s="16" t="s">
        <v>29704</v>
      </c>
      <c r="C475" s="18" t="s">
        <v>28712</v>
      </c>
      <c r="D475" s="19">
        <v>22960</v>
      </c>
      <c r="E475" s="19">
        <v>22960</v>
      </c>
      <c r="F475" s="18" t="s">
        <v>37942</v>
      </c>
      <c r="G475" s="18" t="s">
        <v>35077</v>
      </c>
      <c r="H475" s="18" t="s">
        <v>35077</v>
      </c>
      <c r="I475" s="18" t="s">
        <v>28714</v>
      </c>
      <c r="J475" s="18" t="s">
        <v>35078</v>
      </c>
    </row>
    <row r="476" spans="1:10" ht="60.75" x14ac:dyDescent="0.3">
      <c r="A476" s="8">
        <v>471</v>
      </c>
      <c r="B476" s="16" t="s">
        <v>35079</v>
      </c>
      <c r="C476" s="18" t="s">
        <v>28712</v>
      </c>
      <c r="D476" s="19">
        <v>120750</v>
      </c>
      <c r="E476" s="19">
        <v>120750</v>
      </c>
      <c r="F476" s="18" t="s">
        <v>37942</v>
      </c>
      <c r="G476" s="18" t="s">
        <v>35080</v>
      </c>
      <c r="H476" s="18" t="s">
        <v>35080</v>
      </c>
      <c r="I476" s="18" t="s">
        <v>28714</v>
      </c>
      <c r="J476" s="18" t="s">
        <v>35081</v>
      </c>
    </row>
    <row r="477" spans="1:10" ht="60.75" x14ac:dyDescent="0.3">
      <c r="A477" s="8">
        <v>472</v>
      </c>
      <c r="B477" s="16" t="s">
        <v>35082</v>
      </c>
      <c r="C477" s="18" t="s">
        <v>28712</v>
      </c>
      <c r="D477" s="19">
        <v>60000</v>
      </c>
      <c r="E477" s="19">
        <v>60000</v>
      </c>
      <c r="F477" s="18" t="s">
        <v>37942</v>
      </c>
      <c r="G477" s="18" t="s">
        <v>35083</v>
      </c>
      <c r="H477" s="18" t="s">
        <v>35083</v>
      </c>
      <c r="I477" s="18" t="s">
        <v>28714</v>
      </c>
      <c r="J477" s="18" t="s">
        <v>35084</v>
      </c>
    </row>
    <row r="478" spans="1:10" ht="81" x14ac:dyDescent="0.3">
      <c r="A478" s="8">
        <v>473</v>
      </c>
      <c r="B478" s="16" t="s">
        <v>35085</v>
      </c>
      <c r="C478" s="18" t="s">
        <v>28712</v>
      </c>
      <c r="D478" s="19">
        <v>32100</v>
      </c>
      <c r="E478" s="19">
        <v>32100</v>
      </c>
      <c r="F478" s="18" t="s">
        <v>37942</v>
      </c>
      <c r="G478" s="18" t="s">
        <v>35086</v>
      </c>
      <c r="H478" s="18" t="s">
        <v>35086</v>
      </c>
      <c r="I478" s="18" t="s">
        <v>28714</v>
      </c>
      <c r="J478" s="18" t="s">
        <v>35087</v>
      </c>
    </row>
    <row r="479" spans="1:10" ht="81" x14ac:dyDescent="0.3">
      <c r="A479" s="8">
        <v>474</v>
      </c>
      <c r="B479" s="16" t="s">
        <v>35088</v>
      </c>
      <c r="C479" s="18" t="s">
        <v>28712</v>
      </c>
      <c r="D479" s="19">
        <v>2052345.6</v>
      </c>
      <c r="E479" s="19">
        <v>2052345.6</v>
      </c>
      <c r="F479" s="18" t="s">
        <v>10162</v>
      </c>
      <c r="G479" s="18" t="s">
        <v>35089</v>
      </c>
      <c r="H479" s="18" t="s">
        <v>35089</v>
      </c>
      <c r="I479" s="18" t="s">
        <v>29223</v>
      </c>
      <c r="J479" s="18" t="s">
        <v>35090</v>
      </c>
    </row>
    <row r="480" spans="1:10" ht="81" x14ac:dyDescent="0.3">
      <c r="A480" s="8">
        <v>475</v>
      </c>
      <c r="B480" s="16" t="s">
        <v>35091</v>
      </c>
      <c r="C480" s="18" t="s">
        <v>28712</v>
      </c>
      <c r="D480" s="19">
        <v>4864380.5</v>
      </c>
      <c r="E480" s="19">
        <v>4864380.5</v>
      </c>
      <c r="F480" s="18" t="s">
        <v>10162</v>
      </c>
      <c r="G480" s="18" t="s">
        <v>35092</v>
      </c>
      <c r="H480" s="18" t="s">
        <v>35092</v>
      </c>
      <c r="I480" s="18" t="s">
        <v>29223</v>
      </c>
      <c r="J480" s="18" t="s">
        <v>35093</v>
      </c>
    </row>
    <row r="481" spans="1:10" ht="81" x14ac:dyDescent="0.3">
      <c r="A481" s="8">
        <v>476</v>
      </c>
      <c r="B481" s="16" t="s">
        <v>35094</v>
      </c>
      <c r="C481" s="18" t="s">
        <v>28712</v>
      </c>
      <c r="D481" s="19">
        <v>1572900</v>
      </c>
      <c r="E481" s="19">
        <v>1572900</v>
      </c>
      <c r="F481" s="18" t="s">
        <v>10162</v>
      </c>
      <c r="G481" s="18" t="s">
        <v>35095</v>
      </c>
      <c r="H481" s="18" t="s">
        <v>35095</v>
      </c>
      <c r="I481" s="18" t="s">
        <v>29223</v>
      </c>
      <c r="J481" s="18" t="s">
        <v>35096</v>
      </c>
    </row>
    <row r="482" spans="1:10" ht="81" x14ac:dyDescent="0.3">
      <c r="A482" s="8">
        <v>477</v>
      </c>
      <c r="B482" s="16" t="s">
        <v>35097</v>
      </c>
      <c r="C482" s="18" t="s">
        <v>28712</v>
      </c>
      <c r="D482" s="19">
        <v>56496</v>
      </c>
      <c r="E482" s="19">
        <v>56496</v>
      </c>
      <c r="F482" s="18" t="s">
        <v>37942</v>
      </c>
      <c r="G482" s="18" t="s">
        <v>35098</v>
      </c>
      <c r="H482" s="18" t="s">
        <v>35098</v>
      </c>
      <c r="I482" s="18" t="s">
        <v>28714</v>
      </c>
      <c r="J482" s="18" t="s">
        <v>35099</v>
      </c>
    </row>
    <row r="483" spans="1:10" ht="60.75" x14ac:dyDescent="0.3">
      <c r="A483" s="8">
        <v>478</v>
      </c>
      <c r="B483" s="16" t="s">
        <v>35100</v>
      </c>
      <c r="C483" s="18" t="s">
        <v>28712</v>
      </c>
      <c r="D483" s="19">
        <v>21600</v>
      </c>
      <c r="E483" s="19">
        <v>21600</v>
      </c>
      <c r="F483" s="18" t="s">
        <v>37942</v>
      </c>
      <c r="G483" s="18" t="s">
        <v>35101</v>
      </c>
      <c r="H483" s="18" t="s">
        <v>35101</v>
      </c>
      <c r="I483" s="18" t="s">
        <v>28714</v>
      </c>
      <c r="J483" s="18" t="s">
        <v>35102</v>
      </c>
    </row>
    <row r="484" spans="1:10" ht="60.75" x14ac:dyDescent="0.3">
      <c r="A484" s="8">
        <v>479</v>
      </c>
      <c r="B484" s="16" t="s">
        <v>29704</v>
      </c>
      <c r="C484" s="18" t="s">
        <v>28712</v>
      </c>
      <c r="D484" s="19">
        <v>78110</v>
      </c>
      <c r="E484" s="19">
        <v>78110</v>
      </c>
      <c r="F484" s="18" t="s">
        <v>37942</v>
      </c>
      <c r="G484" s="18" t="s">
        <v>35103</v>
      </c>
      <c r="H484" s="18" t="s">
        <v>35103</v>
      </c>
      <c r="I484" s="18" t="s">
        <v>28714</v>
      </c>
      <c r="J484" s="18" t="s">
        <v>35104</v>
      </c>
    </row>
    <row r="485" spans="1:10" ht="60.75" x14ac:dyDescent="0.3">
      <c r="A485" s="8">
        <v>480</v>
      </c>
      <c r="B485" s="16" t="s">
        <v>30268</v>
      </c>
      <c r="C485" s="18" t="s">
        <v>28712</v>
      </c>
      <c r="D485" s="19">
        <v>481500</v>
      </c>
      <c r="E485" s="19">
        <v>481500</v>
      </c>
      <c r="F485" s="18" t="s">
        <v>37942</v>
      </c>
      <c r="G485" s="18" t="s">
        <v>30269</v>
      </c>
      <c r="H485" s="18" t="s">
        <v>30269</v>
      </c>
      <c r="I485" s="18" t="s">
        <v>28714</v>
      </c>
      <c r="J485" s="18" t="s">
        <v>35105</v>
      </c>
    </row>
    <row r="486" spans="1:10" ht="60.75" x14ac:dyDescent="0.3">
      <c r="A486" s="8">
        <v>481</v>
      </c>
      <c r="B486" s="16" t="s">
        <v>35106</v>
      </c>
      <c r="C486" s="18" t="s">
        <v>28712</v>
      </c>
      <c r="D486" s="19">
        <v>6000</v>
      </c>
      <c r="E486" s="19">
        <v>6000</v>
      </c>
      <c r="F486" s="18" t="s">
        <v>37942</v>
      </c>
      <c r="G486" s="18" t="s">
        <v>35107</v>
      </c>
      <c r="H486" s="18" t="s">
        <v>35107</v>
      </c>
      <c r="I486" s="18" t="s">
        <v>28714</v>
      </c>
      <c r="J486" s="18" t="s">
        <v>35108</v>
      </c>
    </row>
    <row r="487" spans="1:10" ht="60.75" x14ac:dyDescent="0.3">
      <c r="A487" s="8">
        <v>482</v>
      </c>
      <c r="B487" s="16" t="s">
        <v>35109</v>
      </c>
      <c r="C487" s="18" t="s">
        <v>28712</v>
      </c>
      <c r="D487" s="19">
        <v>44000</v>
      </c>
      <c r="E487" s="19">
        <v>44000</v>
      </c>
      <c r="F487" s="18" t="s">
        <v>37942</v>
      </c>
      <c r="G487" s="18" t="s">
        <v>35110</v>
      </c>
      <c r="H487" s="18" t="s">
        <v>35110</v>
      </c>
      <c r="I487" s="18" t="s">
        <v>28714</v>
      </c>
      <c r="J487" s="18" t="s">
        <v>35111</v>
      </c>
    </row>
    <row r="488" spans="1:10" ht="81" x14ac:dyDescent="0.3">
      <c r="A488" s="8">
        <v>483</v>
      </c>
      <c r="B488" s="16" t="s">
        <v>35112</v>
      </c>
      <c r="C488" s="18" t="s">
        <v>28712</v>
      </c>
      <c r="D488" s="19">
        <v>98000</v>
      </c>
      <c r="E488" s="19">
        <v>98000</v>
      </c>
      <c r="F488" s="18" t="s">
        <v>37942</v>
      </c>
      <c r="G488" s="18" t="s">
        <v>35113</v>
      </c>
      <c r="H488" s="18" t="s">
        <v>35113</v>
      </c>
      <c r="I488" s="18" t="s">
        <v>28714</v>
      </c>
      <c r="J488" s="18" t="s">
        <v>35114</v>
      </c>
    </row>
    <row r="489" spans="1:10" ht="60.75" x14ac:dyDescent="0.3">
      <c r="A489" s="8">
        <v>484</v>
      </c>
      <c r="B489" s="16" t="s">
        <v>29693</v>
      </c>
      <c r="C489" s="18" t="s">
        <v>28712</v>
      </c>
      <c r="D489" s="19">
        <v>22800</v>
      </c>
      <c r="E489" s="19">
        <v>22800</v>
      </c>
      <c r="F489" s="18" t="s">
        <v>37942</v>
      </c>
      <c r="G489" s="18" t="s">
        <v>35115</v>
      </c>
      <c r="H489" s="18" t="s">
        <v>35115</v>
      </c>
      <c r="I489" s="18" t="s">
        <v>28714</v>
      </c>
      <c r="J489" s="18" t="s">
        <v>35116</v>
      </c>
    </row>
    <row r="490" spans="1:10" ht="60.75" x14ac:dyDescent="0.3">
      <c r="A490" s="8">
        <v>485</v>
      </c>
      <c r="B490" s="16" t="s">
        <v>29704</v>
      </c>
      <c r="C490" s="18" t="s">
        <v>28712</v>
      </c>
      <c r="D490" s="19">
        <v>17844</v>
      </c>
      <c r="E490" s="19">
        <v>17844</v>
      </c>
      <c r="F490" s="18" t="s">
        <v>37942</v>
      </c>
      <c r="G490" s="18" t="s">
        <v>35117</v>
      </c>
      <c r="H490" s="18" t="s">
        <v>35117</v>
      </c>
      <c r="I490" s="18" t="s">
        <v>28714</v>
      </c>
      <c r="J490" s="18" t="s">
        <v>35118</v>
      </c>
    </row>
    <row r="491" spans="1:10" ht="60.75" x14ac:dyDescent="0.3">
      <c r="A491" s="8">
        <v>486</v>
      </c>
      <c r="B491" s="16" t="s">
        <v>29858</v>
      </c>
      <c r="C491" s="18" t="s">
        <v>28712</v>
      </c>
      <c r="D491" s="19">
        <v>4800</v>
      </c>
      <c r="E491" s="19">
        <v>4800</v>
      </c>
      <c r="F491" s="18" t="s">
        <v>37942</v>
      </c>
      <c r="G491" s="18" t="s">
        <v>35119</v>
      </c>
      <c r="H491" s="18" t="s">
        <v>35119</v>
      </c>
      <c r="I491" s="18" t="s">
        <v>28714</v>
      </c>
      <c r="J491" s="18" t="s">
        <v>35120</v>
      </c>
    </row>
    <row r="492" spans="1:10" ht="60.75" x14ac:dyDescent="0.3">
      <c r="A492" s="8">
        <v>487</v>
      </c>
      <c r="B492" s="16" t="s">
        <v>30518</v>
      </c>
      <c r="C492" s="18" t="s">
        <v>28712</v>
      </c>
      <c r="D492" s="19">
        <v>22898</v>
      </c>
      <c r="E492" s="19">
        <v>22898</v>
      </c>
      <c r="F492" s="18" t="s">
        <v>37942</v>
      </c>
      <c r="G492" s="18" t="s">
        <v>35121</v>
      </c>
      <c r="H492" s="18" t="s">
        <v>35121</v>
      </c>
      <c r="I492" s="18" t="s">
        <v>28714</v>
      </c>
      <c r="J492" s="18" t="s">
        <v>35122</v>
      </c>
    </row>
    <row r="493" spans="1:10" ht="60.75" x14ac:dyDescent="0.3">
      <c r="A493" s="8">
        <v>488</v>
      </c>
      <c r="B493" s="16" t="s">
        <v>32762</v>
      </c>
      <c r="C493" s="18" t="s">
        <v>28712</v>
      </c>
      <c r="D493" s="19">
        <v>243000</v>
      </c>
      <c r="E493" s="19">
        <v>243000</v>
      </c>
      <c r="F493" s="18" t="s">
        <v>37942</v>
      </c>
      <c r="G493" s="18" t="s">
        <v>32763</v>
      </c>
      <c r="H493" s="18" t="s">
        <v>32763</v>
      </c>
      <c r="I493" s="18" t="s">
        <v>28714</v>
      </c>
      <c r="J493" s="18" t="s">
        <v>35123</v>
      </c>
    </row>
    <row r="494" spans="1:10" ht="81" x14ac:dyDescent="0.3">
      <c r="A494" s="8">
        <v>489</v>
      </c>
      <c r="B494" s="16" t="s">
        <v>35124</v>
      </c>
      <c r="C494" s="18" t="s">
        <v>28712</v>
      </c>
      <c r="D494" s="19">
        <v>6750</v>
      </c>
      <c r="E494" s="19">
        <v>6750</v>
      </c>
      <c r="F494" s="18" t="s">
        <v>37942</v>
      </c>
      <c r="G494" s="18" t="s">
        <v>35125</v>
      </c>
      <c r="H494" s="18" t="s">
        <v>35125</v>
      </c>
      <c r="I494" s="18" t="s">
        <v>28714</v>
      </c>
      <c r="J494" s="18" t="s">
        <v>35126</v>
      </c>
    </row>
    <row r="495" spans="1:10" ht="60.75" x14ac:dyDescent="0.3">
      <c r="A495" s="8">
        <v>490</v>
      </c>
      <c r="B495" s="16" t="s">
        <v>35127</v>
      </c>
      <c r="C495" s="18" t="s">
        <v>28712</v>
      </c>
      <c r="D495" s="19">
        <v>2400</v>
      </c>
      <c r="E495" s="19">
        <v>2400</v>
      </c>
      <c r="F495" s="18" t="s">
        <v>37942</v>
      </c>
      <c r="G495" s="18" t="s">
        <v>29186</v>
      </c>
      <c r="H495" s="18" t="s">
        <v>29186</v>
      </c>
      <c r="I495" s="18" t="s">
        <v>28714</v>
      </c>
      <c r="J495" s="18" t="s">
        <v>35128</v>
      </c>
    </row>
    <row r="496" spans="1:10" ht="60.75" x14ac:dyDescent="0.3">
      <c r="A496" s="8">
        <v>491</v>
      </c>
      <c r="B496" s="16" t="s">
        <v>35129</v>
      </c>
      <c r="C496" s="18" t="s">
        <v>28712</v>
      </c>
      <c r="D496" s="19">
        <v>19200</v>
      </c>
      <c r="E496" s="19">
        <v>19200</v>
      </c>
      <c r="F496" s="18" t="s">
        <v>37942</v>
      </c>
      <c r="G496" s="18" t="s">
        <v>35130</v>
      </c>
      <c r="H496" s="18" t="s">
        <v>35130</v>
      </c>
      <c r="I496" s="18" t="s">
        <v>28714</v>
      </c>
      <c r="J496" s="18" t="s">
        <v>35131</v>
      </c>
    </row>
    <row r="497" spans="1:10" ht="81" x14ac:dyDescent="0.3">
      <c r="A497" s="8">
        <v>492</v>
      </c>
      <c r="B497" s="16" t="s">
        <v>35132</v>
      </c>
      <c r="C497" s="18" t="s">
        <v>28712</v>
      </c>
      <c r="D497" s="19">
        <v>9000</v>
      </c>
      <c r="E497" s="19">
        <v>9000</v>
      </c>
      <c r="F497" s="18" t="s">
        <v>37942</v>
      </c>
      <c r="G497" s="18" t="s">
        <v>35133</v>
      </c>
      <c r="H497" s="18" t="s">
        <v>35133</v>
      </c>
      <c r="I497" s="18" t="s">
        <v>28714</v>
      </c>
      <c r="J497" s="18" t="s">
        <v>35134</v>
      </c>
    </row>
    <row r="498" spans="1:10" ht="81" x14ac:dyDescent="0.3">
      <c r="A498" s="8">
        <v>493</v>
      </c>
      <c r="B498" s="16" t="s">
        <v>35135</v>
      </c>
      <c r="C498" s="18" t="s">
        <v>28712</v>
      </c>
      <c r="D498" s="19">
        <v>3300</v>
      </c>
      <c r="E498" s="19">
        <v>3300</v>
      </c>
      <c r="F498" s="18" t="s">
        <v>37942</v>
      </c>
      <c r="G498" s="18" t="s">
        <v>35136</v>
      </c>
      <c r="H498" s="18" t="s">
        <v>35136</v>
      </c>
      <c r="I498" s="18" t="s">
        <v>28714</v>
      </c>
      <c r="J498" s="18" t="s">
        <v>35137</v>
      </c>
    </row>
    <row r="499" spans="1:10" ht="81" x14ac:dyDescent="0.3">
      <c r="A499" s="8">
        <v>494</v>
      </c>
      <c r="B499" s="16" t="s">
        <v>35138</v>
      </c>
      <c r="C499" s="18" t="s">
        <v>28712</v>
      </c>
      <c r="D499" s="19">
        <v>5550</v>
      </c>
      <c r="E499" s="19">
        <v>5550</v>
      </c>
      <c r="F499" s="18" t="s">
        <v>37942</v>
      </c>
      <c r="G499" s="18" t="s">
        <v>35139</v>
      </c>
      <c r="H499" s="18" t="s">
        <v>35139</v>
      </c>
      <c r="I499" s="18" t="s">
        <v>28714</v>
      </c>
      <c r="J499" s="18" t="s">
        <v>35140</v>
      </c>
    </row>
    <row r="500" spans="1:10" ht="60.75" x14ac:dyDescent="0.3">
      <c r="A500" s="8">
        <v>495</v>
      </c>
      <c r="B500" s="16" t="s">
        <v>29693</v>
      </c>
      <c r="C500" s="18" t="s">
        <v>28712</v>
      </c>
      <c r="D500" s="19">
        <v>479360</v>
      </c>
      <c r="E500" s="19">
        <v>479360</v>
      </c>
      <c r="F500" s="18" t="s">
        <v>37942</v>
      </c>
      <c r="G500" s="18" t="s">
        <v>35141</v>
      </c>
      <c r="H500" s="18" t="s">
        <v>35141</v>
      </c>
      <c r="I500" s="18" t="s">
        <v>28714</v>
      </c>
      <c r="J500" s="18" t="s">
        <v>35142</v>
      </c>
    </row>
    <row r="501" spans="1:10" ht="60.75" x14ac:dyDescent="0.3">
      <c r="A501" s="8">
        <v>496</v>
      </c>
      <c r="B501" s="16" t="s">
        <v>35143</v>
      </c>
      <c r="C501" s="18" t="s">
        <v>28712</v>
      </c>
      <c r="D501" s="19">
        <v>2120</v>
      </c>
      <c r="E501" s="19">
        <v>2120</v>
      </c>
      <c r="F501" s="18" t="s">
        <v>37942</v>
      </c>
      <c r="G501" s="18" t="s">
        <v>35144</v>
      </c>
      <c r="H501" s="18" t="s">
        <v>35144</v>
      </c>
      <c r="I501" s="18" t="s">
        <v>28714</v>
      </c>
      <c r="J501" s="18" t="s">
        <v>35145</v>
      </c>
    </row>
    <row r="502" spans="1:10" ht="81" x14ac:dyDescent="0.3">
      <c r="A502" s="8">
        <v>497</v>
      </c>
      <c r="B502" s="16" t="s">
        <v>29934</v>
      </c>
      <c r="C502" s="18" t="s">
        <v>28712</v>
      </c>
      <c r="D502" s="19">
        <v>439920</v>
      </c>
      <c r="E502" s="19">
        <v>439920</v>
      </c>
      <c r="F502" s="18" t="s">
        <v>37942</v>
      </c>
      <c r="G502" s="18" t="s">
        <v>35146</v>
      </c>
      <c r="H502" s="18" t="s">
        <v>35146</v>
      </c>
      <c r="I502" s="18" t="s">
        <v>28714</v>
      </c>
      <c r="J502" s="18" t="s">
        <v>35147</v>
      </c>
    </row>
    <row r="503" spans="1:10" ht="60.75" x14ac:dyDescent="0.3">
      <c r="A503" s="8">
        <v>498</v>
      </c>
      <c r="B503" s="16" t="s">
        <v>35148</v>
      </c>
      <c r="C503" s="18" t="s">
        <v>28712</v>
      </c>
      <c r="D503" s="19">
        <v>137500</v>
      </c>
      <c r="E503" s="19">
        <v>137500</v>
      </c>
      <c r="F503" s="18" t="s">
        <v>37942</v>
      </c>
      <c r="G503" s="18" t="s">
        <v>35149</v>
      </c>
      <c r="H503" s="18" t="s">
        <v>35149</v>
      </c>
      <c r="I503" s="18" t="s">
        <v>28714</v>
      </c>
      <c r="J503" s="18" t="s">
        <v>35150</v>
      </c>
    </row>
    <row r="504" spans="1:10" ht="60.75" x14ac:dyDescent="0.3">
      <c r="A504" s="8">
        <v>499</v>
      </c>
      <c r="B504" s="16" t="s">
        <v>29704</v>
      </c>
      <c r="C504" s="18" t="s">
        <v>28712</v>
      </c>
      <c r="D504" s="19">
        <v>33600</v>
      </c>
      <c r="E504" s="19">
        <v>33600</v>
      </c>
      <c r="F504" s="18" t="s">
        <v>37942</v>
      </c>
      <c r="G504" s="18" t="s">
        <v>35151</v>
      </c>
      <c r="H504" s="18" t="s">
        <v>35151</v>
      </c>
      <c r="I504" s="18" t="s">
        <v>28714</v>
      </c>
      <c r="J504" s="18" t="s">
        <v>35152</v>
      </c>
    </row>
    <row r="505" spans="1:10" ht="60.75" x14ac:dyDescent="0.3">
      <c r="A505" s="8">
        <v>500</v>
      </c>
      <c r="B505" s="16" t="s">
        <v>29693</v>
      </c>
      <c r="C505" s="18" t="s">
        <v>28712</v>
      </c>
      <c r="D505" s="19">
        <v>80000</v>
      </c>
      <c r="E505" s="19">
        <v>80000</v>
      </c>
      <c r="F505" s="18" t="s">
        <v>37942</v>
      </c>
      <c r="G505" s="18" t="s">
        <v>35153</v>
      </c>
      <c r="H505" s="18" t="s">
        <v>35153</v>
      </c>
      <c r="I505" s="18" t="s">
        <v>28714</v>
      </c>
      <c r="J505" s="18" t="s">
        <v>35154</v>
      </c>
    </row>
    <row r="506" spans="1:10" ht="60.75" x14ac:dyDescent="0.3">
      <c r="A506" s="8">
        <v>501</v>
      </c>
      <c r="B506" s="16" t="s">
        <v>33728</v>
      </c>
      <c r="C506" s="18" t="s">
        <v>28712</v>
      </c>
      <c r="D506" s="19">
        <v>42800</v>
      </c>
      <c r="E506" s="19">
        <v>42800</v>
      </c>
      <c r="F506" s="18" t="s">
        <v>37942</v>
      </c>
      <c r="G506" s="18" t="s">
        <v>33729</v>
      </c>
      <c r="H506" s="18" t="s">
        <v>33729</v>
      </c>
      <c r="I506" s="18" t="s">
        <v>28714</v>
      </c>
      <c r="J506" s="18" t="s">
        <v>35155</v>
      </c>
    </row>
    <row r="507" spans="1:10" ht="60.75" x14ac:dyDescent="0.3">
      <c r="A507" s="8">
        <v>502</v>
      </c>
      <c r="B507" s="16" t="s">
        <v>28509</v>
      </c>
      <c r="C507" s="111" t="s">
        <v>26822</v>
      </c>
      <c r="D507" s="19">
        <v>27000</v>
      </c>
      <c r="E507" s="19">
        <v>27000</v>
      </c>
      <c r="F507" s="18" t="s">
        <v>37942</v>
      </c>
      <c r="G507" s="18" t="s">
        <v>28510</v>
      </c>
      <c r="H507" s="18" t="s">
        <v>28510</v>
      </c>
      <c r="I507" s="261" t="s">
        <v>185</v>
      </c>
      <c r="J507" s="18" t="s">
        <v>28511</v>
      </c>
    </row>
    <row r="508" spans="1:10" ht="81" x14ac:dyDescent="0.3">
      <c r="A508" s="8">
        <v>503</v>
      </c>
      <c r="B508" s="16" t="s">
        <v>28512</v>
      </c>
      <c r="C508" s="111" t="s">
        <v>26822</v>
      </c>
      <c r="D508" s="19">
        <v>6313</v>
      </c>
      <c r="E508" s="19">
        <v>6313</v>
      </c>
      <c r="F508" s="18" t="s">
        <v>37942</v>
      </c>
      <c r="G508" s="18" t="s">
        <v>28513</v>
      </c>
      <c r="H508" s="18" t="s">
        <v>28513</v>
      </c>
      <c r="I508" s="261" t="s">
        <v>185</v>
      </c>
      <c r="J508" s="18" t="s">
        <v>28514</v>
      </c>
    </row>
    <row r="509" spans="1:10" ht="60.75" x14ac:dyDescent="0.3">
      <c r="A509" s="8">
        <v>504</v>
      </c>
      <c r="B509" s="16" t="s">
        <v>28515</v>
      </c>
      <c r="C509" s="111" t="s">
        <v>26822</v>
      </c>
      <c r="D509" s="19">
        <v>8720.5</v>
      </c>
      <c r="E509" s="19">
        <v>8720.5</v>
      </c>
      <c r="F509" s="18" t="s">
        <v>37942</v>
      </c>
      <c r="G509" s="18" t="s">
        <v>28516</v>
      </c>
      <c r="H509" s="18" t="s">
        <v>28517</v>
      </c>
      <c r="I509" s="261" t="s">
        <v>185</v>
      </c>
      <c r="J509" s="18" t="s">
        <v>28518</v>
      </c>
    </row>
    <row r="510" spans="1:10" ht="101.25" x14ac:dyDescent="0.3">
      <c r="A510" s="8">
        <v>505</v>
      </c>
      <c r="B510" s="16" t="s">
        <v>28519</v>
      </c>
      <c r="C510" s="111" t="s">
        <v>26822</v>
      </c>
      <c r="D510" s="19">
        <v>11820.83</v>
      </c>
      <c r="E510" s="19">
        <v>11820.83</v>
      </c>
      <c r="F510" s="18" t="s">
        <v>37942</v>
      </c>
      <c r="G510" s="18" t="s">
        <v>28520</v>
      </c>
      <c r="H510" s="18" t="s">
        <v>28520</v>
      </c>
      <c r="I510" s="261" t="s">
        <v>185</v>
      </c>
      <c r="J510" s="18" t="s">
        <v>28521</v>
      </c>
    </row>
    <row r="511" spans="1:10" ht="60.75" x14ac:dyDescent="0.3">
      <c r="A511" s="8">
        <v>506</v>
      </c>
      <c r="B511" s="16" t="s">
        <v>28522</v>
      </c>
      <c r="C511" s="111" t="s">
        <v>26822</v>
      </c>
      <c r="D511" s="19">
        <v>10000</v>
      </c>
      <c r="E511" s="19">
        <v>10000</v>
      </c>
      <c r="F511" s="18" t="s">
        <v>37942</v>
      </c>
      <c r="G511" s="18" t="s">
        <v>28205</v>
      </c>
      <c r="H511" s="18" t="s">
        <v>28523</v>
      </c>
      <c r="I511" s="261" t="s">
        <v>185</v>
      </c>
      <c r="J511" s="18" t="s">
        <v>28524</v>
      </c>
    </row>
    <row r="512" spans="1:10" ht="60.75" x14ac:dyDescent="0.3">
      <c r="A512" s="8">
        <v>507</v>
      </c>
      <c r="B512" s="16" t="s">
        <v>27475</v>
      </c>
      <c r="C512" s="111" t="s">
        <v>26822</v>
      </c>
      <c r="D512" s="19">
        <v>21200</v>
      </c>
      <c r="E512" s="19">
        <v>21200</v>
      </c>
      <c r="F512" s="18" t="s">
        <v>37942</v>
      </c>
      <c r="G512" s="18" t="s">
        <v>28525</v>
      </c>
      <c r="H512" s="18" t="s">
        <v>28525</v>
      </c>
      <c r="I512" s="261" t="s">
        <v>185</v>
      </c>
      <c r="J512" s="18" t="s">
        <v>28526</v>
      </c>
    </row>
    <row r="513" spans="1:10" ht="60.75" x14ac:dyDescent="0.3">
      <c r="A513" s="8">
        <v>508</v>
      </c>
      <c r="B513" s="16" t="s">
        <v>28527</v>
      </c>
      <c r="C513" s="111" t="s">
        <v>26822</v>
      </c>
      <c r="D513" s="19">
        <v>160650</v>
      </c>
      <c r="E513" s="19">
        <v>160650</v>
      </c>
      <c r="F513" s="18" t="s">
        <v>37942</v>
      </c>
      <c r="G513" s="18" t="s">
        <v>28528</v>
      </c>
      <c r="H513" s="18" t="s">
        <v>28528</v>
      </c>
      <c r="I513" s="261" t="s">
        <v>185</v>
      </c>
      <c r="J513" s="18" t="s">
        <v>28529</v>
      </c>
    </row>
    <row r="514" spans="1:10" ht="121.5" x14ac:dyDescent="0.3">
      <c r="A514" s="8">
        <v>509</v>
      </c>
      <c r="B514" s="16" t="s">
        <v>28530</v>
      </c>
      <c r="C514" s="111" t="s">
        <v>26822</v>
      </c>
      <c r="D514" s="19">
        <v>20000</v>
      </c>
      <c r="E514" s="19">
        <v>20000</v>
      </c>
      <c r="F514" s="18" t="s">
        <v>37942</v>
      </c>
      <c r="G514" s="18" t="s">
        <v>28531</v>
      </c>
      <c r="H514" s="18" t="s">
        <v>28531</v>
      </c>
      <c r="I514" s="261" t="s">
        <v>185</v>
      </c>
      <c r="J514" s="18" t="s">
        <v>28532</v>
      </c>
    </row>
    <row r="515" spans="1:10" ht="60.75" x14ac:dyDescent="0.3">
      <c r="A515" s="8">
        <v>510</v>
      </c>
      <c r="B515" s="16" t="s">
        <v>28533</v>
      </c>
      <c r="C515" s="111" t="s">
        <v>26822</v>
      </c>
      <c r="D515" s="19">
        <v>7500</v>
      </c>
      <c r="E515" s="19">
        <v>7500</v>
      </c>
      <c r="F515" s="18" t="s">
        <v>37942</v>
      </c>
      <c r="G515" s="18" t="s">
        <v>28534</v>
      </c>
      <c r="H515" s="18" t="s">
        <v>28535</v>
      </c>
      <c r="I515" s="261" t="s">
        <v>185</v>
      </c>
      <c r="J515" s="18" t="s">
        <v>28536</v>
      </c>
    </row>
    <row r="516" spans="1:10" ht="60.75" x14ac:dyDescent="0.3">
      <c r="A516" s="8">
        <v>511</v>
      </c>
      <c r="B516" s="16" t="s">
        <v>28537</v>
      </c>
      <c r="C516" s="111" t="s">
        <v>26822</v>
      </c>
      <c r="D516" s="19">
        <v>29425</v>
      </c>
      <c r="E516" s="19">
        <v>29425</v>
      </c>
      <c r="F516" s="18" t="s">
        <v>37942</v>
      </c>
      <c r="G516" s="18" t="s">
        <v>28538</v>
      </c>
      <c r="H516" s="18" t="s">
        <v>28538</v>
      </c>
      <c r="I516" s="261" t="s">
        <v>185</v>
      </c>
      <c r="J516" s="18" t="s">
        <v>28539</v>
      </c>
    </row>
    <row r="517" spans="1:10" ht="60.75" x14ac:dyDescent="0.3">
      <c r="A517" s="8">
        <v>512</v>
      </c>
      <c r="B517" s="16" t="s">
        <v>27072</v>
      </c>
      <c r="C517" s="111" t="s">
        <v>26822</v>
      </c>
      <c r="D517" s="19">
        <v>99938</v>
      </c>
      <c r="E517" s="19">
        <v>99938</v>
      </c>
      <c r="F517" s="18" t="s">
        <v>37942</v>
      </c>
      <c r="G517" s="18" t="s">
        <v>28540</v>
      </c>
      <c r="H517" s="18" t="s">
        <v>28540</v>
      </c>
      <c r="I517" s="261" t="s">
        <v>185</v>
      </c>
      <c r="J517" s="18" t="s">
        <v>28541</v>
      </c>
    </row>
    <row r="518" spans="1:10" ht="60.75" x14ac:dyDescent="0.3">
      <c r="A518" s="8">
        <v>513</v>
      </c>
      <c r="B518" s="16" t="s">
        <v>28542</v>
      </c>
      <c r="C518" s="111" t="s">
        <v>26822</v>
      </c>
      <c r="D518" s="19">
        <v>11100</v>
      </c>
      <c r="E518" s="19">
        <v>11100</v>
      </c>
      <c r="F518" s="18" t="s">
        <v>37942</v>
      </c>
      <c r="G518" s="18" t="s">
        <v>28543</v>
      </c>
      <c r="H518" s="18" t="s">
        <v>28543</v>
      </c>
      <c r="I518" s="261" t="s">
        <v>185</v>
      </c>
      <c r="J518" s="18" t="s">
        <v>28544</v>
      </c>
    </row>
    <row r="519" spans="1:10" ht="60.75" x14ac:dyDescent="0.3">
      <c r="A519" s="8">
        <v>514</v>
      </c>
      <c r="B519" s="16" t="s">
        <v>27281</v>
      </c>
      <c r="C519" s="111" t="s">
        <v>26822</v>
      </c>
      <c r="D519" s="19">
        <v>16050</v>
      </c>
      <c r="E519" s="19">
        <v>16050</v>
      </c>
      <c r="F519" s="18" t="s">
        <v>37942</v>
      </c>
      <c r="G519" s="18" t="s">
        <v>28545</v>
      </c>
      <c r="H519" s="18" t="s">
        <v>28545</v>
      </c>
      <c r="I519" s="261" t="s">
        <v>185</v>
      </c>
      <c r="J519" s="18" t="s">
        <v>28546</v>
      </c>
    </row>
    <row r="520" spans="1:10" ht="60.75" x14ac:dyDescent="0.3">
      <c r="A520" s="8">
        <v>515</v>
      </c>
      <c r="B520" s="16" t="s">
        <v>28547</v>
      </c>
      <c r="C520" s="111" t="s">
        <v>26822</v>
      </c>
      <c r="D520" s="19">
        <v>6400</v>
      </c>
      <c r="E520" s="19">
        <v>6400</v>
      </c>
      <c r="F520" s="18" t="s">
        <v>37942</v>
      </c>
      <c r="G520" s="18" t="s">
        <v>28548</v>
      </c>
      <c r="H520" s="18" t="s">
        <v>28549</v>
      </c>
      <c r="I520" s="261" t="s">
        <v>185</v>
      </c>
      <c r="J520" s="18" t="s">
        <v>28550</v>
      </c>
    </row>
    <row r="521" spans="1:10" ht="60.75" x14ac:dyDescent="0.3">
      <c r="A521" s="8">
        <v>516</v>
      </c>
      <c r="B521" s="16" t="s">
        <v>28551</v>
      </c>
      <c r="C521" s="111" t="s">
        <v>26822</v>
      </c>
      <c r="D521" s="19">
        <v>98953.600000000006</v>
      </c>
      <c r="E521" s="19">
        <v>98953.600000000006</v>
      </c>
      <c r="F521" s="18" t="s">
        <v>37942</v>
      </c>
      <c r="G521" s="18" t="s">
        <v>28552</v>
      </c>
      <c r="H521" s="18" t="s">
        <v>28552</v>
      </c>
      <c r="I521" s="261" t="s">
        <v>185</v>
      </c>
      <c r="J521" s="18" t="s">
        <v>28553</v>
      </c>
    </row>
    <row r="522" spans="1:10" ht="60.75" x14ac:dyDescent="0.3">
      <c r="A522" s="8">
        <v>517</v>
      </c>
      <c r="B522" s="16" t="s">
        <v>27192</v>
      </c>
      <c r="C522" s="111" t="s">
        <v>26822</v>
      </c>
      <c r="D522" s="19">
        <v>58850</v>
      </c>
      <c r="E522" s="19">
        <v>58850</v>
      </c>
      <c r="F522" s="18" t="s">
        <v>37942</v>
      </c>
      <c r="G522" s="18" t="s">
        <v>28554</v>
      </c>
      <c r="H522" s="18" t="s">
        <v>28555</v>
      </c>
      <c r="I522" s="261" t="s">
        <v>185</v>
      </c>
      <c r="J522" s="18" t="s">
        <v>28556</v>
      </c>
    </row>
    <row r="523" spans="1:10" ht="60.75" x14ac:dyDescent="0.3">
      <c r="A523" s="8">
        <v>518</v>
      </c>
      <c r="B523" s="16" t="s">
        <v>28557</v>
      </c>
      <c r="C523" s="111" t="s">
        <v>26822</v>
      </c>
      <c r="D523" s="19">
        <v>97500</v>
      </c>
      <c r="E523" s="19">
        <v>97500</v>
      </c>
      <c r="F523" s="18" t="s">
        <v>37942</v>
      </c>
      <c r="G523" s="18" t="s">
        <v>28558</v>
      </c>
      <c r="H523" s="18" t="s">
        <v>28558</v>
      </c>
      <c r="I523" s="261" t="s">
        <v>185</v>
      </c>
      <c r="J523" s="18" t="s">
        <v>28559</v>
      </c>
    </row>
    <row r="524" spans="1:10" ht="60.75" x14ac:dyDescent="0.3">
      <c r="A524" s="8">
        <v>519</v>
      </c>
      <c r="B524" s="16" t="s">
        <v>28560</v>
      </c>
      <c r="C524" s="111" t="s">
        <v>26822</v>
      </c>
      <c r="D524" s="19">
        <v>9416</v>
      </c>
      <c r="E524" s="19">
        <v>9416</v>
      </c>
      <c r="F524" s="18" t="s">
        <v>37942</v>
      </c>
      <c r="G524" s="18" t="s">
        <v>28561</v>
      </c>
      <c r="H524" s="18" t="s">
        <v>28561</v>
      </c>
      <c r="I524" s="261" t="s">
        <v>185</v>
      </c>
      <c r="J524" s="18" t="s">
        <v>28562</v>
      </c>
    </row>
    <row r="525" spans="1:10" ht="60.75" x14ac:dyDescent="0.3">
      <c r="A525" s="8">
        <v>520</v>
      </c>
      <c r="B525" s="16" t="s">
        <v>28563</v>
      </c>
      <c r="C525" s="111" t="s">
        <v>26822</v>
      </c>
      <c r="D525" s="19">
        <v>6585</v>
      </c>
      <c r="E525" s="19">
        <v>6585</v>
      </c>
      <c r="F525" s="18" t="s">
        <v>37942</v>
      </c>
      <c r="G525" s="18" t="s">
        <v>28564</v>
      </c>
      <c r="H525" s="18" t="s">
        <v>28564</v>
      </c>
      <c r="I525" s="261" t="s">
        <v>185</v>
      </c>
      <c r="J525" s="18" t="s">
        <v>28565</v>
      </c>
    </row>
    <row r="526" spans="1:10" ht="60.75" x14ac:dyDescent="0.3">
      <c r="A526" s="8">
        <v>521</v>
      </c>
      <c r="B526" s="16" t="s">
        <v>27072</v>
      </c>
      <c r="C526" s="111" t="s">
        <v>26822</v>
      </c>
      <c r="D526" s="19">
        <v>73776.5</v>
      </c>
      <c r="E526" s="19">
        <v>73776.5</v>
      </c>
      <c r="F526" s="18" t="s">
        <v>37942</v>
      </c>
      <c r="G526" s="18" t="s">
        <v>28566</v>
      </c>
      <c r="H526" s="18" t="s">
        <v>28566</v>
      </c>
      <c r="I526" s="261" t="s">
        <v>185</v>
      </c>
      <c r="J526" s="18" t="s">
        <v>28567</v>
      </c>
    </row>
    <row r="527" spans="1:10" ht="60.75" x14ac:dyDescent="0.3">
      <c r="A527" s="8">
        <v>522</v>
      </c>
      <c r="B527" s="16" t="s">
        <v>28568</v>
      </c>
      <c r="C527" s="111" t="s">
        <v>26822</v>
      </c>
      <c r="D527" s="19">
        <v>39000</v>
      </c>
      <c r="E527" s="19">
        <v>39000</v>
      </c>
      <c r="F527" s="18" t="s">
        <v>37942</v>
      </c>
      <c r="G527" s="18" t="s">
        <v>28569</v>
      </c>
      <c r="H527" s="18" t="s">
        <v>28569</v>
      </c>
      <c r="I527" s="261" t="s">
        <v>185</v>
      </c>
      <c r="J527" s="18" t="s">
        <v>28570</v>
      </c>
    </row>
    <row r="528" spans="1:10" ht="60.75" x14ac:dyDescent="0.3">
      <c r="A528" s="8">
        <v>523</v>
      </c>
      <c r="B528" s="16" t="s">
        <v>28571</v>
      </c>
      <c r="C528" s="111" t="s">
        <v>26822</v>
      </c>
      <c r="D528" s="19">
        <v>82176</v>
      </c>
      <c r="E528" s="19">
        <v>82176</v>
      </c>
      <c r="F528" s="18" t="s">
        <v>37942</v>
      </c>
      <c r="G528" s="18" t="s">
        <v>28572</v>
      </c>
      <c r="H528" s="18" t="s">
        <v>28572</v>
      </c>
      <c r="I528" s="261" t="s">
        <v>185</v>
      </c>
      <c r="J528" s="18" t="s">
        <v>28573</v>
      </c>
    </row>
    <row r="529" spans="1:10" ht="81" x14ac:dyDescent="0.3">
      <c r="A529" s="8">
        <v>524</v>
      </c>
      <c r="B529" s="16" t="s">
        <v>28574</v>
      </c>
      <c r="C529" s="111" t="s">
        <v>26822</v>
      </c>
      <c r="D529" s="19">
        <v>108750</v>
      </c>
      <c r="E529" s="19">
        <v>108750</v>
      </c>
      <c r="F529" s="18" t="s">
        <v>37942</v>
      </c>
      <c r="G529" s="18" t="s">
        <v>28575</v>
      </c>
      <c r="H529" s="18" t="s">
        <v>28575</v>
      </c>
      <c r="I529" s="261" t="s">
        <v>185</v>
      </c>
      <c r="J529" s="18" t="s">
        <v>28576</v>
      </c>
    </row>
    <row r="530" spans="1:10" ht="60.75" x14ac:dyDescent="0.3">
      <c r="A530" s="8">
        <v>525</v>
      </c>
      <c r="B530" s="16" t="s">
        <v>28577</v>
      </c>
      <c r="C530" s="111" t="s">
        <v>26822</v>
      </c>
      <c r="D530" s="19">
        <v>15900</v>
      </c>
      <c r="E530" s="19">
        <v>15900</v>
      </c>
      <c r="F530" s="18" t="s">
        <v>37942</v>
      </c>
      <c r="G530" s="18" t="s">
        <v>28578</v>
      </c>
      <c r="H530" s="18" t="s">
        <v>28578</v>
      </c>
      <c r="I530" s="261" t="s">
        <v>185</v>
      </c>
      <c r="J530" s="18" t="s">
        <v>28579</v>
      </c>
    </row>
    <row r="531" spans="1:10" ht="101.25" x14ac:dyDescent="0.3">
      <c r="A531" s="8">
        <v>526</v>
      </c>
      <c r="B531" s="16" t="s">
        <v>27441</v>
      </c>
      <c r="C531" s="111" t="s">
        <v>26822</v>
      </c>
      <c r="D531" s="19">
        <v>14883.7</v>
      </c>
      <c r="E531" s="19">
        <v>14883.7</v>
      </c>
      <c r="F531" s="18" t="s">
        <v>37942</v>
      </c>
      <c r="G531" s="18" t="s">
        <v>28580</v>
      </c>
      <c r="H531" s="18" t="s">
        <v>28581</v>
      </c>
      <c r="I531" s="261" t="s">
        <v>185</v>
      </c>
      <c r="J531" s="18" t="s">
        <v>28582</v>
      </c>
    </row>
    <row r="532" spans="1:10" ht="101.25" x14ac:dyDescent="0.3">
      <c r="A532" s="8">
        <v>527</v>
      </c>
      <c r="B532" s="108" t="s">
        <v>11746</v>
      </c>
      <c r="C532" s="14" t="s">
        <v>36749</v>
      </c>
      <c r="D532" s="197">
        <v>55640</v>
      </c>
      <c r="E532" s="197">
        <f t="shared" ref="E532:E535" si="8">D532</f>
        <v>55640</v>
      </c>
      <c r="F532" s="14" t="s">
        <v>33</v>
      </c>
      <c r="G532" s="14" t="str">
        <f>"ห้างหุ้นส่วนจำกัด อ่างทองเฟอร์นิเจอร์และก่อสร้าง "  &amp; TEXT(D532, "#,##0.#00")&amp;" บาท"</f>
        <v>ห้างหุ้นส่วนจำกัด อ่างทองเฟอร์นิเจอร์และก่อสร้าง 55,640.00 บาท</v>
      </c>
      <c r="H532" s="14" t="str">
        <f t="shared" ref="H532:H535" si="9">G532</f>
        <v>ห้างหุ้นส่วนจำกัด อ่างทองเฟอร์นิเจอร์และก่อสร้าง 55,640.00 บาท</v>
      </c>
      <c r="I532" s="14" t="s">
        <v>1058</v>
      </c>
      <c r="J532" s="14" t="s">
        <v>38496</v>
      </c>
    </row>
    <row r="533" spans="1:10" ht="60.75" x14ac:dyDescent="0.3">
      <c r="A533" s="8">
        <v>528</v>
      </c>
      <c r="B533" s="108" t="s">
        <v>38128</v>
      </c>
      <c r="C533" s="14" t="s">
        <v>36749</v>
      </c>
      <c r="D533" s="197">
        <v>25787</v>
      </c>
      <c r="E533" s="197">
        <f t="shared" si="8"/>
        <v>25787</v>
      </c>
      <c r="F533" s="14" t="s">
        <v>33</v>
      </c>
      <c r="G533" s="14" t="str">
        <f>"บริษัท ไบโอแอคทีฟ จำกัด "  &amp; TEXT(D533, "#,##0.#00")&amp;" บาท"</f>
        <v>บริษัท ไบโอแอคทีฟ จำกัด 25,787.00 บาท</v>
      </c>
      <c r="H533" s="14" t="str">
        <f t="shared" si="9"/>
        <v>บริษัท ไบโอแอคทีฟ จำกัด 25,787.00 บาท</v>
      </c>
      <c r="I533" s="14" t="s">
        <v>1058</v>
      </c>
      <c r="J533" s="14" t="s">
        <v>38497</v>
      </c>
    </row>
    <row r="534" spans="1:10" ht="60.75" x14ac:dyDescent="0.3">
      <c r="A534" s="8">
        <v>529</v>
      </c>
      <c r="B534" s="108" t="s">
        <v>38128</v>
      </c>
      <c r="C534" s="14" t="s">
        <v>36749</v>
      </c>
      <c r="D534" s="197">
        <v>52076.9</v>
      </c>
      <c r="E534" s="197">
        <f t="shared" si="8"/>
        <v>52076.9</v>
      </c>
      <c r="F534" s="14" t="s">
        <v>33</v>
      </c>
      <c r="G534" s="14" t="str">
        <f>"บริษัท ธีระเทรดดิ้ง จำกัด "  &amp; TEXT(D534, "#,##0.#0")&amp;" บาท"</f>
        <v>บริษัท ธีระเทรดดิ้ง จำกัด 52,076.90 บาท</v>
      </c>
      <c r="H534" s="14" t="str">
        <f t="shared" si="9"/>
        <v>บริษัท ธีระเทรดดิ้ง จำกัด 52,076.90 บาท</v>
      </c>
      <c r="I534" s="14" t="s">
        <v>1058</v>
      </c>
      <c r="J534" s="14" t="s">
        <v>38498</v>
      </c>
    </row>
    <row r="535" spans="1:10" ht="60.75" x14ac:dyDescent="0.3">
      <c r="A535" s="8">
        <v>530</v>
      </c>
      <c r="B535" s="108" t="s">
        <v>38128</v>
      </c>
      <c r="C535" s="14" t="s">
        <v>36749</v>
      </c>
      <c r="D535" s="197">
        <v>9630</v>
      </c>
      <c r="E535" s="197">
        <f t="shared" si="8"/>
        <v>9630</v>
      </c>
      <c r="F535" s="14" t="s">
        <v>33</v>
      </c>
      <c r="G535" s="14" t="str">
        <f>"บริษัท เอ เอส ไซน์ จำกัด "  &amp; TEXT(D535, "#,##0.#00")&amp;" บาท"</f>
        <v>บริษัท เอ เอส ไซน์ จำกัด 9,630.00 บาท</v>
      </c>
      <c r="H535" s="14" t="str">
        <f t="shared" si="9"/>
        <v>บริษัท เอ เอส ไซน์ จำกัด 9,630.00 บาท</v>
      </c>
      <c r="I535" s="14" t="s">
        <v>1058</v>
      </c>
      <c r="J535" s="14" t="s">
        <v>38499</v>
      </c>
    </row>
    <row r="536" spans="1:10" ht="60.75" x14ac:dyDescent="0.3">
      <c r="A536" s="8">
        <v>531</v>
      </c>
      <c r="B536" s="6" t="s">
        <v>25853</v>
      </c>
      <c r="C536" s="266" t="s">
        <v>24422</v>
      </c>
      <c r="D536" s="288">
        <v>76328.45</v>
      </c>
      <c r="E536" s="288">
        <v>76328.45</v>
      </c>
      <c r="F536" s="263" t="s">
        <v>938</v>
      </c>
      <c r="G536" s="267" t="s">
        <v>25854</v>
      </c>
      <c r="H536" s="267" t="s">
        <v>25854</v>
      </c>
      <c r="I536" s="268" t="s">
        <v>1899</v>
      </c>
      <c r="J536" s="269" t="s">
        <v>38500</v>
      </c>
    </row>
    <row r="537" spans="1:10" ht="40.5" x14ac:dyDescent="0.3">
      <c r="A537" s="8">
        <v>532</v>
      </c>
      <c r="B537" s="6" t="s">
        <v>25855</v>
      </c>
      <c r="C537" s="266" t="s">
        <v>24422</v>
      </c>
      <c r="D537" s="288">
        <v>8500</v>
      </c>
      <c r="E537" s="288">
        <v>8500</v>
      </c>
      <c r="F537" s="263" t="s">
        <v>938</v>
      </c>
      <c r="G537" s="267" t="s">
        <v>25856</v>
      </c>
      <c r="H537" s="267" t="s">
        <v>25856</v>
      </c>
      <c r="I537" s="268" t="s">
        <v>1899</v>
      </c>
      <c r="J537" s="269" t="s">
        <v>38501</v>
      </c>
    </row>
    <row r="538" spans="1:10" ht="40.5" x14ac:dyDescent="0.3">
      <c r="A538" s="8">
        <v>533</v>
      </c>
      <c r="B538" s="289" t="s">
        <v>2418</v>
      </c>
      <c r="C538" s="266" t="s">
        <v>24422</v>
      </c>
      <c r="D538" s="291">
        <v>1050</v>
      </c>
      <c r="E538" s="291">
        <v>1050</v>
      </c>
      <c r="F538" s="263" t="s">
        <v>938</v>
      </c>
      <c r="G538" s="14" t="s">
        <v>25857</v>
      </c>
      <c r="H538" s="14" t="s">
        <v>25857</v>
      </c>
      <c r="I538" s="268" t="s">
        <v>1899</v>
      </c>
      <c r="J538" s="269" t="s">
        <v>38502</v>
      </c>
    </row>
    <row r="539" spans="1:10" ht="40.5" x14ac:dyDescent="0.3">
      <c r="A539" s="8">
        <v>534</v>
      </c>
      <c r="B539" s="289" t="s">
        <v>2418</v>
      </c>
      <c r="C539" s="266" t="s">
        <v>24422</v>
      </c>
      <c r="D539" s="292">
        <v>14300</v>
      </c>
      <c r="E539" s="292">
        <v>14300</v>
      </c>
      <c r="F539" s="263" t="s">
        <v>938</v>
      </c>
      <c r="G539" s="14" t="s">
        <v>25858</v>
      </c>
      <c r="H539" s="14" t="s">
        <v>25858</v>
      </c>
      <c r="I539" s="268" t="s">
        <v>1899</v>
      </c>
      <c r="J539" s="269" t="s">
        <v>38503</v>
      </c>
    </row>
    <row r="540" spans="1:10" ht="40.5" x14ac:dyDescent="0.3">
      <c r="A540" s="8">
        <v>535</v>
      </c>
      <c r="B540" s="289" t="s">
        <v>2418</v>
      </c>
      <c r="C540" s="266" t="s">
        <v>24422</v>
      </c>
      <c r="D540" s="293">
        <v>10593</v>
      </c>
      <c r="E540" s="293">
        <v>10593</v>
      </c>
      <c r="F540" s="263" t="s">
        <v>938</v>
      </c>
      <c r="G540" s="14" t="s">
        <v>25859</v>
      </c>
      <c r="H540" s="14" t="s">
        <v>25859</v>
      </c>
      <c r="I540" s="268" t="s">
        <v>1899</v>
      </c>
      <c r="J540" s="269" t="s">
        <v>38504</v>
      </c>
    </row>
    <row r="541" spans="1:10" ht="81" x14ac:dyDescent="0.3">
      <c r="A541" s="8">
        <v>536</v>
      </c>
      <c r="B541" s="16" t="s">
        <v>24409</v>
      </c>
      <c r="C541" s="8" t="s">
        <v>24284</v>
      </c>
      <c r="D541" s="19">
        <v>71250</v>
      </c>
      <c r="E541" s="19">
        <v>71250</v>
      </c>
      <c r="F541" s="18" t="s">
        <v>938</v>
      </c>
      <c r="G541" s="18" t="s">
        <v>24410</v>
      </c>
      <c r="H541" s="18" t="s">
        <v>24410</v>
      </c>
      <c r="I541" s="8" t="s">
        <v>24298</v>
      </c>
      <c r="J541" s="8" t="s">
        <v>24412</v>
      </c>
    </row>
    <row r="542" spans="1:10" ht="40.5" x14ac:dyDescent="0.3">
      <c r="A542" s="8">
        <v>537</v>
      </c>
      <c r="B542" s="16" t="s">
        <v>24292</v>
      </c>
      <c r="C542" s="8" t="s">
        <v>24284</v>
      </c>
      <c r="D542" s="19">
        <v>495000</v>
      </c>
      <c r="E542" s="19">
        <v>495000</v>
      </c>
      <c r="F542" s="18" t="s">
        <v>938</v>
      </c>
      <c r="G542" s="18" t="s">
        <v>24411</v>
      </c>
      <c r="H542" s="18" t="s">
        <v>24411</v>
      </c>
      <c r="I542" s="8" t="s">
        <v>24298</v>
      </c>
      <c r="J542" s="8" t="s">
        <v>24413</v>
      </c>
    </row>
    <row r="543" spans="1:10" ht="60.75" x14ac:dyDescent="0.3">
      <c r="A543" s="8">
        <v>538</v>
      </c>
      <c r="B543" s="185" t="s">
        <v>77</v>
      </c>
      <c r="C543" s="95" t="s">
        <v>29</v>
      </c>
      <c r="D543" s="254">
        <v>2700</v>
      </c>
      <c r="E543" s="255">
        <v>2700</v>
      </c>
      <c r="F543" s="95" t="s">
        <v>33</v>
      </c>
      <c r="G543" s="88" t="s">
        <v>81</v>
      </c>
      <c r="H543" s="88" t="s">
        <v>81</v>
      </c>
      <c r="I543" s="28" t="s">
        <v>27</v>
      </c>
      <c r="J543" s="10" t="s">
        <v>79</v>
      </c>
    </row>
    <row r="544" spans="1:10" ht="182.25" x14ac:dyDescent="0.3">
      <c r="A544" s="8">
        <v>539</v>
      </c>
      <c r="B544" s="12" t="s">
        <v>493</v>
      </c>
      <c r="C544" s="7" t="s">
        <v>297</v>
      </c>
      <c r="D544" s="46">
        <v>75000</v>
      </c>
      <c r="E544" s="47">
        <v>75000</v>
      </c>
      <c r="F544" s="7" t="s">
        <v>33</v>
      </c>
      <c r="G544" s="8" t="s">
        <v>490</v>
      </c>
      <c r="H544" s="8" t="s">
        <v>491</v>
      </c>
      <c r="I544" s="7" t="s">
        <v>156</v>
      </c>
      <c r="J544" s="8" t="s">
        <v>26062</v>
      </c>
    </row>
    <row r="545" spans="1:10" ht="101.25" x14ac:dyDescent="0.3">
      <c r="A545" s="8">
        <v>540</v>
      </c>
      <c r="B545" s="124" t="s">
        <v>21941</v>
      </c>
      <c r="C545" s="114" t="s">
        <v>949</v>
      </c>
      <c r="D545" s="132">
        <v>4069800</v>
      </c>
      <c r="E545" s="134">
        <v>4284000</v>
      </c>
      <c r="F545" s="114" t="s">
        <v>1073</v>
      </c>
      <c r="G545" s="114" t="s">
        <v>21942</v>
      </c>
      <c r="H545" s="114" t="s">
        <v>21942</v>
      </c>
      <c r="I545" s="115" t="s">
        <v>951</v>
      </c>
      <c r="J545" s="116" t="s">
        <v>21943</v>
      </c>
    </row>
    <row r="546" spans="1:10" ht="40.5" x14ac:dyDescent="0.3">
      <c r="A546" s="8">
        <v>541</v>
      </c>
      <c r="B546" s="124" t="s">
        <v>21944</v>
      </c>
      <c r="C546" s="114" t="s">
        <v>949</v>
      </c>
      <c r="D546" s="132">
        <v>23400</v>
      </c>
      <c r="E546" s="134">
        <v>23400</v>
      </c>
      <c r="F546" s="114" t="s">
        <v>938</v>
      </c>
      <c r="G546" s="114" t="s">
        <v>21945</v>
      </c>
      <c r="H546" s="114" t="s">
        <v>21945</v>
      </c>
      <c r="I546" s="115" t="s">
        <v>951</v>
      </c>
      <c r="J546" s="116" t="s">
        <v>21946</v>
      </c>
    </row>
    <row r="547" spans="1:10" ht="40.5" x14ac:dyDescent="0.3">
      <c r="A547" s="8">
        <v>542</v>
      </c>
      <c r="B547" s="124" t="s">
        <v>21947</v>
      </c>
      <c r="C547" s="114" t="s">
        <v>949</v>
      </c>
      <c r="D547" s="132">
        <v>124066.5</v>
      </c>
      <c r="E547" s="134">
        <v>124066.5</v>
      </c>
      <c r="F547" s="114" t="s">
        <v>938</v>
      </c>
      <c r="G547" s="114" t="s">
        <v>21948</v>
      </c>
      <c r="H547" s="114" t="s">
        <v>21948</v>
      </c>
      <c r="I547" s="116" t="s">
        <v>951</v>
      </c>
      <c r="J547" s="116" t="s">
        <v>21949</v>
      </c>
    </row>
    <row r="548" spans="1:10" ht="101.25" x14ac:dyDescent="0.3">
      <c r="A548" s="8">
        <v>543</v>
      </c>
      <c r="B548" s="124" t="s">
        <v>21950</v>
      </c>
      <c r="C548" s="114" t="s">
        <v>949</v>
      </c>
      <c r="D548" s="132">
        <v>3745</v>
      </c>
      <c r="E548" s="132">
        <v>3745</v>
      </c>
      <c r="F548" s="114" t="s">
        <v>938</v>
      </c>
      <c r="G548" s="114" t="s">
        <v>12024</v>
      </c>
      <c r="H548" s="114" t="s">
        <v>12024</v>
      </c>
      <c r="I548" s="115" t="s">
        <v>951</v>
      </c>
      <c r="J548" s="116" t="s">
        <v>21951</v>
      </c>
    </row>
    <row r="549" spans="1:10" ht="101.25" x14ac:dyDescent="0.3">
      <c r="A549" s="8">
        <v>544</v>
      </c>
      <c r="B549" s="124" t="s">
        <v>21952</v>
      </c>
      <c r="C549" s="114" t="s">
        <v>949</v>
      </c>
      <c r="D549" s="132">
        <v>120000</v>
      </c>
      <c r="E549" s="132">
        <v>120000</v>
      </c>
      <c r="F549" s="114" t="s">
        <v>938</v>
      </c>
      <c r="G549" s="114" t="s">
        <v>21953</v>
      </c>
      <c r="H549" s="114" t="s">
        <v>21953</v>
      </c>
      <c r="I549" s="115" t="s">
        <v>951</v>
      </c>
      <c r="J549" s="116" t="s">
        <v>21954</v>
      </c>
    </row>
    <row r="550" spans="1:10" ht="81" x14ac:dyDescent="0.3">
      <c r="A550" s="8">
        <v>545</v>
      </c>
      <c r="B550" s="124" t="s">
        <v>21955</v>
      </c>
      <c r="C550" s="114" t="s">
        <v>949</v>
      </c>
      <c r="D550" s="132">
        <v>14766</v>
      </c>
      <c r="E550" s="132">
        <v>14766</v>
      </c>
      <c r="F550" s="114" t="s">
        <v>938</v>
      </c>
      <c r="G550" s="114" t="s">
        <v>21956</v>
      </c>
      <c r="H550" s="114" t="s">
        <v>21956</v>
      </c>
      <c r="I550" s="115" t="s">
        <v>951</v>
      </c>
      <c r="J550" s="116" t="s">
        <v>21957</v>
      </c>
    </row>
    <row r="551" spans="1:10" ht="121.5" x14ac:dyDescent="0.3">
      <c r="A551" s="8">
        <v>546</v>
      </c>
      <c r="B551" s="124" t="s">
        <v>21958</v>
      </c>
      <c r="C551" s="114" t="s">
        <v>949</v>
      </c>
      <c r="D551" s="132">
        <v>20000</v>
      </c>
      <c r="E551" s="132">
        <v>20000</v>
      </c>
      <c r="F551" s="114" t="s">
        <v>938</v>
      </c>
      <c r="G551" s="114" t="s">
        <v>21959</v>
      </c>
      <c r="H551" s="114" t="s">
        <v>21959</v>
      </c>
      <c r="I551" s="115" t="s">
        <v>951</v>
      </c>
      <c r="J551" s="116" t="s">
        <v>21960</v>
      </c>
    </row>
    <row r="552" spans="1:10" ht="60.75" x14ac:dyDescent="0.3">
      <c r="A552" s="8">
        <v>547</v>
      </c>
      <c r="B552" s="108" t="s">
        <v>1181</v>
      </c>
      <c r="C552" s="14" t="s">
        <v>1182</v>
      </c>
      <c r="D552" s="184">
        <v>36000</v>
      </c>
      <c r="E552" s="184">
        <v>36000</v>
      </c>
      <c r="F552" s="14" t="s">
        <v>1183</v>
      </c>
      <c r="G552" s="121" t="s">
        <v>21961</v>
      </c>
      <c r="H552" s="121" t="s">
        <v>21961</v>
      </c>
      <c r="I552" s="121" t="s">
        <v>13171</v>
      </c>
      <c r="J552" s="14" t="s">
        <v>21962</v>
      </c>
    </row>
    <row r="553" spans="1:10" ht="60.75" x14ac:dyDescent="0.3">
      <c r="A553" s="8">
        <v>548</v>
      </c>
      <c r="B553" s="108" t="s">
        <v>15491</v>
      </c>
      <c r="C553" s="14" t="s">
        <v>1182</v>
      </c>
      <c r="D553" s="184">
        <v>86000</v>
      </c>
      <c r="E553" s="184">
        <v>85479.85</v>
      </c>
      <c r="F553" s="14" t="s">
        <v>1183</v>
      </c>
      <c r="G553" s="121" t="s">
        <v>21963</v>
      </c>
      <c r="H553" s="121" t="s">
        <v>21963</v>
      </c>
      <c r="I553" s="121" t="s">
        <v>13171</v>
      </c>
      <c r="J553" s="14" t="s">
        <v>21964</v>
      </c>
    </row>
    <row r="554" spans="1:10" ht="60.75" x14ac:dyDescent="0.3">
      <c r="A554" s="8">
        <v>549</v>
      </c>
      <c r="B554" s="108" t="s">
        <v>1181</v>
      </c>
      <c r="C554" s="14" t="s">
        <v>1182</v>
      </c>
      <c r="D554" s="184">
        <v>50000</v>
      </c>
      <c r="E554" s="184">
        <v>50000</v>
      </c>
      <c r="F554" s="14" t="s">
        <v>1183</v>
      </c>
      <c r="G554" s="121" t="s">
        <v>21965</v>
      </c>
      <c r="H554" s="121" t="s">
        <v>21965</v>
      </c>
      <c r="I554" s="121" t="s">
        <v>13171</v>
      </c>
      <c r="J554" s="14" t="s">
        <v>21966</v>
      </c>
    </row>
    <row r="555" spans="1:10" ht="60.75" x14ac:dyDescent="0.3">
      <c r="A555" s="8">
        <v>550</v>
      </c>
      <c r="B555" s="108" t="s">
        <v>4566</v>
      </c>
      <c r="C555" s="14" t="s">
        <v>1182</v>
      </c>
      <c r="D555" s="184">
        <v>10000</v>
      </c>
      <c r="E555" s="184">
        <v>9650</v>
      </c>
      <c r="F555" s="14" t="s">
        <v>1183</v>
      </c>
      <c r="G555" s="121" t="s">
        <v>21967</v>
      </c>
      <c r="H555" s="121" t="s">
        <v>21967</v>
      </c>
      <c r="I555" s="121" t="s">
        <v>13171</v>
      </c>
      <c r="J555" s="14" t="s">
        <v>21968</v>
      </c>
    </row>
    <row r="556" spans="1:10" ht="81" x14ac:dyDescent="0.3">
      <c r="A556" s="8">
        <v>551</v>
      </c>
      <c r="B556" s="108" t="s">
        <v>15491</v>
      </c>
      <c r="C556" s="14" t="s">
        <v>1182</v>
      </c>
      <c r="D556" s="184">
        <v>32000</v>
      </c>
      <c r="E556" s="184">
        <v>31200</v>
      </c>
      <c r="F556" s="14" t="s">
        <v>1183</v>
      </c>
      <c r="G556" s="121" t="s">
        <v>21969</v>
      </c>
      <c r="H556" s="121" t="s">
        <v>21969</v>
      </c>
      <c r="I556" s="121" t="s">
        <v>13171</v>
      </c>
      <c r="J556" s="14" t="s">
        <v>21970</v>
      </c>
    </row>
    <row r="557" spans="1:10" ht="81" x14ac:dyDescent="0.3">
      <c r="A557" s="8">
        <v>552</v>
      </c>
      <c r="B557" s="108" t="s">
        <v>21971</v>
      </c>
      <c r="C557" s="14" t="s">
        <v>1182</v>
      </c>
      <c r="D557" s="184">
        <v>85000</v>
      </c>
      <c r="E557" s="184">
        <v>85000</v>
      </c>
      <c r="F557" s="14" t="s">
        <v>1183</v>
      </c>
      <c r="G557" s="121" t="s">
        <v>21972</v>
      </c>
      <c r="H557" s="121" t="s">
        <v>21972</v>
      </c>
      <c r="I557" s="121" t="s">
        <v>13171</v>
      </c>
      <c r="J557" s="14" t="s">
        <v>21973</v>
      </c>
    </row>
    <row r="558" spans="1:10" ht="202.5" x14ac:dyDescent="0.3">
      <c r="A558" s="8">
        <v>553</v>
      </c>
      <c r="B558" s="108" t="s">
        <v>15507</v>
      </c>
      <c r="C558" s="14" t="s">
        <v>1182</v>
      </c>
      <c r="D558" s="184">
        <v>15975.1</v>
      </c>
      <c r="E558" s="184">
        <v>15975.1</v>
      </c>
      <c r="F558" s="14" t="s">
        <v>21974</v>
      </c>
      <c r="G558" s="121" t="s">
        <v>21975</v>
      </c>
      <c r="H558" s="121" t="s">
        <v>21976</v>
      </c>
      <c r="I558" s="121" t="s">
        <v>1487</v>
      </c>
      <c r="J558" s="14" t="s">
        <v>21977</v>
      </c>
    </row>
    <row r="559" spans="1:10" ht="121.5" x14ac:dyDescent="0.3">
      <c r="A559" s="8">
        <v>554</v>
      </c>
      <c r="B559" s="108" t="s">
        <v>21978</v>
      </c>
      <c r="C559" s="14" t="s">
        <v>838</v>
      </c>
      <c r="D559" s="139">
        <v>145520</v>
      </c>
      <c r="E559" s="139">
        <v>145520</v>
      </c>
      <c r="F559" s="14" t="s">
        <v>37942</v>
      </c>
      <c r="G559" s="14" t="s">
        <v>21979</v>
      </c>
      <c r="H559" s="14" t="s">
        <v>21979</v>
      </c>
      <c r="I559" s="14" t="s">
        <v>840</v>
      </c>
      <c r="J559" s="121" t="s">
        <v>21980</v>
      </c>
    </row>
    <row r="560" spans="1:10" ht="121.5" x14ac:dyDescent="0.3">
      <c r="A560" s="8">
        <v>555</v>
      </c>
      <c r="B560" s="108" t="s">
        <v>21981</v>
      </c>
      <c r="C560" s="14" t="s">
        <v>838</v>
      </c>
      <c r="D560" s="139">
        <v>1605</v>
      </c>
      <c r="E560" s="139">
        <v>1605</v>
      </c>
      <c r="F560" s="14" t="s">
        <v>37942</v>
      </c>
      <c r="G560" s="14" t="s">
        <v>21982</v>
      </c>
      <c r="H560" s="14" t="s">
        <v>21982</v>
      </c>
      <c r="I560" s="14" t="s">
        <v>840</v>
      </c>
      <c r="J560" s="121" t="s">
        <v>21983</v>
      </c>
    </row>
    <row r="561" spans="1:10" ht="101.25" x14ac:dyDescent="0.3">
      <c r="A561" s="8">
        <v>556</v>
      </c>
      <c r="B561" s="108" t="s">
        <v>21984</v>
      </c>
      <c r="C561" s="14" t="s">
        <v>838</v>
      </c>
      <c r="D561" s="139">
        <v>15579.2</v>
      </c>
      <c r="E561" s="139">
        <v>15579.2</v>
      </c>
      <c r="F561" s="14" t="s">
        <v>37942</v>
      </c>
      <c r="G561" s="14" t="s">
        <v>21985</v>
      </c>
      <c r="H561" s="14" t="s">
        <v>21985</v>
      </c>
      <c r="I561" s="14" t="s">
        <v>840</v>
      </c>
      <c r="J561" s="121" t="s">
        <v>21986</v>
      </c>
    </row>
    <row r="562" spans="1:10" ht="101.25" x14ac:dyDescent="0.3">
      <c r="A562" s="8">
        <v>557</v>
      </c>
      <c r="B562" s="108" t="s">
        <v>21987</v>
      </c>
      <c r="C562" s="14" t="s">
        <v>838</v>
      </c>
      <c r="D562" s="139">
        <v>27950</v>
      </c>
      <c r="E562" s="139">
        <v>27950</v>
      </c>
      <c r="F562" s="14" t="s">
        <v>37942</v>
      </c>
      <c r="G562" s="14" t="s">
        <v>21988</v>
      </c>
      <c r="H562" s="14" t="s">
        <v>21988</v>
      </c>
      <c r="I562" s="14" t="s">
        <v>840</v>
      </c>
      <c r="J562" s="121" t="s">
        <v>21989</v>
      </c>
    </row>
    <row r="563" spans="1:10" ht="101.25" x14ac:dyDescent="0.3">
      <c r="A563" s="8">
        <v>558</v>
      </c>
      <c r="B563" s="108" t="s">
        <v>21990</v>
      </c>
      <c r="C563" s="14" t="s">
        <v>838</v>
      </c>
      <c r="D563" s="139">
        <v>27820</v>
      </c>
      <c r="E563" s="139">
        <v>27820</v>
      </c>
      <c r="F563" s="14" t="s">
        <v>37942</v>
      </c>
      <c r="G563" s="14" t="s">
        <v>21991</v>
      </c>
      <c r="H563" s="14" t="s">
        <v>21991</v>
      </c>
      <c r="I563" s="14" t="s">
        <v>840</v>
      </c>
      <c r="J563" s="121" t="s">
        <v>21992</v>
      </c>
    </row>
    <row r="564" spans="1:10" ht="101.25" x14ac:dyDescent="0.3">
      <c r="A564" s="8">
        <v>559</v>
      </c>
      <c r="B564" s="108" t="s">
        <v>21990</v>
      </c>
      <c r="C564" s="14" t="s">
        <v>838</v>
      </c>
      <c r="D564" s="139">
        <v>9373.2000000000007</v>
      </c>
      <c r="E564" s="139">
        <v>9373.2000000000007</v>
      </c>
      <c r="F564" s="14" t="s">
        <v>37942</v>
      </c>
      <c r="G564" s="14" t="s">
        <v>21993</v>
      </c>
      <c r="H564" s="14" t="s">
        <v>21993</v>
      </c>
      <c r="I564" s="14" t="s">
        <v>840</v>
      </c>
      <c r="J564" s="121" t="s">
        <v>21994</v>
      </c>
    </row>
    <row r="565" spans="1:10" ht="101.25" x14ac:dyDescent="0.3">
      <c r="A565" s="8">
        <v>560</v>
      </c>
      <c r="B565" s="108" t="s">
        <v>15724</v>
      </c>
      <c r="C565" s="14" t="s">
        <v>838</v>
      </c>
      <c r="D565" s="139">
        <v>1400</v>
      </c>
      <c r="E565" s="139">
        <v>1400</v>
      </c>
      <c r="F565" s="14" t="s">
        <v>37942</v>
      </c>
      <c r="G565" s="14" t="s">
        <v>21995</v>
      </c>
      <c r="H565" s="14" t="s">
        <v>21995</v>
      </c>
      <c r="I565" s="14" t="s">
        <v>840</v>
      </c>
      <c r="J565" s="121" t="s">
        <v>21996</v>
      </c>
    </row>
    <row r="566" spans="1:10" ht="101.25" x14ac:dyDescent="0.3">
      <c r="A566" s="8">
        <v>561</v>
      </c>
      <c r="B566" s="108" t="s">
        <v>15724</v>
      </c>
      <c r="C566" s="14" t="s">
        <v>838</v>
      </c>
      <c r="D566" s="139">
        <v>19000</v>
      </c>
      <c r="E566" s="139">
        <v>19000</v>
      </c>
      <c r="F566" s="14" t="s">
        <v>37942</v>
      </c>
      <c r="G566" s="14" t="s">
        <v>21997</v>
      </c>
      <c r="H566" s="14" t="s">
        <v>21997</v>
      </c>
      <c r="I566" s="14" t="s">
        <v>840</v>
      </c>
      <c r="J566" s="121" t="s">
        <v>21998</v>
      </c>
    </row>
    <row r="567" spans="1:10" ht="101.25" x14ac:dyDescent="0.3">
      <c r="A567" s="8">
        <v>562</v>
      </c>
      <c r="B567" s="108" t="s">
        <v>21999</v>
      </c>
      <c r="C567" s="14" t="s">
        <v>838</v>
      </c>
      <c r="D567" s="139">
        <v>22800</v>
      </c>
      <c r="E567" s="139">
        <v>22800</v>
      </c>
      <c r="F567" s="14" t="s">
        <v>37942</v>
      </c>
      <c r="G567" s="14" t="s">
        <v>22000</v>
      </c>
      <c r="H567" s="14" t="s">
        <v>22000</v>
      </c>
      <c r="I567" s="14" t="s">
        <v>840</v>
      </c>
      <c r="J567" s="121" t="s">
        <v>22001</v>
      </c>
    </row>
    <row r="568" spans="1:10" ht="40.5" x14ac:dyDescent="0.3">
      <c r="A568" s="8">
        <v>563</v>
      </c>
      <c r="B568" s="155" t="s">
        <v>22002</v>
      </c>
      <c r="C568" s="152" t="s">
        <v>937</v>
      </c>
      <c r="D568" s="158">
        <v>5160</v>
      </c>
      <c r="E568" s="158">
        <v>5160</v>
      </c>
      <c r="F568" s="152" t="s">
        <v>1502</v>
      </c>
      <c r="G568" s="152" t="s">
        <v>22003</v>
      </c>
      <c r="H568" s="152" t="s">
        <v>22003</v>
      </c>
      <c r="I568" s="153" t="s">
        <v>13197</v>
      </c>
      <c r="J568" s="153" t="s">
        <v>26063</v>
      </c>
    </row>
    <row r="569" spans="1:10" ht="60.75" x14ac:dyDescent="0.3">
      <c r="A569" s="8">
        <v>564</v>
      </c>
      <c r="B569" s="108" t="s">
        <v>7780</v>
      </c>
      <c r="C569" s="14" t="s">
        <v>2250</v>
      </c>
      <c r="D569" s="135">
        <v>17000</v>
      </c>
      <c r="E569" s="135">
        <v>17000</v>
      </c>
      <c r="F569" s="14" t="s">
        <v>938</v>
      </c>
      <c r="G569" s="14" t="s">
        <v>22004</v>
      </c>
      <c r="H569" s="14" t="s">
        <v>22004</v>
      </c>
      <c r="I569" s="189" t="s">
        <v>7160</v>
      </c>
      <c r="J569" s="14" t="s">
        <v>26064</v>
      </c>
    </row>
    <row r="570" spans="1:10" ht="60.75" x14ac:dyDescent="0.3">
      <c r="A570" s="8">
        <v>565</v>
      </c>
      <c r="B570" s="108" t="s">
        <v>8186</v>
      </c>
      <c r="C570" s="14" t="s">
        <v>2250</v>
      </c>
      <c r="D570" s="135">
        <v>27770</v>
      </c>
      <c r="E570" s="135">
        <v>27770</v>
      </c>
      <c r="F570" s="14" t="s">
        <v>938</v>
      </c>
      <c r="G570" s="14" t="s">
        <v>22005</v>
      </c>
      <c r="H570" s="14" t="s">
        <v>22005</v>
      </c>
      <c r="I570" s="189" t="s">
        <v>7160</v>
      </c>
      <c r="J570" s="14" t="s">
        <v>26065</v>
      </c>
    </row>
    <row r="571" spans="1:10" ht="60.75" x14ac:dyDescent="0.3">
      <c r="A571" s="8">
        <v>566</v>
      </c>
      <c r="B571" s="108" t="s">
        <v>8906</v>
      </c>
      <c r="C571" s="14" t="s">
        <v>2250</v>
      </c>
      <c r="D571" s="135">
        <v>42480</v>
      </c>
      <c r="E571" s="135">
        <v>42480</v>
      </c>
      <c r="F571" s="14" t="s">
        <v>938</v>
      </c>
      <c r="G571" s="14" t="s">
        <v>22006</v>
      </c>
      <c r="H571" s="14" t="s">
        <v>22006</v>
      </c>
      <c r="I571" s="189" t="s">
        <v>7160</v>
      </c>
      <c r="J571" s="14" t="s">
        <v>26066</v>
      </c>
    </row>
    <row r="572" spans="1:10" ht="60.75" x14ac:dyDescent="0.3">
      <c r="A572" s="8">
        <v>567</v>
      </c>
      <c r="B572" s="108" t="s">
        <v>8181</v>
      </c>
      <c r="C572" s="14" t="s">
        <v>2250</v>
      </c>
      <c r="D572" s="135">
        <v>9778</v>
      </c>
      <c r="E572" s="135">
        <v>9778</v>
      </c>
      <c r="F572" s="14" t="s">
        <v>938</v>
      </c>
      <c r="G572" s="14" t="s">
        <v>22007</v>
      </c>
      <c r="H572" s="14" t="s">
        <v>22007</v>
      </c>
      <c r="I572" s="189" t="s">
        <v>7160</v>
      </c>
      <c r="J572" s="14" t="s">
        <v>26067</v>
      </c>
    </row>
    <row r="573" spans="1:10" ht="60.75" x14ac:dyDescent="0.3">
      <c r="A573" s="8">
        <v>568</v>
      </c>
      <c r="B573" s="108" t="s">
        <v>8892</v>
      </c>
      <c r="C573" s="14" t="s">
        <v>2250</v>
      </c>
      <c r="D573" s="135">
        <v>245750</v>
      </c>
      <c r="E573" s="135">
        <v>245750</v>
      </c>
      <c r="F573" s="14" t="s">
        <v>938</v>
      </c>
      <c r="G573" s="14" t="s">
        <v>22008</v>
      </c>
      <c r="H573" s="14" t="s">
        <v>22008</v>
      </c>
      <c r="I573" s="189" t="s">
        <v>7160</v>
      </c>
      <c r="J573" s="14" t="s">
        <v>26068</v>
      </c>
    </row>
    <row r="574" spans="1:10" ht="40.5" x14ac:dyDescent="0.3">
      <c r="A574" s="8">
        <v>569</v>
      </c>
      <c r="B574" s="108" t="s">
        <v>8899</v>
      </c>
      <c r="C574" s="14" t="s">
        <v>2250</v>
      </c>
      <c r="D574" s="135">
        <v>5940</v>
      </c>
      <c r="E574" s="135">
        <v>5940</v>
      </c>
      <c r="F574" s="14" t="s">
        <v>938</v>
      </c>
      <c r="G574" s="14" t="s">
        <v>22009</v>
      </c>
      <c r="H574" s="14" t="s">
        <v>22009</v>
      </c>
      <c r="I574" s="189" t="s">
        <v>7160</v>
      </c>
      <c r="J574" s="14" t="s">
        <v>26069</v>
      </c>
    </row>
    <row r="575" spans="1:10" ht="101.25" x14ac:dyDescent="0.3">
      <c r="A575" s="8">
        <v>570</v>
      </c>
      <c r="B575" s="108" t="s">
        <v>22010</v>
      </c>
      <c r="C575" s="14" t="s">
        <v>2250</v>
      </c>
      <c r="D575" s="135">
        <v>6741</v>
      </c>
      <c r="E575" s="135">
        <v>6741</v>
      </c>
      <c r="F575" s="14" t="s">
        <v>938</v>
      </c>
      <c r="G575" s="14" t="s">
        <v>22011</v>
      </c>
      <c r="H575" s="14" t="s">
        <v>22011</v>
      </c>
      <c r="I575" s="189" t="s">
        <v>7160</v>
      </c>
      <c r="J575" s="14" t="s">
        <v>26070</v>
      </c>
    </row>
    <row r="576" spans="1:10" ht="81" x14ac:dyDescent="0.3">
      <c r="A576" s="8">
        <v>571</v>
      </c>
      <c r="B576" s="108" t="s">
        <v>8906</v>
      </c>
      <c r="C576" s="14" t="s">
        <v>2250</v>
      </c>
      <c r="D576" s="135">
        <v>65100</v>
      </c>
      <c r="E576" s="135">
        <v>65100</v>
      </c>
      <c r="F576" s="14" t="s">
        <v>938</v>
      </c>
      <c r="G576" s="14" t="s">
        <v>22012</v>
      </c>
      <c r="H576" s="14" t="s">
        <v>22012</v>
      </c>
      <c r="I576" s="189" t="s">
        <v>7160</v>
      </c>
      <c r="J576" s="14" t="s">
        <v>26071</v>
      </c>
    </row>
    <row r="577" spans="1:10" ht="81" x14ac:dyDescent="0.3">
      <c r="A577" s="8">
        <v>572</v>
      </c>
      <c r="B577" s="126" t="s">
        <v>22013</v>
      </c>
      <c r="C577" s="112" t="s">
        <v>959</v>
      </c>
      <c r="D577" s="136">
        <v>50650</v>
      </c>
      <c r="E577" s="136">
        <f>D577</f>
        <v>50650</v>
      </c>
      <c r="F577" s="112" t="s">
        <v>938</v>
      </c>
      <c r="G577" s="112" t="s">
        <v>22014</v>
      </c>
      <c r="H577" s="112" t="s">
        <v>22014</v>
      </c>
      <c r="I577" s="112" t="s">
        <v>21373</v>
      </c>
      <c r="J577" s="112" t="s">
        <v>22015</v>
      </c>
    </row>
    <row r="578" spans="1:10" ht="81" x14ac:dyDescent="0.3">
      <c r="A578" s="8">
        <v>573</v>
      </c>
      <c r="B578" s="126" t="s">
        <v>22016</v>
      </c>
      <c r="C578" s="112" t="s">
        <v>959</v>
      </c>
      <c r="D578" s="136">
        <v>46000</v>
      </c>
      <c r="E578" s="136">
        <f>D578</f>
        <v>46000</v>
      </c>
      <c r="F578" s="112" t="s">
        <v>938</v>
      </c>
      <c r="G578" s="112" t="s">
        <v>22017</v>
      </c>
      <c r="H578" s="112" t="s">
        <v>22017</v>
      </c>
      <c r="I578" s="112" t="s">
        <v>21373</v>
      </c>
      <c r="J578" s="112" t="s">
        <v>22018</v>
      </c>
    </row>
    <row r="579" spans="1:10" ht="81" x14ac:dyDescent="0.3">
      <c r="A579" s="8">
        <v>574</v>
      </c>
      <c r="B579" s="108" t="s">
        <v>2295</v>
      </c>
      <c r="C579" s="14" t="s">
        <v>1056</v>
      </c>
      <c r="D579" s="197">
        <v>550</v>
      </c>
      <c r="E579" s="197">
        <v>550</v>
      </c>
      <c r="F579" s="14" t="s">
        <v>37942</v>
      </c>
      <c r="G579" s="14" t="s">
        <v>22019</v>
      </c>
      <c r="H579" s="14" t="s">
        <v>22019</v>
      </c>
      <c r="I579" s="14" t="s">
        <v>1058</v>
      </c>
      <c r="J579" s="14" t="s">
        <v>22020</v>
      </c>
    </row>
    <row r="580" spans="1:10" ht="60.75" x14ac:dyDescent="0.3">
      <c r="A580" s="8">
        <v>575</v>
      </c>
      <c r="B580" s="108" t="s">
        <v>21611</v>
      </c>
      <c r="C580" s="14" t="s">
        <v>1056</v>
      </c>
      <c r="D580" s="197">
        <v>2000</v>
      </c>
      <c r="E580" s="197">
        <v>2000</v>
      </c>
      <c r="F580" s="14" t="s">
        <v>37942</v>
      </c>
      <c r="G580" s="14" t="s">
        <v>22021</v>
      </c>
      <c r="H580" s="14" t="s">
        <v>22021</v>
      </c>
      <c r="I580" s="14" t="s">
        <v>1058</v>
      </c>
      <c r="J580" s="14" t="s">
        <v>22022</v>
      </c>
    </row>
    <row r="581" spans="1:10" ht="102" customHeight="1" x14ac:dyDescent="0.3">
      <c r="A581" s="8">
        <v>576</v>
      </c>
      <c r="B581" s="108" t="s">
        <v>22023</v>
      </c>
      <c r="C581" s="14" t="s">
        <v>1278</v>
      </c>
      <c r="D581" s="135">
        <v>62000</v>
      </c>
      <c r="E581" s="135">
        <v>62000</v>
      </c>
      <c r="F581" s="14" t="s">
        <v>37942</v>
      </c>
      <c r="G581" s="14" t="s">
        <v>22024</v>
      </c>
      <c r="H581" s="14" t="s">
        <v>22024</v>
      </c>
      <c r="I581" s="14" t="s">
        <v>1058</v>
      </c>
      <c r="J581" s="14" t="s">
        <v>22025</v>
      </c>
    </row>
    <row r="582" spans="1:10" ht="81" x14ac:dyDescent="0.3">
      <c r="A582" s="8">
        <v>577</v>
      </c>
      <c r="B582" s="108" t="s">
        <v>7015</v>
      </c>
      <c r="C582" s="14" t="s">
        <v>1278</v>
      </c>
      <c r="D582" s="135">
        <v>10500</v>
      </c>
      <c r="E582" s="135">
        <v>10500</v>
      </c>
      <c r="F582" s="14" t="s">
        <v>37942</v>
      </c>
      <c r="G582" s="14" t="s">
        <v>22026</v>
      </c>
      <c r="H582" s="14" t="s">
        <v>22026</v>
      </c>
      <c r="I582" s="14" t="s">
        <v>1058</v>
      </c>
      <c r="J582" s="14" t="s">
        <v>22027</v>
      </c>
    </row>
    <row r="583" spans="1:10" ht="60.75" x14ac:dyDescent="0.3">
      <c r="A583" s="8">
        <v>578</v>
      </c>
      <c r="B583" s="108" t="s">
        <v>6161</v>
      </c>
      <c r="C583" s="14" t="s">
        <v>1278</v>
      </c>
      <c r="D583" s="135">
        <v>63840</v>
      </c>
      <c r="E583" s="135">
        <v>63840</v>
      </c>
      <c r="F583" s="14" t="s">
        <v>37942</v>
      </c>
      <c r="G583" s="14" t="s">
        <v>22028</v>
      </c>
      <c r="H583" s="14" t="s">
        <v>22028</v>
      </c>
      <c r="I583" s="14" t="s">
        <v>1058</v>
      </c>
      <c r="J583" s="14" t="s">
        <v>22029</v>
      </c>
    </row>
    <row r="584" spans="1:10" ht="283.5" x14ac:dyDescent="0.3">
      <c r="A584" s="8">
        <v>579</v>
      </c>
      <c r="B584" s="174" t="s">
        <v>22030</v>
      </c>
      <c r="C584" s="112" t="s">
        <v>911</v>
      </c>
      <c r="D584" s="136">
        <v>1490</v>
      </c>
      <c r="E584" s="136">
        <v>1490</v>
      </c>
      <c r="F584" s="112" t="s">
        <v>33</v>
      </c>
      <c r="G584" s="112" t="s">
        <v>22031</v>
      </c>
      <c r="H584" s="112" t="s">
        <v>22032</v>
      </c>
      <c r="I584" s="112" t="s">
        <v>914</v>
      </c>
      <c r="J584" s="112" t="s">
        <v>22033</v>
      </c>
    </row>
    <row r="585" spans="1:10" ht="101.25" x14ac:dyDescent="0.3">
      <c r="A585" s="8">
        <v>580</v>
      </c>
      <c r="B585" s="174" t="s">
        <v>22034</v>
      </c>
      <c r="C585" s="112" t="s">
        <v>911</v>
      </c>
      <c r="D585" s="136">
        <v>1950</v>
      </c>
      <c r="E585" s="136">
        <v>1950</v>
      </c>
      <c r="F585" s="112" t="s">
        <v>33</v>
      </c>
      <c r="G585" s="171" t="s">
        <v>22035</v>
      </c>
      <c r="H585" s="171" t="s">
        <v>22036</v>
      </c>
      <c r="I585" s="112" t="s">
        <v>914</v>
      </c>
      <c r="J585" s="112" t="s">
        <v>22037</v>
      </c>
    </row>
    <row r="586" spans="1:10" ht="405" x14ac:dyDescent="0.3">
      <c r="A586" s="8">
        <v>581</v>
      </c>
      <c r="B586" s="174" t="s">
        <v>22038</v>
      </c>
      <c r="C586" s="112" t="s">
        <v>911</v>
      </c>
      <c r="D586" s="136">
        <v>85290</v>
      </c>
      <c r="E586" s="136">
        <v>85290</v>
      </c>
      <c r="F586" s="112" t="s">
        <v>33</v>
      </c>
      <c r="G586" s="171" t="s">
        <v>22039</v>
      </c>
      <c r="H586" s="171" t="s">
        <v>22040</v>
      </c>
      <c r="I586" s="112" t="s">
        <v>914</v>
      </c>
      <c r="J586" s="112" t="s">
        <v>22041</v>
      </c>
    </row>
    <row r="587" spans="1:10" ht="162" x14ac:dyDescent="0.3">
      <c r="A587" s="8">
        <v>582</v>
      </c>
      <c r="B587" s="174" t="s">
        <v>22042</v>
      </c>
      <c r="C587" s="112" t="s">
        <v>911</v>
      </c>
      <c r="D587" s="136">
        <v>33000</v>
      </c>
      <c r="E587" s="136">
        <v>33000</v>
      </c>
      <c r="F587" s="112" t="s">
        <v>33</v>
      </c>
      <c r="G587" s="171" t="s">
        <v>22043</v>
      </c>
      <c r="H587" s="171" t="s">
        <v>22044</v>
      </c>
      <c r="I587" s="112" t="s">
        <v>914</v>
      </c>
      <c r="J587" s="112" t="s">
        <v>22045</v>
      </c>
    </row>
    <row r="588" spans="1:10" ht="162" x14ac:dyDescent="0.3">
      <c r="A588" s="8">
        <v>583</v>
      </c>
      <c r="B588" s="174" t="s">
        <v>22046</v>
      </c>
      <c r="C588" s="112" t="s">
        <v>911</v>
      </c>
      <c r="D588" s="136">
        <v>21000</v>
      </c>
      <c r="E588" s="136">
        <v>21000</v>
      </c>
      <c r="F588" s="112" t="s">
        <v>33</v>
      </c>
      <c r="G588" s="171" t="s">
        <v>22047</v>
      </c>
      <c r="H588" s="171" t="s">
        <v>22048</v>
      </c>
      <c r="I588" s="112" t="s">
        <v>914</v>
      </c>
      <c r="J588" s="112" t="s">
        <v>22049</v>
      </c>
    </row>
    <row r="589" spans="1:10" ht="81" x14ac:dyDescent="0.3">
      <c r="A589" s="8">
        <v>584</v>
      </c>
      <c r="B589" s="108" t="s">
        <v>3732</v>
      </c>
      <c r="C589" s="14" t="s">
        <v>928</v>
      </c>
      <c r="D589" s="135">
        <v>18000</v>
      </c>
      <c r="E589" s="135">
        <v>18000</v>
      </c>
      <c r="F589" s="14" t="s">
        <v>929</v>
      </c>
      <c r="G589" s="14" t="s">
        <v>22050</v>
      </c>
      <c r="H589" s="14" t="s">
        <v>22050</v>
      </c>
      <c r="I589" s="14" t="s">
        <v>931</v>
      </c>
      <c r="J589" s="14" t="s">
        <v>22051</v>
      </c>
    </row>
    <row r="590" spans="1:10" ht="81" x14ac:dyDescent="0.3">
      <c r="A590" s="8">
        <v>585</v>
      </c>
      <c r="B590" s="108" t="s">
        <v>22052</v>
      </c>
      <c r="C590" s="14" t="s">
        <v>968</v>
      </c>
      <c r="D590" s="184">
        <v>45360</v>
      </c>
      <c r="E590" s="184">
        <v>45360</v>
      </c>
      <c r="F590" s="14" t="s">
        <v>969</v>
      </c>
      <c r="G590" s="14" t="s">
        <v>22053</v>
      </c>
      <c r="H590" s="14" t="s">
        <v>22054</v>
      </c>
      <c r="I590" s="14" t="s">
        <v>972</v>
      </c>
      <c r="J590" s="14" t="s">
        <v>22055</v>
      </c>
    </row>
    <row r="591" spans="1:10" ht="141.75" x14ac:dyDescent="0.3">
      <c r="A591" s="8">
        <v>586</v>
      </c>
      <c r="B591" s="108" t="s">
        <v>22056</v>
      </c>
      <c r="C591" s="14" t="s">
        <v>968</v>
      </c>
      <c r="D591" s="184">
        <v>6500000</v>
      </c>
      <c r="E591" s="184">
        <v>6500000</v>
      </c>
      <c r="F591" s="14" t="s">
        <v>626</v>
      </c>
      <c r="G591" s="14" t="s">
        <v>22057</v>
      </c>
      <c r="H591" s="14" t="s">
        <v>22058</v>
      </c>
      <c r="I591" s="14" t="s">
        <v>972</v>
      </c>
      <c r="J591" s="14" t="s">
        <v>22059</v>
      </c>
    </row>
    <row r="592" spans="1:10" ht="101.25" x14ac:dyDescent="0.3">
      <c r="A592" s="8">
        <v>587</v>
      </c>
      <c r="B592" s="108" t="s">
        <v>22060</v>
      </c>
      <c r="C592" s="14" t="s">
        <v>968</v>
      </c>
      <c r="D592" s="184">
        <v>1070000</v>
      </c>
      <c r="E592" s="184">
        <v>1070000</v>
      </c>
      <c r="F592" s="14" t="s">
        <v>2822</v>
      </c>
      <c r="G592" s="14" t="s">
        <v>22061</v>
      </c>
      <c r="H592" s="14" t="s">
        <v>22062</v>
      </c>
      <c r="I592" s="14" t="s">
        <v>972</v>
      </c>
      <c r="J592" s="14" t="s">
        <v>22063</v>
      </c>
    </row>
    <row r="593" spans="1:10" ht="101.25" x14ac:dyDescent="0.3">
      <c r="A593" s="8">
        <v>588</v>
      </c>
      <c r="B593" s="108" t="s">
        <v>22064</v>
      </c>
      <c r="C593" s="14" t="s">
        <v>968</v>
      </c>
      <c r="D593" s="184">
        <v>940560</v>
      </c>
      <c r="E593" s="184">
        <v>940560</v>
      </c>
      <c r="F593" s="14" t="s">
        <v>2192</v>
      </c>
      <c r="G593" s="14" t="s">
        <v>22065</v>
      </c>
      <c r="H593" s="14" t="s">
        <v>22066</v>
      </c>
      <c r="I593" s="14" t="s">
        <v>972</v>
      </c>
      <c r="J593" s="14" t="s">
        <v>22067</v>
      </c>
    </row>
    <row r="594" spans="1:10" ht="121.5" x14ac:dyDescent="0.3">
      <c r="A594" s="8">
        <v>589</v>
      </c>
      <c r="B594" s="108" t="s">
        <v>22068</v>
      </c>
      <c r="C594" s="14" t="s">
        <v>968</v>
      </c>
      <c r="D594" s="184">
        <v>117000</v>
      </c>
      <c r="E594" s="184">
        <v>117000</v>
      </c>
      <c r="F594" s="14" t="s">
        <v>969</v>
      </c>
      <c r="G594" s="14" t="s">
        <v>22069</v>
      </c>
      <c r="H594" s="14" t="s">
        <v>22070</v>
      </c>
      <c r="I594" s="14" t="s">
        <v>972</v>
      </c>
      <c r="J594" s="14" t="s">
        <v>22071</v>
      </c>
    </row>
    <row r="595" spans="1:10" ht="81" x14ac:dyDescent="0.3">
      <c r="A595" s="8">
        <v>590</v>
      </c>
      <c r="B595" s="108" t="s">
        <v>43901</v>
      </c>
      <c r="C595" s="8" t="s">
        <v>42281</v>
      </c>
      <c r="D595" s="139">
        <v>477899.76</v>
      </c>
      <c r="E595" s="139">
        <v>477899.76</v>
      </c>
      <c r="F595" s="14" t="s">
        <v>37942</v>
      </c>
      <c r="G595" s="8" t="s">
        <v>43902</v>
      </c>
      <c r="H595" s="8" t="s">
        <v>43902</v>
      </c>
      <c r="I595" s="121" t="s">
        <v>972</v>
      </c>
      <c r="J595" s="8" t="s">
        <v>43903</v>
      </c>
    </row>
    <row r="596" spans="1:10" ht="60.75" x14ac:dyDescent="0.3">
      <c r="A596" s="8">
        <v>591</v>
      </c>
      <c r="B596" s="108" t="s">
        <v>42444</v>
      </c>
      <c r="C596" s="8" t="s">
        <v>42281</v>
      </c>
      <c r="D596" s="139">
        <v>69720</v>
      </c>
      <c r="E596" s="139">
        <v>69720</v>
      </c>
      <c r="F596" s="14" t="s">
        <v>37942</v>
      </c>
      <c r="G596" s="8" t="s">
        <v>43904</v>
      </c>
      <c r="H596" s="8" t="s">
        <v>43904</v>
      </c>
      <c r="I596" s="121" t="s">
        <v>972</v>
      </c>
      <c r="J596" s="8" t="s">
        <v>43905</v>
      </c>
    </row>
    <row r="597" spans="1:10" ht="60.75" x14ac:dyDescent="0.3">
      <c r="A597" s="8">
        <v>592</v>
      </c>
      <c r="B597" s="108" t="s">
        <v>42770</v>
      </c>
      <c r="C597" s="8" t="s">
        <v>42281</v>
      </c>
      <c r="D597" s="139">
        <v>56700</v>
      </c>
      <c r="E597" s="139">
        <v>56700</v>
      </c>
      <c r="F597" s="14" t="s">
        <v>37942</v>
      </c>
      <c r="G597" s="8" t="s">
        <v>43906</v>
      </c>
      <c r="H597" s="8" t="s">
        <v>43906</v>
      </c>
      <c r="I597" s="121" t="s">
        <v>972</v>
      </c>
      <c r="J597" s="8" t="s">
        <v>43907</v>
      </c>
    </row>
    <row r="598" spans="1:10" ht="81" x14ac:dyDescent="0.3">
      <c r="A598" s="8">
        <v>593</v>
      </c>
      <c r="B598" s="108" t="s">
        <v>42391</v>
      </c>
      <c r="C598" s="8" t="s">
        <v>42281</v>
      </c>
      <c r="D598" s="139">
        <v>6000</v>
      </c>
      <c r="E598" s="139">
        <v>6000</v>
      </c>
      <c r="F598" s="14" t="s">
        <v>37942</v>
      </c>
      <c r="G598" s="8" t="s">
        <v>43908</v>
      </c>
      <c r="H598" s="8" t="s">
        <v>43908</v>
      </c>
      <c r="I598" s="121" t="s">
        <v>972</v>
      </c>
      <c r="J598" s="8" t="s">
        <v>43909</v>
      </c>
    </row>
    <row r="599" spans="1:10" ht="81" x14ac:dyDescent="0.3">
      <c r="A599" s="8">
        <v>594</v>
      </c>
      <c r="B599" s="108" t="s">
        <v>42950</v>
      </c>
      <c r="C599" s="8" t="s">
        <v>42281</v>
      </c>
      <c r="D599" s="139">
        <v>498100</v>
      </c>
      <c r="E599" s="139">
        <v>498100</v>
      </c>
      <c r="F599" s="14" t="s">
        <v>37942</v>
      </c>
      <c r="G599" s="8" t="s">
        <v>43910</v>
      </c>
      <c r="H599" s="8" t="s">
        <v>43910</v>
      </c>
      <c r="I599" s="121" t="s">
        <v>972</v>
      </c>
      <c r="J599" s="8" t="s">
        <v>43911</v>
      </c>
    </row>
    <row r="600" spans="1:10" ht="60.75" x14ac:dyDescent="0.3">
      <c r="A600" s="8">
        <v>595</v>
      </c>
      <c r="B600" s="108" t="s">
        <v>42461</v>
      </c>
      <c r="C600" s="8" t="s">
        <v>42281</v>
      </c>
      <c r="D600" s="139">
        <v>127450</v>
      </c>
      <c r="E600" s="139">
        <v>127450</v>
      </c>
      <c r="F600" s="14" t="s">
        <v>37942</v>
      </c>
      <c r="G600" s="8" t="s">
        <v>43912</v>
      </c>
      <c r="H600" s="8" t="s">
        <v>43912</v>
      </c>
      <c r="I600" s="121" t="s">
        <v>972</v>
      </c>
      <c r="J600" s="8" t="s">
        <v>43913</v>
      </c>
    </row>
    <row r="601" spans="1:10" ht="60.75" x14ac:dyDescent="0.3">
      <c r="A601" s="8">
        <v>596</v>
      </c>
      <c r="B601" s="108" t="s">
        <v>42391</v>
      </c>
      <c r="C601" s="8" t="s">
        <v>42281</v>
      </c>
      <c r="D601" s="139">
        <v>21000</v>
      </c>
      <c r="E601" s="139">
        <v>21000</v>
      </c>
      <c r="F601" s="14" t="s">
        <v>37942</v>
      </c>
      <c r="G601" s="8" t="s">
        <v>43914</v>
      </c>
      <c r="H601" s="8" t="s">
        <v>43914</v>
      </c>
      <c r="I601" s="121" t="s">
        <v>972</v>
      </c>
      <c r="J601" s="8" t="s">
        <v>43915</v>
      </c>
    </row>
    <row r="602" spans="1:10" ht="60.75" x14ac:dyDescent="0.3">
      <c r="A602" s="8">
        <v>597</v>
      </c>
      <c r="B602" s="108" t="s">
        <v>42505</v>
      </c>
      <c r="C602" s="8" t="s">
        <v>42281</v>
      </c>
      <c r="D602" s="139">
        <v>173072</v>
      </c>
      <c r="E602" s="139">
        <v>173072</v>
      </c>
      <c r="F602" s="14" t="s">
        <v>37942</v>
      </c>
      <c r="G602" s="8" t="s">
        <v>43916</v>
      </c>
      <c r="H602" s="8" t="s">
        <v>43916</v>
      </c>
      <c r="I602" s="121" t="s">
        <v>972</v>
      </c>
      <c r="J602" s="8" t="s">
        <v>43917</v>
      </c>
    </row>
    <row r="603" spans="1:10" ht="60.75" x14ac:dyDescent="0.3">
      <c r="A603" s="8">
        <v>598</v>
      </c>
      <c r="B603" s="108" t="s">
        <v>42415</v>
      </c>
      <c r="C603" s="8" t="s">
        <v>42281</v>
      </c>
      <c r="D603" s="139">
        <v>96500</v>
      </c>
      <c r="E603" s="139">
        <v>96500</v>
      </c>
      <c r="F603" s="14" t="s">
        <v>37942</v>
      </c>
      <c r="G603" s="8" t="s">
        <v>43918</v>
      </c>
      <c r="H603" s="8" t="s">
        <v>43918</v>
      </c>
      <c r="I603" s="121" t="s">
        <v>972</v>
      </c>
      <c r="J603" s="8" t="s">
        <v>43919</v>
      </c>
    </row>
    <row r="604" spans="1:10" ht="60.75" x14ac:dyDescent="0.3">
      <c r="A604" s="8">
        <v>599</v>
      </c>
      <c r="B604" s="108" t="s">
        <v>42505</v>
      </c>
      <c r="C604" s="8" t="s">
        <v>42281</v>
      </c>
      <c r="D604" s="139">
        <v>45400</v>
      </c>
      <c r="E604" s="139">
        <v>45400</v>
      </c>
      <c r="F604" s="14" t="s">
        <v>37942</v>
      </c>
      <c r="G604" s="8" t="s">
        <v>43920</v>
      </c>
      <c r="H604" s="8" t="s">
        <v>43920</v>
      </c>
      <c r="I604" s="121" t="s">
        <v>972</v>
      </c>
      <c r="J604" s="8" t="s">
        <v>43921</v>
      </c>
    </row>
    <row r="605" spans="1:10" ht="60.75" x14ac:dyDescent="0.3">
      <c r="A605" s="8">
        <v>600</v>
      </c>
      <c r="B605" s="108" t="s">
        <v>42353</v>
      </c>
      <c r="C605" s="8" t="s">
        <v>42281</v>
      </c>
      <c r="D605" s="139">
        <v>25050</v>
      </c>
      <c r="E605" s="139">
        <v>25050</v>
      </c>
      <c r="F605" s="14" t="s">
        <v>37942</v>
      </c>
      <c r="G605" s="8" t="s">
        <v>43922</v>
      </c>
      <c r="H605" s="8" t="s">
        <v>43922</v>
      </c>
      <c r="I605" s="121" t="s">
        <v>972</v>
      </c>
      <c r="J605" s="8" t="s">
        <v>43923</v>
      </c>
    </row>
    <row r="606" spans="1:10" ht="296.25" customHeight="1" x14ac:dyDescent="0.3">
      <c r="A606" s="8">
        <v>601</v>
      </c>
      <c r="B606" s="108" t="s">
        <v>42391</v>
      </c>
      <c r="C606" s="8" t="s">
        <v>42281</v>
      </c>
      <c r="D606" s="139">
        <v>194205</v>
      </c>
      <c r="E606" s="139">
        <v>194205</v>
      </c>
      <c r="F606" s="14" t="s">
        <v>37942</v>
      </c>
      <c r="G606" s="8" t="s">
        <v>43924</v>
      </c>
      <c r="H606" s="8" t="s">
        <v>43924</v>
      </c>
      <c r="I606" s="121" t="s">
        <v>972</v>
      </c>
      <c r="J606" s="8" t="s">
        <v>43925</v>
      </c>
    </row>
    <row r="607" spans="1:10" ht="60.75" x14ac:dyDescent="0.3">
      <c r="A607" s="8">
        <v>602</v>
      </c>
      <c r="B607" s="108" t="s">
        <v>42391</v>
      </c>
      <c r="C607" s="8" t="s">
        <v>42281</v>
      </c>
      <c r="D607" s="139">
        <v>30000</v>
      </c>
      <c r="E607" s="139">
        <v>30000</v>
      </c>
      <c r="F607" s="14" t="s">
        <v>37942</v>
      </c>
      <c r="G607" s="8" t="s">
        <v>43926</v>
      </c>
      <c r="H607" s="8" t="s">
        <v>43926</v>
      </c>
      <c r="I607" s="121" t="s">
        <v>972</v>
      </c>
      <c r="J607" s="8" t="s">
        <v>43927</v>
      </c>
    </row>
    <row r="608" spans="1:10" ht="60.75" x14ac:dyDescent="0.3">
      <c r="A608" s="8">
        <v>603</v>
      </c>
      <c r="B608" s="108" t="s">
        <v>42464</v>
      </c>
      <c r="C608" s="8" t="s">
        <v>42281</v>
      </c>
      <c r="D608" s="139">
        <v>174500</v>
      </c>
      <c r="E608" s="139">
        <v>174500</v>
      </c>
      <c r="F608" s="14" t="s">
        <v>37942</v>
      </c>
      <c r="G608" s="8" t="s">
        <v>43928</v>
      </c>
      <c r="H608" s="8" t="s">
        <v>43928</v>
      </c>
      <c r="I608" s="121" t="s">
        <v>972</v>
      </c>
      <c r="J608" s="8" t="s">
        <v>43929</v>
      </c>
    </row>
    <row r="609" spans="1:10" ht="60.75" x14ac:dyDescent="0.3">
      <c r="A609" s="8">
        <v>604</v>
      </c>
      <c r="B609" s="108" t="s">
        <v>4863</v>
      </c>
      <c r="C609" s="8" t="s">
        <v>42281</v>
      </c>
      <c r="D609" s="139">
        <v>30345</v>
      </c>
      <c r="E609" s="139">
        <v>30345</v>
      </c>
      <c r="F609" s="14" t="s">
        <v>37942</v>
      </c>
      <c r="G609" s="8" t="s">
        <v>43930</v>
      </c>
      <c r="H609" s="8" t="s">
        <v>43930</v>
      </c>
      <c r="I609" s="121" t="s">
        <v>972</v>
      </c>
      <c r="J609" s="8" t="s">
        <v>43931</v>
      </c>
    </row>
    <row r="610" spans="1:10" ht="60.75" x14ac:dyDescent="0.3">
      <c r="A610" s="8">
        <v>605</v>
      </c>
      <c r="B610" s="108" t="s">
        <v>42391</v>
      </c>
      <c r="C610" s="8" t="s">
        <v>42281</v>
      </c>
      <c r="D610" s="139">
        <v>7000</v>
      </c>
      <c r="E610" s="139">
        <v>7000</v>
      </c>
      <c r="F610" s="14" t="s">
        <v>37942</v>
      </c>
      <c r="G610" s="8" t="s">
        <v>43932</v>
      </c>
      <c r="H610" s="8" t="s">
        <v>43932</v>
      </c>
      <c r="I610" s="121" t="s">
        <v>972</v>
      </c>
      <c r="J610" s="8" t="s">
        <v>43933</v>
      </c>
    </row>
    <row r="611" spans="1:10" ht="60.75" x14ac:dyDescent="0.3">
      <c r="A611" s="8">
        <v>606</v>
      </c>
      <c r="B611" s="108" t="s">
        <v>42415</v>
      </c>
      <c r="C611" s="8" t="s">
        <v>42281</v>
      </c>
      <c r="D611" s="139">
        <v>11663</v>
      </c>
      <c r="E611" s="139">
        <v>11663</v>
      </c>
      <c r="F611" s="14" t="s">
        <v>37942</v>
      </c>
      <c r="G611" s="8" t="s">
        <v>43934</v>
      </c>
      <c r="H611" s="8" t="s">
        <v>43934</v>
      </c>
      <c r="I611" s="121" t="s">
        <v>972</v>
      </c>
      <c r="J611" s="8" t="s">
        <v>43935</v>
      </c>
    </row>
    <row r="612" spans="1:10" ht="60.75" x14ac:dyDescent="0.3">
      <c r="A612" s="8">
        <v>607</v>
      </c>
      <c r="B612" s="108" t="s">
        <v>42972</v>
      </c>
      <c r="C612" s="8" t="s">
        <v>42281</v>
      </c>
      <c r="D612" s="139">
        <v>95940</v>
      </c>
      <c r="E612" s="139">
        <v>95950</v>
      </c>
      <c r="F612" s="14" t="s">
        <v>37942</v>
      </c>
      <c r="G612" s="8" t="s">
        <v>43936</v>
      </c>
      <c r="H612" s="8" t="s">
        <v>43936</v>
      </c>
      <c r="I612" s="121" t="s">
        <v>972</v>
      </c>
      <c r="J612" s="8" t="s">
        <v>43937</v>
      </c>
    </row>
    <row r="613" spans="1:10" ht="60.75" x14ac:dyDescent="0.3">
      <c r="A613" s="8">
        <v>608</v>
      </c>
      <c r="B613" s="108" t="s">
        <v>43938</v>
      </c>
      <c r="C613" s="8" t="s">
        <v>42281</v>
      </c>
      <c r="D613" s="139">
        <v>497000</v>
      </c>
      <c r="E613" s="139">
        <v>497000</v>
      </c>
      <c r="F613" s="14" t="s">
        <v>37942</v>
      </c>
      <c r="G613" s="8" t="s">
        <v>43939</v>
      </c>
      <c r="H613" s="8" t="s">
        <v>43939</v>
      </c>
      <c r="I613" s="121" t="s">
        <v>972</v>
      </c>
      <c r="J613" s="8" t="s">
        <v>43940</v>
      </c>
    </row>
    <row r="614" spans="1:10" ht="141.75" x14ac:dyDescent="0.3">
      <c r="A614" s="8">
        <v>609</v>
      </c>
      <c r="B614" s="108" t="s">
        <v>43648</v>
      </c>
      <c r="C614" s="8" t="s">
        <v>42281</v>
      </c>
      <c r="D614" s="139">
        <v>410880</v>
      </c>
      <c r="E614" s="139">
        <v>410880</v>
      </c>
      <c r="F614" s="14" t="s">
        <v>37942</v>
      </c>
      <c r="G614" s="8" t="s">
        <v>42363</v>
      </c>
      <c r="H614" s="8" t="s">
        <v>42363</v>
      </c>
      <c r="I614" s="121" t="s">
        <v>972</v>
      </c>
      <c r="J614" s="8" t="s">
        <v>43941</v>
      </c>
    </row>
    <row r="615" spans="1:10" ht="81" x14ac:dyDescent="0.3">
      <c r="A615" s="8">
        <v>610</v>
      </c>
      <c r="B615" s="108" t="s">
        <v>42523</v>
      </c>
      <c r="C615" s="8" t="s">
        <v>42281</v>
      </c>
      <c r="D615" s="139">
        <v>18980</v>
      </c>
      <c r="E615" s="139">
        <v>88930</v>
      </c>
      <c r="F615" s="14" t="s">
        <v>37942</v>
      </c>
      <c r="G615" s="8" t="s">
        <v>43942</v>
      </c>
      <c r="H615" s="8" t="s">
        <v>43942</v>
      </c>
      <c r="I615" s="121" t="s">
        <v>972</v>
      </c>
      <c r="J615" s="8" t="s">
        <v>43943</v>
      </c>
    </row>
    <row r="616" spans="1:10" ht="60.75" x14ac:dyDescent="0.3">
      <c r="A616" s="8">
        <v>611</v>
      </c>
      <c r="B616" s="108" t="s">
        <v>43944</v>
      </c>
      <c r="C616" s="8" t="s">
        <v>42281</v>
      </c>
      <c r="D616" s="139">
        <v>56656.5</v>
      </c>
      <c r="E616" s="139">
        <v>67410</v>
      </c>
      <c r="F616" s="14" t="s">
        <v>37942</v>
      </c>
      <c r="G616" s="8" t="s">
        <v>43945</v>
      </c>
      <c r="H616" s="8" t="s">
        <v>43945</v>
      </c>
      <c r="I616" s="121" t="s">
        <v>972</v>
      </c>
      <c r="J616" s="8" t="s">
        <v>43946</v>
      </c>
    </row>
    <row r="617" spans="1:10" ht="81" x14ac:dyDescent="0.3">
      <c r="A617" s="8">
        <v>612</v>
      </c>
      <c r="B617" s="108" t="s">
        <v>43947</v>
      </c>
      <c r="C617" s="8" t="s">
        <v>42281</v>
      </c>
      <c r="D617" s="139">
        <v>9341.1</v>
      </c>
      <c r="E617" s="139">
        <v>9341.1</v>
      </c>
      <c r="F617" s="14" t="s">
        <v>37942</v>
      </c>
      <c r="G617" s="8" t="s">
        <v>43948</v>
      </c>
      <c r="H617" s="8" t="s">
        <v>43948</v>
      </c>
      <c r="I617" s="121" t="s">
        <v>972</v>
      </c>
      <c r="J617" s="8" t="s">
        <v>43949</v>
      </c>
    </row>
    <row r="618" spans="1:10" ht="101.25" x14ac:dyDescent="0.3">
      <c r="A618" s="8">
        <v>613</v>
      </c>
      <c r="B618" s="108" t="s">
        <v>43950</v>
      </c>
      <c r="C618" s="8" t="s">
        <v>42281</v>
      </c>
      <c r="D618" s="139">
        <v>56389</v>
      </c>
      <c r="E618" s="139">
        <v>56416</v>
      </c>
      <c r="F618" s="14" t="s">
        <v>37942</v>
      </c>
      <c r="G618" s="8" t="s">
        <v>43951</v>
      </c>
      <c r="H618" s="8" t="s">
        <v>43951</v>
      </c>
      <c r="I618" s="121" t="s">
        <v>972</v>
      </c>
      <c r="J618" s="8" t="s">
        <v>43952</v>
      </c>
    </row>
    <row r="619" spans="1:10" ht="60.75" x14ac:dyDescent="0.3">
      <c r="A619" s="8">
        <v>614</v>
      </c>
      <c r="B619" s="108" t="s">
        <v>43953</v>
      </c>
      <c r="C619" s="8" t="s">
        <v>42281</v>
      </c>
      <c r="D619" s="139">
        <v>90479.2</v>
      </c>
      <c r="E619" s="139">
        <v>90528</v>
      </c>
      <c r="F619" s="14" t="s">
        <v>37942</v>
      </c>
      <c r="G619" s="8" t="s">
        <v>43954</v>
      </c>
      <c r="H619" s="8" t="s">
        <v>43954</v>
      </c>
      <c r="I619" s="121" t="s">
        <v>972</v>
      </c>
      <c r="J619" s="8" t="s">
        <v>43955</v>
      </c>
    </row>
    <row r="620" spans="1:10" ht="81" x14ac:dyDescent="0.3">
      <c r="A620" s="8">
        <v>615</v>
      </c>
      <c r="B620" s="108" t="s">
        <v>43956</v>
      </c>
      <c r="C620" s="8" t="s">
        <v>42281</v>
      </c>
      <c r="D620" s="139">
        <v>15408</v>
      </c>
      <c r="E620" s="139">
        <v>74472</v>
      </c>
      <c r="F620" s="14" t="s">
        <v>37942</v>
      </c>
      <c r="G620" s="8" t="s">
        <v>43957</v>
      </c>
      <c r="H620" s="8" t="s">
        <v>43957</v>
      </c>
      <c r="I620" s="121" t="s">
        <v>972</v>
      </c>
      <c r="J620" s="8" t="s">
        <v>43958</v>
      </c>
    </row>
    <row r="621" spans="1:10" ht="81" x14ac:dyDescent="0.3">
      <c r="A621" s="8">
        <v>616</v>
      </c>
      <c r="B621" s="108" t="s">
        <v>43959</v>
      </c>
      <c r="C621" s="8" t="s">
        <v>42281</v>
      </c>
      <c r="D621" s="139">
        <v>63344</v>
      </c>
      <c r="E621" s="139">
        <v>63344</v>
      </c>
      <c r="F621" s="14" t="s">
        <v>37942</v>
      </c>
      <c r="G621" s="8" t="s">
        <v>43960</v>
      </c>
      <c r="H621" s="8" t="s">
        <v>43960</v>
      </c>
      <c r="I621" s="121" t="s">
        <v>972</v>
      </c>
      <c r="J621" s="8" t="s">
        <v>43961</v>
      </c>
    </row>
    <row r="622" spans="1:10" ht="121.5" x14ac:dyDescent="0.3">
      <c r="A622" s="8">
        <v>617</v>
      </c>
      <c r="B622" s="108" t="s">
        <v>43962</v>
      </c>
      <c r="C622" s="8" t="s">
        <v>42281</v>
      </c>
      <c r="D622" s="139">
        <v>7490</v>
      </c>
      <c r="E622" s="139">
        <v>7490</v>
      </c>
      <c r="F622" s="14" t="s">
        <v>37942</v>
      </c>
      <c r="G622" s="8" t="s">
        <v>27232</v>
      </c>
      <c r="H622" s="8" t="s">
        <v>27232</v>
      </c>
      <c r="I622" s="121" t="s">
        <v>972</v>
      </c>
      <c r="J622" s="8" t="s">
        <v>43963</v>
      </c>
    </row>
    <row r="623" spans="1:10" ht="60.75" x14ac:dyDescent="0.3">
      <c r="A623" s="8">
        <v>618</v>
      </c>
      <c r="B623" s="108" t="s">
        <v>42353</v>
      </c>
      <c r="C623" s="8" t="s">
        <v>42281</v>
      </c>
      <c r="D623" s="139">
        <v>43400</v>
      </c>
      <c r="E623" s="139">
        <v>43400</v>
      </c>
      <c r="F623" s="14" t="s">
        <v>37942</v>
      </c>
      <c r="G623" s="8" t="s">
        <v>43964</v>
      </c>
      <c r="H623" s="8" t="s">
        <v>43964</v>
      </c>
      <c r="I623" s="121" t="s">
        <v>972</v>
      </c>
      <c r="J623" s="8" t="s">
        <v>43965</v>
      </c>
    </row>
    <row r="624" spans="1:10" ht="60.75" x14ac:dyDescent="0.3">
      <c r="A624" s="8">
        <v>619</v>
      </c>
      <c r="B624" s="108" t="s">
        <v>43966</v>
      </c>
      <c r="C624" s="8" t="s">
        <v>42281</v>
      </c>
      <c r="D624" s="139">
        <v>178700</v>
      </c>
      <c r="E624" s="139">
        <v>178700</v>
      </c>
      <c r="F624" s="14" t="s">
        <v>37942</v>
      </c>
      <c r="G624" s="8" t="s">
        <v>43967</v>
      </c>
      <c r="H624" s="8" t="s">
        <v>43967</v>
      </c>
      <c r="I624" s="121" t="s">
        <v>972</v>
      </c>
      <c r="J624" s="8" t="s">
        <v>43968</v>
      </c>
    </row>
    <row r="625" spans="1:10" ht="60.75" x14ac:dyDescent="0.3">
      <c r="A625" s="8">
        <v>620</v>
      </c>
      <c r="B625" s="108" t="s">
        <v>42464</v>
      </c>
      <c r="C625" s="8" t="s">
        <v>42281</v>
      </c>
      <c r="D625" s="139">
        <v>25320</v>
      </c>
      <c r="E625" s="139">
        <v>25320</v>
      </c>
      <c r="F625" s="14" t="s">
        <v>37942</v>
      </c>
      <c r="G625" s="8" t="s">
        <v>43969</v>
      </c>
      <c r="H625" s="8" t="s">
        <v>43969</v>
      </c>
      <c r="I625" s="121" t="s">
        <v>972</v>
      </c>
      <c r="J625" s="8" t="s">
        <v>43970</v>
      </c>
    </row>
    <row r="626" spans="1:10" ht="60.75" x14ac:dyDescent="0.3">
      <c r="A626" s="8">
        <v>621</v>
      </c>
      <c r="B626" s="108" t="s">
        <v>42391</v>
      </c>
      <c r="C626" s="8" t="s">
        <v>42281</v>
      </c>
      <c r="D626" s="139">
        <v>16885</v>
      </c>
      <c r="E626" s="139">
        <v>16885</v>
      </c>
      <c r="F626" s="14" t="s">
        <v>37942</v>
      </c>
      <c r="G626" s="8" t="s">
        <v>43971</v>
      </c>
      <c r="H626" s="8" t="s">
        <v>43971</v>
      </c>
      <c r="I626" s="121" t="s">
        <v>972</v>
      </c>
      <c r="J626" s="8" t="s">
        <v>43972</v>
      </c>
    </row>
    <row r="627" spans="1:10" ht="60.75" x14ac:dyDescent="0.3">
      <c r="A627" s="8">
        <v>622</v>
      </c>
      <c r="B627" s="108" t="s">
        <v>42391</v>
      </c>
      <c r="C627" s="8" t="s">
        <v>42281</v>
      </c>
      <c r="D627" s="139">
        <v>15000</v>
      </c>
      <c r="E627" s="139">
        <v>15000</v>
      </c>
      <c r="F627" s="14" t="s">
        <v>37942</v>
      </c>
      <c r="G627" s="8" t="s">
        <v>43973</v>
      </c>
      <c r="H627" s="8" t="s">
        <v>43973</v>
      </c>
      <c r="I627" s="121" t="s">
        <v>972</v>
      </c>
      <c r="J627" s="8" t="s">
        <v>43974</v>
      </c>
    </row>
    <row r="628" spans="1:10" ht="60.75" x14ac:dyDescent="0.3">
      <c r="A628" s="8">
        <v>623</v>
      </c>
      <c r="B628" s="108" t="s">
        <v>42391</v>
      </c>
      <c r="C628" s="8" t="s">
        <v>42281</v>
      </c>
      <c r="D628" s="139">
        <v>91000</v>
      </c>
      <c r="E628" s="139">
        <v>91000</v>
      </c>
      <c r="F628" s="14" t="s">
        <v>37942</v>
      </c>
      <c r="G628" s="8" t="s">
        <v>43975</v>
      </c>
      <c r="H628" s="8" t="s">
        <v>43975</v>
      </c>
      <c r="I628" s="121" t="s">
        <v>972</v>
      </c>
      <c r="J628" s="8" t="s">
        <v>43976</v>
      </c>
    </row>
    <row r="629" spans="1:10" ht="60.75" x14ac:dyDescent="0.3">
      <c r="A629" s="8">
        <v>624</v>
      </c>
      <c r="B629" s="108" t="s">
        <v>21661</v>
      </c>
      <c r="C629" s="8" t="s">
        <v>42281</v>
      </c>
      <c r="D629" s="139">
        <v>51360</v>
      </c>
      <c r="E629" s="139">
        <v>51360</v>
      </c>
      <c r="F629" s="14" t="s">
        <v>37942</v>
      </c>
      <c r="G629" s="8" t="s">
        <v>43977</v>
      </c>
      <c r="H629" s="8" t="s">
        <v>43977</v>
      </c>
      <c r="I629" s="121" t="s">
        <v>972</v>
      </c>
      <c r="J629" s="8" t="s">
        <v>43978</v>
      </c>
    </row>
    <row r="630" spans="1:10" ht="60.75" x14ac:dyDescent="0.3">
      <c r="A630" s="8">
        <v>625</v>
      </c>
      <c r="B630" s="108" t="s">
        <v>42415</v>
      </c>
      <c r="C630" s="8" t="s">
        <v>42281</v>
      </c>
      <c r="D630" s="139">
        <v>14760</v>
      </c>
      <c r="E630" s="139">
        <v>14760</v>
      </c>
      <c r="F630" s="14" t="s">
        <v>37942</v>
      </c>
      <c r="G630" s="8" t="s">
        <v>43979</v>
      </c>
      <c r="H630" s="8" t="s">
        <v>43979</v>
      </c>
      <c r="I630" s="121" t="s">
        <v>972</v>
      </c>
      <c r="J630" s="8" t="s">
        <v>43980</v>
      </c>
    </row>
    <row r="631" spans="1:10" ht="60.75" x14ac:dyDescent="0.3">
      <c r="A631" s="8">
        <v>626</v>
      </c>
      <c r="B631" s="108" t="s">
        <v>42353</v>
      </c>
      <c r="C631" s="8" t="s">
        <v>42281</v>
      </c>
      <c r="D631" s="139">
        <v>35738</v>
      </c>
      <c r="E631" s="139">
        <v>35738</v>
      </c>
      <c r="F631" s="14" t="s">
        <v>37942</v>
      </c>
      <c r="G631" s="8" t="s">
        <v>43981</v>
      </c>
      <c r="H631" s="8" t="s">
        <v>43981</v>
      </c>
      <c r="I631" s="121" t="s">
        <v>972</v>
      </c>
      <c r="J631" s="8" t="s">
        <v>43982</v>
      </c>
    </row>
    <row r="632" spans="1:10" ht="60.75" x14ac:dyDescent="0.3">
      <c r="A632" s="8">
        <v>627</v>
      </c>
      <c r="B632" s="108" t="s">
        <v>42415</v>
      </c>
      <c r="C632" s="8" t="s">
        <v>42281</v>
      </c>
      <c r="D632" s="139">
        <v>52002</v>
      </c>
      <c r="E632" s="139">
        <v>52002</v>
      </c>
      <c r="F632" s="14" t="s">
        <v>37942</v>
      </c>
      <c r="G632" s="8" t="s">
        <v>43983</v>
      </c>
      <c r="H632" s="8" t="s">
        <v>43983</v>
      </c>
      <c r="I632" s="121" t="s">
        <v>972</v>
      </c>
      <c r="J632" s="8" t="s">
        <v>43984</v>
      </c>
    </row>
    <row r="633" spans="1:10" ht="60.75" x14ac:dyDescent="0.3">
      <c r="A633" s="8">
        <v>628</v>
      </c>
      <c r="B633" s="108" t="s">
        <v>42770</v>
      </c>
      <c r="C633" s="8" t="s">
        <v>42281</v>
      </c>
      <c r="D633" s="139">
        <v>184147</v>
      </c>
      <c r="E633" s="139">
        <v>184147</v>
      </c>
      <c r="F633" s="14" t="s">
        <v>37942</v>
      </c>
      <c r="G633" s="8" t="s">
        <v>43985</v>
      </c>
      <c r="H633" s="8" t="s">
        <v>43985</v>
      </c>
      <c r="I633" s="121" t="s">
        <v>972</v>
      </c>
      <c r="J633" s="8" t="s">
        <v>43986</v>
      </c>
    </row>
    <row r="634" spans="1:10" ht="60.75" x14ac:dyDescent="0.3">
      <c r="A634" s="8">
        <v>629</v>
      </c>
      <c r="B634" s="108" t="s">
        <v>42353</v>
      </c>
      <c r="C634" s="8" t="s">
        <v>42281</v>
      </c>
      <c r="D634" s="139">
        <v>34000</v>
      </c>
      <c r="E634" s="139">
        <v>34000</v>
      </c>
      <c r="F634" s="14" t="s">
        <v>37942</v>
      </c>
      <c r="G634" s="8" t="s">
        <v>43987</v>
      </c>
      <c r="H634" s="8" t="s">
        <v>43987</v>
      </c>
      <c r="I634" s="121" t="s">
        <v>972</v>
      </c>
      <c r="J634" s="8" t="s">
        <v>43988</v>
      </c>
    </row>
    <row r="635" spans="1:10" ht="60.75" x14ac:dyDescent="0.3">
      <c r="A635" s="8">
        <v>630</v>
      </c>
      <c r="B635" s="108" t="s">
        <v>42391</v>
      </c>
      <c r="C635" s="8" t="s">
        <v>42281</v>
      </c>
      <c r="D635" s="139">
        <v>9900</v>
      </c>
      <c r="E635" s="139">
        <v>9900</v>
      </c>
      <c r="F635" s="14" t="s">
        <v>37942</v>
      </c>
      <c r="G635" s="8" t="s">
        <v>43989</v>
      </c>
      <c r="H635" s="8" t="s">
        <v>43989</v>
      </c>
      <c r="I635" s="121" t="s">
        <v>972</v>
      </c>
      <c r="J635" s="8" t="s">
        <v>43990</v>
      </c>
    </row>
    <row r="636" spans="1:10" ht="101.25" x14ac:dyDescent="0.3">
      <c r="A636" s="8">
        <v>631</v>
      </c>
      <c r="B636" s="108" t="s">
        <v>42461</v>
      </c>
      <c r="C636" s="8" t="s">
        <v>42281</v>
      </c>
      <c r="D636" s="139">
        <v>171157.2</v>
      </c>
      <c r="E636" s="139">
        <v>171157.2</v>
      </c>
      <c r="F636" s="14" t="s">
        <v>37942</v>
      </c>
      <c r="G636" s="8" t="s">
        <v>43991</v>
      </c>
      <c r="H636" s="8" t="s">
        <v>43991</v>
      </c>
      <c r="I636" s="121" t="s">
        <v>972</v>
      </c>
      <c r="J636" s="8" t="s">
        <v>43992</v>
      </c>
    </row>
    <row r="637" spans="1:10" ht="81" x14ac:dyDescent="0.3">
      <c r="A637" s="8">
        <v>632</v>
      </c>
      <c r="B637" s="108" t="s">
        <v>43993</v>
      </c>
      <c r="C637" s="8" t="s">
        <v>42281</v>
      </c>
      <c r="D637" s="139">
        <v>128079</v>
      </c>
      <c r="E637" s="139">
        <v>128100</v>
      </c>
      <c r="F637" s="14" t="s">
        <v>37942</v>
      </c>
      <c r="G637" s="8" t="s">
        <v>43994</v>
      </c>
      <c r="H637" s="8" t="s">
        <v>43994</v>
      </c>
      <c r="I637" s="121" t="s">
        <v>972</v>
      </c>
      <c r="J637" s="8" t="s">
        <v>43995</v>
      </c>
    </row>
    <row r="638" spans="1:10" ht="81" x14ac:dyDescent="0.3">
      <c r="A638" s="8">
        <v>633</v>
      </c>
      <c r="B638" s="108" t="s">
        <v>43996</v>
      </c>
      <c r="C638" s="8" t="s">
        <v>42281</v>
      </c>
      <c r="D638" s="139">
        <v>67410</v>
      </c>
      <c r="E638" s="139">
        <v>67410</v>
      </c>
      <c r="F638" s="14" t="s">
        <v>37942</v>
      </c>
      <c r="G638" s="8" t="s">
        <v>43997</v>
      </c>
      <c r="H638" s="8" t="s">
        <v>43997</v>
      </c>
      <c r="I638" s="121" t="s">
        <v>972</v>
      </c>
      <c r="J638" s="8" t="s">
        <v>43998</v>
      </c>
    </row>
    <row r="639" spans="1:10" ht="101.25" x14ac:dyDescent="0.3">
      <c r="A639" s="8">
        <v>634</v>
      </c>
      <c r="B639" s="108" t="s">
        <v>43999</v>
      </c>
      <c r="C639" s="8" t="s">
        <v>42281</v>
      </c>
      <c r="D639" s="139">
        <v>53318.1</v>
      </c>
      <c r="E639" s="139">
        <v>53350</v>
      </c>
      <c r="F639" s="14" t="s">
        <v>37942</v>
      </c>
      <c r="G639" s="8" t="s">
        <v>44000</v>
      </c>
      <c r="H639" s="8" t="s">
        <v>44000</v>
      </c>
      <c r="I639" s="121" t="s">
        <v>972</v>
      </c>
      <c r="J639" s="8" t="s">
        <v>44001</v>
      </c>
    </row>
    <row r="640" spans="1:10" ht="60.75" x14ac:dyDescent="0.3">
      <c r="A640" s="8">
        <v>635</v>
      </c>
      <c r="B640" s="108" t="s">
        <v>42520</v>
      </c>
      <c r="C640" s="8" t="s">
        <v>42281</v>
      </c>
      <c r="D640" s="139">
        <v>95944.76</v>
      </c>
      <c r="E640" s="139">
        <v>96026.6</v>
      </c>
      <c r="F640" s="14" t="s">
        <v>37942</v>
      </c>
      <c r="G640" s="8" t="s">
        <v>44002</v>
      </c>
      <c r="H640" s="8" t="s">
        <v>44002</v>
      </c>
      <c r="I640" s="121" t="s">
        <v>972</v>
      </c>
      <c r="J640" s="8" t="s">
        <v>44003</v>
      </c>
    </row>
    <row r="641" spans="1:10" ht="60.75" x14ac:dyDescent="0.3">
      <c r="A641" s="8">
        <v>636</v>
      </c>
      <c r="B641" s="108" t="s">
        <v>42386</v>
      </c>
      <c r="C641" s="8" t="s">
        <v>42281</v>
      </c>
      <c r="D641" s="139">
        <v>13600</v>
      </c>
      <c r="E641" s="139">
        <v>13600</v>
      </c>
      <c r="F641" s="14" t="s">
        <v>37942</v>
      </c>
      <c r="G641" s="8" t="s">
        <v>44004</v>
      </c>
      <c r="H641" s="8" t="s">
        <v>44004</v>
      </c>
      <c r="I641" s="121" t="s">
        <v>972</v>
      </c>
      <c r="J641" s="8" t="s">
        <v>44005</v>
      </c>
    </row>
    <row r="642" spans="1:10" ht="81" x14ac:dyDescent="0.3">
      <c r="A642" s="8">
        <v>637</v>
      </c>
      <c r="B642" s="108" t="s">
        <v>44006</v>
      </c>
      <c r="C642" s="8" t="s">
        <v>42281</v>
      </c>
      <c r="D642" s="139">
        <v>83973.6</v>
      </c>
      <c r="E642" s="139">
        <v>84067.199999999997</v>
      </c>
      <c r="F642" s="14" t="s">
        <v>37942</v>
      </c>
      <c r="G642" s="8" t="s">
        <v>44007</v>
      </c>
      <c r="H642" s="8" t="s">
        <v>44007</v>
      </c>
      <c r="I642" s="121" t="s">
        <v>972</v>
      </c>
      <c r="J642" s="8" t="s">
        <v>44008</v>
      </c>
    </row>
    <row r="643" spans="1:10" ht="101.25" x14ac:dyDescent="0.3">
      <c r="A643" s="8">
        <v>638</v>
      </c>
      <c r="B643" s="108" t="s">
        <v>44009</v>
      </c>
      <c r="C643" s="8" t="s">
        <v>42281</v>
      </c>
      <c r="D643" s="139">
        <v>10165</v>
      </c>
      <c r="E643" s="139">
        <v>10165</v>
      </c>
      <c r="F643" s="14" t="s">
        <v>37942</v>
      </c>
      <c r="G643" s="8" t="s">
        <v>39844</v>
      </c>
      <c r="H643" s="8" t="s">
        <v>39844</v>
      </c>
      <c r="I643" s="121" t="s">
        <v>972</v>
      </c>
      <c r="J643" s="8" t="s">
        <v>44010</v>
      </c>
    </row>
    <row r="644" spans="1:10" ht="101.25" x14ac:dyDescent="0.3">
      <c r="A644" s="8">
        <v>639</v>
      </c>
      <c r="B644" s="108" t="s">
        <v>44011</v>
      </c>
      <c r="C644" s="8" t="s">
        <v>42281</v>
      </c>
      <c r="D644" s="139">
        <v>461384</v>
      </c>
      <c r="E644" s="139">
        <v>461384</v>
      </c>
      <c r="F644" s="14" t="s">
        <v>37942</v>
      </c>
      <c r="G644" s="8" t="s">
        <v>44012</v>
      </c>
      <c r="H644" s="8" t="s">
        <v>44012</v>
      </c>
      <c r="I644" s="121" t="s">
        <v>972</v>
      </c>
      <c r="J644" s="8" t="s">
        <v>44013</v>
      </c>
    </row>
    <row r="645" spans="1:10" ht="60.75" x14ac:dyDescent="0.3">
      <c r="A645" s="8">
        <v>640</v>
      </c>
      <c r="B645" s="108" t="s">
        <v>42386</v>
      </c>
      <c r="C645" s="8" t="s">
        <v>42281</v>
      </c>
      <c r="D645" s="139">
        <v>12091</v>
      </c>
      <c r="E645" s="139">
        <v>12111</v>
      </c>
      <c r="F645" s="14" t="s">
        <v>37942</v>
      </c>
      <c r="G645" s="8" t="s">
        <v>44014</v>
      </c>
      <c r="H645" s="8" t="s">
        <v>44014</v>
      </c>
      <c r="I645" s="121" t="s">
        <v>972</v>
      </c>
      <c r="J645" s="8" t="s">
        <v>44015</v>
      </c>
    </row>
    <row r="646" spans="1:10" ht="60.75" x14ac:dyDescent="0.3">
      <c r="A646" s="8">
        <v>641</v>
      </c>
      <c r="B646" s="108" t="s">
        <v>42386</v>
      </c>
      <c r="C646" s="8" t="s">
        <v>42281</v>
      </c>
      <c r="D646" s="139">
        <v>7570</v>
      </c>
      <c r="E646" s="139">
        <v>7700</v>
      </c>
      <c r="F646" s="14" t="s">
        <v>37942</v>
      </c>
      <c r="G646" s="8" t="s">
        <v>44016</v>
      </c>
      <c r="H646" s="8" t="s">
        <v>44016</v>
      </c>
      <c r="I646" s="121" t="s">
        <v>972</v>
      </c>
      <c r="J646" s="8" t="s">
        <v>44017</v>
      </c>
    </row>
    <row r="647" spans="1:10" ht="101.25" x14ac:dyDescent="0.3">
      <c r="A647" s="8">
        <v>642</v>
      </c>
      <c r="B647" s="108" t="s">
        <v>44018</v>
      </c>
      <c r="C647" s="8" t="s">
        <v>42281</v>
      </c>
      <c r="D647" s="139">
        <v>40000</v>
      </c>
      <c r="E647" s="139">
        <v>80000</v>
      </c>
      <c r="F647" s="14" t="s">
        <v>37942</v>
      </c>
      <c r="G647" s="8" t="s">
        <v>44019</v>
      </c>
      <c r="H647" s="8" t="s">
        <v>44019</v>
      </c>
      <c r="I647" s="121" t="s">
        <v>972</v>
      </c>
      <c r="J647" s="8" t="s">
        <v>44020</v>
      </c>
    </row>
    <row r="648" spans="1:10" ht="81" x14ac:dyDescent="0.3">
      <c r="A648" s="8">
        <v>643</v>
      </c>
      <c r="B648" s="108" t="s">
        <v>44021</v>
      </c>
      <c r="C648" s="8" t="s">
        <v>42281</v>
      </c>
      <c r="D648" s="139">
        <v>8600</v>
      </c>
      <c r="E648" s="139">
        <v>20040</v>
      </c>
      <c r="F648" s="14" t="s">
        <v>37942</v>
      </c>
      <c r="G648" s="8" t="s">
        <v>44022</v>
      </c>
      <c r="H648" s="8" t="s">
        <v>44022</v>
      </c>
      <c r="I648" s="121" t="s">
        <v>972</v>
      </c>
      <c r="J648" s="8" t="s">
        <v>44023</v>
      </c>
    </row>
    <row r="649" spans="1:10" ht="60.75" x14ac:dyDescent="0.3">
      <c r="A649" s="8">
        <v>644</v>
      </c>
      <c r="B649" s="108" t="s">
        <v>44024</v>
      </c>
      <c r="C649" s="8" t="s">
        <v>42281</v>
      </c>
      <c r="D649" s="139">
        <v>15600</v>
      </c>
      <c r="E649" s="139">
        <v>18000</v>
      </c>
      <c r="F649" s="14" t="s">
        <v>37942</v>
      </c>
      <c r="G649" s="8" t="s">
        <v>44025</v>
      </c>
      <c r="H649" s="8" t="s">
        <v>44025</v>
      </c>
      <c r="I649" s="121" t="s">
        <v>972</v>
      </c>
      <c r="J649" s="8" t="s">
        <v>44026</v>
      </c>
    </row>
    <row r="650" spans="1:10" ht="101.25" x14ac:dyDescent="0.3">
      <c r="A650" s="8">
        <v>645</v>
      </c>
      <c r="B650" s="108" t="s">
        <v>44027</v>
      </c>
      <c r="C650" s="8" t="s">
        <v>42281</v>
      </c>
      <c r="D650" s="139">
        <v>19500</v>
      </c>
      <c r="E650" s="139">
        <v>19500</v>
      </c>
      <c r="F650" s="14" t="s">
        <v>37942</v>
      </c>
      <c r="G650" s="8" t="s">
        <v>44028</v>
      </c>
      <c r="H650" s="8" t="s">
        <v>44028</v>
      </c>
      <c r="I650" s="121" t="s">
        <v>972</v>
      </c>
      <c r="J650" s="8" t="s">
        <v>44029</v>
      </c>
    </row>
    <row r="651" spans="1:10" ht="81" x14ac:dyDescent="0.3">
      <c r="A651" s="8">
        <v>646</v>
      </c>
      <c r="B651" s="108" t="s">
        <v>44030</v>
      </c>
      <c r="C651" s="8" t="s">
        <v>42281</v>
      </c>
      <c r="D651" s="139">
        <v>36915</v>
      </c>
      <c r="E651" s="139">
        <v>144480</v>
      </c>
      <c r="F651" s="14" t="s">
        <v>37942</v>
      </c>
      <c r="G651" s="8" t="s">
        <v>44031</v>
      </c>
      <c r="H651" s="8" t="s">
        <v>44031</v>
      </c>
      <c r="I651" s="121" t="s">
        <v>972</v>
      </c>
      <c r="J651" s="8" t="s">
        <v>44032</v>
      </c>
    </row>
    <row r="652" spans="1:10" ht="101.25" x14ac:dyDescent="0.3">
      <c r="A652" s="8">
        <v>647</v>
      </c>
      <c r="B652" s="108" t="s">
        <v>44033</v>
      </c>
      <c r="C652" s="8" t="s">
        <v>42281</v>
      </c>
      <c r="D652" s="139">
        <v>83460</v>
      </c>
      <c r="E652" s="139">
        <v>84000</v>
      </c>
      <c r="F652" s="14" t="s">
        <v>37942</v>
      </c>
      <c r="G652" s="8" t="s">
        <v>42518</v>
      </c>
      <c r="H652" s="8" t="s">
        <v>42518</v>
      </c>
      <c r="I652" s="121" t="s">
        <v>972</v>
      </c>
      <c r="J652" s="8" t="s">
        <v>44034</v>
      </c>
    </row>
    <row r="653" spans="1:10" ht="101.25" x14ac:dyDescent="0.3">
      <c r="A653" s="8">
        <v>648</v>
      </c>
      <c r="B653" s="108" t="s">
        <v>44035</v>
      </c>
      <c r="C653" s="8" t="s">
        <v>42281</v>
      </c>
      <c r="D653" s="139">
        <v>85610.7</v>
      </c>
      <c r="E653" s="139">
        <v>85680</v>
      </c>
      <c r="F653" s="14" t="s">
        <v>37942</v>
      </c>
      <c r="G653" s="8" t="s">
        <v>43306</v>
      </c>
      <c r="H653" s="8" t="s">
        <v>43306</v>
      </c>
      <c r="I653" s="121" t="s">
        <v>972</v>
      </c>
      <c r="J653" s="8" t="s">
        <v>44036</v>
      </c>
    </row>
    <row r="654" spans="1:10" ht="60.75" x14ac:dyDescent="0.3">
      <c r="A654" s="8">
        <v>649</v>
      </c>
      <c r="B654" s="108" t="s">
        <v>42644</v>
      </c>
      <c r="C654" s="8" t="s">
        <v>42281</v>
      </c>
      <c r="D654" s="139">
        <v>10650</v>
      </c>
      <c r="E654" s="139">
        <v>11929</v>
      </c>
      <c r="F654" s="14" t="s">
        <v>37942</v>
      </c>
      <c r="G654" s="8" t="s">
        <v>44037</v>
      </c>
      <c r="H654" s="8" t="s">
        <v>44037</v>
      </c>
      <c r="I654" s="121" t="s">
        <v>972</v>
      </c>
      <c r="J654" s="8" t="s">
        <v>44038</v>
      </c>
    </row>
    <row r="655" spans="1:10" ht="60.75" x14ac:dyDescent="0.3">
      <c r="A655" s="8">
        <v>650</v>
      </c>
      <c r="B655" s="108" t="s">
        <v>42523</v>
      </c>
      <c r="C655" s="8" t="s">
        <v>42281</v>
      </c>
      <c r="D655" s="139">
        <v>30655.5</v>
      </c>
      <c r="E655" s="139">
        <v>32165.5</v>
      </c>
      <c r="F655" s="14" t="s">
        <v>37942</v>
      </c>
      <c r="G655" s="8" t="s">
        <v>44039</v>
      </c>
      <c r="H655" s="8" t="s">
        <v>44039</v>
      </c>
      <c r="I655" s="121" t="s">
        <v>972</v>
      </c>
      <c r="J655" s="8" t="s">
        <v>44040</v>
      </c>
    </row>
    <row r="656" spans="1:10" ht="60.75" x14ac:dyDescent="0.3">
      <c r="A656" s="8">
        <v>651</v>
      </c>
      <c r="B656" s="124" t="s">
        <v>22072</v>
      </c>
      <c r="C656" s="114" t="s">
        <v>949</v>
      </c>
      <c r="D656" s="132">
        <v>1950</v>
      </c>
      <c r="E656" s="134">
        <v>1950</v>
      </c>
      <c r="F656" s="114" t="s">
        <v>938</v>
      </c>
      <c r="G656" s="114" t="s">
        <v>22073</v>
      </c>
      <c r="H656" s="114" t="s">
        <v>22073</v>
      </c>
      <c r="I656" s="115" t="s">
        <v>951</v>
      </c>
      <c r="J656" s="116" t="s">
        <v>22074</v>
      </c>
    </row>
    <row r="657" spans="1:10" ht="60.75" x14ac:dyDescent="0.3">
      <c r="A657" s="8">
        <v>652</v>
      </c>
      <c r="B657" s="124" t="s">
        <v>22075</v>
      </c>
      <c r="C657" s="114" t="s">
        <v>949</v>
      </c>
      <c r="D657" s="132">
        <v>20116</v>
      </c>
      <c r="E657" s="134">
        <v>20116</v>
      </c>
      <c r="F657" s="114" t="s">
        <v>938</v>
      </c>
      <c r="G657" s="114" t="s">
        <v>22076</v>
      </c>
      <c r="H657" s="114" t="s">
        <v>22076</v>
      </c>
      <c r="I657" s="116" t="s">
        <v>951</v>
      </c>
      <c r="J657" s="116" t="s">
        <v>22077</v>
      </c>
    </row>
    <row r="658" spans="1:10" ht="60.75" x14ac:dyDescent="0.3">
      <c r="A658" s="8">
        <v>653</v>
      </c>
      <c r="B658" s="124" t="s">
        <v>22078</v>
      </c>
      <c r="C658" s="114" t="s">
        <v>949</v>
      </c>
      <c r="D658" s="132">
        <v>27300</v>
      </c>
      <c r="E658" s="134">
        <v>27300</v>
      </c>
      <c r="F658" s="114" t="s">
        <v>938</v>
      </c>
      <c r="G658" s="114" t="s">
        <v>22079</v>
      </c>
      <c r="H658" s="114" t="s">
        <v>22079</v>
      </c>
      <c r="I658" s="115" t="s">
        <v>951</v>
      </c>
      <c r="J658" s="116" t="s">
        <v>22080</v>
      </c>
    </row>
    <row r="659" spans="1:10" ht="101.25" x14ac:dyDescent="0.3">
      <c r="A659" s="8">
        <v>654</v>
      </c>
      <c r="B659" s="16" t="s">
        <v>35156</v>
      </c>
      <c r="C659" s="18" t="s">
        <v>28712</v>
      </c>
      <c r="D659" s="19">
        <v>300000</v>
      </c>
      <c r="E659" s="19">
        <v>300000</v>
      </c>
      <c r="F659" s="18" t="s">
        <v>37942</v>
      </c>
      <c r="G659" s="18" t="s">
        <v>35157</v>
      </c>
      <c r="H659" s="18" t="s">
        <v>35157</v>
      </c>
      <c r="I659" s="18" t="s">
        <v>28714</v>
      </c>
      <c r="J659" s="18" t="s">
        <v>35158</v>
      </c>
    </row>
    <row r="660" spans="1:10" ht="81" x14ac:dyDescent="0.3">
      <c r="A660" s="8">
        <v>655</v>
      </c>
      <c r="B660" s="16" t="s">
        <v>35159</v>
      </c>
      <c r="C660" s="18" t="s">
        <v>28712</v>
      </c>
      <c r="D660" s="19">
        <v>10165</v>
      </c>
      <c r="E660" s="19">
        <v>10165</v>
      </c>
      <c r="F660" s="18" t="s">
        <v>37942</v>
      </c>
      <c r="G660" s="18" t="s">
        <v>35160</v>
      </c>
      <c r="H660" s="18" t="s">
        <v>35160</v>
      </c>
      <c r="I660" s="18" t="s">
        <v>28714</v>
      </c>
      <c r="J660" s="18" t="s">
        <v>35161</v>
      </c>
    </row>
    <row r="661" spans="1:10" ht="60.75" x14ac:dyDescent="0.3">
      <c r="A661" s="8">
        <v>656</v>
      </c>
      <c r="B661" s="16" t="s">
        <v>35162</v>
      </c>
      <c r="C661" s="18" t="s">
        <v>28712</v>
      </c>
      <c r="D661" s="19">
        <v>21640</v>
      </c>
      <c r="E661" s="19">
        <v>21640</v>
      </c>
      <c r="F661" s="18" t="s">
        <v>37942</v>
      </c>
      <c r="G661" s="18" t="s">
        <v>35163</v>
      </c>
      <c r="H661" s="18" t="s">
        <v>35163</v>
      </c>
      <c r="I661" s="18" t="s">
        <v>28714</v>
      </c>
      <c r="J661" s="18" t="s">
        <v>35164</v>
      </c>
    </row>
    <row r="662" spans="1:10" ht="60.75" x14ac:dyDescent="0.3">
      <c r="A662" s="8">
        <v>657</v>
      </c>
      <c r="B662" s="16" t="s">
        <v>29858</v>
      </c>
      <c r="C662" s="18" t="s">
        <v>28712</v>
      </c>
      <c r="D662" s="19">
        <v>4800</v>
      </c>
      <c r="E662" s="19">
        <v>4800</v>
      </c>
      <c r="F662" s="18" t="s">
        <v>37942</v>
      </c>
      <c r="G662" s="18" t="s">
        <v>35119</v>
      </c>
      <c r="H662" s="18" t="s">
        <v>35119</v>
      </c>
      <c r="I662" s="18" t="s">
        <v>28714</v>
      </c>
      <c r="J662" s="18" t="s">
        <v>35165</v>
      </c>
    </row>
    <row r="663" spans="1:10" ht="60.75" x14ac:dyDescent="0.3">
      <c r="A663" s="8">
        <v>658</v>
      </c>
      <c r="B663" s="16" t="s">
        <v>29461</v>
      </c>
      <c r="C663" s="18" t="s">
        <v>28712</v>
      </c>
      <c r="D663" s="19">
        <v>20665</v>
      </c>
      <c r="E663" s="19">
        <v>20665</v>
      </c>
      <c r="F663" s="18" t="s">
        <v>37942</v>
      </c>
      <c r="G663" s="18" t="s">
        <v>35166</v>
      </c>
      <c r="H663" s="18" t="s">
        <v>35166</v>
      </c>
      <c r="I663" s="18" t="s">
        <v>28714</v>
      </c>
      <c r="J663" s="18" t="s">
        <v>35167</v>
      </c>
    </row>
    <row r="664" spans="1:10" ht="60.75" x14ac:dyDescent="0.3">
      <c r="A664" s="8">
        <v>659</v>
      </c>
      <c r="B664" s="16" t="s">
        <v>29461</v>
      </c>
      <c r="C664" s="18" t="s">
        <v>28712</v>
      </c>
      <c r="D664" s="19">
        <v>3510</v>
      </c>
      <c r="E664" s="19">
        <v>3510</v>
      </c>
      <c r="F664" s="18" t="s">
        <v>37942</v>
      </c>
      <c r="G664" s="18" t="s">
        <v>35168</v>
      </c>
      <c r="H664" s="18" t="s">
        <v>35168</v>
      </c>
      <c r="I664" s="18" t="s">
        <v>28714</v>
      </c>
      <c r="J664" s="18" t="s">
        <v>35169</v>
      </c>
    </row>
    <row r="665" spans="1:10" ht="81" x14ac:dyDescent="0.3">
      <c r="A665" s="8">
        <v>660</v>
      </c>
      <c r="B665" s="16" t="s">
        <v>35170</v>
      </c>
      <c r="C665" s="18" t="s">
        <v>28712</v>
      </c>
      <c r="D665" s="19">
        <v>5885</v>
      </c>
      <c r="E665" s="19">
        <v>5885</v>
      </c>
      <c r="F665" s="18" t="s">
        <v>37942</v>
      </c>
      <c r="G665" s="18" t="s">
        <v>35171</v>
      </c>
      <c r="H665" s="18" t="s">
        <v>35171</v>
      </c>
      <c r="I665" s="18" t="s">
        <v>28714</v>
      </c>
      <c r="J665" s="18" t="s">
        <v>35172</v>
      </c>
    </row>
    <row r="666" spans="1:10" ht="81" x14ac:dyDescent="0.3">
      <c r="A666" s="8">
        <v>661</v>
      </c>
      <c r="B666" s="16" t="s">
        <v>30801</v>
      </c>
      <c r="C666" s="18" t="s">
        <v>28712</v>
      </c>
      <c r="D666" s="19">
        <v>9600</v>
      </c>
      <c r="E666" s="19">
        <v>9600</v>
      </c>
      <c r="F666" s="18" t="s">
        <v>37942</v>
      </c>
      <c r="G666" s="18" t="s">
        <v>35173</v>
      </c>
      <c r="H666" s="18" t="s">
        <v>35173</v>
      </c>
      <c r="I666" s="18" t="s">
        <v>28714</v>
      </c>
      <c r="J666" s="18" t="s">
        <v>35174</v>
      </c>
    </row>
    <row r="667" spans="1:10" ht="60.75" x14ac:dyDescent="0.3">
      <c r="A667" s="8">
        <v>662</v>
      </c>
      <c r="B667" s="16" t="s">
        <v>6314</v>
      </c>
      <c r="C667" s="18" t="s">
        <v>28712</v>
      </c>
      <c r="D667" s="19">
        <v>2750</v>
      </c>
      <c r="E667" s="19">
        <v>2750</v>
      </c>
      <c r="F667" s="18" t="s">
        <v>37942</v>
      </c>
      <c r="G667" s="18" t="s">
        <v>35175</v>
      </c>
      <c r="H667" s="18" t="s">
        <v>35175</v>
      </c>
      <c r="I667" s="18" t="s">
        <v>28714</v>
      </c>
      <c r="J667" s="18" t="s">
        <v>35176</v>
      </c>
    </row>
    <row r="668" spans="1:10" ht="81" x14ac:dyDescent="0.3">
      <c r="A668" s="8">
        <v>663</v>
      </c>
      <c r="B668" s="16" t="s">
        <v>35177</v>
      </c>
      <c r="C668" s="18" t="s">
        <v>28712</v>
      </c>
      <c r="D668" s="19">
        <v>1177570</v>
      </c>
      <c r="E668" s="19">
        <v>1177570</v>
      </c>
      <c r="F668" s="18" t="s">
        <v>34083</v>
      </c>
      <c r="G668" s="18" t="s">
        <v>35178</v>
      </c>
      <c r="H668" s="18" t="s">
        <v>35178</v>
      </c>
      <c r="I668" s="18" t="s">
        <v>34921</v>
      </c>
      <c r="J668" s="18" t="s">
        <v>35179</v>
      </c>
    </row>
    <row r="669" spans="1:10" ht="121.5" x14ac:dyDescent="0.3">
      <c r="A669" s="8">
        <v>664</v>
      </c>
      <c r="B669" s="108" t="s">
        <v>22081</v>
      </c>
      <c r="C669" s="14" t="s">
        <v>838</v>
      </c>
      <c r="D669" s="139">
        <v>9500</v>
      </c>
      <c r="E669" s="139">
        <v>9500</v>
      </c>
      <c r="F669" s="14" t="s">
        <v>37942</v>
      </c>
      <c r="G669" s="14" t="s">
        <v>22082</v>
      </c>
      <c r="H669" s="14" t="s">
        <v>22082</v>
      </c>
      <c r="I669" s="14" t="s">
        <v>840</v>
      </c>
      <c r="J669" s="121" t="s">
        <v>22083</v>
      </c>
    </row>
    <row r="670" spans="1:10" ht="60.75" x14ac:dyDescent="0.3">
      <c r="A670" s="8">
        <v>665</v>
      </c>
      <c r="B670" s="155" t="s">
        <v>19877</v>
      </c>
      <c r="C670" s="152" t="s">
        <v>937</v>
      </c>
      <c r="D670" s="158">
        <v>5600</v>
      </c>
      <c r="E670" s="158">
        <v>5600</v>
      </c>
      <c r="F670" s="152" t="s">
        <v>1502</v>
      </c>
      <c r="G670" s="152" t="s">
        <v>22084</v>
      </c>
      <c r="H670" s="152" t="s">
        <v>22084</v>
      </c>
      <c r="I670" s="153" t="s">
        <v>13197</v>
      </c>
      <c r="J670" s="153" t="s">
        <v>26072</v>
      </c>
    </row>
    <row r="671" spans="1:10" ht="81" x14ac:dyDescent="0.3">
      <c r="A671" s="8">
        <v>666</v>
      </c>
      <c r="B671" s="155" t="s">
        <v>22085</v>
      </c>
      <c r="C671" s="152" t="s">
        <v>937</v>
      </c>
      <c r="D671" s="158">
        <v>4568.8999999999996</v>
      </c>
      <c r="E671" s="158">
        <v>4568.8999999999996</v>
      </c>
      <c r="F671" s="152" t="s">
        <v>1502</v>
      </c>
      <c r="G671" s="152" t="s">
        <v>22086</v>
      </c>
      <c r="H671" s="152" t="s">
        <v>22086</v>
      </c>
      <c r="I671" s="153" t="s">
        <v>13197</v>
      </c>
      <c r="J671" s="153" t="s">
        <v>26073</v>
      </c>
    </row>
    <row r="672" spans="1:10" ht="60.75" x14ac:dyDescent="0.3">
      <c r="A672" s="8">
        <v>667</v>
      </c>
      <c r="B672" s="155" t="s">
        <v>22087</v>
      </c>
      <c r="C672" s="152" t="s">
        <v>937</v>
      </c>
      <c r="D672" s="158">
        <v>7918</v>
      </c>
      <c r="E672" s="158">
        <v>7918</v>
      </c>
      <c r="F672" s="152" t="s">
        <v>1502</v>
      </c>
      <c r="G672" s="152" t="s">
        <v>22088</v>
      </c>
      <c r="H672" s="152" t="s">
        <v>22088</v>
      </c>
      <c r="I672" s="153" t="s">
        <v>13197</v>
      </c>
      <c r="J672" s="153" t="s">
        <v>26074</v>
      </c>
    </row>
    <row r="673" spans="1:10" ht="60.75" x14ac:dyDescent="0.3">
      <c r="A673" s="8">
        <v>668</v>
      </c>
      <c r="B673" s="155" t="s">
        <v>22089</v>
      </c>
      <c r="C673" s="152" t="s">
        <v>937</v>
      </c>
      <c r="D673" s="158">
        <v>478000</v>
      </c>
      <c r="E673" s="158">
        <v>478000</v>
      </c>
      <c r="F673" s="152" t="s">
        <v>1502</v>
      </c>
      <c r="G673" s="152" t="s">
        <v>22090</v>
      </c>
      <c r="H673" s="152" t="s">
        <v>22090</v>
      </c>
      <c r="I673" s="153" t="s">
        <v>13197</v>
      </c>
      <c r="J673" s="153" t="s">
        <v>26075</v>
      </c>
    </row>
    <row r="674" spans="1:10" ht="60.75" x14ac:dyDescent="0.3">
      <c r="A674" s="8">
        <v>669</v>
      </c>
      <c r="B674" s="155" t="s">
        <v>22091</v>
      </c>
      <c r="C674" s="152" t="s">
        <v>937</v>
      </c>
      <c r="D674" s="158">
        <v>16000</v>
      </c>
      <c r="E674" s="158">
        <v>16000</v>
      </c>
      <c r="F674" s="152" t="s">
        <v>1502</v>
      </c>
      <c r="G674" s="152" t="s">
        <v>22092</v>
      </c>
      <c r="H674" s="152" t="s">
        <v>22092</v>
      </c>
      <c r="I674" s="153" t="s">
        <v>13197</v>
      </c>
      <c r="J674" s="153" t="s">
        <v>26076</v>
      </c>
    </row>
    <row r="675" spans="1:10" ht="40.5" x14ac:dyDescent="0.3">
      <c r="A675" s="8">
        <v>670</v>
      </c>
      <c r="B675" s="155" t="s">
        <v>22093</v>
      </c>
      <c r="C675" s="152" t="s">
        <v>937</v>
      </c>
      <c r="D675" s="158">
        <v>3620</v>
      </c>
      <c r="E675" s="158">
        <v>3620</v>
      </c>
      <c r="F675" s="152" t="s">
        <v>1502</v>
      </c>
      <c r="G675" s="152" t="s">
        <v>22094</v>
      </c>
      <c r="H675" s="152" t="s">
        <v>22094</v>
      </c>
      <c r="I675" s="153" t="s">
        <v>13197</v>
      </c>
      <c r="J675" s="153" t="s">
        <v>26077</v>
      </c>
    </row>
    <row r="676" spans="1:10" ht="60.75" x14ac:dyDescent="0.3">
      <c r="A676" s="8">
        <v>671</v>
      </c>
      <c r="B676" s="155" t="s">
        <v>22095</v>
      </c>
      <c r="C676" s="152" t="s">
        <v>937</v>
      </c>
      <c r="D676" s="158">
        <v>107750</v>
      </c>
      <c r="E676" s="158">
        <v>107750</v>
      </c>
      <c r="F676" s="152" t="s">
        <v>1502</v>
      </c>
      <c r="G676" s="152" t="s">
        <v>22096</v>
      </c>
      <c r="H676" s="152" t="s">
        <v>22096</v>
      </c>
      <c r="I676" s="153" t="s">
        <v>13197</v>
      </c>
      <c r="J676" s="153" t="s">
        <v>26078</v>
      </c>
    </row>
    <row r="677" spans="1:10" ht="81" x14ac:dyDescent="0.3">
      <c r="A677" s="8">
        <v>672</v>
      </c>
      <c r="B677" s="156" t="s">
        <v>22097</v>
      </c>
      <c r="C677" s="152" t="s">
        <v>937</v>
      </c>
      <c r="D677" s="158">
        <v>83460</v>
      </c>
      <c r="E677" s="158">
        <v>83460</v>
      </c>
      <c r="F677" s="152" t="s">
        <v>1502</v>
      </c>
      <c r="G677" s="202" t="s">
        <v>22098</v>
      </c>
      <c r="H677" s="202" t="s">
        <v>22098</v>
      </c>
      <c r="I677" s="153" t="s">
        <v>13197</v>
      </c>
      <c r="J677" s="153" t="s">
        <v>26079</v>
      </c>
    </row>
    <row r="678" spans="1:10" ht="60.75" x14ac:dyDescent="0.3">
      <c r="A678" s="8">
        <v>673</v>
      </c>
      <c r="B678" s="155" t="s">
        <v>10935</v>
      </c>
      <c r="C678" s="152" t="s">
        <v>937</v>
      </c>
      <c r="D678" s="158">
        <v>53901.25</v>
      </c>
      <c r="E678" s="158">
        <v>53901.25</v>
      </c>
      <c r="F678" s="152" t="s">
        <v>1502</v>
      </c>
      <c r="G678" s="152" t="s">
        <v>22099</v>
      </c>
      <c r="H678" s="152" t="s">
        <v>22099</v>
      </c>
      <c r="I678" s="153" t="s">
        <v>13197</v>
      </c>
      <c r="J678" s="153" t="s">
        <v>26080</v>
      </c>
    </row>
    <row r="679" spans="1:10" ht="60.75" x14ac:dyDescent="0.3">
      <c r="A679" s="8">
        <v>674</v>
      </c>
      <c r="B679" s="156" t="s">
        <v>22100</v>
      </c>
      <c r="C679" s="152" t="s">
        <v>937</v>
      </c>
      <c r="D679" s="158">
        <v>98007.72</v>
      </c>
      <c r="E679" s="158">
        <v>98007.72</v>
      </c>
      <c r="F679" s="152" t="s">
        <v>1502</v>
      </c>
      <c r="G679" s="154" t="s">
        <v>22101</v>
      </c>
      <c r="H679" s="154" t="s">
        <v>22101</v>
      </c>
      <c r="I679" s="153" t="s">
        <v>13197</v>
      </c>
      <c r="J679" s="153" t="s">
        <v>26081</v>
      </c>
    </row>
    <row r="680" spans="1:10" ht="101.25" x14ac:dyDescent="0.3">
      <c r="A680" s="8">
        <v>675</v>
      </c>
      <c r="B680" s="156" t="s">
        <v>22102</v>
      </c>
      <c r="C680" s="152" t="s">
        <v>937</v>
      </c>
      <c r="D680" s="223">
        <v>25680</v>
      </c>
      <c r="E680" s="158">
        <v>25680</v>
      </c>
      <c r="F680" s="152" t="s">
        <v>1502</v>
      </c>
      <c r="G680" s="152" t="s">
        <v>22103</v>
      </c>
      <c r="H680" s="152" t="s">
        <v>22103</v>
      </c>
      <c r="I680" s="153" t="s">
        <v>13197</v>
      </c>
      <c r="J680" s="153" t="s">
        <v>26082</v>
      </c>
    </row>
    <row r="681" spans="1:10" ht="81" x14ac:dyDescent="0.3">
      <c r="A681" s="8">
        <v>676</v>
      </c>
      <c r="B681" s="155" t="s">
        <v>22104</v>
      </c>
      <c r="C681" s="152" t="s">
        <v>937</v>
      </c>
      <c r="D681" s="158">
        <v>35000</v>
      </c>
      <c r="E681" s="158">
        <v>35000</v>
      </c>
      <c r="F681" s="152" t="s">
        <v>1502</v>
      </c>
      <c r="G681" s="202" t="s">
        <v>22105</v>
      </c>
      <c r="H681" s="202" t="s">
        <v>22105</v>
      </c>
      <c r="I681" s="153" t="s">
        <v>13197</v>
      </c>
      <c r="J681" s="153" t="s">
        <v>26083</v>
      </c>
    </row>
    <row r="682" spans="1:10" ht="81" x14ac:dyDescent="0.3">
      <c r="A682" s="8">
        <v>677</v>
      </c>
      <c r="B682" s="216" t="s">
        <v>22106</v>
      </c>
      <c r="C682" s="152" t="s">
        <v>937</v>
      </c>
      <c r="D682" s="158">
        <v>181900</v>
      </c>
      <c r="E682" s="158">
        <v>181900</v>
      </c>
      <c r="F682" s="152" t="s">
        <v>1502</v>
      </c>
      <c r="G682" s="152" t="s">
        <v>22107</v>
      </c>
      <c r="H682" s="152" t="s">
        <v>22107</v>
      </c>
      <c r="I682" s="153" t="s">
        <v>13197</v>
      </c>
      <c r="J682" s="153" t="s">
        <v>26084</v>
      </c>
    </row>
    <row r="683" spans="1:10" ht="60.75" x14ac:dyDescent="0.3">
      <c r="A683" s="8">
        <v>678</v>
      </c>
      <c r="B683" s="155" t="s">
        <v>19877</v>
      </c>
      <c r="C683" s="152" t="s">
        <v>937</v>
      </c>
      <c r="D683" s="158">
        <v>7000</v>
      </c>
      <c r="E683" s="158">
        <v>7000</v>
      </c>
      <c r="F683" s="152" t="s">
        <v>1502</v>
      </c>
      <c r="G683" s="152" t="s">
        <v>9806</v>
      </c>
      <c r="H683" s="152" t="s">
        <v>9806</v>
      </c>
      <c r="I683" s="153" t="s">
        <v>13197</v>
      </c>
      <c r="J683" s="153" t="s">
        <v>26085</v>
      </c>
    </row>
    <row r="684" spans="1:10" ht="81" x14ac:dyDescent="0.3">
      <c r="A684" s="8">
        <v>679</v>
      </c>
      <c r="B684" s="108" t="s">
        <v>8181</v>
      </c>
      <c r="C684" s="14" t="s">
        <v>2250</v>
      </c>
      <c r="D684" s="135">
        <v>14500</v>
      </c>
      <c r="E684" s="135">
        <v>14500</v>
      </c>
      <c r="F684" s="14" t="s">
        <v>938</v>
      </c>
      <c r="G684" s="14" t="s">
        <v>22108</v>
      </c>
      <c r="H684" s="14" t="s">
        <v>22108</v>
      </c>
      <c r="I684" s="189" t="s">
        <v>7160</v>
      </c>
      <c r="J684" s="14" t="s">
        <v>26086</v>
      </c>
    </row>
    <row r="685" spans="1:10" ht="40.5" x14ac:dyDescent="0.3">
      <c r="A685" s="8">
        <v>680</v>
      </c>
      <c r="B685" s="108" t="s">
        <v>8181</v>
      </c>
      <c r="C685" s="14" t="s">
        <v>2250</v>
      </c>
      <c r="D685" s="135">
        <v>8410</v>
      </c>
      <c r="E685" s="135">
        <v>8410</v>
      </c>
      <c r="F685" s="14" t="s">
        <v>938</v>
      </c>
      <c r="G685" s="14" t="s">
        <v>22109</v>
      </c>
      <c r="H685" s="14" t="s">
        <v>10654</v>
      </c>
      <c r="I685" s="189" t="s">
        <v>7160</v>
      </c>
      <c r="J685" s="14" t="s">
        <v>26087</v>
      </c>
    </row>
    <row r="686" spans="1:10" ht="60.75" x14ac:dyDescent="0.3">
      <c r="A686" s="8">
        <v>681</v>
      </c>
      <c r="B686" s="108" t="s">
        <v>8899</v>
      </c>
      <c r="C686" s="14" t="s">
        <v>2250</v>
      </c>
      <c r="D686" s="135">
        <v>13880</v>
      </c>
      <c r="E686" s="135">
        <v>13880</v>
      </c>
      <c r="F686" s="14" t="s">
        <v>938</v>
      </c>
      <c r="G686" s="14" t="s">
        <v>22110</v>
      </c>
      <c r="H686" s="14" t="s">
        <v>22110</v>
      </c>
      <c r="I686" s="189" t="s">
        <v>7160</v>
      </c>
      <c r="J686" s="14" t="s">
        <v>26088</v>
      </c>
    </row>
    <row r="687" spans="1:10" ht="60.75" x14ac:dyDescent="0.3">
      <c r="A687" s="8">
        <v>682</v>
      </c>
      <c r="B687" s="108" t="s">
        <v>8902</v>
      </c>
      <c r="C687" s="14" t="s">
        <v>2250</v>
      </c>
      <c r="D687" s="135">
        <v>42062</v>
      </c>
      <c r="E687" s="135">
        <v>42062</v>
      </c>
      <c r="F687" s="14" t="s">
        <v>938</v>
      </c>
      <c r="G687" s="14" t="s">
        <v>22111</v>
      </c>
      <c r="H687" s="14" t="s">
        <v>22111</v>
      </c>
      <c r="I687" s="189" t="s">
        <v>7160</v>
      </c>
      <c r="J687" s="14" t="s">
        <v>26089</v>
      </c>
    </row>
    <row r="688" spans="1:10" ht="81" x14ac:dyDescent="0.3">
      <c r="A688" s="8">
        <v>683</v>
      </c>
      <c r="B688" s="108" t="s">
        <v>17370</v>
      </c>
      <c r="C688" s="14" t="s">
        <v>2250</v>
      </c>
      <c r="D688" s="135">
        <v>107200</v>
      </c>
      <c r="E688" s="135">
        <v>107200</v>
      </c>
      <c r="F688" s="14" t="s">
        <v>938</v>
      </c>
      <c r="G688" s="14" t="s">
        <v>22112</v>
      </c>
      <c r="H688" s="14" t="s">
        <v>22112</v>
      </c>
      <c r="I688" s="189" t="s">
        <v>7160</v>
      </c>
      <c r="J688" s="14" t="s">
        <v>26090</v>
      </c>
    </row>
    <row r="689" spans="1:10" ht="60.75" x14ac:dyDescent="0.3">
      <c r="A689" s="8">
        <v>684</v>
      </c>
      <c r="B689" s="108" t="s">
        <v>8892</v>
      </c>
      <c r="C689" s="14" t="s">
        <v>2250</v>
      </c>
      <c r="D689" s="135">
        <v>31500</v>
      </c>
      <c r="E689" s="135">
        <v>31500</v>
      </c>
      <c r="F689" s="14" t="s">
        <v>938</v>
      </c>
      <c r="G689" s="14" t="s">
        <v>22113</v>
      </c>
      <c r="H689" s="14" t="s">
        <v>22113</v>
      </c>
      <c r="I689" s="189" t="s">
        <v>7160</v>
      </c>
      <c r="J689" s="14" t="s">
        <v>26091</v>
      </c>
    </row>
    <row r="690" spans="1:10" ht="60.75" x14ac:dyDescent="0.3">
      <c r="A690" s="8">
        <v>685</v>
      </c>
      <c r="B690" s="108" t="s">
        <v>8899</v>
      </c>
      <c r="C690" s="14" t="s">
        <v>2250</v>
      </c>
      <c r="D690" s="135">
        <v>6800</v>
      </c>
      <c r="E690" s="135">
        <v>6800</v>
      </c>
      <c r="F690" s="14" t="s">
        <v>938</v>
      </c>
      <c r="G690" s="14" t="s">
        <v>22114</v>
      </c>
      <c r="H690" s="14" t="s">
        <v>22114</v>
      </c>
      <c r="I690" s="189" t="s">
        <v>7160</v>
      </c>
      <c r="J690" s="14" t="s">
        <v>26092</v>
      </c>
    </row>
    <row r="691" spans="1:10" ht="81" x14ac:dyDescent="0.3">
      <c r="A691" s="8">
        <v>686</v>
      </c>
      <c r="B691" s="108" t="s">
        <v>8899</v>
      </c>
      <c r="C691" s="14" t="s">
        <v>2250</v>
      </c>
      <c r="D691" s="135">
        <v>30174</v>
      </c>
      <c r="E691" s="135">
        <v>30174</v>
      </c>
      <c r="F691" s="14" t="s">
        <v>938</v>
      </c>
      <c r="G691" s="14" t="s">
        <v>22115</v>
      </c>
      <c r="H691" s="14" t="s">
        <v>22115</v>
      </c>
      <c r="I691" s="189" t="s">
        <v>7160</v>
      </c>
      <c r="J691" s="14" t="s">
        <v>26093</v>
      </c>
    </row>
    <row r="692" spans="1:10" ht="60.75" x14ac:dyDescent="0.3">
      <c r="A692" s="8">
        <v>687</v>
      </c>
      <c r="B692" s="108" t="s">
        <v>8181</v>
      </c>
      <c r="C692" s="14" t="s">
        <v>2250</v>
      </c>
      <c r="D692" s="135">
        <v>13692</v>
      </c>
      <c r="E692" s="135">
        <v>13692</v>
      </c>
      <c r="F692" s="14" t="s">
        <v>938</v>
      </c>
      <c r="G692" s="14" t="s">
        <v>22116</v>
      </c>
      <c r="H692" s="14" t="s">
        <v>22116</v>
      </c>
      <c r="I692" s="189" t="s">
        <v>7160</v>
      </c>
      <c r="J692" s="14" t="s">
        <v>26094</v>
      </c>
    </row>
    <row r="693" spans="1:10" ht="60.75" x14ac:dyDescent="0.3">
      <c r="A693" s="8">
        <v>688</v>
      </c>
      <c r="B693" s="108" t="s">
        <v>22117</v>
      </c>
      <c r="C693" s="14" t="s">
        <v>2250</v>
      </c>
      <c r="D693" s="135">
        <v>7800</v>
      </c>
      <c r="E693" s="135">
        <v>7800</v>
      </c>
      <c r="F693" s="14" t="s">
        <v>938</v>
      </c>
      <c r="G693" s="14" t="s">
        <v>22118</v>
      </c>
      <c r="H693" s="14" t="s">
        <v>22118</v>
      </c>
      <c r="I693" s="189" t="s">
        <v>7160</v>
      </c>
      <c r="J693" s="14" t="s">
        <v>26095</v>
      </c>
    </row>
    <row r="694" spans="1:10" ht="101.25" x14ac:dyDescent="0.3">
      <c r="A694" s="8">
        <v>689</v>
      </c>
      <c r="B694" s="108" t="s">
        <v>8892</v>
      </c>
      <c r="C694" s="14" t="s">
        <v>2250</v>
      </c>
      <c r="D694" s="135">
        <v>473500</v>
      </c>
      <c r="E694" s="135">
        <v>473500</v>
      </c>
      <c r="F694" s="14" t="s">
        <v>938</v>
      </c>
      <c r="G694" s="14" t="s">
        <v>22119</v>
      </c>
      <c r="H694" s="14" t="s">
        <v>22119</v>
      </c>
      <c r="I694" s="189" t="s">
        <v>7160</v>
      </c>
      <c r="J694" s="14" t="s">
        <v>26096</v>
      </c>
    </row>
    <row r="695" spans="1:10" ht="81" x14ac:dyDescent="0.3">
      <c r="A695" s="8">
        <v>690</v>
      </c>
      <c r="B695" s="108" t="s">
        <v>8181</v>
      </c>
      <c r="C695" s="14" t="s">
        <v>2250</v>
      </c>
      <c r="D695" s="135">
        <v>35400</v>
      </c>
      <c r="E695" s="135">
        <v>35400</v>
      </c>
      <c r="F695" s="14" t="s">
        <v>938</v>
      </c>
      <c r="G695" s="14" t="s">
        <v>22120</v>
      </c>
      <c r="H695" s="14" t="s">
        <v>22120</v>
      </c>
      <c r="I695" s="189" t="s">
        <v>7160</v>
      </c>
      <c r="J695" s="14" t="s">
        <v>26097</v>
      </c>
    </row>
    <row r="696" spans="1:10" ht="60.75" x14ac:dyDescent="0.3">
      <c r="A696" s="8">
        <v>691</v>
      </c>
      <c r="B696" s="108" t="s">
        <v>8899</v>
      </c>
      <c r="C696" s="14" t="s">
        <v>2250</v>
      </c>
      <c r="D696" s="135">
        <v>5760</v>
      </c>
      <c r="E696" s="135">
        <v>5760</v>
      </c>
      <c r="F696" s="14" t="s">
        <v>938</v>
      </c>
      <c r="G696" s="14" t="s">
        <v>22121</v>
      </c>
      <c r="H696" s="14" t="s">
        <v>22121</v>
      </c>
      <c r="I696" s="189" t="s">
        <v>7160</v>
      </c>
      <c r="J696" s="14" t="s">
        <v>26098</v>
      </c>
    </row>
    <row r="697" spans="1:10" ht="40.5" x14ac:dyDescent="0.3">
      <c r="A697" s="8">
        <v>692</v>
      </c>
      <c r="B697" s="108" t="s">
        <v>8899</v>
      </c>
      <c r="C697" s="14" t="s">
        <v>2250</v>
      </c>
      <c r="D697" s="135">
        <v>9850</v>
      </c>
      <c r="E697" s="135">
        <v>9850</v>
      </c>
      <c r="F697" s="14" t="s">
        <v>938</v>
      </c>
      <c r="G697" s="14" t="s">
        <v>22122</v>
      </c>
      <c r="H697" s="14" t="s">
        <v>22122</v>
      </c>
      <c r="I697" s="189" t="s">
        <v>7160</v>
      </c>
      <c r="J697" s="14" t="s">
        <v>26099</v>
      </c>
    </row>
    <row r="698" spans="1:10" ht="60.75" x14ac:dyDescent="0.3">
      <c r="A698" s="8">
        <v>693</v>
      </c>
      <c r="B698" s="108" t="s">
        <v>8899</v>
      </c>
      <c r="C698" s="14" t="s">
        <v>2250</v>
      </c>
      <c r="D698" s="135">
        <v>59411.75</v>
      </c>
      <c r="E698" s="135">
        <v>59411.75</v>
      </c>
      <c r="F698" s="14" t="s">
        <v>938</v>
      </c>
      <c r="G698" s="14" t="s">
        <v>22123</v>
      </c>
      <c r="H698" s="14" t="s">
        <v>22123</v>
      </c>
      <c r="I698" s="189" t="s">
        <v>7160</v>
      </c>
      <c r="J698" s="14" t="s">
        <v>26100</v>
      </c>
    </row>
    <row r="699" spans="1:10" ht="40.5" x14ac:dyDescent="0.3">
      <c r="A699" s="8">
        <v>694</v>
      </c>
      <c r="B699" s="108" t="s">
        <v>22124</v>
      </c>
      <c r="C699" s="14" t="s">
        <v>1273</v>
      </c>
      <c r="D699" s="197">
        <v>25900</v>
      </c>
      <c r="E699" s="197">
        <v>25900</v>
      </c>
      <c r="F699" s="14" t="s">
        <v>938</v>
      </c>
      <c r="G699" s="121" t="s">
        <v>22125</v>
      </c>
      <c r="H699" s="121" t="s">
        <v>22125</v>
      </c>
      <c r="I699" s="14" t="s">
        <v>185</v>
      </c>
      <c r="J699" s="14" t="s">
        <v>26101</v>
      </c>
    </row>
    <row r="700" spans="1:10" ht="40.5" x14ac:dyDescent="0.3">
      <c r="A700" s="8">
        <v>695</v>
      </c>
      <c r="B700" s="108" t="s">
        <v>10875</v>
      </c>
      <c r="C700" s="14" t="s">
        <v>1273</v>
      </c>
      <c r="D700" s="197">
        <v>10045</v>
      </c>
      <c r="E700" s="197">
        <v>10045</v>
      </c>
      <c r="F700" s="14" t="s">
        <v>938</v>
      </c>
      <c r="G700" s="121" t="s">
        <v>22126</v>
      </c>
      <c r="H700" s="121" t="s">
        <v>22126</v>
      </c>
      <c r="I700" s="14" t="s">
        <v>185</v>
      </c>
      <c r="J700" s="14" t="s">
        <v>26102</v>
      </c>
    </row>
    <row r="701" spans="1:10" ht="81" x14ac:dyDescent="0.3">
      <c r="A701" s="8">
        <v>696</v>
      </c>
      <c r="B701" s="126" t="s">
        <v>22127</v>
      </c>
      <c r="C701" s="112" t="s">
        <v>959</v>
      </c>
      <c r="D701" s="136">
        <v>34458.68</v>
      </c>
      <c r="E701" s="136">
        <f t="shared" ref="E701:E715" si="10">D701</f>
        <v>34458.68</v>
      </c>
      <c r="F701" s="112" t="s">
        <v>938</v>
      </c>
      <c r="G701" s="112" t="s">
        <v>22128</v>
      </c>
      <c r="H701" s="112" t="s">
        <v>22128</v>
      </c>
      <c r="I701" s="112" t="s">
        <v>21373</v>
      </c>
      <c r="J701" s="112" t="s">
        <v>22129</v>
      </c>
    </row>
    <row r="702" spans="1:10" ht="81" x14ac:dyDescent="0.3">
      <c r="A702" s="8">
        <v>697</v>
      </c>
      <c r="B702" s="126" t="s">
        <v>9732</v>
      </c>
      <c r="C702" s="112" t="s">
        <v>959</v>
      </c>
      <c r="D702" s="136">
        <v>13166</v>
      </c>
      <c r="E702" s="136">
        <f t="shared" si="10"/>
        <v>13166</v>
      </c>
      <c r="F702" s="112" t="s">
        <v>938</v>
      </c>
      <c r="G702" s="112" t="s">
        <v>22130</v>
      </c>
      <c r="H702" s="112" t="s">
        <v>22130</v>
      </c>
      <c r="I702" s="112" t="s">
        <v>21373</v>
      </c>
      <c r="J702" s="112" t="s">
        <v>22131</v>
      </c>
    </row>
    <row r="703" spans="1:10" ht="60.75" x14ac:dyDescent="0.3">
      <c r="A703" s="8">
        <v>698</v>
      </c>
      <c r="B703" s="126" t="s">
        <v>1990</v>
      </c>
      <c r="C703" s="112" t="s">
        <v>959</v>
      </c>
      <c r="D703" s="136">
        <v>35390</v>
      </c>
      <c r="E703" s="136">
        <f t="shared" si="10"/>
        <v>35390</v>
      </c>
      <c r="F703" s="112" t="s">
        <v>938</v>
      </c>
      <c r="G703" s="112" t="s">
        <v>22132</v>
      </c>
      <c r="H703" s="112" t="s">
        <v>22132</v>
      </c>
      <c r="I703" s="112" t="s">
        <v>21373</v>
      </c>
      <c r="J703" s="112" t="s">
        <v>22133</v>
      </c>
    </row>
    <row r="704" spans="1:10" ht="81" x14ac:dyDescent="0.3">
      <c r="A704" s="8">
        <v>699</v>
      </c>
      <c r="B704" s="126" t="s">
        <v>7468</v>
      </c>
      <c r="C704" s="112" t="s">
        <v>959</v>
      </c>
      <c r="D704" s="136">
        <v>7391.6</v>
      </c>
      <c r="E704" s="136">
        <f t="shared" si="10"/>
        <v>7391.6</v>
      </c>
      <c r="F704" s="112" t="s">
        <v>938</v>
      </c>
      <c r="G704" s="112" t="s">
        <v>22134</v>
      </c>
      <c r="H704" s="112" t="s">
        <v>22134</v>
      </c>
      <c r="I704" s="112" t="s">
        <v>21373</v>
      </c>
      <c r="J704" s="112" t="s">
        <v>22135</v>
      </c>
    </row>
    <row r="705" spans="1:10" ht="81" x14ac:dyDescent="0.3">
      <c r="A705" s="8">
        <v>700</v>
      </c>
      <c r="B705" s="126" t="s">
        <v>2266</v>
      </c>
      <c r="C705" s="112" t="s">
        <v>959</v>
      </c>
      <c r="D705" s="136">
        <v>27400</v>
      </c>
      <c r="E705" s="136">
        <f t="shared" si="10"/>
        <v>27400</v>
      </c>
      <c r="F705" s="112" t="s">
        <v>938</v>
      </c>
      <c r="G705" s="112" t="s">
        <v>22136</v>
      </c>
      <c r="H705" s="112" t="s">
        <v>22136</v>
      </c>
      <c r="I705" s="112" t="s">
        <v>21373</v>
      </c>
      <c r="J705" s="112" t="s">
        <v>22137</v>
      </c>
    </row>
    <row r="706" spans="1:10" ht="81" x14ac:dyDescent="0.3">
      <c r="A706" s="8">
        <v>701</v>
      </c>
      <c r="B706" s="126" t="s">
        <v>2767</v>
      </c>
      <c r="C706" s="112" t="s">
        <v>959</v>
      </c>
      <c r="D706" s="136">
        <v>173500</v>
      </c>
      <c r="E706" s="136">
        <f t="shared" si="10"/>
        <v>173500</v>
      </c>
      <c r="F706" s="112" t="s">
        <v>938</v>
      </c>
      <c r="G706" s="112" t="s">
        <v>22138</v>
      </c>
      <c r="H706" s="112" t="s">
        <v>22138</v>
      </c>
      <c r="I706" s="112" t="s">
        <v>21373</v>
      </c>
      <c r="J706" s="112" t="s">
        <v>22139</v>
      </c>
    </row>
    <row r="707" spans="1:10" ht="121.5" x14ac:dyDescent="0.3">
      <c r="A707" s="8">
        <v>702</v>
      </c>
      <c r="B707" s="126" t="s">
        <v>22140</v>
      </c>
      <c r="C707" s="112" t="s">
        <v>959</v>
      </c>
      <c r="D707" s="136">
        <v>6500</v>
      </c>
      <c r="E707" s="136">
        <f t="shared" si="10"/>
        <v>6500</v>
      </c>
      <c r="F707" s="112" t="s">
        <v>938</v>
      </c>
      <c r="G707" s="112" t="s">
        <v>22141</v>
      </c>
      <c r="H707" s="112" t="s">
        <v>22141</v>
      </c>
      <c r="I707" s="112" t="s">
        <v>21373</v>
      </c>
      <c r="J707" s="112" t="s">
        <v>22142</v>
      </c>
    </row>
    <row r="708" spans="1:10" ht="81" x14ac:dyDescent="0.3">
      <c r="A708" s="8">
        <v>703</v>
      </c>
      <c r="B708" s="126" t="s">
        <v>22143</v>
      </c>
      <c r="C708" s="112" t="s">
        <v>959</v>
      </c>
      <c r="D708" s="136">
        <v>14250</v>
      </c>
      <c r="E708" s="136">
        <f t="shared" si="10"/>
        <v>14250</v>
      </c>
      <c r="F708" s="112" t="s">
        <v>938</v>
      </c>
      <c r="G708" s="112" t="s">
        <v>22144</v>
      </c>
      <c r="H708" s="112" t="s">
        <v>22144</v>
      </c>
      <c r="I708" s="112" t="s">
        <v>21373</v>
      </c>
      <c r="J708" s="112" t="s">
        <v>22145</v>
      </c>
    </row>
    <row r="709" spans="1:10" ht="81" x14ac:dyDescent="0.3">
      <c r="A709" s="8">
        <v>704</v>
      </c>
      <c r="B709" s="126" t="s">
        <v>17930</v>
      </c>
      <c r="C709" s="112" t="s">
        <v>959</v>
      </c>
      <c r="D709" s="136">
        <v>7100</v>
      </c>
      <c r="E709" s="136">
        <f t="shared" si="10"/>
        <v>7100</v>
      </c>
      <c r="F709" s="112" t="s">
        <v>938</v>
      </c>
      <c r="G709" s="112" t="s">
        <v>22146</v>
      </c>
      <c r="H709" s="112" t="s">
        <v>22146</v>
      </c>
      <c r="I709" s="112" t="s">
        <v>21373</v>
      </c>
      <c r="J709" s="112" t="s">
        <v>22147</v>
      </c>
    </row>
    <row r="710" spans="1:10" ht="60.75" x14ac:dyDescent="0.3">
      <c r="A710" s="8">
        <v>705</v>
      </c>
      <c r="B710" s="126" t="s">
        <v>22148</v>
      </c>
      <c r="C710" s="112" t="s">
        <v>959</v>
      </c>
      <c r="D710" s="136">
        <v>5400</v>
      </c>
      <c r="E710" s="136">
        <f t="shared" si="10"/>
        <v>5400</v>
      </c>
      <c r="F710" s="112" t="s">
        <v>938</v>
      </c>
      <c r="G710" s="112" t="s">
        <v>22149</v>
      </c>
      <c r="H710" s="112" t="s">
        <v>22149</v>
      </c>
      <c r="I710" s="112" t="s">
        <v>21373</v>
      </c>
      <c r="J710" s="112" t="s">
        <v>22150</v>
      </c>
    </row>
    <row r="711" spans="1:10" ht="81" x14ac:dyDescent="0.3">
      <c r="A711" s="8">
        <v>706</v>
      </c>
      <c r="B711" s="126" t="s">
        <v>22151</v>
      </c>
      <c r="C711" s="112" t="s">
        <v>959</v>
      </c>
      <c r="D711" s="136">
        <v>16552.900000000001</v>
      </c>
      <c r="E711" s="136">
        <f t="shared" si="10"/>
        <v>16552.900000000001</v>
      </c>
      <c r="F711" s="112" t="s">
        <v>938</v>
      </c>
      <c r="G711" s="112" t="s">
        <v>22152</v>
      </c>
      <c r="H711" s="112" t="s">
        <v>22152</v>
      </c>
      <c r="I711" s="112" t="s">
        <v>21373</v>
      </c>
      <c r="J711" s="112" t="s">
        <v>22153</v>
      </c>
    </row>
    <row r="712" spans="1:10" ht="121.5" x14ac:dyDescent="0.3">
      <c r="A712" s="8">
        <v>707</v>
      </c>
      <c r="B712" s="126" t="s">
        <v>22154</v>
      </c>
      <c r="C712" s="112" t="s">
        <v>959</v>
      </c>
      <c r="D712" s="136">
        <v>7000</v>
      </c>
      <c r="E712" s="136">
        <f t="shared" si="10"/>
        <v>7000</v>
      </c>
      <c r="F712" s="112" t="s">
        <v>938</v>
      </c>
      <c r="G712" s="112" t="s">
        <v>22155</v>
      </c>
      <c r="H712" s="112" t="s">
        <v>22155</v>
      </c>
      <c r="I712" s="112" t="s">
        <v>21373</v>
      </c>
      <c r="J712" s="112" t="s">
        <v>22156</v>
      </c>
    </row>
    <row r="713" spans="1:10" ht="81" x14ac:dyDescent="0.3">
      <c r="A713" s="8">
        <v>708</v>
      </c>
      <c r="B713" s="126" t="s">
        <v>22157</v>
      </c>
      <c r="C713" s="112" t="s">
        <v>959</v>
      </c>
      <c r="D713" s="136">
        <v>8774</v>
      </c>
      <c r="E713" s="136">
        <f t="shared" si="10"/>
        <v>8774</v>
      </c>
      <c r="F713" s="112" t="s">
        <v>938</v>
      </c>
      <c r="G713" s="112" t="s">
        <v>22158</v>
      </c>
      <c r="H713" s="112" t="s">
        <v>22158</v>
      </c>
      <c r="I713" s="112" t="s">
        <v>21373</v>
      </c>
      <c r="J713" s="112" t="s">
        <v>22159</v>
      </c>
    </row>
    <row r="714" spans="1:10" ht="81" x14ac:dyDescent="0.3">
      <c r="A714" s="8">
        <v>709</v>
      </c>
      <c r="B714" s="126" t="s">
        <v>22160</v>
      </c>
      <c r="C714" s="112" t="s">
        <v>959</v>
      </c>
      <c r="D714" s="136">
        <v>8400</v>
      </c>
      <c r="E714" s="136">
        <f t="shared" si="10"/>
        <v>8400</v>
      </c>
      <c r="F714" s="112" t="s">
        <v>938</v>
      </c>
      <c r="G714" s="112" t="s">
        <v>22161</v>
      </c>
      <c r="H714" s="112" t="s">
        <v>22161</v>
      </c>
      <c r="I714" s="112" t="s">
        <v>21373</v>
      </c>
      <c r="J714" s="112" t="s">
        <v>22162</v>
      </c>
    </row>
    <row r="715" spans="1:10" ht="60.75" x14ac:dyDescent="0.3">
      <c r="A715" s="8">
        <v>710</v>
      </c>
      <c r="B715" s="126" t="s">
        <v>22163</v>
      </c>
      <c r="C715" s="112" t="s">
        <v>959</v>
      </c>
      <c r="D715" s="136">
        <v>12000</v>
      </c>
      <c r="E715" s="136">
        <f t="shared" si="10"/>
        <v>12000</v>
      </c>
      <c r="F715" s="112" t="s">
        <v>938</v>
      </c>
      <c r="G715" s="112" t="s">
        <v>22164</v>
      </c>
      <c r="H715" s="112" t="s">
        <v>22164</v>
      </c>
      <c r="I715" s="112" t="s">
        <v>21373</v>
      </c>
      <c r="J715" s="112" t="s">
        <v>22165</v>
      </c>
    </row>
    <row r="716" spans="1:10" ht="81" x14ac:dyDescent="0.3">
      <c r="A716" s="8">
        <v>711</v>
      </c>
      <c r="B716" s="108" t="s">
        <v>1719</v>
      </c>
      <c r="C716" s="14" t="s">
        <v>1056</v>
      </c>
      <c r="D716" s="197">
        <v>12800</v>
      </c>
      <c r="E716" s="197">
        <v>12800</v>
      </c>
      <c r="F716" s="14" t="s">
        <v>37942</v>
      </c>
      <c r="G716" s="14" t="s">
        <v>22166</v>
      </c>
      <c r="H716" s="14" t="s">
        <v>22166</v>
      </c>
      <c r="I716" s="14" t="s">
        <v>1058</v>
      </c>
      <c r="J716" s="14" t="s">
        <v>22237</v>
      </c>
    </row>
    <row r="717" spans="1:10" ht="101.25" x14ac:dyDescent="0.3">
      <c r="A717" s="8">
        <v>712</v>
      </c>
      <c r="B717" s="108" t="s">
        <v>16098</v>
      </c>
      <c r="C717" s="14" t="s">
        <v>1056</v>
      </c>
      <c r="D717" s="197">
        <v>18279.88</v>
      </c>
      <c r="E717" s="197">
        <v>18279.88</v>
      </c>
      <c r="F717" s="14" t="s">
        <v>37942</v>
      </c>
      <c r="G717" s="14" t="s">
        <v>7249</v>
      </c>
      <c r="H717" s="14" t="s">
        <v>7249</v>
      </c>
      <c r="I717" s="14" t="s">
        <v>1058</v>
      </c>
      <c r="J717" s="14" t="s">
        <v>22238</v>
      </c>
    </row>
    <row r="718" spans="1:10" ht="60.75" x14ac:dyDescent="0.3">
      <c r="A718" s="8">
        <v>713</v>
      </c>
      <c r="B718" s="108" t="s">
        <v>22167</v>
      </c>
      <c r="C718" s="14" t="s">
        <v>1056</v>
      </c>
      <c r="D718" s="197">
        <v>47625</v>
      </c>
      <c r="E718" s="197">
        <v>47625</v>
      </c>
      <c r="F718" s="14" t="s">
        <v>37942</v>
      </c>
      <c r="G718" s="14" t="s">
        <v>22168</v>
      </c>
      <c r="H718" s="14" t="s">
        <v>22168</v>
      </c>
      <c r="I718" s="14" t="s">
        <v>1058</v>
      </c>
      <c r="J718" s="14" t="s">
        <v>22239</v>
      </c>
    </row>
    <row r="719" spans="1:10" ht="60.75" x14ac:dyDescent="0.3">
      <c r="A719" s="8">
        <v>714</v>
      </c>
      <c r="B719" s="108" t="s">
        <v>1719</v>
      </c>
      <c r="C719" s="14" t="s">
        <v>1056</v>
      </c>
      <c r="D719" s="197">
        <v>14400</v>
      </c>
      <c r="E719" s="197">
        <v>14400</v>
      </c>
      <c r="F719" s="14" t="s">
        <v>37942</v>
      </c>
      <c r="G719" s="14" t="s">
        <v>22169</v>
      </c>
      <c r="H719" s="14" t="s">
        <v>22169</v>
      </c>
      <c r="I719" s="14" t="s">
        <v>1058</v>
      </c>
      <c r="J719" s="14" t="s">
        <v>22240</v>
      </c>
    </row>
    <row r="720" spans="1:10" ht="101.25" x14ac:dyDescent="0.3">
      <c r="A720" s="8">
        <v>715</v>
      </c>
      <c r="B720" s="108" t="s">
        <v>22170</v>
      </c>
      <c r="C720" s="14" t="s">
        <v>1278</v>
      </c>
      <c r="D720" s="135">
        <v>298368</v>
      </c>
      <c r="E720" s="135">
        <v>298368</v>
      </c>
      <c r="F720" s="14" t="s">
        <v>37942</v>
      </c>
      <c r="G720" s="14" t="s">
        <v>22171</v>
      </c>
      <c r="H720" s="14" t="s">
        <v>22171</v>
      </c>
      <c r="I720" s="14" t="s">
        <v>1058</v>
      </c>
      <c r="J720" s="14" t="s">
        <v>22172</v>
      </c>
    </row>
    <row r="721" spans="1:10" ht="81" x14ac:dyDescent="0.3">
      <c r="A721" s="8">
        <v>716</v>
      </c>
      <c r="B721" s="108" t="s">
        <v>22173</v>
      </c>
      <c r="C721" s="14" t="s">
        <v>1278</v>
      </c>
      <c r="D721" s="135">
        <v>2400</v>
      </c>
      <c r="E721" s="135">
        <v>2400</v>
      </c>
      <c r="F721" s="14" t="s">
        <v>37942</v>
      </c>
      <c r="G721" s="14" t="s">
        <v>22174</v>
      </c>
      <c r="H721" s="14" t="s">
        <v>22174</v>
      </c>
      <c r="I721" s="14" t="s">
        <v>1058</v>
      </c>
      <c r="J721" s="14" t="s">
        <v>22175</v>
      </c>
    </row>
    <row r="722" spans="1:10" ht="121.5" x14ac:dyDescent="0.3">
      <c r="A722" s="8">
        <v>717</v>
      </c>
      <c r="B722" s="108" t="s">
        <v>22176</v>
      </c>
      <c r="C722" s="14" t="s">
        <v>1167</v>
      </c>
      <c r="D722" s="135">
        <v>37500</v>
      </c>
      <c r="E722" s="135">
        <v>37500</v>
      </c>
      <c r="F722" s="14" t="s">
        <v>37942</v>
      </c>
      <c r="G722" s="14" t="s">
        <v>22177</v>
      </c>
      <c r="H722" s="14" t="s">
        <v>22177</v>
      </c>
      <c r="I722" s="14" t="s">
        <v>1169</v>
      </c>
      <c r="J722" s="14" t="s">
        <v>22178</v>
      </c>
    </row>
    <row r="723" spans="1:10" ht="121.5" x14ac:dyDescent="0.3">
      <c r="A723" s="8">
        <v>718</v>
      </c>
      <c r="B723" s="108" t="s">
        <v>22179</v>
      </c>
      <c r="C723" s="14" t="s">
        <v>1167</v>
      </c>
      <c r="D723" s="135">
        <v>68000</v>
      </c>
      <c r="E723" s="135">
        <v>68000</v>
      </c>
      <c r="F723" s="14" t="s">
        <v>37942</v>
      </c>
      <c r="G723" s="14" t="s">
        <v>22180</v>
      </c>
      <c r="H723" s="14" t="s">
        <v>22180</v>
      </c>
      <c r="I723" s="14" t="s">
        <v>1169</v>
      </c>
      <c r="J723" s="14" t="s">
        <v>22181</v>
      </c>
    </row>
    <row r="724" spans="1:10" ht="81" x14ac:dyDescent="0.3">
      <c r="A724" s="8">
        <v>719</v>
      </c>
      <c r="B724" s="108" t="s">
        <v>22182</v>
      </c>
      <c r="C724" s="14" t="s">
        <v>1167</v>
      </c>
      <c r="D724" s="135">
        <v>223000</v>
      </c>
      <c r="E724" s="135">
        <v>203300</v>
      </c>
      <c r="F724" s="14" t="s">
        <v>37942</v>
      </c>
      <c r="G724" s="14" t="s">
        <v>22183</v>
      </c>
      <c r="H724" s="14" t="s">
        <v>22183</v>
      </c>
      <c r="I724" s="14" t="s">
        <v>1169</v>
      </c>
      <c r="J724" s="14" t="s">
        <v>22184</v>
      </c>
    </row>
    <row r="725" spans="1:10" ht="81" x14ac:dyDescent="0.3">
      <c r="A725" s="8">
        <v>720</v>
      </c>
      <c r="B725" s="108" t="s">
        <v>22185</v>
      </c>
      <c r="C725" s="14" t="s">
        <v>1167</v>
      </c>
      <c r="D725" s="135">
        <v>31458</v>
      </c>
      <c r="E725" s="135">
        <v>31458</v>
      </c>
      <c r="F725" s="14" t="s">
        <v>37942</v>
      </c>
      <c r="G725" s="14" t="s">
        <v>22186</v>
      </c>
      <c r="H725" s="14" t="s">
        <v>22186</v>
      </c>
      <c r="I725" s="14" t="s">
        <v>1169</v>
      </c>
      <c r="J725" s="14" t="s">
        <v>22187</v>
      </c>
    </row>
    <row r="726" spans="1:10" ht="81" x14ac:dyDescent="0.3">
      <c r="A726" s="8">
        <v>721</v>
      </c>
      <c r="B726" s="108" t="s">
        <v>6172</v>
      </c>
      <c r="C726" s="14" t="s">
        <v>1167</v>
      </c>
      <c r="D726" s="135">
        <v>18425.400000000001</v>
      </c>
      <c r="E726" s="135">
        <v>18425.400000000001</v>
      </c>
      <c r="F726" s="14" t="s">
        <v>37942</v>
      </c>
      <c r="G726" s="14" t="s">
        <v>22188</v>
      </c>
      <c r="H726" s="14" t="s">
        <v>22188</v>
      </c>
      <c r="I726" s="14" t="s">
        <v>1169</v>
      </c>
      <c r="J726" s="14" t="s">
        <v>22189</v>
      </c>
    </row>
    <row r="727" spans="1:10" ht="121.5" x14ac:dyDescent="0.3">
      <c r="A727" s="8">
        <v>722</v>
      </c>
      <c r="B727" s="108" t="s">
        <v>22190</v>
      </c>
      <c r="C727" s="14" t="s">
        <v>1167</v>
      </c>
      <c r="D727" s="135">
        <v>15000</v>
      </c>
      <c r="E727" s="135">
        <v>15000</v>
      </c>
      <c r="F727" s="14" t="s">
        <v>37942</v>
      </c>
      <c r="G727" s="14" t="s">
        <v>22191</v>
      </c>
      <c r="H727" s="14" t="s">
        <v>22191</v>
      </c>
      <c r="I727" s="14" t="s">
        <v>1169</v>
      </c>
      <c r="J727" s="14" t="s">
        <v>22192</v>
      </c>
    </row>
    <row r="728" spans="1:10" ht="101.25" x14ac:dyDescent="0.3">
      <c r="A728" s="8">
        <v>723</v>
      </c>
      <c r="B728" s="108" t="s">
        <v>22193</v>
      </c>
      <c r="C728" s="14" t="s">
        <v>1167</v>
      </c>
      <c r="D728" s="135">
        <v>16000</v>
      </c>
      <c r="E728" s="135">
        <v>16000</v>
      </c>
      <c r="F728" s="14" t="s">
        <v>37942</v>
      </c>
      <c r="G728" s="14" t="s">
        <v>7550</v>
      </c>
      <c r="H728" s="14" t="s">
        <v>7550</v>
      </c>
      <c r="I728" s="14" t="s">
        <v>1169</v>
      </c>
      <c r="J728" s="14" t="s">
        <v>22194</v>
      </c>
    </row>
    <row r="729" spans="1:10" ht="101.25" x14ac:dyDescent="0.3">
      <c r="A729" s="8">
        <v>724</v>
      </c>
      <c r="B729" s="108" t="s">
        <v>22195</v>
      </c>
      <c r="C729" s="14" t="s">
        <v>1167</v>
      </c>
      <c r="D729" s="135">
        <v>22500</v>
      </c>
      <c r="E729" s="135">
        <v>22500</v>
      </c>
      <c r="F729" s="14" t="s">
        <v>37942</v>
      </c>
      <c r="G729" s="14" t="s">
        <v>5142</v>
      </c>
      <c r="H729" s="14" t="s">
        <v>5142</v>
      </c>
      <c r="I729" s="14" t="s">
        <v>1169</v>
      </c>
      <c r="J729" s="14" t="s">
        <v>22196</v>
      </c>
    </row>
    <row r="730" spans="1:10" ht="101.25" x14ac:dyDescent="0.3">
      <c r="A730" s="8">
        <v>725</v>
      </c>
      <c r="B730" s="108" t="s">
        <v>22197</v>
      </c>
      <c r="C730" s="14" t="s">
        <v>1167</v>
      </c>
      <c r="D730" s="135">
        <v>100000</v>
      </c>
      <c r="E730" s="135">
        <v>100000</v>
      </c>
      <c r="F730" s="14" t="s">
        <v>37942</v>
      </c>
      <c r="G730" s="14" t="s">
        <v>22198</v>
      </c>
      <c r="H730" s="14" t="s">
        <v>22198</v>
      </c>
      <c r="I730" s="14" t="s">
        <v>1169</v>
      </c>
      <c r="J730" s="14" t="s">
        <v>22199</v>
      </c>
    </row>
    <row r="731" spans="1:10" ht="60.75" x14ac:dyDescent="0.3">
      <c r="A731" s="8">
        <v>726</v>
      </c>
      <c r="B731" s="16" t="s">
        <v>27192</v>
      </c>
      <c r="C731" s="298" t="s">
        <v>26822</v>
      </c>
      <c r="D731" s="19">
        <v>21600</v>
      </c>
      <c r="E731" s="19">
        <v>21600</v>
      </c>
      <c r="F731" s="16" t="s">
        <v>37942</v>
      </c>
      <c r="G731" s="16" t="s">
        <v>28583</v>
      </c>
      <c r="H731" s="16" t="s">
        <v>28583</v>
      </c>
      <c r="I731" s="261" t="s">
        <v>185</v>
      </c>
      <c r="J731" s="18" t="s">
        <v>28584</v>
      </c>
    </row>
    <row r="732" spans="1:10" ht="60.75" x14ac:dyDescent="0.3">
      <c r="A732" s="8">
        <v>727</v>
      </c>
      <c r="B732" s="16" t="s">
        <v>27712</v>
      </c>
      <c r="C732" s="298" t="s">
        <v>26822</v>
      </c>
      <c r="D732" s="19">
        <v>10180</v>
      </c>
      <c r="E732" s="19">
        <v>10180</v>
      </c>
      <c r="F732" s="16" t="s">
        <v>37942</v>
      </c>
      <c r="G732" s="16" t="s">
        <v>28585</v>
      </c>
      <c r="H732" s="16" t="s">
        <v>28585</v>
      </c>
      <c r="I732" s="261" t="s">
        <v>185</v>
      </c>
      <c r="J732" s="18" t="s">
        <v>28586</v>
      </c>
    </row>
    <row r="733" spans="1:10" ht="81" x14ac:dyDescent="0.3">
      <c r="A733" s="8">
        <v>728</v>
      </c>
      <c r="B733" s="16" t="s">
        <v>27072</v>
      </c>
      <c r="C733" s="298" t="s">
        <v>26822</v>
      </c>
      <c r="D733" s="19">
        <v>52500</v>
      </c>
      <c r="E733" s="19">
        <v>52500</v>
      </c>
      <c r="F733" s="16" t="s">
        <v>37942</v>
      </c>
      <c r="G733" s="16" t="s">
        <v>28587</v>
      </c>
      <c r="H733" s="16" t="s">
        <v>28588</v>
      </c>
      <c r="I733" s="261" t="s">
        <v>185</v>
      </c>
      <c r="J733" s="18" t="s">
        <v>28589</v>
      </c>
    </row>
    <row r="734" spans="1:10" ht="60.75" x14ac:dyDescent="0.3">
      <c r="A734" s="8">
        <v>729</v>
      </c>
      <c r="B734" s="16" t="s">
        <v>28590</v>
      </c>
      <c r="C734" s="298" t="s">
        <v>26822</v>
      </c>
      <c r="D734" s="19">
        <v>44940</v>
      </c>
      <c r="E734" s="19">
        <v>44940</v>
      </c>
      <c r="F734" s="16" t="s">
        <v>37942</v>
      </c>
      <c r="G734" s="16" t="s">
        <v>28591</v>
      </c>
      <c r="H734" s="16" t="s">
        <v>28591</v>
      </c>
      <c r="I734" s="261" t="s">
        <v>185</v>
      </c>
      <c r="J734" s="18" t="s">
        <v>28592</v>
      </c>
    </row>
    <row r="735" spans="1:10" ht="60.75" x14ac:dyDescent="0.3">
      <c r="A735" s="8">
        <v>730</v>
      </c>
      <c r="B735" s="16" t="s">
        <v>28593</v>
      </c>
      <c r="C735" s="298" t="s">
        <v>26822</v>
      </c>
      <c r="D735" s="19">
        <v>96000</v>
      </c>
      <c r="E735" s="19">
        <v>96000</v>
      </c>
      <c r="F735" s="16" t="s">
        <v>37942</v>
      </c>
      <c r="G735" s="16" t="s">
        <v>28594</v>
      </c>
      <c r="H735" s="16" t="s">
        <v>28594</v>
      </c>
      <c r="I735" s="261" t="s">
        <v>185</v>
      </c>
      <c r="J735" s="18" t="s">
        <v>28595</v>
      </c>
    </row>
    <row r="736" spans="1:10" ht="409.5" x14ac:dyDescent="0.3">
      <c r="A736" s="8">
        <v>731</v>
      </c>
      <c r="B736" s="174" t="s">
        <v>22200</v>
      </c>
      <c r="C736" s="112" t="s">
        <v>911</v>
      </c>
      <c r="D736" s="136">
        <v>373970</v>
      </c>
      <c r="E736" s="136">
        <v>373970</v>
      </c>
      <c r="F736" s="112" t="s">
        <v>33</v>
      </c>
      <c r="G736" s="171" t="s">
        <v>22201</v>
      </c>
      <c r="H736" s="171" t="s">
        <v>22202</v>
      </c>
      <c r="I736" s="112" t="s">
        <v>914</v>
      </c>
      <c r="J736" s="112" t="s">
        <v>22203</v>
      </c>
    </row>
    <row r="737" spans="1:10" ht="121.5" x14ac:dyDescent="0.3">
      <c r="A737" s="8">
        <v>732</v>
      </c>
      <c r="B737" s="174" t="s">
        <v>22204</v>
      </c>
      <c r="C737" s="112" t="s">
        <v>911</v>
      </c>
      <c r="D737" s="136">
        <v>11000</v>
      </c>
      <c r="E737" s="136">
        <v>11000</v>
      </c>
      <c r="F737" s="112" t="s">
        <v>33</v>
      </c>
      <c r="G737" s="171" t="s">
        <v>22205</v>
      </c>
      <c r="H737" s="171" t="s">
        <v>22206</v>
      </c>
      <c r="I737" s="112" t="s">
        <v>914</v>
      </c>
      <c r="J737" s="112" t="s">
        <v>22207</v>
      </c>
    </row>
    <row r="738" spans="1:10" ht="182.25" x14ac:dyDescent="0.3">
      <c r="A738" s="8">
        <v>733</v>
      </c>
      <c r="B738" s="174" t="s">
        <v>22208</v>
      </c>
      <c r="C738" s="112" t="s">
        <v>911</v>
      </c>
      <c r="D738" s="136">
        <v>100000</v>
      </c>
      <c r="E738" s="136">
        <v>100000</v>
      </c>
      <c r="F738" s="112" t="s">
        <v>33</v>
      </c>
      <c r="G738" s="171" t="s">
        <v>22209</v>
      </c>
      <c r="H738" s="171" t="s">
        <v>22210</v>
      </c>
      <c r="I738" s="112" t="s">
        <v>914</v>
      </c>
      <c r="J738" s="112" t="s">
        <v>22211</v>
      </c>
    </row>
    <row r="739" spans="1:10" ht="384.75" x14ac:dyDescent="0.3">
      <c r="A739" s="8">
        <v>734</v>
      </c>
      <c r="B739" s="174" t="s">
        <v>22212</v>
      </c>
      <c r="C739" s="112" t="s">
        <v>911</v>
      </c>
      <c r="D739" s="136">
        <v>381200</v>
      </c>
      <c r="E739" s="136">
        <v>381200</v>
      </c>
      <c r="F739" s="112" t="s">
        <v>33</v>
      </c>
      <c r="G739" s="171" t="s">
        <v>10785</v>
      </c>
      <c r="H739" s="171" t="s">
        <v>22213</v>
      </c>
      <c r="I739" s="112" t="s">
        <v>914</v>
      </c>
      <c r="J739" s="112" t="s">
        <v>22214</v>
      </c>
    </row>
    <row r="740" spans="1:10" ht="344.25" x14ac:dyDescent="0.3">
      <c r="A740" s="8">
        <v>735</v>
      </c>
      <c r="B740" s="194" t="s">
        <v>22215</v>
      </c>
      <c r="C740" s="112" t="s">
        <v>911</v>
      </c>
      <c r="D740" s="176">
        <v>357800</v>
      </c>
      <c r="E740" s="176">
        <v>357800</v>
      </c>
      <c r="F740" s="112" t="s">
        <v>33</v>
      </c>
      <c r="G740" s="171" t="s">
        <v>22216</v>
      </c>
      <c r="H740" s="171" t="s">
        <v>22217</v>
      </c>
      <c r="I740" s="112" t="s">
        <v>914</v>
      </c>
      <c r="J740" s="112" t="s">
        <v>22218</v>
      </c>
    </row>
    <row r="741" spans="1:10" ht="81" x14ac:dyDescent="0.3">
      <c r="A741" s="8">
        <v>736</v>
      </c>
      <c r="B741" s="108" t="s">
        <v>2162</v>
      </c>
      <c r="C741" s="14" t="s">
        <v>928</v>
      </c>
      <c r="D741" s="135">
        <v>44550</v>
      </c>
      <c r="E741" s="135">
        <v>44550</v>
      </c>
      <c r="F741" s="14" t="s">
        <v>929</v>
      </c>
      <c r="G741" s="14" t="s">
        <v>22219</v>
      </c>
      <c r="H741" s="14" t="s">
        <v>22219</v>
      </c>
      <c r="I741" s="14" t="s">
        <v>931</v>
      </c>
      <c r="J741" s="14" t="s">
        <v>22220</v>
      </c>
    </row>
    <row r="742" spans="1:10" ht="81" x14ac:dyDescent="0.3">
      <c r="A742" s="8">
        <v>737</v>
      </c>
      <c r="B742" s="108" t="s">
        <v>2162</v>
      </c>
      <c r="C742" s="14" t="s">
        <v>928</v>
      </c>
      <c r="D742" s="135">
        <v>375000</v>
      </c>
      <c r="E742" s="135">
        <v>375000</v>
      </c>
      <c r="F742" s="14" t="s">
        <v>8760</v>
      </c>
      <c r="G742" s="14" t="s">
        <v>14097</v>
      </c>
      <c r="H742" s="14" t="s">
        <v>14097</v>
      </c>
      <c r="I742" s="14" t="s">
        <v>931</v>
      </c>
      <c r="J742" s="14" t="s">
        <v>22221</v>
      </c>
    </row>
    <row r="743" spans="1:10" ht="81" x14ac:dyDescent="0.3">
      <c r="A743" s="8">
        <v>738</v>
      </c>
      <c r="B743" s="108" t="s">
        <v>8108</v>
      </c>
      <c r="C743" s="14" t="s">
        <v>928</v>
      </c>
      <c r="D743" s="135">
        <v>60000</v>
      </c>
      <c r="E743" s="135">
        <v>60000</v>
      </c>
      <c r="F743" s="14" t="s">
        <v>929</v>
      </c>
      <c r="G743" s="14" t="s">
        <v>18115</v>
      </c>
      <c r="H743" s="14" t="s">
        <v>18115</v>
      </c>
      <c r="I743" s="14" t="s">
        <v>931</v>
      </c>
      <c r="J743" s="14" t="s">
        <v>22222</v>
      </c>
    </row>
    <row r="744" spans="1:10" ht="101.25" x14ac:dyDescent="0.3">
      <c r="A744" s="8">
        <v>739</v>
      </c>
      <c r="B744" s="108" t="s">
        <v>8108</v>
      </c>
      <c r="C744" s="14" t="s">
        <v>928</v>
      </c>
      <c r="D744" s="135">
        <v>365420</v>
      </c>
      <c r="E744" s="135">
        <v>365420</v>
      </c>
      <c r="F744" s="14" t="s">
        <v>929</v>
      </c>
      <c r="G744" s="14" t="s">
        <v>22223</v>
      </c>
      <c r="H744" s="14" t="s">
        <v>22223</v>
      </c>
      <c r="I744" s="14" t="s">
        <v>931</v>
      </c>
      <c r="J744" s="14" t="s">
        <v>22224</v>
      </c>
    </row>
    <row r="745" spans="1:10" ht="81" x14ac:dyDescent="0.3">
      <c r="A745" s="8">
        <v>740</v>
      </c>
      <c r="B745" s="108" t="s">
        <v>8108</v>
      </c>
      <c r="C745" s="14" t="s">
        <v>928</v>
      </c>
      <c r="D745" s="135">
        <v>169950</v>
      </c>
      <c r="E745" s="135">
        <v>169950</v>
      </c>
      <c r="F745" s="14" t="s">
        <v>929</v>
      </c>
      <c r="G745" s="14" t="s">
        <v>22225</v>
      </c>
      <c r="H745" s="14" t="s">
        <v>22225</v>
      </c>
      <c r="I745" s="14" t="s">
        <v>931</v>
      </c>
      <c r="J745" s="14" t="s">
        <v>22226</v>
      </c>
    </row>
    <row r="746" spans="1:10" ht="60.75" x14ac:dyDescent="0.3">
      <c r="A746" s="8">
        <v>741</v>
      </c>
      <c r="B746" s="108" t="s">
        <v>8108</v>
      </c>
      <c r="C746" s="14" t="s">
        <v>928</v>
      </c>
      <c r="D746" s="135">
        <v>450000</v>
      </c>
      <c r="E746" s="135">
        <v>450000</v>
      </c>
      <c r="F746" s="14" t="s">
        <v>929</v>
      </c>
      <c r="G746" s="14" t="s">
        <v>22227</v>
      </c>
      <c r="H746" s="14" t="s">
        <v>22227</v>
      </c>
      <c r="I746" s="14" t="s">
        <v>931</v>
      </c>
      <c r="J746" s="14" t="s">
        <v>22228</v>
      </c>
    </row>
    <row r="747" spans="1:10" ht="60.75" x14ac:dyDescent="0.3">
      <c r="A747" s="8">
        <v>742</v>
      </c>
      <c r="B747" s="108" t="s">
        <v>22229</v>
      </c>
      <c r="C747" s="14" t="s">
        <v>928</v>
      </c>
      <c r="D747" s="135">
        <v>40640</v>
      </c>
      <c r="E747" s="135">
        <v>40640</v>
      </c>
      <c r="F747" s="14" t="s">
        <v>929</v>
      </c>
      <c r="G747" s="14" t="s">
        <v>22230</v>
      </c>
      <c r="H747" s="14" t="s">
        <v>22230</v>
      </c>
      <c r="I747" s="14" t="s">
        <v>931</v>
      </c>
      <c r="J747" s="14" t="s">
        <v>22231</v>
      </c>
    </row>
    <row r="748" spans="1:10" ht="60.75" x14ac:dyDescent="0.3">
      <c r="A748" s="8">
        <v>743</v>
      </c>
      <c r="B748" s="108" t="s">
        <v>22232</v>
      </c>
      <c r="C748" s="14" t="s">
        <v>928</v>
      </c>
      <c r="D748" s="135">
        <v>133125</v>
      </c>
      <c r="E748" s="135">
        <v>133125</v>
      </c>
      <c r="F748" s="14" t="s">
        <v>929</v>
      </c>
      <c r="G748" s="14" t="s">
        <v>22233</v>
      </c>
      <c r="H748" s="14" t="s">
        <v>22233</v>
      </c>
      <c r="I748" s="14" t="s">
        <v>931</v>
      </c>
      <c r="J748" s="14" t="s">
        <v>22234</v>
      </c>
    </row>
    <row r="749" spans="1:10" ht="81" x14ac:dyDescent="0.3">
      <c r="A749" s="8">
        <v>744</v>
      </c>
      <c r="B749" s="108" t="s">
        <v>3732</v>
      </c>
      <c r="C749" s="14" t="s">
        <v>928</v>
      </c>
      <c r="D749" s="135">
        <v>12500</v>
      </c>
      <c r="E749" s="135">
        <v>12500</v>
      </c>
      <c r="F749" s="14" t="s">
        <v>929</v>
      </c>
      <c r="G749" s="14" t="s">
        <v>22235</v>
      </c>
      <c r="H749" s="14" t="s">
        <v>22235</v>
      </c>
      <c r="I749" s="14" t="s">
        <v>931</v>
      </c>
      <c r="J749" s="14" t="s">
        <v>22236</v>
      </c>
    </row>
    <row r="750" spans="1:10" ht="81" x14ac:dyDescent="0.3">
      <c r="A750" s="8">
        <v>745</v>
      </c>
      <c r="B750" s="16" t="s">
        <v>139</v>
      </c>
      <c r="C750" s="7" t="s">
        <v>93</v>
      </c>
      <c r="D750" s="19">
        <v>9362.5</v>
      </c>
      <c r="E750" s="19">
        <v>9362.5</v>
      </c>
      <c r="F750" s="18" t="s">
        <v>713</v>
      </c>
      <c r="G750" s="18" t="s">
        <v>143</v>
      </c>
      <c r="H750" s="18" t="s">
        <v>144</v>
      </c>
      <c r="I750" s="70" t="s">
        <v>95</v>
      </c>
      <c r="J750" s="10" t="s">
        <v>141</v>
      </c>
    </row>
    <row r="751" spans="1:10" ht="202.5" x14ac:dyDescent="0.3">
      <c r="A751" s="8">
        <v>746</v>
      </c>
      <c r="B751" s="12" t="s">
        <v>500</v>
      </c>
      <c r="C751" s="7" t="s">
        <v>297</v>
      </c>
      <c r="D751" s="47">
        <v>50400</v>
      </c>
      <c r="E751" s="47">
        <v>50400</v>
      </c>
      <c r="F751" s="7" t="s">
        <v>33</v>
      </c>
      <c r="G751" s="8" t="s">
        <v>513</v>
      </c>
      <c r="H751" s="8" t="s">
        <v>514</v>
      </c>
      <c r="I751" s="7" t="s">
        <v>156</v>
      </c>
      <c r="J751" s="8" t="s">
        <v>26103</v>
      </c>
    </row>
    <row r="752" spans="1:10" ht="101.25" x14ac:dyDescent="0.3">
      <c r="A752" s="8">
        <v>747</v>
      </c>
      <c r="B752" s="16" t="s">
        <v>36618</v>
      </c>
      <c r="C752" s="110" t="s">
        <v>36278</v>
      </c>
      <c r="D752" s="19">
        <v>160500</v>
      </c>
      <c r="E752" s="19">
        <v>160500</v>
      </c>
      <c r="F752" s="18" t="s">
        <v>37942</v>
      </c>
      <c r="G752" s="18" t="s">
        <v>36617</v>
      </c>
      <c r="H752" s="18" t="s">
        <v>36617</v>
      </c>
      <c r="I752" s="8" t="s">
        <v>972</v>
      </c>
      <c r="J752" s="18" t="s">
        <v>36672</v>
      </c>
    </row>
    <row r="753" spans="1:10" ht="81" x14ac:dyDescent="0.3">
      <c r="A753" s="8">
        <v>748</v>
      </c>
      <c r="B753" s="16" t="s">
        <v>36620</v>
      </c>
      <c r="C753" s="110" t="s">
        <v>36278</v>
      </c>
      <c r="D753" s="19">
        <v>68731.45</v>
      </c>
      <c r="E753" s="19">
        <v>68731.45</v>
      </c>
      <c r="F753" s="18" t="s">
        <v>37942</v>
      </c>
      <c r="G753" s="18" t="s">
        <v>36619</v>
      </c>
      <c r="H753" s="18" t="s">
        <v>36619</v>
      </c>
      <c r="I753" s="8" t="s">
        <v>972</v>
      </c>
      <c r="J753" s="18" t="s">
        <v>36671</v>
      </c>
    </row>
    <row r="754" spans="1:10" ht="81" x14ac:dyDescent="0.3">
      <c r="A754" s="8">
        <v>749</v>
      </c>
      <c r="B754" s="16" t="s">
        <v>36644</v>
      </c>
      <c r="C754" s="110" t="s">
        <v>36278</v>
      </c>
      <c r="D754" s="19">
        <v>111147.92</v>
      </c>
      <c r="E754" s="19">
        <v>111147.92</v>
      </c>
      <c r="F754" s="18" t="s">
        <v>37942</v>
      </c>
      <c r="G754" s="18" t="s">
        <v>36621</v>
      </c>
      <c r="H754" s="18" t="s">
        <v>36621</v>
      </c>
      <c r="I754" s="8" t="s">
        <v>972</v>
      </c>
      <c r="J754" s="18" t="s">
        <v>36670</v>
      </c>
    </row>
    <row r="755" spans="1:10" ht="60.75" x14ac:dyDescent="0.3">
      <c r="A755" s="8">
        <v>750</v>
      </c>
      <c r="B755" s="16" t="s">
        <v>36335</v>
      </c>
      <c r="C755" s="110" t="s">
        <v>36278</v>
      </c>
      <c r="D755" s="19">
        <v>80250</v>
      </c>
      <c r="E755" s="19">
        <v>80250</v>
      </c>
      <c r="F755" s="18" t="s">
        <v>37942</v>
      </c>
      <c r="G755" s="18" t="s">
        <v>36622</v>
      </c>
      <c r="H755" s="18" t="s">
        <v>36622</v>
      </c>
      <c r="I755" s="8" t="s">
        <v>972</v>
      </c>
      <c r="J755" s="18" t="s">
        <v>36669</v>
      </c>
    </row>
    <row r="756" spans="1:10" ht="87" customHeight="1" x14ac:dyDescent="0.3">
      <c r="A756" s="8">
        <v>751</v>
      </c>
      <c r="B756" s="16" t="s">
        <v>36367</v>
      </c>
      <c r="C756" s="110" t="s">
        <v>36278</v>
      </c>
      <c r="D756" s="19">
        <v>12840</v>
      </c>
      <c r="E756" s="19">
        <v>12840</v>
      </c>
      <c r="F756" s="18" t="s">
        <v>37942</v>
      </c>
      <c r="G756" s="18" t="s">
        <v>36623</v>
      </c>
      <c r="H756" s="18" t="s">
        <v>36623</v>
      </c>
      <c r="I756" s="8" t="s">
        <v>972</v>
      </c>
      <c r="J756" s="18" t="s">
        <v>36668</v>
      </c>
    </row>
    <row r="757" spans="1:10" ht="81" x14ac:dyDescent="0.3">
      <c r="A757" s="8">
        <v>752</v>
      </c>
      <c r="B757" s="16" t="s">
        <v>36465</v>
      </c>
      <c r="C757" s="110" t="s">
        <v>36278</v>
      </c>
      <c r="D757" s="19">
        <v>107219.35</v>
      </c>
      <c r="E757" s="19">
        <v>107219.35</v>
      </c>
      <c r="F757" s="18" t="s">
        <v>37942</v>
      </c>
      <c r="G757" s="18" t="s">
        <v>36624</v>
      </c>
      <c r="H757" s="18" t="s">
        <v>36624</v>
      </c>
      <c r="I757" s="8" t="s">
        <v>972</v>
      </c>
      <c r="J757" s="18" t="s">
        <v>36667</v>
      </c>
    </row>
    <row r="758" spans="1:10" ht="81" x14ac:dyDescent="0.3">
      <c r="A758" s="8">
        <v>753</v>
      </c>
      <c r="B758" s="16" t="s">
        <v>36645</v>
      </c>
      <c r="C758" s="110" t="s">
        <v>36278</v>
      </c>
      <c r="D758" s="19">
        <v>4879.2</v>
      </c>
      <c r="E758" s="19">
        <v>4879.2</v>
      </c>
      <c r="F758" s="18" t="s">
        <v>37942</v>
      </c>
      <c r="G758" s="18" t="s">
        <v>36625</v>
      </c>
      <c r="H758" s="18" t="s">
        <v>36625</v>
      </c>
      <c r="I758" s="8" t="s">
        <v>972</v>
      </c>
      <c r="J758" s="18" t="s">
        <v>36666</v>
      </c>
    </row>
    <row r="759" spans="1:10" ht="187.5" customHeight="1" x14ac:dyDescent="0.3">
      <c r="A759" s="8">
        <v>754</v>
      </c>
      <c r="B759" s="16" t="s">
        <v>36365</v>
      </c>
      <c r="C759" s="110" t="s">
        <v>36278</v>
      </c>
      <c r="D759" s="19">
        <v>1177</v>
      </c>
      <c r="E759" s="19">
        <v>1177</v>
      </c>
      <c r="F759" s="18" t="s">
        <v>37942</v>
      </c>
      <c r="G759" s="18" t="s">
        <v>36626</v>
      </c>
      <c r="H759" s="18" t="s">
        <v>36626</v>
      </c>
      <c r="I759" s="8" t="s">
        <v>972</v>
      </c>
      <c r="J759" s="18" t="s">
        <v>36665</v>
      </c>
    </row>
    <row r="760" spans="1:10" ht="81" x14ac:dyDescent="0.3">
      <c r="A760" s="8">
        <v>755</v>
      </c>
      <c r="B760" s="16" t="s">
        <v>36365</v>
      </c>
      <c r="C760" s="110" t="s">
        <v>36278</v>
      </c>
      <c r="D760" s="19">
        <v>65484</v>
      </c>
      <c r="E760" s="19">
        <v>65484</v>
      </c>
      <c r="F760" s="18" t="s">
        <v>37942</v>
      </c>
      <c r="G760" s="18" t="s">
        <v>36627</v>
      </c>
      <c r="H760" s="18" t="s">
        <v>36627</v>
      </c>
      <c r="I760" s="8" t="s">
        <v>972</v>
      </c>
      <c r="J760" s="18" t="s">
        <v>36664</v>
      </c>
    </row>
    <row r="761" spans="1:10" ht="81" x14ac:dyDescent="0.3">
      <c r="A761" s="8">
        <v>756</v>
      </c>
      <c r="B761" s="16" t="s">
        <v>36365</v>
      </c>
      <c r="C761" s="110" t="s">
        <v>36278</v>
      </c>
      <c r="D761" s="19">
        <v>54150</v>
      </c>
      <c r="E761" s="19">
        <v>54150</v>
      </c>
      <c r="F761" s="18" t="s">
        <v>37942</v>
      </c>
      <c r="G761" s="18" t="s">
        <v>36628</v>
      </c>
      <c r="H761" s="18" t="s">
        <v>36628</v>
      </c>
      <c r="I761" s="8" t="s">
        <v>972</v>
      </c>
      <c r="J761" s="18" t="s">
        <v>36663</v>
      </c>
    </row>
    <row r="762" spans="1:10" ht="81" x14ac:dyDescent="0.3">
      <c r="A762" s="8">
        <v>757</v>
      </c>
      <c r="B762" s="16" t="s">
        <v>36362</v>
      </c>
      <c r="C762" s="110" t="s">
        <v>36278</v>
      </c>
      <c r="D762" s="19">
        <v>239157.84</v>
      </c>
      <c r="E762" s="19">
        <v>239157.84</v>
      </c>
      <c r="F762" s="18" t="s">
        <v>37942</v>
      </c>
      <c r="G762" s="18" t="s">
        <v>36629</v>
      </c>
      <c r="H762" s="18" t="s">
        <v>36629</v>
      </c>
      <c r="I762" s="8" t="s">
        <v>972</v>
      </c>
      <c r="J762" s="18" t="s">
        <v>36662</v>
      </c>
    </row>
    <row r="763" spans="1:10" ht="81" x14ac:dyDescent="0.3">
      <c r="A763" s="8">
        <v>758</v>
      </c>
      <c r="B763" s="16" t="s">
        <v>36322</v>
      </c>
      <c r="C763" s="110" t="s">
        <v>36278</v>
      </c>
      <c r="D763" s="19">
        <v>43960</v>
      </c>
      <c r="E763" s="19">
        <v>43960</v>
      </c>
      <c r="F763" s="18" t="s">
        <v>37942</v>
      </c>
      <c r="G763" s="18" t="s">
        <v>36630</v>
      </c>
      <c r="H763" s="18" t="s">
        <v>36630</v>
      </c>
      <c r="I763" s="8" t="s">
        <v>972</v>
      </c>
      <c r="J763" s="18" t="s">
        <v>36661</v>
      </c>
    </row>
    <row r="764" spans="1:10" ht="81" x14ac:dyDescent="0.3">
      <c r="A764" s="8">
        <v>759</v>
      </c>
      <c r="B764" s="16" t="s">
        <v>36363</v>
      </c>
      <c r="C764" s="110" t="s">
        <v>36278</v>
      </c>
      <c r="D764" s="19">
        <v>14680.4</v>
      </c>
      <c r="E764" s="19">
        <v>14680.4</v>
      </c>
      <c r="F764" s="18" t="s">
        <v>37942</v>
      </c>
      <c r="G764" s="18" t="s">
        <v>36631</v>
      </c>
      <c r="H764" s="18" t="s">
        <v>36631</v>
      </c>
      <c r="I764" s="8" t="s">
        <v>972</v>
      </c>
      <c r="J764" s="18" t="s">
        <v>36660</v>
      </c>
    </row>
    <row r="765" spans="1:10" ht="60.75" x14ac:dyDescent="0.3">
      <c r="A765" s="8">
        <v>760</v>
      </c>
      <c r="B765" s="16" t="s">
        <v>36363</v>
      </c>
      <c r="C765" s="110" t="s">
        <v>36278</v>
      </c>
      <c r="D765" s="19">
        <v>1500</v>
      </c>
      <c r="E765" s="19">
        <v>1500</v>
      </c>
      <c r="F765" s="18" t="s">
        <v>37942</v>
      </c>
      <c r="G765" s="18" t="s">
        <v>36632</v>
      </c>
      <c r="H765" s="18" t="s">
        <v>36632</v>
      </c>
      <c r="I765" s="8" t="s">
        <v>972</v>
      </c>
      <c r="J765" s="18" t="s">
        <v>36659</v>
      </c>
    </row>
    <row r="766" spans="1:10" ht="60.75" x14ac:dyDescent="0.3">
      <c r="A766" s="8">
        <v>761</v>
      </c>
      <c r="B766" s="16" t="s">
        <v>36646</v>
      </c>
      <c r="C766" s="110" t="s">
        <v>36278</v>
      </c>
      <c r="D766" s="19">
        <v>66019</v>
      </c>
      <c r="E766" s="19">
        <v>66019</v>
      </c>
      <c r="F766" s="18" t="s">
        <v>37942</v>
      </c>
      <c r="G766" s="18" t="s">
        <v>36633</v>
      </c>
      <c r="H766" s="18" t="s">
        <v>36633</v>
      </c>
      <c r="I766" s="8" t="s">
        <v>972</v>
      </c>
      <c r="J766" s="18" t="s">
        <v>36658</v>
      </c>
    </row>
    <row r="767" spans="1:10" ht="81" x14ac:dyDescent="0.3">
      <c r="A767" s="8">
        <v>762</v>
      </c>
      <c r="B767" s="16" t="s">
        <v>36335</v>
      </c>
      <c r="C767" s="110" t="s">
        <v>36278</v>
      </c>
      <c r="D767" s="19">
        <v>320</v>
      </c>
      <c r="E767" s="19">
        <v>320</v>
      </c>
      <c r="F767" s="18" t="s">
        <v>37942</v>
      </c>
      <c r="G767" s="18" t="s">
        <v>36634</v>
      </c>
      <c r="H767" s="18" t="s">
        <v>36634</v>
      </c>
      <c r="I767" s="8" t="s">
        <v>972</v>
      </c>
      <c r="J767" s="18" t="s">
        <v>36657</v>
      </c>
    </row>
    <row r="768" spans="1:10" ht="60.75" x14ac:dyDescent="0.3">
      <c r="A768" s="8">
        <v>763</v>
      </c>
      <c r="B768" s="16" t="s">
        <v>36464</v>
      </c>
      <c r="C768" s="110" t="s">
        <v>36278</v>
      </c>
      <c r="D768" s="19">
        <v>1620</v>
      </c>
      <c r="E768" s="19">
        <v>1620</v>
      </c>
      <c r="F768" s="18" t="s">
        <v>37942</v>
      </c>
      <c r="G768" s="18" t="s">
        <v>36635</v>
      </c>
      <c r="H768" s="18" t="s">
        <v>36635</v>
      </c>
      <c r="I768" s="8" t="s">
        <v>972</v>
      </c>
      <c r="J768" s="18" t="s">
        <v>36656</v>
      </c>
    </row>
    <row r="769" spans="1:10" ht="60.75" x14ac:dyDescent="0.3">
      <c r="A769" s="8">
        <v>764</v>
      </c>
      <c r="B769" s="16" t="s">
        <v>36364</v>
      </c>
      <c r="C769" s="110" t="s">
        <v>36278</v>
      </c>
      <c r="D769" s="19">
        <v>20155.59</v>
      </c>
      <c r="E769" s="19">
        <v>20155.59</v>
      </c>
      <c r="F769" s="18" t="s">
        <v>37942</v>
      </c>
      <c r="G769" s="18" t="s">
        <v>36636</v>
      </c>
      <c r="H769" s="18" t="s">
        <v>36636</v>
      </c>
      <c r="I769" s="8" t="s">
        <v>972</v>
      </c>
      <c r="J769" s="18" t="s">
        <v>36655</v>
      </c>
    </row>
    <row r="770" spans="1:10" ht="81" x14ac:dyDescent="0.3">
      <c r="A770" s="8">
        <v>765</v>
      </c>
      <c r="B770" s="16" t="s">
        <v>36364</v>
      </c>
      <c r="C770" s="110" t="s">
        <v>36278</v>
      </c>
      <c r="D770" s="19">
        <v>2140</v>
      </c>
      <c r="E770" s="19">
        <v>2140</v>
      </c>
      <c r="F770" s="18" t="s">
        <v>37942</v>
      </c>
      <c r="G770" s="18" t="s">
        <v>36637</v>
      </c>
      <c r="H770" s="18" t="s">
        <v>36637</v>
      </c>
      <c r="I770" s="8" t="s">
        <v>972</v>
      </c>
      <c r="J770" s="18" t="s">
        <v>36654</v>
      </c>
    </row>
    <row r="771" spans="1:10" ht="81" x14ac:dyDescent="0.3">
      <c r="A771" s="8">
        <v>766</v>
      </c>
      <c r="B771" s="16" t="s">
        <v>36367</v>
      </c>
      <c r="C771" s="110" t="s">
        <v>36278</v>
      </c>
      <c r="D771" s="19">
        <v>1658.5</v>
      </c>
      <c r="E771" s="19">
        <v>1658.5</v>
      </c>
      <c r="F771" s="18" t="s">
        <v>37942</v>
      </c>
      <c r="G771" s="18" t="s">
        <v>36638</v>
      </c>
      <c r="H771" s="18" t="s">
        <v>36638</v>
      </c>
      <c r="I771" s="8" t="s">
        <v>972</v>
      </c>
      <c r="J771" s="18" t="s">
        <v>36653</v>
      </c>
    </row>
    <row r="772" spans="1:10" ht="60.75" x14ac:dyDescent="0.3">
      <c r="A772" s="8">
        <v>767</v>
      </c>
      <c r="B772" s="108" t="s">
        <v>38128</v>
      </c>
      <c r="C772" s="14" t="s">
        <v>36749</v>
      </c>
      <c r="D772" s="197">
        <v>41195</v>
      </c>
      <c r="E772" s="197">
        <f t="shared" ref="E772:E816" si="11">D772</f>
        <v>41195</v>
      </c>
      <c r="F772" s="14" t="s">
        <v>33</v>
      </c>
      <c r="G772" s="14" t="str">
        <f>"บริษัท ซีนิธ ไซเอนซ์ จำกัด "  &amp; TEXT(D772, "#,##0.#00")&amp;" บาท"</f>
        <v>บริษัท ซีนิธ ไซเอนซ์ จำกัด 41,195.00 บาท</v>
      </c>
      <c r="H772" s="14" t="str">
        <f t="shared" ref="H772:H816" si="12">G772</f>
        <v>บริษัท ซีนิธ ไซเอนซ์ จำกัด 41,195.00 บาท</v>
      </c>
      <c r="I772" s="14" t="s">
        <v>1058</v>
      </c>
      <c r="J772" s="14" t="s">
        <v>38509</v>
      </c>
    </row>
    <row r="773" spans="1:10" ht="60.75" x14ac:dyDescent="0.3">
      <c r="A773" s="8">
        <v>768</v>
      </c>
      <c r="B773" s="108" t="s">
        <v>38128</v>
      </c>
      <c r="C773" s="14" t="s">
        <v>36749</v>
      </c>
      <c r="D773" s="197">
        <v>46384.5</v>
      </c>
      <c r="E773" s="197">
        <f t="shared" si="11"/>
        <v>46384.5</v>
      </c>
      <c r="F773" s="14" t="s">
        <v>33</v>
      </c>
      <c r="G773" s="14" t="str">
        <f>"องค์การสุรา กรมสรรพสามิต "  &amp; TEXT(D773, "#,##0.#0")&amp;" บาท"</f>
        <v>องค์การสุรา กรมสรรพสามิต 46,384.50 บาท</v>
      </c>
      <c r="H773" s="14" t="str">
        <f t="shared" si="12"/>
        <v>องค์การสุรา กรมสรรพสามิต 46,384.50 บาท</v>
      </c>
      <c r="I773" s="14" t="s">
        <v>1058</v>
      </c>
      <c r="J773" s="14" t="s">
        <v>38510</v>
      </c>
    </row>
    <row r="774" spans="1:10" ht="60.75" x14ac:dyDescent="0.3">
      <c r="A774" s="8">
        <v>769</v>
      </c>
      <c r="B774" s="108" t="s">
        <v>38128</v>
      </c>
      <c r="C774" s="14" t="s">
        <v>36749</v>
      </c>
      <c r="D774" s="197">
        <v>11770</v>
      </c>
      <c r="E774" s="197">
        <f t="shared" si="11"/>
        <v>11770</v>
      </c>
      <c r="F774" s="14" t="s">
        <v>33</v>
      </c>
      <c r="G774" s="14" t="str">
        <f>"บริษัท โอเชี่ยนเมด จำกัด "  &amp; TEXT(D774, "#,##0.#00")&amp;" บาท"</f>
        <v>บริษัท โอเชี่ยนเมด จำกัด 11,770.00 บาท</v>
      </c>
      <c r="H774" s="14" t="str">
        <f t="shared" si="12"/>
        <v>บริษัท โอเชี่ยนเมด จำกัด 11,770.00 บาท</v>
      </c>
      <c r="I774" s="14" t="s">
        <v>1058</v>
      </c>
      <c r="J774" s="14" t="s">
        <v>38511</v>
      </c>
    </row>
    <row r="775" spans="1:10" ht="60.75" x14ac:dyDescent="0.3">
      <c r="A775" s="8">
        <v>770</v>
      </c>
      <c r="B775" s="108" t="s">
        <v>8020</v>
      </c>
      <c r="C775" s="14" t="s">
        <v>36749</v>
      </c>
      <c r="D775" s="197">
        <v>47362.3</v>
      </c>
      <c r="E775" s="197">
        <f t="shared" si="11"/>
        <v>47362.3</v>
      </c>
      <c r="F775" s="14" t="s">
        <v>33</v>
      </c>
      <c r="G775" s="14" t="str">
        <f>"บริษัท ธีระเทรดดิ้ง จำกัด "  &amp; TEXT(D775, "#,##0.#0")&amp;" บาท"</f>
        <v>บริษัท ธีระเทรดดิ้ง จำกัด 47,362.30 บาท</v>
      </c>
      <c r="H775" s="14" t="str">
        <f t="shared" si="12"/>
        <v>บริษัท ธีระเทรดดิ้ง จำกัด 47,362.30 บาท</v>
      </c>
      <c r="I775" s="14" t="s">
        <v>1058</v>
      </c>
      <c r="J775" s="14" t="s">
        <v>38512</v>
      </c>
    </row>
    <row r="776" spans="1:10" ht="60.75" x14ac:dyDescent="0.3">
      <c r="A776" s="8">
        <v>771</v>
      </c>
      <c r="B776" s="108" t="s">
        <v>38165</v>
      </c>
      <c r="C776" s="14" t="s">
        <v>36749</v>
      </c>
      <c r="D776" s="197">
        <v>9599</v>
      </c>
      <c r="E776" s="197">
        <f t="shared" si="11"/>
        <v>9599</v>
      </c>
      <c r="F776" s="14" t="s">
        <v>33</v>
      </c>
      <c r="G776" s="14" t="str">
        <f>"บริษัท เอ เอส ไซน์ จำกัด "  &amp; TEXT(D776, "#,##0.#00")&amp;" บาท"</f>
        <v>บริษัท เอ เอส ไซน์ จำกัด 9,599.00 บาท</v>
      </c>
      <c r="H776" s="14" t="str">
        <f t="shared" si="12"/>
        <v>บริษัท เอ เอส ไซน์ จำกัด 9,599.00 บาท</v>
      </c>
      <c r="I776" s="14" t="s">
        <v>1058</v>
      </c>
      <c r="J776" s="14" t="s">
        <v>38513</v>
      </c>
    </row>
    <row r="777" spans="1:10" ht="81" x14ac:dyDescent="0.3">
      <c r="A777" s="8">
        <v>772</v>
      </c>
      <c r="B777" s="108" t="s">
        <v>38165</v>
      </c>
      <c r="C777" s="14" t="s">
        <v>36749</v>
      </c>
      <c r="D777" s="197">
        <v>88200</v>
      </c>
      <c r="E777" s="197">
        <f t="shared" si="11"/>
        <v>88200</v>
      </c>
      <c r="F777" s="14" t="s">
        <v>33</v>
      </c>
      <c r="G777" s="14" t="str">
        <f>"บริษัท ดีเคเอสเอช (ประเทศไทย) จำกัด "  &amp; TEXT(D777, "#,##0.#00")&amp;" บาท"</f>
        <v>บริษัท ดีเคเอสเอช (ประเทศไทย) จำกัด 88,200.00 บาท</v>
      </c>
      <c r="H777" s="14" t="str">
        <f t="shared" si="12"/>
        <v>บริษัท ดีเคเอสเอช (ประเทศไทย) จำกัด 88,200.00 บาท</v>
      </c>
      <c r="I777" s="14" t="s">
        <v>1058</v>
      </c>
      <c r="J777" s="14" t="s">
        <v>38514</v>
      </c>
    </row>
    <row r="778" spans="1:10" ht="60.75" x14ac:dyDescent="0.3">
      <c r="A778" s="8">
        <v>773</v>
      </c>
      <c r="B778" s="108" t="s">
        <v>38165</v>
      </c>
      <c r="C778" s="14" t="s">
        <v>36749</v>
      </c>
      <c r="D778" s="197">
        <v>19700</v>
      </c>
      <c r="E778" s="197">
        <f t="shared" si="11"/>
        <v>19700</v>
      </c>
      <c r="F778" s="14" t="s">
        <v>33</v>
      </c>
      <c r="G778" s="14" t="str">
        <f>"บริษัท เอ เอส ไซน์ จำกัด "  &amp; TEXT(D778, "#,##0.#00")&amp;" บาท"</f>
        <v>บริษัท เอ เอส ไซน์ จำกัด 19,700.00 บาท</v>
      </c>
      <c r="H778" s="14" t="str">
        <f t="shared" si="12"/>
        <v>บริษัท เอ เอส ไซน์ จำกัด 19,700.00 บาท</v>
      </c>
      <c r="I778" s="14" t="s">
        <v>1058</v>
      </c>
      <c r="J778" s="14" t="s">
        <v>38515</v>
      </c>
    </row>
    <row r="779" spans="1:10" ht="60.75" x14ac:dyDescent="0.3">
      <c r="A779" s="8">
        <v>774</v>
      </c>
      <c r="B779" s="108" t="s">
        <v>38128</v>
      </c>
      <c r="C779" s="14" t="s">
        <v>36749</v>
      </c>
      <c r="D779" s="197">
        <v>9244.7999999999993</v>
      </c>
      <c r="E779" s="197">
        <f t="shared" si="11"/>
        <v>9244.7999999999993</v>
      </c>
      <c r="F779" s="14" t="s">
        <v>33</v>
      </c>
      <c r="G779" s="14" t="str">
        <f>"บริษัท ธีระเทรดดิ้ง จำกัด "  &amp; TEXT(D779, "#,##0.#0")&amp;" บาท"</f>
        <v>บริษัท ธีระเทรดดิ้ง จำกัด 9,244.80 บาท</v>
      </c>
      <c r="H779" s="14" t="str">
        <f t="shared" si="12"/>
        <v>บริษัท ธีระเทรดดิ้ง จำกัด 9,244.80 บาท</v>
      </c>
      <c r="I779" s="14" t="s">
        <v>1058</v>
      </c>
      <c r="J779" s="14" t="s">
        <v>38516</v>
      </c>
    </row>
    <row r="780" spans="1:10" ht="60.75" x14ac:dyDescent="0.3">
      <c r="A780" s="8">
        <v>775</v>
      </c>
      <c r="B780" s="108" t="s">
        <v>38505</v>
      </c>
      <c r="C780" s="14" t="s">
        <v>36749</v>
      </c>
      <c r="D780" s="197">
        <v>5136</v>
      </c>
      <c r="E780" s="197">
        <f t="shared" si="11"/>
        <v>5136</v>
      </c>
      <c r="F780" s="14" t="s">
        <v>33</v>
      </c>
      <c r="G780" s="14" t="str">
        <f>"ห้างหุ้นส่วนจำกัด วิชิตอิมปอร์ต "  &amp; TEXT(D780, "#,##0.#00")&amp;" บาท"</f>
        <v>ห้างหุ้นส่วนจำกัด วิชิตอิมปอร์ต 5,136.00 บาท</v>
      </c>
      <c r="H780" s="14" t="str">
        <f t="shared" si="12"/>
        <v>ห้างหุ้นส่วนจำกัด วิชิตอิมปอร์ต 5,136.00 บาท</v>
      </c>
      <c r="I780" s="14" t="s">
        <v>1058</v>
      </c>
      <c r="J780" s="14" t="s">
        <v>38517</v>
      </c>
    </row>
    <row r="781" spans="1:10" ht="60.75" x14ac:dyDescent="0.3">
      <c r="A781" s="8">
        <v>776</v>
      </c>
      <c r="B781" s="108" t="s">
        <v>38506</v>
      </c>
      <c r="C781" s="14" t="s">
        <v>36749</v>
      </c>
      <c r="D781" s="197">
        <v>81050</v>
      </c>
      <c r="E781" s="197">
        <f t="shared" si="11"/>
        <v>81050</v>
      </c>
      <c r="F781" s="14" t="s">
        <v>33</v>
      </c>
      <c r="G781" s="14" t="str">
        <f>"บริษัท รีโซลิค จำกัด "  &amp; TEXT(D781, "#,##0.#00")&amp;" บาท"</f>
        <v>บริษัท รีโซลิค จำกัด 81,050.00 บาท</v>
      </c>
      <c r="H781" s="14" t="str">
        <f t="shared" si="12"/>
        <v>บริษัท รีโซลิค จำกัด 81,050.00 บาท</v>
      </c>
      <c r="I781" s="14" t="s">
        <v>1058</v>
      </c>
      <c r="J781" s="14" t="s">
        <v>38518</v>
      </c>
    </row>
    <row r="782" spans="1:10" ht="40.5" x14ac:dyDescent="0.3">
      <c r="A782" s="8">
        <v>777</v>
      </c>
      <c r="B782" s="108" t="s">
        <v>14703</v>
      </c>
      <c r="C782" s="14" t="s">
        <v>36749</v>
      </c>
      <c r="D782" s="197">
        <v>9380</v>
      </c>
      <c r="E782" s="197">
        <f t="shared" si="11"/>
        <v>9380</v>
      </c>
      <c r="F782" s="14" t="s">
        <v>33</v>
      </c>
      <c r="G782" s="14" t="str">
        <f>"รุ่งเรืองทรัพย์ "  &amp; TEXT(D782, "#,##0.#00")&amp;" บาท"</f>
        <v>รุ่งเรืองทรัพย์ 9,380.00 บาท</v>
      </c>
      <c r="H782" s="14" t="str">
        <f t="shared" si="12"/>
        <v>รุ่งเรืองทรัพย์ 9,380.00 บาท</v>
      </c>
      <c r="I782" s="14" t="s">
        <v>1058</v>
      </c>
      <c r="J782" s="14" t="s">
        <v>38519</v>
      </c>
    </row>
    <row r="783" spans="1:10" ht="40.5" x14ac:dyDescent="0.3">
      <c r="A783" s="8">
        <v>778</v>
      </c>
      <c r="B783" s="108" t="s">
        <v>8721</v>
      </c>
      <c r="C783" s="14" t="s">
        <v>36749</v>
      </c>
      <c r="D783" s="197">
        <v>8060</v>
      </c>
      <c r="E783" s="197">
        <f t="shared" si="11"/>
        <v>8060</v>
      </c>
      <c r="F783" s="14" t="s">
        <v>33</v>
      </c>
      <c r="G783" s="14" t="str">
        <f>"รุ่งเรืองทรัพย์ "  &amp; TEXT(D783, "#,##0.#00")&amp;" บาท"</f>
        <v>รุ่งเรืองทรัพย์ 8,060.00 บาท</v>
      </c>
      <c r="H783" s="14" t="str">
        <f t="shared" si="12"/>
        <v>รุ่งเรืองทรัพย์ 8,060.00 บาท</v>
      </c>
      <c r="I783" s="14" t="s">
        <v>1058</v>
      </c>
      <c r="J783" s="14" t="s">
        <v>38520</v>
      </c>
    </row>
    <row r="784" spans="1:10" ht="60.75" x14ac:dyDescent="0.3">
      <c r="A784" s="8">
        <v>779</v>
      </c>
      <c r="B784" s="108" t="s">
        <v>38592</v>
      </c>
      <c r="C784" s="112" t="s">
        <v>36856</v>
      </c>
      <c r="D784" s="197">
        <v>67410</v>
      </c>
      <c r="E784" s="197">
        <v>67410</v>
      </c>
      <c r="F784" s="14" t="s">
        <v>37942</v>
      </c>
      <c r="G784" s="14" t="s">
        <v>38593</v>
      </c>
      <c r="H784" s="14" t="str">
        <f t="shared" si="12"/>
        <v>บริษัท ดีเคเอสเอช (ประเทศไทย) จำกัด 67410 บาท</v>
      </c>
      <c r="I784" s="189" t="s">
        <v>36812</v>
      </c>
      <c r="J784" s="9" t="s">
        <v>38603</v>
      </c>
    </row>
    <row r="785" spans="1:10" ht="81" x14ac:dyDescent="0.3">
      <c r="A785" s="8">
        <v>780</v>
      </c>
      <c r="B785" s="108" t="s">
        <v>38594</v>
      </c>
      <c r="C785" s="112" t="s">
        <v>36856</v>
      </c>
      <c r="D785" s="197">
        <v>487920</v>
      </c>
      <c r="E785" s="197">
        <v>487920</v>
      </c>
      <c r="F785" s="14" t="s">
        <v>37942</v>
      </c>
      <c r="G785" s="14" t="s">
        <v>38595</v>
      </c>
      <c r="H785" s="14" t="str">
        <f t="shared" si="12"/>
        <v>บริษัท ดีเคเอสเอช (ประเทศไทย) จำกัด 487920 บาท</v>
      </c>
      <c r="I785" s="189" t="s">
        <v>36812</v>
      </c>
      <c r="J785" s="9" t="s">
        <v>38604</v>
      </c>
    </row>
    <row r="786" spans="1:10" ht="60.75" x14ac:dyDescent="0.3">
      <c r="A786" s="8">
        <v>781</v>
      </c>
      <c r="B786" s="108" t="s">
        <v>37857</v>
      </c>
      <c r="C786" s="112" t="s">
        <v>36856</v>
      </c>
      <c r="D786" s="197">
        <v>16484.3</v>
      </c>
      <c r="E786" s="197">
        <v>16484.3</v>
      </c>
      <c r="F786" s="14" t="s">
        <v>37942</v>
      </c>
      <c r="G786" s="14" t="s">
        <v>38596</v>
      </c>
      <c r="H786" s="14" t="str">
        <f t="shared" si="12"/>
        <v>องค์การเภสัชกรรม 16484.3 บาท</v>
      </c>
      <c r="I786" s="189" t="s">
        <v>36812</v>
      </c>
      <c r="J786" s="9" t="s">
        <v>38605</v>
      </c>
    </row>
    <row r="787" spans="1:10" ht="60.75" x14ac:dyDescent="0.3">
      <c r="A787" s="8">
        <v>782</v>
      </c>
      <c r="B787" s="249" t="s">
        <v>38597</v>
      </c>
      <c r="C787" s="212" t="s">
        <v>36856</v>
      </c>
      <c r="D787" s="403">
        <v>13314</v>
      </c>
      <c r="E787" s="403">
        <v>13314</v>
      </c>
      <c r="F787" s="232" t="s">
        <v>37942</v>
      </c>
      <c r="G787" s="232" t="s">
        <v>38598</v>
      </c>
      <c r="H787" s="232" t="str">
        <f t="shared" si="12"/>
        <v>บริษัท ช เภสัช จำกัด 13314 บาท</v>
      </c>
      <c r="I787" s="378" t="s">
        <v>36812</v>
      </c>
      <c r="J787" s="39" t="s">
        <v>38606</v>
      </c>
    </row>
    <row r="788" spans="1:10" ht="60.75" x14ac:dyDescent="0.3">
      <c r="A788" s="8">
        <v>783</v>
      </c>
      <c r="B788" s="16" t="s">
        <v>696</v>
      </c>
      <c r="C788" s="8" t="s">
        <v>38633</v>
      </c>
      <c r="D788" s="19">
        <v>144000</v>
      </c>
      <c r="E788" s="19">
        <v>144000</v>
      </c>
      <c r="F788" s="18" t="s">
        <v>37942</v>
      </c>
      <c r="G788" s="8" t="s">
        <v>40175</v>
      </c>
      <c r="H788" s="8" t="s">
        <v>40175</v>
      </c>
      <c r="I788" s="24" t="s">
        <v>38635</v>
      </c>
      <c r="J788" s="8" t="s">
        <v>40181</v>
      </c>
    </row>
    <row r="789" spans="1:10" ht="60.75" x14ac:dyDescent="0.3">
      <c r="A789" s="8">
        <v>784</v>
      </c>
      <c r="B789" s="16" t="s">
        <v>40176</v>
      </c>
      <c r="C789" s="8" t="s">
        <v>38633</v>
      </c>
      <c r="D789" s="19">
        <v>250000</v>
      </c>
      <c r="E789" s="19">
        <v>250000</v>
      </c>
      <c r="F789" s="18" t="s">
        <v>37942</v>
      </c>
      <c r="G789" s="8" t="s">
        <v>40177</v>
      </c>
      <c r="H789" s="8" t="s">
        <v>40177</v>
      </c>
      <c r="I789" s="24" t="s">
        <v>38635</v>
      </c>
      <c r="J789" s="8" t="s">
        <v>40182</v>
      </c>
    </row>
    <row r="790" spans="1:10" ht="60.75" x14ac:dyDescent="0.3">
      <c r="A790" s="8">
        <v>785</v>
      </c>
      <c r="B790" s="108" t="s">
        <v>41027</v>
      </c>
      <c r="C790" s="7" t="s">
        <v>40895</v>
      </c>
      <c r="D790" s="449">
        <v>25500</v>
      </c>
      <c r="E790" s="139">
        <v>25500</v>
      </c>
      <c r="F790" s="14" t="s">
        <v>37942</v>
      </c>
      <c r="G790" s="121" t="s">
        <v>41834</v>
      </c>
      <c r="H790" s="121" t="s">
        <v>41834</v>
      </c>
      <c r="I790" s="9" t="s">
        <v>41029</v>
      </c>
      <c r="J790" s="14" t="s">
        <v>41883</v>
      </c>
    </row>
    <row r="791" spans="1:10" ht="60.75" x14ac:dyDescent="0.3">
      <c r="A791" s="8">
        <v>786</v>
      </c>
      <c r="B791" s="108" t="s">
        <v>41835</v>
      </c>
      <c r="C791" s="7" t="s">
        <v>40895</v>
      </c>
      <c r="D791" s="449">
        <v>12500</v>
      </c>
      <c r="E791" s="139">
        <v>12500</v>
      </c>
      <c r="F791" s="14" t="s">
        <v>37942</v>
      </c>
      <c r="G791" s="121" t="s">
        <v>41836</v>
      </c>
      <c r="H791" s="121" t="s">
        <v>41836</v>
      </c>
      <c r="I791" s="9" t="s">
        <v>41029</v>
      </c>
      <c r="J791" s="14" t="s">
        <v>41882</v>
      </c>
    </row>
    <row r="792" spans="1:10" ht="81" x14ac:dyDescent="0.3">
      <c r="A792" s="8">
        <v>787</v>
      </c>
      <c r="B792" s="108" t="s">
        <v>41027</v>
      </c>
      <c r="C792" s="7" t="s">
        <v>40895</v>
      </c>
      <c r="D792" s="449">
        <v>33750</v>
      </c>
      <c r="E792" s="139">
        <v>33750</v>
      </c>
      <c r="F792" s="14" t="s">
        <v>37942</v>
      </c>
      <c r="G792" s="121" t="s">
        <v>41837</v>
      </c>
      <c r="H792" s="121" t="s">
        <v>41837</v>
      </c>
      <c r="I792" s="9" t="s">
        <v>41029</v>
      </c>
      <c r="J792" s="14" t="s">
        <v>41865</v>
      </c>
    </row>
    <row r="793" spans="1:10" ht="101.25" x14ac:dyDescent="0.3">
      <c r="A793" s="8">
        <v>788</v>
      </c>
      <c r="B793" s="12" t="s">
        <v>41838</v>
      </c>
      <c r="C793" s="7" t="s">
        <v>40895</v>
      </c>
      <c r="D793" s="109">
        <v>3210</v>
      </c>
      <c r="E793" s="109">
        <v>3210</v>
      </c>
      <c r="F793" s="8" t="s">
        <v>37942</v>
      </c>
      <c r="G793" s="110" t="s">
        <v>41839</v>
      </c>
      <c r="H793" s="110" t="s">
        <v>41839</v>
      </c>
      <c r="I793" s="9" t="s">
        <v>41029</v>
      </c>
      <c r="J793" s="14" t="s">
        <v>41881</v>
      </c>
    </row>
    <row r="794" spans="1:10" ht="60.75" x14ac:dyDescent="0.3">
      <c r="A794" s="8">
        <v>789</v>
      </c>
      <c r="B794" s="12" t="s">
        <v>41840</v>
      </c>
      <c r="C794" s="7" t="s">
        <v>40895</v>
      </c>
      <c r="D794" s="109">
        <v>5885</v>
      </c>
      <c r="E794" s="109">
        <v>5885</v>
      </c>
      <c r="F794" s="8" t="s">
        <v>37942</v>
      </c>
      <c r="G794" s="8" t="s">
        <v>41841</v>
      </c>
      <c r="H794" s="8" t="s">
        <v>41841</v>
      </c>
      <c r="I794" s="9" t="s">
        <v>41029</v>
      </c>
      <c r="J794" s="14" t="s">
        <v>41880</v>
      </c>
    </row>
    <row r="795" spans="1:10" ht="60.75" x14ac:dyDescent="0.3">
      <c r="A795" s="8">
        <v>790</v>
      </c>
      <c r="B795" s="12" t="s">
        <v>41842</v>
      </c>
      <c r="C795" s="7" t="s">
        <v>40895</v>
      </c>
      <c r="D795" s="109">
        <v>428000</v>
      </c>
      <c r="E795" s="109">
        <v>428000</v>
      </c>
      <c r="F795" s="8" t="s">
        <v>37942</v>
      </c>
      <c r="G795" s="8" t="s">
        <v>41843</v>
      </c>
      <c r="H795" s="8" t="s">
        <v>41843</v>
      </c>
      <c r="I795" s="9" t="s">
        <v>41029</v>
      </c>
      <c r="J795" s="14" t="s">
        <v>41879</v>
      </c>
    </row>
    <row r="796" spans="1:10" ht="60.75" x14ac:dyDescent="0.3">
      <c r="A796" s="8">
        <v>791</v>
      </c>
      <c r="B796" s="12" t="s">
        <v>41844</v>
      </c>
      <c r="C796" s="7" t="s">
        <v>40895</v>
      </c>
      <c r="D796" s="109">
        <v>6000</v>
      </c>
      <c r="E796" s="109">
        <v>6000</v>
      </c>
      <c r="F796" s="8" t="s">
        <v>37942</v>
      </c>
      <c r="G796" s="8" t="s">
        <v>41845</v>
      </c>
      <c r="H796" s="8" t="s">
        <v>41845</v>
      </c>
      <c r="I796" s="9" t="s">
        <v>41029</v>
      </c>
      <c r="J796" s="14" t="s">
        <v>41878</v>
      </c>
    </row>
    <row r="797" spans="1:10" ht="60.75" x14ac:dyDescent="0.3">
      <c r="A797" s="8">
        <v>792</v>
      </c>
      <c r="B797" s="12" t="s">
        <v>41846</v>
      </c>
      <c r="C797" s="7" t="s">
        <v>40895</v>
      </c>
      <c r="D797" s="109">
        <v>19602.400000000001</v>
      </c>
      <c r="E797" s="109">
        <v>19602.400000000001</v>
      </c>
      <c r="F797" s="8" t="s">
        <v>37942</v>
      </c>
      <c r="G797" s="8" t="s">
        <v>41847</v>
      </c>
      <c r="H797" s="8" t="s">
        <v>41847</v>
      </c>
      <c r="I797" s="9" t="s">
        <v>41029</v>
      </c>
      <c r="J797" s="14" t="s">
        <v>41877</v>
      </c>
    </row>
    <row r="798" spans="1:10" ht="101.25" x14ac:dyDescent="0.3">
      <c r="A798" s="8">
        <v>793</v>
      </c>
      <c r="B798" s="12" t="s">
        <v>41848</v>
      </c>
      <c r="C798" s="7" t="s">
        <v>40895</v>
      </c>
      <c r="D798" s="109">
        <v>10000</v>
      </c>
      <c r="E798" s="109">
        <v>10000</v>
      </c>
      <c r="F798" s="8" t="s">
        <v>37942</v>
      </c>
      <c r="G798" s="8" t="s">
        <v>41849</v>
      </c>
      <c r="H798" s="8" t="s">
        <v>41849</v>
      </c>
      <c r="I798" s="9" t="s">
        <v>41029</v>
      </c>
      <c r="J798" s="14" t="s">
        <v>41876</v>
      </c>
    </row>
    <row r="799" spans="1:10" ht="60.75" x14ac:dyDescent="0.3">
      <c r="A799" s="8">
        <v>794</v>
      </c>
      <c r="B799" s="12" t="s">
        <v>41575</v>
      </c>
      <c r="C799" s="7" t="s">
        <v>40895</v>
      </c>
      <c r="D799" s="109">
        <v>5136</v>
      </c>
      <c r="E799" s="109">
        <v>5136</v>
      </c>
      <c r="F799" s="8" t="s">
        <v>37942</v>
      </c>
      <c r="G799" s="8" t="s">
        <v>41850</v>
      </c>
      <c r="H799" s="8" t="s">
        <v>41850</v>
      </c>
      <c r="I799" s="9" t="s">
        <v>41029</v>
      </c>
      <c r="J799" s="14" t="s">
        <v>41875</v>
      </c>
    </row>
    <row r="800" spans="1:10" ht="60.75" x14ac:dyDescent="0.3">
      <c r="A800" s="8">
        <v>795</v>
      </c>
      <c r="B800" s="12" t="s">
        <v>41851</v>
      </c>
      <c r="C800" s="7" t="s">
        <v>40895</v>
      </c>
      <c r="D800" s="109">
        <v>12840</v>
      </c>
      <c r="E800" s="109">
        <v>12840</v>
      </c>
      <c r="F800" s="8" t="s">
        <v>37942</v>
      </c>
      <c r="G800" s="8" t="s">
        <v>41852</v>
      </c>
      <c r="H800" s="8" t="s">
        <v>41852</v>
      </c>
      <c r="I800" s="9" t="s">
        <v>41029</v>
      </c>
      <c r="J800" s="14" t="s">
        <v>41874</v>
      </c>
    </row>
    <row r="801" spans="1:10" ht="60.75" x14ac:dyDescent="0.3">
      <c r="A801" s="8">
        <v>796</v>
      </c>
      <c r="B801" s="125" t="s">
        <v>41027</v>
      </c>
      <c r="C801" s="7" t="s">
        <v>40895</v>
      </c>
      <c r="D801" s="143">
        <v>39500</v>
      </c>
      <c r="E801" s="143">
        <v>39500</v>
      </c>
      <c r="F801" s="45" t="s">
        <v>37942</v>
      </c>
      <c r="G801" s="45" t="s">
        <v>41853</v>
      </c>
      <c r="H801" s="45" t="s">
        <v>41853</v>
      </c>
      <c r="I801" s="9" t="s">
        <v>41029</v>
      </c>
      <c r="J801" s="14" t="s">
        <v>41873</v>
      </c>
    </row>
    <row r="802" spans="1:10" ht="60.75" x14ac:dyDescent="0.3">
      <c r="A802" s="8">
        <v>797</v>
      </c>
      <c r="B802" s="125" t="s">
        <v>41854</v>
      </c>
      <c r="C802" s="7" t="s">
        <v>40895</v>
      </c>
      <c r="D802" s="143">
        <v>11556</v>
      </c>
      <c r="E802" s="143">
        <v>11556</v>
      </c>
      <c r="F802" s="45" t="s">
        <v>37942</v>
      </c>
      <c r="G802" s="45" t="s">
        <v>41855</v>
      </c>
      <c r="H802" s="45" t="s">
        <v>41855</v>
      </c>
      <c r="I802" s="9" t="s">
        <v>41029</v>
      </c>
      <c r="J802" s="14" t="s">
        <v>41872</v>
      </c>
    </row>
    <row r="803" spans="1:10" ht="60.75" x14ac:dyDescent="0.3">
      <c r="A803" s="8">
        <v>798</v>
      </c>
      <c r="B803" s="125" t="s">
        <v>41027</v>
      </c>
      <c r="C803" s="7" t="s">
        <v>40895</v>
      </c>
      <c r="D803" s="143">
        <v>70000</v>
      </c>
      <c r="E803" s="143">
        <v>70000</v>
      </c>
      <c r="F803" s="45" t="s">
        <v>37942</v>
      </c>
      <c r="G803" s="45" t="s">
        <v>41856</v>
      </c>
      <c r="H803" s="45" t="s">
        <v>41856</v>
      </c>
      <c r="I803" s="9" t="s">
        <v>41029</v>
      </c>
      <c r="J803" s="14" t="s">
        <v>41871</v>
      </c>
    </row>
    <row r="804" spans="1:10" ht="101.25" x14ac:dyDescent="0.3">
      <c r="A804" s="8">
        <v>799</v>
      </c>
      <c r="B804" s="125" t="s">
        <v>41027</v>
      </c>
      <c r="C804" s="7" t="s">
        <v>40895</v>
      </c>
      <c r="D804" s="143">
        <v>480000</v>
      </c>
      <c r="E804" s="143">
        <v>480000</v>
      </c>
      <c r="F804" s="45" t="s">
        <v>37942</v>
      </c>
      <c r="G804" s="45" t="s">
        <v>41857</v>
      </c>
      <c r="H804" s="45" t="s">
        <v>41857</v>
      </c>
      <c r="I804" s="9" t="s">
        <v>41029</v>
      </c>
      <c r="J804" s="14" t="s">
        <v>41870</v>
      </c>
    </row>
    <row r="805" spans="1:10" ht="60.75" x14ac:dyDescent="0.3">
      <c r="A805" s="8">
        <v>800</v>
      </c>
      <c r="B805" s="125" t="s">
        <v>41027</v>
      </c>
      <c r="C805" s="7" t="s">
        <v>40895</v>
      </c>
      <c r="D805" s="143">
        <v>54900</v>
      </c>
      <c r="E805" s="143">
        <v>54900</v>
      </c>
      <c r="F805" s="45" t="s">
        <v>37942</v>
      </c>
      <c r="G805" s="45" t="s">
        <v>41858</v>
      </c>
      <c r="H805" s="45" t="s">
        <v>41858</v>
      </c>
      <c r="I805" s="9" t="s">
        <v>41029</v>
      </c>
      <c r="J805" s="14" t="s">
        <v>41869</v>
      </c>
    </row>
    <row r="806" spans="1:10" ht="60.75" x14ac:dyDescent="0.3">
      <c r="A806" s="8">
        <v>801</v>
      </c>
      <c r="B806" s="125" t="s">
        <v>41027</v>
      </c>
      <c r="C806" s="7" t="s">
        <v>40895</v>
      </c>
      <c r="D806" s="143">
        <v>49800</v>
      </c>
      <c r="E806" s="143">
        <v>49800</v>
      </c>
      <c r="F806" s="45" t="s">
        <v>37942</v>
      </c>
      <c r="G806" s="45" t="s">
        <v>41859</v>
      </c>
      <c r="H806" s="45" t="s">
        <v>41859</v>
      </c>
      <c r="I806" s="9" t="s">
        <v>41029</v>
      </c>
      <c r="J806" s="14" t="s">
        <v>41868</v>
      </c>
    </row>
    <row r="807" spans="1:10" ht="60.75" x14ac:dyDescent="0.3">
      <c r="A807" s="8">
        <v>802</v>
      </c>
      <c r="B807" s="125" t="s">
        <v>41027</v>
      </c>
      <c r="C807" s="7" t="s">
        <v>40895</v>
      </c>
      <c r="D807" s="143">
        <v>39600</v>
      </c>
      <c r="E807" s="143">
        <v>39600</v>
      </c>
      <c r="F807" s="45" t="s">
        <v>37942</v>
      </c>
      <c r="G807" s="45" t="s">
        <v>41860</v>
      </c>
      <c r="H807" s="45" t="s">
        <v>41860</v>
      </c>
      <c r="I807" s="9" t="s">
        <v>41029</v>
      </c>
      <c r="J807" s="14" t="s">
        <v>41867</v>
      </c>
    </row>
    <row r="808" spans="1:10" ht="60.75" x14ac:dyDescent="0.3">
      <c r="A808" s="8">
        <v>803</v>
      </c>
      <c r="B808" s="125" t="s">
        <v>41027</v>
      </c>
      <c r="C808" s="7" t="s">
        <v>40895</v>
      </c>
      <c r="D808" s="143">
        <v>64900</v>
      </c>
      <c r="E808" s="143">
        <v>64900</v>
      </c>
      <c r="F808" s="45" t="s">
        <v>37942</v>
      </c>
      <c r="G808" s="45" t="s">
        <v>41861</v>
      </c>
      <c r="H808" s="45" t="s">
        <v>41861</v>
      </c>
      <c r="I808" s="9" t="s">
        <v>41029</v>
      </c>
      <c r="J808" s="14" t="s">
        <v>41866</v>
      </c>
    </row>
    <row r="809" spans="1:10" ht="81" x14ac:dyDescent="0.3">
      <c r="A809" s="8">
        <v>804</v>
      </c>
      <c r="B809" s="108" t="s">
        <v>41027</v>
      </c>
      <c r="C809" s="7" t="s">
        <v>40895</v>
      </c>
      <c r="D809" s="449">
        <v>33750</v>
      </c>
      <c r="E809" s="139">
        <v>33750</v>
      </c>
      <c r="F809" s="14" t="s">
        <v>37942</v>
      </c>
      <c r="G809" s="121" t="s">
        <v>41837</v>
      </c>
      <c r="H809" s="121" t="s">
        <v>41837</v>
      </c>
      <c r="I809" s="9" t="s">
        <v>41029</v>
      </c>
      <c r="J809" s="14" t="s">
        <v>41865</v>
      </c>
    </row>
    <row r="810" spans="1:10" ht="81" x14ac:dyDescent="0.3">
      <c r="A810" s="8">
        <v>805</v>
      </c>
      <c r="B810" s="125" t="s">
        <v>41862</v>
      </c>
      <c r="C810" s="7" t="s">
        <v>40895</v>
      </c>
      <c r="D810" s="143">
        <v>3103</v>
      </c>
      <c r="E810" s="143">
        <v>3103</v>
      </c>
      <c r="F810" s="45" t="s">
        <v>37942</v>
      </c>
      <c r="G810" s="45" t="s">
        <v>41863</v>
      </c>
      <c r="H810" s="45" t="s">
        <v>41863</v>
      </c>
      <c r="I810" s="9" t="s">
        <v>41029</v>
      </c>
      <c r="J810" s="14" t="s">
        <v>41864</v>
      </c>
    </row>
    <row r="811" spans="1:10" ht="60.75" x14ac:dyDescent="0.3">
      <c r="A811" s="8">
        <v>806</v>
      </c>
      <c r="B811" s="16" t="s">
        <v>39950</v>
      </c>
      <c r="C811" s="8" t="s">
        <v>38633</v>
      </c>
      <c r="D811" s="19">
        <v>42500</v>
      </c>
      <c r="E811" s="19">
        <v>42500</v>
      </c>
      <c r="F811" s="18" t="s">
        <v>37942</v>
      </c>
      <c r="G811" s="8" t="s">
        <v>40178</v>
      </c>
      <c r="H811" s="8" t="s">
        <v>40178</v>
      </c>
      <c r="I811" s="24" t="s">
        <v>38635</v>
      </c>
      <c r="J811" s="8" t="s">
        <v>40183</v>
      </c>
    </row>
    <row r="812" spans="1:10" ht="121.5" x14ac:dyDescent="0.3">
      <c r="A812" s="8">
        <v>807</v>
      </c>
      <c r="B812" s="16" t="s">
        <v>40179</v>
      </c>
      <c r="C812" s="8" t="s">
        <v>38633</v>
      </c>
      <c r="D812" s="19">
        <v>3000</v>
      </c>
      <c r="E812" s="19">
        <v>3000</v>
      </c>
      <c r="F812" s="18" t="s">
        <v>37942</v>
      </c>
      <c r="G812" s="8" t="s">
        <v>40180</v>
      </c>
      <c r="H812" s="8" t="s">
        <v>40180</v>
      </c>
      <c r="I812" s="24" t="s">
        <v>38635</v>
      </c>
      <c r="J812" s="8" t="s">
        <v>40184</v>
      </c>
    </row>
    <row r="813" spans="1:10" ht="60.75" x14ac:dyDescent="0.3">
      <c r="A813" s="8">
        <v>808</v>
      </c>
      <c r="B813" s="396" t="s">
        <v>37169</v>
      </c>
      <c r="C813" s="244" t="s">
        <v>36856</v>
      </c>
      <c r="D813" s="397">
        <v>4237.2</v>
      </c>
      <c r="E813" s="397">
        <v>4237.2</v>
      </c>
      <c r="F813" s="91" t="s">
        <v>37942</v>
      </c>
      <c r="G813" s="91" t="s">
        <v>38599</v>
      </c>
      <c r="H813" s="91" t="str">
        <f t="shared" si="12"/>
        <v>บริษัท เกร๊ทเตอร์ จำกัด 4237.2 บาท</v>
      </c>
      <c r="I813" s="379" t="s">
        <v>36812</v>
      </c>
      <c r="J813" s="28" t="s">
        <v>38607</v>
      </c>
    </row>
    <row r="814" spans="1:10" ht="60.75" x14ac:dyDescent="0.3">
      <c r="A814" s="8">
        <v>809</v>
      </c>
      <c r="B814" s="108" t="s">
        <v>37158</v>
      </c>
      <c r="C814" s="112" t="s">
        <v>36856</v>
      </c>
      <c r="D814" s="197">
        <v>3060</v>
      </c>
      <c r="E814" s="197">
        <v>3060</v>
      </c>
      <c r="F814" s="14" t="s">
        <v>37942</v>
      </c>
      <c r="G814" s="14" t="s">
        <v>38600</v>
      </c>
      <c r="H814" s="14" t="str">
        <f t="shared" si="12"/>
        <v>บริษัท ที โอ เคมี คอลล์ จำกัด 3060 บาท</v>
      </c>
      <c r="I814" s="189" t="s">
        <v>36812</v>
      </c>
      <c r="J814" s="9" t="s">
        <v>38608</v>
      </c>
    </row>
    <row r="815" spans="1:10" ht="60.75" x14ac:dyDescent="0.3">
      <c r="A815" s="8">
        <v>810</v>
      </c>
      <c r="B815" s="108" t="s">
        <v>38601</v>
      </c>
      <c r="C815" s="112" t="s">
        <v>36856</v>
      </c>
      <c r="D815" s="197">
        <v>4287.6000000000004</v>
      </c>
      <c r="E815" s="197">
        <v>4287.6000000000004</v>
      </c>
      <c r="F815" s="14" t="s">
        <v>37942</v>
      </c>
      <c r="G815" s="14" t="s">
        <v>38602</v>
      </c>
      <c r="H815" s="14" t="str">
        <f t="shared" si="12"/>
        <v>บริษัท พีเอ็มแอล จำกัด 4287.6 บาท</v>
      </c>
      <c r="I815" s="189" t="s">
        <v>36812</v>
      </c>
      <c r="J815" s="9" t="s">
        <v>38609</v>
      </c>
    </row>
    <row r="816" spans="1:10" ht="60.75" x14ac:dyDescent="0.3">
      <c r="A816" s="8">
        <v>811</v>
      </c>
      <c r="B816" s="108" t="s">
        <v>38507</v>
      </c>
      <c r="C816" s="14" t="s">
        <v>36749</v>
      </c>
      <c r="D816" s="197">
        <v>13000</v>
      </c>
      <c r="E816" s="197">
        <f t="shared" si="11"/>
        <v>13000</v>
      </c>
      <c r="F816" s="14" t="s">
        <v>33</v>
      </c>
      <c r="G816" s="14" t="s">
        <v>38508</v>
      </c>
      <c r="H816" s="14" t="str">
        <f t="shared" si="12"/>
        <v>บริษัท ริบบอน (ไทยแลนด์) จำกัด 10,165.00 บาท</v>
      </c>
      <c r="I816" s="14" t="s">
        <v>1058</v>
      </c>
      <c r="J816" s="14" t="s">
        <v>38521</v>
      </c>
    </row>
    <row r="817" spans="1:10" ht="60.75" x14ac:dyDescent="0.3">
      <c r="A817" s="8">
        <v>812</v>
      </c>
      <c r="B817" s="16" t="s">
        <v>36647</v>
      </c>
      <c r="C817" s="110" t="s">
        <v>36278</v>
      </c>
      <c r="D817" s="19">
        <v>2030.86</v>
      </c>
      <c r="E817" s="19">
        <v>2030.86</v>
      </c>
      <c r="F817" s="18" t="s">
        <v>37942</v>
      </c>
      <c r="G817" s="18" t="s">
        <v>36639</v>
      </c>
      <c r="H817" s="18" t="s">
        <v>36639</v>
      </c>
      <c r="I817" s="8" t="s">
        <v>972</v>
      </c>
      <c r="J817" s="18" t="s">
        <v>36652</v>
      </c>
    </row>
    <row r="818" spans="1:10" ht="60.75" x14ac:dyDescent="0.3">
      <c r="A818" s="8">
        <v>813</v>
      </c>
      <c r="B818" s="16" t="s">
        <v>36363</v>
      </c>
      <c r="C818" s="110" t="s">
        <v>36278</v>
      </c>
      <c r="D818" s="19">
        <v>480</v>
      </c>
      <c r="E818" s="19">
        <v>480</v>
      </c>
      <c r="F818" s="18" t="s">
        <v>37942</v>
      </c>
      <c r="G818" s="18" t="s">
        <v>36640</v>
      </c>
      <c r="H818" s="18" t="s">
        <v>36640</v>
      </c>
      <c r="I818" s="8" t="s">
        <v>972</v>
      </c>
      <c r="J818" s="18" t="s">
        <v>36651</v>
      </c>
    </row>
    <row r="819" spans="1:10" ht="60.75" x14ac:dyDescent="0.3">
      <c r="A819" s="8">
        <v>814</v>
      </c>
      <c r="B819" s="16" t="s">
        <v>36367</v>
      </c>
      <c r="C819" s="110" t="s">
        <v>36278</v>
      </c>
      <c r="D819" s="19">
        <v>529.65</v>
      </c>
      <c r="E819" s="19">
        <v>529.65</v>
      </c>
      <c r="F819" s="18" t="s">
        <v>37942</v>
      </c>
      <c r="G819" s="18" t="s">
        <v>36641</v>
      </c>
      <c r="H819" s="18" t="s">
        <v>36641</v>
      </c>
      <c r="I819" s="8" t="s">
        <v>972</v>
      </c>
      <c r="J819" s="18" t="s">
        <v>36650</v>
      </c>
    </row>
    <row r="820" spans="1:10" ht="60.75" x14ac:dyDescent="0.3">
      <c r="A820" s="8">
        <v>815</v>
      </c>
      <c r="B820" s="16" t="s">
        <v>36366</v>
      </c>
      <c r="C820" s="110" t="s">
        <v>36278</v>
      </c>
      <c r="D820" s="19">
        <v>224.7</v>
      </c>
      <c r="E820" s="19">
        <v>224.7</v>
      </c>
      <c r="F820" s="18" t="s">
        <v>37942</v>
      </c>
      <c r="G820" s="18" t="s">
        <v>36642</v>
      </c>
      <c r="H820" s="18" t="s">
        <v>36642</v>
      </c>
      <c r="I820" s="8" t="s">
        <v>972</v>
      </c>
      <c r="J820" s="18" t="s">
        <v>36649</v>
      </c>
    </row>
    <row r="821" spans="1:10" ht="60.75" x14ac:dyDescent="0.3">
      <c r="A821" s="8">
        <v>816</v>
      </c>
      <c r="B821" s="16" t="s">
        <v>36347</v>
      </c>
      <c r="C821" s="110" t="s">
        <v>36278</v>
      </c>
      <c r="D821" s="19">
        <v>351.16</v>
      </c>
      <c r="E821" s="19">
        <v>351.16</v>
      </c>
      <c r="F821" s="18" t="s">
        <v>37942</v>
      </c>
      <c r="G821" s="18" t="s">
        <v>36643</v>
      </c>
      <c r="H821" s="18" t="s">
        <v>36643</v>
      </c>
      <c r="I821" s="8" t="s">
        <v>972</v>
      </c>
      <c r="J821" s="18" t="s">
        <v>36648</v>
      </c>
    </row>
    <row r="822" spans="1:10" ht="324" x14ac:dyDescent="0.3">
      <c r="A822" s="8">
        <v>817</v>
      </c>
      <c r="B822" s="12" t="s">
        <v>501</v>
      </c>
      <c r="C822" s="7" t="s">
        <v>297</v>
      </c>
      <c r="D822" s="46">
        <v>9000</v>
      </c>
      <c r="E822" s="47">
        <v>9000</v>
      </c>
      <c r="F822" s="7" t="s">
        <v>33</v>
      </c>
      <c r="G822" s="8" t="s">
        <v>515</v>
      </c>
      <c r="H822" s="8" t="s">
        <v>516</v>
      </c>
      <c r="I822" s="7" t="s">
        <v>156</v>
      </c>
      <c r="J822" s="8" t="s">
        <v>26104</v>
      </c>
    </row>
    <row r="823" spans="1:10" ht="121.5" x14ac:dyDescent="0.3">
      <c r="A823" s="8">
        <v>818</v>
      </c>
      <c r="B823" s="56" t="s">
        <v>706</v>
      </c>
      <c r="C823" s="57" t="s">
        <v>539</v>
      </c>
      <c r="D823" s="98">
        <v>3895800</v>
      </c>
      <c r="E823" s="98">
        <v>3895800</v>
      </c>
      <c r="F823" s="59" t="s">
        <v>626</v>
      </c>
      <c r="G823" s="59" t="s">
        <v>707</v>
      </c>
      <c r="H823" s="59" t="s">
        <v>707</v>
      </c>
      <c r="I823" s="39" t="s">
        <v>185</v>
      </c>
      <c r="J823" s="32" t="s">
        <v>26105</v>
      </c>
    </row>
    <row r="824" spans="1:10" ht="40.5" x14ac:dyDescent="0.3">
      <c r="A824" s="8">
        <v>819</v>
      </c>
      <c r="B824" s="124" t="s">
        <v>22241</v>
      </c>
      <c r="C824" s="114" t="s">
        <v>949</v>
      </c>
      <c r="D824" s="132">
        <v>21270</v>
      </c>
      <c r="E824" s="134">
        <v>21270</v>
      </c>
      <c r="F824" s="114" t="s">
        <v>938</v>
      </c>
      <c r="G824" s="114" t="s">
        <v>22242</v>
      </c>
      <c r="H824" s="114" t="s">
        <v>22242</v>
      </c>
      <c r="I824" s="115" t="s">
        <v>951</v>
      </c>
      <c r="J824" s="116" t="s">
        <v>22243</v>
      </c>
    </row>
    <row r="825" spans="1:10" ht="40.5" x14ac:dyDescent="0.3">
      <c r="A825" s="8">
        <v>820</v>
      </c>
      <c r="B825" s="124" t="s">
        <v>22244</v>
      </c>
      <c r="C825" s="114" t="s">
        <v>949</v>
      </c>
      <c r="D825" s="132">
        <v>26500</v>
      </c>
      <c r="E825" s="134">
        <v>26500</v>
      </c>
      <c r="F825" s="114" t="s">
        <v>938</v>
      </c>
      <c r="G825" s="114" t="s">
        <v>22245</v>
      </c>
      <c r="H825" s="114" t="s">
        <v>22245</v>
      </c>
      <c r="I825" s="115" t="s">
        <v>951</v>
      </c>
      <c r="J825" s="116" t="s">
        <v>22246</v>
      </c>
    </row>
    <row r="826" spans="1:10" ht="60.75" x14ac:dyDescent="0.3">
      <c r="A826" s="8">
        <v>821</v>
      </c>
      <c r="B826" s="124" t="s">
        <v>22247</v>
      </c>
      <c r="C826" s="114" t="s">
        <v>949</v>
      </c>
      <c r="D826" s="132">
        <v>695.5</v>
      </c>
      <c r="E826" s="132">
        <v>695.5</v>
      </c>
      <c r="F826" s="114" t="s">
        <v>938</v>
      </c>
      <c r="G826" s="114" t="s">
        <v>4748</v>
      </c>
      <c r="H826" s="114" t="s">
        <v>4748</v>
      </c>
      <c r="I826" s="115" t="s">
        <v>951</v>
      </c>
      <c r="J826" s="116" t="s">
        <v>22248</v>
      </c>
    </row>
    <row r="827" spans="1:10" ht="141.75" x14ac:dyDescent="0.3">
      <c r="A827" s="8">
        <v>822</v>
      </c>
      <c r="B827" s="124" t="s">
        <v>22249</v>
      </c>
      <c r="C827" s="114" t="s">
        <v>949</v>
      </c>
      <c r="D827" s="132">
        <v>54800</v>
      </c>
      <c r="E827" s="132">
        <v>54800</v>
      </c>
      <c r="F827" s="114" t="s">
        <v>938</v>
      </c>
      <c r="G827" s="114" t="s">
        <v>16699</v>
      </c>
      <c r="H827" s="114" t="s">
        <v>16699</v>
      </c>
      <c r="I827" s="115" t="s">
        <v>951</v>
      </c>
      <c r="J827" s="116" t="s">
        <v>22250</v>
      </c>
    </row>
    <row r="828" spans="1:10" ht="101.25" x14ac:dyDescent="0.3">
      <c r="A828" s="8">
        <v>823</v>
      </c>
      <c r="B828" s="108" t="s">
        <v>22251</v>
      </c>
      <c r="C828" s="14" t="s">
        <v>838</v>
      </c>
      <c r="D828" s="139">
        <v>232639.4</v>
      </c>
      <c r="E828" s="139">
        <v>232639.4</v>
      </c>
      <c r="F828" s="14" t="s">
        <v>37942</v>
      </c>
      <c r="G828" s="14" t="s">
        <v>22252</v>
      </c>
      <c r="H828" s="14" t="s">
        <v>22252</v>
      </c>
      <c r="I828" s="14" t="s">
        <v>840</v>
      </c>
      <c r="J828" s="121" t="s">
        <v>22253</v>
      </c>
    </row>
    <row r="829" spans="1:10" ht="101.25" x14ac:dyDescent="0.3">
      <c r="A829" s="8">
        <v>824</v>
      </c>
      <c r="B829" s="108" t="s">
        <v>22254</v>
      </c>
      <c r="C829" s="14" t="s">
        <v>838</v>
      </c>
      <c r="D829" s="139">
        <v>217062.61</v>
      </c>
      <c r="E829" s="139">
        <v>217062.61</v>
      </c>
      <c r="F829" s="14" t="s">
        <v>37942</v>
      </c>
      <c r="G829" s="14" t="s">
        <v>22255</v>
      </c>
      <c r="H829" s="14" t="s">
        <v>22255</v>
      </c>
      <c r="I829" s="14" t="s">
        <v>840</v>
      </c>
      <c r="J829" s="121" t="s">
        <v>22256</v>
      </c>
    </row>
    <row r="830" spans="1:10" ht="101.25" x14ac:dyDescent="0.3">
      <c r="A830" s="8">
        <v>825</v>
      </c>
      <c r="B830" s="108" t="s">
        <v>22257</v>
      </c>
      <c r="C830" s="14" t="s">
        <v>838</v>
      </c>
      <c r="D830" s="139">
        <v>184810.4</v>
      </c>
      <c r="E830" s="139">
        <v>184810.4</v>
      </c>
      <c r="F830" s="14" t="s">
        <v>37942</v>
      </c>
      <c r="G830" s="14" t="s">
        <v>22258</v>
      </c>
      <c r="H830" s="14" t="s">
        <v>22258</v>
      </c>
      <c r="I830" s="14" t="s">
        <v>840</v>
      </c>
      <c r="J830" s="121" t="s">
        <v>22259</v>
      </c>
    </row>
    <row r="831" spans="1:10" ht="101.25" x14ac:dyDescent="0.3">
      <c r="A831" s="8">
        <v>826</v>
      </c>
      <c r="B831" s="108" t="s">
        <v>5488</v>
      </c>
      <c r="C831" s="14" t="s">
        <v>838</v>
      </c>
      <c r="D831" s="139">
        <v>4000</v>
      </c>
      <c r="E831" s="139">
        <v>4000</v>
      </c>
      <c r="F831" s="14" t="s">
        <v>37942</v>
      </c>
      <c r="G831" s="14" t="s">
        <v>22260</v>
      </c>
      <c r="H831" s="14" t="s">
        <v>22260</v>
      </c>
      <c r="I831" s="14" t="s">
        <v>840</v>
      </c>
      <c r="J831" s="121" t="s">
        <v>22261</v>
      </c>
    </row>
    <row r="832" spans="1:10" ht="101.25" x14ac:dyDescent="0.3">
      <c r="A832" s="8">
        <v>827</v>
      </c>
      <c r="B832" s="108" t="s">
        <v>22262</v>
      </c>
      <c r="C832" s="14" t="s">
        <v>838</v>
      </c>
      <c r="D832" s="139">
        <v>5200</v>
      </c>
      <c r="E832" s="139">
        <v>5200</v>
      </c>
      <c r="F832" s="14" t="s">
        <v>37942</v>
      </c>
      <c r="G832" s="14" t="s">
        <v>22263</v>
      </c>
      <c r="H832" s="14" t="s">
        <v>22263</v>
      </c>
      <c r="I832" s="14" t="s">
        <v>840</v>
      </c>
      <c r="J832" s="121" t="s">
        <v>22264</v>
      </c>
    </row>
    <row r="833" spans="1:10" ht="101.25" x14ac:dyDescent="0.3">
      <c r="A833" s="8">
        <v>828</v>
      </c>
      <c r="B833" s="108" t="s">
        <v>22265</v>
      </c>
      <c r="C833" s="14" t="s">
        <v>838</v>
      </c>
      <c r="D833" s="139">
        <v>3600</v>
      </c>
      <c r="E833" s="139">
        <v>3600</v>
      </c>
      <c r="F833" s="14" t="s">
        <v>37942</v>
      </c>
      <c r="G833" s="14" t="s">
        <v>22266</v>
      </c>
      <c r="H833" s="14" t="s">
        <v>22266</v>
      </c>
      <c r="I833" s="14" t="s">
        <v>840</v>
      </c>
      <c r="J833" s="121" t="s">
        <v>22267</v>
      </c>
    </row>
    <row r="834" spans="1:10" ht="101.25" x14ac:dyDescent="0.3">
      <c r="A834" s="8">
        <v>829</v>
      </c>
      <c r="B834" s="108" t="s">
        <v>6564</v>
      </c>
      <c r="C834" s="14" t="s">
        <v>838</v>
      </c>
      <c r="D834" s="139">
        <v>8860</v>
      </c>
      <c r="E834" s="139">
        <v>8860</v>
      </c>
      <c r="F834" s="14" t="s">
        <v>37942</v>
      </c>
      <c r="G834" s="14" t="s">
        <v>22268</v>
      </c>
      <c r="H834" s="14" t="s">
        <v>22268</v>
      </c>
      <c r="I834" s="14" t="s">
        <v>840</v>
      </c>
      <c r="J834" s="121" t="s">
        <v>22269</v>
      </c>
    </row>
    <row r="835" spans="1:10" ht="101.25" x14ac:dyDescent="0.3">
      <c r="A835" s="8">
        <v>830</v>
      </c>
      <c r="B835" s="108" t="s">
        <v>22270</v>
      </c>
      <c r="C835" s="14" t="s">
        <v>838</v>
      </c>
      <c r="D835" s="139">
        <v>21400</v>
      </c>
      <c r="E835" s="139">
        <v>21400</v>
      </c>
      <c r="F835" s="14" t="s">
        <v>37942</v>
      </c>
      <c r="G835" s="14" t="s">
        <v>14583</v>
      </c>
      <c r="H835" s="14" t="s">
        <v>14583</v>
      </c>
      <c r="I835" s="14" t="s">
        <v>840</v>
      </c>
      <c r="J835" s="121" t="s">
        <v>22271</v>
      </c>
    </row>
    <row r="836" spans="1:10" ht="101.25" x14ac:dyDescent="0.3">
      <c r="A836" s="8">
        <v>831</v>
      </c>
      <c r="B836" s="108" t="s">
        <v>22272</v>
      </c>
      <c r="C836" s="14" t="s">
        <v>838</v>
      </c>
      <c r="D836" s="139">
        <v>4632</v>
      </c>
      <c r="E836" s="139">
        <v>4632</v>
      </c>
      <c r="F836" s="14" t="s">
        <v>37942</v>
      </c>
      <c r="G836" s="14" t="s">
        <v>22273</v>
      </c>
      <c r="H836" s="14" t="s">
        <v>22273</v>
      </c>
      <c r="I836" s="14" t="s">
        <v>840</v>
      </c>
      <c r="J836" s="121" t="s">
        <v>22274</v>
      </c>
    </row>
    <row r="837" spans="1:10" ht="101.25" x14ac:dyDescent="0.3">
      <c r="A837" s="8">
        <v>832</v>
      </c>
      <c r="B837" s="108" t="s">
        <v>17467</v>
      </c>
      <c r="C837" s="14" t="s">
        <v>838</v>
      </c>
      <c r="D837" s="139">
        <v>27500</v>
      </c>
      <c r="E837" s="139">
        <v>27500</v>
      </c>
      <c r="F837" s="14" t="s">
        <v>37942</v>
      </c>
      <c r="G837" s="14" t="s">
        <v>22275</v>
      </c>
      <c r="H837" s="14" t="s">
        <v>22275</v>
      </c>
      <c r="I837" s="14" t="s">
        <v>840</v>
      </c>
      <c r="J837" s="121" t="s">
        <v>22276</v>
      </c>
    </row>
    <row r="838" spans="1:10" ht="101.25" x14ac:dyDescent="0.3">
      <c r="A838" s="8">
        <v>833</v>
      </c>
      <c r="B838" s="108" t="s">
        <v>22277</v>
      </c>
      <c r="C838" s="14" t="s">
        <v>838</v>
      </c>
      <c r="D838" s="139">
        <v>8025</v>
      </c>
      <c r="E838" s="139">
        <v>8025</v>
      </c>
      <c r="F838" s="14" t="s">
        <v>37942</v>
      </c>
      <c r="G838" s="14" t="s">
        <v>22278</v>
      </c>
      <c r="H838" s="14" t="s">
        <v>22278</v>
      </c>
      <c r="I838" s="14" t="s">
        <v>840</v>
      </c>
      <c r="J838" s="121" t="s">
        <v>22279</v>
      </c>
    </row>
    <row r="839" spans="1:10" ht="101.25" x14ac:dyDescent="0.3">
      <c r="A839" s="8">
        <v>834</v>
      </c>
      <c r="B839" s="108" t="s">
        <v>6911</v>
      </c>
      <c r="C839" s="14" t="s">
        <v>838</v>
      </c>
      <c r="D839" s="139">
        <v>54590</v>
      </c>
      <c r="E839" s="139">
        <v>54590</v>
      </c>
      <c r="F839" s="14" t="s">
        <v>37942</v>
      </c>
      <c r="G839" s="14" t="s">
        <v>22280</v>
      </c>
      <c r="H839" s="14" t="s">
        <v>22280</v>
      </c>
      <c r="I839" s="14" t="s">
        <v>840</v>
      </c>
      <c r="J839" s="121" t="s">
        <v>22281</v>
      </c>
    </row>
    <row r="840" spans="1:10" ht="101.25" x14ac:dyDescent="0.3">
      <c r="A840" s="8">
        <v>835</v>
      </c>
      <c r="B840" s="108" t="s">
        <v>15724</v>
      </c>
      <c r="C840" s="14" t="s">
        <v>838</v>
      </c>
      <c r="D840" s="139">
        <v>2675</v>
      </c>
      <c r="E840" s="139">
        <v>2675</v>
      </c>
      <c r="F840" s="14" t="s">
        <v>37942</v>
      </c>
      <c r="G840" s="14" t="s">
        <v>19355</v>
      </c>
      <c r="H840" s="14" t="s">
        <v>19355</v>
      </c>
      <c r="I840" s="14" t="s">
        <v>840</v>
      </c>
      <c r="J840" s="121" t="s">
        <v>22282</v>
      </c>
    </row>
    <row r="841" spans="1:10" ht="101.25" x14ac:dyDescent="0.3">
      <c r="A841" s="8">
        <v>836</v>
      </c>
      <c r="B841" s="108" t="s">
        <v>22283</v>
      </c>
      <c r="C841" s="14" t="s">
        <v>838</v>
      </c>
      <c r="D841" s="139">
        <v>11213.6</v>
      </c>
      <c r="E841" s="139">
        <v>11213.6</v>
      </c>
      <c r="F841" s="14" t="s">
        <v>37942</v>
      </c>
      <c r="G841" s="14" t="s">
        <v>22284</v>
      </c>
      <c r="H841" s="14" t="s">
        <v>22284</v>
      </c>
      <c r="I841" s="14" t="s">
        <v>840</v>
      </c>
      <c r="J841" s="121" t="s">
        <v>22285</v>
      </c>
    </row>
    <row r="842" spans="1:10" ht="101.25" x14ac:dyDescent="0.3">
      <c r="A842" s="8">
        <v>837</v>
      </c>
      <c r="B842" s="108" t="s">
        <v>22286</v>
      </c>
      <c r="C842" s="14" t="s">
        <v>838</v>
      </c>
      <c r="D842" s="139">
        <v>17010</v>
      </c>
      <c r="E842" s="139">
        <v>17010</v>
      </c>
      <c r="F842" s="14" t="s">
        <v>37942</v>
      </c>
      <c r="G842" s="14" t="s">
        <v>22287</v>
      </c>
      <c r="H842" s="14" t="s">
        <v>22287</v>
      </c>
      <c r="I842" s="14" t="s">
        <v>840</v>
      </c>
      <c r="J842" s="121" t="s">
        <v>22288</v>
      </c>
    </row>
    <row r="843" spans="1:10" ht="101.25" x14ac:dyDescent="0.3">
      <c r="A843" s="8">
        <v>838</v>
      </c>
      <c r="B843" s="108" t="s">
        <v>22289</v>
      </c>
      <c r="C843" s="14" t="s">
        <v>838</v>
      </c>
      <c r="D843" s="139">
        <v>66319</v>
      </c>
      <c r="E843" s="139">
        <v>66319</v>
      </c>
      <c r="F843" s="14" t="s">
        <v>37942</v>
      </c>
      <c r="G843" s="14" t="s">
        <v>22290</v>
      </c>
      <c r="H843" s="14" t="s">
        <v>22290</v>
      </c>
      <c r="I843" s="14" t="s">
        <v>840</v>
      </c>
      <c r="J843" s="121" t="s">
        <v>22291</v>
      </c>
    </row>
    <row r="844" spans="1:10" ht="101.25" x14ac:dyDescent="0.3">
      <c r="A844" s="8">
        <v>839</v>
      </c>
      <c r="B844" s="108" t="s">
        <v>22292</v>
      </c>
      <c r="C844" s="14" t="s">
        <v>838</v>
      </c>
      <c r="D844" s="139">
        <v>87466.08</v>
      </c>
      <c r="E844" s="139">
        <v>87466.08</v>
      </c>
      <c r="F844" s="14" t="s">
        <v>37942</v>
      </c>
      <c r="G844" s="14" t="s">
        <v>22293</v>
      </c>
      <c r="H844" s="14" t="s">
        <v>22293</v>
      </c>
      <c r="I844" s="14" t="s">
        <v>840</v>
      </c>
      <c r="J844" s="121" t="s">
        <v>22294</v>
      </c>
    </row>
    <row r="845" spans="1:10" ht="101.25" x14ac:dyDescent="0.3">
      <c r="A845" s="8">
        <v>840</v>
      </c>
      <c r="B845" s="108" t="s">
        <v>22295</v>
      </c>
      <c r="C845" s="14" t="s">
        <v>838</v>
      </c>
      <c r="D845" s="139">
        <v>76138</v>
      </c>
      <c r="E845" s="139">
        <v>76138</v>
      </c>
      <c r="F845" s="14" t="s">
        <v>37942</v>
      </c>
      <c r="G845" s="14" t="s">
        <v>22296</v>
      </c>
      <c r="H845" s="14" t="s">
        <v>22296</v>
      </c>
      <c r="I845" s="14" t="s">
        <v>840</v>
      </c>
      <c r="J845" s="121" t="s">
        <v>22297</v>
      </c>
    </row>
    <row r="846" spans="1:10" ht="121.5" x14ac:dyDescent="0.3">
      <c r="A846" s="8">
        <v>841</v>
      </c>
      <c r="B846" s="108" t="s">
        <v>22298</v>
      </c>
      <c r="C846" s="14" t="s">
        <v>838</v>
      </c>
      <c r="D846" s="139">
        <v>198000</v>
      </c>
      <c r="E846" s="139">
        <v>198000</v>
      </c>
      <c r="F846" s="14" t="s">
        <v>37942</v>
      </c>
      <c r="G846" s="14" t="s">
        <v>22299</v>
      </c>
      <c r="H846" s="14" t="s">
        <v>22299</v>
      </c>
      <c r="I846" s="14" t="s">
        <v>840</v>
      </c>
      <c r="J846" s="121" t="s">
        <v>22300</v>
      </c>
    </row>
    <row r="847" spans="1:10" ht="60.75" x14ac:dyDescent="0.3">
      <c r="A847" s="8">
        <v>842</v>
      </c>
      <c r="B847" s="155" t="s">
        <v>22301</v>
      </c>
      <c r="C847" s="152" t="s">
        <v>937</v>
      </c>
      <c r="D847" s="158">
        <v>98000</v>
      </c>
      <c r="E847" s="158">
        <v>98000</v>
      </c>
      <c r="F847" s="152" t="s">
        <v>1502</v>
      </c>
      <c r="G847" s="152" t="s">
        <v>22302</v>
      </c>
      <c r="H847" s="152" t="s">
        <v>22302</v>
      </c>
      <c r="I847" s="153" t="s">
        <v>13197</v>
      </c>
      <c r="J847" s="153" t="s">
        <v>26106</v>
      </c>
    </row>
    <row r="848" spans="1:10" ht="60.75" x14ac:dyDescent="0.3">
      <c r="A848" s="8">
        <v>843</v>
      </c>
      <c r="B848" s="155" t="s">
        <v>22303</v>
      </c>
      <c r="C848" s="152" t="s">
        <v>937</v>
      </c>
      <c r="D848" s="158">
        <v>33384</v>
      </c>
      <c r="E848" s="158">
        <v>33384</v>
      </c>
      <c r="F848" s="152" t="s">
        <v>1502</v>
      </c>
      <c r="G848" s="152" t="s">
        <v>22304</v>
      </c>
      <c r="H848" s="152" t="s">
        <v>22304</v>
      </c>
      <c r="I848" s="153" t="s">
        <v>13197</v>
      </c>
      <c r="J848" s="153" t="s">
        <v>26107</v>
      </c>
    </row>
    <row r="849" spans="1:10" ht="60.75" x14ac:dyDescent="0.3">
      <c r="A849" s="8">
        <v>844</v>
      </c>
      <c r="B849" s="155" t="s">
        <v>22305</v>
      </c>
      <c r="C849" s="152" t="s">
        <v>937</v>
      </c>
      <c r="D849" s="158">
        <v>449400</v>
      </c>
      <c r="E849" s="158">
        <v>449400</v>
      </c>
      <c r="F849" s="152" t="s">
        <v>1502</v>
      </c>
      <c r="G849" s="152" t="s">
        <v>22306</v>
      </c>
      <c r="H849" s="152" t="s">
        <v>22306</v>
      </c>
      <c r="I849" s="153" t="s">
        <v>13197</v>
      </c>
      <c r="J849" s="153" t="s">
        <v>26108</v>
      </c>
    </row>
    <row r="850" spans="1:10" ht="81" x14ac:dyDescent="0.3">
      <c r="A850" s="8">
        <v>845</v>
      </c>
      <c r="B850" s="155" t="s">
        <v>22307</v>
      </c>
      <c r="C850" s="152" t="s">
        <v>937</v>
      </c>
      <c r="D850" s="158">
        <v>23370</v>
      </c>
      <c r="E850" s="158">
        <v>23370</v>
      </c>
      <c r="F850" s="152" t="s">
        <v>1502</v>
      </c>
      <c r="G850" s="152" t="s">
        <v>22308</v>
      </c>
      <c r="H850" s="152" t="s">
        <v>22308</v>
      </c>
      <c r="I850" s="153" t="s">
        <v>13197</v>
      </c>
      <c r="J850" s="153" t="s">
        <v>26109</v>
      </c>
    </row>
    <row r="851" spans="1:10" ht="60.75" x14ac:dyDescent="0.3">
      <c r="A851" s="8">
        <v>846</v>
      </c>
      <c r="B851" s="155" t="s">
        <v>22309</v>
      </c>
      <c r="C851" s="152" t="s">
        <v>937</v>
      </c>
      <c r="D851" s="158">
        <v>132619.5</v>
      </c>
      <c r="E851" s="158">
        <v>132619.5</v>
      </c>
      <c r="F851" s="152" t="s">
        <v>1502</v>
      </c>
      <c r="G851" s="152" t="s">
        <v>22310</v>
      </c>
      <c r="H851" s="152" t="s">
        <v>22310</v>
      </c>
      <c r="I851" s="153" t="s">
        <v>13197</v>
      </c>
      <c r="J851" s="153" t="s">
        <v>26110</v>
      </c>
    </row>
    <row r="852" spans="1:10" ht="81" x14ac:dyDescent="0.3">
      <c r="A852" s="8">
        <v>847</v>
      </c>
      <c r="B852" s="155" t="s">
        <v>22311</v>
      </c>
      <c r="C852" s="152" t="s">
        <v>937</v>
      </c>
      <c r="D852" s="158">
        <v>150000</v>
      </c>
      <c r="E852" s="158">
        <v>150000</v>
      </c>
      <c r="F852" s="152" t="s">
        <v>1502</v>
      </c>
      <c r="G852" s="152" t="s">
        <v>22312</v>
      </c>
      <c r="H852" s="152" t="s">
        <v>22312</v>
      </c>
      <c r="I852" s="153" t="s">
        <v>13197</v>
      </c>
      <c r="J852" s="153" t="s">
        <v>26111</v>
      </c>
    </row>
    <row r="853" spans="1:10" ht="81" x14ac:dyDescent="0.3">
      <c r="A853" s="8">
        <v>848</v>
      </c>
      <c r="B853" s="155" t="s">
        <v>22313</v>
      </c>
      <c r="C853" s="152" t="s">
        <v>937</v>
      </c>
      <c r="D853" s="224">
        <v>52000</v>
      </c>
      <c r="E853" s="158">
        <v>52000</v>
      </c>
      <c r="F853" s="152" t="s">
        <v>1502</v>
      </c>
      <c r="G853" s="152" t="s">
        <v>22314</v>
      </c>
      <c r="H853" s="152" t="s">
        <v>22314</v>
      </c>
      <c r="I853" s="153" t="s">
        <v>13197</v>
      </c>
      <c r="J853" s="153" t="s">
        <v>26112</v>
      </c>
    </row>
    <row r="854" spans="1:10" ht="60.75" x14ac:dyDescent="0.3">
      <c r="A854" s="8">
        <v>849</v>
      </c>
      <c r="B854" s="155" t="s">
        <v>7022</v>
      </c>
      <c r="C854" s="152" t="s">
        <v>937</v>
      </c>
      <c r="D854" s="224">
        <v>35000</v>
      </c>
      <c r="E854" s="158">
        <v>35000</v>
      </c>
      <c r="F854" s="152" t="s">
        <v>1502</v>
      </c>
      <c r="G854" s="152" t="s">
        <v>22315</v>
      </c>
      <c r="H854" s="152" t="s">
        <v>22315</v>
      </c>
      <c r="I854" s="153" t="s">
        <v>13197</v>
      </c>
      <c r="J854" s="153" t="s">
        <v>26113</v>
      </c>
    </row>
    <row r="855" spans="1:10" ht="60.75" x14ac:dyDescent="0.3">
      <c r="A855" s="8">
        <v>850</v>
      </c>
      <c r="B855" s="155" t="s">
        <v>22316</v>
      </c>
      <c r="C855" s="152" t="s">
        <v>937</v>
      </c>
      <c r="D855" s="224">
        <v>60000</v>
      </c>
      <c r="E855" s="158">
        <v>60000</v>
      </c>
      <c r="F855" s="152" t="s">
        <v>1502</v>
      </c>
      <c r="G855" s="152" t="s">
        <v>22317</v>
      </c>
      <c r="H855" s="152" t="s">
        <v>22317</v>
      </c>
      <c r="I855" s="153" t="s">
        <v>13197</v>
      </c>
      <c r="J855" s="153" t="s">
        <v>26114</v>
      </c>
    </row>
    <row r="856" spans="1:10" ht="81" x14ac:dyDescent="0.3">
      <c r="A856" s="8">
        <v>851</v>
      </c>
      <c r="B856" s="108" t="s">
        <v>8894</v>
      </c>
      <c r="C856" s="14" t="s">
        <v>2250</v>
      </c>
      <c r="D856" s="135">
        <v>11000</v>
      </c>
      <c r="E856" s="135">
        <v>11000</v>
      </c>
      <c r="F856" s="14" t="s">
        <v>938</v>
      </c>
      <c r="G856" s="14" t="s">
        <v>22318</v>
      </c>
      <c r="H856" s="14" t="s">
        <v>22318</v>
      </c>
      <c r="I856" s="189" t="s">
        <v>7160</v>
      </c>
      <c r="J856" s="14" t="s">
        <v>22319</v>
      </c>
    </row>
    <row r="857" spans="1:10" ht="40.5" x14ac:dyDescent="0.3">
      <c r="A857" s="8">
        <v>852</v>
      </c>
      <c r="B857" s="108" t="s">
        <v>8899</v>
      </c>
      <c r="C857" s="14" t="s">
        <v>2250</v>
      </c>
      <c r="D857" s="135">
        <v>58800</v>
      </c>
      <c r="E857" s="135">
        <v>58800</v>
      </c>
      <c r="F857" s="14" t="s">
        <v>938</v>
      </c>
      <c r="G857" s="14" t="s">
        <v>8900</v>
      </c>
      <c r="H857" s="14" t="s">
        <v>8900</v>
      </c>
      <c r="I857" s="189" t="s">
        <v>7160</v>
      </c>
      <c r="J857" s="14" t="s">
        <v>22320</v>
      </c>
    </row>
    <row r="858" spans="1:10" ht="60.75" x14ac:dyDescent="0.3">
      <c r="A858" s="8">
        <v>853</v>
      </c>
      <c r="B858" s="108" t="s">
        <v>8899</v>
      </c>
      <c r="C858" s="14" t="s">
        <v>2250</v>
      </c>
      <c r="D858" s="135">
        <v>30000</v>
      </c>
      <c r="E858" s="135">
        <v>30000</v>
      </c>
      <c r="F858" s="14" t="s">
        <v>938</v>
      </c>
      <c r="G858" s="14" t="s">
        <v>8904</v>
      </c>
      <c r="H858" s="14" t="s">
        <v>8904</v>
      </c>
      <c r="I858" s="189" t="s">
        <v>7160</v>
      </c>
      <c r="J858" s="14" t="s">
        <v>22321</v>
      </c>
    </row>
    <row r="859" spans="1:10" ht="60.75" x14ac:dyDescent="0.3">
      <c r="A859" s="8">
        <v>854</v>
      </c>
      <c r="B859" s="108" t="s">
        <v>8181</v>
      </c>
      <c r="C859" s="14" t="s">
        <v>2250</v>
      </c>
      <c r="D859" s="135">
        <v>7280</v>
      </c>
      <c r="E859" s="135">
        <v>7280</v>
      </c>
      <c r="F859" s="14" t="s">
        <v>938</v>
      </c>
      <c r="G859" s="14" t="s">
        <v>22322</v>
      </c>
      <c r="H859" s="14" t="s">
        <v>22322</v>
      </c>
      <c r="I859" s="189" t="s">
        <v>7160</v>
      </c>
      <c r="J859" s="14" t="s">
        <v>22323</v>
      </c>
    </row>
    <row r="860" spans="1:10" ht="60.75" x14ac:dyDescent="0.3">
      <c r="A860" s="8">
        <v>855</v>
      </c>
      <c r="B860" s="108" t="s">
        <v>8897</v>
      </c>
      <c r="C860" s="14" t="s">
        <v>2250</v>
      </c>
      <c r="D860" s="135">
        <v>79498</v>
      </c>
      <c r="E860" s="135">
        <v>79498</v>
      </c>
      <c r="F860" s="14" t="s">
        <v>938</v>
      </c>
      <c r="G860" s="14" t="s">
        <v>22324</v>
      </c>
      <c r="H860" s="14" t="s">
        <v>22324</v>
      </c>
      <c r="I860" s="189" t="s">
        <v>7160</v>
      </c>
      <c r="J860" s="14" t="s">
        <v>22325</v>
      </c>
    </row>
    <row r="861" spans="1:10" ht="162" x14ac:dyDescent="0.3">
      <c r="A861" s="8">
        <v>856</v>
      </c>
      <c r="B861" s="194" t="s">
        <v>22326</v>
      </c>
      <c r="C861" s="112" t="s">
        <v>911</v>
      </c>
      <c r="D861" s="176">
        <v>3600</v>
      </c>
      <c r="E861" s="176">
        <v>3600</v>
      </c>
      <c r="F861" s="112" t="s">
        <v>33</v>
      </c>
      <c r="G861" s="171" t="s">
        <v>22327</v>
      </c>
      <c r="H861" s="171" t="s">
        <v>22328</v>
      </c>
      <c r="I861" s="112" t="s">
        <v>914</v>
      </c>
      <c r="J861" s="112" t="s">
        <v>22329</v>
      </c>
    </row>
    <row r="862" spans="1:10" ht="121.5" x14ac:dyDescent="0.3">
      <c r="A862" s="8">
        <v>857</v>
      </c>
      <c r="B862" s="194" t="s">
        <v>22330</v>
      </c>
      <c r="C862" s="112" t="s">
        <v>911</v>
      </c>
      <c r="D862" s="176">
        <v>27009.360000000001</v>
      </c>
      <c r="E862" s="176">
        <v>27009.360000000001</v>
      </c>
      <c r="F862" s="112" t="s">
        <v>33</v>
      </c>
      <c r="G862" s="112" t="s">
        <v>22331</v>
      </c>
      <c r="H862" s="112" t="s">
        <v>22332</v>
      </c>
      <c r="I862" s="112" t="s">
        <v>914</v>
      </c>
      <c r="J862" s="112" t="s">
        <v>22333</v>
      </c>
    </row>
    <row r="863" spans="1:10" ht="121.5" x14ac:dyDescent="0.3">
      <c r="A863" s="8">
        <v>858</v>
      </c>
      <c r="B863" s="194" t="s">
        <v>22334</v>
      </c>
      <c r="C863" s="112" t="s">
        <v>911</v>
      </c>
      <c r="D863" s="136">
        <v>20360</v>
      </c>
      <c r="E863" s="136">
        <v>20360</v>
      </c>
      <c r="F863" s="112" t="s">
        <v>33</v>
      </c>
      <c r="G863" s="112" t="s">
        <v>22335</v>
      </c>
      <c r="H863" s="112" t="s">
        <v>22336</v>
      </c>
      <c r="I863" s="112" t="s">
        <v>914</v>
      </c>
      <c r="J863" s="112" t="s">
        <v>22337</v>
      </c>
    </row>
    <row r="864" spans="1:10" ht="101.25" x14ac:dyDescent="0.3">
      <c r="A864" s="8">
        <v>859</v>
      </c>
      <c r="B864" s="108" t="s">
        <v>2162</v>
      </c>
      <c r="C864" s="14" t="s">
        <v>928</v>
      </c>
      <c r="D864" s="135">
        <v>88275</v>
      </c>
      <c r="E864" s="135">
        <v>88275</v>
      </c>
      <c r="F864" s="14" t="s">
        <v>929</v>
      </c>
      <c r="G864" s="14" t="s">
        <v>22338</v>
      </c>
      <c r="H864" s="14" t="s">
        <v>22338</v>
      </c>
      <c r="I864" s="14" t="s">
        <v>931</v>
      </c>
      <c r="J864" s="14" t="s">
        <v>22339</v>
      </c>
    </row>
    <row r="865" spans="1:10" ht="81" x14ac:dyDescent="0.3">
      <c r="A865" s="8">
        <v>860</v>
      </c>
      <c r="B865" s="108" t="s">
        <v>2162</v>
      </c>
      <c r="C865" s="14" t="s">
        <v>928</v>
      </c>
      <c r="D865" s="135">
        <v>60000</v>
      </c>
      <c r="E865" s="135">
        <v>60000</v>
      </c>
      <c r="F865" s="14" t="s">
        <v>929</v>
      </c>
      <c r="G865" s="14" t="s">
        <v>18115</v>
      </c>
      <c r="H865" s="14" t="s">
        <v>18115</v>
      </c>
      <c r="I865" s="14" t="s">
        <v>931</v>
      </c>
      <c r="J865" s="14" t="s">
        <v>22340</v>
      </c>
    </row>
    <row r="866" spans="1:10" ht="81" x14ac:dyDescent="0.3">
      <c r="A866" s="8">
        <v>861</v>
      </c>
      <c r="B866" s="108" t="s">
        <v>2162</v>
      </c>
      <c r="C866" s="14" t="s">
        <v>928</v>
      </c>
      <c r="D866" s="135">
        <v>47000</v>
      </c>
      <c r="E866" s="135">
        <v>47000</v>
      </c>
      <c r="F866" s="14" t="s">
        <v>929</v>
      </c>
      <c r="G866" s="14" t="s">
        <v>22341</v>
      </c>
      <c r="H866" s="14" t="s">
        <v>22341</v>
      </c>
      <c r="I866" s="14" t="s">
        <v>931</v>
      </c>
      <c r="J866" s="14" t="s">
        <v>22342</v>
      </c>
    </row>
    <row r="867" spans="1:10" ht="101.25" x14ac:dyDescent="0.3">
      <c r="A867" s="8">
        <v>862</v>
      </c>
      <c r="B867" s="108" t="s">
        <v>2162</v>
      </c>
      <c r="C867" s="14" t="s">
        <v>928</v>
      </c>
      <c r="D867" s="135">
        <v>92501.5</v>
      </c>
      <c r="E867" s="135">
        <v>92501.5</v>
      </c>
      <c r="F867" s="14" t="s">
        <v>929</v>
      </c>
      <c r="G867" s="14" t="s">
        <v>14073</v>
      </c>
      <c r="H867" s="14" t="s">
        <v>14073</v>
      </c>
      <c r="I867" s="14" t="s">
        <v>931</v>
      </c>
      <c r="J867" s="14" t="s">
        <v>22343</v>
      </c>
    </row>
    <row r="868" spans="1:10" ht="81" x14ac:dyDescent="0.3">
      <c r="A868" s="8">
        <v>863</v>
      </c>
      <c r="B868" s="108" t="s">
        <v>2162</v>
      </c>
      <c r="C868" s="14" t="s">
        <v>928</v>
      </c>
      <c r="D868" s="135">
        <v>12000</v>
      </c>
      <c r="E868" s="135">
        <v>12000</v>
      </c>
      <c r="F868" s="14" t="s">
        <v>929</v>
      </c>
      <c r="G868" s="14" t="s">
        <v>22344</v>
      </c>
      <c r="H868" s="14" t="s">
        <v>22344</v>
      </c>
      <c r="I868" s="14" t="s">
        <v>931</v>
      </c>
      <c r="J868" s="14" t="s">
        <v>22345</v>
      </c>
    </row>
    <row r="869" spans="1:10" ht="81" x14ac:dyDescent="0.3">
      <c r="A869" s="8">
        <v>864</v>
      </c>
      <c r="B869" s="108" t="s">
        <v>2162</v>
      </c>
      <c r="C869" s="14" t="s">
        <v>928</v>
      </c>
      <c r="D869" s="135">
        <v>45600</v>
      </c>
      <c r="E869" s="135">
        <v>45600</v>
      </c>
      <c r="F869" s="14" t="s">
        <v>929</v>
      </c>
      <c r="G869" s="14" t="s">
        <v>22346</v>
      </c>
      <c r="H869" s="14" t="s">
        <v>22346</v>
      </c>
      <c r="I869" s="14" t="s">
        <v>931</v>
      </c>
      <c r="J869" s="14" t="s">
        <v>22347</v>
      </c>
    </row>
    <row r="870" spans="1:10" ht="60.75" x14ac:dyDescent="0.3">
      <c r="A870" s="8">
        <v>865</v>
      </c>
      <c r="B870" s="108" t="s">
        <v>2162</v>
      </c>
      <c r="C870" s="14" t="s">
        <v>928</v>
      </c>
      <c r="D870" s="135">
        <v>23471</v>
      </c>
      <c r="E870" s="135">
        <v>23471</v>
      </c>
      <c r="F870" s="14" t="s">
        <v>929</v>
      </c>
      <c r="G870" s="14" t="s">
        <v>22348</v>
      </c>
      <c r="H870" s="14" t="s">
        <v>22348</v>
      </c>
      <c r="I870" s="14" t="s">
        <v>931</v>
      </c>
      <c r="J870" s="14" t="s">
        <v>22349</v>
      </c>
    </row>
    <row r="871" spans="1:10" ht="40.5" x14ac:dyDescent="0.3">
      <c r="A871" s="8">
        <v>866</v>
      </c>
      <c r="B871" s="108" t="s">
        <v>1542</v>
      </c>
      <c r="C871" s="14" t="s">
        <v>928</v>
      </c>
      <c r="D871" s="135">
        <v>14100</v>
      </c>
      <c r="E871" s="135">
        <v>14100</v>
      </c>
      <c r="F871" s="14" t="s">
        <v>929</v>
      </c>
      <c r="G871" s="14" t="s">
        <v>22350</v>
      </c>
      <c r="H871" s="14" t="s">
        <v>22350</v>
      </c>
      <c r="I871" s="14" t="s">
        <v>931</v>
      </c>
      <c r="J871" s="14" t="s">
        <v>22351</v>
      </c>
    </row>
    <row r="872" spans="1:10" ht="60.75" x14ac:dyDescent="0.3">
      <c r="A872" s="8">
        <v>867</v>
      </c>
      <c r="B872" s="108" t="s">
        <v>721</v>
      </c>
      <c r="C872" s="14" t="s">
        <v>928</v>
      </c>
      <c r="D872" s="135">
        <v>11513.2</v>
      </c>
      <c r="E872" s="135">
        <v>11513.2</v>
      </c>
      <c r="F872" s="14" t="s">
        <v>929</v>
      </c>
      <c r="G872" s="14" t="s">
        <v>22352</v>
      </c>
      <c r="H872" s="14" t="s">
        <v>22352</v>
      </c>
      <c r="I872" s="14" t="s">
        <v>931</v>
      </c>
      <c r="J872" s="14" t="s">
        <v>22353</v>
      </c>
    </row>
    <row r="873" spans="1:10" ht="81" x14ac:dyDescent="0.3">
      <c r="A873" s="8">
        <v>868</v>
      </c>
      <c r="B873" s="108" t="s">
        <v>1542</v>
      </c>
      <c r="C873" s="14" t="s">
        <v>928</v>
      </c>
      <c r="D873" s="135">
        <v>36540.5</v>
      </c>
      <c r="E873" s="135">
        <v>36540.5</v>
      </c>
      <c r="F873" s="14" t="s">
        <v>929</v>
      </c>
      <c r="G873" s="14" t="s">
        <v>22354</v>
      </c>
      <c r="H873" s="14" t="s">
        <v>22354</v>
      </c>
      <c r="I873" s="14" t="s">
        <v>931</v>
      </c>
      <c r="J873" s="14" t="s">
        <v>22355</v>
      </c>
    </row>
    <row r="874" spans="1:10" ht="60.75" x14ac:dyDescent="0.3">
      <c r="A874" s="8">
        <v>869</v>
      </c>
      <c r="B874" s="108" t="s">
        <v>6108</v>
      </c>
      <c r="C874" s="14" t="s">
        <v>928</v>
      </c>
      <c r="D874" s="135">
        <v>5000</v>
      </c>
      <c r="E874" s="135">
        <v>5000</v>
      </c>
      <c r="F874" s="14" t="s">
        <v>929</v>
      </c>
      <c r="G874" s="14" t="s">
        <v>22356</v>
      </c>
      <c r="H874" s="14" t="s">
        <v>22356</v>
      </c>
      <c r="I874" s="14" t="s">
        <v>931</v>
      </c>
      <c r="J874" s="14" t="s">
        <v>22357</v>
      </c>
    </row>
    <row r="875" spans="1:10" ht="60.75" x14ac:dyDescent="0.3">
      <c r="A875" s="8">
        <v>870</v>
      </c>
      <c r="B875" s="108" t="s">
        <v>11048</v>
      </c>
      <c r="C875" s="14" t="s">
        <v>928</v>
      </c>
      <c r="D875" s="135">
        <v>5000</v>
      </c>
      <c r="E875" s="135">
        <v>5000</v>
      </c>
      <c r="F875" s="14" t="s">
        <v>929</v>
      </c>
      <c r="G875" s="14" t="s">
        <v>22356</v>
      </c>
      <c r="H875" s="14" t="s">
        <v>22356</v>
      </c>
      <c r="I875" s="14" t="s">
        <v>931</v>
      </c>
      <c r="J875" s="14" t="s">
        <v>22358</v>
      </c>
    </row>
    <row r="876" spans="1:10" ht="40.5" x14ac:dyDescent="0.3">
      <c r="A876" s="8">
        <v>871</v>
      </c>
      <c r="B876" s="108" t="s">
        <v>11048</v>
      </c>
      <c r="C876" s="14" t="s">
        <v>928</v>
      </c>
      <c r="D876" s="135">
        <v>5000</v>
      </c>
      <c r="E876" s="135">
        <v>5000</v>
      </c>
      <c r="F876" s="14" t="s">
        <v>929</v>
      </c>
      <c r="G876" s="14" t="s">
        <v>21621</v>
      </c>
      <c r="H876" s="14" t="s">
        <v>21621</v>
      </c>
      <c r="I876" s="14" t="s">
        <v>931</v>
      </c>
      <c r="J876" s="14" t="s">
        <v>22359</v>
      </c>
    </row>
    <row r="877" spans="1:10" ht="60.75" x14ac:dyDescent="0.3">
      <c r="A877" s="8">
        <v>872</v>
      </c>
      <c r="B877" s="108" t="s">
        <v>22360</v>
      </c>
      <c r="C877" s="14" t="s">
        <v>928</v>
      </c>
      <c r="D877" s="135">
        <v>5000</v>
      </c>
      <c r="E877" s="135">
        <v>5000</v>
      </c>
      <c r="F877" s="14" t="s">
        <v>929</v>
      </c>
      <c r="G877" s="14" t="s">
        <v>22361</v>
      </c>
      <c r="H877" s="14" t="s">
        <v>22361</v>
      </c>
      <c r="I877" s="14" t="s">
        <v>931</v>
      </c>
      <c r="J877" s="14" t="s">
        <v>22362</v>
      </c>
    </row>
    <row r="878" spans="1:10" ht="60.75" x14ac:dyDescent="0.3">
      <c r="A878" s="8">
        <v>873</v>
      </c>
      <c r="B878" s="108" t="s">
        <v>22363</v>
      </c>
      <c r="C878" s="14" t="s">
        <v>928</v>
      </c>
      <c r="D878" s="135">
        <v>90000</v>
      </c>
      <c r="E878" s="135">
        <v>90000</v>
      </c>
      <c r="F878" s="14" t="s">
        <v>929</v>
      </c>
      <c r="G878" s="14" t="s">
        <v>22364</v>
      </c>
      <c r="H878" s="14" t="s">
        <v>22364</v>
      </c>
      <c r="I878" s="14" t="s">
        <v>931</v>
      </c>
      <c r="J878" s="14" t="s">
        <v>22365</v>
      </c>
    </row>
    <row r="879" spans="1:10" ht="101.25" x14ac:dyDescent="0.3">
      <c r="A879" s="8">
        <v>874</v>
      </c>
      <c r="B879" s="108" t="s">
        <v>22366</v>
      </c>
      <c r="C879" s="14" t="s">
        <v>928</v>
      </c>
      <c r="D879" s="135">
        <v>47000</v>
      </c>
      <c r="E879" s="135">
        <v>47000</v>
      </c>
      <c r="F879" s="14" t="s">
        <v>929</v>
      </c>
      <c r="G879" s="14" t="s">
        <v>22367</v>
      </c>
      <c r="H879" s="14" t="s">
        <v>22367</v>
      </c>
      <c r="I879" s="14" t="s">
        <v>931</v>
      </c>
      <c r="J879" s="14" t="s">
        <v>22368</v>
      </c>
    </row>
    <row r="880" spans="1:10" ht="60.75" x14ac:dyDescent="0.3">
      <c r="A880" s="8">
        <v>875</v>
      </c>
      <c r="B880" s="12" t="s">
        <v>40816</v>
      </c>
      <c r="C880" s="8" t="s">
        <v>40579</v>
      </c>
      <c r="D880" s="109">
        <v>300000</v>
      </c>
      <c r="E880" s="109">
        <v>300000</v>
      </c>
      <c r="F880" s="8" t="s">
        <v>938</v>
      </c>
      <c r="G880" s="9" t="s">
        <v>40615</v>
      </c>
      <c r="H880" s="9" t="s">
        <v>40615</v>
      </c>
      <c r="I880" s="8" t="s">
        <v>185</v>
      </c>
      <c r="J880" s="8" t="s">
        <v>40823</v>
      </c>
    </row>
    <row r="881" spans="1:10" ht="81" x14ac:dyDescent="0.3">
      <c r="A881" s="8">
        <v>876</v>
      </c>
      <c r="B881" s="434" t="s">
        <v>46528</v>
      </c>
      <c r="C881" s="430" t="s">
        <v>44424</v>
      </c>
      <c r="D881" s="447">
        <v>47500</v>
      </c>
      <c r="E881" s="447">
        <v>47500</v>
      </c>
      <c r="F881" s="8" t="s">
        <v>938</v>
      </c>
      <c r="G881" s="8" t="s">
        <v>46529</v>
      </c>
      <c r="H881" s="8" t="s">
        <v>46529</v>
      </c>
      <c r="I881" s="8" t="s">
        <v>44426</v>
      </c>
      <c r="J881" s="113" t="s">
        <v>46530</v>
      </c>
    </row>
    <row r="882" spans="1:10" ht="81" x14ac:dyDescent="0.3">
      <c r="A882" s="8">
        <v>877</v>
      </c>
      <c r="B882" s="434" t="s">
        <v>46531</v>
      </c>
      <c r="C882" s="430" t="s">
        <v>44424</v>
      </c>
      <c r="D882" s="447">
        <v>17400</v>
      </c>
      <c r="E882" s="447">
        <v>17400</v>
      </c>
      <c r="F882" s="8" t="s">
        <v>938</v>
      </c>
      <c r="G882" s="8" t="s">
        <v>46532</v>
      </c>
      <c r="H882" s="8" t="s">
        <v>46532</v>
      </c>
      <c r="I882" s="8" t="s">
        <v>44426</v>
      </c>
      <c r="J882" s="113" t="s">
        <v>46533</v>
      </c>
    </row>
    <row r="883" spans="1:10" ht="60.75" x14ac:dyDescent="0.3">
      <c r="A883" s="8">
        <v>878</v>
      </c>
      <c r="B883" s="435" t="s">
        <v>46534</v>
      </c>
      <c r="C883" s="430" t="s">
        <v>44424</v>
      </c>
      <c r="D883" s="445">
        <v>23000</v>
      </c>
      <c r="E883" s="445">
        <v>23000</v>
      </c>
      <c r="F883" s="8" t="s">
        <v>938</v>
      </c>
      <c r="G883" s="8" t="s">
        <v>46535</v>
      </c>
      <c r="H883" s="8" t="s">
        <v>46535</v>
      </c>
      <c r="I883" s="8" t="s">
        <v>44426</v>
      </c>
      <c r="J883" s="113" t="s">
        <v>46536</v>
      </c>
    </row>
    <row r="884" spans="1:10" ht="60.75" x14ac:dyDescent="0.3">
      <c r="A884" s="8">
        <v>879</v>
      </c>
      <c r="B884" s="434" t="s">
        <v>46537</v>
      </c>
      <c r="C884" s="430" t="s">
        <v>44424</v>
      </c>
      <c r="D884" s="440">
        <v>29823.040000000001</v>
      </c>
      <c r="E884" s="440">
        <v>29823.040000000001</v>
      </c>
      <c r="F884" s="8" t="s">
        <v>938</v>
      </c>
      <c r="G884" s="8" t="s">
        <v>46538</v>
      </c>
      <c r="H884" s="8" t="s">
        <v>46538</v>
      </c>
      <c r="I884" s="8" t="s">
        <v>44426</v>
      </c>
      <c r="J884" s="113" t="s">
        <v>46539</v>
      </c>
    </row>
    <row r="885" spans="1:10" ht="101.25" x14ac:dyDescent="0.3">
      <c r="A885" s="8">
        <v>880</v>
      </c>
      <c r="B885" s="435" t="s">
        <v>46540</v>
      </c>
      <c r="C885" s="430" t="s">
        <v>44424</v>
      </c>
      <c r="D885" s="442">
        <v>36350.9</v>
      </c>
      <c r="E885" s="442">
        <v>36350.9</v>
      </c>
      <c r="F885" s="8" t="s">
        <v>938</v>
      </c>
      <c r="G885" s="8" t="s">
        <v>46541</v>
      </c>
      <c r="H885" s="8" t="s">
        <v>46541</v>
      </c>
      <c r="I885" s="8" t="s">
        <v>44426</v>
      </c>
      <c r="J885" s="113" t="s">
        <v>46542</v>
      </c>
    </row>
    <row r="886" spans="1:10" ht="60.75" x14ac:dyDescent="0.3">
      <c r="A886" s="8">
        <v>881</v>
      </c>
      <c r="B886" s="434" t="s">
        <v>46543</v>
      </c>
      <c r="C886" s="430" t="s">
        <v>44424</v>
      </c>
      <c r="D886" s="441">
        <v>7176</v>
      </c>
      <c r="E886" s="441">
        <v>7176</v>
      </c>
      <c r="F886" s="8" t="s">
        <v>938</v>
      </c>
      <c r="G886" s="8" t="s">
        <v>46544</v>
      </c>
      <c r="H886" s="8" t="s">
        <v>46544</v>
      </c>
      <c r="I886" s="8" t="s">
        <v>44426</v>
      </c>
      <c r="J886" s="113" t="s">
        <v>46545</v>
      </c>
    </row>
    <row r="887" spans="1:10" ht="81" x14ac:dyDescent="0.3">
      <c r="A887" s="8">
        <v>882</v>
      </c>
      <c r="B887" s="12" t="s">
        <v>44580</v>
      </c>
      <c r="C887" s="8" t="s">
        <v>44424</v>
      </c>
      <c r="D887" s="19">
        <v>10500</v>
      </c>
      <c r="E887" s="19">
        <v>10500</v>
      </c>
      <c r="F887" s="18" t="s">
        <v>938</v>
      </c>
      <c r="G887" s="18" t="s">
        <v>46546</v>
      </c>
      <c r="H887" s="18" t="s">
        <v>46546</v>
      </c>
      <c r="I887" s="8" t="s">
        <v>44582</v>
      </c>
      <c r="J887" s="18" t="s">
        <v>46547</v>
      </c>
    </row>
    <row r="888" spans="1:10" ht="81" x14ac:dyDescent="0.3">
      <c r="A888" s="8">
        <v>883</v>
      </c>
      <c r="B888" s="12" t="s">
        <v>44580</v>
      </c>
      <c r="C888" s="8" t="s">
        <v>44424</v>
      </c>
      <c r="D888" s="19">
        <v>86670</v>
      </c>
      <c r="E888" s="19">
        <v>633654</v>
      </c>
      <c r="F888" s="18" t="s">
        <v>938</v>
      </c>
      <c r="G888" s="18" t="s">
        <v>45386</v>
      </c>
      <c r="H888" s="18" t="s">
        <v>45386</v>
      </c>
      <c r="I888" s="8" t="s">
        <v>44582</v>
      </c>
      <c r="J888" s="18" t="s">
        <v>46548</v>
      </c>
    </row>
    <row r="889" spans="1:10" ht="81" x14ac:dyDescent="0.3">
      <c r="A889" s="8">
        <v>884</v>
      </c>
      <c r="B889" s="12" t="s">
        <v>44598</v>
      </c>
      <c r="C889" s="8" t="s">
        <v>44424</v>
      </c>
      <c r="D889" s="19">
        <v>63515.199999999997</v>
      </c>
      <c r="E889" s="19">
        <v>112259.2</v>
      </c>
      <c r="F889" s="18" t="s">
        <v>938</v>
      </c>
      <c r="G889" s="18" t="s">
        <v>46549</v>
      </c>
      <c r="H889" s="18" t="s">
        <v>46549</v>
      </c>
      <c r="I889" s="8" t="s">
        <v>44582</v>
      </c>
      <c r="J889" s="18" t="s">
        <v>46550</v>
      </c>
    </row>
    <row r="890" spans="1:10" ht="81" x14ac:dyDescent="0.3">
      <c r="A890" s="8">
        <v>885</v>
      </c>
      <c r="B890" s="12" t="s">
        <v>44615</v>
      </c>
      <c r="C890" s="8" t="s">
        <v>44424</v>
      </c>
      <c r="D890" s="19">
        <v>373173.2</v>
      </c>
      <c r="E890" s="19">
        <v>373247.5</v>
      </c>
      <c r="F890" s="18" t="s">
        <v>938</v>
      </c>
      <c r="G890" s="18" t="s">
        <v>46551</v>
      </c>
      <c r="H890" s="18" t="s">
        <v>46551</v>
      </c>
      <c r="I890" s="8" t="s">
        <v>44582</v>
      </c>
      <c r="J890" s="18" t="s">
        <v>46552</v>
      </c>
    </row>
    <row r="891" spans="1:10" ht="60.75" x14ac:dyDescent="0.3">
      <c r="A891" s="8">
        <v>886</v>
      </c>
      <c r="B891" s="12" t="s">
        <v>44618</v>
      </c>
      <c r="C891" s="8" t="s">
        <v>44424</v>
      </c>
      <c r="D891" s="19">
        <v>377891.9</v>
      </c>
      <c r="E891" s="19">
        <v>498969.98</v>
      </c>
      <c r="F891" s="18" t="s">
        <v>938</v>
      </c>
      <c r="G891" s="18" t="s">
        <v>46553</v>
      </c>
      <c r="H891" s="18" t="s">
        <v>46553</v>
      </c>
      <c r="I891" s="8" t="s">
        <v>44582</v>
      </c>
      <c r="J891" s="18" t="s">
        <v>46554</v>
      </c>
    </row>
    <row r="892" spans="1:10" ht="60.75" x14ac:dyDescent="0.3">
      <c r="A892" s="8">
        <v>887</v>
      </c>
      <c r="B892" s="12" t="s">
        <v>44615</v>
      </c>
      <c r="C892" s="8" t="s">
        <v>44424</v>
      </c>
      <c r="D892" s="19">
        <v>36000</v>
      </c>
      <c r="E892" s="19">
        <v>36000</v>
      </c>
      <c r="F892" s="18" t="s">
        <v>938</v>
      </c>
      <c r="G892" s="18" t="s">
        <v>46555</v>
      </c>
      <c r="H892" s="18" t="s">
        <v>46555</v>
      </c>
      <c r="I892" s="8" t="s">
        <v>44582</v>
      </c>
      <c r="J892" s="18" t="s">
        <v>46556</v>
      </c>
    </row>
    <row r="893" spans="1:10" ht="60.75" x14ac:dyDescent="0.3">
      <c r="A893" s="8">
        <v>888</v>
      </c>
      <c r="B893" s="12" t="s">
        <v>44715</v>
      </c>
      <c r="C893" s="8" t="s">
        <v>44424</v>
      </c>
      <c r="D893" s="19">
        <v>210500</v>
      </c>
      <c r="E893" s="19">
        <v>210500</v>
      </c>
      <c r="F893" s="18" t="s">
        <v>938</v>
      </c>
      <c r="G893" s="18" t="s">
        <v>46557</v>
      </c>
      <c r="H893" s="18" t="s">
        <v>46557</v>
      </c>
      <c r="I893" s="8" t="s">
        <v>44582</v>
      </c>
      <c r="J893" s="18" t="s">
        <v>46558</v>
      </c>
    </row>
    <row r="894" spans="1:10" ht="60.75" x14ac:dyDescent="0.3">
      <c r="A894" s="8">
        <v>889</v>
      </c>
      <c r="B894" s="12" t="s">
        <v>44580</v>
      </c>
      <c r="C894" s="8" t="s">
        <v>44424</v>
      </c>
      <c r="D894" s="19">
        <v>115500</v>
      </c>
      <c r="E894" s="19">
        <v>115500</v>
      </c>
      <c r="F894" s="18" t="s">
        <v>938</v>
      </c>
      <c r="G894" s="18" t="s">
        <v>46202</v>
      </c>
      <c r="H894" s="18" t="s">
        <v>46202</v>
      </c>
      <c r="I894" s="8" t="s">
        <v>44582</v>
      </c>
      <c r="J894" s="18" t="s">
        <v>46559</v>
      </c>
    </row>
    <row r="895" spans="1:10" ht="60.75" x14ac:dyDescent="0.3">
      <c r="A895" s="8">
        <v>890</v>
      </c>
      <c r="B895" s="12" t="s">
        <v>44580</v>
      </c>
      <c r="C895" s="8" t="s">
        <v>44424</v>
      </c>
      <c r="D895" s="19">
        <v>53960</v>
      </c>
      <c r="E895" s="19">
        <v>53960</v>
      </c>
      <c r="F895" s="18" t="s">
        <v>938</v>
      </c>
      <c r="G895" s="18" t="s">
        <v>46204</v>
      </c>
      <c r="H895" s="18" t="s">
        <v>46204</v>
      </c>
      <c r="I895" s="8" t="s">
        <v>44582</v>
      </c>
      <c r="J895" s="18" t="s">
        <v>46560</v>
      </c>
    </row>
    <row r="896" spans="1:10" ht="60.75" x14ac:dyDescent="0.3">
      <c r="A896" s="8">
        <v>891</v>
      </c>
      <c r="B896" s="12" t="s">
        <v>44580</v>
      </c>
      <c r="C896" s="8" t="s">
        <v>44424</v>
      </c>
      <c r="D896" s="19">
        <v>48000</v>
      </c>
      <c r="E896" s="19">
        <v>48000</v>
      </c>
      <c r="F896" s="18" t="s">
        <v>938</v>
      </c>
      <c r="G896" s="18" t="s">
        <v>46561</v>
      </c>
      <c r="H896" s="18" t="s">
        <v>46561</v>
      </c>
      <c r="I896" s="8" t="s">
        <v>44582</v>
      </c>
      <c r="J896" s="18" t="s">
        <v>46562</v>
      </c>
    </row>
    <row r="897" spans="1:10" ht="60.75" x14ac:dyDescent="0.3">
      <c r="A897" s="8">
        <v>892</v>
      </c>
      <c r="B897" s="12" t="s">
        <v>44580</v>
      </c>
      <c r="C897" s="8" t="s">
        <v>44424</v>
      </c>
      <c r="D897" s="19">
        <v>7500</v>
      </c>
      <c r="E897" s="19">
        <v>7500</v>
      </c>
      <c r="F897" s="18" t="s">
        <v>938</v>
      </c>
      <c r="G897" s="18" t="s">
        <v>46563</v>
      </c>
      <c r="H897" s="18" t="s">
        <v>46563</v>
      </c>
      <c r="I897" s="8" t="s">
        <v>44582</v>
      </c>
      <c r="J897" s="18" t="s">
        <v>46564</v>
      </c>
    </row>
    <row r="898" spans="1:10" ht="81" x14ac:dyDescent="0.3">
      <c r="A898" s="8">
        <v>893</v>
      </c>
      <c r="B898" s="12" t="s">
        <v>40817</v>
      </c>
      <c r="C898" s="8" t="s">
        <v>40579</v>
      </c>
      <c r="D898" s="109">
        <v>9867.5400000000009</v>
      </c>
      <c r="E898" s="109">
        <v>9867.5400000000009</v>
      </c>
      <c r="F898" s="8" t="s">
        <v>938</v>
      </c>
      <c r="G898" s="8" t="s">
        <v>40818</v>
      </c>
      <c r="H898" s="8" t="s">
        <v>40818</v>
      </c>
      <c r="I898" s="8" t="s">
        <v>185</v>
      </c>
      <c r="J898" s="8" t="s">
        <v>40824</v>
      </c>
    </row>
    <row r="899" spans="1:10" ht="60.75" x14ac:dyDescent="0.3">
      <c r="A899" s="8">
        <v>894</v>
      </c>
      <c r="B899" s="12" t="s">
        <v>40819</v>
      </c>
      <c r="C899" s="8" t="s">
        <v>40579</v>
      </c>
      <c r="D899" s="109">
        <v>40800</v>
      </c>
      <c r="E899" s="109">
        <v>40800</v>
      </c>
      <c r="F899" s="8" t="s">
        <v>938</v>
      </c>
      <c r="G899" s="9" t="s">
        <v>40820</v>
      </c>
      <c r="H899" s="9" t="s">
        <v>40820</v>
      </c>
      <c r="I899" s="8" t="s">
        <v>185</v>
      </c>
      <c r="J899" s="8" t="s">
        <v>40825</v>
      </c>
    </row>
    <row r="900" spans="1:10" ht="60.75" x14ac:dyDescent="0.3">
      <c r="A900" s="8">
        <v>895</v>
      </c>
      <c r="B900" s="12" t="s">
        <v>40821</v>
      </c>
      <c r="C900" s="8" t="s">
        <v>40579</v>
      </c>
      <c r="D900" s="109">
        <v>2850</v>
      </c>
      <c r="E900" s="109">
        <v>2850</v>
      </c>
      <c r="F900" s="8" t="s">
        <v>938</v>
      </c>
      <c r="G900" s="43" t="s">
        <v>40822</v>
      </c>
      <c r="H900" s="43" t="s">
        <v>40822</v>
      </c>
      <c r="I900" s="8" t="s">
        <v>185</v>
      </c>
      <c r="J900" s="8" t="s">
        <v>40826</v>
      </c>
    </row>
    <row r="901" spans="1:10" ht="60.75" x14ac:dyDescent="0.3">
      <c r="A901" s="8">
        <v>896</v>
      </c>
      <c r="B901" s="124" t="s">
        <v>21528</v>
      </c>
      <c r="C901" s="114" t="s">
        <v>949</v>
      </c>
      <c r="D901" s="132">
        <v>2000</v>
      </c>
      <c r="E901" s="134">
        <v>2000</v>
      </c>
      <c r="F901" s="114" t="s">
        <v>938</v>
      </c>
      <c r="G901" s="114" t="s">
        <v>22369</v>
      </c>
      <c r="H901" s="114" t="s">
        <v>22369</v>
      </c>
      <c r="I901" s="115" t="s">
        <v>951</v>
      </c>
      <c r="J901" s="116" t="s">
        <v>22370</v>
      </c>
    </row>
    <row r="902" spans="1:10" ht="101.25" x14ac:dyDescent="0.3">
      <c r="A902" s="8">
        <v>897</v>
      </c>
      <c r="B902" s="124" t="s">
        <v>22371</v>
      </c>
      <c r="C902" s="114" t="s">
        <v>949</v>
      </c>
      <c r="D902" s="132">
        <v>13500</v>
      </c>
      <c r="E902" s="134">
        <v>13500</v>
      </c>
      <c r="F902" s="114" t="s">
        <v>938</v>
      </c>
      <c r="G902" s="114" t="s">
        <v>17422</v>
      </c>
      <c r="H902" s="114" t="s">
        <v>17422</v>
      </c>
      <c r="I902" s="115" t="s">
        <v>951</v>
      </c>
      <c r="J902" s="116" t="s">
        <v>22372</v>
      </c>
    </row>
    <row r="903" spans="1:10" ht="101.25" x14ac:dyDescent="0.3">
      <c r="A903" s="8">
        <v>898</v>
      </c>
      <c r="B903" s="124" t="s">
        <v>22373</v>
      </c>
      <c r="C903" s="114" t="s">
        <v>949</v>
      </c>
      <c r="D903" s="132">
        <v>27000</v>
      </c>
      <c r="E903" s="134">
        <v>27000</v>
      </c>
      <c r="F903" s="114" t="s">
        <v>938</v>
      </c>
      <c r="G903" s="114" t="s">
        <v>22374</v>
      </c>
      <c r="H903" s="114" t="s">
        <v>22374</v>
      </c>
      <c r="I903" s="115" t="s">
        <v>951</v>
      </c>
      <c r="J903" s="116" t="s">
        <v>22375</v>
      </c>
    </row>
    <row r="904" spans="1:10" ht="141.75" x14ac:dyDescent="0.3">
      <c r="A904" s="8">
        <v>899</v>
      </c>
      <c r="B904" s="124" t="s">
        <v>22376</v>
      </c>
      <c r="C904" s="114" t="s">
        <v>949</v>
      </c>
      <c r="D904" s="132">
        <v>36000</v>
      </c>
      <c r="E904" s="134">
        <v>36000</v>
      </c>
      <c r="F904" s="114" t="s">
        <v>938</v>
      </c>
      <c r="G904" s="114" t="s">
        <v>22377</v>
      </c>
      <c r="H904" s="114" t="s">
        <v>22377</v>
      </c>
      <c r="I904" s="115" t="s">
        <v>951</v>
      </c>
      <c r="J904" s="116" t="s">
        <v>22378</v>
      </c>
    </row>
    <row r="905" spans="1:10" ht="162" x14ac:dyDescent="0.3">
      <c r="A905" s="8">
        <v>900</v>
      </c>
      <c r="B905" s="124" t="s">
        <v>22379</v>
      </c>
      <c r="C905" s="114" t="s">
        <v>949</v>
      </c>
      <c r="D905" s="132">
        <v>40500</v>
      </c>
      <c r="E905" s="132">
        <v>40500</v>
      </c>
      <c r="F905" s="114" t="s">
        <v>938</v>
      </c>
      <c r="G905" s="114" t="s">
        <v>22380</v>
      </c>
      <c r="H905" s="114" t="s">
        <v>22380</v>
      </c>
      <c r="I905" s="115" t="s">
        <v>951</v>
      </c>
      <c r="J905" s="116" t="s">
        <v>22381</v>
      </c>
    </row>
    <row r="906" spans="1:10" ht="60.75" x14ac:dyDescent="0.3">
      <c r="A906" s="8">
        <v>901</v>
      </c>
      <c r="B906" s="124" t="s">
        <v>22382</v>
      </c>
      <c r="C906" s="114" t="s">
        <v>949</v>
      </c>
      <c r="D906" s="132">
        <v>18000</v>
      </c>
      <c r="E906" s="132">
        <v>18000</v>
      </c>
      <c r="F906" s="114" t="s">
        <v>938</v>
      </c>
      <c r="G906" s="114" t="s">
        <v>22383</v>
      </c>
      <c r="H906" s="114" t="s">
        <v>22383</v>
      </c>
      <c r="I906" s="115" t="s">
        <v>951</v>
      </c>
      <c r="J906" s="116" t="s">
        <v>22384</v>
      </c>
    </row>
    <row r="907" spans="1:10" ht="101.25" x14ac:dyDescent="0.3">
      <c r="A907" s="8">
        <v>902</v>
      </c>
      <c r="B907" s="124" t="s">
        <v>22385</v>
      </c>
      <c r="C907" s="114" t="s">
        <v>949</v>
      </c>
      <c r="D907" s="132">
        <v>7000</v>
      </c>
      <c r="E907" s="132">
        <v>7000</v>
      </c>
      <c r="F907" s="114" t="s">
        <v>938</v>
      </c>
      <c r="G907" s="114" t="s">
        <v>19493</v>
      </c>
      <c r="H907" s="114" t="s">
        <v>19493</v>
      </c>
      <c r="I907" s="115" t="s">
        <v>951</v>
      </c>
      <c r="J907" s="116" t="s">
        <v>22386</v>
      </c>
    </row>
    <row r="908" spans="1:10" ht="81" x14ac:dyDescent="0.3">
      <c r="A908" s="8">
        <v>903</v>
      </c>
      <c r="B908" s="124" t="s">
        <v>22387</v>
      </c>
      <c r="C908" s="114" t="s">
        <v>949</v>
      </c>
      <c r="D908" s="132">
        <v>28890</v>
      </c>
      <c r="E908" s="132">
        <v>28890</v>
      </c>
      <c r="F908" s="114" t="s">
        <v>938</v>
      </c>
      <c r="G908" s="114" t="s">
        <v>22388</v>
      </c>
      <c r="H908" s="114" t="s">
        <v>22388</v>
      </c>
      <c r="I908" s="115" t="s">
        <v>951</v>
      </c>
      <c r="J908" s="116" t="s">
        <v>22389</v>
      </c>
    </row>
    <row r="909" spans="1:10" ht="101.25" x14ac:dyDescent="0.3">
      <c r="A909" s="8">
        <v>904</v>
      </c>
      <c r="B909" s="124" t="s">
        <v>22390</v>
      </c>
      <c r="C909" s="114" t="s">
        <v>949</v>
      </c>
      <c r="D909" s="132">
        <v>7000</v>
      </c>
      <c r="E909" s="132">
        <v>7000</v>
      </c>
      <c r="F909" s="114" t="s">
        <v>938</v>
      </c>
      <c r="G909" s="114" t="s">
        <v>19493</v>
      </c>
      <c r="H909" s="114" t="s">
        <v>19493</v>
      </c>
      <c r="I909" s="115" t="s">
        <v>951</v>
      </c>
      <c r="J909" s="116" t="s">
        <v>22391</v>
      </c>
    </row>
    <row r="910" spans="1:10" ht="60.75" x14ac:dyDescent="0.3">
      <c r="A910" s="8">
        <v>905</v>
      </c>
      <c r="B910" s="16" t="s">
        <v>28596</v>
      </c>
      <c r="C910" s="111" t="s">
        <v>26822</v>
      </c>
      <c r="D910" s="19">
        <v>22000</v>
      </c>
      <c r="E910" s="19">
        <v>22000</v>
      </c>
      <c r="F910" s="18" t="s">
        <v>37942</v>
      </c>
      <c r="G910" s="18" t="s">
        <v>28597</v>
      </c>
      <c r="H910" s="18" t="s">
        <v>28598</v>
      </c>
      <c r="I910" s="261" t="s">
        <v>185</v>
      </c>
      <c r="J910" s="18" t="s">
        <v>28599</v>
      </c>
    </row>
    <row r="911" spans="1:10" ht="60.75" x14ac:dyDescent="0.3">
      <c r="A911" s="8">
        <v>906</v>
      </c>
      <c r="B911" s="16" t="s">
        <v>28600</v>
      </c>
      <c r="C911" s="111" t="s">
        <v>26822</v>
      </c>
      <c r="D911" s="19">
        <v>9400</v>
      </c>
      <c r="E911" s="19">
        <v>9400</v>
      </c>
      <c r="F911" s="18" t="s">
        <v>37942</v>
      </c>
      <c r="G911" s="18" t="s">
        <v>28601</v>
      </c>
      <c r="H911" s="18" t="s">
        <v>28601</v>
      </c>
      <c r="I911" s="261" t="s">
        <v>185</v>
      </c>
      <c r="J911" s="18" t="s">
        <v>28602</v>
      </c>
    </row>
    <row r="912" spans="1:10" ht="60.75" x14ac:dyDescent="0.3">
      <c r="A912" s="8">
        <v>907</v>
      </c>
      <c r="B912" s="16" t="s">
        <v>28603</v>
      </c>
      <c r="C912" s="111" t="s">
        <v>26822</v>
      </c>
      <c r="D912" s="19">
        <v>9400</v>
      </c>
      <c r="E912" s="19">
        <v>9400</v>
      </c>
      <c r="F912" s="18" t="s">
        <v>37942</v>
      </c>
      <c r="G912" s="18" t="s">
        <v>28604</v>
      </c>
      <c r="H912" s="18" t="s">
        <v>28604</v>
      </c>
      <c r="I912" s="261" t="s">
        <v>185</v>
      </c>
      <c r="J912" s="18" t="s">
        <v>28605</v>
      </c>
    </row>
    <row r="913" spans="1:10" ht="60.75" x14ac:dyDescent="0.3">
      <c r="A913" s="8">
        <v>908</v>
      </c>
      <c r="B913" s="16" t="s">
        <v>28606</v>
      </c>
      <c r="C913" s="111" t="s">
        <v>26822</v>
      </c>
      <c r="D913" s="19">
        <v>12732</v>
      </c>
      <c r="E913" s="19">
        <v>12732</v>
      </c>
      <c r="F913" s="18" t="s">
        <v>37942</v>
      </c>
      <c r="G913" s="18" t="s">
        <v>28607</v>
      </c>
      <c r="H913" s="18" t="s">
        <v>28607</v>
      </c>
      <c r="I913" s="261" t="s">
        <v>185</v>
      </c>
      <c r="J913" s="18" t="s">
        <v>28608</v>
      </c>
    </row>
    <row r="914" spans="1:10" ht="60.75" x14ac:dyDescent="0.3">
      <c r="A914" s="8">
        <v>909</v>
      </c>
      <c r="B914" s="16" t="s">
        <v>28609</v>
      </c>
      <c r="C914" s="111" t="s">
        <v>26822</v>
      </c>
      <c r="D914" s="19">
        <v>14622</v>
      </c>
      <c r="E914" s="19">
        <v>14622</v>
      </c>
      <c r="F914" s="18" t="s">
        <v>37942</v>
      </c>
      <c r="G914" s="18" t="s">
        <v>28610</v>
      </c>
      <c r="H914" s="18" t="s">
        <v>28610</v>
      </c>
      <c r="I914" s="261" t="s">
        <v>185</v>
      </c>
      <c r="J914" s="18" t="s">
        <v>28611</v>
      </c>
    </row>
    <row r="915" spans="1:10" ht="81" x14ac:dyDescent="0.3">
      <c r="A915" s="8">
        <v>910</v>
      </c>
      <c r="B915" s="16" t="s">
        <v>14575</v>
      </c>
      <c r="C915" s="111" t="s">
        <v>26822</v>
      </c>
      <c r="D915" s="19">
        <v>240000</v>
      </c>
      <c r="E915" s="19">
        <v>240000</v>
      </c>
      <c r="F915" s="18" t="s">
        <v>37942</v>
      </c>
      <c r="G915" s="18" t="s">
        <v>28612</v>
      </c>
      <c r="H915" s="18" t="s">
        <v>28612</v>
      </c>
      <c r="I915" s="261" t="s">
        <v>185</v>
      </c>
      <c r="J915" s="18" t="s">
        <v>28613</v>
      </c>
    </row>
    <row r="916" spans="1:10" ht="60.75" x14ac:dyDescent="0.3">
      <c r="A916" s="8">
        <v>911</v>
      </c>
      <c r="B916" s="16" t="s">
        <v>28614</v>
      </c>
      <c r="C916" s="111" t="s">
        <v>26822</v>
      </c>
      <c r="D916" s="19">
        <v>160500</v>
      </c>
      <c r="E916" s="19">
        <v>160500</v>
      </c>
      <c r="F916" s="18" t="s">
        <v>37942</v>
      </c>
      <c r="G916" s="18" t="s">
        <v>28615</v>
      </c>
      <c r="H916" s="18" t="s">
        <v>28615</v>
      </c>
      <c r="I916" s="261" t="s">
        <v>185</v>
      </c>
      <c r="J916" s="18" t="s">
        <v>28616</v>
      </c>
    </row>
    <row r="917" spans="1:10" ht="60.75" x14ac:dyDescent="0.3">
      <c r="A917" s="8">
        <v>912</v>
      </c>
      <c r="B917" s="16" t="s">
        <v>28617</v>
      </c>
      <c r="C917" s="111" t="s">
        <v>26822</v>
      </c>
      <c r="D917" s="19">
        <v>153277.5</v>
      </c>
      <c r="E917" s="19">
        <v>153277.5</v>
      </c>
      <c r="F917" s="18" t="s">
        <v>37942</v>
      </c>
      <c r="G917" s="18" t="s">
        <v>28618</v>
      </c>
      <c r="H917" s="18" t="s">
        <v>28619</v>
      </c>
      <c r="I917" s="261" t="s">
        <v>185</v>
      </c>
      <c r="J917" s="18" t="s">
        <v>28620</v>
      </c>
    </row>
    <row r="918" spans="1:10" ht="60.75" x14ac:dyDescent="0.3">
      <c r="A918" s="8">
        <v>913</v>
      </c>
      <c r="B918" s="16" t="s">
        <v>28621</v>
      </c>
      <c r="C918" s="111" t="s">
        <v>26822</v>
      </c>
      <c r="D918" s="19">
        <v>162000</v>
      </c>
      <c r="E918" s="19">
        <v>162000</v>
      </c>
      <c r="F918" s="18" t="s">
        <v>37942</v>
      </c>
      <c r="G918" s="18" t="s">
        <v>28622</v>
      </c>
      <c r="H918" s="18" t="s">
        <v>28622</v>
      </c>
      <c r="I918" s="261" t="s">
        <v>185</v>
      </c>
      <c r="J918" s="18" t="s">
        <v>28623</v>
      </c>
    </row>
    <row r="919" spans="1:10" ht="60.75" x14ac:dyDescent="0.3">
      <c r="A919" s="8">
        <v>914</v>
      </c>
      <c r="B919" s="16" t="s">
        <v>28624</v>
      </c>
      <c r="C919" s="111" t="s">
        <v>26822</v>
      </c>
      <c r="D919" s="19">
        <v>462000</v>
      </c>
      <c r="E919" s="19">
        <v>462000</v>
      </c>
      <c r="F919" s="18" t="s">
        <v>37942</v>
      </c>
      <c r="G919" s="18" t="s">
        <v>28625</v>
      </c>
      <c r="H919" s="18" t="s">
        <v>28625</v>
      </c>
      <c r="I919" s="261" t="s">
        <v>185</v>
      </c>
      <c r="J919" s="18" t="s">
        <v>28626</v>
      </c>
    </row>
    <row r="920" spans="1:10" ht="60.75" x14ac:dyDescent="0.3">
      <c r="A920" s="8">
        <v>915</v>
      </c>
      <c r="B920" s="16" t="s">
        <v>28627</v>
      </c>
      <c r="C920" s="111" t="s">
        <v>26822</v>
      </c>
      <c r="D920" s="19">
        <v>9500</v>
      </c>
      <c r="E920" s="19">
        <v>9500</v>
      </c>
      <c r="F920" s="18" t="s">
        <v>37942</v>
      </c>
      <c r="G920" s="18" t="s">
        <v>28628</v>
      </c>
      <c r="H920" s="18" t="s">
        <v>28628</v>
      </c>
      <c r="I920" s="261" t="s">
        <v>185</v>
      </c>
      <c r="J920" s="18" t="s">
        <v>28629</v>
      </c>
    </row>
    <row r="921" spans="1:10" ht="81" x14ac:dyDescent="0.3">
      <c r="A921" s="8">
        <v>916</v>
      </c>
      <c r="B921" s="16" t="s">
        <v>28630</v>
      </c>
      <c r="C921" s="111" t="s">
        <v>26822</v>
      </c>
      <c r="D921" s="19">
        <v>9500</v>
      </c>
      <c r="E921" s="19">
        <v>9500</v>
      </c>
      <c r="F921" s="18" t="s">
        <v>37942</v>
      </c>
      <c r="G921" s="18" t="s">
        <v>28631</v>
      </c>
      <c r="H921" s="18" t="s">
        <v>28632</v>
      </c>
      <c r="I921" s="261" t="s">
        <v>185</v>
      </c>
      <c r="J921" s="18" t="s">
        <v>28633</v>
      </c>
    </row>
    <row r="922" spans="1:10" ht="81" x14ac:dyDescent="0.3">
      <c r="A922" s="8">
        <v>917</v>
      </c>
      <c r="B922" s="16" t="s">
        <v>28634</v>
      </c>
      <c r="C922" s="111" t="s">
        <v>26822</v>
      </c>
      <c r="D922" s="19">
        <v>83460</v>
      </c>
      <c r="E922" s="19">
        <v>83460</v>
      </c>
      <c r="F922" s="18" t="s">
        <v>37942</v>
      </c>
      <c r="G922" s="18" t="s">
        <v>28635</v>
      </c>
      <c r="H922" s="18" t="s">
        <v>28635</v>
      </c>
      <c r="I922" s="261" t="s">
        <v>185</v>
      </c>
      <c r="J922" s="18" t="s">
        <v>28636</v>
      </c>
    </row>
    <row r="923" spans="1:10" ht="60.75" x14ac:dyDescent="0.3">
      <c r="A923" s="8">
        <v>918</v>
      </c>
      <c r="B923" s="16" t="s">
        <v>28221</v>
      </c>
      <c r="C923" s="111" t="s">
        <v>26822</v>
      </c>
      <c r="D923" s="19">
        <v>57600</v>
      </c>
      <c r="E923" s="19">
        <v>57600</v>
      </c>
      <c r="F923" s="18" t="s">
        <v>37942</v>
      </c>
      <c r="G923" s="18" t="s">
        <v>28637</v>
      </c>
      <c r="H923" s="18" t="s">
        <v>28638</v>
      </c>
      <c r="I923" s="261" t="s">
        <v>185</v>
      </c>
      <c r="J923" s="18" t="s">
        <v>28639</v>
      </c>
    </row>
    <row r="924" spans="1:10" ht="60.75" x14ac:dyDescent="0.3">
      <c r="A924" s="8">
        <v>919</v>
      </c>
      <c r="B924" s="16" t="s">
        <v>28640</v>
      </c>
      <c r="C924" s="111" t="s">
        <v>26822</v>
      </c>
      <c r="D924" s="19">
        <v>77687</v>
      </c>
      <c r="E924" s="19">
        <v>77687</v>
      </c>
      <c r="F924" s="18" t="s">
        <v>37942</v>
      </c>
      <c r="G924" s="18" t="s">
        <v>28641</v>
      </c>
      <c r="H924" s="18" t="s">
        <v>28641</v>
      </c>
      <c r="I924" s="261" t="s">
        <v>185</v>
      </c>
      <c r="J924" s="18" t="s">
        <v>28642</v>
      </c>
    </row>
    <row r="925" spans="1:10" ht="60.75" x14ac:dyDescent="0.3">
      <c r="A925" s="8">
        <v>920</v>
      </c>
      <c r="B925" s="16" t="s">
        <v>27277</v>
      </c>
      <c r="C925" s="111" t="s">
        <v>26822</v>
      </c>
      <c r="D925" s="19">
        <v>78300</v>
      </c>
      <c r="E925" s="19">
        <v>78300</v>
      </c>
      <c r="F925" s="18" t="s">
        <v>37942</v>
      </c>
      <c r="G925" s="18" t="s">
        <v>28643</v>
      </c>
      <c r="H925" s="18" t="s">
        <v>28643</v>
      </c>
      <c r="I925" s="261" t="s">
        <v>185</v>
      </c>
      <c r="J925" s="18" t="s">
        <v>28644</v>
      </c>
    </row>
    <row r="926" spans="1:10" ht="60.75" x14ac:dyDescent="0.3">
      <c r="A926" s="8">
        <v>921</v>
      </c>
      <c r="B926" s="16" t="s">
        <v>28645</v>
      </c>
      <c r="C926" s="111" t="s">
        <v>26822</v>
      </c>
      <c r="D926" s="19">
        <v>7490</v>
      </c>
      <c r="E926" s="19">
        <v>7490</v>
      </c>
      <c r="F926" s="18" t="s">
        <v>37942</v>
      </c>
      <c r="G926" s="18" t="s">
        <v>28646</v>
      </c>
      <c r="H926" s="18" t="s">
        <v>28647</v>
      </c>
      <c r="I926" s="261" t="s">
        <v>185</v>
      </c>
      <c r="J926" s="18" t="s">
        <v>28648</v>
      </c>
    </row>
    <row r="927" spans="1:10" ht="60.75" x14ac:dyDescent="0.3">
      <c r="A927" s="8">
        <v>922</v>
      </c>
      <c r="B927" s="16" t="s">
        <v>28649</v>
      </c>
      <c r="C927" s="111" t="s">
        <v>26822</v>
      </c>
      <c r="D927" s="19">
        <v>269632</v>
      </c>
      <c r="E927" s="19">
        <v>269632</v>
      </c>
      <c r="F927" s="18" t="s">
        <v>37942</v>
      </c>
      <c r="G927" s="18" t="s">
        <v>28650</v>
      </c>
      <c r="H927" s="18" t="s">
        <v>28651</v>
      </c>
      <c r="I927" s="261" t="s">
        <v>185</v>
      </c>
      <c r="J927" s="18" t="s">
        <v>28652</v>
      </c>
    </row>
    <row r="928" spans="1:10" ht="60.75" x14ac:dyDescent="0.3">
      <c r="A928" s="8">
        <v>923</v>
      </c>
      <c r="B928" s="16" t="s">
        <v>28551</v>
      </c>
      <c r="C928" s="111" t="s">
        <v>26822</v>
      </c>
      <c r="D928" s="19">
        <v>126620</v>
      </c>
      <c r="E928" s="19">
        <v>126620</v>
      </c>
      <c r="F928" s="18" t="s">
        <v>37942</v>
      </c>
      <c r="G928" s="18" t="s">
        <v>28653</v>
      </c>
      <c r="H928" s="18" t="s">
        <v>28654</v>
      </c>
      <c r="I928" s="261" t="s">
        <v>185</v>
      </c>
      <c r="J928" s="18" t="s">
        <v>28655</v>
      </c>
    </row>
    <row r="929" spans="1:10" ht="101.25" x14ac:dyDescent="0.3">
      <c r="A929" s="8">
        <v>924</v>
      </c>
      <c r="B929" s="108" t="s">
        <v>22392</v>
      </c>
      <c r="C929" s="14" t="s">
        <v>1182</v>
      </c>
      <c r="D929" s="184">
        <v>9000</v>
      </c>
      <c r="E929" s="184">
        <v>8602.7999999999993</v>
      </c>
      <c r="F929" s="14" t="s">
        <v>1183</v>
      </c>
      <c r="G929" s="121" t="s">
        <v>22393</v>
      </c>
      <c r="H929" s="121" t="s">
        <v>22393</v>
      </c>
      <c r="I929" s="121" t="s">
        <v>13171</v>
      </c>
      <c r="J929" s="14" t="s">
        <v>22394</v>
      </c>
    </row>
    <row r="930" spans="1:10" ht="162" x14ac:dyDescent="0.3">
      <c r="A930" s="8">
        <v>925</v>
      </c>
      <c r="B930" s="108" t="s">
        <v>22395</v>
      </c>
      <c r="C930" s="14" t="s">
        <v>1182</v>
      </c>
      <c r="D930" s="184">
        <v>400000</v>
      </c>
      <c r="E930" s="184">
        <v>400000</v>
      </c>
      <c r="F930" s="14" t="s">
        <v>1183</v>
      </c>
      <c r="G930" s="121" t="s">
        <v>22396</v>
      </c>
      <c r="H930" s="121" t="s">
        <v>22397</v>
      </c>
      <c r="I930" s="121" t="s">
        <v>13171</v>
      </c>
      <c r="J930" s="14" t="s">
        <v>22398</v>
      </c>
    </row>
    <row r="931" spans="1:10" ht="60.75" x14ac:dyDescent="0.3">
      <c r="A931" s="8">
        <v>926</v>
      </c>
      <c r="B931" s="108" t="s">
        <v>22399</v>
      </c>
      <c r="C931" s="14" t="s">
        <v>1182</v>
      </c>
      <c r="D931" s="184">
        <v>20000</v>
      </c>
      <c r="E931" s="184">
        <v>19700</v>
      </c>
      <c r="F931" s="14" t="s">
        <v>1183</v>
      </c>
      <c r="G931" s="121" t="s">
        <v>22400</v>
      </c>
      <c r="H931" s="121" t="s">
        <v>22401</v>
      </c>
      <c r="I931" s="121" t="s">
        <v>13171</v>
      </c>
      <c r="J931" s="14" t="s">
        <v>22402</v>
      </c>
    </row>
    <row r="932" spans="1:10" ht="101.25" x14ac:dyDescent="0.3">
      <c r="A932" s="8">
        <v>927</v>
      </c>
      <c r="B932" s="108" t="s">
        <v>22403</v>
      </c>
      <c r="C932" s="14" t="s">
        <v>838</v>
      </c>
      <c r="D932" s="139">
        <v>25000</v>
      </c>
      <c r="E932" s="139">
        <v>25000</v>
      </c>
      <c r="F932" s="14" t="s">
        <v>37942</v>
      </c>
      <c r="G932" s="14" t="s">
        <v>22404</v>
      </c>
      <c r="H932" s="14" t="s">
        <v>22404</v>
      </c>
      <c r="I932" s="14" t="s">
        <v>840</v>
      </c>
      <c r="J932" s="121" t="s">
        <v>22405</v>
      </c>
    </row>
    <row r="933" spans="1:10" ht="101.25" x14ac:dyDescent="0.3">
      <c r="A933" s="8">
        <v>928</v>
      </c>
      <c r="B933" s="108" t="s">
        <v>22406</v>
      </c>
      <c r="C933" s="14" t="s">
        <v>838</v>
      </c>
      <c r="D933" s="139">
        <v>39055</v>
      </c>
      <c r="E933" s="139">
        <v>39055</v>
      </c>
      <c r="F933" s="14" t="s">
        <v>37942</v>
      </c>
      <c r="G933" s="14" t="s">
        <v>22407</v>
      </c>
      <c r="H933" s="14" t="s">
        <v>22407</v>
      </c>
      <c r="I933" s="14" t="s">
        <v>840</v>
      </c>
      <c r="J933" s="121" t="s">
        <v>22408</v>
      </c>
    </row>
    <row r="934" spans="1:10" ht="101.25" x14ac:dyDescent="0.3">
      <c r="A934" s="8">
        <v>929</v>
      </c>
      <c r="B934" s="108" t="s">
        <v>22409</v>
      </c>
      <c r="C934" s="14" t="s">
        <v>838</v>
      </c>
      <c r="D934" s="139">
        <v>48150</v>
      </c>
      <c r="E934" s="139">
        <v>48150</v>
      </c>
      <c r="F934" s="14" t="s">
        <v>37942</v>
      </c>
      <c r="G934" s="14" t="s">
        <v>22410</v>
      </c>
      <c r="H934" s="14" t="s">
        <v>22410</v>
      </c>
      <c r="I934" s="14" t="s">
        <v>840</v>
      </c>
      <c r="J934" s="121" t="s">
        <v>22411</v>
      </c>
    </row>
    <row r="935" spans="1:10" ht="121.5" x14ac:dyDescent="0.3">
      <c r="A935" s="8">
        <v>930</v>
      </c>
      <c r="B935" s="108" t="s">
        <v>22412</v>
      </c>
      <c r="C935" s="14" t="s">
        <v>838</v>
      </c>
      <c r="D935" s="139">
        <v>5350</v>
      </c>
      <c r="E935" s="139">
        <v>5350</v>
      </c>
      <c r="F935" s="14" t="s">
        <v>37942</v>
      </c>
      <c r="G935" s="14" t="s">
        <v>22413</v>
      </c>
      <c r="H935" s="14" t="s">
        <v>22413</v>
      </c>
      <c r="I935" s="14" t="s">
        <v>840</v>
      </c>
      <c r="J935" s="121" t="s">
        <v>22414</v>
      </c>
    </row>
    <row r="936" spans="1:10" ht="101.25" x14ac:dyDescent="0.3">
      <c r="A936" s="8">
        <v>931</v>
      </c>
      <c r="B936" s="108" t="s">
        <v>22415</v>
      </c>
      <c r="C936" s="14" t="s">
        <v>838</v>
      </c>
      <c r="D936" s="139">
        <v>132899.35</v>
      </c>
      <c r="E936" s="139">
        <v>132899.35</v>
      </c>
      <c r="F936" s="14" t="s">
        <v>37942</v>
      </c>
      <c r="G936" s="14" t="s">
        <v>22416</v>
      </c>
      <c r="H936" s="14" t="s">
        <v>22416</v>
      </c>
      <c r="I936" s="14" t="s">
        <v>840</v>
      </c>
      <c r="J936" s="121" t="s">
        <v>22417</v>
      </c>
    </row>
    <row r="937" spans="1:10" ht="60.75" x14ac:dyDescent="0.3">
      <c r="A937" s="8">
        <v>932</v>
      </c>
      <c r="B937" s="108" t="s">
        <v>38610</v>
      </c>
      <c r="C937" s="112" t="s">
        <v>36856</v>
      </c>
      <c r="D937" s="197">
        <v>9000</v>
      </c>
      <c r="E937" s="197">
        <v>9000</v>
      </c>
      <c r="F937" s="14" t="s">
        <v>37942</v>
      </c>
      <c r="G937" s="14" t="s">
        <v>38611</v>
      </c>
      <c r="H937" s="14" t="str">
        <f t="shared" ref="H937:H940" si="13">G937</f>
        <v>บริษัท พีเอ็มแอล จำกัด 9000 บาท</v>
      </c>
      <c r="I937" s="189" t="s">
        <v>36812</v>
      </c>
      <c r="J937" s="9" t="s">
        <v>38617</v>
      </c>
    </row>
    <row r="938" spans="1:10" ht="60.75" x14ac:dyDescent="0.3">
      <c r="A938" s="8">
        <v>933</v>
      </c>
      <c r="B938" s="108" t="s">
        <v>38612</v>
      </c>
      <c r="C938" s="112" t="s">
        <v>36856</v>
      </c>
      <c r="D938" s="197">
        <v>5000</v>
      </c>
      <c r="E938" s="197">
        <v>5000</v>
      </c>
      <c r="F938" s="14" t="s">
        <v>37942</v>
      </c>
      <c r="G938" s="14" t="s">
        <v>38613</v>
      </c>
      <c r="H938" s="14" t="str">
        <f t="shared" si="13"/>
        <v>บริษัททีพีดรัก จำกัด 5000 บาท</v>
      </c>
      <c r="I938" s="189" t="s">
        <v>36812</v>
      </c>
      <c r="J938" s="9" t="s">
        <v>38618</v>
      </c>
    </row>
    <row r="939" spans="1:10" ht="81" x14ac:dyDescent="0.3">
      <c r="A939" s="8">
        <v>934</v>
      </c>
      <c r="B939" s="108" t="s">
        <v>38614</v>
      </c>
      <c r="C939" s="112" t="s">
        <v>36856</v>
      </c>
      <c r="D939" s="197">
        <v>3000</v>
      </c>
      <c r="E939" s="197">
        <v>3000</v>
      </c>
      <c r="F939" s="14" t="s">
        <v>37942</v>
      </c>
      <c r="G939" s="14" t="s">
        <v>37844</v>
      </c>
      <c r="H939" s="14" t="str">
        <f t="shared" si="13"/>
        <v>นายสงกรานต์ พึ่งพา 3000 บาท</v>
      </c>
      <c r="I939" s="189" t="s">
        <v>36812</v>
      </c>
      <c r="J939" s="9" t="s">
        <v>38619</v>
      </c>
    </row>
    <row r="940" spans="1:10" ht="60.75" x14ac:dyDescent="0.3">
      <c r="A940" s="8">
        <v>935</v>
      </c>
      <c r="B940" s="108" t="s">
        <v>38615</v>
      </c>
      <c r="C940" s="112" t="s">
        <v>36856</v>
      </c>
      <c r="D940" s="197">
        <v>3000</v>
      </c>
      <c r="E940" s="197">
        <v>3000</v>
      </c>
      <c r="F940" s="14" t="s">
        <v>37942</v>
      </c>
      <c r="G940" s="14" t="s">
        <v>38616</v>
      </c>
      <c r="H940" s="14" t="str">
        <f t="shared" si="13"/>
        <v>ห้างหุ้นส่วนจำกัด เคที กรุ๊ป ลำปาง 3000 บาท</v>
      </c>
      <c r="I940" s="189" t="s">
        <v>36812</v>
      </c>
      <c r="J940" s="9" t="s">
        <v>38620</v>
      </c>
    </row>
    <row r="941" spans="1:10" ht="60.75" x14ac:dyDescent="0.3">
      <c r="A941" s="8">
        <v>936</v>
      </c>
      <c r="B941" s="155" t="s">
        <v>22418</v>
      </c>
      <c r="C941" s="152" t="s">
        <v>937</v>
      </c>
      <c r="D941" s="224">
        <v>10000</v>
      </c>
      <c r="E941" s="158">
        <v>10000</v>
      </c>
      <c r="F941" s="152" t="s">
        <v>1502</v>
      </c>
      <c r="G941" s="152" t="s">
        <v>22419</v>
      </c>
      <c r="H941" s="152" t="s">
        <v>22419</v>
      </c>
      <c r="I941" s="153" t="s">
        <v>13197</v>
      </c>
      <c r="J941" s="153" t="s">
        <v>26115</v>
      </c>
    </row>
    <row r="942" spans="1:10" ht="81" x14ac:dyDescent="0.3">
      <c r="A942" s="8">
        <v>937</v>
      </c>
      <c r="B942" s="155" t="s">
        <v>22420</v>
      </c>
      <c r="C942" s="152" t="s">
        <v>937</v>
      </c>
      <c r="D942" s="224">
        <v>19902</v>
      </c>
      <c r="E942" s="158">
        <v>19902</v>
      </c>
      <c r="F942" s="152" t="s">
        <v>1502</v>
      </c>
      <c r="G942" s="152" t="s">
        <v>22421</v>
      </c>
      <c r="H942" s="152" t="s">
        <v>22421</v>
      </c>
      <c r="I942" s="153" t="s">
        <v>13197</v>
      </c>
      <c r="J942" s="153" t="s">
        <v>26116</v>
      </c>
    </row>
    <row r="943" spans="1:10" ht="81" x14ac:dyDescent="0.3">
      <c r="A943" s="8">
        <v>938</v>
      </c>
      <c r="B943" s="155" t="s">
        <v>7429</v>
      </c>
      <c r="C943" s="152" t="s">
        <v>937</v>
      </c>
      <c r="D943" s="224">
        <v>55254.8</v>
      </c>
      <c r="E943" s="158">
        <v>55254.8</v>
      </c>
      <c r="F943" s="152" t="s">
        <v>1502</v>
      </c>
      <c r="G943" s="152" t="s">
        <v>22422</v>
      </c>
      <c r="H943" s="152" t="s">
        <v>22422</v>
      </c>
      <c r="I943" s="153" t="s">
        <v>13197</v>
      </c>
      <c r="J943" s="153" t="s">
        <v>26117</v>
      </c>
    </row>
    <row r="944" spans="1:10" ht="60.75" x14ac:dyDescent="0.3">
      <c r="A944" s="8">
        <v>939</v>
      </c>
      <c r="B944" s="155" t="s">
        <v>22423</v>
      </c>
      <c r="C944" s="152" t="s">
        <v>937</v>
      </c>
      <c r="D944" s="224">
        <v>78000</v>
      </c>
      <c r="E944" s="158">
        <v>78000</v>
      </c>
      <c r="F944" s="152" t="s">
        <v>1502</v>
      </c>
      <c r="G944" s="152" t="s">
        <v>22424</v>
      </c>
      <c r="H944" s="152" t="s">
        <v>22424</v>
      </c>
      <c r="I944" s="153" t="s">
        <v>13197</v>
      </c>
      <c r="J944" s="153" t="s">
        <v>26118</v>
      </c>
    </row>
    <row r="945" spans="1:10" ht="60.75" x14ac:dyDescent="0.3">
      <c r="A945" s="8">
        <v>940</v>
      </c>
      <c r="B945" s="155" t="s">
        <v>22425</v>
      </c>
      <c r="C945" s="152" t="s">
        <v>937</v>
      </c>
      <c r="D945" s="224">
        <v>1524.75</v>
      </c>
      <c r="E945" s="158">
        <v>1524.75</v>
      </c>
      <c r="F945" s="152" t="s">
        <v>1502</v>
      </c>
      <c r="G945" s="152" t="s">
        <v>22426</v>
      </c>
      <c r="H945" s="152" t="s">
        <v>22426</v>
      </c>
      <c r="I945" s="153" t="s">
        <v>13197</v>
      </c>
      <c r="J945" s="153" t="s">
        <v>26119</v>
      </c>
    </row>
    <row r="946" spans="1:10" ht="60.75" x14ac:dyDescent="0.3">
      <c r="A946" s="8">
        <v>941</v>
      </c>
      <c r="B946" s="155" t="s">
        <v>22427</v>
      </c>
      <c r="C946" s="152" t="s">
        <v>937</v>
      </c>
      <c r="D946" s="158">
        <v>12347.8</v>
      </c>
      <c r="E946" s="158">
        <v>12347.8</v>
      </c>
      <c r="F946" s="152" t="s">
        <v>1502</v>
      </c>
      <c r="G946" s="152" t="s">
        <v>22428</v>
      </c>
      <c r="H946" s="152" t="s">
        <v>22428</v>
      </c>
      <c r="I946" s="153" t="s">
        <v>13197</v>
      </c>
      <c r="J946" s="153" t="s">
        <v>26120</v>
      </c>
    </row>
    <row r="947" spans="1:10" ht="60.75" x14ac:dyDescent="0.3">
      <c r="A947" s="8">
        <v>942</v>
      </c>
      <c r="B947" s="155" t="s">
        <v>22429</v>
      </c>
      <c r="C947" s="152" t="s">
        <v>937</v>
      </c>
      <c r="D947" s="158">
        <v>2475</v>
      </c>
      <c r="E947" s="158">
        <v>2475</v>
      </c>
      <c r="F947" s="152" t="s">
        <v>1502</v>
      </c>
      <c r="G947" s="152" t="s">
        <v>22430</v>
      </c>
      <c r="H947" s="152" t="s">
        <v>22430</v>
      </c>
      <c r="I947" s="153" t="s">
        <v>13197</v>
      </c>
      <c r="J947" s="153" t="s">
        <v>26121</v>
      </c>
    </row>
    <row r="948" spans="1:10" ht="81" x14ac:dyDescent="0.3">
      <c r="A948" s="8">
        <v>943</v>
      </c>
      <c r="B948" s="155" t="s">
        <v>22431</v>
      </c>
      <c r="C948" s="152" t="s">
        <v>937</v>
      </c>
      <c r="D948" s="224">
        <v>181900</v>
      </c>
      <c r="E948" s="158">
        <v>181900</v>
      </c>
      <c r="F948" s="152" t="s">
        <v>1502</v>
      </c>
      <c r="G948" s="152" t="s">
        <v>22432</v>
      </c>
      <c r="H948" s="152" t="s">
        <v>22432</v>
      </c>
      <c r="I948" s="153" t="s">
        <v>13197</v>
      </c>
      <c r="J948" s="153" t="s">
        <v>26122</v>
      </c>
    </row>
    <row r="949" spans="1:10" ht="60.75" x14ac:dyDescent="0.3">
      <c r="A949" s="8">
        <v>944</v>
      </c>
      <c r="B949" s="155" t="s">
        <v>11473</v>
      </c>
      <c r="C949" s="152" t="s">
        <v>937</v>
      </c>
      <c r="D949" s="158">
        <v>11499.56</v>
      </c>
      <c r="E949" s="158">
        <v>11499.56</v>
      </c>
      <c r="F949" s="152" t="s">
        <v>1502</v>
      </c>
      <c r="G949" s="152" t="s">
        <v>22433</v>
      </c>
      <c r="H949" s="152" t="s">
        <v>22433</v>
      </c>
      <c r="I949" s="153" t="s">
        <v>13197</v>
      </c>
      <c r="J949" s="153" t="s">
        <v>26123</v>
      </c>
    </row>
    <row r="950" spans="1:10" ht="101.25" x14ac:dyDescent="0.3">
      <c r="A950" s="8">
        <v>945</v>
      </c>
      <c r="B950" s="108" t="s">
        <v>22434</v>
      </c>
      <c r="C950" s="14" t="s">
        <v>2250</v>
      </c>
      <c r="D950" s="135">
        <v>7000</v>
      </c>
      <c r="E950" s="135">
        <v>7000</v>
      </c>
      <c r="F950" s="14" t="s">
        <v>938</v>
      </c>
      <c r="G950" s="14" t="s">
        <v>22435</v>
      </c>
      <c r="H950" s="14" t="s">
        <v>22435</v>
      </c>
      <c r="I950" s="189" t="s">
        <v>7160</v>
      </c>
      <c r="J950" s="14" t="s">
        <v>22436</v>
      </c>
    </row>
    <row r="951" spans="1:10" ht="101.25" x14ac:dyDescent="0.3">
      <c r="A951" s="8">
        <v>946</v>
      </c>
      <c r="B951" s="108" t="s">
        <v>22437</v>
      </c>
      <c r="C951" s="14" t="s">
        <v>2250</v>
      </c>
      <c r="D951" s="135">
        <v>7000</v>
      </c>
      <c r="E951" s="135">
        <v>7000</v>
      </c>
      <c r="F951" s="14" t="s">
        <v>938</v>
      </c>
      <c r="G951" s="14" t="s">
        <v>22435</v>
      </c>
      <c r="H951" s="14" t="s">
        <v>22435</v>
      </c>
      <c r="I951" s="189" t="s">
        <v>7160</v>
      </c>
      <c r="J951" s="14" t="s">
        <v>22438</v>
      </c>
    </row>
    <row r="952" spans="1:10" ht="81" x14ac:dyDescent="0.3">
      <c r="A952" s="8">
        <v>947</v>
      </c>
      <c r="B952" s="108" t="s">
        <v>22439</v>
      </c>
      <c r="C952" s="14" t="s">
        <v>2250</v>
      </c>
      <c r="D952" s="135">
        <v>3745</v>
      </c>
      <c r="E952" s="135">
        <v>3745</v>
      </c>
      <c r="F952" s="14" t="s">
        <v>938</v>
      </c>
      <c r="G952" s="14" t="s">
        <v>22440</v>
      </c>
      <c r="H952" s="14" t="s">
        <v>22440</v>
      </c>
      <c r="I952" s="189" t="s">
        <v>7160</v>
      </c>
      <c r="J952" s="14" t="s">
        <v>22441</v>
      </c>
    </row>
    <row r="953" spans="1:10" ht="81" x14ac:dyDescent="0.3">
      <c r="A953" s="8">
        <v>948</v>
      </c>
      <c r="B953" s="108" t="s">
        <v>22442</v>
      </c>
      <c r="C953" s="14" t="s">
        <v>2250</v>
      </c>
      <c r="D953" s="135">
        <v>39055</v>
      </c>
      <c r="E953" s="135">
        <v>39055</v>
      </c>
      <c r="F953" s="14" t="s">
        <v>938</v>
      </c>
      <c r="G953" s="14" t="s">
        <v>22443</v>
      </c>
      <c r="H953" s="14" t="s">
        <v>22443</v>
      </c>
      <c r="I953" s="189" t="s">
        <v>7160</v>
      </c>
      <c r="J953" s="14" t="s">
        <v>22444</v>
      </c>
    </row>
    <row r="954" spans="1:10" ht="60.75" x14ac:dyDescent="0.3">
      <c r="A954" s="8">
        <v>949</v>
      </c>
      <c r="B954" s="126" t="s">
        <v>22445</v>
      </c>
      <c r="C954" s="112" t="s">
        <v>959</v>
      </c>
      <c r="D954" s="136">
        <v>13200</v>
      </c>
      <c r="E954" s="136">
        <f>D954</f>
        <v>13200</v>
      </c>
      <c r="F954" s="112" t="s">
        <v>938</v>
      </c>
      <c r="G954" s="112" t="s">
        <v>22446</v>
      </c>
      <c r="H954" s="112" t="s">
        <v>22446</v>
      </c>
      <c r="I954" s="112" t="s">
        <v>21373</v>
      </c>
      <c r="J954" s="112" t="s">
        <v>22447</v>
      </c>
    </row>
    <row r="955" spans="1:10" ht="81" x14ac:dyDescent="0.3">
      <c r="A955" s="8">
        <v>950</v>
      </c>
      <c r="B955" s="126" t="s">
        <v>22448</v>
      </c>
      <c r="C955" s="112" t="s">
        <v>959</v>
      </c>
      <c r="D955" s="136">
        <v>130000</v>
      </c>
      <c r="E955" s="136">
        <f>D955</f>
        <v>130000</v>
      </c>
      <c r="F955" s="112" t="s">
        <v>938</v>
      </c>
      <c r="G955" s="112" t="s">
        <v>22449</v>
      </c>
      <c r="H955" s="112" t="s">
        <v>22449</v>
      </c>
      <c r="I955" s="112" t="s">
        <v>21373</v>
      </c>
      <c r="J955" s="112" t="s">
        <v>22450</v>
      </c>
    </row>
    <row r="956" spans="1:10" ht="81" x14ac:dyDescent="0.3">
      <c r="A956" s="8">
        <v>951</v>
      </c>
      <c r="B956" s="126" t="s">
        <v>22451</v>
      </c>
      <c r="C956" s="112" t="s">
        <v>959</v>
      </c>
      <c r="D956" s="136">
        <v>15280</v>
      </c>
      <c r="E956" s="136">
        <f>D956</f>
        <v>15280</v>
      </c>
      <c r="F956" s="112" t="s">
        <v>938</v>
      </c>
      <c r="G956" s="112" t="s">
        <v>22452</v>
      </c>
      <c r="H956" s="112" t="s">
        <v>22452</v>
      </c>
      <c r="I956" s="112" t="s">
        <v>21373</v>
      </c>
      <c r="J956" s="112" t="s">
        <v>22453</v>
      </c>
    </row>
    <row r="957" spans="1:10" ht="81" x14ac:dyDescent="0.3">
      <c r="A957" s="8">
        <v>952</v>
      </c>
      <c r="B957" s="126" t="s">
        <v>17764</v>
      </c>
      <c r="C957" s="112" t="s">
        <v>959</v>
      </c>
      <c r="D957" s="136">
        <v>51826</v>
      </c>
      <c r="E957" s="136">
        <f>D957</f>
        <v>51826</v>
      </c>
      <c r="F957" s="112" t="s">
        <v>938</v>
      </c>
      <c r="G957" s="112" t="s">
        <v>22454</v>
      </c>
      <c r="H957" s="112" t="s">
        <v>22454</v>
      </c>
      <c r="I957" s="112" t="s">
        <v>21373</v>
      </c>
      <c r="J957" s="112" t="s">
        <v>22455</v>
      </c>
    </row>
    <row r="958" spans="1:10" ht="101.25" x14ac:dyDescent="0.3">
      <c r="A958" s="8">
        <v>953</v>
      </c>
      <c r="B958" s="108" t="s">
        <v>22456</v>
      </c>
      <c r="C958" s="14" t="s">
        <v>1278</v>
      </c>
      <c r="D958" s="135">
        <v>43000</v>
      </c>
      <c r="E958" s="135">
        <v>43000</v>
      </c>
      <c r="F958" s="14" t="s">
        <v>37942</v>
      </c>
      <c r="G958" s="14" t="s">
        <v>22457</v>
      </c>
      <c r="H958" s="14" t="s">
        <v>22457</v>
      </c>
      <c r="I958" s="14" t="s">
        <v>1058</v>
      </c>
      <c r="J958" s="14" t="s">
        <v>22458</v>
      </c>
    </row>
    <row r="959" spans="1:10" ht="121.5" x14ac:dyDescent="0.3">
      <c r="A959" s="8">
        <v>954</v>
      </c>
      <c r="B959" s="194" t="s">
        <v>22459</v>
      </c>
      <c r="C959" s="112" t="s">
        <v>911</v>
      </c>
      <c r="D959" s="136">
        <v>85600</v>
      </c>
      <c r="E959" s="136">
        <v>85600</v>
      </c>
      <c r="F959" s="112" t="s">
        <v>33</v>
      </c>
      <c r="G959" s="112" t="s">
        <v>16561</v>
      </c>
      <c r="H959" s="112" t="s">
        <v>22460</v>
      </c>
      <c r="I959" s="112" t="s">
        <v>914</v>
      </c>
      <c r="J959" s="112" t="s">
        <v>22461</v>
      </c>
    </row>
    <row r="960" spans="1:10" ht="121.5" x14ac:dyDescent="0.3">
      <c r="A960" s="8">
        <v>955</v>
      </c>
      <c r="B960" s="194" t="s">
        <v>22330</v>
      </c>
      <c r="C960" s="112" t="s">
        <v>911</v>
      </c>
      <c r="D960" s="136">
        <v>3600</v>
      </c>
      <c r="E960" s="136">
        <v>3600</v>
      </c>
      <c r="F960" s="112" t="s">
        <v>33</v>
      </c>
      <c r="G960" s="112" t="s">
        <v>22462</v>
      </c>
      <c r="H960" s="112" t="s">
        <v>22463</v>
      </c>
      <c r="I960" s="112" t="s">
        <v>914</v>
      </c>
      <c r="J960" s="112" t="s">
        <v>22464</v>
      </c>
    </row>
    <row r="961" spans="1:10" ht="121.5" x14ac:dyDescent="0.3">
      <c r="A961" s="8">
        <v>956</v>
      </c>
      <c r="B961" s="194" t="s">
        <v>22465</v>
      </c>
      <c r="C961" s="112" t="s">
        <v>911</v>
      </c>
      <c r="D961" s="136">
        <v>145075</v>
      </c>
      <c r="E961" s="136">
        <v>145075</v>
      </c>
      <c r="F961" s="112" t="s">
        <v>33</v>
      </c>
      <c r="G961" s="112" t="s">
        <v>22466</v>
      </c>
      <c r="H961" s="112" t="s">
        <v>22467</v>
      </c>
      <c r="I961" s="112" t="s">
        <v>914</v>
      </c>
      <c r="J961" s="112" t="s">
        <v>22468</v>
      </c>
    </row>
    <row r="962" spans="1:10" ht="121.5" x14ac:dyDescent="0.3">
      <c r="A962" s="8">
        <v>957</v>
      </c>
      <c r="B962" s="194" t="s">
        <v>22330</v>
      </c>
      <c r="C962" s="112" t="s">
        <v>911</v>
      </c>
      <c r="D962" s="136">
        <v>1200</v>
      </c>
      <c r="E962" s="136">
        <v>1200</v>
      </c>
      <c r="F962" s="112" t="s">
        <v>33</v>
      </c>
      <c r="G962" s="112" t="s">
        <v>22469</v>
      </c>
      <c r="H962" s="112" t="s">
        <v>22470</v>
      </c>
      <c r="I962" s="112" t="s">
        <v>914</v>
      </c>
      <c r="J962" s="112" t="s">
        <v>22471</v>
      </c>
    </row>
    <row r="963" spans="1:10" ht="121.5" x14ac:dyDescent="0.3">
      <c r="A963" s="8">
        <v>958</v>
      </c>
      <c r="B963" s="194" t="s">
        <v>22472</v>
      </c>
      <c r="C963" s="112" t="s">
        <v>911</v>
      </c>
      <c r="D963" s="136">
        <v>26037</v>
      </c>
      <c r="E963" s="136">
        <v>26037</v>
      </c>
      <c r="F963" s="112" t="s">
        <v>33</v>
      </c>
      <c r="G963" s="112" t="s">
        <v>22473</v>
      </c>
      <c r="H963" s="112" t="s">
        <v>22474</v>
      </c>
      <c r="I963" s="112" t="s">
        <v>914</v>
      </c>
      <c r="J963" s="112" t="s">
        <v>22475</v>
      </c>
    </row>
    <row r="964" spans="1:10" ht="81" x14ac:dyDescent="0.3">
      <c r="A964" s="8">
        <v>959</v>
      </c>
      <c r="B964" s="12" t="s">
        <v>25860</v>
      </c>
      <c r="C964" s="266" t="s">
        <v>24422</v>
      </c>
      <c r="D964" s="288">
        <v>1000</v>
      </c>
      <c r="E964" s="288">
        <v>1000</v>
      </c>
      <c r="F964" s="263" t="s">
        <v>938</v>
      </c>
      <c r="G964" s="8" t="s">
        <v>25861</v>
      </c>
      <c r="H964" s="8" t="s">
        <v>25861</v>
      </c>
      <c r="I964" s="268" t="s">
        <v>1899</v>
      </c>
      <c r="J964" s="269" t="s">
        <v>26124</v>
      </c>
    </row>
    <row r="965" spans="1:10" ht="40.5" x14ac:dyDescent="0.3">
      <c r="A965" s="8">
        <v>960</v>
      </c>
      <c r="B965" s="6" t="s">
        <v>25862</v>
      </c>
      <c r="C965" s="266" t="s">
        <v>24422</v>
      </c>
      <c r="D965" s="288">
        <v>25000</v>
      </c>
      <c r="E965" s="288">
        <v>25000</v>
      </c>
      <c r="F965" s="263" t="s">
        <v>938</v>
      </c>
      <c r="G965" s="111" t="s">
        <v>25822</v>
      </c>
      <c r="H965" s="111" t="s">
        <v>25822</v>
      </c>
      <c r="I965" s="268" t="s">
        <v>1899</v>
      </c>
      <c r="J965" s="269" t="s">
        <v>26125</v>
      </c>
    </row>
    <row r="966" spans="1:10" ht="60.75" x14ac:dyDescent="0.3">
      <c r="A966" s="8">
        <v>961</v>
      </c>
      <c r="B966" s="6" t="s">
        <v>25863</v>
      </c>
      <c r="C966" s="266" t="s">
        <v>24422</v>
      </c>
      <c r="D966" s="288">
        <v>12840</v>
      </c>
      <c r="E966" s="288">
        <v>12840</v>
      </c>
      <c r="F966" s="263" t="s">
        <v>938</v>
      </c>
      <c r="G966" s="8" t="s">
        <v>25864</v>
      </c>
      <c r="H966" s="8" t="s">
        <v>25864</v>
      </c>
      <c r="I966" s="268" t="s">
        <v>1899</v>
      </c>
      <c r="J966" s="269" t="s">
        <v>26126</v>
      </c>
    </row>
    <row r="967" spans="1:10" ht="40.5" x14ac:dyDescent="0.3">
      <c r="A967" s="8">
        <v>962</v>
      </c>
      <c r="B967" s="289" t="s">
        <v>25183</v>
      </c>
      <c r="C967" s="266" t="s">
        <v>24422</v>
      </c>
      <c r="D967" s="293">
        <v>3000</v>
      </c>
      <c r="E967" s="293">
        <v>3000</v>
      </c>
      <c r="F967" s="263" t="s">
        <v>938</v>
      </c>
      <c r="G967" s="14" t="s">
        <v>25865</v>
      </c>
      <c r="H967" s="14" t="s">
        <v>25865</v>
      </c>
      <c r="I967" s="268" t="s">
        <v>1899</v>
      </c>
      <c r="J967" s="269" t="s">
        <v>26127</v>
      </c>
    </row>
    <row r="968" spans="1:10" ht="60.75" x14ac:dyDescent="0.3">
      <c r="A968" s="8">
        <v>963</v>
      </c>
      <c r="B968" s="289" t="s">
        <v>25183</v>
      </c>
      <c r="C968" s="266" t="s">
        <v>24422</v>
      </c>
      <c r="D968" s="293">
        <v>1241.2</v>
      </c>
      <c r="E968" s="293">
        <v>1241.2</v>
      </c>
      <c r="F968" s="263" t="s">
        <v>938</v>
      </c>
      <c r="G968" s="14" t="s">
        <v>25866</v>
      </c>
      <c r="H968" s="14" t="s">
        <v>25866</v>
      </c>
      <c r="I968" s="268" t="s">
        <v>1899</v>
      </c>
      <c r="J968" s="269" t="s">
        <v>26128</v>
      </c>
    </row>
    <row r="969" spans="1:10" ht="60.75" x14ac:dyDescent="0.3">
      <c r="A969" s="8">
        <v>964</v>
      </c>
      <c r="B969" s="289" t="s">
        <v>25183</v>
      </c>
      <c r="C969" s="266" t="s">
        <v>24422</v>
      </c>
      <c r="D969" s="293">
        <v>7720</v>
      </c>
      <c r="E969" s="293">
        <v>7720</v>
      </c>
      <c r="F969" s="263" t="s">
        <v>938</v>
      </c>
      <c r="G969" s="14" t="s">
        <v>25867</v>
      </c>
      <c r="H969" s="14" t="s">
        <v>25867</v>
      </c>
      <c r="I969" s="268" t="s">
        <v>1899</v>
      </c>
      <c r="J969" s="269" t="s">
        <v>26129</v>
      </c>
    </row>
    <row r="970" spans="1:10" ht="40.5" x14ac:dyDescent="0.3">
      <c r="A970" s="8">
        <v>965</v>
      </c>
      <c r="B970" s="289" t="s">
        <v>25183</v>
      </c>
      <c r="C970" s="266" t="s">
        <v>24422</v>
      </c>
      <c r="D970" s="293">
        <v>1391</v>
      </c>
      <c r="E970" s="293">
        <v>1391</v>
      </c>
      <c r="F970" s="263" t="s">
        <v>938</v>
      </c>
      <c r="G970" s="14" t="s">
        <v>25868</v>
      </c>
      <c r="H970" s="14" t="s">
        <v>25868</v>
      </c>
      <c r="I970" s="268" t="s">
        <v>1899</v>
      </c>
      <c r="J970" s="269" t="s">
        <v>26130</v>
      </c>
    </row>
    <row r="971" spans="1:10" ht="40.5" x14ac:dyDescent="0.3">
      <c r="A971" s="8">
        <v>966</v>
      </c>
      <c r="B971" s="289" t="s">
        <v>25183</v>
      </c>
      <c r="C971" s="266" t="s">
        <v>24422</v>
      </c>
      <c r="D971" s="293">
        <v>6280</v>
      </c>
      <c r="E971" s="293">
        <v>6280</v>
      </c>
      <c r="F971" s="263" t="s">
        <v>938</v>
      </c>
      <c r="G971" s="14" t="s">
        <v>25869</v>
      </c>
      <c r="H971" s="14" t="s">
        <v>25869</v>
      </c>
      <c r="I971" s="268" t="s">
        <v>1899</v>
      </c>
      <c r="J971" s="269" t="s">
        <v>26131</v>
      </c>
    </row>
    <row r="972" spans="1:10" ht="40.5" x14ac:dyDescent="0.3">
      <c r="A972" s="8">
        <v>967</v>
      </c>
      <c r="B972" s="289" t="s">
        <v>25183</v>
      </c>
      <c r="C972" s="266" t="s">
        <v>24422</v>
      </c>
      <c r="D972" s="293">
        <v>4480</v>
      </c>
      <c r="E972" s="293">
        <v>4480</v>
      </c>
      <c r="F972" s="263" t="s">
        <v>938</v>
      </c>
      <c r="G972" s="14" t="s">
        <v>25870</v>
      </c>
      <c r="H972" s="14" t="s">
        <v>25870</v>
      </c>
      <c r="I972" s="268" t="s">
        <v>1899</v>
      </c>
      <c r="J972" s="269" t="s">
        <v>26132</v>
      </c>
    </row>
    <row r="973" spans="1:10" ht="40.5" x14ac:dyDescent="0.3">
      <c r="A973" s="8">
        <v>968</v>
      </c>
      <c r="B973" s="289" t="s">
        <v>25183</v>
      </c>
      <c r="C973" s="266" t="s">
        <v>24422</v>
      </c>
      <c r="D973" s="293">
        <v>6150</v>
      </c>
      <c r="E973" s="293">
        <v>6150</v>
      </c>
      <c r="F973" s="263" t="s">
        <v>938</v>
      </c>
      <c r="G973" s="14" t="s">
        <v>25871</v>
      </c>
      <c r="H973" s="14" t="s">
        <v>25871</v>
      </c>
      <c r="I973" s="268" t="s">
        <v>1899</v>
      </c>
      <c r="J973" s="269" t="s">
        <v>26133</v>
      </c>
    </row>
    <row r="974" spans="1:10" ht="40.5" x14ac:dyDescent="0.3">
      <c r="A974" s="8">
        <v>969</v>
      </c>
      <c r="B974" s="289" t="s">
        <v>25183</v>
      </c>
      <c r="C974" s="266" t="s">
        <v>24422</v>
      </c>
      <c r="D974" s="293">
        <v>6826.65</v>
      </c>
      <c r="E974" s="293">
        <v>6826.65</v>
      </c>
      <c r="F974" s="263" t="s">
        <v>938</v>
      </c>
      <c r="G974" s="14" t="s">
        <v>25872</v>
      </c>
      <c r="H974" s="14" t="s">
        <v>25872</v>
      </c>
      <c r="I974" s="268" t="s">
        <v>1899</v>
      </c>
      <c r="J974" s="269" t="s">
        <v>26134</v>
      </c>
    </row>
    <row r="975" spans="1:10" ht="40.5" x14ac:dyDescent="0.3">
      <c r="A975" s="8">
        <v>970</v>
      </c>
      <c r="B975" s="289" t="s">
        <v>25183</v>
      </c>
      <c r="C975" s="266" t="s">
        <v>24422</v>
      </c>
      <c r="D975" s="293">
        <v>7013.85</v>
      </c>
      <c r="E975" s="293">
        <v>7013.85</v>
      </c>
      <c r="F975" s="263" t="s">
        <v>938</v>
      </c>
      <c r="G975" s="14" t="s">
        <v>25873</v>
      </c>
      <c r="H975" s="14" t="s">
        <v>25873</v>
      </c>
      <c r="I975" s="268" t="s">
        <v>1899</v>
      </c>
      <c r="J975" s="269" t="s">
        <v>26135</v>
      </c>
    </row>
    <row r="976" spans="1:10" ht="40.5" x14ac:dyDescent="0.3">
      <c r="A976" s="8">
        <v>971</v>
      </c>
      <c r="B976" s="289" t="s">
        <v>25183</v>
      </c>
      <c r="C976" s="266" t="s">
        <v>24422</v>
      </c>
      <c r="D976" s="293">
        <v>9630</v>
      </c>
      <c r="E976" s="293">
        <v>9630</v>
      </c>
      <c r="F976" s="263" t="s">
        <v>938</v>
      </c>
      <c r="G976" s="14" t="s">
        <v>25874</v>
      </c>
      <c r="H976" s="14" t="s">
        <v>25874</v>
      </c>
      <c r="I976" s="268" t="s">
        <v>1899</v>
      </c>
      <c r="J976" s="269" t="s">
        <v>26136</v>
      </c>
    </row>
    <row r="977" spans="1:10" ht="40.5" x14ac:dyDescent="0.3">
      <c r="A977" s="8">
        <v>972</v>
      </c>
      <c r="B977" s="289" t="s">
        <v>25183</v>
      </c>
      <c r="C977" s="266" t="s">
        <v>24422</v>
      </c>
      <c r="D977" s="293">
        <v>1050</v>
      </c>
      <c r="E977" s="293">
        <v>1050</v>
      </c>
      <c r="F977" s="263" t="s">
        <v>938</v>
      </c>
      <c r="G977" s="14" t="s">
        <v>25875</v>
      </c>
      <c r="H977" s="14" t="s">
        <v>25875</v>
      </c>
      <c r="I977" s="268" t="s">
        <v>1899</v>
      </c>
      <c r="J977" s="269" t="s">
        <v>26137</v>
      </c>
    </row>
    <row r="978" spans="1:10" ht="40.5" x14ac:dyDescent="0.3">
      <c r="A978" s="8">
        <v>973</v>
      </c>
      <c r="B978" s="289" t="s">
        <v>25183</v>
      </c>
      <c r="C978" s="266" t="s">
        <v>24422</v>
      </c>
      <c r="D978" s="293">
        <v>3090</v>
      </c>
      <c r="E978" s="293">
        <v>3090</v>
      </c>
      <c r="F978" s="263" t="s">
        <v>938</v>
      </c>
      <c r="G978" s="14" t="s">
        <v>25876</v>
      </c>
      <c r="H978" s="14" t="s">
        <v>25876</v>
      </c>
      <c r="I978" s="268" t="s">
        <v>1899</v>
      </c>
      <c r="J978" s="269" t="s">
        <v>26138</v>
      </c>
    </row>
    <row r="979" spans="1:10" ht="40.5" x14ac:dyDescent="0.3">
      <c r="A979" s="8">
        <v>974</v>
      </c>
      <c r="B979" s="289" t="s">
        <v>25183</v>
      </c>
      <c r="C979" s="266" t="s">
        <v>24422</v>
      </c>
      <c r="D979" s="293">
        <v>7013.85</v>
      </c>
      <c r="E979" s="293">
        <v>7013.85</v>
      </c>
      <c r="F979" s="263" t="s">
        <v>938</v>
      </c>
      <c r="G979" s="14" t="s">
        <v>25873</v>
      </c>
      <c r="H979" s="14" t="s">
        <v>25873</v>
      </c>
      <c r="I979" s="268" t="s">
        <v>1899</v>
      </c>
      <c r="J979" s="269" t="s">
        <v>26139</v>
      </c>
    </row>
    <row r="980" spans="1:10" ht="60.75" x14ac:dyDescent="0.3">
      <c r="A980" s="8">
        <v>975</v>
      </c>
      <c r="B980" s="289" t="s">
        <v>25183</v>
      </c>
      <c r="C980" s="266" t="s">
        <v>24422</v>
      </c>
      <c r="D980" s="293">
        <v>45838.8</v>
      </c>
      <c r="E980" s="293">
        <v>45838.8</v>
      </c>
      <c r="F980" s="263" t="s">
        <v>938</v>
      </c>
      <c r="G980" s="14" t="s">
        <v>25877</v>
      </c>
      <c r="H980" s="14" t="s">
        <v>25877</v>
      </c>
      <c r="I980" s="268" t="s">
        <v>1899</v>
      </c>
      <c r="J980" s="269" t="s">
        <v>26140</v>
      </c>
    </row>
    <row r="981" spans="1:10" ht="40.5" x14ac:dyDescent="0.3">
      <c r="A981" s="8">
        <v>976</v>
      </c>
      <c r="B981" s="289" t="s">
        <v>25183</v>
      </c>
      <c r="C981" s="266" t="s">
        <v>24422</v>
      </c>
      <c r="D981" s="293">
        <v>250000</v>
      </c>
      <c r="E981" s="293">
        <v>250000</v>
      </c>
      <c r="F981" s="263" t="s">
        <v>938</v>
      </c>
      <c r="G981" s="14" t="s">
        <v>25878</v>
      </c>
      <c r="H981" s="14" t="s">
        <v>25878</v>
      </c>
      <c r="I981" s="268" t="s">
        <v>1899</v>
      </c>
      <c r="J981" s="269" t="s">
        <v>26141</v>
      </c>
    </row>
    <row r="982" spans="1:10" ht="40.5" x14ac:dyDescent="0.3">
      <c r="A982" s="8">
        <v>977</v>
      </c>
      <c r="B982" s="289" t="s">
        <v>25183</v>
      </c>
      <c r="C982" s="266" t="s">
        <v>24422</v>
      </c>
      <c r="D982" s="293">
        <v>13230.55</v>
      </c>
      <c r="E982" s="293">
        <v>13230.55</v>
      </c>
      <c r="F982" s="263" t="s">
        <v>938</v>
      </c>
      <c r="G982" s="14" t="s">
        <v>25879</v>
      </c>
      <c r="H982" s="14" t="s">
        <v>25879</v>
      </c>
      <c r="I982" s="268" t="s">
        <v>1899</v>
      </c>
      <c r="J982" s="269" t="s">
        <v>26142</v>
      </c>
    </row>
    <row r="983" spans="1:10" ht="40.5" x14ac:dyDescent="0.3">
      <c r="A983" s="8">
        <v>978</v>
      </c>
      <c r="B983" s="289" t="s">
        <v>25183</v>
      </c>
      <c r="C983" s="266" t="s">
        <v>24422</v>
      </c>
      <c r="D983" s="293">
        <v>3242.1</v>
      </c>
      <c r="E983" s="293">
        <v>3242.1</v>
      </c>
      <c r="F983" s="263" t="s">
        <v>938</v>
      </c>
      <c r="G983" s="14" t="s">
        <v>25880</v>
      </c>
      <c r="H983" s="14" t="s">
        <v>25880</v>
      </c>
      <c r="I983" s="268" t="s">
        <v>1899</v>
      </c>
      <c r="J983" s="269" t="s">
        <v>26143</v>
      </c>
    </row>
    <row r="984" spans="1:10" ht="40.5" x14ac:dyDescent="0.3">
      <c r="A984" s="8">
        <v>979</v>
      </c>
      <c r="B984" s="289" t="s">
        <v>25183</v>
      </c>
      <c r="C984" s="266" t="s">
        <v>24422</v>
      </c>
      <c r="D984" s="293">
        <v>3900</v>
      </c>
      <c r="E984" s="293">
        <v>3900</v>
      </c>
      <c r="F984" s="263" t="s">
        <v>938</v>
      </c>
      <c r="G984" s="14" t="s">
        <v>25881</v>
      </c>
      <c r="H984" s="14" t="s">
        <v>25881</v>
      </c>
      <c r="I984" s="268" t="s">
        <v>1899</v>
      </c>
      <c r="J984" s="269" t="s">
        <v>26144</v>
      </c>
    </row>
    <row r="985" spans="1:10" ht="40.5" x14ac:dyDescent="0.3">
      <c r="A985" s="8">
        <v>980</v>
      </c>
      <c r="B985" s="289" t="s">
        <v>25183</v>
      </c>
      <c r="C985" s="266" t="s">
        <v>24422</v>
      </c>
      <c r="D985" s="293">
        <v>13392</v>
      </c>
      <c r="E985" s="293">
        <v>13392</v>
      </c>
      <c r="F985" s="263" t="s">
        <v>938</v>
      </c>
      <c r="G985" s="14" t="s">
        <v>25882</v>
      </c>
      <c r="H985" s="14" t="s">
        <v>25882</v>
      </c>
      <c r="I985" s="268" t="s">
        <v>1899</v>
      </c>
      <c r="J985" s="269" t="s">
        <v>26145</v>
      </c>
    </row>
    <row r="986" spans="1:10" ht="40.5" x14ac:dyDescent="0.3">
      <c r="A986" s="8">
        <v>981</v>
      </c>
      <c r="B986" s="289" t="s">
        <v>25183</v>
      </c>
      <c r="C986" s="266" t="s">
        <v>24422</v>
      </c>
      <c r="D986" s="293">
        <v>870</v>
      </c>
      <c r="E986" s="293">
        <v>870</v>
      </c>
      <c r="F986" s="263" t="s">
        <v>938</v>
      </c>
      <c r="G986" s="14" t="s">
        <v>25883</v>
      </c>
      <c r="H986" s="14" t="s">
        <v>25883</v>
      </c>
      <c r="I986" s="268" t="s">
        <v>1899</v>
      </c>
      <c r="J986" s="269" t="s">
        <v>26146</v>
      </c>
    </row>
    <row r="987" spans="1:10" ht="60.75" x14ac:dyDescent="0.3">
      <c r="A987" s="8">
        <v>982</v>
      </c>
      <c r="B987" s="108" t="s">
        <v>8108</v>
      </c>
      <c r="C987" s="14" t="s">
        <v>928</v>
      </c>
      <c r="D987" s="135">
        <v>195000</v>
      </c>
      <c r="E987" s="135">
        <v>195000</v>
      </c>
      <c r="F987" s="14" t="s">
        <v>929</v>
      </c>
      <c r="G987" s="14" t="s">
        <v>22476</v>
      </c>
      <c r="H987" s="14" t="s">
        <v>22476</v>
      </c>
      <c r="I987" s="14" t="s">
        <v>931</v>
      </c>
      <c r="J987" s="14" t="s">
        <v>22477</v>
      </c>
    </row>
    <row r="988" spans="1:10" ht="40.5" x14ac:dyDescent="0.3">
      <c r="A988" s="8">
        <v>983</v>
      </c>
      <c r="B988" s="124" t="s">
        <v>22478</v>
      </c>
      <c r="C988" s="114" t="s">
        <v>949</v>
      </c>
      <c r="D988" s="132">
        <v>160</v>
      </c>
      <c r="E988" s="134">
        <v>160</v>
      </c>
      <c r="F988" s="114" t="s">
        <v>938</v>
      </c>
      <c r="G988" s="114" t="s">
        <v>22479</v>
      </c>
      <c r="H988" s="114" t="s">
        <v>22479</v>
      </c>
      <c r="I988" s="115" t="s">
        <v>951</v>
      </c>
      <c r="J988" s="116" t="s">
        <v>22480</v>
      </c>
    </row>
    <row r="989" spans="1:10" ht="40.5" x14ac:dyDescent="0.3">
      <c r="A989" s="8">
        <v>984</v>
      </c>
      <c r="B989" s="124" t="s">
        <v>22481</v>
      </c>
      <c r="C989" s="114" t="s">
        <v>949</v>
      </c>
      <c r="D989" s="132">
        <v>1100</v>
      </c>
      <c r="E989" s="132">
        <v>1100</v>
      </c>
      <c r="F989" s="114" t="s">
        <v>938</v>
      </c>
      <c r="G989" s="114" t="s">
        <v>17714</v>
      </c>
      <c r="H989" s="114" t="s">
        <v>17714</v>
      </c>
      <c r="I989" s="115" t="s">
        <v>951</v>
      </c>
      <c r="J989" s="116" t="s">
        <v>22482</v>
      </c>
    </row>
    <row r="990" spans="1:10" ht="60.75" x14ac:dyDescent="0.3">
      <c r="A990" s="8">
        <v>985</v>
      </c>
      <c r="B990" s="124" t="s">
        <v>22483</v>
      </c>
      <c r="C990" s="114" t="s">
        <v>949</v>
      </c>
      <c r="D990" s="132">
        <v>8000</v>
      </c>
      <c r="E990" s="132">
        <v>8000</v>
      </c>
      <c r="F990" s="114" t="s">
        <v>938</v>
      </c>
      <c r="G990" s="114" t="s">
        <v>4957</v>
      </c>
      <c r="H990" s="114" t="s">
        <v>4957</v>
      </c>
      <c r="I990" s="115" t="s">
        <v>951</v>
      </c>
      <c r="J990" s="116" t="s">
        <v>22484</v>
      </c>
    </row>
    <row r="991" spans="1:10" ht="60.75" x14ac:dyDescent="0.3">
      <c r="A991" s="8">
        <v>986</v>
      </c>
      <c r="B991" s="124" t="s">
        <v>22485</v>
      </c>
      <c r="C991" s="114" t="s">
        <v>949</v>
      </c>
      <c r="D991" s="132">
        <v>960</v>
      </c>
      <c r="E991" s="132">
        <v>960</v>
      </c>
      <c r="F991" s="114" t="s">
        <v>938</v>
      </c>
      <c r="G991" s="114" t="s">
        <v>2735</v>
      </c>
      <c r="H991" s="114" t="s">
        <v>2735</v>
      </c>
      <c r="I991" s="115" t="s">
        <v>951</v>
      </c>
      <c r="J991" s="116" t="s">
        <v>22486</v>
      </c>
    </row>
    <row r="992" spans="1:10" ht="81" x14ac:dyDescent="0.3">
      <c r="A992" s="8">
        <v>987</v>
      </c>
      <c r="B992" s="124" t="s">
        <v>22487</v>
      </c>
      <c r="C992" s="114" t="s">
        <v>949</v>
      </c>
      <c r="D992" s="132">
        <v>73872.800000000003</v>
      </c>
      <c r="E992" s="134">
        <v>73872.800000000003</v>
      </c>
      <c r="F992" s="114" t="s">
        <v>938</v>
      </c>
      <c r="G992" s="114" t="s">
        <v>22488</v>
      </c>
      <c r="H992" s="114" t="s">
        <v>22488</v>
      </c>
      <c r="I992" s="115" t="s">
        <v>951</v>
      </c>
      <c r="J992" s="116" t="s">
        <v>22489</v>
      </c>
    </row>
    <row r="993" spans="1:10" ht="60.75" x14ac:dyDescent="0.3">
      <c r="A993" s="8">
        <v>988</v>
      </c>
      <c r="B993" s="124" t="s">
        <v>22490</v>
      </c>
      <c r="C993" s="114" t="s">
        <v>949</v>
      </c>
      <c r="D993" s="132">
        <v>8132</v>
      </c>
      <c r="E993" s="132">
        <v>8132</v>
      </c>
      <c r="F993" s="114" t="s">
        <v>938</v>
      </c>
      <c r="G993" s="114" t="s">
        <v>22491</v>
      </c>
      <c r="H993" s="114" t="s">
        <v>22491</v>
      </c>
      <c r="I993" s="115" t="s">
        <v>951</v>
      </c>
      <c r="J993" s="116" t="s">
        <v>22492</v>
      </c>
    </row>
    <row r="994" spans="1:10" ht="60.75" x14ac:dyDescent="0.3">
      <c r="A994" s="8">
        <v>989</v>
      </c>
      <c r="B994" s="155" t="s">
        <v>22493</v>
      </c>
      <c r="C994" s="152" t="s">
        <v>937</v>
      </c>
      <c r="D994" s="158">
        <v>29960</v>
      </c>
      <c r="E994" s="158">
        <v>29960</v>
      </c>
      <c r="F994" s="152" t="s">
        <v>1502</v>
      </c>
      <c r="G994" s="152" t="s">
        <v>22494</v>
      </c>
      <c r="H994" s="152" t="s">
        <v>22494</v>
      </c>
      <c r="I994" s="153" t="s">
        <v>13197</v>
      </c>
      <c r="J994" s="153" t="s">
        <v>26147</v>
      </c>
    </row>
    <row r="995" spans="1:10" ht="81" x14ac:dyDescent="0.3">
      <c r="A995" s="8">
        <v>990</v>
      </c>
      <c r="B995" s="108" t="s">
        <v>8906</v>
      </c>
      <c r="C995" s="14" t="s">
        <v>2250</v>
      </c>
      <c r="D995" s="135">
        <v>21000</v>
      </c>
      <c r="E995" s="135">
        <v>21000</v>
      </c>
      <c r="F995" s="14" t="s">
        <v>938</v>
      </c>
      <c r="G995" s="14" t="s">
        <v>22495</v>
      </c>
      <c r="H995" s="14" t="s">
        <v>22495</v>
      </c>
      <c r="I995" s="189" t="s">
        <v>7160</v>
      </c>
      <c r="J995" s="14" t="s">
        <v>22496</v>
      </c>
    </row>
    <row r="996" spans="1:10" ht="60.75" x14ac:dyDescent="0.3">
      <c r="A996" s="8">
        <v>991</v>
      </c>
      <c r="B996" s="108" t="s">
        <v>22497</v>
      </c>
      <c r="C996" s="14" t="s">
        <v>2250</v>
      </c>
      <c r="D996" s="135">
        <v>161150</v>
      </c>
      <c r="E996" s="135">
        <v>161150</v>
      </c>
      <c r="F996" s="14" t="s">
        <v>938</v>
      </c>
      <c r="G996" s="14" t="s">
        <v>22498</v>
      </c>
      <c r="H996" s="14" t="s">
        <v>22498</v>
      </c>
      <c r="I996" s="189" t="s">
        <v>7160</v>
      </c>
      <c r="J996" s="14" t="s">
        <v>22499</v>
      </c>
    </row>
    <row r="997" spans="1:10" ht="81" x14ac:dyDescent="0.3">
      <c r="A997" s="8">
        <v>992</v>
      </c>
      <c r="B997" s="108" t="s">
        <v>22500</v>
      </c>
      <c r="C997" s="14" t="s">
        <v>2250</v>
      </c>
      <c r="D997" s="135">
        <v>15945</v>
      </c>
      <c r="E997" s="135">
        <v>15945</v>
      </c>
      <c r="F997" s="14" t="s">
        <v>938</v>
      </c>
      <c r="G997" s="14" t="s">
        <v>22501</v>
      </c>
      <c r="H997" s="14" t="s">
        <v>22501</v>
      </c>
      <c r="I997" s="189" t="s">
        <v>7160</v>
      </c>
      <c r="J997" s="14" t="s">
        <v>22502</v>
      </c>
    </row>
    <row r="998" spans="1:10" ht="60.75" x14ac:dyDescent="0.3">
      <c r="A998" s="8">
        <v>993</v>
      </c>
      <c r="B998" s="108" t="s">
        <v>22503</v>
      </c>
      <c r="C998" s="14" t="s">
        <v>2250</v>
      </c>
      <c r="D998" s="135">
        <v>64300</v>
      </c>
      <c r="E998" s="135">
        <v>64300</v>
      </c>
      <c r="F998" s="14" t="s">
        <v>938</v>
      </c>
      <c r="G998" s="14" t="s">
        <v>22504</v>
      </c>
      <c r="H998" s="14" t="s">
        <v>22504</v>
      </c>
      <c r="I998" s="189" t="s">
        <v>7160</v>
      </c>
      <c r="J998" s="14" t="s">
        <v>22505</v>
      </c>
    </row>
    <row r="999" spans="1:10" ht="40.5" x14ac:dyDescent="0.3">
      <c r="A999" s="8">
        <v>994</v>
      </c>
      <c r="B999" s="108" t="s">
        <v>5886</v>
      </c>
      <c r="C999" s="14" t="s">
        <v>1273</v>
      </c>
      <c r="D999" s="197">
        <v>45411</v>
      </c>
      <c r="E999" s="197">
        <v>45411</v>
      </c>
      <c r="F999" s="14" t="s">
        <v>938</v>
      </c>
      <c r="G999" s="121" t="s">
        <v>22506</v>
      </c>
      <c r="H999" s="121" t="s">
        <v>22506</v>
      </c>
      <c r="I999" s="14" t="s">
        <v>185</v>
      </c>
      <c r="J999" s="14" t="s">
        <v>26148</v>
      </c>
    </row>
    <row r="1000" spans="1:10" ht="81" x14ac:dyDescent="0.3">
      <c r="A1000" s="8">
        <v>995</v>
      </c>
      <c r="B1000" s="126" t="s">
        <v>2767</v>
      </c>
      <c r="C1000" s="112" t="s">
        <v>959</v>
      </c>
      <c r="D1000" s="136">
        <v>17700</v>
      </c>
      <c r="E1000" s="136">
        <f>D1000</f>
        <v>17700</v>
      </c>
      <c r="F1000" s="112" t="s">
        <v>938</v>
      </c>
      <c r="G1000" s="112" t="s">
        <v>22507</v>
      </c>
      <c r="H1000" s="112" t="s">
        <v>22507</v>
      </c>
      <c r="I1000" s="112" t="s">
        <v>21373</v>
      </c>
      <c r="J1000" s="112" t="s">
        <v>22508</v>
      </c>
    </row>
    <row r="1001" spans="1:10" ht="81" x14ac:dyDescent="0.3">
      <c r="A1001" s="8">
        <v>996</v>
      </c>
      <c r="B1001" s="126" t="s">
        <v>22127</v>
      </c>
      <c r="C1001" s="112" t="s">
        <v>959</v>
      </c>
      <c r="D1001" s="136">
        <v>75929.2</v>
      </c>
      <c r="E1001" s="136">
        <f>D1001</f>
        <v>75929.2</v>
      </c>
      <c r="F1001" s="112" t="s">
        <v>938</v>
      </c>
      <c r="G1001" s="112" t="s">
        <v>22509</v>
      </c>
      <c r="H1001" s="112" t="s">
        <v>22509</v>
      </c>
      <c r="I1001" s="112" t="s">
        <v>21373</v>
      </c>
      <c r="J1001" s="112" t="s">
        <v>22510</v>
      </c>
    </row>
    <row r="1002" spans="1:10" ht="81" x14ac:dyDescent="0.3">
      <c r="A1002" s="8">
        <v>997</v>
      </c>
      <c r="B1002" s="126" t="s">
        <v>22511</v>
      </c>
      <c r="C1002" s="112" t="s">
        <v>959</v>
      </c>
      <c r="D1002" s="136">
        <v>94400.75</v>
      </c>
      <c r="E1002" s="136">
        <f>D1002</f>
        <v>94400.75</v>
      </c>
      <c r="F1002" s="112" t="s">
        <v>938</v>
      </c>
      <c r="G1002" s="112" t="s">
        <v>22512</v>
      </c>
      <c r="H1002" s="112" t="s">
        <v>22512</v>
      </c>
      <c r="I1002" s="112" t="s">
        <v>21373</v>
      </c>
      <c r="J1002" s="112" t="s">
        <v>22513</v>
      </c>
    </row>
    <row r="1003" spans="1:10" ht="81" x14ac:dyDescent="0.3">
      <c r="A1003" s="8">
        <v>998</v>
      </c>
      <c r="B1003" s="126" t="s">
        <v>5920</v>
      </c>
      <c r="C1003" s="112" t="s">
        <v>959</v>
      </c>
      <c r="D1003" s="136">
        <v>19610</v>
      </c>
      <c r="E1003" s="136">
        <f>D1003</f>
        <v>19610</v>
      </c>
      <c r="F1003" s="112" t="s">
        <v>938</v>
      </c>
      <c r="G1003" s="112" t="s">
        <v>22514</v>
      </c>
      <c r="H1003" s="112" t="s">
        <v>22514</v>
      </c>
      <c r="I1003" s="112" t="s">
        <v>21373</v>
      </c>
      <c r="J1003" s="112" t="s">
        <v>22515</v>
      </c>
    </row>
    <row r="1004" spans="1:10" ht="81" x14ac:dyDescent="0.3">
      <c r="A1004" s="8">
        <v>999</v>
      </c>
      <c r="B1004" s="108" t="s">
        <v>22516</v>
      </c>
      <c r="C1004" s="14" t="s">
        <v>1056</v>
      </c>
      <c r="D1004" s="197">
        <v>1800</v>
      </c>
      <c r="E1004" s="197">
        <v>1800</v>
      </c>
      <c r="F1004" s="14" t="s">
        <v>37942</v>
      </c>
      <c r="G1004" s="14" t="s">
        <v>22517</v>
      </c>
      <c r="H1004" s="14" t="s">
        <v>22517</v>
      </c>
      <c r="I1004" s="14" t="s">
        <v>1058</v>
      </c>
      <c r="J1004" s="14" t="s">
        <v>22518</v>
      </c>
    </row>
    <row r="1005" spans="1:10" ht="81" x14ac:dyDescent="0.3">
      <c r="A1005" s="8">
        <v>1000</v>
      </c>
      <c r="B1005" s="108" t="s">
        <v>22519</v>
      </c>
      <c r="C1005" s="14" t="s">
        <v>1278</v>
      </c>
      <c r="D1005" s="135">
        <v>80000</v>
      </c>
      <c r="E1005" s="135">
        <v>80000</v>
      </c>
      <c r="F1005" s="14" t="s">
        <v>37942</v>
      </c>
      <c r="G1005" s="14" t="s">
        <v>22520</v>
      </c>
      <c r="H1005" s="14" t="s">
        <v>22520</v>
      </c>
      <c r="I1005" s="14" t="s">
        <v>1058</v>
      </c>
      <c r="J1005" s="14" t="s">
        <v>22521</v>
      </c>
    </row>
    <row r="1006" spans="1:10" ht="121.5" x14ac:dyDescent="0.3">
      <c r="A1006" s="8">
        <v>1001</v>
      </c>
      <c r="B1006" s="108" t="s">
        <v>22522</v>
      </c>
      <c r="C1006" s="14" t="s">
        <v>1167</v>
      </c>
      <c r="D1006" s="135">
        <v>15000</v>
      </c>
      <c r="E1006" s="135">
        <v>15000</v>
      </c>
      <c r="F1006" s="14" t="s">
        <v>37942</v>
      </c>
      <c r="G1006" s="14" t="s">
        <v>22523</v>
      </c>
      <c r="H1006" s="14" t="s">
        <v>22523</v>
      </c>
      <c r="I1006" s="14" t="s">
        <v>1169</v>
      </c>
      <c r="J1006" s="14" t="s">
        <v>22524</v>
      </c>
    </row>
    <row r="1007" spans="1:10" ht="141.75" x14ac:dyDescent="0.3">
      <c r="A1007" s="8">
        <v>1002</v>
      </c>
      <c r="B1007" s="108" t="s">
        <v>22525</v>
      </c>
      <c r="C1007" s="14" t="s">
        <v>1167</v>
      </c>
      <c r="D1007" s="135">
        <v>2000</v>
      </c>
      <c r="E1007" s="135">
        <v>2000</v>
      </c>
      <c r="F1007" s="14" t="s">
        <v>37942</v>
      </c>
      <c r="G1007" s="14" t="s">
        <v>22526</v>
      </c>
      <c r="H1007" s="14" t="s">
        <v>22526</v>
      </c>
      <c r="I1007" s="14" t="s">
        <v>1169</v>
      </c>
      <c r="J1007" s="14" t="s">
        <v>22527</v>
      </c>
    </row>
    <row r="1008" spans="1:10" ht="101.25" x14ac:dyDescent="0.3">
      <c r="A1008" s="8">
        <v>1003</v>
      </c>
      <c r="B1008" s="108" t="s">
        <v>22528</v>
      </c>
      <c r="C1008" s="14" t="s">
        <v>1167</v>
      </c>
      <c r="D1008" s="135">
        <v>2000</v>
      </c>
      <c r="E1008" s="135">
        <v>2000</v>
      </c>
      <c r="F1008" s="14" t="s">
        <v>37942</v>
      </c>
      <c r="G1008" s="14" t="s">
        <v>22529</v>
      </c>
      <c r="H1008" s="14" t="s">
        <v>22529</v>
      </c>
      <c r="I1008" s="14" t="s">
        <v>1169</v>
      </c>
      <c r="J1008" s="14" t="s">
        <v>22530</v>
      </c>
    </row>
    <row r="1009" spans="1:10" ht="162" x14ac:dyDescent="0.3">
      <c r="A1009" s="8">
        <v>1004</v>
      </c>
      <c r="B1009" s="108" t="s">
        <v>22531</v>
      </c>
      <c r="C1009" s="14" t="s">
        <v>1167</v>
      </c>
      <c r="D1009" s="135">
        <v>2000</v>
      </c>
      <c r="E1009" s="135">
        <v>2000</v>
      </c>
      <c r="F1009" s="14" t="s">
        <v>37942</v>
      </c>
      <c r="G1009" s="14" t="s">
        <v>22532</v>
      </c>
      <c r="H1009" s="14" t="s">
        <v>22532</v>
      </c>
      <c r="I1009" s="14" t="s">
        <v>1169</v>
      </c>
      <c r="J1009" s="14" t="s">
        <v>22533</v>
      </c>
    </row>
    <row r="1010" spans="1:10" ht="121.5" x14ac:dyDescent="0.3">
      <c r="A1010" s="8">
        <v>1005</v>
      </c>
      <c r="B1010" s="108" t="s">
        <v>22534</v>
      </c>
      <c r="C1010" s="14" t="s">
        <v>1167</v>
      </c>
      <c r="D1010" s="135">
        <v>11128</v>
      </c>
      <c r="E1010" s="135">
        <v>11128</v>
      </c>
      <c r="F1010" s="14" t="s">
        <v>37942</v>
      </c>
      <c r="G1010" s="14" t="s">
        <v>22535</v>
      </c>
      <c r="H1010" s="14" t="s">
        <v>22535</v>
      </c>
      <c r="I1010" s="14" t="s">
        <v>1169</v>
      </c>
      <c r="J1010" s="14" t="s">
        <v>22536</v>
      </c>
    </row>
    <row r="1011" spans="1:10" ht="81" x14ac:dyDescent="0.3">
      <c r="A1011" s="8">
        <v>1006</v>
      </c>
      <c r="B1011" s="108" t="s">
        <v>3538</v>
      </c>
      <c r="C1011" s="14" t="s">
        <v>1167</v>
      </c>
      <c r="D1011" s="135">
        <v>3498.9</v>
      </c>
      <c r="E1011" s="135">
        <v>3498.9</v>
      </c>
      <c r="F1011" s="14" t="s">
        <v>37942</v>
      </c>
      <c r="G1011" s="14" t="s">
        <v>22537</v>
      </c>
      <c r="H1011" s="14" t="s">
        <v>22537</v>
      </c>
      <c r="I1011" s="14" t="s">
        <v>1169</v>
      </c>
      <c r="J1011" s="14" t="s">
        <v>22538</v>
      </c>
    </row>
    <row r="1012" spans="1:10" ht="81" x14ac:dyDescent="0.3">
      <c r="A1012" s="8">
        <v>1007</v>
      </c>
      <c r="B1012" s="108" t="s">
        <v>4900</v>
      </c>
      <c r="C1012" s="14" t="s">
        <v>1167</v>
      </c>
      <c r="D1012" s="135">
        <v>57009.599999999999</v>
      </c>
      <c r="E1012" s="135">
        <v>57009.599999999999</v>
      </c>
      <c r="F1012" s="14" t="s">
        <v>37942</v>
      </c>
      <c r="G1012" s="14" t="s">
        <v>22539</v>
      </c>
      <c r="H1012" s="14" t="s">
        <v>22539</v>
      </c>
      <c r="I1012" s="14" t="s">
        <v>1169</v>
      </c>
      <c r="J1012" s="14" t="s">
        <v>22540</v>
      </c>
    </row>
    <row r="1013" spans="1:10" ht="81" x14ac:dyDescent="0.3">
      <c r="A1013" s="8">
        <v>1008</v>
      </c>
      <c r="B1013" s="108" t="s">
        <v>6394</v>
      </c>
      <c r="C1013" s="14" t="s">
        <v>1167</v>
      </c>
      <c r="D1013" s="135">
        <v>4700</v>
      </c>
      <c r="E1013" s="135">
        <v>4700</v>
      </c>
      <c r="F1013" s="14" t="s">
        <v>37942</v>
      </c>
      <c r="G1013" s="14" t="s">
        <v>22541</v>
      </c>
      <c r="H1013" s="14" t="s">
        <v>22541</v>
      </c>
      <c r="I1013" s="14" t="s">
        <v>1169</v>
      </c>
      <c r="J1013" s="14" t="s">
        <v>22542</v>
      </c>
    </row>
    <row r="1014" spans="1:10" ht="81" x14ac:dyDescent="0.3">
      <c r="A1014" s="8">
        <v>1009</v>
      </c>
      <c r="B1014" s="108" t="s">
        <v>3538</v>
      </c>
      <c r="C1014" s="14" t="s">
        <v>1167</v>
      </c>
      <c r="D1014" s="135">
        <v>13409.24</v>
      </c>
      <c r="E1014" s="135">
        <v>13409.24</v>
      </c>
      <c r="F1014" s="14" t="s">
        <v>37942</v>
      </c>
      <c r="G1014" s="14" t="s">
        <v>22543</v>
      </c>
      <c r="H1014" s="14" t="s">
        <v>22543</v>
      </c>
      <c r="I1014" s="14" t="s">
        <v>1169</v>
      </c>
      <c r="J1014" s="14" t="s">
        <v>22544</v>
      </c>
    </row>
    <row r="1015" spans="1:10" ht="81" x14ac:dyDescent="0.3">
      <c r="A1015" s="8">
        <v>1010</v>
      </c>
      <c r="B1015" s="108" t="s">
        <v>4478</v>
      </c>
      <c r="C1015" s="14" t="s">
        <v>1167</v>
      </c>
      <c r="D1015" s="135">
        <v>9670</v>
      </c>
      <c r="E1015" s="135">
        <v>9670</v>
      </c>
      <c r="F1015" s="14" t="s">
        <v>37942</v>
      </c>
      <c r="G1015" s="14" t="s">
        <v>22545</v>
      </c>
      <c r="H1015" s="14" t="s">
        <v>22545</v>
      </c>
      <c r="I1015" s="14" t="s">
        <v>1169</v>
      </c>
      <c r="J1015" s="14" t="s">
        <v>22546</v>
      </c>
    </row>
    <row r="1016" spans="1:10" ht="60.75" x14ac:dyDescent="0.3">
      <c r="A1016" s="8">
        <v>1011</v>
      </c>
      <c r="B1016" s="108" t="s">
        <v>2483</v>
      </c>
      <c r="C1016" s="14" t="s">
        <v>1167</v>
      </c>
      <c r="D1016" s="135">
        <v>15150</v>
      </c>
      <c r="E1016" s="135">
        <v>19710</v>
      </c>
      <c r="F1016" s="14" t="s">
        <v>37942</v>
      </c>
      <c r="G1016" s="14" t="s">
        <v>22547</v>
      </c>
      <c r="H1016" s="14" t="s">
        <v>22547</v>
      </c>
      <c r="I1016" s="14" t="s">
        <v>1169</v>
      </c>
      <c r="J1016" s="14" t="s">
        <v>22548</v>
      </c>
    </row>
    <row r="1017" spans="1:10" ht="121.5" x14ac:dyDescent="0.3">
      <c r="A1017" s="8">
        <v>1012</v>
      </c>
      <c r="B1017" s="108" t="s">
        <v>22549</v>
      </c>
      <c r="C1017" s="14" t="s">
        <v>1167</v>
      </c>
      <c r="D1017" s="135">
        <v>30281</v>
      </c>
      <c r="E1017" s="135">
        <v>30281</v>
      </c>
      <c r="F1017" s="14" t="s">
        <v>37942</v>
      </c>
      <c r="G1017" s="14" t="s">
        <v>22550</v>
      </c>
      <c r="H1017" s="14" t="s">
        <v>22550</v>
      </c>
      <c r="I1017" s="14" t="s">
        <v>1169</v>
      </c>
      <c r="J1017" s="14" t="s">
        <v>22551</v>
      </c>
    </row>
    <row r="1018" spans="1:10" ht="81" x14ac:dyDescent="0.3">
      <c r="A1018" s="8">
        <v>1013</v>
      </c>
      <c r="B1018" s="249" t="s">
        <v>22552</v>
      </c>
      <c r="C1018" s="232" t="s">
        <v>1167</v>
      </c>
      <c r="D1018" s="252">
        <v>17631.46</v>
      </c>
      <c r="E1018" s="252">
        <v>17631.46</v>
      </c>
      <c r="F1018" s="232" t="s">
        <v>37942</v>
      </c>
      <c r="G1018" s="232" t="s">
        <v>22553</v>
      </c>
      <c r="H1018" s="232" t="s">
        <v>22553</v>
      </c>
      <c r="I1018" s="232" t="s">
        <v>1169</v>
      </c>
      <c r="J1018" s="232" t="s">
        <v>22554</v>
      </c>
    </row>
    <row r="1019" spans="1:10" ht="60.75" x14ac:dyDescent="0.3">
      <c r="A1019" s="8">
        <v>1014</v>
      </c>
      <c r="B1019" s="16" t="s">
        <v>40083</v>
      </c>
      <c r="C1019" s="8" t="s">
        <v>38633</v>
      </c>
      <c r="D1019" s="19">
        <v>3000</v>
      </c>
      <c r="E1019" s="19">
        <v>3000</v>
      </c>
      <c r="F1019" s="18" t="s">
        <v>37942</v>
      </c>
      <c r="G1019" s="8" t="s">
        <v>40185</v>
      </c>
      <c r="H1019" s="8" t="s">
        <v>40185</v>
      </c>
      <c r="I1019" s="24" t="s">
        <v>38635</v>
      </c>
      <c r="J1019" s="8" t="s">
        <v>40194</v>
      </c>
    </row>
    <row r="1020" spans="1:10" ht="60.75" x14ac:dyDescent="0.3">
      <c r="A1020" s="8">
        <v>1015</v>
      </c>
      <c r="B1020" s="16" t="s">
        <v>39669</v>
      </c>
      <c r="C1020" s="8" t="s">
        <v>38633</v>
      </c>
      <c r="D1020" s="19">
        <v>32400</v>
      </c>
      <c r="E1020" s="19">
        <v>32400</v>
      </c>
      <c r="F1020" s="18" t="s">
        <v>37942</v>
      </c>
      <c r="G1020" s="8" t="s">
        <v>40186</v>
      </c>
      <c r="H1020" s="8" t="s">
        <v>40186</v>
      </c>
      <c r="I1020" s="24" t="s">
        <v>38635</v>
      </c>
      <c r="J1020" s="8" t="s">
        <v>40195</v>
      </c>
    </row>
    <row r="1021" spans="1:10" ht="121.5" x14ac:dyDescent="0.3">
      <c r="A1021" s="8">
        <v>1016</v>
      </c>
      <c r="B1021" s="16" t="s">
        <v>40187</v>
      </c>
      <c r="C1021" s="8" t="s">
        <v>38633</v>
      </c>
      <c r="D1021" s="19">
        <v>2000</v>
      </c>
      <c r="E1021" s="19">
        <v>2000</v>
      </c>
      <c r="F1021" s="18" t="s">
        <v>37942</v>
      </c>
      <c r="G1021" s="8" t="s">
        <v>40084</v>
      </c>
      <c r="H1021" s="8" t="s">
        <v>40084</v>
      </c>
      <c r="I1021" s="24" t="s">
        <v>38635</v>
      </c>
      <c r="J1021" s="8" t="s">
        <v>40196</v>
      </c>
    </row>
    <row r="1022" spans="1:10" ht="60.75" x14ac:dyDescent="0.3">
      <c r="A1022" s="8">
        <v>1017</v>
      </c>
      <c r="B1022" s="16" t="s">
        <v>40188</v>
      </c>
      <c r="C1022" s="8" t="s">
        <v>38633</v>
      </c>
      <c r="D1022" s="19">
        <v>6634</v>
      </c>
      <c r="E1022" s="19">
        <v>6634</v>
      </c>
      <c r="F1022" s="18" t="s">
        <v>37942</v>
      </c>
      <c r="G1022" s="8" t="s">
        <v>40189</v>
      </c>
      <c r="H1022" s="8" t="s">
        <v>40189</v>
      </c>
      <c r="I1022" s="24" t="s">
        <v>38635</v>
      </c>
      <c r="J1022" s="8" t="s">
        <v>40197</v>
      </c>
    </row>
    <row r="1023" spans="1:10" ht="60.75" x14ac:dyDescent="0.3">
      <c r="A1023" s="8">
        <v>1018</v>
      </c>
      <c r="B1023" s="16" t="s">
        <v>27156</v>
      </c>
      <c r="C1023" s="8" t="s">
        <v>38633</v>
      </c>
      <c r="D1023" s="19">
        <v>3000</v>
      </c>
      <c r="E1023" s="19">
        <v>3000</v>
      </c>
      <c r="F1023" s="18" t="s">
        <v>37942</v>
      </c>
      <c r="G1023" s="8" t="s">
        <v>40190</v>
      </c>
      <c r="H1023" s="8" t="s">
        <v>40190</v>
      </c>
      <c r="I1023" s="24" t="s">
        <v>38635</v>
      </c>
      <c r="J1023" s="8" t="s">
        <v>40198</v>
      </c>
    </row>
    <row r="1024" spans="1:10" ht="60.75" x14ac:dyDescent="0.3">
      <c r="A1024" s="8">
        <v>1019</v>
      </c>
      <c r="B1024" s="16" t="s">
        <v>26925</v>
      </c>
      <c r="C1024" s="8" t="s">
        <v>38633</v>
      </c>
      <c r="D1024" s="19">
        <v>260</v>
      </c>
      <c r="E1024" s="19">
        <v>260</v>
      </c>
      <c r="F1024" s="18" t="s">
        <v>37942</v>
      </c>
      <c r="G1024" s="8" t="s">
        <v>40191</v>
      </c>
      <c r="H1024" s="8" t="s">
        <v>40191</v>
      </c>
      <c r="I1024" s="24" t="s">
        <v>38635</v>
      </c>
      <c r="J1024" s="8" t="s">
        <v>40199</v>
      </c>
    </row>
    <row r="1025" spans="1:10" ht="60.75" x14ac:dyDescent="0.3">
      <c r="A1025" s="8">
        <v>1020</v>
      </c>
      <c r="B1025" s="16" t="s">
        <v>26925</v>
      </c>
      <c r="C1025" s="8" t="s">
        <v>38633</v>
      </c>
      <c r="D1025" s="19">
        <v>2086.5</v>
      </c>
      <c r="E1025" s="19">
        <v>2086.5</v>
      </c>
      <c r="F1025" s="18" t="s">
        <v>37942</v>
      </c>
      <c r="G1025" s="8" t="s">
        <v>40192</v>
      </c>
      <c r="H1025" s="8" t="s">
        <v>40192</v>
      </c>
      <c r="I1025" s="24" t="s">
        <v>38635</v>
      </c>
      <c r="J1025" s="8" t="s">
        <v>40200</v>
      </c>
    </row>
    <row r="1026" spans="1:10" ht="60.75" x14ac:dyDescent="0.3">
      <c r="A1026" s="8">
        <v>1021</v>
      </c>
      <c r="B1026" s="16" t="s">
        <v>27156</v>
      </c>
      <c r="C1026" s="8" t="s">
        <v>38633</v>
      </c>
      <c r="D1026" s="19">
        <v>373</v>
      </c>
      <c r="E1026" s="19">
        <v>373</v>
      </c>
      <c r="F1026" s="18" t="s">
        <v>37942</v>
      </c>
      <c r="G1026" s="8" t="s">
        <v>40193</v>
      </c>
      <c r="H1026" s="8" t="s">
        <v>40193</v>
      </c>
      <c r="I1026" s="24" t="s">
        <v>38635</v>
      </c>
      <c r="J1026" s="8" t="s">
        <v>40201</v>
      </c>
    </row>
    <row r="1027" spans="1:10" ht="81" x14ac:dyDescent="0.3">
      <c r="A1027" s="8">
        <v>1022</v>
      </c>
      <c r="B1027" s="396" t="s">
        <v>2162</v>
      </c>
      <c r="C1027" s="91" t="s">
        <v>928</v>
      </c>
      <c r="D1027" s="404">
        <v>8500</v>
      </c>
      <c r="E1027" s="404">
        <v>8500</v>
      </c>
      <c r="F1027" s="91" t="s">
        <v>929</v>
      </c>
      <c r="G1027" s="91" t="s">
        <v>22555</v>
      </c>
      <c r="H1027" s="91" t="s">
        <v>22555</v>
      </c>
      <c r="I1027" s="91" t="s">
        <v>931</v>
      </c>
      <c r="J1027" s="91" t="s">
        <v>22556</v>
      </c>
    </row>
    <row r="1028" spans="1:10" ht="81" x14ac:dyDescent="0.3">
      <c r="A1028" s="8">
        <v>1023</v>
      </c>
      <c r="B1028" s="108" t="s">
        <v>2162</v>
      </c>
      <c r="C1028" s="14" t="s">
        <v>928</v>
      </c>
      <c r="D1028" s="135">
        <v>57780</v>
      </c>
      <c r="E1028" s="135">
        <v>57780</v>
      </c>
      <c r="F1028" s="14" t="s">
        <v>929</v>
      </c>
      <c r="G1028" s="14" t="s">
        <v>22557</v>
      </c>
      <c r="H1028" s="14" t="s">
        <v>22557</v>
      </c>
      <c r="I1028" s="14" t="s">
        <v>931</v>
      </c>
      <c r="J1028" s="14" t="s">
        <v>22558</v>
      </c>
    </row>
    <row r="1029" spans="1:10" ht="81" x14ac:dyDescent="0.3">
      <c r="A1029" s="8">
        <v>1024</v>
      </c>
      <c r="B1029" s="108" t="s">
        <v>2162</v>
      </c>
      <c r="C1029" s="14" t="s">
        <v>928</v>
      </c>
      <c r="D1029" s="135">
        <v>50040</v>
      </c>
      <c r="E1029" s="135">
        <v>50040</v>
      </c>
      <c r="F1029" s="14" t="s">
        <v>929</v>
      </c>
      <c r="G1029" s="14" t="s">
        <v>22559</v>
      </c>
      <c r="H1029" s="14" t="s">
        <v>22559</v>
      </c>
      <c r="I1029" s="14" t="s">
        <v>931</v>
      </c>
      <c r="J1029" s="14" t="s">
        <v>22560</v>
      </c>
    </row>
    <row r="1030" spans="1:10" ht="81" x14ac:dyDescent="0.3">
      <c r="A1030" s="8">
        <v>1025</v>
      </c>
      <c r="B1030" s="108" t="s">
        <v>2162</v>
      </c>
      <c r="C1030" s="14" t="s">
        <v>928</v>
      </c>
      <c r="D1030" s="135">
        <v>19260</v>
      </c>
      <c r="E1030" s="135">
        <v>19260</v>
      </c>
      <c r="F1030" s="14" t="s">
        <v>929</v>
      </c>
      <c r="G1030" s="14" t="s">
        <v>22561</v>
      </c>
      <c r="H1030" s="14" t="s">
        <v>22561</v>
      </c>
      <c r="I1030" s="14" t="s">
        <v>931</v>
      </c>
      <c r="J1030" s="14" t="s">
        <v>22562</v>
      </c>
    </row>
    <row r="1031" spans="1:10" ht="60.75" x14ac:dyDescent="0.3">
      <c r="A1031" s="8">
        <v>1026</v>
      </c>
      <c r="B1031" s="108" t="s">
        <v>2162</v>
      </c>
      <c r="C1031" s="14" t="s">
        <v>928</v>
      </c>
      <c r="D1031" s="135">
        <v>47680</v>
      </c>
      <c r="E1031" s="135">
        <v>47680</v>
      </c>
      <c r="F1031" s="14" t="s">
        <v>929</v>
      </c>
      <c r="G1031" s="14" t="s">
        <v>22563</v>
      </c>
      <c r="H1031" s="14" t="s">
        <v>22563</v>
      </c>
      <c r="I1031" s="14" t="s">
        <v>931</v>
      </c>
      <c r="J1031" s="14" t="s">
        <v>22564</v>
      </c>
    </row>
    <row r="1032" spans="1:10" ht="60.75" x14ac:dyDescent="0.3">
      <c r="A1032" s="8">
        <v>1027</v>
      </c>
      <c r="B1032" s="108" t="s">
        <v>2162</v>
      </c>
      <c r="C1032" s="14" t="s">
        <v>928</v>
      </c>
      <c r="D1032" s="135">
        <v>9280</v>
      </c>
      <c r="E1032" s="135">
        <v>9280</v>
      </c>
      <c r="F1032" s="14" t="s">
        <v>929</v>
      </c>
      <c r="G1032" s="14" t="s">
        <v>22565</v>
      </c>
      <c r="H1032" s="14" t="s">
        <v>22565</v>
      </c>
      <c r="I1032" s="14" t="s">
        <v>931</v>
      </c>
      <c r="J1032" s="14" t="s">
        <v>22566</v>
      </c>
    </row>
    <row r="1033" spans="1:10" ht="81" x14ac:dyDescent="0.3">
      <c r="A1033" s="8">
        <v>1028</v>
      </c>
      <c r="B1033" s="108" t="s">
        <v>2162</v>
      </c>
      <c r="C1033" s="14" t="s">
        <v>928</v>
      </c>
      <c r="D1033" s="135">
        <v>14500</v>
      </c>
      <c r="E1033" s="135">
        <v>14500</v>
      </c>
      <c r="F1033" s="14" t="s">
        <v>929</v>
      </c>
      <c r="G1033" s="14" t="s">
        <v>22567</v>
      </c>
      <c r="H1033" s="14" t="s">
        <v>22567</v>
      </c>
      <c r="I1033" s="14" t="s">
        <v>931</v>
      </c>
      <c r="J1033" s="14" t="s">
        <v>22568</v>
      </c>
    </row>
    <row r="1034" spans="1:10" ht="81" x14ac:dyDescent="0.3">
      <c r="A1034" s="8">
        <v>1029</v>
      </c>
      <c r="B1034" s="108" t="s">
        <v>2162</v>
      </c>
      <c r="C1034" s="14" t="s">
        <v>928</v>
      </c>
      <c r="D1034" s="135">
        <v>14500</v>
      </c>
      <c r="E1034" s="135">
        <v>14500</v>
      </c>
      <c r="F1034" s="14" t="s">
        <v>929</v>
      </c>
      <c r="G1034" s="14" t="s">
        <v>22567</v>
      </c>
      <c r="H1034" s="14" t="s">
        <v>22567</v>
      </c>
      <c r="I1034" s="14" t="s">
        <v>931</v>
      </c>
      <c r="J1034" s="14" t="s">
        <v>22569</v>
      </c>
    </row>
    <row r="1035" spans="1:10" ht="60.75" x14ac:dyDescent="0.3">
      <c r="A1035" s="8">
        <v>1030</v>
      </c>
      <c r="B1035" s="108" t="s">
        <v>22570</v>
      </c>
      <c r="C1035" s="14" t="s">
        <v>928</v>
      </c>
      <c r="D1035" s="135">
        <v>68800</v>
      </c>
      <c r="E1035" s="135">
        <v>68800</v>
      </c>
      <c r="F1035" s="14" t="s">
        <v>929</v>
      </c>
      <c r="G1035" s="14" t="s">
        <v>22571</v>
      </c>
      <c r="H1035" s="14" t="s">
        <v>22571</v>
      </c>
      <c r="I1035" s="14" t="s">
        <v>931</v>
      </c>
      <c r="J1035" s="14" t="s">
        <v>22572</v>
      </c>
    </row>
    <row r="1036" spans="1:10" ht="60.75" x14ac:dyDescent="0.3">
      <c r="A1036" s="8">
        <v>1031</v>
      </c>
      <c r="B1036" s="108" t="s">
        <v>22573</v>
      </c>
      <c r="C1036" s="14" t="s">
        <v>928</v>
      </c>
      <c r="D1036" s="135">
        <v>27900</v>
      </c>
      <c r="E1036" s="135">
        <v>27900</v>
      </c>
      <c r="F1036" s="14" t="s">
        <v>929</v>
      </c>
      <c r="G1036" s="14" t="s">
        <v>22574</v>
      </c>
      <c r="H1036" s="14" t="s">
        <v>22574</v>
      </c>
      <c r="I1036" s="14" t="s">
        <v>931</v>
      </c>
      <c r="J1036" s="14" t="s">
        <v>22575</v>
      </c>
    </row>
    <row r="1037" spans="1:10" ht="101.25" x14ac:dyDescent="0.3">
      <c r="A1037" s="8">
        <v>1032</v>
      </c>
      <c r="B1037" s="96" t="s">
        <v>702</v>
      </c>
      <c r="C1037" s="78" t="s">
        <v>539</v>
      </c>
      <c r="D1037" s="200">
        <v>3000</v>
      </c>
      <c r="E1037" s="200">
        <v>3000</v>
      </c>
      <c r="F1037" s="79" t="s">
        <v>713</v>
      </c>
      <c r="G1037" s="81" t="s">
        <v>703</v>
      </c>
      <c r="H1037" s="81" t="s">
        <v>703</v>
      </c>
      <c r="I1037" s="80" t="s">
        <v>185</v>
      </c>
      <c r="J1037" s="88" t="s">
        <v>41897</v>
      </c>
    </row>
    <row r="1038" spans="1:10" ht="81" x14ac:dyDescent="0.3">
      <c r="A1038" s="8">
        <v>1033</v>
      </c>
      <c r="B1038" s="125" t="s">
        <v>41884</v>
      </c>
      <c r="C1038" s="8" t="s">
        <v>40895</v>
      </c>
      <c r="D1038" s="143">
        <v>4200</v>
      </c>
      <c r="E1038" s="143">
        <v>4200</v>
      </c>
      <c r="F1038" s="45" t="s">
        <v>37942</v>
      </c>
      <c r="G1038" s="45" t="s">
        <v>41885</v>
      </c>
      <c r="H1038" s="45" t="s">
        <v>41885</v>
      </c>
      <c r="I1038" s="9" t="s">
        <v>41029</v>
      </c>
      <c r="J1038" s="14" t="s">
        <v>41898</v>
      </c>
    </row>
    <row r="1039" spans="1:10" ht="60.75" x14ac:dyDescent="0.3">
      <c r="A1039" s="8">
        <v>1034</v>
      </c>
      <c r="B1039" s="125" t="s">
        <v>41027</v>
      </c>
      <c r="C1039" s="8" t="s">
        <v>40895</v>
      </c>
      <c r="D1039" s="143">
        <v>47100</v>
      </c>
      <c r="E1039" s="143">
        <v>47100</v>
      </c>
      <c r="F1039" s="45" t="s">
        <v>37942</v>
      </c>
      <c r="G1039" s="45" t="s">
        <v>41886</v>
      </c>
      <c r="H1039" s="45" t="s">
        <v>41886</v>
      </c>
      <c r="I1039" s="9" t="s">
        <v>41029</v>
      </c>
      <c r="J1039" s="14" t="s">
        <v>41899</v>
      </c>
    </row>
    <row r="1040" spans="1:10" ht="81" x14ac:dyDescent="0.3">
      <c r="A1040" s="8">
        <v>1035</v>
      </c>
      <c r="B1040" s="125" t="s">
        <v>41027</v>
      </c>
      <c r="C1040" s="8" t="s">
        <v>40895</v>
      </c>
      <c r="D1040" s="143">
        <v>173500</v>
      </c>
      <c r="E1040" s="143">
        <v>173500</v>
      </c>
      <c r="F1040" s="45" t="s">
        <v>37942</v>
      </c>
      <c r="G1040" s="45" t="s">
        <v>41887</v>
      </c>
      <c r="H1040" s="45" t="s">
        <v>41887</v>
      </c>
      <c r="I1040" s="9" t="s">
        <v>41029</v>
      </c>
      <c r="J1040" s="14" t="s">
        <v>41900</v>
      </c>
    </row>
    <row r="1041" spans="1:10" ht="60.75" x14ac:dyDescent="0.3">
      <c r="A1041" s="8">
        <v>1036</v>
      </c>
      <c r="B1041" s="125" t="s">
        <v>41575</v>
      </c>
      <c r="C1041" s="8" t="s">
        <v>40895</v>
      </c>
      <c r="D1041" s="143">
        <v>27500</v>
      </c>
      <c r="E1041" s="143">
        <v>27500</v>
      </c>
      <c r="F1041" s="45" t="s">
        <v>37942</v>
      </c>
      <c r="G1041" s="45" t="s">
        <v>41888</v>
      </c>
      <c r="H1041" s="45" t="s">
        <v>41888</v>
      </c>
      <c r="I1041" s="9" t="s">
        <v>41029</v>
      </c>
      <c r="J1041" s="14" t="s">
        <v>41901</v>
      </c>
    </row>
    <row r="1042" spans="1:10" ht="60.75" x14ac:dyDescent="0.3">
      <c r="A1042" s="8">
        <v>1037</v>
      </c>
      <c r="B1042" s="108" t="s">
        <v>41889</v>
      </c>
      <c r="C1042" s="8" t="s">
        <v>40895</v>
      </c>
      <c r="D1042" s="139">
        <v>395900</v>
      </c>
      <c r="E1042" s="139">
        <v>395900</v>
      </c>
      <c r="F1042" s="14" t="s">
        <v>37942</v>
      </c>
      <c r="G1042" s="121" t="s">
        <v>41890</v>
      </c>
      <c r="H1042" s="121" t="s">
        <v>41890</v>
      </c>
      <c r="I1042" s="9" t="s">
        <v>41029</v>
      </c>
      <c r="J1042" s="14" t="s">
        <v>41902</v>
      </c>
    </row>
    <row r="1043" spans="1:10" ht="60.75" x14ac:dyDescent="0.3">
      <c r="A1043" s="8">
        <v>1038</v>
      </c>
      <c r="B1043" s="12" t="s">
        <v>41891</v>
      </c>
      <c r="C1043" s="8" t="s">
        <v>40895</v>
      </c>
      <c r="D1043" s="109">
        <v>123050</v>
      </c>
      <c r="E1043" s="109">
        <v>123050</v>
      </c>
      <c r="F1043" s="8" t="s">
        <v>37942</v>
      </c>
      <c r="G1043" s="8" t="s">
        <v>41892</v>
      </c>
      <c r="H1043" s="8" t="s">
        <v>41892</v>
      </c>
      <c r="I1043" s="9" t="s">
        <v>41029</v>
      </c>
      <c r="J1043" s="14" t="s">
        <v>41903</v>
      </c>
    </row>
    <row r="1044" spans="1:10" ht="81" x14ac:dyDescent="0.3">
      <c r="A1044" s="8">
        <v>1039</v>
      </c>
      <c r="B1044" s="126" t="s">
        <v>41657</v>
      </c>
      <c r="C1044" s="8" t="s">
        <v>40895</v>
      </c>
      <c r="D1044" s="136">
        <v>490000</v>
      </c>
      <c r="E1044" s="136">
        <v>490000</v>
      </c>
      <c r="F1044" s="112" t="s">
        <v>37942</v>
      </c>
      <c r="G1044" s="425" t="s">
        <v>41893</v>
      </c>
      <c r="H1044" s="425" t="s">
        <v>41893</v>
      </c>
      <c r="I1044" s="426" t="s">
        <v>41029</v>
      </c>
      <c r="J1044" s="112" t="s">
        <v>41904</v>
      </c>
    </row>
    <row r="1045" spans="1:10" ht="81" x14ac:dyDescent="0.3">
      <c r="A1045" s="8">
        <v>1040</v>
      </c>
      <c r="B1045" s="125" t="s">
        <v>41027</v>
      </c>
      <c r="C1045" s="8" t="s">
        <v>40895</v>
      </c>
      <c r="D1045" s="143">
        <v>175000</v>
      </c>
      <c r="E1045" s="143">
        <v>175000</v>
      </c>
      <c r="F1045" s="45" t="s">
        <v>37942</v>
      </c>
      <c r="G1045" s="45" t="s">
        <v>41894</v>
      </c>
      <c r="H1045" s="45" t="s">
        <v>41894</v>
      </c>
      <c r="I1045" s="9" t="s">
        <v>41029</v>
      </c>
      <c r="J1045" s="14" t="s">
        <v>41905</v>
      </c>
    </row>
    <row r="1046" spans="1:10" ht="121.5" x14ac:dyDescent="0.3">
      <c r="A1046" s="8">
        <v>1041</v>
      </c>
      <c r="B1046" s="12" t="s">
        <v>41895</v>
      </c>
      <c r="C1046" s="8" t="s">
        <v>40895</v>
      </c>
      <c r="D1046" s="109">
        <v>29400</v>
      </c>
      <c r="E1046" s="109">
        <v>29400</v>
      </c>
      <c r="F1046" s="8" t="s">
        <v>37942</v>
      </c>
      <c r="G1046" s="110" t="s">
        <v>41896</v>
      </c>
      <c r="H1046" s="8" t="s">
        <v>41896</v>
      </c>
      <c r="I1046" s="8" t="s">
        <v>40897</v>
      </c>
      <c r="J1046" s="8" t="s">
        <v>41906</v>
      </c>
    </row>
    <row r="1047" spans="1:10" ht="101.25" x14ac:dyDescent="0.3">
      <c r="A1047" s="8">
        <v>1042</v>
      </c>
      <c r="B1047" s="124" t="s">
        <v>22576</v>
      </c>
      <c r="C1047" s="114" t="s">
        <v>949</v>
      </c>
      <c r="D1047" s="132">
        <v>10296</v>
      </c>
      <c r="E1047" s="132">
        <v>10296</v>
      </c>
      <c r="F1047" s="114" t="s">
        <v>938</v>
      </c>
      <c r="G1047" s="114" t="s">
        <v>22577</v>
      </c>
      <c r="H1047" s="114" t="s">
        <v>22577</v>
      </c>
      <c r="I1047" s="115" t="s">
        <v>951</v>
      </c>
      <c r="J1047" s="116" t="s">
        <v>22578</v>
      </c>
    </row>
    <row r="1048" spans="1:10" ht="101.25" x14ac:dyDescent="0.3">
      <c r="A1048" s="8">
        <v>1043</v>
      </c>
      <c r="B1048" s="108" t="s">
        <v>22579</v>
      </c>
      <c r="C1048" s="14" t="s">
        <v>838</v>
      </c>
      <c r="D1048" s="139">
        <v>496148.3</v>
      </c>
      <c r="E1048" s="139">
        <v>496148.3</v>
      </c>
      <c r="F1048" s="14" t="s">
        <v>37942</v>
      </c>
      <c r="G1048" s="14" t="s">
        <v>22580</v>
      </c>
      <c r="H1048" s="14" t="s">
        <v>22580</v>
      </c>
      <c r="I1048" s="14" t="s">
        <v>840</v>
      </c>
      <c r="J1048" s="121" t="s">
        <v>22581</v>
      </c>
    </row>
    <row r="1049" spans="1:10" ht="101.25" x14ac:dyDescent="0.3">
      <c r="A1049" s="8">
        <v>1044</v>
      </c>
      <c r="B1049" s="108" t="s">
        <v>22582</v>
      </c>
      <c r="C1049" s="14" t="s">
        <v>838</v>
      </c>
      <c r="D1049" s="139">
        <v>136041.94</v>
      </c>
      <c r="E1049" s="139">
        <v>136041.94</v>
      </c>
      <c r="F1049" s="14" t="s">
        <v>37942</v>
      </c>
      <c r="G1049" s="14" t="s">
        <v>22583</v>
      </c>
      <c r="H1049" s="14" t="s">
        <v>22583</v>
      </c>
      <c r="I1049" s="14" t="s">
        <v>840</v>
      </c>
      <c r="J1049" s="121" t="s">
        <v>22584</v>
      </c>
    </row>
    <row r="1050" spans="1:10" ht="101.25" x14ac:dyDescent="0.3">
      <c r="A1050" s="8">
        <v>1045</v>
      </c>
      <c r="B1050" s="108" t="s">
        <v>22585</v>
      </c>
      <c r="C1050" s="14" t="s">
        <v>838</v>
      </c>
      <c r="D1050" s="139">
        <v>47725</v>
      </c>
      <c r="E1050" s="139">
        <v>47725</v>
      </c>
      <c r="F1050" s="14" t="s">
        <v>37942</v>
      </c>
      <c r="G1050" s="14" t="s">
        <v>22586</v>
      </c>
      <c r="H1050" s="14" t="s">
        <v>22586</v>
      </c>
      <c r="I1050" s="14" t="s">
        <v>840</v>
      </c>
      <c r="J1050" s="121" t="s">
        <v>22587</v>
      </c>
    </row>
    <row r="1051" spans="1:10" ht="101.25" x14ac:dyDescent="0.3">
      <c r="A1051" s="8">
        <v>1046</v>
      </c>
      <c r="B1051" s="108" t="s">
        <v>22588</v>
      </c>
      <c r="C1051" s="14" t="s">
        <v>838</v>
      </c>
      <c r="D1051" s="139">
        <v>79575.899999999994</v>
      </c>
      <c r="E1051" s="139">
        <v>79575.899999999994</v>
      </c>
      <c r="F1051" s="14" t="s">
        <v>37942</v>
      </c>
      <c r="G1051" s="14" t="s">
        <v>22589</v>
      </c>
      <c r="H1051" s="14" t="s">
        <v>22589</v>
      </c>
      <c r="I1051" s="14" t="s">
        <v>840</v>
      </c>
      <c r="J1051" s="121" t="s">
        <v>22590</v>
      </c>
    </row>
    <row r="1052" spans="1:10" ht="60.75" x14ac:dyDescent="0.3">
      <c r="A1052" s="8">
        <v>1047</v>
      </c>
      <c r="B1052" s="155" t="s">
        <v>19877</v>
      </c>
      <c r="C1052" s="152" t="s">
        <v>937</v>
      </c>
      <c r="D1052" s="158">
        <v>35000</v>
      </c>
      <c r="E1052" s="158">
        <v>35000</v>
      </c>
      <c r="F1052" s="152" t="s">
        <v>1502</v>
      </c>
      <c r="G1052" s="152" t="s">
        <v>19967</v>
      </c>
      <c r="H1052" s="152" t="s">
        <v>19967</v>
      </c>
      <c r="I1052" s="153" t="s">
        <v>13197</v>
      </c>
      <c r="J1052" s="153" t="s">
        <v>26149</v>
      </c>
    </row>
    <row r="1053" spans="1:10" ht="60.75" x14ac:dyDescent="0.3">
      <c r="A1053" s="8">
        <v>1048</v>
      </c>
      <c r="B1053" s="155" t="s">
        <v>19877</v>
      </c>
      <c r="C1053" s="152" t="s">
        <v>937</v>
      </c>
      <c r="D1053" s="158">
        <v>6600</v>
      </c>
      <c r="E1053" s="158">
        <v>6600</v>
      </c>
      <c r="F1053" s="152" t="s">
        <v>1502</v>
      </c>
      <c r="G1053" s="152" t="s">
        <v>22591</v>
      </c>
      <c r="H1053" s="152" t="s">
        <v>22591</v>
      </c>
      <c r="I1053" s="153" t="s">
        <v>13197</v>
      </c>
      <c r="J1053" s="153" t="s">
        <v>26150</v>
      </c>
    </row>
    <row r="1054" spans="1:10" ht="81" x14ac:dyDescent="0.3">
      <c r="A1054" s="8">
        <v>1049</v>
      </c>
      <c r="B1054" s="126" t="s">
        <v>22592</v>
      </c>
      <c r="C1054" s="112" t="s">
        <v>959</v>
      </c>
      <c r="D1054" s="136">
        <v>7724</v>
      </c>
      <c r="E1054" s="136">
        <f>D1054</f>
        <v>7724</v>
      </c>
      <c r="F1054" s="112" t="s">
        <v>938</v>
      </c>
      <c r="G1054" s="112" t="s">
        <v>22593</v>
      </c>
      <c r="H1054" s="112" t="s">
        <v>22593</v>
      </c>
      <c r="I1054" s="112" t="s">
        <v>21373</v>
      </c>
      <c r="J1054" s="112" t="s">
        <v>22594</v>
      </c>
    </row>
    <row r="1055" spans="1:10" ht="60.75" x14ac:dyDescent="0.3">
      <c r="A1055" s="8">
        <v>1050</v>
      </c>
      <c r="B1055" s="126" t="s">
        <v>22595</v>
      </c>
      <c r="C1055" s="112" t="s">
        <v>959</v>
      </c>
      <c r="D1055" s="136">
        <v>5000</v>
      </c>
      <c r="E1055" s="136">
        <f>D1055</f>
        <v>5000</v>
      </c>
      <c r="F1055" s="112" t="s">
        <v>938</v>
      </c>
      <c r="G1055" s="112" t="s">
        <v>1987</v>
      </c>
      <c r="H1055" s="112" t="s">
        <v>1987</v>
      </c>
      <c r="I1055" s="112" t="s">
        <v>21373</v>
      </c>
      <c r="J1055" s="112" t="s">
        <v>22596</v>
      </c>
    </row>
    <row r="1056" spans="1:10" ht="101.25" x14ac:dyDescent="0.3">
      <c r="A1056" s="8">
        <v>1051</v>
      </c>
      <c r="B1056" s="126" t="s">
        <v>15296</v>
      </c>
      <c r="C1056" s="112" t="s">
        <v>959</v>
      </c>
      <c r="D1056" s="136">
        <v>72000</v>
      </c>
      <c r="E1056" s="136">
        <f>D1056</f>
        <v>72000</v>
      </c>
      <c r="F1056" s="112" t="s">
        <v>938</v>
      </c>
      <c r="G1056" s="112" t="s">
        <v>22597</v>
      </c>
      <c r="H1056" s="112" t="s">
        <v>22597</v>
      </c>
      <c r="I1056" s="112" t="s">
        <v>21373</v>
      </c>
      <c r="J1056" s="112" t="s">
        <v>22598</v>
      </c>
    </row>
    <row r="1057" spans="1:10" ht="81" x14ac:dyDescent="0.3">
      <c r="A1057" s="8">
        <v>1052</v>
      </c>
      <c r="B1057" s="108" t="s">
        <v>10346</v>
      </c>
      <c r="C1057" s="14" t="s">
        <v>1056</v>
      </c>
      <c r="D1057" s="197">
        <v>204000</v>
      </c>
      <c r="E1057" s="197">
        <v>204000</v>
      </c>
      <c r="F1057" s="14" t="s">
        <v>37942</v>
      </c>
      <c r="G1057" s="14" t="s">
        <v>22599</v>
      </c>
      <c r="H1057" s="14" t="s">
        <v>22599</v>
      </c>
      <c r="I1057" s="14" t="s">
        <v>1058</v>
      </c>
      <c r="J1057" s="14" t="s">
        <v>22600</v>
      </c>
    </row>
    <row r="1058" spans="1:10" ht="60.75" x14ac:dyDescent="0.3">
      <c r="A1058" s="8">
        <v>1053</v>
      </c>
      <c r="B1058" s="108" t="s">
        <v>22601</v>
      </c>
      <c r="C1058" s="14" t="s">
        <v>1056</v>
      </c>
      <c r="D1058" s="197">
        <v>5000</v>
      </c>
      <c r="E1058" s="197">
        <v>5000</v>
      </c>
      <c r="F1058" s="14" t="s">
        <v>37942</v>
      </c>
      <c r="G1058" s="14" t="s">
        <v>22602</v>
      </c>
      <c r="H1058" s="14" t="s">
        <v>22602</v>
      </c>
      <c r="I1058" s="14" t="s">
        <v>1058</v>
      </c>
      <c r="J1058" s="14" t="s">
        <v>22603</v>
      </c>
    </row>
    <row r="1059" spans="1:10" ht="81" x14ac:dyDescent="0.3">
      <c r="A1059" s="8">
        <v>1054</v>
      </c>
      <c r="B1059" s="108" t="s">
        <v>4678</v>
      </c>
      <c r="C1059" s="14" t="s">
        <v>1056</v>
      </c>
      <c r="D1059" s="197">
        <v>2100</v>
      </c>
      <c r="E1059" s="197">
        <v>2100</v>
      </c>
      <c r="F1059" s="14" t="s">
        <v>37942</v>
      </c>
      <c r="G1059" s="14" t="s">
        <v>15771</v>
      </c>
      <c r="H1059" s="14" t="s">
        <v>15771</v>
      </c>
      <c r="I1059" s="14" t="s">
        <v>1058</v>
      </c>
      <c r="J1059" s="14" t="s">
        <v>22604</v>
      </c>
    </row>
    <row r="1060" spans="1:10" ht="81" x14ac:dyDescent="0.3">
      <c r="A1060" s="8">
        <v>1055</v>
      </c>
      <c r="B1060" s="249" t="s">
        <v>8108</v>
      </c>
      <c r="C1060" s="232" t="s">
        <v>928</v>
      </c>
      <c r="D1060" s="252">
        <v>16500</v>
      </c>
      <c r="E1060" s="252">
        <v>16500</v>
      </c>
      <c r="F1060" s="232" t="s">
        <v>929</v>
      </c>
      <c r="G1060" s="232" t="s">
        <v>22605</v>
      </c>
      <c r="H1060" s="232" t="s">
        <v>22605</v>
      </c>
      <c r="I1060" s="232" t="s">
        <v>931</v>
      </c>
      <c r="J1060" s="232" t="s">
        <v>22606</v>
      </c>
    </row>
    <row r="1061" spans="1:10" ht="60.75" x14ac:dyDescent="0.3">
      <c r="A1061" s="8">
        <v>1056</v>
      </c>
      <c r="B1061" s="434" t="s">
        <v>46565</v>
      </c>
      <c r="C1061" s="430" t="s">
        <v>44424</v>
      </c>
      <c r="D1061" s="441">
        <v>9734</v>
      </c>
      <c r="E1061" s="441">
        <v>9734</v>
      </c>
      <c r="F1061" s="8" t="s">
        <v>938</v>
      </c>
      <c r="G1061" s="8" t="s">
        <v>46566</v>
      </c>
      <c r="H1061" s="8" t="s">
        <v>46566</v>
      </c>
      <c r="I1061" s="8" t="s">
        <v>44426</v>
      </c>
      <c r="J1061" s="113" t="s">
        <v>46567</v>
      </c>
    </row>
    <row r="1062" spans="1:10" ht="121.5" x14ac:dyDescent="0.3">
      <c r="A1062" s="8">
        <v>1057</v>
      </c>
      <c r="B1062" s="434" t="s">
        <v>46568</v>
      </c>
      <c r="C1062" s="430" t="s">
        <v>44424</v>
      </c>
      <c r="D1062" s="447">
        <v>91806</v>
      </c>
      <c r="E1062" s="447">
        <v>91806</v>
      </c>
      <c r="F1062" s="8" t="s">
        <v>938</v>
      </c>
      <c r="G1062" s="8" t="s">
        <v>46569</v>
      </c>
      <c r="H1062" s="8" t="s">
        <v>46569</v>
      </c>
      <c r="I1062" s="8" t="s">
        <v>44426</v>
      </c>
      <c r="J1062" s="113" t="s">
        <v>46570</v>
      </c>
    </row>
    <row r="1063" spans="1:10" ht="81" x14ac:dyDescent="0.3">
      <c r="A1063" s="8">
        <v>1058</v>
      </c>
      <c r="B1063" s="434" t="s">
        <v>46571</v>
      </c>
      <c r="C1063" s="430" t="s">
        <v>44424</v>
      </c>
      <c r="D1063" s="447">
        <v>55000</v>
      </c>
      <c r="E1063" s="447">
        <v>55000</v>
      </c>
      <c r="F1063" s="8" t="s">
        <v>938</v>
      </c>
      <c r="G1063" s="8" t="s">
        <v>46572</v>
      </c>
      <c r="H1063" s="8" t="s">
        <v>46572</v>
      </c>
      <c r="I1063" s="8" t="s">
        <v>44426</v>
      </c>
      <c r="J1063" s="113" t="s">
        <v>46573</v>
      </c>
    </row>
    <row r="1064" spans="1:10" ht="81" x14ac:dyDescent="0.3">
      <c r="A1064" s="8">
        <v>1059</v>
      </c>
      <c r="B1064" s="434" t="s">
        <v>46574</v>
      </c>
      <c r="C1064" s="430" t="s">
        <v>44424</v>
      </c>
      <c r="D1064" s="441">
        <v>339000</v>
      </c>
      <c r="E1064" s="441">
        <v>339000</v>
      </c>
      <c r="F1064" s="8" t="s">
        <v>938</v>
      </c>
      <c r="G1064" s="8" t="s">
        <v>46575</v>
      </c>
      <c r="H1064" s="8" t="s">
        <v>46575</v>
      </c>
      <c r="I1064" s="8" t="s">
        <v>44426</v>
      </c>
      <c r="J1064" s="113" t="s">
        <v>46576</v>
      </c>
    </row>
    <row r="1065" spans="1:10" ht="81" x14ac:dyDescent="0.3">
      <c r="A1065" s="8">
        <v>1060</v>
      </c>
      <c r="B1065" s="12" t="s">
        <v>44580</v>
      </c>
      <c r="C1065" s="8" t="s">
        <v>44424</v>
      </c>
      <c r="D1065" s="19">
        <v>24824</v>
      </c>
      <c r="E1065" s="19">
        <v>29891.52</v>
      </c>
      <c r="F1065" s="18" t="s">
        <v>938</v>
      </c>
      <c r="G1065" s="18" t="s">
        <v>46577</v>
      </c>
      <c r="H1065" s="18" t="s">
        <v>46577</v>
      </c>
      <c r="I1065" s="8" t="s">
        <v>44582</v>
      </c>
      <c r="J1065" s="18" t="s">
        <v>46578</v>
      </c>
    </row>
    <row r="1066" spans="1:10" ht="101.25" x14ac:dyDescent="0.3">
      <c r="A1066" s="8">
        <v>1061</v>
      </c>
      <c r="B1066" s="12" t="s">
        <v>44580</v>
      </c>
      <c r="C1066" s="8" t="s">
        <v>44424</v>
      </c>
      <c r="D1066" s="19">
        <v>75114</v>
      </c>
      <c r="E1066" s="19">
        <v>94230</v>
      </c>
      <c r="F1066" s="18" t="s">
        <v>938</v>
      </c>
      <c r="G1066" s="18" t="s">
        <v>46579</v>
      </c>
      <c r="H1066" s="18" t="s">
        <v>46579</v>
      </c>
      <c r="I1066" s="8" t="s">
        <v>44582</v>
      </c>
      <c r="J1066" s="18" t="s">
        <v>46580</v>
      </c>
    </row>
    <row r="1067" spans="1:10" ht="81" x14ac:dyDescent="0.3">
      <c r="A1067" s="8">
        <v>1062</v>
      </c>
      <c r="B1067" s="12" t="s">
        <v>44580</v>
      </c>
      <c r="C1067" s="8" t="s">
        <v>44424</v>
      </c>
      <c r="D1067" s="19">
        <v>456890</v>
      </c>
      <c r="E1067" s="19">
        <v>456890</v>
      </c>
      <c r="F1067" s="18" t="s">
        <v>938</v>
      </c>
      <c r="G1067" s="18" t="s">
        <v>46581</v>
      </c>
      <c r="H1067" s="18" t="s">
        <v>46581</v>
      </c>
      <c r="I1067" s="8" t="s">
        <v>44582</v>
      </c>
      <c r="J1067" s="18" t="s">
        <v>46582</v>
      </c>
    </row>
    <row r="1068" spans="1:10" ht="60.75" x14ac:dyDescent="0.3">
      <c r="A1068" s="8">
        <v>1063</v>
      </c>
      <c r="B1068" s="12" t="s">
        <v>44615</v>
      </c>
      <c r="C1068" s="8" t="s">
        <v>44424</v>
      </c>
      <c r="D1068" s="19">
        <v>81812.2</v>
      </c>
      <c r="E1068" s="19">
        <v>81812.2</v>
      </c>
      <c r="F1068" s="18" t="s">
        <v>938</v>
      </c>
      <c r="G1068" s="18" t="s">
        <v>45800</v>
      </c>
      <c r="H1068" s="18" t="s">
        <v>45800</v>
      </c>
      <c r="I1068" s="8" t="s">
        <v>44582</v>
      </c>
      <c r="J1068" s="18" t="s">
        <v>46583</v>
      </c>
    </row>
    <row r="1069" spans="1:10" ht="60.75" x14ac:dyDescent="0.3">
      <c r="A1069" s="8">
        <v>1064</v>
      </c>
      <c r="B1069" s="12" t="s">
        <v>44580</v>
      </c>
      <c r="C1069" s="8" t="s">
        <v>44424</v>
      </c>
      <c r="D1069" s="19">
        <v>18297</v>
      </c>
      <c r="E1069" s="19">
        <v>33705</v>
      </c>
      <c r="F1069" s="18" t="s">
        <v>938</v>
      </c>
      <c r="G1069" s="18" t="s">
        <v>46276</v>
      </c>
      <c r="H1069" s="18" t="s">
        <v>46276</v>
      </c>
      <c r="I1069" s="8" t="s">
        <v>44582</v>
      </c>
      <c r="J1069" s="18" t="s">
        <v>46584</v>
      </c>
    </row>
    <row r="1070" spans="1:10" ht="81" x14ac:dyDescent="0.3">
      <c r="A1070" s="8">
        <v>1065</v>
      </c>
      <c r="B1070" s="12" t="s">
        <v>44615</v>
      </c>
      <c r="C1070" s="8" t="s">
        <v>44424</v>
      </c>
      <c r="D1070" s="19">
        <v>203010.03</v>
      </c>
      <c r="E1070" s="19">
        <v>203222.65</v>
      </c>
      <c r="F1070" s="18" t="s">
        <v>938</v>
      </c>
      <c r="G1070" s="18" t="s">
        <v>46585</v>
      </c>
      <c r="H1070" s="18" t="s">
        <v>46585</v>
      </c>
      <c r="I1070" s="8" t="s">
        <v>44582</v>
      </c>
      <c r="J1070" s="18" t="s">
        <v>46586</v>
      </c>
    </row>
    <row r="1071" spans="1:10" ht="81" x14ac:dyDescent="0.3">
      <c r="A1071" s="8">
        <v>1066</v>
      </c>
      <c r="B1071" s="12" t="s">
        <v>44615</v>
      </c>
      <c r="C1071" s="8" t="s">
        <v>44424</v>
      </c>
      <c r="D1071" s="19">
        <v>459586.4</v>
      </c>
      <c r="E1071" s="19">
        <v>459586.4</v>
      </c>
      <c r="F1071" s="18" t="s">
        <v>938</v>
      </c>
      <c r="G1071" s="18" t="s">
        <v>46587</v>
      </c>
      <c r="H1071" s="18" t="s">
        <v>46587</v>
      </c>
      <c r="I1071" s="8" t="s">
        <v>44582</v>
      </c>
      <c r="J1071" s="18" t="s">
        <v>46588</v>
      </c>
    </row>
    <row r="1072" spans="1:10" ht="60.75" x14ac:dyDescent="0.3">
      <c r="A1072" s="8">
        <v>1067</v>
      </c>
      <c r="B1072" s="12" t="s">
        <v>44618</v>
      </c>
      <c r="C1072" s="8" t="s">
        <v>44424</v>
      </c>
      <c r="D1072" s="19">
        <v>121860</v>
      </c>
      <c r="E1072" s="19">
        <v>135420.29999999999</v>
      </c>
      <c r="F1072" s="18" t="s">
        <v>938</v>
      </c>
      <c r="G1072" s="18" t="s">
        <v>46589</v>
      </c>
      <c r="H1072" s="18" t="s">
        <v>46589</v>
      </c>
      <c r="I1072" s="8" t="s">
        <v>44582</v>
      </c>
      <c r="J1072" s="18" t="s">
        <v>46590</v>
      </c>
    </row>
    <row r="1073" spans="1:10" ht="101.25" x14ac:dyDescent="0.3">
      <c r="A1073" s="8">
        <v>1068</v>
      </c>
      <c r="B1073" s="12" t="s">
        <v>44697</v>
      </c>
      <c r="C1073" s="8" t="s">
        <v>44424</v>
      </c>
      <c r="D1073" s="19">
        <v>103609.4</v>
      </c>
      <c r="E1073" s="19">
        <v>185897.4</v>
      </c>
      <c r="F1073" s="18" t="s">
        <v>938</v>
      </c>
      <c r="G1073" s="18" t="s">
        <v>46591</v>
      </c>
      <c r="H1073" s="18" t="s">
        <v>46591</v>
      </c>
      <c r="I1073" s="8" t="s">
        <v>44582</v>
      </c>
      <c r="J1073" s="18" t="s">
        <v>46592</v>
      </c>
    </row>
    <row r="1074" spans="1:10" ht="60.75" x14ac:dyDescent="0.3">
      <c r="A1074" s="8">
        <v>1069</v>
      </c>
      <c r="B1074" s="12" t="s">
        <v>44697</v>
      </c>
      <c r="C1074" s="8" t="s">
        <v>44424</v>
      </c>
      <c r="D1074" s="19">
        <v>447180.82</v>
      </c>
      <c r="E1074" s="19">
        <v>450390.82</v>
      </c>
      <c r="F1074" s="18" t="s">
        <v>938</v>
      </c>
      <c r="G1074" s="18" t="s">
        <v>46593</v>
      </c>
      <c r="H1074" s="18" t="s">
        <v>46593</v>
      </c>
      <c r="I1074" s="8" t="s">
        <v>44582</v>
      </c>
      <c r="J1074" s="18" t="s">
        <v>46594</v>
      </c>
    </row>
    <row r="1075" spans="1:10" ht="60.75" x14ac:dyDescent="0.3">
      <c r="A1075" s="8">
        <v>1070</v>
      </c>
      <c r="B1075" s="16" t="s">
        <v>38632</v>
      </c>
      <c r="C1075" s="8" t="s">
        <v>38633</v>
      </c>
      <c r="D1075" s="19">
        <v>196880</v>
      </c>
      <c r="E1075" s="19">
        <v>196880</v>
      </c>
      <c r="F1075" s="18" t="s">
        <v>37942</v>
      </c>
      <c r="G1075" s="8" t="s">
        <v>40202</v>
      </c>
      <c r="H1075" s="8" t="s">
        <v>40202</v>
      </c>
      <c r="I1075" s="24" t="s">
        <v>38635</v>
      </c>
      <c r="J1075" s="8" t="s">
        <v>40205</v>
      </c>
    </row>
    <row r="1076" spans="1:10" ht="60.75" x14ac:dyDescent="0.3">
      <c r="A1076" s="8">
        <v>1071</v>
      </c>
      <c r="B1076" s="16" t="s">
        <v>40203</v>
      </c>
      <c r="C1076" s="8" t="s">
        <v>38633</v>
      </c>
      <c r="D1076" s="19">
        <v>40000</v>
      </c>
      <c r="E1076" s="19">
        <v>40000</v>
      </c>
      <c r="F1076" s="18" t="s">
        <v>37942</v>
      </c>
      <c r="G1076" s="8" t="s">
        <v>40204</v>
      </c>
      <c r="H1076" s="8" t="s">
        <v>40204</v>
      </c>
      <c r="I1076" s="24" t="s">
        <v>38635</v>
      </c>
      <c r="J1076" s="8" t="s">
        <v>40206</v>
      </c>
    </row>
    <row r="1077" spans="1:10" ht="81" x14ac:dyDescent="0.3">
      <c r="A1077" s="8">
        <v>1072</v>
      </c>
      <c r="B1077" s="396" t="s">
        <v>1181</v>
      </c>
      <c r="C1077" s="91" t="s">
        <v>1182</v>
      </c>
      <c r="D1077" s="405">
        <v>13000</v>
      </c>
      <c r="E1077" s="405">
        <v>12005040</v>
      </c>
      <c r="F1077" s="91" t="s">
        <v>1183</v>
      </c>
      <c r="G1077" s="406" t="s">
        <v>22607</v>
      </c>
      <c r="H1077" s="406" t="s">
        <v>22607</v>
      </c>
      <c r="I1077" s="406" t="s">
        <v>13171</v>
      </c>
      <c r="J1077" s="91" t="s">
        <v>22608</v>
      </c>
    </row>
    <row r="1078" spans="1:10" ht="60.75" x14ac:dyDescent="0.3">
      <c r="A1078" s="8">
        <v>1073</v>
      </c>
      <c r="B1078" s="108" t="s">
        <v>22609</v>
      </c>
      <c r="C1078" s="14" t="s">
        <v>1182</v>
      </c>
      <c r="D1078" s="184">
        <v>80250</v>
      </c>
      <c r="E1078" s="184">
        <v>80250</v>
      </c>
      <c r="F1078" s="14" t="s">
        <v>1183</v>
      </c>
      <c r="G1078" s="121" t="s">
        <v>22610</v>
      </c>
      <c r="H1078" s="121" t="s">
        <v>22610</v>
      </c>
      <c r="I1078" s="121" t="s">
        <v>1487</v>
      </c>
      <c r="J1078" s="14" t="s">
        <v>22611</v>
      </c>
    </row>
    <row r="1079" spans="1:10" ht="101.25" x14ac:dyDescent="0.3">
      <c r="A1079" s="8">
        <v>1074</v>
      </c>
      <c r="B1079" s="108" t="s">
        <v>21348</v>
      </c>
      <c r="C1079" s="14" t="s">
        <v>838</v>
      </c>
      <c r="D1079" s="139">
        <v>39000</v>
      </c>
      <c r="E1079" s="139">
        <v>39000</v>
      </c>
      <c r="F1079" s="14" t="s">
        <v>37942</v>
      </c>
      <c r="G1079" s="14" t="s">
        <v>22612</v>
      </c>
      <c r="H1079" s="14" t="s">
        <v>22612</v>
      </c>
      <c r="I1079" s="14" t="s">
        <v>840</v>
      </c>
      <c r="J1079" s="121" t="s">
        <v>22613</v>
      </c>
    </row>
    <row r="1080" spans="1:10" ht="101.25" x14ac:dyDescent="0.3">
      <c r="A1080" s="8">
        <v>1075</v>
      </c>
      <c r="B1080" s="108" t="s">
        <v>22614</v>
      </c>
      <c r="C1080" s="14" t="s">
        <v>838</v>
      </c>
      <c r="D1080" s="139">
        <v>462882</v>
      </c>
      <c r="E1080" s="139">
        <v>462882</v>
      </c>
      <c r="F1080" s="14" t="s">
        <v>37942</v>
      </c>
      <c r="G1080" s="14" t="s">
        <v>22615</v>
      </c>
      <c r="H1080" s="14" t="s">
        <v>22615</v>
      </c>
      <c r="I1080" s="14" t="s">
        <v>840</v>
      </c>
      <c r="J1080" s="121" t="s">
        <v>22616</v>
      </c>
    </row>
    <row r="1081" spans="1:10" ht="101.25" x14ac:dyDescent="0.3">
      <c r="A1081" s="8">
        <v>1076</v>
      </c>
      <c r="B1081" s="108" t="s">
        <v>17467</v>
      </c>
      <c r="C1081" s="14" t="s">
        <v>838</v>
      </c>
      <c r="D1081" s="139">
        <v>8420.9</v>
      </c>
      <c r="E1081" s="139">
        <v>8420.9</v>
      </c>
      <c r="F1081" s="14" t="s">
        <v>37942</v>
      </c>
      <c r="G1081" s="14" t="s">
        <v>22617</v>
      </c>
      <c r="H1081" s="14" t="s">
        <v>22617</v>
      </c>
      <c r="I1081" s="14" t="s">
        <v>840</v>
      </c>
      <c r="J1081" s="121" t="s">
        <v>22618</v>
      </c>
    </row>
    <row r="1082" spans="1:10" ht="101.25" x14ac:dyDescent="0.3">
      <c r="A1082" s="8">
        <v>1077</v>
      </c>
      <c r="B1082" s="108" t="s">
        <v>22619</v>
      </c>
      <c r="C1082" s="14" t="s">
        <v>838</v>
      </c>
      <c r="D1082" s="139">
        <v>6375</v>
      </c>
      <c r="E1082" s="139">
        <v>6375</v>
      </c>
      <c r="F1082" s="14" t="s">
        <v>37942</v>
      </c>
      <c r="G1082" s="14" t="s">
        <v>22620</v>
      </c>
      <c r="H1082" s="14" t="s">
        <v>22620</v>
      </c>
      <c r="I1082" s="14" t="s">
        <v>840</v>
      </c>
      <c r="J1082" s="121" t="s">
        <v>22621</v>
      </c>
    </row>
    <row r="1083" spans="1:10" ht="101.25" x14ac:dyDescent="0.3">
      <c r="A1083" s="8">
        <v>1078</v>
      </c>
      <c r="B1083" s="108" t="s">
        <v>22622</v>
      </c>
      <c r="C1083" s="14" t="s">
        <v>838</v>
      </c>
      <c r="D1083" s="139">
        <v>20700</v>
      </c>
      <c r="E1083" s="139">
        <v>20700</v>
      </c>
      <c r="F1083" s="14" t="s">
        <v>37942</v>
      </c>
      <c r="G1083" s="14" t="s">
        <v>22623</v>
      </c>
      <c r="H1083" s="14" t="s">
        <v>22623</v>
      </c>
      <c r="I1083" s="14" t="s">
        <v>840</v>
      </c>
      <c r="J1083" s="121" t="s">
        <v>22624</v>
      </c>
    </row>
    <row r="1084" spans="1:10" ht="101.25" x14ac:dyDescent="0.3">
      <c r="A1084" s="8">
        <v>1079</v>
      </c>
      <c r="B1084" s="108" t="s">
        <v>22619</v>
      </c>
      <c r="C1084" s="14" t="s">
        <v>838</v>
      </c>
      <c r="D1084" s="139">
        <v>19800</v>
      </c>
      <c r="E1084" s="139">
        <v>19800</v>
      </c>
      <c r="F1084" s="14" t="s">
        <v>37942</v>
      </c>
      <c r="G1084" s="14" t="s">
        <v>15736</v>
      </c>
      <c r="H1084" s="14" t="s">
        <v>15736</v>
      </c>
      <c r="I1084" s="14" t="s">
        <v>840</v>
      </c>
      <c r="J1084" s="121" t="s">
        <v>22625</v>
      </c>
    </row>
    <row r="1085" spans="1:10" ht="101.25" x14ac:dyDescent="0.3">
      <c r="A1085" s="8">
        <v>1080</v>
      </c>
      <c r="B1085" s="108" t="s">
        <v>22622</v>
      </c>
      <c r="C1085" s="14" t="s">
        <v>838</v>
      </c>
      <c r="D1085" s="139">
        <v>14873</v>
      </c>
      <c r="E1085" s="139">
        <v>14873</v>
      </c>
      <c r="F1085" s="14" t="s">
        <v>37942</v>
      </c>
      <c r="G1085" s="14" t="s">
        <v>22626</v>
      </c>
      <c r="H1085" s="14" t="s">
        <v>22626</v>
      </c>
      <c r="I1085" s="14" t="s">
        <v>840</v>
      </c>
      <c r="J1085" s="121" t="s">
        <v>22627</v>
      </c>
    </row>
    <row r="1086" spans="1:10" ht="101.25" x14ac:dyDescent="0.3">
      <c r="A1086" s="8">
        <v>1081</v>
      </c>
      <c r="B1086" s="108" t="s">
        <v>22628</v>
      </c>
      <c r="C1086" s="14" t="s">
        <v>838</v>
      </c>
      <c r="D1086" s="139">
        <v>29101</v>
      </c>
      <c r="E1086" s="139">
        <v>29101</v>
      </c>
      <c r="F1086" s="14" t="s">
        <v>37942</v>
      </c>
      <c r="G1086" s="14" t="s">
        <v>22629</v>
      </c>
      <c r="H1086" s="14" t="s">
        <v>22629</v>
      </c>
      <c r="I1086" s="14" t="s">
        <v>840</v>
      </c>
      <c r="J1086" s="121" t="s">
        <v>22630</v>
      </c>
    </row>
    <row r="1087" spans="1:10" ht="101.25" x14ac:dyDescent="0.3">
      <c r="A1087" s="8">
        <v>1082</v>
      </c>
      <c r="B1087" s="108" t="s">
        <v>21865</v>
      </c>
      <c r="C1087" s="14" t="s">
        <v>838</v>
      </c>
      <c r="D1087" s="139">
        <v>11984</v>
      </c>
      <c r="E1087" s="139">
        <v>11984</v>
      </c>
      <c r="F1087" s="14" t="s">
        <v>37942</v>
      </c>
      <c r="G1087" s="14" t="s">
        <v>22631</v>
      </c>
      <c r="H1087" s="14" t="s">
        <v>22631</v>
      </c>
      <c r="I1087" s="14" t="s">
        <v>840</v>
      </c>
      <c r="J1087" s="121" t="s">
        <v>22632</v>
      </c>
    </row>
    <row r="1088" spans="1:10" ht="101.25" x14ac:dyDescent="0.3">
      <c r="A1088" s="8">
        <v>1083</v>
      </c>
      <c r="B1088" s="108" t="s">
        <v>21862</v>
      </c>
      <c r="C1088" s="14" t="s">
        <v>838</v>
      </c>
      <c r="D1088" s="139">
        <v>16980</v>
      </c>
      <c r="E1088" s="139">
        <v>16980</v>
      </c>
      <c r="F1088" s="14" t="s">
        <v>37942</v>
      </c>
      <c r="G1088" s="14" t="s">
        <v>22633</v>
      </c>
      <c r="H1088" s="14" t="s">
        <v>22633</v>
      </c>
      <c r="I1088" s="14" t="s">
        <v>840</v>
      </c>
      <c r="J1088" s="121" t="s">
        <v>22634</v>
      </c>
    </row>
    <row r="1089" spans="1:10" ht="101.25" x14ac:dyDescent="0.3">
      <c r="A1089" s="8">
        <v>1084</v>
      </c>
      <c r="B1089" s="108" t="s">
        <v>5488</v>
      </c>
      <c r="C1089" s="14" t="s">
        <v>838</v>
      </c>
      <c r="D1089" s="139">
        <v>85300.4</v>
      </c>
      <c r="E1089" s="139">
        <v>85300.4</v>
      </c>
      <c r="F1089" s="14" t="s">
        <v>37942</v>
      </c>
      <c r="G1089" s="14" t="s">
        <v>22635</v>
      </c>
      <c r="H1089" s="14" t="s">
        <v>22635</v>
      </c>
      <c r="I1089" s="14" t="s">
        <v>840</v>
      </c>
      <c r="J1089" s="121" t="s">
        <v>22636</v>
      </c>
    </row>
    <row r="1090" spans="1:10" ht="101.25" x14ac:dyDescent="0.3">
      <c r="A1090" s="8">
        <v>1085</v>
      </c>
      <c r="B1090" s="108" t="s">
        <v>6911</v>
      </c>
      <c r="C1090" s="14" t="s">
        <v>838</v>
      </c>
      <c r="D1090" s="139">
        <v>79287</v>
      </c>
      <c r="E1090" s="139">
        <v>79287</v>
      </c>
      <c r="F1090" s="14" t="s">
        <v>37942</v>
      </c>
      <c r="G1090" s="14" t="s">
        <v>22637</v>
      </c>
      <c r="H1090" s="14" t="s">
        <v>22637</v>
      </c>
      <c r="I1090" s="14" t="s">
        <v>840</v>
      </c>
      <c r="J1090" s="121" t="s">
        <v>22638</v>
      </c>
    </row>
    <row r="1091" spans="1:10" ht="101.25" x14ac:dyDescent="0.3">
      <c r="A1091" s="8">
        <v>1086</v>
      </c>
      <c r="B1091" s="108" t="s">
        <v>6911</v>
      </c>
      <c r="C1091" s="14" t="s">
        <v>838</v>
      </c>
      <c r="D1091" s="139">
        <v>62800</v>
      </c>
      <c r="E1091" s="139">
        <v>62800</v>
      </c>
      <c r="F1091" s="14" t="s">
        <v>37942</v>
      </c>
      <c r="G1091" s="14" t="s">
        <v>22639</v>
      </c>
      <c r="H1091" s="14" t="s">
        <v>22639</v>
      </c>
      <c r="I1091" s="14" t="s">
        <v>840</v>
      </c>
      <c r="J1091" s="121" t="s">
        <v>22640</v>
      </c>
    </row>
    <row r="1092" spans="1:10" ht="60.75" x14ac:dyDescent="0.3">
      <c r="A1092" s="8">
        <v>1087</v>
      </c>
      <c r="B1092" s="155" t="s">
        <v>19877</v>
      </c>
      <c r="C1092" s="152" t="s">
        <v>937</v>
      </c>
      <c r="D1092" s="158">
        <v>28000</v>
      </c>
      <c r="E1092" s="158">
        <v>28000</v>
      </c>
      <c r="F1092" s="152" t="s">
        <v>1502</v>
      </c>
      <c r="G1092" s="152" t="s">
        <v>22641</v>
      </c>
      <c r="H1092" s="152" t="s">
        <v>22641</v>
      </c>
      <c r="I1092" s="153" t="s">
        <v>13197</v>
      </c>
      <c r="J1092" s="153" t="s">
        <v>26151</v>
      </c>
    </row>
    <row r="1093" spans="1:10" ht="60.75" x14ac:dyDescent="0.3">
      <c r="A1093" s="8">
        <v>1088</v>
      </c>
      <c r="B1093" s="155" t="s">
        <v>22429</v>
      </c>
      <c r="C1093" s="152" t="s">
        <v>937</v>
      </c>
      <c r="D1093" s="158">
        <v>7000</v>
      </c>
      <c r="E1093" s="158">
        <v>7000</v>
      </c>
      <c r="F1093" s="152" t="s">
        <v>1502</v>
      </c>
      <c r="G1093" s="152" t="s">
        <v>22642</v>
      </c>
      <c r="H1093" s="152" t="s">
        <v>22642</v>
      </c>
      <c r="I1093" s="153" t="s">
        <v>13197</v>
      </c>
      <c r="J1093" s="153" t="s">
        <v>26152</v>
      </c>
    </row>
    <row r="1094" spans="1:10" ht="60.75" x14ac:dyDescent="0.3">
      <c r="A1094" s="8">
        <v>1089</v>
      </c>
      <c r="B1094" s="156" t="s">
        <v>22643</v>
      </c>
      <c r="C1094" s="152" t="s">
        <v>937</v>
      </c>
      <c r="D1094" s="158">
        <v>42000</v>
      </c>
      <c r="E1094" s="158">
        <v>42000</v>
      </c>
      <c r="F1094" s="152" t="s">
        <v>1502</v>
      </c>
      <c r="G1094" s="152" t="s">
        <v>22644</v>
      </c>
      <c r="H1094" s="152" t="s">
        <v>22644</v>
      </c>
      <c r="I1094" s="153" t="s">
        <v>13197</v>
      </c>
      <c r="J1094" s="153" t="s">
        <v>26153</v>
      </c>
    </row>
    <row r="1095" spans="1:10" ht="40.5" x14ac:dyDescent="0.3">
      <c r="A1095" s="8">
        <v>1090</v>
      </c>
      <c r="B1095" s="108" t="s">
        <v>10052</v>
      </c>
      <c r="C1095" s="14" t="s">
        <v>1273</v>
      </c>
      <c r="D1095" s="197">
        <v>41291</v>
      </c>
      <c r="E1095" s="197">
        <v>41291</v>
      </c>
      <c r="F1095" s="14" t="s">
        <v>938</v>
      </c>
      <c r="G1095" s="121" t="s">
        <v>22645</v>
      </c>
      <c r="H1095" s="121" t="s">
        <v>22645</v>
      </c>
      <c r="I1095" s="14" t="s">
        <v>185</v>
      </c>
      <c r="J1095" s="14" t="s">
        <v>26154</v>
      </c>
    </row>
    <row r="1096" spans="1:10" ht="101.25" x14ac:dyDescent="0.3">
      <c r="A1096" s="8">
        <v>1091</v>
      </c>
      <c r="B1096" s="126" t="s">
        <v>22646</v>
      </c>
      <c r="C1096" s="112" t="s">
        <v>959</v>
      </c>
      <c r="D1096" s="136">
        <v>69000</v>
      </c>
      <c r="E1096" s="136">
        <f>D1096</f>
        <v>69000</v>
      </c>
      <c r="F1096" s="112" t="s">
        <v>938</v>
      </c>
      <c r="G1096" s="112" t="s">
        <v>22647</v>
      </c>
      <c r="H1096" s="112" t="s">
        <v>22647</v>
      </c>
      <c r="I1096" s="112" t="s">
        <v>21373</v>
      </c>
      <c r="J1096" s="112" t="s">
        <v>22648</v>
      </c>
    </row>
    <row r="1097" spans="1:10" ht="60.75" x14ac:dyDescent="0.3">
      <c r="A1097" s="8">
        <v>1092</v>
      </c>
      <c r="B1097" s="108" t="s">
        <v>21611</v>
      </c>
      <c r="C1097" s="14" t="s">
        <v>1056</v>
      </c>
      <c r="D1097" s="197">
        <v>500</v>
      </c>
      <c r="E1097" s="197">
        <v>500</v>
      </c>
      <c r="F1097" s="14" t="s">
        <v>37942</v>
      </c>
      <c r="G1097" s="14" t="s">
        <v>22649</v>
      </c>
      <c r="H1097" s="14" t="s">
        <v>22649</v>
      </c>
      <c r="I1097" s="14" t="s">
        <v>1058</v>
      </c>
      <c r="J1097" s="14" t="s">
        <v>22650</v>
      </c>
    </row>
    <row r="1098" spans="1:10" ht="81" x14ac:dyDescent="0.3">
      <c r="A1098" s="8">
        <v>1093</v>
      </c>
      <c r="B1098" s="108" t="s">
        <v>1719</v>
      </c>
      <c r="C1098" s="14" t="s">
        <v>1056</v>
      </c>
      <c r="D1098" s="197">
        <v>10080</v>
      </c>
      <c r="E1098" s="197">
        <v>10080</v>
      </c>
      <c r="F1098" s="14" t="s">
        <v>37942</v>
      </c>
      <c r="G1098" s="14" t="s">
        <v>22651</v>
      </c>
      <c r="H1098" s="14" t="s">
        <v>22651</v>
      </c>
      <c r="I1098" s="14" t="s">
        <v>1058</v>
      </c>
      <c r="J1098" s="14" t="s">
        <v>22652</v>
      </c>
    </row>
    <row r="1099" spans="1:10" ht="101.25" x14ac:dyDescent="0.3">
      <c r="A1099" s="8">
        <v>1094</v>
      </c>
      <c r="B1099" s="108" t="s">
        <v>8948</v>
      </c>
      <c r="C1099" s="14" t="s">
        <v>1167</v>
      </c>
      <c r="D1099" s="135">
        <v>65437.5</v>
      </c>
      <c r="E1099" s="135">
        <v>65437.5</v>
      </c>
      <c r="F1099" s="14" t="s">
        <v>37942</v>
      </c>
      <c r="G1099" s="14" t="s">
        <v>22653</v>
      </c>
      <c r="H1099" s="14" t="s">
        <v>22653</v>
      </c>
      <c r="I1099" s="14" t="s">
        <v>1169</v>
      </c>
      <c r="J1099" s="14" t="s">
        <v>22654</v>
      </c>
    </row>
    <row r="1100" spans="1:10" ht="121.5" x14ac:dyDescent="0.3">
      <c r="A1100" s="8">
        <v>1095</v>
      </c>
      <c r="B1100" s="108" t="s">
        <v>22655</v>
      </c>
      <c r="C1100" s="14" t="s">
        <v>1167</v>
      </c>
      <c r="D1100" s="135">
        <v>12000</v>
      </c>
      <c r="E1100" s="135">
        <v>12000</v>
      </c>
      <c r="F1100" s="14" t="s">
        <v>37942</v>
      </c>
      <c r="G1100" s="14" t="s">
        <v>22656</v>
      </c>
      <c r="H1100" s="14" t="s">
        <v>22656</v>
      </c>
      <c r="I1100" s="14" t="s">
        <v>1169</v>
      </c>
      <c r="J1100" s="14" t="s">
        <v>22657</v>
      </c>
    </row>
    <row r="1101" spans="1:10" ht="101.25" x14ac:dyDescent="0.3">
      <c r="A1101" s="8">
        <v>1096</v>
      </c>
      <c r="B1101" s="108" t="s">
        <v>22658</v>
      </c>
      <c r="C1101" s="14" t="s">
        <v>1167</v>
      </c>
      <c r="D1101" s="135">
        <v>4000</v>
      </c>
      <c r="E1101" s="135">
        <v>5564</v>
      </c>
      <c r="F1101" s="14" t="s">
        <v>37942</v>
      </c>
      <c r="G1101" s="14" t="s">
        <v>22659</v>
      </c>
      <c r="H1101" s="14" t="s">
        <v>22659</v>
      </c>
      <c r="I1101" s="14" t="s">
        <v>1169</v>
      </c>
      <c r="J1101" s="14" t="s">
        <v>22660</v>
      </c>
    </row>
    <row r="1102" spans="1:10" ht="81" x14ac:dyDescent="0.3">
      <c r="A1102" s="8">
        <v>1097</v>
      </c>
      <c r="B1102" s="108" t="s">
        <v>22661</v>
      </c>
      <c r="C1102" s="14" t="s">
        <v>1167</v>
      </c>
      <c r="D1102" s="135">
        <v>420000</v>
      </c>
      <c r="E1102" s="135">
        <v>375356</v>
      </c>
      <c r="F1102" s="14" t="s">
        <v>37942</v>
      </c>
      <c r="G1102" s="14" t="s">
        <v>22662</v>
      </c>
      <c r="H1102" s="14" t="s">
        <v>22662</v>
      </c>
      <c r="I1102" s="14" t="s">
        <v>1169</v>
      </c>
      <c r="J1102" s="14" t="s">
        <v>22663</v>
      </c>
    </row>
    <row r="1103" spans="1:10" ht="60.75" x14ac:dyDescent="0.3">
      <c r="A1103" s="8">
        <v>1098</v>
      </c>
      <c r="B1103" s="108" t="s">
        <v>22664</v>
      </c>
      <c r="C1103" s="14" t="s">
        <v>928</v>
      </c>
      <c r="D1103" s="135">
        <v>17000</v>
      </c>
      <c r="E1103" s="135">
        <v>17000</v>
      </c>
      <c r="F1103" s="14" t="s">
        <v>929</v>
      </c>
      <c r="G1103" s="14" t="s">
        <v>22665</v>
      </c>
      <c r="H1103" s="14" t="s">
        <v>22665</v>
      </c>
      <c r="I1103" s="14" t="s">
        <v>931</v>
      </c>
      <c r="J1103" s="14" t="s">
        <v>22666</v>
      </c>
    </row>
    <row r="1104" spans="1:10" ht="81" x14ac:dyDescent="0.3">
      <c r="A1104" s="8">
        <v>1099</v>
      </c>
      <c r="B1104" s="108" t="s">
        <v>2022</v>
      </c>
      <c r="C1104" s="14" t="s">
        <v>928</v>
      </c>
      <c r="D1104" s="135">
        <v>21687.78</v>
      </c>
      <c r="E1104" s="135">
        <v>21687.78</v>
      </c>
      <c r="F1104" s="14" t="s">
        <v>929</v>
      </c>
      <c r="G1104" s="14" t="s">
        <v>22667</v>
      </c>
      <c r="H1104" s="14" t="s">
        <v>22667</v>
      </c>
      <c r="I1104" s="14" t="s">
        <v>931</v>
      </c>
      <c r="J1104" s="14" t="s">
        <v>22668</v>
      </c>
    </row>
    <row r="1105" spans="1:10" ht="81" x14ac:dyDescent="0.3">
      <c r="A1105" s="8">
        <v>1100</v>
      </c>
      <c r="B1105" s="108" t="s">
        <v>2022</v>
      </c>
      <c r="C1105" s="14" t="s">
        <v>928</v>
      </c>
      <c r="D1105" s="135">
        <v>37785</v>
      </c>
      <c r="E1105" s="135">
        <v>37785</v>
      </c>
      <c r="F1105" s="14" t="s">
        <v>929</v>
      </c>
      <c r="G1105" s="14" t="s">
        <v>22669</v>
      </c>
      <c r="H1105" s="14" t="s">
        <v>22669</v>
      </c>
      <c r="I1105" s="14" t="s">
        <v>931</v>
      </c>
      <c r="J1105" s="14" t="s">
        <v>22670</v>
      </c>
    </row>
    <row r="1106" spans="1:10" ht="101.25" x14ac:dyDescent="0.3">
      <c r="A1106" s="8">
        <v>1101</v>
      </c>
      <c r="B1106" s="108" t="s">
        <v>2162</v>
      </c>
      <c r="C1106" s="14" t="s">
        <v>928</v>
      </c>
      <c r="D1106" s="135">
        <v>34400</v>
      </c>
      <c r="E1106" s="135">
        <v>34400</v>
      </c>
      <c r="F1106" s="14" t="s">
        <v>929</v>
      </c>
      <c r="G1106" s="14" t="s">
        <v>22671</v>
      </c>
      <c r="H1106" s="14" t="s">
        <v>22671</v>
      </c>
      <c r="I1106" s="14" t="s">
        <v>931</v>
      </c>
      <c r="J1106" s="14" t="s">
        <v>22672</v>
      </c>
    </row>
    <row r="1107" spans="1:10" ht="40.5" x14ac:dyDescent="0.3">
      <c r="A1107" s="8">
        <v>1102</v>
      </c>
      <c r="B1107" s="108" t="s">
        <v>1542</v>
      </c>
      <c r="C1107" s="14" t="s">
        <v>928</v>
      </c>
      <c r="D1107" s="135">
        <v>48000</v>
      </c>
      <c r="E1107" s="135">
        <v>48000</v>
      </c>
      <c r="F1107" s="14" t="s">
        <v>929</v>
      </c>
      <c r="G1107" s="14" t="s">
        <v>22673</v>
      </c>
      <c r="H1107" s="14" t="s">
        <v>22673</v>
      </c>
      <c r="I1107" s="14" t="s">
        <v>931</v>
      </c>
      <c r="J1107" s="14" t="s">
        <v>22674</v>
      </c>
    </row>
    <row r="1108" spans="1:10" ht="81" x14ac:dyDescent="0.3">
      <c r="A1108" s="8">
        <v>1103</v>
      </c>
      <c r="B1108" s="108" t="s">
        <v>2162</v>
      </c>
      <c r="C1108" s="14" t="s">
        <v>928</v>
      </c>
      <c r="D1108" s="135">
        <v>78000</v>
      </c>
      <c r="E1108" s="135">
        <v>78000</v>
      </c>
      <c r="F1108" s="14" t="s">
        <v>929</v>
      </c>
      <c r="G1108" s="14" t="s">
        <v>22675</v>
      </c>
      <c r="H1108" s="14" t="s">
        <v>22675</v>
      </c>
      <c r="I1108" s="14" t="s">
        <v>931</v>
      </c>
      <c r="J1108" s="14" t="s">
        <v>22676</v>
      </c>
    </row>
    <row r="1109" spans="1:10" ht="81" x14ac:dyDescent="0.3">
      <c r="A1109" s="8">
        <v>1104</v>
      </c>
      <c r="B1109" s="108" t="s">
        <v>2162</v>
      </c>
      <c r="C1109" s="14" t="s">
        <v>928</v>
      </c>
      <c r="D1109" s="135">
        <v>412500</v>
      </c>
      <c r="E1109" s="135">
        <v>412500</v>
      </c>
      <c r="F1109" s="14" t="s">
        <v>3616</v>
      </c>
      <c r="G1109" s="14" t="s">
        <v>16601</v>
      </c>
      <c r="H1109" s="14" t="s">
        <v>16601</v>
      </c>
      <c r="I1109" s="14" t="s">
        <v>931</v>
      </c>
      <c r="J1109" s="14" t="s">
        <v>22677</v>
      </c>
    </row>
    <row r="1110" spans="1:10" ht="60.75" x14ac:dyDescent="0.3">
      <c r="A1110" s="8">
        <v>1105</v>
      </c>
      <c r="B1110" s="108" t="s">
        <v>3853</v>
      </c>
      <c r="C1110" s="14" t="s">
        <v>928</v>
      </c>
      <c r="D1110" s="135">
        <v>5029</v>
      </c>
      <c r="E1110" s="135">
        <v>5029</v>
      </c>
      <c r="F1110" s="14" t="s">
        <v>929</v>
      </c>
      <c r="G1110" s="14" t="s">
        <v>22678</v>
      </c>
      <c r="H1110" s="14" t="s">
        <v>22678</v>
      </c>
      <c r="I1110" s="14" t="s">
        <v>931</v>
      </c>
      <c r="J1110" s="14" t="s">
        <v>22679</v>
      </c>
    </row>
    <row r="1111" spans="1:10" ht="101.25" x14ac:dyDescent="0.3">
      <c r="A1111" s="8">
        <v>1106</v>
      </c>
      <c r="B1111" s="12" t="s">
        <v>383</v>
      </c>
      <c r="C1111" s="7" t="s">
        <v>297</v>
      </c>
      <c r="D1111" s="46">
        <v>97637.5</v>
      </c>
      <c r="E1111" s="46">
        <v>97637.5</v>
      </c>
      <c r="F1111" s="7" t="s">
        <v>33</v>
      </c>
      <c r="G1111" s="8" t="s">
        <v>502</v>
      </c>
      <c r="H1111" s="8" t="s">
        <v>503</v>
      </c>
      <c r="I1111" s="7" t="s">
        <v>156</v>
      </c>
      <c r="J1111" s="8" t="s">
        <v>26155</v>
      </c>
    </row>
    <row r="1112" spans="1:10" ht="81" x14ac:dyDescent="0.3">
      <c r="A1112" s="8">
        <v>1107</v>
      </c>
      <c r="B1112" s="12" t="s">
        <v>511</v>
      </c>
      <c r="C1112" s="7" t="s">
        <v>297</v>
      </c>
      <c r="D1112" s="46">
        <v>43851.81</v>
      </c>
      <c r="E1112" s="46">
        <v>43851.81</v>
      </c>
      <c r="F1112" s="7" t="s">
        <v>33</v>
      </c>
      <c r="G1112" s="8" t="s">
        <v>504</v>
      </c>
      <c r="H1112" s="8" t="s">
        <v>505</v>
      </c>
      <c r="I1112" s="7" t="s">
        <v>156</v>
      </c>
      <c r="J1112" s="8" t="s">
        <v>26156</v>
      </c>
    </row>
    <row r="1113" spans="1:10" ht="324" x14ac:dyDescent="0.3">
      <c r="A1113" s="8">
        <v>1108</v>
      </c>
      <c r="B1113" s="12" t="s">
        <v>517</v>
      </c>
      <c r="C1113" s="7" t="s">
        <v>297</v>
      </c>
      <c r="D1113" s="47">
        <v>30000</v>
      </c>
      <c r="E1113" s="47">
        <v>30000</v>
      </c>
      <c r="F1113" s="7" t="s">
        <v>33</v>
      </c>
      <c r="G1113" s="8" t="s">
        <v>518</v>
      </c>
      <c r="H1113" s="8" t="s">
        <v>519</v>
      </c>
      <c r="I1113" s="7" t="s">
        <v>156</v>
      </c>
      <c r="J1113" s="8" t="s">
        <v>26157</v>
      </c>
    </row>
    <row r="1114" spans="1:10" ht="60.75" x14ac:dyDescent="0.3">
      <c r="A1114" s="8">
        <v>1109</v>
      </c>
      <c r="B1114" s="108" t="s">
        <v>38128</v>
      </c>
      <c r="C1114" s="14" t="s">
        <v>36749</v>
      </c>
      <c r="D1114" s="197">
        <v>60000</v>
      </c>
      <c r="E1114" s="197">
        <f t="shared" ref="E1114" si="14">D1114</f>
        <v>60000</v>
      </c>
      <c r="F1114" s="14" t="s">
        <v>33</v>
      </c>
      <c r="G1114" s="14" t="str">
        <f>"บริษัท เอ เอส ไซน์ จำกัด "  &amp; TEXT(D1114, "#,##0.#00")&amp;" บาท"</f>
        <v>บริษัท เอ เอส ไซน์ จำกัด 60,000.00 บาท</v>
      </c>
      <c r="H1114" s="14" t="str">
        <f t="shared" ref="H1114:H1161" si="15">G1114</f>
        <v>บริษัท เอ เอส ไซน์ จำกัด 60,000.00 บาท</v>
      </c>
      <c r="I1114" s="14" t="s">
        <v>1058</v>
      </c>
      <c r="J1114" s="14" t="s">
        <v>38525</v>
      </c>
    </row>
    <row r="1115" spans="1:10" ht="81" x14ac:dyDescent="0.3">
      <c r="A1115" s="8">
        <v>1110</v>
      </c>
      <c r="B1115" s="108" t="s">
        <v>38522</v>
      </c>
      <c r="C1115" s="14" t="s">
        <v>36749</v>
      </c>
      <c r="D1115" s="197">
        <v>50504</v>
      </c>
      <c r="E1115" s="197">
        <v>49500</v>
      </c>
      <c r="F1115" s="14" t="s">
        <v>33</v>
      </c>
      <c r="G1115" s="14" t="s">
        <v>38523</v>
      </c>
      <c r="H1115" s="14" t="str">
        <f t="shared" si="15"/>
        <v>บริษัท แอร์ เทคนิคอล จำกัด 50,504.00 บาท</v>
      </c>
      <c r="I1115" s="14" t="s">
        <v>1058</v>
      </c>
      <c r="J1115" s="14" t="s">
        <v>38526</v>
      </c>
    </row>
    <row r="1116" spans="1:10" ht="60.75" x14ac:dyDescent="0.3">
      <c r="A1116" s="8">
        <v>1111</v>
      </c>
      <c r="B1116" s="108" t="s">
        <v>38626</v>
      </c>
      <c r="C1116" s="112" t="s">
        <v>36856</v>
      </c>
      <c r="D1116" s="197">
        <v>2000</v>
      </c>
      <c r="E1116" s="197">
        <v>2000</v>
      </c>
      <c r="F1116" s="14" t="s">
        <v>37942</v>
      </c>
      <c r="G1116" s="14" t="s">
        <v>38624</v>
      </c>
      <c r="H1116" s="14" t="str">
        <f t="shared" si="15"/>
        <v>ห้างหุ้นส่วนจำกัด เคที กรุ๊ป ลำปาง 2000 บาท</v>
      </c>
      <c r="I1116" s="189" t="s">
        <v>36812</v>
      </c>
      <c r="J1116" s="9" t="s">
        <v>38625</v>
      </c>
    </row>
    <row r="1117" spans="1:10" ht="60.75" x14ac:dyDescent="0.3">
      <c r="A1117" s="8">
        <v>1112</v>
      </c>
      <c r="B1117" s="12" t="s">
        <v>40467</v>
      </c>
      <c r="C1117" s="8" t="s">
        <v>40257</v>
      </c>
      <c r="D1117" s="413">
        <v>3300</v>
      </c>
      <c r="E1117" s="413">
        <v>3300</v>
      </c>
      <c r="F1117" s="163" t="s">
        <v>33</v>
      </c>
      <c r="G1117" s="416" t="s">
        <v>40522</v>
      </c>
      <c r="H1117" s="416" t="s">
        <v>40522</v>
      </c>
      <c r="I1117" s="163" t="s">
        <v>1058</v>
      </c>
      <c r="J1117" s="8" t="s">
        <v>40520</v>
      </c>
    </row>
    <row r="1118" spans="1:10" ht="60.75" x14ac:dyDescent="0.3">
      <c r="A1118" s="8">
        <v>1113</v>
      </c>
      <c r="B1118" s="12" t="s">
        <v>40467</v>
      </c>
      <c r="C1118" s="8" t="s">
        <v>40257</v>
      </c>
      <c r="D1118" s="413">
        <v>3300</v>
      </c>
      <c r="E1118" s="413">
        <v>3300</v>
      </c>
      <c r="F1118" s="163" t="s">
        <v>33</v>
      </c>
      <c r="G1118" s="416" t="s">
        <v>40522</v>
      </c>
      <c r="H1118" s="416" t="s">
        <v>40522</v>
      </c>
      <c r="I1118" s="163" t="s">
        <v>1058</v>
      </c>
      <c r="J1118" s="8" t="s">
        <v>40521</v>
      </c>
    </row>
    <row r="1119" spans="1:10" ht="60.75" x14ac:dyDescent="0.3">
      <c r="A1119" s="8">
        <v>1114</v>
      </c>
      <c r="B1119" s="12" t="s">
        <v>40827</v>
      </c>
      <c r="C1119" s="8" t="s">
        <v>40579</v>
      </c>
      <c r="D1119" s="109">
        <v>8490.4500000000007</v>
      </c>
      <c r="E1119" s="109">
        <v>8490.4500000000007</v>
      </c>
      <c r="F1119" s="8" t="s">
        <v>938</v>
      </c>
      <c r="G1119" s="8" t="s">
        <v>40828</v>
      </c>
      <c r="H1119" s="8" t="s">
        <v>40828</v>
      </c>
      <c r="I1119" s="8" t="s">
        <v>185</v>
      </c>
      <c r="J1119" s="8" t="s">
        <v>40837</v>
      </c>
    </row>
    <row r="1120" spans="1:10" ht="81" x14ac:dyDescent="0.3">
      <c r="A1120" s="8">
        <v>1115</v>
      </c>
      <c r="B1120" s="12" t="s">
        <v>40829</v>
      </c>
      <c r="C1120" s="8" t="s">
        <v>40579</v>
      </c>
      <c r="D1120" s="109">
        <v>43656</v>
      </c>
      <c r="E1120" s="109">
        <v>43656</v>
      </c>
      <c r="F1120" s="8" t="s">
        <v>938</v>
      </c>
      <c r="G1120" s="43" t="s">
        <v>40830</v>
      </c>
      <c r="H1120" s="43" t="s">
        <v>40830</v>
      </c>
      <c r="I1120" s="8" t="s">
        <v>185</v>
      </c>
      <c r="J1120" s="8" t="s">
        <v>40838</v>
      </c>
    </row>
    <row r="1121" spans="1:10" ht="81" x14ac:dyDescent="0.3">
      <c r="A1121" s="8">
        <v>1116</v>
      </c>
      <c r="B1121" s="12" t="s">
        <v>40831</v>
      </c>
      <c r="C1121" s="8" t="s">
        <v>40579</v>
      </c>
      <c r="D1121" s="109">
        <v>3370.5</v>
      </c>
      <c r="E1121" s="109">
        <v>3370.5</v>
      </c>
      <c r="F1121" s="8" t="s">
        <v>938</v>
      </c>
      <c r="G1121" s="43" t="s">
        <v>40832</v>
      </c>
      <c r="H1121" s="43" t="s">
        <v>40832</v>
      </c>
      <c r="I1121" s="8" t="s">
        <v>185</v>
      </c>
      <c r="J1121" s="8" t="s">
        <v>40839</v>
      </c>
    </row>
    <row r="1122" spans="1:10" ht="81" x14ac:dyDescent="0.3">
      <c r="A1122" s="8">
        <v>1117</v>
      </c>
      <c r="B1122" s="12" t="s">
        <v>40833</v>
      </c>
      <c r="C1122" s="8" t="s">
        <v>40579</v>
      </c>
      <c r="D1122" s="109">
        <v>47000</v>
      </c>
      <c r="E1122" s="109">
        <v>47000</v>
      </c>
      <c r="F1122" s="8" t="s">
        <v>938</v>
      </c>
      <c r="G1122" s="43" t="s">
        <v>40834</v>
      </c>
      <c r="H1122" s="43" t="s">
        <v>40834</v>
      </c>
      <c r="I1122" s="8" t="s">
        <v>185</v>
      </c>
      <c r="J1122" s="8" t="s">
        <v>40840</v>
      </c>
    </row>
    <row r="1123" spans="1:10" ht="60.75" x14ac:dyDescent="0.3">
      <c r="A1123" s="8">
        <v>1118</v>
      </c>
      <c r="B1123" s="108" t="s">
        <v>29440</v>
      </c>
      <c r="C1123" s="8" t="s">
        <v>42281</v>
      </c>
      <c r="D1123" s="139">
        <v>25038</v>
      </c>
      <c r="E1123" s="139">
        <v>25038</v>
      </c>
      <c r="F1123" s="14" t="s">
        <v>37942</v>
      </c>
      <c r="G1123" s="8" t="s">
        <v>44041</v>
      </c>
      <c r="H1123" s="8" t="s">
        <v>44041</v>
      </c>
      <c r="I1123" s="121" t="s">
        <v>972</v>
      </c>
      <c r="J1123" s="8" t="s">
        <v>44042</v>
      </c>
    </row>
    <row r="1124" spans="1:10" ht="60.75" x14ac:dyDescent="0.3">
      <c r="A1124" s="8">
        <v>1119</v>
      </c>
      <c r="B1124" s="108" t="s">
        <v>44043</v>
      </c>
      <c r="C1124" s="8" t="s">
        <v>42281</v>
      </c>
      <c r="D1124" s="139">
        <v>44570.400000000001</v>
      </c>
      <c r="E1124" s="139">
        <v>44570.400000000001</v>
      </c>
      <c r="F1124" s="14" t="s">
        <v>37942</v>
      </c>
      <c r="G1124" s="8" t="s">
        <v>44044</v>
      </c>
      <c r="H1124" s="8" t="s">
        <v>44044</v>
      </c>
      <c r="I1124" s="121" t="s">
        <v>972</v>
      </c>
      <c r="J1124" s="8" t="s">
        <v>44045</v>
      </c>
    </row>
    <row r="1125" spans="1:10" ht="162" x14ac:dyDescent="0.3">
      <c r="A1125" s="8">
        <v>1120</v>
      </c>
      <c r="B1125" s="108" t="s">
        <v>44046</v>
      </c>
      <c r="C1125" s="8" t="s">
        <v>42281</v>
      </c>
      <c r="D1125" s="139">
        <v>500000</v>
      </c>
      <c r="E1125" s="139">
        <v>499900</v>
      </c>
      <c r="F1125" s="14" t="s">
        <v>37942</v>
      </c>
      <c r="G1125" s="8" t="s">
        <v>44047</v>
      </c>
      <c r="H1125" s="8" t="s">
        <v>44047</v>
      </c>
      <c r="I1125" s="121" t="s">
        <v>972</v>
      </c>
      <c r="J1125" s="8" t="s">
        <v>44048</v>
      </c>
    </row>
    <row r="1126" spans="1:10" ht="60.75" x14ac:dyDescent="0.3">
      <c r="A1126" s="8">
        <v>1121</v>
      </c>
      <c r="B1126" s="108" t="s">
        <v>44049</v>
      </c>
      <c r="C1126" s="8" t="s">
        <v>42281</v>
      </c>
      <c r="D1126" s="139">
        <v>419440</v>
      </c>
      <c r="E1126" s="139">
        <v>419496</v>
      </c>
      <c r="F1126" s="14" t="s">
        <v>37942</v>
      </c>
      <c r="G1126" s="8" t="s">
        <v>44050</v>
      </c>
      <c r="H1126" s="8" t="s">
        <v>44050</v>
      </c>
      <c r="I1126" s="121" t="s">
        <v>972</v>
      </c>
      <c r="J1126" s="8" t="s">
        <v>44051</v>
      </c>
    </row>
    <row r="1127" spans="1:10" ht="60.75" x14ac:dyDescent="0.3">
      <c r="A1127" s="8">
        <v>1122</v>
      </c>
      <c r="B1127" s="108" t="s">
        <v>44052</v>
      </c>
      <c r="C1127" s="8" t="s">
        <v>42281</v>
      </c>
      <c r="D1127" s="139">
        <v>29000</v>
      </c>
      <c r="E1127" s="139">
        <v>51800</v>
      </c>
      <c r="F1127" s="14" t="s">
        <v>37942</v>
      </c>
      <c r="G1127" s="8" t="s">
        <v>44053</v>
      </c>
      <c r="H1127" s="8" t="s">
        <v>44053</v>
      </c>
      <c r="I1127" s="121" t="s">
        <v>972</v>
      </c>
      <c r="J1127" s="8" t="s">
        <v>44054</v>
      </c>
    </row>
    <row r="1128" spans="1:10" ht="60.75" x14ac:dyDescent="0.3">
      <c r="A1128" s="8">
        <v>1123</v>
      </c>
      <c r="B1128" s="108" t="s">
        <v>42386</v>
      </c>
      <c r="C1128" s="8" t="s">
        <v>42281</v>
      </c>
      <c r="D1128" s="139">
        <v>28700</v>
      </c>
      <c r="E1128" s="139">
        <v>114610.5</v>
      </c>
      <c r="F1128" s="14" t="s">
        <v>37942</v>
      </c>
      <c r="G1128" s="8" t="s">
        <v>44055</v>
      </c>
      <c r="H1128" s="8" t="s">
        <v>44055</v>
      </c>
      <c r="I1128" s="121" t="s">
        <v>972</v>
      </c>
      <c r="J1128" s="8" t="s">
        <v>44056</v>
      </c>
    </row>
    <row r="1129" spans="1:10" ht="101.25" x14ac:dyDescent="0.3">
      <c r="A1129" s="8">
        <v>1124</v>
      </c>
      <c r="B1129" s="108" t="s">
        <v>44057</v>
      </c>
      <c r="C1129" s="8" t="s">
        <v>42281</v>
      </c>
      <c r="D1129" s="139">
        <v>33600</v>
      </c>
      <c r="E1129" s="139">
        <v>33600</v>
      </c>
      <c r="F1129" s="14" t="s">
        <v>37942</v>
      </c>
      <c r="G1129" s="8" t="s">
        <v>44058</v>
      </c>
      <c r="H1129" s="8" t="s">
        <v>44058</v>
      </c>
      <c r="I1129" s="121" t="s">
        <v>972</v>
      </c>
      <c r="J1129" s="8" t="s">
        <v>44059</v>
      </c>
    </row>
    <row r="1130" spans="1:10" ht="121.5" x14ac:dyDescent="0.3">
      <c r="A1130" s="8">
        <v>1125</v>
      </c>
      <c r="B1130" s="108" t="s">
        <v>44060</v>
      </c>
      <c r="C1130" s="8" t="s">
        <v>42281</v>
      </c>
      <c r="D1130" s="139">
        <v>28462</v>
      </c>
      <c r="E1130" s="139">
        <v>29960</v>
      </c>
      <c r="F1130" s="14" t="s">
        <v>37942</v>
      </c>
      <c r="G1130" s="8" t="s">
        <v>44061</v>
      </c>
      <c r="H1130" s="8" t="s">
        <v>44061</v>
      </c>
      <c r="I1130" s="121" t="s">
        <v>972</v>
      </c>
      <c r="J1130" s="8" t="s">
        <v>44062</v>
      </c>
    </row>
    <row r="1131" spans="1:10" ht="60.75" x14ac:dyDescent="0.3">
      <c r="A1131" s="8">
        <v>1126</v>
      </c>
      <c r="B1131" s="108" t="s">
        <v>44063</v>
      </c>
      <c r="C1131" s="8" t="s">
        <v>42281</v>
      </c>
      <c r="D1131" s="139">
        <v>15579.2</v>
      </c>
      <c r="E1131" s="139">
        <v>15579.2</v>
      </c>
      <c r="F1131" s="14" t="s">
        <v>37942</v>
      </c>
      <c r="G1131" s="8" t="s">
        <v>44064</v>
      </c>
      <c r="H1131" s="8" t="s">
        <v>44064</v>
      </c>
      <c r="I1131" s="121" t="s">
        <v>972</v>
      </c>
      <c r="J1131" s="8" t="s">
        <v>44065</v>
      </c>
    </row>
    <row r="1132" spans="1:10" ht="81" x14ac:dyDescent="0.3">
      <c r="A1132" s="8">
        <v>1127</v>
      </c>
      <c r="B1132" s="108" t="s">
        <v>42386</v>
      </c>
      <c r="C1132" s="8" t="s">
        <v>42281</v>
      </c>
      <c r="D1132" s="139">
        <v>62900</v>
      </c>
      <c r="E1132" s="139">
        <v>97050</v>
      </c>
      <c r="F1132" s="14" t="s">
        <v>37942</v>
      </c>
      <c r="G1132" s="8" t="s">
        <v>44066</v>
      </c>
      <c r="H1132" s="8" t="s">
        <v>44066</v>
      </c>
      <c r="I1132" s="121" t="s">
        <v>972</v>
      </c>
      <c r="J1132" s="8" t="s">
        <v>44067</v>
      </c>
    </row>
    <row r="1133" spans="1:10" ht="60.75" x14ac:dyDescent="0.3">
      <c r="A1133" s="8">
        <v>1128</v>
      </c>
      <c r="B1133" s="108" t="s">
        <v>44068</v>
      </c>
      <c r="C1133" s="8" t="s">
        <v>42281</v>
      </c>
      <c r="D1133" s="139">
        <v>38520</v>
      </c>
      <c r="E1133" s="139">
        <v>255000</v>
      </c>
      <c r="F1133" s="14" t="s">
        <v>37942</v>
      </c>
      <c r="G1133" s="8" t="s">
        <v>44069</v>
      </c>
      <c r="H1133" s="8" t="s">
        <v>44069</v>
      </c>
      <c r="I1133" s="121" t="s">
        <v>972</v>
      </c>
      <c r="J1133" s="8" t="s">
        <v>44070</v>
      </c>
    </row>
    <row r="1134" spans="1:10" ht="81" x14ac:dyDescent="0.3">
      <c r="A1134" s="8">
        <v>1129</v>
      </c>
      <c r="B1134" s="108" t="s">
        <v>44071</v>
      </c>
      <c r="C1134" s="8" t="s">
        <v>42281</v>
      </c>
      <c r="D1134" s="139">
        <v>16948.8</v>
      </c>
      <c r="E1134" s="139">
        <v>16987.2</v>
      </c>
      <c r="F1134" s="14" t="s">
        <v>37942</v>
      </c>
      <c r="G1134" s="8" t="s">
        <v>42785</v>
      </c>
      <c r="H1134" s="8" t="s">
        <v>42785</v>
      </c>
      <c r="I1134" s="121" t="s">
        <v>972</v>
      </c>
      <c r="J1134" s="8" t="s">
        <v>44072</v>
      </c>
    </row>
    <row r="1135" spans="1:10" ht="81" x14ac:dyDescent="0.3">
      <c r="A1135" s="8">
        <v>1130</v>
      </c>
      <c r="B1135" s="108" t="s">
        <v>44073</v>
      </c>
      <c r="C1135" s="8" t="s">
        <v>42281</v>
      </c>
      <c r="D1135" s="139">
        <v>18874.8</v>
      </c>
      <c r="E1135" s="139">
        <v>18882</v>
      </c>
      <c r="F1135" s="14" t="s">
        <v>37942</v>
      </c>
      <c r="G1135" s="8" t="s">
        <v>44074</v>
      </c>
      <c r="H1135" s="8" t="s">
        <v>44074</v>
      </c>
      <c r="I1135" s="121" t="s">
        <v>972</v>
      </c>
      <c r="J1135" s="8" t="s">
        <v>44075</v>
      </c>
    </row>
    <row r="1136" spans="1:10" ht="121.5" x14ac:dyDescent="0.3">
      <c r="A1136" s="8">
        <v>1131</v>
      </c>
      <c r="B1136" s="108" t="s">
        <v>44076</v>
      </c>
      <c r="C1136" s="8" t="s">
        <v>42281</v>
      </c>
      <c r="D1136" s="139">
        <v>23968</v>
      </c>
      <c r="E1136" s="139">
        <v>31800</v>
      </c>
      <c r="F1136" s="14" t="s">
        <v>37942</v>
      </c>
      <c r="G1136" s="8" t="s">
        <v>44077</v>
      </c>
      <c r="H1136" s="8" t="s">
        <v>44077</v>
      </c>
      <c r="I1136" s="121" t="s">
        <v>972</v>
      </c>
      <c r="J1136" s="8" t="s">
        <v>44078</v>
      </c>
    </row>
    <row r="1137" spans="1:10" ht="101.25" x14ac:dyDescent="0.3">
      <c r="A1137" s="8">
        <v>1132</v>
      </c>
      <c r="B1137" s="108" t="s">
        <v>44079</v>
      </c>
      <c r="C1137" s="8" t="s">
        <v>42281</v>
      </c>
      <c r="D1137" s="139">
        <v>10079.4</v>
      </c>
      <c r="E1137" s="139">
        <v>10079.4</v>
      </c>
      <c r="F1137" s="14" t="s">
        <v>37942</v>
      </c>
      <c r="G1137" s="8" t="s">
        <v>44080</v>
      </c>
      <c r="H1137" s="8" t="s">
        <v>44080</v>
      </c>
      <c r="I1137" s="121" t="s">
        <v>972</v>
      </c>
      <c r="J1137" s="8" t="s">
        <v>44081</v>
      </c>
    </row>
    <row r="1138" spans="1:10" ht="101.25" x14ac:dyDescent="0.3">
      <c r="A1138" s="8">
        <v>1133</v>
      </c>
      <c r="B1138" s="108" t="s">
        <v>44082</v>
      </c>
      <c r="C1138" s="8" t="s">
        <v>42281</v>
      </c>
      <c r="D1138" s="139">
        <v>88275</v>
      </c>
      <c r="E1138" s="139">
        <v>88275</v>
      </c>
      <c r="F1138" s="14" t="s">
        <v>37942</v>
      </c>
      <c r="G1138" s="8" t="s">
        <v>44083</v>
      </c>
      <c r="H1138" s="8" t="s">
        <v>44083</v>
      </c>
      <c r="I1138" s="121" t="s">
        <v>972</v>
      </c>
      <c r="J1138" s="8" t="s">
        <v>44084</v>
      </c>
    </row>
    <row r="1139" spans="1:10" ht="101.25" x14ac:dyDescent="0.3">
      <c r="A1139" s="8">
        <v>1134</v>
      </c>
      <c r="B1139" s="108" t="s">
        <v>44085</v>
      </c>
      <c r="C1139" s="8" t="s">
        <v>42281</v>
      </c>
      <c r="D1139" s="139">
        <v>41409</v>
      </c>
      <c r="E1139" s="139">
        <v>41409</v>
      </c>
      <c r="F1139" s="14" t="s">
        <v>37942</v>
      </c>
      <c r="G1139" s="8" t="s">
        <v>44086</v>
      </c>
      <c r="H1139" s="8" t="s">
        <v>44086</v>
      </c>
      <c r="I1139" s="121" t="s">
        <v>972</v>
      </c>
      <c r="J1139" s="8" t="s">
        <v>44087</v>
      </c>
    </row>
    <row r="1140" spans="1:10" ht="81" x14ac:dyDescent="0.3">
      <c r="A1140" s="8">
        <v>1135</v>
      </c>
      <c r="B1140" s="108" t="s">
        <v>44088</v>
      </c>
      <c r="C1140" s="8" t="s">
        <v>42281</v>
      </c>
      <c r="D1140" s="139">
        <v>7190.4</v>
      </c>
      <c r="E1140" s="139">
        <v>7190.4</v>
      </c>
      <c r="F1140" s="14" t="s">
        <v>37942</v>
      </c>
      <c r="G1140" s="8" t="s">
        <v>44089</v>
      </c>
      <c r="H1140" s="8" t="s">
        <v>44089</v>
      </c>
      <c r="I1140" s="121" t="s">
        <v>972</v>
      </c>
      <c r="J1140" s="8" t="s">
        <v>44090</v>
      </c>
    </row>
    <row r="1141" spans="1:10" ht="60.75" x14ac:dyDescent="0.3">
      <c r="A1141" s="8">
        <v>1136</v>
      </c>
      <c r="B1141" s="108" t="s">
        <v>42386</v>
      </c>
      <c r="C1141" s="8" t="s">
        <v>42281</v>
      </c>
      <c r="D1141" s="139">
        <v>86670</v>
      </c>
      <c r="E1141" s="139">
        <v>86670</v>
      </c>
      <c r="F1141" s="14" t="s">
        <v>37942</v>
      </c>
      <c r="G1141" s="8" t="s">
        <v>44091</v>
      </c>
      <c r="H1141" s="8" t="s">
        <v>44091</v>
      </c>
      <c r="I1141" s="121" t="s">
        <v>972</v>
      </c>
      <c r="J1141" s="8" t="s">
        <v>44092</v>
      </c>
    </row>
    <row r="1142" spans="1:10" ht="60.75" x14ac:dyDescent="0.3">
      <c r="A1142" s="8">
        <v>1137</v>
      </c>
      <c r="B1142" s="108" t="s">
        <v>44093</v>
      </c>
      <c r="C1142" s="8" t="s">
        <v>42281</v>
      </c>
      <c r="D1142" s="139">
        <v>53500</v>
      </c>
      <c r="E1142" s="139">
        <v>53500</v>
      </c>
      <c r="F1142" s="14" t="s">
        <v>37942</v>
      </c>
      <c r="G1142" s="8" t="s">
        <v>44094</v>
      </c>
      <c r="H1142" s="8" t="s">
        <v>44094</v>
      </c>
      <c r="I1142" s="121" t="s">
        <v>972</v>
      </c>
      <c r="J1142" s="8" t="s">
        <v>44095</v>
      </c>
    </row>
    <row r="1143" spans="1:10" ht="101.25" x14ac:dyDescent="0.3">
      <c r="A1143" s="8">
        <v>1138</v>
      </c>
      <c r="B1143" s="108" t="s">
        <v>44096</v>
      </c>
      <c r="C1143" s="8" t="s">
        <v>42281</v>
      </c>
      <c r="D1143" s="139">
        <v>23000</v>
      </c>
      <c r="E1143" s="139">
        <v>30000</v>
      </c>
      <c r="F1143" s="14" t="s">
        <v>37942</v>
      </c>
      <c r="G1143" s="8" t="s">
        <v>44097</v>
      </c>
      <c r="H1143" s="8" t="s">
        <v>44097</v>
      </c>
      <c r="I1143" s="121" t="s">
        <v>972</v>
      </c>
      <c r="J1143" s="8" t="s">
        <v>44098</v>
      </c>
    </row>
    <row r="1144" spans="1:10" ht="101.25" x14ac:dyDescent="0.3">
      <c r="A1144" s="8">
        <v>1139</v>
      </c>
      <c r="B1144" s="108" t="s">
        <v>44099</v>
      </c>
      <c r="C1144" s="8" t="s">
        <v>42281</v>
      </c>
      <c r="D1144" s="139">
        <v>13375</v>
      </c>
      <c r="E1144" s="139">
        <v>31565</v>
      </c>
      <c r="F1144" s="14" t="s">
        <v>37942</v>
      </c>
      <c r="G1144" s="8" t="s">
        <v>43279</v>
      </c>
      <c r="H1144" s="8" t="s">
        <v>43279</v>
      </c>
      <c r="I1144" s="121" t="s">
        <v>972</v>
      </c>
      <c r="J1144" s="8" t="s">
        <v>44100</v>
      </c>
    </row>
    <row r="1145" spans="1:10" ht="101.25" x14ac:dyDescent="0.3">
      <c r="A1145" s="8">
        <v>1140</v>
      </c>
      <c r="B1145" s="108" t="s">
        <v>42644</v>
      </c>
      <c r="C1145" s="8" t="s">
        <v>42281</v>
      </c>
      <c r="D1145" s="139">
        <v>11910</v>
      </c>
      <c r="E1145" s="139">
        <v>11910</v>
      </c>
      <c r="F1145" s="14" t="s">
        <v>37942</v>
      </c>
      <c r="G1145" s="8" t="s">
        <v>44101</v>
      </c>
      <c r="H1145" s="8" t="s">
        <v>44101</v>
      </c>
      <c r="I1145" s="121" t="s">
        <v>972</v>
      </c>
      <c r="J1145" s="8" t="s">
        <v>44102</v>
      </c>
    </row>
    <row r="1146" spans="1:10" ht="101.25" x14ac:dyDescent="0.3">
      <c r="A1146" s="8">
        <v>1141</v>
      </c>
      <c r="B1146" s="108" t="s">
        <v>44103</v>
      </c>
      <c r="C1146" s="8" t="s">
        <v>42281</v>
      </c>
      <c r="D1146" s="139">
        <v>48150</v>
      </c>
      <c r="E1146" s="139">
        <v>48150</v>
      </c>
      <c r="F1146" s="14" t="s">
        <v>37942</v>
      </c>
      <c r="G1146" s="8" t="s">
        <v>44104</v>
      </c>
      <c r="H1146" s="8" t="s">
        <v>44104</v>
      </c>
      <c r="I1146" s="121" t="s">
        <v>972</v>
      </c>
      <c r="J1146" s="8" t="s">
        <v>44105</v>
      </c>
    </row>
    <row r="1147" spans="1:10" ht="162" x14ac:dyDescent="0.3">
      <c r="A1147" s="8">
        <v>1142</v>
      </c>
      <c r="B1147" s="108" t="s">
        <v>44106</v>
      </c>
      <c r="C1147" s="8" t="s">
        <v>42281</v>
      </c>
      <c r="D1147" s="139">
        <v>24117.8</v>
      </c>
      <c r="E1147" s="139">
        <v>24120</v>
      </c>
      <c r="F1147" s="14" t="s">
        <v>37942</v>
      </c>
      <c r="G1147" s="8" t="s">
        <v>44107</v>
      </c>
      <c r="H1147" s="8" t="s">
        <v>44107</v>
      </c>
      <c r="I1147" s="121" t="s">
        <v>972</v>
      </c>
      <c r="J1147" s="8" t="s">
        <v>44108</v>
      </c>
    </row>
    <row r="1148" spans="1:10" ht="101.25" x14ac:dyDescent="0.3">
      <c r="A1148" s="8">
        <v>1143</v>
      </c>
      <c r="B1148" s="108" t="s">
        <v>44109</v>
      </c>
      <c r="C1148" s="8" t="s">
        <v>42281</v>
      </c>
      <c r="D1148" s="139">
        <v>9000</v>
      </c>
      <c r="E1148" s="139">
        <v>11232.3</v>
      </c>
      <c r="F1148" s="14" t="s">
        <v>37942</v>
      </c>
      <c r="G1148" s="8" t="s">
        <v>44110</v>
      </c>
      <c r="H1148" s="8" t="s">
        <v>44110</v>
      </c>
      <c r="I1148" s="121" t="s">
        <v>972</v>
      </c>
      <c r="J1148" s="8" t="s">
        <v>44111</v>
      </c>
    </row>
    <row r="1149" spans="1:10" ht="101.25" x14ac:dyDescent="0.3">
      <c r="A1149" s="8">
        <v>1144</v>
      </c>
      <c r="B1149" s="108" t="s">
        <v>44112</v>
      </c>
      <c r="C1149" s="8" t="s">
        <v>42281</v>
      </c>
      <c r="D1149" s="139">
        <v>15000</v>
      </c>
      <c r="E1149" s="139">
        <v>15000</v>
      </c>
      <c r="F1149" s="14" t="s">
        <v>37942</v>
      </c>
      <c r="G1149" s="8" t="s">
        <v>44113</v>
      </c>
      <c r="H1149" s="8" t="s">
        <v>44113</v>
      </c>
      <c r="I1149" s="121" t="s">
        <v>972</v>
      </c>
      <c r="J1149" s="8" t="s">
        <v>44114</v>
      </c>
    </row>
    <row r="1150" spans="1:10" ht="121.5" x14ac:dyDescent="0.3">
      <c r="A1150" s="8">
        <v>1145</v>
      </c>
      <c r="B1150" s="108" t="s">
        <v>44115</v>
      </c>
      <c r="C1150" s="8" t="s">
        <v>42281</v>
      </c>
      <c r="D1150" s="139">
        <v>11984</v>
      </c>
      <c r="E1150" s="139">
        <v>11984</v>
      </c>
      <c r="F1150" s="14" t="s">
        <v>37942</v>
      </c>
      <c r="G1150" s="8" t="s">
        <v>44116</v>
      </c>
      <c r="H1150" s="8" t="s">
        <v>44116</v>
      </c>
      <c r="I1150" s="121" t="s">
        <v>972</v>
      </c>
      <c r="J1150" s="8" t="s">
        <v>44117</v>
      </c>
    </row>
    <row r="1151" spans="1:10" ht="121.5" x14ac:dyDescent="0.3">
      <c r="A1151" s="8">
        <v>1146</v>
      </c>
      <c r="B1151" s="108" t="s">
        <v>44118</v>
      </c>
      <c r="C1151" s="8" t="s">
        <v>42281</v>
      </c>
      <c r="D1151" s="139">
        <v>10000</v>
      </c>
      <c r="E1151" s="139">
        <v>10000</v>
      </c>
      <c r="F1151" s="14" t="s">
        <v>37942</v>
      </c>
      <c r="G1151" s="8" t="s">
        <v>44119</v>
      </c>
      <c r="H1151" s="8" t="s">
        <v>44119</v>
      </c>
      <c r="I1151" s="121" t="s">
        <v>972</v>
      </c>
      <c r="J1151" s="8" t="s">
        <v>44120</v>
      </c>
    </row>
    <row r="1152" spans="1:10" ht="121.5" x14ac:dyDescent="0.3">
      <c r="A1152" s="8">
        <v>1147</v>
      </c>
      <c r="B1152" s="108" t="s">
        <v>44121</v>
      </c>
      <c r="C1152" s="8" t="s">
        <v>42281</v>
      </c>
      <c r="D1152" s="139">
        <v>12000</v>
      </c>
      <c r="E1152" s="139">
        <v>12000</v>
      </c>
      <c r="F1152" s="14" t="s">
        <v>37942</v>
      </c>
      <c r="G1152" s="8" t="s">
        <v>44122</v>
      </c>
      <c r="H1152" s="8" t="s">
        <v>44122</v>
      </c>
      <c r="I1152" s="121" t="s">
        <v>972</v>
      </c>
      <c r="J1152" s="8" t="s">
        <v>44123</v>
      </c>
    </row>
    <row r="1153" spans="1:10" ht="81" x14ac:dyDescent="0.3">
      <c r="A1153" s="8">
        <v>1148</v>
      </c>
      <c r="B1153" s="12" t="s">
        <v>40835</v>
      </c>
      <c r="C1153" s="8" t="s">
        <v>40579</v>
      </c>
      <c r="D1153" s="109">
        <v>139000</v>
      </c>
      <c r="E1153" s="109">
        <v>139000</v>
      </c>
      <c r="F1153" s="8" t="s">
        <v>938</v>
      </c>
      <c r="G1153" s="8" t="s">
        <v>40836</v>
      </c>
      <c r="H1153" s="8" t="s">
        <v>40836</v>
      </c>
      <c r="I1153" s="8" t="s">
        <v>185</v>
      </c>
      <c r="J1153" s="8" t="s">
        <v>40841</v>
      </c>
    </row>
    <row r="1154" spans="1:10" ht="60.75" x14ac:dyDescent="0.3">
      <c r="A1154" s="8">
        <v>1149</v>
      </c>
      <c r="B1154" s="108" t="s">
        <v>38524</v>
      </c>
      <c r="C1154" s="14" t="s">
        <v>36749</v>
      </c>
      <c r="D1154" s="197">
        <v>34675</v>
      </c>
      <c r="E1154" s="197">
        <f t="shared" ref="E1154:E1161" si="16">D1154</f>
        <v>34675</v>
      </c>
      <c r="F1154" s="14" t="s">
        <v>33</v>
      </c>
      <c r="G1154" s="14" t="str">
        <f>"บริษัท แรพพอท จำกัด "  &amp; TEXT(D1154, "#,##0.#00")&amp;" บาท"</f>
        <v>บริษัท แรพพอท จำกัด 34,675.00 บาท</v>
      </c>
      <c r="H1154" s="14" t="str">
        <f t="shared" si="15"/>
        <v>บริษัท แรพพอท จำกัด 34,675.00 บาท</v>
      </c>
      <c r="I1154" s="14" t="s">
        <v>1058</v>
      </c>
      <c r="J1154" s="14" t="s">
        <v>38527</v>
      </c>
    </row>
    <row r="1155" spans="1:10" ht="81" x14ac:dyDescent="0.3">
      <c r="A1155" s="8">
        <v>1150</v>
      </c>
      <c r="B1155" s="108" t="s">
        <v>38128</v>
      </c>
      <c r="C1155" s="14" t="s">
        <v>36749</v>
      </c>
      <c r="D1155" s="197">
        <v>24640</v>
      </c>
      <c r="E1155" s="197">
        <f t="shared" si="16"/>
        <v>24640</v>
      </c>
      <c r="F1155" s="14" t="s">
        <v>33</v>
      </c>
      <c r="G1155" s="14" t="str">
        <f>"บริษัท พยาธิภัณฑ์อินเตอร์เนชั่นแนล จำกัด "  &amp; TEXT(D1155, "#,##0.#00")&amp;" บาท"</f>
        <v>บริษัท พยาธิภัณฑ์อินเตอร์เนชั่นแนล จำกัด 24,640.00 บาท</v>
      </c>
      <c r="H1155" s="14" t="str">
        <f t="shared" si="15"/>
        <v>บริษัท พยาธิภัณฑ์อินเตอร์เนชั่นแนล จำกัด 24,640.00 บาท</v>
      </c>
      <c r="I1155" s="14" t="s">
        <v>1058</v>
      </c>
      <c r="J1155" s="14" t="s">
        <v>38528</v>
      </c>
    </row>
    <row r="1156" spans="1:10" ht="60.75" x14ac:dyDescent="0.3">
      <c r="A1156" s="8">
        <v>1151</v>
      </c>
      <c r="B1156" s="108" t="s">
        <v>38131</v>
      </c>
      <c r="C1156" s="14" t="s">
        <v>36749</v>
      </c>
      <c r="D1156" s="197">
        <v>52000</v>
      </c>
      <c r="E1156" s="197">
        <f t="shared" si="16"/>
        <v>52000</v>
      </c>
      <c r="F1156" s="14" t="s">
        <v>33</v>
      </c>
      <c r="G1156" s="14" t="str">
        <f>"บริษัท ไอเมด ลาบอราทอรี่ จำกัด "  &amp; TEXT(D1156, "#,##0.#00")&amp;" บาท"</f>
        <v>บริษัท ไอเมด ลาบอราทอรี่ จำกัด 52,000.00 บาท</v>
      </c>
      <c r="H1156" s="14" t="str">
        <f t="shared" si="15"/>
        <v>บริษัท ไอเมด ลาบอราทอรี่ จำกัด 52,000.00 บาท</v>
      </c>
      <c r="I1156" s="14" t="s">
        <v>1058</v>
      </c>
      <c r="J1156" s="14" t="s">
        <v>38529</v>
      </c>
    </row>
    <row r="1157" spans="1:10" ht="81" x14ac:dyDescent="0.3">
      <c r="A1157" s="8">
        <v>1152</v>
      </c>
      <c r="B1157" s="108" t="s">
        <v>38128</v>
      </c>
      <c r="C1157" s="14" t="s">
        <v>36749</v>
      </c>
      <c r="D1157" s="197">
        <v>85600</v>
      </c>
      <c r="E1157" s="197">
        <f t="shared" si="16"/>
        <v>85600</v>
      </c>
      <c r="F1157" s="14" t="s">
        <v>33</v>
      </c>
      <c r="G1157" s="14" t="str">
        <f>"บริษัท ดีเคเอสเอช (ประเทศไทย) จำกัด "  &amp; TEXT(D1157, "#,##0.#00")&amp;" บาท"</f>
        <v>บริษัท ดีเคเอสเอช (ประเทศไทย) จำกัด 85,600.00 บาท</v>
      </c>
      <c r="H1157" s="14" t="str">
        <f t="shared" si="15"/>
        <v>บริษัท ดีเคเอสเอช (ประเทศไทย) จำกัด 85,600.00 บาท</v>
      </c>
      <c r="I1157" s="14" t="s">
        <v>1058</v>
      </c>
      <c r="J1157" s="14" t="s">
        <v>38530</v>
      </c>
    </row>
    <row r="1158" spans="1:10" ht="81" x14ac:dyDescent="0.3">
      <c r="A1158" s="8">
        <v>1153</v>
      </c>
      <c r="B1158" s="108" t="s">
        <v>38128</v>
      </c>
      <c r="C1158" s="14" t="s">
        <v>36749</v>
      </c>
      <c r="D1158" s="197">
        <v>50000</v>
      </c>
      <c r="E1158" s="197">
        <f t="shared" si="16"/>
        <v>50000</v>
      </c>
      <c r="F1158" s="14" t="s">
        <v>33</v>
      </c>
      <c r="G1158" s="14" t="str">
        <f>"บริษัท ดีเคเอสเอช (ประเทศไทย) จำกัด "  &amp; TEXT(D1158, "#,##0.#00")&amp;" บาท"</f>
        <v>บริษัท ดีเคเอสเอช (ประเทศไทย) จำกัด 50,000.00 บาท</v>
      </c>
      <c r="H1158" s="14" t="str">
        <f t="shared" si="15"/>
        <v>บริษัท ดีเคเอสเอช (ประเทศไทย) จำกัด 50,000.00 บาท</v>
      </c>
      <c r="I1158" s="14" t="s">
        <v>1058</v>
      </c>
      <c r="J1158" s="14" t="s">
        <v>38531</v>
      </c>
    </row>
    <row r="1159" spans="1:10" ht="81" x14ac:dyDescent="0.3">
      <c r="A1159" s="8">
        <v>1154</v>
      </c>
      <c r="B1159" s="108" t="s">
        <v>38128</v>
      </c>
      <c r="C1159" s="14" t="s">
        <v>36749</v>
      </c>
      <c r="D1159" s="197">
        <v>68000</v>
      </c>
      <c r="E1159" s="197">
        <f t="shared" si="16"/>
        <v>68000</v>
      </c>
      <c r="F1159" s="14" t="s">
        <v>33</v>
      </c>
      <c r="G1159" s="14" t="str">
        <f>"บริษัท พยาธิภัณฑ์อินเตอร์เนชั่นแนล จำกัด "  &amp; TEXT(D1159, "#,##0.#00")&amp;" บาท"</f>
        <v>บริษัท พยาธิภัณฑ์อินเตอร์เนชั่นแนล จำกัด 68,000.00 บาท</v>
      </c>
      <c r="H1159" s="14" t="str">
        <f t="shared" si="15"/>
        <v>บริษัท พยาธิภัณฑ์อินเตอร์เนชั่นแนล จำกัด 68,000.00 บาท</v>
      </c>
      <c r="I1159" s="14" t="s">
        <v>1058</v>
      </c>
      <c r="J1159" s="14" t="s">
        <v>38532</v>
      </c>
    </row>
    <row r="1160" spans="1:10" ht="81" x14ac:dyDescent="0.3">
      <c r="A1160" s="8">
        <v>1155</v>
      </c>
      <c r="B1160" s="108" t="s">
        <v>38128</v>
      </c>
      <c r="C1160" s="14" t="s">
        <v>36749</v>
      </c>
      <c r="D1160" s="197">
        <v>39200</v>
      </c>
      <c r="E1160" s="197">
        <f t="shared" si="16"/>
        <v>39200</v>
      </c>
      <c r="F1160" s="14" t="s">
        <v>33</v>
      </c>
      <c r="G1160" s="14" t="str">
        <f>"บริษัท พยาธิภัณฑ์อินเตอร์เนชั่นแนล จำกัด "  &amp; TEXT(D1160, "#,##0.#00")&amp;" บาท"</f>
        <v>บริษัท พยาธิภัณฑ์อินเตอร์เนชั่นแนล จำกัด 39,200.00 บาท</v>
      </c>
      <c r="H1160" s="14" t="str">
        <f t="shared" si="15"/>
        <v>บริษัท พยาธิภัณฑ์อินเตอร์เนชั่นแนล จำกัด 39,200.00 บาท</v>
      </c>
      <c r="I1160" s="14" t="s">
        <v>1058</v>
      </c>
      <c r="J1160" s="14" t="s">
        <v>38533</v>
      </c>
    </row>
    <row r="1161" spans="1:10" ht="81" x14ac:dyDescent="0.3">
      <c r="A1161" s="8">
        <v>1156</v>
      </c>
      <c r="B1161" s="108" t="s">
        <v>38128</v>
      </c>
      <c r="C1161" s="14" t="s">
        <v>36749</v>
      </c>
      <c r="D1161" s="197">
        <v>49220</v>
      </c>
      <c r="E1161" s="197">
        <f t="shared" si="16"/>
        <v>49220</v>
      </c>
      <c r="F1161" s="14" t="s">
        <v>33</v>
      </c>
      <c r="G1161" s="14" t="str">
        <f>"บริษัท เคโมไซเอนซ์ (ประเทศไทย) จำกัด "  &amp; TEXT(D1161, "#,##0.#00")&amp;" บาท"</f>
        <v>บริษัท เคโมไซเอนซ์ (ประเทศไทย) จำกัด 49,220.00 บาท</v>
      </c>
      <c r="H1161" s="14" t="str">
        <f t="shared" si="15"/>
        <v>บริษัท เคโมไซเอนซ์ (ประเทศไทย) จำกัด 49,220.00 บาท</v>
      </c>
      <c r="I1161" s="14" t="s">
        <v>1058</v>
      </c>
      <c r="J1161" s="14" t="s">
        <v>38534</v>
      </c>
    </row>
    <row r="1162" spans="1:10" ht="60.75" x14ac:dyDescent="0.3">
      <c r="A1162" s="8">
        <v>1157</v>
      </c>
      <c r="B1162" s="12" t="s">
        <v>512</v>
      </c>
      <c r="C1162" s="7" t="s">
        <v>297</v>
      </c>
      <c r="D1162" s="46">
        <v>9501.6</v>
      </c>
      <c r="E1162" s="46">
        <v>9501.6</v>
      </c>
      <c r="F1162" s="7" t="s">
        <v>33</v>
      </c>
      <c r="G1162" s="8" t="s">
        <v>506</v>
      </c>
      <c r="H1162" s="8" t="s">
        <v>507</v>
      </c>
      <c r="I1162" s="7" t="s">
        <v>156</v>
      </c>
      <c r="J1162" s="8" t="s">
        <v>38535</v>
      </c>
    </row>
    <row r="1163" spans="1:10" ht="81" x14ac:dyDescent="0.3">
      <c r="A1163" s="8">
        <v>1158</v>
      </c>
      <c r="B1163" s="12" t="s">
        <v>510</v>
      </c>
      <c r="C1163" s="7" t="s">
        <v>297</v>
      </c>
      <c r="D1163" s="46">
        <v>2514.5</v>
      </c>
      <c r="E1163" s="46">
        <v>2514.5</v>
      </c>
      <c r="F1163" s="7" t="s">
        <v>33</v>
      </c>
      <c r="G1163" s="8" t="s">
        <v>508</v>
      </c>
      <c r="H1163" s="8" t="s">
        <v>509</v>
      </c>
      <c r="I1163" s="7" t="s">
        <v>156</v>
      </c>
      <c r="J1163" s="8" t="s">
        <v>38536</v>
      </c>
    </row>
    <row r="1164" spans="1:10" ht="81" x14ac:dyDescent="0.3">
      <c r="A1164" s="8">
        <v>1159</v>
      </c>
      <c r="B1164" s="12" t="s">
        <v>1181</v>
      </c>
      <c r="C1164" s="8" t="s">
        <v>1182</v>
      </c>
      <c r="D1164" s="133">
        <v>35000</v>
      </c>
      <c r="E1164" s="133">
        <v>35000</v>
      </c>
      <c r="F1164" s="8" t="s">
        <v>1183</v>
      </c>
      <c r="G1164" s="8" t="s">
        <v>22680</v>
      </c>
      <c r="H1164" s="8" t="s">
        <v>22680</v>
      </c>
      <c r="I1164" s="110" t="s">
        <v>13171</v>
      </c>
      <c r="J1164" s="8" t="s">
        <v>22681</v>
      </c>
    </row>
    <row r="1165" spans="1:10" ht="162" x14ac:dyDescent="0.3">
      <c r="A1165" s="8">
        <v>1160</v>
      </c>
      <c r="B1165" s="12" t="s">
        <v>22682</v>
      </c>
      <c r="C1165" s="8" t="s">
        <v>1182</v>
      </c>
      <c r="D1165" s="133">
        <v>3638</v>
      </c>
      <c r="E1165" s="133">
        <v>3638</v>
      </c>
      <c r="F1165" s="8" t="s">
        <v>33</v>
      </c>
      <c r="G1165" s="110" t="s">
        <v>22683</v>
      </c>
      <c r="H1165" s="110" t="s">
        <v>22684</v>
      </c>
      <c r="I1165" s="110" t="s">
        <v>1487</v>
      </c>
      <c r="J1165" s="8" t="s">
        <v>22685</v>
      </c>
    </row>
    <row r="1166" spans="1:10" ht="202.5" x14ac:dyDescent="0.3">
      <c r="A1166" s="8">
        <v>1161</v>
      </c>
      <c r="B1166" s="12" t="s">
        <v>22686</v>
      </c>
      <c r="C1166" s="8" t="s">
        <v>1182</v>
      </c>
      <c r="D1166" s="133">
        <v>11174.01</v>
      </c>
      <c r="E1166" s="133">
        <v>11174.01</v>
      </c>
      <c r="F1166" s="8" t="s">
        <v>33</v>
      </c>
      <c r="G1166" s="110" t="s">
        <v>22687</v>
      </c>
      <c r="H1166" s="110" t="s">
        <v>22688</v>
      </c>
      <c r="I1166" s="110" t="s">
        <v>1487</v>
      </c>
      <c r="J1166" s="8" t="s">
        <v>22689</v>
      </c>
    </row>
    <row r="1167" spans="1:10" ht="121.5" x14ac:dyDescent="0.3">
      <c r="A1167" s="8">
        <v>1162</v>
      </c>
      <c r="B1167" s="16" t="s">
        <v>22690</v>
      </c>
      <c r="C1167" s="18" t="s">
        <v>838</v>
      </c>
      <c r="D1167" s="19">
        <v>12000</v>
      </c>
      <c r="E1167" s="19">
        <v>12000</v>
      </c>
      <c r="F1167" s="18" t="s">
        <v>37942</v>
      </c>
      <c r="G1167" s="18" t="s">
        <v>22691</v>
      </c>
      <c r="H1167" s="18" t="s">
        <v>22691</v>
      </c>
      <c r="I1167" s="8" t="s">
        <v>840</v>
      </c>
      <c r="J1167" s="50" t="s">
        <v>22692</v>
      </c>
    </row>
    <row r="1168" spans="1:10" ht="101.25" x14ac:dyDescent="0.3">
      <c r="A1168" s="8">
        <v>1163</v>
      </c>
      <c r="B1168" s="16" t="s">
        <v>22693</v>
      </c>
      <c r="C1168" s="18" t="s">
        <v>838</v>
      </c>
      <c r="D1168" s="19">
        <v>499904</v>
      </c>
      <c r="E1168" s="19">
        <v>499904</v>
      </c>
      <c r="F1168" s="18" t="s">
        <v>37942</v>
      </c>
      <c r="G1168" s="18" t="s">
        <v>22694</v>
      </c>
      <c r="H1168" s="18" t="s">
        <v>22694</v>
      </c>
      <c r="I1168" s="8" t="s">
        <v>840</v>
      </c>
      <c r="J1168" s="50" t="s">
        <v>22695</v>
      </c>
    </row>
    <row r="1169" spans="1:10" ht="60.75" x14ac:dyDescent="0.3">
      <c r="A1169" s="8">
        <v>1164</v>
      </c>
      <c r="B1169" s="155" t="s">
        <v>22696</v>
      </c>
      <c r="C1169" s="152" t="s">
        <v>937</v>
      </c>
      <c r="D1169" s="158">
        <v>189570</v>
      </c>
      <c r="E1169" s="158">
        <v>189570</v>
      </c>
      <c r="F1169" s="152" t="s">
        <v>1502</v>
      </c>
      <c r="G1169" s="152" t="s">
        <v>22697</v>
      </c>
      <c r="H1169" s="152" t="s">
        <v>22697</v>
      </c>
      <c r="I1169" s="153" t="s">
        <v>13197</v>
      </c>
      <c r="J1169" s="153" t="s">
        <v>26158</v>
      </c>
    </row>
    <row r="1170" spans="1:10" ht="60.75" x14ac:dyDescent="0.3">
      <c r="A1170" s="8">
        <v>1165</v>
      </c>
      <c r="B1170" s="156" t="s">
        <v>22698</v>
      </c>
      <c r="C1170" s="152" t="s">
        <v>937</v>
      </c>
      <c r="D1170" s="158">
        <v>8988</v>
      </c>
      <c r="E1170" s="158">
        <v>8988</v>
      </c>
      <c r="F1170" s="152" t="s">
        <v>1502</v>
      </c>
      <c r="G1170" s="152" t="s">
        <v>22699</v>
      </c>
      <c r="H1170" s="152" t="s">
        <v>22699</v>
      </c>
      <c r="I1170" s="153" t="s">
        <v>13197</v>
      </c>
      <c r="J1170" s="153" t="s">
        <v>26159</v>
      </c>
    </row>
    <row r="1171" spans="1:10" ht="60.75" x14ac:dyDescent="0.3">
      <c r="A1171" s="8">
        <v>1166</v>
      </c>
      <c r="B1171" s="155" t="s">
        <v>22700</v>
      </c>
      <c r="C1171" s="152" t="s">
        <v>937</v>
      </c>
      <c r="D1171" s="158">
        <v>6555.3</v>
      </c>
      <c r="E1171" s="158">
        <v>6555.3</v>
      </c>
      <c r="F1171" s="152" t="s">
        <v>1502</v>
      </c>
      <c r="G1171" s="152" t="s">
        <v>22701</v>
      </c>
      <c r="H1171" s="152" t="s">
        <v>22701</v>
      </c>
      <c r="I1171" s="153" t="s">
        <v>13197</v>
      </c>
      <c r="J1171" s="153" t="s">
        <v>26160</v>
      </c>
    </row>
    <row r="1172" spans="1:10" ht="60.75" x14ac:dyDescent="0.3">
      <c r="A1172" s="8">
        <v>1167</v>
      </c>
      <c r="B1172" s="155" t="s">
        <v>19877</v>
      </c>
      <c r="C1172" s="152" t="s">
        <v>937</v>
      </c>
      <c r="D1172" s="158">
        <v>161000</v>
      </c>
      <c r="E1172" s="158">
        <v>161000</v>
      </c>
      <c r="F1172" s="152" t="s">
        <v>1502</v>
      </c>
      <c r="G1172" s="152" t="s">
        <v>22702</v>
      </c>
      <c r="H1172" s="152" t="s">
        <v>22702</v>
      </c>
      <c r="I1172" s="153" t="s">
        <v>13197</v>
      </c>
      <c r="J1172" s="153" t="s">
        <v>26161</v>
      </c>
    </row>
    <row r="1173" spans="1:10" ht="81" x14ac:dyDescent="0.3">
      <c r="A1173" s="8">
        <v>1168</v>
      </c>
      <c r="B1173" s="155" t="s">
        <v>22703</v>
      </c>
      <c r="C1173" s="152" t="s">
        <v>937</v>
      </c>
      <c r="D1173" s="158">
        <v>49000</v>
      </c>
      <c r="E1173" s="158">
        <v>49000</v>
      </c>
      <c r="F1173" s="152" t="s">
        <v>1502</v>
      </c>
      <c r="G1173" s="152" t="s">
        <v>22704</v>
      </c>
      <c r="H1173" s="152" t="s">
        <v>22704</v>
      </c>
      <c r="I1173" s="153" t="s">
        <v>13197</v>
      </c>
      <c r="J1173" s="153" t="s">
        <v>26162</v>
      </c>
    </row>
    <row r="1174" spans="1:10" ht="101.25" x14ac:dyDescent="0.3">
      <c r="A1174" s="8">
        <v>1169</v>
      </c>
      <c r="B1174" s="6" t="s">
        <v>22705</v>
      </c>
      <c r="C1174" s="111" t="s">
        <v>959</v>
      </c>
      <c r="D1174" s="129">
        <v>9800</v>
      </c>
      <c r="E1174" s="129">
        <f t="shared" ref="E1174:E1180" si="17">D1174</f>
        <v>9800</v>
      </c>
      <c r="F1174" s="111" t="s">
        <v>938</v>
      </c>
      <c r="G1174" s="111" t="s">
        <v>22706</v>
      </c>
      <c r="H1174" s="111" t="s">
        <v>22706</v>
      </c>
      <c r="I1174" s="111" t="s">
        <v>21373</v>
      </c>
      <c r="J1174" s="111" t="s">
        <v>22707</v>
      </c>
    </row>
    <row r="1175" spans="1:10" ht="60.75" x14ac:dyDescent="0.3">
      <c r="A1175" s="8">
        <v>1170</v>
      </c>
      <c r="B1175" s="6" t="s">
        <v>22708</v>
      </c>
      <c r="C1175" s="111" t="s">
        <v>959</v>
      </c>
      <c r="D1175" s="129">
        <v>5124</v>
      </c>
      <c r="E1175" s="129">
        <f t="shared" si="17"/>
        <v>5124</v>
      </c>
      <c r="F1175" s="111" t="s">
        <v>938</v>
      </c>
      <c r="G1175" s="111" t="s">
        <v>22709</v>
      </c>
      <c r="H1175" s="111" t="s">
        <v>22709</v>
      </c>
      <c r="I1175" s="111" t="s">
        <v>21373</v>
      </c>
      <c r="J1175" s="111" t="s">
        <v>22710</v>
      </c>
    </row>
    <row r="1176" spans="1:10" ht="60.75" x14ac:dyDescent="0.3">
      <c r="A1176" s="8">
        <v>1171</v>
      </c>
      <c r="B1176" s="6" t="s">
        <v>22711</v>
      </c>
      <c r="C1176" s="111" t="s">
        <v>959</v>
      </c>
      <c r="D1176" s="129">
        <v>9200</v>
      </c>
      <c r="E1176" s="129">
        <f t="shared" si="17"/>
        <v>9200</v>
      </c>
      <c r="F1176" s="111" t="s">
        <v>938</v>
      </c>
      <c r="G1176" s="111" t="s">
        <v>22712</v>
      </c>
      <c r="H1176" s="111" t="s">
        <v>22712</v>
      </c>
      <c r="I1176" s="111" t="s">
        <v>21373</v>
      </c>
      <c r="J1176" s="111" t="s">
        <v>22713</v>
      </c>
    </row>
    <row r="1177" spans="1:10" ht="60.75" x14ac:dyDescent="0.3">
      <c r="A1177" s="8">
        <v>1172</v>
      </c>
      <c r="B1177" s="6" t="s">
        <v>4527</v>
      </c>
      <c r="C1177" s="111" t="s">
        <v>959</v>
      </c>
      <c r="D1177" s="129">
        <v>10140</v>
      </c>
      <c r="E1177" s="129">
        <f t="shared" si="17"/>
        <v>10140</v>
      </c>
      <c r="F1177" s="111" t="s">
        <v>938</v>
      </c>
      <c r="G1177" s="111" t="s">
        <v>22714</v>
      </c>
      <c r="H1177" s="111" t="s">
        <v>22714</v>
      </c>
      <c r="I1177" s="111" t="s">
        <v>21373</v>
      </c>
      <c r="J1177" s="111" t="s">
        <v>22715</v>
      </c>
    </row>
    <row r="1178" spans="1:10" ht="81" x14ac:dyDescent="0.3">
      <c r="A1178" s="8">
        <v>1173</v>
      </c>
      <c r="B1178" s="6" t="s">
        <v>2767</v>
      </c>
      <c r="C1178" s="111" t="s">
        <v>959</v>
      </c>
      <c r="D1178" s="129">
        <v>7990</v>
      </c>
      <c r="E1178" s="129">
        <f t="shared" si="17"/>
        <v>7990</v>
      </c>
      <c r="F1178" s="111" t="s">
        <v>938</v>
      </c>
      <c r="G1178" s="111" t="s">
        <v>22716</v>
      </c>
      <c r="H1178" s="111" t="s">
        <v>22716</v>
      </c>
      <c r="I1178" s="111" t="s">
        <v>21373</v>
      </c>
      <c r="J1178" s="111" t="s">
        <v>22717</v>
      </c>
    </row>
    <row r="1179" spans="1:10" ht="81" x14ac:dyDescent="0.3">
      <c r="A1179" s="8">
        <v>1174</v>
      </c>
      <c r="B1179" s="6" t="s">
        <v>2771</v>
      </c>
      <c r="C1179" s="111" t="s">
        <v>959</v>
      </c>
      <c r="D1179" s="129">
        <v>6150</v>
      </c>
      <c r="E1179" s="129">
        <f t="shared" si="17"/>
        <v>6150</v>
      </c>
      <c r="F1179" s="111" t="s">
        <v>938</v>
      </c>
      <c r="G1179" s="111" t="s">
        <v>22718</v>
      </c>
      <c r="H1179" s="111" t="s">
        <v>22718</v>
      </c>
      <c r="I1179" s="111" t="s">
        <v>21373</v>
      </c>
      <c r="J1179" s="111" t="s">
        <v>22719</v>
      </c>
    </row>
    <row r="1180" spans="1:10" ht="81" x14ac:dyDescent="0.3">
      <c r="A1180" s="8">
        <v>1175</v>
      </c>
      <c r="B1180" s="6" t="s">
        <v>2767</v>
      </c>
      <c r="C1180" s="111" t="s">
        <v>959</v>
      </c>
      <c r="D1180" s="129">
        <v>8334</v>
      </c>
      <c r="E1180" s="129">
        <f t="shared" si="17"/>
        <v>8334</v>
      </c>
      <c r="F1180" s="111" t="s">
        <v>938</v>
      </c>
      <c r="G1180" s="111" t="s">
        <v>22720</v>
      </c>
      <c r="H1180" s="111" t="s">
        <v>22720</v>
      </c>
      <c r="I1180" s="111" t="s">
        <v>21373</v>
      </c>
      <c r="J1180" s="111" t="s">
        <v>22721</v>
      </c>
    </row>
    <row r="1181" spans="1:10" ht="81" x14ac:dyDescent="0.3">
      <c r="A1181" s="8">
        <v>1176</v>
      </c>
      <c r="B1181" s="12" t="s">
        <v>8553</v>
      </c>
      <c r="C1181" s="8" t="s">
        <v>1056</v>
      </c>
      <c r="D1181" s="137">
        <v>9900</v>
      </c>
      <c r="E1181" s="137">
        <v>9900</v>
      </c>
      <c r="F1181" s="8" t="s">
        <v>37942</v>
      </c>
      <c r="G1181" s="8" t="s">
        <v>22722</v>
      </c>
      <c r="H1181" s="8" t="s">
        <v>22722</v>
      </c>
      <c r="I1181" s="8" t="s">
        <v>1058</v>
      </c>
      <c r="J1181" s="8" t="s">
        <v>22983</v>
      </c>
    </row>
    <row r="1182" spans="1:10" ht="162" x14ac:dyDescent="0.3">
      <c r="A1182" s="8">
        <v>1177</v>
      </c>
      <c r="B1182" s="181" t="s">
        <v>22723</v>
      </c>
      <c r="C1182" s="112" t="s">
        <v>911</v>
      </c>
      <c r="D1182" s="129">
        <v>6940</v>
      </c>
      <c r="E1182" s="136">
        <v>6940</v>
      </c>
      <c r="F1182" s="112" t="s">
        <v>33</v>
      </c>
      <c r="G1182" s="111" t="s">
        <v>13647</v>
      </c>
      <c r="H1182" s="111" t="s">
        <v>22724</v>
      </c>
      <c r="I1182" s="112" t="s">
        <v>914</v>
      </c>
      <c r="J1182" s="112" t="s">
        <v>22725</v>
      </c>
    </row>
    <row r="1183" spans="1:10" ht="182.25" x14ac:dyDescent="0.3">
      <c r="A1183" s="8">
        <v>1178</v>
      </c>
      <c r="B1183" s="181" t="s">
        <v>22726</v>
      </c>
      <c r="C1183" s="112" t="s">
        <v>911</v>
      </c>
      <c r="D1183" s="129">
        <v>18000</v>
      </c>
      <c r="E1183" s="136">
        <v>18000</v>
      </c>
      <c r="F1183" s="112" t="s">
        <v>33</v>
      </c>
      <c r="G1183" s="111" t="s">
        <v>22727</v>
      </c>
      <c r="H1183" s="111" t="s">
        <v>22728</v>
      </c>
      <c r="I1183" s="112" t="s">
        <v>914</v>
      </c>
      <c r="J1183" s="112" t="s">
        <v>22729</v>
      </c>
    </row>
    <row r="1184" spans="1:10" ht="60.75" x14ac:dyDescent="0.3">
      <c r="A1184" s="8">
        <v>1179</v>
      </c>
      <c r="B1184" s="12" t="s">
        <v>22730</v>
      </c>
      <c r="C1184" s="8" t="s">
        <v>928</v>
      </c>
      <c r="D1184" s="131">
        <v>16050</v>
      </c>
      <c r="E1184" s="131">
        <v>16050</v>
      </c>
      <c r="F1184" s="8" t="s">
        <v>929</v>
      </c>
      <c r="G1184" s="8" t="s">
        <v>22731</v>
      </c>
      <c r="H1184" s="8" t="s">
        <v>22731</v>
      </c>
      <c r="I1184" s="14" t="s">
        <v>931</v>
      </c>
      <c r="J1184" s="14" t="s">
        <v>22732</v>
      </c>
    </row>
    <row r="1185" spans="1:10" ht="101.25" x14ac:dyDescent="0.3">
      <c r="A1185" s="8">
        <v>1180</v>
      </c>
      <c r="B1185" s="12" t="s">
        <v>22733</v>
      </c>
      <c r="C1185" s="8" t="s">
        <v>968</v>
      </c>
      <c r="D1185" s="133">
        <v>12840</v>
      </c>
      <c r="E1185" s="133">
        <v>12840</v>
      </c>
      <c r="F1185" s="8" t="s">
        <v>969</v>
      </c>
      <c r="G1185" s="18" t="s">
        <v>22734</v>
      </c>
      <c r="H1185" s="18" t="s">
        <v>22735</v>
      </c>
      <c r="I1185" s="8" t="s">
        <v>972</v>
      </c>
      <c r="J1185" s="18" t="s">
        <v>22984</v>
      </c>
    </row>
    <row r="1186" spans="1:10" ht="121.5" x14ac:dyDescent="0.3">
      <c r="A1186" s="8">
        <v>1181</v>
      </c>
      <c r="B1186" s="12" t="s">
        <v>22736</v>
      </c>
      <c r="C1186" s="8" t="s">
        <v>968</v>
      </c>
      <c r="D1186" s="133">
        <v>133354.1</v>
      </c>
      <c r="E1186" s="133">
        <v>133354.1</v>
      </c>
      <c r="F1186" s="8" t="s">
        <v>969</v>
      </c>
      <c r="G1186" s="18" t="s">
        <v>22737</v>
      </c>
      <c r="H1186" s="18" t="s">
        <v>22738</v>
      </c>
      <c r="I1186" s="8" t="s">
        <v>972</v>
      </c>
      <c r="J1186" s="18" t="s">
        <v>22985</v>
      </c>
    </row>
    <row r="1187" spans="1:10" ht="81" x14ac:dyDescent="0.3">
      <c r="A1187" s="8">
        <v>1182</v>
      </c>
      <c r="B1187" s="12" t="s">
        <v>22739</v>
      </c>
      <c r="C1187" s="8" t="s">
        <v>968</v>
      </c>
      <c r="D1187" s="133">
        <v>33170</v>
      </c>
      <c r="E1187" s="133">
        <v>33170</v>
      </c>
      <c r="F1187" s="8" t="s">
        <v>969</v>
      </c>
      <c r="G1187" s="18" t="s">
        <v>22740</v>
      </c>
      <c r="H1187" s="18" t="s">
        <v>22741</v>
      </c>
      <c r="I1187" s="8" t="s">
        <v>972</v>
      </c>
      <c r="J1187" s="18" t="s">
        <v>22986</v>
      </c>
    </row>
    <row r="1188" spans="1:10" ht="81" x14ac:dyDescent="0.3">
      <c r="A1188" s="8">
        <v>1183</v>
      </c>
      <c r="B1188" s="12" t="s">
        <v>22742</v>
      </c>
      <c r="C1188" s="8" t="s">
        <v>968</v>
      </c>
      <c r="D1188" s="133">
        <v>12240</v>
      </c>
      <c r="E1188" s="133">
        <v>12240</v>
      </c>
      <c r="F1188" s="8" t="s">
        <v>969</v>
      </c>
      <c r="G1188" s="18" t="s">
        <v>22743</v>
      </c>
      <c r="H1188" s="18" t="s">
        <v>22744</v>
      </c>
      <c r="I1188" s="8" t="s">
        <v>972</v>
      </c>
      <c r="J1188" s="18" t="s">
        <v>22987</v>
      </c>
    </row>
    <row r="1189" spans="1:10" ht="101.25" x14ac:dyDescent="0.3">
      <c r="A1189" s="8">
        <v>1184</v>
      </c>
      <c r="B1189" s="12" t="s">
        <v>22745</v>
      </c>
      <c r="C1189" s="8" t="s">
        <v>968</v>
      </c>
      <c r="D1189" s="133">
        <v>37195</v>
      </c>
      <c r="E1189" s="133">
        <v>37195</v>
      </c>
      <c r="F1189" s="8" t="s">
        <v>969</v>
      </c>
      <c r="G1189" s="18" t="s">
        <v>22746</v>
      </c>
      <c r="H1189" s="18" t="s">
        <v>22747</v>
      </c>
      <c r="I1189" s="8" t="s">
        <v>972</v>
      </c>
      <c r="J1189" s="18" t="s">
        <v>22988</v>
      </c>
    </row>
    <row r="1190" spans="1:10" ht="101.25" x14ac:dyDescent="0.3">
      <c r="A1190" s="8">
        <v>1185</v>
      </c>
      <c r="B1190" s="12" t="s">
        <v>22748</v>
      </c>
      <c r="C1190" s="8" t="s">
        <v>968</v>
      </c>
      <c r="D1190" s="133">
        <v>10165</v>
      </c>
      <c r="E1190" s="133">
        <v>10165</v>
      </c>
      <c r="F1190" s="8" t="s">
        <v>969</v>
      </c>
      <c r="G1190" s="18" t="s">
        <v>22749</v>
      </c>
      <c r="H1190" s="18" t="s">
        <v>22750</v>
      </c>
      <c r="I1190" s="8" t="s">
        <v>972</v>
      </c>
      <c r="J1190" s="18" t="s">
        <v>22989</v>
      </c>
    </row>
    <row r="1191" spans="1:10" ht="101.25" x14ac:dyDescent="0.3">
      <c r="A1191" s="8">
        <v>1186</v>
      </c>
      <c r="B1191" s="12" t="s">
        <v>22751</v>
      </c>
      <c r="C1191" s="8" t="s">
        <v>968</v>
      </c>
      <c r="D1191" s="133">
        <v>99082</v>
      </c>
      <c r="E1191" s="133">
        <v>99082</v>
      </c>
      <c r="F1191" s="8" t="s">
        <v>969</v>
      </c>
      <c r="G1191" s="18" t="s">
        <v>22752</v>
      </c>
      <c r="H1191" s="18" t="s">
        <v>22753</v>
      </c>
      <c r="I1191" s="8" t="s">
        <v>972</v>
      </c>
      <c r="J1191" s="18" t="s">
        <v>22990</v>
      </c>
    </row>
    <row r="1192" spans="1:10" ht="121.5" x14ac:dyDescent="0.3">
      <c r="A1192" s="8">
        <v>1187</v>
      </c>
      <c r="B1192" s="12" t="s">
        <v>22754</v>
      </c>
      <c r="C1192" s="8" t="s">
        <v>968</v>
      </c>
      <c r="D1192" s="133">
        <v>66735.899999999994</v>
      </c>
      <c r="E1192" s="133">
        <v>66735.899999999994</v>
      </c>
      <c r="F1192" s="8" t="s">
        <v>969</v>
      </c>
      <c r="G1192" s="18" t="s">
        <v>22755</v>
      </c>
      <c r="H1192" s="18" t="s">
        <v>22756</v>
      </c>
      <c r="I1192" s="8" t="s">
        <v>972</v>
      </c>
      <c r="J1192" s="18" t="s">
        <v>22991</v>
      </c>
    </row>
    <row r="1193" spans="1:10" ht="101.25" x14ac:dyDescent="0.3">
      <c r="A1193" s="8">
        <v>1188</v>
      </c>
      <c r="B1193" s="12" t="s">
        <v>5721</v>
      </c>
      <c r="C1193" s="8" t="s">
        <v>968</v>
      </c>
      <c r="D1193" s="133">
        <v>96000</v>
      </c>
      <c r="E1193" s="133">
        <v>96000</v>
      </c>
      <c r="F1193" s="8" t="s">
        <v>969</v>
      </c>
      <c r="G1193" s="18" t="s">
        <v>22757</v>
      </c>
      <c r="H1193" s="18" t="s">
        <v>22758</v>
      </c>
      <c r="I1193" s="8" t="s">
        <v>972</v>
      </c>
      <c r="J1193" s="18" t="s">
        <v>22992</v>
      </c>
    </row>
    <row r="1194" spans="1:10" ht="101.25" x14ac:dyDescent="0.3">
      <c r="A1194" s="8">
        <v>1189</v>
      </c>
      <c r="B1194" s="12" t="s">
        <v>22759</v>
      </c>
      <c r="C1194" s="8" t="s">
        <v>968</v>
      </c>
      <c r="D1194" s="133">
        <v>96000</v>
      </c>
      <c r="E1194" s="133">
        <v>96000</v>
      </c>
      <c r="F1194" s="8" t="s">
        <v>969</v>
      </c>
      <c r="G1194" s="18" t="s">
        <v>22760</v>
      </c>
      <c r="H1194" s="18" t="s">
        <v>22761</v>
      </c>
      <c r="I1194" s="8" t="s">
        <v>972</v>
      </c>
      <c r="J1194" s="18" t="s">
        <v>22993</v>
      </c>
    </row>
    <row r="1195" spans="1:10" ht="141.75" x14ac:dyDescent="0.3">
      <c r="A1195" s="8">
        <v>1190</v>
      </c>
      <c r="B1195" s="12" t="s">
        <v>22762</v>
      </c>
      <c r="C1195" s="8" t="s">
        <v>968</v>
      </c>
      <c r="D1195" s="133">
        <v>10000000</v>
      </c>
      <c r="E1195" s="133">
        <v>10000000</v>
      </c>
      <c r="F1195" s="8" t="s">
        <v>626</v>
      </c>
      <c r="G1195" s="8" t="s">
        <v>22763</v>
      </c>
      <c r="H1195" s="8" t="s">
        <v>22764</v>
      </c>
      <c r="I1195" s="8" t="s">
        <v>972</v>
      </c>
      <c r="J1195" s="8" t="s">
        <v>22994</v>
      </c>
    </row>
    <row r="1196" spans="1:10" ht="101.25" x14ac:dyDescent="0.3">
      <c r="A1196" s="8">
        <v>1191</v>
      </c>
      <c r="B1196" s="36" t="s">
        <v>22765</v>
      </c>
      <c r="C1196" s="32" t="s">
        <v>968</v>
      </c>
      <c r="D1196" s="241">
        <v>495000</v>
      </c>
      <c r="E1196" s="241">
        <v>495000</v>
      </c>
      <c r="F1196" s="32" t="s">
        <v>969</v>
      </c>
      <c r="G1196" s="32" t="s">
        <v>22766</v>
      </c>
      <c r="H1196" s="32" t="s">
        <v>22767</v>
      </c>
      <c r="I1196" s="32" t="s">
        <v>972</v>
      </c>
      <c r="J1196" s="32" t="s">
        <v>22995</v>
      </c>
    </row>
    <row r="1197" spans="1:10" ht="60.75" x14ac:dyDescent="0.3">
      <c r="A1197" s="8">
        <v>1192</v>
      </c>
      <c r="B1197" s="16" t="s">
        <v>27362</v>
      </c>
      <c r="C1197" s="111" t="s">
        <v>26822</v>
      </c>
      <c r="D1197" s="19">
        <v>9830</v>
      </c>
      <c r="E1197" s="19">
        <v>9830</v>
      </c>
      <c r="F1197" s="18" t="s">
        <v>37942</v>
      </c>
      <c r="G1197" s="18" t="s">
        <v>28656</v>
      </c>
      <c r="H1197" s="18" t="s">
        <v>28657</v>
      </c>
      <c r="I1197" s="261" t="s">
        <v>185</v>
      </c>
      <c r="J1197" s="18" t="s">
        <v>28658</v>
      </c>
    </row>
    <row r="1198" spans="1:10" ht="60.75" x14ac:dyDescent="0.3">
      <c r="A1198" s="8">
        <v>1193</v>
      </c>
      <c r="B1198" s="16" t="s">
        <v>28659</v>
      </c>
      <c r="C1198" s="111" t="s">
        <v>26822</v>
      </c>
      <c r="D1198" s="19">
        <v>181857.2</v>
      </c>
      <c r="E1198" s="19">
        <v>181857.2</v>
      </c>
      <c r="F1198" s="18" t="s">
        <v>37942</v>
      </c>
      <c r="G1198" s="18" t="s">
        <v>28660</v>
      </c>
      <c r="H1198" s="18" t="s">
        <v>28660</v>
      </c>
      <c r="I1198" s="261" t="s">
        <v>185</v>
      </c>
      <c r="J1198" s="18" t="s">
        <v>28661</v>
      </c>
    </row>
    <row r="1199" spans="1:10" ht="60.75" x14ac:dyDescent="0.3">
      <c r="A1199" s="8">
        <v>1194</v>
      </c>
      <c r="B1199" s="16" t="s">
        <v>28825</v>
      </c>
      <c r="C1199" s="18" t="s">
        <v>28712</v>
      </c>
      <c r="D1199" s="19">
        <v>3500</v>
      </c>
      <c r="E1199" s="19">
        <v>3500</v>
      </c>
      <c r="F1199" s="18" t="s">
        <v>37942</v>
      </c>
      <c r="G1199" s="18" t="s">
        <v>33959</v>
      </c>
      <c r="H1199" s="18" t="s">
        <v>33959</v>
      </c>
      <c r="I1199" s="18" t="s">
        <v>28714</v>
      </c>
      <c r="J1199" s="18" t="s">
        <v>35180</v>
      </c>
    </row>
    <row r="1200" spans="1:10" ht="60.75" x14ac:dyDescent="0.3">
      <c r="A1200" s="8">
        <v>1195</v>
      </c>
      <c r="B1200" s="16" t="s">
        <v>28828</v>
      </c>
      <c r="C1200" s="18" t="s">
        <v>28712</v>
      </c>
      <c r="D1200" s="19">
        <v>6900</v>
      </c>
      <c r="E1200" s="19">
        <v>6900</v>
      </c>
      <c r="F1200" s="18" t="s">
        <v>37942</v>
      </c>
      <c r="G1200" s="18" t="s">
        <v>35181</v>
      </c>
      <c r="H1200" s="18" t="s">
        <v>35181</v>
      </c>
      <c r="I1200" s="18" t="s">
        <v>28714</v>
      </c>
      <c r="J1200" s="18" t="s">
        <v>35182</v>
      </c>
    </row>
    <row r="1201" spans="1:16" ht="60.75" x14ac:dyDescent="0.3">
      <c r="A1201" s="8">
        <v>1196</v>
      </c>
      <c r="B1201" s="16" t="s">
        <v>35183</v>
      </c>
      <c r="C1201" s="18" t="s">
        <v>28712</v>
      </c>
      <c r="D1201" s="19">
        <v>123503</v>
      </c>
      <c r="E1201" s="19">
        <v>360258.9</v>
      </c>
      <c r="F1201" s="18" t="s">
        <v>37942</v>
      </c>
      <c r="G1201" s="18" t="s">
        <v>35184</v>
      </c>
      <c r="H1201" s="18" t="s">
        <v>35184</v>
      </c>
      <c r="I1201" s="18" t="s">
        <v>28714</v>
      </c>
      <c r="J1201" s="18" t="s">
        <v>35185</v>
      </c>
    </row>
    <row r="1202" spans="1:16" ht="121.5" x14ac:dyDescent="0.3">
      <c r="A1202" s="8">
        <v>1197</v>
      </c>
      <c r="B1202" s="16" t="s">
        <v>28828</v>
      </c>
      <c r="C1202" s="18" t="s">
        <v>28712</v>
      </c>
      <c r="D1202" s="19">
        <v>325000</v>
      </c>
      <c r="E1202" s="19">
        <v>325000</v>
      </c>
      <c r="F1202" s="18" t="s">
        <v>37942</v>
      </c>
      <c r="G1202" s="18" t="s">
        <v>35186</v>
      </c>
      <c r="H1202" s="18" t="s">
        <v>35186</v>
      </c>
      <c r="I1202" s="18" t="s">
        <v>28714</v>
      </c>
      <c r="J1202" s="18" t="s">
        <v>35187</v>
      </c>
    </row>
    <row r="1203" spans="1:16" ht="81" x14ac:dyDescent="0.3">
      <c r="A1203" s="8">
        <v>1198</v>
      </c>
      <c r="B1203" s="16" t="s">
        <v>47967</v>
      </c>
      <c r="C1203" s="50" t="s">
        <v>48005</v>
      </c>
      <c r="D1203" s="19">
        <v>22000</v>
      </c>
      <c r="E1203" s="19">
        <v>22000</v>
      </c>
      <c r="F1203" s="412" t="s">
        <v>37942</v>
      </c>
      <c r="G1203" s="18" t="s">
        <v>48185</v>
      </c>
      <c r="H1203" s="18" t="s">
        <v>48185</v>
      </c>
      <c r="I1203" s="8" t="s">
        <v>931</v>
      </c>
      <c r="J1203" s="18" t="s">
        <v>48207</v>
      </c>
      <c r="O1203" s="102"/>
      <c r="P1203" s="102"/>
    </row>
    <row r="1204" spans="1:16" ht="81" x14ac:dyDescent="0.3">
      <c r="A1204" s="8">
        <v>1199</v>
      </c>
      <c r="B1204" s="16" t="s">
        <v>48180</v>
      </c>
      <c r="C1204" s="50" t="s">
        <v>48005</v>
      </c>
      <c r="D1204" s="19">
        <v>37225.300000000003</v>
      </c>
      <c r="E1204" s="19">
        <v>37225.300000000003</v>
      </c>
      <c r="F1204" s="412" t="s">
        <v>37942</v>
      </c>
      <c r="G1204" s="18" t="s">
        <v>48186</v>
      </c>
      <c r="H1204" s="18" t="s">
        <v>48186</v>
      </c>
      <c r="I1204" s="8" t="s">
        <v>931</v>
      </c>
      <c r="J1204" s="18" t="s">
        <v>48206</v>
      </c>
      <c r="O1204" s="102"/>
      <c r="P1204" s="102"/>
    </row>
    <row r="1205" spans="1:16" ht="101.25" x14ac:dyDescent="0.3">
      <c r="A1205" s="8">
        <v>1200</v>
      </c>
      <c r="B1205" s="16" t="s">
        <v>48181</v>
      </c>
      <c r="C1205" s="50" t="s">
        <v>48005</v>
      </c>
      <c r="D1205" s="19">
        <v>135850</v>
      </c>
      <c r="E1205" s="19">
        <v>135850</v>
      </c>
      <c r="F1205" s="412" t="s">
        <v>37942</v>
      </c>
      <c r="G1205" s="18" t="s">
        <v>48187</v>
      </c>
      <c r="H1205" s="18" t="s">
        <v>48187</v>
      </c>
      <c r="I1205" s="8" t="s">
        <v>931</v>
      </c>
      <c r="J1205" s="18" t="s">
        <v>48205</v>
      </c>
      <c r="O1205" s="102"/>
      <c r="P1205" s="102"/>
    </row>
    <row r="1206" spans="1:16" ht="81" x14ac:dyDescent="0.3">
      <c r="A1206" s="8">
        <v>1201</v>
      </c>
      <c r="B1206" s="16" t="s">
        <v>3893</v>
      </c>
      <c r="C1206" s="50" t="s">
        <v>48005</v>
      </c>
      <c r="D1206" s="19">
        <v>258500</v>
      </c>
      <c r="E1206" s="19">
        <v>258500</v>
      </c>
      <c r="F1206" s="412" t="s">
        <v>37942</v>
      </c>
      <c r="G1206" s="18" t="s">
        <v>48188</v>
      </c>
      <c r="H1206" s="18" t="s">
        <v>48188</v>
      </c>
      <c r="I1206" s="8" t="s">
        <v>931</v>
      </c>
      <c r="J1206" s="18" t="s">
        <v>48204</v>
      </c>
      <c r="O1206" s="102"/>
      <c r="P1206" s="102"/>
    </row>
    <row r="1207" spans="1:16" ht="81" x14ac:dyDescent="0.3">
      <c r="A1207" s="8">
        <v>1202</v>
      </c>
      <c r="B1207" s="16" t="s">
        <v>48182</v>
      </c>
      <c r="C1207" s="50" t="s">
        <v>48005</v>
      </c>
      <c r="D1207" s="19">
        <v>315000</v>
      </c>
      <c r="E1207" s="19">
        <v>315000</v>
      </c>
      <c r="F1207" s="412" t="s">
        <v>37942</v>
      </c>
      <c r="G1207" s="18" t="s">
        <v>48189</v>
      </c>
      <c r="H1207" s="18" t="s">
        <v>48189</v>
      </c>
      <c r="I1207" s="8" t="s">
        <v>931</v>
      </c>
      <c r="J1207" s="18" t="s">
        <v>48203</v>
      </c>
      <c r="O1207" s="102"/>
      <c r="P1207" s="102"/>
    </row>
    <row r="1208" spans="1:16" ht="81" x14ac:dyDescent="0.3">
      <c r="A1208" s="8">
        <v>1203</v>
      </c>
      <c r="B1208" s="16" t="s">
        <v>48183</v>
      </c>
      <c r="C1208" s="50" t="s">
        <v>48005</v>
      </c>
      <c r="D1208" s="19">
        <v>128400</v>
      </c>
      <c r="E1208" s="19">
        <v>128400</v>
      </c>
      <c r="F1208" s="412" t="s">
        <v>37942</v>
      </c>
      <c r="G1208" s="18" t="s">
        <v>27348</v>
      </c>
      <c r="H1208" s="18" t="s">
        <v>27348</v>
      </c>
      <c r="I1208" s="8" t="s">
        <v>931</v>
      </c>
      <c r="J1208" s="18" t="s">
        <v>48202</v>
      </c>
      <c r="O1208" s="102"/>
      <c r="P1208" s="102"/>
    </row>
    <row r="1209" spans="1:16" ht="60.75" x14ac:dyDescent="0.3">
      <c r="A1209" s="8">
        <v>1204</v>
      </c>
      <c r="B1209" s="16" t="s">
        <v>48182</v>
      </c>
      <c r="C1209" s="50" t="s">
        <v>48005</v>
      </c>
      <c r="D1209" s="19">
        <v>455550</v>
      </c>
      <c r="E1209" s="19">
        <v>455550</v>
      </c>
      <c r="F1209" s="8" t="s">
        <v>37942</v>
      </c>
      <c r="G1209" s="18" t="s">
        <v>48190</v>
      </c>
      <c r="H1209" s="18" t="s">
        <v>48190</v>
      </c>
      <c r="I1209" s="8" t="s">
        <v>931</v>
      </c>
      <c r="J1209" s="18" t="s">
        <v>48201</v>
      </c>
      <c r="O1209" s="102"/>
      <c r="P1209" s="102"/>
    </row>
    <row r="1210" spans="1:16" ht="60.75" x14ac:dyDescent="0.3">
      <c r="A1210" s="8">
        <v>1205</v>
      </c>
      <c r="B1210" s="16" t="s">
        <v>48182</v>
      </c>
      <c r="C1210" s="50" t="s">
        <v>48005</v>
      </c>
      <c r="D1210" s="19">
        <v>360000</v>
      </c>
      <c r="E1210" s="19">
        <v>360000</v>
      </c>
      <c r="F1210" s="8" t="s">
        <v>37942</v>
      </c>
      <c r="G1210" s="18" t="s">
        <v>48191</v>
      </c>
      <c r="H1210" s="18" t="s">
        <v>48191</v>
      </c>
      <c r="I1210" s="8" t="s">
        <v>931</v>
      </c>
      <c r="J1210" s="18" t="s">
        <v>48200</v>
      </c>
      <c r="O1210" s="102"/>
      <c r="P1210" s="102"/>
    </row>
    <row r="1211" spans="1:16" ht="60.75" x14ac:dyDescent="0.3">
      <c r="A1211" s="8">
        <v>1206</v>
      </c>
      <c r="B1211" s="16" t="s">
        <v>3893</v>
      </c>
      <c r="C1211" s="50" t="s">
        <v>48005</v>
      </c>
      <c r="D1211" s="19">
        <v>498192</v>
      </c>
      <c r="E1211" s="19">
        <v>498192</v>
      </c>
      <c r="F1211" s="8" t="s">
        <v>37942</v>
      </c>
      <c r="G1211" s="18" t="s">
        <v>48192</v>
      </c>
      <c r="H1211" s="18" t="s">
        <v>48192</v>
      </c>
      <c r="I1211" s="8" t="s">
        <v>931</v>
      </c>
      <c r="J1211" s="18" t="s">
        <v>48199</v>
      </c>
      <c r="O1211" s="102"/>
      <c r="P1211" s="102"/>
    </row>
    <row r="1212" spans="1:16" ht="60.75" x14ac:dyDescent="0.3">
      <c r="A1212" s="8">
        <v>1207</v>
      </c>
      <c r="B1212" s="16" t="s">
        <v>48184</v>
      </c>
      <c r="C1212" s="50" t="s">
        <v>48005</v>
      </c>
      <c r="D1212" s="19">
        <v>59524.1</v>
      </c>
      <c r="E1212" s="19">
        <v>59524.1</v>
      </c>
      <c r="F1212" s="8" t="s">
        <v>37942</v>
      </c>
      <c r="G1212" s="18" t="s">
        <v>48193</v>
      </c>
      <c r="H1212" s="18" t="s">
        <v>48193</v>
      </c>
      <c r="I1212" s="8" t="s">
        <v>931</v>
      </c>
      <c r="J1212" s="18" t="s">
        <v>48198</v>
      </c>
      <c r="O1212" s="102"/>
      <c r="P1212" s="102"/>
    </row>
    <row r="1213" spans="1:16" ht="60.75" x14ac:dyDescent="0.3">
      <c r="A1213" s="8">
        <v>1208</v>
      </c>
      <c r="B1213" s="16" t="s">
        <v>48182</v>
      </c>
      <c r="C1213" s="50" t="s">
        <v>48005</v>
      </c>
      <c r="D1213" s="19">
        <v>51360</v>
      </c>
      <c r="E1213" s="19">
        <v>51360</v>
      </c>
      <c r="F1213" s="8" t="s">
        <v>37942</v>
      </c>
      <c r="G1213" s="18" t="s">
        <v>48194</v>
      </c>
      <c r="H1213" s="18" t="s">
        <v>48194</v>
      </c>
      <c r="I1213" s="8" t="s">
        <v>931</v>
      </c>
      <c r="J1213" s="18" t="s">
        <v>48197</v>
      </c>
      <c r="O1213" s="102"/>
      <c r="P1213" s="102"/>
    </row>
    <row r="1214" spans="1:16" ht="60.75" x14ac:dyDescent="0.3">
      <c r="A1214" s="8">
        <v>1209</v>
      </c>
      <c r="B1214" s="16" t="s">
        <v>48183</v>
      </c>
      <c r="C1214" s="50" t="s">
        <v>48005</v>
      </c>
      <c r="D1214" s="19">
        <v>29999.94</v>
      </c>
      <c r="E1214" s="19">
        <v>29999.94</v>
      </c>
      <c r="F1214" s="8" t="s">
        <v>37942</v>
      </c>
      <c r="G1214" s="18" t="s">
        <v>48195</v>
      </c>
      <c r="H1214" s="18" t="s">
        <v>48195</v>
      </c>
      <c r="I1214" s="8" t="s">
        <v>931</v>
      </c>
      <c r="J1214" s="18" t="s">
        <v>48196</v>
      </c>
      <c r="O1214" s="102"/>
      <c r="P1214" s="102"/>
    </row>
    <row r="1215" spans="1:16" ht="101.25" x14ac:dyDescent="0.3">
      <c r="A1215" s="8">
        <v>1210</v>
      </c>
      <c r="B1215" s="16" t="s">
        <v>36687</v>
      </c>
      <c r="C1215" s="110" t="s">
        <v>36278</v>
      </c>
      <c r="D1215" s="19">
        <v>8881</v>
      </c>
      <c r="E1215" s="19">
        <v>8881</v>
      </c>
      <c r="F1215" s="18" t="s">
        <v>37942</v>
      </c>
      <c r="G1215" s="18" t="s">
        <v>36685</v>
      </c>
      <c r="H1215" s="18" t="s">
        <v>36685</v>
      </c>
      <c r="I1215" s="8" t="s">
        <v>972</v>
      </c>
      <c r="J1215" s="18" t="s">
        <v>36689</v>
      </c>
    </row>
    <row r="1216" spans="1:16" ht="81" x14ac:dyDescent="0.3">
      <c r="A1216" s="8">
        <v>1211</v>
      </c>
      <c r="B1216" s="12" t="s">
        <v>44580</v>
      </c>
      <c r="C1216" s="8" t="s">
        <v>44424</v>
      </c>
      <c r="D1216" s="19">
        <v>9041.5</v>
      </c>
      <c r="E1216" s="19">
        <v>9100</v>
      </c>
      <c r="F1216" s="18" t="s">
        <v>938</v>
      </c>
      <c r="G1216" s="18" t="s">
        <v>46595</v>
      </c>
      <c r="H1216" s="18" t="s">
        <v>46595</v>
      </c>
      <c r="I1216" s="8" t="s">
        <v>44582</v>
      </c>
      <c r="J1216" s="18" t="s">
        <v>46596</v>
      </c>
    </row>
    <row r="1217" spans="1:10" ht="81" x14ac:dyDescent="0.3">
      <c r="A1217" s="8">
        <v>1212</v>
      </c>
      <c r="B1217" s="12" t="s">
        <v>44580</v>
      </c>
      <c r="C1217" s="8" t="s">
        <v>44424</v>
      </c>
      <c r="D1217" s="19">
        <v>9587.2000000000007</v>
      </c>
      <c r="E1217" s="19">
        <v>9587.2000000000007</v>
      </c>
      <c r="F1217" s="18" t="s">
        <v>938</v>
      </c>
      <c r="G1217" s="18" t="s">
        <v>46597</v>
      </c>
      <c r="H1217" s="18" t="s">
        <v>46597</v>
      </c>
      <c r="I1217" s="8" t="s">
        <v>44582</v>
      </c>
      <c r="J1217" s="18" t="s">
        <v>46598</v>
      </c>
    </row>
    <row r="1218" spans="1:10" ht="81" x14ac:dyDescent="0.3">
      <c r="A1218" s="8">
        <v>1213</v>
      </c>
      <c r="B1218" s="12" t="s">
        <v>44615</v>
      </c>
      <c r="C1218" s="8" t="s">
        <v>44424</v>
      </c>
      <c r="D1218" s="19">
        <v>470029.6</v>
      </c>
      <c r="E1218" s="19">
        <v>470029.6</v>
      </c>
      <c r="F1218" s="18" t="s">
        <v>938</v>
      </c>
      <c r="G1218" s="18" t="s">
        <v>46599</v>
      </c>
      <c r="H1218" s="18" t="s">
        <v>46599</v>
      </c>
      <c r="I1218" s="8" t="s">
        <v>44582</v>
      </c>
      <c r="J1218" s="18" t="s">
        <v>46600</v>
      </c>
    </row>
    <row r="1219" spans="1:10" ht="60.75" x14ac:dyDescent="0.3">
      <c r="A1219" s="8">
        <v>1214</v>
      </c>
      <c r="B1219" s="12" t="s">
        <v>44618</v>
      </c>
      <c r="C1219" s="8" t="s">
        <v>44424</v>
      </c>
      <c r="D1219" s="19">
        <v>494019</v>
      </c>
      <c r="E1219" s="19">
        <v>838259.4</v>
      </c>
      <c r="F1219" s="18" t="s">
        <v>938</v>
      </c>
      <c r="G1219" s="18" t="s">
        <v>46601</v>
      </c>
      <c r="H1219" s="18" t="s">
        <v>46601</v>
      </c>
      <c r="I1219" s="8" t="s">
        <v>44582</v>
      </c>
      <c r="J1219" s="18" t="s">
        <v>46602</v>
      </c>
    </row>
    <row r="1220" spans="1:10" ht="60.75" x14ac:dyDescent="0.3">
      <c r="A1220" s="8">
        <v>1215</v>
      </c>
      <c r="B1220" s="12" t="s">
        <v>44615</v>
      </c>
      <c r="C1220" s="8" t="s">
        <v>44424</v>
      </c>
      <c r="D1220" s="19">
        <v>151940</v>
      </c>
      <c r="E1220" s="19">
        <v>256322</v>
      </c>
      <c r="F1220" s="18" t="s">
        <v>938</v>
      </c>
      <c r="G1220" s="18" t="s">
        <v>46603</v>
      </c>
      <c r="H1220" s="18" t="s">
        <v>46603</v>
      </c>
      <c r="I1220" s="8" t="s">
        <v>44582</v>
      </c>
      <c r="J1220" s="18" t="s">
        <v>46604</v>
      </c>
    </row>
    <row r="1221" spans="1:10" ht="101.25" x14ac:dyDescent="0.3">
      <c r="A1221" s="8">
        <v>1216</v>
      </c>
      <c r="B1221" s="12" t="s">
        <v>44580</v>
      </c>
      <c r="C1221" s="8" t="s">
        <v>44424</v>
      </c>
      <c r="D1221" s="19">
        <v>87247.8</v>
      </c>
      <c r="E1221" s="19">
        <v>87247.8</v>
      </c>
      <c r="F1221" s="18" t="s">
        <v>938</v>
      </c>
      <c r="G1221" s="18" t="s">
        <v>46605</v>
      </c>
      <c r="H1221" s="18" t="s">
        <v>46605</v>
      </c>
      <c r="I1221" s="8" t="s">
        <v>44582</v>
      </c>
      <c r="J1221" s="18" t="s">
        <v>46606</v>
      </c>
    </row>
    <row r="1222" spans="1:10" ht="60.75" x14ac:dyDescent="0.3">
      <c r="A1222" s="8">
        <v>1217</v>
      </c>
      <c r="B1222" s="12" t="s">
        <v>44598</v>
      </c>
      <c r="C1222" s="8" t="s">
        <v>44424</v>
      </c>
      <c r="D1222" s="19">
        <v>276744</v>
      </c>
      <c r="E1222" s="19">
        <v>276744</v>
      </c>
      <c r="F1222" s="18" t="s">
        <v>938</v>
      </c>
      <c r="G1222" s="18" t="s">
        <v>46607</v>
      </c>
      <c r="H1222" s="18" t="s">
        <v>46607</v>
      </c>
      <c r="I1222" s="8" t="s">
        <v>44582</v>
      </c>
      <c r="J1222" s="18" t="s">
        <v>46608</v>
      </c>
    </row>
    <row r="1223" spans="1:10" ht="81" x14ac:dyDescent="0.3">
      <c r="A1223" s="8">
        <v>1218</v>
      </c>
      <c r="B1223" s="12" t="s">
        <v>44580</v>
      </c>
      <c r="C1223" s="8" t="s">
        <v>44424</v>
      </c>
      <c r="D1223" s="19">
        <v>95016</v>
      </c>
      <c r="E1223" s="19">
        <v>95016</v>
      </c>
      <c r="F1223" s="18" t="s">
        <v>938</v>
      </c>
      <c r="G1223" s="18" t="s">
        <v>46609</v>
      </c>
      <c r="H1223" s="18" t="s">
        <v>46609</v>
      </c>
      <c r="I1223" s="8" t="s">
        <v>44582</v>
      </c>
      <c r="J1223" s="18" t="s">
        <v>46610</v>
      </c>
    </row>
    <row r="1224" spans="1:10" ht="81" x14ac:dyDescent="0.3">
      <c r="A1224" s="8">
        <v>1219</v>
      </c>
      <c r="B1224" s="12" t="s">
        <v>44598</v>
      </c>
      <c r="C1224" s="8" t="s">
        <v>44424</v>
      </c>
      <c r="D1224" s="19">
        <v>312166.08</v>
      </c>
      <c r="E1224" s="19">
        <v>312166.08</v>
      </c>
      <c r="F1224" s="18" t="s">
        <v>938</v>
      </c>
      <c r="G1224" s="18" t="s">
        <v>46611</v>
      </c>
      <c r="H1224" s="18" t="s">
        <v>46611</v>
      </c>
      <c r="I1224" s="8" t="s">
        <v>44582</v>
      </c>
      <c r="J1224" s="18" t="s">
        <v>46612</v>
      </c>
    </row>
    <row r="1225" spans="1:10" ht="60.75" x14ac:dyDescent="0.3">
      <c r="A1225" s="8">
        <v>1220</v>
      </c>
      <c r="B1225" s="434" t="s">
        <v>46613</v>
      </c>
      <c r="C1225" s="430" t="s">
        <v>44424</v>
      </c>
      <c r="D1225" s="447">
        <v>148500</v>
      </c>
      <c r="E1225" s="447">
        <v>148500</v>
      </c>
      <c r="F1225" s="8" t="s">
        <v>938</v>
      </c>
      <c r="G1225" s="8" t="s">
        <v>46614</v>
      </c>
      <c r="H1225" s="8" t="s">
        <v>46614</v>
      </c>
      <c r="I1225" s="8" t="s">
        <v>44426</v>
      </c>
      <c r="J1225" s="113" t="s">
        <v>46615</v>
      </c>
    </row>
    <row r="1226" spans="1:10" ht="101.25" x14ac:dyDescent="0.3">
      <c r="A1226" s="8">
        <v>1221</v>
      </c>
      <c r="B1226" s="434" t="s">
        <v>46267</v>
      </c>
      <c r="C1226" s="430" t="s">
        <v>44424</v>
      </c>
      <c r="D1226" s="440">
        <v>449500</v>
      </c>
      <c r="E1226" s="440">
        <v>449500</v>
      </c>
      <c r="F1226" s="8" t="s">
        <v>938</v>
      </c>
      <c r="G1226" s="8" t="s">
        <v>46616</v>
      </c>
      <c r="H1226" s="8" t="s">
        <v>46616</v>
      </c>
      <c r="I1226" s="8" t="s">
        <v>44426</v>
      </c>
      <c r="J1226" s="113" t="s">
        <v>46617</v>
      </c>
    </row>
    <row r="1227" spans="1:10" ht="81" x14ac:dyDescent="0.3">
      <c r="A1227" s="8">
        <v>1222</v>
      </c>
      <c r="B1227" s="435" t="s">
        <v>46618</v>
      </c>
      <c r="C1227" s="430" t="s">
        <v>44424</v>
      </c>
      <c r="D1227" s="442">
        <v>430000</v>
      </c>
      <c r="E1227" s="442">
        <v>430000</v>
      </c>
      <c r="F1227" s="8" t="s">
        <v>938</v>
      </c>
      <c r="G1227" s="8" t="s">
        <v>46619</v>
      </c>
      <c r="H1227" s="8" t="s">
        <v>46619</v>
      </c>
      <c r="I1227" s="8" t="s">
        <v>44426</v>
      </c>
      <c r="J1227" s="113" t="s">
        <v>46620</v>
      </c>
    </row>
    <row r="1228" spans="1:10" ht="60.75" x14ac:dyDescent="0.3">
      <c r="A1228" s="8">
        <v>1223</v>
      </c>
      <c r="B1228" s="434" t="s">
        <v>46621</v>
      </c>
      <c r="C1228" s="430" t="s">
        <v>44424</v>
      </c>
      <c r="D1228" s="447">
        <v>236700</v>
      </c>
      <c r="E1228" s="447">
        <v>236700</v>
      </c>
      <c r="F1228" s="8" t="s">
        <v>938</v>
      </c>
      <c r="G1228" s="8" t="s">
        <v>46622</v>
      </c>
      <c r="H1228" s="8" t="s">
        <v>46622</v>
      </c>
      <c r="I1228" s="8" t="s">
        <v>44426</v>
      </c>
      <c r="J1228" s="113" t="s">
        <v>46623</v>
      </c>
    </row>
    <row r="1229" spans="1:10" ht="81" x14ac:dyDescent="0.3">
      <c r="A1229" s="8">
        <v>1224</v>
      </c>
      <c r="B1229" s="123" t="s">
        <v>38165</v>
      </c>
      <c r="C1229" s="430" t="s">
        <v>44424</v>
      </c>
      <c r="D1229" s="130">
        <v>285150</v>
      </c>
      <c r="E1229" s="130">
        <v>285150</v>
      </c>
      <c r="F1229" s="8" t="s">
        <v>938</v>
      </c>
      <c r="G1229" s="8" t="s">
        <v>46624</v>
      </c>
      <c r="H1229" s="8" t="s">
        <v>46624</v>
      </c>
      <c r="I1229" s="8" t="s">
        <v>44426</v>
      </c>
      <c r="J1229" s="113" t="s">
        <v>46625</v>
      </c>
    </row>
    <row r="1230" spans="1:10" ht="121.5" x14ac:dyDescent="0.3">
      <c r="A1230" s="8">
        <v>1225</v>
      </c>
      <c r="B1230" s="16" t="s">
        <v>36688</v>
      </c>
      <c r="C1230" s="110" t="s">
        <v>36278</v>
      </c>
      <c r="D1230" s="19">
        <v>89800</v>
      </c>
      <c r="E1230" s="19">
        <v>89800</v>
      </c>
      <c r="F1230" s="18" t="s">
        <v>37942</v>
      </c>
      <c r="G1230" s="18" t="s">
        <v>36686</v>
      </c>
      <c r="H1230" s="18" t="s">
        <v>36686</v>
      </c>
      <c r="I1230" s="8" t="s">
        <v>972</v>
      </c>
      <c r="J1230" s="18" t="s">
        <v>36690</v>
      </c>
    </row>
    <row r="1231" spans="1:10" ht="60.75" x14ac:dyDescent="0.3">
      <c r="A1231" s="8">
        <v>1226</v>
      </c>
      <c r="B1231" s="16" t="s">
        <v>35188</v>
      </c>
      <c r="C1231" s="18" t="s">
        <v>28712</v>
      </c>
      <c r="D1231" s="19">
        <v>75000</v>
      </c>
      <c r="E1231" s="19">
        <v>75000</v>
      </c>
      <c r="F1231" s="18" t="s">
        <v>37942</v>
      </c>
      <c r="G1231" s="18" t="s">
        <v>35189</v>
      </c>
      <c r="H1231" s="18" t="s">
        <v>35189</v>
      </c>
      <c r="I1231" s="18" t="s">
        <v>28714</v>
      </c>
      <c r="J1231" s="18" t="s">
        <v>35190</v>
      </c>
    </row>
    <row r="1232" spans="1:10" ht="60.75" x14ac:dyDescent="0.3">
      <c r="A1232" s="8">
        <v>1227</v>
      </c>
      <c r="B1232" s="16" t="s">
        <v>29498</v>
      </c>
      <c r="C1232" s="18" t="s">
        <v>28712</v>
      </c>
      <c r="D1232" s="19">
        <v>54700</v>
      </c>
      <c r="E1232" s="19">
        <v>54700</v>
      </c>
      <c r="F1232" s="18" t="s">
        <v>37942</v>
      </c>
      <c r="G1232" s="18" t="s">
        <v>35191</v>
      </c>
      <c r="H1232" s="18" t="s">
        <v>35191</v>
      </c>
      <c r="I1232" s="18" t="s">
        <v>28714</v>
      </c>
      <c r="J1232" s="18" t="s">
        <v>35192</v>
      </c>
    </row>
    <row r="1233" spans="1:16" ht="60.75" x14ac:dyDescent="0.3">
      <c r="A1233" s="8">
        <v>1228</v>
      </c>
      <c r="B1233" s="16" t="s">
        <v>35193</v>
      </c>
      <c r="C1233" s="18" t="s">
        <v>28712</v>
      </c>
      <c r="D1233" s="19">
        <v>13480</v>
      </c>
      <c r="E1233" s="19">
        <v>13480</v>
      </c>
      <c r="F1233" s="18" t="s">
        <v>37942</v>
      </c>
      <c r="G1233" s="18" t="s">
        <v>35194</v>
      </c>
      <c r="H1233" s="18" t="s">
        <v>35194</v>
      </c>
      <c r="I1233" s="18" t="s">
        <v>28714</v>
      </c>
      <c r="J1233" s="18" t="s">
        <v>35195</v>
      </c>
    </row>
    <row r="1234" spans="1:16" ht="60.75" x14ac:dyDescent="0.3">
      <c r="A1234" s="8">
        <v>1229</v>
      </c>
      <c r="B1234" s="16" t="s">
        <v>3605</v>
      </c>
      <c r="C1234" s="18" t="s">
        <v>28712</v>
      </c>
      <c r="D1234" s="19">
        <v>64000</v>
      </c>
      <c r="E1234" s="19">
        <v>64000</v>
      </c>
      <c r="F1234" s="18" t="s">
        <v>37942</v>
      </c>
      <c r="G1234" s="18" t="s">
        <v>35196</v>
      </c>
      <c r="H1234" s="18" t="s">
        <v>35196</v>
      </c>
      <c r="I1234" s="18" t="s">
        <v>28714</v>
      </c>
      <c r="J1234" s="18" t="s">
        <v>35197</v>
      </c>
    </row>
    <row r="1235" spans="1:16" ht="81" x14ac:dyDescent="0.3">
      <c r="A1235" s="8">
        <v>1230</v>
      </c>
      <c r="B1235" s="16" t="s">
        <v>3605</v>
      </c>
      <c r="C1235" s="18" t="s">
        <v>28712</v>
      </c>
      <c r="D1235" s="19">
        <v>82500</v>
      </c>
      <c r="E1235" s="19">
        <v>82500</v>
      </c>
      <c r="F1235" s="18" t="s">
        <v>37942</v>
      </c>
      <c r="G1235" s="18" t="s">
        <v>35198</v>
      </c>
      <c r="H1235" s="18" t="s">
        <v>35198</v>
      </c>
      <c r="I1235" s="18" t="s">
        <v>28714</v>
      </c>
      <c r="J1235" s="18" t="s">
        <v>35199</v>
      </c>
    </row>
    <row r="1236" spans="1:16" ht="60.75" x14ac:dyDescent="0.3">
      <c r="A1236" s="8">
        <v>1231</v>
      </c>
      <c r="B1236" s="16" t="s">
        <v>35010</v>
      </c>
      <c r="C1236" s="18" t="s">
        <v>28712</v>
      </c>
      <c r="D1236" s="19">
        <v>98040</v>
      </c>
      <c r="E1236" s="19">
        <v>98040</v>
      </c>
      <c r="F1236" s="18" t="s">
        <v>37942</v>
      </c>
      <c r="G1236" s="18" t="s">
        <v>35200</v>
      </c>
      <c r="H1236" s="18" t="s">
        <v>35200</v>
      </c>
      <c r="I1236" s="18" t="s">
        <v>28714</v>
      </c>
      <c r="J1236" s="18" t="s">
        <v>35201</v>
      </c>
    </row>
    <row r="1237" spans="1:16" ht="60.75" x14ac:dyDescent="0.3">
      <c r="A1237" s="8">
        <v>1232</v>
      </c>
      <c r="B1237" s="16" t="s">
        <v>2295</v>
      </c>
      <c r="C1237" s="18" t="s">
        <v>28712</v>
      </c>
      <c r="D1237" s="19">
        <v>90790</v>
      </c>
      <c r="E1237" s="19">
        <v>90790</v>
      </c>
      <c r="F1237" s="18" t="s">
        <v>37942</v>
      </c>
      <c r="G1237" s="18" t="s">
        <v>35202</v>
      </c>
      <c r="H1237" s="18" t="s">
        <v>35202</v>
      </c>
      <c r="I1237" s="18" t="s">
        <v>28714</v>
      </c>
      <c r="J1237" s="18" t="s">
        <v>35203</v>
      </c>
    </row>
    <row r="1238" spans="1:16" ht="60.75" x14ac:dyDescent="0.3">
      <c r="A1238" s="8">
        <v>1233</v>
      </c>
      <c r="B1238" s="16" t="s">
        <v>2295</v>
      </c>
      <c r="C1238" s="18" t="s">
        <v>28712</v>
      </c>
      <c r="D1238" s="19">
        <v>530</v>
      </c>
      <c r="E1238" s="19">
        <v>530</v>
      </c>
      <c r="F1238" s="18" t="s">
        <v>37942</v>
      </c>
      <c r="G1238" s="18" t="s">
        <v>35204</v>
      </c>
      <c r="H1238" s="18" t="s">
        <v>35204</v>
      </c>
      <c r="I1238" s="18" t="s">
        <v>28714</v>
      </c>
      <c r="J1238" s="18" t="s">
        <v>35205</v>
      </c>
    </row>
    <row r="1239" spans="1:16" ht="60.75" x14ac:dyDescent="0.3">
      <c r="A1239" s="8">
        <v>1234</v>
      </c>
      <c r="B1239" s="16" t="s">
        <v>35206</v>
      </c>
      <c r="C1239" s="18" t="s">
        <v>28712</v>
      </c>
      <c r="D1239" s="19">
        <v>60429.599999999999</v>
      </c>
      <c r="E1239" s="19">
        <v>60429.599999999999</v>
      </c>
      <c r="F1239" s="18" t="s">
        <v>37942</v>
      </c>
      <c r="G1239" s="18" t="s">
        <v>33239</v>
      </c>
      <c r="H1239" s="18" t="s">
        <v>33239</v>
      </c>
      <c r="I1239" s="18" t="s">
        <v>28714</v>
      </c>
      <c r="J1239" s="18" t="s">
        <v>35207</v>
      </c>
    </row>
    <row r="1240" spans="1:16" ht="60.75" x14ac:dyDescent="0.3">
      <c r="A1240" s="8">
        <v>1235</v>
      </c>
      <c r="B1240" s="16" t="s">
        <v>2295</v>
      </c>
      <c r="C1240" s="18" t="s">
        <v>28712</v>
      </c>
      <c r="D1240" s="19">
        <v>13661.76</v>
      </c>
      <c r="E1240" s="19">
        <v>13661.76</v>
      </c>
      <c r="F1240" s="18" t="s">
        <v>37942</v>
      </c>
      <c r="G1240" s="18" t="s">
        <v>32283</v>
      </c>
      <c r="H1240" s="18" t="s">
        <v>32283</v>
      </c>
      <c r="I1240" s="18" t="s">
        <v>28714</v>
      </c>
      <c r="J1240" s="18" t="s">
        <v>35208</v>
      </c>
    </row>
    <row r="1241" spans="1:16" ht="60.75" x14ac:dyDescent="0.3">
      <c r="A1241" s="8">
        <v>1236</v>
      </c>
      <c r="B1241" s="16" t="s">
        <v>34409</v>
      </c>
      <c r="C1241" s="18" t="s">
        <v>28712</v>
      </c>
      <c r="D1241" s="19">
        <v>74900</v>
      </c>
      <c r="E1241" s="19">
        <v>74900</v>
      </c>
      <c r="F1241" s="18" t="s">
        <v>37942</v>
      </c>
      <c r="G1241" s="18" t="s">
        <v>30250</v>
      </c>
      <c r="H1241" s="18" t="s">
        <v>30250</v>
      </c>
      <c r="I1241" s="18" t="s">
        <v>28714</v>
      </c>
      <c r="J1241" s="18" t="s">
        <v>35209</v>
      </c>
    </row>
    <row r="1242" spans="1:16" ht="60.75" x14ac:dyDescent="0.3">
      <c r="A1242" s="8">
        <v>1237</v>
      </c>
      <c r="B1242" s="16" t="s">
        <v>29498</v>
      </c>
      <c r="C1242" s="18" t="s">
        <v>28712</v>
      </c>
      <c r="D1242" s="19">
        <v>93810</v>
      </c>
      <c r="E1242" s="19">
        <v>93810</v>
      </c>
      <c r="F1242" s="18" t="s">
        <v>37942</v>
      </c>
      <c r="G1242" s="18" t="s">
        <v>35210</v>
      </c>
      <c r="H1242" s="18" t="s">
        <v>35210</v>
      </c>
      <c r="I1242" s="18" t="s">
        <v>28714</v>
      </c>
      <c r="J1242" s="18" t="s">
        <v>35211</v>
      </c>
    </row>
    <row r="1243" spans="1:16" ht="60.75" x14ac:dyDescent="0.3">
      <c r="A1243" s="8">
        <v>1238</v>
      </c>
      <c r="B1243" s="16" t="s">
        <v>29498</v>
      </c>
      <c r="C1243" s="18" t="s">
        <v>28712</v>
      </c>
      <c r="D1243" s="19">
        <v>72500</v>
      </c>
      <c r="E1243" s="19">
        <v>72500</v>
      </c>
      <c r="F1243" s="18" t="s">
        <v>37942</v>
      </c>
      <c r="G1243" s="18" t="s">
        <v>35212</v>
      </c>
      <c r="H1243" s="18" t="s">
        <v>35212</v>
      </c>
      <c r="I1243" s="18" t="s">
        <v>28714</v>
      </c>
      <c r="J1243" s="18" t="s">
        <v>35213</v>
      </c>
    </row>
    <row r="1244" spans="1:16" ht="60.75" x14ac:dyDescent="0.3">
      <c r="A1244" s="8">
        <v>1239</v>
      </c>
      <c r="B1244" s="16" t="s">
        <v>35214</v>
      </c>
      <c r="C1244" s="18" t="s">
        <v>28712</v>
      </c>
      <c r="D1244" s="19">
        <v>30177.5</v>
      </c>
      <c r="E1244" s="19">
        <v>30177.5</v>
      </c>
      <c r="F1244" s="18" t="s">
        <v>37942</v>
      </c>
      <c r="G1244" s="18" t="s">
        <v>35215</v>
      </c>
      <c r="H1244" s="18" t="s">
        <v>35215</v>
      </c>
      <c r="I1244" s="18" t="s">
        <v>28714</v>
      </c>
      <c r="J1244" s="18" t="s">
        <v>35216</v>
      </c>
      <c r="O1244" s="102"/>
      <c r="P1244" s="102"/>
    </row>
    <row r="1245" spans="1:16" ht="60.75" x14ac:dyDescent="0.3">
      <c r="A1245" s="8">
        <v>1240</v>
      </c>
      <c r="B1245" s="16" t="s">
        <v>30896</v>
      </c>
      <c r="C1245" s="18" t="s">
        <v>28712</v>
      </c>
      <c r="D1245" s="19">
        <v>309000</v>
      </c>
      <c r="E1245" s="19">
        <v>309000</v>
      </c>
      <c r="F1245" s="18" t="s">
        <v>37942</v>
      </c>
      <c r="G1245" s="18" t="s">
        <v>35217</v>
      </c>
      <c r="H1245" s="18" t="s">
        <v>35217</v>
      </c>
      <c r="I1245" s="18" t="s">
        <v>28714</v>
      </c>
      <c r="J1245" s="18" t="s">
        <v>35218</v>
      </c>
      <c r="O1245" s="102"/>
      <c r="P1245" s="102"/>
    </row>
    <row r="1246" spans="1:16" ht="81" x14ac:dyDescent="0.3">
      <c r="A1246" s="8">
        <v>1241</v>
      </c>
      <c r="B1246" s="16" t="s">
        <v>35219</v>
      </c>
      <c r="C1246" s="18" t="s">
        <v>28712</v>
      </c>
      <c r="D1246" s="19">
        <v>220000</v>
      </c>
      <c r="E1246" s="19">
        <v>220000</v>
      </c>
      <c r="F1246" s="18" t="s">
        <v>37942</v>
      </c>
      <c r="G1246" s="18" t="s">
        <v>35220</v>
      </c>
      <c r="H1246" s="18" t="s">
        <v>35220</v>
      </c>
      <c r="I1246" s="18" t="s">
        <v>28714</v>
      </c>
      <c r="J1246" s="18" t="s">
        <v>35221</v>
      </c>
      <c r="O1246" s="102"/>
      <c r="P1246" s="102"/>
    </row>
    <row r="1247" spans="1:16" ht="60.75" x14ac:dyDescent="0.3">
      <c r="A1247" s="8">
        <v>1242</v>
      </c>
      <c r="B1247" s="16" t="s">
        <v>1398</v>
      </c>
      <c r="C1247" s="18" t="s">
        <v>28712</v>
      </c>
      <c r="D1247" s="19">
        <v>30970</v>
      </c>
      <c r="E1247" s="19">
        <v>30970</v>
      </c>
      <c r="F1247" s="18" t="s">
        <v>37942</v>
      </c>
      <c r="G1247" s="18" t="s">
        <v>35222</v>
      </c>
      <c r="H1247" s="18" t="s">
        <v>35222</v>
      </c>
      <c r="I1247" s="18" t="s">
        <v>28714</v>
      </c>
      <c r="J1247" s="18" t="s">
        <v>35223</v>
      </c>
      <c r="O1247" s="102"/>
      <c r="P1247" s="102"/>
    </row>
    <row r="1248" spans="1:16" ht="60.75" x14ac:dyDescent="0.3">
      <c r="A1248" s="8">
        <v>1243</v>
      </c>
      <c r="B1248" s="16" t="s">
        <v>1398</v>
      </c>
      <c r="C1248" s="18" t="s">
        <v>28712</v>
      </c>
      <c r="D1248" s="19">
        <v>98915</v>
      </c>
      <c r="E1248" s="19">
        <v>98915</v>
      </c>
      <c r="F1248" s="18" t="s">
        <v>37942</v>
      </c>
      <c r="G1248" s="18" t="s">
        <v>35224</v>
      </c>
      <c r="H1248" s="18" t="s">
        <v>35224</v>
      </c>
      <c r="I1248" s="18" t="s">
        <v>28714</v>
      </c>
      <c r="J1248" s="18" t="s">
        <v>35225</v>
      </c>
      <c r="O1248" s="102"/>
      <c r="P1248" s="102"/>
    </row>
    <row r="1249" spans="1:16" ht="81" x14ac:dyDescent="0.3">
      <c r="A1249" s="8">
        <v>1244</v>
      </c>
      <c r="B1249" s="16" t="s">
        <v>5768</v>
      </c>
      <c r="C1249" s="18" t="s">
        <v>28712</v>
      </c>
      <c r="D1249" s="19">
        <v>4868500</v>
      </c>
      <c r="E1249" s="19">
        <v>4868500</v>
      </c>
      <c r="F1249" s="18" t="s">
        <v>10162</v>
      </c>
      <c r="G1249" s="18" t="s">
        <v>35226</v>
      </c>
      <c r="H1249" s="18" t="s">
        <v>35226</v>
      </c>
      <c r="I1249" s="18" t="s">
        <v>29223</v>
      </c>
      <c r="J1249" s="18" t="s">
        <v>35227</v>
      </c>
      <c r="O1249" s="102"/>
      <c r="P1249" s="102"/>
    </row>
    <row r="1250" spans="1:16" ht="60.75" x14ac:dyDescent="0.3">
      <c r="A1250" s="8">
        <v>1245</v>
      </c>
      <c r="B1250" s="16" t="s">
        <v>28662</v>
      </c>
      <c r="C1250" s="111" t="s">
        <v>26822</v>
      </c>
      <c r="D1250" s="19">
        <v>5400</v>
      </c>
      <c r="E1250" s="19">
        <v>5400</v>
      </c>
      <c r="F1250" s="18" t="s">
        <v>37942</v>
      </c>
      <c r="G1250" s="18" t="s">
        <v>28663</v>
      </c>
      <c r="H1250" s="18" t="s">
        <v>28663</v>
      </c>
      <c r="I1250" s="261" t="s">
        <v>185</v>
      </c>
      <c r="J1250" s="18" t="s">
        <v>28664</v>
      </c>
      <c r="O1250" s="102"/>
      <c r="P1250" s="102"/>
    </row>
    <row r="1251" spans="1:16" ht="60.75" x14ac:dyDescent="0.3">
      <c r="A1251" s="8">
        <v>1246</v>
      </c>
      <c r="B1251" s="16" t="s">
        <v>28665</v>
      </c>
      <c r="C1251" s="111" t="s">
        <v>26822</v>
      </c>
      <c r="D1251" s="19">
        <v>15475</v>
      </c>
      <c r="E1251" s="19">
        <v>15475</v>
      </c>
      <c r="F1251" s="18" t="s">
        <v>37942</v>
      </c>
      <c r="G1251" s="18" t="s">
        <v>28666</v>
      </c>
      <c r="H1251" s="18" t="s">
        <v>28666</v>
      </c>
      <c r="I1251" s="261" t="s">
        <v>185</v>
      </c>
      <c r="J1251" s="18" t="s">
        <v>28667</v>
      </c>
      <c r="O1251" s="102"/>
      <c r="P1251" s="102"/>
    </row>
    <row r="1252" spans="1:16" ht="60.75" x14ac:dyDescent="0.3">
      <c r="A1252" s="8">
        <v>1247</v>
      </c>
      <c r="B1252" s="16" t="s">
        <v>28668</v>
      </c>
      <c r="C1252" s="111" t="s">
        <v>26822</v>
      </c>
      <c r="D1252" s="19">
        <v>7575</v>
      </c>
      <c r="E1252" s="19">
        <v>0</v>
      </c>
      <c r="F1252" s="18" t="s">
        <v>37942</v>
      </c>
      <c r="G1252" s="18" t="s">
        <v>28669</v>
      </c>
      <c r="H1252" s="18" t="s">
        <v>28669</v>
      </c>
      <c r="I1252" s="261" t="s">
        <v>185</v>
      </c>
      <c r="J1252" s="18" t="s">
        <v>28670</v>
      </c>
      <c r="O1252" s="102"/>
      <c r="P1252" s="102"/>
    </row>
    <row r="1253" spans="1:16" ht="60.75" x14ac:dyDescent="0.3">
      <c r="A1253" s="8">
        <v>1248</v>
      </c>
      <c r="B1253" s="16" t="s">
        <v>28671</v>
      </c>
      <c r="C1253" s="111" t="s">
        <v>26822</v>
      </c>
      <c r="D1253" s="19">
        <v>30000</v>
      </c>
      <c r="E1253" s="19">
        <v>30000</v>
      </c>
      <c r="F1253" s="18" t="s">
        <v>37942</v>
      </c>
      <c r="G1253" s="18" t="s">
        <v>28672</v>
      </c>
      <c r="H1253" s="18" t="s">
        <v>28673</v>
      </c>
      <c r="I1253" s="261" t="s">
        <v>185</v>
      </c>
      <c r="J1253" s="18" t="s">
        <v>28674</v>
      </c>
      <c r="O1253" s="102"/>
      <c r="P1253" s="102"/>
    </row>
    <row r="1254" spans="1:16" ht="40.5" x14ac:dyDescent="0.3">
      <c r="A1254" s="8">
        <v>1249</v>
      </c>
      <c r="B1254" s="16" t="s">
        <v>24292</v>
      </c>
      <c r="C1254" s="8" t="s">
        <v>24284</v>
      </c>
      <c r="D1254" s="19">
        <v>67500</v>
      </c>
      <c r="E1254" s="19">
        <v>67500</v>
      </c>
      <c r="F1254" s="18" t="s">
        <v>938</v>
      </c>
      <c r="G1254" s="18" t="s">
        <v>24414</v>
      </c>
      <c r="H1254" s="18" t="s">
        <v>24414</v>
      </c>
      <c r="I1254" s="8" t="s">
        <v>24298</v>
      </c>
      <c r="J1254" s="18" t="s">
        <v>24416</v>
      </c>
      <c r="O1254" s="102"/>
      <c r="P1254" s="102"/>
    </row>
    <row r="1255" spans="1:16" ht="40.5" x14ac:dyDescent="0.3">
      <c r="A1255" s="8">
        <v>1250</v>
      </c>
      <c r="B1255" s="16" t="s">
        <v>24291</v>
      </c>
      <c r="C1255" s="8" t="s">
        <v>24284</v>
      </c>
      <c r="D1255" s="19">
        <v>45000</v>
      </c>
      <c r="E1255" s="19">
        <v>45000</v>
      </c>
      <c r="F1255" s="18" t="s">
        <v>938</v>
      </c>
      <c r="G1255" s="18" t="s">
        <v>24415</v>
      </c>
      <c r="H1255" s="18" t="s">
        <v>24415</v>
      </c>
      <c r="I1255" s="8" t="s">
        <v>24298</v>
      </c>
      <c r="J1255" s="18" t="s">
        <v>24417</v>
      </c>
      <c r="O1255" s="102"/>
      <c r="P1255" s="102"/>
    </row>
    <row r="1256" spans="1:16" ht="40.5" x14ac:dyDescent="0.3">
      <c r="A1256" s="8">
        <v>1251</v>
      </c>
      <c r="B1256" s="16" t="s">
        <v>47889</v>
      </c>
      <c r="C1256" s="8" t="s">
        <v>47607</v>
      </c>
      <c r="D1256" s="19">
        <v>800</v>
      </c>
      <c r="E1256" s="19">
        <v>800</v>
      </c>
      <c r="F1256" s="8" t="s">
        <v>47733</v>
      </c>
      <c r="G1256" s="18" t="s">
        <v>47904</v>
      </c>
      <c r="H1256" s="18" t="s">
        <v>47904</v>
      </c>
      <c r="I1256" s="163" t="s">
        <v>47621</v>
      </c>
      <c r="J1256" s="18" t="s">
        <v>47920</v>
      </c>
      <c r="O1256" s="102"/>
      <c r="P1256" s="102"/>
    </row>
    <row r="1257" spans="1:16" ht="60.75" x14ac:dyDescent="0.3">
      <c r="A1257" s="8">
        <v>1252</v>
      </c>
      <c r="B1257" s="16" t="s">
        <v>47889</v>
      </c>
      <c r="C1257" s="8" t="s">
        <v>47607</v>
      </c>
      <c r="D1257" s="19">
        <v>102500</v>
      </c>
      <c r="E1257" s="19">
        <v>102500</v>
      </c>
      <c r="F1257" s="8" t="s">
        <v>47733</v>
      </c>
      <c r="G1257" s="18" t="s">
        <v>47905</v>
      </c>
      <c r="H1257" s="18" t="s">
        <v>47905</v>
      </c>
      <c r="I1257" s="163" t="s">
        <v>47621</v>
      </c>
      <c r="J1257" s="18" t="s">
        <v>47919</v>
      </c>
      <c r="O1257" s="102"/>
      <c r="P1257" s="102"/>
    </row>
    <row r="1258" spans="1:16" ht="40.5" x14ac:dyDescent="0.3">
      <c r="A1258" s="8">
        <v>1253</v>
      </c>
      <c r="B1258" s="16" t="s">
        <v>47890</v>
      </c>
      <c r="C1258" s="8" t="s">
        <v>47607</v>
      </c>
      <c r="D1258" s="19">
        <v>6955</v>
      </c>
      <c r="E1258" s="19">
        <v>6955</v>
      </c>
      <c r="F1258" s="8" t="s">
        <v>47733</v>
      </c>
      <c r="G1258" s="18" t="s">
        <v>47906</v>
      </c>
      <c r="H1258" s="18" t="s">
        <v>47906</v>
      </c>
      <c r="I1258" s="163" t="s">
        <v>47621</v>
      </c>
      <c r="J1258" s="18" t="s">
        <v>47921</v>
      </c>
      <c r="O1258" s="102"/>
      <c r="P1258" s="102"/>
    </row>
    <row r="1259" spans="1:16" ht="40.5" x14ac:dyDescent="0.3">
      <c r="A1259" s="8">
        <v>1254</v>
      </c>
      <c r="B1259" s="16" t="s">
        <v>47891</v>
      </c>
      <c r="C1259" s="8" t="s">
        <v>47607</v>
      </c>
      <c r="D1259" s="19">
        <v>5885</v>
      </c>
      <c r="E1259" s="19">
        <v>5885</v>
      </c>
      <c r="F1259" s="8" t="s">
        <v>47733</v>
      </c>
      <c r="G1259" s="18" t="s">
        <v>47907</v>
      </c>
      <c r="H1259" s="18" t="s">
        <v>47907</v>
      </c>
      <c r="I1259" s="163" t="s">
        <v>47621</v>
      </c>
      <c r="J1259" s="18" t="s">
        <v>47922</v>
      </c>
      <c r="O1259" s="102"/>
      <c r="P1259" s="102"/>
    </row>
    <row r="1260" spans="1:16" ht="40.5" x14ac:dyDescent="0.3">
      <c r="A1260" s="8">
        <v>1255</v>
      </c>
      <c r="B1260" s="16" t="s">
        <v>47892</v>
      </c>
      <c r="C1260" s="8" t="s">
        <v>47607</v>
      </c>
      <c r="D1260" s="19">
        <v>15585</v>
      </c>
      <c r="E1260" s="19">
        <v>15585</v>
      </c>
      <c r="F1260" s="8" t="s">
        <v>47733</v>
      </c>
      <c r="G1260" s="18" t="s">
        <v>47908</v>
      </c>
      <c r="H1260" s="18" t="s">
        <v>47908</v>
      </c>
      <c r="I1260" s="163" t="s">
        <v>47621</v>
      </c>
      <c r="J1260" s="18" t="s">
        <v>47923</v>
      </c>
    </row>
    <row r="1261" spans="1:16" ht="81" x14ac:dyDescent="0.3">
      <c r="A1261" s="8">
        <v>1256</v>
      </c>
      <c r="B1261" s="16" t="s">
        <v>47893</v>
      </c>
      <c r="C1261" s="8" t="s">
        <v>47607</v>
      </c>
      <c r="D1261" s="19">
        <v>19650.55</v>
      </c>
      <c r="E1261" s="19">
        <v>19650.55</v>
      </c>
      <c r="F1261" s="8" t="s">
        <v>47733</v>
      </c>
      <c r="G1261" s="18" t="s">
        <v>47909</v>
      </c>
      <c r="H1261" s="18" t="s">
        <v>47909</v>
      </c>
      <c r="I1261" s="163" t="s">
        <v>47621</v>
      </c>
      <c r="J1261" s="18" t="s">
        <v>47924</v>
      </c>
    </row>
    <row r="1262" spans="1:16" ht="60.75" x14ac:dyDescent="0.3">
      <c r="A1262" s="8">
        <v>1257</v>
      </c>
      <c r="B1262" s="16" t="s">
        <v>47894</v>
      </c>
      <c r="C1262" s="8" t="s">
        <v>47607</v>
      </c>
      <c r="D1262" s="19">
        <v>38926.6</v>
      </c>
      <c r="E1262" s="19">
        <v>38926.6</v>
      </c>
      <c r="F1262" s="8" t="s">
        <v>47733</v>
      </c>
      <c r="G1262" s="18" t="s">
        <v>47910</v>
      </c>
      <c r="H1262" s="18" t="s">
        <v>47910</v>
      </c>
      <c r="I1262" s="163" t="s">
        <v>47621</v>
      </c>
      <c r="J1262" s="18" t="s">
        <v>47925</v>
      </c>
    </row>
    <row r="1263" spans="1:16" ht="60.75" x14ac:dyDescent="0.3">
      <c r="A1263" s="8">
        <v>1258</v>
      </c>
      <c r="B1263" s="16" t="s">
        <v>47895</v>
      </c>
      <c r="C1263" s="8" t="s">
        <v>47607</v>
      </c>
      <c r="D1263" s="19">
        <v>243960</v>
      </c>
      <c r="E1263" s="19">
        <v>243960</v>
      </c>
      <c r="F1263" s="8" t="s">
        <v>47733</v>
      </c>
      <c r="G1263" s="18" t="s">
        <v>47911</v>
      </c>
      <c r="H1263" s="18" t="s">
        <v>47911</v>
      </c>
      <c r="I1263" s="163" t="s">
        <v>47621</v>
      </c>
      <c r="J1263" s="18" t="s">
        <v>47926</v>
      </c>
    </row>
    <row r="1264" spans="1:16" ht="60.75" x14ac:dyDescent="0.3">
      <c r="A1264" s="8">
        <v>1259</v>
      </c>
      <c r="B1264" s="16" t="s">
        <v>47896</v>
      </c>
      <c r="C1264" s="8" t="s">
        <v>47607</v>
      </c>
      <c r="D1264" s="19">
        <v>2675</v>
      </c>
      <c r="E1264" s="19">
        <v>2675</v>
      </c>
      <c r="F1264" s="8" t="s">
        <v>47733</v>
      </c>
      <c r="G1264" s="18" t="s">
        <v>47912</v>
      </c>
      <c r="H1264" s="18" t="s">
        <v>47912</v>
      </c>
      <c r="I1264" s="163" t="s">
        <v>47621</v>
      </c>
      <c r="J1264" s="18" t="s">
        <v>47927</v>
      </c>
    </row>
    <row r="1265" spans="1:10" ht="60.75" x14ac:dyDescent="0.3">
      <c r="A1265" s="8">
        <v>1260</v>
      </c>
      <c r="B1265" s="16" t="s">
        <v>47897</v>
      </c>
      <c r="C1265" s="8" t="s">
        <v>47607</v>
      </c>
      <c r="D1265" s="19">
        <v>28301.5</v>
      </c>
      <c r="E1265" s="19">
        <v>28301.5</v>
      </c>
      <c r="F1265" s="8" t="s">
        <v>47733</v>
      </c>
      <c r="G1265" s="18" t="s">
        <v>47913</v>
      </c>
      <c r="H1265" s="18" t="s">
        <v>47913</v>
      </c>
      <c r="I1265" s="163" t="s">
        <v>47621</v>
      </c>
      <c r="J1265" s="18" t="s">
        <v>47928</v>
      </c>
    </row>
    <row r="1266" spans="1:10" ht="60.75" x14ac:dyDescent="0.3">
      <c r="A1266" s="8">
        <v>1261</v>
      </c>
      <c r="B1266" s="16" t="s">
        <v>47898</v>
      </c>
      <c r="C1266" s="8" t="s">
        <v>47607</v>
      </c>
      <c r="D1266" s="19">
        <v>180000</v>
      </c>
      <c r="E1266" s="19">
        <v>180000</v>
      </c>
      <c r="F1266" s="8" t="s">
        <v>47733</v>
      </c>
      <c r="G1266" s="18" t="s">
        <v>47914</v>
      </c>
      <c r="H1266" s="18" t="s">
        <v>47914</v>
      </c>
      <c r="I1266" s="163" t="s">
        <v>47621</v>
      </c>
      <c r="J1266" s="18" t="s">
        <v>47929</v>
      </c>
    </row>
    <row r="1267" spans="1:10" ht="81" x14ac:dyDescent="0.3">
      <c r="A1267" s="8">
        <v>1262</v>
      </c>
      <c r="B1267" s="16" t="s">
        <v>47899</v>
      </c>
      <c r="C1267" s="8" t="s">
        <v>47607</v>
      </c>
      <c r="D1267" s="19">
        <v>76500</v>
      </c>
      <c r="E1267" s="19">
        <v>76500</v>
      </c>
      <c r="F1267" s="8" t="s">
        <v>47733</v>
      </c>
      <c r="G1267" s="18" t="s">
        <v>47915</v>
      </c>
      <c r="H1267" s="18" t="s">
        <v>47915</v>
      </c>
      <c r="I1267" s="163" t="s">
        <v>47621</v>
      </c>
      <c r="J1267" s="18" t="s">
        <v>47930</v>
      </c>
    </row>
    <row r="1268" spans="1:10" ht="101.25" x14ac:dyDescent="0.3">
      <c r="A1268" s="8">
        <v>1263</v>
      </c>
      <c r="B1268" s="16" t="s">
        <v>47900</v>
      </c>
      <c r="C1268" s="8" t="s">
        <v>47607</v>
      </c>
      <c r="D1268" s="19">
        <v>178155</v>
      </c>
      <c r="E1268" s="19">
        <v>178155</v>
      </c>
      <c r="F1268" s="8" t="s">
        <v>47733</v>
      </c>
      <c r="G1268" s="18" t="s">
        <v>47916</v>
      </c>
      <c r="H1268" s="18" t="s">
        <v>47916</v>
      </c>
      <c r="I1268" s="163" t="s">
        <v>47621</v>
      </c>
      <c r="J1268" s="18" t="s">
        <v>47932</v>
      </c>
    </row>
    <row r="1269" spans="1:10" ht="60.75" x14ac:dyDescent="0.3">
      <c r="A1269" s="8">
        <v>1264</v>
      </c>
      <c r="B1269" s="16" t="s">
        <v>47901</v>
      </c>
      <c r="C1269" s="8" t="s">
        <v>47607</v>
      </c>
      <c r="D1269" s="19">
        <v>45635</v>
      </c>
      <c r="E1269" s="19">
        <v>45635</v>
      </c>
      <c r="F1269" s="8" t="s">
        <v>47733</v>
      </c>
      <c r="G1269" s="18" t="s">
        <v>47917</v>
      </c>
      <c r="H1269" s="18" t="s">
        <v>47917</v>
      </c>
      <c r="I1269" s="163" t="s">
        <v>47621</v>
      </c>
      <c r="J1269" s="18" t="s">
        <v>47931</v>
      </c>
    </row>
    <row r="1270" spans="1:10" ht="40.5" x14ac:dyDescent="0.3">
      <c r="A1270" s="8">
        <v>1265</v>
      </c>
      <c r="B1270" s="16" t="s">
        <v>47902</v>
      </c>
      <c r="C1270" s="8" t="s">
        <v>47607</v>
      </c>
      <c r="D1270" s="19">
        <v>21400</v>
      </c>
      <c r="E1270" s="19">
        <v>21400</v>
      </c>
      <c r="F1270" s="8" t="s">
        <v>47733</v>
      </c>
      <c r="G1270" s="18" t="s">
        <v>47918</v>
      </c>
      <c r="H1270" s="18" t="s">
        <v>47918</v>
      </c>
      <c r="I1270" s="163" t="s">
        <v>47621</v>
      </c>
      <c r="J1270" s="18" t="s">
        <v>47933</v>
      </c>
    </row>
    <row r="1271" spans="1:10" ht="40.5" x14ac:dyDescent="0.3">
      <c r="A1271" s="8">
        <v>1266</v>
      </c>
      <c r="B1271" s="16" t="s">
        <v>47903</v>
      </c>
      <c r="C1271" s="8" t="s">
        <v>47607</v>
      </c>
      <c r="D1271" s="19">
        <v>5885</v>
      </c>
      <c r="E1271" s="19">
        <v>5885</v>
      </c>
      <c r="F1271" s="8" t="s">
        <v>47733</v>
      </c>
      <c r="G1271" s="18" t="s">
        <v>47907</v>
      </c>
      <c r="H1271" s="18" t="s">
        <v>47907</v>
      </c>
      <c r="I1271" s="163" t="s">
        <v>47621</v>
      </c>
      <c r="J1271" s="18" t="s">
        <v>47922</v>
      </c>
    </row>
    <row r="1272" spans="1:10" ht="101.25" x14ac:dyDescent="0.3">
      <c r="A1272" s="8">
        <v>1267</v>
      </c>
      <c r="B1272" s="415" t="s">
        <v>15971</v>
      </c>
      <c r="C1272" s="8" t="s">
        <v>40257</v>
      </c>
      <c r="D1272" s="137">
        <v>6840</v>
      </c>
      <c r="E1272" s="137">
        <v>6840</v>
      </c>
      <c r="F1272" s="163" t="s">
        <v>33</v>
      </c>
      <c r="G1272" s="8" t="s">
        <v>40529</v>
      </c>
      <c r="H1272" s="8" t="s">
        <v>40532</v>
      </c>
      <c r="I1272" s="163" t="s">
        <v>40267</v>
      </c>
      <c r="J1272" s="8" t="s">
        <v>40523</v>
      </c>
    </row>
    <row r="1273" spans="1:10" ht="141.75" x14ac:dyDescent="0.3">
      <c r="A1273" s="8">
        <v>1268</v>
      </c>
      <c r="B1273" s="415" t="s">
        <v>40528</v>
      </c>
      <c r="C1273" s="8" t="s">
        <v>40257</v>
      </c>
      <c r="D1273" s="137">
        <v>20000</v>
      </c>
      <c r="E1273" s="137">
        <v>20000</v>
      </c>
      <c r="F1273" s="163" t="s">
        <v>33</v>
      </c>
      <c r="G1273" s="8" t="s">
        <v>40530</v>
      </c>
      <c r="H1273" s="8" t="s">
        <v>40524</v>
      </c>
      <c r="I1273" s="163" t="s">
        <v>40267</v>
      </c>
      <c r="J1273" s="8" t="s">
        <v>40525</v>
      </c>
    </row>
    <row r="1274" spans="1:10" ht="81" x14ac:dyDescent="0.3">
      <c r="A1274" s="8">
        <v>1269</v>
      </c>
      <c r="B1274" s="12" t="s">
        <v>40412</v>
      </c>
      <c r="C1274" s="8" t="s">
        <v>40257</v>
      </c>
      <c r="D1274" s="413">
        <v>30000</v>
      </c>
      <c r="E1274" s="413">
        <v>30000</v>
      </c>
      <c r="F1274" s="163" t="s">
        <v>33</v>
      </c>
      <c r="G1274" s="18" t="s">
        <v>40531</v>
      </c>
      <c r="H1274" s="18" t="s">
        <v>40526</v>
      </c>
      <c r="I1274" s="163" t="s">
        <v>1058</v>
      </c>
      <c r="J1274" s="8" t="s">
        <v>40527</v>
      </c>
    </row>
    <row r="1275" spans="1:10" ht="60.75" x14ac:dyDescent="0.3">
      <c r="A1275" s="8">
        <v>1270</v>
      </c>
      <c r="B1275" s="108" t="s">
        <v>38128</v>
      </c>
      <c r="C1275" s="14" t="s">
        <v>36749</v>
      </c>
      <c r="D1275" s="197">
        <v>19260</v>
      </c>
      <c r="E1275" s="197">
        <f t="shared" ref="E1275:E1282" si="18">D1275</f>
        <v>19260</v>
      </c>
      <c r="F1275" s="14" t="s">
        <v>33</v>
      </c>
      <c r="G1275" s="14" t="str">
        <f>"บริษัท เอ เอส ไซน์ จำกัด "  &amp; TEXT(D1275, "#,##0.#00")&amp;" บาท"</f>
        <v>บริษัท เอ เอส ไซน์ จำกัด 19,260.00 บาท</v>
      </c>
      <c r="H1275" s="14" t="str">
        <f t="shared" ref="H1275:H1282" si="19">G1275</f>
        <v>บริษัท เอ เอส ไซน์ จำกัด 19,260.00 บาท</v>
      </c>
      <c r="I1275" s="14" t="s">
        <v>1058</v>
      </c>
      <c r="J1275" s="14" t="s">
        <v>38537</v>
      </c>
    </row>
    <row r="1276" spans="1:10" ht="81" x14ac:dyDescent="0.3">
      <c r="A1276" s="8">
        <v>1271</v>
      </c>
      <c r="B1276" s="108" t="s">
        <v>38128</v>
      </c>
      <c r="C1276" s="14" t="s">
        <v>36749</v>
      </c>
      <c r="D1276" s="197">
        <v>16200</v>
      </c>
      <c r="E1276" s="197">
        <f t="shared" si="18"/>
        <v>16200</v>
      </c>
      <c r="F1276" s="14" t="s">
        <v>33</v>
      </c>
      <c r="G1276" s="14" t="str">
        <f>"บริษัท พยาธิภัณฑ์อินเตอร์เนชั่นแนล จำกัด "  &amp; TEXT(D1276, "#,##0.#00")&amp;" บาท"</f>
        <v>บริษัท พยาธิภัณฑ์อินเตอร์เนชั่นแนล จำกัด 16,200.00 บาท</v>
      </c>
      <c r="H1276" s="14" t="str">
        <f t="shared" si="19"/>
        <v>บริษัท พยาธิภัณฑ์อินเตอร์เนชั่นแนล จำกัด 16,200.00 บาท</v>
      </c>
      <c r="I1276" s="14" t="s">
        <v>1058</v>
      </c>
      <c r="J1276" s="14" t="s">
        <v>38538</v>
      </c>
    </row>
    <row r="1277" spans="1:10" ht="60.75" x14ac:dyDescent="0.3">
      <c r="A1277" s="8">
        <v>1272</v>
      </c>
      <c r="B1277" s="108" t="s">
        <v>38128</v>
      </c>
      <c r="C1277" s="14" t="s">
        <v>36749</v>
      </c>
      <c r="D1277" s="197">
        <v>59920</v>
      </c>
      <c r="E1277" s="197">
        <f t="shared" si="18"/>
        <v>59920</v>
      </c>
      <c r="F1277" s="14" t="s">
        <v>33</v>
      </c>
      <c r="G1277" s="14" t="str">
        <f>"ห้างหุ้นส่วนจำกัด เมดิแคร์ ซัพพลาย "  &amp; TEXT(D1277, "#,##0.#00")&amp;" บาท"</f>
        <v>ห้างหุ้นส่วนจำกัด เมดิแคร์ ซัพพลาย 59,920.00 บาท</v>
      </c>
      <c r="H1277" s="14" t="str">
        <f t="shared" si="19"/>
        <v>ห้างหุ้นส่วนจำกัด เมดิแคร์ ซัพพลาย 59,920.00 บาท</v>
      </c>
      <c r="I1277" s="14" t="s">
        <v>1058</v>
      </c>
      <c r="J1277" s="14" t="s">
        <v>38539</v>
      </c>
    </row>
    <row r="1278" spans="1:10" ht="60.75" x14ac:dyDescent="0.3">
      <c r="A1278" s="8">
        <v>1273</v>
      </c>
      <c r="B1278" s="108" t="s">
        <v>38128</v>
      </c>
      <c r="C1278" s="14" t="s">
        <v>36749</v>
      </c>
      <c r="D1278" s="197">
        <v>48150</v>
      </c>
      <c r="E1278" s="197">
        <f t="shared" si="18"/>
        <v>48150</v>
      </c>
      <c r="F1278" s="14" t="s">
        <v>33</v>
      </c>
      <c r="G1278" s="14" t="str">
        <f>"ห้างหุ้นส่วนจำกัด เมดิแคร์ ซัพพลาย "  &amp; TEXT(D1278, "#,##0.#00")&amp;" บาท"</f>
        <v>ห้างหุ้นส่วนจำกัด เมดิแคร์ ซัพพลาย 48,150.00 บาท</v>
      </c>
      <c r="H1278" s="14" t="str">
        <f t="shared" si="19"/>
        <v>ห้างหุ้นส่วนจำกัด เมดิแคร์ ซัพพลาย 48,150.00 บาท</v>
      </c>
      <c r="I1278" s="14" t="s">
        <v>1058</v>
      </c>
      <c r="J1278" s="14" t="s">
        <v>38540</v>
      </c>
    </row>
    <row r="1279" spans="1:10" ht="60.75" x14ac:dyDescent="0.3">
      <c r="A1279" s="8">
        <v>1274</v>
      </c>
      <c r="B1279" s="108" t="s">
        <v>38128</v>
      </c>
      <c r="C1279" s="14" t="s">
        <v>36749</v>
      </c>
      <c r="D1279" s="197">
        <v>53500</v>
      </c>
      <c r="E1279" s="197">
        <f t="shared" si="18"/>
        <v>53500</v>
      </c>
      <c r="F1279" s="14" t="s">
        <v>33</v>
      </c>
      <c r="G1279" s="14" t="str">
        <f>"ห้างหุ้นส่วนจำกัด เมดิแคร์ ซัพพลาย "  &amp; TEXT(D1279, "#,##0.#00")&amp;" บาท"</f>
        <v>ห้างหุ้นส่วนจำกัด เมดิแคร์ ซัพพลาย 53,500.00 บาท</v>
      </c>
      <c r="H1279" s="14" t="str">
        <f t="shared" si="19"/>
        <v>ห้างหุ้นส่วนจำกัด เมดิแคร์ ซัพพลาย 53,500.00 บาท</v>
      </c>
      <c r="I1279" s="14" t="s">
        <v>1058</v>
      </c>
      <c r="J1279" s="14" t="s">
        <v>38541</v>
      </c>
    </row>
    <row r="1280" spans="1:10" ht="60.75" x14ac:dyDescent="0.3">
      <c r="A1280" s="8">
        <v>1275</v>
      </c>
      <c r="B1280" s="108" t="s">
        <v>38128</v>
      </c>
      <c r="C1280" s="14" t="s">
        <v>36749</v>
      </c>
      <c r="D1280" s="197">
        <v>59920</v>
      </c>
      <c r="E1280" s="197">
        <f t="shared" si="18"/>
        <v>59920</v>
      </c>
      <c r="F1280" s="14" t="s">
        <v>33</v>
      </c>
      <c r="G1280" s="14" t="str">
        <f t="shared" ref="G1280:G1281" si="20">"ห้างหุ้นส่วนจำกัด เมดิแคร์ ซัพพลาย "  &amp; TEXT(D1280, "#,##0.#00")&amp;" บาท"</f>
        <v>ห้างหุ้นส่วนจำกัด เมดิแคร์ ซัพพลาย 59,920.00 บาท</v>
      </c>
      <c r="H1280" s="14" t="str">
        <f t="shared" si="19"/>
        <v>ห้างหุ้นส่วนจำกัด เมดิแคร์ ซัพพลาย 59,920.00 บาท</v>
      </c>
      <c r="I1280" s="14" t="s">
        <v>1058</v>
      </c>
      <c r="J1280" s="14" t="s">
        <v>38542</v>
      </c>
    </row>
    <row r="1281" spans="1:10" ht="60.75" x14ac:dyDescent="0.3">
      <c r="A1281" s="8">
        <v>1276</v>
      </c>
      <c r="B1281" s="108" t="s">
        <v>38165</v>
      </c>
      <c r="C1281" s="14" t="s">
        <v>36749</v>
      </c>
      <c r="D1281" s="197">
        <v>99938</v>
      </c>
      <c r="E1281" s="197">
        <f t="shared" si="18"/>
        <v>99938</v>
      </c>
      <c r="F1281" s="14" t="s">
        <v>33</v>
      </c>
      <c r="G1281" s="14" t="str">
        <f t="shared" si="20"/>
        <v>ห้างหุ้นส่วนจำกัด เมดิแคร์ ซัพพลาย 99,938.00 บาท</v>
      </c>
      <c r="H1281" s="14" t="str">
        <f t="shared" si="19"/>
        <v>ห้างหุ้นส่วนจำกัด เมดิแคร์ ซัพพลาย 99,938.00 บาท</v>
      </c>
      <c r="I1281" s="14" t="s">
        <v>1058</v>
      </c>
      <c r="J1281" s="14" t="s">
        <v>38543</v>
      </c>
    </row>
    <row r="1282" spans="1:10" ht="81" x14ac:dyDescent="0.3">
      <c r="A1282" s="8">
        <v>1277</v>
      </c>
      <c r="B1282" s="108" t="s">
        <v>38128</v>
      </c>
      <c r="C1282" s="14" t="s">
        <v>36749</v>
      </c>
      <c r="D1282" s="197">
        <v>64200</v>
      </c>
      <c r="E1282" s="197">
        <f t="shared" si="18"/>
        <v>64200</v>
      </c>
      <c r="F1282" s="14" t="s">
        <v>33</v>
      </c>
      <c r="G1282" s="14" t="str">
        <f>"บริษัท ดีเคเอสเอช์ (ประเทศไทย) จำกัด "  &amp; TEXT(D1282, "#,##0.#00")&amp;" บาท"</f>
        <v>บริษัท ดีเคเอสเอช์ (ประเทศไทย) จำกัด 64,200.00 บาท</v>
      </c>
      <c r="H1282" s="14" t="str">
        <f t="shared" si="19"/>
        <v>บริษัท ดีเคเอสเอช์ (ประเทศไทย) จำกัด 64,200.00 บาท</v>
      </c>
      <c r="I1282" s="14" t="s">
        <v>1058</v>
      </c>
      <c r="J1282" s="14" t="s">
        <v>38544</v>
      </c>
    </row>
    <row r="1283" spans="1:10" ht="60.75" x14ac:dyDescent="0.3">
      <c r="A1283" s="8">
        <v>1278</v>
      </c>
      <c r="B1283" s="235" t="s">
        <v>22768</v>
      </c>
      <c r="C1283" s="236" t="s">
        <v>949</v>
      </c>
      <c r="D1283" s="237">
        <v>550</v>
      </c>
      <c r="E1283" s="237">
        <v>550</v>
      </c>
      <c r="F1283" s="236" t="s">
        <v>938</v>
      </c>
      <c r="G1283" s="236" t="s">
        <v>22769</v>
      </c>
      <c r="H1283" s="236" t="s">
        <v>22769</v>
      </c>
      <c r="I1283" s="238" t="s">
        <v>951</v>
      </c>
      <c r="J1283" s="239" t="s">
        <v>22770</v>
      </c>
    </row>
    <row r="1284" spans="1:10" ht="60.75" x14ac:dyDescent="0.3">
      <c r="A1284" s="8">
        <v>1279</v>
      </c>
      <c r="B1284" s="124" t="s">
        <v>22771</v>
      </c>
      <c r="C1284" s="114" t="s">
        <v>949</v>
      </c>
      <c r="D1284" s="132">
        <v>65000</v>
      </c>
      <c r="E1284" s="134">
        <v>65000</v>
      </c>
      <c r="F1284" s="114" t="s">
        <v>938</v>
      </c>
      <c r="G1284" s="114" t="s">
        <v>22772</v>
      </c>
      <c r="H1284" s="114" t="s">
        <v>22772</v>
      </c>
      <c r="I1284" s="115" t="s">
        <v>951</v>
      </c>
      <c r="J1284" s="116" t="s">
        <v>22773</v>
      </c>
    </row>
    <row r="1285" spans="1:10" ht="60.75" x14ac:dyDescent="0.3">
      <c r="A1285" s="8">
        <v>1280</v>
      </c>
      <c r="B1285" s="124" t="s">
        <v>19665</v>
      </c>
      <c r="C1285" s="114" t="s">
        <v>949</v>
      </c>
      <c r="D1285" s="132">
        <v>25000</v>
      </c>
      <c r="E1285" s="134">
        <v>25000</v>
      </c>
      <c r="F1285" s="114" t="s">
        <v>938</v>
      </c>
      <c r="G1285" s="114" t="s">
        <v>19666</v>
      </c>
      <c r="H1285" s="114" t="s">
        <v>19666</v>
      </c>
      <c r="I1285" s="115" t="s">
        <v>951</v>
      </c>
      <c r="J1285" s="116" t="s">
        <v>22774</v>
      </c>
    </row>
    <row r="1286" spans="1:10" ht="60.75" x14ac:dyDescent="0.3">
      <c r="A1286" s="8">
        <v>1281</v>
      </c>
      <c r="B1286" s="124" t="s">
        <v>22775</v>
      </c>
      <c r="C1286" s="114" t="s">
        <v>949</v>
      </c>
      <c r="D1286" s="132">
        <v>54450</v>
      </c>
      <c r="E1286" s="134">
        <v>54450</v>
      </c>
      <c r="F1286" s="114" t="s">
        <v>938</v>
      </c>
      <c r="G1286" s="114" t="s">
        <v>22776</v>
      </c>
      <c r="H1286" s="114" t="s">
        <v>22776</v>
      </c>
      <c r="I1286" s="115" t="s">
        <v>951</v>
      </c>
      <c r="J1286" s="116" t="s">
        <v>22777</v>
      </c>
    </row>
    <row r="1287" spans="1:10" ht="101.25" x14ac:dyDescent="0.3">
      <c r="A1287" s="8">
        <v>1282</v>
      </c>
      <c r="B1287" s="124" t="s">
        <v>20465</v>
      </c>
      <c r="C1287" s="114" t="s">
        <v>949</v>
      </c>
      <c r="D1287" s="132">
        <v>9000</v>
      </c>
      <c r="E1287" s="132">
        <v>9000</v>
      </c>
      <c r="F1287" s="114" t="s">
        <v>938</v>
      </c>
      <c r="G1287" s="114" t="s">
        <v>8253</v>
      </c>
      <c r="H1287" s="114" t="s">
        <v>8253</v>
      </c>
      <c r="I1287" s="115" t="s">
        <v>951</v>
      </c>
      <c r="J1287" s="116" t="s">
        <v>22778</v>
      </c>
    </row>
    <row r="1288" spans="1:10" ht="101.25" x14ac:dyDescent="0.3">
      <c r="A1288" s="8">
        <v>1283</v>
      </c>
      <c r="B1288" s="124" t="s">
        <v>22779</v>
      </c>
      <c r="C1288" s="114" t="s">
        <v>949</v>
      </c>
      <c r="D1288" s="132">
        <v>9000</v>
      </c>
      <c r="E1288" s="134">
        <v>9000</v>
      </c>
      <c r="F1288" s="114" t="s">
        <v>938</v>
      </c>
      <c r="G1288" s="114" t="s">
        <v>11931</v>
      </c>
      <c r="H1288" s="114" t="s">
        <v>11931</v>
      </c>
      <c r="I1288" s="115" t="s">
        <v>951</v>
      </c>
      <c r="J1288" s="116" t="s">
        <v>22780</v>
      </c>
    </row>
    <row r="1289" spans="1:10" ht="101.25" x14ac:dyDescent="0.3">
      <c r="A1289" s="8">
        <v>1284</v>
      </c>
      <c r="B1289" s="124" t="s">
        <v>22781</v>
      </c>
      <c r="C1289" s="114" t="s">
        <v>949</v>
      </c>
      <c r="D1289" s="132">
        <v>50000</v>
      </c>
      <c r="E1289" s="132">
        <v>50000</v>
      </c>
      <c r="F1289" s="114" t="s">
        <v>938</v>
      </c>
      <c r="G1289" s="114" t="s">
        <v>22782</v>
      </c>
      <c r="H1289" s="114" t="s">
        <v>22782</v>
      </c>
      <c r="I1289" s="115" t="s">
        <v>951</v>
      </c>
      <c r="J1289" s="116" t="s">
        <v>22783</v>
      </c>
    </row>
    <row r="1290" spans="1:10" ht="121.5" x14ac:dyDescent="0.3">
      <c r="A1290" s="8">
        <v>1285</v>
      </c>
      <c r="B1290" s="124" t="s">
        <v>22784</v>
      </c>
      <c r="C1290" s="114" t="s">
        <v>949</v>
      </c>
      <c r="D1290" s="132">
        <v>33000</v>
      </c>
      <c r="E1290" s="132">
        <v>33000</v>
      </c>
      <c r="F1290" s="114" t="s">
        <v>938</v>
      </c>
      <c r="G1290" s="114" t="s">
        <v>22785</v>
      </c>
      <c r="H1290" s="114" t="s">
        <v>22785</v>
      </c>
      <c r="I1290" s="115" t="s">
        <v>951</v>
      </c>
      <c r="J1290" s="116" t="s">
        <v>22786</v>
      </c>
    </row>
    <row r="1291" spans="1:10" ht="40.5" x14ac:dyDescent="0.3">
      <c r="A1291" s="8">
        <v>1286</v>
      </c>
      <c r="B1291" s="124" t="s">
        <v>22787</v>
      </c>
      <c r="C1291" s="114" t="s">
        <v>949</v>
      </c>
      <c r="D1291" s="132">
        <v>4880</v>
      </c>
      <c r="E1291" s="132">
        <v>4880</v>
      </c>
      <c r="F1291" s="114" t="s">
        <v>938</v>
      </c>
      <c r="G1291" s="114" t="s">
        <v>9563</v>
      </c>
      <c r="H1291" s="114" t="s">
        <v>9563</v>
      </c>
      <c r="I1291" s="115" t="s">
        <v>951</v>
      </c>
      <c r="J1291" s="116" t="s">
        <v>22788</v>
      </c>
    </row>
    <row r="1292" spans="1:10" ht="141.75" x14ac:dyDescent="0.3">
      <c r="A1292" s="8">
        <v>1287</v>
      </c>
      <c r="B1292" s="16" t="s">
        <v>22789</v>
      </c>
      <c r="C1292" s="18" t="s">
        <v>838</v>
      </c>
      <c r="D1292" s="19">
        <v>40339</v>
      </c>
      <c r="E1292" s="19">
        <v>40339</v>
      </c>
      <c r="F1292" s="18" t="s">
        <v>37942</v>
      </c>
      <c r="G1292" s="18" t="s">
        <v>22790</v>
      </c>
      <c r="H1292" s="18" t="s">
        <v>22790</v>
      </c>
      <c r="I1292" s="8" t="s">
        <v>840</v>
      </c>
      <c r="J1292" s="50" t="s">
        <v>22791</v>
      </c>
    </row>
    <row r="1293" spans="1:10" ht="101.25" x14ac:dyDescent="0.3">
      <c r="A1293" s="8">
        <v>1288</v>
      </c>
      <c r="B1293" s="16" t="s">
        <v>22792</v>
      </c>
      <c r="C1293" s="18" t="s">
        <v>838</v>
      </c>
      <c r="D1293" s="19">
        <v>162575</v>
      </c>
      <c r="E1293" s="19">
        <v>162575</v>
      </c>
      <c r="F1293" s="18" t="s">
        <v>37942</v>
      </c>
      <c r="G1293" s="18" t="s">
        <v>22793</v>
      </c>
      <c r="H1293" s="18" t="s">
        <v>22793</v>
      </c>
      <c r="I1293" s="8" t="s">
        <v>840</v>
      </c>
      <c r="J1293" s="50" t="s">
        <v>22794</v>
      </c>
    </row>
    <row r="1294" spans="1:10" ht="101.25" x14ac:dyDescent="0.3">
      <c r="A1294" s="8">
        <v>1289</v>
      </c>
      <c r="B1294" s="16" t="s">
        <v>22795</v>
      </c>
      <c r="C1294" s="18" t="s">
        <v>838</v>
      </c>
      <c r="D1294" s="19">
        <v>246630</v>
      </c>
      <c r="E1294" s="19">
        <v>246630</v>
      </c>
      <c r="F1294" s="18" t="s">
        <v>37942</v>
      </c>
      <c r="G1294" s="18" t="s">
        <v>22796</v>
      </c>
      <c r="H1294" s="18" t="s">
        <v>22796</v>
      </c>
      <c r="I1294" s="8" t="s">
        <v>840</v>
      </c>
      <c r="J1294" s="50" t="s">
        <v>22797</v>
      </c>
    </row>
    <row r="1295" spans="1:10" ht="101.25" x14ac:dyDescent="0.3">
      <c r="A1295" s="8">
        <v>1290</v>
      </c>
      <c r="B1295" s="16" t="s">
        <v>22798</v>
      </c>
      <c r="C1295" s="18" t="s">
        <v>838</v>
      </c>
      <c r="D1295" s="19">
        <v>132669.01</v>
      </c>
      <c r="E1295" s="19">
        <v>132669.01</v>
      </c>
      <c r="F1295" s="18" t="s">
        <v>37942</v>
      </c>
      <c r="G1295" s="18" t="s">
        <v>22799</v>
      </c>
      <c r="H1295" s="18" t="s">
        <v>22799</v>
      </c>
      <c r="I1295" s="8" t="s">
        <v>840</v>
      </c>
      <c r="J1295" s="50" t="s">
        <v>22800</v>
      </c>
    </row>
    <row r="1296" spans="1:10" ht="101.25" x14ac:dyDescent="0.3">
      <c r="A1296" s="8">
        <v>1291</v>
      </c>
      <c r="B1296" s="16" t="s">
        <v>22801</v>
      </c>
      <c r="C1296" s="18" t="s">
        <v>838</v>
      </c>
      <c r="D1296" s="19">
        <v>50268.6</v>
      </c>
      <c r="E1296" s="19">
        <v>50268.6</v>
      </c>
      <c r="F1296" s="18" t="s">
        <v>37942</v>
      </c>
      <c r="G1296" s="18" t="s">
        <v>22802</v>
      </c>
      <c r="H1296" s="18" t="s">
        <v>22802</v>
      </c>
      <c r="I1296" s="8" t="s">
        <v>840</v>
      </c>
      <c r="J1296" s="50" t="s">
        <v>22803</v>
      </c>
    </row>
    <row r="1297" spans="1:10" ht="121.5" x14ac:dyDescent="0.3">
      <c r="A1297" s="8">
        <v>1292</v>
      </c>
      <c r="B1297" s="16" t="s">
        <v>22804</v>
      </c>
      <c r="C1297" s="18" t="s">
        <v>838</v>
      </c>
      <c r="D1297" s="19">
        <v>66000</v>
      </c>
      <c r="E1297" s="19">
        <v>66000</v>
      </c>
      <c r="F1297" s="18" t="s">
        <v>37942</v>
      </c>
      <c r="G1297" s="18" t="s">
        <v>22805</v>
      </c>
      <c r="H1297" s="18" t="s">
        <v>22805</v>
      </c>
      <c r="I1297" s="8" t="s">
        <v>840</v>
      </c>
      <c r="J1297" s="50" t="s">
        <v>22806</v>
      </c>
    </row>
    <row r="1298" spans="1:10" ht="101.25" x14ac:dyDescent="0.3">
      <c r="A1298" s="8">
        <v>1293</v>
      </c>
      <c r="B1298" s="16" t="s">
        <v>22807</v>
      </c>
      <c r="C1298" s="18" t="s">
        <v>838</v>
      </c>
      <c r="D1298" s="19">
        <v>27000</v>
      </c>
      <c r="E1298" s="19">
        <v>27000</v>
      </c>
      <c r="F1298" s="18" t="s">
        <v>37942</v>
      </c>
      <c r="G1298" s="18" t="s">
        <v>22808</v>
      </c>
      <c r="H1298" s="18" t="s">
        <v>22808</v>
      </c>
      <c r="I1298" s="8" t="s">
        <v>840</v>
      </c>
      <c r="J1298" s="50" t="s">
        <v>22809</v>
      </c>
    </row>
    <row r="1299" spans="1:10" ht="101.25" x14ac:dyDescent="0.3">
      <c r="A1299" s="8">
        <v>1294</v>
      </c>
      <c r="B1299" s="16" t="s">
        <v>21661</v>
      </c>
      <c r="C1299" s="18" t="s">
        <v>838</v>
      </c>
      <c r="D1299" s="19">
        <v>1819</v>
      </c>
      <c r="E1299" s="19">
        <v>1819</v>
      </c>
      <c r="F1299" s="18" t="s">
        <v>37942</v>
      </c>
      <c r="G1299" s="18" t="s">
        <v>22810</v>
      </c>
      <c r="H1299" s="18" t="s">
        <v>22810</v>
      </c>
      <c r="I1299" s="8" t="s">
        <v>840</v>
      </c>
      <c r="J1299" s="50" t="s">
        <v>22811</v>
      </c>
    </row>
    <row r="1300" spans="1:10" ht="60.75" x14ac:dyDescent="0.3">
      <c r="A1300" s="8">
        <v>1295</v>
      </c>
      <c r="B1300" s="12" t="s">
        <v>8890</v>
      </c>
      <c r="C1300" s="8" t="s">
        <v>2250</v>
      </c>
      <c r="D1300" s="131">
        <v>4500</v>
      </c>
      <c r="E1300" s="131">
        <v>4500</v>
      </c>
      <c r="F1300" s="8" t="s">
        <v>938</v>
      </c>
      <c r="G1300" s="8" t="s">
        <v>22812</v>
      </c>
      <c r="H1300" s="8" t="s">
        <v>22812</v>
      </c>
      <c r="I1300" s="163" t="s">
        <v>7160</v>
      </c>
      <c r="J1300" s="8" t="s">
        <v>22813</v>
      </c>
    </row>
    <row r="1301" spans="1:10" ht="81" x14ac:dyDescent="0.3">
      <c r="A1301" s="8">
        <v>1296</v>
      </c>
      <c r="B1301" s="12" t="s">
        <v>22814</v>
      </c>
      <c r="C1301" s="8" t="s">
        <v>2250</v>
      </c>
      <c r="D1301" s="131">
        <v>36000</v>
      </c>
      <c r="E1301" s="131">
        <v>36000</v>
      </c>
      <c r="F1301" s="8" t="s">
        <v>938</v>
      </c>
      <c r="G1301" s="8" t="s">
        <v>22815</v>
      </c>
      <c r="H1301" s="8" t="s">
        <v>22815</v>
      </c>
      <c r="I1301" s="163" t="s">
        <v>7160</v>
      </c>
      <c r="J1301" s="8" t="s">
        <v>22816</v>
      </c>
    </row>
    <row r="1302" spans="1:10" ht="81" x14ac:dyDescent="0.3">
      <c r="A1302" s="8">
        <v>1297</v>
      </c>
      <c r="B1302" s="12" t="s">
        <v>7652</v>
      </c>
      <c r="C1302" s="8" t="s">
        <v>2250</v>
      </c>
      <c r="D1302" s="131">
        <v>20000</v>
      </c>
      <c r="E1302" s="131">
        <v>20000</v>
      </c>
      <c r="F1302" s="8" t="s">
        <v>938</v>
      </c>
      <c r="G1302" s="8" t="s">
        <v>22817</v>
      </c>
      <c r="H1302" s="8" t="s">
        <v>22817</v>
      </c>
      <c r="I1302" s="163" t="s">
        <v>7160</v>
      </c>
      <c r="J1302" s="8" t="s">
        <v>22818</v>
      </c>
    </row>
    <row r="1303" spans="1:10" ht="60.75" x14ac:dyDescent="0.3">
      <c r="A1303" s="8">
        <v>1298</v>
      </c>
      <c r="B1303" s="12" t="s">
        <v>22819</v>
      </c>
      <c r="C1303" s="8" t="s">
        <v>2250</v>
      </c>
      <c r="D1303" s="131">
        <v>1700</v>
      </c>
      <c r="E1303" s="131">
        <v>1700</v>
      </c>
      <c r="F1303" s="8" t="s">
        <v>938</v>
      </c>
      <c r="G1303" s="8" t="s">
        <v>22820</v>
      </c>
      <c r="H1303" s="8" t="s">
        <v>22820</v>
      </c>
      <c r="I1303" s="163" t="s">
        <v>7160</v>
      </c>
      <c r="J1303" s="8" t="s">
        <v>40852</v>
      </c>
    </row>
    <row r="1304" spans="1:10" ht="60.75" x14ac:dyDescent="0.3">
      <c r="A1304" s="8">
        <v>1299</v>
      </c>
      <c r="B1304" s="12" t="s">
        <v>22821</v>
      </c>
      <c r="C1304" s="8" t="s">
        <v>2250</v>
      </c>
      <c r="D1304" s="131">
        <v>31960</v>
      </c>
      <c r="E1304" s="131">
        <v>31960</v>
      </c>
      <c r="F1304" s="8" t="s">
        <v>938</v>
      </c>
      <c r="G1304" s="8" t="s">
        <v>22822</v>
      </c>
      <c r="H1304" s="8" t="s">
        <v>22822</v>
      </c>
      <c r="I1304" s="163" t="s">
        <v>7160</v>
      </c>
      <c r="J1304" s="8" t="s">
        <v>40853</v>
      </c>
    </row>
    <row r="1305" spans="1:10" ht="60.75" x14ac:dyDescent="0.3">
      <c r="A1305" s="8">
        <v>1300</v>
      </c>
      <c r="B1305" s="12" t="s">
        <v>22823</v>
      </c>
      <c r="C1305" s="8" t="s">
        <v>2250</v>
      </c>
      <c r="D1305" s="131">
        <v>350000</v>
      </c>
      <c r="E1305" s="131">
        <v>350000</v>
      </c>
      <c r="F1305" s="8" t="s">
        <v>938</v>
      </c>
      <c r="G1305" s="8" t="s">
        <v>22824</v>
      </c>
      <c r="H1305" s="8" t="s">
        <v>22824</v>
      </c>
      <c r="I1305" s="163" t="s">
        <v>7160</v>
      </c>
      <c r="J1305" s="8" t="s">
        <v>40854</v>
      </c>
    </row>
    <row r="1306" spans="1:10" ht="60.75" x14ac:dyDescent="0.3">
      <c r="A1306" s="8">
        <v>1301</v>
      </c>
      <c r="B1306" s="12" t="s">
        <v>1719</v>
      </c>
      <c r="C1306" s="8" t="s">
        <v>1056</v>
      </c>
      <c r="D1306" s="137">
        <v>5500</v>
      </c>
      <c r="E1306" s="137">
        <v>5500</v>
      </c>
      <c r="F1306" s="8" t="s">
        <v>37942</v>
      </c>
      <c r="G1306" s="8" t="s">
        <v>21399</v>
      </c>
      <c r="H1306" s="8" t="s">
        <v>21399</v>
      </c>
      <c r="I1306" s="8" t="s">
        <v>1058</v>
      </c>
      <c r="J1306" s="8" t="s">
        <v>40855</v>
      </c>
    </row>
    <row r="1307" spans="1:10" ht="81" x14ac:dyDescent="0.3">
      <c r="A1307" s="8">
        <v>1302</v>
      </c>
      <c r="B1307" s="12" t="s">
        <v>40842</v>
      </c>
      <c r="C1307" s="8" t="s">
        <v>40579</v>
      </c>
      <c r="D1307" s="109">
        <v>25000</v>
      </c>
      <c r="E1307" s="109">
        <v>25000</v>
      </c>
      <c r="F1307" s="8" t="s">
        <v>938</v>
      </c>
      <c r="G1307" s="43" t="s">
        <v>40603</v>
      </c>
      <c r="H1307" s="43" t="s">
        <v>40603</v>
      </c>
      <c r="I1307" s="8" t="s">
        <v>185</v>
      </c>
      <c r="J1307" s="8" t="s">
        <v>40843</v>
      </c>
    </row>
    <row r="1308" spans="1:10" ht="60.75" x14ac:dyDescent="0.3">
      <c r="A1308" s="8">
        <v>1303</v>
      </c>
      <c r="B1308" s="289" t="s">
        <v>1299</v>
      </c>
      <c r="C1308" s="266" t="s">
        <v>24422</v>
      </c>
      <c r="D1308" s="293">
        <v>14124</v>
      </c>
      <c r="E1308" s="293">
        <v>14124</v>
      </c>
      <c r="F1308" s="263" t="s">
        <v>938</v>
      </c>
      <c r="G1308" s="14" t="s">
        <v>25884</v>
      </c>
      <c r="H1308" s="14" t="s">
        <v>25884</v>
      </c>
      <c r="I1308" s="268" t="s">
        <v>1899</v>
      </c>
      <c r="J1308" s="269" t="s">
        <v>40844</v>
      </c>
    </row>
    <row r="1309" spans="1:10" ht="40.5" x14ac:dyDescent="0.3">
      <c r="A1309" s="8">
        <v>1304</v>
      </c>
      <c r="B1309" s="289" t="s">
        <v>1299</v>
      </c>
      <c r="C1309" s="266" t="s">
        <v>24422</v>
      </c>
      <c r="D1309" s="293">
        <v>8500</v>
      </c>
      <c r="E1309" s="293">
        <v>8500</v>
      </c>
      <c r="F1309" s="263" t="s">
        <v>938</v>
      </c>
      <c r="G1309" s="14" t="s">
        <v>25885</v>
      </c>
      <c r="H1309" s="14" t="s">
        <v>25885</v>
      </c>
      <c r="I1309" s="268" t="s">
        <v>1899</v>
      </c>
      <c r="J1309" s="269" t="s">
        <v>40845</v>
      </c>
    </row>
    <row r="1310" spans="1:10" ht="60.75" x14ac:dyDescent="0.3">
      <c r="A1310" s="8">
        <v>1305</v>
      </c>
      <c r="B1310" s="289" t="s">
        <v>2418</v>
      </c>
      <c r="C1310" s="266" t="s">
        <v>24422</v>
      </c>
      <c r="D1310" s="293">
        <v>3816.99</v>
      </c>
      <c r="E1310" s="293">
        <v>3816.99</v>
      </c>
      <c r="F1310" s="263" t="s">
        <v>938</v>
      </c>
      <c r="G1310" s="14" t="s">
        <v>25886</v>
      </c>
      <c r="H1310" s="14" t="s">
        <v>25886</v>
      </c>
      <c r="I1310" s="268" t="s">
        <v>1899</v>
      </c>
      <c r="J1310" s="269" t="s">
        <v>40846</v>
      </c>
    </row>
    <row r="1311" spans="1:10" ht="40.5" x14ac:dyDescent="0.3">
      <c r="A1311" s="8">
        <v>1306</v>
      </c>
      <c r="B1311" s="289" t="s">
        <v>2756</v>
      </c>
      <c r="C1311" s="266" t="s">
        <v>24422</v>
      </c>
      <c r="D1311" s="293">
        <v>16492</v>
      </c>
      <c r="E1311" s="293">
        <v>16492</v>
      </c>
      <c r="F1311" s="263" t="s">
        <v>938</v>
      </c>
      <c r="G1311" s="14" t="s">
        <v>25887</v>
      </c>
      <c r="H1311" s="14" t="s">
        <v>25887</v>
      </c>
      <c r="I1311" s="268" t="s">
        <v>1899</v>
      </c>
      <c r="J1311" s="269" t="s">
        <v>40847</v>
      </c>
    </row>
    <row r="1312" spans="1:10" ht="40.5" x14ac:dyDescent="0.3">
      <c r="A1312" s="8">
        <v>1307</v>
      </c>
      <c r="B1312" s="289" t="s">
        <v>3680</v>
      </c>
      <c r="C1312" s="266" t="s">
        <v>24422</v>
      </c>
      <c r="D1312" s="293">
        <v>1500</v>
      </c>
      <c r="E1312" s="293">
        <v>1500</v>
      </c>
      <c r="F1312" s="263" t="s">
        <v>938</v>
      </c>
      <c r="G1312" s="14" t="s">
        <v>25888</v>
      </c>
      <c r="H1312" s="14" t="s">
        <v>25888</v>
      </c>
      <c r="I1312" s="268" t="s">
        <v>1899</v>
      </c>
      <c r="J1312" s="269" t="s">
        <v>40848</v>
      </c>
    </row>
    <row r="1313" spans="1:10" ht="40.5" x14ac:dyDescent="0.3">
      <c r="A1313" s="8">
        <v>1308</v>
      </c>
      <c r="B1313" s="289" t="s">
        <v>3805</v>
      </c>
      <c r="C1313" s="266" t="s">
        <v>24422</v>
      </c>
      <c r="D1313" s="293">
        <v>27945</v>
      </c>
      <c r="E1313" s="293">
        <v>27945</v>
      </c>
      <c r="F1313" s="263" t="s">
        <v>938</v>
      </c>
      <c r="G1313" s="14" t="s">
        <v>25889</v>
      </c>
      <c r="H1313" s="14" t="s">
        <v>25889</v>
      </c>
      <c r="I1313" s="268" t="s">
        <v>1899</v>
      </c>
      <c r="J1313" s="269" t="s">
        <v>40849</v>
      </c>
    </row>
    <row r="1314" spans="1:10" ht="40.5" x14ac:dyDescent="0.3">
      <c r="A1314" s="8">
        <v>1309</v>
      </c>
      <c r="B1314" s="289" t="s">
        <v>25183</v>
      </c>
      <c r="C1314" s="266" t="s">
        <v>24422</v>
      </c>
      <c r="D1314" s="293">
        <v>24421.68</v>
      </c>
      <c r="E1314" s="293">
        <v>24421.68</v>
      </c>
      <c r="F1314" s="263" t="s">
        <v>938</v>
      </c>
      <c r="G1314" s="14" t="s">
        <v>25890</v>
      </c>
      <c r="H1314" s="14" t="s">
        <v>25890</v>
      </c>
      <c r="I1314" s="268" t="s">
        <v>1899</v>
      </c>
      <c r="J1314" s="269" t="s">
        <v>40850</v>
      </c>
    </row>
    <row r="1315" spans="1:10" ht="60.75" x14ac:dyDescent="0.3">
      <c r="A1315" s="8">
        <v>1310</v>
      </c>
      <c r="B1315" s="6" t="s">
        <v>25891</v>
      </c>
      <c r="C1315" s="266" t="s">
        <v>24422</v>
      </c>
      <c r="D1315" s="288">
        <v>5000</v>
      </c>
      <c r="E1315" s="288">
        <v>5000</v>
      </c>
      <c r="F1315" s="263" t="s">
        <v>938</v>
      </c>
      <c r="G1315" s="267" t="s">
        <v>25892</v>
      </c>
      <c r="H1315" s="267" t="s">
        <v>25892</v>
      </c>
      <c r="I1315" s="268" t="s">
        <v>1899</v>
      </c>
      <c r="J1315" s="269" t="s">
        <v>40851</v>
      </c>
    </row>
    <row r="1316" spans="1:10" ht="60.75" x14ac:dyDescent="0.3">
      <c r="A1316" s="8">
        <v>1311</v>
      </c>
      <c r="B1316" s="12" t="s">
        <v>22825</v>
      </c>
      <c r="C1316" s="8" t="s">
        <v>1278</v>
      </c>
      <c r="D1316" s="131">
        <v>495700</v>
      </c>
      <c r="E1316" s="131">
        <v>495700</v>
      </c>
      <c r="F1316" s="8" t="s">
        <v>37942</v>
      </c>
      <c r="G1316" s="8" t="s">
        <v>22826</v>
      </c>
      <c r="H1316" s="8" t="s">
        <v>22826</v>
      </c>
      <c r="I1316" s="8" t="s">
        <v>1058</v>
      </c>
      <c r="J1316" s="8" t="s">
        <v>22827</v>
      </c>
    </row>
    <row r="1317" spans="1:10" ht="60.75" x14ac:dyDescent="0.3">
      <c r="A1317" s="8">
        <v>1312</v>
      </c>
      <c r="B1317" s="12" t="s">
        <v>22828</v>
      </c>
      <c r="C1317" s="8" t="s">
        <v>1278</v>
      </c>
      <c r="D1317" s="131">
        <v>5890</v>
      </c>
      <c r="E1317" s="131">
        <v>5890</v>
      </c>
      <c r="F1317" s="8" t="s">
        <v>37942</v>
      </c>
      <c r="G1317" s="8" t="s">
        <v>22829</v>
      </c>
      <c r="H1317" s="8" t="s">
        <v>22829</v>
      </c>
      <c r="I1317" s="8" t="s">
        <v>1058</v>
      </c>
      <c r="J1317" s="8" t="s">
        <v>22830</v>
      </c>
    </row>
    <row r="1318" spans="1:10" ht="101.25" x14ac:dyDescent="0.3">
      <c r="A1318" s="8">
        <v>1313</v>
      </c>
      <c r="B1318" s="12" t="s">
        <v>22831</v>
      </c>
      <c r="C1318" s="8" t="s">
        <v>1278</v>
      </c>
      <c r="D1318" s="131">
        <v>29000</v>
      </c>
      <c r="E1318" s="131">
        <v>29000</v>
      </c>
      <c r="F1318" s="8" t="s">
        <v>37942</v>
      </c>
      <c r="G1318" s="8" t="s">
        <v>22832</v>
      </c>
      <c r="H1318" s="8" t="s">
        <v>22832</v>
      </c>
      <c r="I1318" s="8" t="s">
        <v>1058</v>
      </c>
      <c r="J1318" s="8" t="s">
        <v>22833</v>
      </c>
    </row>
    <row r="1319" spans="1:10" ht="60.75" x14ac:dyDescent="0.3">
      <c r="A1319" s="8">
        <v>1314</v>
      </c>
      <c r="B1319" s="12" t="s">
        <v>22834</v>
      </c>
      <c r="C1319" s="8" t="s">
        <v>1278</v>
      </c>
      <c r="D1319" s="131">
        <v>990</v>
      </c>
      <c r="E1319" s="131">
        <v>990</v>
      </c>
      <c r="F1319" s="8" t="s">
        <v>37942</v>
      </c>
      <c r="G1319" s="8" t="s">
        <v>22835</v>
      </c>
      <c r="H1319" s="8" t="s">
        <v>22835</v>
      </c>
      <c r="I1319" s="8" t="s">
        <v>1058</v>
      </c>
      <c r="J1319" s="8" t="s">
        <v>22836</v>
      </c>
    </row>
    <row r="1320" spans="1:10" ht="101.25" x14ac:dyDescent="0.3">
      <c r="A1320" s="8">
        <v>1315</v>
      </c>
      <c r="B1320" s="12" t="s">
        <v>1719</v>
      </c>
      <c r="C1320" s="8" t="s">
        <v>1278</v>
      </c>
      <c r="D1320" s="131">
        <v>34400</v>
      </c>
      <c r="E1320" s="131">
        <v>34400</v>
      </c>
      <c r="F1320" s="8" t="s">
        <v>37942</v>
      </c>
      <c r="G1320" s="8" t="s">
        <v>22837</v>
      </c>
      <c r="H1320" s="8" t="s">
        <v>22837</v>
      </c>
      <c r="I1320" s="8" t="s">
        <v>1058</v>
      </c>
      <c r="J1320" s="8" t="s">
        <v>22838</v>
      </c>
    </row>
    <row r="1321" spans="1:10" ht="81" x14ac:dyDescent="0.3">
      <c r="A1321" s="8">
        <v>1316</v>
      </c>
      <c r="B1321" s="12" t="s">
        <v>21177</v>
      </c>
      <c r="C1321" s="8" t="s">
        <v>1278</v>
      </c>
      <c r="D1321" s="131">
        <v>7500</v>
      </c>
      <c r="E1321" s="131">
        <v>7500</v>
      </c>
      <c r="F1321" s="8" t="s">
        <v>37942</v>
      </c>
      <c r="G1321" s="8" t="s">
        <v>22839</v>
      </c>
      <c r="H1321" s="8" t="s">
        <v>22839</v>
      </c>
      <c r="I1321" s="8" t="s">
        <v>1058</v>
      </c>
      <c r="J1321" s="8" t="s">
        <v>22840</v>
      </c>
    </row>
    <row r="1322" spans="1:10" ht="162" x14ac:dyDescent="0.3">
      <c r="A1322" s="8">
        <v>1317</v>
      </c>
      <c r="B1322" s="12" t="s">
        <v>22841</v>
      </c>
      <c r="C1322" s="8" t="s">
        <v>1167</v>
      </c>
      <c r="D1322" s="131">
        <v>216140</v>
      </c>
      <c r="E1322" s="131">
        <v>216140</v>
      </c>
      <c r="F1322" s="8" t="s">
        <v>37942</v>
      </c>
      <c r="G1322" s="8" t="s">
        <v>21006</v>
      </c>
      <c r="H1322" s="8" t="s">
        <v>21006</v>
      </c>
      <c r="I1322" s="14" t="s">
        <v>1169</v>
      </c>
      <c r="J1322" s="14" t="s">
        <v>22842</v>
      </c>
    </row>
    <row r="1323" spans="1:10" ht="243" x14ac:dyDescent="0.3">
      <c r="A1323" s="8">
        <v>1318</v>
      </c>
      <c r="B1323" s="181" t="s">
        <v>22843</v>
      </c>
      <c r="C1323" s="112" t="s">
        <v>911</v>
      </c>
      <c r="D1323" s="129">
        <v>8050</v>
      </c>
      <c r="E1323" s="136">
        <v>8050</v>
      </c>
      <c r="F1323" s="112" t="s">
        <v>33</v>
      </c>
      <c r="G1323" s="111" t="s">
        <v>22844</v>
      </c>
      <c r="H1323" s="111" t="s">
        <v>22845</v>
      </c>
      <c r="I1323" s="112" t="s">
        <v>914</v>
      </c>
      <c r="J1323" s="112" t="s">
        <v>22846</v>
      </c>
    </row>
    <row r="1324" spans="1:10" ht="202.5" x14ac:dyDescent="0.3">
      <c r="A1324" s="8">
        <v>1319</v>
      </c>
      <c r="B1324" s="181" t="s">
        <v>22847</v>
      </c>
      <c r="C1324" s="112" t="s">
        <v>911</v>
      </c>
      <c r="D1324" s="129">
        <v>22000</v>
      </c>
      <c r="E1324" s="136">
        <v>22000</v>
      </c>
      <c r="F1324" s="112" t="s">
        <v>33</v>
      </c>
      <c r="G1324" s="111" t="s">
        <v>22848</v>
      </c>
      <c r="H1324" s="111" t="s">
        <v>22849</v>
      </c>
      <c r="I1324" s="112" t="s">
        <v>914</v>
      </c>
      <c r="J1324" s="112" t="s">
        <v>22850</v>
      </c>
    </row>
    <row r="1325" spans="1:10" ht="141.75" x14ac:dyDescent="0.3">
      <c r="A1325" s="8">
        <v>1320</v>
      </c>
      <c r="B1325" s="181" t="s">
        <v>22851</v>
      </c>
      <c r="C1325" s="112" t="s">
        <v>911</v>
      </c>
      <c r="D1325" s="129">
        <v>5000</v>
      </c>
      <c r="E1325" s="136">
        <v>5000</v>
      </c>
      <c r="F1325" s="112" t="s">
        <v>33</v>
      </c>
      <c r="G1325" s="111" t="s">
        <v>22852</v>
      </c>
      <c r="H1325" s="111" t="s">
        <v>22853</v>
      </c>
      <c r="I1325" s="112" t="s">
        <v>914</v>
      </c>
      <c r="J1325" s="112" t="s">
        <v>22854</v>
      </c>
    </row>
    <row r="1326" spans="1:10" ht="81" x14ac:dyDescent="0.3">
      <c r="A1326" s="8">
        <v>1321</v>
      </c>
      <c r="B1326" s="12" t="s">
        <v>8108</v>
      </c>
      <c r="C1326" s="8" t="s">
        <v>928</v>
      </c>
      <c r="D1326" s="131">
        <v>120439.2</v>
      </c>
      <c r="E1326" s="131">
        <v>120439.2</v>
      </c>
      <c r="F1326" s="8" t="s">
        <v>929</v>
      </c>
      <c r="G1326" s="8" t="s">
        <v>22855</v>
      </c>
      <c r="H1326" s="8" t="s">
        <v>22855</v>
      </c>
      <c r="I1326" s="14" t="s">
        <v>931</v>
      </c>
      <c r="J1326" s="14" t="s">
        <v>22856</v>
      </c>
    </row>
    <row r="1327" spans="1:10" ht="81" x14ac:dyDescent="0.3">
      <c r="A1327" s="8">
        <v>1322</v>
      </c>
      <c r="B1327" s="12" t="s">
        <v>2027</v>
      </c>
      <c r="C1327" s="8" t="s">
        <v>928</v>
      </c>
      <c r="D1327" s="131">
        <v>65789.5</v>
      </c>
      <c r="E1327" s="131">
        <v>65789.5</v>
      </c>
      <c r="F1327" s="8" t="s">
        <v>929</v>
      </c>
      <c r="G1327" s="8" t="s">
        <v>22857</v>
      </c>
      <c r="H1327" s="8" t="s">
        <v>22857</v>
      </c>
      <c r="I1327" s="14" t="s">
        <v>931</v>
      </c>
      <c r="J1327" s="14" t="s">
        <v>22858</v>
      </c>
    </row>
    <row r="1328" spans="1:10" ht="141.75" x14ac:dyDescent="0.3">
      <c r="A1328" s="8">
        <v>1323</v>
      </c>
      <c r="B1328" s="36" t="s">
        <v>22859</v>
      </c>
      <c r="C1328" s="32" t="s">
        <v>968</v>
      </c>
      <c r="D1328" s="241">
        <v>14000</v>
      </c>
      <c r="E1328" s="241">
        <v>14000</v>
      </c>
      <c r="F1328" s="32" t="s">
        <v>969</v>
      </c>
      <c r="G1328" s="31" t="s">
        <v>22860</v>
      </c>
      <c r="H1328" s="31" t="s">
        <v>22861</v>
      </c>
      <c r="I1328" s="32" t="s">
        <v>972</v>
      </c>
      <c r="J1328" s="31" t="s">
        <v>24419</v>
      </c>
    </row>
    <row r="1329" spans="1:10" ht="81" x14ac:dyDescent="0.3">
      <c r="A1329" s="8">
        <v>1324</v>
      </c>
      <c r="B1329" s="16" t="s">
        <v>47522</v>
      </c>
      <c r="C1329" s="111" t="s">
        <v>35706</v>
      </c>
      <c r="D1329" s="19">
        <v>4823900</v>
      </c>
      <c r="E1329" s="19">
        <v>4823900</v>
      </c>
      <c r="F1329" s="18" t="s">
        <v>626</v>
      </c>
      <c r="G1329" s="18" t="s">
        <v>47536</v>
      </c>
      <c r="H1329" s="18" t="s">
        <v>47536</v>
      </c>
      <c r="I1329" s="18" t="s">
        <v>185</v>
      </c>
      <c r="J1329" s="18" t="s">
        <v>47550</v>
      </c>
    </row>
    <row r="1330" spans="1:10" ht="121.5" x14ac:dyDescent="0.3">
      <c r="A1330" s="8">
        <v>1325</v>
      </c>
      <c r="B1330" s="16" t="s">
        <v>47523</v>
      </c>
      <c r="C1330" s="111" t="s">
        <v>35706</v>
      </c>
      <c r="D1330" s="19">
        <v>180000000</v>
      </c>
      <c r="E1330" s="19">
        <v>170000000</v>
      </c>
      <c r="F1330" s="18" t="s">
        <v>626</v>
      </c>
      <c r="G1330" s="18" t="s">
        <v>47537</v>
      </c>
      <c r="H1330" s="18" t="s">
        <v>47537</v>
      </c>
      <c r="I1330" s="18" t="s">
        <v>185</v>
      </c>
      <c r="J1330" s="18" t="s">
        <v>47551</v>
      </c>
    </row>
    <row r="1331" spans="1:10" ht="101.25" x14ac:dyDescent="0.3">
      <c r="A1331" s="8">
        <v>1326</v>
      </c>
      <c r="B1331" s="16" t="s">
        <v>47524</v>
      </c>
      <c r="C1331" s="111" t="s">
        <v>35706</v>
      </c>
      <c r="D1331" s="19">
        <v>17520000</v>
      </c>
      <c r="E1331" s="19">
        <v>16425000</v>
      </c>
      <c r="F1331" s="18" t="s">
        <v>626</v>
      </c>
      <c r="G1331" s="18" t="s">
        <v>47538</v>
      </c>
      <c r="H1331" s="18" t="s">
        <v>47538</v>
      </c>
      <c r="I1331" s="18" t="s">
        <v>185</v>
      </c>
      <c r="J1331" s="18" t="s">
        <v>47552</v>
      </c>
    </row>
    <row r="1332" spans="1:10" ht="121.5" x14ac:dyDescent="0.3">
      <c r="A1332" s="8">
        <v>1327</v>
      </c>
      <c r="B1332" s="16" t="s">
        <v>47525</v>
      </c>
      <c r="C1332" s="111" t="s">
        <v>35706</v>
      </c>
      <c r="D1332" s="19">
        <v>4171395</v>
      </c>
      <c r="E1332" s="19">
        <v>4171395</v>
      </c>
      <c r="F1332" s="18" t="s">
        <v>626</v>
      </c>
      <c r="G1332" s="18" t="s">
        <v>47539</v>
      </c>
      <c r="H1332" s="18" t="s">
        <v>47539</v>
      </c>
      <c r="I1332" s="18" t="s">
        <v>185</v>
      </c>
      <c r="J1332" s="18" t="s">
        <v>47553</v>
      </c>
    </row>
    <row r="1333" spans="1:10" ht="162" x14ac:dyDescent="0.3">
      <c r="A1333" s="8">
        <v>1328</v>
      </c>
      <c r="B1333" s="16" t="s">
        <v>47526</v>
      </c>
      <c r="C1333" s="111" t="s">
        <v>35706</v>
      </c>
      <c r="D1333" s="19">
        <v>2124000</v>
      </c>
      <c r="E1333" s="19">
        <v>2124000</v>
      </c>
      <c r="F1333" s="18" t="s">
        <v>626</v>
      </c>
      <c r="G1333" s="18" t="s">
        <v>47540</v>
      </c>
      <c r="H1333" s="18" t="s">
        <v>47540</v>
      </c>
      <c r="I1333" s="18" t="s">
        <v>185</v>
      </c>
      <c r="J1333" s="18" t="s">
        <v>47554</v>
      </c>
    </row>
    <row r="1334" spans="1:10" ht="101.25" x14ac:dyDescent="0.3">
      <c r="A1334" s="8">
        <v>1329</v>
      </c>
      <c r="B1334" s="16" t="s">
        <v>47527</v>
      </c>
      <c r="C1334" s="111" t="s">
        <v>35706</v>
      </c>
      <c r="D1334" s="19">
        <v>800000</v>
      </c>
      <c r="E1334" s="19">
        <v>800000</v>
      </c>
      <c r="F1334" s="18" t="s">
        <v>626</v>
      </c>
      <c r="G1334" s="18" t="s">
        <v>47541</v>
      </c>
      <c r="H1334" s="18" t="s">
        <v>47541</v>
      </c>
      <c r="I1334" s="18" t="s">
        <v>185</v>
      </c>
      <c r="J1334" s="18" t="s">
        <v>47555</v>
      </c>
    </row>
    <row r="1335" spans="1:10" ht="101.25" x14ac:dyDescent="0.3">
      <c r="A1335" s="8">
        <v>1330</v>
      </c>
      <c r="B1335" s="16" t="s">
        <v>47528</v>
      </c>
      <c r="C1335" s="111" t="s">
        <v>35706</v>
      </c>
      <c r="D1335" s="19">
        <v>3335000</v>
      </c>
      <c r="E1335" s="19">
        <v>3335000</v>
      </c>
      <c r="F1335" s="18" t="s">
        <v>626</v>
      </c>
      <c r="G1335" s="18" t="s">
        <v>47542</v>
      </c>
      <c r="H1335" s="18" t="s">
        <v>47542</v>
      </c>
      <c r="I1335" s="18" t="s">
        <v>185</v>
      </c>
      <c r="J1335" s="18" t="s">
        <v>47557</v>
      </c>
    </row>
    <row r="1336" spans="1:10" ht="121.5" x14ac:dyDescent="0.3">
      <c r="A1336" s="8">
        <v>1331</v>
      </c>
      <c r="B1336" s="16" t="s">
        <v>47529</v>
      </c>
      <c r="C1336" s="111" t="s">
        <v>35706</v>
      </c>
      <c r="D1336" s="19">
        <v>2000000</v>
      </c>
      <c r="E1336" s="19">
        <v>1998000</v>
      </c>
      <c r="F1336" s="18" t="s">
        <v>626</v>
      </c>
      <c r="G1336" s="18" t="s">
        <v>47543</v>
      </c>
      <c r="H1336" s="18" t="s">
        <v>47543</v>
      </c>
      <c r="I1336" s="18" t="s">
        <v>185</v>
      </c>
      <c r="J1336" s="18" t="s">
        <v>47556</v>
      </c>
    </row>
    <row r="1337" spans="1:10" ht="162" x14ac:dyDescent="0.3">
      <c r="A1337" s="8">
        <v>1332</v>
      </c>
      <c r="B1337" s="16" t="s">
        <v>47530</v>
      </c>
      <c r="C1337" s="111" t="s">
        <v>35706</v>
      </c>
      <c r="D1337" s="19">
        <v>900000</v>
      </c>
      <c r="E1337" s="19">
        <v>900000</v>
      </c>
      <c r="F1337" s="18" t="s">
        <v>626</v>
      </c>
      <c r="G1337" s="18" t="s">
        <v>47549</v>
      </c>
      <c r="H1337" s="18" t="s">
        <v>47549</v>
      </c>
      <c r="I1337" s="18" t="s">
        <v>185</v>
      </c>
      <c r="J1337" s="18" t="s">
        <v>47558</v>
      </c>
    </row>
    <row r="1338" spans="1:10" ht="101.25" x14ac:dyDescent="0.3">
      <c r="A1338" s="8">
        <v>1333</v>
      </c>
      <c r="B1338" s="16" t="s">
        <v>47531</v>
      </c>
      <c r="C1338" s="111" t="s">
        <v>35706</v>
      </c>
      <c r="D1338" s="19">
        <v>535000</v>
      </c>
      <c r="E1338" s="19">
        <v>529000</v>
      </c>
      <c r="F1338" s="18" t="s">
        <v>626</v>
      </c>
      <c r="G1338" s="18" t="s">
        <v>47544</v>
      </c>
      <c r="H1338" s="18" t="s">
        <v>47544</v>
      </c>
      <c r="I1338" s="18" t="s">
        <v>185</v>
      </c>
      <c r="J1338" s="18" t="s">
        <v>47559</v>
      </c>
    </row>
    <row r="1339" spans="1:10" ht="81" x14ac:dyDescent="0.3">
      <c r="A1339" s="8">
        <v>1334</v>
      </c>
      <c r="B1339" s="16" t="s">
        <v>47532</v>
      </c>
      <c r="C1339" s="111" t="s">
        <v>35706</v>
      </c>
      <c r="D1339" s="19">
        <v>8731816.3200000003</v>
      </c>
      <c r="E1339" s="19">
        <v>8731816.3200000003</v>
      </c>
      <c r="F1339" s="18" t="s">
        <v>626</v>
      </c>
      <c r="G1339" s="18" t="s">
        <v>47545</v>
      </c>
      <c r="H1339" s="18" t="s">
        <v>47545</v>
      </c>
      <c r="I1339" s="18" t="s">
        <v>185</v>
      </c>
      <c r="J1339" s="18" t="s">
        <v>47560</v>
      </c>
    </row>
    <row r="1340" spans="1:10" ht="81" x14ac:dyDescent="0.3">
      <c r="A1340" s="8">
        <v>1335</v>
      </c>
      <c r="B1340" s="16" t="s">
        <v>47533</v>
      </c>
      <c r="C1340" s="111" t="s">
        <v>35706</v>
      </c>
      <c r="D1340" s="19">
        <v>1500000</v>
      </c>
      <c r="E1340" s="19">
        <v>1500000</v>
      </c>
      <c r="F1340" s="18" t="s">
        <v>626</v>
      </c>
      <c r="G1340" s="18" t="s">
        <v>47546</v>
      </c>
      <c r="H1340" s="18" t="s">
        <v>47546</v>
      </c>
      <c r="I1340" s="18" t="s">
        <v>185</v>
      </c>
      <c r="J1340" s="18" t="s">
        <v>47561</v>
      </c>
    </row>
    <row r="1341" spans="1:10" ht="81" x14ac:dyDescent="0.3">
      <c r="A1341" s="8">
        <v>1336</v>
      </c>
      <c r="B1341" s="16" t="s">
        <v>47534</v>
      </c>
      <c r="C1341" s="111" t="s">
        <v>35706</v>
      </c>
      <c r="D1341" s="19">
        <v>653600</v>
      </c>
      <c r="E1341" s="19">
        <v>653556</v>
      </c>
      <c r="F1341" s="18" t="s">
        <v>626</v>
      </c>
      <c r="G1341" s="18" t="s">
        <v>47547</v>
      </c>
      <c r="H1341" s="18" t="s">
        <v>47547</v>
      </c>
      <c r="I1341" s="18" t="s">
        <v>185</v>
      </c>
      <c r="J1341" s="18" t="s">
        <v>47562</v>
      </c>
    </row>
    <row r="1342" spans="1:10" ht="81" x14ac:dyDescent="0.3">
      <c r="A1342" s="8">
        <v>1337</v>
      </c>
      <c r="B1342" s="16" t="s">
        <v>47535</v>
      </c>
      <c r="C1342" s="111" t="s">
        <v>35706</v>
      </c>
      <c r="D1342" s="19">
        <v>561000</v>
      </c>
      <c r="E1342" s="19">
        <v>484000</v>
      </c>
      <c r="F1342" s="18" t="s">
        <v>626</v>
      </c>
      <c r="G1342" s="18" t="s">
        <v>47548</v>
      </c>
      <c r="H1342" s="18" t="s">
        <v>47548</v>
      </c>
      <c r="I1342" s="18" t="s">
        <v>185</v>
      </c>
      <c r="J1342" s="18" t="s">
        <v>47563</v>
      </c>
    </row>
    <row r="1343" spans="1:10" ht="81" x14ac:dyDescent="0.3">
      <c r="A1343" s="8">
        <v>1338</v>
      </c>
      <c r="B1343" s="12" t="s">
        <v>41575</v>
      </c>
      <c r="C1343" s="8" t="s">
        <v>40895</v>
      </c>
      <c r="D1343" s="109">
        <v>52162.5</v>
      </c>
      <c r="E1343" s="109">
        <v>52162.5</v>
      </c>
      <c r="F1343" s="8" t="s">
        <v>37942</v>
      </c>
      <c r="G1343" s="8" t="s">
        <v>41907</v>
      </c>
      <c r="H1343" s="8" t="s">
        <v>41907</v>
      </c>
      <c r="I1343" s="9" t="s">
        <v>41029</v>
      </c>
      <c r="J1343" s="14" t="s">
        <v>41931</v>
      </c>
    </row>
    <row r="1344" spans="1:10" ht="60.75" x14ac:dyDescent="0.3">
      <c r="A1344" s="8">
        <v>1339</v>
      </c>
      <c r="B1344" s="12" t="s">
        <v>41611</v>
      </c>
      <c r="C1344" s="8" t="s">
        <v>40895</v>
      </c>
      <c r="D1344" s="109">
        <v>2300</v>
      </c>
      <c r="E1344" s="109">
        <v>2300</v>
      </c>
      <c r="F1344" s="8" t="s">
        <v>37942</v>
      </c>
      <c r="G1344" s="8" t="s">
        <v>41908</v>
      </c>
      <c r="H1344" s="8" t="s">
        <v>41908</v>
      </c>
      <c r="I1344" s="9" t="s">
        <v>41029</v>
      </c>
      <c r="J1344" s="14" t="s">
        <v>41932</v>
      </c>
    </row>
    <row r="1345" spans="1:10" ht="60.75" x14ac:dyDescent="0.3">
      <c r="A1345" s="8">
        <v>1340</v>
      </c>
      <c r="B1345" s="12" t="s">
        <v>41909</v>
      </c>
      <c r="C1345" s="8" t="s">
        <v>40895</v>
      </c>
      <c r="D1345" s="109">
        <v>55500</v>
      </c>
      <c r="E1345" s="109">
        <v>55500</v>
      </c>
      <c r="F1345" s="8" t="s">
        <v>37942</v>
      </c>
      <c r="G1345" s="8" t="s">
        <v>41910</v>
      </c>
      <c r="H1345" s="8" t="s">
        <v>41910</v>
      </c>
      <c r="I1345" s="9" t="s">
        <v>41029</v>
      </c>
      <c r="J1345" s="14" t="s">
        <v>41933</v>
      </c>
    </row>
    <row r="1346" spans="1:10" ht="101.25" x14ac:dyDescent="0.3">
      <c r="A1346" s="8">
        <v>1341</v>
      </c>
      <c r="B1346" s="12" t="s">
        <v>41911</v>
      </c>
      <c r="C1346" s="8" t="s">
        <v>40895</v>
      </c>
      <c r="D1346" s="109">
        <v>13000</v>
      </c>
      <c r="E1346" s="109">
        <v>13000</v>
      </c>
      <c r="F1346" s="8" t="s">
        <v>37942</v>
      </c>
      <c r="G1346" s="8" t="s">
        <v>41912</v>
      </c>
      <c r="H1346" s="8" t="s">
        <v>41912</v>
      </c>
      <c r="I1346" s="9" t="s">
        <v>41029</v>
      </c>
      <c r="J1346" s="14" t="s">
        <v>41934</v>
      </c>
    </row>
    <row r="1347" spans="1:10" ht="81" x14ac:dyDescent="0.3">
      <c r="A1347" s="8">
        <v>1342</v>
      </c>
      <c r="B1347" s="125" t="s">
        <v>41027</v>
      </c>
      <c r="C1347" s="8" t="s">
        <v>40895</v>
      </c>
      <c r="D1347" s="143">
        <v>321000</v>
      </c>
      <c r="E1347" s="143">
        <v>321000</v>
      </c>
      <c r="F1347" s="45" t="s">
        <v>37942</v>
      </c>
      <c r="G1347" s="45" t="s">
        <v>41913</v>
      </c>
      <c r="H1347" s="45" t="s">
        <v>41913</v>
      </c>
      <c r="I1347" s="9" t="s">
        <v>41029</v>
      </c>
      <c r="J1347" s="14" t="s">
        <v>41935</v>
      </c>
    </row>
    <row r="1348" spans="1:10" ht="81" x14ac:dyDescent="0.3">
      <c r="A1348" s="8">
        <v>1343</v>
      </c>
      <c r="B1348" s="125" t="s">
        <v>41027</v>
      </c>
      <c r="C1348" s="8" t="s">
        <v>40895</v>
      </c>
      <c r="D1348" s="143">
        <v>4400</v>
      </c>
      <c r="E1348" s="143">
        <v>4400</v>
      </c>
      <c r="F1348" s="45" t="s">
        <v>37942</v>
      </c>
      <c r="G1348" s="45" t="s">
        <v>41914</v>
      </c>
      <c r="H1348" s="45" t="s">
        <v>41914</v>
      </c>
      <c r="I1348" s="9" t="s">
        <v>41029</v>
      </c>
      <c r="J1348" s="14" t="s">
        <v>41936</v>
      </c>
    </row>
    <row r="1349" spans="1:10" ht="60.75" x14ac:dyDescent="0.3">
      <c r="A1349" s="8">
        <v>1344</v>
      </c>
      <c r="B1349" s="125" t="s">
        <v>41027</v>
      </c>
      <c r="C1349" s="8" t="s">
        <v>40895</v>
      </c>
      <c r="D1349" s="143">
        <v>16000</v>
      </c>
      <c r="E1349" s="143">
        <v>16000</v>
      </c>
      <c r="F1349" s="45" t="s">
        <v>37942</v>
      </c>
      <c r="G1349" s="45" t="s">
        <v>41915</v>
      </c>
      <c r="H1349" s="45" t="s">
        <v>41915</v>
      </c>
      <c r="I1349" s="9" t="s">
        <v>41029</v>
      </c>
      <c r="J1349" s="14" t="s">
        <v>41937</v>
      </c>
    </row>
    <row r="1350" spans="1:10" ht="60.75" x14ac:dyDescent="0.3">
      <c r="A1350" s="8">
        <v>1345</v>
      </c>
      <c r="B1350" s="125" t="s">
        <v>41027</v>
      </c>
      <c r="C1350" s="8" t="s">
        <v>40895</v>
      </c>
      <c r="D1350" s="143">
        <v>63000</v>
      </c>
      <c r="E1350" s="143">
        <v>63000</v>
      </c>
      <c r="F1350" s="45" t="s">
        <v>37942</v>
      </c>
      <c r="G1350" s="45" t="s">
        <v>41916</v>
      </c>
      <c r="H1350" s="45" t="s">
        <v>41916</v>
      </c>
      <c r="I1350" s="9" t="s">
        <v>41029</v>
      </c>
      <c r="J1350" s="14" t="s">
        <v>41938</v>
      </c>
    </row>
    <row r="1351" spans="1:10" ht="81" x14ac:dyDescent="0.3">
      <c r="A1351" s="8">
        <v>1346</v>
      </c>
      <c r="B1351" s="125" t="s">
        <v>41917</v>
      </c>
      <c r="C1351" s="8" t="s">
        <v>40895</v>
      </c>
      <c r="D1351" s="143">
        <v>8000</v>
      </c>
      <c r="E1351" s="143">
        <v>8000</v>
      </c>
      <c r="F1351" s="45" t="s">
        <v>37942</v>
      </c>
      <c r="G1351" s="45" t="s">
        <v>41918</v>
      </c>
      <c r="H1351" s="45" t="s">
        <v>41918</v>
      </c>
      <c r="I1351" s="9" t="s">
        <v>41029</v>
      </c>
      <c r="J1351" s="14" t="s">
        <v>41939</v>
      </c>
    </row>
    <row r="1352" spans="1:10" ht="60.75" x14ac:dyDescent="0.3">
      <c r="A1352" s="8">
        <v>1347</v>
      </c>
      <c r="B1352" s="125" t="s">
        <v>41027</v>
      </c>
      <c r="C1352" s="8" t="s">
        <v>40895</v>
      </c>
      <c r="D1352" s="143">
        <v>71040</v>
      </c>
      <c r="E1352" s="143">
        <v>71040</v>
      </c>
      <c r="F1352" s="45" t="s">
        <v>37942</v>
      </c>
      <c r="G1352" s="45" t="s">
        <v>41919</v>
      </c>
      <c r="H1352" s="45" t="s">
        <v>41919</v>
      </c>
      <c r="I1352" s="9" t="s">
        <v>41029</v>
      </c>
      <c r="J1352" s="14" t="s">
        <v>41940</v>
      </c>
    </row>
    <row r="1353" spans="1:10" ht="81" x14ac:dyDescent="0.3">
      <c r="A1353" s="8">
        <v>1348</v>
      </c>
      <c r="B1353" s="125" t="s">
        <v>41027</v>
      </c>
      <c r="C1353" s="8" t="s">
        <v>40895</v>
      </c>
      <c r="D1353" s="143">
        <v>270282</v>
      </c>
      <c r="E1353" s="143">
        <v>270282</v>
      </c>
      <c r="F1353" s="45" t="s">
        <v>37942</v>
      </c>
      <c r="G1353" s="45" t="s">
        <v>41920</v>
      </c>
      <c r="H1353" s="45" t="s">
        <v>41920</v>
      </c>
      <c r="I1353" s="9" t="s">
        <v>41029</v>
      </c>
      <c r="J1353" s="14" t="s">
        <v>41941</v>
      </c>
    </row>
    <row r="1354" spans="1:10" ht="81" x14ac:dyDescent="0.3">
      <c r="A1354" s="8">
        <v>1349</v>
      </c>
      <c r="B1354" s="125" t="s">
        <v>41921</v>
      </c>
      <c r="C1354" s="8" t="s">
        <v>40895</v>
      </c>
      <c r="D1354" s="143">
        <v>288000</v>
      </c>
      <c r="E1354" s="143">
        <v>288000</v>
      </c>
      <c r="F1354" s="45" t="s">
        <v>37942</v>
      </c>
      <c r="G1354" s="45" t="s">
        <v>41922</v>
      </c>
      <c r="H1354" s="45" t="s">
        <v>41922</v>
      </c>
      <c r="I1354" s="9" t="s">
        <v>41029</v>
      </c>
      <c r="J1354" s="14" t="s">
        <v>41942</v>
      </c>
    </row>
    <row r="1355" spans="1:10" ht="60.75" x14ac:dyDescent="0.3">
      <c r="A1355" s="8">
        <v>1350</v>
      </c>
      <c r="B1355" s="108" t="s">
        <v>41923</v>
      </c>
      <c r="C1355" s="8" t="s">
        <v>40895</v>
      </c>
      <c r="D1355" s="139">
        <v>60000</v>
      </c>
      <c r="E1355" s="139">
        <v>60000</v>
      </c>
      <c r="F1355" s="14" t="s">
        <v>37942</v>
      </c>
      <c r="G1355" s="121" t="s">
        <v>41924</v>
      </c>
      <c r="H1355" s="121" t="s">
        <v>41924</v>
      </c>
      <c r="I1355" s="9" t="s">
        <v>41029</v>
      </c>
      <c r="J1355" s="14" t="s">
        <v>41943</v>
      </c>
    </row>
    <row r="1356" spans="1:10" ht="60.75" x14ac:dyDescent="0.3">
      <c r="A1356" s="8">
        <v>1351</v>
      </c>
      <c r="B1356" s="125" t="s">
        <v>41027</v>
      </c>
      <c r="C1356" s="8" t="s">
        <v>40895</v>
      </c>
      <c r="D1356" s="143">
        <v>21400</v>
      </c>
      <c r="E1356" s="143">
        <v>21400</v>
      </c>
      <c r="F1356" s="45" t="s">
        <v>37942</v>
      </c>
      <c r="G1356" s="45" t="s">
        <v>41925</v>
      </c>
      <c r="H1356" s="45" t="s">
        <v>41925</v>
      </c>
      <c r="I1356" s="9" t="s">
        <v>41029</v>
      </c>
      <c r="J1356" s="14" t="s">
        <v>41944</v>
      </c>
    </row>
    <row r="1357" spans="1:10" ht="60.75" x14ac:dyDescent="0.3">
      <c r="A1357" s="8">
        <v>1352</v>
      </c>
      <c r="B1357" s="125" t="s">
        <v>41926</v>
      </c>
      <c r="C1357" s="8" t="s">
        <v>40895</v>
      </c>
      <c r="D1357" s="143">
        <v>450000</v>
      </c>
      <c r="E1357" s="143">
        <v>450000</v>
      </c>
      <c r="F1357" s="45" t="s">
        <v>37942</v>
      </c>
      <c r="G1357" s="45" t="s">
        <v>41927</v>
      </c>
      <c r="H1357" s="45" t="s">
        <v>41927</v>
      </c>
      <c r="I1357" s="9" t="s">
        <v>41029</v>
      </c>
      <c r="J1357" s="14" t="s">
        <v>41945</v>
      </c>
    </row>
    <row r="1358" spans="1:10" ht="81" x14ac:dyDescent="0.3">
      <c r="A1358" s="8">
        <v>1353</v>
      </c>
      <c r="B1358" s="12" t="s">
        <v>41928</v>
      </c>
      <c r="C1358" s="8" t="s">
        <v>40895</v>
      </c>
      <c r="D1358" s="109">
        <v>9500000</v>
      </c>
      <c r="E1358" s="109">
        <v>9500000</v>
      </c>
      <c r="F1358" s="8" t="s">
        <v>626</v>
      </c>
      <c r="G1358" s="110" t="s">
        <v>41929</v>
      </c>
      <c r="H1358" s="8" t="s">
        <v>41929</v>
      </c>
      <c r="I1358" s="8" t="s">
        <v>40897</v>
      </c>
      <c r="J1358" s="8" t="s">
        <v>41946</v>
      </c>
    </row>
    <row r="1359" spans="1:10" ht="60.75" x14ac:dyDescent="0.3">
      <c r="A1359" s="8">
        <v>1354</v>
      </c>
      <c r="B1359" s="12" t="s">
        <v>41243</v>
      </c>
      <c r="C1359" s="8" t="s">
        <v>40895</v>
      </c>
      <c r="D1359" s="109">
        <v>16920</v>
      </c>
      <c r="E1359" s="109">
        <v>16920</v>
      </c>
      <c r="F1359" s="8" t="s">
        <v>37942</v>
      </c>
      <c r="G1359" s="110" t="s">
        <v>41930</v>
      </c>
      <c r="H1359" s="8" t="s">
        <v>41930</v>
      </c>
      <c r="I1359" s="8" t="s">
        <v>40897</v>
      </c>
      <c r="J1359" s="8" t="s">
        <v>41947</v>
      </c>
    </row>
    <row r="1360" spans="1:10" ht="40.5" x14ac:dyDescent="0.3">
      <c r="A1360" s="8">
        <v>1355</v>
      </c>
      <c r="B1360" s="16" t="s">
        <v>24291</v>
      </c>
      <c r="C1360" s="8" t="s">
        <v>24284</v>
      </c>
      <c r="D1360" s="19">
        <v>66000</v>
      </c>
      <c r="E1360" s="19">
        <v>66000</v>
      </c>
      <c r="F1360" s="18" t="s">
        <v>938</v>
      </c>
      <c r="G1360" s="18" t="s">
        <v>24418</v>
      </c>
      <c r="H1360" s="18" t="s">
        <v>24418</v>
      </c>
      <c r="I1360" s="8" t="s">
        <v>24298</v>
      </c>
      <c r="J1360" s="18" t="s">
        <v>24420</v>
      </c>
    </row>
    <row r="1361" spans="1:10" ht="60.75" x14ac:dyDescent="0.3">
      <c r="A1361" s="8">
        <v>1356</v>
      </c>
      <c r="B1361" s="256" t="s">
        <v>22862</v>
      </c>
      <c r="C1361" s="257" t="s">
        <v>937</v>
      </c>
      <c r="D1361" s="258">
        <v>25160</v>
      </c>
      <c r="E1361" s="258">
        <v>25160</v>
      </c>
      <c r="F1361" s="257" t="s">
        <v>1502</v>
      </c>
      <c r="G1361" s="257" t="s">
        <v>22863</v>
      </c>
      <c r="H1361" s="257" t="s">
        <v>22863</v>
      </c>
      <c r="I1361" s="259" t="s">
        <v>13197</v>
      </c>
      <c r="J1361" s="259" t="s">
        <v>26163</v>
      </c>
    </row>
    <row r="1362" spans="1:10" ht="60.75" x14ac:dyDescent="0.3">
      <c r="A1362" s="8">
        <v>1357</v>
      </c>
      <c r="B1362" s="155" t="s">
        <v>22864</v>
      </c>
      <c r="C1362" s="152" t="s">
        <v>937</v>
      </c>
      <c r="D1362" s="158">
        <v>40058</v>
      </c>
      <c r="E1362" s="158">
        <v>40058</v>
      </c>
      <c r="F1362" s="152" t="s">
        <v>1502</v>
      </c>
      <c r="G1362" s="152" t="s">
        <v>22865</v>
      </c>
      <c r="H1362" s="152" t="s">
        <v>22865</v>
      </c>
      <c r="I1362" s="153" t="s">
        <v>13197</v>
      </c>
      <c r="J1362" s="153" t="s">
        <v>26164</v>
      </c>
    </row>
    <row r="1363" spans="1:10" ht="81" x14ac:dyDescent="0.3">
      <c r="A1363" s="8">
        <v>1358</v>
      </c>
      <c r="B1363" s="155" t="s">
        <v>11746</v>
      </c>
      <c r="C1363" s="152" t="s">
        <v>937</v>
      </c>
      <c r="D1363" s="158">
        <v>15766.45</v>
      </c>
      <c r="E1363" s="158">
        <v>15766.45</v>
      </c>
      <c r="F1363" s="152" t="s">
        <v>1502</v>
      </c>
      <c r="G1363" s="152" t="s">
        <v>22866</v>
      </c>
      <c r="H1363" s="152" t="s">
        <v>22866</v>
      </c>
      <c r="I1363" s="153" t="s">
        <v>13197</v>
      </c>
      <c r="J1363" s="153" t="s">
        <v>26165</v>
      </c>
    </row>
    <row r="1364" spans="1:10" ht="60.75" x14ac:dyDescent="0.3">
      <c r="A1364" s="8">
        <v>1359</v>
      </c>
      <c r="B1364" s="155" t="s">
        <v>19877</v>
      </c>
      <c r="C1364" s="152" t="s">
        <v>937</v>
      </c>
      <c r="D1364" s="158">
        <v>5000</v>
      </c>
      <c r="E1364" s="158">
        <v>5000</v>
      </c>
      <c r="F1364" s="152" t="s">
        <v>1502</v>
      </c>
      <c r="G1364" s="152" t="s">
        <v>20665</v>
      </c>
      <c r="H1364" s="152" t="s">
        <v>20665</v>
      </c>
      <c r="I1364" s="153" t="s">
        <v>13197</v>
      </c>
      <c r="J1364" s="153" t="s">
        <v>26166</v>
      </c>
    </row>
    <row r="1365" spans="1:10" ht="60.75" x14ac:dyDescent="0.3">
      <c r="A1365" s="8">
        <v>1360</v>
      </c>
      <c r="B1365" s="155" t="s">
        <v>19877</v>
      </c>
      <c r="C1365" s="152" t="s">
        <v>937</v>
      </c>
      <c r="D1365" s="158">
        <v>8000</v>
      </c>
      <c r="E1365" s="158">
        <v>8000</v>
      </c>
      <c r="F1365" s="152" t="s">
        <v>1502</v>
      </c>
      <c r="G1365" s="152" t="s">
        <v>22867</v>
      </c>
      <c r="H1365" s="152" t="s">
        <v>22867</v>
      </c>
      <c r="I1365" s="153" t="s">
        <v>13197</v>
      </c>
      <c r="J1365" s="153" t="s">
        <v>26167</v>
      </c>
    </row>
    <row r="1366" spans="1:10" ht="81" x14ac:dyDescent="0.3">
      <c r="A1366" s="8">
        <v>1361</v>
      </c>
      <c r="B1366" s="155" t="s">
        <v>22868</v>
      </c>
      <c r="C1366" s="152" t="s">
        <v>937</v>
      </c>
      <c r="D1366" s="158">
        <v>87000</v>
      </c>
      <c r="E1366" s="158">
        <v>87000</v>
      </c>
      <c r="F1366" s="152" t="s">
        <v>1502</v>
      </c>
      <c r="G1366" s="152" t="s">
        <v>22869</v>
      </c>
      <c r="H1366" s="152" t="s">
        <v>22869</v>
      </c>
      <c r="I1366" s="153" t="s">
        <v>13197</v>
      </c>
      <c r="J1366" s="153" t="s">
        <v>26168</v>
      </c>
    </row>
    <row r="1367" spans="1:10" ht="60.75" x14ac:dyDescent="0.3">
      <c r="A1367" s="8">
        <v>1362</v>
      </c>
      <c r="B1367" s="155" t="s">
        <v>22870</v>
      </c>
      <c r="C1367" s="152" t="s">
        <v>937</v>
      </c>
      <c r="D1367" s="158">
        <v>5500</v>
      </c>
      <c r="E1367" s="158">
        <v>5500</v>
      </c>
      <c r="F1367" s="152" t="s">
        <v>1502</v>
      </c>
      <c r="G1367" s="152" t="s">
        <v>22871</v>
      </c>
      <c r="H1367" s="152" t="s">
        <v>22871</v>
      </c>
      <c r="I1367" s="153" t="s">
        <v>13197</v>
      </c>
      <c r="J1367" s="153" t="s">
        <v>26169</v>
      </c>
    </row>
    <row r="1368" spans="1:10" ht="60.75" x14ac:dyDescent="0.3">
      <c r="A1368" s="8">
        <v>1363</v>
      </c>
      <c r="B1368" s="155" t="s">
        <v>11746</v>
      </c>
      <c r="C1368" s="152" t="s">
        <v>937</v>
      </c>
      <c r="D1368" s="158">
        <v>22000</v>
      </c>
      <c r="E1368" s="158">
        <v>22000</v>
      </c>
      <c r="F1368" s="152" t="s">
        <v>1502</v>
      </c>
      <c r="G1368" s="152" t="s">
        <v>22872</v>
      </c>
      <c r="H1368" s="152" t="s">
        <v>22872</v>
      </c>
      <c r="I1368" s="153" t="s">
        <v>13197</v>
      </c>
      <c r="J1368" s="153" t="s">
        <v>26170</v>
      </c>
    </row>
    <row r="1369" spans="1:10" ht="60.75" x14ac:dyDescent="0.3">
      <c r="A1369" s="8">
        <v>1364</v>
      </c>
      <c r="B1369" s="12" t="s">
        <v>22873</v>
      </c>
      <c r="C1369" s="8" t="s">
        <v>1273</v>
      </c>
      <c r="D1369" s="137">
        <v>200097</v>
      </c>
      <c r="E1369" s="137">
        <v>200097</v>
      </c>
      <c r="F1369" s="8" t="s">
        <v>938</v>
      </c>
      <c r="G1369" s="110" t="s">
        <v>22874</v>
      </c>
      <c r="H1369" s="110" t="s">
        <v>22874</v>
      </c>
      <c r="I1369" s="8" t="s">
        <v>185</v>
      </c>
      <c r="J1369" s="8" t="s">
        <v>26171</v>
      </c>
    </row>
    <row r="1370" spans="1:10" ht="60.75" x14ac:dyDescent="0.3">
      <c r="A1370" s="8">
        <v>1365</v>
      </c>
      <c r="B1370" s="12" t="s">
        <v>22875</v>
      </c>
      <c r="C1370" s="8" t="s">
        <v>1273</v>
      </c>
      <c r="D1370" s="137">
        <v>405000</v>
      </c>
      <c r="E1370" s="137">
        <v>405000</v>
      </c>
      <c r="F1370" s="8" t="s">
        <v>938</v>
      </c>
      <c r="G1370" s="110" t="s">
        <v>22876</v>
      </c>
      <c r="H1370" s="110" t="s">
        <v>22876</v>
      </c>
      <c r="I1370" s="8" t="s">
        <v>185</v>
      </c>
      <c r="J1370" s="8" t="s">
        <v>26172</v>
      </c>
    </row>
    <row r="1371" spans="1:10" ht="101.25" x14ac:dyDescent="0.3">
      <c r="A1371" s="8">
        <v>1366</v>
      </c>
      <c r="B1371" s="6" t="s">
        <v>22877</v>
      </c>
      <c r="C1371" s="111" t="s">
        <v>959</v>
      </c>
      <c r="D1371" s="129">
        <v>12000</v>
      </c>
      <c r="E1371" s="129">
        <f>D1371</f>
        <v>12000</v>
      </c>
      <c r="F1371" s="111" t="s">
        <v>938</v>
      </c>
      <c r="G1371" s="111" t="s">
        <v>22878</v>
      </c>
      <c r="H1371" s="111" t="s">
        <v>22878</v>
      </c>
      <c r="I1371" s="111" t="s">
        <v>21373</v>
      </c>
      <c r="J1371" s="111" t="s">
        <v>22879</v>
      </c>
    </row>
    <row r="1372" spans="1:10" ht="81" x14ac:dyDescent="0.3">
      <c r="A1372" s="8">
        <v>1367</v>
      </c>
      <c r="B1372" s="6" t="s">
        <v>22880</v>
      </c>
      <c r="C1372" s="111" t="s">
        <v>959</v>
      </c>
      <c r="D1372" s="129">
        <v>5900</v>
      </c>
      <c r="E1372" s="129">
        <f>D1372</f>
        <v>5900</v>
      </c>
      <c r="F1372" s="111" t="s">
        <v>938</v>
      </c>
      <c r="G1372" s="111" t="s">
        <v>22881</v>
      </c>
      <c r="H1372" s="111" t="s">
        <v>22881</v>
      </c>
      <c r="I1372" s="111" t="s">
        <v>21373</v>
      </c>
      <c r="J1372" s="111" t="s">
        <v>22882</v>
      </c>
    </row>
    <row r="1373" spans="1:10" ht="60.75" x14ac:dyDescent="0.3">
      <c r="A1373" s="8">
        <v>1368</v>
      </c>
      <c r="B1373" s="6" t="s">
        <v>22883</v>
      </c>
      <c r="C1373" s="111" t="s">
        <v>959</v>
      </c>
      <c r="D1373" s="129">
        <v>79000</v>
      </c>
      <c r="E1373" s="129">
        <f>D1373</f>
        <v>79000</v>
      </c>
      <c r="F1373" s="111" t="s">
        <v>938</v>
      </c>
      <c r="G1373" s="111" t="s">
        <v>22884</v>
      </c>
      <c r="H1373" s="111" t="s">
        <v>22884</v>
      </c>
      <c r="I1373" s="111" t="s">
        <v>21373</v>
      </c>
      <c r="J1373" s="111" t="s">
        <v>22885</v>
      </c>
    </row>
    <row r="1374" spans="1:10" ht="81" x14ac:dyDescent="0.3">
      <c r="A1374" s="8">
        <v>1369</v>
      </c>
      <c r="B1374" s="6" t="s">
        <v>22886</v>
      </c>
      <c r="C1374" s="111" t="s">
        <v>959</v>
      </c>
      <c r="D1374" s="129">
        <v>19850</v>
      </c>
      <c r="E1374" s="129">
        <f>D1374</f>
        <v>19850</v>
      </c>
      <c r="F1374" s="111" t="s">
        <v>938</v>
      </c>
      <c r="G1374" s="111" t="s">
        <v>22887</v>
      </c>
      <c r="H1374" s="111" t="s">
        <v>22887</v>
      </c>
      <c r="I1374" s="111" t="s">
        <v>21373</v>
      </c>
      <c r="J1374" s="111" t="s">
        <v>22888</v>
      </c>
    </row>
    <row r="1375" spans="1:10" ht="81" x14ac:dyDescent="0.3">
      <c r="A1375" s="8">
        <v>1370</v>
      </c>
      <c r="B1375" s="6" t="s">
        <v>22889</v>
      </c>
      <c r="C1375" s="111" t="s">
        <v>959</v>
      </c>
      <c r="D1375" s="129">
        <v>98864.47</v>
      </c>
      <c r="E1375" s="129">
        <f>D1375</f>
        <v>98864.47</v>
      </c>
      <c r="F1375" s="111" t="s">
        <v>938</v>
      </c>
      <c r="G1375" s="111" t="s">
        <v>22890</v>
      </c>
      <c r="H1375" s="111" t="s">
        <v>22890</v>
      </c>
      <c r="I1375" s="111" t="s">
        <v>21373</v>
      </c>
      <c r="J1375" s="111" t="s">
        <v>22891</v>
      </c>
    </row>
    <row r="1376" spans="1:10" ht="60.75" x14ac:dyDescent="0.3">
      <c r="A1376" s="8">
        <v>1371</v>
      </c>
      <c r="B1376" s="12" t="s">
        <v>12728</v>
      </c>
      <c r="C1376" s="8" t="s">
        <v>1056</v>
      </c>
      <c r="D1376" s="137">
        <v>3200</v>
      </c>
      <c r="E1376" s="137">
        <v>3200</v>
      </c>
      <c r="F1376" s="8" t="s">
        <v>37942</v>
      </c>
      <c r="G1376" s="8" t="s">
        <v>22892</v>
      </c>
      <c r="H1376" s="8" t="s">
        <v>22892</v>
      </c>
      <c r="I1376" s="8" t="s">
        <v>1058</v>
      </c>
      <c r="J1376" s="8" t="s">
        <v>22893</v>
      </c>
    </row>
    <row r="1377" spans="1:10" ht="101.25" x14ac:dyDescent="0.3">
      <c r="A1377" s="8">
        <v>1372</v>
      </c>
      <c r="B1377" s="12" t="s">
        <v>22894</v>
      </c>
      <c r="C1377" s="8" t="s">
        <v>1278</v>
      </c>
      <c r="D1377" s="131">
        <v>222908</v>
      </c>
      <c r="E1377" s="131">
        <v>222908</v>
      </c>
      <c r="F1377" s="8" t="s">
        <v>37942</v>
      </c>
      <c r="G1377" s="8" t="s">
        <v>22895</v>
      </c>
      <c r="H1377" s="8" t="s">
        <v>22895</v>
      </c>
      <c r="I1377" s="8" t="s">
        <v>1058</v>
      </c>
      <c r="J1377" s="8" t="s">
        <v>22896</v>
      </c>
    </row>
    <row r="1378" spans="1:10" ht="101.25" x14ac:dyDescent="0.3">
      <c r="A1378" s="8">
        <v>1373</v>
      </c>
      <c r="B1378" s="12" t="s">
        <v>22894</v>
      </c>
      <c r="C1378" s="8" t="s">
        <v>1278</v>
      </c>
      <c r="D1378" s="131">
        <v>381470</v>
      </c>
      <c r="E1378" s="131">
        <v>381470</v>
      </c>
      <c r="F1378" s="8" t="s">
        <v>37942</v>
      </c>
      <c r="G1378" s="8" t="s">
        <v>22897</v>
      </c>
      <c r="H1378" s="8" t="s">
        <v>22897</v>
      </c>
      <c r="I1378" s="8" t="s">
        <v>1058</v>
      </c>
      <c r="J1378" s="8" t="s">
        <v>22898</v>
      </c>
    </row>
    <row r="1379" spans="1:10" ht="60.75" x14ac:dyDescent="0.3">
      <c r="A1379" s="8">
        <v>1374</v>
      </c>
      <c r="B1379" s="12" t="s">
        <v>22899</v>
      </c>
      <c r="C1379" s="8" t="s">
        <v>1278</v>
      </c>
      <c r="D1379" s="131">
        <v>350548</v>
      </c>
      <c r="E1379" s="131">
        <v>350548</v>
      </c>
      <c r="F1379" s="8" t="s">
        <v>37942</v>
      </c>
      <c r="G1379" s="8" t="s">
        <v>22900</v>
      </c>
      <c r="H1379" s="8" t="s">
        <v>22900</v>
      </c>
      <c r="I1379" s="8" t="s">
        <v>1058</v>
      </c>
      <c r="J1379" s="8" t="s">
        <v>22901</v>
      </c>
    </row>
    <row r="1380" spans="1:10" ht="60.75" x14ac:dyDescent="0.3">
      <c r="A1380" s="8">
        <v>1375</v>
      </c>
      <c r="B1380" s="12" t="s">
        <v>1398</v>
      </c>
      <c r="C1380" s="8" t="s">
        <v>1278</v>
      </c>
      <c r="D1380" s="131">
        <v>55500</v>
      </c>
      <c r="E1380" s="131">
        <v>55500</v>
      </c>
      <c r="F1380" s="8" t="s">
        <v>37942</v>
      </c>
      <c r="G1380" s="8" t="s">
        <v>22902</v>
      </c>
      <c r="H1380" s="8" t="s">
        <v>22902</v>
      </c>
      <c r="I1380" s="8" t="s">
        <v>1058</v>
      </c>
      <c r="J1380" s="8" t="s">
        <v>22903</v>
      </c>
    </row>
    <row r="1381" spans="1:10" ht="81" x14ac:dyDescent="0.3">
      <c r="A1381" s="8">
        <v>1376</v>
      </c>
      <c r="B1381" s="12" t="s">
        <v>18267</v>
      </c>
      <c r="C1381" s="8" t="s">
        <v>1167</v>
      </c>
      <c r="D1381" s="131">
        <v>196229.3</v>
      </c>
      <c r="E1381" s="131">
        <v>198492.5</v>
      </c>
      <c r="F1381" s="8" t="s">
        <v>37942</v>
      </c>
      <c r="G1381" s="8" t="s">
        <v>22904</v>
      </c>
      <c r="H1381" s="8" t="s">
        <v>22904</v>
      </c>
      <c r="I1381" s="14" t="s">
        <v>1169</v>
      </c>
      <c r="J1381" s="14" t="s">
        <v>22905</v>
      </c>
    </row>
    <row r="1382" spans="1:10" ht="141.75" x14ac:dyDescent="0.3">
      <c r="A1382" s="8">
        <v>1377</v>
      </c>
      <c r="B1382" s="12" t="s">
        <v>22906</v>
      </c>
      <c r="C1382" s="8" t="s">
        <v>1167</v>
      </c>
      <c r="D1382" s="131">
        <v>145520</v>
      </c>
      <c r="E1382" s="131">
        <v>145520</v>
      </c>
      <c r="F1382" s="8" t="s">
        <v>37942</v>
      </c>
      <c r="G1382" s="8" t="s">
        <v>22907</v>
      </c>
      <c r="H1382" s="8" t="s">
        <v>22907</v>
      </c>
      <c r="I1382" s="14" t="s">
        <v>1169</v>
      </c>
      <c r="J1382" s="14" t="s">
        <v>22908</v>
      </c>
    </row>
    <row r="1383" spans="1:10" ht="121.5" x14ac:dyDescent="0.3">
      <c r="A1383" s="8">
        <v>1378</v>
      </c>
      <c r="B1383" s="126" t="s">
        <v>22909</v>
      </c>
      <c r="C1383" s="112" t="s">
        <v>911</v>
      </c>
      <c r="D1383" s="145">
        <v>239000</v>
      </c>
      <c r="E1383" s="145">
        <v>239000</v>
      </c>
      <c r="F1383" s="112" t="s">
        <v>33</v>
      </c>
      <c r="G1383" s="111" t="s">
        <v>22910</v>
      </c>
      <c r="H1383" s="111" t="s">
        <v>22911</v>
      </c>
      <c r="I1383" s="112" t="s">
        <v>914</v>
      </c>
      <c r="J1383" s="112" t="s">
        <v>22912</v>
      </c>
    </row>
    <row r="1384" spans="1:10" ht="60.75" x14ac:dyDescent="0.3">
      <c r="A1384" s="8">
        <v>1379</v>
      </c>
      <c r="B1384" s="12" t="s">
        <v>2162</v>
      </c>
      <c r="C1384" s="8" t="s">
        <v>928</v>
      </c>
      <c r="D1384" s="131">
        <v>6800</v>
      </c>
      <c r="E1384" s="131">
        <v>6800</v>
      </c>
      <c r="F1384" s="8" t="s">
        <v>929</v>
      </c>
      <c r="G1384" s="8" t="s">
        <v>22913</v>
      </c>
      <c r="H1384" s="8" t="s">
        <v>22913</v>
      </c>
      <c r="I1384" s="14" t="s">
        <v>931</v>
      </c>
      <c r="J1384" s="14" t="s">
        <v>22914</v>
      </c>
    </row>
    <row r="1385" spans="1:10" ht="101.25" x14ac:dyDescent="0.3">
      <c r="A1385" s="8">
        <v>1380</v>
      </c>
      <c r="B1385" s="12" t="s">
        <v>2162</v>
      </c>
      <c r="C1385" s="8" t="s">
        <v>928</v>
      </c>
      <c r="D1385" s="131">
        <v>18090</v>
      </c>
      <c r="E1385" s="131">
        <v>18090</v>
      </c>
      <c r="F1385" s="8" t="s">
        <v>929</v>
      </c>
      <c r="G1385" s="8" t="s">
        <v>22915</v>
      </c>
      <c r="H1385" s="8" t="s">
        <v>22915</v>
      </c>
      <c r="I1385" s="14" t="s">
        <v>931</v>
      </c>
      <c r="J1385" s="14" t="s">
        <v>22916</v>
      </c>
    </row>
    <row r="1386" spans="1:10" ht="81" x14ac:dyDescent="0.3">
      <c r="A1386" s="8">
        <v>1381</v>
      </c>
      <c r="B1386" s="12" t="s">
        <v>2162</v>
      </c>
      <c r="C1386" s="8" t="s">
        <v>928</v>
      </c>
      <c r="D1386" s="131">
        <v>256000</v>
      </c>
      <c r="E1386" s="131">
        <v>256000</v>
      </c>
      <c r="F1386" s="8" t="s">
        <v>929</v>
      </c>
      <c r="G1386" s="8" t="s">
        <v>22917</v>
      </c>
      <c r="H1386" s="8" t="s">
        <v>22917</v>
      </c>
      <c r="I1386" s="14" t="s">
        <v>931</v>
      </c>
      <c r="J1386" s="14" t="s">
        <v>22918</v>
      </c>
    </row>
    <row r="1387" spans="1:10" ht="81" x14ac:dyDescent="0.3">
      <c r="A1387" s="8">
        <v>1382</v>
      </c>
      <c r="B1387" s="12" t="s">
        <v>2162</v>
      </c>
      <c r="C1387" s="8" t="s">
        <v>928</v>
      </c>
      <c r="D1387" s="131">
        <v>71143</v>
      </c>
      <c r="E1387" s="131">
        <v>71143</v>
      </c>
      <c r="F1387" s="8" t="s">
        <v>3616</v>
      </c>
      <c r="G1387" s="8" t="s">
        <v>22919</v>
      </c>
      <c r="H1387" s="8" t="s">
        <v>22919</v>
      </c>
      <c r="I1387" s="14" t="s">
        <v>931</v>
      </c>
      <c r="J1387" s="14" t="s">
        <v>22920</v>
      </c>
    </row>
    <row r="1388" spans="1:10" ht="60.75" x14ac:dyDescent="0.3">
      <c r="A1388" s="8">
        <v>1383</v>
      </c>
      <c r="B1388" s="12" t="s">
        <v>22921</v>
      </c>
      <c r="C1388" s="8" t="s">
        <v>928</v>
      </c>
      <c r="D1388" s="131">
        <v>9500</v>
      </c>
      <c r="E1388" s="131">
        <v>9500</v>
      </c>
      <c r="F1388" s="8" t="s">
        <v>929</v>
      </c>
      <c r="G1388" s="8" t="s">
        <v>22922</v>
      </c>
      <c r="H1388" s="8" t="s">
        <v>22922</v>
      </c>
      <c r="I1388" s="14" t="s">
        <v>931</v>
      </c>
      <c r="J1388" s="14" t="s">
        <v>22923</v>
      </c>
    </row>
    <row r="1389" spans="1:10" ht="81" x14ac:dyDescent="0.3">
      <c r="A1389" s="8">
        <v>1384</v>
      </c>
      <c r="B1389" s="12" t="s">
        <v>22924</v>
      </c>
      <c r="C1389" s="8" t="s">
        <v>928</v>
      </c>
      <c r="D1389" s="131">
        <v>10400.4</v>
      </c>
      <c r="E1389" s="131">
        <v>10400.4</v>
      </c>
      <c r="F1389" s="8" t="s">
        <v>929</v>
      </c>
      <c r="G1389" s="8" t="s">
        <v>22925</v>
      </c>
      <c r="H1389" s="8" t="s">
        <v>22925</v>
      </c>
      <c r="I1389" s="14" t="s">
        <v>931</v>
      </c>
      <c r="J1389" s="14" t="s">
        <v>22926</v>
      </c>
    </row>
    <row r="1390" spans="1:10" ht="60.75" x14ac:dyDescent="0.3">
      <c r="A1390" s="8">
        <v>1385</v>
      </c>
      <c r="B1390" s="16" t="s">
        <v>28675</v>
      </c>
      <c r="C1390" s="111" t="s">
        <v>26822</v>
      </c>
      <c r="D1390" s="19">
        <v>7592</v>
      </c>
      <c r="E1390" s="19">
        <v>7592</v>
      </c>
      <c r="F1390" s="18" t="s">
        <v>37942</v>
      </c>
      <c r="G1390" s="18" t="s">
        <v>28676</v>
      </c>
      <c r="H1390" s="18" t="s">
        <v>28676</v>
      </c>
      <c r="I1390" s="261" t="s">
        <v>185</v>
      </c>
      <c r="J1390" s="18" t="s">
        <v>35376</v>
      </c>
    </row>
    <row r="1391" spans="1:10" ht="60.75" x14ac:dyDescent="0.3">
      <c r="A1391" s="8">
        <v>1386</v>
      </c>
      <c r="B1391" s="16" t="s">
        <v>35228</v>
      </c>
      <c r="C1391" s="18" t="s">
        <v>28712</v>
      </c>
      <c r="D1391" s="19">
        <v>14400</v>
      </c>
      <c r="E1391" s="19">
        <v>14400</v>
      </c>
      <c r="F1391" s="18" t="s">
        <v>37942</v>
      </c>
      <c r="G1391" s="18" t="s">
        <v>35229</v>
      </c>
      <c r="H1391" s="18" t="s">
        <v>35229</v>
      </c>
      <c r="I1391" s="18" t="s">
        <v>28714</v>
      </c>
      <c r="J1391" s="18" t="s">
        <v>35230</v>
      </c>
    </row>
    <row r="1392" spans="1:10" ht="81" x14ac:dyDescent="0.3">
      <c r="A1392" s="8">
        <v>1387</v>
      </c>
      <c r="B1392" s="16" t="s">
        <v>35231</v>
      </c>
      <c r="C1392" s="18" t="s">
        <v>28712</v>
      </c>
      <c r="D1392" s="19">
        <v>1963000</v>
      </c>
      <c r="E1392" s="19">
        <v>1963000</v>
      </c>
      <c r="F1392" s="18" t="s">
        <v>626</v>
      </c>
      <c r="G1392" s="18" t="s">
        <v>35232</v>
      </c>
      <c r="H1392" s="18" t="s">
        <v>35232</v>
      </c>
      <c r="I1392" s="18" t="s">
        <v>972</v>
      </c>
      <c r="J1392" s="18" t="s">
        <v>35233</v>
      </c>
    </row>
    <row r="1393" spans="1:10" ht="81" x14ac:dyDescent="0.3">
      <c r="A1393" s="8">
        <v>1388</v>
      </c>
      <c r="B1393" s="16" t="s">
        <v>35234</v>
      </c>
      <c r="C1393" s="18" t="s">
        <v>28712</v>
      </c>
      <c r="D1393" s="19">
        <v>3536.35</v>
      </c>
      <c r="E1393" s="19">
        <v>3536.35</v>
      </c>
      <c r="F1393" s="18" t="s">
        <v>37942</v>
      </c>
      <c r="G1393" s="18" t="s">
        <v>29552</v>
      </c>
      <c r="H1393" s="18" t="s">
        <v>29552</v>
      </c>
      <c r="I1393" s="18" t="s">
        <v>28714</v>
      </c>
      <c r="J1393" s="18" t="s">
        <v>35235</v>
      </c>
    </row>
    <row r="1394" spans="1:10" ht="81" x14ac:dyDescent="0.3">
      <c r="A1394" s="8">
        <v>1389</v>
      </c>
      <c r="B1394" s="16" t="s">
        <v>35236</v>
      </c>
      <c r="C1394" s="18" t="s">
        <v>28712</v>
      </c>
      <c r="D1394" s="19">
        <v>8239</v>
      </c>
      <c r="E1394" s="19">
        <v>8239</v>
      </c>
      <c r="F1394" s="18" t="s">
        <v>37942</v>
      </c>
      <c r="G1394" s="18" t="s">
        <v>35237</v>
      </c>
      <c r="H1394" s="18" t="s">
        <v>35237</v>
      </c>
      <c r="I1394" s="18" t="s">
        <v>28714</v>
      </c>
      <c r="J1394" s="18" t="s">
        <v>35238</v>
      </c>
    </row>
    <row r="1395" spans="1:10" ht="60.75" x14ac:dyDescent="0.3">
      <c r="A1395" s="8">
        <v>1390</v>
      </c>
      <c r="B1395" s="16" t="s">
        <v>35239</v>
      </c>
      <c r="C1395" s="18" t="s">
        <v>28712</v>
      </c>
      <c r="D1395" s="19">
        <v>42000</v>
      </c>
      <c r="E1395" s="19">
        <v>42000</v>
      </c>
      <c r="F1395" s="18" t="s">
        <v>37942</v>
      </c>
      <c r="G1395" s="18" t="s">
        <v>35240</v>
      </c>
      <c r="H1395" s="18" t="s">
        <v>35240</v>
      </c>
      <c r="I1395" s="18" t="s">
        <v>28714</v>
      </c>
      <c r="J1395" s="18" t="s">
        <v>35241</v>
      </c>
    </row>
    <row r="1396" spans="1:10" ht="81" x14ac:dyDescent="0.3">
      <c r="A1396" s="8">
        <v>1391</v>
      </c>
      <c r="B1396" s="16" t="s">
        <v>30370</v>
      </c>
      <c r="C1396" s="18" t="s">
        <v>28712</v>
      </c>
      <c r="D1396" s="19">
        <v>36000</v>
      </c>
      <c r="E1396" s="19">
        <v>36000</v>
      </c>
      <c r="F1396" s="18" t="s">
        <v>37942</v>
      </c>
      <c r="G1396" s="18" t="s">
        <v>35242</v>
      </c>
      <c r="H1396" s="18" t="s">
        <v>35242</v>
      </c>
      <c r="I1396" s="18" t="s">
        <v>28714</v>
      </c>
      <c r="J1396" s="18" t="s">
        <v>35243</v>
      </c>
    </row>
    <row r="1397" spans="1:10" ht="60.75" x14ac:dyDescent="0.3">
      <c r="A1397" s="8">
        <v>1392</v>
      </c>
      <c r="B1397" s="16" t="s">
        <v>35244</v>
      </c>
      <c r="C1397" s="18" t="s">
        <v>28712</v>
      </c>
      <c r="D1397" s="19">
        <v>12800</v>
      </c>
      <c r="E1397" s="19">
        <v>12800</v>
      </c>
      <c r="F1397" s="18" t="s">
        <v>37942</v>
      </c>
      <c r="G1397" s="18" t="s">
        <v>35245</v>
      </c>
      <c r="H1397" s="18" t="s">
        <v>35246</v>
      </c>
      <c r="I1397" s="18" t="s">
        <v>28714</v>
      </c>
      <c r="J1397" s="18" t="s">
        <v>35230</v>
      </c>
    </row>
    <row r="1398" spans="1:10" ht="60.75" x14ac:dyDescent="0.3">
      <c r="A1398" s="8">
        <v>1393</v>
      </c>
      <c r="B1398" s="16" t="s">
        <v>35239</v>
      </c>
      <c r="C1398" s="18" t="s">
        <v>28712</v>
      </c>
      <c r="D1398" s="19">
        <v>36000</v>
      </c>
      <c r="E1398" s="19">
        <v>36000</v>
      </c>
      <c r="F1398" s="18" t="s">
        <v>37942</v>
      </c>
      <c r="G1398" s="18" t="s">
        <v>35247</v>
      </c>
      <c r="H1398" s="18" t="s">
        <v>35247</v>
      </c>
      <c r="I1398" s="18" t="s">
        <v>28714</v>
      </c>
      <c r="J1398" s="18" t="s">
        <v>35248</v>
      </c>
    </row>
    <row r="1399" spans="1:10" ht="60.75" x14ac:dyDescent="0.3">
      <c r="A1399" s="8">
        <v>1394</v>
      </c>
      <c r="B1399" s="16" t="s">
        <v>30240</v>
      </c>
      <c r="C1399" s="18" t="s">
        <v>28712</v>
      </c>
      <c r="D1399" s="19">
        <v>25000</v>
      </c>
      <c r="E1399" s="19">
        <v>25000</v>
      </c>
      <c r="F1399" s="18" t="s">
        <v>37942</v>
      </c>
      <c r="G1399" s="18" t="s">
        <v>35249</v>
      </c>
      <c r="H1399" s="18" t="s">
        <v>35249</v>
      </c>
      <c r="I1399" s="18" t="s">
        <v>28714</v>
      </c>
      <c r="J1399" s="18" t="s">
        <v>35250</v>
      </c>
    </row>
    <row r="1400" spans="1:10" ht="60.75" x14ac:dyDescent="0.3">
      <c r="A1400" s="8">
        <v>1395</v>
      </c>
      <c r="B1400" s="16" t="s">
        <v>35251</v>
      </c>
      <c r="C1400" s="18" t="s">
        <v>28712</v>
      </c>
      <c r="D1400" s="19">
        <v>96300</v>
      </c>
      <c r="E1400" s="19">
        <v>96300</v>
      </c>
      <c r="F1400" s="18" t="s">
        <v>37942</v>
      </c>
      <c r="G1400" s="18" t="s">
        <v>32796</v>
      </c>
      <c r="H1400" s="18" t="s">
        <v>32796</v>
      </c>
      <c r="I1400" s="18" t="s">
        <v>28714</v>
      </c>
      <c r="J1400" s="18" t="s">
        <v>35252</v>
      </c>
    </row>
    <row r="1401" spans="1:10" ht="60.75" x14ac:dyDescent="0.3">
      <c r="A1401" s="8">
        <v>1396</v>
      </c>
      <c r="B1401" s="16" t="s">
        <v>29704</v>
      </c>
      <c r="C1401" s="18" t="s">
        <v>28712</v>
      </c>
      <c r="D1401" s="19">
        <v>15750</v>
      </c>
      <c r="E1401" s="19">
        <v>15750</v>
      </c>
      <c r="F1401" s="18" t="s">
        <v>37942</v>
      </c>
      <c r="G1401" s="18" t="s">
        <v>35253</v>
      </c>
      <c r="H1401" s="18" t="s">
        <v>35253</v>
      </c>
      <c r="I1401" s="18" t="s">
        <v>28714</v>
      </c>
      <c r="J1401" s="18" t="s">
        <v>35254</v>
      </c>
    </row>
    <row r="1402" spans="1:10" ht="60.75" x14ac:dyDescent="0.3">
      <c r="A1402" s="8">
        <v>1397</v>
      </c>
      <c r="B1402" s="16" t="s">
        <v>35255</v>
      </c>
      <c r="C1402" s="18" t="s">
        <v>28712</v>
      </c>
      <c r="D1402" s="19">
        <v>26250</v>
      </c>
      <c r="E1402" s="19">
        <v>26250</v>
      </c>
      <c r="F1402" s="18" t="s">
        <v>37942</v>
      </c>
      <c r="G1402" s="18" t="s">
        <v>35256</v>
      </c>
      <c r="H1402" s="18" t="s">
        <v>35256</v>
      </c>
      <c r="I1402" s="18" t="s">
        <v>28714</v>
      </c>
      <c r="J1402" s="18" t="s">
        <v>35257</v>
      </c>
    </row>
    <row r="1403" spans="1:10" ht="81" x14ac:dyDescent="0.3">
      <c r="A1403" s="8">
        <v>1398</v>
      </c>
      <c r="B1403" s="16" t="s">
        <v>32581</v>
      </c>
      <c r="C1403" s="18" t="s">
        <v>28712</v>
      </c>
      <c r="D1403" s="19">
        <v>32100</v>
      </c>
      <c r="E1403" s="19">
        <v>32100</v>
      </c>
      <c r="F1403" s="18" t="s">
        <v>37942</v>
      </c>
      <c r="G1403" s="18" t="s">
        <v>32582</v>
      </c>
      <c r="H1403" s="18" t="s">
        <v>32582</v>
      </c>
      <c r="I1403" s="18" t="s">
        <v>28714</v>
      </c>
      <c r="J1403" s="18" t="s">
        <v>35258</v>
      </c>
    </row>
    <row r="1404" spans="1:10" ht="60.75" x14ac:dyDescent="0.3">
      <c r="A1404" s="8">
        <v>1399</v>
      </c>
      <c r="B1404" s="16" t="s">
        <v>29693</v>
      </c>
      <c r="C1404" s="18" t="s">
        <v>28712</v>
      </c>
      <c r="D1404" s="19">
        <v>103576</v>
      </c>
      <c r="E1404" s="19">
        <v>103576</v>
      </c>
      <c r="F1404" s="18" t="s">
        <v>37942</v>
      </c>
      <c r="G1404" s="18" t="s">
        <v>35259</v>
      </c>
      <c r="H1404" s="18" t="s">
        <v>35259</v>
      </c>
      <c r="I1404" s="18" t="s">
        <v>28714</v>
      </c>
      <c r="J1404" s="18" t="s">
        <v>35260</v>
      </c>
    </row>
    <row r="1405" spans="1:10" ht="81" x14ac:dyDescent="0.3">
      <c r="A1405" s="8">
        <v>1400</v>
      </c>
      <c r="B1405" s="16" t="s">
        <v>29498</v>
      </c>
      <c r="C1405" s="18" t="s">
        <v>28712</v>
      </c>
      <c r="D1405" s="19">
        <v>42000</v>
      </c>
      <c r="E1405" s="19">
        <v>42000</v>
      </c>
      <c r="F1405" s="18" t="s">
        <v>37942</v>
      </c>
      <c r="G1405" s="18" t="s">
        <v>35261</v>
      </c>
      <c r="H1405" s="18" t="s">
        <v>35261</v>
      </c>
      <c r="I1405" s="18" t="s">
        <v>28714</v>
      </c>
      <c r="J1405" s="18" t="s">
        <v>35262</v>
      </c>
    </row>
    <row r="1406" spans="1:10" ht="81" x14ac:dyDescent="0.3">
      <c r="A1406" s="8">
        <v>1401</v>
      </c>
      <c r="B1406" s="16" t="s">
        <v>35263</v>
      </c>
      <c r="C1406" s="18" t="s">
        <v>28712</v>
      </c>
      <c r="D1406" s="19">
        <v>2850</v>
      </c>
      <c r="E1406" s="19">
        <v>2850</v>
      </c>
      <c r="F1406" s="18" t="s">
        <v>37942</v>
      </c>
      <c r="G1406" s="18" t="s">
        <v>35264</v>
      </c>
      <c r="H1406" s="18" t="s">
        <v>35264</v>
      </c>
      <c r="I1406" s="18" t="s">
        <v>28714</v>
      </c>
      <c r="J1406" s="18" t="s">
        <v>35265</v>
      </c>
    </row>
    <row r="1407" spans="1:10" ht="60.75" x14ac:dyDescent="0.3">
      <c r="A1407" s="8">
        <v>1402</v>
      </c>
      <c r="B1407" s="16" t="s">
        <v>29790</v>
      </c>
      <c r="C1407" s="18" t="s">
        <v>28712</v>
      </c>
      <c r="D1407" s="19">
        <v>2000</v>
      </c>
      <c r="E1407" s="19">
        <v>2000</v>
      </c>
      <c r="F1407" s="18" t="s">
        <v>37942</v>
      </c>
      <c r="G1407" s="18" t="s">
        <v>35266</v>
      </c>
      <c r="H1407" s="18" t="s">
        <v>35266</v>
      </c>
      <c r="I1407" s="18" t="s">
        <v>28714</v>
      </c>
      <c r="J1407" s="18" t="s">
        <v>35267</v>
      </c>
    </row>
    <row r="1408" spans="1:10" ht="60.75" x14ac:dyDescent="0.3">
      <c r="A1408" s="8">
        <v>1403</v>
      </c>
      <c r="B1408" s="12" t="s">
        <v>40856</v>
      </c>
      <c r="C1408" s="8" t="s">
        <v>40579</v>
      </c>
      <c r="D1408" s="109">
        <v>40000</v>
      </c>
      <c r="E1408" s="109">
        <v>40000</v>
      </c>
      <c r="F1408" s="8" t="s">
        <v>938</v>
      </c>
      <c r="G1408" s="43" t="s">
        <v>40857</v>
      </c>
      <c r="H1408" s="43" t="s">
        <v>40857</v>
      </c>
      <c r="I1408" s="8" t="s">
        <v>185</v>
      </c>
      <c r="J1408" s="8" t="s">
        <v>40864</v>
      </c>
    </row>
    <row r="1409" spans="1:10" ht="81" x14ac:dyDescent="0.3">
      <c r="A1409" s="8">
        <v>1404</v>
      </c>
      <c r="B1409" s="12" t="s">
        <v>40858</v>
      </c>
      <c r="C1409" s="8" t="s">
        <v>40579</v>
      </c>
      <c r="D1409" s="109">
        <v>40000</v>
      </c>
      <c r="E1409" s="109">
        <v>40000</v>
      </c>
      <c r="F1409" s="8" t="s">
        <v>938</v>
      </c>
      <c r="G1409" s="43" t="s">
        <v>40859</v>
      </c>
      <c r="H1409" s="43" t="s">
        <v>40859</v>
      </c>
      <c r="I1409" s="8" t="s">
        <v>185</v>
      </c>
      <c r="J1409" s="8" t="s">
        <v>40865</v>
      </c>
    </row>
    <row r="1410" spans="1:10" ht="81" x14ac:dyDescent="0.3">
      <c r="A1410" s="8">
        <v>1405</v>
      </c>
      <c r="B1410" s="12" t="s">
        <v>40860</v>
      </c>
      <c r="C1410" s="8" t="s">
        <v>40579</v>
      </c>
      <c r="D1410" s="109">
        <v>30000</v>
      </c>
      <c r="E1410" s="109">
        <v>30000</v>
      </c>
      <c r="F1410" s="8" t="s">
        <v>938</v>
      </c>
      <c r="G1410" s="43" t="s">
        <v>40861</v>
      </c>
      <c r="H1410" s="43" t="s">
        <v>40861</v>
      </c>
      <c r="I1410" s="8" t="s">
        <v>185</v>
      </c>
      <c r="J1410" s="8" t="s">
        <v>40866</v>
      </c>
    </row>
    <row r="1411" spans="1:10" ht="81" x14ac:dyDescent="0.3">
      <c r="A1411" s="8">
        <v>1406</v>
      </c>
      <c r="B1411" s="12" t="s">
        <v>40862</v>
      </c>
      <c r="C1411" s="8" t="s">
        <v>40579</v>
      </c>
      <c r="D1411" s="109">
        <v>30000</v>
      </c>
      <c r="E1411" s="109">
        <v>30000</v>
      </c>
      <c r="F1411" s="8" t="s">
        <v>938</v>
      </c>
      <c r="G1411" s="43" t="s">
        <v>40863</v>
      </c>
      <c r="H1411" s="43" t="s">
        <v>40863</v>
      </c>
      <c r="I1411" s="8" t="s">
        <v>185</v>
      </c>
      <c r="J1411" s="8" t="s">
        <v>48853</v>
      </c>
    </row>
    <row r="1412" spans="1:10" ht="101.25" x14ac:dyDescent="0.3">
      <c r="A1412" s="8">
        <v>1407</v>
      </c>
      <c r="B1412" s="108" t="s">
        <v>38621</v>
      </c>
      <c r="C1412" s="112" t="s">
        <v>36856</v>
      </c>
      <c r="D1412" s="197">
        <v>63000</v>
      </c>
      <c r="E1412" s="197">
        <v>63000</v>
      </c>
      <c r="F1412" s="14" t="s">
        <v>37942</v>
      </c>
      <c r="G1412" s="14" t="s">
        <v>38622</v>
      </c>
      <c r="H1412" s="14" t="str">
        <f t="shared" ref="H1412" si="21">G1412</f>
        <v>บริษัท อะแวร์ คอร์ปอเรชั่น จำกัด 63000 บาท</v>
      </c>
      <c r="I1412" s="189" t="s">
        <v>36812</v>
      </c>
      <c r="J1412" s="9" t="s">
        <v>38623</v>
      </c>
    </row>
    <row r="1413" spans="1:10" ht="101.25" x14ac:dyDescent="0.3">
      <c r="A1413" s="8">
        <v>1408</v>
      </c>
      <c r="B1413" s="108" t="s">
        <v>38545</v>
      </c>
      <c r="C1413" s="14" t="s">
        <v>36749</v>
      </c>
      <c r="D1413" s="197">
        <v>167500</v>
      </c>
      <c r="E1413" s="197">
        <f t="shared" ref="E1413" si="22">D1413</f>
        <v>167500</v>
      </c>
      <c r="F1413" s="14" t="s">
        <v>33</v>
      </c>
      <c r="G1413" s="14" t="str">
        <f>"บริษัท มอนสเตอร์ คอนเนค จำกัด "  &amp; TEXT(D1413, "#,##0.#00")&amp;" บาท"</f>
        <v>บริษัท มอนสเตอร์ คอนเนค จำกัด 167,500.00 บาท</v>
      </c>
      <c r="H1413" s="14" t="str">
        <f t="shared" ref="H1413" si="23">G1413</f>
        <v>บริษัท มอนสเตอร์ คอนเนค จำกัด 167,500.00 บาท</v>
      </c>
      <c r="I1413" s="14" t="s">
        <v>1058</v>
      </c>
      <c r="J1413" s="14" t="s">
        <v>38548</v>
      </c>
    </row>
    <row r="1414" spans="1:10" ht="81" x14ac:dyDescent="0.3">
      <c r="A1414" s="8">
        <v>1409</v>
      </c>
      <c r="B1414" s="108" t="s">
        <v>38546</v>
      </c>
      <c r="C1414" s="14" t="s">
        <v>36749</v>
      </c>
      <c r="D1414" s="197">
        <v>374500</v>
      </c>
      <c r="E1414" s="197">
        <f>D1414</f>
        <v>374500</v>
      </c>
      <c r="F1414" s="14" t="s">
        <v>33</v>
      </c>
      <c r="G1414" s="14" t="str">
        <f>"บริษัท แอดวานซ์ เอ็กซ์เพิร์ท โซลูชั่นส์ จำกัด "  &amp; TEXT(D1414, "#,##0.#0")&amp;" บาท"</f>
        <v>บริษัท แอดวานซ์ เอ็กซ์เพิร์ท โซลูชั่นส์ จำกัด 374,500.0 บาท</v>
      </c>
      <c r="H1414" s="14" t="str">
        <f>G1414</f>
        <v>บริษัท แอดวานซ์ เอ็กซ์เพิร์ท โซลูชั่นส์ จำกัด 374,500.0 บาท</v>
      </c>
      <c r="I1414" s="14" t="s">
        <v>1058</v>
      </c>
      <c r="J1414" s="14" t="s">
        <v>38549</v>
      </c>
    </row>
    <row r="1415" spans="1:10" ht="60.75" x14ac:dyDescent="0.3">
      <c r="A1415" s="8">
        <v>1410</v>
      </c>
      <c r="B1415" s="108" t="s">
        <v>42391</v>
      </c>
      <c r="C1415" s="8" t="s">
        <v>42281</v>
      </c>
      <c r="D1415" s="139">
        <v>256104</v>
      </c>
      <c r="E1415" s="139">
        <v>256104</v>
      </c>
      <c r="F1415" s="14" t="s">
        <v>37942</v>
      </c>
      <c r="G1415" s="8" t="s">
        <v>42872</v>
      </c>
      <c r="H1415" s="8" t="s">
        <v>42872</v>
      </c>
      <c r="I1415" s="121" t="s">
        <v>972</v>
      </c>
      <c r="J1415" s="8" t="s">
        <v>44124</v>
      </c>
    </row>
    <row r="1416" spans="1:10" ht="60.75" x14ac:dyDescent="0.3">
      <c r="A1416" s="8">
        <v>1411</v>
      </c>
      <c r="B1416" s="108" t="s">
        <v>42391</v>
      </c>
      <c r="C1416" s="8" t="s">
        <v>42281</v>
      </c>
      <c r="D1416" s="139">
        <v>85368</v>
      </c>
      <c r="E1416" s="139">
        <v>85368</v>
      </c>
      <c r="F1416" s="14" t="s">
        <v>37942</v>
      </c>
      <c r="G1416" s="8" t="s">
        <v>42549</v>
      </c>
      <c r="H1416" s="8" t="s">
        <v>42549</v>
      </c>
      <c r="I1416" s="121" t="s">
        <v>972</v>
      </c>
      <c r="J1416" s="8" t="s">
        <v>44125</v>
      </c>
    </row>
    <row r="1417" spans="1:10" ht="60.75" x14ac:dyDescent="0.3">
      <c r="A1417" s="8">
        <v>1412</v>
      </c>
      <c r="B1417" s="108" t="s">
        <v>42391</v>
      </c>
      <c r="C1417" s="8" t="s">
        <v>42281</v>
      </c>
      <c r="D1417" s="139">
        <v>130754</v>
      </c>
      <c r="E1417" s="139">
        <v>130754</v>
      </c>
      <c r="F1417" s="14" t="s">
        <v>37942</v>
      </c>
      <c r="G1417" s="8" t="s">
        <v>42813</v>
      </c>
      <c r="H1417" s="8" t="s">
        <v>42813</v>
      </c>
      <c r="I1417" s="121" t="s">
        <v>972</v>
      </c>
      <c r="J1417" s="8" t="s">
        <v>44126</v>
      </c>
    </row>
    <row r="1418" spans="1:10" ht="60.75" x14ac:dyDescent="0.3">
      <c r="A1418" s="8">
        <v>1413</v>
      </c>
      <c r="B1418" s="108" t="s">
        <v>42391</v>
      </c>
      <c r="C1418" s="8" t="s">
        <v>42281</v>
      </c>
      <c r="D1418" s="139">
        <v>42684</v>
      </c>
      <c r="E1418" s="139">
        <v>42684</v>
      </c>
      <c r="F1418" s="14" t="s">
        <v>37942</v>
      </c>
      <c r="G1418" s="8" t="s">
        <v>42551</v>
      </c>
      <c r="H1418" s="8" t="s">
        <v>42551</v>
      </c>
      <c r="I1418" s="121" t="s">
        <v>972</v>
      </c>
      <c r="J1418" s="8" t="s">
        <v>44127</v>
      </c>
    </row>
    <row r="1419" spans="1:10" ht="101.25" x14ac:dyDescent="0.3">
      <c r="A1419" s="8">
        <v>1414</v>
      </c>
      <c r="B1419" s="108" t="s">
        <v>44128</v>
      </c>
      <c r="C1419" s="8" t="s">
        <v>42281</v>
      </c>
      <c r="D1419" s="139">
        <v>68694</v>
      </c>
      <c r="E1419" s="139">
        <v>72225</v>
      </c>
      <c r="F1419" s="14" t="s">
        <v>37942</v>
      </c>
      <c r="G1419" s="8" t="s">
        <v>44129</v>
      </c>
      <c r="H1419" s="8" t="s">
        <v>44129</v>
      </c>
      <c r="I1419" s="121" t="s">
        <v>972</v>
      </c>
      <c r="J1419" s="8" t="s">
        <v>44130</v>
      </c>
    </row>
    <row r="1420" spans="1:10" ht="101.25" x14ac:dyDescent="0.3">
      <c r="A1420" s="8">
        <v>1415</v>
      </c>
      <c r="B1420" s="108" t="s">
        <v>44131</v>
      </c>
      <c r="C1420" s="8" t="s">
        <v>42281</v>
      </c>
      <c r="D1420" s="139">
        <v>16050</v>
      </c>
      <c r="E1420" s="139">
        <v>16050</v>
      </c>
      <c r="F1420" s="14" t="s">
        <v>37942</v>
      </c>
      <c r="G1420" s="8" t="s">
        <v>36018</v>
      </c>
      <c r="H1420" s="8" t="s">
        <v>36018</v>
      </c>
      <c r="I1420" s="121" t="s">
        <v>972</v>
      </c>
      <c r="J1420" s="8" t="s">
        <v>44132</v>
      </c>
    </row>
    <row r="1421" spans="1:10" ht="81" x14ac:dyDescent="0.3">
      <c r="A1421" s="8">
        <v>1416</v>
      </c>
      <c r="B1421" s="108" t="s">
        <v>44133</v>
      </c>
      <c r="C1421" s="8" t="s">
        <v>42281</v>
      </c>
      <c r="D1421" s="139">
        <v>21079</v>
      </c>
      <c r="E1421" s="139">
        <v>21150</v>
      </c>
      <c r="F1421" s="14" t="s">
        <v>37942</v>
      </c>
      <c r="G1421" s="8" t="s">
        <v>44134</v>
      </c>
      <c r="H1421" s="8" t="s">
        <v>44134</v>
      </c>
      <c r="I1421" s="121" t="s">
        <v>972</v>
      </c>
      <c r="J1421" s="8" t="s">
        <v>44135</v>
      </c>
    </row>
    <row r="1422" spans="1:10" ht="81" x14ac:dyDescent="0.3">
      <c r="A1422" s="8">
        <v>1417</v>
      </c>
      <c r="B1422" s="108" t="s">
        <v>44136</v>
      </c>
      <c r="C1422" s="8" t="s">
        <v>42281</v>
      </c>
      <c r="D1422" s="139">
        <v>26450</v>
      </c>
      <c r="E1422" s="139">
        <v>75000</v>
      </c>
      <c r="F1422" s="14" t="s">
        <v>37942</v>
      </c>
      <c r="G1422" s="8" t="s">
        <v>44137</v>
      </c>
      <c r="H1422" s="8" t="s">
        <v>44137</v>
      </c>
      <c r="I1422" s="121" t="s">
        <v>972</v>
      </c>
      <c r="J1422" s="8" t="s">
        <v>44138</v>
      </c>
    </row>
    <row r="1423" spans="1:10" ht="60.75" x14ac:dyDescent="0.3">
      <c r="A1423" s="8">
        <v>1418</v>
      </c>
      <c r="B1423" s="108" t="s">
        <v>42386</v>
      </c>
      <c r="C1423" s="8" t="s">
        <v>42281</v>
      </c>
      <c r="D1423" s="139">
        <v>21600</v>
      </c>
      <c r="E1423" s="139">
        <v>21600</v>
      </c>
      <c r="F1423" s="14" t="s">
        <v>37942</v>
      </c>
      <c r="G1423" s="8" t="s">
        <v>44139</v>
      </c>
      <c r="H1423" s="8" t="s">
        <v>44139</v>
      </c>
      <c r="I1423" s="121" t="s">
        <v>972</v>
      </c>
      <c r="J1423" s="8" t="s">
        <v>44140</v>
      </c>
    </row>
    <row r="1424" spans="1:10" ht="101.25" x14ac:dyDescent="0.3">
      <c r="A1424" s="8">
        <v>1419</v>
      </c>
      <c r="B1424" s="108" t="s">
        <v>44141</v>
      </c>
      <c r="C1424" s="8" t="s">
        <v>42281</v>
      </c>
      <c r="D1424" s="139">
        <v>18703.599999999999</v>
      </c>
      <c r="E1424" s="139">
        <v>18703.599999999999</v>
      </c>
      <c r="F1424" s="14" t="s">
        <v>37942</v>
      </c>
      <c r="G1424" s="8" t="s">
        <v>44142</v>
      </c>
      <c r="H1424" s="8" t="s">
        <v>44142</v>
      </c>
      <c r="I1424" s="121" t="s">
        <v>972</v>
      </c>
      <c r="J1424" s="8" t="s">
        <v>44143</v>
      </c>
    </row>
    <row r="1425" spans="1:10" ht="81" x14ac:dyDescent="0.3">
      <c r="A1425" s="8">
        <v>1420</v>
      </c>
      <c r="B1425" s="108" t="s">
        <v>42386</v>
      </c>
      <c r="C1425" s="8" t="s">
        <v>42281</v>
      </c>
      <c r="D1425" s="139">
        <v>21000</v>
      </c>
      <c r="E1425" s="139">
        <v>21640</v>
      </c>
      <c r="F1425" s="14" t="s">
        <v>37942</v>
      </c>
      <c r="G1425" s="8" t="s">
        <v>44144</v>
      </c>
      <c r="H1425" s="8" t="s">
        <v>44144</v>
      </c>
      <c r="I1425" s="121" t="s">
        <v>972</v>
      </c>
      <c r="J1425" s="8" t="s">
        <v>44145</v>
      </c>
    </row>
    <row r="1426" spans="1:10" ht="101.25" x14ac:dyDescent="0.3">
      <c r="A1426" s="8">
        <v>1421</v>
      </c>
      <c r="B1426" s="108" t="s">
        <v>44146</v>
      </c>
      <c r="C1426" s="8" t="s">
        <v>42281</v>
      </c>
      <c r="D1426" s="139">
        <v>7200</v>
      </c>
      <c r="E1426" s="139">
        <v>7200</v>
      </c>
      <c r="F1426" s="14" t="s">
        <v>37942</v>
      </c>
      <c r="G1426" s="8" t="s">
        <v>44147</v>
      </c>
      <c r="H1426" s="8" t="s">
        <v>44147</v>
      </c>
      <c r="I1426" s="121" t="s">
        <v>972</v>
      </c>
      <c r="J1426" s="8" t="s">
        <v>44148</v>
      </c>
    </row>
    <row r="1427" spans="1:10" ht="60.75" x14ac:dyDescent="0.3">
      <c r="A1427" s="8">
        <v>1422</v>
      </c>
      <c r="B1427" s="108" t="s">
        <v>44149</v>
      </c>
      <c r="C1427" s="8" t="s">
        <v>42281</v>
      </c>
      <c r="D1427" s="139">
        <v>13482</v>
      </c>
      <c r="E1427" s="139">
        <v>30000</v>
      </c>
      <c r="F1427" s="14" t="s">
        <v>37942</v>
      </c>
      <c r="G1427" s="8" t="s">
        <v>44150</v>
      </c>
      <c r="H1427" s="8" t="s">
        <v>44150</v>
      </c>
      <c r="I1427" s="121" t="s">
        <v>972</v>
      </c>
      <c r="J1427" s="8" t="s">
        <v>44151</v>
      </c>
    </row>
    <row r="1428" spans="1:10" ht="81" x14ac:dyDescent="0.3">
      <c r="A1428" s="8">
        <v>1423</v>
      </c>
      <c r="B1428" s="108" t="s">
        <v>44152</v>
      </c>
      <c r="C1428" s="8" t="s">
        <v>42281</v>
      </c>
      <c r="D1428" s="139">
        <v>50504</v>
      </c>
      <c r="E1428" s="139">
        <v>50589</v>
      </c>
      <c r="F1428" s="14" t="s">
        <v>37942</v>
      </c>
      <c r="G1428" s="8" t="s">
        <v>43484</v>
      </c>
      <c r="H1428" s="8" t="s">
        <v>43484</v>
      </c>
      <c r="I1428" s="121" t="s">
        <v>972</v>
      </c>
      <c r="J1428" s="8" t="s">
        <v>44153</v>
      </c>
    </row>
    <row r="1429" spans="1:10" ht="81" x14ac:dyDescent="0.3">
      <c r="A1429" s="8">
        <v>1424</v>
      </c>
      <c r="B1429" s="108" t="s">
        <v>42644</v>
      </c>
      <c r="C1429" s="8" t="s">
        <v>42281</v>
      </c>
      <c r="D1429" s="139">
        <v>97300</v>
      </c>
      <c r="E1429" s="139">
        <v>232500</v>
      </c>
      <c r="F1429" s="14" t="s">
        <v>37942</v>
      </c>
      <c r="G1429" s="8" t="s">
        <v>44154</v>
      </c>
      <c r="H1429" s="8" t="s">
        <v>44154</v>
      </c>
      <c r="I1429" s="121" t="s">
        <v>972</v>
      </c>
      <c r="J1429" s="8" t="s">
        <v>44155</v>
      </c>
    </row>
    <row r="1430" spans="1:10" ht="121.5" x14ac:dyDescent="0.3">
      <c r="A1430" s="8">
        <v>1425</v>
      </c>
      <c r="B1430" s="108" t="s">
        <v>44156</v>
      </c>
      <c r="C1430" s="8" t="s">
        <v>42281</v>
      </c>
      <c r="D1430" s="139">
        <v>19260</v>
      </c>
      <c r="E1430" s="139">
        <v>19260</v>
      </c>
      <c r="F1430" s="14" t="s">
        <v>37942</v>
      </c>
      <c r="G1430" s="8" t="s">
        <v>43431</v>
      </c>
      <c r="H1430" s="8" t="s">
        <v>43431</v>
      </c>
      <c r="I1430" s="121" t="s">
        <v>972</v>
      </c>
      <c r="J1430" s="8" t="s">
        <v>44157</v>
      </c>
    </row>
    <row r="1431" spans="1:10" ht="81" x14ac:dyDescent="0.3">
      <c r="A1431" s="8">
        <v>1426</v>
      </c>
      <c r="B1431" s="108" t="s">
        <v>44158</v>
      </c>
      <c r="C1431" s="8" t="s">
        <v>42281</v>
      </c>
      <c r="D1431" s="139">
        <v>5350</v>
      </c>
      <c r="E1431" s="139">
        <v>8480</v>
      </c>
      <c r="F1431" s="14" t="s">
        <v>37942</v>
      </c>
      <c r="G1431" s="8" t="s">
        <v>44159</v>
      </c>
      <c r="H1431" s="8" t="s">
        <v>44159</v>
      </c>
      <c r="I1431" s="121" t="s">
        <v>972</v>
      </c>
      <c r="J1431" s="8" t="s">
        <v>44160</v>
      </c>
    </row>
    <row r="1432" spans="1:10" ht="60.75" x14ac:dyDescent="0.3">
      <c r="A1432" s="8">
        <v>1427</v>
      </c>
      <c r="B1432" s="108" t="s">
        <v>44161</v>
      </c>
      <c r="C1432" s="8" t="s">
        <v>42281</v>
      </c>
      <c r="D1432" s="139">
        <v>9630</v>
      </c>
      <c r="E1432" s="139">
        <v>10560</v>
      </c>
      <c r="F1432" s="14" t="s">
        <v>37942</v>
      </c>
      <c r="G1432" s="8" t="s">
        <v>44162</v>
      </c>
      <c r="H1432" s="8" t="s">
        <v>44162</v>
      </c>
      <c r="I1432" s="121" t="s">
        <v>972</v>
      </c>
      <c r="J1432" s="8" t="s">
        <v>44163</v>
      </c>
    </row>
    <row r="1433" spans="1:10" ht="81" x14ac:dyDescent="0.3">
      <c r="A1433" s="8">
        <v>1428</v>
      </c>
      <c r="B1433" s="108" t="s">
        <v>44164</v>
      </c>
      <c r="C1433" s="8" t="s">
        <v>42281</v>
      </c>
      <c r="D1433" s="139">
        <v>15000</v>
      </c>
      <c r="E1433" s="139">
        <v>18190</v>
      </c>
      <c r="F1433" s="14" t="s">
        <v>37942</v>
      </c>
      <c r="G1433" s="8" t="s">
        <v>44165</v>
      </c>
      <c r="H1433" s="8" t="s">
        <v>44165</v>
      </c>
      <c r="I1433" s="121" t="s">
        <v>972</v>
      </c>
      <c r="J1433" s="8" t="s">
        <v>44166</v>
      </c>
    </row>
    <row r="1434" spans="1:10" ht="101.25" x14ac:dyDescent="0.3">
      <c r="A1434" s="8">
        <v>1429</v>
      </c>
      <c r="B1434" s="108" t="s">
        <v>44167</v>
      </c>
      <c r="C1434" s="8" t="s">
        <v>42281</v>
      </c>
      <c r="D1434" s="139">
        <v>191251.8</v>
      </c>
      <c r="E1434" s="139">
        <v>191276.28</v>
      </c>
      <c r="F1434" s="14" t="s">
        <v>37942</v>
      </c>
      <c r="G1434" s="8" t="s">
        <v>44168</v>
      </c>
      <c r="H1434" s="8" t="s">
        <v>44168</v>
      </c>
      <c r="I1434" s="121" t="s">
        <v>972</v>
      </c>
      <c r="J1434" s="8" t="s">
        <v>44169</v>
      </c>
    </row>
    <row r="1435" spans="1:10" ht="81" x14ac:dyDescent="0.3">
      <c r="A1435" s="8">
        <v>1430</v>
      </c>
      <c r="B1435" s="108" t="s">
        <v>44170</v>
      </c>
      <c r="C1435" s="8" t="s">
        <v>42281</v>
      </c>
      <c r="D1435" s="139">
        <v>169488</v>
      </c>
      <c r="E1435" s="139">
        <v>169488</v>
      </c>
      <c r="F1435" s="14" t="s">
        <v>37942</v>
      </c>
      <c r="G1435" s="8" t="s">
        <v>42606</v>
      </c>
      <c r="H1435" s="8" t="s">
        <v>42606</v>
      </c>
      <c r="I1435" s="121" t="s">
        <v>972</v>
      </c>
      <c r="J1435" s="8" t="s">
        <v>44171</v>
      </c>
    </row>
    <row r="1436" spans="1:10" ht="60.75" x14ac:dyDescent="0.3">
      <c r="A1436" s="8">
        <v>1431</v>
      </c>
      <c r="B1436" s="108" t="s">
        <v>42457</v>
      </c>
      <c r="C1436" s="8" t="s">
        <v>42281</v>
      </c>
      <c r="D1436" s="139">
        <v>85368</v>
      </c>
      <c r="E1436" s="139">
        <v>85368</v>
      </c>
      <c r="F1436" s="14" t="s">
        <v>37942</v>
      </c>
      <c r="G1436" s="8" t="s">
        <v>42549</v>
      </c>
      <c r="H1436" s="8" t="s">
        <v>42549</v>
      </c>
      <c r="I1436" s="121" t="s">
        <v>972</v>
      </c>
      <c r="J1436" s="8" t="s">
        <v>44172</v>
      </c>
    </row>
    <row r="1437" spans="1:10" ht="60.75" x14ac:dyDescent="0.3">
      <c r="A1437" s="8">
        <v>1432</v>
      </c>
      <c r="B1437" s="108" t="s">
        <v>42391</v>
      </c>
      <c r="C1437" s="8" t="s">
        <v>42281</v>
      </c>
      <c r="D1437" s="139">
        <v>85368</v>
      </c>
      <c r="E1437" s="139">
        <v>85368</v>
      </c>
      <c r="F1437" s="14" t="s">
        <v>37942</v>
      </c>
      <c r="G1437" s="8" t="s">
        <v>42549</v>
      </c>
      <c r="H1437" s="8" t="s">
        <v>42549</v>
      </c>
      <c r="I1437" s="121" t="s">
        <v>972</v>
      </c>
      <c r="J1437" s="8" t="s">
        <v>44173</v>
      </c>
    </row>
    <row r="1438" spans="1:10" ht="60.75" x14ac:dyDescent="0.3">
      <c r="A1438" s="8">
        <v>1433</v>
      </c>
      <c r="B1438" s="108" t="s">
        <v>42391</v>
      </c>
      <c r="C1438" s="8" t="s">
        <v>42281</v>
      </c>
      <c r="D1438" s="139">
        <v>341472</v>
      </c>
      <c r="E1438" s="139">
        <v>341472</v>
      </c>
      <c r="F1438" s="14" t="s">
        <v>37942</v>
      </c>
      <c r="G1438" s="8" t="s">
        <v>42908</v>
      </c>
      <c r="H1438" s="8" t="s">
        <v>42908</v>
      </c>
      <c r="I1438" s="121" t="s">
        <v>972</v>
      </c>
      <c r="J1438" s="8" t="s">
        <v>44174</v>
      </c>
    </row>
    <row r="1439" spans="1:10" ht="60.75" x14ac:dyDescent="0.3">
      <c r="A1439" s="8">
        <v>1434</v>
      </c>
      <c r="B1439" s="108" t="s">
        <v>42457</v>
      </c>
      <c r="C1439" s="8" t="s">
        <v>42281</v>
      </c>
      <c r="D1439" s="139">
        <v>298788</v>
      </c>
      <c r="E1439" s="139">
        <v>298788</v>
      </c>
      <c r="F1439" s="14" t="s">
        <v>37942</v>
      </c>
      <c r="G1439" s="8" t="s">
        <v>42876</v>
      </c>
      <c r="H1439" s="8" t="s">
        <v>42876</v>
      </c>
      <c r="I1439" s="121" t="s">
        <v>972</v>
      </c>
      <c r="J1439" s="8" t="s">
        <v>44175</v>
      </c>
    </row>
    <row r="1440" spans="1:10" ht="60.75" x14ac:dyDescent="0.3">
      <c r="A1440" s="8">
        <v>1435</v>
      </c>
      <c r="B1440" s="108" t="s">
        <v>42457</v>
      </c>
      <c r="C1440" s="8" t="s">
        <v>42281</v>
      </c>
      <c r="D1440" s="139">
        <v>42684</v>
      </c>
      <c r="E1440" s="139">
        <v>42684</v>
      </c>
      <c r="F1440" s="14" t="s">
        <v>37942</v>
      </c>
      <c r="G1440" s="8" t="s">
        <v>42551</v>
      </c>
      <c r="H1440" s="8" t="s">
        <v>42551</v>
      </c>
      <c r="I1440" s="121" t="s">
        <v>972</v>
      </c>
      <c r="J1440" s="8" t="s">
        <v>44176</v>
      </c>
    </row>
    <row r="1441" spans="1:10" ht="60.75" x14ac:dyDescent="0.3">
      <c r="A1441" s="8">
        <v>1436</v>
      </c>
      <c r="B1441" s="108" t="s">
        <v>42391</v>
      </c>
      <c r="C1441" s="8" t="s">
        <v>42281</v>
      </c>
      <c r="D1441" s="139">
        <v>99910</v>
      </c>
      <c r="E1441" s="139">
        <v>99910</v>
      </c>
      <c r="F1441" s="14" t="s">
        <v>37942</v>
      </c>
      <c r="G1441" s="8" t="s">
        <v>42789</v>
      </c>
      <c r="H1441" s="8" t="s">
        <v>42789</v>
      </c>
      <c r="I1441" s="121" t="s">
        <v>972</v>
      </c>
      <c r="J1441" s="8" t="s">
        <v>44177</v>
      </c>
    </row>
    <row r="1442" spans="1:10" ht="60.75" x14ac:dyDescent="0.3">
      <c r="A1442" s="8">
        <v>1437</v>
      </c>
      <c r="B1442" s="108" t="s">
        <v>42391</v>
      </c>
      <c r="C1442" s="8" t="s">
        <v>42281</v>
      </c>
      <c r="D1442" s="139">
        <v>85368</v>
      </c>
      <c r="E1442" s="139">
        <v>85368</v>
      </c>
      <c r="F1442" s="14" t="s">
        <v>37942</v>
      </c>
      <c r="G1442" s="8" t="s">
        <v>42549</v>
      </c>
      <c r="H1442" s="8" t="s">
        <v>42549</v>
      </c>
      <c r="I1442" s="121" t="s">
        <v>972</v>
      </c>
      <c r="J1442" s="8" t="s">
        <v>44178</v>
      </c>
    </row>
    <row r="1443" spans="1:10" ht="60.75" x14ac:dyDescent="0.3">
      <c r="A1443" s="8">
        <v>1438</v>
      </c>
      <c r="B1443" s="108" t="s">
        <v>42391</v>
      </c>
      <c r="C1443" s="8" t="s">
        <v>42281</v>
      </c>
      <c r="D1443" s="139">
        <v>85368</v>
      </c>
      <c r="E1443" s="139">
        <v>85368</v>
      </c>
      <c r="F1443" s="14" t="s">
        <v>37942</v>
      </c>
      <c r="G1443" s="8" t="s">
        <v>42549</v>
      </c>
      <c r="H1443" s="8" t="s">
        <v>42549</v>
      </c>
      <c r="I1443" s="121" t="s">
        <v>972</v>
      </c>
      <c r="J1443" s="8" t="s">
        <v>44179</v>
      </c>
    </row>
    <row r="1444" spans="1:10" ht="60.75" x14ac:dyDescent="0.3">
      <c r="A1444" s="8">
        <v>1439</v>
      </c>
      <c r="B1444" s="108" t="s">
        <v>42391</v>
      </c>
      <c r="C1444" s="8" t="s">
        <v>42281</v>
      </c>
      <c r="D1444" s="139">
        <v>85368</v>
      </c>
      <c r="E1444" s="139">
        <v>85368</v>
      </c>
      <c r="F1444" s="14" t="s">
        <v>37942</v>
      </c>
      <c r="G1444" s="8" t="s">
        <v>42549</v>
      </c>
      <c r="H1444" s="8" t="s">
        <v>42549</v>
      </c>
      <c r="I1444" s="121" t="s">
        <v>972</v>
      </c>
      <c r="J1444" s="8" t="s">
        <v>44180</v>
      </c>
    </row>
    <row r="1445" spans="1:10" ht="60.75" x14ac:dyDescent="0.3">
      <c r="A1445" s="8">
        <v>1440</v>
      </c>
      <c r="B1445" s="108" t="s">
        <v>42391</v>
      </c>
      <c r="C1445" s="8" t="s">
        <v>42281</v>
      </c>
      <c r="D1445" s="139">
        <v>85368</v>
      </c>
      <c r="E1445" s="139">
        <v>85368</v>
      </c>
      <c r="F1445" s="14" t="s">
        <v>37942</v>
      </c>
      <c r="G1445" s="8" t="s">
        <v>42549</v>
      </c>
      <c r="H1445" s="8" t="s">
        <v>42549</v>
      </c>
      <c r="I1445" s="121" t="s">
        <v>972</v>
      </c>
      <c r="J1445" s="8" t="s">
        <v>44181</v>
      </c>
    </row>
    <row r="1446" spans="1:10" ht="60.75" x14ac:dyDescent="0.3">
      <c r="A1446" s="8">
        <v>1441</v>
      </c>
      <c r="B1446" s="108" t="s">
        <v>42391</v>
      </c>
      <c r="C1446" s="8" t="s">
        <v>42281</v>
      </c>
      <c r="D1446" s="139">
        <v>85368</v>
      </c>
      <c r="E1446" s="139">
        <v>85368</v>
      </c>
      <c r="F1446" s="14" t="s">
        <v>37942</v>
      </c>
      <c r="G1446" s="8" t="s">
        <v>42549</v>
      </c>
      <c r="H1446" s="8" t="s">
        <v>42549</v>
      </c>
      <c r="I1446" s="121" t="s">
        <v>972</v>
      </c>
      <c r="J1446" s="8" t="s">
        <v>44182</v>
      </c>
    </row>
    <row r="1447" spans="1:10" ht="60.75" x14ac:dyDescent="0.3">
      <c r="A1447" s="8">
        <v>1442</v>
      </c>
      <c r="B1447" s="108" t="s">
        <v>42391</v>
      </c>
      <c r="C1447" s="8" t="s">
        <v>42281</v>
      </c>
      <c r="D1447" s="139">
        <v>42684</v>
      </c>
      <c r="E1447" s="139">
        <v>42684</v>
      </c>
      <c r="F1447" s="14" t="s">
        <v>37942</v>
      </c>
      <c r="G1447" s="8" t="s">
        <v>42551</v>
      </c>
      <c r="H1447" s="8" t="s">
        <v>42551</v>
      </c>
      <c r="I1447" s="121" t="s">
        <v>972</v>
      </c>
      <c r="J1447" s="8" t="s">
        <v>44183</v>
      </c>
    </row>
    <row r="1448" spans="1:10" ht="60.75" x14ac:dyDescent="0.3">
      <c r="A1448" s="8">
        <v>1443</v>
      </c>
      <c r="B1448" s="108" t="s">
        <v>42391</v>
      </c>
      <c r="C1448" s="8" t="s">
        <v>42281</v>
      </c>
      <c r="D1448" s="139">
        <v>85368</v>
      </c>
      <c r="E1448" s="139">
        <v>85368</v>
      </c>
      <c r="F1448" s="14" t="s">
        <v>37942</v>
      </c>
      <c r="G1448" s="8" t="s">
        <v>42549</v>
      </c>
      <c r="H1448" s="8" t="s">
        <v>42549</v>
      </c>
      <c r="I1448" s="121" t="s">
        <v>972</v>
      </c>
      <c r="J1448" s="8" t="s">
        <v>44184</v>
      </c>
    </row>
    <row r="1449" spans="1:10" ht="60.75" x14ac:dyDescent="0.3">
      <c r="A1449" s="8">
        <v>1444</v>
      </c>
      <c r="B1449" s="108" t="s">
        <v>42391</v>
      </c>
      <c r="C1449" s="8" t="s">
        <v>42281</v>
      </c>
      <c r="D1449" s="139">
        <v>85368</v>
      </c>
      <c r="E1449" s="139">
        <v>85368</v>
      </c>
      <c r="F1449" s="14" t="s">
        <v>37942</v>
      </c>
      <c r="G1449" s="8" t="s">
        <v>42549</v>
      </c>
      <c r="H1449" s="8" t="s">
        <v>42549</v>
      </c>
      <c r="I1449" s="121" t="s">
        <v>972</v>
      </c>
      <c r="J1449" s="8" t="s">
        <v>44185</v>
      </c>
    </row>
    <row r="1450" spans="1:10" ht="60.75" x14ac:dyDescent="0.3">
      <c r="A1450" s="8">
        <v>1445</v>
      </c>
      <c r="B1450" s="108" t="s">
        <v>42391</v>
      </c>
      <c r="C1450" s="8" t="s">
        <v>42281</v>
      </c>
      <c r="D1450" s="139">
        <v>42684</v>
      </c>
      <c r="E1450" s="139">
        <v>42684</v>
      </c>
      <c r="F1450" s="14" t="s">
        <v>37942</v>
      </c>
      <c r="G1450" s="8" t="s">
        <v>42551</v>
      </c>
      <c r="H1450" s="8" t="s">
        <v>42551</v>
      </c>
      <c r="I1450" s="121" t="s">
        <v>972</v>
      </c>
      <c r="J1450" s="8" t="s">
        <v>44186</v>
      </c>
    </row>
    <row r="1451" spans="1:10" ht="60.75" x14ac:dyDescent="0.3">
      <c r="A1451" s="8">
        <v>1446</v>
      </c>
      <c r="B1451" s="108" t="s">
        <v>42391</v>
      </c>
      <c r="C1451" s="8" t="s">
        <v>42281</v>
      </c>
      <c r="D1451" s="139">
        <v>42684</v>
      </c>
      <c r="E1451" s="139">
        <v>42684</v>
      </c>
      <c r="F1451" s="14" t="s">
        <v>37942</v>
      </c>
      <c r="G1451" s="8" t="s">
        <v>42551</v>
      </c>
      <c r="H1451" s="8" t="s">
        <v>42551</v>
      </c>
      <c r="I1451" s="121" t="s">
        <v>972</v>
      </c>
      <c r="J1451" s="8" t="s">
        <v>44187</v>
      </c>
    </row>
    <row r="1452" spans="1:10" ht="60.75" x14ac:dyDescent="0.3">
      <c r="A1452" s="8">
        <v>1447</v>
      </c>
      <c r="B1452" s="108" t="s">
        <v>42391</v>
      </c>
      <c r="C1452" s="8" t="s">
        <v>42281</v>
      </c>
      <c r="D1452" s="139">
        <v>42684</v>
      </c>
      <c r="E1452" s="139">
        <v>42684</v>
      </c>
      <c r="F1452" s="14" t="s">
        <v>37942</v>
      </c>
      <c r="G1452" s="8" t="s">
        <v>42551</v>
      </c>
      <c r="H1452" s="8" t="s">
        <v>42551</v>
      </c>
      <c r="I1452" s="121" t="s">
        <v>972</v>
      </c>
      <c r="J1452" s="8" t="s">
        <v>44188</v>
      </c>
    </row>
    <row r="1453" spans="1:10" ht="60.75" x14ac:dyDescent="0.3">
      <c r="A1453" s="8">
        <v>1448</v>
      </c>
      <c r="B1453" s="108" t="s">
        <v>42391</v>
      </c>
      <c r="C1453" s="8" t="s">
        <v>42281</v>
      </c>
      <c r="D1453" s="139">
        <v>85368</v>
      </c>
      <c r="E1453" s="139">
        <v>85368</v>
      </c>
      <c r="F1453" s="14" t="s">
        <v>37942</v>
      </c>
      <c r="G1453" s="8" t="s">
        <v>42549</v>
      </c>
      <c r="H1453" s="8" t="s">
        <v>42549</v>
      </c>
      <c r="I1453" s="121" t="s">
        <v>972</v>
      </c>
      <c r="J1453" s="8" t="s">
        <v>44189</v>
      </c>
    </row>
    <row r="1454" spans="1:10" ht="60.75" x14ac:dyDescent="0.3">
      <c r="A1454" s="8">
        <v>1449</v>
      </c>
      <c r="B1454" s="108" t="s">
        <v>42391</v>
      </c>
      <c r="C1454" s="8" t="s">
        <v>42281</v>
      </c>
      <c r="D1454" s="139">
        <v>42684</v>
      </c>
      <c r="E1454" s="139">
        <v>42684</v>
      </c>
      <c r="F1454" s="14" t="s">
        <v>37942</v>
      </c>
      <c r="G1454" s="8" t="s">
        <v>42551</v>
      </c>
      <c r="H1454" s="8" t="s">
        <v>42551</v>
      </c>
      <c r="I1454" s="121" t="s">
        <v>972</v>
      </c>
      <c r="J1454" s="8" t="s">
        <v>44190</v>
      </c>
    </row>
    <row r="1455" spans="1:10" ht="60.75" x14ac:dyDescent="0.3">
      <c r="A1455" s="8">
        <v>1450</v>
      </c>
      <c r="B1455" s="108" t="s">
        <v>42457</v>
      </c>
      <c r="C1455" s="8" t="s">
        <v>42281</v>
      </c>
      <c r="D1455" s="139">
        <v>90000</v>
      </c>
      <c r="E1455" s="139">
        <v>90000</v>
      </c>
      <c r="F1455" s="14" t="s">
        <v>37942</v>
      </c>
      <c r="G1455" s="8" t="s">
        <v>42806</v>
      </c>
      <c r="H1455" s="8" t="s">
        <v>42806</v>
      </c>
      <c r="I1455" s="121" t="s">
        <v>972</v>
      </c>
      <c r="J1455" s="8" t="s">
        <v>44191</v>
      </c>
    </row>
    <row r="1456" spans="1:10" ht="60.75" x14ac:dyDescent="0.3">
      <c r="A1456" s="8">
        <v>1451</v>
      </c>
      <c r="B1456" s="108" t="s">
        <v>42457</v>
      </c>
      <c r="C1456" s="8" t="s">
        <v>42281</v>
      </c>
      <c r="D1456" s="139">
        <v>42684</v>
      </c>
      <c r="E1456" s="139">
        <v>42684</v>
      </c>
      <c r="F1456" s="14" t="s">
        <v>37942</v>
      </c>
      <c r="G1456" s="8" t="s">
        <v>42551</v>
      </c>
      <c r="H1456" s="8" t="s">
        <v>42551</v>
      </c>
      <c r="I1456" s="121" t="s">
        <v>972</v>
      </c>
      <c r="J1456" s="8" t="s">
        <v>44192</v>
      </c>
    </row>
    <row r="1457" spans="1:10" ht="60.75" x14ac:dyDescent="0.3">
      <c r="A1457" s="8">
        <v>1452</v>
      </c>
      <c r="B1457" s="108" t="s">
        <v>42391</v>
      </c>
      <c r="C1457" s="8" t="s">
        <v>42281</v>
      </c>
      <c r="D1457" s="139">
        <v>85368</v>
      </c>
      <c r="E1457" s="139">
        <v>85368</v>
      </c>
      <c r="F1457" s="14" t="s">
        <v>37942</v>
      </c>
      <c r="G1457" s="8" t="s">
        <v>42549</v>
      </c>
      <c r="H1457" s="8" t="s">
        <v>42549</v>
      </c>
      <c r="I1457" s="121" t="s">
        <v>972</v>
      </c>
      <c r="J1457" s="8" t="s">
        <v>44193</v>
      </c>
    </row>
    <row r="1458" spans="1:10" ht="60.75" x14ac:dyDescent="0.3">
      <c r="A1458" s="8">
        <v>1453</v>
      </c>
      <c r="B1458" s="108" t="s">
        <v>42391</v>
      </c>
      <c r="C1458" s="8" t="s">
        <v>42281</v>
      </c>
      <c r="D1458" s="139">
        <v>42684</v>
      </c>
      <c r="E1458" s="139">
        <v>42684</v>
      </c>
      <c r="F1458" s="14" t="s">
        <v>37942</v>
      </c>
      <c r="G1458" s="8" t="s">
        <v>42551</v>
      </c>
      <c r="H1458" s="8" t="s">
        <v>42551</v>
      </c>
      <c r="I1458" s="121" t="s">
        <v>972</v>
      </c>
      <c r="J1458" s="8" t="s">
        <v>44194</v>
      </c>
    </row>
    <row r="1459" spans="1:10" ht="60.75" x14ac:dyDescent="0.3">
      <c r="A1459" s="8">
        <v>1454</v>
      </c>
      <c r="B1459" s="108" t="s">
        <v>42391</v>
      </c>
      <c r="C1459" s="8" t="s">
        <v>42281</v>
      </c>
      <c r="D1459" s="139">
        <v>42684</v>
      </c>
      <c r="E1459" s="139">
        <v>42684</v>
      </c>
      <c r="F1459" s="14" t="s">
        <v>37942</v>
      </c>
      <c r="G1459" s="8" t="s">
        <v>42551</v>
      </c>
      <c r="H1459" s="8" t="s">
        <v>42551</v>
      </c>
      <c r="I1459" s="121" t="s">
        <v>972</v>
      </c>
      <c r="J1459" s="8" t="s">
        <v>44195</v>
      </c>
    </row>
    <row r="1460" spans="1:10" ht="60.75" x14ac:dyDescent="0.3">
      <c r="A1460" s="8">
        <v>1455</v>
      </c>
      <c r="B1460" s="108" t="s">
        <v>42391</v>
      </c>
      <c r="C1460" s="8" t="s">
        <v>42281</v>
      </c>
      <c r="D1460" s="139">
        <v>85368</v>
      </c>
      <c r="E1460" s="139">
        <v>85368</v>
      </c>
      <c r="F1460" s="14" t="s">
        <v>37942</v>
      </c>
      <c r="G1460" s="8" t="s">
        <v>42549</v>
      </c>
      <c r="H1460" s="8" t="s">
        <v>42549</v>
      </c>
      <c r="I1460" s="121" t="s">
        <v>972</v>
      </c>
      <c r="J1460" s="8" t="s">
        <v>44196</v>
      </c>
    </row>
    <row r="1461" spans="1:10" ht="60.75" x14ac:dyDescent="0.3">
      <c r="A1461" s="8">
        <v>1456</v>
      </c>
      <c r="B1461" s="108" t="s">
        <v>42391</v>
      </c>
      <c r="C1461" s="8" t="s">
        <v>42281</v>
      </c>
      <c r="D1461" s="139">
        <v>42684</v>
      </c>
      <c r="E1461" s="139">
        <v>42684</v>
      </c>
      <c r="F1461" s="14" t="s">
        <v>37942</v>
      </c>
      <c r="G1461" s="8" t="s">
        <v>42551</v>
      </c>
      <c r="H1461" s="8" t="s">
        <v>42551</v>
      </c>
      <c r="I1461" s="121" t="s">
        <v>972</v>
      </c>
      <c r="J1461" s="8" t="s">
        <v>44197</v>
      </c>
    </row>
    <row r="1462" spans="1:10" ht="60.75" x14ac:dyDescent="0.3">
      <c r="A1462" s="8">
        <v>1457</v>
      </c>
      <c r="B1462" s="108" t="s">
        <v>42391</v>
      </c>
      <c r="C1462" s="8" t="s">
        <v>42281</v>
      </c>
      <c r="D1462" s="139">
        <v>42684</v>
      </c>
      <c r="E1462" s="139">
        <v>42684</v>
      </c>
      <c r="F1462" s="14" t="s">
        <v>37942</v>
      </c>
      <c r="G1462" s="8" t="s">
        <v>42551</v>
      </c>
      <c r="H1462" s="8" t="s">
        <v>42551</v>
      </c>
      <c r="I1462" s="121" t="s">
        <v>972</v>
      </c>
      <c r="J1462" s="8" t="s">
        <v>44198</v>
      </c>
    </row>
    <row r="1463" spans="1:10" ht="60.75" x14ac:dyDescent="0.3">
      <c r="A1463" s="8">
        <v>1458</v>
      </c>
      <c r="B1463" s="108" t="s">
        <v>42391</v>
      </c>
      <c r="C1463" s="8" t="s">
        <v>42281</v>
      </c>
      <c r="D1463" s="139">
        <v>90000</v>
      </c>
      <c r="E1463" s="139">
        <v>90000</v>
      </c>
      <c r="F1463" s="14" t="s">
        <v>37942</v>
      </c>
      <c r="G1463" s="8" t="s">
        <v>42806</v>
      </c>
      <c r="H1463" s="8" t="s">
        <v>42806</v>
      </c>
      <c r="I1463" s="121" t="s">
        <v>972</v>
      </c>
      <c r="J1463" s="8" t="s">
        <v>44199</v>
      </c>
    </row>
    <row r="1464" spans="1:10" ht="60.75" x14ac:dyDescent="0.3">
      <c r="A1464" s="8">
        <v>1459</v>
      </c>
      <c r="B1464" s="108" t="s">
        <v>42391</v>
      </c>
      <c r="C1464" s="8" t="s">
        <v>42281</v>
      </c>
      <c r="D1464" s="139">
        <v>85368</v>
      </c>
      <c r="E1464" s="139">
        <v>85368</v>
      </c>
      <c r="F1464" s="14" t="s">
        <v>37942</v>
      </c>
      <c r="G1464" s="8" t="s">
        <v>42549</v>
      </c>
      <c r="H1464" s="8" t="s">
        <v>42549</v>
      </c>
      <c r="I1464" s="121" t="s">
        <v>972</v>
      </c>
      <c r="J1464" s="8" t="s">
        <v>44200</v>
      </c>
    </row>
    <row r="1465" spans="1:10" ht="60.75" x14ac:dyDescent="0.3">
      <c r="A1465" s="8">
        <v>1460</v>
      </c>
      <c r="B1465" s="108" t="s">
        <v>42391</v>
      </c>
      <c r="C1465" s="8" t="s">
        <v>42281</v>
      </c>
      <c r="D1465" s="139">
        <v>99910</v>
      </c>
      <c r="E1465" s="139">
        <v>99910</v>
      </c>
      <c r="F1465" s="14" t="s">
        <v>37942</v>
      </c>
      <c r="G1465" s="8" t="s">
        <v>42789</v>
      </c>
      <c r="H1465" s="8" t="s">
        <v>42789</v>
      </c>
      <c r="I1465" s="121" t="s">
        <v>972</v>
      </c>
      <c r="J1465" s="8" t="s">
        <v>44201</v>
      </c>
    </row>
    <row r="1466" spans="1:10" ht="60.75" x14ac:dyDescent="0.3">
      <c r="A1466" s="8">
        <v>1461</v>
      </c>
      <c r="B1466" s="108" t="s">
        <v>42461</v>
      </c>
      <c r="C1466" s="8" t="s">
        <v>42281</v>
      </c>
      <c r="D1466" s="139">
        <v>48652</v>
      </c>
      <c r="E1466" s="139">
        <v>48652</v>
      </c>
      <c r="F1466" s="14" t="s">
        <v>37942</v>
      </c>
      <c r="G1466" s="8" t="s">
        <v>44202</v>
      </c>
      <c r="H1466" s="8" t="s">
        <v>44202</v>
      </c>
      <c r="I1466" s="121" t="s">
        <v>972</v>
      </c>
      <c r="J1466" s="8" t="s">
        <v>44203</v>
      </c>
    </row>
    <row r="1467" spans="1:10" ht="60.75" x14ac:dyDescent="0.3">
      <c r="A1467" s="8">
        <v>1462</v>
      </c>
      <c r="B1467" s="108" t="s">
        <v>38547</v>
      </c>
      <c r="C1467" s="14" t="s">
        <v>36749</v>
      </c>
      <c r="D1467" s="197">
        <v>235000</v>
      </c>
      <c r="E1467" s="197">
        <f>D1467</f>
        <v>235000</v>
      </c>
      <c r="F1467" s="14" t="s">
        <v>33</v>
      </c>
      <c r="G1467" s="14" t="str">
        <f>"บริษัท มอนสเตอร์ คอนเนค จำกัด "  &amp; TEXT(D1467, "#,##0.#0")&amp;" บาท"</f>
        <v>บริษัท มอนสเตอร์ คอนเนค จำกัด 235,000.0 บาท</v>
      </c>
      <c r="H1467" s="14" t="str">
        <f>G1467</f>
        <v>บริษัท มอนสเตอร์ คอนเนค จำกัด 235,000.0 บาท</v>
      </c>
      <c r="I1467" s="14" t="s">
        <v>1058</v>
      </c>
      <c r="J1467" s="14" t="s">
        <v>38550</v>
      </c>
    </row>
    <row r="1468" spans="1:10" ht="60.75" x14ac:dyDescent="0.3">
      <c r="A1468" s="8">
        <v>1463</v>
      </c>
      <c r="B1468" s="16" t="s">
        <v>29693</v>
      </c>
      <c r="C1468" s="18" t="s">
        <v>28712</v>
      </c>
      <c r="D1468" s="19">
        <v>94150</v>
      </c>
      <c r="E1468" s="19">
        <v>94150</v>
      </c>
      <c r="F1468" s="18" t="s">
        <v>37942</v>
      </c>
      <c r="G1468" s="18" t="s">
        <v>29985</v>
      </c>
      <c r="H1468" s="18" t="s">
        <v>29985</v>
      </c>
      <c r="I1468" s="18" t="s">
        <v>28714</v>
      </c>
      <c r="J1468" s="18" t="s">
        <v>35268</v>
      </c>
    </row>
    <row r="1469" spans="1:10" ht="60.75" x14ac:dyDescent="0.3">
      <c r="A1469" s="8">
        <v>1464</v>
      </c>
      <c r="B1469" s="16" t="s">
        <v>35269</v>
      </c>
      <c r="C1469" s="18" t="s">
        <v>28712</v>
      </c>
      <c r="D1469" s="19">
        <v>9900</v>
      </c>
      <c r="E1469" s="19">
        <v>9900</v>
      </c>
      <c r="F1469" s="18" t="s">
        <v>37942</v>
      </c>
      <c r="G1469" s="18" t="s">
        <v>35270</v>
      </c>
      <c r="H1469" s="18" t="s">
        <v>35270</v>
      </c>
      <c r="I1469" s="18" t="s">
        <v>28714</v>
      </c>
      <c r="J1469" s="18" t="s">
        <v>35271</v>
      </c>
    </row>
    <row r="1470" spans="1:10" ht="60.75" x14ac:dyDescent="0.3">
      <c r="A1470" s="8">
        <v>1465</v>
      </c>
      <c r="B1470" s="16" t="s">
        <v>33797</v>
      </c>
      <c r="C1470" s="18" t="s">
        <v>28712</v>
      </c>
      <c r="D1470" s="19">
        <v>43000</v>
      </c>
      <c r="E1470" s="19">
        <v>43000</v>
      </c>
      <c r="F1470" s="18" t="s">
        <v>37942</v>
      </c>
      <c r="G1470" s="18" t="s">
        <v>33802</v>
      </c>
      <c r="H1470" s="18" t="s">
        <v>33802</v>
      </c>
      <c r="I1470" s="18" t="s">
        <v>28714</v>
      </c>
      <c r="J1470" s="18" t="s">
        <v>35272</v>
      </c>
    </row>
    <row r="1471" spans="1:10" ht="60.75" x14ac:dyDescent="0.3">
      <c r="A1471" s="8">
        <v>1466</v>
      </c>
      <c r="B1471" s="16" t="s">
        <v>35273</v>
      </c>
      <c r="C1471" s="18" t="s">
        <v>28712</v>
      </c>
      <c r="D1471" s="19">
        <v>4950</v>
      </c>
      <c r="E1471" s="19">
        <v>4950</v>
      </c>
      <c r="F1471" s="18" t="s">
        <v>37942</v>
      </c>
      <c r="G1471" s="18" t="s">
        <v>35274</v>
      </c>
      <c r="H1471" s="18" t="s">
        <v>35274</v>
      </c>
      <c r="I1471" s="18" t="s">
        <v>28714</v>
      </c>
      <c r="J1471" s="18" t="s">
        <v>35275</v>
      </c>
    </row>
    <row r="1472" spans="1:10" ht="60.75" x14ac:dyDescent="0.3">
      <c r="A1472" s="8">
        <v>1467</v>
      </c>
      <c r="B1472" s="16" t="s">
        <v>35276</v>
      </c>
      <c r="C1472" s="18" t="s">
        <v>28712</v>
      </c>
      <c r="D1472" s="19">
        <v>1498</v>
      </c>
      <c r="E1472" s="19">
        <v>1498</v>
      </c>
      <c r="F1472" s="18" t="s">
        <v>37942</v>
      </c>
      <c r="G1472" s="18" t="s">
        <v>35277</v>
      </c>
      <c r="H1472" s="18" t="s">
        <v>35277</v>
      </c>
      <c r="I1472" s="18" t="s">
        <v>28714</v>
      </c>
      <c r="J1472" s="18" t="s">
        <v>35278</v>
      </c>
    </row>
    <row r="1473" spans="1:10" ht="60.75" x14ac:dyDescent="0.3">
      <c r="A1473" s="8">
        <v>1468</v>
      </c>
      <c r="B1473" s="16" t="s">
        <v>35279</v>
      </c>
      <c r="C1473" s="18" t="s">
        <v>28712</v>
      </c>
      <c r="D1473" s="19">
        <v>28900</v>
      </c>
      <c r="E1473" s="19">
        <v>28900</v>
      </c>
      <c r="F1473" s="18" t="s">
        <v>37942</v>
      </c>
      <c r="G1473" s="18" t="s">
        <v>33798</v>
      </c>
      <c r="H1473" s="18" t="s">
        <v>33798</v>
      </c>
      <c r="I1473" s="18" t="s">
        <v>28714</v>
      </c>
      <c r="J1473" s="18" t="s">
        <v>35280</v>
      </c>
    </row>
    <row r="1474" spans="1:10" ht="60.75" x14ac:dyDescent="0.3">
      <c r="A1474" s="8">
        <v>1469</v>
      </c>
      <c r="B1474" s="16" t="s">
        <v>35281</v>
      </c>
      <c r="C1474" s="18" t="s">
        <v>28712</v>
      </c>
      <c r="D1474" s="19">
        <v>5750</v>
      </c>
      <c r="E1474" s="19">
        <v>5750</v>
      </c>
      <c r="F1474" s="18" t="s">
        <v>37942</v>
      </c>
      <c r="G1474" s="18" t="s">
        <v>35282</v>
      </c>
      <c r="H1474" s="18" t="s">
        <v>35282</v>
      </c>
      <c r="I1474" s="18" t="s">
        <v>28714</v>
      </c>
      <c r="J1474" s="18" t="s">
        <v>35283</v>
      </c>
    </row>
    <row r="1475" spans="1:10" ht="81" x14ac:dyDescent="0.3">
      <c r="A1475" s="8">
        <v>1470</v>
      </c>
      <c r="B1475" s="16" t="s">
        <v>35284</v>
      </c>
      <c r="C1475" s="18" t="s">
        <v>28712</v>
      </c>
      <c r="D1475" s="19">
        <v>18832</v>
      </c>
      <c r="E1475" s="19">
        <v>18832</v>
      </c>
      <c r="F1475" s="18" t="s">
        <v>37942</v>
      </c>
      <c r="G1475" s="18" t="s">
        <v>35285</v>
      </c>
      <c r="H1475" s="18" t="s">
        <v>35285</v>
      </c>
      <c r="I1475" s="18" t="s">
        <v>28714</v>
      </c>
      <c r="J1475" s="18" t="s">
        <v>35286</v>
      </c>
    </row>
    <row r="1476" spans="1:10" ht="60.75" x14ac:dyDescent="0.3">
      <c r="A1476" s="8">
        <v>1471</v>
      </c>
      <c r="B1476" s="16" t="s">
        <v>35287</v>
      </c>
      <c r="C1476" s="18" t="s">
        <v>28712</v>
      </c>
      <c r="D1476" s="19">
        <v>13910</v>
      </c>
      <c r="E1476" s="19">
        <v>13910</v>
      </c>
      <c r="F1476" s="18" t="s">
        <v>37942</v>
      </c>
      <c r="G1476" s="18" t="s">
        <v>35288</v>
      </c>
      <c r="H1476" s="18" t="s">
        <v>35288</v>
      </c>
      <c r="I1476" s="18" t="s">
        <v>28714</v>
      </c>
      <c r="J1476" s="18" t="s">
        <v>35289</v>
      </c>
    </row>
    <row r="1477" spans="1:10" ht="60.75" x14ac:dyDescent="0.3">
      <c r="A1477" s="8">
        <v>1472</v>
      </c>
      <c r="B1477" s="16" t="s">
        <v>35290</v>
      </c>
      <c r="C1477" s="18" t="s">
        <v>28712</v>
      </c>
      <c r="D1477" s="19">
        <v>58850</v>
      </c>
      <c r="E1477" s="19">
        <v>58850</v>
      </c>
      <c r="F1477" s="18" t="s">
        <v>37942</v>
      </c>
      <c r="G1477" s="18" t="s">
        <v>35291</v>
      </c>
      <c r="H1477" s="18" t="s">
        <v>35291</v>
      </c>
      <c r="I1477" s="18" t="s">
        <v>28714</v>
      </c>
      <c r="J1477" s="18" t="s">
        <v>35292</v>
      </c>
    </row>
    <row r="1478" spans="1:10" ht="60.75" x14ac:dyDescent="0.3">
      <c r="A1478" s="8">
        <v>1473</v>
      </c>
      <c r="B1478" s="16" t="s">
        <v>35293</v>
      </c>
      <c r="C1478" s="18" t="s">
        <v>28712</v>
      </c>
      <c r="D1478" s="19">
        <v>51360</v>
      </c>
      <c r="E1478" s="19">
        <v>51360</v>
      </c>
      <c r="F1478" s="18" t="s">
        <v>37942</v>
      </c>
      <c r="G1478" s="18" t="s">
        <v>35294</v>
      </c>
      <c r="H1478" s="18" t="s">
        <v>35294</v>
      </c>
      <c r="I1478" s="18" t="s">
        <v>28714</v>
      </c>
      <c r="J1478" s="18" t="s">
        <v>35295</v>
      </c>
    </row>
    <row r="1479" spans="1:10" ht="81" x14ac:dyDescent="0.3">
      <c r="A1479" s="8">
        <v>1474</v>
      </c>
      <c r="B1479" s="16" t="s">
        <v>35234</v>
      </c>
      <c r="C1479" s="18" t="s">
        <v>28712</v>
      </c>
      <c r="D1479" s="19">
        <v>6432.84</v>
      </c>
      <c r="E1479" s="19">
        <v>6432.84</v>
      </c>
      <c r="F1479" s="18" t="s">
        <v>37942</v>
      </c>
      <c r="G1479" s="18" t="s">
        <v>35296</v>
      </c>
      <c r="H1479" s="18" t="s">
        <v>35296</v>
      </c>
      <c r="I1479" s="18" t="s">
        <v>28714</v>
      </c>
      <c r="J1479" s="18" t="s">
        <v>35297</v>
      </c>
    </row>
    <row r="1480" spans="1:10" ht="81" x14ac:dyDescent="0.3">
      <c r="A1480" s="8">
        <v>1475</v>
      </c>
      <c r="B1480" s="16" t="s">
        <v>29506</v>
      </c>
      <c r="C1480" s="18" t="s">
        <v>28712</v>
      </c>
      <c r="D1480" s="19">
        <v>8499.01</v>
      </c>
      <c r="E1480" s="19">
        <v>8499.01</v>
      </c>
      <c r="F1480" s="18" t="s">
        <v>37942</v>
      </c>
      <c r="G1480" s="18" t="s">
        <v>35298</v>
      </c>
      <c r="H1480" s="18" t="s">
        <v>35298</v>
      </c>
      <c r="I1480" s="18" t="s">
        <v>28714</v>
      </c>
      <c r="J1480" s="18" t="s">
        <v>35299</v>
      </c>
    </row>
    <row r="1481" spans="1:10" ht="60.75" x14ac:dyDescent="0.3">
      <c r="A1481" s="8">
        <v>1476</v>
      </c>
      <c r="B1481" s="16" t="s">
        <v>29676</v>
      </c>
      <c r="C1481" s="18" t="s">
        <v>28712</v>
      </c>
      <c r="D1481" s="19">
        <v>56175</v>
      </c>
      <c r="E1481" s="19">
        <v>56175</v>
      </c>
      <c r="F1481" s="18" t="s">
        <v>37942</v>
      </c>
      <c r="G1481" s="18" t="s">
        <v>35300</v>
      </c>
      <c r="H1481" s="18" t="s">
        <v>35300</v>
      </c>
      <c r="I1481" s="18" t="s">
        <v>28714</v>
      </c>
      <c r="J1481" s="18" t="s">
        <v>35301</v>
      </c>
    </row>
    <row r="1482" spans="1:10" ht="60.75" x14ac:dyDescent="0.3">
      <c r="A1482" s="8">
        <v>1477</v>
      </c>
      <c r="B1482" s="16" t="s">
        <v>35302</v>
      </c>
      <c r="C1482" s="18" t="s">
        <v>28712</v>
      </c>
      <c r="D1482" s="19">
        <v>4000</v>
      </c>
      <c r="E1482" s="19">
        <v>4000</v>
      </c>
      <c r="F1482" s="18" t="s">
        <v>37942</v>
      </c>
      <c r="G1482" s="18" t="s">
        <v>35303</v>
      </c>
      <c r="H1482" s="18" t="s">
        <v>35303</v>
      </c>
      <c r="I1482" s="18" t="s">
        <v>28714</v>
      </c>
      <c r="J1482" s="18" t="s">
        <v>35304</v>
      </c>
    </row>
    <row r="1483" spans="1:10" ht="60.75" x14ac:dyDescent="0.3">
      <c r="A1483" s="8">
        <v>1478</v>
      </c>
      <c r="B1483" s="16" t="s">
        <v>29693</v>
      </c>
      <c r="C1483" s="18" t="s">
        <v>28712</v>
      </c>
      <c r="D1483" s="19">
        <v>12450</v>
      </c>
      <c r="E1483" s="19">
        <v>12450</v>
      </c>
      <c r="F1483" s="18" t="s">
        <v>37942</v>
      </c>
      <c r="G1483" s="18" t="s">
        <v>35305</v>
      </c>
      <c r="H1483" s="18" t="s">
        <v>35305</v>
      </c>
      <c r="I1483" s="18" t="s">
        <v>28714</v>
      </c>
      <c r="J1483" s="18" t="s">
        <v>35306</v>
      </c>
    </row>
    <row r="1484" spans="1:10" ht="81" x14ac:dyDescent="0.3">
      <c r="A1484" s="8">
        <v>1479</v>
      </c>
      <c r="B1484" s="16" t="s">
        <v>35307</v>
      </c>
      <c r="C1484" s="18" t="s">
        <v>28712</v>
      </c>
      <c r="D1484" s="19">
        <v>10000</v>
      </c>
      <c r="E1484" s="19">
        <v>10000</v>
      </c>
      <c r="F1484" s="18" t="s">
        <v>37942</v>
      </c>
      <c r="G1484" s="18" t="s">
        <v>35308</v>
      </c>
      <c r="H1484" s="18" t="s">
        <v>35308</v>
      </c>
      <c r="I1484" s="18" t="s">
        <v>28714</v>
      </c>
      <c r="J1484" s="18" t="s">
        <v>35309</v>
      </c>
    </row>
    <row r="1485" spans="1:10" ht="60.75" x14ac:dyDescent="0.3">
      <c r="A1485" s="8">
        <v>1480</v>
      </c>
      <c r="B1485" s="16" t="s">
        <v>35310</v>
      </c>
      <c r="C1485" s="18" t="s">
        <v>28712</v>
      </c>
      <c r="D1485" s="19">
        <v>16000</v>
      </c>
      <c r="E1485" s="19">
        <v>16000</v>
      </c>
      <c r="F1485" s="18" t="s">
        <v>37942</v>
      </c>
      <c r="G1485" s="18" t="s">
        <v>35311</v>
      </c>
      <c r="H1485" s="18" t="s">
        <v>35311</v>
      </c>
      <c r="I1485" s="18" t="s">
        <v>28714</v>
      </c>
      <c r="J1485" s="18" t="s">
        <v>35312</v>
      </c>
    </row>
    <row r="1486" spans="1:10" ht="81" x14ac:dyDescent="0.3">
      <c r="A1486" s="8">
        <v>1481</v>
      </c>
      <c r="B1486" s="16" t="s">
        <v>35313</v>
      </c>
      <c r="C1486" s="18" t="s">
        <v>28712</v>
      </c>
      <c r="D1486" s="19">
        <v>10000</v>
      </c>
      <c r="E1486" s="19">
        <v>10000</v>
      </c>
      <c r="F1486" s="18" t="s">
        <v>37942</v>
      </c>
      <c r="G1486" s="18" t="s">
        <v>35314</v>
      </c>
      <c r="H1486" s="18" t="s">
        <v>35314</v>
      </c>
      <c r="I1486" s="18" t="s">
        <v>28714</v>
      </c>
      <c r="J1486" s="18" t="s">
        <v>35315</v>
      </c>
    </row>
    <row r="1487" spans="1:10" ht="60.75" x14ac:dyDescent="0.3">
      <c r="A1487" s="8">
        <v>1482</v>
      </c>
      <c r="B1487" s="16" t="s">
        <v>29693</v>
      </c>
      <c r="C1487" s="18" t="s">
        <v>28712</v>
      </c>
      <c r="D1487" s="19">
        <v>45000</v>
      </c>
      <c r="E1487" s="19">
        <v>45000</v>
      </c>
      <c r="F1487" s="18" t="s">
        <v>37942</v>
      </c>
      <c r="G1487" s="18" t="s">
        <v>35316</v>
      </c>
      <c r="H1487" s="18" t="s">
        <v>35316</v>
      </c>
      <c r="I1487" s="18" t="s">
        <v>28714</v>
      </c>
      <c r="J1487" s="18" t="s">
        <v>35317</v>
      </c>
    </row>
    <row r="1488" spans="1:10" ht="60.75" x14ac:dyDescent="0.3">
      <c r="A1488" s="8">
        <v>1483</v>
      </c>
      <c r="B1488" s="16" t="s">
        <v>35318</v>
      </c>
      <c r="C1488" s="18" t="s">
        <v>28712</v>
      </c>
      <c r="D1488" s="19">
        <v>30000</v>
      </c>
      <c r="E1488" s="19">
        <v>30000</v>
      </c>
      <c r="F1488" s="18" t="s">
        <v>37942</v>
      </c>
      <c r="G1488" s="18" t="s">
        <v>35319</v>
      </c>
      <c r="H1488" s="18" t="s">
        <v>35319</v>
      </c>
      <c r="I1488" s="18" t="s">
        <v>28714</v>
      </c>
      <c r="J1488" s="18" t="s">
        <v>35320</v>
      </c>
    </row>
    <row r="1489" spans="1:10" ht="60.75" x14ac:dyDescent="0.3">
      <c r="A1489" s="8">
        <v>1484</v>
      </c>
      <c r="B1489" s="16" t="s">
        <v>35321</v>
      </c>
      <c r="C1489" s="18" t="s">
        <v>28712</v>
      </c>
      <c r="D1489" s="19">
        <v>20000</v>
      </c>
      <c r="E1489" s="19">
        <v>20000</v>
      </c>
      <c r="F1489" s="18" t="s">
        <v>37942</v>
      </c>
      <c r="G1489" s="18" t="s">
        <v>35322</v>
      </c>
      <c r="H1489" s="18" t="s">
        <v>35322</v>
      </c>
      <c r="I1489" s="18" t="s">
        <v>28714</v>
      </c>
      <c r="J1489" s="18" t="s">
        <v>35323</v>
      </c>
    </row>
    <row r="1490" spans="1:10" ht="81" x14ac:dyDescent="0.3">
      <c r="A1490" s="8">
        <v>1485</v>
      </c>
      <c r="B1490" s="16" t="s">
        <v>30240</v>
      </c>
      <c r="C1490" s="18" t="s">
        <v>28712</v>
      </c>
      <c r="D1490" s="19">
        <v>96800</v>
      </c>
      <c r="E1490" s="19">
        <v>96800</v>
      </c>
      <c r="F1490" s="18" t="s">
        <v>37942</v>
      </c>
      <c r="G1490" s="18" t="s">
        <v>35324</v>
      </c>
      <c r="H1490" s="18" t="s">
        <v>35324</v>
      </c>
      <c r="I1490" s="18" t="s">
        <v>28714</v>
      </c>
      <c r="J1490" s="18" t="s">
        <v>35325</v>
      </c>
    </row>
    <row r="1491" spans="1:10" ht="60.75" x14ac:dyDescent="0.3">
      <c r="A1491" s="8">
        <v>1486</v>
      </c>
      <c r="B1491" s="16" t="s">
        <v>32265</v>
      </c>
      <c r="C1491" s="18" t="s">
        <v>28712</v>
      </c>
      <c r="D1491" s="19">
        <v>23000</v>
      </c>
      <c r="E1491" s="19">
        <v>23000</v>
      </c>
      <c r="F1491" s="18" t="s">
        <v>37942</v>
      </c>
      <c r="G1491" s="18" t="s">
        <v>35326</v>
      </c>
      <c r="H1491" s="18" t="s">
        <v>35326</v>
      </c>
      <c r="I1491" s="18" t="s">
        <v>28714</v>
      </c>
      <c r="J1491" s="18" t="s">
        <v>35327</v>
      </c>
    </row>
    <row r="1492" spans="1:10" ht="81" x14ac:dyDescent="0.3">
      <c r="A1492" s="8">
        <v>1487</v>
      </c>
      <c r="B1492" s="16" t="s">
        <v>30518</v>
      </c>
      <c r="C1492" s="18" t="s">
        <v>28712</v>
      </c>
      <c r="D1492" s="19">
        <v>40880</v>
      </c>
      <c r="E1492" s="19">
        <v>40880</v>
      </c>
      <c r="F1492" s="18" t="s">
        <v>37942</v>
      </c>
      <c r="G1492" s="18" t="s">
        <v>35328</v>
      </c>
      <c r="H1492" s="18" t="s">
        <v>35328</v>
      </c>
      <c r="I1492" s="18" t="s">
        <v>28714</v>
      </c>
      <c r="J1492" s="18" t="s">
        <v>35329</v>
      </c>
    </row>
    <row r="1493" spans="1:10" ht="81" x14ac:dyDescent="0.3">
      <c r="A1493" s="8">
        <v>1488</v>
      </c>
      <c r="B1493" s="16" t="s">
        <v>35330</v>
      </c>
      <c r="C1493" s="18" t="s">
        <v>28712</v>
      </c>
      <c r="D1493" s="19">
        <v>30000</v>
      </c>
      <c r="E1493" s="19">
        <v>30000</v>
      </c>
      <c r="F1493" s="18" t="s">
        <v>37942</v>
      </c>
      <c r="G1493" s="18" t="s">
        <v>35331</v>
      </c>
      <c r="H1493" s="18" t="s">
        <v>35331</v>
      </c>
      <c r="I1493" s="18" t="s">
        <v>28714</v>
      </c>
      <c r="J1493" s="18" t="s">
        <v>35332</v>
      </c>
    </row>
    <row r="1494" spans="1:10" ht="60.75" x14ac:dyDescent="0.3">
      <c r="A1494" s="8">
        <v>1489</v>
      </c>
      <c r="B1494" s="16" t="s">
        <v>35333</v>
      </c>
      <c r="C1494" s="18" t="s">
        <v>28712</v>
      </c>
      <c r="D1494" s="19">
        <v>9000</v>
      </c>
      <c r="E1494" s="19">
        <v>9000</v>
      </c>
      <c r="F1494" s="18" t="s">
        <v>37942</v>
      </c>
      <c r="G1494" s="18" t="s">
        <v>35334</v>
      </c>
      <c r="H1494" s="18" t="s">
        <v>35334</v>
      </c>
      <c r="I1494" s="18" t="s">
        <v>28714</v>
      </c>
      <c r="J1494" s="18" t="s">
        <v>35335</v>
      </c>
    </row>
    <row r="1495" spans="1:10" ht="60.75" x14ac:dyDescent="0.3">
      <c r="A1495" s="8">
        <v>1490</v>
      </c>
      <c r="B1495" s="16" t="s">
        <v>30985</v>
      </c>
      <c r="C1495" s="18" t="s">
        <v>28712</v>
      </c>
      <c r="D1495" s="19">
        <v>32100</v>
      </c>
      <c r="E1495" s="19">
        <v>32100</v>
      </c>
      <c r="F1495" s="18" t="s">
        <v>37942</v>
      </c>
      <c r="G1495" s="18" t="s">
        <v>30986</v>
      </c>
      <c r="H1495" s="18" t="s">
        <v>30986</v>
      </c>
      <c r="I1495" s="18" t="s">
        <v>28714</v>
      </c>
      <c r="J1495" s="18" t="s">
        <v>35336</v>
      </c>
    </row>
    <row r="1496" spans="1:10" ht="60.75" x14ac:dyDescent="0.3">
      <c r="A1496" s="8">
        <v>1491</v>
      </c>
      <c r="B1496" s="16" t="s">
        <v>35337</v>
      </c>
      <c r="C1496" s="18" t="s">
        <v>28712</v>
      </c>
      <c r="D1496" s="19">
        <v>4500</v>
      </c>
      <c r="E1496" s="19">
        <v>4500</v>
      </c>
      <c r="F1496" s="18" t="s">
        <v>37942</v>
      </c>
      <c r="G1496" s="18" t="s">
        <v>34781</v>
      </c>
      <c r="H1496" s="18" t="s">
        <v>34781</v>
      </c>
      <c r="I1496" s="18" t="s">
        <v>28714</v>
      </c>
      <c r="J1496" s="18" t="s">
        <v>35338</v>
      </c>
    </row>
    <row r="1497" spans="1:10" ht="60.75" x14ac:dyDescent="0.3">
      <c r="A1497" s="8">
        <v>1492</v>
      </c>
      <c r="B1497" s="16" t="s">
        <v>29693</v>
      </c>
      <c r="C1497" s="18" t="s">
        <v>28712</v>
      </c>
      <c r="D1497" s="19">
        <v>75435</v>
      </c>
      <c r="E1497" s="19">
        <v>75435</v>
      </c>
      <c r="F1497" s="18" t="s">
        <v>37942</v>
      </c>
      <c r="G1497" s="18" t="s">
        <v>35339</v>
      </c>
      <c r="H1497" s="18" t="s">
        <v>35339</v>
      </c>
      <c r="I1497" s="18" t="s">
        <v>28714</v>
      </c>
      <c r="J1497" s="18" t="s">
        <v>35340</v>
      </c>
    </row>
    <row r="1498" spans="1:10" ht="60.75" x14ac:dyDescent="0.3">
      <c r="A1498" s="8">
        <v>1493</v>
      </c>
      <c r="B1498" s="16" t="s">
        <v>29693</v>
      </c>
      <c r="C1498" s="18" t="s">
        <v>28712</v>
      </c>
      <c r="D1498" s="19">
        <v>96000</v>
      </c>
      <c r="E1498" s="19">
        <v>96000</v>
      </c>
      <c r="F1498" s="18" t="s">
        <v>37942</v>
      </c>
      <c r="G1498" s="18" t="s">
        <v>35341</v>
      </c>
      <c r="H1498" s="18" t="s">
        <v>35341</v>
      </c>
      <c r="I1498" s="18" t="s">
        <v>28714</v>
      </c>
      <c r="J1498" s="18" t="s">
        <v>35342</v>
      </c>
    </row>
    <row r="1499" spans="1:10" ht="60.75" x14ac:dyDescent="0.3">
      <c r="A1499" s="8">
        <v>1494</v>
      </c>
      <c r="B1499" s="16" t="s">
        <v>29693</v>
      </c>
      <c r="C1499" s="18" t="s">
        <v>28712</v>
      </c>
      <c r="D1499" s="19">
        <v>86420</v>
      </c>
      <c r="E1499" s="19">
        <v>86420</v>
      </c>
      <c r="F1499" s="18" t="s">
        <v>37942</v>
      </c>
      <c r="G1499" s="18" t="s">
        <v>35343</v>
      </c>
      <c r="H1499" s="18" t="s">
        <v>35343</v>
      </c>
      <c r="I1499" s="18" t="s">
        <v>28714</v>
      </c>
      <c r="J1499" s="18" t="s">
        <v>35344</v>
      </c>
    </row>
    <row r="1500" spans="1:10" ht="60.75" x14ac:dyDescent="0.3">
      <c r="A1500" s="8">
        <v>1495</v>
      </c>
      <c r="B1500" s="16" t="s">
        <v>29498</v>
      </c>
      <c r="C1500" s="18" t="s">
        <v>28712</v>
      </c>
      <c r="D1500" s="19">
        <v>99000</v>
      </c>
      <c r="E1500" s="19">
        <v>99000</v>
      </c>
      <c r="F1500" s="18" t="s">
        <v>37942</v>
      </c>
      <c r="G1500" s="18" t="s">
        <v>29696</v>
      </c>
      <c r="H1500" s="18" t="s">
        <v>29696</v>
      </c>
      <c r="I1500" s="18" t="s">
        <v>28714</v>
      </c>
      <c r="J1500" s="18" t="s">
        <v>35345</v>
      </c>
    </row>
    <row r="1501" spans="1:10" ht="60.75" x14ac:dyDescent="0.3">
      <c r="A1501" s="8">
        <v>1496</v>
      </c>
      <c r="B1501" s="16" t="s">
        <v>29704</v>
      </c>
      <c r="C1501" s="18" t="s">
        <v>28712</v>
      </c>
      <c r="D1501" s="19">
        <v>68450</v>
      </c>
      <c r="E1501" s="19">
        <v>68450</v>
      </c>
      <c r="F1501" s="18" t="s">
        <v>37942</v>
      </c>
      <c r="G1501" s="18" t="s">
        <v>35346</v>
      </c>
      <c r="H1501" s="18" t="s">
        <v>35346</v>
      </c>
      <c r="I1501" s="18" t="s">
        <v>28714</v>
      </c>
      <c r="J1501" s="18" t="s">
        <v>35347</v>
      </c>
    </row>
    <row r="1502" spans="1:10" ht="60.75" x14ac:dyDescent="0.3">
      <c r="A1502" s="8">
        <v>1497</v>
      </c>
      <c r="B1502" s="16" t="s">
        <v>29693</v>
      </c>
      <c r="C1502" s="18" t="s">
        <v>28712</v>
      </c>
      <c r="D1502" s="19">
        <v>25525</v>
      </c>
      <c r="E1502" s="19">
        <v>25525</v>
      </c>
      <c r="F1502" s="18" t="s">
        <v>37942</v>
      </c>
      <c r="G1502" s="18" t="s">
        <v>35348</v>
      </c>
      <c r="H1502" s="18" t="s">
        <v>35348</v>
      </c>
      <c r="I1502" s="18" t="s">
        <v>28714</v>
      </c>
      <c r="J1502" s="18" t="s">
        <v>35349</v>
      </c>
    </row>
    <row r="1503" spans="1:10" ht="60.75" x14ac:dyDescent="0.3">
      <c r="A1503" s="8">
        <v>1498</v>
      </c>
      <c r="B1503" s="16" t="s">
        <v>29704</v>
      </c>
      <c r="C1503" s="18" t="s">
        <v>28712</v>
      </c>
      <c r="D1503" s="19">
        <v>69100</v>
      </c>
      <c r="E1503" s="19">
        <v>69100</v>
      </c>
      <c r="F1503" s="18" t="s">
        <v>37942</v>
      </c>
      <c r="G1503" s="18" t="s">
        <v>35350</v>
      </c>
      <c r="H1503" s="18" t="s">
        <v>35350</v>
      </c>
      <c r="I1503" s="18" t="s">
        <v>28714</v>
      </c>
      <c r="J1503" s="18" t="s">
        <v>35351</v>
      </c>
    </row>
    <row r="1504" spans="1:10" ht="60.75" x14ac:dyDescent="0.3">
      <c r="A1504" s="8">
        <v>1499</v>
      </c>
      <c r="B1504" s="16" t="s">
        <v>29693</v>
      </c>
      <c r="C1504" s="18" t="s">
        <v>28712</v>
      </c>
      <c r="D1504" s="19">
        <v>7383</v>
      </c>
      <c r="E1504" s="19">
        <v>7383</v>
      </c>
      <c r="F1504" s="18" t="s">
        <v>37942</v>
      </c>
      <c r="G1504" s="18" t="s">
        <v>35352</v>
      </c>
      <c r="H1504" s="18" t="s">
        <v>35352</v>
      </c>
      <c r="I1504" s="18" t="s">
        <v>28714</v>
      </c>
      <c r="J1504" s="18" t="s">
        <v>35353</v>
      </c>
    </row>
    <row r="1505" spans="1:10" ht="60.75" x14ac:dyDescent="0.3">
      <c r="A1505" s="8">
        <v>1500</v>
      </c>
      <c r="B1505" s="16" t="s">
        <v>29693</v>
      </c>
      <c r="C1505" s="18" t="s">
        <v>28712</v>
      </c>
      <c r="D1505" s="19">
        <v>30750</v>
      </c>
      <c r="E1505" s="19">
        <v>30750</v>
      </c>
      <c r="F1505" s="18" t="s">
        <v>37942</v>
      </c>
      <c r="G1505" s="18" t="s">
        <v>35354</v>
      </c>
      <c r="H1505" s="18" t="s">
        <v>35354</v>
      </c>
      <c r="I1505" s="18" t="s">
        <v>28714</v>
      </c>
      <c r="J1505" s="18" t="s">
        <v>35355</v>
      </c>
    </row>
    <row r="1506" spans="1:10" ht="81" x14ac:dyDescent="0.3">
      <c r="A1506" s="8">
        <v>1501</v>
      </c>
      <c r="B1506" s="16" t="s">
        <v>30512</v>
      </c>
      <c r="C1506" s="18" t="s">
        <v>28712</v>
      </c>
      <c r="D1506" s="19">
        <v>15790</v>
      </c>
      <c r="E1506" s="19">
        <v>15790</v>
      </c>
      <c r="F1506" s="18" t="s">
        <v>37942</v>
      </c>
      <c r="G1506" s="18" t="s">
        <v>35356</v>
      </c>
      <c r="H1506" s="18" t="s">
        <v>35356</v>
      </c>
      <c r="I1506" s="18" t="s">
        <v>28714</v>
      </c>
      <c r="J1506" s="18" t="s">
        <v>35357</v>
      </c>
    </row>
    <row r="1507" spans="1:10" ht="60.75" x14ac:dyDescent="0.3">
      <c r="A1507" s="8">
        <v>1502</v>
      </c>
      <c r="B1507" s="16" t="s">
        <v>33296</v>
      </c>
      <c r="C1507" s="18" t="s">
        <v>28712</v>
      </c>
      <c r="D1507" s="19">
        <v>11200</v>
      </c>
      <c r="E1507" s="19">
        <v>11200</v>
      </c>
      <c r="F1507" s="18" t="s">
        <v>37942</v>
      </c>
      <c r="G1507" s="18" t="s">
        <v>33297</v>
      </c>
      <c r="H1507" s="18" t="s">
        <v>33297</v>
      </c>
      <c r="I1507" s="18" t="s">
        <v>28714</v>
      </c>
      <c r="J1507" s="18" t="s">
        <v>35358</v>
      </c>
    </row>
    <row r="1508" spans="1:10" ht="60.75" x14ac:dyDescent="0.3">
      <c r="A1508" s="8">
        <v>1503</v>
      </c>
      <c r="B1508" s="16" t="s">
        <v>30240</v>
      </c>
      <c r="C1508" s="18" t="s">
        <v>28712</v>
      </c>
      <c r="D1508" s="19">
        <v>168657</v>
      </c>
      <c r="E1508" s="19">
        <v>168657</v>
      </c>
      <c r="F1508" s="18" t="s">
        <v>37942</v>
      </c>
      <c r="G1508" s="18" t="s">
        <v>35359</v>
      </c>
      <c r="H1508" s="18" t="s">
        <v>35359</v>
      </c>
      <c r="I1508" s="18" t="s">
        <v>28714</v>
      </c>
      <c r="J1508" s="18" t="s">
        <v>35360</v>
      </c>
    </row>
    <row r="1509" spans="1:10" ht="60.75" x14ac:dyDescent="0.3">
      <c r="A1509" s="8">
        <v>1504</v>
      </c>
      <c r="B1509" s="16" t="s">
        <v>29693</v>
      </c>
      <c r="C1509" s="18" t="s">
        <v>28712</v>
      </c>
      <c r="D1509" s="19">
        <v>23400</v>
      </c>
      <c r="E1509" s="19">
        <v>23400</v>
      </c>
      <c r="F1509" s="18" t="s">
        <v>37942</v>
      </c>
      <c r="G1509" s="18" t="s">
        <v>35361</v>
      </c>
      <c r="H1509" s="18" t="s">
        <v>35361</v>
      </c>
      <c r="I1509" s="18" t="s">
        <v>28714</v>
      </c>
      <c r="J1509" s="18" t="s">
        <v>35362</v>
      </c>
    </row>
    <row r="1510" spans="1:10" ht="60.75" x14ac:dyDescent="0.3">
      <c r="A1510" s="8">
        <v>1505</v>
      </c>
      <c r="B1510" s="16" t="s">
        <v>32574</v>
      </c>
      <c r="C1510" s="18" t="s">
        <v>28712</v>
      </c>
      <c r="D1510" s="19">
        <v>150968.44</v>
      </c>
      <c r="E1510" s="19">
        <v>150968.44</v>
      </c>
      <c r="F1510" s="18" t="s">
        <v>37942</v>
      </c>
      <c r="G1510" s="18" t="s">
        <v>35363</v>
      </c>
      <c r="H1510" s="18" t="s">
        <v>35363</v>
      </c>
      <c r="I1510" s="18" t="s">
        <v>28714</v>
      </c>
      <c r="J1510" s="18" t="s">
        <v>35364</v>
      </c>
    </row>
    <row r="1511" spans="1:10" ht="60.75" x14ac:dyDescent="0.3">
      <c r="A1511" s="8">
        <v>1506</v>
      </c>
      <c r="B1511" s="16" t="s">
        <v>35365</v>
      </c>
      <c r="C1511" s="18" t="s">
        <v>28712</v>
      </c>
      <c r="D1511" s="19">
        <v>3000</v>
      </c>
      <c r="E1511" s="19">
        <v>3000</v>
      </c>
      <c r="F1511" s="18" t="s">
        <v>37942</v>
      </c>
      <c r="G1511" s="18" t="s">
        <v>30448</v>
      </c>
      <c r="H1511" s="18" t="s">
        <v>30448</v>
      </c>
      <c r="I1511" s="18" t="s">
        <v>28714</v>
      </c>
      <c r="J1511" s="18" t="s">
        <v>35366</v>
      </c>
    </row>
    <row r="1512" spans="1:10" ht="81" x14ac:dyDescent="0.3">
      <c r="A1512" s="8">
        <v>1507</v>
      </c>
      <c r="B1512" s="16" t="s">
        <v>30708</v>
      </c>
      <c r="C1512" s="18" t="s">
        <v>28712</v>
      </c>
      <c r="D1512" s="19">
        <v>5400</v>
      </c>
      <c r="E1512" s="19">
        <v>5400</v>
      </c>
      <c r="F1512" s="18" t="s">
        <v>37942</v>
      </c>
      <c r="G1512" s="18" t="s">
        <v>30428</v>
      </c>
      <c r="H1512" s="18" t="s">
        <v>30428</v>
      </c>
      <c r="I1512" s="18" t="s">
        <v>28714</v>
      </c>
      <c r="J1512" s="18" t="s">
        <v>35367</v>
      </c>
    </row>
    <row r="1513" spans="1:10" ht="60.75" x14ac:dyDescent="0.3">
      <c r="A1513" s="8">
        <v>1508</v>
      </c>
      <c r="B1513" s="16" t="s">
        <v>35368</v>
      </c>
      <c r="C1513" s="18" t="s">
        <v>28712</v>
      </c>
      <c r="D1513" s="19">
        <v>5670</v>
      </c>
      <c r="E1513" s="19">
        <v>5670</v>
      </c>
      <c r="F1513" s="18" t="s">
        <v>37942</v>
      </c>
      <c r="G1513" s="18" t="s">
        <v>35369</v>
      </c>
      <c r="H1513" s="18" t="s">
        <v>35369</v>
      </c>
      <c r="I1513" s="18" t="s">
        <v>28714</v>
      </c>
      <c r="J1513" s="18" t="s">
        <v>35370</v>
      </c>
    </row>
    <row r="1514" spans="1:10" ht="81" x14ac:dyDescent="0.3">
      <c r="A1514" s="8">
        <v>1509</v>
      </c>
      <c r="B1514" s="16" t="s">
        <v>35371</v>
      </c>
      <c r="C1514" s="18" t="s">
        <v>28712</v>
      </c>
      <c r="D1514" s="19">
        <v>5900</v>
      </c>
      <c r="E1514" s="19">
        <v>5900</v>
      </c>
      <c r="F1514" s="18" t="s">
        <v>37942</v>
      </c>
      <c r="G1514" s="18" t="s">
        <v>35372</v>
      </c>
      <c r="H1514" s="18" t="s">
        <v>35372</v>
      </c>
      <c r="I1514" s="18" t="s">
        <v>28714</v>
      </c>
      <c r="J1514" s="18" t="s">
        <v>35373</v>
      </c>
    </row>
    <row r="1515" spans="1:10" ht="60.75" x14ac:dyDescent="0.3">
      <c r="A1515" s="8">
        <v>1510</v>
      </c>
      <c r="B1515" s="16" t="s">
        <v>35374</v>
      </c>
      <c r="C1515" s="18" t="s">
        <v>28712</v>
      </c>
      <c r="D1515" s="19">
        <v>94570</v>
      </c>
      <c r="E1515" s="19">
        <v>94570</v>
      </c>
      <c r="F1515" s="18" t="s">
        <v>37942</v>
      </c>
      <c r="G1515" s="18" t="s">
        <v>30584</v>
      </c>
      <c r="H1515" s="18" t="s">
        <v>30584</v>
      </c>
      <c r="I1515" s="18" t="s">
        <v>28714</v>
      </c>
      <c r="J1515" s="18" t="s">
        <v>35375</v>
      </c>
    </row>
    <row r="1516" spans="1:10" ht="101.25" x14ac:dyDescent="0.3">
      <c r="A1516" s="8">
        <v>1511</v>
      </c>
      <c r="B1516" s="16" t="s">
        <v>28677</v>
      </c>
      <c r="C1516" s="111" t="s">
        <v>26822</v>
      </c>
      <c r="D1516" s="19">
        <v>30000</v>
      </c>
      <c r="E1516" s="19">
        <v>30000</v>
      </c>
      <c r="F1516" s="18" t="s">
        <v>37942</v>
      </c>
      <c r="G1516" s="18" t="s">
        <v>28678</v>
      </c>
      <c r="H1516" s="18" t="s">
        <v>28678</v>
      </c>
      <c r="I1516" s="261" t="s">
        <v>185</v>
      </c>
      <c r="J1516" s="18" t="s">
        <v>28679</v>
      </c>
    </row>
    <row r="1517" spans="1:10" ht="101.25" x14ac:dyDescent="0.3">
      <c r="A1517" s="8">
        <v>1512</v>
      </c>
      <c r="B1517" s="16" t="s">
        <v>28680</v>
      </c>
      <c r="C1517" s="111" t="s">
        <v>26822</v>
      </c>
      <c r="D1517" s="19">
        <v>36000</v>
      </c>
      <c r="E1517" s="19">
        <v>36000</v>
      </c>
      <c r="F1517" s="18" t="s">
        <v>37942</v>
      </c>
      <c r="G1517" s="18" t="s">
        <v>28681</v>
      </c>
      <c r="H1517" s="18" t="s">
        <v>28682</v>
      </c>
      <c r="I1517" s="261" t="s">
        <v>185</v>
      </c>
      <c r="J1517" s="18" t="s">
        <v>28683</v>
      </c>
    </row>
    <row r="1518" spans="1:10" ht="60.75" x14ac:dyDescent="0.3">
      <c r="A1518" s="8">
        <v>1513</v>
      </c>
      <c r="B1518" s="16" t="s">
        <v>27475</v>
      </c>
      <c r="C1518" s="111" t="s">
        <v>26822</v>
      </c>
      <c r="D1518" s="19">
        <v>6400</v>
      </c>
      <c r="E1518" s="19">
        <v>6400</v>
      </c>
      <c r="F1518" s="18" t="s">
        <v>37942</v>
      </c>
      <c r="G1518" s="18" t="s">
        <v>28684</v>
      </c>
      <c r="H1518" s="18" t="s">
        <v>28684</v>
      </c>
      <c r="I1518" s="261" t="s">
        <v>185</v>
      </c>
      <c r="J1518" s="18" t="s">
        <v>28685</v>
      </c>
    </row>
    <row r="1519" spans="1:10" ht="60.75" x14ac:dyDescent="0.3">
      <c r="A1519" s="8">
        <v>1514</v>
      </c>
      <c r="B1519" s="16" t="s">
        <v>28686</v>
      </c>
      <c r="C1519" s="111" t="s">
        <v>26822</v>
      </c>
      <c r="D1519" s="19">
        <v>5000</v>
      </c>
      <c r="E1519" s="19">
        <v>5000</v>
      </c>
      <c r="F1519" s="18" t="s">
        <v>37942</v>
      </c>
      <c r="G1519" s="18" t="s">
        <v>28687</v>
      </c>
      <c r="H1519" s="18" t="s">
        <v>28687</v>
      </c>
      <c r="I1519" s="261" t="s">
        <v>185</v>
      </c>
      <c r="J1519" s="18" t="s">
        <v>28688</v>
      </c>
    </row>
    <row r="1520" spans="1:10" ht="81" x14ac:dyDescent="0.3">
      <c r="A1520" s="8">
        <v>1515</v>
      </c>
      <c r="B1520" s="124" t="s">
        <v>22927</v>
      </c>
      <c r="C1520" s="114" t="s">
        <v>949</v>
      </c>
      <c r="D1520" s="132">
        <v>312397.2</v>
      </c>
      <c r="E1520" s="134">
        <v>312397.2</v>
      </c>
      <c r="F1520" s="114" t="s">
        <v>938</v>
      </c>
      <c r="G1520" s="114" t="s">
        <v>22928</v>
      </c>
      <c r="H1520" s="114" t="s">
        <v>22928</v>
      </c>
      <c r="I1520" s="115" t="s">
        <v>951</v>
      </c>
      <c r="J1520" s="116" t="s">
        <v>22929</v>
      </c>
    </row>
    <row r="1521" spans="1:10" ht="60.75" x14ac:dyDescent="0.3">
      <c r="A1521" s="8">
        <v>1516</v>
      </c>
      <c r="B1521" s="124" t="s">
        <v>22930</v>
      </c>
      <c r="C1521" s="114" t="s">
        <v>949</v>
      </c>
      <c r="D1521" s="132">
        <v>13380</v>
      </c>
      <c r="E1521" s="132">
        <v>13380</v>
      </c>
      <c r="F1521" s="114" t="s">
        <v>938</v>
      </c>
      <c r="G1521" s="114" t="s">
        <v>22931</v>
      </c>
      <c r="H1521" s="114" t="s">
        <v>22931</v>
      </c>
      <c r="I1521" s="115" t="s">
        <v>951</v>
      </c>
      <c r="J1521" s="116" t="s">
        <v>22932</v>
      </c>
    </row>
    <row r="1522" spans="1:10" ht="60.75" x14ac:dyDescent="0.3">
      <c r="A1522" s="8">
        <v>1517</v>
      </c>
      <c r="B1522" s="155" t="s">
        <v>22933</v>
      </c>
      <c r="C1522" s="152" t="s">
        <v>937</v>
      </c>
      <c r="D1522" s="158">
        <v>30000</v>
      </c>
      <c r="E1522" s="158">
        <v>30000</v>
      </c>
      <c r="F1522" s="152" t="s">
        <v>1502</v>
      </c>
      <c r="G1522" s="152" t="s">
        <v>22934</v>
      </c>
      <c r="H1522" s="152" t="s">
        <v>22934</v>
      </c>
      <c r="I1522" s="153" t="s">
        <v>13197</v>
      </c>
      <c r="J1522" s="153" t="s">
        <v>26173</v>
      </c>
    </row>
    <row r="1523" spans="1:10" ht="60.75" x14ac:dyDescent="0.3">
      <c r="A1523" s="8">
        <v>1518</v>
      </c>
      <c r="B1523" s="155" t="s">
        <v>22935</v>
      </c>
      <c r="C1523" s="152" t="s">
        <v>937</v>
      </c>
      <c r="D1523" s="158">
        <v>2760</v>
      </c>
      <c r="E1523" s="158">
        <v>2760</v>
      </c>
      <c r="F1523" s="152" t="s">
        <v>1502</v>
      </c>
      <c r="G1523" s="152" t="s">
        <v>22936</v>
      </c>
      <c r="H1523" s="152" t="s">
        <v>22936</v>
      </c>
      <c r="I1523" s="153" t="s">
        <v>13197</v>
      </c>
      <c r="J1523" s="153" t="s">
        <v>26174</v>
      </c>
    </row>
    <row r="1524" spans="1:10" ht="40.5" x14ac:dyDescent="0.3">
      <c r="A1524" s="8">
        <v>1519</v>
      </c>
      <c r="B1524" s="155" t="s">
        <v>5405</v>
      </c>
      <c r="C1524" s="152" t="s">
        <v>937</v>
      </c>
      <c r="D1524" s="158">
        <v>17344.7</v>
      </c>
      <c r="E1524" s="158">
        <v>17344.7</v>
      </c>
      <c r="F1524" s="152" t="s">
        <v>1502</v>
      </c>
      <c r="G1524" s="152" t="s">
        <v>22937</v>
      </c>
      <c r="H1524" s="152" t="s">
        <v>22937</v>
      </c>
      <c r="I1524" s="153" t="s">
        <v>13197</v>
      </c>
      <c r="J1524" s="153" t="s">
        <v>26175</v>
      </c>
    </row>
    <row r="1525" spans="1:10" ht="60.75" x14ac:dyDescent="0.3">
      <c r="A1525" s="8">
        <v>1520</v>
      </c>
      <c r="B1525" s="155" t="s">
        <v>278</v>
      </c>
      <c r="C1525" s="152" t="s">
        <v>937</v>
      </c>
      <c r="D1525" s="158">
        <v>15000</v>
      </c>
      <c r="E1525" s="158">
        <v>15000</v>
      </c>
      <c r="F1525" s="152" t="s">
        <v>1502</v>
      </c>
      <c r="G1525" s="152" t="s">
        <v>22938</v>
      </c>
      <c r="H1525" s="152" t="s">
        <v>22938</v>
      </c>
      <c r="I1525" s="153" t="s">
        <v>13197</v>
      </c>
      <c r="J1525" s="153" t="s">
        <v>26176</v>
      </c>
    </row>
    <row r="1526" spans="1:10" ht="60.75" x14ac:dyDescent="0.3">
      <c r="A1526" s="8">
        <v>1521</v>
      </c>
      <c r="B1526" s="155" t="s">
        <v>1507</v>
      </c>
      <c r="C1526" s="152" t="s">
        <v>937</v>
      </c>
      <c r="D1526" s="158">
        <v>5580</v>
      </c>
      <c r="E1526" s="158">
        <v>5580</v>
      </c>
      <c r="F1526" s="152" t="s">
        <v>1502</v>
      </c>
      <c r="G1526" s="152" t="s">
        <v>22939</v>
      </c>
      <c r="H1526" s="152" t="s">
        <v>22939</v>
      </c>
      <c r="I1526" s="153" t="s">
        <v>13197</v>
      </c>
      <c r="J1526" s="153" t="s">
        <v>26177</v>
      </c>
    </row>
    <row r="1527" spans="1:10" ht="81" x14ac:dyDescent="0.3">
      <c r="A1527" s="8">
        <v>1522</v>
      </c>
      <c r="B1527" s="155" t="s">
        <v>22940</v>
      </c>
      <c r="C1527" s="152" t="s">
        <v>937</v>
      </c>
      <c r="D1527" s="158">
        <v>499800</v>
      </c>
      <c r="E1527" s="158">
        <v>499800</v>
      </c>
      <c r="F1527" s="152" t="s">
        <v>1502</v>
      </c>
      <c r="G1527" s="152" t="s">
        <v>22941</v>
      </c>
      <c r="H1527" s="152" t="s">
        <v>22941</v>
      </c>
      <c r="I1527" s="153" t="s">
        <v>13197</v>
      </c>
      <c r="J1527" s="153" t="s">
        <v>26178</v>
      </c>
    </row>
    <row r="1528" spans="1:10" ht="60.75" x14ac:dyDescent="0.3">
      <c r="A1528" s="8">
        <v>1523</v>
      </c>
      <c r="B1528" s="155" t="s">
        <v>5405</v>
      </c>
      <c r="C1528" s="152" t="s">
        <v>937</v>
      </c>
      <c r="D1528" s="158">
        <v>17344.7</v>
      </c>
      <c r="E1528" s="158">
        <v>17344.7</v>
      </c>
      <c r="F1528" s="152" t="s">
        <v>1502</v>
      </c>
      <c r="G1528" s="152" t="s">
        <v>22942</v>
      </c>
      <c r="H1528" s="152" t="s">
        <v>22942</v>
      </c>
      <c r="I1528" s="153" t="s">
        <v>13197</v>
      </c>
      <c r="J1528" s="153" t="s">
        <v>26179</v>
      </c>
    </row>
    <row r="1529" spans="1:10" ht="40.5" x14ac:dyDescent="0.3">
      <c r="A1529" s="8">
        <v>1524</v>
      </c>
      <c r="B1529" s="155" t="s">
        <v>22943</v>
      </c>
      <c r="C1529" s="152" t="s">
        <v>937</v>
      </c>
      <c r="D1529" s="158">
        <v>25680</v>
      </c>
      <c r="E1529" s="158">
        <v>25680</v>
      </c>
      <c r="F1529" s="152" t="s">
        <v>1502</v>
      </c>
      <c r="G1529" s="152" t="s">
        <v>22944</v>
      </c>
      <c r="H1529" s="152" t="s">
        <v>22944</v>
      </c>
      <c r="I1529" s="153" t="s">
        <v>13197</v>
      </c>
      <c r="J1529" s="153" t="s">
        <v>26180</v>
      </c>
    </row>
    <row r="1530" spans="1:10" ht="60.75" x14ac:dyDescent="0.3">
      <c r="A1530" s="8">
        <v>1525</v>
      </c>
      <c r="B1530" s="155" t="s">
        <v>19877</v>
      </c>
      <c r="C1530" s="152" t="s">
        <v>937</v>
      </c>
      <c r="D1530" s="158">
        <v>3500</v>
      </c>
      <c r="E1530" s="158">
        <v>3500</v>
      </c>
      <c r="F1530" s="152" t="s">
        <v>1502</v>
      </c>
      <c r="G1530" s="152" t="s">
        <v>5997</v>
      </c>
      <c r="H1530" s="152" t="s">
        <v>5997</v>
      </c>
      <c r="I1530" s="153" t="s">
        <v>13197</v>
      </c>
      <c r="J1530" s="153" t="s">
        <v>26181</v>
      </c>
    </row>
    <row r="1531" spans="1:10" ht="60.75" x14ac:dyDescent="0.3">
      <c r="A1531" s="8">
        <v>1526</v>
      </c>
      <c r="B1531" s="155" t="s">
        <v>22945</v>
      </c>
      <c r="C1531" s="152" t="s">
        <v>937</v>
      </c>
      <c r="D1531" s="158">
        <v>70000</v>
      </c>
      <c r="E1531" s="158">
        <v>70000</v>
      </c>
      <c r="F1531" s="152" t="s">
        <v>1502</v>
      </c>
      <c r="G1531" s="152" t="s">
        <v>22946</v>
      </c>
      <c r="H1531" s="152" t="s">
        <v>22946</v>
      </c>
      <c r="I1531" s="153" t="s">
        <v>13197</v>
      </c>
      <c r="J1531" s="153" t="s">
        <v>26182</v>
      </c>
    </row>
    <row r="1532" spans="1:10" ht="81" x14ac:dyDescent="0.3">
      <c r="A1532" s="8">
        <v>1527</v>
      </c>
      <c r="B1532" s="155" t="s">
        <v>22947</v>
      </c>
      <c r="C1532" s="152" t="s">
        <v>937</v>
      </c>
      <c r="D1532" s="158">
        <v>88996.93</v>
      </c>
      <c r="E1532" s="158">
        <v>88996.93</v>
      </c>
      <c r="F1532" s="152" t="s">
        <v>1502</v>
      </c>
      <c r="G1532" s="152" t="s">
        <v>22948</v>
      </c>
      <c r="H1532" s="152" t="s">
        <v>22948</v>
      </c>
      <c r="I1532" s="153" t="s">
        <v>13197</v>
      </c>
      <c r="J1532" s="153" t="s">
        <v>26183</v>
      </c>
    </row>
    <row r="1533" spans="1:10" ht="101.25" x14ac:dyDescent="0.3">
      <c r="A1533" s="8">
        <v>1528</v>
      </c>
      <c r="B1533" s="6" t="s">
        <v>22949</v>
      </c>
      <c r="C1533" s="111" t="s">
        <v>959</v>
      </c>
      <c r="D1533" s="129">
        <v>40510</v>
      </c>
      <c r="E1533" s="129">
        <f>D1533</f>
        <v>40510</v>
      </c>
      <c r="F1533" s="111" t="s">
        <v>938</v>
      </c>
      <c r="G1533" s="111" t="s">
        <v>22950</v>
      </c>
      <c r="H1533" s="111" t="s">
        <v>22950</v>
      </c>
      <c r="I1533" s="111" t="s">
        <v>21373</v>
      </c>
      <c r="J1533" s="111" t="s">
        <v>22951</v>
      </c>
    </row>
    <row r="1534" spans="1:10" ht="81" x14ac:dyDescent="0.3">
      <c r="A1534" s="8">
        <v>1529</v>
      </c>
      <c r="B1534" s="6" t="s">
        <v>22952</v>
      </c>
      <c r="C1534" s="111" t="s">
        <v>959</v>
      </c>
      <c r="D1534" s="129">
        <v>47452</v>
      </c>
      <c r="E1534" s="129">
        <f>D1534</f>
        <v>47452</v>
      </c>
      <c r="F1534" s="111" t="s">
        <v>938</v>
      </c>
      <c r="G1534" s="111" t="s">
        <v>22953</v>
      </c>
      <c r="H1534" s="111" t="s">
        <v>22953</v>
      </c>
      <c r="I1534" s="111" t="s">
        <v>21373</v>
      </c>
      <c r="J1534" s="111" t="s">
        <v>22954</v>
      </c>
    </row>
    <row r="1535" spans="1:10" ht="60.75" x14ac:dyDescent="0.3">
      <c r="A1535" s="8">
        <v>1530</v>
      </c>
      <c r="B1535" s="12" t="s">
        <v>4053</v>
      </c>
      <c r="C1535" s="8" t="s">
        <v>1056</v>
      </c>
      <c r="D1535" s="137">
        <v>8650</v>
      </c>
      <c r="E1535" s="137">
        <v>8650</v>
      </c>
      <c r="F1535" s="8" t="s">
        <v>37942</v>
      </c>
      <c r="G1535" s="8" t="s">
        <v>22955</v>
      </c>
      <c r="H1535" s="8" t="s">
        <v>22955</v>
      </c>
      <c r="I1535" s="8" t="s">
        <v>1058</v>
      </c>
      <c r="J1535" s="8" t="s">
        <v>22956</v>
      </c>
    </row>
    <row r="1536" spans="1:10" ht="81" x14ac:dyDescent="0.3">
      <c r="A1536" s="8">
        <v>1531</v>
      </c>
      <c r="B1536" s="12" t="s">
        <v>22957</v>
      </c>
      <c r="C1536" s="8" t="s">
        <v>1278</v>
      </c>
      <c r="D1536" s="131">
        <v>477614</v>
      </c>
      <c r="E1536" s="131">
        <v>477614</v>
      </c>
      <c r="F1536" s="8" t="s">
        <v>37942</v>
      </c>
      <c r="G1536" s="8" t="s">
        <v>22958</v>
      </c>
      <c r="H1536" s="8" t="s">
        <v>22958</v>
      </c>
      <c r="I1536" s="8" t="s">
        <v>1058</v>
      </c>
      <c r="J1536" s="8" t="s">
        <v>22959</v>
      </c>
    </row>
    <row r="1537" spans="1:10" ht="81" x14ac:dyDescent="0.3">
      <c r="A1537" s="8">
        <v>1532</v>
      </c>
      <c r="B1537" s="12" t="s">
        <v>22960</v>
      </c>
      <c r="C1537" s="8" t="s">
        <v>1278</v>
      </c>
      <c r="D1537" s="131">
        <v>124000</v>
      </c>
      <c r="E1537" s="131">
        <v>124000</v>
      </c>
      <c r="F1537" s="8" t="s">
        <v>37942</v>
      </c>
      <c r="G1537" s="8" t="s">
        <v>22961</v>
      </c>
      <c r="H1537" s="8" t="s">
        <v>22961</v>
      </c>
      <c r="I1537" s="8" t="s">
        <v>1058</v>
      </c>
      <c r="J1537" s="8" t="s">
        <v>22962</v>
      </c>
    </row>
    <row r="1538" spans="1:10" ht="409.5" x14ac:dyDescent="0.3">
      <c r="A1538" s="8">
        <v>1533</v>
      </c>
      <c r="B1538" s="181" t="s">
        <v>22963</v>
      </c>
      <c r="C1538" s="112" t="s">
        <v>911</v>
      </c>
      <c r="D1538" s="129">
        <v>8500</v>
      </c>
      <c r="E1538" s="136">
        <v>8500</v>
      </c>
      <c r="F1538" s="112" t="s">
        <v>33</v>
      </c>
      <c r="G1538" s="111" t="s">
        <v>22964</v>
      </c>
      <c r="H1538" s="111" t="s">
        <v>22965</v>
      </c>
      <c r="I1538" s="112" t="s">
        <v>914</v>
      </c>
      <c r="J1538" s="112" t="s">
        <v>22966</v>
      </c>
    </row>
    <row r="1539" spans="1:10" ht="121.5" x14ac:dyDescent="0.3">
      <c r="A1539" s="8">
        <v>1534</v>
      </c>
      <c r="B1539" s="181" t="s">
        <v>22967</v>
      </c>
      <c r="C1539" s="112" t="s">
        <v>911</v>
      </c>
      <c r="D1539" s="129">
        <v>2800</v>
      </c>
      <c r="E1539" s="136">
        <v>2800</v>
      </c>
      <c r="F1539" s="112" t="s">
        <v>33</v>
      </c>
      <c r="G1539" s="111" t="s">
        <v>22968</v>
      </c>
      <c r="H1539" s="111" t="s">
        <v>22969</v>
      </c>
      <c r="I1539" s="112" t="s">
        <v>914</v>
      </c>
      <c r="J1539" s="112" t="s">
        <v>22970</v>
      </c>
    </row>
    <row r="1540" spans="1:10" ht="81" x14ac:dyDescent="0.3">
      <c r="A1540" s="8">
        <v>1535</v>
      </c>
      <c r="B1540" s="12" t="s">
        <v>8108</v>
      </c>
      <c r="C1540" s="8" t="s">
        <v>928</v>
      </c>
      <c r="D1540" s="131">
        <v>325000</v>
      </c>
      <c r="E1540" s="131">
        <v>325000</v>
      </c>
      <c r="F1540" s="8" t="s">
        <v>3616</v>
      </c>
      <c r="G1540" s="8" t="s">
        <v>22971</v>
      </c>
      <c r="H1540" s="8" t="s">
        <v>22971</v>
      </c>
      <c r="I1540" s="14" t="s">
        <v>931</v>
      </c>
      <c r="J1540" s="14" t="s">
        <v>22972</v>
      </c>
    </row>
    <row r="1541" spans="1:10" ht="81" x14ac:dyDescent="0.3">
      <c r="A1541" s="8">
        <v>1536</v>
      </c>
      <c r="B1541" s="12" t="s">
        <v>8108</v>
      </c>
      <c r="C1541" s="8" t="s">
        <v>928</v>
      </c>
      <c r="D1541" s="131">
        <v>119000</v>
      </c>
      <c r="E1541" s="131">
        <v>119000</v>
      </c>
      <c r="F1541" s="8" t="s">
        <v>929</v>
      </c>
      <c r="G1541" s="8" t="s">
        <v>22973</v>
      </c>
      <c r="H1541" s="8" t="s">
        <v>22973</v>
      </c>
      <c r="I1541" s="14" t="s">
        <v>931</v>
      </c>
      <c r="J1541" s="14" t="s">
        <v>22974</v>
      </c>
    </row>
    <row r="1542" spans="1:10" ht="101.25" x14ac:dyDescent="0.3">
      <c r="A1542" s="8">
        <v>1537</v>
      </c>
      <c r="B1542" s="12" t="s">
        <v>8108</v>
      </c>
      <c r="C1542" s="8" t="s">
        <v>928</v>
      </c>
      <c r="D1542" s="131">
        <v>37500</v>
      </c>
      <c r="E1542" s="131">
        <v>37500</v>
      </c>
      <c r="F1542" s="8" t="s">
        <v>929</v>
      </c>
      <c r="G1542" s="8" t="s">
        <v>22975</v>
      </c>
      <c r="H1542" s="8" t="s">
        <v>22975</v>
      </c>
      <c r="I1542" s="14" t="s">
        <v>931</v>
      </c>
      <c r="J1542" s="14" t="s">
        <v>22976</v>
      </c>
    </row>
    <row r="1543" spans="1:10" ht="141.75" x14ac:dyDescent="0.3">
      <c r="A1543" s="8">
        <v>1538</v>
      </c>
      <c r="B1543" s="12" t="s">
        <v>22977</v>
      </c>
      <c r="C1543" s="8" t="s">
        <v>968</v>
      </c>
      <c r="D1543" s="133">
        <v>82000</v>
      </c>
      <c r="E1543" s="133">
        <v>82000</v>
      </c>
      <c r="F1543" s="8" t="s">
        <v>969</v>
      </c>
      <c r="G1543" s="18" t="s">
        <v>22978</v>
      </c>
      <c r="H1543" s="18" t="s">
        <v>22979</v>
      </c>
      <c r="I1543" s="8" t="s">
        <v>972</v>
      </c>
      <c r="J1543" s="18" t="s">
        <v>22996</v>
      </c>
    </row>
    <row r="1544" spans="1:10" ht="101.25" x14ac:dyDescent="0.3">
      <c r="A1544" s="8">
        <v>1539</v>
      </c>
      <c r="B1544" s="12" t="s">
        <v>22980</v>
      </c>
      <c r="C1544" s="8" t="s">
        <v>968</v>
      </c>
      <c r="D1544" s="133">
        <v>312500</v>
      </c>
      <c r="E1544" s="133">
        <v>312500</v>
      </c>
      <c r="F1544" s="8" t="s">
        <v>969</v>
      </c>
      <c r="G1544" s="18" t="s">
        <v>22981</v>
      </c>
      <c r="H1544" s="18" t="s">
        <v>22982</v>
      </c>
      <c r="I1544" s="8" t="s">
        <v>972</v>
      </c>
      <c r="J1544" s="18" t="s">
        <v>22997</v>
      </c>
    </row>
    <row r="1545" spans="1:10" ht="121.5" x14ac:dyDescent="0.3">
      <c r="A1545" s="8">
        <v>1540</v>
      </c>
      <c r="B1545" s="96" t="s">
        <v>704</v>
      </c>
      <c r="C1545" s="78" t="s">
        <v>539</v>
      </c>
      <c r="D1545" s="200">
        <v>27820</v>
      </c>
      <c r="E1545" s="200">
        <v>27820</v>
      </c>
      <c r="F1545" s="79" t="s">
        <v>713</v>
      </c>
      <c r="G1545" s="81" t="s">
        <v>705</v>
      </c>
      <c r="H1545" s="81" t="s">
        <v>705</v>
      </c>
      <c r="I1545" s="80" t="s">
        <v>185</v>
      </c>
      <c r="J1545" s="88" t="s">
        <v>26184</v>
      </c>
    </row>
    <row r="1546" spans="1:10" ht="60.75" x14ac:dyDescent="0.3">
      <c r="A1546" s="8">
        <v>1541</v>
      </c>
      <c r="B1546" s="108" t="s">
        <v>41948</v>
      </c>
      <c r="C1546" s="8" t="s">
        <v>40895</v>
      </c>
      <c r="D1546" s="139">
        <v>30000</v>
      </c>
      <c r="E1546" s="139">
        <v>30000</v>
      </c>
      <c r="F1546" s="14" t="s">
        <v>37942</v>
      </c>
      <c r="G1546" s="121" t="s">
        <v>41949</v>
      </c>
      <c r="H1546" s="121" t="s">
        <v>41949</v>
      </c>
      <c r="I1546" s="9" t="s">
        <v>41029</v>
      </c>
      <c r="J1546" s="14" t="s">
        <v>42032</v>
      </c>
    </row>
    <row r="1547" spans="1:10" ht="81" x14ac:dyDescent="0.3">
      <c r="A1547" s="8">
        <v>1542</v>
      </c>
      <c r="B1547" s="108" t="s">
        <v>41950</v>
      </c>
      <c r="C1547" s="8" t="s">
        <v>40895</v>
      </c>
      <c r="D1547" s="139">
        <v>100000</v>
      </c>
      <c r="E1547" s="139">
        <v>100000</v>
      </c>
      <c r="F1547" s="14" t="s">
        <v>37942</v>
      </c>
      <c r="G1547" s="121" t="s">
        <v>41951</v>
      </c>
      <c r="H1547" s="121" t="s">
        <v>41951</v>
      </c>
      <c r="I1547" s="9" t="s">
        <v>41029</v>
      </c>
      <c r="J1547" s="14" t="s">
        <v>42031</v>
      </c>
    </row>
    <row r="1548" spans="1:10" ht="60.75" x14ac:dyDescent="0.3">
      <c r="A1548" s="8">
        <v>1543</v>
      </c>
      <c r="B1548" s="108" t="s">
        <v>41952</v>
      </c>
      <c r="C1548" s="8" t="s">
        <v>40895</v>
      </c>
      <c r="D1548" s="139">
        <v>55051.5</v>
      </c>
      <c r="E1548" s="139">
        <v>55051.5</v>
      </c>
      <c r="F1548" s="14" t="s">
        <v>37942</v>
      </c>
      <c r="G1548" s="121" t="s">
        <v>41953</v>
      </c>
      <c r="H1548" s="121" t="s">
        <v>41953</v>
      </c>
      <c r="I1548" s="9" t="s">
        <v>41029</v>
      </c>
      <c r="J1548" s="14" t="s">
        <v>42030</v>
      </c>
    </row>
    <row r="1549" spans="1:10" ht="60.75" x14ac:dyDescent="0.3">
      <c r="A1549" s="8">
        <v>1544</v>
      </c>
      <c r="B1549" s="108" t="s">
        <v>41952</v>
      </c>
      <c r="C1549" s="8" t="s">
        <v>40895</v>
      </c>
      <c r="D1549" s="139">
        <v>38520</v>
      </c>
      <c r="E1549" s="139">
        <v>38520</v>
      </c>
      <c r="F1549" s="14" t="s">
        <v>37942</v>
      </c>
      <c r="G1549" s="121" t="s">
        <v>41954</v>
      </c>
      <c r="H1549" s="121" t="s">
        <v>41954</v>
      </c>
      <c r="I1549" s="9" t="s">
        <v>41029</v>
      </c>
      <c r="J1549" s="14" t="s">
        <v>42029</v>
      </c>
    </row>
    <row r="1550" spans="1:10" ht="60.75" x14ac:dyDescent="0.3">
      <c r="A1550" s="8">
        <v>1545</v>
      </c>
      <c r="B1550" s="12" t="s">
        <v>41955</v>
      </c>
      <c r="C1550" s="8" t="s">
        <v>40895</v>
      </c>
      <c r="D1550" s="109">
        <v>28517.68</v>
      </c>
      <c r="E1550" s="109">
        <v>28517.68</v>
      </c>
      <c r="F1550" s="8" t="s">
        <v>37942</v>
      </c>
      <c r="G1550" s="110" t="s">
        <v>41956</v>
      </c>
      <c r="H1550" s="110" t="s">
        <v>41956</v>
      </c>
      <c r="I1550" s="9" t="s">
        <v>41029</v>
      </c>
      <c r="J1550" s="14" t="s">
        <v>42028</v>
      </c>
    </row>
    <row r="1551" spans="1:10" ht="60.75" x14ac:dyDescent="0.3">
      <c r="A1551" s="8">
        <v>1546</v>
      </c>
      <c r="B1551" s="12" t="s">
        <v>41798</v>
      </c>
      <c r="C1551" s="8" t="s">
        <v>40895</v>
      </c>
      <c r="D1551" s="109">
        <v>57009.599999999999</v>
      </c>
      <c r="E1551" s="109">
        <v>57009.599999999999</v>
      </c>
      <c r="F1551" s="8" t="s">
        <v>37942</v>
      </c>
      <c r="G1551" s="8" t="s">
        <v>41957</v>
      </c>
      <c r="H1551" s="8" t="s">
        <v>41957</v>
      </c>
      <c r="I1551" s="9" t="s">
        <v>41029</v>
      </c>
      <c r="J1551" s="14" t="s">
        <v>42027</v>
      </c>
    </row>
    <row r="1552" spans="1:10" ht="60.75" x14ac:dyDescent="0.3">
      <c r="A1552" s="8">
        <v>1547</v>
      </c>
      <c r="B1552" s="12" t="s">
        <v>41958</v>
      </c>
      <c r="C1552" s="8" t="s">
        <v>40895</v>
      </c>
      <c r="D1552" s="109">
        <v>10015.200000000001</v>
      </c>
      <c r="E1552" s="109">
        <v>10015.200000000001</v>
      </c>
      <c r="F1552" s="8" t="s">
        <v>37942</v>
      </c>
      <c r="G1552" s="8" t="s">
        <v>41959</v>
      </c>
      <c r="H1552" s="8" t="s">
        <v>41959</v>
      </c>
      <c r="I1552" s="9" t="s">
        <v>41029</v>
      </c>
      <c r="J1552" s="14" t="s">
        <v>42026</v>
      </c>
    </row>
    <row r="1553" spans="1:10" ht="81" x14ac:dyDescent="0.3">
      <c r="A1553" s="8">
        <v>1548</v>
      </c>
      <c r="B1553" s="12" t="s">
        <v>41575</v>
      </c>
      <c r="C1553" s="8" t="s">
        <v>40895</v>
      </c>
      <c r="D1553" s="109">
        <v>74650</v>
      </c>
      <c r="E1553" s="109">
        <v>74650</v>
      </c>
      <c r="F1553" s="8" t="s">
        <v>37942</v>
      </c>
      <c r="G1553" s="8" t="s">
        <v>41960</v>
      </c>
      <c r="H1553" s="8" t="s">
        <v>41960</v>
      </c>
      <c r="I1553" s="9" t="s">
        <v>41029</v>
      </c>
      <c r="J1553" s="14" t="s">
        <v>42025</v>
      </c>
    </row>
    <row r="1554" spans="1:10" ht="81" x14ac:dyDescent="0.3">
      <c r="A1554" s="8">
        <v>1549</v>
      </c>
      <c r="B1554" s="12" t="s">
        <v>41961</v>
      </c>
      <c r="C1554" s="8" t="s">
        <v>40895</v>
      </c>
      <c r="D1554" s="109">
        <v>18511</v>
      </c>
      <c r="E1554" s="109">
        <v>18511</v>
      </c>
      <c r="F1554" s="8" t="s">
        <v>37942</v>
      </c>
      <c r="G1554" s="8" t="s">
        <v>41962</v>
      </c>
      <c r="H1554" s="8" t="s">
        <v>41962</v>
      </c>
      <c r="I1554" s="9" t="s">
        <v>41029</v>
      </c>
      <c r="J1554" s="14" t="s">
        <v>42024</v>
      </c>
    </row>
    <row r="1555" spans="1:10" ht="60.75" x14ac:dyDescent="0.3">
      <c r="A1555" s="8">
        <v>1550</v>
      </c>
      <c r="B1555" s="125" t="s">
        <v>41027</v>
      </c>
      <c r="C1555" s="8" t="s">
        <v>40895</v>
      </c>
      <c r="D1555" s="143">
        <v>192000</v>
      </c>
      <c r="E1555" s="143">
        <v>192000</v>
      </c>
      <c r="F1555" s="45" t="s">
        <v>37942</v>
      </c>
      <c r="G1555" s="45" t="s">
        <v>41963</v>
      </c>
      <c r="H1555" s="45" t="s">
        <v>41963</v>
      </c>
      <c r="I1555" s="9" t="s">
        <v>41029</v>
      </c>
      <c r="J1555" s="14" t="s">
        <v>42023</v>
      </c>
    </row>
    <row r="1556" spans="1:10" ht="60.75" x14ac:dyDescent="0.3">
      <c r="A1556" s="8">
        <v>1551</v>
      </c>
      <c r="B1556" s="125" t="s">
        <v>41027</v>
      </c>
      <c r="C1556" s="8" t="s">
        <v>40895</v>
      </c>
      <c r="D1556" s="143">
        <v>11556</v>
      </c>
      <c r="E1556" s="143">
        <v>11556</v>
      </c>
      <c r="F1556" s="45" t="s">
        <v>37942</v>
      </c>
      <c r="G1556" s="45" t="s">
        <v>41964</v>
      </c>
      <c r="H1556" s="45" t="s">
        <v>41964</v>
      </c>
      <c r="I1556" s="9" t="s">
        <v>41029</v>
      </c>
      <c r="J1556" s="14" t="s">
        <v>42022</v>
      </c>
    </row>
    <row r="1557" spans="1:10" ht="60.75" x14ac:dyDescent="0.3">
      <c r="A1557" s="8">
        <v>1552</v>
      </c>
      <c r="B1557" s="125" t="s">
        <v>41027</v>
      </c>
      <c r="C1557" s="8" t="s">
        <v>40895</v>
      </c>
      <c r="D1557" s="143">
        <v>386000</v>
      </c>
      <c r="E1557" s="143">
        <v>386000</v>
      </c>
      <c r="F1557" s="45" t="s">
        <v>37942</v>
      </c>
      <c r="G1557" s="45" t="s">
        <v>41965</v>
      </c>
      <c r="H1557" s="45" t="s">
        <v>41965</v>
      </c>
      <c r="I1557" s="9" t="s">
        <v>41029</v>
      </c>
      <c r="J1557" s="14" t="s">
        <v>42021</v>
      </c>
    </row>
    <row r="1558" spans="1:10" ht="60.75" x14ac:dyDescent="0.3">
      <c r="A1558" s="8">
        <v>1553</v>
      </c>
      <c r="B1558" s="125" t="s">
        <v>41027</v>
      </c>
      <c r="C1558" s="8" t="s">
        <v>40895</v>
      </c>
      <c r="D1558" s="143">
        <v>37000</v>
      </c>
      <c r="E1558" s="143">
        <v>37000</v>
      </c>
      <c r="F1558" s="45" t="s">
        <v>37942</v>
      </c>
      <c r="G1558" s="45" t="s">
        <v>41966</v>
      </c>
      <c r="H1558" s="45" t="s">
        <v>41966</v>
      </c>
      <c r="I1558" s="9" t="s">
        <v>41029</v>
      </c>
      <c r="J1558" s="14" t="s">
        <v>42020</v>
      </c>
    </row>
    <row r="1559" spans="1:10" ht="60.75" x14ac:dyDescent="0.3">
      <c r="A1559" s="8">
        <v>1554</v>
      </c>
      <c r="B1559" s="125" t="s">
        <v>41027</v>
      </c>
      <c r="C1559" s="8" t="s">
        <v>40895</v>
      </c>
      <c r="D1559" s="143">
        <v>280430</v>
      </c>
      <c r="E1559" s="143">
        <v>280430</v>
      </c>
      <c r="F1559" s="45" t="s">
        <v>37942</v>
      </c>
      <c r="G1559" s="45" t="s">
        <v>41967</v>
      </c>
      <c r="H1559" s="45" t="s">
        <v>41967</v>
      </c>
      <c r="I1559" s="9" t="s">
        <v>41029</v>
      </c>
      <c r="J1559" s="14" t="s">
        <v>42019</v>
      </c>
    </row>
    <row r="1560" spans="1:10" ht="60.75" x14ac:dyDescent="0.3">
      <c r="A1560" s="8">
        <v>1555</v>
      </c>
      <c r="B1560" s="125" t="s">
        <v>41575</v>
      </c>
      <c r="C1560" s="8" t="s">
        <v>40895</v>
      </c>
      <c r="D1560" s="143">
        <v>11556</v>
      </c>
      <c r="E1560" s="143">
        <v>11556</v>
      </c>
      <c r="F1560" s="45" t="s">
        <v>37942</v>
      </c>
      <c r="G1560" s="45" t="s">
        <v>36163</v>
      </c>
      <c r="H1560" s="45" t="s">
        <v>36163</v>
      </c>
      <c r="I1560" s="9" t="s">
        <v>41029</v>
      </c>
      <c r="J1560" s="14" t="s">
        <v>42018</v>
      </c>
    </row>
    <row r="1561" spans="1:10" ht="81" x14ac:dyDescent="0.3">
      <c r="A1561" s="8">
        <v>1556</v>
      </c>
      <c r="B1561" s="125" t="s">
        <v>41575</v>
      </c>
      <c r="C1561" s="8" t="s">
        <v>40895</v>
      </c>
      <c r="D1561" s="143">
        <v>30000</v>
      </c>
      <c r="E1561" s="143">
        <v>30000</v>
      </c>
      <c r="F1561" s="45" t="s">
        <v>37942</v>
      </c>
      <c r="G1561" s="45" t="s">
        <v>41968</v>
      </c>
      <c r="H1561" s="45" t="s">
        <v>41968</v>
      </c>
      <c r="I1561" s="9" t="s">
        <v>41029</v>
      </c>
      <c r="J1561" s="14" t="s">
        <v>42017</v>
      </c>
    </row>
    <row r="1562" spans="1:10" ht="60.75" x14ac:dyDescent="0.3">
      <c r="A1562" s="8">
        <v>1557</v>
      </c>
      <c r="B1562" s="125" t="s">
        <v>41027</v>
      </c>
      <c r="C1562" s="8" t="s">
        <v>40895</v>
      </c>
      <c r="D1562" s="143">
        <v>28600</v>
      </c>
      <c r="E1562" s="143">
        <v>28600</v>
      </c>
      <c r="F1562" s="45" t="s">
        <v>37942</v>
      </c>
      <c r="G1562" s="45" t="s">
        <v>41969</v>
      </c>
      <c r="H1562" s="45" t="s">
        <v>41969</v>
      </c>
      <c r="I1562" s="9" t="s">
        <v>41029</v>
      </c>
      <c r="J1562" s="14" t="s">
        <v>42016</v>
      </c>
    </row>
    <row r="1563" spans="1:10" ht="60.75" x14ac:dyDescent="0.3">
      <c r="A1563" s="8">
        <v>1558</v>
      </c>
      <c r="B1563" s="12" t="s">
        <v>41970</v>
      </c>
      <c r="C1563" s="8" t="s">
        <v>40895</v>
      </c>
      <c r="D1563" s="109">
        <v>16585</v>
      </c>
      <c r="E1563" s="109">
        <v>16585</v>
      </c>
      <c r="F1563" s="8" t="s">
        <v>37942</v>
      </c>
      <c r="G1563" s="8" t="s">
        <v>41971</v>
      </c>
      <c r="H1563" s="8" t="s">
        <v>41971</v>
      </c>
      <c r="I1563" s="9" t="s">
        <v>41029</v>
      </c>
      <c r="J1563" s="14" t="s">
        <v>42015</v>
      </c>
    </row>
    <row r="1564" spans="1:10" ht="81" x14ac:dyDescent="0.3">
      <c r="A1564" s="8">
        <v>1559</v>
      </c>
      <c r="B1564" s="434" t="s">
        <v>46626</v>
      </c>
      <c r="C1564" s="430" t="s">
        <v>44424</v>
      </c>
      <c r="D1564" s="447">
        <v>300600</v>
      </c>
      <c r="E1564" s="447">
        <v>300600</v>
      </c>
      <c r="F1564" s="8" t="s">
        <v>938</v>
      </c>
      <c r="G1564" s="8" t="s">
        <v>46627</v>
      </c>
      <c r="H1564" s="8" t="s">
        <v>46627</v>
      </c>
      <c r="I1564" s="8" t="s">
        <v>44426</v>
      </c>
      <c r="J1564" s="113" t="s">
        <v>46628</v>
      </c>
    </row>
    <row r="1565" spans="1:10" ht="101.25" x14ac:dyDescent="0.3">
      <c r="A1565" s="8">
        <v>1560</v>
      </c>
      <c r="B1565" s="451" t="s">
        <v>46629</v>
      </c>
      <c r="C1565" s="430" t="s">
        <v>44424</v>
      </c>
      <c r="D1565" s="441">
        <v>24730</v>
      </c>
      <c r="E1565" s="441">
        <v>24730</v>
      </c>
      <c r="F1565" s="8" t="s">
        <v>938</v>
      </c>
      <c r="G1565" s="8" t="s">
        <v>46630</v>
      </c>
      <c r="H1565" s="8" t="s">
        <v>46630</v>
      </c>
      <c r="I1565" s="8" t="s">
        <v>44426</v>
      </c>
      <c r="J1565" s="113" t="s">
        <v>46631</v>
      </c>
    </row>
    <row r="1566" spans="1:10" ht="60.75" x14ac:dyDescent="0.3">
      <c r="A1566" s="8">
        <v>1561</v>
      </c>
      <c r="B1566" s="434" t="s">
        <v>46632</v>
      </c>
      <c r="C1566" s="430" t="s">
        <v>44424</v>
      </c>
      <c r="D1566" s="447">
        <v>3210</v>
      </c>
      <c r="E1566" s="447">
        <v>3210</v>
      </c>
      <c r="F1566" s="8" t="s">
        <v>938</v>
      </c>
      <c r="G1566" s="8" t="s">
        <v>46633</v>
      </c>
      <c r="H1566" s="8" t="s">
        <v>46633</v>
      </c>
      <c r="I1566" s="8" t="s">
        <v>44426</v>
      </c>
      <c r="J1566" s="113" t="s">
        <v>46634</v>
      </c>
    </row>
    <row r="1567" spans="1:10" ht="101.25" x14ac:dyDescent="0.3">
      <c r="A1567" s="8">
        <v>1562</v>
      </c>
      <c r="B1567" s="434" t="s">
        <v>46635</v>
      </c>
      <c r="C1567" s="430" t="s">
        <v>44424</v>
      </c>
      <c r="D1567" s="447">
        <v>99692.65</v>
      </c>
      <c r="E1567" s="447">
        <v>99692.65</v>
      </c>
      <c r="F1567" s="8" t="s">
        <v>938</v>
      </c>
      <c r="G1567" s="8" t="s">
        <v>46636</v>
      </c>
      <c r="H1567" s="8" t="s">
        <v>46636</v>
      </c>
      <c r="I1567" s="8" t="s">
        <v>44426</v>
      </c>
      <c r="J1567" s="113" t="s">
        <v>46637</v>
      </c>
    </row>
    <row r="1568" spans="1:10" ht="81" x14ac:dyDescent="0.3">
      <c r="A1568" s="8">
        <v>1563</v>
      </c>
      <c r="B1568" s="434" t="s">
        <v>46638</v>
      </c>
      <c r="C1568" s="430" t="s">
        <v>44424</v>
      </c>
      <c r="D1568" s="447">
        <v>77000</v>
      </c>
      <c r="E1568" s="447">
        <v>77000</v>
      </c>
      <c r="F1568" s="8" t="s">
        <v>938</v>
      </c>
      <c r="G1568" s="8" t="s">
        <v>46639</v>
      </c>
      <c r="H1568" s="8" t="s">
        <v>46639</v>
      </c>
      <c r="I1568" s="8" t="s">
        <v>44426</v>
      </c>
      <c r="J1568" s="113" t="s">
        <v>46640</v>
      </c>
    </row>
    <row r="1569" spans="1:10" ht="81" x14ac:dyDescent="0.3">
      <c r="A1569" s="8">
        <v>1564</v>
      </c>
      <c r="B1569" s="12" t="s">
        <v>44580</v>
      </c>
      <c r="C1569" s="8" t="s">
        <v>44424</v>
      </c>
      <c r="D1569" s="19">
        <v>23497.200000000001</v>
      </c>
      <c r="E1569" s="19">
        <v>23497.200000000001</v>
      </c>
      <c r="F1569" s="18" t="s">
        <v>938</v>
      </c>
      <c r="G1569" s="18" t="s">
        <v>46641</v>
      </c>
      <c r="H1569" s="18" t="s">
        <v>46641</v>
      </c>
      <c r="I1569" s="8" t="s">
        <v>44582</v>
      </c>
      <c r="J1569" s="18" t="s">
        <v>46642</v>
      </c>
    </row>
    <row r="1570" spans="1:10" ht="81" x14ac:dyDescent="0.3">
      <c r="A1570" s="8">
        <v>1565</v>
      </c>
      <c r="B1570" s="12" t="s">
        <v>44580</v>
      </c>
      <c r="C1570" s="8" t="s">
        <v>44424</v>
      </c>
      <c r="D1570" s="19">
        <v>150350</v>
      </c>
      <c r="E1570" s="19">
        <v>150350</v>
      </c>
      <c r="F1570" s="18" t="s">
        <v>938</v>
      </c>
      <c r="G1570" s="18" t="s">
        <v>46643</v>
      </c>
      <c r="H1570" s="18" t="s">
        <v>46643</v>
      </c>
      <c r="I1570" s="8" t="s">
        <v>44582</v>
      </c>
      <c r="J1570" s="18" t="s">
        <v>46644</v>
      </c>
    </row>
    <row r="1571" spans="1:10" ht="81" x14ac:dyDescent="0.3">
      <c r="A1571" s="8">
        <v>1566</v>
      </c>
      <c r="B1571" s="12" t="s">
        <v>44580</v>
      </c>
      <c r="C1571" s="8" t="s">
        <v>44424</v>
      </c>
      <c r="D1571" s="19">
        <v>77361</v>
      </c>
      <c r="E1571" s="19">
        <v>317826</v>
      </c>
      <c r="F1571" s="18" t="s">
        <v>938</v>
      </c>
      <c r="G1571" s="18" t="s">
        <v>46510</v>
      </c>
      <c r="H1571" s="18" t="s">
        <v>46510</v>
      </c>
      <c r="I1571" s="8" t="s">
        <v>44582</v>
      </c>
      <c r="J1571" s="18" t="s">
        <v>46645</v>
      </c>
    </row>
    <row r="1572" spans="1:10" ht="60.75" x14ac:dyDescent="0.3">
      <c r="A1572" s="8">
        <v>1567</v>
      </c>
      <c r="B1572" s="12" t="s">
        <v>44580</v>
      </c>
      <c r="C1572" s="8" t="s">
        <v>44424</v>
      </c>
      <c r="D1572" s="19">
        <v>486438.05</v>
      </c>
      <c r="E1572" s="19">
        <v>486438.05</v>
      </c>
      <c r="F1572" s="18" t="s">
        <v>938</v>
      </c>
      <c r="G1572" s="18" t="s">
        <v>46123</v>
      </c>
      <c r="H1572" s="18" t="s">
        <v>46123</v>
      </c>
      <c r="I1572" s="8" t="s">
        <v>44582</v>
      </c>
      <c r="J1572" s="18" t="s">
        <v>46646</v>
      </c>
    </row>
    <row r="1573" spans="1:10" ht="60.75" x14ac:dyDescent="0.3">
      <c r="A1573" s="8">
        <v>1568</v>
      </c>
      <c r="B1573" s="12" t="s">
        <v>44598</v>
      </c>
      <c r="C1573" s="8" t="s">
        <v>44424</v>
      </c>
      <c r="D1573" s="19">
        <v>8685</v>
      </c>
      <c r="E1573" s="19">
        <v>18765</v>
      </c>
      <c r="F1573" s="18" t="s">
        <v>938</v>
      </c>
      <c r="G1573" s="18" t="s">
        <v>46647</v>
      </c>
      <c r="H1573" s="18" t="s">
        <v>46647</v>
      </c>
      <c r="I1573" s="8" t="s">
        <v>44582</v>
      </c>
      <c r="J1573" s="18" t="s">
        <v>46648</v>
      </c>
    </row>
    <row r="1574" spans="1:10" ht="81" x14ac:dyDescent="0.3">
      <c r="A1574" s="8">
        <v>1569</v>
      </c>
      <c r="B1574" s="12" t="s">
        <v>44618</v>
      </c>
      <c r="C1574" s="8" t="s">
        <v>44424</v>
      </c>
      <c r="D1574" s="19">
        <v>14570.2</v>
      </c>
      <c r="E1574" s="19">
        <v>179550</v>
      </c>
      <c r="F1574" s="18" t="s">
        <v>938</v>
      </c>
      <c r="G1574" s="18" t="s">
        <v>46649</v>
      </c>
      <c r="H1574" s="18" t="s">
        <v>46649</v>
      </c>
      <c r="I1574" s="8" t="s">
        <v>44582</v>
      </c>
      <c r="J1574" s="18" t="s">
        <v>46650</v>
      </c>
    </row>
    <row r="1575" spans="1:10" ht="81" x14ac:dyDescent="0.3">
      <c r="A1575" s="8">
        <v>1570</v>
      </c>
      <c r="B1575" s="12" t="s">
        <v>44580</v>
      </c>
      <c r="C1575" s="8" t="s">
        <v>44424</v>
      </c>
      <c r="D1575" s="19">
        <v>16500</v>
      </c>
      <c r="E1575" s="19">
        <v>16500</v>
      </c>
      <c r="F1575" s="18" t="s">
        <v>938</v>
      </c>
      <c r="G1575" s="18" t="s">
        <v>46651</v>
      </c>
      <c r="H1575" s="18" t="s">
        <v>46651</v>
      </c>
      <c r="I1575" s="8" t="s">
        <v>44582</v>
      </c>
      <c r="J1575" s="18" t="s">
        <v>46652</v>
      </c>
    </row>
    <row r="1576" spans="1:10" ht="81" x14ac:dyDescent="0.3">
      <c r="A1576" s="8">
        <v>1571</v>
      </c>
      <c r="B1576" s="12" t="s">
        <v>44580</v>
      </c>
      <c r="C1576" s="8" t="s">
        <v>44424</v>
      </c>
      <c r="D1576" s="19">
        <v>1800</v>
      </c>
      <c r="E1576" s="19">
        <v>1800</v>
      </c>
      <c r="F1576" s="18" t="s">
        <v>938</v>
      </c>
      <c r="G1576" s="18" t="s">
        <v>46653</v>
      </c>
      <c r="H1576" s="18" t="s">
        <v>46653</v>
      </c>
      <c r="I1576" s="8" t="s">
        <v>44582</v>
      </c>
      <c r="J1576" s="18" t="s">
        <v>46654</v>
      </c>
    </row>
    <row r="1577" spans="1:10" ht="101.25" x14ac:dyDescent="0.3">
      <c r="A1577" s="8">
        <v>1572</v>
      </c>
      <c r="B1577" s="12" t="s">
        <v>44580</v>
      </c>
      <c r="C1577" s="8" t="s">
        <v>44424</v>
      </c>
      <c r="D1577" s="19">
        <v>21400</v>
      </c>
      <c r="E1577" s="19">
        <v>21400</v>
      </c>
      <c r="F1577" s="18" t="s">
        <v>938</v>
      </c>
      <c r="G1577" s="18" t="s">
        <v>45905</v>
      </c>
      <c r="H1577" s="18" t="s">
        <v>45905</v>
      </c>
      <c r="I1577" s="8" t="s">
        <v>44582</v>
      </c>
      <c r="J1577" s="18" t="s">
        <v>46655</v>
      </c>
    </row>
    <row r="1578" spans="1:10" ht="60.75" x14ac:dyDescent="0.3">
      <c r="A1578" s="8">
        <v>1573</v>
      </c>
      <c r="B1578" s="12" t="s">
        <v>44580</v>
      </c>
      <c r="C1578" s="8" t="s">
        <v>44424</v>
      </c>
      <c r="D1578" s="19">
        <v>136000</v>
      </c>
      <c r="E1578" s="19">
        <v>237624</v>
      </c>
      <c r="F1578" s="18" t="s">
        <v>938</v>
      </c>
      <c r="G1578" s="18" t="s">
        <v>45724</v>
      </c>
      <c r="H1578" s="18" t="s">
        <v>45724</v>
      </c>
      <c r="I1578" s="8" t="s">
        <v>44582</v>
      </c>
      <c r="J1578" s="18" t="s">
        <v>46656</v>
      </c>
    </row>
    <row r="1579" spans="1:10" ht="60.75" x14ac:dyDescent="0.3">
      <c r="A1579" s="8">
        <v>1574</v>
      </c>
      <c r="B1579" s="12" t="s">
        <v>44580</v>
      </c>
      <c r="C1579" s="8" t="s">
        <v>44424</v>
      </c>
      <c r="D1579" s="19">
        <v>8988</v>
      </c>
      <c r="E1579" s="19">
        <v>9000</v>
      </c>
      <c r="F1579" s="18" t="s">
        <v>938</v>
      </c>
      <c r="G1579" s="18" t="s">
        <v>46657</v>
      </c>
      <c r="H1579" s="18" t="s">
        <v>46657</v>
      </c>
      <c r="I1579" s="8" t="s">
        <v>44582</v>
      </c>
      <c r="J1579" s="18" t="s">
        <v>46658</v>
      </c>
    </row>
    <row r="1580" spans="1:10" ht="81" x14ac:dyDescent="0.3">
      <c r="A1580" s="8">
        <v>1575</v>
      </c>
      <c r="B1580" s="12" t="s">
        <v>44580</v>
      </c>
      <c r="C1580" s="8" t="s">
        <v>44424</v>
      </c>
      <c r="D1580" s="19">
        <v>347750</v>
      </c>
      <c r="E1580" s="19">
        <v>347750</v>
      </c>
      <c r="F1580" s="18" t="s">
        <v>938</v>
      </c>
      <c r="G1580" s="18" t="s">
        <v>45180</v>
      </c>
      <c r="H1580" s="18" t="s">
        <v>45180</v>
      </c>
      <c r="I1580" s="8" t="s">
        <v>44582</v>
      </c>
      <c r="J1580" s="18" t="s">
        <v>46659</v>
      </c>
    </row>
    <row r="1581" spans="1:10" ht="60.75" x14ac:dyDescent="0.3">
      <c r="A1581" s="8">
        <v>1576</v>
      </c>
      <c r="B1581" s="12" t="s">
        <v>44580</v>
      </c>
      <c r="C1581" s="8" t="s">
        <v>44424</v>
      </c>
      <c r="D1581" s="19">
        <v>452610</v>
      </c>
      <c r="E1581" s="19">
        <v>452610</v>
      </c>
      <c r="F1581" s="18" t="s">
        <v>938</v>
      </c>
      <c r="G1581" s="18" t="s">
        <v>46118</v>
      </c>
      <c r="H1581" s="18" t="s">
        <v>46118</v>
      </c>
      <c r="I1581" s="8" t="s">
        <v>44582</v>
      </c>
      <c r="J1581" s="18" t="s">
        <v>46660</v>
      </c>
    </row>
    <row r="1582" spans="1:10" ht="60.75" x14ac:dyDescent="0.3">
      <c r="A1582" s="8">
        <v>1577</v>
      </c>
      <c r="B1582" s="12" t="s">
        <v>44618</v>
      </c>
      <c r="C1582" s="8" t="s">
        <v>44424</v>
      </c>
      <c r="D1582" s="19">
        <v>44756.1</v>
      </c>
      <c r="E1582" s="19">
        <v>48370</v>
      </c>
      <c r="F1582" s="18" t="s">
        <v>938</v>
      </c>
      <c r="G1582" s="18" t="s">
        <v>46661</v>
      </c>
      <c r="H1582" s="18" t="s">
        <v>46661</v>
      </c>
      <c r="I1582" s="8" t="s">
        <v>44582</v>
      </c>
      <c r="J1582" s="18" t="s">
        <v>46662</v>
      </c>
    </row>
    <row r="1583" spans="1:10" ht="81" x14ac:dyDescent="0.3">
      <c r="A1583" s="8">
        <v>1578</v>
      </c>
      <c r="B1583" s="12" t="s">
        <v>41972</v>
      </c>
      <c r="C1583" s="8" t="s">
        <v>40895</v>
      </c>
      <c r="D1583" s="109">
        <v>1070</v>
      </c>
      <c r="E1583" s="109">
        <v>706.2</v>
      </c>
      <c r="F1583" s="8" t="s">
        <v>37942</v>
      </c>
      <c r="G1583" s="8" t="s">
        <v>41973</v>
      </c>
      <c r="H1583" s="8" t="s">
        <v>41973</v>
      </c>
      <c r="I1583" s="9" t="s">
        <v>41029</v>
      </c>
      <c r="J1583" s="14" t="s">
        <v>42012</v>
      </c>
    </row>
    <row r="1584" spans="1:10" ht="81" x14ac:dyDescent="0.3">
      <c r="A1584" s="8">
        <v>1579</v>
      </c>
      <c r="B1584" s="12" t="s">
        <v>41575</v>
      </c>
      <c r="C1584" s="8" t="s">
        <v>40895</v>
      </c>
      <c r="D1584" s="109">
        <v>114082.33</v>
      </c>
      <c r="E1584" s="109">
        <v>114082.33</v>
      </c>
      <c r="F1584" s="8" t="s">
        <v>37942</v>
      </c>
      <c r="G1584" s="8" t="s">
        <v>41974</v>
      </c>
      <c r="H1584" s="8" t="s">
        <v>41974</v>
      </c>
      <c r="I1584" s="9" t="s">
        <v>41029</v>
      </c>
      <c r="J1584" s="14" t="s">
        <v>42014</v>
      </c>
    </row>
    <row r="1585" spans="1:10" ht="60.75" x14ac:dyDescent="0.3">
      <c r="A1585" s="8">
        <v>1580</v>
      </c>
      <c r="B1585" s="12" t="s">
        <v>41027</v>
      </c>
      <c r="C1585" s="8" t="s">
        <v>40895</v>
      </c>
      <c r="D1585" s="109">
        <v>18883.3</v>
      </c>
      <c r="E1585" s="109">
        <v>18883.3</v>
      </c>
      <c r="F1585" s="8" t="s">
        <v>37942</v>
      </c>
      <c r="G1585" s="8" t="s">
        <v>41975</v>
      </c>
      <c r="H1585" s="8" t="s">
        <v>41975</v>
      </c>
      <c r="I1585" s="9" t="s">
        <v>41029</v>
      </c>
      <c r="J1585" s="14" t="s">
        <v>42013</v>
      </c>
    </row>
    <row r="1586" spans="1:10" ht="60.75" x14ac:dyDescent="0.3">
      <c r="A1586" s="8">
        <v>1581</v>
      </c>
      <c r="B1586" s="12" t="s">
        <v>41976</v>
      </c>
      <c r="C1586" s="8" t="s">
        <v>40895</v>
      </c>
      <c r="D1586" s="109">
        <v>19000</v>
      </c>
      <c r="E1586" s="109">
        <v>19000</v>
      </c>
      <c r="F1586" s="8" t="s">
        <v>37942</v>
      </c>
      <c r="G1586" s="110" t="s">
        <v>41977</v>
      </c>
      <c r="H1586" s="8" t="s">
        <v>41977</v>
      </c>
      <c r="I1586" s="8" t="s">
        <v>40897</v>
      </c>
      <c r="J1586" s="8" t="s">
        <v>42012</v>
      </c>
    </row>
    <row r="1587" spans="1:10" ht="81" x14ac:dyDescent="0.3">
      <c r="A1587" s="8">
        <v>1582</v>
      </c>
      <c r="B1587" s="108" t="s">
        <v>41978</v>
      </c>
      <c r="C1587" s="8" t="s">
        <v>40895</v>
      </c>
      <c r="D1587" s="139">
        <v>40000</v>
      </c>
      <c r="E1587" s="139">
        <v>40000</v>
      </c>
      <c r="F1587" s="14" t="s">
        <v>37942</v>
      </c>
      <c r="G1587" s="121" t="s">
        <v>41979</v>
      </c>
      <c r="H1587" s="121" t="s">
        <v>41979</v>
      </c>
      <c r="I1587" s="9" t="s">
        <v>41029</v>
      </c>
      <c r="J1587" s="14" t="s">
        <v>42011</v>
      </c>
    </row>
    <row r="1588" spans="1:10" ht="81" x14ac:dyDescent="0.3">
      <c r="A1588" s="8">
        <v>1583</v>
      </c>
      <c r="B1588" s="108" t="s">
        <v>41980</v>
      </c>
      <c r="C1588" s="8" t="s">
        <v>40895</v>
      </c>
      <c r="D1588" s="139">
        <v>121980</v>
      </c>
      <c r="E1588" s="139">
        <v>121980</v>
      </c>
      <c r="F1588" s="14" t="s">
        <v>37942</v>
      </c>
      <c r="G1588" s="121" t="s">
        <v>41981</v>
      </c>
      <c r="H1588" s="121" t="s">
        <v>41981</v>
      </c>
      <c r="I1588" s="9" t="s">
        <v>41029</v>
      </c>
      <c r="J1588" s="14" t="s">
        <v>42010</v>
      </c>
    </row>
    <row r="1589" spans="1:10" ht="60.75" x14ac:dyDescent="0.3">
      <c r="A1589" s="8">
        <v>1584</v>
      </c>
      <c r="B1589" s="108" t="s">
        <v>41982</v>
      </c>
      <c r="C1589" s="8" t="s">
        <v>40895</v>
      </c>
      <c r="D1589" s="139">
        <v>180000</v>
      </c>
      <c r="E1589" s="139">
        <v>180000</v>
      </c>
      <c r="F1589" s="14" t="s">
        <v>37942</v>
      </c>
      <c r="G1589" s="121" t="s">
        <v>41983</v>
      </c>
      <c r="H1589" s="121" t="s">
        <v>41983</v>
      </c>
      <c r="I1589" s="9" t="s">
        <v>41029</v>
      </c>
      <c r="J1589" s="14" t="s">
        <v>42009</v>
      </c>
    </row>
    <row r="1590" spans="1:10" ht="81" x14ac:dyDescent="0.3">
      <c r="A1590" s="8">
        <v>1585</v>
      </c>
      <c r="B1590" s="12" t="s">
        <v>41027</v>
      </c>
      <c r="C1590" s="8" t="s">
        <v>40895</v>
      </c>
      <c r="D1590" s="109">
        <v>53273.16</v>
      </c>
      <c r="E1590" s="109">
        <v>53273.16</v>
      </c>
      <c r="F1590" s="8" t="s">
        <v>37942</v>
      </c>
      <c r="G1590" s="8" t="s">
        <v>41984</v>
      </c>
      <c r="H1590" s="8" t="s">
        <v>41984</v>
      </c>
      <c r="I1590" s="9" t="s">
        <v>41029</v>
      </c>
      <c r="J1590" s="14" t="s">
        <v>42008</v>
      </c>
    </row>
    <row r="1591" spans="1:10" ht="60.75" x14ac:dyDescent="0.3">
      <c r="A1591" s="8">
        <v>1586</v>
      </c>
      <c r="B1591" s="125" t="s">
        <v>41985</v>
      </c>
      <c r="C1591" s="8" t="s">
        <v>40895</v>
      </c>
      <c r="D1591" s="143">
        <v>9000</v>
      </c>
      <c r="E1591" s="143">
        <v>9000</v>
      </c>
      <c r="F1591" s="45" t="s">
        <v>37942</v>
      </c>
      <c r="G1591" s="45" t="s">
        <v>41986</v>
      </c>
      <c r="H1591" s="45" t="s">
        <v>41986</v>
      </c>
      <c r="I1591" s="9" t="s">
        <v>41029</v>
      </c>
      <c r="J1591" s="14" t="s">
        <v>42007</v>
      </c>
    </row>
    <row r="1592" spans="1:10" ht="60.75" x14ac:dyDescent="0.3">
      <c r="A1592" s="8">
        <v>1587</v>
      </c>
      <c r="B1592" s="125" t="s">
        <v>41027</v>
      </c>
      <c r="C1592" s="8" t="s">
        <v>40895</v>
      </c>
      <c r="D1592" s="143">
        <v>92287.5</v>
      </c>
      <c r="E1592" s="143">
        <v>92287.5</v>
      </c>
      <c r="F1592" s="45" t="s">
        <v>37942</v>
      </c>
      <c r="G1592" s="45" t="s">
        <v>41987</v>
      </c>
      <c r="H1592" s="45" t="s">
        <v>41987</v>
      </c>
      <c r="I1592" s="9" t="s">
        <v>41029</v>
      </c>
      <c r="J1592" s="14" t="s">
        <v>42006</v>
      </c>
    </row>
    <row r="1593" spans="1:10" ht="60.75" x14ac:dyDescent="0.3">
      <c r="A1593" s="8">
        <v>1588</v>
      </c>
      <c r="B1593" s="125" t="s">
        <v>41988</v>
      </c>
      <c r="C1593" s="8" t="s">
        <v>40895</v>
      </c>
      <c r="D1593" s="143">
        <v>60000</v>
      </c>
      <c r="E1593" s="143">
        <v>60000</v>
      </c>
      <c r="F1593" s="45" t="s">
        <v>37942</v>
      </c>
      <c r="G1593" s="45" t="s">
        <v>41989</v>
      </c>
      <c r="H1593" s="45" t="s">
        <v>41989</v>
      </c>
      <c r="I1593" s="9" t="s">
        <v>41029</v>
      </c>
      <c r="J1593" s="14" t="s">
        <v>42005</v>
      </c>
    </row>
    <row r="1594" spans="1:10" ht="60.75" x14ac:dyDescent="0.3">
      <c r="A1594" s="8">
        <v>1589</v>
      </c>
      <c r="B1594" s="125" t="s">
        <v>41027</v>
      </c>
      <c r="C1594" s="8" t="s">
        <v>40895</v>
      </c>
      <c r="D1594" s="143">
        <v>15800</v>
      </c>
      <c r="E1594" s="143">
        <v>15800</v>
      </c>
      <c r="F1594" s="45" t="s">
        <v>37942</v>
      </c>
      <c r="G1594" s="45" t="s">
        <v>41990</v>
      </c>
      <c r="H1594" s="45" t="s">
        <v>41990</v>
      </c>
      <c r="I1594" s="9" t="s">
        <v>41029</v>
      </c>
      <c r="J1594" s="14" t="s">
        <v>42004</v>
      </c>
    </row>
    <row r="1595" spans="1:10" ht="81" x14ac:dyDescent="0.3">
      <c r="A1595" s="8">
        <v>1590</v>
      </c>
      <c r="B1595" s="125" t="s">
        <v>41027</v>
      </c>
      <c r="C1595" s="8" t="s">
        <v>40895</v>
      </c>
      <c r="D1595" s="143">
        <v>120000</v>
      </c>
      <c r="E1595" s="143">
        <v>120000</v>
      </c>
      <c r="F1595" s="45" t="s">
        <v>37942</v>
      </c>
      <c r="G1595" s="45" t="s">
        <v>41991</v>
      </c>
      <c r="H1595" s="45" t="s">
        <v>41991</v>
      </c>
      <c r="I1595" s="9" t="s">
        <v>41029</v>
      </c>
      <c r="J1595" s="14" t="s">
        <v>42003</v>
      </c>
    </row>
    <row r="1596" spans="1:10" ht="60.75" x14ac:dyDescent="0.3">
      <c r="A1596" s="8">
        <v>1591</v>
      </c>
      <c r="B1596" s="125" t="s">
        <v>41027</v>
      </c>
      <c r="C1596" s="8" t="s">
        <v>40895</v>
      </c>
      <c r="D1596" s="143">
        <v>82280</v>
      </c>
      <c r="E1596" s="143">
        <v>82280</v>
      </c>
      <c r="F1596" s="45" t="s">
        <v>37942</v>
      </c>
      <c r="G1596" s="45" t="s">
        <v>41992</v>
      </c>
      <c r="H1596" s="45" t="s">
        <v>41992</v>
      </c>
      <c r="I1596" s="9" t="s">
        <v>41029</v>
      </c>
      <c r="J1596" s="14" t="s">
        <v>42002</v>
      </c>
    </row>
    <row r="1597" spans="1:10" ht="60.75" x14ac:dyDescent="0.3">
      <c r="A1597" s="8">
        <v>1592</v>
      </c>
      <c r="B1597" s="125" t="s">
        <v>41027</v>
      </c>
      <c r="C1597" s="8" t="s">
        <v>40895</v>
      </c>
      <c r="D1597" s="143">
        <v>173500</v>
      </c>
      <c r="E1597" s="143">
        <v>173500</v>
      </c>
      <c r="F1597" s="45" t="s">
        <v>37942</v>
      </c>
      <c r="G1597" s="45" t="s">
        <v>41993</v>
      </c>
      <c r="H1597" s="45" t="s">
        <v>41993</v>
      </c>
      <c r="I1597" s="9" t="s">
        <v>41029</v>
      </c>
      <c r="J1597" s="14" t="s">
        <v>42001</v>
      </c>
    </row>
    <row r="1598" spans="1:10" ht="81" x14ac:dyDescent="0.3">
      <c r="A1598" s="8">
        <v>1593</v>
      </c>
      <c r="B1598" s="125" t="s">
        <v>41994</v>
      </c>
      <c r="C1598" s="8" t="s">
        <v>40895</v>
      </c>
      <c r="D1598" s="143">
        <v>127062.5</v>
      </c>
      <c r="E1598" s="143">
        <v>127062.5</v>
      </c>
      <c r="F1598" s="45" t="s">
        <v>37942</v>
      </c>
      <c r="G1598" s="45" t="s">
        <v>41995</v>
      </c>
      <c r="H1598" s="45" t="s">
        <v>41995</v>
      </c>
      <c r="I1598" s="9" t="s">
        <v>41029</v>
      </c>
      <c r="J1598" s="14" t="s">
        <v>42000</v>
      </c>
    </row>
    <row r="1599" spans="1:10" ht="81" x14ac:dyDescent="0.3">
      <c r="A1599" s="8">
        <v>1594</v>
      </c>
      <c r="B1599" s="125" t="s">
        <v>41996</v>
      </c>
      <c r="C1599" s="8" t="s">
        <v>40895</v>
      </c>
      <c r="D1599" s="143">
        <v>750</v>
      </c>
      <c r="E1599" s="143">
        <v>750</v>
      </c>
      <c r="F1599" s="45" t="s">
        <v>37942</v>
      </c>
      <c r="G1599" s="45" t="s">
        <v>41997</v>
      </c>
      <c r="H1599" s="45" t="s">
        <v>41997</v>
      </c>
      <c r="I1599" s="9" t="s">
        <v>41029</v>
      </c>
      <c r="J1599" s="14" t="s">
        <v>41999</v>
      </c>
    </row>
    <row r="1600" spans="1:10" ht="81" x14ac:dyDescent="0.3">
      <c r="A1600" s="8">
        <v>1595</v>
      </c>
      <c r="B1600" s="16" t="s">
        <v>832</v>
      </c>
      <c r="C1600" s="50" t="s">
        <v>718</v>
      </c>
      <c r="D1600" s="19">
        <v>5005</v>
      </c>
      <c r="E1600" s="19">
        <v>5005</v>
      </c>
      <c r="F1600" s="18" t="s">
        <v>713</v>
      </c>
      <c r="G1600" s="18" t="s">
        <v>833</v>
      </c>
      <c r="H1600" s="18" t="s">
        <v>833</v>
      </c>
      <c r="I1600" s="7" t="s">
        <v>185</v>
      </c>
      <c r="J1600" s="8" t="s">
        <v>41998</v>
      </c>
    </row>
    <row r="1601" spans="1:10" ht="60.75" x14ac:dyDescent="0.3">
      <c r="A1601" s="8">
        <v>1596</v>
      </c>
      <c r="B1601" s="124" t="s">
        <v>22998</v>
      </c>
      <c r="C1601" s="114" t="s">
        <v>949</v>
      </c>
      <c r="D1601" s="132">
        <v>7440</v>
      </c>
      <c r="E1601" s="134">
        <v>7440</v>
      </c>
      <c r="F1601" s="114" t="s">
        <v>938</v>
      </c>
      <c r="G1601" s="114" t="s">
        <v>22999</v>
      </c>
      <c r="H1601" s="114" t="s">
        <v>22999</v>
      </c>
      <c r="I1601" s="115" t="s">
        <v>951</v>
      </c>
      <c r="J1601" s="116" t="s">
        <v>23000</v>
      </c>
    </row>
    <row r="1602" spans="1:10" ht="60.75" x14ac:dyDescent="0.3">
      <c r="A1602" s="8">
        <v>1597</v>
      </c>
      <c r="B1602" s="124" t="s">
        <v>23001</v>
      </c>
      <c r="C1602" s="114" t="s">
        <v>949</v>
      </c>
      <c r="D1602" s="132">
        <v>22000</v>
      </c>
      <c r="E1602" s="134">
        <v>22000</v>
      </c>
      <c r="F1602" s="114" t="s">
        <v>938</v>
      </c>
      <c r="G1602" s="114" t="s">
        <v>23002</v>
      </c>
      <c r="H1602" s="114" t="s">
        <v>23002</v>
      </c>
      <c r="I1602" s="115" t="s">
        <v>951</v>
      </c>
      <c r="J1602" s="116" t="s">
        <v>23003</v>
      </c>
    </row>
    <row r="1603" spans="1:10" ht="40.5" x14ac:dyDescent="0.3">
      <c r="A1603" s="8">
        <v>1598</v>
      </c>
      <c r="B1603" s="124" t="s">
        <v>23004</v>
      </c>
      <c r="C1603" s="114" t="s">
        <v>949</v>
      </c>
      <c r="D1603" s="132">
        <v>10875</v>
      </c>
      <c r="E1603" s="134">
        <v>10875</v>
      </c>
      <c r="F1603" s="114" t="s">
        <v>938</v>
      </c>
      <c r="G1603" s="114" t="s">
        <v>23005</v>
      </c>
      <c r="H1603" s="114" t="s">
        <v>23005</v>
      </c>
      <c r="I1603" s="115" t="s">
        <v>951</v>
      </c>
      <c r="J1603" s="116" t="s">
        <v>23006</v>
      </c>
    </row>
    <row r="1604" spans="1:10" ht="60.75" x14ac:dyDescent="0.3">
      <c r="A1604" s="8">
        <v>1599</v>
      </c>
      <c r="B1604" s="124" t="s">
        <v>23007</v>
      </c>
      <c r="C1604" s="114" t="s">
        <v>949</v>
      </c>
      <c r="D1604" s="132">
        <v>34270</v>
      </c>
      <c r="E1604" s="132">
        <v>34270</v>
      </c>
      <c r="F1604" s="114" t="s">
        <v>938</v>
      </c>
      <c r="G1604" s="114" t="s">
        <v>23008</v>
      </c>
      <c r="H1604" s="114" t="s">
        <v>23008</v>
      </c>
      <c r="I1604" s="115" t="s">
        <v>951</v>
      </c>
      <c r="J1604" s="116" t="s">
        <v>23009</v>
      </c>
    </row>
    <row r="1605" spans="1:10" ht="81" x14ac:dyDescent="0.3">
      <c r="A1605" s="8">
        <v>1600</v>
      </c>
      <c r="B1605" s="124" t="s">
        <v>23010</v>
      </c>
      <c r="C1605" s="114" t="s">
        <v>949</v>
      </c>
      <c r="D1605" s="132">
        <v>48000</v>
      </c>
      <c r="E1605" s="132">
        <v>48000</v>
      </c>
      <c r="F1605" s="114" t="s">
        <v>938</v>
      </c>
      <c r="G1605" s="114" t="s">
        <v>23011</v>
      </c>
      <c r="H1605" s="114" t="s">
        <v>23011</v>
      </c>
      <c r="I1605" s="115" t="s">
        <v>951</v>
      </c>
      <c r="J1605" s="116" t="s">
        <v>23012</v>
      </c>
    </row>
    <row r="1606" spans="1:10" ht="101.25" x14ac:dyDescent="0.3">
      <c r="A1606" s="8">
        <v>1601</v>
      </c>
      <c r="B1606" s="124" t="s">
        <v>23013</v>
      </c>
      <c r="C1606" s="114" t="s">
        <v>949</v>
      </c>
      <c r="D1606" s="132">
        <v>50000</v>
      </c>
      <c r="E1606" s="132">
        <v>50000</v>
      </c>
      <c r="F1606" s="114" t="s">
        <v>938</v>
      </c>
      <c r="G1606" s="114" t="s">
        <v>23014</v>
      </c>
      <c r="H1606" s="114" t="s">
        <v>23014</v>
      </c>
      <c r="I1606" s="115" t="s">
        <v>951</v>
      </c>
      <c r="J1606" s="116" t="s">
        <v>23015</v>
      </c>
    </row>
    <row r="1607" spans="1:10" ht="81" x14ac:dyDescent="0.3">
      <c r="A1607" s="8">
        <v>1602</v>
      </c>
      <c r="B1607" s="124" t="s">
        <v>23016</v>
      </c>
      <c r="C1607" s="114" t="s">
        <v>949</v>
      </c>
      <c r="D1607" s="132">
        <v>3342.25</v>
      </c>
      <c r="E1607" s="132">
        <v>3342.25</v>
      </c>
      <c r="F1607" s="114" t="s">
        <v>938</v>
      </c>
      <c r="G1607" s="114" t="s">
        <v>23017</v>
      </c>
      <c r="H1607" s="114" t="s">
        <v>23017</v>
      </c>
      <c r="I1607" s="115" t="s">
        <v>951</v>
      </c>
      <c r="J1607" s="116" t="s">
        <v>23018</v>
      </c>
    </row>
    <row r="1608" spans="1:10" ht="60.75" x14ac:dyDescent="0.3">
      <c r="A1608" s="8">
        <v>1603</v>
      </c>
      <c r="B1608" s="124" t="s">
        <v>23019</v>
      </c>
      <c r="C1608" s="114" t="s">
        <v>949</v>
      </c>
      <c r="D1608" s="132">
        <v>2000</v>
      </c>
      <c r="E1608" s="132">
        <v>2000</v>
      </c>
      <c r="F1608" s="114" t="s">
        <v>938</v>
      </c>
      <c r="G1608" s="114" t="s">
        <v>23020</v>
      </c>
      <c r="H1608" s="114" t="s">
        <v>23020</v>
      </c>
      <c r="I1608" s="115" t="s">
        <v>951</v>
      </c>
      <c r="J1608" s="116" t="s">
        <v>23021</v>
      </c>
    </row>
    <row r="1609" spans="1:10" ht="101.25" x14ac:dyDescent="0.3">
      <c r="A1609" s="8">
        <v>1604</v>
      </c>
      <c r="B1609" s="108" t="s">
        <v>21865</v>
      </c>
      <c r="C1609" s="14" t="s">
        <v>838</v>
      </c>
      <c r="D1609" s="139">
        <v>7800</v>
      </c>
      <c r="E1609" s="139">
        <v>7800</v>
      </c>
      <c r="F1609" s="14" t="s">
        <v>37942</v>
      </c>
      <c r="G1609" s="14" t="s">
        <v>23022</v>
      </c>
      <c r="H1609" s="14" t="s">
        <v>23022</v>
      </c>
      <c r="I1609" s="14" t="s">
        <v>840</v>
      </c>
      <c r="J1609" s="121" t="s">
        <v>23023</v>
      </c>
    </row>
    <row r="1610" spans="1:10" ht="101.25" x14ac:dyDescent="0.3">
      <c r="A1610" s="8">
        <v>1605</v>
      </c>
      <c r="B1610" s="108" t="s">
        <v>21865</v>
      </c>
      <c r="C1610" s="14" t="s">
        <v>838</v>
      </c>
      <c r="D1610" s="139">
        <v>12900</v>
      </c>
      <c r="E1610" s="139">
        <v>12900</v>
      </c>
      <c r="F1610" s="14" t="s">
        <v>37942</v>
      </c>
      <c r="G1610" s="14" t="s">
        <v>23024</v>
      </c>
      <c r="H1610" s="14" t="s">
        <v>23024</v>
      </c>
      <c r="I1610" s="14" t="s">
        <v>840</v>
      </c>
      <c r="J1610" s="121" t="s">
        <v>23025</v>
      </c>
    </row>
    <row r="1611" spans="1:10" ht="101.25" x14ac:dyDescent="0.3">
      <c r="A1611" s="8">
        <v>1606</v>
      </c>
      <c r="B1611" s="108" t="s">
        <v>5488</v>
      </c>
      <c r="C1611" s="14" t="s">
        <v>838</v>
      </c>
      <c r="D1611" s="139">
        <v>59920</v>
      </c>
      <c r="E1611" s="139">
        <v>59920</v>
      </c>
      <c r="F1611" s="14" t="s">
        <v>37942</v>
      </c>
      <c r="G1611" s="14" t="s">
        <v>23026</v>
      </c>
      <c r="H1611" s="14" t="s">
        <v>23026</v>
      </c>
      <c r="I1611" s="14" t="s">
        <v>840</v>
      </c>
      <c r="J1611" s="121" t="s">
        <v>23027</v>
      </c>
    </row>
    <row r="1612" spans="1:10" ht="101.25" x14ac:dyDescent="0.3">
      <c r="A1612" s="8">
        <v>1607</v>
      </c>
      <c r="B1612" s="108" t="s">
        <v>23028</v>
      </c>
      <c r="C1612" s="14" t="s">
        <v>838</v>
      </c>
      <c r="D1612" s="139">
        <v>17160</v>
      </c>
      <c r="E1612" s="139">
        <v>17160</v>
      </c>
      <c r="F1612" s="14" t="s">
        <v>37942</v>
      </c>
      <c r="G1612" s="14" t="s">
        <v>23029</v>
      </c>
      <c r="H1612" s="14" t="s">
        <v>23029</v>
      </c>
      <c r="I1612" s="14" t="s">
        <v>840</v>
      </c>
      <c r="J1612" s="121" t="s">
        <v>23030</v>
      </c>
    </row>
    <row r="1613" spans="1:10" ht="101.25" x14ac:dyDescent="0.3">
      <c r="A1613" s="8">
        <v>1608</v>
      </c>
      <c r="B1613" s="108" t="s">
        <v>11232</v>
      </c>
      <c r="C1613" s="14" t="s">
        <v>838</v>
      </c>
      <c r="D1613" s="139">
        <v>52100</v>
      </c>
      <c r="E1613" s="139">
        <v>52100</v>
      </c>
      <c r="F1613" s="14" t="s">
        <v>37942</v>
      </c>
      <c r="G1613" s="14" t="s">
        <v>23031</v>
      </c>
      <c r="H1613" s="14" t="s">
        <v>23031</v>
      </c>
      <c r="I1613" s="14" t="s">
        <v>840</v>
      </c>
      <c r="J1613" s="121" t="s">
        <v>23032</v>
      </c>
    </row>
    <row r="1614" spans="1:10" ht="101.25" x14ac:dyDescent="0.3">
      <c r="A1614" s="8">
        <v>1609</v>
      </c>
      <c r="B1614" s="108" t="s">
        <v>9477</v>
      </c>
      <c r="C1614" s="14" t="s">
        <v>838</v>
      </c>
      <c r="D1614" s="139">
        <v>9800</v>
      </c>
      <c r="E1614" s="139">
        <v>9800</v>
      </c>
      <c r="F1614" s="14" t="s">
        <v>37942</v>
      </c>
      <c r="G1614" s="14" t="s">
        <v>23033</v>
      </c>
      <c r="H1614" s="14" t="s">
        <v>23033</v>
      </c>
      <c r="I1614" s="14" t="s">
        <v>840</v>
      </c>
      <c r="J1614" s="121" t="s">
        <v>23034</v>
      </c>
    </row>
    <row r="1615" spans="1:10" ht="101.25" x14ac:dyDescent="0.3">
      <c r="A1615" s="8">
        <v>1610</v>
      </c>
      <c r="B1615" s="108" t="s">
        <v>9477</v>
      </c>
      <c r="C1615" s="14" t="s">
        <v>838</v>
      </c>
      <c r="D1615" s="139">
        <v>59524.1</v>
      </c>
      <c r="E1615" s="139">
        <v>59524.1</v>
      </c>
      <c r="F1615" s="14" t="s">
        <v>37942</v>
      </c>
      <c r="G1615" s="14" t="s">
        <v>23035</v>
      </c>
      <c r="H1615" s="14" t="s">
        <v>23035</v>
      </c>
      <c r="I1615" s="14" t="s">
        <v>840</v>
      </c>
      <c r="J1615" s="121" t="s">
        <v>23036</v>
      </c>
    </row>
    <row r="1616" spans="1:10" ht="101.25" x14ac:dyDescent="0.3">
      <c r="A1616" s="8">
        <v>1611</v>
      </c>
      <c r="B1616" s="108" t="s">
        <v>16355</v>
      </c>
      <c r="C1616" s="14" t="s">
        <v>838</v>
      </c>
      <c r="D1616" s="139">
        <v>10500</v>
      </c>
      <c r="E1616" s="139">
        <v>10500</v>
      </c>
      <c r="F1616" s="14" t="s">
        <v>37942</v>
      </c>
      <c r="G1616" s="14" t="s">
        <v>23037</v>
      </c>
      <c r="H1616" s="14" t="s">
        <v>23037</v>
      </c>
      <c r="I1616" s="14" t="s">
        <v>840</v>
      </c>
      <c r="J1616" s="121" t="s">
        <v>23038</v>
      </c>
    </row>
    <row r="1617" spans="1:10" ht="101.25" x14ac:dyDescent="0.3">
      <c r="A1617" s="8">
        <v>1612</v>
      </c>
      <c r="B1617" s="108" t="s">
        <v>11232</v>
      </c>
      <c r="C1617" s="14" t="s">
        <v>838</v>
      </c>
      <c r="D1617" s="139">
        <v>88176</v>
      </c>
      <c r="E1617" s="139">
        <v>88176</v>
      </c>
      <c r="F1617" s="14" t="s">
        <v>37942</v>
      </c>
      <c r="G1617" s="14" t="s">
        <v>23039</v>
      </c>
      <c r="H1617" s="14" t="s">
        <v>23039</v>
      </c>
      <c r="I1617" s="14" t="s">
        <v>840</v>
      </c>
      <c r="J1617" s="121" t="s">
        <v>23040</v>
      </c>
    </row>
    <row r="1618" spans="1:10" ht="101.25" x14ac:dyDescent="0.3">
      <c r="A1618" s="8">
        <v>1613</v>
      </c>
      <c r="B1618" s="108" t="s">
        <v>11232</v>
      </c>
      <c r="C1618" s="14" t="s">
        <v>838</v>
      </c>
      <c r="D1618" s="139">
        <v>24770</v>
      </c>
      <c r="E1618" s="139">
        <v>24770</v>
      </c>
      <c r="F1618" s="14" t="s">
        <v>37942</v>
      </c>
      <c r="G1618" s="14" t="s">
        <v>23041</v>
      </c>
      <c r="H1618" s="14" t="s">
        <v>23041</v>
      </c>
      <c r="I1618" s="14" t="s">
        <v>840</v>
      </c>
      <c r="J1618" s="121" t="s">
        <v>23042</v>
      </c>
    </row>
    <row r="1619" spans="1:10" ht="101.25" x14ac:dyDescent="0.3">
      <c r="A1619" s="8">
        <v>1614</v>
      </c>
      <c r="B1619" s="108" t="s">
        <v>17467</v>
      </c>
      <c r="C1619" s="14" t="s">
        <v>838</v>
      </c>
      <c r="D1619" s="139">
        <v>5390</v>
      </c>
      <c r="E1619" s="139">
        <v>5390</v>
      </c>
      <c r="F1619" s="14" t="s">
        <v>37942</v>
      </c>
      <c r="G1619" s="14" t="s">
        <v>23043</v>
      </c>
      <c r="H1619" s="14" t="s">
        <v>23043</v>
      </c>
      <c r="I1619" s="14" t="s">
        <v>840</v>
      </c>
      <c r="J1619" s="121" t="s">
        <v>23044</v>
      </c>
    </row>
    <row r="1620" spans="1:10" ht="101.25" x14ac:dyDescent="0.3">
      <c r="A1620" s="8">
        <v>1615</v>
      </c>
      <c r="B1620" s="108" t="s">
        <v>23045</v>
      </c>
      <c r="C1620" s="14" t="s">
        <v>838</v>
      </c>
      <c r="D1620" s="139">
        <v>223651.4</v>
      </c>
      <c r="E1620" s="139">
        <v>223651.4</v>
      </c>
      <c r="F1620" s="14" t="s">
        <v>37942</v>
      </c>
      <c r="G1620" s="14" t="s">
        <v>23046</v>
      </c>
      <c r="H1620" s="14" t="s">
        <v>23046</v>
      </c>
      <c r="I1620" s="14" t="s">
        <v>840</v>
      </c>
      <c r="J1620" s="121" t="s">
        <v>23047</v>
      </c>
    </row>
    <row r="1621" spans="1:10" ht="101.25" x14ac:dyDescent="0.3">
      <c r="A1621" s="8">
        <v>1616</v>
      </c>
      <c r="B1621" s="108" t="s">
        <v>22283</v>
      </c>
      <c r="C1621" s="14" t="s">
        <v>838</v>
      </c>
      <c r="D1621" s="139">
        <v>2400</v>
      </c>
      <c r="E1621" s="139">
        <v>2400</v>
      </c>
      <c r="F1621" s="14" t="s">
        <v>37942</v>
      </c>
      <c r="G1621" s="14" t="s">
        <v>23048</v>
      </c>
      <c r="H1621" s="14" t="s">
        <v>23048</v>
      </c>
      <c r="I1621" s="14" t="s">
        <v>840</v>
      </c>
      <c r="J1621" s="121" t="s">
        <v>23049</v>
      </c>
    </row>
    <row r="1622" spans="1:10" ht="101.25" x14ac:dyDescent="0.3">
      <c r="A1622" s="8">
        <v>1617</v>
      </c>
      <c r="B1622" s="108" t="s">
        <v>23050</v>
      </c>
      <c r="C1622" s="14" t="s">
        <v>838</v>
      </c>
      <c r="D1622" s="139">
        <v>14766</v>
      </c>
      <c r="E1622" s="139">
        <v>14766</v>
      </c>
      <c r="F1622" s="14" t="s">
        <v>37942</v>
      </c>
      <c r="G1622" s="14" t="s">
        <v>23051</v>
      </c>
      <c r="H1622" s="14" t="s">
        <v>23051</v>
      </c>
      <c r="I1622" s="14" t="s">
        <v>840</v>
      </c>
      <c r="J1622" s="121" t="s">
        <v>23052</v>
      </c>
    </row>
    <row r="1623" spans="1:10" ht="101.25" x14ac:dyDescent="0.3">
      <c r="A1623" s="8">
        <v>1618</v>
      </c>
      <c r="B1623" s="108" t="s">
        <v>23053</v>
      </c>
      <c r="C1623" s="14" t="s">
        <v>838</v>
      </c>
      <c r="D1623" s="139">
        <v>40480</v>
      </c>
      <c r="E1623" s="139">
        <v>40480</v>
      </c>
      <c r="F1623" s="14" t="s">
        <v>37942</v>
      </c>
      <c r="G1623" s="14" t="s">
        <v>23054</v>
      </c>
      <c r="H1623" s="14" t="s">
        <v>23054</v>
      </c>
      <c r="I1623" s="14" t="s">
        <v>840</v>
      </c>
      <c r="J1623" s="121" t="s">
        <v>23055</v>
      </c>
    </row>
    <row r="1624" spans="1:10" ht="101.25" x14ac:dyDescent="0.3">
      <c r="A1624" s="8">
        <v>1619</v>
      </c>
      <c r="B1624" s="108" t="s">
        <v>23056</v>
      </c>
      <c r="C1624" s="14" t="s">
        <v>838</v>
      </c>
      <c r="D1624" s="139">
        <v>36950</v>
      </c>
      <c r="E1624" s="139">
        <v>36950</v>
      </c>
      <c r="F1624" s="14" t="s">
        <v>37942</v>
      </c>
      <c r="G1624" s="14" t="s">
        <v>23057</v>
      </c>
      <c r="H1624" s="14" t="s">
        <v>23057</v>
      </c>
      <c r="I1624" s="14" t="s">
        <v>840</v>
      </c>
      <c r="J1624" s="121" t="s">
        <v>23058</v>
      </c>
    </row>
    <row r="1625" spans="1:10" ht="60.75" x14ac:dyDescent="0.3">
      <c r="A1625" s="8">
        <v>1620</v>
      </c>
      <c r="B1625" s="155" t="s">
        <v>23059</v>
      </c>
      <c r="C1625" s="152" t="s">
        <v>937</v>
      </c>
      <c r="D1625" s="158">
        <v>14630</v>
      </c>
      <c r="E1625" s="158">
        <v>14630</v>
      </c>
      <c r="F1625" s="152" t="s">
        <v>1502</v>
      </c>
      <c r="G1625" s="152" t="s">
        <v>23060</v>
      </c>
      <c r="H1625" s="152" t="s">
        <v>23060</v>
      </c>
      <c r="I1625" s="153" t="s">
        <v>13197</v>
      </c>
      <c r="J1625" s="153" t="s">
        <v>26185</v>
      </c>
    </row>
    <row r="1626" spans="1:10" ht="60.75" x14ac:dyDescent="0.3">
      <c r="A1626" s="8">
        <v>1621</v>
      </c>
      <c r="B1626" s="108" t="s">
        <v>23061</v>
      </c>
      <c r="C1626" s="14" t="s">
        <v>2250</v>
      </c>
      <c r="D1626" s="135">
        <v>30000</v>
      </c>
      <c r="E1626" s="135">
        <v>30000</v>
      </c>
      <c r="F1626" s="14" t="s">
        <v>938</v>
      </c>
      <c r="G1626" s="14" t="s">
        <v>23062</v>
      </c>
      <c r="H1626" s="14" t="s">
        <v>23062</v>
      </c>
      <c r="I1626" s="189" t="s">
        <v>7160</v>
      </c>
      <c r="J1626" s="14" t="s">
        <v>23063</v>
      </c>
    </row>
    <row r="1627" spans="1:10" ht="40.5" x14ac:dyDescent="0.3">
      <c r="A1627" s="8">
        <v>1622</v>
      </c>
      <c r="B1627" s="108" t="s">
        <v>8181</v>
      </c>
      <c r="C1627" s="14" t="s">
        <v>2250</v>
      </c>
      <c r="D1627" s="135">
        <v>9400</v>
      </c>
      <c r="E1627" s="135">
        <v>9400</v>
      </c>
      <c r="F1627" s="14" t="s">
        <v>938</v>
      </c>
      <c r="G1627" s="14" t="s">
        <v>23064</v>
      </c>
      <c r="H1627" s="14" t="s">
        <v>23064</v>
      </c>
      <c r="I1627" s="189" t="s">
        <v>7160</v>
      </c>
      <c r="J1627" s="14" t="s">
        <v>23065</v>
      </c>
    </row>
    <row r="1628" spans="1:10" ht="101.25" x14ac:dyDescent="0.3">
      <c r="A1628" s="8">
        <v>1623</v>
      </c>
      <c r="B1628" s="126" t="s">
        <v>23066</v>
      </c>
      <c r="C1628" s="112" t="s">
        <v>959</v>
      </c>
      <c r="D1628" s="136">
        <v>40000</v>
      </c>
      <c r="E1628" s="136">
        <f>D1628</f>
        <v>40000</v>
      </c>
      <c r="F1628" s="112" t="s">
        <v>938</v>
      </c>
      <c r="G1628" s="112" t="s">
        <v>23067</v>
      </c>
      <c r="H1628" s="112" t="s">
        <v>23067</v>
      </c>
      <c r="I1628" s="112" t="s">
        <v>21373</v>
      </c>
      <c r="J1628" s="112" t="s">
        <v>23068</v>
      </c>
    </row>
    <row r="1629" spans="1:10" ht="101.25" x14ac:dyDescent="0.3">
      <c r="A1629" s="8">
        <v>1624</v>
      </c>
      <c r="B1629" s="108" t="s">
        <v>23069</v>
      </c>
      <c r="C1629" s="14" t="s">
        <v>1167</v>
      </c>
      <c r="D1629" s="135">
        <v>73402</v>
      </c>
      <c r="E1629" s="135">
        <v>73402</v>
      </c>
      <c r="F1629" s="14" t="s">
        <v>37942</v>
      </c>
      <c r="G1629" s="14" t="s">
        <v>23070</v>
      </c>
      <c r="H1629" s="14" t="s">
        <v>23070</v>
      </c>
      <c r="I1629" s="14" t="s">
        <v>1169</v>
      </c>
      <c r="J1629" s="14" t="s">
        <v>23071</v>
      </c>
    </row>
    <row r="1630" spans="1:10" ht="81" x14ac:dyDescent="0.3">
      <c r="A1630" s="8">
        <v>1625</v>
      </c>
      <c r="B1630" s="108" t="s">
        <v>8108</v>
      </c>
      <c r="C1630" s="14" t="s">
        <v>928</v>
      </c>
      <c r="D1630" s="135">
        <v>10000</v>
      </c>
      <c r="E1630" s="135">
        <v>10000</v>
      </c>
      <c r="F1630" s="14" t="s">
        <v>929</v>
      </c>
      <c r="G1630" s="14" t="s">
        <v>23072</v>
      </c>
      <c r="H1630" s="14" t="s">
        <v>23072</v>
      </c>
      <c r="I1630" s="14" t="s">
        <v>931</v>
      </c>
      <c r="J1630" s="14" t="s">
        <v>23073</v>
      </c>
    </row>
    <row r="1631" spans="1:10" ht="81" x14ac:dyDescent="0.3">
      <c r="A1631" s="8">
        <v>1626</v>
      </c>
      <c r="B1631" s="108" t="s">
        <v>2162</v>
      </c>
      <c r="C1631" s="14" t="s">
        <v>928</v>
      </c>
      <c r="D1631" s="135">
        <v>50000</v>
      </c>
      <c r="E1631" s="135">
        <v>50000</v>
      </c>
      <c r="F1631" s="14" t="s">
        <v>929</v>
      </c>
      <c r="G1631" s="14" t="s">
        <v>23074</v>
      </c>
      <c r="H1631" s="14" t="s">
        <v>23074</v>
      </c>
      <c r="I1631" s="14" t="s">
        <v>931</v>
      </c>
      <c r="J1631" s="14" t="s">
        <v>23075</v>
      </c>
    </row>
    <row r="1632" spans="1:10" ht="60.75" x14ac:dyDescent="0.3">
      <c r="A1632" s="8">
        <v>1627</v>
      </c>
      <c r="B1632" s="249" t="s">
        <v>23076</v>
      </c>
      <c r="C1632" s="232" t="s">
        <v>928</v>
      </c>
      <c r="D1632" s="252">
        <v>16130</v>
      </c>
      <c r="E1632" s="252">
        <v>16130</v>
      </c>
      <c r="F1632" s="232" t="s">
        <v>929</v>
      </c>
      <c r="G1632" s="232" t="s">
        <v>23077</v>
      </c>
      <c r="H1632" s="232" t="s">
        <v>23077</v>
      </c>
      <c r="I1632" s="232" t="s">
        <v>931</v>
      </c>
      <c r="J1632" s="232" t="s">
        <v>23078</v>
      </c>
    </row>
    <row r="1633" spans="1:10" ht="60.75" x14ac:dyDescent="0.3">
      <c r="A1633" s="8">
        <v>1628</v>
      </c>
      <c r="B1633" s="16" t="s">
        <v>39669</v>
      </c>
      <c r="C1633" s="8" t="s">
        <v>38633</v>
      </c>
      <c r="D1633" s="19">
        <v>17200</v>
      </c>
      <c r="E1633" s="19">
        <v>17200</v>
      </c>
      <c r="F1633" s="18" t="s">
        <v>37942</v>
      </c>
      <c r="G1633" s="8" t="s">
        <v>40207</v>
      </c>
      <c r="H1633" s="8" t="s">
        <v>40207</v>
      </c>
      <c r="I1633" s="24" t="s">
        <v>38635</v>
      </c>
      <c r="J1633" s="8" t="s">
        <v>40209</v>
      </c>
    </row>
    <row r="1634" spans="1:10" ht="60.75" x14ac:dyDescent="0.3">
      <c r="A1634" s="8">
        <v>1629</v>
      </c>
      <c r="B1634" s="108" t="s">
        <v>42391</v>
      </c>
      <c r="C1634" s="8" t="s">
        <v>42281</v>
      </c>
      <c r="D1634" s="139">
        <v>42684</v>
      </c>
      <c r="E1634" s="139">
        <v>42684</v>
      </c>
      <c r="F1634" s="14" t="s">
        <v>37942</v>
      </c>
      <c r="G1634" s="8" t="s">
        <v>42551</v>
      </c>
      <c r="H1634" s="8" t="s">
        <v>42551</v>
      </c>
      <c r="I1634" s="121" t="s">
        <v>972</v>
      </c>
      <c r="J1634" s="8" t="s">
        <v>44204</v>
      </c>
    </row>
    <row r="1635" spans="1:10" ht="60.75" x14ac:dyDescent="0.3">
      <c r="A1635" s="8">
        <v>1630</v>
      </c>
      <c r="B1635" s="108" t="s">
        <v>42461</v>
      </c>
      <c r="C1635" s="8" t="s">
        <v>42281</v>
      </c>
      <c r="D1635" s="139">
        <v>75000</v>
      </c>
      <c r="E1635" s="139">
        <v>75000</v>
      </c>
      <c r="F1635" s="14" t="s">
        <v>37942</v>
      </c>
      <c r="G1635" s="8" t="s">
        <v>42755</v>
      </c>
      <c r="H1635" s="8" t="s">
        <v>42755</v>
      </c>
      <c r="I1635" s="121" t="s">
        <v>972</v>
      </c>
      <c r="J1635" s="8" t="s">
        <v>44205</v>
      </c>
    </row>
    <row r="1636" spans="1:10" ht="60.75" x14ac:dyDescent="0.3">
      <c r="A1636" s="8">
        <v>1631</v>
      </c>
      <c r="B1636" s="108" t="s">
        <v>42461</v>
      </c>
      <c r="C1636" s="8" t="s">
        <v>42281</v>
      </c>
      <c r="D1636" s="139">
        <v>60000</v>
      </c>
      <c r="E1636" s="139">
        <v>60000</v>
      </c>
      <c r="F1636" s="14" t="s">
        <v>37942</v>
      </c>
      <c r="G1636" s="8" t="s">
        <v>42757</v>
      </c>
      <c r="H1636" s="8" t="s">
        <v>42757</v>
      </c>
      <c r="I1636" s="121" t="s">
        <v>972</v>
      </c>
      <c r="J1636" s="8" t="s">
        <v>44206</v>
      </c>
    </row>
    <row r="1637" spans="1:10" ht="60.75" x14ac:dyDescent="0.3">
      <c r="A1637" s="8">
        <v>1632</v>
      </c>
      <c r="B1637" s="108" t="s">
        <v>42353</v>
      </c>
      <c r="C1637" s="8" t="s">
        <v>42281</v>
      </c>
      <c r="D1637" s="139">
        <v>87000</v>
      </c>
      <c r="E1637" s="139">
        <v>87000</v>
      </c>
      <c r="F1637" s="14" t="s">
        <v>37942</v>
      </c>
      <c r="G1637" s="8" t="s">
        <v>44207</v>
      </c>
      <c r="H1637" s="8" t="s">
        <v>44207</v>
      </c>
      <c r="I1637" s="121" t="s">
        <v>972</v>
      </c>
      <c r="J1637" s="8" t="s">
        <v>44208</v>
      </c>
    </row>
    <row r="1638" spans="1:10" ht="60.75" x14ac:dyDescent="0.3">
      <c r="A1638" s="8">
        <v>1633</v>
      </c>
      <c r="B1638" s="108" t="s">
        <v>42461</v>
      </c>
      <c r="C1638" s="8" t="s">
        <v>42281</v>
      </c>
      <c r="D1638" s="139">
        <v>60000</v>
      </c>
      <c r="E1638" s="139">
        <v>60000</v>
      </c>
      <c r="F1638" s="14" t="s">
        <v>37942</v>
      </c>
      <c r="G1638" s="8" t="s">
        <v>42757</v>
      </c>
      <c r="H1638" s="8" t="s">
        <v>42757</v>
      </c>
      <c r="I1638" s="121" t="s">
        <v>972</v>
      </c>
      <c r="J1638" s="8" t="s">
        <v>44209</v>
      </c>
    </row>
    <row r="1639" spans="1:10" ht="60.75" x14ac:dyDescent="0.3">
      <c r="A1639" s="8">
        <v>1634</v>
      </c>
      <c r="B1639" s="108" t="s">
        <v>42415</v>
      </c>
      <c r="C1639" s="8" t="s">
        <v>42281</v>
      </c>
      <c r="D1639" s="139">
        <v>43500</v>
      </c>
      <c r="E1639" s="139">
        <v>43500</v>
      </c>
      <c r="F1639" s="14" t="s">
        <v>37942</v>
      </c>
      <c r="G1639" s="8" t="s">
        <v>42759</v>
      </c>
      <c r="H1639" s="8" t="s">
        <v>42759</v>
      </c>
      <c r="I1639" s="121" t="s">
        <v>972</v>
      </c>
      <c r="J1639" s="8" t="s">
        <v>44210</v>
      </c>
    </row>
    <row r="1640" spans="1:10" ht="60.75" x14ac:dyDescent="0.3">
      <c r="A1640" s="8">
        <v>1635</v>
      </c>
      <c r="B1640" s="108" t="s">
        <v>42353</v>
      </c>
      <c r="C1640" s="8" t="s">
        <v>42281</v>
      </c>
      <c r="D1640" s="139">
        <v>87000</v>
      </c>
      <c r="E1640" s="139">
        <v>87000</v>
      </c>
      <c r="F1640" s="14" t="s">
        <v>37942</v>
      </c>
      <c r="G1640" s="8" t="s">
        <v>44207</v>
      </c>
      <c r="H1640" s="8" t="s">
        <v>44207</v>
      </c>
      <c r="I1640" s="121" t="s">
        <v>972</v>
      </c>
      <c r="J1640" s="8" t="s">
        <v>44211</v>
      </c>
    </row>
    <row r="1641" spans="1:10" ht="60.75" x14ac:dyDescent="0.3">
      <c r="A1641" s="8">
        <v>1636</v>
      </c>
      <c r="B1641" s="108" t="s">
        <v>42461</v>
      </c>
      <c r="C1641" s="8" t="s">
        <v>42281</v>
      </c>
      <c r="D1641" s="139">
        <v>74000</v>
      </c>
      <c r="E1641" s="139">
        <v>74000</v>
      </c>
      <c r="F1641" s="14" t="s">
        <v>37942</v>
      </c>
      <c r="G1641" s="8" t="s">
        <v>43673</v>
      </c>
      <c r="H1641" s="8" t="s">
        <v>43673</v>
      </c>
      <c r="I1641" s="121" t="s">
        <v>972</v>
      </c>
      <c r="J1641" s="8" t="s">
        <v>44212</v>
      </c>
    </row>
    <row r="1642" spans="1:10" ht="60.75" x14ac:dyDescent="0.3">
      <c r="A1642" s="8">
        <v>1637</v>
      </c>
      <c r="B1642" s="108" t="s">
        <v>42461</v>
      </c>
      <c r="C1642" s="8" t="s">
        <v>42281</v>
      </c>
      <c r="D1642" s="139">
        <v>60000</v>
      </c>
      <c r="E1642" s="139">
        <v>60000</v>
      </c>
      <c r="F1642" s="14" t="s">
        <v>37942</v>
      </c>
      <c r="G1642" s="8" t="s">
        <v>42757</v>
      </c>
      <c r="H1642" s="8" t="s">
        <v>42757</v>
      </c>
      <c r="I1642" s="121" t="s">
        <v>972</v>
      </c>
      <c r="J1642" s="8" t="s">
        <v>44213</v>
      </c>
    </row>
    <row r="1643" spans="1:10" ht="60.75" x14ac:dyDescent="0.3">
      <c r="A1643" s="8">
        <v>1638</v>
      </c>
      <c r="B1643" s="108" t="s">
        <v>42461</v>
      </c>
      <c r="C1643" s="8" t="s">
        <v>42281</v>
      </c>
      <c r="D1643" s="139">
        <v>87000</v>
      </c>
      <c r="E1643" s="139">
        <v>87000</v>
      </c>
      <c r="F1643" s="14" t="s">
        <v>37942</v>
      </c>
      <c r="G1643" s="8" t="s">
        <v>44207</v>
      </c>
      <c r="H1643" s="8" t="s">
        <v>44207</v>
      </c>
      <c r="I1643" s="121" t="s">
        <v>972</v>
      </c>
      <c r="J1643" s="8" t="s">
        <v>44214</v>
      </c>
    </row>
    <row r="1644" spans="1:10" ht="60.75" x14ac:dyDescent="0.3">
      <c r="A1644" s="8">
        <v>1639</v>
      </c>
      <c r="B1644" s="108" t="s">
        <v>42415</v>
      </c>
      <c r="C1644" s="8" t="s">
        <v>42281</v>
      </c>
      <c r="D1644" s="139">
        <v>43500</v>
      </c>
      <c r="E1644" s="139">
        <v>43500</v>
      </c>
      <c r="F1644" s="14" t="s">
        <v>37942</v>
      </c>
      <c r="G1644" s="8" t="s">
        <v>42759</v>
      </c>
      <c r="H1644" s="8" t="s">
        <v>42759</v>
      </c>
      <c r="I1644" s="121" t="s">
        <v>972</v>
      </c>
      <c r="J1644" s="8" t="s">
        <v>44215</v>
      </c>
    </row>
    <row r="1645" spans="1:10" ht="60.75" x14ac:dyDescent="0.3">
      <c r="A1645" s="8">
        <v>1640</v>
      </c>
      <c r="B1645" s="108" t="s">
        <v>42415</v>
      </c>
      <c r="C1645" s="8" t="s">
        <v>42281</v>
      </c>
      <c r="D1645" s="139">
        <v>43500</v>
      </c>
      <c r="E1645" s="139">
        <v>43500</v>
      </c>
      <c r="F1645" s="14" t="s">
        <v>37942</v>
      </c>
      <c r="G1645" s="8" t="s">
        <v>42759</v>
      </c>
      <c r="H1645" s="8" t="s">
        <v>42759</v>
      </c>
      <c r="I1645" s="121" t="s">
        <v>972</v>
      </c>
      <c r="J1645" s="8" t="s">
        <v>44216</v>
      </c>
    </row>
    <row r="1646" spans="1:10" ht="60.75" x14ac:dyDescent="0.3">
      <c r="A1646" s="8">
        <v>1641</v>
      </c>
      <c r="B1646" s="108" t="s">
        <v>42415</v>
      </c>
      <c r="C1646" s="8" t="s">
        <v>42281</v>
      </c>
      <c r="D1646" s="139">
        <v>43500</v>
      </c>
      <c r="E1646" s="139">
        <v>43500</v>
      </c>
      <c r="F1646" s="14" t="s">
        <v>37942</v>
      </c>
      <c r="G1646" s="8" t="s">
        <v>42759</v>
      </c>
      <c r="H1646" s="8" t="s">
        <v>42759</v>
      </c>
      <c r="I1646" s="121" t="s">
        <v>972</v>
      </c>
      <c r="J1646" s="8" t="s">
        <v>44217</v>
      </c>
    </row>
    <row r="1647" spans="1:10" ht="60.75" x14ac:dyDescent="0.3">
      <c r="A1647" s="8">
        <v>1642</v>
      </c>
      <c r="B1647" s="108" t="s">
        <v>42461</v>
      </c>
      <c r="C1647" s="8" t="s">
        <v>42281</v>
      </c>
      <c r="D1647" s="139">
        <v>60000</v>
      </c>
      <c r="E1647" s="139">
        <v>60000</v>
      </c>
      <c r="F1647" s="14" t="s">
        <v>37942</v>
      </c>
      <c r="G1647" s="8" t="s">
        <v>42757</v>
      </c>
      <c r="H1647" s="8" t="s">
        <v>42757</v>
      </c>
      <c r="I1647" s="121" t="s">
        <v>972</v>
      </c>
      <c r="J1647" s="8" t="s">
        <v>44218</v>
      </c>
    </row>
    <row r="1648" spans="1:10" ht="60.75" x14ac:dyDescent="0.3">
      <c r="A1648" s="8">
        <v>1643</v>
      </c>
      <c r="B1648" s="108" t="s">
        <v>42415</v>
      </c>
      <c r="C1648" s="8" t="s">
        <v>42281</v>
      </c>
      <c r="D1648" s="139">
        <v>43500</v>
      </c>
      <c r="E1648" s="139">
        <v>43500</v>
      </c>
      <c r="F1648" s="14" t="s">
        <v>37942</v>
      </c>
      <c r="G1648" s="8" t="s">
        <v>42759</v>
      </c>
      <c r="H1648" s="8" t="s">
        <v>42759</v>
      </c>
      <c r="I1648" s="121" t="s">
        <v>972</v>
      </c>
      <c r="J1648" s="8" t="s">
        <v>44219</v>
      </c>
    </row>
    <row r="1649" spans="1:10" ht="60.75" x14ac:dyDescent="0.3">
      <c r="A1649" s="8">
        <v>1644</v>
      </c>
      <c r="B1649" s="108" t="s">
        <v>42415</v>
      </c>
      <c r="C1649" s="8" t="s">
        <v>42281</v>
      </c>
      <c r="D1649" s="139">
        <v>43500</v>
      </c>
      <c r="E1649" s="139">
        <v>43500</v>
      </c>
      <c r="F1649" s="14" t="s">
        <v>37942</v>
      </c>
      <c r="G1649" s="8" t="s">
        <v>42759</v>
      </c>
      <c r="H1649" s="8" t="s">
        <v>42759</v>
      </c>
      <c r="I1649" s="121" t="s">
        <v>972</v>
      </c>
      <c r="J1649" s="8" t="s">
        <v>44220</v>
      </c>
    </row>
    <row r="1650" spans="1:10" ht="60.75" x14ac:dyDescent="0.3">
      <c r="A1650" s="8">
        <v>1645</v>
      </c>
      <c r="B1650" s="108" t="s">
        <v>42505</v>
      </c>
      <c r="C1650" s="8" t="s">
        <v>42281</v>
      </c>
      <c r="D1650" s="139">
        <v>99000</v>
      </c>
      <c r="E1650" s="139">
        <v>99000</v>
      </c>
      <c r="F1650" s="14" t="s">
        <v>37942</v>
      </c>
      <c r="G1650" s="8" t="s">
        <v>44221</v>
      </c>
      <c r="H1650" s="8" t="s">
        <v>44221</v>
      </c>
      <c r="I1650" s="121" t="s">
        <v>972</v>
      </c>
      <c r="J1650" s="8" t="s">
        <v>44222</v>
      </c>
    </row>
    <row r="1651" spans="1:10" ht="60.75" x14ac:dyDescent="0.3">
      <c r="A1651" s="8">
        <v>1646</v>
      </c>
      <c r="B1651" s="108" t="s">
        <v>42415</v>
      </c>
      <c r="C1651" s="8" t="s">
        <v>42281</v>
      </c>
      <c r="D1651" s="139">
        <v>43500</v>
      </c>
      <c r="E1651" s="139">
        <v>43500</v>
      </c>
      <c r="F1651" s="14" t="s">
        <v>37942</v>
      </c>
      <c r="G1651" s="8" t="s">
        <v>42759</v>
      </c>
      <c r="H1651" s="8" t="s">
        <v>42759</v>
      </c>
      <c r="I1651" s="121" t="s">
        <v>972</v>
      </c>
      <c r="J1651" s="8" t="s">
        <v>44223</v>
      </c>
    </row>
    <row r="1652" spans="1:10" ht="60.75" x14ac:dyDescent="0.3">
      <c r="A1652" s="8">
        <v>1647</v>
      </c>
      <c r="B1652" s="108" t="s">
        <v>42415</v>
      </c>
      <c r="C1652" s="8" t="s">
        <v>42281</v>
      </c>
      <c r="D1652" s="139">
        <v>43500</v>
      </c>
      <c r="E1652" s="139">
        <v>43500</v>
      </c>
      <c r="F1652" s="14" t="s">
        <v>37942</v>
      </c>
      <c r="G1652" s="8" t="s">
        <v>42759</v>
      </c>
      <c r="H1652" s="8" t="s">
        <v>42759</v>
      </c>
      <c r="I1652" s="121" t="s">
        <v>972</v>
      </c>
      <c r="J1652" s="8" t="s">
        <v>44224</v>
      </c>
    </row>
    <row r="1653" spans="1:10" ht="60.75" x14ac:dyDescent="0.3">
      <c r="A1653" s="8">
        <v>1648</v>
      </c>
      <c r="B1653" s="108" t="s">
        <v>42391</v>
      </c>
      <c r="C1653" s="8" t="s">
        <v>42281</v>
      </c>
      <c r="D1653" s="139">
        <v>42684</v>
      </c>
      <c r="E1653" s="139">
        <v>42684</v>
      </c>
      <c r="F1653" s="14" t="s">
        <v>37942</v>
      </c>
      <c r="G1653" s="8" t="s">
        <v>42551</v>
      </c>
      <c r="H1653" s="8" t="s">
        <v>42551</v>
      </c>
      <c r="I1653" s="121" t="s">
        <v>972</v>
      </c>
      <c r="J1653" s="8" t="s">
        <v>44225</v>
      </c>
    </row>
    <row r="1654" spans="1:10" ht="60.75" x14ac:dyDescent="0.3">
      <c r="A1654" s="8">
        <v>1649</v>
      </c>
      <c r="B1654" s="108" t="s">
        <v>42457</v>
      </c>
      <c r="C1654" s="8" t="s">
        <v>42281</v>
      </c>
      <c r="D1654" s="139">
        <v>85368</v>
      </c>
      <c r="E1654" s="139">
        <v>85368</v>
      </c>
      <c r="F1654" s="14" t="s">
        <v>37942</v>
      </c>
      <c r="G1654" s="8" t="s">
        <v>42549</v>
      </c>
      <c r="H1654" s="8" t="s">
        <v>42549</v>
      </c>
      <c r="I1654" s="121" t="s">
        <v>972</v>
      </c>
      <c r="J1654" s="8" t="s">
        <v>44226</v>
      </c>
    </row>
    <row r="1655" spans="1:10" ht="60.75" x14ac:dyDescent="0.3">
      <c r="A1655" s="8">
        <v>1650</v>
      </c>
      <c r="B1655" s="108" t="s">
        <v>42391</v>
      </c>
      <c r="C1655" s="8" t="s">
        <v>42281</v>
      </c>
      <c r="D1655" s="139">
        <v>85368</v>
      </c>
      <c r="E1655" s="139">
        <v>85365</v>
      </c>
      <c r="F1655" s="14" t="s">
        <v>37942</v>
      </c>
      <c r="G1655" s="8" t="s">
        <v>42549</v>
      </c>
      <c r="H1655" s="8" t="s">
        <v>42549</v>
      </c>
      <c r="I1655" s="121" t="s">
        <v>972</v>
      </c>
      <c r="J1655" s="8" t="s">
        <v>44227</v>
      </c>
    </row>
    <row r="1656" spans="1:10" ht="60.75" x14ac:dyDescent="0.3">
      <c r="A1656" s="8">
        <v>1651</v>
      </c>
      <c r="B1656" s="108" t="s">
        <v>42391</v>
      </c>
      <c r="C1656" s="8" t="s">
        <v>42281</v>
      </c>
      <c r="D1656" s="139">
        <v>42684</v>
      </c>
      <c r="E1656" s="139">
        <v>42684</v>
      </c>
      <c r="F1656" s="14" t="s">
        <v>37942</v>
      </c>
      <c r="G1656" s="8" t="s">
        <v>42551</v>
      </c>
      <c r="H1656" s="8" t="s">
        <v>42551</v>
      </c>
      <c r="I1656" s="121" t="s">
        <v>972</v>
      </c>
      <c r="J1656" s="8" t="s">
        <v>44228</v>
      </c>
    </row>
    <row r="1657" spans="1:10" ht="60.75" x14ac:dyDescent="0.3">
      <c r="A1657" s="8">
        <v>1652</v>
      </c>
      <c r="B1657" s="108" t="s">
        <v>42391</v>
      </c>
      <c r="C1657" s="8" t="s">
        <v>42281</v>
      </c>
      <c r="D1657" s="139">
        <v>42684</v>
      </c>
      <c r="E1657" s="139">
        <v>42684</v>
      </c>
      <c r="F1657" s="14" t="s">
        <v>37942</v>
      </c>
      <c r="G1657" s="8" t="s">
        <v>42551</v>
      </c>
      <c r="H1657" s="8" t="s">
        <v>42551</v>
      </c>
      <c r="I1657" s="121" t="s">
        <v>972</v>
      </c>
      <c r="J1657" s="8" t="s">
        <v>44229</v>
      </c>
    </row>
    <row r="1658" spans="1:10" ht="60.75" x14ac:dyDescent="0.3">
      <c r="A1658" s="8">
        <v>1653</v>
      </c>
      <c r="B1658" s="108" t="s">
        <v>42391</v>
      </c>
      <c r="C1658" s="8" t="s">
        <v>42281</v>
      </c>
      <c r="D1658" s="139">
        <v>85368</v>
      </c>
      <c r="E1658" s="139">
        <v>85368</v>
      </c>
      <c r="F1658" s="14" t="s">
        <v>37942</v>
      </c>
      <c r="G1658" s="8" t="s">
        <v>42549</v>
      </c>
      <c r="H1658" s="8" t="s">
        <v>42549</v>
      </c>
      <c r="I1658" s="121" t="s">
        <v>972</v>
      </c>
      <c r="J1658" s="8" t="s">
        <v>44230</v>
      </c>
    </row>
    <row r="1659" spans="1:10" ht="60.75" x14ac:dyDescent="0.3">
      <c r="A1659" s="8">
        <v>1654</v>
      </c>
      <c r="B1659" s="108" t="s">
        <v>42391</v>
      </c>
      <c r="C1659" s="8" t="s">
        <v>42281</v>
      </c>
      <c r="D1659" s="139">
        <v>42684</v>
      </c>
      <c r="E1659" s="139">
        <v>42684</v>
      </c>
      <c r="F1659" s="14" t="s">
        <v>37942</v>
      </c>
      <c r="G1659" s="8" t="s">
        <v>42551</v>
      </c>
      <c r="H1659" s="8" t="s">
        <v>42551</v>
      </c>
      <c r="I1659" s="121" t="s">
        <v>972</v>
      </c>
      <c r="J1659" s="8" t="s">
        <v>44231</v>
      </c>
    </row>
    <row r="1660" spans="1:10" ht="60.75" x14ac:dyDescent="0.3">
      <c r="A1660" s="8">
        <v>1655</v>
      </c>
      <c r="B1660" s="108" t="s">
        <v>42391</v>
      </c>
      <c r="C1660" s="8" t="s">
        <v>42281</v>
      </c>
      <c r="D1660" s="139">
        <v>42684</v>
      </c>
      <c r="E1660" s="139">
        <v>42684</v>
      </c>
      <c r="F1660" s="14" t="s">
        <v>37942</v>
      </c>
      <c r="G1660" s="8" t="s">
        <v>42551</v>
      </c>
      <c r="H1660" s="8" t="s">
        <v>42551</v>
      </c>
      <c r="I1660" s="121" t="s">
        <v>972</v>
      </c>
      <c r="J1660" s="8" t="s">
        <v>44232</v>
      </c>
    </row>
    <row r="1661" spans="1:10" ht="60.75" x14ac:dyDescent="0.3">
      <c r="A1661" s="8">
        <v>1656</v>
      </c>
      <c r="B1661" s="108" t="s">
        <v>42391</v>
      </c>
      <c r="C1661" s="8" t="s">
        <v>42281</v>
      </c>
      <c r="D1661" s="139">
        <v>42684</v>
      </c>
      <c r="E1661" s="139">
        <v>42684</v>
      </c>
      <c r="F1661" s="14" t="s">
        <v>37942</v>
      </c>
      <c r="G1661" s="8" t="s">
        <v>42551</v>
      </c>
      <c r="H1661" s="8" t="s">
        <v>42551</v>
      </c>
      <c r="I1661" s="121" t="s">
        <v>972</v>
      </c>
      <c r="J1661" s="8" t="s">
        <v>44233</v>
      </c>
    </row>
    <row r="1662" spans="1:10" ht="60.75" x14ac:dyDescent="0.3">
      <c r="A1662" s="8">
        <v>1657</v>
      </c>
      <c r="B1662" s="108" t="s">
        <v>42391</v>
      </c>
      <c r="C1662" s="8" t="s">
        <v>42281</v>
      </c>
      <c r="D1662" s="139">
        <v>85368</v>
      </c>
      <c r="E1662" s="139">
        <v>85368</v>
      </c>
      <c r="F1662" s="14" t="s">
        <v>37942</v>
      </c>
      <c r="G1662" s="8" t="s">
        <v>42549</v>
      </c>
      <c r="H1662" s="8" t="s">
        <v>42549</v>
      </c>
      <c r="I1662" s="121" t="s">
        <v>972</v>
      </c>
      <c r="J1662" s="8" t="s">
        <v>44234</v>
      </c>
    </row>
    <row r="1663" spans="1:10" ht="60.75" x14ac:dyDescent="0.3">
      <c r="A1663" s="8">
        <v>1658</v>
      </c>
      <c r="B1663" s="108" t="s">
        <v>42391</v>
      </c>
      <c r="C1663" s="8" t="s">
        <v>42281</v>
      </c>
      <c r="D1663" s="139">
        <v>85368</v>
      </c>
      <c r="E1663" s="139">
        <v>85368</v>
      </c>
      <c r="F1663" s="14" t="s">
        <v>37942</v>
      </c>
      <c r="G1663" s="8" t="s">
        <v>42549</v>
      </c>
      <c r="H1663" s="8" t="s">
        <v>42549</v>
      </c>
      <c r="I1663" s="121" t="s">
        <v>972</v>
      </c>
      <c r="J1663" s="8" t="s">
        <v>44235</v>
      </c>
    </row>
    <row r="1664" spans="1:10" ht="60.75" x14ac:dyDescent="0.3">
      <c r="A1664" s="8">
        <v>1659</v>
      </c>
      <c r="B1664" s="108" t="s">
        <v>42391</v>
      </c>
      <c r="C1664" s="8" t="s">
        <v>42281</v>
      </c>
      <c r="D1664" s="139">
        <v>85368</v>
      </c>
      <c r="E1664" s="139">
        <v>85368</v>
      </c>
      <c r="F1664" s="14" t="s">
        <v>37942</v>
      </c>
      <c r="G1664" s="8" t="s">
        <v>42549</v>
      </c>
      <c r="H1664" s="8" t="s">
        <v>42549</v>
      </c>
      <c r="I1664" s="121" t="s">
        <v>972</v>
      </c>
      <c r="J1664" s="8" t="s">
        <v>44236</v>
      </c>
    </row>
    <row r="1665" spans="1:10" ht="60.75" x14ac:dyDescent="0.3">
      <c r="A1665" s="8">
        <v>1660</v>
      </c>
      <c r="B1665" s="108" t="s">
        <v>42391</v>
      </c>
      <c r="C1665" s="8" t="s">
        <v>42281</v>
      </c>
      <c r="D1665" s="139">
        <v>426840</v>
      </c>
      <c r="E1665" s="139">
        <v>426840</v>
      </c>
      <c r="F1665" s="14" t="s">
        <v>37942</v>
      </c>
      <c r="G1665" s="8" t="s">
        <v>44237</v>
      </c>
      <c r="H1665" s="8" t="s">
        <v>44237</v>
      </c>
      <c r="I1665" s="121" t="s">
        <v>972</v>
      </c>
      <c r="J1665" s="8" t="s">
        <v>44238</v>
      </c>
    </row>
    <row r="1666" spans="1:10" ht="60.75" x14ac:dyDescent="0.3">
      <c r="A1666" s="8">
        <v>1661</v>
      </c>
      <c r="B1666" s="108" t="s">
        <v>42353</v>
      </c>
      <c r="C1666" s="8" t="s">
        <v>42281</v>
      </c>
      <c r="D1666" s="139">
        <v>87000</v>
      </c>
      <c r="E1666" s="139">
        <v>87000</v>
      </c>
      <c r="F1666" s="14" t="s">
        <v>37942</v>
      </c>
      <c r="G1666" s="8" t="s">
        <v>44207</v>
      </c>
      <c r="H1666" s="8" t="s">
        <v>44207</v>
      </c>
      <c r="I1666" s="121" t="s">
        <v>972</v>
      </c>
      <c r="J1666" s="8" t="s">
        <v>44239</v>
      </c>
    </row>
    <row r="1667" spans="1:10" ht="60.75" x14ac:dyDescent="0.3">
      <c r="A1667" s="8">
        <v>1662</v>
      </c>
      <c r="B1667" s="108" t="s">
        <v>42461</v>
      </c>
      <c r="C1667" s="8" t="s">
        <v>42281</v>
      </c>
      <c r="D1667" s="139">
        <v>87000</v>
      </c>
      <c r="E1667" s="139">
        <v>87000</v>
      </c>
      <c r="F1667" s="14" t="s">
        <v>37942</v>
      </c>
      <c r="G1667" s="8" t="s">
        <v>44207</v>
      </c>
      <c r="H1667" s="8" t="s">
        <v>44207</v>
      </c>
      <c r="I1667" s="121" t="s">
        <v>972</v>
      </c>
      <c r="J1667" s="8" t="s">
        <v>44240</v>
      </c>
    </row>
    <row r="1668" spans="1:10" ht="60.75" x14ac:dyDescent="0.3">
      <c r="A1668" s="8">
        <v>1663</v>
      </c>
      <c r="B1668" s="108" t="s">
        <v>4863</v>
      </c>
      <c r="C1668" s="8" t="s">
        <v>42281</v>
      </c>
      <c r="D1668" s="139">
        <v>106000</v>
      </c>
      <c r="E1668" s="139">
        <v>106000</v>
      </c>
      <c r="F1668" s="14" t="s">
        <v>37942</v>
      </c>
      <c r="G1668" s="8" t="s">
        <v>44241</v>
      </c>
      <c r="H1668" s="8" t="s">
        <v>44241</v>
      </c>
      <c r="I1668" s="121" t="s">
        <v>972</v>
      </c>
      <c r="J1668" s="8" t="s">
        <v>44242</v>
      </c>
    </row>
    <row r="1669" spans="1:10" ht="60.75" x14ac:dyDescent="0.3">
      <c r="A1669" s="8">
        <v>1664</v>
      </c>
      <c r="B1669" s="108" t="s">
        <v>42457</v>
      </c>
      <c r="C1669" s="8" t="s">
        <v>42281</v>
      </c>
      <c r="D1669" s="139">
        <v>85368</v>
      </c>
      <c r="E1669" s="139">
        <v>85368</v>
      </c>
      <c r="F1669" s="14" t="s">
        <v>37942</v>
      </c>
      <c r="G1669" s="8" t="s">
        <v>42549</v>
      </c>
      <c r="H1669" s="8" t="s">
        <v>42549</v>
      </c>
      <c r="I1669" s="121" t="s">
        <v>972</v>
      </c>
      <c r="J1669" s="8" t="s">
        <v>44243</v>
      </c>
    </row>
    <row r="1670" spans="1:10" ht="162" x14ac:dyDescent="0.3">
      <c r="A1670" s="8">
        <v>1665</v>
      </c>
      <c r="B1670" s="108" t="s">
        <v>44244</v>
      </c>
      <c r="C1670" s="8" t="s">
        <v>42281</v>
      </c>
      <c r="D1670" s="139">
        <v>25894</v>
      </c>
      <c r="E1670" s="139">
        <v>25894</v>
      </c>
      <c r="F1670" s="14" t="s">
        <v>37942</v>
      </c>
      <c r="G1670" s="8" t="s">
        <v>44245</v>
      </c>
      <c r="H1670" s="8" t="s">
        <v>44245</v>
      </c>
      <c r="I1670" s="121" t="s">
        <v>972</v>
      </c>
      <c r="J1670" s="8" t="s">
        <v>44246</v>
      </c>
    </row>
    <row r="1671" spans="1:10" ht="60.75" x14ac:dyDescent="0.3">
      <c r="A1671" s="8">
        <v>1666</v>
      </c>
      <c r="B1671" s="108" t="s">
        <v>42523</v>
      </c>
      <c r="C1671" s="8" t="s">
        <v>42281</v>
      </c>
      <c r="D1671" s="139">
        <v>53500</v>
      </c>
      <c r="E1671" s="139">
        <v>53500</v>
      </c>
      <c r="F1671" s="14" t="s">
        <v>37942</v>
      </c>
      <c r="G1671" s="8" t="s">
        <v>44247</v>
      </c>
      <c r="H1671" s="8" t="s">
        <v>44247</v>
      </c>
      <c r="I1671" s="121" t="s">
        <v>972</v>
      </c>
      <c r="J1671" s="8" t="s">
        <v>44248</v>
      </c>
    </row>
    <row r="1672" spans="1:10" ht="101.25" x14ac:dyDescent="0.3">
      <c r="A1672" s="8">
        <v>1667</v>
      </c>
      <c r="B1672" s="108" t="s">
        <v>44249</v>
      </c>
      <c r="C1672" s="8" t="s">
        <v>42281</v>
      </c>
      <c r="D1672" s="139">
        <v>70620</v>
      </c>
      <c r="E1672" s="139">
        <v>74190</v>
      </c>
      <c r="F1672" s="14" t="s">
        <v>37942</v>
      </c>
      <c r="G1672" s="8" t="s">
        <v>44250</v>
      </c>
      <c r="H1672" s="8" t="s">
        <v>44250</v>
      </c>
      <c r="I1672" s="121" t="s">
        <v>972</v>
      </c>
      <c r="J1672" s="8" t="s">
        <v>44251</v>
      </c>
    </row>
    <row r="1673" spans="1:10" ht="60.75" x14ac:dyDescent="0.3">
      <c r="A1673" s="8">
        <v>1668</v>
      </c>
      <c r="B1673" s="108" t="s">
        <v>44252</v>
      </c>
      <c r="C1673" s="8" t="s">
        <v>42281</v>
      </c>
      <c r="D1673" s="139">
        <v>67410</v>
      </c>
      <c r="E1673" s="139">
        <v>67410</v>
      </c>
      <c r="F1673" s="14" t="s">
        <v>37942</v>
      </c>
      <c r="G1673" s="8" t="s">
        <v>43997</v>
      </c>
      <c r="H1673" s="8" t="s">
        <v>43997</v>
      </c>
      <c r="I1673" s="121" t="s">
        <v>972</v>
      </c>
      <c r="J1673" s="8" t="s">
        <v>44253</v>
      </c>
    </row>
    <row r="1674" spans="1:10" ht="101.25" x14ac:dyDescent="0.3">
      <c r="A1674" s="8">
        <v>1669</v>
      </c>
      <c r="B1674" s="108" t="s">
        <v>44254</v>
      </c>
      <c r="C1674" s="8" t="s">
        <v>42281</v>
      </c>
      <c r="D1674" s="139">
        <v>7500</v>
      </c>
      <c r="E1674" s="139">
        <v>7500</v>
      </c>
      <c r="F1674" s="14" t="s">
        <v>37942</v>
      </c>
      <c r="G1674" s="8" t="s">
        <v>44255</v>
      </c>
      <c r="H1674" s="8" t="s">
        <v>44255</v>
      </c>
      <c r="I1674" s="121" t="s">
        <v>972</v>
      </c>
      <c r="J1674" s="8" t="s">
        <v>44256</v>
      </c>
    </row>
    <row r="1675" spans="1:10" ht="81" x14ac:dyDescent="0.3">
      <c r="A1675" s="8">
        <v>1670</v>
      </c>
      <c r="B1675" s="108" t="s">
        <v>44257</v>
      </c>
      <c r="C1675" s="8" t="s">
        <v>42281</v>
      </c>
      <c r="D1675" s="139">
        <v>13241.25</v>
      </c>
      <c r="E1675" s="139">
        <v>20725</v>
      </c>
      <c r="F1675" s="14" t="s">
        <v>37942</v>
      </c>
      <c r="G1675" s="8" t="s">
        <v>44258</v>
      </c>
      <c r="H1675" s="8" t="s">
        <v>44258</v>
      </c>
      <c r="I1675" s="121" t="s">
        <v>972</v>
      </c>
      <c r="J1675" s="8" t="s">
        <v>44259</v>
      </c>
    </row>
    <row r="1676" spans="1:10" ht="81" x14ac:dyDescent="0.3">
      <c r="A1676" s="8">
        <v>1671</v>
      </c>
      <c r="B1676" s="108" t="s">
        <v>44260</v>
      </c>
      <c r="C1676" s="8" t="s">
        <v>42281</v>
      </c>
      <c r="D1676" s="139">
        <v>48150</v>
      </c>
      <c r="E1676" s="139">
        <v>91000</v>
      </c>
      <c r="F1676" s="14" t="s">
        <v>37942</v>
      </c>
      <c r="G1676" s="8" t="s">
        <v>44104</v>
      </c>
      <c r="H1676" s="8" t="s">
        <v>44104</v>
      </c>
      <c r="I1676" s="121" t="s">
        <v>972</v>
      </c>
      <c r="J1676" s="8" t="s">
        <v>44261</v>
      </c>
    </row>
    <row r="1677" spans="1:10" ht="60.75" x14ac:dyDescent="0.3">
      <c r="A1677" s="8">
        <v>1672</v>
      </c>
      <c r="B1677" s="108" t="s">
        <v>42386</v>
      </c>
      <c r="C1677" s="8" t="s">
        <v>42281</v>
      </c>
      <c r="D1677" s="139">
        <v>12476.2</v>
      </c>
      <c r="E1677" s="139">
        <v>12520</v>
      </c>
      <c r="F1677" s="14" t="s">
        <v>37942</v>
      </c>
      <c r="G1677" s="8" t="s">
        <v>44262</v>
      </c>
      <c r="H1677" s="8" t="s">
        <v>44262</v>
      </c>
      <c r="I1677" s="121" t="s">
        <v>972</v>
      </c>
      <c r="J1677" s="8" t="s">
        <v>44263</v>
      </c>
    </row>
    <row r="1678" spans="1:10" ht="101.25" x14ac:dyDescent="0.3">
      <c r="A1678" s="8">
        <v>1673</v>
      </c>
      <c r="B1678" s="108" t="s">
        <v>44264</v>
      </c>
      <c r="C1678" s="8" t="s">
        <v>42281</v>
      </c>
      <c r="D1678" s="139">
        <v>13910</v>
      </c>
      <c r="E1678" s="139">
        <v>13910</v>
      </c>
      <c r="F1678" s="14" t="s">
        <v>37942</v>
      </c>
      <c r="G1678" s="8" t="s">
        <v>44265</v>
      </c>
      <c r="H1678" s="8" t="s">
        <v>44265</v>
      </c>
      <c r="I1678" s="121" t="s">
        <v>972</v>
      </c>
      <c r="J1678" s="8" t="s">
        <v>44266</v>
      </c>
    </row>
    <row r="1679" spans="1:10" ht="101.25" x14ac:dyDescent="0.3">
      <c r="A1679" s="8">
        <v>1674</v>
      </c>
      <c r="B1679" s="108" t="s">
        <v>44267</v>
      </c>
      <c r="C1679" s="8" t="s">
        <v>42281</v>
      </c>
      <c r="D1679" s="139">
        <v>12000</v>
      </c>
      <c r="E1679" s="139">
        <v>24610</v>
      </c>
      <c r="F1679" s="14" t="s">
        <v>37942</v>
      </c>
      <c r="G1679" s="8" t="s">
        <v>44268</v>
      </c>
      <c r="H1679" s="8" t="s">
        <v>44268</v>
      </c>
      <c r="I1679" s="121" t="s">
        <v>972</v>
      </c>
      <c r="J1679" s="8" t="s">
        <v>44269</v>
      </c>
    </row>
    <row r="1680" spans="1:10" ht="60.75" x14ac:dyDescent="0.3">
      <c r="A1680" s="8">
        <v>1675</v>
      </c>
      <c r="B1680" s="16" t="s">
        <v>39669</v>
      </c>
      <c r="C1680" s="8" t="s">
        <v>38633</v>
      </c>
      <c r="D1680" s="19">
        <v>43200</v>
      </c>
      <c r="E1680" s="19">
        <v>43200</v>
      </c>
      <c r="F1680" s="18" t="s">
        <v>37942</v>
      </c>
      <c r="G1680" s="8" t="s">
        <v>40208</v>
      </c>
      <c r="H1680" s="8" t="s">
        <v>40208</v>
      </c>
      <c r="I1680" s="24" t="s">
        <v>38635</v>
      </c>
      <c r="J1680" s="8" t="s">
        <v>40210</v>
      </c>
    </row>
    <row r="1681" spans="1:10" ht="162" x14ac:dyDescent="0.3">
      <c r="A1681" s="8">
        <v>1676</v>
      </c>
      <c r="B1681" s="235" t="s">
        <v>23079</v>
      </c>
      <c r="C1681" s="236" t="s">
        <v>949</v>
      </c>
      <c r="D1681" s="237">
        <v>748252</v>
      </c>
      <c r="E1681" s="237">
        <v>748252</v>
      </c>
      <c r="F1681" s="236" t="s">
        <v>1073</v>
      </c>
      <c r="G1681" s="236" t="s">
        <v>23080</v>
      </c>
      <c r="H1681" s="236" t="s">
        <v>23081</v>
      </c>
      <c r="I1681" s="238" t="s">
        <v>1899</v>
      </c>
      <c r="J1681" s="239" t="s">
        <v>23082</v>
      </c>
    </row>
    <row r="1682" spans="1:10" ht="60.75" x14ac:dyDescent="0.3">
      <c r="A1682" s="8">
        <v>1677</v>
      </c>
      <c r="B1682" s="124" t="s">
        <v>23083</v>
      </c>
      <c r="C1682" s="114" t="s">
        <v>949</v>
      </c>
      <c r="D1682" s="132">
        <v>25000</v>
      </c>
      <c r="E1682" s="134">
        <v>25000</v>
      </c>
      <c r="F1682" s="114" t="s">
        <v>938</v>
      </c>
      <c r="G1682" s="114" t="s">
        <v>23084</v>
      </c>
      <c r="H1682" s="114" t="s">
        <v>23084</v>
      </c>
      <c r="I1682" s="115" t="s">
        <v>951</v>
      </c>
      <c r="J1682" s="116" t="s">
        <v>23085</v>
      </c>
    </row>
    <row r="1683" spans="1:10" ht="141.75" x14ac:dyDescent="0.3">
      <c r="A1683" s="8">
        <v>1678</v>
      </c>
      <c r="B1683" s="124" t="s">
        <v>23086</v>
      </c>
      <c r="C1683" s="114" t="s">
        <v>949</v>
      </c>
      <c r="D1683" s="132">
        <v>18000</v>
      </c>
      <c r="E1683" s="134">
        <v>18000</v>
      </c>
      <c r="F1683" s="114" t="s">
        <v>938</v>
      </c>
      <c r="G1683" s="114" t="s">
        <v>16350</v>
      </c>
      <c r="H1683" s="114" t="s">
        <v>16350</v>
      </c>
      <c r="I1683" s="115" t="s">
        <v>951</v>
      </c>
      <c r="J1683" s="116" t="s">
        <v>23087</v>
      </c>
    </row>
    <row r="1684" spans="1:10" ht="101.25" x14ac:dyDescent="0.3">
      <c r="A1684" s="8">
        <v>1679</v>
      </c>
      <c r="B1684" s="124" t="s">
        <v>23088</v>
      </c>
      <c r="C1684" s="114" t="s">
        <v>949</v>
      </c>
      <c r="D1684" s="132">
        <v>27000</v>
      </c>
      <c r="E1684" s="134">
        <v>27000</v>
      </c>
      <c r="F1684" s="114" t="s">
        <v>938</v>
      </c>
      <c r="G1684" s="114" t="s">
        <v>22374</v>
      </c>
      <c r="H1684" s="114" t="s">
        <v>22374</v>
      </c>
      <c r="I1684" s="115" t="s">
        <v>951</v>
      </c>
      <c r="J1684" s="116" t="s">
        <v>23089</v>
      </c>
    </row>
    <row r="1685" spans="1:10" ht="81" x14ac:dyDescent="0.3">
      <c r="A1685" s="8">
        <v>1680</v>
      </c>
      <c r="B1685" s="108" t="s">
        <v>38629</v>
      </c>
      <c r="C1685" s="112" t="s">
        <v>36856</v>
      </c>
      <c r="D1685" s="197">
        <v>3038</v>
      </c>
      <c r="E1685" s="197">
        <v>3038</v>
      </c>
      <c r="F1685" s="14" t="s">
        <v>37942</v>
      </c>
      <c r="G1685" s="14" t="s">
        <v>38627</v>
      </c>
      <c r="H1685" s="14" t="str">
        <f t="shared" ref="H1685" si="24">G1685</f>
        <v>บริษัท โฮมโปรดักส์ เซ็นเตอร์ จำกัด (มหาชน) 3038 บาท</v>
      </c>
      <c r="I1685" s="189" t="s">
        <v>36812</v>
      </c>
      <c r="J1685" s="9" t="s">
        <v>38628</v>
      </c>
    </row>
    <row r="1686" spans="1:10" ht="60.75" x14ac:dyDescent="0.3">
      <c r="A1686" s="8">
        <v>1681</v>
      </c>
      <c r="B1686" s="108" t="s">
        <v>278</v>
      </c>
      <c r="C1686" s="14" t="s">
        <v>2250</v>
      </c>
      <c r="D1686" s="135">
        <v>9819</v>
      </c>
      <c r="E1686" s="135">
        <v>9819</v>
      </c>
      <c r="F1686" s="14" t="s">
        <v>938</v>
      </c>
      <c r="G1686" s="14" t="s">
        <v>23090</v>
      </c>
      <c r="H1686" s="14" t="s">
        <v>23090</v>
      </c>
      <c r="I1686" s="189" t="s">
        <v>7160</v>
      </c>
      <c r="J1686" s="14" t="s">
        <v>26186</v>
      </c>
    </row>
    <row r="1687" spans="1:10" ht="60.75" x14ac:dyDescent="0.3">
      <c r="A1687" s="8">
        <v>1682</v>
      </c>
      <c r="B1687" s="108" t="s">
        <v>23091</v>
      </c>
      <c r="C1687" s="14" t="s">
        <v>2250</v>
      </c>
      <c r="D1687" s="135">
        <v>38500</v>
      </c>
      <c r="E1687" s="135">
        <v>38500</v>
      </c>
      <c r="F1687" s="14" t="s">
        <v>938</v>
      </c>
      <c r="G1687" s="14" t="s">
        <v>23092</v>
      </c>
      <c r="H1687" s="14" t="s">
        <v>23092</v>
      </c>
      <c r="I1687" s="189" t="s">
        <v>7160</v>
      </c>
      <c r="J1687" s="14" t="s">
        <v>26187</v>
      </c>
    </row>
    <row r="1688" spans="1:10" ht="81" x14ac:dyDescent="0.3">
      <c r="A1688" s="8">
        <v>1683</v>
      </c>
      <c r="B1688" s="108" t="s">
        <v>23093</v>
      </c>
      <c r="C1688" s="14" t="s">
        <v>2250</v>
      </c>
      <c r="D1688" s="135">
        <v>15000</v>
      </c>
      <c r="E1688" s="135">
        <v>15000</v>
      </c>
      <c r="F1688" s="14" t="s">
        <v>938</v>
      </c>
      <c r="G1688" s="14" t="s">
        <v>23094</v>
      </c>
      <c r="H1688" s="14" t="s">
        <v>23094</v>
      </c>
      <c r="I1688" s="189" t="s">
        <v>7160</v>
      </c>
      <c r="J1688" s="14" t="s">
        <v>26188</v>
      </c>
    </row>
    <row r="1689" spans="1:10" ht="60.75" x14ac:dyDescent="0.3">
      <c r="A1689" s="8">
        <v>1684</v>
      </c>
      <c r="B1689" s="108" t="s">
        <v>8890</v>
      </c>
      <c r="C1689" s="14" t="s">
        <v>2250</v>
      </c>
      <c r="D1689" s="135">
        <v>4500</v>
      </c>
      <c r="E1689" s="135">
        <v>4500</v>
      </c>
      <c r="F1689" s="14" t="s">
        <v>938</v>
      </c>
      <c r="G1689" s="14" t="s">
        <v>22812</v>
      </c>
      <c r="H1689" s="14" t="s">
        <v>22812</v>
      </c>
      <c r="I1689" s="189" t="s">
        <v>7160</v>
      </c>
      <c r="J1689" s="14" t="s">
        <v>26189</v>
      </c>
    </row>
    <row r="1690" spans="1:10" ht="81" x14ac:dyDescent="0.3">
      <c r="A1690" s="8">
        <v>1685</v>
      </c>
      <c r="B1690" s="108" t="s">
        <v>8890</v>
      </c>
      <c r="C1690" s="14" t="s">
        <v>2250</v>
      </c>
      <c r="D1690" s="135">
        <v>15000</v>
      </c>
      <c r="E1690" s="135">
        <v>15000</v>
      </c>
      <c r="F1690" s="14" t="s">
        <v>938</v>
      </c>
      <c r="G1690" s="14" t="s">
        <v>23095</v>
      </c>
      <c r="H1690" s="14" t="s">
        <v>23095</v>
      </c>
      <c r="I1690" s="189" t="s">
        <v>7160</v>
      </c>
      <c r="J1690" s="14" t="s">
        <v>26190</v>
      </c>
    </row>
    <row r="1691" spans="1:10" ht="81" x14ac:dyDescent="0.3">
      <c r="A1691" s="8">
        <v>1686</v>
      </c>
      <c r="B1691" s="108" t="s">
        <v>8553</v>
      </c>
      <c r="C1691" s="14" t="s">
        <v>1056</v>
      </c>
      <c r="D1691" s="197">
        <v>2250</v>
      </c>
      <c r="E1691" s="197">
        <v>2250</v>
      </c>
      <c r="F1691" s="14" t="s">
        <v>37942</v>
      </c>
      <c r="G1691" s="14" t="s">
        <v>23096</v>
      </c>
      <c r="H1691" s="14" t="s">
        <v>23096</v>
      </c>
      <c r="I1691" s="14" t="s">
        <v>1058</v>
      </c>
      <c r="J1691" s="14" t="s">
        <v>23201</v>
      </c>
    </row>
    <row r="1692" spans="1:10" ht="60.75" x14ac:dyDescent="0.3">
      <c r="A1692" s="8">
        <v>1687</v>
      </c>
      <c r="B1692" s="108" t="s">
        <v>4678</v>
      </c>
      <c r="C1692" s="14" t="s">
        <v>1056</v>
      </c>
      <c r="D1692" s="197">
        <v>1500</v>
      </c>
      <c r="E1692" s="197">
        <v>1500</v>
      </c>
      <c r="F1692" s="14" t="s">
        <v>37942</v>
      </c>
      <c r="G1692" s="14" t="s">
        <v>23097</v>
      </c>
      <c r="H1692" s="14" t="s">
        <v>23097</v>
      </c>
      <c r="I1692" s="14" t="s">
        <v>1058</v>
      </c>
      <c r="J1692" s="14" t="s">
        <v>23202</v>
      </c>
    </row>
    <row r="1693" spans="1:10" ht="60.75" x14ac:dyDescent="0.3">
      <c r="A1693" s="8">
        <v>1688</v>
      </c>
      <c r="B1693" s="108" t="s">
        <v>1392</v>
      </c>
      <c r="C1693" s="14" t="s">
        <v>1056</v>
      </c>
      <c r="D1693" s="197">
        <v>1380</v>
      </c>
      <c r="E1693" s="197">
        <v>1380</v>
      </c>
      <c r="F1693" s="14" t="s">
        <v>37942</v>
      </c>
      <c r="G1693" s="14" t="s">
        <v>23098</v>
      </c>
      <c r="H1693" s="14" t="s">
        <v>23098</v>
      </c>
      <c r="I1693" s="14" t="s">
        <v>1058</v>
      </c>
      <c r="J1693" s="14" t="s">
        <v>23203</v>
      </c>
    </row>
    <row r="1694" spans="1:10" ht="81" x14ac:dyDescent="0.3">
      <c r="A1694" s="8">
        <v>1689</v>
      </c>
      <c r="B1694" s="108" t="s">
        <v>2295</v>
      </c>
      <c r="C1694" s="14" t="s">
        <v>1056</v>
      </c>
      <c r="D1694" s="197">
        <v>14595</v>
      </c>
      <c r="E1694" s="197">
        <v>14595</v>
      </c>
      <c r="F1694" s="14" t="s">
        <v>37942</v>
      </c>
      <c r="G1694" s="14" t="s">
        <v>23099</v>
      </c>
      <c r="H1694" s="14" t="s">
        <v>23099</v>
      </c>
      <c r="I1694" s="14" t="s">
        <v>1058</v>
      </c>
      <c r="J1694" s="14" t="s">
        <v>23204</v>
      </c>
    </row>
    <row r="1695" spans="1:10" ht="60.75" x14ac:dyDescent="0.3">
      <c r="A1695" s="8">
        <v>1690</v>
      </c>
      <c r="B1695" s="108" t="s">
        <v>1719</v>
      </c>
      <c r="C1695" s="14" t="s">
        <v>1056</v>
      </c>
      <c r="D1695" s="197">
        <v>810</v>
      </c>
      <c r="E1695" s="197">
        <v>810</v>
      </c>
      <c r="F1695" s="14" t="s">
        <v>37942</v>
      </c>
      <c r="G1695" s="14" t="s">
        <v>23100</v>
      </c>
      <c r="H1695" s="14" t="s">
        <v>23100</v>
      </c>
      <c r="I1695" s="14" t="s">
        <v>1058</v>
      </c>
      <c r="J1695" s="14" t="s">
        <v>23205</v>
      </c>
    </row>
    <row r="1696" spans="1:10" ht="81" x14ac:dyDescent="0.3">
      <c r="A1696" s="8">
        <v>1691</v>
      </c>
      <c r="B1696" s="108" t="s">
        <v>23101</v>
      </c>
      <c r="C1696" s="14" t="s">
        <v>1278</v>
      </c>
      <c r="D1696" s="135">
        <v>4150</v>
      </c>
      <c r="E1696" s="135">
        <v>4150</v>
      </c>
      <c r="F1696" s="14" t="s">
        <v>37942</v>
      </c>
      <c r="G1696" s="14" t="s">
        <v>23102</v>
      </c>
      <c r="H1696" s="14" t="s">
        <v>23102</v>
      </c>
      <c r="I1696" s="14" t="s">
        <v>1058</v>
      </c>
      <c r="J1696" s="14" t="s">
        <v>23103</v>
      </c>
    </row>
    <row r="1697" spans="1:10" ht="324" x14ac:dyDescent="0.3">
      <c r="A1697" s="8">
        <v>1692</v>
      </c>
      <c r="B1697" s="194" t="s">
        <v>23104</v>
      </c>
      <c r="C1697" s="112" t="s">
        <v>911</v>
      </c>
      <c r="D1697" s="136">
        <v>8500</v>
      </c>
      <c r="E1697" s="136">
        <v>8500</v>
      </c>
      <c r="F1697" s="112" t="s">
        <v>33</v>
      </c>
      <c r="G1697" s="112" t="s">
        <v>23105</v>
      </c>
      <c r="H1697" s="112" t="s">
        <v>23106</v>
      </c>
      <c r="I1697" s="112" t="s">
        <v>914</v>
      </c>
      <c r="J1697" s="112" t="s">
        <v>23107</v>
      </c>
    </row>
    <row r="1698" spans="1:10" ht="409.5" x14ac:dyDescent="0.3">
      <c r="A1698" s="8">
        <v>1693</v>
      </c>
      <c r="B1698" s="194" t="s">
        <v>23108</v>
      </c>
      <c r="C1698" s="112" t="s">
        <v>911</v>
      </c>
      <c r="D1698" s="136">
        <v>9800</v>
      </c>
      <c r="E1698" s="136">
        <v>9800</v>
      </c>
      <c r="F1698" s="112" t="s">
        <v>33</v>
      </c>
      <c r="G1698" s="112" t="s">
        <v>23109</v>
      </c>
      <c r="H1698" s="112" t="s">
        <v>23110</v>
      </c>
      <c r="I1698" s="112" t="s">
        <v>914</v>
      </c>
      <c r="J1698" s="112" t="s">
        <v>23111</v>
      </c>
    </row>
    <row r="1699" spans="1:10" ht="182.25" x14ac:dyDescent="0.3">
      <c r="A1699" s="8">
        <v>1694</v>
      </c>
      <c r="B1699" s="194" t="s">
        <v>23112</v>
      </c>
      <c r="C1699" s="112" t="s">
        <v>911</v>
      </c>
      <c r="D1699" s="136">
        <v>3000</v>
      </c>
      <c r="E1699" s="136">
        <v>3000</v>
      </c>
      <c r="F1699" s="112" t="s">
        <v>33</v>
      </c>
      <c r="G1699" s="112" t="s">
        <v>13952</v>
      </c>
      <c r="H1699" s="112" t="s">
        <v>23113</v>
      </c>
      <c r="I1699" s="112" t="s">
        <v>914</v>
      </c>
      <c r="J1699" s="112" t="s">
        <v>23114</v>
      </c>
    </row>
    <row r="1700" spans="1:10" ht="243" x14ac:dyDescent="0.3">
      <c r="A1700" s="8">
        <v>1695</v>
      </c>
      <c r="B1700" s="194" t="s">
        <v>23115</v>
      </c>
      <c r="C1700" s="112" t="s">
        <v>911</v>
      </c>
      <c r="D1700" s="136">
        <v>750</v>
      </c>
      <c r="E1700" s="136">
        <v>750</v>
      </c>
      <c r="F1700" s="112" t="s">
        <v>33</v>
      </c>
      <c r="G1700" s="112" t="s">
        <v>23116</v>
      </c>
      <c r="H1700" s="112" t="s">
        <v>23117</v>
      </c>
      <c r="I1700" s="112" t="s">
        <v>914</v>
      </c>
      <c r="J1700" s="112" t="s">
        <v>23118</v>
      </c>
    </row>
    <row r="1701" spans="1:10" ht="202.5" x14ac:dyDescent="0.3">
      <c r="A1701" s="8">
        <v>1696</v>
      </c>
      <c r="B1701" s="194" t="s">
        <v>23119</v>
      </c>
      <c r="C1701" s="112" t="s">
        <v>911</v>
      </c>
      <c r="D1701" s="136">
        <v>3000</v>
      </c>
      <c r="E1701" s="136">
        <v>3000</v>
      </c>
      <c r="F1701" s="112" t="s">
        <v>33</v>
      </c>
      <c r="G1701" s="112" t="s">
        <v>13952</v>
      </c>
      <c r="H1701" s="112" t="s">
        <v>23113</v>
      </c>
      <c r="I1701" s="112" t="s">
        <v>914</v>
      </c>
      <c r="J1701" s="112" t="s">
        <v>23120</v>
      </c>
    </row>
    <row r="1702" spans="1:10" ht="409.5" x14ac:dyDescent="0.3">
      <c r="A1702" s="8">
        <v>1697</v>
      </c>
      <c r="B1702" s="194" t="s">
        <v>23121</v>
      </c>
      <c r="C1702" s="112" t="s">
        <v>911</v>
      </c>
      <c r="D1702" s="136">
        <v>32100</v>
      </c>
      <c r="E1702" s="136">
        <v>32100</v>
      </c>
      <c r="F1702" s="112" t="s">
        <v>33</v>
      </c>
      <c r="G1702" s="112" t="s">
        <v>23122</v>
      </c>
      <c r="H1702" s="112" t="s">
        <v>23123</v>
      </c>
      <c r="I1702" s="112" t="s">
        <v>914</v>
      </c>
      <c r="J1702" s="112" t="s">
        <v>23124</v>
      </c>
    </row>
    <row r="1703" spans="1:10" ht="182.25" x14ac:dyDescent="0.3">
      <c r="A1703" s="8">
        <v>1698</v>
      </c>
      <c r="B1703" s="194" t="s">
        <v>23125</v>
      </c>
      <c r="C1703" s="112" t="s">
        <v>911</v>
      </c>
      <c r="D1703" s="136">
        <v>10000</v>
      </c>
      <c r="E1703" s="136">
        <v>10000</v>
      </c>
      <c r="F1703" s="112" t="s">
        <v>33</v>
      </c>
      <c r="G1703" s="112" t="s">
        <v>9054</v>
      </c>
      <c r="H1703" s="112" t="s">
        <v>23126</v>
      </c>
      <c r="I1703" s="112" t="s">
        <v>914</v>
      </c>
      <c r="J1703" s="112" t="s">
        <v>23127</v>
      </c>
    </row>
    <row r="1704" spans="1:10" ht="405" x14ac:dyDescent="0.3">
      <c r="A1704" s="8">
        <v>1699</v>
      </c>
      <c r="B1704" s="194" t="s">
        <v>23128</v>
      </c>
      <c r="C1704" s="112" t="s">
        <v>911</v>
      </c>
      <c r="D1704" s="136">
        <v>478900</v>
      </c>
      <c r="E1704" s="136">
        <v>478900</v>
      </c>
      <c r="F1704" s="112" t="s">
        <v>33</v>
      </c>
      <c r="G1704" s="112" t="s">
        <v>23129</v>
      </c>
      <c r="H1704" s="112" t="s">
        <v>23130</v>
      </c>
      <c r="I1704" s="112" t="s">
        <v>914</v>
      </c>
      <c r="J1704" s="112" t="s">
        <v>23131</v>
      </c>
    </row>
    <row r="1705" spans="1:10" ht="121.5" x14ac:dyDescent="0.3">
      <c r="A1705" s="8">
        <v>1700</v>
      </c>
      <c r="B1705" s="194" t="s">
        <v>23132</v>
      </c>
      <c r="C1705" s="112" t="s">
        <v>911</v>
      </c>
      <c r="D1705" s="136">
        <v>470800</v>
      </c>
      <c r="E1705" s="136">
        <v>470800</v>
      </c>
      <c r="F1705" s="112" t="s">
        <v>33</v>
      </c>
      <c r="G1705" s="112" t="s">
        <v>23133</v>
      </c>
      <c r="H1705" s="112" t="s">
        <v>23134</v>
      </c>
      <c r="I1705" s="112" t="s">
        <v>914</v>
      </c>
      <c r="J1705" s="112" t="s">
        <v>23135</v>
      </c>
    </row>
    <row r="1706" spans="1:10" ht="182.25" x14ac:dyDescent="0.3">
      <c r="A1706" s="8">
        <v>1701</v>
      </c>
      <c r="B1706" s="194" t="s">
        <v>23136</v>
      </c>
      <c r="C1706" s="112" t="s">
        <v>911</v>
      </c>
      <c r="D1706" s="136">
        <v>22000</v>
      </c>
      <c r="E1706" s="136">
        <v>22000</v>
      </c>
      <c r="F1706" s="112" t="s">
        <v>33</v>
      </c>
      <c r="G1706" s="112" t="s">
        <v>2667</v>
      </c>
      <c r="H1706" s="112" t="s">
        <v>23137</v>
      </c>
      <c r="I1706" s="112" t="s">
        <v>914</v>
      </c>
      <c r="J1706" s="112" t="s">
        <v>23138</v>
      </c>
    </row>
    <row r="1707" spans="1:10" ht="141.75" x14ac:dyDescent="0.3">
      <c r="A1707" s="8">
        <v>1702</v>
      </c>
      <c r="B1707" s="194" t="s">
        <v>23139</v>
      </c>
      <c r="C1707" s="112" t="s">
        <v>911</v>
      </c>
      <c r="D1707" s="136">
        <v>5000</v>
      </c>
      <c r="E1707" s="136">
        <v>5000</v>
      </c>
      <c r="F1707" s="112" t="s">
        <v>33</v>
      </c>
      <c r="G1707" s="112" t="s">
        <v>23140</v>
      </c>
      <c r="H1707" s="112" t="s">
        <v>23141</v>
      </c>
      <c r="I1707" s="112" t="s">
        <v>914</v>
      </c>
      <c r="J1707" s="112" t="s">
        <v>23142</v>
      </c>
    </row>
    <row r="1708" spans="1:10" ht="121.5" x14ac:dyDescent="0.3">
      <c r="A1708" s="8">
        <v>1703</v>
      </c>
      <c r="B1708" s="194" t="s">
        <v>23143</v>
      </c>
      <c r="C1708" s="112" t="s">
        <v>911</v>
      </c>
      <c r="D1708" s="136">
        <v>460</v>
      </c>
      <c r="E1708" s="136">
        <v>460</v>
      </c>
      <c r="F1708" s="112" t="s">
        <v>33</v>
      </c>
      <c r="G1708" s="112" t="s">
        <v>23144</v>
      </c>
      <c r="H1708" s="112" t="s">
        <v>23145</v>
      </c>
      <c r="I1708" s="112" t="s">
        <v>914</v>
      </c>
      <c r="J1708" s="112" t="s">
        <v>23146</v>
      </c>
    </row>
    <row r="1709" spans="1:10" ht="121.5" x14ac:dyDescent="0.3">
      <c r="A1709" s="8">
        <v>1704</v>
      </c>
      <c r="B1709" s="194" t="s">
        <v>23147</v>
      </c>
      <c r="C1709" s="112" t="s">
        <v>911</v>
      </c>
      <c r="D1709" s="136">
        <v>2900</v>
      </c>
      <c r="E1709" s="136">
        <v>2900</v>
      </c>
      <c r="F1709" s="112" t="s">
        <v>33</v>
      </c>
      <c r="G1709" s="112" t="s">
        <v>23148</v>
      </c>
      <c r="H1709" s="112" t="s">
        <v>23149</v>
      </c>
      <c r="I1709" s="112" t="s">
        <v>914</v>
      </c>
      <c r="J1709" s="112" t="s">
        <v>23150</v>
      </c>
    </row>
    <row r="1710" spans="1:10" ht="121.5" x14ac:dyDescent="0.3">
      <c r="A1710" s="8">
        <v>1705</v>
      </c>
      <c r="B1710" s="194" t="s">
        <v>23151</v>
      </c>
      <c r="C1710" s="112" t="s">
        <v>911</v>
      </c>
      <c r="D1710" s="136">
        <v>1440</v>
      </c>
      <c r="E1710" s="136">
        <v>1440</v>
      </c>
      <c r="F1710" s="112" t="s">
        <v>33</v>
      </c>
      <c r="G1710" s="112" t="s">
        <v>23152</v>
      </c>
      <c r="H1710" s="112" t="s">
        <v>23153</v>
      </c>
      <c r="I1710" s="112" t="s">
        <v>914</v>
      </c>
      <c r="J1710" s="112" t="s">
        <v>23154</v>
      </c>
    </row>
    <row r="1711" spans="1:10" ht="81" x14ac:dyDescent="0.3">
      <c r="A1711" s="8">
        <v>1706</v>
      </c>
      <c r="B1711" s="108" t="s">
        <v>2162</v>
      </c>
      <c r="C1711" s="14" t="s">
        <v>928</v>
      </c>
      <c r="D1711" s="135">
        <v>1125000</v>
      </c>
      <c r="E1711" s="135">
        <v>1125000</v>
      </c>
      <c r="F1711" s="14" t="s">
        <v>8760</v>
      </c>
      <c r="G1711" s="14" t="s">
        <v>23155</v>
      </c>
      <c r="H1711" s="14" t="s">
        <v>23155</v>
      </c>
      <c r="I1711" s="14" t="s">
        <v>931</v>
      </c>
      <c r="J1711" s="14" t="s">
        <v>23156</v>
      </c>
    </row>
    <row r="1712" spans="1:10" ht="60.75" x14ac:dyDescent="0.3">
      <c r="A1712" s="8">
        <v>1707</v>
      </c>
      <c r="B1712" s="108" t="s">
        <v>721</v>
      </c>
      <c r="C1712" s="14" t="s">
        <v>928</v>
      </c>
      <c r="D1712" s="135">
        <v>99639.3</v>
      </c>
      <c r="E1712" s="135">
        <v>99639.3</v>
      </c>
      <c r="F1712" s="14" t="s">
        <v>929</v>
      </c>
      <c r="G1712" s="14" t="s">
        <v>23157</v>
      </c>
      <c r="H1712" s="14" t="s">
        <v>23157</v>
      </c>
      <c r="I1712" s="14" t="s">
        <v>931</v>
      </c>
      <c r="J1712" s="14" t="s">
        <v>23158</v>
      </c>
    </row>
    <row r="1713" spans="1:10" ht="60.75" x14ac:dyDescent="0.3">
      <c r="A1713" s="8">
        <v>1708</v>
      </c>
      <c r="B1713" s="108" t="s">
        <v>23159</v>
      </c>
      <c r="C1713" s="14" t="s">
        <v>928</v>
      </c>
      <c r="D1713" s="135">
        <v>186000</v>
      </c>
      <c r="E1713" s="135">
        <v>186000</v>
      </c>
      <c r="F1713" s="14" t="s">
        <v>929</v>
      </c>
      <c r="G1713" s="14" t="s">
        <v>23160</v>
      </c>
      <c r="H1713" s="14" t="s">
        <v>23160</v>
      </c>
      <c r="I1713" s="14" t="s">
        <v>931</v>
      </c>
      <c r="J1713" s="14" t="s">
        <v>23161</v>
      </c>
    </row>
    <row r="1714" spans="1:10" ht="60.75" x14ac:dyDescent="0.3">
      <c r="A1714" s="8">
        <v>1709</v>
      </c>
      <c r="B1714" s="108" t="s">
        <v>23162</v>
      </c>
      <c r="C1714" s="14" t="s">
        <v>928</v>
      </c>
      <c r="D1714" s="135">
        <v>8506.5</v>
      </c>
      <c r="E1714" s="135">
        <v>8506.5</v>
      </c>
      <c r="F1714" s="14" t="s">
        <v>929</v>
      </c>
      <c r="G1714" s="14" t="s">
        <v>23163</v>
      </c>
      <c r="H1714" s="14" t="s">
        <v>23163</v>
      </c>
      <c r="I1714" s="14" t="s">
        <v>931</v>
      </c>
      <c r="J1714" s="14" t="s">
        <v>23164</v>
      </c>
    </row>
    <row r="1715" spans="1:10" ht="60.75" x14ac:dyDescent="0.3">
      <c r="A1715" s="8">
        <v>1710</v>
      </c>
      <c r="B1715" s="108" t="s">
        <v>23165</v>
      </c>
      <c r="C1715" s="14" t="s">
        <v>928</v>
      </c>
      <c r="D1715" s="135">
        <v>159375</v>
      </c>
      <c r="E1715" s="135">
        <v>159375</v>
      </c>
      <c r="F1715" s="14" t="s">
        <v>929</v>
      </c>
      <c r="G1715" s="14" t="s">
        <v>23166</v>
      </c>
      <c r="H1715" s="14" t="s">
        <v>23166</v>
      </c>
      <c r="I1715" s="14" t="s">
        <v>931</v>
      </c>
      <c r="J1715" s="14" t="s">
        <v>23167</v>
      </c>
    </row>
    <row r="1716" spans="1:10" ht="81" x14ac:dyDescent="0.3">
      <c r="A1716" s="8">
        <v>1711</v>
      </c>
      <c r="B1716" s="108" t="s">
        <v>23168</v>
      </c>
      <c r="C1716" s="14" t="s">
        <v>968</v>
      </c>
      <c r="D1716" s="184">
        <v>73000</v>
      </c>
      <c r="E1716" s="184">
        <v>73000</v>
      </c>
      <c r="F1716" s="14" t="s">
        <v>969</v>
      </c>
      <c r="G1716" s="14" t="s">
        <v>23169</v>
      </c>
      <c r="H1716" s="14" t="s">
        <v>23170</v>
      </c>
      <c r="I1716" s="14" t="s">
        <v>972</v>
      </c>
      <c r="J1716" s="14" t="s">
        <v>23295</v>
      </c>
    </row>
    <row r="1717" spans="1:10" ht="81" x14ac:dyDescent="0.3">
      <c r="A1717" s="8">
        <v>1712</v>
      </c>
      <c r="B1717" s="108" t="s">
        <v>23171</v>
      </c>
      <c r="C1717" s="14" t="s">
        <v>968</v>
      </c>
      <c r="D1717" s="184">
        <v>16280</v>
      </c>
      <c r="E1717" s="184">
        <v>16280</v>
      </c>
      <c r="F1717" s="14" t="s">
        <v>969</v>
      </c>
      <c r="G1717" s="14" t="s">
        <v>23172</v>
      </c>
      <c r="H1717" s="14" t="s">
        <v>23173</v>
      </c>
      <c r="I1717" s="14" t="s">
        <v>972</v>
      </c>
      <c r="J1717" s="14" t="s">
        <v>23294</v>
      </c>
    </row>
    <row r="1718" spans="1:10" ht="101.25" x14ac:dyDescent="0.3">
      <c r="A1718" s="8">
        <v>1713</v>
      </c>
      <c r="B1718" s="108" t="s">
        <v>23174</v>
      </c>
      <c r="C1718" s="14" t="s">
        <v>968</v>
      </c>
      <c r="D1718" s="184">
        <v>30000</v>
      </c>
      <c r="E1718" s="184">
        <v>30000</v>
      </c>
      <c r="F1718" s="14" t="s">
        <v>969</v>
      </c>
      <c r="G1718" s="14" t="s">
        <v>23175</v>
      </c>
      <c r="H1718" s="14" t="s">
        <v>23176</v>
      </c>
      <c r="I1718" s="14" t="s">
        <v>972</v>
      </c>
      <c r="J1718" s="14" t="s">
        <v>23293</v>
      </c>
    </row>
    <row r="1719" spans="1:10" ht="121.5" x14ac:dyDescent="0.3">
      <c r="A1719" s="8">
        <v>1714</v>
      </c>
      <c r="B1719" s="108" t="s">
        <v>23177</v>
      </c>
      <c r="C1719" s="14" t="s">
        <v>968</v>
      </c>
      <c r="D1719" s="184">
        <v>112350</v>
      </c>
      <c r="E1719" s="184">
        <v>112350</v>
      </c>
      <c r="F1719" s="14" t="s">
        <v>969</v>
      </c>
      <c r="G1719" s="14" t="s">
        <v>23178</v>
      </c>
      <c r="H1719" s="14" t="s">
        <v>23179</v>
      </c>
      <c r="I1719" s="14" t="s">
        <v>972</v>
      </c>
      <c r="J1719" s="14" t="s">
        <v>23292</v>
      </c>
    </row>
    <row r="1720" spans="1:10" ht="81" x14ac:dyDescent="0.3">
      <c r="A1720" s="8">
        <v>1715</v>
      </c>
      <c r="B1720" s="108" t="s">
        <v>23180</v>
      </c>
      <c r="C1720" s="14" t="s">
        <v>968</v>
      </c>
      <c r="D1720" s="184">
        <v>498000</v>
      </c>
      <c r="E1720" s="184">
        <v>498000</v>
      </c>
      <c r="F1720" s="14" t="s">
        <v>969</v>
      </c>
      <c r="G1720" s="14" t="s">
        <v>23181</v>
      </c>
      <c r="H1720" s="14" t="s">
        <v>23182</v>
      </c>
      <c r="I1720" s="14" t="s">
        <v>972</v>
      </c>
      <c r="J1720" s="14" t="s">
        <v>23291</v>
      </c>
    </row>
    <row r="1721" spans="1:10" ht="121.5" x14ac:dyDescent="0.3">
      <c r="A1721" s="8">
        <v>1716</v>
      </c>
      <c r="B1721" s="108" t="s">
        <v>23183</v>
      </c>
      <c r="C1721" s="14" t="s">
        <v>968</v>
      </c>
      <c r="D1721" s="184">
        <v>301714.2</v>
      </c>
      <c r="E1721" s="184">
        <v>301714.2</v>
      </c>
      <c r="F1721" s="14" t="s">
        <v>969</v>
      </c>
      <c r="G1721" s="14" t="s">
        <v>23184</v>
      </c>
      <c r="H1721" s="14" t="s">
        <v>23185</v>
      </c>
      <c r="I1721" s="14" t="s">
        <v>972</v>
      </c>
      <c r="J1721" s="14" t="s">
        <v>23290</v>
      </c>
    </row>
    <row r="1722" spans="1:10" ht="101.25" x14ac:dyDescent="0.3">
      <c r="A1722" s="8">
        <v>1717</v>
      </c>
      <c r="B1722" s="108" t="s">
        <v>23186</v>
      </c>
      <c r="C1722" s="14" t="s">
        <v>968</v>
      </c>
      <c r="D1722" s="184">
        <v>187500</v>
      </c>
      <c r="E1722" s="184">
        <v>187500</v>
      </c>
      <c r="F1722" s="14" t="s">
        <v>969</v>
      </c>
      <c r="G1722" s="14" t="s">
        <v>23187</v>
      </c>
      <c r="H1722" s="14" t="s">
        <v>23188</v>
      </c>
      <c r="I1722" s="14" t="s">
        <v>972</v>
      </c>
      <c r="J1722" s="14" t="s">
        <v>23289</v>
      </c>
    </row>
    <row r="1723" spans="1:10" ht="101.25" x14ac:dyDescent="0.3">
      <c r="A1723" s="8">
        <v>1718</v>
      </c>
      <c r="B1723" s="108" t="s">
        <v>23189</v>
      </c>
      <c r="C1723" s="14" t="s">
        <v>968</v>
      </c>
      <c r="D1723" s="184">
        <v>82925</v>
      </c>
      <c r="E1723" s="184">
        <v>82925</v>
      </c>
      <c r="F1723" s="14" t="s">
        <v>969</v>
      </c>
      <c r="G1723" s="14" t="s">
        <v>23190</v>
      </c>
      <c r="H1723" s="14" t="s">
        <v>23191</v>
      </c>
      <c r="I1723" s="14" t="s">
        <v>972</v>
      </c>
      <c r="J1723" s="14" t="s">
        <v>23288</v>
      </c>
    </row>
    <row r="1724" spans="1:10" ht="81" x14ac:dyDescent="0.3">
      <c r="A1724" s="8">
        <v>1719</v>
      </c>
      <c r="B1724" s="108" t="s">
        <v>23192</v>
      </c>
      <c r="C1724" s="14" t="s">
        <v>968</v>
      </c>
      <c r="D1724" s="184">
        <v>12000</v>
      </c>
      <c r="E1724" s="184">
        <v>12000</v>
      </c>
      <c r="F1724" s="14" t="s">
        <v>969</v>
      </c>
      <c r="G1724" s="14" t="s">
        <v>23193</v>
      </c>
      <c r="H1724" s="14" t="s">
        <v>23194</v>
      </c>
      <c r="I1724" s="14" t="s">
        <v>972</v>
      </c>
      <c r="J1724" s="14" t="s">
        <v>23287</v>
      </c>
    </row>
    <row r="1725" spans="1:10" ht="101.25" x14ac:dyDescent="0.3">
      <c r="A1725" s="8">
        <v>1720</v>
      </c>
      <c r="B1725" s="108" t="s">
        <v>23195</v>
      </c>
      <c r="C1725" s="14" t="s">
        <v>968</v>
      </c>
      <c r="D1725" s="184">
        <v>1260006.3</v>
      </c>
      <c r="E1725" s="184">
        <v>1260006.3</v>
      </c>
      <c r="F1725" s="14" t="s">
        <v>626</v>
      </c>
      <c r="G1725" s="14" t="s">
        <v>23196</v>
      </c>
      <c r="H1725" s="14" t="s">
        <v>23197</v>
      </c>
      <c r="I1725" s="14" t="s">
        <v>972</v>
      </c>
      <c r="J1725" s="14" t="s">
        <v>23286</v>
      </c>
    </row>
    <row r="1726" spans="1:10" ht="81" x14ac:dyDescent="0.3">
      <c r="A1726" s="8">
        <v>1721</v>
      </c>
      <c r="B1726" s="108" t="s">
        <v>23198</v>
      </c>
      <c r="C1726" s="14" t="s">
        <v>968</v>
      </c>
      <c r="D1726" s="184">
        <v>22898</v>
      </c>
      <c r="E1726" s="184">
        <v>22898</v>
      </c>
      <c r="F1726" s="14" t="s">
        <v>969</v>
      </c>
      <c r="G1726" s="14" t="s">
        <v>23199</v>
      </c>
      <c r="H1726" s="14" t="s">
        <v>23200</v>
      </c>
      <c r="I1726" s="14" t="s">
        <v>972</v>
      </c>
      <c r="J1726" s="14" t="s">
        <v>23285</v>
      </c>
    </row>
    <row r="1727" spans="1:10" ht="60.75" x14ac:dyDescent="0.3">
      <c r="A1727" s="8">
        <v>1722</v>
      </c>
      <c r="B1727" s="26" t="s">
        <v>177</v>
      </c>
      <c r="C1727" s="66" t="s">
        <v>154</v>
      </c>
      <c r="D1727" s="33">
        <v>9951</v>
      </c>
      <c r="E1727" s="33">
        <v>9951</v>
      </c>
      <c r="F1727" s="25" t="s">
        <v>33</v>
      </c>
      <c r="G1727" s="27" t="s">
        <v>178</v>
      </c>
      <c r="H1727" s="27" t="s">
        <v>178</v>
      </c>
      <c r="I1727" s="25" t="s">
        <v>156</v>
      </c>
      <c r="J1727" s="35" t="s">
        <v>179</v>
      </c>
    </row>
    <row r="1728" spans="1:10" ht="81" x14ac:dyDescent="0.3">
      <c r="A1728" s="8">
        <v>1723</v>
      </c>
      <c r="B1728" s="16" t="s">
        <v>140</v>
      </c>
      <c r="C1728" s="7" t="s">
        <v>93</v>
      </c>
      <c r="D1728" s="19">
        <v>119636.7</v>
      </c>
      <c r="E1728" s="19">
        <v>119636.7</v>
      </c>
      <c r="F1728" s="18" t="s">
        <v>713</v>
      </c>
      <c r="G1728" s="18" t="s">
        <v>145</v>
      </c>
      <c r="H1728" s="18" t="s">
        <v>145</v>
      </c>
      <c r="I1728" s="70" t="s">
        <v>95</v>
      </c>
      <c r="J1728" s="10" t="s">
        <v>142</v>
      </c>
    </row>
    <row r="1729" spans="1:10" ht="243" x14ac:dyDescent="0.3">
      <c r="A1729" s="8">
        <v>1724</v>
      </c>
      <c r="B1729" s="12" t="s">
        <v>520</v>
      </c>
      <c r="C1729" s="7" t="s">
        <v>297</v>
      </c>
      <c r="D1729" s="46">
        <v>260000</v>
      </c>
      <c r="E1729" s="46">
        <v>260000</v>
      </c>
      <c r="F1729" s="25" t="s">
        <v>33</v>
      </c>
      <c r="G1729" s="8" t="s">
        <v>524</v>
      </c>
      <c r="H1729" s="8" t="s">
        <v>525</v>
      </c>
      <c r="I1729" s="7" t="s">
        <v>156</v>
      </c>
      <c r="J1729" s="8" t="s">
        <v>26191</v>
      </c>
    </row>
    <row r="1730" spans="1:10" ht="81" x14ac:dyDescent="0.3">
      <c r="A1730" s="8">
        <v>1725</v>
      </c>
      <c r="B1730" s="56" t="s">
        <v>696</v>
      </c>
      <c r="C1730" s="57" t="s">
        <v>539</v>
      </c>
      <c r="D1730" s="98">
        <v>68400</v>
      </c>
      <c r="E1730" s="98">
        <v>68400</v>
      </c>
      <c r="F1730" s="31" t="s">
        <v>713</v>
      </c>
      <c r="G1730" s="59" t="s">
        <v>708</v>
      </c>
      <c r="H1730" s="59" t="s">
        <v>708</v>
      </c>
      <c r="I1730" s="39" t="s">
        <v>185</v>
      </c>
      <c r="J1730" s="32" t="s">
        <v>26192</v>
      </c>
    </row>
    <row r="1731" spans="1:10" ht="60.75" x14ac:dyDescent="0.3">
      <c r="A1731" s="8">
        <v>1726</v>
      </c>
      <c r="B1731" s="16" t="s">
        <v>27616</v>
      </c>
      <c r="C1731" s="111" t="s">
        <v>26822</v>
      </c>
      <c r="D1731" s="19">
        <v>32000</v>
      </c>
      <c r="E1731" s="19">
        <v>32000</v>
      </c>
      <c r="F1731" s="18" t="s">
        <v>37942</v>
      </c>
      <c r="G1731" s="18" t="s">
        <v>28689</v>
      </c>
      <c r="H1731" s="18" t="s">
        <v>28689</v>
      </c>
      <c r="I1731" s="261" t="s">
        <v>185</v>
      </c>
      <c r="J1731" s="18" t="s">
        <v>28698</v>
      </c>
    </row>
    <row r="1732" spans="1:10" ht="60.75" x14ac:dyDescent="0.3">
      <c r="A1732" s="8">
        <v>1727</v>
      </c>
      <c r="B1732" s="108" t="s">
        <v>38551</v>
      </c>
      <c r="C1732" s="14" t="s">
        <v>36749</v>
      </c>
      <c r="D1732" s="197">
        <v>495000</v>
      </c>
      <c r="E1732" s="197">
        <f t="shared" ref="E1732" si="25">D1732</f>
        <v>495000</v>
      </c>
      <c r="F1732" s="14" t="s">
        <v>33</v>
      </c>
      <c r="G1732" s="14" t="str">
        <f>"บริษัท ไบโอจีนิค จำกัด "  &amp; TEXT(D1732, "#,##0.#00")&amp;" บาท"</f>
        <v>บริษัท ไบโอจีนิค จำกัด 495,000.00 บาท</v>
      </c>
      <c r="H1732" s="14" t="str">
        <f t="shared" ref="H1732:H1757" si="26">G1732</f>
        <v>บริษัท ไบโอจีนิค จำกัด 495,000.00 บาท</v>
      </c>
      <c r="I1732" s="14" t="s">
        <v>1058</v>
      </c>
      <c r="J1732" s="14" t="s">
        <v>38553</v>
      </c>
    </row>
    <row r="1733" spans="1:10" ht="121.5" x14ac:dyDescent="0.3">
      <c r="A1733" s="8">
        <v>1728</v>
      </c>
      <c r="B1733" s="415" t="s">
        <v>14703</v>
      </c>
      <c r="C1733" s="8" t="s">
        <v>40257</v>
      </c>
      <c r="D1733" s="137">
        <v>5732</v>
      </c>
      <c r="E1733" s="137">
        <v>5732</v>
      </c>
      <c r="F1733" s="163" t="s">
        <v>33</v>
      </c>
      <c r="G1733" s="8" t="s">
        <v>40544</v>
      </c>
      <c r="H1733" s="8" t="s">
        <v>40545</v>
      </c>
      <c r="I1733" s="163" t="s">
        <v>40267</v>
      </c>
      <c r="J1733" s="8" t="s">
        <v>40533</v>
      </c>
    </row>
    <row r="1734" spans="1:10" ht="101.25" x14ac:dyDescent="0.3">
      <c r="A1734" s="8">
        <v>1729</v>
      </c>
      <c r="B1734" s="12" t="s">
        <v>40541</v>
      </c>
      <c r="C1734" s="8" t="s">
        <v>40257</v>
      </c>
      <c r="D1734" s="413">
        <v>133750</v>
      </c>
      <c r="E1734" s="413">
        <v>133750</v>
      </c>
      <c r="F1734" s="163" t="s">
        <v>33</v>
      </c>
      <c r="G1734" s="18" t="s">
        <v>40546</v>
      </c>
      <c r="H1734" s="18" t="s">
        <v>40546</v>
      </c>
      <c r="I1734" s="163" t="s">
        <v>1058</v>
      </c>
      <c r="J1734" s="8" t="s">
        <v>40534</v>
      </c>
    </row>
    <row r="1735" spans="1:10" ht="81" x14ac:dyDescent="0.3">
      <c r="A1735" s="8">
        <v>1730</v>
      </c>
      <c r="B1735" s="12" t="s">
        <v>40542</v>
      </c>
      <c r="C1735" s="8" t="s">
        <v>40257</v>
      </c>
      <c r="D1735" s="413">
        <v>499690</v>
      </c>
      <c r="E1735" s="413">
        <v>499690</v>
      </c>
      <c r="F1735" s="163" t="s">
        <v>33</v>
      </c>
      <c r="G1735" s="8" t="s">
        <v>40535</v>
      </c>
      <c r="H1735" s="8" t="s">
        <v>40535</v>
      </c>
      <c r="I1735" s="163" t="s">
        <v>1058</v>
      </c>
      <c r="J1735" s="8" t="s">
        <v>40536</v>
      </c>
    </row>
    <row r="1736" spans="1:10" ht="60.75" x14ac:dyDescent="0.3">
      <c r="A1736" s="8">
        <v>1731</v>
      </c>
      <c r="B1736" s="12" t="s">
        <v>40552</v>
      </c>
      <c r="C1736" s="8" t="s">
        <v>40257</v>
      </c>
      <c r="D1736" s="413">
        <v>10000</v>
      </c>
      <c r="E1736" s="413">
        <v>10000</v>
      </c>
      <c r="F1736" s="163" t="s">
        <v>33</v>
      </c>
      <c r="G1736" s="8" t="s">
        <v>40547</v>
      </c>
      <c r="H1736" s="8" t="s">
        <v>40547</v>
      </c>
      <c r="I1736" s="163" t="s">
        <v>1058</v>
      </c>
      <c r="J1736" s="8" t="s">
        <v>40537</v>
      </c>
    </row>
    <row r="1737" spans="1:10" ht="81" x14ac:dyDescent="0.3">
      <c r="A1737" s="8">
        <v>1732</v>
      </c>
      <c r="B1737" s="12" t="s">
        <v>40551</v>
      </c>
      <c r="C1737" s="8" t="s">
        <v>40257</v>
      </c>
      <c r="D1737" s="413">
        <v>19995.63</v>
      </c>
      <c r="E1737" s="413">
        <v>19995.63</v>
      </c>
      <c r="F1737" s="163" t="s">
        <v>33</v>
      </c>
      <c r="G1737" s="8" t="s">
        <v>40548</v>
      </c>
      <c r="H1737" s="8" t="s">
        <v>40548</v>
      </c>
      <c r="I1737" s="163" t="s">
        <v>1058</v>
      </c>
      <c r="J1737" s="8" t="s">
        <v>40538</v>
      </c>
    </row>
    <row r="1738" spans="1:10" ht="60.75" x14ac:dyDescent="0.3">
      <c r="A1738" s="8">
        <v>1733</v>
      </c>
      <c r="B1738" s="12" t="s">
        <v>40467</v>
      </c>
      <c r="C1738" s="8" t="s">
        <v>40257</v>
      </c>
      <c r="D1738" s="413">
        <v>17500</v>
      </c>
      <c r="E1738" s="413">
        <v>17500</v>
      </c>
      <c r="F1738" s="163" t="s">
        <v>33</v>
      </c>
      <c r="G1738" s="8" t="s">
        <v>40549</v>
      </c>
      <c r="H1738" s="8" t="s">
        <v>40549</v>
      </c>
      <c r="I1738" s="163" t="s">
        <v>1058</v>
      </c>
      <c r="J1738" s="8" t="s">
        <v>40539</v>
      </c>
    </row>
    <row r="1739" spans="1:10" ht="60.75" x14ac:dyDescent="0.3">
      <c r="A1739" s="8">
        <v>1734</v>
      </c>
      <c r="B1739" s="12" t="s">
        <v>40543</v>
      </c>
      <c r="C1739" s="8" t="s">
        <v>40257</v>
      </c>
      <c r="D1739" s="413">
        <v>30000</v>
      </c>
      <c r="E1739" s="413">
        <v>30000</v>
      </c>
      <c r="F1739" s="163" t="s">
        <v>33</v>
      </c>
      <c r="G1739" s="8" t="s">
        <v>40550</v>
      </c>
      <c r="H1739" s="8" t="s">
        <v>40550</v>
      </c>
      <c r="I1739" s="163" t="s">
        <v>1058</v>
      </c>
      <c r="J1739" s="8" t="s">
        <v>40540</v>
      </c>
    </row>
    <row r="1740" spans="1:10" ht="60.75" x14ac:dyDescent="0.3">
      <c r="A1740" s="8">
        <v>1735</v>
      </c>
      <c r="B1740" s="12" t="s">
        <v>44580</v>
      </c>
      <c r="C1740" s="8" t="s">
        <v>44424</v>
      </c>
      <c r="D1740" s="19">
        <v>74365</v>
      </c>
      <c r="E1740" s="19">
        <v>190000</v>
      </c>
      <c r="F1740" s="18" t="s">
        <v>938</v>
      </c>
      <c r="G1740" s="18" t="s">
        <v>46663</v>
      </c>
      <c r="H1740" s="18" t="s">
        <v>46663</v>
      </c>
      <c r="I1740" s="8" t="s">
        <v>44582</v>
      </c>
      <c r="J1740" s="18" t="s">
        <v>46664</v>
      </c>
    </row>
    <row r="1741" spans="1:10" ht="101.25" x14ac:dyDescent="0.3">
      <c r="A1741" s="8">
        <v>1736</v>
      </c>
      <c r="B1741" s="12" t="s">
        <v>44615</v>
      </c>
      <c r="C1741" s="8" t="s">
        <v>44424</v>
      </c>
      <c r="D1741" s="19">
        <v>13225</v>
      </c>
      <c r="E1741" s="19">
        <v>18175</v>
      </c>
      <c r="F1741" s="18" t="s">
        <v>938</v>
      </c>
      <c r="G1741" s="18" t="s">
        <v>46665</v>
      </c>
      <c r="H1741" s="18" t="s">
        <v>46665</v>
      </c>
      <c r="I1741" s="8" t="s">
        <v>44582</v>
      </c>
      <c r="J1741" s="18" t="s">
        <v>46666</v>
      </c>
    </row>
    <row r="1742" spans="1:10" ht="60.75" x14ac:dyDescent="0.3">
      <c r="A1742" s="8">
        <v>1737</v>
      </c>
      <c r="B1742" s="12" t="s">
        <v>44615</v>
      </c>
      <c r="C1742" s="8" t="s">
        <v>44424</v>
      </c>
      <c r="D1742" s="19">
        <v>54579</v>
      </c>
      <c r="E1742" s="19">
        <v>82596</v>
      </c>
      <c r="F1742" s="18" t="s">
        <v>938</v>
      </c>
      <c r="G1742" s="18" t="s">
        <v>46667</v>
      </c>
      <c r="H1742" s="18" t="s">
        <v>46667</v>
      </c>
      <c r="I1742" s="8" t="s">
        <v>44582</v>
      </c>
      <c r="J1742" s="18" t="s">
        <v>46668</v>
      </c>
    </row>
    <row r="1743" spans="1:10" ht="60.75" x14ac:dyDescent="0.3">
      <c r="A1743" s="8">
        <v>1738</v>
      </c>
      <c r="B1743" s="12" t="s">
        <v>44615</v>
      </c>
      <c r="C1743" s="8" t="s">
        <v>44424</v>
      </c>
      <c r="D1743" s="19">
        <v>10020.66</v>
      </c>
      <c r="E1743" s="19">
        <v>10020.66</v>
      </c>
      <c r="F1743" s="18" t="s">
        <v>938</v>
      </c>
      <c r="G1743" s="18" t="s">
        <v>46669</v>
      </c>
      <c r="H1743" s="18" t="s">
        <v>46669</v>
      </c>
      <c r="I1743" s="8" t="s">
        <v>44582</v>
      </c>
      <c r="J1743" s="18" t="s">
        <v>46670</v>
      </c>
    </row>
    <row r="1744" spans="1:10" ht="81" x14ac:dyDescent="0.3">
      <c r="A1744" s="8">
        <v>1739</v>
      </c>
      <c r="B1744" s="12" t="s">
        <v>44618</v>
      </c>
      <c r="C1744" s="8" t="s">
        <v>44424</v>
      </c>
      <c r="D1744" s="19">
        <v>474481.87</v>
      </c>
      <c r="E1744" s="19">
        <v>474536.32</v>
      </c>
      <c r="F1744" s="18" t="s">
        <v>938</v>
      </c>
      <c r="G1744" s="18" t="s">
        <v>46671</v>
      </c>
      <c r="H1744" s="18" t="s">
        <v>46671</v>
      </c>
      <c r="I1744" s="8" t="s">
        <v>44582</v>
      </c>
      <c r="J1744" s="18" t="s">
        <v>46672</v>
      </c>
    </row>
    <row r="1745" spans="1:10" ht="81" x14ac:dyDescent="0.3">
      <c r="A1745" s="8">
        <v>1740</v>
      </c>
      <c r="B1745" s="12" t="s">
        <v>44618</v>
      </c>
      <c r="C1745" s="8" t="s">
        <v>44424</v>
      </c>
      <c r="D1745" s="19">
        <v>3282.18</v>
      </c>
      <c r="E1745" s="19">
        <v>18342.3</v>
      </c>
      <c r="F1745" s="18" t="s">
        <v>938</v>
      </c>
      <c r="G1745" s="18" t="s">
        <v>46673</v>
      </c>
      <c r="H1745" s="18" t="s">
        <v>46673</v>
      </c>
      <c r="I1745" s="8" t="s">
        <v>44582</v>
      </c>
      <c r="J1745" s="18" t="s">
        <v>46674</v>
      </c>
    </row>
    <row r="1746" spans="1:10" ht="60.75" x14ac:dyDescent="0.3">
      <c r="A1746" s="8">
        <v>1741</v>
      </c>
      <c r="B1746" s="12" t="s">
        <v>44697</v>
      </c>
      <c r="C1746" s="8" t="s">
        <v>44424</v>
      </c>
      <c r="D1746" s="19">
        <v>381921.52</v>
      </c>
      <c r="E1746" s="19">
        <v>387185.84</v>
      </c>
      <c r="F1746" s="18" t="s">
        <v>938</v>
      </c>
      <c r="G1746" s="18" t="s">
        <v>46675</v>
      </c>
      <c r="H1746" s="18" t="s">
        <v>46675</v>
      </c>
      <c r="I1746" s="8" t="s">
        <v>44582</v>
      </c>
      <c r="J1746" s="18" t="s">
        <v>46676</v>
      </c>
    </row>
    <row r="1747" spans="1:10" ht="60.75" x14ac:dyDescent="0.3">
      <c r="A1747" s="8">
        <v>1742</v>
      </c>
      <c r="B1747" s="12" t="s">
        <v>44715</v>
      </c>
      <c r="C1747" s="8" t="s">
        <v>44424</v>
      </c>
      <c r="D1747" s="19">
        <v>10800</v>
      </c>
      <c r="E1747" s="19">
        <v>10800</v>
      </c>
      <c r="F1747" s="18" t="s">
        <v>938</v>
      </c>
      <c r="G1747" s="18" t="s">
        <v>46677</v>
      </c>
      <c r="H1747" s="18" t="s">
        <v>46677</v>
      </c>
      <c r="I1747" s="8" t="s">
        <v>44582</v>
      </c>
      <c r="J1747" s="18" t="s">
        <v>46678</v>
      </c>
    </row>
    <row r="1748" spans="1:10" ht="101.25" x14ac:dyDescent="0.3">
      <c r="A1748" s="8">
        <v>1743</v>
      </c>
      <c r="B1748" s="435" t="s">
        <v>46679</v>
      </c>
      <c r="C1748" s="430" t="s">
        <v>44424</v>
      </c>
      <c r="D1748" s="442">
        <v>351800</v>
      </c>
      <c r="E1748" s="442">
        <v>351800</v>
      </c>
      <c r="F1748" s="8" t="s">
        <v>938</v>
      </c>
      <c r="G1748" s="8" t="s">
        <v>46680</v>
      </c>
      <c r="H1748" s="8" t="s">
        <v>46680</v>
      </c>
      <c r="I1748" s="8" t="s">
        <v>44426</v>
      </c>
      <c r="J1748" s="113" t="s">
        <v>46681</v>
      </c>
    </row>
    <row r="1749" spans="1:10" ht="81" x14ac:dyDescent="0.3">
      <c r="A1749" s="8">
        <v>1744</v>
      </c>
      <c r="B1749" s="12" t="s">
        <v>44580</v>
      </c>
      <c r="C1749" s="8" t="s">
        <v>44424</v>
      </c>
      <c r="D1749" s="19">
        <v>3798.5</v>
      </c>
      <c r="E1749" s="19">
        <v>6000</v>
      </c>
      <c r="F1749" s="18" t="s">
        <v>938</v>
      </c>
      <c r="G1749" s="18" t="s">
        <v>46682</v>
      </c>
      <c r="H1749" s="18" t="s">
        <v>46682</v>
      </c>
      <c r="I1749" s="8" t="s">
        <v>44582</v>
      </c>
      <c r="J1749" s="18" t="s">
        <v>46683</v>
      </c>
    </row>
    <row r="1750" spans="1:10" ht="81" x14ac:dyDescent="0.3">
      <c r="A1750" s="8">
        <v>1745</v>
      </c>
      <c r="B1750" s="12" t="s">
        <v>44580</v>
      </c>
      <c r="C1750" s="8" t="s">
        <v>44424</v>
      </c>
      <c r="D1750" s="19">
        <v>315864</v>
      </c>
      <c r="E1750" s="19">
        <v>900000</v>
      </c>
      <c r="F1750" s="18" t="s">
        <v>938</v>
      </c>
      <c r="G1750" s="18" t="s">
        <v>46684</v>
      </c>
      <c r="H1750" s="18" t="s">
        <v>46684</v>
      </c>
      <c r="I1750" s="8" t="s">
        <v>44582</v>
      </c>
      <c r="J1750" s="18" t="s">
        <v>46685</v>
      </c>
    </row>
    <row r="1751" spans="1:10" ht="60.75" x14ac:dyDescent="0.3">
      <c r="A1751" s="8">
        <v>1746</v>
      </c>
      <c r="B1751" s="12" t="s">
        <v>44580</v>
      </c>
      <c r="C1751" s="8" t="s">
        <v>44424</v>
      </c>
      <c r="D1751" s="19">
        <v>35310</v>
      </c>
      <c r="E1751" s="19">
        <v>35310</v>
      </c>
      <c r="F1751" s="18" t="s">
        <v>938</v>
      </c>
      <c r="G1751" s="18" t="s">
        <v>46686</v>
      </c>
      <c r="H1751" s="18" t="s">
        <v>46686</v>
      </c>
      <c r="I1751" s="8" t="s">
        <v>44582</v>
      </c>
      <c r="J1751" s="18" t="s">
        <v>46687</v>
      </c>
    </row>
    <row r="1752" spans="1:10" ht="81" x14ac:dyDescent="0.3">
      <c r="A1752" s="8">
        <v>1747</v>
      </c>
      <c r="B1752" s="12" t="s">
        <v>44598</v>
      </c>
      <c r="C1752" s="8" t="s">
        <v>44424</v>
      </c>
      <c r="D1752" s="19">
        <v>43504.7</v>
      </c>
      <c r="E1752" s="19">
        <v>523999.2</v>
      </c>
      <c r="F1752" s="18" t="s">
        <v>938</v>
      </c>
      <c r="G1752" s="18" t="s">
        <v>46688</v>
      </c>
      <c r="H1752" s="18" t="s">
        <v>46688</v>
      </c>
      <c r="I1752" s="8" t="s">
        <v>44582</v>
      </c>
      <c r="J1752" s="18" t="s">
        <v>46689</v>
      </c>
    </row>
    <row r="1753" spans="1:10" ht="81" x14ac:dyDescent="0.3">
      <c r="A1753" s="8">
        <v>1748</v>
      </c>
      <c r="B1753" s="12" t="s">
        <v>44598</v>
      </c>
      <c r="C1753" s="8" t="s">
        <v>44424</v>
      </c>
      <c r="D1753" s="19">
        <v>41201</v>
      </c>
      <c r="E1753" s="19">
        <v>48360.800000000003</v>
      </c>
      <c r="F1753" s="18" t="s">
        <v>938</v>
      </c>
      <c r="G1753" s="18" t="s">
        <v>46690</v>
      </c>
      <c r="H1753" s="18" t="s">
        <v>46690</v>
      </c>
      <c r="I1753" s="8" t="s">
        <v>44582</v>
      </c>
      <c r="J1753" s="18" t="s">
        <v>46691</v>
      </c>
    </row>
    <row r="1754" spans="1:10" ht="60.75" x14ac:dyDescent="0.3">
      <c r="A1754" s="8">
        <v>1749</v>
      </c>
      <c r="B1754" s="12" t="s">
        <v>44598</v>
      </c>
      <c r="C1754" s="8" t="s">
        <v>44424</v>
      </c>
      <c r="D1754" s="19">
        <v>248550</v>
      </c>
      <c r="E1754" s="19">
        <v>1520016.19</v>
      </c>
      <c r="F1754" s="18" t="s">
        <v>938</v>
      </c>
      <c r="G1754" s="18" t="s">
        <v>46692</v>
      </c>
      <c r="H1754" s="18" t="s">
        <v>46692</v>
      </c>
      <c r="I1754" s="8" t="s">
        <v>44582</v>
      </c>
      <c r="J1754" s="18" t="s">
        <v>46693</v>
      </c>
    </row>
    <row r="1755" spans="1:10" ht="81" x14ac:dyDescent="0.3">
      <c r="A1755" s="8">
        <v>1750</v>
      </c>
      <c r="B1755" s="12" t="s">
        <v>44715</v>
      </c>
      <c r="C1755" s="8" t="s">
        <v>44424</v>
      </c>
      <c r="D1755" s="19">
        <v>12186</v>
      </c>
      <c r="E1755" s="19">
        <v>18150.91</v>
      </c>
      <c r="F1755" s="18" t="s">
        <v>938</v>
      </c>
      <c r="G1755" s="18" t="s">
        <v>46694</v>
      </c>
      <c r="H1755" s="18" t="s">
        <v>46694</v>
      </c>
      <c r="I1755" s="8" t="s">
        <v>44582</v>
      </c>
      <c r="J1755" s="18" t="s">
        <v>46695</v>
      </c>
    </row>
    <row r="1756" spans="1:10" ht="81" x14ac:dyDescent="0.3">
      <c r="A1756" s="8">
        <v>1751</v>
      </c>
      <c r="B1756" s="108" t="s">
        <v>38522</v>
      </c>
      <c r="C1756" s="14" t="s">
        <v>36749</v>
      </c>
      <c r="D1756" s="197">
        <v>28355</v>
      </c>
      <c r="E1756" s="197">
        <v>28600</v>
      </c>
      <c r="F1756" s="14" t="s">
        <v>33</v>
      </c>
      <c r="G1756" s="14" t="str">
        <f>"บริษัท แอร์ เทคนิคอล จำกัด "  &amp; TEXT(D1756, "#,##0.#00")&amp;" บาท"</f>
        <v>บริษัท แอร์ เทคนิคอล จำกัด 28,355.00 บาท</v>
      </c>
      <c r="H1756" s="14" t="str">
        <f t="shared" si="26"/>
        <v>บริษัท แอร์ เทคนิคอล จำกัด 28,355.00 บาท</v>
      </c>
      <c r="I1756" s="14" t="s">
        <v>1058</v>
      </c>
      <c r="J1756" s="14" t="s">
        <v>38554</v>
      </c>
    </row>
    <row r="1757" spans="1:10" ht="60.75" x14ac:dyDescent="0.3">
      <c r="A1757" s="8">
        <v>1752</v>
      </c>
      <c r="B1757" s="108" t="s">
        <v>38552</v>
      </c>
      <c r="C1757" s="14" t="s">
        <v>36749</v>
      </c>
      <c r="D1757" s="197">
        <v>20000</v>
      </c>
      <c r="E1757" s="197">
        <f t="shared" ref="E1757" si="27">D1757</f>
        <v>20000</v>
      </c>
      <c r="F1757" s="14" t="s">
        <v>33</v>
      </c>
      <c r="G1757" s="14" t="str">
        <f>"บริษัท แบงเทรดดิ้ง 1992 จำกัด "  &amp; TEXT(D1757, "#,##0.#00")&amp;" บาท"</f>
        <v>บริษัท แบงเทรดดิ้ง 1992 จำกัด 20,000.00 บาท</v>
      </c>
      <c r="H1757" s="14" t="str">
        <f t="shared" si="26"/>
        <v>บริษัท แบงเทรดดิ้ง 1992 จำกัด 20,000.00 บาท</v>
      </c>
      <c r="I1757" s="14" t="s">
        <v>1058</v>
      </c>
      <c r="J1757" s="14" t="s">
        <v>38555</v>
      </c>
    </row>
    <row r="1758" spans="1:10" ht="60.75" x14ac:dyDescent="0.3">
      <c r="A1758" s="8">
        <v>1753</v>
      </c>
      <c r="B1758" s="16" t="s">
        <v>28690</v>
      </c>
      <c r="C1758" s="111" t="s">
        <v>26822</v>
      </c>
      <c r="D1758" s="19">
        <v>6760</v>
      </c>
      <c r="E1758" s="19">
        <v>6760</v>
      </c>
      <c r="F1758" s="18" t="s">
        <v>37942</v>
      </c>
      <c r="G1758" s="18" t="s">
        <v>28691</v>
      </c>
      <c r="H1758" s="18" t="s">
        <v>28691</v>
      </c>
      <c r="I1758" s="261" t="s">
        <v>185</v>
      </c>
      <c r="J1758" s="18" t="s">
        <v>28697</v>
      </c>
    </row>
    <row r="1759" spans="1:10" ht="81" x14ac:dyDescent="0.3">
      <c r="A1759" s="8">
        <v>1754</v>
      </c>
      <c r="B1759" s="16" t="s">
        <v>28692</v>
      </c>
      <c r="C1759" s="111" t="s">
        <v>26822</v>
      </c>
      <c r="D1759" s="19">
        <v>20064</v>
      </c>
      <c r="E1759" s="19">
        <v>20064</v>
      </c>
      <c r="F1759" s="18" t="s">
        <v>37942</v>
      </c>
      <c r="G1759" s="18" t="s">
        <v>28693</v>
      </c>
      <c r="H1759" s="18" t="s">
        <v>28693</v>
      </c>
      <c r="I1759" s="261" t="s">
        <v>185</v>
      </c>
      <c r="J1759" s="18" t="s">
        <v>28696</v>
      </c>
    </row>
    <row r="1760" spans="1:10" ht="60.75" x14ac:dyDescent="0.3">
      <c r="A1760" s="8">
        <v>1755</v>
      </c>
      <c r="B1760" s="16" t="s">
        <v>27997</v>
      </c>
      <c r="C1760" s="111" t="s">
        <v>26822</v>
      </c>
      <c r="D1760" s="19">
        <v>8400</v>
      </c>
      <c r="E1760" s="19">
        <v>8400</v>
      </c>
      <c r="F1760" s="18" t="s">
        <v>37942</v>
      </c>
      <c r="G1760" s="18" t="s">
        <v>28694</v>
      </c>
      <c r="H1760" s="18" t="s">
        <v>28694</v>
      </c>
      <c r="I1760" s="261" t="s">
        <v>185</v>
      </c>
      <c r="J1760" s="18" t="s">
        <v>28695</v>
      </c>
    </row>
    <row r="1761" spans="1:10" ht="101.25" x14ac:dyDescent="0.3">
      <c r="A1761" s="8">
        <v>1756</v>
      </c>
      <c r="B1761" s="12" t="s">
        <v>523</v>
      </c>
      <c r="C1761" s="7" t="s">
        <v>297</v>
      </c>
      <c r="D1761" s="46">
        <v>30220</v>
      </c>
      <c r="E1761" s="46">
        <v>30220</v>
      </c>
      <c r="F1761" s="25" t="s">
        <v>33</v>
      </c>
      <c r="G1761" s="8" t="s">
        <v>526</v>
      </c>
      <c r="H1761" s="8" t="s">
        <v>527</v>
      </c>
      <c r="I1761" s="7" t="s">
        <v>156</v>
      </c>
      <c r="J1761" s="8" t="s">
        <v>26193</v>
      </c>
    </row>
    <row r="1762" spans="1:10" ht="60.75" x14ac:dyDescent="0.3">
      <c r="A1762" s="8">
        <v>1757</v>
      </c>
      <c r="B1762" s="12" t="s">
        <v>521</v>
      </c>
      <c r="C1762" s="7" t="s">
        <v>297</v>
      </c>
      <c r="D1762" s="46">
        <v>24705</v>
      </c>
      <c r="E1762" s="46">
        <v>24705</v>
      </c>
      <c r="F1762" s="25" t="s">
        <v>33</v>
      </c>
      <c r="G1762" s="8" t="s">
        <v>528</v>
      </c>
      <c r="H1762" s="8" t="s">
        <v>529</v>
      </c>
      <c r="I1762" s="7" t="s">
        <v>156</v>
      </c>
      <c r="J1762" s="8" t="s">
        <v>26194</v>
      </c>
    </row>
    <row r="1763" spans="1:10" ht="60.75" x14ac:dyDescent="0.3">
      <c r="A1763" s="8">
        <v>1758</v>
      </c>
      <c r="B1763" s="12" t="s">
        <v>522</v>
      </c>
      <c r="C1763" s="7" t="s">
        <v>297</v>
      </c>
      <c r="D1763" s="46">
        <v>27110</v>
      </c>
      <c r="E1763" s="46">
        <v>27110</v>
      </c>
      <c r="F1763" s="25" t="s">
        <v>33</v>
      </c>
      <c r="G1763" s="8" t="s">
        <v>530</v>
      </c>
      <c r="H1763" s="8" t="s">
        <v>531</v>
      </c>
      <c r="I1763" s="7" t="s">
        <v>156</v>
      </c>
      <c r="J1763" s="8" t="s">
        <v>26195</v>
      </c>
    </row>
    <row r="1764" spans="1:10" ht="60.75" x14ac:dyDescent="0.3">
      <c r="A1764" s="8">
        <v>1759</v>
      </c>
      <c r="B1764" s="124" t="s">
        <v>23206</v>
      </c>
      <c r="C1764" s="114" t="s">
        <v>949</v>
      </c>
      <c r="D1764" s="132">
        <v>35000</v>
      </c>
      <c r="E1764" s="134">
        <v>35000</v>
      </c>
      <c r="F1764" s="114" t="s">
        <v>938</v>
      </c>
      <c r="G1764" s="114" t="s">
        <v>18548</v>
      </c>
      <c r="H1764" s="114" t="s">
        <v>18548</v>
      </c>
      <c r="I1764" s="115" t="s">
        <v>951</v>
      </c>
      <c r="J1764" s="116" t="s">
        <v>23207</v>
      </c>
    </row>
    <row r="1765" spans="1:10" ht="40.5" x14ac:dyDescent="0.3">
      <c r="A1765" s="8">
        <v>1760</v>
      </c>
      <c r="B1765" s="124" t="s">
        <v>23208</v>
      </c>
      <c r="C1765" s="114" t="s">
        <v>949</v>
      </c>
      <c r="D1765" s="132">
        <v>38520</v>
      </c>
      <c r="E1765" s="134">
        <v>38520</v>
      </c>
      <c r="F1765" s="114" t="s">
        <v>938</v>
      </c>
      <c r="G1765" s="114" t="s">
        <v>23209</v>
      </c>
      <c r="H1765" s="114" t="s">
        <v>23209</v>
      </c>
      <c r="I1765" s="115" t="s">
        <v>951</v>
      </c>
      <c r="J1765" s="116" t="s">
        <v>23210</v>
      </c>
    </row>
    <row r="1766" spans="1:10" ht="60.75" x14ac:dyDescent="0.3">
      <c r="A1766" s="8">
        <v>1761</v>
      </c>
      <c r="B1766" s="124" t="s">
        <v>23211</v>
      </c>
      <c r="C1766" s="114" t="s">
        <v>949</v>
      </c>
      <c r="D1766" s="132">
        <v>85600</v>
      </c>
      <c r="E1766" s="134">
        <v>85600</v>
      </c>
      <c r="F1766" s="114" t="s">
        <v>938</v>
      </c>
      <c r="G1766" s="114" t="s">
        <v>23212</v>
      </c>
      <c r="H1766" s="114" t="s">
        <v>23212</v>
      </c>
      <c r="I1766" s="115" t="s">
        <v>951</v>
      </c>
      <c r="J1766" s="116" t="s">
        <v>23213</v>
      </c>
    </row>
    <row r="1767" spans="1:10" ht="60.75" x14ac:dyDescent="0.3">
      <c r="A1767" s="8">
        <v>1762</v>
      </c>
      <c r="B1767" s="124" t="s">
        <v>23214</v>
      </c>
      <c r="C1767" s="114" t="s">
        <v>949</v>
      </c>
      <c r="D1767" s="132">
        <v>20000</v>
      </c>
      <c r="E1767" s="132">
        <v>20000</v>
      </c>
      <c r="F1767" s="114" t="s">
        <v>938</v>
      </c>
      <c r="G1767" s="114" t="s">
        <v>23215</v>
      </c>
      <c r="H1767" s="114" t="s">
        <v>23215</v>
      </c>
      <c r="I1767" s="115" t="s">
        <v>951</v>
      </c>
      <c r="J1767" s="116" t="s">
        <v>23216</v>
      </c>
    </row>
    <row r="1768" spans="1:10" ht="222.75" x14ac:dyDescent="0.3">
      <c r="A1768" s="8">
        <v>1763</v>
      </c>
      <c r="B1768" s="108" t="s">
        <v>23217</v>
      </c>
      <c r="C1768" s="14" t="s">
        <v>1182</v>
      </c>
      <c r="D1768" s="184">
        <v>20000</v>
      </c>
      <c r="E1768" s="184">
        <v>13182.4</v>
      </c>
      <c r="F1768" s="14" t="s">
        <v>1183</v>
      </c>
      <c r="G1768" s="121" t="s">
        <v>23218</v>
      </c>
      <c r="H1768" s="121" t="s">
        <v>23219</v>
      </c>
      <c r="I1768" s="121" t="s">
        <v>13171</v>
      </c>
      <c r="J1768" s="14" t="s">
        <v>23220</v>
      </c>
    </row>
    <row r="1769" spans="1:10" ht="40.5" x14ac:dyDescent="0.3">
      <c r="A1769" s="8">
        <v>1764</v>
      </c>
      <c r="B1769" s="108" t="s">
        <v>23221</v>
      </c>
      <c r="C1769" s="14" t="s">
        <v>1273</v>
      </c>
      <c r="D1769" s="197">
        <v>7000</v>
      </c>
      <c r="E1769" s="197">
        <v>7000</v>
      </c>
      <c r="F1769" s="14" t="s">
        <v>938</v>
      </c>
      <c r="G1769" s="121" t="s">
        <v>23222</v>
      </c>
      <c r="H1769" s="121" t="s">
        <v>23222</v>
      </c>
      <c r="I1769" s="14" t="s">
        <v>185</v>
      </c>
      <c r="J1769" s="14" t="s">
        <v>26196</v>
      </c>
    </row>
    <row r="1770" spans="1:10" ht="60.75" x14ac:dyDescent="0.3">
      <c r="A1770" s="8">
        <v>1765</v>
      </c>
      <c r="B1770" s="126" t="s">
        <v>8020</v>
      </c>
      <c r="C1770" s="112" t="s">
        <v>959</v>
      </c>
      <c r="D1770" s="136">
        <v>17520</v>
      </c>
      <c r="E1770" s="136">
        <f t="shared" ref="E1770:E1773" si="28">D1770</f>
        <v>17520</v>
      </c>
      <c r="F1770" s="112" t="s">
        <v>938</v>
      </c>
      <c r="G1770" s="112" t="s">
        <v>23223</v>
      </c>
      <c r="H1770" s="112" t="s">
        <v>23223</v>
      </c>
      <c r="I1770" s="112" t="s">
        <v>21373</v>
      </c>
      <c r="J1770" s="112" t="s">
        <v>23224</v>
      </c>
    </row>
    <row r="1771" spans="1:10" ht="40.5" x14ac:dyDescent="0.3">
      <c r="A1771" s="8">
        <v>1766</v>
      </c>
      <c r="B1771" s="126" t="s">
        <v>14622</v>
      </c>
      <c r="C1771" s="112" t="s">
        <v>959</v>
      </c>
      <c r="D1771" s="136">
        <v>9840</v>
      </c>
      <c r="E1771" s="136">
        <f t="shared" si="28"/>
        <v>9840</v>
      </c>
      <c r="F1771" s="112" t="s">
        <v>938</v>
      </c>
      <c r="G1771" s="112" t="s">
        <v>23225</v>
      </c>
      <c r="H1771" s="112" t="s">
        <v>23225</v>
      </c>
      <c r="I1771" s="112" t="s">
        <v>21373</v>
      </c>
      <c r="J1771" s="112" t="s">
        <v>23226</v>
      </c>
    </row>
    <row r="1772" spans="1:10" ht="101.25" x14ac:dyDescent="0.3">
      <c r="A1772" s="8">
        <v>1767</v>
      </c>
      <c r="B1772" s="126" t="s">
        <v>23227</v>
      </c>
      <c r="C1772" s="112" t="s">
        <v>959</v>
      </c>
      <c r="D1772" s="136">
        <v>19500</v>
      </c>
      <c r="E1772" s="136">
        <f t="shared" si="28"/>
        <v>19500</v>
      </c>
      <c r="F1772" s="112" t="s">
        <v>938</v>
      </c>
      <c r="G1772" s="112" t="s">
        <v>23228</v>
      </c>
      <c r="H1772" s="112" t="s">
        <v>23228</v>
      </c>
      <c r="I1772" s="112" t="s">
        <v>21373</v>
      </c>
      <c r="J1772" s="112" t="s">
        <v>23229</v>
      </c>
    </row>
    <row r="1773" spans="1:10" ht="81" x14ac:dyDescent="0.3">
      <c r="A1773" s="8">
        <v>1768</v>
      </c>
      <c r="B1773" s="126" t="s">
        <v>23230</v>
      </c>
      <c r="C1773" s="112" t="s">
        <v>959</v>
      </c>
      <c r="D1773" s="136">
        <v>90000</v>
      </c>
      <c r="E1773" s="136">
        <f t="shared" si="28"/>
        <v>90000</v>
      </c>
      <c r="F1773" s="112" t="s">
        <v>938</v>
      </c>
      <c r="G1773" s="112" t="s">
        <v>23231</v>
      </c>
      <c r="H1773" s="112" t="s">
        <v>23231</v>
      </c>
      <c r="I1773" s="112" t="s">
        <v>21373</v>
      </c>
      <c r="J1773" s="112" t="s">
        <v>23232</v>
      </c>
    </row>
    <row r="1774" spans="1:10" ht="141.75" x14ac:dyDescent="0.3">
      <c r="A1774" s="8">
        <v>1769</v>
      </c>
      <c r="B1774" s="208" t="s">
        <v>23233</v>
      </c>
      <c r="C1774" s="14" t="s">
        <v>1167</v>
      </c>
      <c r="D1774" s="210">
        <v>950000</v>
      </c>
      <c r="E1774" s="210">
        <v>1108333.33</v>
      </c>
      <c r="F1774" s="192" t="s">
        <v>626</v>
      </c>
      <c r="G1774" s="192" t="s">
        <v>21051</v>
      </c>
      <c r="H1774" s="192" t="s">
        <v>21051</v>
      </c>
      <c r="I1774" s="14" t="s">
        <v>1169</v>
      </c>
      <c r="J1774" s="14" t="s">
        <v>23234</v>
      </c>
    </row>
    <row r="1775" spans="1:10" ht="384.75" x14ac:dyDescent="0.3">
      <c r="A1775" s="8">
        <v>1770</v>
      </c>
      <c r="B1775" s="194" t="s">
        <v>23235</v>
      </c>
      <c r="C1775" s="112" t="s">
        <v>911</v>
      </c>
      <c r="D1775" s="136">
        <v>35524</v>
      </c>
      <c r="E1775" s="136">
        <v>35524</v>
      </c>
      <c r="F1775" s="112" t="s">
        <v>33</v>
      </c>
      <c r="G1775" s="112" t="s">
        <v>23236</v>
      </c>
      <c r="H1775" s="112" t="s">
        <v>23237</v>
      </c>
      <c r="I1775" s="112" t="s">
        <v>914</v>
      </c>
      <c r="J1775" s="112" t="s">
        <v>23238</v>
      </c>
    </row>
    <row r="1776" spans="1:10" ht="121.5" x14ac:dyDescent="0.3">
      <c r="A1776" s="8">
        <v>1771</v>
      </c>
      <c r="B1776" s="194" t="s">
        <v>23239</v>
      </c>
      <c r="C1776" s="112" t="s">
        <v>911</v>
      </c>
      <c r="D1776" s="136">
        <v>149800</v>
      </c>
      <c r="E1776" s="136">
        <v>149800</v>
      </c>
      <c r="F1776" s="112" t="s">
        <v>33</v>
      </c>
      <c r="G1776" s="112" t="s">
        <v>11908</v>
      </c>
      <c r="H1776" s="112" t="s">
        <v>23240</v>
      </c>
      <c r="I1776" s="112" t="s">
        <v>914</v>
      </c>
      <c r="J1776" s="112" t="s">
        <v>23241</v>
      </c>
    </row>
    <row r="1777" spans="1:10" ht="81" x14ac:dyDescent="0.3">
      <c r="A1777" s="8">
        <v>1772</v>
      </c>
      <c r="B1777" s="194" t="s">
        <v>23242</v>
      </c>
      <c r="C1777" s="112" t="s">
        <v>911</v>
      </c>
      <c r="D1777" s="136">
        <v>10197.1</v>
      </c>
      <c r="E1777" s="136">
        <v>10197.1</v>
      </c>
      <c r="F1777" s="112" t="s">
        <v>33</v>
      </c>
      <c r="G1777" s="112" t="s">
        <v>23243</v>
      </c>
      <c r="H1777" s="112" t="s">
        <v>23244</v>
      </c>
      <c r="I1777" s="112" t="s">
        <v>914</v>
      </c>
      <c r="J1777" s="112" t="s">
        <v>23245</v>
      </c>
    </row>
    <row r="1778" spans="1:10" ht="121.5" x14ac:dyDescent="0.3">
      <c r="A1778" s="8">
        <v>1773</v>
      </c>
      <c r="B1778" s="194" t="s">
        <v>23246</v>
      </c>
      <c r="C1778" s="112" t="s">
        <v>911</v>
      </c>
      <c r="D1778" s="136">
        <v>40500</v>
      </c>
      <c r="E1778" s="136">
        <v>40500</v>
      </c>
      <c r="F1778" s="112" t="s">
        <v>33</v>
      </c>
      <c r="G1778" s="112" t="s">
        <v>16940</v>
      </c>
      <c r="H1778" s="112" t="s">
        <v>23247</v>
      </c>
      <c r="I1778" s="112" t="s">
        <v>914</v>
      </c>
      <c r="J1778" s="112" t="s">
        <v>23248</v>
      </c>
    </row>
    <row r="1779" spans="1:10" ht="283.5" x14ac:dyDescent="0.3">
      <c r="A1779" s="8">
        <v>1774</v>
      </c>
      <c r="B1779" s="194" t="s">
        <v>23249</v>
      </c>
      <c r="C1779" s="112" t="s">
        <v>911</v>
      </c>
      <c r="D1779" s="136">
        <v>28000</v>
      </c>
      <c r="E1779" s="136">
        <v>28000</v>
      </c>
      <c r="F1779" s="112" t="s">
        <v>33</v>
      </c>
      <c r="G1779" s="112" t="s">
        <v>23250</v>
      </c>
      <c r="H1779" s="112" t="s">
        <v>23251</v>
      </c>
      <c r="I1779" s="112" t="s">
        <v>914</v>
      </c>
      <c r="J1779" s="112" t="s">
        <v>23252</v>
      </c>
    </row>
    <row r="1780" spans="1:10" ht="60.75" x14ac:dyDescent="0.3">
      <c r="A1780" s="8">
        <v>1775</v>
      </c>
      <c r="B1780" s="108" t="s">
        <v>2316</v>
      </c>
      <c r="C1780" s="14" t="s">
        <v>928</v>
      </c>
      <c r="D1780" s="135">
        <v>69243.5</v>
      </c>
      <c r="E1780" s="135">
        <v>69243.5</v>
      </c>
      <c r="F1780" s="14" t="s">
        <v>929</v>
      </c>
      <c r="G1780" s="14" t="s">
        <v>23253</v>
      </c>
      <c r="H1780" s="14" t="s">
        <v>23253</v>
      </c>
      <c r="I1780" s="14" t="s">
        <v>931</v>
      </c>
      <c r="J1780" s="14" t="s">
        <v>23254</v>
      </c>
    </row>
    <row r="1781" spans="1:10" ht="101.25" x14ac:dyDescent="0.3">
      <c r="A1781" s="8">
        <v>1776</v>
      </c>
      <c r="B1781" s="108" t="s">
        <v>2316</v>
      </c>
      <c r="C1781" s="14" t="s">
        <v>928</v>
      </c>
      <c r="D1781" s="135">
        <v>142450</v>
      </c>
      <c r="E1781" s="135">
        <v>142450</v>
      </c>
      <c r="F1781" s="14" t="s">
        <v>9964</v>
      </c>
      <c r="G1781" s="14" t="s">
        <v>23255</v>
      </c>
      <c r="H1781" s="14" t="s">
        <v>23255</v>
      </c>
      <c r="I1781" s="14" t="s">
        <v>931</v>
      </c>
      <c r="J1781" s="14" t="s">
        <v>23256</v>
      </c>
    </row>
    <row r="1782" spans="1:10" ht="60.75" x14ac:dyDescent="0.3">
      <c r="A1782" s="8">
        <v>1777</v>
      </c>
      <c r="B1782" s="108" t="s">
        <v>2316</v>
      </c>
      <c r="C1782" s="14" t="s">
        <v>928</v>
      </c>
      <c r="D1782" s="135">
        <v>11342</v>
      </c>
      <c r="E1782" s="135">
        <v>11342</v>
      </c>
      <c r="F1782" s="14" t="s">
        <v>929</v>
      </c>
      <c r="G1782" s="14" t="s">
        <v>23257</v>
      </c>
      <c r="H1782" s="14" t="s">
        <v>23257</v>
      </c>
      <c r="I1782" s="14" t="s">
        <v>931</v>
      </c>
      <c r="J1782" s="14" t="s">
        <v>23258</v>
      </c>
    </row>
    <row r="1783" spans="1:10" ht="81" x14ac:dyDescent="0.3">
      <c r="A1783" s="8">
        <v>1778</v>
      </c>
      <c r="B1783" s="108" t="s">
        <v>2316</v>
      </c>
      <c r="C1783" s="14" t="s">
        <v>928</v>
      </c>
      <c r="D1783" s="135">
        <v>12600</v>
      </c>
      <c r="E1783" s="135">
        <v>12600</v>
      </c>
      <c r="F1783" s="14" t="s">
        <v>929</v>
      </c>
      <c r="G1783" s="14" t="s">
        <v>23259</v>
      </c>
      <c r="H1783" s="14" t="s">
        <v>23259</v>
      </c>
      <c r="I1783" s="14" t="s">
        <v>931</v>
      </c>
      <c r="J1783" s="14" t="s">
        <v>23260</v>
      </c>
    </row>
    <row r="1784" spans="1:10" ht="81" x14ac:dyDescent="0.3">
      <c r="A1784" s="8">
        <v>1779</v>
      </c>
      <c r="B1784" s="108" t="s">
        <v>2316</v>
      </c>
      <c r="C1784" s="14" t="s">
        <v>928</v>
      </c>
      <c r="D1784" s="135">
        <v>36000</v>
      </c>
      <c r="E1784" s="135">
        <v>36000</v>
      </c>
      <c r="F1784" s="14" t="s">
        <v>3616</v>
      </c>
      <c r="G1784" s="14" t="s">
        <v>23261</v>
      </c>
      <c r="H1784" s="14" t="s">
        <v>23261</v>
      </c>
      <c r="I1784" s="14" t="s">
        <v>931</v>
      </c>
      <c r="J1784" s="14" t="s">
        <v>23262</v>
      </c>
    </row>
    <row r="1785" spans="1:10" ht="60.75" x14ac:dyDescent="0.3">
      <c r="A1785" s="8">
        <v>1780</v>
      </c>
      <c r="B1785" s="108" t="s">
        <v>2027</v>
      </c>
      <c r="C1785" s="14" t="s">
        <v>928</v>
      </c>
      <c r="D1785" s="135">
        <v>5200</v>
      </c>
      <c r="E1785" s="135">
        <v>5200</v>
      </c>
      <c r="F1785" s="14" t="s">
        <v>929</v>
      </c>
      <c r="G1785" s="14" t="s">
        <v>23263</v>
      </c>
      <c r="H1785" s="14" t="s">
        <v>23263</v>
      </c>
      <c r="I1785" s="14" t="s">
        <v>931</v>
      </c>
      <c r="J1785" s="14" t="s">
        <v>23264</v>
      </c>
    </row>
    <row r="1786" spans="1:10" ht="81" x14ac:dyDescent="0.3">
      <c r="A1786" s="8">
        <v>1781</v>
      </c>
      <c r="B1786" s="108" t="s">
        <v>2316</v>
      </c>
      <c r="C1786" s="14" t="s">
        <v>928</v>
      </c>
      <c r="D1786" s="135">
        <v>96000</v>
      </c>
      <c r="E1786" s="135">
        <v>96000</v>
      </c>
      <c r="F1786" s="14" t="s">
        <v>929</v>
      </c>
      <c r="G1786" s="14" t="s">
        <v>18329</v>
      </c>
      <c r="H1786" s="14" t="s">
        <v>18329</v>
      </c>
      <c r="I1786" s="14" t="s">
        <v>931</v>
      </c>
      <c r="J1786" s="14" t="s">
        <v>23265</v>
      </c>
    </row>
    <row r="1787" spans="1:10" ht="60.75" x14ac:dyDescent="0.3">
      <c r="A1787" s="8">
        <v>1782</v>
      </c>
      <c r="B1787" s="108" t="s">
        <v>2316</v>
      </c>
      <c r="C1787" s="14" t="s">
        <v>928</v>
      </c>
      <c r="D1787" s="135">
        <v>25875</v>
      </c>
      <c r="E1787" s="135">
        <v>25875</v>
      </c>
      <c r="F1787" s="14" t="s">
        <v>929</v>
      </c>
      <c r="G1787" s="14" t="s">
        <v>23266</v>
      </c>
      <c r="H1787" s="14" t="s">
        <v>23266</v>
      </c>
      <c r="I1787" s="14" t="s">
        <v>931</v>
      </c>
      <c r="J1787" s="14" t="s">
        <v>23267</v>
      </c>
    </row>
    <row r="1788" spans="1:10" ht="81" x14ac:dyDescent="0.3">
      <c r="A1788" s="8">
        <v>1783</v>
      </c>
      <c r="B1788" s="108" t="s">
        <v>2316</v>
      </c>
      <c r="C1788" s="14" t="s">
        <v>928</v>
      </c>
      <c r="D1788" s="135">
        <v>86884</v>
      </c>
      <c r="E1788" s="135">
        <v>86884</v>
      </c>
      <c r="F1788" s="14" t="s">
        <v>929</v>
      </c>
      <c r="G1788" s="14" t="s">
        <v>9967</v>
      </c>
      <c r="H1788" s="14" t="s">
        <v>9967</v>
      </c>
      <c r="I1788" s="14" t="s">
        <v>931</v>
      </c>
      <c r="J1788" s="14" t="s">
        <v>23268</v>
      </c>
    </row>
    <row r="1789" spans="1:10" ht="60.75" x14ac:dyDescent="0.3">
      <c r="A1789" s="8">
        <v>1784</v>
      </c>
      <c r="B1789" s="108" t="s">
        <v>2316</v>
      </c>
      <c r="C1789" s="14" t="s">
        <v>928</v>
      </c>
      <c r="D1789" s="135">
        <v>47600</v>
      </c>
      <c r="E1789" s="135">
        <v>47600</v>
      </c>
      <c r="F1789" s="14" t="s">
        <v>929</v>
      </c>
      <c r="G1789" s="14" t="s">
        <v>23269</v>
      </c>
      <c r="H1789" s="14" t="s">
        <v>23269</v>
      </c>
      <c r="I1789" s="14" t="s">
        <v>931</v>
      </c>
      <c r="J1789" s="14" t="s">
        <v>23270</v>
      </c>
    </row>
    <row r="1790" spans="1:10" ht="40.5" x14ac:dyDescent="0.3">
      <c r="A1790" s="8">
        <v>1785</v>
      </c>
      <c r="B1790" s="108" t="s">
        <v>2027</v>
      </c>
      <c r="C1790" s="14" t="s">
        <v>928</v>
      </c>
      <c r="D1790" s="135">
        <v>13266</v>
      </c>
      <c r="E1790" s="135">
        <v>13266</v>
      </c>
      <c r="F1790" s="14" t="s">
        <v>929</v>
      </c>
      <c r="G1790" s="14" t="s">
        <v>23271</v>
      </c>
      <c r="H1790" s="14" t="s">
        <v>23271</v>
      </c>
      <c r="I1790" s="14" t="s">
        <v>931</v>
      </c>
      <c r="J1790" s="14" t="s">
        <v>23272</v>
      </c>
    </row>
    <row r="1791" spans="1:10" ht="60.75" x14ac:dyDescent="0.3">
      <c r="A1791" s="8">
        <v>1786</v>
      </c>
      <c r="B1791" s="108" t="s">
        <v>8108</v>
      </c>
      <c r="C1791" s="14" t="s">
        <v>928</v>
      </c>
      <c r="D1791" s="135">
        <v>119800</v>
      </c>
      <c r="E1791" s="135">
        <v>119800</v>
      </c>
      <c r="F1791" s="14" t="s">
        <v>929</v>
      </c>
      <c r="G1791" s="14" t="s">
        <v>23273</v>
      </c>
      <c r="H1791" s="14" t="s">
        <v>23273</v>
      </c>
      <c r="I1791" s="14" t="s">
        <v>931</v>
      </c>
      <c r="J1791" s="14" t="s">
        <v>23274</v>
      </c>
    </row>
    <row r="1792" spans="1:10" ht="60.75" x14ac:dyDescent="0.3">
      <c r="A1792" s="8">
        <v>1787</v>
      </c>
      <c r="B1792" s="108" t="s">
        <v>2162</v>
      </c>
      <c r="C1792" s="14" t="s">
        <v>928</v>
      </c>
      <c r="D1792" s="135">
        <v>144500</v>
      </c>
      <c r="E1792" s="135">
        <v>144500</v>
      </c>
      <c r="F1792" s="14" t="s">
        <v>929</v>
      </c>
      <c r="G1792" s="14" t="s">
        <v>23275</v>
      </c>
      <c r="H1792" s="14" t="s">
        <v>23275</v>
      </c>
      <c r="I1792" s="14" t="s">
        <v>931</v>
      </c>
      <c r="J1792" s="14" t="s">
        <v>23276</v>
      </c>
    </row>
    <row r="1793" spans="1:10" ht="81" x14ac:dyDescent="0.3">
      <c r="A1793" s="8">
        <v>1788</v>
      </c>
      <c r="B1793" s="12" t="s">
        <v>40867</v>
      </c>
      <c r="C1793" s="8" t="s">
        <v>40579</v>
      </c>
      <c r="D1793" s="109">
        <v>30000</v>
      </c>
      <c r="E1793" s="109">
        <v>30000</v>
      </c>
      <c r="F1793" s="8" t="s">
        <v>938</v>
      </c>
      <c r="G1793" s="43" t="s">
        <v>40868</v>
      </c>
      <c r="H1793" s="43" t="s">
        <v>40868</v>
      </c>
      <c r="I1793" s="8" t="s">
        <v>185</v>
      </c>
      <c r="J1793" s="8" t="s">
        <v>40872</v>
      </c>
    </row>
    <row r="1794" spans="1:10" ht="60.75" x14ac:dyDescent="0.3">
      <c r="A1794" s="8">
        <v>1789</v>
      </c>
      <c r="B1794" s="12" t="s">
        <v>40869</v>
      </c>
      <c r="C1794" s="8" t="s">
        <v>40579</v>
      </c>
      <c r="D1794" s="109">
        <v>30000</v>
      </c>
      <c r="E1794" s="109">
        <v>30000</v>
      </c>
      <c r="F1794" s="8" t="s">
        <v>938</v>
      </c>
      <c r="G1794" s="43" t="s">
        <v>40870</v>
      </c>
      <c r="H1794" s="43" t="s">
        <v>40870</v>
      </c>
      <c r="I1794" s="8" t="s">
        <v>185</v>
      </c>
      <c r="J1794" s="8" t="s">
        <v>40873</v>
      </c>
    </row>
    <row r="1795" spans="1:10" ht="60.75" x14ac:dyDescent="0.3">
      <c r="A1795" s="8">
        <v>1790</v>
      </c>
      <c r="B1795" s="12" t="s">
        <v>40869</v>
      </c>
      <c r="C1795" s="8" t="s">
        <v>40579</v>
      </c>
      <c r="D1795" s="109">
        <v>40000</v>
      </c>
      <c r="E1795" s="109">
        <v>40000</v>
      </c>
      <c r="F1795" s="8" t="s">
        <v>938</v>
      </c>
      <c r="G1795" s="43" t="s">
        <v>40871</v>
      </c>
      <c r="H1795" s="43" t="s">
        <v>40871</v>
      </c>
      <c r="I1795" s="8" t="s">
        <v>185</v>
      </c>
      <c r="J1795" s="8" t="s">
        <v>40874</v>
      </c>
    </row>
    <row r="1796" spans="1:10" ht="121.5" x14ac:dyDescent="0.3">
      <c r="A1796" s="8">
        <v>1791</v>
      </c>
      <c r="B1796" s="108" t="s">
        <v>23277</v>
      </c>
      <c r="C1796" s="14" t="s">
        <v>968</v>
      </c>
      <c r="D1796" s="184">
        <v>402500</v>
      </c>
      <c r="E1796" s="184">
        <v>402500</v>
      </c>
      <c r="F1796" s="14" t="s">
        <v>969</v>
      </c>
      <c r="G1796" s="14" t="s">
        <v>23278</v>
      </c>
      <c r="H1796" s="14" t="s">
        <v>23279</v>
      </c>
      <c r="I1796" s="14" t="s">
        <v>972</v>
      </c>
      <c r="J1796" s="14" t="s">
        <v>23284</v>
      </c>
    </row>
    <row r="1797" spans="1:10" ht="121.5" x14ac:dyDescent="0.3">
      <c r="A1797" s="8">
        <v>1792</v>
      </c>
      <c r="B1797" s="108" t="s">
        <v>23280</v>
      </c>
      <c r="C1797" s="14" t="s">
        <v>968</v>
      </c>
      <c r="D1797" s="184">
        <v>2200000</v>
      </c>
      <c r="E1797" s="184">
        <v>2200000</v>
      </c>
      <c r="F1797" s="14" t="s">
        <v>626</v>
      </c>
      <c r="G1797" s="14" t="s">
        <v>23281</v>
      </c>
      <c r="H1797" s="14" t="s">
        <v>23282</v>
      </c>
      <c r="I1797" s="14" t="s">
        <v>972</v>
      </c>
      <c r="J1797" s="14" t="s">
        <v>23283</v>
      </c>
    </row>
    <row r="1798" spans="1:10" ht="60.75" x14ac:dyDescent="0.3">
      <c r="A1798" s="8">
        <v>1793</v>
      </c>
      <c r="B1798" s="289" t="s">
        <v>1299</v>
      </c>
      <c r="C1798" s="266" t="s">
        <v>24422</v>
      </c>
      <c r="D1798" s="293">
        <v>3367</v>
      </c>
      <c r="E1798" s="293">
        <v>3367</v>
      </c>
      <c r="F1798" s="263" t="s">
        <v>938</v>
      </c>
      <c r="G1798" s="14" t="s">
        <v>25893</v>
      </c>
      <c r="H1798" s="14" t="s">
        <v>25893</v>
      </c>
      <c r="I1798" s="268" t="s">
        <v>1899</v>
      </c>
      <c r="J1798" s="269" t="s">
        <v>35405</v>
      </c>
    </row>
    <row r="1799" spans="1:10" ht="40.5" x14ac:dyDescent="0.3">
      <c r="A1799" s="8">
        <v>1794</v>
      </c>
      <c r="B1799" s="289" t="s">
        <v>25183</v>
      </c>
      <c r="C1799" s="266" t="s">
        <v>24422</v>
      </c>
      <c r="D1799" s="293">
        <v>12638.87</v>
      </c>
      <c r="E1799" s="293">
        <v>12638.87</v>
      </c>
      <c r="F1799" s="263" t="s">
        <v>938</v>
      </c>
      <c r="G1799" s="14" t="s">
        <v>25894</v>
      </c>
      <c r="H1799" s="14" t="s">
        <v>25894</v>
      </c>
      <c r="I1799" s="268" t="s">
        <v>1899</v>
      </c>
      <c r="J1799" s="269" t="s">
        <v>35404</v>
      </c>
    </row>
    <row r="1800" spans="1:10" ht="60.75" x14ac:dyDescent="0.3">
      <c r="A1800" s="8">
        <v>1795</v>
      </c>
      <c r="B1800" s="289" t="s">
        <v>25183</v>
      </c>
      <c r="C1800" s="266" t="s">
        <v>24422</v>
      </c>
      <c r="D1800" s="293">
        <v>2407.5</v>
      </c>
      <c r="E1800" s="293">
        <v>2407.5</v>
      </c>
      <c r="F1800" s="263" t="s">
        <v>938</v>
      </c>
      <c r="G1800" s="14" t="s">
        <v>25895</v>
      </c>
      <c r="H1800" s="14" t="s">
        <v>25895</v>
      </c>
      <c r="I1800" s="268" t="s">
        <v>1899</v>
      </c>
      <c r="J1800" s="269" t="s">
        <v>35403</v>
      </c>
    </row>
    <row r="1801" spans="1:10" ht="40.5" x14ac:dyDescent="0.3">
      <c r="A1801" s="8">
        <v>1796</v>
      </c>
      <c r="B1801" s="289" t="s">
        <v>25183</v>
      </c>
      <c r="C1801" s="266" t="s">
        <v>24422</v>
      </c>
      <c r="D1801" s="293">
        <v>1070</v>
      </c>
      <c r="E1801" s="293">
        <v>1070</v>
      </c>
      <c r="F1801" s="263" t="s">
        <v>938</v>
      </c>
      <c r="G1801" s="14" t="s">
        <v>24986</v>
      </c>
      <c r="H1801" s="14" t="s">
        <v>24986</v>
      </c>
      <c r="I1801" s="268" t="s">
        <v>1899</v>
      </c>
      <c r="J1801" s="269" t="s">
        <v>35402</v>
      </c>
    </row>
    <row r="1802" spans="1:10" ht="40.5" x14ac:dyDescent="0.3">
      <c r="A1802" s="8">
        <v>1797</v>
      </c>
      <c r="B1802" s="289" t="s">
        <v>25185</v>
      </c>
      <c r="C1802" s="266" t="s">
        <v>24422</v>
      </c>
      <c r="D1802" s="293">
        <v>28890</v>
      </c>
      <c r="E1802" s="293">
        <v>28890</v>
      </c>
      <c r="F1802" s="263" t="s">
        <v>938</v>
      </c>
      <c r="G1802" s="14" t="s">
        <v>25896</v>
      </c>
      <c r="H1802" s="14" t="s">
        <v>25896</v>
      </c>
      <c r="I1802" s="268" t="s">
        <v>1899</v>
      </c>
      <c r="J1802" s="269" t="s">
        <v>35401</v>
      </c>
    </row>
    <row r="1803" spans="1:10" ht="40.5" x14ac:dyDescent="0.3">
      <c r="A1803" s="8">
        <v>1798</v>
      </c>
      <c r="B1803" s="289" t="s">
        <v>721</v>
      </c>
      <c r="C1803" s="266" t="s">
        <v>24422</v>
      </c>
      <c r="D1803" s="293">
        <v>2980</v>
      </c>
      <c r="E1803" s="293">
        <v>2980</v>
      </c>
      <c r="F1803" s="263" t="s">
        <v>938</v>
      </c>
      <c r="G1803" s="14" t="s">
        <v>25897</v>
      </c>
      <c r="H1803" s="14" t="s">
        <v>25897</v>
      </c>
      <c r="I1803" s="268" t="s">
        <v>1899</v>
      </c>
      <c r="J1803" s="269" t="s">
        <v>35400</v>
      </c>
    </row>
    <row r="1804" spans="1:10" ht="60.75" x14ac:dyDescent="0.3">
      <c r="A1804" s="8">
        <v>1799</v>
      </c>
      <c r="B1804" s="289" t="s">
        <v>1299</v>
      </c>
      <c r="C1804" s="266" t="s">
        <v>24422</v>
      </c>
      <c r="D1804" s="293">
        <v>73710</v>
      </c>
      <c r="E1804" s="293">
        <v>73710</v>
      </c>
      <c r="F1804" s="263" t="s">
        <v>938</v>
      </c>
      <c r="G1804" s="14" t="s">
        <v>25898</v>
      </c>
      <c r="H1804" s="14" t="s">
        <v>25898</v>
      </c>
      <c r="I1804" s="268" t="s">
        <v>1899</v>
      </c>
      <c r="J1804" s="269" t="s">
        <v>35399</v>
      </c>
    </row>
    <row r="1805" spans="1:10" ht="60.75" x14ac:dyDescent="0.3">
      <c r="A1805" s="8">
        <v>1800</v>
      </c>
      <c r="B1805" s="6" t="s">
        <v>25840</v>
      </c>
      <c r="C1805" s="266" t="s">
        <v>24422</v>
      </c>
      <c r="D1805" s="288">
        <v>18000</v>
      </c>
      <c r="E1805" s="288">
        <v>18000</v>
      </c>
      <c r="F1805" s="263" t="s">
        <v>938</v>
      </c>
      <c r="G1805" s="267" t="s">
        <v>25841</v>
      </c>
      <c r="H1805" s="267" t="s">
        <v>25841</v>
      </c>
      <c r="I1805" s="268" t="s">
        <v>1899</v>
      </c>
      <c r="J1805" s="269" t="s">
        <v>35398</v>
      </c>
    </row>
    <row r="1806" spans="1:10" ht="40.5" x14ac:dyDescent="0.3">
      <c r="A1806" s="8">
        <v>1801</v>
      </c>
      <c r="B1806" s="6" t="s">
        <v>25899</v>
      </c>
      <c r="C1806" s="266" t="s">
        <v>24422</v>
      </c>
      <c r="D1806" s="288">
        <v>8800</v>
      </c>
      <c r="E1806" s="288">
        <v>8800</v>
      </c>
      <c r="F1806" s="263" t="s">
        <v>938</v>
      </c>
      <c r="G1806" s="267" t="s">
        <v>25900</v>
      </c>
      <c r="H1806" s="267" t="s">
        <v>25900</v>
      </c>
      <c r="I1806" s="268" t="s">
        <v>1899</v>
      </c>
      <c r="J1806" s="269" t="s">
        <v>35397</v>
      </c>
    </row>
    <row r="1807" spans="1:10" ht="60.75" x14ac:dyDescent="0.3">
      <c r="A1807" s="8">
        <v>1802</v>
      </c>
      <c r="B1807" s="6" t="s">
        <v>25901</v>
      </c>
      <c r="C1807" s="266" t="s">
        <v>24422</v>
      </c>
      <c r="D1807" s="288">
        <v>11000</v>
      </c>
      <c r="E1807" s="288">
        <v>11000</v>
      </c>
      <c r="F1807" s="263" t="s">
        <v>938</v>
      </c>
      <c r="G1807" s="267" t="s">
        <v>25902</v>
      </c>
      <c r="H1807" s="267" t="s">
        <v>25902</v>
      </c>
      <c r="I1807" s="268" t="s">
        <v>1899</v>
      </c>
      <c r="J1807" s="269" t="s">
        <v>35396</v>
      </c>
    </row>
    <row r="1808" spans="1:10" ht="40.5" x14ac:dyDescent="0.3">
      <c r="A1808" s="8">
        <v>1803</v>
      </c>
      <c r="B1808" s="6" t="s">
        <v>24421</v>
      </c>
      <c r="C1808" s="266" t="s">
        <v>24422</v>
      </c>
      <c r="D1808" s="288">
        <v>8690</v>
      </c>
      <c r="E1808" s="288">
        <v>8690</v>
      </c>
      <c r="F1808" s="263" t="s">
        <v>938</v>
      </c>
      <c r="G1808" s="267" t="s">
        <v>25846</v>
      </c>
      <c r="H1808" s="267" t="s">
        <v>25846</v>
      </c>
      <c r="I1808" s="268" t="s">
        <v>1899</v>
      </c>
      <c r="J1808" s="269" t="s">
        <v>35395</v>
      </c>
    </row>
    <row r="1809" spans="1:10" ht="60.75" x14ac:dyDescent="0.3">
      <c r="A1809" s="8">
        <v>1804</v>
      </c>
      <c r="B1809" s="16" t="s">
        <v>35377</v>
      </c>
      <c r="C1809" s="18" t="s">
        <v>28712</v>
      </c>
      <c r="D1809" s="19">
        <v>13900</v>
      </c>
      <c r="E1809" s="19">
        <v>13900</v>
      </c>
      <c r="F1809" s="18" t="s">
        <v>37942</v>
      </c>
      <c r="G1809" s="18" t="s">
        <v>35378</v>
      </c>
      <c r="H1809" s="18" t="s">
        <v>35378</v>
      </c>
      <c r="I1809" s="18" t="s">
        <v>28714</v>
      </c>
      <c r="J1809" s="18" t="s">
        <v>35379</v>
      </c>
    </row>
    <row r="1810" spans="1:10" ht="60.75" x14ac:dyDescent="0.3">
      <c r="A1810" s="8">
        <v>1805</v>
      </c>
      <c r="B1810" s="16" t="s">
        <v>35380</v>
      </c>
      <c r="C1810" s="18" t="s">
        <v>28712</v>
      </c>
      <c r="D1810" s="19">
        <v>78000</v>
      </c>
      <c r="E1810" s="19">
        <v>78000</v>
      </c>
      <c r="F1810" s="18" t="s">
        <v>37942</v>
      </c>
      <c r="G1810" s="18" t="s">
        <v>35381</v>
      </c>
      <c r="H1810" s="18" t="s">
        <v>35381</v>
      </c>
      <c r="I1810" s="18" t="s">
        <v>28714</v>
      </c>
      <c r="J1810" s="18" t="s">
        <v>35382</v>
      </c>
    </row>
    <row r="1811" spans="1:10" ht="81" x14ac:dyDescent="0.3">
      <c r="A1811" s="8">
        <v>1806</v>
      </c>
      <c r="B1811" s="16" t="s">
        <v>35383</v>
      </c>
      <c r="C1811" s="18" t="s">
        <v>28712</v>
      </c>
      <c r="D1811" s="19">
        <v>4400</v>
      </c>
      <c r="E1811" s="19">
        <v>4400</v>
      </c>
      <c r="F1811" s="18" t="s">
        <v>37942</v>
      </c>
      <c r="G1811" s="18" t="s">
        <v>35384</v>
      </c>
      <c r="H1811" s="18" t="s">
        <v>35384</v>
      </c>
      <c r="I1811" s="18" t="s">
        <v>28714</v>
      </c>
      <c r="J1811" s="18" t="s">
        <v>35385</v>
      </c>
    </row>
    <row r="1812" spans="1:10" ht="60.75" x14ac:dyDescent="0.3">
      <c r="A1812" s="8">
        <v>1807</v>
      </c>
      <c r="B1812" s="16" t="s">
        <v>35386</v>
      </c>
      <c r="C1812" s="18" t="s">
        <v>28712</v>
      </c>
      <c r="D1812" s="19">
        <v>23500</v>
      </c>
      <c r="E1812" s="19">
        <v>23500</v>
      </c>
      <c r="F1812" s="18" t="s">
        <v>37942</v>
      </c>
      <c r="G1812" s="18" t="s">
        <v>35387</v>
      </c>
      <c r="H1812" s="18" t="s">
        <v>35387</v>
      </c>
      <c r="I1812" s="18" t="s">
        <v>28714</v>
      </c>
      <c r="J1812" s="18" t="s">
        <v>35388</v>
      </c>
    </row>
    <row r="1813" spans="1:10" ht="60.75" x14ac:dyDescent="0.3">
      <c r="A1813" s="8">
        <v>1808</v>
      </c>
      <c r="B1813" s="16" t="s">
        <v>35389</v>
      </c>
      <c r="C1813" s="18" t="s">
        <v>28712</v>
      </c>
      <c r="D1813" s="19">
        <v>9800</v>
      </c>
      <c r="E1813" s="19">
        <v>9800</v>
      </c>
      <c r="F1813" s="18" t="s">
        <v>37942</v>
      </c>
      <c r="G1813" s="18" t="s">
        <v>35390</v>
      </c>
      <c r="H1813" s="18" t="s">
        <v>35390</v>
      </c>
      <c r="I1813" s="18" t="s">
        <v>28714</v>
      </c>
      <c r="J1813" s="18" t="s">
        <v>35391</v>
      </c>
    </row>
    <row r="1814" spans="1:10" ht="60.75" x14ac:dyDescent="0.3">
      <c r="A1814" s="8">
        <v>1809</v>
      </c>
      <c r="B1814" s="16" t="s">
        <v>35392</v>
      </c>
      <c r="C1814" s="18" t="s">
        <v>28712</v>
      </c>
      <c r="D1814" s="19">
        <v>21300</v>
      </c>
      <c r="E1814" s="19">
        <v>21300</v>
      </c>
      <c r="F1814" s="18" t="s">
        <v>37942</v>
      </c>
      <c r="G1814" s="18" t="s">
        <v>35393</v>
      </c>
      <c r="H1814" s="18" t="s">
        <v>35393</v>
      </c>
      <c r="I1814" s="18" t="s">
        <v>28714</v>
      </c>
      <c r="J1814" s="18" t="s">
        <v>35394</v>
      </c>
    </row>
    <row r="1815" spans="1:10" ht="60.75" x14ac:dyDescent="0.3">
      <c r="A1815" s="8">
        <v>1810</v>
      </c>
      <c r="B1815" s="12" t="s">
        <v>42033</v>
      </c>
      <c r="C1815" s="7" t="s">
        <v>40895</v>
      </c>
      <c r="D1815" s="109">
        <v>30000</v>
      </c>
      <c r="E1815" s="109">
        <v>30000</v>
      </c>
      <c r="F1815" s="8" t="s">
        <v>37942</v>
      </c>
      <c r="G1815" s="8" t="s">
        <v>42034</v>
      </c>
      <c r="H1815" s="8" t="s">
        <v>42034</v>
      </c>
      <c r="I1815" s="9" t="s">
        <v>41029</v>
      </c>
      <c r="J1815" s="14" t="s">
        <v>42045</v>
      </c>
    </row>
    <row r="1816" spans="1:10" ht="60.75" x14ac:dyDescent="0.3">
      <c r="A1816" s="8">
        <v>1811</v>
      </c>
      <c r="B1816" s="12" t="s">
        <v>41611</v>
      </c>
      <c r="C1816" s="7" t="s">
        <v>40895</v>
      </c>
      <c r="D1816" s="109">
        <v>25800</v>
      </c>
      <c r="E1816" s="109">
        <v>25800</v>
      </c>
      <c r="F1816" s="8" t="s">
        <v>37942</v>
      </c>
      <c r="G1816" s="8" t="s">
        <v>42035</v>
      </c>
      <c r="H1816" s="8" t="s">
        <v>42035</v>
      </c>
      <c r="I1816" s="9" t="s">
        <v>41029</v>
      </c>
      <c r="J1816" s="14" t="s">
        <v>42046</v>
      </c>
    </row>
    <row r="1817" spans="1:10" ht="60.75" x14ac:dyDescent="0.3">
      <c r="A1817" s="8">
        <v>1812</v>
      </c>
      <c r="B1817" s="12" t="s">
        <v>41611</v>
      </c>
      <c r="C1817" s="7" t="s">
        <v>40895</v>
      </c>
      <c r="D1817" s="109">
        <v>23800</v>
      </c>
      <c r="E1817" s="109">
        <v>23800</v>
      </c>
      <c r="F1817" s="8" t="s">
        <v>37942</v>
      </c>
      <c r="G1817" s="8" t="s">
        <v>42036</v>
      </c>
      <c r="H1817" s="8" t="s">
        <v>42036</v>
      </c>
      <c r="I1817" s="9" t="s">
        <v>41029</v>
      </c>
      <c r="J1817" s="14" t="s">
        <v>42047</v>
      </c>
    </row>
    <row r="1818" spans="1:10" ht="60.75" x14ac:dyDescent="0.3">
      <c r="A1818" s="8">
        <v>1813</v>
      </c>
      <c r="B1818" s="125" t="s">
        <v>42037</v>
      </c>
      <c r="C1818" s="7" t="s">
        <v>40895</v>
      </c>
      <c r="D1818" s="143">
        <v>24000</v>
      </c>
      <c r="E1818" s="143">
        <v>24000</v>
      </c>
      <c r="F1818" s="45" t="s">
        <v>37942</v>
      </c>
      <c r="G1818" s="45" t="s">
        <v>42038</v>
      </c>
      <c r="H1818" s="45" t="s">
        <v>42038</v>
      </c>
      <c r="I1818" s="9" t="s">
        <v>41029</v>
      </c>
      <c r="J1818" s="14" t="s">
        <v>42048</v>
      </c>
    </row>
    <row r="1819" spans="1:10" ht="60.75" x14ac:dyDescent="0.3">
      <c r="A1819" s="8">
        <v>1814</v>
      </c>
      <c r="B1819" s="125" t="s">
        <v>41027</v>
      </c>
      <c r="C1819" s="7" t="s">
        <v>40895</v>
      </c>
      <c r="D1819" s="143">
        <v>149800</v>
      </c>
      <c r="E1819" s="143">
        <v>149800</v>
      </c>
      <c r="F1819" s="45" t="s">
        <v>37942</v>
      </c>
      <c r="G1819" s="45" t="s">
        <v>42039</v>
      </c>
      <c r="H1819" s="45" t="s">
        <v>42039</v>
      </c>
      <c r="I1819" s="9" t="s">
        <v>41029</v>
      </c>
      <c r="J1819" s="14" t="s">
        <v>42049</v>
      </c>
    </row>
    <row r="1820" spans="1:10" ht="60.75" x14ac:dyDescent="0.3">
      <c r="A1820" s="8">
        <v>1815</v>
      </c>
      <c r="B1820" s="125" t="s">
        <v>42040</v>
      </c>
      <c r="C1820" s="7" t="s">
        <v>40895</v>
      </c>
      <c r="D1820" s="143">
        <v>32100</v>
      </c>
      <c r="E1820" s="143">
        <v>32100</v>
      </c>
      <c r="F1820" s="45" t="s">
        <v>37942</v>
      </c>
      <c r="G1820" s="45" t="s">
        <v>42041</v>
      </c>
      <c r="H1820" s="45" t="s">
        <v>42041</v>
      </c>
      <c r="I1820" s="9" t="s">
        <v>41029</v>
      </c>
      <c r="J1820" s="14" t="s">
        <v>42050</v>
      </c>
    </row>
    <row r="1821" spans="1:10" ht="60.75" x14ac:dyDescent="0.3">
      <c r="A1821" s="8">
        <v>1816</v>
      </c>
      <c r="B1821" s="125" t="s">
        <v>41027</v>
      </c>
      <c r="C1821" s="7" t="s">
        <v>40895</v>
      </c>
      <c r="D1821" s="143">
        <v>206000</v>
      </c>
      <c r="E1821" s="143">
        <v>206000</v>
      </c>
      <c r="F1821" s="45" t="s">
        <v>37942</v>
      </c>
      <c r="G1821" s="45" t="s">
        <v>42042</v>
      </c>
      <c r="H1821" s="45" t="s">
        <v>42042</v>
      </c>
      <c r="I1821" s="9" t="s">
        <v>41029</v>
      </c>
      <c r="J1821" s="14" t="s">
        <v>42051</v>
      </c>
    </row>
    <row r="1822" spans="1:10" ht="81" x14ac:dyDescent="0.3">
      <c r="A1822" s="8">
        <v>1817</v>
      </c>
      <c r="B1822" s="125" t="s">
        <v>41814</v>
      </c>
      <c r="C1822" s="7" t="s">
        <v>40895</v>
      </c>
      <c r="D1822" s="143">
        <v>39900</v>
      </c>
      <c r="E1822" s="143">
        <v>39900</v>
      </c>
      <c r="F1822" s="45" t="s">
        <v>37942</v>
      </c>
      <c r="G1822" s="45" t="s">
        <v>42043</v>
      </c>
      <c r="H1822" s="45" t="s">
        <v>42043</v>
      </c>
      <c r="I1822" s="9" t="s">
        <v>41029</v>
      </c>
      <c r="J1822" s="14" t="s">
        <v>42052</v>
      </c>
    </row>
    <row r="1823" spans="1:10" ht="60.75" x14ac:dyDescent="0.3">
      <c r="A1823" s="8">
        <v>1818</v>
      </c>
      <c r="B1823" s="125" t="s">
        <v>41996</v>
      </c>
      <c r="C1823" s="7" t="s">
        <v>40895</v>
      </c>
      <c r="D1823" s="143">
        <v>3960</v>
      </c>
      <c r="E1823" s="143">
        <v>3960</v>
      </c>
      <c r="F1823" s="45" t="s">
        <v>37942</v>
      </c>
      <c r="G1823" s="45" t="s">
        <v>42044</v>
      </c>
      <c r="H1823" s="45" t="s">
        <v>42044</v>
      </c>
      <c r="I1823" s="9" t="s">
        <v>41029</v>
      </c>
      <c r="J1823" s="14" t="s">
        <v>42053</v>
      </c>
    </row>
    <row r="1824" spans="1:10" ht="60.75" x14ac:dyDescent="0.3">
      <c r="A1824" s="8">
        <v>1819</v>
      </c>
      <c r="B1824" s="108" t="s">
        <v>42391</v>
      </c>
      <c r="C1824" s="8" t="s">
        <v>42281</v>
      </c>
      <c r="D1824" s="139">
        <v>42684</v>
      </c>
      <c r="E1824" s="139">
        <v>42684</v>
      </c>
      <c r="F1824" s="14" t="s">
        <v>37942</v>
      </c>
      <c r="G1824" s="8" t="s">
        <v>42551</v>
      </c>
      <c r="H1824" s="8" t="s">
        <v>42551</v>
      </c>
      <c r="I1824" s="121" t="s">
        <v>972</v>
      </c>
      <c r="J1824" s="8" t="s">
        <v>44270</v>
      </c>
    </row>
    <row r="1825" spans="1:10" ht="60.75" x14ac:dyDescent="0.3">
      <c r="A1825" s="8">
        <v>1820</v>
      </c>
      <c r="B1825" s="108" t="s">
        <v>42353</v>
      </c>
      <c r="C1825" s="8" t="s">
        <v>42281</v>
      </c>
      <c r="D1825" s="139">
        <v>12500</v>
      </c>
      <c r="E1825" s="139">
        <v>12500</v>
      </c>
      <c r="F1825" s="14" t="s">
        <v>37942</v>
      </c>
      <c r="G1825" s="8" t="s">
        <v>44271</v>
      </c>
      <c r="H1825" s="8" t="s">
        <v>44271</v>
      </c>
      <c r="I1825" s="121" t="s">
        <v>972</v>
      </c>
      <c r="J1825" s="8" t="s">
        <v>44272</v>
      </c>
    </row>
    <row r="1826" spans="1:10" ht="60.75" x14ac:dyDescent="0.3">
      <c r="A1826" s="8">
        <v>1821</v>
      </c>
      <c r="B1826" s="108" t="s">
        <v>42391</v>
      </c>
      <c r="C1826" s="8" t="s">
        <v>42281</v>
      </c>
      <c r="D1826" s="139">
        <v>42684</v>
      </c>
      <c r="E1826" s="139">
        <v>42684</v>
      </c>
      <c r="F1826" s="14" t="s">
        <v>37942</v>
      </c>
      <c r="G1826" s="8" t="s">
        <v>42551</v>
      </c>
      <c r="H1826" s="8" t="s">
        <v>42551</v>
      </c>
      <c r="I1826" s="121" t="s">
        <v>972</v>
      </c>
      <c r="J1826" s="8" t="s">
        <v>44273</v>
      </c>
    </row>
    <row r="1827" spans="1:10" ht="60.75" x14ac:dyDescent="0.3">
      <c r="A1827" s="8">
        <v>1822</v>
      </c>
      <c r="B1827" s="108" t="s">
        <v>42415</v>
      </c>
      <c r="C1827" s="8" t="s">
        <v>42281</v>
      </c>
      <c r="D1827" s="139">
        <v>43500</v>
      </c>
      <c r="E1827" s="139">
        <v>43500</v>
      </c>
      <c r="F1827" s="14" t="s">
        <v>37942</v>
      </c>
      <c r="G1827" s="8" t="s">
        <v>42759</v>
      </c>
      <c r="H1827" s="8" t="s">
        <v>42759</v>
      </c>
      <c r="I1827" s="121" t="s">
        <v>972</v>
      </c>
      <c r="J1827" s="8" t="s">
        <v>44274</v>
      </c>
    </row>
    <row r="1828" spans="1:10" ht="60.75" x14ac:dyDescent="0.3">
      <c r="A1828" s="8">
        <v>1823</v>
      </c>
      <c r="B1828" s="108" t="s">
        <v>42461</v>
      </c>
      <c r="C1828" s="8" t="s">
        <v>42281</v>
      </c>
      <c r="D1828" s="139">
        <v>60000</v>
      </c>
      <c r="E1828" s="139">
        <v>60000</v>
      </c>
      <c r="F1828" s="14" t="s">
        <v>37942</v>
      </c>
      <c r="G1828" s="8" t="s">
        <v>42757</v>
      </c>
      <c r="H1828" s="8" t="s">
        <v>42757</v>
      </c>
      <c r="I1828" s="121" t="s">
        <v>972</v>
      </c>
      <c r="J1828" s="8" t="s">
        <v>44275</v>
      </c>
    </row>
    <row r="1829" spans="1:10" ht="60.75" x14ac:dyDescent="0.3">
      <c r="A1829" s="8">
        <v>1824</v>
      </c>
      <c r="B1829" s="108" t="s">
        <v>42770</v>
      </c>
      <c r="C1829" s="8" t="s">
        <v>42281</v>
      </c>
      <c r="D1829" s="139">
        <v>33400</v>
      </c>
      <c r="E1829" s="139">
        <v>33400</v>
      </c>
      <c r="F1829" s="14" t="s">
        <v>37942</v>
      </c>
      <c r="G1829" s="8" t="s">
        <v>44276</v>
      </c>
      <c r="H1829" s="8" t="s">
        <v>44276</v>
      </c>
      <c r="I1829" s="121" t="s">
        <v>972</v>
      </c>
      <c r="J1829" s="8" t="s">
        <v>44277</v>
      </c>
    </row>
    <row r="1830" spans="1:10" ht="60.75" x14ac:dyDescent="0.3">
      <c r="A1830" s="8">
        <v>1825</v>
      </c>
      <c r="B1830" s="108" t="s">
        <v>42415</v>
      </c>
      <c r="C1830" s="8" t="s">
        <v>42281</v>
      </c>
      <c r="D1830" s="139">
        <v>43500</v>
      </c>
      <c r="E1830" s="139">
        <v>43500</v>
      </c>
      <c r="F1830" s="14" t="s">
        <v>37942</v>
      </c>
      <c r="G1830" s="8" t="s">
        <v>42759</v>
      </c>
      <c r="H1830" s="8" t="s">
        <v>42759</v>
      </c>
      <c r="I1830" s="121" t="s">
        <v>972</v>
      </c>
      <c r="J1830" s="8" t="s">
        <v>44278</v>
      </c>
    </row>
    <row r="1831" spans="1:10" ht="60.75" x14ac:dyDescent="0.3">
      <c r="A1831" s="8">
        <v>1826</v>
      </c>
      <c r="B1831" s="108" t="s">
        <v>4863</v>
      </c>
      <c r="C1831" s="8" t="s">
        <v>42281</v>
      </c>
      <c r="D1831" s="139">
        <v>52900</v>
      </c>
      <c r="E1831" s="139">
        <v>52900</v>
      </c>
      <c r="F1831" s="14" t="s">
        <v>37942</v>
      </c>
      <c r="G1831" s="8" t="s">
        <v>44279</v>
      </c>
      <c r="H1831" s="8" t="s">
        <v>44279</v>
      </c>
      <c r="I1831" s="121" t="s">
        <v>972</v>
      </c>
      <c r="J1831" s="8" t="s">
        <v>44280</v>
      </c>
    </row>
    <row r="1832" spans="1:10" ht="60.75" x14ac:dyDescent="0.3">
      <c r="A1832" s="8">
        <v>1827</v>
      </c>
      <c r="B1832" s="108" t="s">
        <v>42415</v>
      </c>
      <c r="C1832" s="8" t="s">
        <v>42281</v>
      </c>
      <c r="D1832" s="139">
        <v>43500</v>
      </c>
      <c r="E1832" s="139">
        <v>43500</v>
      </c>
      <c r="F1832" s="14" t="s">
        <v>37942</v>
      </c>
      <c r="G1832" s="8" t="s">
        <v>42759</v>
      </c>
      <c r="H1832" s="8" t="s">
        <v>42759</v>
      </c>
      <c r="I1832" s="121" t="s">
        <v>972</v>
      </c>
      <c r="J1832" s="8" t="s">
        <v>44281</v>
      </c>
    </row>
    <row r="1833" spans="1:10" ht="60.75" x14ac:dyDescent="0.3">
      <c r="A1833" s="8">
        <v>1828</v>
      </c>
      <c r="B1833" s="108" t="s">
        <v>42391</v>
      </c>
      <c r="C1833" s="8" t="s">
        <v>42281</v>
      </c>
      <c r="D1833" s="139">
        <v>128052</v>
      </c>
      <c r="E1833" s="139">
        <v>128052</v>
      </c>
      <c r="F1833" s="14" t="s">
        <v>37942</v>
      </c>
      <c r="G1833" s="8" t="s">
        <v>44282</v>
      </c>
      <c r="H1833" s="8" t="s">
        <v>44282</v>
      </c>
      <c r="I1833" s="121" t="s">
        <v>972</v>
      </c>
      <c r="J1833" s="8" t="s">
        <v>44283</v>
      </c>
    </row>
    <row r="1834" spans="1:10" ht="60.75" x14ac:dyDescent="0.3">
      <c r="A1834" s="8">
        <v>1829</v>
      </c>
      <c r="B1834" s="108" t="s">
        <v>4863</v>
      </c>
      <c r="C1834" s="8" t="s">
        <v>42281</v>
      </c>
      <c r="D1834" s="139">
        <v>39200</v>
      </c>
      <c r="E1834" s="139">
        <v>39200</v>
      </c>
      <c r="F1834" s="14" t="s">
        <v>37942</v>
      </c>
      <c r="G1834" s="8" t="s">
        <v>44284</v>
      </c>
      <c r="H1834" s="8" t="s">
        <v>44284</v>
      </c>
      <c r="I1834" s="121" t="s">
        <v>972</v>
      </c>
      <c r="J1834" s="8" t="s">
        <v>44285</v>
      </c>
    </row>
    <row r="1835" spans="1:10" ht="60.75" x14ac:dyDescent="0.3">
      <c r="A1835" s="8">
        <v>1830</v>
      </c>
      <c r="B1835" s="108" t="s">
        <v>42457</v>
      </c>
      <c r="C1835" s="8" t="s">
        <v>42281</v>
      </c>
      <c r="D1835" s="139">
        <v>90000</v>
      </c>
      <c r="E1835" s="139">
        <v>90000</v>
      </c>
      <c r="F1835" s="14" t="s">
        <v>37942</v>
      </c>
      <c r="G1835" s="8" t="s">
        <v>42806</v>
      </c>
      <c r="H1835" s="8" t="s">
        <v>42806</v>
      </c>
      <c r="I1835" s="121" t="s">
        <v>972</v>
      </c>
      <c r="J1835" s="8" t="s">
        <v>44286</v>
      </c>
    </row>
    <row r="1836" spans="1:10" ht="60.75" x14ac:dyDescent="0.3">
      <c r="A1836" s="8">
        <v>1831</v>
      </c>
      <c r="B1836" s="108" t="s">
        <v>42353</v>
      </c>
      <c r="C1836" s="8" t="s">
        <v>42281</v>
      </c>
      <c r="D1836" s="139">
        <v>15600</v>
      </c>
      <c r="E1836" s="139">
        <v>15600</v>
      </c>
      <c r="F1836" s="14" t="s">
        <v>37942</v>
      </c>
      <c r="G1836" s="8" t="s">
        <v>44287</v>
      </c>
      <c r="H1836" s="8" t="s">
        <v>44287</v>
      </c>
      <c r="I1836" s="121" t="s">
        <v>972</v>
      </c>
      <c r="J1836" s="8" t="s">
        <v>44288</v>
      </c>
    </row>
    <row r="1837" spans="1:10" ht="60.75" x14ac:dyDescent="0.3">
      <c r="A1837" s="8">
        <v>1832</v>
      </c>
      <c r="B1837" s="108" t="s">
        <v>42464</v>
      </c>
      <c r="C1837" s="8" t="s">
        <v>42281</v>
      </c>
      <c r="D1837" s="139">
        <v>41100</v>
      </c>
      <c r="E1837" s="139">
        <v>41100</v>
      </c>
      <c r="F1837" s="14" t="s">
        <v>37942</v>
      </c>
      <c r="G1837" s="8" t="s">
        <v>44289</v>
      </c>
      <c r="H1837" s="8" t="s">
        <v>44289</v>
      </c>
      <c r="I1837" s="121" t="s">
        <v>972</v>
      </c>
      <c r="J1837" s="8" t="s">
        <v>44290</v>
      </c>
    </row>
    <row r="1838" spans="1:10" ht="60.75" x14ac:dyDescent="0.3">
      <c r="A1838" s="8">
        <v>1833</v>
      </c>
      <c r="B1838" s="108" t="s">
        <v>42391</v>
      </c>
      <c r="C1838" s="8" t="s">
        <v>42281</v>
      </c>
      <c r="D1838" s="139">
        <v>7200</v>
      </c>
      <c r="E1838" s="139">
        <v>7200</v>
      </c>
      <c r="F1838" s="14" t="s">
        <v>37942</v>
      </c>
      <c r="G1838" s="8" t="s">
        <v>42859</v>
      </c>
      <c r="H1838" s="8" t="s">
        <v>42859</v>
      </c>
      <c r="I1838" s="121" t="s">
        <v>972</v>
      </c>
      <c r="J1838" s="8" t="s">
        <v>44291</v>
      </c>
    </row>
    <row r="1839" spans="1:10" ht="60.75" x14ac:dyDescent="0.3">
      <c r="A1839" s="8">
        <v>1834</v>
      </c>
      <c r="B1839" s="108" t="s">
        <v>42415</v>
      </c>
      <c r="C1839" s="8" t="s">
        <v>42281</v>
      </c>
      <c r="D1839" s="139">
        <v>43500</v>
      </c>
      <c r="E1839" s="139">
        <v>43500</v>
      </c>
      <c r="F1839" s="14" t="s">
        <v>37942</v>
      </c>
      <c r="G1839" s="8" t="s">
        <v>42759</v>
      </c>
      <c r="H1839" s="8" t="s">
        <v>42759</v>
      </c>
      <c r="I1839" s="121" t="s">
        <v>972</v>
      </c>
      <c r="J1839" s="8" t="s">
        <v>44292</v>
      </c>
    </row>
    <row r="1840" spans="1:10" ht="60.75" x14ac:dyDescent="0.3">
      <c r="A1840" s="8">
        <v>1835</v>
      </c>
      <c r="B1840" s="108" t="s">
        <v>42415</v>
      </c>
      <c r="C1840" s="8" t="s">
        <v>42281</v>
      </c>
      <c r="D1840" s="139">
        <v>43500</v>
      </c>
      <c r="E1840" s="139">
        <v>43500</v>
      </c>
      <c r="F1840" s="14" t="s">
        <v>37942</v>
      </c>
      <c r="G1840" s="8" t="s">
        <v>42759</v>
      </c>
      <c r="H1840" s="8" t="s">
        <v>42759</v>
      </c>
      <c r="I1840" s="121" t="s">
        <v>972</v>
      </c>
      <c r="J1840" s="8" t="s">
        <v>44293</v>
      </c>
    </row>
    <row r="1841" spans="1:10" ht="60.75" x14ac:dyDescent="0.3">
      <c r="A1841" s="8">
        <v>1836</v>
      </c>
      <c r="B1841" s="108" t="s">
        <v>42415</v>
      </c>
      <c r="C1841" s="8" t="s">
        <v>42281</v>
      </c>
      <c r="D1841" s="139">
        <v>43500</v>
      </c>
      <c r="E1841" s="139">
        <v>43500</v>
      </c>
      <c r="F1841" s="14" t="s">
        <v>37942</v>
      </c>
      <c r="G1841" s="8" t="s">
        <v>42759</v>
      </c>
      <c r="H1841" s="8" t="s">
        <v>42759</v>
      </c>
      <c r="I1841" s="121" t="s">
        <v>972</v>
      </c>
      <c r="J1841" s="8" t="s">
        <v>44294</v>
      </c>
    </row>
    <row r="1842" spans="1:10" ht="60.75" x14ac:dyDescent="0.3">
      <c r="A1842" s="8">
        <v>1837</v>
      </c>
      <c r="B1842" s="108" t="s">
        <v>42415</v>
      </c>
      <c r="C1842" s="8" t="s">
        <v>42281</v>
      </c>
      <c r="D1842" s="139">
        <v>43500</v>
      </c>
      <c r="E1842" s="139">
        <v>43500</v>
      </c>
      <c r="F1842" s="14" t="s">
        <v>37942</v>
      </c>
      <c r="G1842" s="8" t="s">
        <v>42759</v>
      </c>
      <c r="H1842" s="8" t="s">
        <v>42759</v>
      </c>
      <c r="I1842" s="121" t="s">
        <v>972</v>
      </c>
      <c r="J1842" s="8" t="s">
        <v>44295</v>
      </c>
    </row>
    <row r="1843" spans="1:10" ht="60.75" x14ac:dyDescent="0.3">
      <c r="A1843" s="8">
        <v>1838</v>
      </c>
      <c r="B1843" s="108" t="s">
        <v>42461</v>
      </c>
      <c r="C1843" s="8" t="s">
        <v>42281</v>
      </c>
      <c r="D1843" s="139">
        <v>87000</v>
      </c>
      <c r="E1843" s="139">
        <v>87000</v>
      </c>
      <c r="F1843" s="14" t="s">
        <v>37942</v>
      </c>
      <c r="G1843" s="8" t="s">
        <v>44207</v>
      </c>
      <c r="H1843" s="8" t="s">
        <v>44207</v>
      </c>
      <c r="I1843" s="121" t="s">
        <v>972</v>
      </c>
      <c r="J1843" s="8" t="s">
        <v>44296</v>
      </c>
    </row>
    <row r="1844" spans="1:10" ht="60.75" x14ac:dyDescent="0.3">
      <c r="A1844" s="8">
        <v>1839</v>
      </c>
      <c r="B1844" s="108" t="s">
        <v>42461</v>
      </c>
      <c r="C1844" s="8" t="s">
        <v>42281</v>
      </c>
      <c r="D1844" s="139">
        <v>87000</v>
      </c>
      <c r="E1844" s="139">
        <v>87000</v>
      </c>
      <c r="F1844" s="14" t="s">
        <v>37942</v>
      </c>
      <c r="G1844" s="8" t="s">
        <v>44207</v>
      </c>
      <c r="H1844" s="8" t="s">
        <v>44207</v>
      </c>
      <c r="I1844" s="121" t="s">
        <v>972</v>
      </c>
      <c r="J1844" s="8" t="s">
        <v>44297</v>
      </c>
    </row>
    <row r="1845" spans="1:10" ht="60.75" x14ac:dyDescent="0.3">
      <c r="A1845" s="8">
        <v>1840</v>
      </c>
      <c r="B1845" s="108" t="s">
        <v>42461</v>
      </c>
      <c r="C1845" s="8" t="s">
        <v>42281</v>
      </c>
      <c r="D1845" s="139">
        <v>60000</v>
      </c>
      <c r="E1845" s="139">
        <v>60000</v>
      </c>
      <c r="F1845" s="14" t="s">
        <v>37942</v>
      </c>
      <c r="G1845" s="8" t="s">
        <v>42757</v>
      </c>
      <c r="H1845" s="8" t="s">
        <v>42757</v>
      </c>
      <c r="I1845" s="121" t="s">
        <v>972</v>
      </c>
      <c r="J1845" s="8" t="s">
        <v>44298</v>
      </c>
    </row>
    <row r="1846" spans="1:10" ht="60.75" x14ac:dyDescent="0.3">
      <c r="A1846" s="8">
        <v>1841</v>
      </c>
      <c r="B1846" s="108" t="s">
        <v>4863</v>
      </c>
      <c r="C1846" s="8" t="s">
        <v>42281</v>
      </c>
      <c r="D1846" s="139">
        <v>48300</v>
      </c>
      <c r="E1846" s="139">
        <v>48300</v>
      </c>
      <c r="F1846" s="14" t="s">
        <v>37942</v>
      </c>
      <c r="G1846" s="8" t="s">
        <v>44299</v>
      </c>
      <c r="H1846" s="8" t="s">
        <v>44299</v>
      </c>
      <c r="I1846" s="121" t="s">
        <v>972</v>
      </c>
      <c r="J1846" s="8" t="s">
        <v>44300</v>
      </c>
    </row>
    <row r="1847" spans="1:10" ht="60.75" x14ac:dyDescent="0.3">
      <c r="A1847" s="8">
        <v>1842</v>
      </c>
      <c r="B1847" s="108" t="s">
        <v>44301</v>
      </c>
      <c r="C1847" s="8" t="s">
        <v>42281</v>
      </c>
      <c r="D1847" s="139">
        <v>8550</v>
      </c>
      <c r="E1847" s="139">
        <v>8550</v>
      </c>
      <c r="F1847" s="14" t="s">
        <v>37942</v>
      </c>
      <c r="G1847" s="8" t="s">
        <v>43320</v>
      </c>
      <c r="H1847" s="8" t="s">
        <v>43320</v>
      </c>
      <c r="I1847" s="121" t="s">
        <v>972</v>
      </c>
      <c r="J1847" s="8" t="s">
        <v>44302</v>
      </c>
    </row>
    <row r="1848" spans="1:10" ht="60.75" x14ac:dyDescent="0.3">
      <c r="A1848" s="8">
        <v>1843</v>
      </c>
      <c r="B1848" s="108" t="s">
        <v>44303</v>
      </c>
      <c r="C1848" s="8" t="s">
        <v>42281</v>
      </c>
      <c r="D1848" s="139">
        <v>54891</v>
      </c>
      <c r="E1848" s="139">
        <v>57780</v>
      </c>
      <c r="F1848" s="14" t="s">
        <v>37942</v>
      </c>
      <c r="G1848" s="8" t="s">
        <v>44304</v>
      </c>
      <c r="H1848" s="8" t="s">
        <v>44304</v>
      </c>
      <c r="I1848" s="121" t="s">
        <v>972</v>
      </c>
      <c r="J1848" s="8" t="s">
        <v>44305</v>
      </c>
    </row>
    <row r="1849" spans="1:10" ht="60.75" x14ac:dyDescent="0.3">
      <c r="A1849" s="8">
        <v>1844</v>
      </c>
      <c r="B1849" s="108" t="s">
        <v>42386</v>
      </c>
      <c r="C1849" s="8" t="s">
        <v>42281</v>
      </c>
      <c r="D1849" s="139">
        <v>10914</v>
      </c>
      <c r="E1849" s="139">
        <v>21300</v>
      </c>
      <c r="F1849" s="14" t="s">
        <v>37942</v>
      </c>
      <c r="G1849" s="8" t="s">
        <v>44306</v>
      </c>
      <c r="H1849" s="8" t="s">
        <v>44306</v>
      </c>
      <c r="I1849" s="121" t="s">
        <v>972</v>
      </c>
      <c r="J1849" s="8" t="s">
        <v>44307</v>
      </c>
    </row>
    <row r="1850" spans="1:10" ht="121.5" x14ac:dyDescent="0.3">
      <c r="A1850" s="8">
        <v>1845</v>
      </c>
      <c r="B1850" s="108" t="s">
        <v>44308</v>
      </c>
      <c r="C1850" s="8" t="s">
        <v>42281</v>
      </c>
      <c r="D1850" s="139">
        <v>12500</v>
      </c>
      <c r="E1850" s="139">
        <v>12500</v>
      </c>
      <c r="F1850" s="14" t="s">
        <v>37942</v>
      </c>
      <c r="G1850" s="8" t="s">
        <v>44309</v>
      </c>
      <c r="H1850" s="8" t="s">
        <v>44309</v>
      </c>
      <c r="I1850" s="121" t="s">
        <v>972</v>
      </c>
      <c r="J1850" s="8" t="s">
        <v>44310</v>
      </c>
    </row>
    <row r="1851" spans="1:10" ht="101.25" x14ac:dyDescent="0.3">
      <c r="A1851" s="8">
        <v>1846</v>
      </c>
      <c r="B1851" s="108" t="s">
        <v>44311</v>
      </c>
      <c r="C1851" s="8" t="s">
        <v>42281</v>
      </c>
      <c r="D1851" s="139">
        <v>49755</v>
      </c>
      <c r="E1851" s="139">
        <v>49755</v>
      </c>
      <c r="F1851" s="14" t="s">
        <v>37942</v>
      </c>
      <c r="G1851" s="8" t="s">
        <v>44312</v>
      </c>
      <c r="H1851" s="8" t="s">
        <v>44312</v>
      </c>
      <c r="I1851" s="121" t="s">
        <v>972</v>
      </c>
      <c r="J1851" s="8" t="s">
        <v>44313</v>
      </c>
    </row>
    <row r="1852" spans="1:10" ht="101.25" x14ac:dyDescent="0.3">
      <c r="A1852" s="8">
        <v>1847</v>
      </c>
      <c r="B1852" s="108" t="s">
        <v>44314</v>
      </c>
      <c r="C1852" s="8" t="s">
        <v>42281</v>
      </c>
      <c r="D1852" s="139">
        <v>86670</v>
      </c>
      <c r="E1852" s="139">
        <v>235400</v>
      </c>
      <c r="F1852" s="14" t="s">
        <v>37942</v>
      </c>
      <c r="G1852" s="8" t="s">
        <v>43573</v>
      </c>
      <c r="H1852" s="8" t="s">
        <v>43573</v>
      </c>
      <c r="I1852" s="121" t="s">
        <v>972</v>
      </c>
      <c r="J1852" s="8" t="s">
        <v>44315</v>
      </c>
    </row>
    <row r="1853" spans="1:10" ht="101.25" x14ac:dyDescent="0.3">
      <c r="A1853" s="8">
        <v>1848</v>
      </c>
      <c r="B1853" s="108" t="s">
        <v>44035</v>
      </c>
      <c r="C1853" s="8" t="s">
        <v>42281</v>
      </c>
      <c r="D1853" s="139">
        <v>85610.7</v>
      </c>
      <c r="E1853" s="139">
        <v>85680</v>
      </c>
      <c r="F1853" s="14" t="s">
        <v>37942</v>
      </c>
      <c r="G1853" s="8" t="s">
        <v>43306</v>
      </c>
      <c r="H1853" s="8" t="s">
        <v>43306</v>
      </c>
      <c r="I1853" s="121" t="s">
        <v>972</v>
      </c>
      <c r="J1853" s="8" t="s">
        <v>44316</v>
      </c>
    </row>
    <row r="1854" spans="1:10" ht="60.75" x14ac:dyDescent="0.3">
      <c r="A1854" s="8">
        <v>1849</v>
      </c>
      <c r="B1854" s="108" t="s">
        <v>42386</v>
      </c>
      <c r="C1854" s="8" t="s">
        <v>42281</v>
      </c>
      <c r="D1854" s="139">
        <v>173340</v>
      </c>
      <c r="E1854" s="139">
        <v>173340</v>
      </c>
      <c r="F1854" s="14" t="s">
        <v>37942</v>
      </c>
      <c r="G1854" s="8" t="s">
        <v>44317</v>
      </c>
      <c r="H1854" s="8" t="s">
        <v>44317</v>
      </c>
      <c r="I1854" s="121" t="s">
        <v>972</v>
      </c>
      <c r="J1854" s="8" t="s">
        <v>44318</v>
      </c>
    </row>
    <row r="1855" spans="1:10" ht="121.5" x14ac:dyDescent="0.3">
      <c r="A1855" s="8">
        <v>1850</v>
      </c>
      <c r="B1855" s="108" t="s">
        <v>44319</v>
      </c>
      <c r="C1855" s="8" t="s">
        <v>42281</v>
      </c>
      <c r="D1855" s="139">
        <v>410880</v>
      </c>
      <c r="E1855" s="139">
        <v>410880</v>
      </c>
      <c r="F1855" s="14" t="s">
        <v>37942</v>
      </c>
      <c r="G1855" s="8" t="s">
        <v>42363</v>
      </c>
      <c r="H1855" s="8" t="s">
        <v>42363</v>
      </c>
      <c r="I1855" s="121" t="s">
        <v>972</v>
      </c>
      <c r="J1855" s="8" t="s">
        <v>44320</v>
      </c>
    </row>
    <row r="1856" spans="1:10" ht="81" x14ac:dyDescent="0.3">
      <c r="A1856" s="8">
        <v>1851</v>
      </c>
      <c r="B1856" s="108" t="s">
        <v>44321</v>
      </c>
      <c r="C1856" s="8" t="s">
        <v>42281</v>
      </c>
      <c r="D1856" s="139">
        <v>80250</v>
      </c>
      <c r="E1856" s="139">
        <v>80250</v>
      </c>
      <c r="F1856" s="14" t="s">
        <v>37942</v>
      </c>
      <c r="G1856" s="8" t="s">
        <v>44322</v>
      </c>
      <c r="H1856" s="8" t="s">
        <v>44322</v>
      </c>
      <c r="I1856" s="121" t="s">
        <v>972</v>
      </c>
      <c r="J1856" s="8" t="s">
        <v>44323</v>
      </c>
    </row>
    <row r="1857" spans="1:10" ht="81" x14ac:dyDescent="0.3">
      <c r="A1857" s="8">
        <v>1852</v>
      </c>
      <c r="B1857" s="108" t="s">
        <v>42523</v>
      </c>
      <c r="C1857" s="8" t="s">
        <v>42281</v>
      </c>
      <c r="D1857" s="139">
        <v>97200</v>
      </c>
      <c r="E1857" s="139">
        <v>196500</v>
      </c>
      <c r="F1857" s="14" t="s">
        <v>37942</v>
      </c>
      <c r="G1857" s="8" t="s">
        <v>44324</v>
      </c>
      <c r="H1857" s="8" t="s">
        <v>44324</v>
      </c>
      <c r="I1857" s="121" t="s">
        <v>972</v>
      </c>
      <c r="J1857" s="8" t="s">
        <v>44325</v>
      </c>
    </row>
    <row r="1858" spans="1:10" ht="101.25" x14ac:dyDescent="0.3">
      <c r="A1858" s="8">
        <v>1853</v>
      </c>
      <c r="B1858" s="108" t="s">
        <v>44326</v>
      </c>
      <c r="C1858" s="8" t="s">
        <v>42281</v>
      </c>
      <c r="D1858" s="139">
        <v>16000</v>
      </c>
      <c r="E1858" s="139">
        <v>16000</v>
      </c>
      <c r="F1858" s="14" t="s">
        <v>37942</v>
      </c>
      <c r="G1858" s="8" t="s">
        <v>44327</v>
      </c>
      <c r="H1858" s="8" t="s">
        <v>44327</v>
      </c>
      <c r="I1858" s="121" t="s">
        <v>972</v>
      </c>
      <c r="J1858" s="8" t="s">
        <v>44328</v>
      </c>
    </row>
  </sheetData>
  <mergeCells count="4">
    <mergeCell ref="A1:J1"/>
    <mergeCell ref="A2:J2"/>
    <mergeCell ref="A3:J3"/>
    <mergeCell ref="A4:J4"/>
  </mergeCells>
  <pageMargins left="0.7" right="0.7" top="0.75" bottom="0.75" header="0.3" footer="0.3"/>
  <pageSetup paperSize="9" scale="61"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3392F-15D0-48AB-9329-F6DB88AA5109}">
  <dimension ref="A1:Q900"/>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217" customWidth="1"/>
    <col min="3" max="3" width="34.125" style="2" customWidth="1"/>
    <col min="4" max="4" width="18.375" style="146" customWidth="1"/>
    <col min="5" max="5" width="17.625" style="146" customWidth="1"/>
    <col min="6" max="6" width="16.25" style="2"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92" t="s">
        <v>9</v>
      </c>
      <c r="B1" s="492"/>
      <c r="C1" s="492"/>
      <c r="D1" s="492"/>
      <c r="E1" s="492"/>
      <c r="F1" s="492"/>
      <c r="G1" s="492"/>
      <c r="H1" s="492"/>
      <c r="I1" s="492"/>
      <c r="J1" s="492"/>
    </row>
    <row r="2" spans="1:16" x14ac:dyDescent="0.35">
      <c r="A2" s="493" t="s">
        <v>26750</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26751</v>
      </c>
      <c r="B4" s="494"/>
      <c r="C4" s="494"/>
      <c r="D4" s="494"/>
      <c r="E4" s="494"/>
      <c r="F4" s="494"/>
      <c r="G4" s="494"/>
      <c r="H4" s="494"/>
      <c r="I4" s="494"/>
      <c r="J4" s="494"/>
      <c r="K4" s="1"/>
      <c r="L4" s="1"/>
      <c r="M4" s="1"/>
      <c r="N4" s="1"/>
      <c r="O4" s="1"/>
      <c r="P4" s="1"/>
    </row>
    <row r="5" spans="1:16" ht="46.5" customHeight="1" x14ac:dyDescent="0.35">
      <c r="A5" s="4" t="s">
        <v>0</v>
      </c>
      <c r="B5" s="103" t="s">
        <v>8</v>
      </c>
      <c r="C5" s="4" t="s">
        <v>18</v>
      </c>
      <c r="D5" s="4" t="s">
        <v>1</v>
      </c>
      <c r="E5" s="4" t="s">
        <v>2</v>
      </c>
      <c r="F5" s="4" t="s">
        <v>3</v>
      </c>
      <c r="G5" s="5" t="s">
        <v>4</v>
      </c>
      <c r="H5" s="5" t="s">
        <v>5</v>
      </c>
      <c r="I5" s="4" t="s">
        <v>6</v>
      </c>
      <c r="J5" s="5" t="s">
        <v>7</v>
      </c>
      <c r="K5" s="1"/>
      <c r="L5" s="1"/>
      <c r="M5" s="1"/>
      <c r="N5" s="1"/>
      <c r="O5" s="1"/>
      <c r="P5" s="1"/>
    </row>
    <row r="6" spans="1:16" ht="117.6" customHeight="1" x14ac:dyDescent="0.35">
      <c r="A6" s="8">
        <v>1</v>
      </c>
      <c r="B6" s="12" t="s">
        <v>46727</v>
      </c>
      <c r="C6" s="430" t="s">
        <v>44424</v>
      </c>
      <c r="D6" s="133">
        <v>9987535</v>
      </c>
      <c r="E6" s="133">
        <v>9987535</v>
      </c>
      <c r="F6" s="8" t="s">
        <v>626</v>
      </c>
      <c r="G6" s="8" t="s">
        <v>46728</v>
      </c>
      <c r="H6" s="8" t="s">
        <v>46728</v>
      </c>
      <c r="I6" s="8" t="s">
        <v>44578</v>
      </c>
      <c r="J6" s="8" t="s">
        <v>46729</v>
      </c>
      <c r="K6" s="1"/>
      <c r="L6" s="1"/>
      <c r="M6" s="1"/>
      <c r="N6" s="1"/>
      <c r="O6" s="1"/>
      <c r="P6" s="1"/>
    </row>
    <row r="7" spans="1:16" ht="81" x14ac:dyDescent="0.35">
      <c r="A7" s="8">
        <v>2</v>
      </c>
      <c r="B7" s="12" t="s">
        <v>40875</v>
      </c>
      <c r="C7" s="8" t="s">
        <v>40579</v>
      </c>
      <c r="D7" s="109">
        <v>496480</v>
      </c>
      <c r="E7" s="109">
        <v>496480</v>
      </c>
      <c r="F7" s="8" t="s">
        <v>938</v>
      </c>
      <c r="G7" s="8" t="s">
        <v>40876</v>
      </c>
      <c r="H7" s="8" t="s">
        <v>40876</v>
      </c>
      <c r="I7" s="8" t="s">
        <v>185</v>
      </c>
      <c r="J7" s="8" t="s">
        <v>40877</v>
      </c>
      <c r="K7" s="1"/>
      <c r="L7" s="1"/>
      <c r="M7" s="1"/>
      <c r="N7" s="1"/>
      <c r="O7" s="1"/>
      <c r="P7" s="1"/>
    </row>
    <row r="8" spans="1:16" ht="193.5" customHeight="1" x14ac:dyDescent="0.35">
      <c r="A8" s="8">
        <v>3</v>
      </c>
      <c r="B8" s="12" t="s">
        <v>26010</v>
      </c>
      <c r="C8" s="7" t="s">
        <v>297</v>
      </c>
      <c r="D8" s="46">
        <v>62900</v>
      </c>
      <c r="E8" s="47">
        <v>62900</v>
      </c>
      <c r="F8" s="29" t="s">
        <v>33</v>
      </c>
      <c r="G8" s="8" t="s">
        <v>535</v>
      </c>
      <c r="H8" s="8" t="s">
        <v>536</v>
      </c>
      <c r="I8" s="7" t="s">
        <v>156</v>
      </c>
      <c r="J8" s="8" t="s">
        <v>25924</v>
      </c>
      <c r="K8" s="1"/>
      <c r="L8" s="1"/>
      <c r="M8" s="1"/>
      <c r="N8" s="1"/>
      <c r="O8" s="1"/>
      <c r="P8" s="1"/>
    </row>
    <row r="9" spans="1:16" ht="150" customHeight="1" x14ac:dyDescent="0.35">
      <c r="A9" s="8">
        <v>4</v>
      </c>
      <c r="B9" s="16" t="s">
        <v>36691</v>
      </c>
      <c r="C9" s="110" t="s">
        <v>36278</v>
      </c>
      <c r="D9" s="19">
        <v>15420.84</v>
      </c>
      <c r="E9" s="19">
        <v>15420.84</v>
      </c>
      <c r="F9" s="18" t="s">
        <v>37942</v>
      </c>
      <c r="G9" s="18" t="s">
        <v>36739</v>
      </c>
      <c r="H9" s="18" t="s">
        <v>36739</v>
      </c>
      <c r="I9" s="8" t="s">
        <v>972</v>
      </c>
      <c r="J9" s="18" t="s">
        <v>36724</v>
      </c>
      <c r="K9" s="1"/>
      <c r="L9" s="1"/>
      <c r="M9" s="1"/>
      <c r="N9" s="1"/>
      <c r="O9" s="1"/>
      <c r="P9" s="1"/>
    </row>
    <row r="10" spans="1:16" ht="101.25" x14ac:dyDescent="0.35">
      <c r="A10" s="8">
        <v>5</v>
      </c>
      <c r="B10" s="16" t="s">
        <v>36697</v>
      </c>
      <c r="C10" s="110" t="s">
        <v>36278</v>
      </c>
      <c r="D10" s="19">
        <v>21995</v>
      </c>
      <c r="E10" s="19">
        <v>21995</v>
      </c>
      <c r="F10" s="18" t="s">
        <v>37942</v>
      </c>
      <c r="G10" s="18" t="s">
        <v>36738</v>
      </c>
      <c r="H10" s="18" t="s">
        <v>36738</v>
      </c>
      <c r="I10" s="8" t="s">
        <v>972</v>
      </c>
      <c r="J10" s="18" t="s">
        <v>36723</v>
      </c>
      <c r="K10" s="1"/>
      <c r="L10" s="1"/>
      <c r="M10" s="1"/>
      <c r="N10" s="1"/>
      <c r="O10" s="1"/>
      <c r="P10" s="1"/>
    </row>
    <row r="11" spans="1:16" ht="60.75" x14ac:dyDescent="0.35">
      <c r="A11" s="8">
        <v>6</v>
      </c>
      <c r="B11" s="16" t="s">
        <v>36364</v>
      </c>
      <c r="C11" s="110" t="s">
        <v>36278</v>
      </c>
      <c r="D11" s="19">
        <v>9302.58</v>
      </c>
      <c r="E11" s="19">
        <v>9302.58</v>
      </c>
      <c r="F11" s="18" t="s">
        <v>37942</v>
      </c>
      <c r="G11" s="18" t="s">
        <v>36737</v>
      </c>
      <c r="H11" s="18" t="s">
        <v>36737</v>
      </c>
      <c r="I11" s="8" t="s">
        <v>972</v>
      </c>
      <c r="J11" s="18" t="s">
        <v>36722</v>
      </c>
      <c r="K11" s="1"/>
      <c r="L11" s="1"/>
      <c r="M11" s="1"/>
      <c r="N11" s="1"/>
      <c r="O11" s="1"/>
      <c r="P11" s="1"/>
    </row>
    <row r="12" spans="1:16" ht="87" customHeight="1" x14ac:dyDescent="0.35">
      <c r="A12" s="8">
        <v>7</v>
      </c>
      <c r="B12" s="16" t="s">
        <v>36362</v>
      </c>
      <c r="C12" s="110" t="s">
        <v>36278</v>
      </c>
      <c r="D12" s="19">
        <v>128639.67999999999</v>
      </c>
      <c r="E12" s="19">
        <v>128639.67999999999</v>
      </c>
      <c r="F12" s="18" t="s">
        <v>37942</v>
      </c>
      <c r="G12" s="18" t="s">
        <v>36736</v>
      </c>
      <c r="H12" s="18" t="s">
        <v>36736</v>
      </c>
      <c r="I12" s="8" t="s">
        <v>972</v>
      </c>
      <c r="J12" s="18" t="s">
        <v>36721</v>
      </c>
      <c r="K12" s="1"/>
      <c r="L12" s="1"/>
      <c r="M12" s="1"/>
      <c r="N12" s="1"/>
      <c r="O12" s="1"/>
      <c r="P12" s="1"/>
    </row>
    <row r="13" spans="1:16" ht="60.75" x14ac:dyDescent="0.35">
      <c r="A13" s="8">
        <v>8</v>
      </c>
      <c r="B13" s="16" t="s">
        <v>36347</v>
      </c>
      <c r="C13" s="110" t="s">
        <v>36278</v>
      </c>
      <c r="D13" s="19">
        <v>175.58</v>
      </c>
      <c r="E13" s="19">
        <v>175.58</v>
      </c>
      <c r="F13" s="18" t="s">
        <v>37942</v>
      </c>
      <c r="G13" s="18" t="s">
        <v>36735</v>
      </c>
      <c r="H13" s="18" t="s">
        <v>36735</v>
      </c>
      <c r="I13" s="8" t="s">
        <v>972</v>
      </c>
      <c r="J13" s="18" t="s">
        <v>36720</v>
      </c>
      <c r="K13" s="1"/>
      <c r="L13" s="1"/>
      <c r="M13" s="1"/>
      <c r="N13" s="1"/>
      <c r="O13" s="1"/>
      <c r="P13" s="1"/>
    </row>
    <row r="14" spans="1:16" ht="90.6" customHeight="1" x14ac:dyDescent="0.35">
      <c r="A14" s="8">
        <v>9</v>
      </c>
      <c r="B14" s="16" t="s">
        <v>36698</v>
      </c>
      <c r="C14" s="110" t="s">
        <v>36278</v>
      </c>
      <c r="D14" s="19">
        <v>2195.64</v>
      </c>
      <c r="E14" s="19">
        <v>2195.64</v>
      </c>
      <c r="F14" s="18" t="s">
        <v>37942</v>
      </c>
      <c r="G14" s="18" t="s">
        <v>36734</v>
      </c>
      <c r="H14" s="18" t="s">
        <v>36734</v>
      </c>
      <c r="I14" s="8" t="s">
        <v>972</v>
      </c>
      <c r="J14" s="18" t="s">
        <v>36719</v>
      </c>
      <c r="K14" s="1"/>
      <c r="L14" s="1"/>
      <c r="M14" s="1"/>
      <c r="N14" s="1"/>
      <c r="O14" s="1"/>
      <c r="P14" s="1"/>
    </row>
    <row r="15" spans="1:16" ht="93" customHeight="1" x14ac:dyDescent="0.35">
      <c r="A15" s="8">
        <v>10</v>
      </c>
      <c r="B15" s="16" t="s">
        <v>36367</v>
      </c>
      <c r="C15" s="110" t="s">
        <v>36278</v>
      </c>
      <c r="D15" s="19">
        <v>6848</v>
      </c>
      <c r="E15" s="19">
        <v>6848</v>
      </c>
      <c r="F15" s="18" t="s">
        <v>37942</v>
      </c>
      <c r="G15" s="18" t="s">
        <v>36733</v>
      </c>
      <c r="H15" s="18" t="s">
        <v>36733</v>
      </c>
      <c r="I15" s="8" t="s">
        <v>972</v>
      </c>
      <c r="J15" s="18" t="s">
        <v>36718</v>
      </c>
      <c r="K15" s="1"/>
      <c r="L15" s="1"/>
      <c r="M15" s="1"/>
      <c r="N15" s="1"/>
      <c r="O15" s="1"/>
      <c r="P15" s="1"/>
    </row>
    <row r="16" spans="1:16" ht="90.6" customHeight="1" x14ac:dyDescent="0.35">
      <c r="A16" s="8">
        <v>11</v>
      </c>
      <c r="B16" s="16" t="s">
        <v>36335</v>
      </c>
      <c r="C16" s="110" t="s">
        <v>36278</v>
      </c>
      <c r="D16" s="19">
        <v>61525</v>
      </c>
      <c r="E16" s="19">
        <v>61525</v>
      </c>
      <c r="F16" s="18" t="s">
        <v>37942</v>
      </c>
      <c r="G16" s="18" t="s">
        <v>36732</v>
      </c>
      <c r="H16" s="18" t="s">
        <v>36732</v>
      </c>
      <c r="I16" s="8" t="s">
        <v>972</v>
      </c>
      <c r="J16" s="18" t="s">
        <v>36717</v>
      </c>
      <c r="K16" s="1"/>
      <c r="L16" s="1"/>
      <c r="M16" s="1"/>
      <c r="N16" s="1"/>
      <c r="O16" s="1"/>
      <c r="P16" s="1"/>
    </row>
    <row r="17" spans="1:16" ht="81" x14ac:dyDescent="0.35">
      <c r="A17" s="8">
        <v>12</v>
      </c>
      <c r="B17" s="16" t="s">
        <v>36464</v>
      </c>
      <c r="C17" s="110" t="s">
        <v>36278</v>
      </c>
      <c r="D17" s="19">
        <v>1617.84</v>
      </c>
      <c r="E17" s="19">
        <v>1617.84</v>
      </c>
      <c r="F17" s="18" t="s">
        <v>37942</v>
      </c>
      <c r="G17" s="18" t="s">
        <v>36459</v>
      </c>
      <c r="H17" s="18" t="s">
        <v>36459</v>
      </c>
      <c r="I17" s="8" t="s">
        <v>972</v>
      </c>
      <c r="J17" s="18" t="s">
        <v>36716</v>
      </c>
      <c r="K17" s="1"/>
      <c r="L17" s="1"/>
      <c r="M17" s="1"/>
      <c r="N17" s="1"/>
      <c r="O17" s="1"/>
      <c r="P17" s="1"/>
    </row>
    <row r="18" spans="1:16" ht="60.75" x14ac:dyDescent="0.35">
      <c r="A18" s="8">
        <v>13</v>
      </c>
      <c r="B18" s="16" t="s">
        <v>36363</v>
      </c>
      <c r="C18" s="110" t="s">
        <v>36278</v>
      </c>
      <c r="D18" s="19">
        <v>1500</v>
      </c>
      <c r="E18" s="19">
        <v>1500</v>
      </c>
      <c r="F18" s="18" t="s">
        <v>37942</v>
      </c>
      <c r="G18" s="18" t="s">
        <v>36740</v>
      </c>
      <c r="H18" s="18" t="s">
        <v>36740</v>
      </c>
      <c r="I18" s="8" t="s">
        <v>972</v>
      </c>
      <c r="J18" s="18" t="s">
        <v>36715</v>
      </c>
      <c r="K18" s="1"/>
      <c r="L18" s="1"/>
      <c r="M18" s="1"/>
      <c r="N18" s="1"/>
      <c r="O18" s="1"/>
      <c r="P18" s="1"/>
    </row>
    <row r="19" spans="1:16" ht="60.75" x14ac:dyDescent="0.35">
      <c r="A19" s="8">
        <v>14</v>
      </c>
      <c r="B19" s="16" t="s">
        <v>36322</v>
      </c>
      <c r="C19" s="110" t="s">
        <v>36278</v>
      </c>
      <c r="D19" s="19">
        <v>49448.98</v>
      </c>
      <c r="E19" s="19">
        <v>49448.98</v>
      </c>
      <c r="F19" s="18" t="s">
        <v>37942</v>
      </c>
      <c r="G19" s="18" t="s">
        <v>36692</v>
      </c>
      <c r="H19" s="18" t="s">
        <v>36692</v>
      </c>
      <c r="I19" s="8" t="s">
        <v>972</v>
      </c>
      <c r="J19" s="18" t="s">
        <v>36714</v>
      </c>
      <c r="K19" s="1"/>
      <c r="L19" s="1"/>
      <c r="M19" s="1"/>
      <c r="N19" s="1"/>
      <c r="O19" s="1"/>
      <c r="P19" s="1"/>
    </row>
    <row r="20" spans="1:16" ht="81" x14ac:dyDescent="0.35">
      <c r="A20" s="8">
        <v>15</v>
      </c>
      <c r="B20" s="16" t="s">
        <v>36644</v>
      </c>
      <c r="C20" s="110" t="s">
        <v>36278</v>
      </c>
      <c r="D20" s="19">
        <v>76159.839999999997</v>
      </c>
      <c r="E20" s="19">
        <v>76159.839999999997</v>
      </c>
      <c r="F20" s="18" t="s">
        <v>37942</v>
      </c>
      <c r="G20" s="18" t="s">
        <v>36693</v>
      </c>
      <c r="H20" s="18" t="s">
        <v>36693</v>
      </c>
      <c r="I20" s="8" t="s">
        <v>972</v>
      </c>
      <c r="J20" s="18" t="s">
        <v>36713</v>
      </c>
      <c r="K20" s="1"/>
      <c r="L20" s="1"/>
      <c r="M20" s="1"/>
      <c r="N20" s="1"/>
      <c r="O20" s="1"/>
      <c r="P20" s="1"/>
    </row>
    <row r="21" spans="1:16" ht="81" x14ac:dyDescent="0.35">
      <c r="A21" s="8">
        <v>16</v>
      </c>
      <c r="B21" s="16" t="s">
        <v>36365</v>
      </c>
      <c r="C21" s="110" t="s">
        <v>36278</v>
      </c>
      <c r="D21" s="19">
        <v>26964</v>
      </c>
      <c r="E21" s="19">
        <v>26964</v>
      </c>
      <c r="F21" s="18" t="s">
        <v>37942</v>
      </c>
      <c r="G21" s="18" t="s">
        <v>36741</v>
      </c>
      <c r="H21" s="18" t="s">
        <v>36741</v>
      </c>
      <c r="I21" s="8" t="s">
        <v>972</v>
      </c>
      <c r="J21" s="18" t="s">
        <v>36712</v>
      </c>
      <c r="K21" s="1"/>
      <c r="L21" s="1"/>
      <c r="M21" s="1"/>
      <c r="N21" s="1"/>
      <c r="O21" s="1"/>
      <c r="P21" s="1"/>
    </row>
    <row r="22" spans="1:16" ht="81" x14ac:dyDescent="0.35">
      <c r="A22" s="8">
        <v>17</v>
      </c>
      <c r="B22" s="16" t="s">
        <v>36699</v>
      </c>
      <c r="C22" s="110" t="s">
        <v>36278</v>
      </c>
      <c r="D22" s="19">
        <v>62916</v>
      </c>
      <c r="E22" s="19">
        <v>62916</v>
      </c>
      <c r="F22" s="18" t="s">
        <v>37942</v>
      </c>
      <c r="G22" s="18" t="s">
        <v>36742</v>
      </c>
      <c r="H22" s="18" t="s">
        <v>36742</v>
      </c>
      <c r="I22" s="8" t="s">
        <v>972</v>
      </c>
      <c r="J22" s="18" t="s">
        <v>36711</v>
      </c>
      <c r="K22" s="1"/>
      <c r="L22" s="1"/>
      <c r="M22" s="1"/>
      <c r="N22" s="1"/>
      <c r="O22" s="1"/>
      <c r="P22" s="1"/>
    </row>
    <row r="23" spans="1:16" ht="81" x14ac:dyDescent="0.35">
      <c r="A23" s="8">
        <v>18</v>
      </c>
      <c r="B23" s="16" t="s">
        <v>36500</v>
      </c>
      <c r="C23" s="110" t="s">
        <v>36278</v>
      </c>
      <c r="D23" s="19">
        <v>14011.65</v>
      </c>
      <c r="E23" s="19">
        <v>14011.65</v>
      </c>
      <c r="F23" s="18" t="s">
        <v>37942</v>
      </c>
      <c r="G23" s="18" t="s">
        <v>36694</v>
      </c>
      <c r="H23" s="18" t="s">
        <v>36694</v>
      </c>
      <c r="I23" s="8" t="s">
        <v>972</v>
      </c>
      <c r="J23" s="18" t="s">
        <v>36710</v>
      </c>
      <c r="K23" s="1"/>
      <c r="L23" s="1"/>
      <c r="M23" s="1"/>
      <c r="N23" s="1"/>
      <c r="O23" s="1"/>
      <c r="P23" s="1"/>
    </row>
    <row r="24" spans="1:16" ht="81" x14ac:dyDescent="0.35">
      <c r="A24" s="8">
        <v>19</v>
      </c>
      <c r="B24" s="16" t="s">
        <v>36700</v>
      </c>
      <c r="C24" s="110" t="s">
        <v>36278</v>
      </c>
      <c r="D24" s="19">
        <v>14000</v>
      </c>
      <c r="E24" s="19">
        <v>14000</v>
      </c>
      <c r="F24" s="18" t="s">
        <v>37942</v>
      </c>
      <c r="G24" s="18" t="s">
        <v>36743</v>
      </c>
      <c r="H24" s="18" t="s">
        <v>36743</v>
      </c>
      <c r="I24" s="8" t="s">
        <v>972</v>
      </c>
      <c r="J24" s="18" t="s">
        <v>36709</v>
      </c>
      <c r="K24" s="1"/>
      <c r="L24" s="1"/>
      <c r="M24" s="1"/>
      <c r="N24" s="1"/>
      <c r="O24" s="1"/>
      <c r="P24" s="1"/>
    </row>
    <row r="25" spans="1:16" ht="81" x14ac:dyDescent="0.35">
      <c r="A25" s="8">
        <v>20</v>
      </c>
      <c r="B25" s="16" t="s">
        <v>36367</v>
      </c>
      <c r="C25" s="110" t="s">
        <v>36278</v>
      </c>
      <c r="D25" s="19">
        <v>1284</v>
      </c>
      <c r="E25" s="19">
        <v>1284</v>
      </c>
      <c r="F25" s="18" t="s">
        <v>37942</v>
      </c>
      <c r="G25" s="18" t="s">
        <v>36744</v>
      </c>
      <c r="H25" s="18" t="s">
        <v>36744</v>
      </c>
      <c r="I25" s="8" t="s">
        <v>972</v>
      </c>
      <c r="J25" s="18" t="s">
        <v>36708</v>
      </c>
      <c r="K25" s="1"/>
      <c r="L25" s="1"/>
      <c r="M25" s="1"/>
      <c r="N25" s="1"/>
      <c r="O25" s="1"/>
      <c r="P25" s="1"/>
    </row>
    <row r="26" spans="1:16" ht="81" x14ac:dyDescent="0.35">
      <c r="A26" s="8">
        <v>21</v>
      </c>
      <c r="B26" s="16" t="s">
        <v>36701</v>
      </c>
      <c r="C26" s="110" t="s">
        <v>36278</v>
      </c>
      <c r="D26" s="19">
        <v>30000</v>
      </c>
      <c r="E26" s="19">
        <v>30000</v>
      </c>
      <c r="F26" s="18" t="s">
        <v>37942</v>
      </c>
      <c r="G26" s="18" t="s">
        <v>36745</v>
      </c>
      <c r="H26" s="18" t="s">
        <v>36745</v>
      </c>
      <c r="I26" s="8" t="s">
        <v>972</v>
      </c>
      <c r="J26" s="18" t="s">
        <v>36707</v>
      </c>
      <c r="K26" s="1"/>
      <c r="L26" s="1"/>
      <c r="M26" s="1"/>
      <c r="N26" s="1"/>
      <c r="O26" s="1"/>
      <c r="P26" s="1"/>
    </row>
    <row r="27" spans="1:16" ht="81" x14ac:dyDescent="0.35">
      <c r="A27" s="8">
        <v>22</v>
      </c>
      <c r="B27" s="16" t="s">
        <v>36702</v>
      </c>
      <c r="C27" s="110" t="s">
        <v>36278</v>
      </c>
      <c r="D27" s="19">
        <v>12283.6</v>
      </c>
      <c r="E27" s="19">
        <v>12283.6</v>
      </c>
      <c r="F27" s="18" t="s">
        <v>37942</v>
      </c>
      <c r="G27" s="18" t="s">
        <v>36695</v>
      </c>
      <c r="H27" s="18" t="s">
        <v>36695</v>
      </c>
      <c r="I27" s="8" t="s">
        <v>972</v>
      </c>
      <c r="J27" s="18" t="s">
        <v>36706</v>
      </c>
      <c r="K27" s="1"/>
      <c r="L27" s="1"/>
      <c r="M27" s="1"/>
      <c r="N27" s="1"/>
      <c r="O27" s="1"/>
      <c r="P27" s="1"/>
    </row>
    <row r="28" spans="1:16" ht="81" x14ac:dyDescent="0.35">
      <c r="A28" s="8">
        <v>23</v>
      </c>
      <c r="B28" s="16" t="s">
        <v>36322</v>
      </c>
      <c r="C28" s="110" t="s">
        <v>36278</v>
      </c>
      <c r="D28" s="19">
        <v>24780</v>
      </c>
      <c r="E28" s="19">
        <v>24780</v>
      </c>
      <c r="F28" s="18" t="s">
        <v>37942</v>
      </c>
      <c r="G28" s="18" t="s">
        <v>36746</v>
      </c>
      <c r="H28" s="18" t="s">
        <v>36746</v>
      </c>
      <c r="I28" s="8" t="s">
        <v>972</v>
      </c>
      <c r="J28" s="18" t="s">
        <v>36705</v>
      </c>
      <c r="K28" s="1"/>
      <c r="L28" s="1"/>
      <c r="M28" s="1"/>
      <c r="N28" s="1"/>
      <c r="O28" s="1"/>
      <c r="P28" s="1"/>
    </row>
    <row r="29" spans="1:16" ht="60.75" x14ac:dyDescent="0.35">
      <c r="A29" s="8">
        <v>24</v>
      </c>
      <c r="B29" s="16" t="s">
        <v>36367</v>
      </c>
      <c r="C29" s="110" t="s">
        <v>36278</v>
      </c>
      <c r="D29" s="19">
        <v>141.24</v>
      </c>
      <c r="E29" s="19">
        <v>141.24</v>
      </c>
      <c r="F29" s="18" t="s">
        <v>37942</v>
      </c>
      <c r="G29" s="18" t="s">
        <v>36696</v>
      </c>
      <c r="H29" s="18" t="s">
        <v>36696</v>
      </c>
      <c r="I29" s="8" t="s">
        <v>972</v>
      </c>
      <c r="J29" s="18" t="s">
        <v>36704</v>
      </c>
      <c r="K29" s="1"/>
      <c r="L29" s="1"/>
      <c r="M29" s="1"/>
      <c r="N29" s="1"/>
      <c r="O29" s="1"/>
      <c r="P29" s="1"/>
    </row>
    <row r="30" spans="1:16" ht="60.75" x14ac:dyDescent="0.35">
      <c r="A30" s="8">
        <v>25</v>
      </c>
      <c r="B30" s="16" t="s">
        <v>36363</v>
      </c>
      <c r="C30" s="110" t="s">
        <v>36278</v>
      </c>
      <c r="D30" s="19">
        <v>360</v>
      </c>
      <c r="E30" s="19">
        <v>360</v>
      </c>
      <c r="F30" s="18" t="s">
        <v>37942</v>
      </c>
      <c r="G30" s="18" t="s">
        <v>36747</v>
      </c>
      <c r="H30" s="18" t="s">
        <v>36747</v>
      </c>
      <c r="I30" s="8" t="s">
        <v>972</v>
      </c>
      <c r="J30" s="18" t="s">
        <v>36703</v>
      </c>
      <c r="K30" s="1"/>
      <c r="L30" s="1"/>
      <c r="M30" s="1"/>
      <c r="N30" s="1"/>
      <c r="O30" s="1"/>
      <c r="P30" s="1"/>
    </row>
    <row r="31" spans="1:16" ht="40.5" x14ac:dyDescent="0.35">
      <c r="A31" s="8">
        <v>26</v>
      </c>
      <c r="B31" s="124" t="s">
        <v>23296</v>
      </c>
      <c r="C31" s="114" t="s">
        <v>949</v>
      </c>
      <c r="D31" s="132">
        <v>55000</v>
      </c>
      <c r="E31" s="132">
        <v>55000</v>
      </c>
      <c r="F31" s="114" t="s">
        <v>938</v>
      </c>
      <c r="G31" s="114" t="s">
        <v>23297</v>
      </c>
      <c r="H31" s="114" t="s">
        <v>23297</v>
      </c>
      <c r="I31" s="115" t="s">
        <v>951</v>
      </c>
      <c r="J31" s="116" t="s">
        <v>23298</v>
      </c>
      <c r="K31" s="1"/>
      <c r="L31" s="1"/>
      <c r="M31" s="1"/>
      <c r="N31" s="1"/>
      <c r="O31" s="1"/>
      <c r="P31" s="1"/>
    </row>
    <row r="32" spans="1:16" ht="81" x14ac:dyDescent="0.35">
      <c r="A32" s="8">
        <v>27</v>
      </c>
      <c r="B32" s="124" t="s">
        <v>23299</v>
      </c>
      <c r="C32" s="114" t="s">
        <v>949</v>
      </c>
      <c r="D32" s="132">
        <v>2700</v>
      </c>
      <c r="E32" s="132">
        <v>2700</v>
      </c>
      <c r="F32" s="114" t="s">
        <v>938</v>
      </c>
      <c r="G32" s="114" t="s">
        <v>23300</v>
      </c>
      <c r="H32" s="114" t="s">
        <v>23300</v>
      </c>
      <c r="I32" s="115" t="s">
        <v>951</v>
      </c>
      <c r="J32" s="116" t="s">
        <v>23301</v>
      </c>
      <c r="K32" s="1"/>
      <c r="L32" s="1"/>
      <c r="M32" s="1"/>
      <c r="N32" s="1"/>
      <c r="O32" s="1"/>
      <c r="P32" s="1"/>
    </row>
    <row r="33" spans="1:16" ht="101.25" x14ac:dyDescent="0.35">
      <c r="A33" s="8">
        <v>28</v>
      </c>
      <c r="B33" s="108" t="s">
        <v>23302</v>
      </c>
      <c r="C33" s="14" t="s">
        <v>838</v>
      </c>
      <c r="D33" s="139">
        <v>25000</v>
      </c>
      <c r="E33" s="139">
        <v>25000</v>
      </c>
      <c r="F33" s="14" t="s">
        <v>37942</v>
      </c>
      <c r="G33" s="14" t="s">
        <v>23303</v>
      </c>
      <c r="H33" s="14" t="s">
        <v>23303</v>
      </c>
      <c r="I33" s="14" t="s">
        <v>840</v>
      </c>
      <c r="J33" s="121" t="s">
        <v>23304</v>
      </c>
      <c r="K33" s="1"/>
      <c r="L33" s="1"/>
      <c r="M33" s="1"/>
      <c r="N33" s="1"/>
      <c r="O33" s="1"/>
      <c r="P33" s="1"/>
    </row>
    <row r="34" spans="1:16" ht="60.75" x14ac:dyDescent="0.35">
      <c r="A34" s="8">
        <v>29</v>
      </c>
      <c r="B34" s="126" t="s">
        <v>41657</v>
      </c>
      <c r="C34" s="8" t="s">
        <v>40895</v>
      </c>
      <c r="D34" s="136">
        <v>35000</v>
      </c>
      <c r="E34" s="136">
        <v>35000</v>
      </c>
      <c r="F34" s="112" t="s">
        <v>37942</v>
      </c>
      <c r="G34" s="425" t="s">
        <v>42054</v>
      </c>
      <c r="H34" s="425" t="s">
        <v>42054</v>
      </c>
      <c r="I34" s="9" t="s">
        <v>41029</v>
      </c>
      <c r="J34" s="112" t="s">
        <v>42095</v>
      </c>
      <c r="K34" s="1"/>
      <c r="L34" s="1"/>
      <c r="M34" s="1"/>
      <c r="N34" s="1"/>
      <c r="O34" s="1"/>
      <c r="P34" s="1"/>
    </row>
    <row r="35" spans="1:16" ht="60.75" x14ac:dyDescent="0.35">
      <c r="A35" s="8">
        <v>30</v>
      </c>
      <c r="B35" s="126" t="s">
        <v>42055</v>
      </c>
      <c r="C35" s="8" t="s">
        <v>40895</v>
      </c>
      <c r="D35" s="136">
        <v>18767.8</v>
      </c>
      <c r="E35" s="136">
        <v>18767.8</v>
      </c>
      <c r="F35" s="112" t="s">
        <v>37942</v>
      </c>
      <c r="G35" s="425" t="s">
        <v>42056</v>
      </c>
      <c r="H35" s="425" t="s">
        <v>42056</v>
      </c>
      <c r="I35" s="9" t="s">
        <v>41029</v>
      </c>
      <c r="J35" s="112" t="s">
        <v>42096</v>
      </c>
      <c r="K35" s="1"/>
      <c r="L35" s="1"/>
      <c r="M35" s="1"/>
      <c r="N35" s="1"/>
      <c r="O35" s="1"/>
      <c r="P35" s="1"/>
    </row>
    <row r="36" spans="1:16" ht="60.75" x14ac:dyDescent="0.35">
      <c r="A36" s="8">
        <v>31</v>
      </c>
      <c r="B36" s="12" t="s">
        <v>42057</v>
      </c>
      <c r="C36" s="8" t="s">
        <v>40895</v>
      </c>
      <c r="D36" s="109">
        <v>22500</v>
      </c>
      <c r="E36" s="109">
        <v>22500</v>
      </c>
      <c r="F36" s="8" t="s">
        <v>37942</v>
      </c>
      <c r="G36" s="8" t="s">
        <v>42058</v>
      </c>
      <c r="H36" s="8" t="s">
        <v>42058</v>
      </c>
      <c r="I36" s="9" t="s">
        <v>41029</v>
      </c>
      <c r="J36" s="14" t="s">
        <v>42097</v>
      </c>
      <c r="K36" s="1"/>
      <c r="L36" s="1"/>
      <c r="M36" s="1"/>
      <c r="N36" s="1"/>
      <c r="O36" s="1"/>
      <c r="P36" s="1"/>
    </row>
    <row r="37" spans="1:16" ht="60.75" x14ac:dyDescent="0.35">
      <c r="A37" s="8">
        <v>32</v>
      </c>
      <c r="B37" s="12" t="s">
        <v>41798</v>
      </c>
      <c r="C37" s="8" t="s">
        <v>40895</v>
      </c>
      <c r="D37" s="109">
        <v>14980</v>
      </c>
      <c r="E37" s="109">
        <v>14980</v>
      </c>
      <c r="F37" s="8" t="s">
        <v>37942</v>
      </c>
      <c r="G37" s="8" t="s">
        <v>42059</v>
      </c>
      <c r="H37" s="8" t="s">
        <v>42059</v>
      </c>
      <c r="I37" s="9" t="s">
        <v>41029</v>
      </c>
      <c r="J37" s="14" t="s">
        <v>42098</v>
      </c>
      <c r="K37" s="1"/>
      <c r="L37" s="1"/>
      <c r="M37" s="1"/>
      <c r="N37" s="1"/>
      <c r="O37" s="1"/>
      <c r="P37" s="1"/>
    </row>
    <row r="38" spans="1:16" ht="60.75" x14ac:dyDescent="0.35">
      <c r="A38" s="8">
        <v>33</v>
      </c>
      <c r="B38" s="12" t="s">
        <v>42060</v>
      </c>
      <c r="C38" s="8" t="s">
        <v>40895</v>
      </c>
      <c r="D38" s="109">
        <v>10165</v>
      </c>
      <c r="E38" s="109">
        <v>10165</v>
      </c>
      <c r="F38" s="8" t="s">
        <v>37942</v>
      </c>
      <c r="G38" s="8" t="s">
        <v>42061</v>
      </c>
      <c r="H38" s="8" t="s">
        <v>42061</v>
      </c>
      <c r="I38" s="9" t="s">
        <v>41029</v>
      </c>
      <c r="J38" s="14" t="s">
        <v>42099</v>
      </c>
      <c r="K38" s="1"/>
      <c r="L38" s="1"/>
      <c r="M38" s="1"/>
      <c r="N38" s="1"/>
      <c r="O38" s="1"/>
      <c r="P38" s="1"/>
    </row>
    <row r="39" spans="1:16" ht="60.75" x14ac:dyDescent="0.35">
      <c r="A39" s="8">
        <v>34</v>
      </c>
      <c r="B39" s="12" t="s">
        <v>42062</v>
      </c>
      <c r="C39" s="8" t="s">
        <v>40895</v>
      </c>
      <c r="D39" s="109">
        <v>18297</v>
      </c>
      <c r="E39" s="109">
        <v>18297</v>
      </c>
      <c r="F39" s="8" t="s">
        <v>37942</v>
      </c>
      <c r="G39" s="8" t="s">
        <v>42063</v>
      </c>
      <c r="H39" s="8" t="s">
        <v>42063</v>
      </c>
      <c r="I39" s="9" t="s">
        <v>41029</v>
      </c>
      <c r="J39" s="14" t="s">
        <v>42100</v>
      </c>
      <c r="K39" s="1"/>
      <c r="L39" s="1"/>
      <c r="M39" s="1"/>
      <c r="N39" s="1"/>
      <c r="O39" s="1"/>
      <c r="P39" s="1"/>
    </row>
    <row r="40" spans="1:16" ht="60.75" x14ac:dyDescent="0.35">
      <c r="A40" s="8">
        <v>35</v>
      </c>
      <c r="B40" s="12" t="s">
        <v>42064</v>
      </c>
      <c r="C40" s="8" t="s">
        <v>40895</v>
      </c>
      <c r="D40" s="109">
        <v>32100</v>
      </c>
      <c r="E40" s="109">
        <v>32100</v>
      </c>
      <c r="F40" s="8" t="s">
        <v>37942</v>
      </c>
      <c r="G40" s="8" t="s">
        <v>42065</v>
      </c>
      <c r="H40" s="8" t="s">
        <v>42065</v>
      </c>
      <c r="I40" s="9" t="s">
        <v>41029</v>
      </c>
      <c r="J40" s="14" t="s">
        <v>42101</v>
      </c>
      <c r="K40" s="1"/>
      <c r="L40" s="1"/>
      <c r="M40" s="1"/>
      <c r="N40" s="1"/>
      <c r="O40" s="1"/>
      <c r="P40" s="1"/>
    </row>
    <row r="41" spans="1:16" ht="60.75" x14ac:dyDescent="0.35">
      <c r="A41" s="8">
        <v>36</v>
      </c>
      <c r="B41" s="12" t="s">
        <v>42066</v>
      </c>
      <c r="C41" s="8" t="s">
        <v>40895</v>
      </c>
      <c r="D41" s="109">
        <v>115560</v>
      </c>
      <c r="E41" s="109">
        <v>115560</v>
      </c>
      <c r="F41" s="8" t="s">
        <v>37942</v>
      </c>
      <c r="G41" s="8" t="s">
        <v>42067</v>
      </c>
      <c r="H41" s="8" t="s">
        <v>42067</v>
      </c>
      <c r="I41" s="9" t="s">
        <v>41029</v>
      </c>
      <c r="J41" s="14" t="s">
        <v>42102</v>
      </c>
      <c r="K41" s="1"/>
      <c r="L41" s="1"/>
      <c r="M41" s="1"/>
      <c r="N41" s="1"/>
      <c r="O41" s="1"/>
      <c r="P41" s="1"/>
    </row>
    <row r="42" spans="1:16" ht="60.75" x14ac:dyDescent="0.35">
      <c r="A42" s="8">
        <v>37</v>
      </c>
      <c r="B42" s="12" t="s">
        <v>42068</v>
      </c>
      <c r="C42" s="8" t="s">
        <v>40895</v>
      </c>
      <c r="D42" s="109">
        <v>9500</v>
      </c>
      <c r="E42" s="109">
        <v>9500</v>
      </c>
      <c r="F42" s="8" t="s">
        <v>37942</v>
      </c>
      <c r="G42" s="8" t="s">
        <v>42069</v>
      </c>
      <c r="H42" s="8" t="s">
        <v>42069</v>
      </c>
      <c r="I42" s="9" t="s">
        <v>41029</v>
      </c>
      <c r="J42" s="14" t="s">
        <v>42103</v>
      </c>
      <c r="K42" s="1"/>
      <c r="L42" s="1"/>
      <c r="M42" s="1"/>
      <c r="N42" s="1"/>
      <c r="O42" s="1"/>
      <c r="P42" s="1"/>
    </row>
    <row r="43" spans="1:16" ht="60.75" x14ac:dyDescent="0.35">
      <c r="A43" s="8">
        <v>38</v>
      </c>
      <c r="B43" s="12" t="s">
        <v>42070</v>
      </c>
      <c r="C43" s="8" t="s">
        <v>40895</v>
      </c>
      <c r="D43" s="109">
        <v>6420</v>
      </c>
      <c r="E43" s="109">
        <v>6420</v>
      </c>
      <c r="F43" s="8" t="s">
        <v>37942</v>
      </c>
      <c r="G43" s="8" t="s">
        <v>42071</v>
      </c>
      <c r="H43" s="8" t="s">
        <v>42071</v>
      </c>
      <c r="I43" s="9" t="s">
        <v>41029</v>
      </c>
      <c r="J43" s="14" t="s">
        <v>42104</v>
      </c>
      <c r="K43" s="1"/>
      <c r="L43" s="1"/>
      <c r="M43" s="1"/>
      <c r="N43" s="1"/>
      <c r="O43" s="1"/>
      <c r="P43" s="1"/>
    </row>
    <row r="44" spans="1:16" ht="60.75" x14ac:dyDescent="0.35">
      <c r="A44" s="8">
        <v>39</v>
      </c>
      <c r="B44" s="12" t="s">
        <v>42072</v>
      </c>
      <c r="C44" s="8" t="s">
        <v>40895</v>
      </c>
      <c r="D44" s="109">
        <v>181900</v>
      </c>
      <c r="E44" s="109">
        <v>181900</v>
      </c>
      <c r="F44" s="8" t="s">
        <v>37942</v>
      </c>
      <c r="G44" s="8" t="s">
        <v>42073</v>
      </c>
      <c r="H44" s="8" t="s">
        <v>42073</v>
      </c>
      <c r="I44" s="9" t="s">
        <v>41029</v>
      </c>
      <c r="J44" s="14" t="s">
        <v>42105</v>
      </c>
      <c r="K44" s="1"/>
      <c r="L44" s="1"/>
      <c r="M44" s="1"/>
      <c r="N44" s="1"/>
      <c r="O44" s="1"/>
      <c r="P44" s="1"/>
    </row>
    <row r="45" spans="1:16" ht="81" x14ac:dyDescent="0.35">
      <c r="A45" s="8">
        <v>40</v>
      </c>
      <c r="B45" s="12" t="s">
        <v>42074</v>
      </c>
      <c r="C45" s="8" t="s">
        <v>40895</v>
      </c>
      <c r="D45" s="109">
        <v>2700</v>
      </c>
      <c r="E45" s="109">
        <v>2700</v>
      </c>
      <c r="F45" s="8" t="s">
        <v>37942</v>
      </c>
      <c r="G45" s="8" t="s">
        <v>42075</v>
      </c>
      <c r="H45" s="8" t="s">
        <v>42075</v>
      </c>
      <c r="I45" s="9" t="s">
        <v>41029</v>
      </c>
      <c r="J45" s="14" t="s">
        <v>42106</v>
      </c>
      <c r="K45" s="1"/>
      <c r="L45" s="1"/>
      <c r="M45" s="1"/>
      <c r="N45" s="1"/>
      <c r="O45" s="1"/>
      <c r="P45" s="1"/>
    </row>
    <row r="46" spans="1:16" ht="60.75" x14ac:dyDescent="0.35">
      <c r="A46" s="8">
        <v>41</v>
      </c>
      <c r="B46" s="12" t="s">
        <v>42076</v>
      </c>
      <c r="C46" s="8" t="s">
        <v>40895</v>
      </c>
      <c r="D46" s="109">
        <v>205450</v>
      </c>
      <c r="E46" s="109">
        <v>166600</v>
      </c>
      <c r="F46" s="8" t="s">
        <v>37942</v>
      </c>
      <c r="G46" s="8" t="s">
        <v>42077</v>
      </c>
      <c r="H46" s="8" t="s">
        <v>42077</v>
      </c>
      <c r="I46" s="9" t="s">
        <v>41029</v>
      </c>
      <c r="J46" s="14" t="s">
        <v>42107</v>
      </c>
      <c r="K46" s="1"/>
      <c r="L46" s="1"/>
      <c r="M46" s="1"/>
      <c r="N46" s="1"/>
      <c r="O46" s="1"/>
      <c r="P46" s="1"/>
    </row>
    <row r="47" spans="1:16" ht="60.75" x14ac:dyDescent="0.35">
      <c r="A47" s="8">
        <v>42</v>
      </c>
      <c r="B47" s="12" t="s">
        <v>42078</v>
      </c>
      <c r="C47" s="8" t="s">
        <v>40895</v>
      </c>
      <c r="D47" s="109">
        <v>489000</v>
      </c>
      <c r="E47" s="109">
        <v>489000</v>
      </c>
      <c r="F47" s="8" t="s">
        <v>37942</v>
      </c>
      <c r="G47" s="8" t="s">
        <v>42079</v>
      </c>
      <c r="H47" s="8" t="s">
        <v>42079</v>
      </c>
      <c r="I47" s="9" t="s">
        <v>41029</v>
      </c>
      <c r="J47" s="14" t="s">
        <v>42108</v>
      </c>
      <c r="K47" s="1"/>
      <c r="L47" s="1"/>
      <c r="M47" s="1"/>
      <c r="N47" s="1"/>
      <c r="O47" s="1"/>
      <c r="P47" s="1"/>
    </row>
    <row r="48" spans="1:16" ht="60.75" x14ac:dyDescent="0.35">
      <c r="A48" s="8">
        <v>43</v>
      </c>
      <c r="B48" s="12" t="s">
        <v>42080</v>
      </c>
      <c r="C48" s="8" t="s">
        <v>40895</v>
      </c>
      <c r="D48" s="109">
        <v>44833</v>
      </c>
      <c r="E48" s="109">
        <v>44833</v>
      </c>
      <c r="F48" s="8" t="s">
        <v>37942</v>
      </c>
      <c r="G48" s="8" t="s">
        <v>42081</v>
      </c>
      <c r="H48" s="8" t="s">
        <v>42081</v>
      </c>
      <c r="I48" s="9" t="s">
        <v>41029</v>
      </c>
      <c r="J48" s="14" t="s">
        <v>42109</v>
      </c>
      <c r="K48" s="1"/>
      <c r="L48" s="1"/>
      <c r="M48" s="1"/>
      <c r="N48" s="1"/>
      <c r="O48" s="1"/>
      <c r="P48" s="1"/>
    </row>
    <row r="49" spans="1:16" ht="60.75" x14ac:dyDescent="0.35">
      <c r="A49" s="8">
        <v>44</v>
      </c>
      <c r="B49" s="12" t="s">
        <v>42082</v>
      </c>
      <c r="C49" s="8" t="s">
        <v>40895</v>
      </c>
      <c r="D49" s="109">
        <v>32421</v>
      </c>
      <c r="E49" s="109">
        <v>32421</v>
      </c>
      <c r="F49" s="8" t="s">
        <v>37942</v>
      </c>
      <c r="G49" s="8" t="s">
        <v>42083</v>
      </c>
      <c r="H49" s="8" t="s">
        <v>42083</v>
      </c>
      <c r="I49" s="9" t="s">
        <v>41029</v>
      </c>
      <c r="J49" s="14" t="s">
        <v>42110</v>
      </c>
      <c r="K49" s="1"/>
      <c r="L49" s="1"/>
      <c r="M49" s="1"/>
      <c r="N49" s="1"/>
      <c r="O49" s="1"/>
      <c r="P49" s="1"/>
    </row>
    <row r="50" spans="1:16" ht="60.75" x14ac:dyDescent="0.35">
      <c r="A50" s="8">
        <v>45</v>
      </c>
      <c r="B50" s="12" t="s">
        <v>41611</v>
      </c>
      <c r="C50" s="8" t="s">
        <v>40895</v>
      </c>
      <c r="D50" s="109">
        <v>21000</v>
      </c>
      <c r="E50" s="109">
        <v>21000</v>
      </c>
      <c r="F50" s="8" t="s">
        <v>37942</v>
      </c>
      <c r="G50" s="8" t="s">
        <v>42084</v>
      </c>
      <c r="H50" s="8" t="s">
        <v>42084</v>
      </c>
      <c r="I50" s="9" t="s">
        <v>41029</v>
      </c>
      <c r="J50" s="14" t="s">
        <v>42111</v>
      </c>
      <c r="K50" s="1"/>
      <c r="L50" s="1"/>
      <c r="M50" s="1"/>
      <c r="N50" s="1"/>
      <c r="O50" s="1"/>
      <c r="P50" s="1"/>
    </row>
    <row r="51" spans="1:16" ht="60.75" x14ac:dyDescent="0.35">
      <c r="A51" s="8">
        <v>46</v>
      </c>
      <c r="B51" s="12" t="s">
        <v>41027</v>
      </c>
      <c r="C51" s="8" t="s">
        <v>40895</v>
      </c>
      <c r="D51" s="109">
        <v>32800</v>
      </c>
      <c r="E51" s="109">
        <v>32800</v>
      </c>
      <c r="F51" s="8" t="s">
        <v>37942</v>
      </c>
      <c r="G51" s="8" t="s">
        <v>42085</v>
      </c>
      <c r="H51" s="8" t="s">
        <v>42085</v>
      </c>
      <c r="I51" s="9" t="s">
        <v>41029</v>
      </c>
      <c r="J51" s="14" t="s">
        <v>42112</v>
      </c>
      <c r="K51" s="1"/>
      <c r="L51" s="1"/>
      <c r="M51" s="1"/>
      <c r="N51" s="1"/>
      <c r="O51" s="1"/>
      <c r="P51" s="1"/>
    </row>
    <row r="52" spans="1:16" ht="60.75" x14ac:dyDescent="0.35">
      <c r="A52" s="8">
        <v>47</v>
      </c>
      <c r="B52" s="12" t="s">
        <v>41027</v>
      </c>
      <c r="C52" s="8" t="s">
        <v>40895</v>
      </c>
      <c r="D52" s="109">
        <v>15087</v>
      </c>
      <c r="E52" s="109">
        <v>15087</v>
      </c>
      <c r="F52" s="8" t="s">
        <v>37942</v>
      </c>
      <c r="G52" s="8" t="s">
        <v>42086</v>
      </c>
      <c r="H52" s="8" t="s">
        <v>42086</v>
      </c>
      <c r="I52" s="9" t="s">
        <v>41029</v>
      </c>
      <c r="J52" s="14" t="s">
        <v>42113</v>
      </c>
      <c r="K52" s="1"/>
      <c r="L52" s="1"/>
      <c r="M52" s="1"/>
      <c r="N52" s="1"/>
      <c r="O52" s="1"/>
      <c r="P52" s="1"/>
    </row>
    <row r="53" spans="1:16" ht="81" x14ac:dyDescent="0.35">
      <c r="A53" s="8">
        <v>48</v>
      </c>
      <c r="B53" s="125" t="s">
        <v>41027</v>
      </c>
      <c r="C53" s="8" t="s">
        <v>40895</v>
      </c>
      <c r="D53" s="143">
        <v>140437.5</v>
      </c>
      <c r="E53" s="143">
        <v>140437.5</v>
      </c>
      <c r="F53" s="45" t="s">
        <v>37942</v>
      </c>
      <c r="G53" s="45" t="s">
        <v>42087</v>
      </c>
      <c r="H53" s="45" t="s">
        <v>42087</v>
      </c>
      <c r="I53" s="9" t="s">
        <v>41029</v>
      </c>
      <c r="J53" s="14" t="s">
        <v>42114</v>
      </c>
      <c r="K53" s="1"/>
      <c r="L53" s="1"/>
      <c r="M53" s="1"/>
      <c r="N53" s="1"/>
      <c r="O53" s="1"/>
      <c r="P53" s="1"/>
    </row>
    <row r="54" spans="1:16" ht="60.75" x14ac:dyDescent="0.35">
      <c r="A54" s="8">
        <v>49</v>
      </c>
      <c r="B54" s="125" t="s">
        <v>41884</v>
      </c>
      <c r="C54" s="8" t="s">
        <v>40895</v>
      </c>
      <c r="D54" s="143">
        <v>58500</v>
      </c>
      <c r="E54" s="143">
        <v>58500</v>
      </c>
      <c r="F54" s="45" t="s">
        <v>37942</v>
      </c>
      <c r="G54" s="45" t="s">
        <v>42088</v>
      </c>
      <c r="H54" s="45" t="s">
        <v>42088</v>
      </c>
      <c r="I54" s="9" t="s">
        <v>41029</v>
      </c>
      <c r="J54" s="14" t="s">
        <v>42115</v>
      </c>
      <c r="K54" s="1"/>
      <c r="L54" s="1"/>
      <c r="M54" s="1"/>
      <c r="N54" s="1"/>
      <c r="O54" s="1"/>
      <c r="P54" s="1"/>
    </row>
    <row r="55" spans="1:16" ht="60.75" x14ac:dyDescent="0.35">
      <c r="A55" s="8">
        <v>50</v>
      </c>
      <c r="B55" s="125" t="s">
        <v>42089</v>
      </c>
      <c r="C55" s="8" t="s">
        <v>40895</v>
      </c>
      <c r="D55" s="143">
        <v>1000</v>
      </c>
      <c r="E55" s="143">
        <v>1000</v>
      </c>
      <c r="F55" s="45" t="s">
        <v>37942</v>
      </c>
      <c r="G55" s="45" t="s">
        <v>42090</v>
      </c>
      <c r="H55" s="45" t="s">
        <v>42090</v>
      </c>
      <c r="I55" s="9" t="s">
        <v>41029</v>
      </c>
      <c r="J55" s="14" t="s">
        <v>42116</v>
      </c>
      <c r="K55" s="1"/>
      <c r="L55" s="1"/>
      <c r="M55" s="1"/>
      <c r="N55" s="1"/>
      <c r="O55" s="1"/>
      <c r="P55" s="1"/>
    </row>
    <row r="56" spans="1:16" ht="60.75" x14ac:dyDescent="0.35">
      <c r="A56" s="8">
        <v>51</v>
      </c>
      <c r="B56" s="125" t="s">
        <v>41027</v>
      </c>
      <c r="C56" s="8" t="s">
        <v>40895</v>
      </c>
      <c r="D56" s="143">
        <v>38940</v>
      </c>
      <c r="E56" s="143">
        <v>38940</v>
      </c>
      <c r="F56" s="45" t="s">
        <v>37942</v>
      </c>
      <c r="G56" s="45" t="s">
        <v>42091</v>
      </c>
      <c r="H56" s="45" t="s">
        <v>42091</v>
      </c>
      <c r="I56" s="9" t="s">
        <v>41029</v>
      </c>
      <c r="J56" s="14" t="s">
        <v>42117</v>
      </c>
      <c r="K56" s="1"/>
      <c r="L56" s="1"/>
      <c r="M56" s="1"/>
      <c r="N56" s="1"/>
      <c r="O56" s="1"/>
      <c r="P56" s="1"/>
    </row>
    <row r="57" spans="1:16" ht="60.75" x14ac:dyDescent="0.35">
      <c r="A57" s="8">
        <v>52</v>
      </c>
      <c r="B57" s="125" t="s">
        <v>41027</v>
      </c>
      <c r="C57" s="8" t="s">
        <v>40895</v>
      </c>
      <c r="D57" s="143">
        <v>97550</v>
      </c>
      <c r="E57" s="143">
        <v>97550</v>
      </c>
      <c r="F57" s="45" t="s">
        <v>37942</v>
      </c>
      <c r="G57" s="45" t="s">
        <v>42092</v>
      </c>
      <c r="H57" s="45" t="s">
        <v>42092</v>
      </c>
      <c r="I57" s="9" t="s">
        <v>41029</v>
      </c>
      <c r="J57" s="14" t="s">
        <v>42118</v>
      </c>
      <c r="K57" s="1"/>
      <c r="L57" s="1"/>
      <c r="M57" s="1"/>
      <c r="N57" s="1"/>
      <c r="O57" s="1"/>
      <c r="P57" s="1"/>
    </row>
    <row r="58" spans="1:16" ht="60.75" x14ac:dyDescent="0.35">
      <c r="A58" s="8">
        <v>53</v>
      </c>
      <c r="B58" s="125" t="s">
        <v>41027</v>
      </c>
      <c r="C58" s="8" t="s">
        <v>40895</v>
      </c>
      <c r="D58" s="143">
        <v>33000</v>
      </c>
      <c r="E58" s="143">
        <v>33000</v>
      </c>
      <c r="F58" s="45" t="s">
        <v>37942</v>
      </c>
      <c r="G58" s="45" t="s">
        <v>42093</v>
      </c>
      <c r="H58" s="45" t="s">
        <v>42093</v>
      </c>
      <c r="I58" s="9" t="s">
        <v>41029</v>
      </c>
      <c r="J58" s="14" t="s">
        <v>42119</v>
      </c>
      <c r="K58" s="1"/>
      <c r="L58" s="1"/>
      <c r="M58" s="1"/>
      <c r="N58" s="1"/>
      <c r="O58" s="1"/>
      <c r="P58" s="1"/>
    </row>
    <row r="59" spans="1:16" ht="60.75" x14ac:dyDescent="0.35">
      <c r="A59" s="8">
        <v>54</v>
      </c>
      <c r="B59" s="125" t="s">
        <v>41027</v>
      </c>
      <c r="C59" s="8" t="s">
        <v>40895</v>
      </c>
      <c r="D59" s="143">
        <v>12500</v>
      </c>
      <c r="E59" s="143">
        <v>12500</v>
      </c>
      <c r="F59" s="45" t="s">
        <v>37942</v>
      </c>
      <c r="G59" s="45" t="s">
        <v>42094</v>
      </c>
      <c r="H59" s="45" t="s">
        <v>42094</v>
      </c>
      <c r="I59" s="9" t="s">
        <v>41029</v>
      </c>
      <c r="J59" s="14" t="s">
        <v>42120</v>
      </c>
      <c r="K59" s="1"/>
      <c r="L59" s="1"/>
      <c r="M59" s="1"/>
      <c r="N59" s="1"/>
      <c r="O59" s="1"/>
      <c r="P59" s="1"/>
    </row>
    <row r="60" spans="1:16" ht="60.75" x14ac:dyDescent="0.35">
      <c r="A60" s="8">
        <v>55</v>
      </c>
      <c r="B60" s="125" t="s">
        <v>41027</v>
      </c>
      <c r="C60" s="8" t="s">
        <v>40895</v>
      </c>
      <c r="D60" s="143">
        <v>28600</v>
      </c>
      <c r="E60" s="143">
        <v>28600</v>
      </c>
      <c r="F60" s="45" t="s">
        <v>37942</v>
      </c>
      <c r="G60" s="45" t="s">
        <v>41969</v>
      </c>
      <c r="H60" s="45" t="s">
        <v>41969</v>
      </c>
      <c r="I60" s="9" t="s">
        <v>41029</v>
      </c>
      <c r="J60" s="14" t="s">
        <v>42121</v>
      </c>
      <c r="K60" s="1"/>
      <c r="L60" s="1"/>
      <c r="M60" s="1"/>
      <c r="N60" s="1"/>
      <c r="O60" s="1"/>
      <c r="P60" s="1"/>
    </row>
    <row r="61" spans="1:16" ht="60.75" x14ac:dyDescent="0.35">
      <c r="A61" s="8">
        <v>56</v>
      </c>
      <c r="B61" s="155" t="s">
        <v>23305</v>
      </c>
      <c r="C61" s="152" t="s">
        <v>937</v>
      </c>
      <c r="D61" s="158">
        <v>499980</v>
      </c>
      <c r="E61" s="158">
        <v>499980</v>
      </c>
      <c r="F61" s="152" t="s">
        <v>1502</v>
      </c>
      <c r="G61" s="152" t="s">
        <v>23306</v>
      </c>
      <c r="H61" s="152" t="s">
        <v>23306</v>
      </c>
      <c r="I61" s="153" t="s">
        <v>13197</v>
      </c>
      <c r="J61" s="153" t="s">
        <v>25925</v>
      </c>
      <c r="K61" s="1"/>
      <c r="L61" s="1"/>
      <c r="M61" s="1"/>
      <c r="N61" s="1"/>
      <c r="O61" s="1"/>
      <c r="P61" s="1"/>
    </row>
    <row r="62" spans="1:16" ht="60.75" x14ac:dyDescent="0.35">
      <c r="A62" s="8">
        <v>57</v>
      </c>
      <c r="B62" s="155" t="s">
        <v>7520</v>
      </c>
      <c r="C62" s="152" t="s">
        <v>937</v>
      </c>
      <c r="D62" s="158">
        <v>37320</v>
      </c>
      <c r="E62" s="158">
        <v>37320</v>
      </c>
      <c r="F62" s="152" t="s">
        <v>1502</v>
      </c>
      <c r="G62" s="152" t="s">
        <v>23307</v>
      </c>
      <c r="H62" s="152" t="s">
        <v>23307</v>
      </c>
      <c r="I62" s="153" t="s">
        <v>13197</v>
      </c>
      <c r="J62" s="153" t="s">
        <v>25926</v>
      </c>
      <c r="K62" s="1"/>
      <c r="L62" s="1"/>
      <c r="M62" s="1"/>
      <c r="N62" s="1"/>
      <c r="O62" s="1"/>
      <c r="P62" s="1"/>
    </row>
    <row r="63" spans="1:16" ht="60.75" x14ac:dyDescent="0.35">
      <c r="A63" s="8">
        <v>58</v>
      </c>
      <c r="B63" s="108" t="s">
        <v>35671</v>
      </c>
      <c r="C63" s="14" t="s">
        <v>2250</v>
      </c>
      <c r="D63" s="135">
        <v>33900</v>
      </c>
      <c r="E63" s="135">
        <v>33900</v>
      </c>
      <c r="F63" s="117" t="s">
        <v>938</v>
      </c>
      <c r="G63" s="14" t="s">
        <v>23308</v>
      </c>
      <c r="H63" s="14" t="s">
        <v>23308</v>
      </c>
      <c r="I63" s="14" t="s">
        <v>7160</v>
      </c>
      <c r="J63" s="14" t="s">
        <v>25927</v>
      </c>
      <c r="K63" s="1"/>
      <c r="L63" s="1"/>
      <c r="M63" s="1"/>
      <c r="N63" s="1"/>
      <c r="O63" s="1"/>
      <c r="P63" s="1"/>
    </row>
    <row r="64" spans="1:16" ht="40.5" x14ac:dyDescent="0.35">
      <c r="A64" s="8">
        <v>59</v>
      </c>
      <c r="B64" s="108" t="s">
        <v>8706</v>
      </c>
      <c r="C64" s="14" t="s">
        <v>1273</v>
      </c>
      <c r="D64" s="197">
        <v>8200</v>
      </c>
      <c r="E64" s="197">
        <v>8200</v>
      </c>
      <c r="F64" s="14" t="s">
        <v>938</v>
      </c>
      <c r="G64" s="121" t="s">
        <v>23309</v>
      </c>
      <c r="H64" s="121" t="s">
        <v>23309</v>
      </c>
      <c r="I64" s="14" t="s">
        <v>185</v>
      </c>
      <c r="J64" s="14" t="s">
        <v>25928</v>
      </c>
      <c r="K64" s="1"/>
      <c r="L64" s="1"/>
      <c r="M64" s="1"/>
      <c r="N64" s="1"/>
      <c r="O64" s="1"/>
      <c r="P64" s="1"/>
    </row>
    <row r="65" spans="1:16" ht="121.5" x14ac:dyDescent="0.35">
      <c r="A65" s="8">
        <v>60</v>
      </c>
      <c r="B65" s="108" t="s">
        <v>26011</v>
      </c>
      <c r="C65" s="14" t="s">
        <v>959</v>
      </c>
      <c r="D65" s="139">
        <v>13000</v>
      </c>
      <c r="E65" s="139">
        <f>D65</f>
        <v>13000</v>
      </c>
      <c r="F65" s="14" t="s">
        <v>938</v>
      </c>
      <c r="G65" s="14" t="s">
        <v>23310</v>
      </c>
      <c r="H65" s="14" t="s">
        <v>23310</v>
      </c>
      <c r="I65" s="14" t="s">
        <v>962</v>
      </c>
      <c r="J65" s="14" t="s">
        <v>23311</v>
      </c>
      <c r="K65" s="1"/>
      <c r="L65" s="1"/>
      <c r="M65" s="1"/>
      <c r="N65" s="1"/>
      <c r="O65" s="1"/>
      <c r="P65" s="1"/>
    </row>
    <row r="66" spans="1:16" ht="101.25" x14ac:dyDescent="0.35">
      <c r="A66" s="8">
        <v>61</v>
      </c>
      <c r="B66" s="108" t="s">
        <v>23312</v>
      </c>
      <c r="C66" s="14" t="s">
        <v>959</v>
      </c>
      <c r="D66" s="139">
        <v>30067</v>
      </c>
      <c r="E66" s="139">
        <v>12000</v>
      </c>
      <c r="F66" s="14" t="s">
        <v>938</v>
      </c>
      <c r="G66" s="14" t="s">
        <v>23313</v>
      </c>
      <c r="H66" s="14" t="s">
        <v>23313</v>
      </c>
      <c r="I66" s="14" t="s">
        <v>962</v>
      </c>
      <c r="J66" s="14" t="s">
        <v>23314</v>
      </c>
      <c r="K66" s="1"/>
      <c r="L66" s="1"/>
      <c r="M66" s="1"/>
      <c r="N66" s="1"/>
      <c r="O66" s="1"/>
      <c r="P66" s="1"/>
    </row>
    <row r="67" spans="1:16" ht="60.75" x14ac:dyDescent="0.35">
      <c r="A67" s="8">
        <v>62</v>
      </c>
      <c r="B67" s="108" t="s">
        <v>23315</v>
      </c>
      <c r="C67" s="14" t="s">
        <v>1278</v>
      </c>
      <c r="D67" s="135">
        <v>3520</v>
      </c>
      <c r="E67" s="135">
        <v>3520</v>
      </c>
      <c r="F67" s="14" t="s">
        <v>37942</v>
      </c>
      <c r="G67" s="14" t="s">
        <v>23316</v>
      </c>
      <c r="H67" s="14" t="s">
        <v>23316</v>
      </c>
      <c r="I67" s="14" t="s">
        <v>1058</v>
      </c>
      <c r="J67" s="14" t="s">
        <v>23317</v>
      </c>
      <c r="K67" s="1"/>
      <c r="L67" s="1"/>
      <c r="M67" s="1"/>
      <c r="N67" s="1"/>
      <c r="O67" s="1"/>
      <c r="P67" s="1"/>
    </row>
    <row r="68" spans="1:16" ht="101.25" x14ac:dyDescent="0.35">
      <c r="A68" s="8">
        <v>63</v>
      </c>
      <c r="B68" s="108" t="s">
        <v>23318</v>
      </c>
      <c r="C68" s="14" t="s">
        <v>968</v>
      </c>
      <c r="D68" s="184">
        <v>2675</v>
      </c>
      <c r="E68" s="184">
        <v>2675</v>
      </c>
      <c r="F68" s="14" t="s">
        <v>969</v>
      </c>
      <c r="G68" s="14" t="s">
        <v>23319</v>
      </c>
      <c r="H68" s="14" t="s">
        <v>23320</v>
      </c>
      <c r="I68" s="14" t="s">
        <v>972</v>
      </c>
      <c r="J68" s="14" t="s">
        <v>23321</v>
      </c>
      <c r="K68" s="1"/>
      <c r="L68" s="1"/>
      <c r="M68" s="1"/>
      <c r="N68" s="1"/>
      <c r="O68" s="1"/>
      <c r="P68" s="1"/>
    </row>
    <row r="69" spans="1:16" ht="81" x14ac:dyDescent="0.35">
      <c r="A69" s="8">
        <v>64</v>
      </c>
      <c r="B69" s="108" t="s">
        <v>23322</v>
      </c>
      <c r="C69" s="14" t="s">
        <v>968</v>
      </c>
      <c r="D69" s="184">
        <v>4066</v>
      </c>
      <c r="E69" s="184">
        <v>4066</v>
      </c>
      <c r="F69" s="14" t="s">
        <v>969</v>
      </c>
      <c r="G69" s="14" t="s">
        <v>23323</v>
      </c>
      <c r="H69" s="14" t="s">
        <v>23324</v>
      </c>
      <c r="I69" s="14" t="s">
        <v>972</v>
      </c>
      <c r="J69" s="14" t="s">
        <v>23325</v>
      </c>
      <c r="K69" s="1"/>
      <c r="L69" s="1"/>
      <c r="M69" s="1"/>
      <c r="N69" s="1"/>
      <c r="O69" s="1"/>
      <c r="P69" s="1"/>
    </row>
    <row r="70" spans="1:16" ht="101.25" x14ac:dyDescent="0.35">
      <c r="A70" s="8">
        <v>65</v>
      </c>
      <c r="B70" s="108" t="s">
        <v>23326</v>
      </c>
      <c r="C70" s="14" t="s">
        <v>968</v>
      </c>
      <c r="D70" s="184">
        <v>18725</v>
      </c>
      <c r="E70" s="184">
        <v>18725</v>
      </c>
      <c r="F70" s="14" t="s">
        <v>969</v>
      </c>
      <c r="G70" s="14" t="s">
        <v>23327</v>
      </c>
      <c r="H70" s="14" t="s">
        <v>23328</v>
      </c>
      <c r="I70" s="14" t="s">
        <v>972</v>
      </c>
      <c r="J70" s="14" t="s">
        <v>23624</v>
      </c>
      <c r="K70" s="1"/>
      <c r="L70" s="1"/>
      <c r="M70" s="1"/>
      <c r="N70" s="1"/>
      <c r="O70" s="1"/>
      <c r="P70" s="1"/>
    </row>
    <row r="71" spans="1:16" ht="60.75" x14ac:dyDescent="0.35">
      <c r="A71" s="8">
        <v>66</v>
      </c>
      <c r="B71" s="16" t="s">
        <v>35406</v>
      </c>
      <c r="C71" s="18" t="s">
        <v>28712</v>
      </c>
      <c r="D71" s="19">
        <v>43232</v>
      </c>
      <c r="E71" s="19">
        <v>43232</v>
      </c>
      <c r="F71" s="18" t="s">
        <v>37942</v>
      </c>
      <c r="G71" s="18" t="s">
        <v>30586</v>
      </c>
      <c r="H71" s="18" t="s">
        <v>30586</v>
      </c>
      <c r="I71" s="18" t="s">
        <v>28714</v>
      </c>
      <c r="J71" s="18" t="s">
        <v>35407</v>
      </c>
      <c r="K71" s="1"/>
      <c r="L71" s="1"/>
      <c r="M71" s="1"/>
      <c r="N71" s="1"/>
      <c r="O71" s="1"/>
      <c r="P71" s="1"/>
    </row>
    <row r="72" spans="1:16" ht="60.75" x14ac:dyDescent="0.35">
      <c r="A72" s="8">
        <v>67</v>
      </c>
      <c r="B72" s="16" t="s">
        <v>35406</v>
      </c>
      <c r="C72" s="18" t="s">
        <v>28712</v>
      </c>
      <c r="D72" s="19">
        <v>283710</v>
      </c>
      <c r="E72" s="19">
        <v>283710</v>
      </c>
      <c r="F72" s="18" t="s">
        <v>37942</v>
      </c>
      <c r="G72" s="18" t="s">
        <v>35408</v>
      </c>
      <c r="H72" s="18" t="s">
        <v>35408</v>
      </c>
      <c r="I72" s="18" t="s">
        <v>28714</v>
      </c>
      <c r="J72" s="18" t="s">
        <v>35409</v>
      </c>
      <c r="K72" s="1"/>
      <c r="L72" s="1"/>
      <c r="M72" s="1"/>
      <c r="N72" s="1"/>
      <c r="O72" s="1"/>
      <c r="P72" s="1"/>
    </row>
    <row r="73" spans="1:16" ht="60.75" x14ac:dyDescent="0.35">
      <c r="A73" s="8">
        <v>68</v>
      </c>
      <c r="B73" s="49" t="s">
        <v>35410</v>
      </c>
      <c r="C73" s="31" t="s">
        <v>28712</v>
      </c>
      <c r="D73" s="30">
        <v>34240</v>
      </c>
      <c r="E73" s="30">
        <v>34240</v>
      </c>
      <c r="F73" s="31" t="s">
        <v>37942</v>
      </c>
      <c r="G73" s="31" t="s">
        <v>35411</v>
      </c>
      <c r="H73" s="31" t="s">
        <v>35411</v>
      </c>
      <c r="I73" s="31" t="s">
        <v>28714</v>
      </c>
      <c r="J73" s="31" t="s">
        <v>35412</v>
      </c>
      <c r="K73" s="1"/>
      <c r="L73" s="1"/>
      <c r="M73" s="1"/>
      <c r="N73" s="1"/>
      <c r="O73" s="1"/>
      <c r="P73" s="1"/>
    </row>
    <row r="74" spans="1:16" ht="81" x14ac:dyDescent="0.35">
      <c r="A74" s="8">
        <v>69</v>
      </c>
      <c r="B74" s="16" t="s">
        <v>40211</v>
      </c>
      <c r="C74" s="8" t="s">
        <v>38633</v>
      </c>
      <c r="D74" s="19">
        <v>158060.4</v>
      </c>
      <c r="E74" s="19">
        <v>158060.4</v>
      </c>
      <c r="F74" s="18" t="s">
        <v>37942</v>
      </c>
      <c r="G74" s="8" t="s">
        <v>40222</v>
      </c>
      <c r="H74" s="8" t="s">
        <v>40222</v>
      </c>
      <c r="I74" s="24" t="s">
        <v>38635</v>
      </c>
      <c r="J74" s="8" t="s">
        <v>40218</v>
      </c>
      <c r="K74" s="1"/>
      <c r="L74" s="1"/>
      <c r="M74" s="1"/>
      <c r="N74" s="1"/>
      <c r="O74" s="1"/>
      <c r="P74" s="1"/>
    </row>
    <row r="75" spans="1:16" ht="81" x14ac:dyDescent="0.35">
      <c r="A75" s="8">
        <v>70</v>
      </c>
      <c r="B75" s="16" t="s">
        <v>40212</v>
      </c>
      <c r="C75" s="8" t="s">
        <v>38633</v>
      </c>
      <c r="D75" s="19">
        <v>85600</v>
      </c>
      <c r="E75" s="19">
        <v>85600</v>
      </c>
      <c r="F75" s="18" t="s">
        <v>37942</v>
      </c>
      <c r="G75" s="8" t="s">
        <v>40213</v>
      </c>
      <c r="H75" s="8" t="s">
        <v>40213</v>
      </c>
      <c r="I75" s="24" t="s">
        <v>38635</v>
      </c>
      <c r="J75" s="8" t="s">
        <v>40219</v>
      </c>
      <c r="K75" s="1"/>
      <c r="L75" s="1"/>
      <c r="M75" s="1"/>
      <c r="N75" s="1"/>
      <c r="O75" s="1"/>
      <c r="P75" s="1"/>
    </row>
    <row r="76" spans="1:16" ht="60.75" x14ac:dyDescent="0.35">
      <c r="A76" s="8">
        <v>71</v>
      </c>
      <c r="B76" s="16" t="s">
        <v>40214</v>
      </c>
      <c r="C76" s="8" t="s">
        <v>38633</v>
      </c>
      <c r="D76" s="19">
        <v>20330</v>
      </c>
      <c r="E76" s="19">
        <v>20330</v>
      </c>
      <c r="F76" s="18" t="s">
        <v>37942</v>
      </c>
      <c r="G76" s="8" t="s">
        <v>40215</v>
      </c>
      <c r="H76" s="8" t="s">
        <v>40215</v>
      </c>
      <c r="I76" s="24" t="s">
        <v>38635</v>
      </c>
      <c r="J76" s="8" t="s">
        <v>40220</v>
      </c>
      <c r="K76" s="1"/>
      <c r="L76" s="1"/>
      <c r="M76" s="1"/>
      <c r="N76" s="1"/>
      <c r="O76" s="1"/>
      <c r="P76" s="1"/>
    </row>
    <row r="77" spans="1:16" ht="81" x14ac:dyDescent="0.35">
      <c r="A77" s="8">
        <v>72</v>
      </c>
      <c r="B77" s="16" t="s">
        <v>40216</v>
      </c>
      <c r="C77" s="8" t="s">
        <v>38633</v>
      </c>
      <c r="D77" s="19">
        <v>3500</v>
      </c>
      <c r="E77" s="19">
        <v>3500</v>
      </c>
      <c r="F77" s="18" t="s">
        <v>37942</v>
      </c>
      <c r="G77" s="8" t="s">
        <v>40217</v>
      </c>
      <c r="H77" s="8" t="s">
        <v>40217</v>
      </c>
      <c r="I77" s="24" t="s">
        <v>38635</v>
      </c>
      <c r="J77" s="8" t="s">
        <v>40221</v>
      </c>
      <c r="K77" s="1"/>
      <c r="L77" s="1"/>
      <c r="M77" s="1"/>
      <c r="N77" s="1"/>
      <c r="O77" s="1"/>
      <c r="P77" s="1"/>
    </row>
    <row r="78" spans="1:16" ht="60.75" x14ac:dyDescent="0.35">
      <c r="A78" s="8">
        <v>73</v>
      </c>
      <c r="B78" s="89" t="s">
        <v>2295</v>
      </c>
      <c r="C78" s="63" t="s">
        <v>28712</v>
      </c>
      <c r="D78" s="94">
        <v>58510</v>
      </c>
      <c r="E78" s="94">
        <v>58510</v>
      </c>
      <c r="F78" s="63" t="s">
        <v>37942</v>
      </c>
      <c r="G78" s="63" t="s">
        <v>33606</v>
      </c>
      <c r="H78" s="63" t="s">
        <v>33606</v>
      </c>
      <c r="I78" s="63" t="s">
        <v>28714</v>
      </c>
      <c r="J78" s="63" t="s">
        <v>35413</v>
      </c>
      <c r="K78" s="1"/>
      <c r="L78" s="1"/>
      <c r="M78" s="1"/>
      <c r="N78" s="1"/>
      <c r="O78" s="1"/>
      <c r="P78" s="1"/>
    </row>
    <row r="79" spans="1:16" ht="60.75" x14ac:dyDescent="0.35">
      <c r="A79" s="8">
        <v>74</v>
      </c>
      <c r="B79" s="16" t="s">
        <v>10952</v>
      </c>
      <c r="C79" s="18" t="s">
        <v>28712</v>
      </c>
      <c r="D79" s="19">
        <v>21645</v>
      </c>
      <c r="E79" s="19">
        <v>21645</v>
      </c>
      <c r="F79" s="18" t="s">
        <v>37942</v>
      </c>
      <c r="G79" s="18" t="s">
        <v>35414</v>
      </c>
      <c r="H79" s="18" t="s">
        <v>35414</v>
      </c>
      <c r="I79" s="18" t="s">
        <v>28714</v>
      </c>
      <c r="J79" s="18" t="s">
        <v>35415</v>
      </c>
      <c r="K79" s="1"/>
      <c r="L79" s="1"/>
      <c r="M79" s="1"/>
      <c r="N79" s="1"/>
      <c r="O79" s="1"/>
      <c r="P79" s="1"/>
    </row>
    <row r="80" spans="1:16" ht="81" x14ac:dyDescent="0.35">
      <c r="A80" s="8">
        <v>75</v>
      </c>
      <c r="B80" s="16" t="s">
        <v>35416</v>
      </c>
      <c r="C80" s="18" t="s">
        <v>28712</v>
      </c>
      <c r="D80" s="19">
        <v>2200</v>
      </c>
      <c r="E80" s="19">
        <v>2200</v>
      </c>
      <c r="F80" s="18" t="s">
        <v>37942</v>
      </c>
      <c r="G80" s="18" t="s">
        <v>35417</v>
      </c>
      <c r="H80" s="18" t="s">
        <v>35417</v>
      </c>
      <c r="I80" s="18" t="s">
        <v>28714</v>
      </c>
      <c r="J80" s="18" t="s">
        <v>35418</v>
      </c>
      <c r="K80" s="1"/>
      <c r="L80" s="1"/>
      <c r="M80" s="1"/>
      <c r="N80" s="1"/>
      <c r="O80" s="1"/>
      <c r="P80" s="1"/>
    </row>
    <row r="81" spans="1:16" ht="60.75" x14ac:dyDescent="0.35">
      <c r="A81" s="8">
        <v>76</v>
      </c>
      <c r="B81" s="16" t="s">
        <v>3340</v>
      </c>
      <c r="C81" s="18" t="s">
        <v>28712</v>
      </c>
      <c r="D81" s="19">
        <v>18705</v>
      </c>
      <c r="E81" s="19">
        <v>18705</v>
      </c>
      <c r="F81" s="18" t="s">
        <v>37942</v>
      </c>
      <c r="G81" s="18" t="s">
        <v>33602</v>
      </c>
      <c r="H81" s="18" t="s">
        <v>33602</v>
      </c>
      <c r="I81" s="18" t="s">
        <v>28714</v>
      </c>
      <c r="J81" s="18" t="s">
        <v>35419</v>
      </c>
      <c r="K81" s="1"/>
      <c r="L81" s="1"/>
      <c r="M81" s="1"/>
      <c r="N81" s="1"/>
      <c r="O81" s="1"/>
      <c r="P81" s="1"/>
    </row>
    <row r="82" spans="1:16" ht="40.5" x14ac:dyDescent="0.35">
      <c r="A82" s="8">
        <v>77</v>
      </c>
      <c r="B82" s="124" t="s">
        <v>23329</v>
      </c>
      <c r="C82" s="114" t="s">
        <v>949</v>
      </c>
      <c r="D82" s="132">
        <v>172500</v>
      </c>
      <c r="E82" s="132">
        <v>172500</v>
      </c>
      <c r="F82" s="114" t="s">
        <v>938</v>
      </c>
      <c r="G82" s="114" t="s">
        <v>23330</v>
      </c>
      <c r="H82" s="114" t="s">
        <v>23330</v>
      </c>
      <c r="I82" s="115" t="s">
        <v>951</v>
      </c>
      <c r="J82" s="116" t="s">
        <v>23331</v>
      </c>
      <c r="K82" s="1"/>
      <c r="L82" s="1"/>
      <c r="M82" s="1"/>
      <c r="N82" s="1"/>
      <c r="O82" s="1"/>
      <c r="P82" s="1"/>
    </row>
    <row r="83" spans="1:16" ht="40.5" x14ac:dyDescent="0.35">
      <c r="A83" s="8">
        <v>78</v>
      </c>
      <c r="B83" s="124" t="s">
        <v>23332</v>
      </c>
      <c r="C83" s="114" t="s">
        <v>949</v>
      </c>
      <c r="D83" s="132">
        <v>13455</v>
      </c>
      <c r="E83" s="134">
        <v>13455</v>
      </c>
      <c r="F83" s="114" t="s">
        <v>938</v>
      </c>
      <c r="G83" s="114" t="s">
        <v>23333</v>
      </c>
      <c r="H83" s="114" t="s">
        <v>23333</v>
      </c>
      <c r="I83" s="116" t="s">
        <v>951</v>
      </c>
      <c r="J83" s="116" t="s">
        <v>23334</v>
      </c>
      <c r="K83" s="1"/>
      <c r="L83" s="1"/>
      <c r="M83" s="1"/>
      <c r="N83" s="1"/>
      <c r="O83" s="1"/>
      <c r="P83" s="1"/>
    </row>
    <row r="84" spans="1:16" ht="121.5" x14ac:dyDescent="0.35">
      <c r="A84" s="8">
        <v>79</v>
      </c>
      <c r="B84" s="124" t="s">
        <v>23335</v>
      </c>
      <c r="C84" s="114" t="s">
        <v>949</v>
      </c>
      <c r="D84" s="132">
        <v>93625</v>
      </c>
      <c r="E84" s="134">
        <v>93625</v>
      </c>
      <c r="F84" s="114" t="s">
        <v>938</v>
      </c>
      <c r="G84" s="114" t="s">
        <v>23336</v>
      </c>
      <c r="H84" s="114" t="s">
        <v>23336</v>
      </c>
      <c r="I84" s="115" t="s">
        <v>951</v>
      </c>
      <c r="J84" s="116" t="s">
        <v>23337</v>
      </c>
      <c r="K84" s="1"/>
      <c r="L84" s="1"/>
      <c r="M84" s="1"/>
      <c r="N84" s="1"/>
      <c r="O84" s="1"/>
      <c r="P84" s="1"/>
    </row>
    <row r="85" spans="1:16" ht="81" x14ac:dyDescent="0.35">
      <c r="A85" s="8">
        <v>80</v>
      </c>
      <c r="B85" s="16" t="s">
        <v>36365</v>
      </c>
      <c r="C85" s="110" t="s">
        <v>36278</v>
      </c>
      <c r="D85" s="19">
        <v>89131</v>
      </c>
      <c r="E85" s="19">
        <v>89131</v>
      </c>
      <c r="F85" s="18" t="s">
        <v>37942</v>
      </c>
      <c r="G85" s="18" t="s">
        <v>36725</v>
      </c>
      <c r="H85" s="18" t="s">
        <v>36725</v>
      </c>
      <c r="I85" s="8" t="s">
        <v>972</v>
      </c>
      <c r="J85" s="18" t="s">
        <v>36726</v>
      </c>
      <c r="K85" s="1"/>
      <c r="L85" s="1"/>
      <c r="M85" s="1"/>
      <c r="N85" s="1"/>
      <c r="O85" s="1"/>
      <c r="P85" s="1"/>
    </row>
    <row r="86" spans="1:16" ht="101.25" x14ac:dyDescent="0.35">
      <c r="A86" s="8">
        <v>81</v>
      </c>
      <c r="B86" s="108" t="s">
        <v>21350</v>
      </c>
      <c r="C86" s="14" t="s">
        <v>838</v>
      </c>
      <c r="D86" s="139">
        <v>1200</v>
      </c>
      <c r="E86" s="139">
        <v>1200</v>
      </c>
      <c r="F86" s="14" t="s">
        <v>37942</v>
      </c>
      <c r="G86" s="14" t="s">
        <v>23338</v>
      </c>
      <c r="H86" s="14" t="s">
        <v>23338</v>
      </c>
      <c r="I86" s="14" t="s">
        <v>840</v>
      </c>
      <c r="J86" s="121" t="s">
        <v>23339</v>
      </c>
      <c r="K86" s="1"/>
      <c r="L86" s="1"/>
      <c r="M86" s="1"/>
      <c r="N86" s="1"/>
      <c r="O86" s="1"/>
      <c r="P86" s="1"/>
    </row>
    <row r="87" spans="1:16" ht="60.75" x14ac:dyDescent="0.35">
      <c r="A87" s="8">
        <v>82</v>
      </c>
      <c r="B87" s="155" t="s">
        <v>23340</v>
      </c>
      <c r="C87" s="152" t="s">
        <v>937</v>
      </c>
      <c r="D87" s="158">
        <v>48578.74</v>
      </c>
      <c r="E87" s="158">
        <v>48578.74</v>
      </c>
      <c r="F87" s="152" t="s">
        <v>1502</v>
      </c>
      <c r="G87" s="152" t="s">
        <v>23341</v>
      </c>
      <c r="H87" s="152" t="s">
        <v>23341</v>
      </c>
      <c r="I87" s="153" t="s">
        <v>13197</v>
      </c>
      <c r="J87" s="153" t="s">
        <v>25929</v>
      </c>
      <c r="K87" s="1"/>
      <c r="L87" s="1"/>
      <c r="M87" s="1"/>
      <c r="N87" s="1"/>
      <c r="O87" s="1"/>
      <c r="P87" s="1"/>
    </row>
    <row r="88" spans="1:16" ht="81" x14ac:dyDescent="0.35">
      <c r="A88" s="8">
        <v>83</v>
      </c>
      <c r="B88" s="108" t="s">
        <v>23342</v>
      </c>
      <c r="C88" s="14" t="s">
        <v>959</v>
      </c>
      <c r="D88" s="139">
        <v>114600</v>
      </c>
      <c r="E88" s="139">
        <f t="shared" ref="E88:E97" si="0">D88</f>
        <v>114600</v>
      </c>
      <c r="F88" s="14" t="s">
        <v>938</v>
      </c>
      <c r="G88" s="14" t="s">
        <v>23343</v>
      </c>
      <c r="H88" s="14" t="s">
        <v>23343</v>
      </c>
      <c r="I88" s="14" t="s">
        <v>962</v>
      </c>
      <c r="J88" s="14" t="s">
        <v>23344</v>
      </c>
      <c r="K88" s="1"/>
      <c r="L88" s="1"/>
      <c r="M88" s="1"/>
      <c r="N88" s="1"/>
      <c r="O88" s="1"/>
      <c r="P88" s="1"/>
    </row>
    <row r="89" spans="1:16" ht="60.75" x14ac:dyDescent="0.35">
      <c r="A89" s="8">
        <v>84</v>
      </c>
      <c r="B89" s="108" t="s">
        <v>2771</v>
      </c>
      <c r="C89" s="14" t="s">
        <v>959</v>
      </c>
      <c r="D89" s="139">
        <v>20670.400000000001</v>
      </c>
      <c r="E89" s="139">
        <f t="shared" si="0"/>
        <v>20670.400000000001</v>
      </c>
      <c r="F89" s="14" t="s">
        <v>938</v>
      </c>
      <c r="G89" s="14" t="s">
        <v>23345</v>
      </c>
      <c r="H89" s="14" t="s">
        <v>23345</v>
      </c>
      <c r="I89" s="14" t="s">
        <v>962</v>
      </c>
      <c r="J89" s="14" t="s">
        <v>23346</v>
      </c>
      <c r="K89" s="1"/>
      <c r="L89" s="1"/>
      <c r="M89" s="1"/>
      <c r="N89" s="1"/>
      <c r="O89" s="1"/>
      <c r="P89" s="1"/>
    </row>
    <row r="90" spans="1:16" ht="81" x14ac:dyDescent="0.35">
      <c r="A90" s="8">
        <v>85</v>
      </c>
      <c r="B90" s="108" t="s">
        <v>5920</v>
      </c>
      <c r="C90" s="14" t="s">
        <v>959</v>
      </c>
      <c r="D90" s="139">
        <v>32784.800000000003</v>
      </c>
      <c r="E90" s="139">
        <f t="shared" si="0"/>
        <v>32784.800000000003</v>
      </c>
      <c r="F90" s="14" t="s">
        <v>938</v>
      </c>
      <c r="G90" s="14" t="s">
        <v>23347</v>
      </c>
      <c r="H90" s="14" t="s">
        <v>23347</v>
      </c>
      <c r="I90" s="14" t="s">
        <v>962</v>
      </c>
      <c r="J90" s="14" t="s">
        <v>23348</v>
      </c>
      <c r="K90" s="1"/>
      <c r="L90" s="1"/>
      <c r="M90" s="1"/>
      <c r="N90" s="1"/>
      <c r="O90" s="1"/>
      <c r="P90" s="1"/>
    </row>
    <row r="91" spans="1:16" ht="101.25" x14ac:dyDescent="0.35">
      <c r="A91" s="8">
        <v>86</v>
      </c>
      <c r="B91" s="108" t="s">
        <v>7171</v>
      </c>
      <c r="C91" s="14" t="s">
        <v>959</v>
      </c>
      <c r="D91" s="139">
        <v>120028.32</v>
      </c>
      <c r="E91" s="139">
        <f t="shared" si="0"/>
        <v>120028.32</v>
      </c>
      <c r="F91" s="14" t="s">
        <v>938</v>
      </c>
      <c r="G91" s="14" t="s">
        <v>23349</v>
      </c>
      <c r="H91" s="14" t="s">
        <v>23349</v>
      </c>
      <c r="I91" s="14" t="s">
        <v>962</v>
      </c>
      <c r="J91" s="14" t="s">
        <v>23350</v>
      </c>
      <c r="K91" s="1"/>
      <c r="L91" s="1"/>
      <c r="M91" s="1"/>
      <c r="N91" s="1"/>
      <c r="O91" s="1"/>
      <c r="P91" s="1"/>
    </row>
    <row r="92" spans="1:16" ht="60.75" x14ac:dyDescent="0.35">
      <c r="A92" s="8">
        <v>87</v>
      </c>
      <c r="B92" s="108" t="s">
        <v>2767</v>
      </c>
      <c r="C92" s="14" t="s">
        <v>959</v>
      </c>
      <c r="D92" s="139">
        <v>103500</v>
      </c>
      <c r="E92" s="139">
        <f t="shared" si="0"/>
        <v>103500</v>
      </c>
      <c r="F92" s="14" t="s">
        <v>938</v>
      </c>
      <c r="G92" s="14" t="s">
        <v>23351</v>
      </c>
      <c r="H92" s="14" t="s">
        <v>23351</v>
      </c>
      <c r="I92" s="14" t="s">
        <v>962</v>
      </c>
      <c r="J92" s="14" t="s">
        <v>23352</v>
      </c>
      <c r="K92" s="1"/>
      <c r="L92" s="1"/>
      <c r="M92" s="1"/>
      <c r="N92" s="1"/>
      <c r="O92" s="1"/>
      <c r="P92" s="1"/>
    </row>
    <row r="93" spans="1:16" ht="81" x14ac:dyDescent="0.35">
      <c r="A93" s="8">
        <v>88</v>
      </c>
      <c r="B93" s="108" t="s">
        <v>6248</v>
      </c>
      <c r="C93" s="14" t="s">
        <v>959</v>
      </c>
      <c r="D93" s="139">
        <v>22100</v>
      </c>
      <c r="E93" s="139">
        <f t="shared" si="0"/>
        <v>22100</v>
      </c>
      <c r="F93" s="14" t="s">
        <v>938</v>
      </c>
      <c r="G93" s="14" t="s">
        <v>23353</v>
      </c>
      <c r="H93" s="14" t="s">
        <v>23353</v>
      </c>
      <c r="I93" s="14" t="s">
        <v>962</v>
      </c>
      <c r="J93" s="14" t="s">
        <v>23354</v>
      </c>
      <c r="K93" s="1"/>
      <c r="L93" s="1"/>
      <c r="M93" s="1"/>
      <c r="N93" s="1"/>
      <c r="O93" s="1"/>
      <c r="P93" s="1"/>
    </row>
    <row r="94" spans="1:16" ht="60.75" x14ac:dyDescent="0.35">
      <c r="A94" s="8">
        <v>89</v>
      </c>
      <c r="B94" s="108" t="s">
        <v>4527</v>
      </c>
      <c r="C94" s="14" t="s">
        <v>959</v>
      </c>
      <c r="D94" s="139">
        <v>5200</v>
      </c>
      <c r="E94" s="139">
        <f t="shared" si="0"/>
        <v>5200</v>
      </c>
      <c r="F94" s="14" t="s">
        <v>938</v>
      </c>
      <c r="G94" s="14" t="s">
        <v>23355</v>
      </c>
      <c r="H94" s="14" t="s">
        <v>23355</v>
      </c>
      <c r="I94" s="14" t="s">
        <v>962</v>
      </c>
      <c r="J94" s="14" t="s">
        <v>23356</v>
      </c>
      <c r="K94" s="1"/>
      <c r="L94" s="1"/>
      <c r="M94" s="1"/>
      <c r="N94" s="1"/>
      <c r="O94" s="1"/>
      <c r="P94" s="1"/>
    </row>
    <row r="95" spans="1:16" ht="60.75" x14ac:dyDescent="0.35">
      <c r="A95" s="8">
        <v>90</v>
      </c>
      <c r="B95" s="108" t="s">
        <v>2771</v>
      </c>
      <c r="C95" s="14" t="s">
        <v>959</v>
      </c>
      <c r="D95" s="139">
        <v>8030.8</v>
      </c>
      <c r="E95" s="139">
        <f t="shared" si="0"/>
        <v>8030.8</v>
      </c>
      <c r="F95" s="14" t="s">
        <v>938</v>
      </c>
      <c r="G95" s="14" t="s">
        <v>23357</v>
      </c>
      <c r="H95" s="14" t="s">
        <v>23357</v>
      </c>
      <c r="I95" s="14" t="s">
        <v>962</v>
      </c>
      <c r="J95" s="14" t="s">
        <v>23358</v>
      </c>
      <c r="K95" s="1"/>
      <c r="L95" s="1"/>
      <c r="M95" s="1"/>
      <c r="N95" s="1"/>
      <c r="O95" s="1"/>
      <c r="P95" s="1"/>
    </row>
    <row r="96" spans="1:16" ht="81" x14ac:dyDescent="0.35">
      <c r="A96" s="8">
        <v>91</v>
      </c>
      <c r="B96" s="108" t="s">
        <v>2767</v>
      </c>
      <c r="C96" s="14" t="s">
        <v>959</v>
      </c>
      <c r="D96" s="139">
        <v>10400.4</v>
      </c>
      <c r="E96" s="139">
        <f t="shared" si="0"/>
        <v>10400.4</v>
      </c>
      <c r="F96" s="14" t="s">
        <v>938</v>
      </c>
      <c r="G96" s="14" t="s">
        <v>23359</v>
      </c>
      <c r="H96" s="14" t="s">
        <v>23359</v>
      </c>
      <c r="I96" s="14" t="s">
        <v>962</v>
      </c>
      <c r="J96" s="14" t="s">
        <v>23360</v>
      </c>
      <c r="K96" s="1"/>
      <c r="L96" s="1"/>
      <c r="M96" s="1"/>
      <c r="N96" s="1"/>
      <c r="O96" s="1"/>
      <c r="P96" s="1"/>
    </row>
    <row r="97" spans="1:17" ht="81" x14ac:dyDescent="0.35">
      <c r="A97" s="8">
        <v>92</v>
      </c>
      <c r="B97" s="108" t="s">
        <v>2788</v>
      </c>
      <c r="C97" s="14" t="s">
        <v>959</v>
      </c>
      <c r="D97" s="139">
        <v>141100</v>
      </c>
      <c r="E97" s="139">
        <f t="shared" si="0"/>
        <v>141100</v>
      </c>
      <c r="F97" s="14" t="s">
        <v>938</v>
      </c>
      <c r="G97" s="14" t="s">
        <v>23361</v>
      </c>
      <c r="H97" s="14" t="s">
        <v>23361</v>
      </c>
      <c r="I97" s="14" t="s">
        <v>962</v>
      </c>
      <c r="J97" s="14" t="s">
        <v>23362</v>
      </c>
      <c r="K97" s="1"/>
      <c r="L97" s="1"/>
      <c r="M97" s="1"/>
      <c r="N97" s="1"/>
      <c r="O97" s="1"/>
      <c r="P97" s="1"/>
    </row>
    <row r="98" spans="1:17" ht="81" x14ac:dyDescent="0.35">
      <c r="A98" s="8">
        <v>93</v>
      </c>
      <c r="B98" s="108" t="s">
        <v>2767</v>
      </c>
      <c r="C98" s="14" t="s">
        <v>959</v>
      </c>
      <c r="D98" s="139">
        <v>26857</v>
      </c>
      <c r="E98" s="139">
        <f>D98</f>
        <v>26857</v>
      </c>
      <c r="F98" s="14" t="s">
        <v>938</v>
      </c>
      <c r="G98" s="14" t="s">
        <v>23363</v>
      </c>
      <c r="H98" s="14" t="s">
        <v>23363</v>
      </c>
      <c r="I98" s="14" t="s">
        <v>962</v>
      </c>
      <c r="J98" s="14" t="s">
        <v>23364</v>
      </c>
      <c r="K98" s="1"/>
      <c r="L98" s="1"/>
      <c r="M98" s="1"/>
      <c r="N98" s="1"/>
      <c r="O98" s="1"/>
      <c r="P98" s="1"/>
    </row>
    <row r="99" spans="1:17" ht="60.75" x14ac:dyDescent="0.35">
      <c r="A99" s="8">
        <v>94</v>
      </c>
      <c r="B99" s="108" t="s">
        <v>1548</v>
      </c>
      <c r="C99" s="14" t="s">
        <v>928</v>
      </c>
      <c r="D99" s="135">
        <v>11400</v>
      </c>
      <c r="E99" s="135">
        <v>11400</v>
      </c>
      <c r="F99" s="14" t="s">
        <v>929</v>
      </c>
      <c r="G99" s="14" t="s">
        <v>23365</v>
      </c>
      <c r="H99" s="14" t="s">
        <v>23365</v>
      </c>
      <c r="I99" s="14" t="s">
        <v>931</v>
      </c>
      <c r="J99" s="14" t="s">
        <v>23366</v>
      </c>
      <c r="K99" s="1"/>
      <c r="L99" s="1"/>
      <c r="M99" s="1"/>
      <c r="N99" s="1"/>
      <c r="O99" s="1"/>
      <c r="P99" s="1"/>
    </row>
    <row r="100" spans="1:17" ht="81" x14ac:dyDescent="0.35">
      <c r="A100" s="8">
        <v>95</v>
      </c>
      <c r="B100" s="108" t="s">
        <v>2162</v>
      </c>
      <c r="C100" s="14" t="s">
        <v>928</v>
      </c>
      <c r="D100" s="135">
        <v>62915</v>
      </c>
      <c r="E100" s="135">
        <v>62915</v>
      </c>
      <c r="F100" s="14" t="s">
        <v>929</v>
      </c>
      <c r="G100" s="14" t="s">
        <v>23367</v>
      </c>
      <c r="H100" s="14" t="s">
        <v>23367</v>
      </c>
      <c r="I100" s="14" t="s">
        <v>931</v>
      </c>
      <c r="J100" s="14" t="s">
        <v>23368</v>
      </c>
      <c r="K100" s="1"/>
      <c r="L100" s="1"/>
      <c r="M100" s="1"/>
      <c r="N100" s="1"/>
      <c r="O100" s="1"/>
      <c r="P100" s="1"/>
    </row>
    <row r="101" spans="1:17" ht="60.75" x14ac:dyDescent="0.35">
      <c r="A101" s="8">
        <v>96</v>
      </c>
      <c r="B101" s="108" t="s">
        <v>2162</v>
      </c>
      <c r="C101" s="14" t="s">
        <v>928</v>
      </c>
      <c r="D101" s="135">
        <v>17000</v>
      </c>
      <c r="E101" s="135">
        <v>17000</v>
      </c>
      <c r="F101" s="14" t="s">
        <v>929</v>
      </c>
      <c r="G101" s="14" t="s">
        <v>23369</v>
      </c>
      <c r="H101" s="14" t="s">
        <v>23369</v>
      </c>
      <c r="I101" s="14" t="s">
        <v>931</v>
      </c>
      <c r="J101" s="14" t="s">
        <v>23370</v>
      </c>
      <c r="K101" s="1"/>
      <c r="L101" s="1"/>
      <c r="M101" s="1"/>
      <c r="N101" s="1"/>
      <c r="O101" s="1"/>
      <c r="P101" s="1"/>
    </row>
    <row r="102" spans="1:17" ht="81" x14ac:dyDescent="0.35">
      <c r="A102" s="8">
        <v>97</v>
      </c>
      <c r="B102" s="108" t="s">
        <v>2162</v>
      </c>
      <c r="C102" s="14" t="s">
        <v>928</v>
      </c>
      <c r="D102" s="135">
        <v>6805.2</v>
      </c>
      <c r="E102" s="135">
        <v>6805.2</v>
      </c>
      <c r="F102" s="14" t="s">
        <v>929</v>
      </c>
      <c r="G102" s="14" t="s">
        <v>23371</v>
      </c>
      <c r="H102" s="14" t="s">
        <v>23371</v>
      </c>
      <c r="I102" s="14" t="s">
        <v>931</v>
      </c>
      <c r="J102" s="14" t="s">
        <v>23372</v>
      </c>
      <c r="Q102" s="2"/>
    </row>
    <row r="103" spans="1:17" ht="60.75" x14ac:dyDescent="0.35">
      <c r="A103" s="8">
        <v>98</v>
      </c>
      <c r="B103" s="108" t="s">
        <v>2162</v>
      </c>
      <c r="C103" s="14" t="s">
        <v>928</v>
      </c>
      <c r="D103" s="135">
        <v>13000</v>
      </c>
      <c r="E103" s="135">
        <v>13000</v>
      </c>
      <c r="F103" s="14" t="s">
        <v>929</v>
      </c>
      <c r="G103" s="14" t="s">
        <v>7416</v>
      </c>
      <c r="H103" s="14" t="s">
        <v>7416</v>
      </c>
      <c r="I103" s="14" t="s">
        <v>931</v>
      </c>
      <c r="J103" s="14" t="s">
        <v>23373</v>
      </c>
      <c r="Q103" s="2"/>
    </row>
    <row r="104" spans="1:17" ht="60.75" x14ac:dyDescent="0.35">
      <c r="A104" s="8">
        <v>99</v>
      </c>
      <c r="B104" s="108" t="s">
        <v>23374</v>
      </c>
      <c r="C104" s="14" t="s">
        <v>928</v>
      </c>
      <c r="D104" s="135">
        <v>160000</v>
      </c>
      <c r="E104" s="135">
        <v>160000</v>
      </c>
      <c r="F104" s="14" t="s">
        <v>9964</v>
      </c>
      <c r="G104" s="14" t="s">
        <v>23375</v>
      </c>
      <c r="H104" s="14" t="s">
        <v>23375</v>
      </c>
      <c r="I104" s="14" t="s">
        <v>931</v>
      </c>
      <c r="J104" s="14" t="s">
        <v>23376</v>
      </c>
      <c r="Q104" s="2"/>
    </row>
    <row r="105" spans="1:17" ht="60.75" x14ac:dyDescent="0.35">
      <c r="A105" s="8">
        <v>100</v>
      </c>
      <c r="B105" s="108" t="s">
        <v>23377</v>
      </c>
      <c r="C105" s="14" t="s">
        <v>928</v>
      </c>
      <c r="D105" s="135">
        <v>45000</v>
      </c>
      <c r="E105" s="135">
        <v>45000</v>
      </c>
      <c r="F105" s="14" t="s">
        <v>9964</v>
      </c>
      <c r="G105" s="14" t="s">
        <v>23378</v>
      </c>
      <c r="H105" s="14" t="s">
        <v>23378</v>
      </c>
      <c r="I105" s="14" t="s">
        <v>931</v>
      </c>
      <c r="J105" s="14" t="s">
        <v>23379</v>
      </c>
      <c r="Q105" s="2"/>
    </row>
    <row r="106" spans="1:17" ht="121.5" x14ac:dyDescent="0.35">
      <c r="A106" s="8">
        <v>101</v>
      </c>
      <c r="B106" s="108" t="s">
        <v>35672</v>
      </c>
      <c r="C106" s="14" t="s">
        <v>968</v>
      </c>
      <c r="D106" s="184">
        <v>840000</v>
      </c>
      <c r="E106" s="184">
        <v>840000</v>
      </c>
      <c r="F106" s="14" t="s">
        <v>626</v>
      </c>
      <c r="G106" s="14" t="s">
        <v>23380</v>
      </c>
      <c r="H106" s="14" t="s">
        <v>23381</v>
      </c>
      <c r="I106" s="14" t="s">
        <v>972</v>
      </c>
      <c r="J106" s="14" t="s">
        <v>23382</v>
      </c>
      <c r="Q106" s="2"/>
    </row>
    <row r="107" spans="1:17" ht="141.75" x14ac:dyDescent="0.35">
      <c r="A107" s="8">
        <v>102</v>
      </c>
      <c r="B107" s="108" t="s">
        <v>23383</v>
      </c>
      <c r="C107" s="14" t="s">
        <v>968</v>
      </c>
      <c r="D107" s="184">
        <v>510000</v>
      </c>
      <c r="E107" s="184">
        <v>510000</v>
      </c>
      <c r="F107" s="14" t="s">
        <v>626</v>
      </c>
      <c r="G107" s="14" t="s">
        <v>23384</v>
      </c>
      <c r="H107" s="14" t="s">
        <v>23385</v>
      </c>
      <c r="I107" s="14" t="s">
        <v>972</v>
      </c>
      <c r="J107" s="14" t="s">
        <v>23386</v>
      </c>
      <c r="Q107" s="2"/>
    </row>
    <row r="108" spans="1:17" ht="141.75" x14ac:dyDescent="0.35">
      <c r="A108" s="8">
        <v>103</v>
      </c>
      <c r="B108" s="108" t="s">
        <v>35673</v>
      </c>
      <c r="C108" s="14" t="s">
        <v>968</v>
      </c>
      <c r="D108" s="184">
        <v>711200</v>
      </c>
      <c r="E108" s="184">
        <v>711200</v>
      </c>
      <c r="F108" s="14" t="s">
        <v>626</v>
      </c>
      <c r="G108" s="14" t="s">
        <v>23387</v>
      </c>
      <c r="H108" s="14" t="s">
        <v>23388</v>
      </c>
      <c r="I108" s="14" t="s">
        <v>972</v>
      </c>
      <c r="J108" s="14" t="s">
        <v>23389</v>
      </c>
      <c r="Q108" s="2"/>
    </row>
    <row r="109" spans="1:17" ht="40.5" x14ac:dyDescent="0.35">
      <c r="A109" s="8">
        <v>104</v>
      </c>
      <c r="B109" s="124" t="s">
        <v>23390</v>
      </c>
      <c r="C109" s="114" t="s">
        <v>949</v>
      </c>
      <c r="D109" s="132">
        <v>603000</v>
      </c>
      <c r="E109" s="134">
        <v>603000</v>
      </c>
      <c r="F109" s="114" t="s">
        <v>23391</v>
      </c>
      <c r="G109" s="114" t="s">
        <v>23392</v>
      </c>
      <c r="H109" s="114" t="s">
        <v>23392</v>
      </c>
      <c r="I109" s="115" t="s">
        <v>951</v>
      </c>
      <c r="J109" s="116" t="s">
        <v>23393</v>
      </c>
      <c r="Q109" s="2"/>
    </row>
    <row r="110" spans="1:17" ht="101.25" x14ac:dyDescent="0.35">
      <c r="A110" s="8">
        <v>105</v>
      </c>
      <c r="B110" s="124" t="s">
        <v>23394</v>
      </c>
      <c r="C110" s="114" t="s">
        <v>949</v>
      </c>
      <c r="D110" s="132">
        <v>5700</v>
      </c>
      <c r="E110" s="132">
        <v>5700</v>
      </c>
      <c r="F110" s="114" t="s">
        <v>938</v>
      </c>
      <c r="G110" s="114" t="s">
        <v>23395</v>
      </c>
      <c r="H110" s="114" t="s">
        <v>23395</v>
      </c>
      <c r="I110" s="115" t="s">
        <v>951</v>
      </c>
      <c r="J110" s="116" t="s">
        <v>23396</v>
      </c>
      <c r="Q110" s="2"/>
    </row>
    <row r="111" spans="1:17" ht="60.75" x14ac:dyDescent="0.35">
      <c r="A111" s="8">
        <v>106</v>
      </c>
      <c r="B111" s="124" t="s">
        <v>23397</v>
      </c>
      <c r="C111" s="114" t="s">
        <v>949</v>
      </c>
      <c r="D111" s="132">
        <v>90950</v>
      </c>
      <c r="E111" s="134">
        <v>90950</v>
      </c>
      <c r="F111" s="114" t="s">
        <v>938</v>
      </c>
      <c r="G111" s="114" t="s">
        <v>23398</v>
      </c>
      <c r="H111" s="114" t="s">
        <v>23398</v>
      </c>
      <c r="I111" s="115" t="s">
        <v>951</v>
      </c>
      <c r="J111" s="116" t="s">
        <v>23399</v>
      </c>
      <c r="Q111" s="2"/>
    </row>
    <row r="112" spans="1:17" ht="40.5" x14ac:dyDescent="0.35">
      <c r="A112" s="8">
        <v>107</v>
      </c>
      <c r="B112" s="124" t="s">
        <v>23400</v>
      </c>
      <c r="C112" s="114" t="s">
        <v>949</v>
      </c>
      <c r="D112" s="132">
        <v>63000</v>
      </c>
      <c r="E112" s="134">
        <v>63000</v>
      </c>
      <c r="F112" s="114" t="s">
        <v>938</v>
      </c>
      <c r="G112" s="114" t="s">
        <v>23401</v>
      </c>
      <c r="H112" s="114" t="s">
        <v>23401</v>
      </c>
      <c r="I112" s="115" t="s">
        <v>951</v>
      </c>
      <c r="J112" s="116" t="s">
        <v>23402</v>
      </c>
      <c r="Q112" s="2"/>
    </row>
    <row r="113" spans="1:17" ht="40.5" x14ac:dyDescent="0.35">
      <c r="A113" s="8">
        <v>108</v>
      </c>
      <c r="B113" s="124" t="s">
        <v>23403</v>
      </c>
      <c r="C113" s="114" t="s">
        <v>949</v>
      </c>
      <c r="D113" s="132">
        <v>25000</v>
      </c>
      <c r="E113" s="134">
        <v>25000</v>
      </c>
      <c r="F113" s="114" t="s">
        <v>938</v>
      </c>
      <c r="G113" s="114" t="s">
        <v>23404</v>
      </c>
      <c r="H113" s="114" t="s">
        <v>23404</v>
      </c>
      <c r="I113" s="115" t="s">
        <v>951</v>
      </c>
      <c r="J113" s="116" t="s">
        <v>23405</v>
      </c>
      <c r="Q113" s="2"/>
    </row>
    <row r="114" spans="1:17" ht="40.5" x14ac:dyDescent="0.35">
      <c r="A114" s="8">
        <v>109</v>
      </c>
      <c r="B114" s="124" t="s">
        <v>23406</v>
      </c>
      <c r="C114" s="114" t="s">
        <v>949</v>
      </c>
      <c r="D114" s="132">
        <v>185200</v>
      </c>
      <c r="E114" s="134">
        <v>185200</v>
      </c>
      <c r="F114" s="114" t="s">
        <v>938</v>
      </c>
      <c r="G114" s="114" t="s">
        <v>23407</v>
      </c>
      <c r="H114" s="114" t="s">
        <v>23407</v>
      </c>
      <c r="I114" s="115" t="s">
        <v>951</v>
      </c>
      <c r="J114" s="116" t="s">
        <v>23408</v>
      </c>
      <c r="Q114" s="2"/>
    </row>
    <row r="115" spans="1:17" ht="101.25" x14ac:dyDescent="0.35">
      <c r="A115" s="8">
        <v>110</v>
      </c>
      <c r="B115" s="124" t="s">
        <v>23409</v>
      </c>
      <c r="C115" s="114" t="s">
        <v>949</v>
      </c>
      <c r="D115" s="132">
        <v>32145</v>
      </c>
      <c r="E115" s="134">
        <v>32145</v>
      </c>
      <c r="F115" s="114" t="s">
        <v>938</v>
      </c>
      <c r="G115" s="114" t="s">
        <v>23410</v>
      </c>
      <c r="H115" s="114" t="s">
        <v>23410</v>
      </c>
      <c r="I115" s="115" t="s">
        <v>951</v>
      </c>
      <c r="J115" s="116" t="s">
        <v>23411</v>
      </c>
      <c r="Q115" s="2"/>
    </row>
    <row r="116" spans="1:17" ht="81" x14ac:dyDescent="0.35">
      <c r="A116" s="8">
        <v>111</v>
      </c>
      <c r="B116" s="124" t="s">
        <v>23412</v>
      </c>
      <c r="C116" s="114" t="s">
        <v>949</v>
      </c>
      <c r="D116" s="132">
        <v>93090</v>
      </c>
      <c r="E116" s="132">
        <v>93090</v>
      </c>
      <c r="F116" s="114" t="s">
        <v>938</v>
      </c>
      <c r="G116" s="114" t="s">
        <v>23413</v>
      </c>
      <c r="H116" s="114" t="s">
        <v>23413</v>
      </c>
      <c r="I116" s="115" t="s">
        <v>951</v>
      </c>
      <c r="J116" s="116" t="s">
        <v>23414</v>
      </c>
      <c r="Q116" s="2"/>
    </row>
    <row r="117" spans="1:17" ht="101.25" x14ac:dyDescent="0.35">
      <c r="A117" s="8">
        <v>112</v>
      </c>
      <c r="B117" s="108" t="s">
        <v>23415</v>
      </c>
      <c r="C117" s="14" t="s">
        <v>838</v>
      </c>
      <c r="D117" s="139">
        <v>13200</v>
      </c>
      <c r="E117" s="139">
        <v>13200</v>
      </c>
      <c r="F117" s="14" t="s">
        <v>37942</v>
      </c>
      <c r="G117" s="14" t="s">
        <v>23416</v>
      </c>
      <c r="H117" s="14" t="s">
        <v>23416</v>
      </c>
      <c r="I117" s="14" t="s">
        <v>840</v>
      </c>
      <c r="J117" s="121" t="s">
        <v>23417</v>
      </c>
      <c r="Q117" s="2"/>
    </row>
    <row r="118" spans="1:17" ht="121.5" x14ac:dyDescent="0.35">
      <c r="A118" s="8">
        <v>113</v>
      </c>
      <c r="B118" s="108" t="s">
        <v>23418</v>
      </c>
      <c r="C118" s="14" t="s">
        <v>838</v>
      </c>
      <c r="D118" s="139">
        <v>60201.62</v>
      </c>
      <c r="E118" s="139">
        <v>60201.62</v>
      </c>
      <c r="F118" s="14" t="s">
        <v>37942</v>
      </c>
      <c r="G118" s="14" t="s">
        <v>23419</v>
      </c>
      <c r="H118" s="14" t="s">
        <v>23419</v>
      </c>
      <c r="I118" s="14" t="s">
        <v>840</v>
      </c>
      <c r="J118" s="121" t="s">
        <v>23420</v>
      </c>
      <c r="Q118" s="2"/>
    </row>
    <row r="119" spans="1:17" ht="60.75" x14ac:dyDescent="0.35">
      <c r="A119" s="8">
        <v>114</v>
      </c>
      <c r="B119" s="16" t="s">
        <v>47934</v>
      </c>
      <c r="C119" s="8" t="s">
        <v>47607</v>
      </c>
      <c r="D119" s="19">
        <v>176550</v>
      </c>
      <c r="E119" s="19">
        <v>176550</v>
      </c>
      <c r="F119" s="8" t="s">
        <v>47733</v>
      </c>
      <c r="G119" s="18" t="s">
        <v>47938</v>
      </c>
      <c r="H119" s="18" t="s">
        <v>47938</v>
      </c>
      <c r="I119" s="163" t="s">
        <v>47621</v>
      </c>
      <c r="J119" s="18" t="s">
        <v>47948</v>
      </c>
      <c r="P119" s="1"/>
    </row>
    <row r="120" spans="1:17" ht="60.75" x14ac:dyDescent="0.35">
      <c r="A120" s="8">
        <v>115</v>
      </c>
      <c r="B120" s="16" t="s">
        <v>47935</v>
      </c>
      <c r="C120" s="8" t="s">
        <v>47607</v>
      </c>
      <c r="D120" s="19">
        <v>13910</v>
      </c>
      <c r="E120" s="19">
        <v>13910</v>
      </c>
      <c r="F120" s="8" t="s">
        <v>47733</v>
      </c>
      <c r="G120" s="18" t="s">
        <v>47939</v>
      </c>
      <c r="H120" s="18" t="s">
        <v>47939</v>
      </c>
      <c r="I120" s="163" t="s">
        <v>47621</v>
      </c>
      <c r="J120" s="18" t="s">
        <v>47949</v>
      </c>
      <c r="P120" s="1"/>
    </row>
    <row r="121" spans="1:17" ht="60.75" x14ac:dyDescent="0.35">
      <c r="A121" s="8">
        <v>116</v>
      </c>
      <c r="B121" s="16" t="s">
        <v>47936</v>
      </c>
      <c r="C121" s="8" t="s">
        <v>47607</v>
      </c>
      <c r="D121" s="19">
        <v>200000</v>
      </c>
      <c r="E121" s="19">
        <v>200000</v>
      </c>
      <c r="F121" s="8" t="s">
        <v>47733</v>
      </c>
      <c r="G121" s="18" t="s">
        <v>47940</v>
      </c>
      <c r="H121" s="18" t="s">
        <v>47940</v>
      </c>
      <c r="I121" s="163" t="s">
        <v>47621</v>
      </c>
      <c r="J121" s="18" t="s">
        <v>47950</v>
      </c>
      <c r="P121" s="1"/>
    </row>
    <row r="122" spans="1:17" ht="60.75" x14ac:dyDescent="0.35">
      <c r="A122" s="8">
        <v>117</v>
      </c>
      <c r="B122" s="16" t="s">
        <v>47796</v>
      </c>
      <c r="C122" s="8" t="s">
        <v>47607</v>
      </c>
      <c r="D122" s="19">
        <v>5700</v>
      </c>
      <c r="E122" s="19">
        <v>5700</v>
      </c>
      <c r="F122" s="8" t="s">
        <v>47733</v>
      </c>
      <c r="G122" s="18" t="s">
        <v>47941</v>
      </c>
      <c r="H122" s="18" t="s">
        <v>47941</v>
      </c>
      <c r="I122" s="163" t="s">
        <v>47621</v>
      </c>
      <c r="J122" s="18" t="s">
        <v>47951</v>
      </c>
      <c r="P122" s="1"/>
    </row>
    <row r="123" spans="1:17" ht="40.5" x14ac:dyDescent="0.35">
      <c r="A123" s="8">
        <v>118</v>
      </c>
      <c r="B123" s="16" t="s">
        <v>47601</v>
      </c>
      <c r="C123" s="8" t="s">
        <v>47607</v>
      </c>
      <c r="D123" s="19">
        <v>22400</v>
      </c>
      <c r="E123" s="19">
        <v>22400</v>
      </c>
      <c r="F123" s="8" t="s">
        <v>47733</v>
      </c>
      <c r="G123" s="18" t="s">
        <v>47942</v>
      </c>
      <c r="H123" s="18" t="s">
        <v>47942</v>
      </c>
      <c r="I123" s="163" t="s">
        <v>47621</v>
      </c>
      <c r="J123" s="18" t="s">
        <v>47952</v>
      </c>
      <c r="P123" s="1"/>
    </row>
    <row r="124" spans="1:17" ht="40.5" x14ac:dyDescent="0.35">
      <c r="A124" s="8">
        <v>119</v>
      </c>
      <c r="B124" s="16" t="s">
        <v>47601</v>
      </c>
      <c r="C124" s="8" t="s">
        <v>47607</v>
      </c>
      <c r="D124" s="19">
        <v>10000</v>
      </c>
      <c r="E124" s="19">
        <v>10000</v>
      </c>
      <c r="F124" s="8" t="s">
        <v>47733</v>
      </c>
      <c r="G124" s="18" t="s">
        <v>47943</v>
      </c>
      <c r="H124" s="18" t="s">
        <v>47943</v>
      </c>
      <c r="I124" s="163" t="s">
        <v>47621</v>
      </c>
      <c r="J124" s="18" t="s">
        <v>47953</v>
      </c>
      <c r="P124" s="1"/>
    </row>
    <row r="125" spans="1:17" ht="81" x14ac:dyDescent="0.35">
      <c r="A125" s="8">
        <v>120</v>
      </c>
      <c r="B125" s="16" t="s">
        <v>47937</v>
      </c>
      <c r="C125" s="8" t="s">
        <v>47607</v>
      </c>
      <c r="D125" s="19">
        <v>270000</v>
      </c>
      <c r="E125" s="19">
        <v>270000</v>
      </c>
      <c r="F125" s="8" t="s">
        <v>47733</v>
      </c>
      <c r="G125" s="18" t="s">
        <v>47944</v>
      </c>
      <c r="H125" s="18" t="s">
        <v>47944</v>
      </c>
      <c r="I125" s="163" t="s">
        <v>47621</v>
      </c>
      <c r="J125" s="18" t="s">
        <v>47954</v>
      </c>
      <c r="P125" s="1"/>
    </row>
    <row r="126" spans="1:17" ht="81" x14ac:dyDescent="0.35">
      <c r="A126" s="8">
        <v>121</v>
      </c>
      <c r="B126" s="16" t="s">
        <v>20384</v>
      </c>
      <c r="C126" s="8" t="s">
        <v>47607</v>
      </c>
      <c r="D126" s="19">
        <v>190000</v>
      </c>
      <c r="E126" s="19">
        <v>190000</v>
      </c>
      <c r="F126" s="8" t="s">
        <v>47733</v>
      </c>
      <c r="G126" s="18" t="s">
        <v>47945</v>
      </c>
      <c r="H126" s="18" t="s">
        <v>47945</v>
      </c>
      <c r="I126" s="163" t="s">
        <v>47621</v>
      </c>
      <c r="J126" s="18" t="s">
        <v>47955</v>
      </c>
      <c r="P126" s="1"/>
    </row>
    <row r="127" spans="1:17" ht="60.75" x14ac:dyDescent="0.35">
      <c r="A127" s="8">
        <v>122</v>
      </c>
      <c r="B127" s="16" t="s">
        <v>47727</v>
      </c>
      <c r="C127" s="8" t="s">
        <v>47607</v>
      </c>
      <c r="D127" s="19">
        <v>121338</v>
      </c>
      <c r="E127" s="19">
        <v>121338</v>
      </c>
      <c r="F127" s="8" t="s">
        <v>47733</v>
      </c>
      <c r="G127" s="18" t="s">
        <v>47946</v>
      </c>
      <c r="H127" s="18" t="s">
        <v>47946</v>
      </c>
      <c r="I127" s="163" t="s">
        <v>47621</v>
      </c>
      <c r="J127" s="18" t="s">
        <v>47956</v>
      </c>
      <c r="P127" s="1"/>
    </row>
    <row r="128" spans="1:17" ht="60.75" x14ac:dyDescent="0.35">
      <c r="A128" s="8">
        <v>123</v>
      </c>
      <c r="B128" s="16" t="s">
        <v>47727</v>
      </c>
      <c r="C128" s="8" t="s">
        <v>47607</v>
      </c>
      <c r="D128" s="19">
        <v>341544</v>
      </c>
      <c r="E128" s="19">
        <v>341544</v>
      </c>
      <c r="F128" s="8" t="s">
        <v>47733</v>
      </c>
      <c r="G128" s="18" t="s">
        <v>47947</v>
      </c>
      <c r="H128" s="18" t="s">
        <v>47947</v>
      </c>
      <c r="I128" s="163" t="s">
        <v>47621</v>
      </c>
      <c r="J128" s="18" t="s">
        <v>47957</v>
      </c>
      <c r="P128" s="1"/>
    </row>
    <row r="129" spans="1:17" ht="60.75" x14ac:dyDescent="0.35">
      <c r="A129" s="8">
        <v>124</v>
      </c>
      <c r="B129" s="155" t="s">
        <v>23421</v>
      </c>
      <c r="C129" s="152" t="s">
        <v>937</v>
      </c>
      <c r="D129" s="158">
        <v>449800</v>
      </c>
      <c r="E129" s="158">
        <v>449800</v>
      </c>
      <c r="F129" s="152" t="s">
        <v>1502</v>
      </c>
      <c r="G129" s="152" t="s">
        <v>23422</v>
      </c>
      <c r="H129" s="152" t="s">
        <v>23422</v>
      </c>
      <c r="I129" s="153" t="s">
        <v>13197</v>
      </c>
      <c r="J129" s="153" t="s">
        <v>25930</v>
      </c>
      <c r="Q129" s="2"/>
    </row>
    <row r="130" spans="1:17" ht="60.75" x14ac:dyDescent="0.35">
      <c r="A130" s="8">
        <v>125</v>
      </c>
      <c r="B130" s="155" t="s">
        <v>19877</v>
      </c>
      <c r="C130" s="152" t="s">
        <v>937</v>
      </c>
      <c r="D130" s="158">
        <v>22800</v>
      </c>
      <c r="E130" s="158">
        <v>22800</v>
      </c>
      <c r="F130" s="152" t="s">
        <v>1502</v>
      </c>
      <c r="G130" s="152" t="s">
        <v>23423</v>
      </c>
      <c r="H130" s="152" t="s">
        <v>23423</v>
      </c>
      <c r="I130" s="153" t="s">
        <v>13197</v>
      </c>
      <c r="J130" s="153" t="s">
        <v>25931</v>
      </c>
      <c r="Q130" s="2"/>
    </row>
    <row r="131" spans="1:17" ht="60.75" x14ac:dyDescent="0.35">
      <c r="A131" s="8">
        <v>126</v>
      </c>
      <c r="B131" s="155" t="s">
        <v>23424</v>
      </c>
      <c r="C131" s="152" t="s">
        <v>937</v>
      </c>
      <c r="D131" s="158">
        <v>50000</v>
      </c>
      <c r="E131" s="158">
        <v>50000</v>
      </c>
      <c r="F131" s="152" t="s">
        <v>1502</v>
      </c>
      <c r="G131" s="152" t="s">
        <v>23425</v>
      </c>
      <c r="H131" s="152" t="s">
        <v>23425</v>
      </c>
      <c r="I131" s="153" t="s">
        <v>13197</v>
      </c>
      <c r="J131" s="153" t="s">
        <v>25932</v>
      </c>
      <c r="Q131" s="2"/>
    </row>
    <row r="132" spans="1:17" ht="60.75" x14ac:dyDescent="0.35">
      <c r="A132" s="8">
        <v>127</v>
      </c>
      <c r="B132" s="155" t="s">
        <v>23426</v>
      </c>
      <c r="C132" s="152" t="s">
        <v>937</v>
      </c>
      <c r="D132" s="158">
        <v>192000</v>
      </c>
      <c r="E132" s="158">
        <v>192000</v>
      </c>
      <c r="F132" s="152" t="s">
        <v>1502</v>
      </c>
      <c r="G132" s="152" t="s">
        <v>23427</v>
      </c>
      <c r="H132" s="152" t="s">
        <v>23427</v>
      </c>
      <c r="I132" s="153" t="s">
        <v>13197</v>
      </c>
      <c r="J132" s="153" t="s">
        <v>25933</v>
      </c>
      <c r="Q132" s="2"/>
    </row>
    <row r="133" spans="1:17" ht="60.75" x14ac:dyDescent="0.35">
      <c r="A133" s="8">
        <v>128</v>
      </c>
      <c r="B133" s="216" t="s">
        <v>23428</v>
      </c>
      <c r="C133" s="152" t="s">
        <v>937</v>
      </c>
      <c r="D133" s="158">
        <v>45475</v>
      </c>
      <c r="E133" s="158">
        <v>45475</v>
      </c>
      <c r="F133" s="152" t="s">
        <v>1502</v>
      </c>
      <c r="G133" s="152" t="s">
        <v>23429</v>
      </c>
      <c r="H133" s="152" t="s">
        <v>23429</v>
      </c>
      <c r="I133" s="153" t="s">
        <v>13197</v>
      </c>
      <c r="J133" s="153" t="s">
        <v>25934</v>
      </c>
      <c r="Q133" s="2"/>
    </row>
    <row r="134" spans="1:17" ht="60.75" x14ac:dyDescent="0.35">
      <c r="A134" s="8">
        <v>129</v>
      </c>
      <c r="B134" s="216" t="s">
        <v>23430</v>
      </c>
      <c r="C134" s="152" t="s">
        <v>937</v>
      </c>
      <c r="D134" s="158">
        <v>35000</v>
      </c>
      <c r="E134" s="158">
        <v>35000</v>
      </c>
      <c r="F134" s="152" t="s">
        <v>1502</v>
      </c>
      <c r="G134" s="152" t="s">
        <v>23431</v>
      </c>
      <c r="H134" s="152" t="s">
        <v>23431</v>
      </c>
      <c r="I134" s="153" t="s">
        <v>13197</v>
      </c>
      <c r="J134" s="153" t="s">
        <v>25935</v>
      </c>
      <c r="Q134" s="2"/>
    </row>
    <row r="135" spans="1:17" ht="60.75" x14ac:dyDescent="0.35">
      <c r="A135" s="8">
        <v>130</v>
      </c>
      <c r="B135" s="108" t="s">
        <v>23432</v>
      </c>
      <c r="C135" s="14" t="s">
        <v>2250</v>
      </c>
      <c r="D135" s="135">
        <v>361660</v>
      </c>
      <c r="E135" s="135">
        <v>361660</v>
      </c>
      <c r="F135" s="117" t="s">
        <v>938</v>
      </c>
      <c r="G135" s="14" t="s">
        <v>23433</v>
      </c>
      <c r="H135" s="14" t="s">
        <v>23433</v>
      </c>
      <c r="I135" s="14" t="s">
        <v>7160</v>
      </c>
      <c r="J135" s="14" t="s">
        <v>35674</v>
      </c>
      <c r="Q135" s="2"/>
    </row>
    <row r="136" spans="1:17" ht="81" x14ac:dyDescent="0.35">
      <c r="A136" s="8">
        <v>131</v>
      </c>
      <c r="B136" s="108" t="s">
        <v>9732</v>
      </c>
      <c r="C136" s="14" t="s">
        <v>959</v>
      </c>
      <c r="D136" s="139">
        <v>25082.6</v>
      </c>
      <c r="E136" s="139">
        <f>D136</f>
        <v>25082.6</v>
      </c>
      <c r="F136" s="14" t="s">
        <v>938</v>
      </c>
      <c r="G136" s="14" t="s">
        <v>23434</v>
      </c>
      <c r="H136" s="14" t="s">
        <v>23434</v>
      </c>
      <c r="I136" s="14" t="s">
        <v>962</v>
      </c>
      <c r="J136" s="14" t="s">
        <v>23435</v>
      </c>
      <c r="Q136" s="2"/>
    </row>
    <row r="137" spans="1:17" ht="81" x14ac:dyDescent="0.35">
      <c r="A137" s="8">
        <v>132</v>
      </c>
      <c r="B137" s="108" t="s">
        <v>23436</v>
      </c>
      <c r="C137" s="14" t="s">
        <v>959</v>
      </c>
      <c r="D137" s="139">
        <v>20000</v>
      </c>
      <c r="E137" s="139">
        <f t="shared" ref="E137:E138" si="1">D137</f>
        <v>20000</v>
      </c>
      <c r="F137" s="14" t="s">
        <v>938</v>
      </c>
      <c r="G137" s="14" t="s">
        <v>23437</v>
      </c>
      <c r="H137" s="14" t="s">
        <v>23437</v>
      </c>
      <c r="I137" s="14" t="s">
        <v>962</v>
      </c>
      <c r="J137" s="14" t="s">
        <v>23438</v>
      </c>
      <c r="Q137" s="2"/>
    </row>
    <row r="138" spans="1:17" ht="81" x14ac:dyDescent="0.35">
      <c r="A138" s="8">
        <v>133</v>
      </c>
      <c r="B138" s="108" t="s">
        <v>23436</v>
      </c>
      <c r="C138" s="14" t="s">
        <v>959</v>
      </c>
      <c r="D138" s="139">
        <v>20000</v>
      </c>
      <c r="E138" s="139">
        <f t="shared" si="1"/>
        <v>20000</v>
      </c>
      <c r="F138" s="14" t="s">
        <v>938</v>
      </c>
      <c r="G138" s="14" t="s">
        <v>23437</v>
      </c>
      <c r="H138" s="14" t="s">
        <v>23437</v>
      </c>
      <c r="I138" s="14" t="s">
        <v>962</v>
      </c>
      <c r="J138" s="14" t="s">
        <v>23438</v>
      </c>
      <c r="Q138" s="2"/>
    </row>
    <row r="139" spans="1:17" ht="60.75" x14ac:dyDescent="0.35">
      <c r="A139" s="8">
        <v>134</v>
      </c>
      <c r="B139" s="108" t="s">
        <v>1719</v>
      </c>
      <c r="C139" s="14" t="s">
        <v>1056</v>
      </c>
      <c r="D139" s="197">
        <v>12000</v>
      </c>
      <c r="E139" s="197">
        <v>12000</v>
      </c>
      <c r="F139" s="14" t="s">
        <v>37942</v>
      </c>
      <c r="G139" s="14" t="s">
        <v>23439</v>
      </c>
      <c r="H139" s="14" t="s">
        <v>23439</v>
      </c>
      <c r="I139" s="14" t="s">
        <v>1058</v>
      </c>
      <c r="J139" s="14" t="s">
        <v>23625</v>
      </c>
      <c r="Q139" s="2"/>
    </row>
    <row r="140" spans="1:17" ht="222.75" x14ac:dyDescent="0.35">
      <c r="A140" s="8">
        <v>135</v>
      </c>
      <c r="B140" s="126" t="s">
        <v>23440</v>
      </c>
      <c r="C140" s="112" t="s">
        <v>911</v>
      </c>
      <c r="D140" s="145">
        <v>19260</v>
      </c>
      <c r="E140" s="145">
        <v>19260</v>
      </c>
      <c r="F140" s="112" t="s">
        <v>33</v>
      </c>
      <c r="G140" s="112" t="s">
        <v>23441</v>
      </c>
      <c r="H140" s="112" t="s">
        <v>23442</v>
      </c>
      <c r="I140" s="112" t="s">
        <v>914</v>
      </c>
      <c r="J140" s="112" t="s">
        <v>26012</v>
      </c>
      <c r="Q140" s="2"/>
    </row>
    <row r="141" spans="1:17" ht="162" x14ac:dyDescent="0.35">
      <c r="A141" s="8">
        <v>136</v>
      </c>
      <c r="B141" s="415" t="s">
        <v>19162</v>
      </c>
      <c r="C141" s="8" t="s">
        <v>40257</v>
      </c>
      <c r="D141" s="137">
        <v>70363</v>
      </c>
      <c r="E141" s="137">
        <v>70363</v>
      </c>
      <c r="F141" s="163" t="s">
        <v>33</v>
      </c>
      <c r="G141" s="8" t="s">
        <v>40571</v>
      </c>
      <c r="H141" s="8" t="s">
        <v>40553</v>
      </c>
      <c r="I141" s="163" t="s">
        <v>40267</v>
      </c>
      <c r="J141" s="8" t="s">
        <v>40554</v>
      </c>
      <c r="Q141" s="2"/>
    </row>
    <row r="142" spans="1:17" ht="182.25" x14ac:dyDescent="0.35">
      <c r="A142" s="8">
        <v>137</v>
      </c>
      <c r="B142" s="415" t="s">
        <v>40562</v>
      </c>
      <c r="C142" s="8" t="s">
        <v>40257</v>
      </c>
      <c r="D142" s="137">
        <v>13550</v>
      </c>
      <c r="E142" s="137">
        <v>13550</v>
      </c>
      <c r="F142" s="163" t="s">
        <v>33</v>
      </c>
      <c r="G142" s="8" t="s">
        <v>40570</v>
      </c>
      <c r="H142" s="8" t="s">
        <v>40555</v>
      </c>
      <c r="I142" s="163" t="s">
        <v>40267</v>
      </c>
      <c r="J142" s="8" t="s">
        <v>40556</v>
      </c>
      <c r="Q142" s="2"/>
    </row>
    <row r="143" spans="1:17" ht="121.5" x14ac:dyDescent="0.35">
      <c r="A143" s="8">
        <v>138</v>
      </c>
      <c r="B143" s="415" t="s">
        <v>9727</v>
      </c>
      <c r="C143" s="8" t="s">
        <v>40257</v>
      </c>
      <c r="D143" s="137">
        <v>2530</v>
      </c>
      <c r="E143" s="137">
        <v>2530</v>
      </c>
      <c r="F143" s="163" t="s">
        <v>33</v>
      </c>
      <c r="G143" s="8" t="s">
        <v>40568</v>
      </c>
      <c r="H143" s="8" t="s">
        <v>40569</v>
      </c>
      <c r="I143" s="163" t="s">
        <v>40267</v>
      </c>
      <c r="J143" s="8" t="s">
        <v>40557</v>
      </c>
      <c r="Q143" s="2"/>
    </row>
    <row r="144" spans="1:17" ht="81" x14ac:dyDescent="0.35">
      <c r="A144" s="8">
        <v>139</v>
      </c>
      <c r="B144" s="12" t="s">
        <v>40564</v>
      </c>
      <c r="C144" s="8" t="s">
        <v>40257</v>
      </c>
      <c r="D144" s="413">
        <v>337050</v>
      </c>
      <c r="E144" s="413">
        <v>337050</v>
      </c>
      <c r="F144" s="163" t="s">
        <v>33</v>
      </c>
      <c r="G144" s="8" t="s">
        <v>40558</v>
      </c>
      <c r="H144" s="8" t="s">
        <v>40558</v>
      </c>
      <c r="I144" s="163" t="s">
        <v>1058</v>
      </c>
      <c r="J144" s="8" t="s">
        <v>40559</v>
      </c>
      <c r="Q144" s="2"/>
    </row>
    <row r="145" spans="1:17" ht="81" x14ac:dyDescent="0.35">
      <c r="A145" s="8">
        <v>140</v>
      </c>
      <c r="B145" s="12" t="s">
        <v>40565</v>
      </c>
      <c r="C145" s="8" t="s">
        <v>40257</v>
      </c>
      <c r="D145" s="413">
        <v>329025</v>
      </c>
      <c r="E145" s="413">
        <v>329025</v>
      </c>
      <c r="F145" s="163" t="s">
        <v>33</v>
      </c>
      <c r="G145" s="8" t="s">
        <v>40567</v>
      </c>
      <c r="H145" s="8" t="s">
        <v>40567</v>
      </c>
      <c r="I145" s="163" t="s">
        <v>1058</v>
      </c>
      <c r="J145" s="8" t="s">
        <v>40560</v>
      </c>
      <c r="Q145" s="2"/>
    </row>
    <row r="146" spans="1:17" ht="101.25" x14ac:dyDescent="0.35">
      <c r="A146" s="8">
        <v>141</v>
      </c>
      <c r="B146" s="12" t="s">
        <v>40563</v>
      </c>
      <c r="C146" s="8" t="s">
        <v>40257</v>
      </c>
      <c r="D146" s="413">
        <v>11600</v>
      </c>
      <c r="E146" s="413">
        <v>11600</v>
      </c>
      <c r="F146" s="163" t="s">
        <v>33</v>
      </c>
      <c r="G146" s="8" t="s">
        <v>40566</v>
      </c>
      <c r="H146" s="8" t="s">
        <v>40566</v>
      </c>
      <c r="I146" s="163" t="s">
        <v>1058</v>
      </c>
      <c r="J146" s="8" t="s">
        <v>40561</v>
      </c>
      <c r="Q146" s="2"/>
    </row>
    <row r="147" spans="1:17" ht="60.75" x14ac:dyDescent="0.35">
      <c r="A147" s="8">
        <v>142</v>
      </c>
      <c r="B147" s="108" t="s">
        <v>2162</v>
      </c>
      <c r="C147" s="14" t="s">
        <v>928</v>
      </c>
      <c r="D147" s="135">
        <v>7250</v>
      </c>
      <c r="E147" s="135">
        <v>7250</v>
      </c>
      <c r="F147" s="14" t="s">
        <v>929</v>
      </c>
      <c r="G147" s="14" t="s">
        <v>23443</v>
      </c>
      <c r="H147" s="14" t="s">
        <v>23443</v>
      </c>
      <c r="I147" s="14" t="s">
        <v>931</v>
      </c>
      <c r="J147" s="14" t="s">
        <v>23444</v>
      </c>
      <c r="Q147" s="2"/>
    </row>
    <row r="148" spans="1:17" ht="60.75" x14ac:dyDescent="0.35">
      <c r="A148" s="8">
        <v>143</v>
      </c>
      <c r="B148" s="108" t="s">
        <v>8108</v>
      </c>
      <c r="C148" s="14" t="s">
        <v>928</v>
      </c>
      <c r="D148" s="135">
        <v>490000</v>
      </c>
      <c r="E148" s="135">
        <v>490000</v>
      </c>
      <c r="F148" s="14" t="s">
        <v>3616</v>
      </c>
      <c r="G148" s="14" t="s">
        <v>13547</v>
      </c>
      <c r="H148" s="14" t="s">
        <v>13547</v>
      </c>
      <c r="I148" s="14" t="s">
        <v>931</v>
      </c>
      <c r="J148" s="14" t="s">
        <v>23445</v>
      </c>
      <c r="Q148" s="2"/>
    </row>
    <row r="149" spans="1:17" ht="60.75" x14ac:dyDescent="0.35">
      <c r="A149" s="8">
        <v>144</v>
      </c>
      <c r="B149" s="16" t="s">
        <v>35420</v>
      </c>
      <c r="C149" s="18" t="s">
        <v>28712</v>
      </c>
      <c r="D149" s="19">
        <v>48000</v>
      </c>
      <c r="E149" s="19">
        <v>48000</v>
      </c>
      <c r="F149" s="18" t="s">
        <v>37942</v>
      </c>
      <c r="G149" s="18" t="s">
        <v>35421</v>
      </c>
      <c r="H149" s="18" t="s">
        <v>35421</v>
      </c>
      <c r="I149" s="18" t="s">
        <v>28714</v>
      </c>
      <c r="J149" s="18" t="s">
        <v>35422</v>
      </c>
      <c r="Q149" s="2"/>
    </row>
    <row r="150" spans="1:17" ht="60.75" x14ac:dyDescent="0.35">
      <c r="A150" s="8">
        <v>145</v>
      </c>
      <c r="B150" s="16" t="s">
        <v>30512</v>
      </c>
      <c r="C150" s="18" t="s">
        <v>28712</v>
      </c>
      <c r="D150" s="19">
        <v>61670</v>
      </c>
      <c r="E150" s="19">
        <v>61670</v>
      </c>
      <c r="F150" s="18" t="s">
        <v>37942</v>
      </c>
      <c r="G150" s="18" t="s">
        <v>35423</v>
      </c>
      <c r="H150" s="18" t="s">
        <v>35423</v>
      </c>
      <c r="I150" s="18" t="s">
        <v>28714</v>
      </c>
      <c r="J150" s="18" t="s">
        <v>35424</v>
      </c>
      <c r="Q150" s="2"/>
    </row>
    <row r="151" spans="1:17" ht="60.75" x14ac:dyDescent="0.35">
      <c r="A151" s="8">
        <v>146</v>
      </c>
      <c r="B151" s="16" t="s">
        <v>35425</v>
      </c>
      <c r="C151" s="18" t="s">
        <v>28712</v>
      </c>
      <c r="D151" s="19">
        <v>80040</v>
      </c>
      <c r="E151" s="19">
        <v>80040</v>
      </c>
      <c r="F151" s="18" t="s">
        <v>37942</v>
      </c>
      <c r="G151" s="18" t="s">
        <v>35426</v>
      </c>
      <c r="H151" s="18" t="s">
        <v>35426</v>
      </c>
      <c r="I151" s="18" t="s">
        <v>28714</v>
      </c>
      <c r="J151" s="18" t="s">
        <v>35427</v>
      </c>
      <c r="Q151" s="2"/>
    </row>
    <row r="152" spans="1:17" ht="60.75" x14ac:dyDescent="0.35">
      <c r="A152" s="8">
        <v>147</v>
      </c>
      <c r="B152" s="16" t="s">
        <v>32574</v>
      </c>
      <c r="C152" s="18" t="s">
        <v>28712</v>
      </c>
      <c r="D152" s="19">
        <v>133150</v>
      </c>
      <c r="E152" s="19">
        <v>133150</v>
      </c>
      <c r="F152" s="18" t="s">
        <v>37942</v>
      </c>
      <c r="G152" s="18" t="s">
        <v>35428</v>
      </c>
      <c r="H152" s="18" t="s">
        <v>35428</v>
      </c>
      <c r="I152" s="18" t="s">
        <v>28714</v>
      </c>
      <c r="J152" s="18" t="s">
        <v>35429</v>
      </c>
      <c r="Q152" s="2"/>
    </row>
    <row r="153" spans="1:17" ht="60.75" x14ac:dyDescent="0.35">
      <c r="A153" s="8">
        <v>148</v>
      </c>
      <c r="B153" s="16" t="s">
        <v>29693</v>
      </c>
      <c r="C153" s="18" t="s">
        <v>28712</v>
      </c>
      <c r="D153" s="19">
        <v>59385</v>
      </c>
      <c r="E153" s="19">
        <v>59385</v>
      </c>
      <c r="F153" s="18" t="s">
        <v>37942</v>
      </c>
      <c r="G153" s="18" t="s">
        <v>35430</v>
      </c>
      <c r="H153" s="18" t="s">
        <v>35430</v>
      </c>
      <c r="I153" s="18" t="s">
        <v>28714</v>
      </c>
      <c r="J153" s="18" t="s">
        <v>35431</v>
      </c>
      <c r="Q153" s="2"/>
    </row>
    <row r="154" spans="1:17" ht="60.75" x14ac:dyDescent="0.35">
      <c r="A154" s="8">
        <v>149</v>
      </c>
      <c r="B154" s="16" t="s">
        <v>35432</v>
      </c>
      <c r="C154" s="18" t="s">
        <v>28712</v>
      </c>
      <c r="D154" s="19">
        <v>99180</v>
      </c>
      <c r="E154" s="19">
        <v>99180</v>
      </c>
      <c r="F154" s="18" t="s">
        <v>37942</v>
      </c>
      <c r="G154" s="18" t="s">
        <v>35433</v>
      </c>
      <c r="H154" s="18" t="s">
        <v>35433</v>
      </c>
      <c r="I154" s="18" t="s">
        <v>28714</v>
      </c>
      <c r="J154" s="18" t="s">
        <v>35434</v>
      </c>
      <c r="Q154" s="2"/>
    </row>
    <row r="155" spans="1:17" ht="60.75" x14ac:dyDescent="0.35">
      <c r="A155" s="8">
        <v>150</v>
      </c>
      <c r="B155" s="16" t="s">
        <v>35435</v>
      </c>
      <c r="C155" s="18" t="s">
        <v>28712</v>
      </c>
      <c r="D155" s="19">
        <v>42300</v>
      </c>
      <c r="E155" s="19">
        <v>42300</v>
      </c>
      <c r="F155" s="18" t="s">
        <v>37942</v>
      </c>
      <c r="G155" s="18" t="s">
        <v>34695</v>
      </c>
      <c r="H155" s="18" t="s">
        <v>34695</v>
      </c>
      <c r="I155" s="18" t="s">
        <v>28714</v>
      </c>
      <c r="J155" s="18" t="s">
        <v>35436</v>
      </c>
      <c r="Q155" s="2"/>
    </row>
    <row r="156" spans="1:17" ht="81" x14ac:dyDescent="0.35">
      <c r="A156" s="8">
        <v>151</v>
      </c>
      <c r="B156" s="16" t="s">
        <v>35437</v>
      </c>
      <c r="C156" s="18" t="s">
        <v>28712</v>
      </c>
      <c r="D156" s="19">
        <v>5520</v>
      </c>
      <c r="E156" s="19">
        <v>5520</v>
      </c>
      <c r="F156" s="18" t="s">
        <v>37942</v>
      </c>
      <c r="G156" s="18" t="s">
        <v>33325</v>
      </c>
      <c r="H156" s="18" t="s">
        <v>33325</v>
      </c>
      <c r="I156" s="18" t="s">
        <v>28714</v>
      </c>
      <c r="J156" s="18" t="s">
        <v>35438</v>
      </c>
    </row>
    <row r="157" spans="1:17" ht="81" x14ac:dyDescent="0.35">
      <c r="A157" s="8">
        <v>152</v>
      </c>
      <c r="B157" s="16" t="s">
        <v>35439</v>
      </c>
      <c r="C157" s="18" t="s">
        <v>28712</v>
      </c>
      <c r="D157" s="19">
        <v>108241.2</v>
      </c>
      <c r="E157" s="19">
        <v>108241.2</v>
      </c>
      <c r="F157" s="18" t="s">
        <v>37942</v>
      </c>
      <c r="G157" s="18" t="s">
        <v>35440</v>
      </c>
      <c r="H157" s="18" t="s">
        <v>35440</v>
      </c>
      <c r="I157" s="18" t="s">
        <v>28714</v>
      </c>
      <c r="J157" s="18" t="s">
        <v>35441</v>
      </c>
    </row>
    <row r="158" spans="1:17" ht="60.75" x14ac:dyDescent="0.35">
      <c r="A158" s="8">
        <v>153</v>
      </c>
      <c r="B158" s="16" t="s">
        <v>35442</v>
      </c>
      <c r="C158" s="18" t="s">
        <v>28712</v>
      </c>
      <c r="D158" s="19">
        <v>74000</v>
      </c>
      <c r="E158" s="19">
        <v>74000</v>
      </c>
      <c r="F158" s="18" t="s">
        <v>37942</v>
      </c>
      <c r="G158" s="18" t="s">
        <v>30244</v>
      </c>
      <c r="H158" s="18" t="s">
        <v>30244</v>
      </c>
      <c r="I158" s="18" t="s">
        <v>28714</v>
      </c>
      <c r="J158" s="18" t="s">
        <v>35443</v>
      </c>
    </row>
    <row r="159" spans="1:17" ht="81" x14ac:dyDescent="0.35">
      <c r="A159" s="8">
        <v>154</v>
      </c>
      <c r="B159" s="16" t="s">
        <v>35444</v>
      </c>
      <c r="C159" s="18" t="s">
        <v>28712</v>
      </c>
      <c r="D159" s="19">
        <v>21700</v>
      </c>
      <c r="E159" s="19">
        <v>21700</v>
      </c>
      <c r="F159" s="18" t="s">
        <v>37942</v>
      </c>
      <c r="G159" s="18" t="s">
        <v>35445</v>
      </c>
      <c r="H159" s="18" t="s">
        <v>35445</v>
      </c>
      <c r="I159" s="18" t="s">
        <v>28714</v>
      </c>
      <c r="J159" s="18" t="s">
        <v>35446</v>
      </c>
    </row>
    <row r="160" spans="1:17" ht="60.75" x14ac:dyDescent="0.35">
      <c r="A160" s="8">
        <v>155</v>
      </c>
      <c r="B160" s="16" t="s">
        <v>8553</v>
      </c>
      <c r="C160" s="18" t="s">
        <v>28712</v>
      </c>
      <c r="D160" s="19">
        <v>14400</v>
      </c>
      <c r="E160" s="19">
        <v>14400</v>
      </c>
      <c r="F160" s="18" t="s">
        <v>37942</v>
      </c>
      <c r="G160" s="18" t="s">
        <v>35447</v>
      </c>
      <c r="H160" s="18" t="s">
        <v>35447</v>
      </c>
      <c r="I160" s="18" t="s">
        <v>28714</v>
      </c>
      <c r="J160" s="18" t="s">
        <v>35448</v>
      </c>
    </row>
    <row r="161" spans="1:10" ht="60.75" x14ac:dyDescent="0.35">
      <c r="A161" s="8">
        <v>156</v>
      </c>
      <c r="B161" s="16" t="s">
        <v>29316</v>
      </c>
      <c r="C161" s="18" t="s">
        <v>28712</v>
      </c>
      <c r="D161" s="19">
        <v>5870</v>
      </c>
      <c r="E161" s="19">
        <v>5870</v>
      </c>
      <c r="F161" s="18" t="s">
        <v>37942</v>
      </c>
      <c r="G161" s="18" t="s">
        <v>35449</v>
      </c>
      <c r="H161" s="18" t="s">
        <v>35449</v>
      </c>
      <c r="I161" s="18" t="s">
        <v>28714</v>
      </c>
      <c r="J161" s="18" t="s">
        <v>35450</v>
      </c>
    </row>
    <row r="162" spans="1:10" ht="60.75" x14ac:dyDescent="0.35">
      <c r="A162" s="8">
        <v>157</v>
      </c>
      <c r="B162" s="16" t="s">
        <v>14737</v>
      </c>
      <c r="C162" s="18" t="s">
        <v>28712</v>
      </c>
      <c r="D162" s="19">
        <v>2390</v>
      </c>
      <c r="E162" s="19">
        <v>2390</v>
      </c>
      <c r="F162" s="18" t="s">
        <v>37942</v>
      </c>
      <c r="G162" s="18" t="s">
        <v>35451</v>
      </c>
      <c r="H162" s="18" t="s">
        <v>35451</v>
      </c>
      <c r="I162" s="18" t="s">
        <v>28714</v>
      </c>
      <c r="J162" s="18" t="s">
        <v>35452</v>
      </c>
    </row>
    <row r="163" spans="1:10" ht="60.75" x14ac:dyDescent="0.35">
      <c r="A163" s="8">
        <v>158</v>
      </c>
      <c r="B163" s="16" t="s">
        <v>29498</v>
      </c>
      <c r="C163" s="18" t="s">
        <v>28712</v>
      </c>
      <c r="D163" s="19">
        <v>32310.79</v>
      </c>
      <c r="E163" s="19">
        <v>32310.79</v>
      </c>
      <c r="F163" s="18" t="s">
        <v>37942</v>
      </c>
      <c r="G163" s="18" t="s">
        <v>35453</v>
      </c>
      <c r="H163" s="18" t="s">
        <v>35453</v>
      </c>
      <c r="I163" s="18" t="s">
        <v>28714</v>
      </c>
      <c r="J163" s="18" t="s">
        <v>35454</v>
      </c>
    </row>
    <row r="164" spans="1:10" ht="60.75" x14ac:dyDescent="0.35">
      <c r="A164" s="8">
        <v>159</v>
      </c>
      <c r="B164" s="16" t="s">
        <v>35455</v>
      </c>
      <c r="C164" s="18" t="s">
        <v>28712</v>
      </c>
      <c r="D164" s="19">
        <v>20195</v>
      </c>
      <c r="E164" s="19">
        <v>20195</v>
      </c>
      <c r="F164" s="18" t="s">
        <v>37942</v>
      </c>
      <c r="G164" s="18" t="s">
        <v>35456</v>
      </c>
      <c r="H164" s="18" t="s">
        <v>35456</v>
      </c>
      <c r="I164" s="18" t="s">
        <v>28714</v>
      </c>
      <c r="J164" s="18" t="s">
        <v>35457</v>
      </c>
    </row>
    <row r="165" spans="1:10" ht="60.75" x14ac:dyDescent="0.35">
      <c r="A165" s="8">
        <v>160</v>
      </c>
      <c r="B165" s="16" t="s">
        <v>29339</v>
      </c>
      <c r="C165" s="18" t="s">
        <v>28712</v>
      </c>
      <c r="D165" s="19">
        <v>7100</v>
      </c>
      <c r="E165" s="19">
        <v>7100</v>
      </c>
      <c r="F165" s="18" t="s">
        <v>37942</v>
      </c>
      <c r="G165" s="18" t="s">
        <v>35458</v>
      </c>
      <c r="H165" s="18" t="s">
        <v>35458</v>
      </c>
      <c r="I165" s="18" t="s">
        <v>28714</v>
      </c>
      <c r="J165" s="18" t="s">
        <v>35459</v>
      </c>
    </row>
    <row r="166" spans="1:10" ht="60.75" x14ac:dyDescent="0.35">
      <c r="A166" s="8">
        <v>161</v>
      </c>
      <c r="B166" s="12" t="s">
        <v>44580</v>
      </c>
      <c r="C166" s="8" t="s">
        <v>44424</v>
      </c>
      <c r="D166" s="19">
        <v>486438.05</v>
      </c>
      <c r="E166" s="19">
        <v>486438.05</v>
      </c>
      <c r="F166" s="18" t="s">
        <v>938</v>
      </c>
      <c r="G166" s="18" t="s">
        <v>46123</v>
      </c>
      <c r="H166" s="18" t="s">
        <v>46123</v>
      </c>
      <c r="I166" s="8" t="s">
        <v>44582</v>
      </c>
      <c r="J166" s="18" t="s">
        <v>46696</v>
      </c>
    </row>
    <row r="167" spans="1:10" ht="81" x14ac:dyDescent="0.35">
      <c r="A167" s="8">
        <v>162</v>
      </c>
      <c r="B167" s="12" t="s">
        <v>44618</v>
      </c>
      <c r="C167" s="8" t="s">
        <v>44424</v>
      </c>
      <c r="D167" s="19">
        <v>4336.2</v>
      </c>
      <c r="E167" s="19">
        <v>5294.44</v>
      </c>
      <c r="F167" s="18" t="s">
        <v>938</v>
      </c>
      <c r="G167" s="18" t="s">
        <v>46697</v>
      </c>
      <c r="H167" s="18" t="s">
        <v>46697</v>
      </c>
      <c r="I167" s="8" t="s">
        <v>44582</v>
      </c>
      <c r="J167" s="18" t="s">
        <v>46698</v>
      </c>
    </row>
    <row r="168" spans="1:10" ht="81" x14ac:dyDescent="0.35">
      <c r="A168" s="8">
        <v>163</v>
      </c>
      <c r="B168" s="12" t="s">
        <v>44618</v>
      </c>
      <c r="C168" s="8" t="s">
        <v>44424</v>
      </c>
      <c r="D168" s="19">
        <v>50292</v>
      </c>
      <c r="E168" s="19">
        <v>68727</v>
      </c>
      <c r="F168" s="18" t="s">
        <v>938</v>
      </c>
      <c r="G168" s="18" t="s">
        <v>46699</v>
      </c>
      <c r="H168" s="18" t="s">
        <v>46699</v>
      </c>
      <c r="I168" s="8" t="s">
        <v>44582</v>
      </c>
      <c r="J168" s="18" t="s">
        <v>46700</v>
      </c>
    </row>
    <row r="169" spans="1:10" ht="81" x14ac:dyDescent="0.35">
      <c r="A169" s="8">
        <v>164</v>
      </c>
      <c r="B169" s="12" t="s">
        <v>44618</v>
      </c>
      <c r="C169" s="8" t="s">
        <v>44424</v>
      </c>
      <c r="D169" s="19">
        <v>23646.799999999999</v>
      </c>
      <c r="E169" s="19">
        <v>234450</v>
      </c>
      <c r="F169" s="18" t="s">
        <v>938</v>
      </c>
      <c r="G169" s="18" t="s">
        <v>46701</v>
      </c>
      <c r="H169" s="18" t="s">
        <v>46701</v>
      </c>
      <c r="I169" s="8" t="s">
        <v>44582</v>
      </c>
      <c r="J169" s="18" t="s">
        <v>46702</v>
      </c>
    </row>
    <row r="170" spans="1:10" ht="101.25" x14ac:dyDescent="0.35">
      <c r="A170" s="8">
        <v>165</v>
      </c>
      <c r="B170" s="12" t="s">
        <v>44700</v>
      </c>
      <c r="C170" s="8" t="s">
        <v>44424</v>
      </c>
      <c r="D170" s="19">
        <v>67310</v>
      </c>
      <c r="E170" s="19">
        <v>68290</v>
      </c>
      <c r="F170" s="18" t="s">
        <v>938</v>
      </c>
      <c r="G170" s="18" t="s">
        <v>46703</v>
      </c>
      <c r="H170" s="18" t="s">
        <v>46703</v>
      </c>
      <c r="I170" s="8" t="s">
        <v>44582</v>
      </c>
      <c r="J170" s="18" t="s">
        <v>46704</v>
      </c>
    </row>
    <row r="171" spans="1:10" ht="81" x14ac:dyDescent="0.35">
      <c r="A171" s="8">
        <v>166</v>
      </c>
      <c r="B171" s="12" t="s">
        <v>44580</v>
      </c>
      <c r="C171" s="8" t="s">
        <v>44424</v>
      </c>
      <c r="D171" s="19">
        <v>176000</v>
      </c>
      <c r="E171" s="19">
        <v>176000</v>
      </c>
      <c r="F171" s="18" t="s">
        <v>938</v>
      </c>
      <c r="G171" s="18" t="s">
        <v>46705</v>
      </c>
      <c r="H171" s="18" t="s">
        <v>46705</v>
      </c>
      <c r="I171" s="8" t="s">
        <v>44582</v>
      </c>
      <c r="J171" s="18" t="s">
        <v>46706</v>
      </c>
    </row>
    <row r="172" spans="1:10" ht="101.25" x14ac:dyDescent="0.35">
      <c r="A172" s="8">
        <v>167</v>
      </c>
      <c r="B172" s="12" t="s">
        <v>44580</v>
      </c>
      <c r="C172" s="8" t="s">
        <v>44424</v>
      </c>
      <c r="D172" s="19">
        <v>53880</v>
      </c>
      <c r="E172" s="19">
        <v>53880</v>
      </c>
      <c r="F172" s="18" t="s">
        <v>938</v>
      </c>
      <c r="G172" s="18" t="s">
        <v>46707</v>
      </c>
      <c r="H172" s="18" t="s">
        <v>46707</v>
      </c>
      <c r="I172" s="8" t="s">
        <v>44582</v>
      </c>
      <c r="J172" s="18" t="s">
        <v>46708</v>
      </c>
    </row>
    <row r="173" spans="1:10" ht="121.5" x14ac:dyDescent="0.35">
      <c r="A173" s="8">
        <v>168</v>
      </c>
      <c r="B173" s="434" t="s">
        <v>46709</v>
      </c>
      <c r="C173" s="430" t="s">
        <v>44424</v>
      </c>
      <c r="D173" s="447">
        <v>3328500.32</v>
      </c>
      <c r="E173" s="447">
        <v>3328500.32</v>
      </c>
      <c r="F173" s="8" t="s">
        <v>626</v>
      </c>
      <c r="G173" s="8" t="s">
        <v>46710</v>
      </c>
      <c r="H173" s="8" t="s">
        <v>46710</v>
      </c>
      <c r="I173" s="8" t="s">
        <v>44578</v>
      </c>
      <c r="J173" s="113" t="s">
        <v>46711</v>
      </c>
    </row>
    <row r="174" spans="1:10" ht="101.25" x14ac:dyDescent="0.35">
      <c r="A174" s="8">
        <v>169</v>
      </c>
      <c r="B174" s="12" t="s">
        <v>44580</v>
      </c>
      <c r="C174" s="8" t="s">
        <v>44424</v>
      </c>
      <c r="D174" s="19">
        <v>433350</v>
      </c>
      <c r="E174" s="19">
        <v>433350</v>
      </c>
      <c r="F174" s="18" t="s">
        <v>938</v>
      </c>
      <c r="G174" s="18" t="s">
        <v>45461</v>
      </c>
      <c r="H174" s="18" t="s">
        <v>45461</v>
      </c>
      <c r="I174" s="8" t="s">
        <v>44582</v>
      </c>
      <c r="J174" s="18" t="s">
        <v>46712</v>
      </c>
    </row>
    <row r="175" spans="1:10" ht="81" x14ac:dyDescent="0.35">
      <c r="A175" s="8">
        <v>170</v>
      </c>
      <c r="B175" s="12" t="s">
        <v>44615</v>
      </c>
      <c r="C175" s="8" t="s">
        <v>44424</v>
      </c>
      <c r="D175" s="19">
        <v>2730.06</v>
      </c>
      <c r="E175" s="19">
        <v>2730.06</v>
      </c>
      <c r="F175" s="18" t="s">
        <v>938</v>
      </c>
      <c r="G175" s="18" t="s">
        <v>46713</v>
      </c>
      <c r="H175" s="18" t="s">
        <v>46713</v>
      </c>
      <c r="I175" s="8" t="s">
        <v>44582</v>
      </c>
      <c r="J175" s="18" t="s">
        <v>46714</v>
      </c>
    </row>
    <row r="176" spans="1:10" ht="60.75" x14ac:dyDescent="0.35">
      <c r="A176" s="8">
        <v>171</v>
      </c>
      <c r="B176" s="12" t="s">
        <v>44618</v>
      </c>
      <c r="C176" s="8" t="s">
        <v>44424</v>
      </c>
      <c r="D176" s="19">
        <v>74880</v>
      </c>
      <c r="E176" s="19">
        <v>74880</v>
      </c>
      <c r="F176" s="18" t="s">
        <v>938</v>
      </c>
      <c r="G176" s="18" t="s">
        <v>46715</v>
      </c>
      <c r="H176" s="18" t="s">
        <v>46715</v>
      </c>
      <c r="I176" s="8" t="s">
        <v>44582</v>
      </c>
      <c r="J176" s="18" t="s">
        <v>46716</v>
      </c>
    </row>
    <row r="177" spans="1:10" ht="81" x14ac:dyDescent="0.35">
      <c r="A177" s="8">
        <v>172</v>
      </c>
      <c r="B177" s="12" t="s">
        <v>44618</v>
      </c>
      <c r="C177" s="8" t="s">
        <v>44424</v>
      </c>
      <c r="D177" s="19">
        <v>13682</v>
      </c>
      <c r="E177" s="19">
        <v>13682</v>
      </c>
      <c r="F177" s="18" t="s">
        <v>938</v>
      </c>
      <c r="G177" s="18" t="s">
        <v>46717</v>
      </c>
      <c r="H177" s="18" t="s">
        <v>46717</v>
      </c>
      <c r="I177" s="8" t="s">
        <v>44582</v>
      </c>
      <c r="J177" s="18" t="s">
        <v>46718</v>
      </c>
    </row>
    <row r="178" spans="1:10" ht="81" x14ac:dyDescent="0.35">
      <c r="A178" s="8">
        <v>173</v>
      </c>
      <c r="B178" s="12" t="s">
        <v>44700</v>
      </c>
      <c r="C178" s="8" t="s">
        <v>44424</v>
      </c>
      <c r="D178" s="19">
        <v>252199</v>
      </c>
      <c r="E178" s="19">
        <v>252199</v>
      </c>
      <c r="F178" s="18" t="s">
        <v>938</v>
      </c>
      <c r="G178" s="18" t="s">
        <v>46719</v>
      </c>
      <c r="H178" s="18" t="s">
        <v>46719</v>
      </c>
      <c r="I178" s="8" t="s">
        <v>44582</v>
      </c>
      <c r="J178" s="18" t="s">
        <v>46720</v>
      </c>
    </row>
    <row r="179" spans="1:10" ht="60.75" x14ac:dyDescent="0.35">
      <c r="A179" s="8">
        <v>174</v>
      </c>
      <c r="B179" s="12" t="s">
        <v>44715</v>
      </c>
      <c r="C179" s="8" t="s">
        <v>44424</v>
      </c>
      <c r="D179" s="19">
        <v>177000</v>
      </c>
      <c r="E179" s="19">
        <v>177000</v>
      </c>
      <c r="F179" s="18" t="s">
        <v>938</v>
      </c>
      <c r="G179" s="18" t="s">
        <v>46721</v>
      </c>
      <c r="H179" s="18" t="s">
        <v>46721</v>
      </c>
      <c r="I179" s="8" t="s">
        <v>44582</v>
      </c>
      <c r="J179" s="18" t="s">
        <v>46722</v>
      </c>
    </row>
    <row r="180" spans="1:10" ht="60.75" x14ac:dyDescent="0.35">
      <c r="A180" s="8">
        <v>175</v>
      </c>
      <c r="B180" s="12" t="s">
        <v>44580</v>
      </c>
      <c r="C180" s="8" t="s">
        <v>44424</v>
      </c>
      <c r="D180" s="19">
        <v>115500</v>
      </c>
      <c r="E180" s="19">
        <v>115500</v>
      </c>
      <c r="F180" s="18" t="s">
        <v>938</v>
      </c>
      <c r="G180" s="18" t="s">
        <v>46202</v>
      </c>
      <c r="H180" s="18" t="s">
        <v>46202</v>
      </c>
      <c r="I180" s="8" t="s">
        <v>44582</v>
      </c>
      <c r="J180" s="18" t="s">
        <v>46723</v>
      </c>
    </row>
    <row r="181" spans="1:10" ht="60.75" x14ac:dyDescent="0.35">
      <c r="A181" s="8">
        <v>176</v>
      </c>
      <c r="B181" s="12" t="s">
        <v>44580</v>
      </c>
      <c r="C181" s="8" t="s">
        <v>44424</v>
      </c>
      <c r="D181" s="19">
        <v>53960</v>
      </c>
      <c r="E181" s="19">
        <v>53960</v>
      </c>
      <c r="F181" s="18" t="s">
        <v>938</v>
      </c>
      <c r="G181" s="18" t="s">
        <v>46204</v>
      </c>
      <c r="H181" s="18" t="s">
        <v>46204</v>
      </c>
      <c r="I181" s="8" t="s">
        <v>44582</v>
      </c>
      <c r="J181" s="18" t="s">
        <v>46724</v>
      </c>
    </row>
    <row r="182" spans="1:10" ht="50.25" customHeight="1" x14ac:dyDescent="0.35">
      <c r="A182" s="8">
        <v>177</v>
      </c>
      <c r="B182" s="12" t="s">
        <v>44598</v>
      </c>
      <c r="C182" s="8" t="s">
        <v>44424</v>
      </c>
      <c r="D182" s="19">
        <v>26000</v>
      </c>
      <c r="E182" s="19">
        <v>26000</v>
      </c>
      <c r="F182" s="18" t="s">
        <v>938</v>
      </c>
      <c r="G182" s="18" t="s">
        <v>46725</v>
      </c>
      <c r="H182" s="18" t="s">
        <v>46725</v>
      </c>
      <c r="I182" s="8" t="s">
        <v>44582</v>
      </c>
      <c r="J182" s="18" t="s">
        <v>46726</v>
      </c>
    </row>
    <row r="183" spans="1:10" ht="101.25" x14ac:dyDescent="0.35">
      <c r="A183" s="8">
        <v>178</v>
      </c>
      <c r="B183" s="16" t="s">
        <v>35460</v>
      </c>
      <c r="C183" s="18" t="s">
        <v>28712</v>
      </c>
      <c r="D183" s="19">
        <v>3750000</v>
      </c>
      <c r="E183" s="19">
        <v>3750000</v>
      </c>
      <c r="F183" s="18" t="s">
        <v>626</v>
      </c>
      <c r="G183" s="18" t="s">
        <v>35461</v>
      </c>
      <c r="H183" s="18" t="s">
        <v>35461</v>
      </c>
      <c r="I183" s="18" t="s">
        <v>972</v>
      </c>
      <c r="J183" s="18" t="s">
        <v>35462</v>
      </c>
    </row>
    <row r="184" spans="1:10" ht="60.75" x14ac:dyDescent="0.35">
      <c r="A184" s="8">
        <v>179</v>
      </c>
      <c r="B184" s="16" t="s">
        <v>29693</v>
      </c>
      <c r="C184" s="18" t="s">
        <v>28712</v>
      </c>
      <c r="D184" s="19">
        <v>140000</v>
      </c>
      <c r="E184" s="19">
        <v>140000</v>
      </c>
      <c r="F184" s="18" t="s">
        <v>37942</v>
      </c>
      <c r="G184" s="18" t="s">
        <v>29911</v>
      </c>
      <c r="H184" s="18" t="s">
        <v>29911</v>
      </c>
      <c r="I184" s="18" t="s">
        <v>28714</v>
      </c>
      <c r="J184" s="18" t="s">
        <v>35463</v>
      </c>
    </row>
    <row r="185" spans="1:10" ht="81" x14ac:dyDescent="0.35">
      <c r="A185" s="8">
        <v>180</v>
      </c>
      <c r="B185" s="16" t="s">
        <v>35464</v>
      </c>
      <c r="C185" s="18" t="s">
        <v>28712</v>
      </c>
      <c r="D185" s="19">
        <v>4500</v>
      </c>
      <c r="E185" s="19">
        <v>4500</v>
      </c>
      <c r="F185" s="18" t="s">
        <v>37942</v>
      </c>
      <c r="G185" s="18" t="s">
        <v>34537</v>
      </c>
      <c r="H185" s="18" t="s">
        <v>34537</v>
      </c>
      <c r="I185" s="18" t="s">
        <v>28714</v>
      </c>
      <c r="J185" s="18" t="s">
        <v>35465</v>
      </c>
    </row>
    <row r="186" spans="1:10" ht="60.75" x14ac:dyDescent="0.35">
      <c r="A186" s="8">
        <v>181</v>
      </c>
      <c r="B186" s="16" t="s">
        <v>30240</v>
      </c>
      <c r="C186" s="18" t="s">
        <v>28712</v>
      </c>
      <c r="D186" s="19">
        <v>96000</v>
      </c>
      <c r="E186" s="19">
        <v>96000</v>
      </c>
      <c r="F186" s="18" t="s">
        <v>37942</v>
      </c>
      <c r="G186" s="18" t="s">
        <v>35466</v>
      </c>
      <c r="H186" s="18" t="s">
        <v>35466</v>
      </c>
      <c r="I186" s="18" t="s">
        <v>28714</v>
      </c>
      <c r="J186" s="18" t="s">
        <v>35467</v>
      </c>
    </row>
    <row r="187" spans="1:10" ht="60.75" x14ac:dyDescent="0.35">
      <c r="A187" s="8">
        <v>182</v>
      </c>
      <c r="B187" s="16" t="s">
        <v>29693</v>
      </c>
      <c r="C187" s="18" t="s">
        <v>28712</v>
      </c>
      <c r="D187" s="19">
        <v>72546</v>
      </c>
      <c r="E187" s="19">
        <v>72546</v>
      </c>
      <c r="F187" s="18" t="s">
        <v>37942</v>
      </c>
      <c r="G187" s="18" t="s">
        <v>35468</v>
      </c>
      <c r="H187" s="18" t="s">
        <v>35468</v>
      </c>
      <c r="I187" s="18" t="s">
        <v>28714</v>
      </c>
      <c r="J187" s="18" t="s">
        <v>35469</v>
      </c>
    </row>
    <row r="188" spans="1:10" ht="101.25" x14ac:dyDescent="0.35">
      <c r="A188" s="8">
        <v>183</v>
      </c>
      <c r="B188" s="16" t="s">
        <v>33321</v>
      </c>
      <c r="C188" s="18" t="s">
        <v>28712</v>
      </c>
      <c r="D188" s="19">
        <v>37500</v>
      </c>
      <c r="E188" s="19">
        <v>37500</v>
      </c>
      <c r="F188" s="18" t="s">
        <v>37942</v>
      </c>
      <c r="G188" s="18" t="s">
        <v>33322</v>
      </c>
      <c r="H188" s="18" t="s">
        <v>33322</v>
      </c>
      <c r="I188" s="18" t="s">
        <v>28714</v>
      </c>
      <c r="J188" s="18" t="s">
        <v>35470</v>
      </c>
    </row>
    <row r="189" spans="1:10" ht="81" x14ac:dyDescent="0.35">
      <c r="A189" s="8">
        <v>184</v>
      </c>
      <c r="B189" s="16" t="s">
        <v>29498</v>
      </c>
      <c r="C189" s="18" t="s">
        <v>28712</v>
      </c>
      <c r="D189" s="19">
        <v>19280</v>
      </c>
      <c r="E189" s="19">
        <v>19280</v>
      </c>
      <c r="F189" s="18" t="s">
        <v>37942</v>
      </c>
      <c r="G189" s="18" t="s">
        <v>35471</v>
      </c>
      <c r="H189" s="18" t="s">
        <v>35471</v>
      </c>
      <c r="I189" s="18" t="s">
        <v>28714</v>
      </c>
      <c r="J189" s="18" t="s">
        <v>35472</v>
      </c>
    </row>
    <row r="190" spans="1:10" ht="60.75" x14ac:dyDescent="0.35">
      <c r="A190" s="8">
        <v>185</v>
      </c>
      <c r="B190" s="16" t="s">
        <v>35473</v>
      </c>
      <c r="C190" s="18" t="s">
        <v>28712</v>
      </c>
      <c r="D190" s="19">
        <v>149800</v>
      </c>
      <c r="E190" s="19">
        <v>149800</v>
      </c>
      <c r="F190" s="18" t="s">
        <v>37942</v>
      </c>
      <c r="G190" s="18" t="s">
        <v>35474</v>
      </c>
      <c r="H190" s="18" t="s">
        <v>35474</v>
      </c>
      <c r="I190" s="18" t="s">
        <v>28714</v>
      </c>
      <c r="J190" s="18" t="s">
        <v>35475</v>
      </c>
    </row>
    <row r="191" spans="1:10" ht="60.75" x14ac:dyDescent="0.35">
      <c r="A191" s="8">
        <v>186</v>
      </c>
      <c r="B191" s="16" t="s">
        <v>35476</v>
      </c>
      <c r="C191" s="18" t="s">
        <v>28712</v>
      </c>
      <c r="D191" s="19">
        <v>214000</v>
      </c>
      <c r="E191" s="19">
        <v>214000</v>
      </c>
      <c r="F191" s="18" t="s">
        <v>37942</v>
      </c>
      <c r="G191" s="18" t="s">
        <v>35477</v>
      </c>
      <c r="H191" s="18" t="s">
        <v>35477</v>
      </c>
      <c r="I191" s="18" t="s">
        <v>28714</v>
      </c>
      <c r="J191" s="18" t="s">
        <v>35478</v>
      </c>
    </row>
    <row r="192" spans="1:10" ht="60.75" x14ac:dyDescent="0.35">
      <c r="A192" s="8">
        <v>187</v>
      </c>
      <c r="B192" s="16" t="s">
        <v>35479</v>
      </c>
      <c r="C192" s="18" t="s">
        <v>28712</v>
      </c>
      <c r="D192" s="19">
        <v>18000</v>
      </c>
      <c r="E192" s="19">
        <v>18000</v>
      </c>
      <c r="F192" s="18" t="s">
        <v>37942</v>
      </c>
      <c r="G192" s="18" t="s">
        <v>35480</v>
      </c>
      <c r="H192" s="18" t="s">
        <v>35480</v>
      </c>
      <c r="I192" s="18" t="s">
        <v>28714</v>
      </c>
      <c r="J192" s="18" t="s">
        <v>35481</v>
      </c>
    </row>
    <row r="193" spans="1:10" ht="60.75" x14ac:dyDescent="0.35">
      <c r="A193" s="8">
        <v>188</v>
      </c>
      <c r="B193" s="16" t="s">
        <v>29693</v>
      </c>
      <c r="C193" s="18" t="s">
        <v>28712</v>
      </c>
      <c r="D193" s="19">
        <v>266600</v>
      </c>
      <c r="E193" s="19">
        <v>266600</v>
      </c>
      <c r="F193" s="18" t="s">
        <v>37942</v>
      </c>
      <c r="G193" s="18" t="s">
        <v>35482</v>
      </c>
      <c r="H193" s="18" t="s">
        <v>35482</v>
      </c>
      <c r="I193" s="18" t="s">
        <v>28714</v>
      </c>
      <c r="J193" s="18" t="s">
        <v>35483</v>
      </c>
    </row>
    <row r="194" spans="1:10" ht="101.25" x14ac:dyDescent="0.35">
      <c r="A194" s="8">
        <v>189</v>
      </c>
      <c r="B194" s="16" t="s">
        <v>29498</v>
      </c>
      <c r="C194" s="18" t="s">
        <v>28712</v>
      </c>
      <c r="D194" s="19">
        <v>44554.8</v>
      </c>
      <c r="E194" s="19">
        <v>44554.8</v>
      </c>
      <c r="F194" s="18" t="s">
        <v>37942</v>
      </c>
      <c r="G194" s="18" t="s">
        <v>35484</v>
      </c>
      <c r="H194" s="18" t="s">
        <v>35484</v>
      </c>
      <c r="I194" s="18" t="s">
        <v>28714</v>
      </c>
      <c r="J194" s="18" t="s">
        <v>35485</v>
      </c>
    </row>
    <row r="195" spans="1:10" ht="60.75" x14ac:dyDescent="0.35">
      <c r="A195" s="8">
        <v>190</v>
      </c>
      <c r="B195" s="16" t="s">
        <v>30240</v>
      </c>
      <c r="C195" s="18" t="s">
        <v>28712</v>
      </c>
      <c r="D195" s="19">
        <v>59000</v>
      </c>
      <c r="E195" s="19">
        <v>59000</v>
      </c>
      <c r="F195" s="18" t="s">
        <v>37942</v>
      </c>
      <c r="G195" s="18" t="s">
        <v>35486</v>
      </c>
      <c r="H195" s="18" t="s">
        <v>35486</v>
      </c>
      <c r="I195" s="18" t="s">
        <v>28714</v>
      </c>
      <c r="J195" s="18" t="s">
        <v>35487</v>
      </c>
    </row>
    <row r="196" spans="1:10" ht="60.75" x14ac:dyDescent="0.35">
      <c r="A196" s="8">
        <v>191</v>
      </c>
      <c r="B196" s="16" t="s">
        <v>35488</v>
      </c>
      <c r="C196" s="18" t="s">
        <v>28712</v>
      </c>
      <c r="D196" s="19">
        <v>239366</v>
      </c>
      <c r="E196" s="19">
        <v>239366</v>
      </c>
      <c r="F196" s="18" t="s">
        <v>37942</v>
      </c>
      <c r="G196" s="18" t="s">
        <v>35489</v>
      </c>
      <c r="H196" s="18" t="s">
        <v>35489</v>
      </c>
      <c r="I196" s="18" t="s">
        <v>28714</v>
      </c>
      <c r="J196" s="18" t="s">
        <v>35490</v>
      </c>
    </row>
    <row r="197" spans="1:10" ht="60.75" x14ac:dyDescent="0.35">
      <c r="A197" s="8">
        <v>192</v>
      </c>
      <c r="B197" s="16" t="s">
        <v>35491</v>
      </c>
      <c r="C197" s="18" t="s">
        <v>28712</v>
      </c>
      <c r="D197" s="19">
        <v>87000</v>
      </c>
      <c r="E197" s="19">
        <v>87000</v>
      </c>
      <c r="F197" s="18" t="s">
        <v>37942</v>
      </c>
      <c r="G197" s="18" t="s">
        <v>35492</v>
      </c>
      <c r="H197" s="18" t="s">
        <v>35492</v>
      </c>
      <c r="I197" s="18" t="s">
        <v>28714</v>
      </c>
      <c r="J197" s="18" t="s">
        <v>35493</v>
      </c>
    </row>
    <row r="198" spans="1:10" ht="101.25" x14ac:dyDescent="0.35">
      <c r="A198" s="8">
        <v>193</v>
      </c>
      <c r="B198" s="124" t="s">
        <v>23446</v>
      </c>
      <c r="C198" s="114" t="s">
        <v>949</v>
      </c>
      <c r="D198" s="132">
        <v>1572900</v>
      </c>
      <c r="E198" s="134">
        <v>1800000</v>
      </c>
      <c r="F198" s="114" t="s">
        <v>1073</v>
      </c>
      <c r="G198" s="114" t="s">
        <v>23447</v>
      </c>
      <c r="H198" s="114" t="s">
        <v>23448</v>
      </c>
      <c r="I198" s="115" t="s">
        <v>1899</v>
      </c>
      <c r="J198" s="116" t="s">
        <v>23449</v>
      </c>
    </row>
    <row r="199" spans="1:10" ht="40.5" x14ac:dyDescent="0.35">
      <c r="A199" s="8">
        <v>194</v>
      </c>
      <c r="B199" s="124" t="s">
        <v>23450</v>
      </c>
      <c r="C199" s="114" t="s">
        <v>949</v>
      </c>
      <c r="D199" s="132">
        <v>3000</v>
      </c>
      <c r="E199" s="134">
        <v>3000</v>
      </c>
      <c r="F199" s="114" t="s">
        <v>938</v>
      </c>
      <c r="G199" s="114" t="s">
        <v>23451</v>
      </c>
      <c r="H199" s="114" t="s">
        <v>23451</v>
      </c>
      <c r="I199" s="115" t="s">
        <v>951</v>
      </c>
      <c r="J199" s="116" t="s">
        <v>23452</v>
      </c>
    </row>
    <row r="200" spans="1:10" ht="60.75" x14ac:dyDescent="0.35">
      <c r="A200" s="8">
        <v>195</v>
      </c>
      <c r="B200" s="124" t="s">
        <v>23453</v>
      </c>
      <c r="C200" s="114" t="s">
        <v>949</v>
      </c>
      <c r="D200" s="132">
        <v>30000</v>
      </c>
      <c r="E200" s="134">
        <v>30000</v>
      </c>
      <c r="F200" s="114" t="s">
        <v>938</v>
      </c>
      <c r="G200" s="114" t="s">
        <v>23454</v>
      </c>
      <c r="H200" s="114" t="s">
        <v>23454</v>
      </c>
      <c r="I200" s="115" t="s">
        <v>951</v>
      </c>
      <c r="J200" s="116" t="s">
        <v>23455</v>
      </c>
    </row>
    <row r="201" spans="1:10" ht="60.75" x14ac:dyDescent="0.35">
      <c r="A201" s="8">
        <v>196</v>
      </c>
      <c r="B201" s="124" t="s">
        <v>23456</v>
      </c>
      <c r="C201" s="114" t="s">
        <v>949</v>
      </c>
      <c r="D201" s="132">
        <v>10500</v>
      </c>
      <c r="E201" s="134">
        <v>10500</v>
      </c>
      <c r="F201" s="114" t="s">
        <v>938</v>
      </c>
      <c r="G201" s="114" t="s">
        <v>23457</v>
      </c>
      <c r="H201" s="114" t="s">
        <v>23457</v>
      </c>
      <c r="I201" s="115" t="s">
        <v>951</v>
      </c>
      <c r="J201" s="116" t="s">
        <v>23458</v>
      </c>
    </row>
    <row r="202" spans="1:10" ht="60.75" x14ac:dyDescent="0.35">
      <c r="A202" s="8">
        <v>197</v>
      </c>
      <c r="B202" s="124" t="s">
        <v>23459</v>
      </c>
      <c r="C202" s="114" t="s">
        <v>949</v>
      </c>
      <c r="D202" s="132">
        <v>66875</v>
      </c>
      <c r="E202" s="134">
        <v>66875</v>
      </c>
      <c r="F202" s="114" t="s">
        <v>938</v>
      </c>
      <c r="G202" s="114" t="s">
        <v>11436</v>
      </c>
      <c r="H202" s="114" t="s">
        <v>11436</v>
      </c>
      <c r="I202" s="116" t="s">
        <v>951</v>
      </c>
      <c r="J202" s="116" t="s">
        <v>23460</v>
      </c>
    </row>
    <row r="203" spans="1:10" ht="60.75" x14ac:dyDescent="0.35">
      <c r="A203" s="8">
        <v>198</v>
      </c>
      <c r="B203" s="124" t="s">
        <v>23461</v>
      </c>
      <c r="C203" s="114" t="s">
        <v>949</v>
      </c>
      <c r="D203" s="132">
        <v>31030</v>
      </c>
      <c r="E203" s="134">
        <v>31030</v>
      </c>
      <c r="F203" s="114" t="s">
        <v>938</v>
      </c>
      <c r="G203" s="114" t="s">
        <v>23462</v>
      </c>
      <c r="H203" s="114" t="s">
        <v>23462</v>
      </c>
      <c r="I203" s="115" t="s">
        <v>951</v>
      </c>
      <c r="J203" s="116" t="s">
        <v>23463</v>
      </c>
    </row>
    <row r="204" spans="1:10" ht="81" x14ac:dyDescent="0.35">
      <c r="A204" s="8">
        <v>199</v>
      </c>
      <c r="B204" s="124" t="s">
        <v>23464</v>
      </c>
      <c r="C204" s="114" t="s">
        <v>949</v>
      </c>
      <c r="D204" s="132">
        <v>32100</v>
      </c>
      <c r="E204" s="134">
        <v>32100</v>
      </c>
      <c r="F204" s="114" t="s">
        <v>938</v>
      </c>
      <c r="G204" s="114" t="s">
        <v>23465</v>
      </c>
      <c r="H204" s="114" t="s">
        <v>23465</v>
      </c>
      <c r="I204" s="115" t="s">
        <v>951</v>
      </c>
      <c r="J204" s="116" t="s">
        <v>23466</v>
      </c>
    </row>
    <row r="205" spans="1:10" ht="60.75" x14ac:dyDescent="0.35">
      <c r="A205" s="8">
        <v>200</v>
      </c>
      <c r="B205" s="124" t="s">
        <v>23467</v>
      </c>
      <c r="C205" s="114" t="s">
        <v>949</v>
      </c>
      <c r="D205" s="132">
        <v>21400</v>
      </c>
      <c r="E205" s="132">
        <v>21400</v>
      </c>
      <c r="F205" s="114" t="s">
        <v>938</v>
      </c>
      <c r="G205" s="114" t="s">
        <v>23468</v>
      </c>
      <c r="H205" s="114" t="s">
        <v>23468</v>
      </c>
      <c r="I205" s="115" t="s">
        <v>951</v>
      </c>
      <c r="J205" s="116" t="s">
        <v>23469</v>
      </c>
    </row>
    <row r="206" spans="1:10" ht="60.75" x14ac:dyDescent="0.35">
      <c r="A206" s="8">
        <v>201</v>
      </c>
      <c r="B206" s="108" t="s">
        <v>23470</v>
      </c>
      <c r="C206" s="14" t="s">
        <v>2250</v>
      </c>
      <c r="D206" s="135">
        <v>16000</v>
      </c>
      <c r="E206" s="135">
        <v>16000</v>
      </c>
      <c r="F206" s="117" t="s">
        <v>938</v>
      </c>
      <c r="G206" s="14" t="s">
        <v>23471</v>
      </c>
      <c r="H206" s="14" t="s">
        <v>23471</v>
      </c>
      <c r="I206" s="14" t="s">
        <v>7160</v>
      </c>
      <c r="J206" s="14" t="s">
        <v>25936</v>
      </c>
    </row>
    <row r="207" spans="1:10" ht="60.75" x14ac:dyDescent="0.35">
      <c r="A207" s="8">
        <v>202</v>
      </c>
      <c r="B207" s="108" t="s">
        <v>23472</v>
      </c>
      <c r="C207" s="14" t="s">
        <v>2250</v>
      </c>
      <c r="D207" s="135">
        <v>10200</v>
      </c>
      <c r="E207" s="135">
        <v>10200</v>
      </c>
      <c r="F207" s="117" t="s">
        <v>938</v>
      </c>
      <c r="G207" s="14" t="s">
        <v>23473</v>
      </c>
      <c r="H207" s="14" t="s">
        <v>23473</v>
      </c>
      <c r="I207" s="14" t="s">
        <v>7160</v>
      </c>
      <c r="J207" s="14" t="s">
        <v>25937</v>
      </c>
    </row>
    <row r="208" spans="1:10" ht="60.75" x14ac:dyDescent="0.35">
      <c r="A208" s="8">
        <v>203</v>
      </c>
      <c r="B208" s="108" t="s">
        <v>22686</v>
      </c>
      <c r="C208" s="14" t="s">
        <v>2250</v>
      </c>
      <c r="D208" s="135">
        <v>25258</v>
      </c>
      <c r="E208" s="135">
        <v>25258</v>
      </c>
      <c r="F208" s="117" t="s">
        <v>938</v>
      </c>
      <c r="G208" s="14" t="s">
        <v>23474</v>
      </c>
      <c r="H208" s="14" t="s">
        <v>23474</v>
      </c>
      <c r="I208" s="14" t="s">
        <v>7160</v>
      </c>
      <c r="J208" s="14" t="s">
        <v>25938</v>
      </c>
    </row>
    <row r="209" spans="1:10" ht="40.5" x14ac:dyDescent="0.35">
      <c r="A209" s="8">
        <v>204</v>
      </c>
      <c r="B209" s="108" t="s">
        <v>23475</v>
      </c>
      <c r="C209" s="14" t="s">
        <v>2250</v>
      </c>
      <c r="D209" s="135">
        <v>14550</v>
      </c>
      <c r="E209" s="135">
        <v>14550</v>
      </c>
      <c r="F209" s="117" t="s">
        <v>938</v>
      </c>
      <c r="G209" s="14" t="s">
        <v>23476</v>
      </c>
      <c r="H209" s="14" t="s">
        <v>23476</v>
      </c>
      <c r="I209" s="14" t="s">
        <v>7160</v>
      </c>
      <c r="J209" s="14" t="s">
        <v>25939</v>
      </c>
    </row>
    <row r="210" spans="1:10" ht="60.75" x14ac:dyDescent="0.35">
      <c r="A210" s="8">
        <v>205</v>
      </c>
      <c r="B210" s="108" t="s">
        <v>23477</v>
      </c>
      <c r="C210" s="14" t="s">
        <v>2250</v>
      </c>
      <c r="D210" s="135">
        <v>73230</v>
      </c>
      <c r="E210" s="135">
        <v>73230</v>
      </c>
      <c r="F210" s="117" t="s">
        <v>938</v>
      </c>
      <c r="G210" s="14" t="s">
        <v>23478</v>
      </c>
      <c r="H210" s="14" t="s">
        <v>23478</v>
      </c>
      <c r="I210" s="14" t="s">
        <v>7160</v>
      </c>
      <c r="J210" s="14" t="s">
        <v>25940</v>
      </c>
    </row>
    <row r="211" spans="1:10" ht="81" x14ac:dyDescent="0.35">
      <c r="A211" s="8">
        <v>206</v>
      </c>
      <c r="B211" s="208" t="s">
        <v>23479</v>
      </c>
      <c r="C211" s="14" t="s">
        <v>2250</v>
      </c>
      <c r="D211" s="135">
        <v>213000</v>
      </c>
      <c r="E211" s="135">
        <v>213000</v>
      </c>
      <c r="F211" s="117" t="s">
        <v>938</v>
      </c>
      <c r="G211" s="14" t="s">
        <v>23480</v>
      </c>
      <c r="H211" s="14" t="s">
        <v>23480</v>
      </c>
      <c r="I211" s="14" t="s">
        <v>7160</v>
      </c>
      <c r="J211" s="14" t="s">
        <v>25941</v>
      </c>
    </row>
    <row r="212" spans="1:10" ht="81" x14ac:dyDescent="0.35">
      <c r="A212" s="8">
        <v>207</v>
      </c>
      <c r="B212" s="108" t="s">
        <v>23481</v>
      </c>
      <c r="C212" s="14" t="s">
        <v>2250</v>
      </c>
      <c r="D212" s="135">
        <v>5100</v>
      </c>
      <c r="E212" s="135">
        <v>5100</v>
      </c>
      <c r="F212" s="117" t="s">
        <v>938</v>
      </c>
      <c r="G212" s="14" t="s">
        <v>23482</v>
      </c>
      <c r="H212" s="14" t="s">
        <v>23482</v>
      </c>
      <c r="I212" s="14" t="s">
        <v>7160</v>
      </c>
      <c r="J212" s="14" t="s">
        <v>25942</v>
      </c>
    </row>
    <row r="213" spans="1:10" ht="81" x14ac:dyDescent="0.35">
      <c r="A213" s="8">
        <v>208</v>
      </c>
      <c r="B213" s="108" t="s">
        <v>23483</v>
      </c>
      <c r="C213" s="14" t="s">
        <v>2250</v>
      </c>
      <c r="D213" s="135">
        <v>42800</v>
      </c>
      <c r="E213" s="135">
        <v>42800</v>
      </c>
      <c r="F213" s="117" t="s">
        <v>938</v>
      </c>
      <c r="G213" s="14" t="s">
        <v>23484</v>
      </c>
      <c r="H213" s="14" t="s">
        <v>23484</v>
      </c>
      <c r="I213" s="14" t="s">
        <v>7160</v>
      </c>
      <c r="J213" s="14" t="s">
        <v>25943</v>
      </c>
    </row>
    <row r="214" spans="1:10" ht="60.75" x14ac:dyDescent="0.35">
      <c r="A214" s="8">
        <v>209</v>
      </c>
      <c r="B214" s="108" t="s">
        <v>23485</v>
      </c>
      <c r="C214" s="14" t="s">
        <v>2250</v>
      </c>
      <c r="D214" s="135">
        <v>25500</v>
      </c>
      <c r="E214" s="135">
        <v>25500</v>
      </c>
      <c r="F214" s="117" t="s">
        <v>938</v>
      </c>
      <c r="G214" s="14" t="s">
        <v>23486</v>
      </c>
      <c r="H214" s="14" t="s">
        <v>23486</v>
      </c>
      <c r="I214" s="14" t="s">
        <v>7160</v>
      </c>
      <c r="J214" s="14" t="s">
        <v>25944</v>
      </c>
    </row>
    <row r="215" spans="1:10" ht="81" x14ac:dyDescent="0.35">
      <c r="A215" s="8">
        <v>210</v>
      </c>
      <c r="B215" s="108" t="s">
        <v>23487</v>
      </c>
      <c r="C215" s="14" t="s">
        <v>2250</v>
      </c>
      <c r="D215" s="135">
        <v>23300</v>
      </c>
      <c r="E215" s="135">
        <v>23300</v>
      </c>
      <c r="F215" s="117" t="s">
        <v>938</v>
      </c>
      <c r="G215" s="14" t="s">
        <v>23488</v>
      </c>
      <c r="H215" s="14" t="s">
        <v>23488</v>
      </c>
      <c r="I215" s="14" t="s">
        <v>7160</v>
      </c>
      <c r="J215" s="14" t="s">
        <v>25945</v>
      </c>
    </row>
    <row r="216" spans="1:10" ht="81" x14ac:dyDescent="0.35">
      <c r="A216" s="8">
        <v>211</v>
      </c>
      <c r="B216" s="108" t="s">
        <v>23489</v>
      </c>
      <c r="C216" s="14" t="s">
        <v>2250</v>
      </c>
      <c r="D216" s="135">
        <v>5900</v>
      </c>
      <c r="E216" s="135">
        <v>5900</v>
      </c>
      <c r="F216" s="117" t="s">
        <v>938</v>
      </c>
      <c r="G216" s="14" t="s">
        <v>23490</v>
      </c>
      <c r="H216" s="14" t="s">
        <v>23490</v>
      </c>
      <c r="I216" s="14" t="s">
        <v>7160</v>
      </c>
      <c r="J216" s="14" t="s">
        <v>25946</v>
      </c>
    </row>
    <row r="217" spans="1:10" ht="81" x14ac:dyDescent="0.35">
      <c r="A217" s="8">
        <v>212</v>
      </c>
      <c r="B217" s="108" t="s">
        <v>23491</v>
      </c>
      <c r="C217" s="14" t="s">
        <v>2250</v>
      </c>
      <c r="D217" s="135">
        <v>46500</v>
      </c>
      <c r="E217" s="135">
        <v>46500</v>
      </c>
      <c r="F217" s="117" t="s">
        <v>938</v>
      </c>
      <c r="G217" s="14" t="s">
        <v>23492</v>
      </c>
      <c r="H217" s="14" t="s">
        <v>23492</v>
      </c>
      <c r="I217" s="14" t="s">
        <v>7160</v>
      </c>
      <c r="J217" s="14" t="s">
        <v>25947</v>
      </c>
    </row>
    <row r="218" spans="1:10" ht="60.75" x14ac:dyDescent="0.35">
      <c r="A218" s="8">
        <v>213</v>
      </c>
      <c r="B218" s="108" t="s">
        <v>23493</v>
      </c>
      <c r="C218" s="14" t="s">
        <v>2250</v>
      </c>
      <c r="D218" s="135">
        <v>35000</v>
      </c>
      <c r="E218" s="135">
        <v>35000</v>
      </c>
      <c r="F218" s="117" t="s">
        <v>938</v>
      </c>
      <c r="G218" s="14" t="s">
        <v>23494</v>
      </c>
      <c r="H218" s="14" t="s">
        <v>23494</v>
      </c>
      <c r="I218" s="14" t="s">
        <v>7160</v>
      </c>
      <c r="J218" s="14" t="s">
        <v>25948</v>
      </c>
    </row>
    <row r="219" spans="1:10" ht="60.75" x14ac:dyDescent="0.35">
      <c r="A219" s="8">
        <v>214</v>
      </c>
      <c r="B219" s="108" t="s">
        <v>23495</v>
      </c>
      <c r="C219" s="14" t="s">
        <v>2250</v>
      </c>
      <c r="D219" s="135">
        <v>6450</v>
      </c>
      <c r="E219" s="135">
        <v>6450</v>
      </c>
      <c r="F219" s="117" t="s">
        <v>938</v>
      </c>
      <c r="G219" s="14" t="s">
        <v>23496</v>
      </c>
      <c r="H219" s="14" t="s">
        <v>23496</v>
      </c>
      <c r="I219" s="14" t="s">
        <v>7160</v>
      </c>
      <c r="J219" s="14" t="s">
        <v>25949</v>
      </c>
    </row>
    <row r="220" spans="1:10" ht="60.75" x14ac:dyDescent="0.35">
      <c r="A220" s="8">
        <v>215</v>
      </c>
      <c r="B220" s="108" t="s">
        <v>23497</v>
      </c>
      <c r="C220" s="14" t="s">
        <v>2250</v>
      </c>
      <c r="D220" s="135">
        <v>5000</v>
      </c>
      <c r="E220" s="135">
        <v>5000</v>
      </c>
      <c r="F220" s="117" t="s">
        <v>938</v>
      </c>
      <c r="G220" s="14" t="s">
        <v>23498</v>
      </c>
      <c r="H220" s="14" t="s">
        <v>23498</v>
      </c>
      <c r="I220" s="14" t="s">
        <v>7160</v>
      </c>
      <c r="J220" s="14" t="s">
        <v>25950</v>
      </c>
    </row>
    <row r="221" spans="1:10" ht="81" x14ac:dyDescent="0.35">
      <c r="A221" s="8">
        <v>216</v>
      </c>
      <c r="B221" s="108" t="s">
        <v>23499</v>
      </c>
      <c r="C221" s="14" t="s">
        <v>2250</v>
      </c>
      <c r="D221" s="135">
        <v>5025</v>
      </c>
      <c r="E221" s="135">
        <v>5025</v>
      </c>
      <c r="F221" s="117" t="s">
        <v>938</v>
      </c>
      <c r="G221" s="14" t="s">
        <v>23500</v>
      </c>
      <c r="H221" s="14" t="s">
        <v>23500</v>
      </c>
      <c r="I221" s="14" t="s">
        <v>7160</v>
      </c>
      <c r="J221" s="14" t="s">
        <v>25951</v>
      </c>
    </row>
    <row r="222" spans="1:10" ht="81" x14ac:dyDescent="0.35">
      <c r="A222" s="8">
        <v>217</v>
      </c>
      <c r="B222" s="108" t="s">
        <v>23501</v>
      </c>
      <c r="C222" s="14" t="s">
        <v>2250</v>
      </c>
      <c r="D222" s="135">
        <v>14220</v>
      </c>
      <c r="E222" s="135">
        <v>14220</v>
      </c>
      <c r="F222" s="117" t="s">
        <v>938</v>
      </c>
      <c r="G222" s="14" t="s">
        <v>23502</v>
      </c>
      <c r="H222" s="14" t="s">
        <v>23502</v>
      </c>
      <c r="I222" s="14" t="s">
        <v>7160</v>
      </c>
      <c r="J222" s="14" t="s">
        <v>25952</v>
      </c>
    </row>
    <row r="223" spans="1:10" ht="60.75" x14ac:dyDescent="0.35">
      <c r="A223" s="8">
        <v>218</v>
      </c>
      <c r="B223" s="108" t="s">
        <v>23503</v>
      </c>
      <c r="C223" s="14" t="s">
        <v>2250</v>
      </c>
      <c r="D223" s="135">
        <v>76300</v>
      </c>
      <c r="E223" s="135">
        <v>76300</v>
      </c>
      <c r="F223" s="117" t="s">
        <v>938</v>
      </c>
      <c r="G223" s="14" t="s">
        <v>23504</v>
      </c>
      <c r="H223" s="14" t="s">
        <v>23504</v>
      </c>
      <c r="I223" s="14" t="s">
        <v>7160</v>
      </c>
      <c r="J223" s="14" t="s">
        <v>25953</v>
      </c>
    </row>
    <row r="224" spans="1:10" ht="60.75" x14ac:dyDescent="0.35">
      <c r="A224" s="8">
        <v>219</v>
      </c>
      <c r="B224" s="108" t="s">
        <v>23505</v>
      </c>
      <c r="C224" s="14" t="s">
        <v>2250</v>
      </c>
      <c r="D224" s="135">
        <v>179200</v>
      </c>
      <c r="E224" s="135">
        <v>179200</v>
      </c>
      <c r="F224" s="117" t="s">
        <v>938</v>
      </c>
      <c r="G224" s="14" t="s">
        <v>23506</v>
      </c>
      <c r="H224" s="14" t="s">
        <v>23506</v>
      </c>
      <c r="I224" s="14" t="s">
        <v>7160</v>
      </c>
      <c r="J224" s="14" t="s">
        <v>25954</v>
      </c>
    </row>
    <row r="225" spans="1:10" ht="60.75" x14ac:dyDescent="0.35">
      <c r="A225" s="8">
        <v>220</v>
      </c>
      <c r="B225" s="108" t="s">
        <v>23507</v>
      </c>
      <c r="C225" s="14" t="s">
        <v>2250</v>
      </c>
      <c r="D225" s="135">
        <v>201846</v>
      </c>
      <c r="E225" s="135">
        <v>201846</v>
      </c>
      <c r="F225" s="117" t="s">
        <v>938</v>
      </c>
      <c r="G225" s="14" t="s">
        <v>23508</v>
      </c>
      <c r="H225" s="14" t="s">
        <v>23508</v>
      </c>
      <c r="I225" s="14" t="s">
        <v>7160</v>
      </c>
      <c r="J225" s="14" t="s">
        <v>25955</v>
      </c>
    </row>
    <row r="226" spans="1:10" ht="40.5" x14ac:dyDescent="0.35">
      <c r="A226" s="8">
        <v>221</v>
      </c>
      <c r="B226" s="108" t="s">
        <v>9379</v>
      </c>
      <c r="C226" s="14" t="s">
        <v>1273</v>
      </c>
      <c r="D226" s="197">
        <v>10830</v>
      </c>
      <c r="E226" s="197">
        <v>10830</v>
      </c>
      <c r="F226" s="14" t="s">
        <v>938</v>
      </c>
      <c r="G226" s="121" t="s">
        <v>23509</v>
      </c>
      <c r="H226" s="121" t="s">
        <v>23509</v>
      </c>
      <c r="I226" s="14" t="s">
        <v>185</v>
      </c>
      <c r="J226" s="14" t="s">
        <v>25956</v>
      </c>
    </row>
    <row r="227" spans="1:10" ht="60.75" x14ac:dyDescent="0.35">
      <c r="A227" s="8">
        <v>222</v>
      </c>
      <c r="B227" s="108" t="s">
        <v>2771</v>
      </c>
      <c r="C227" s="14" t="s">
        <v>959</v>
      </c>
      <c r="D227" s="139">
        <v>21107</v>
      </c>
      <c r="E227" s="139">
        <f>D227</f>
        <v>21107</v>
      </c>
      <c r="F227" s="14" t="s">
        <v>938</v>
      </c>
      <c r="G227" s="14" t="s">
        <v>23510</v>
      </c>
      <c r="H227" s="14" t="s">
        <v>23510</v>
      </c>
      <c r="I227" s="14" t="s">
        <v>962</v>
      </c>
      <c r="J227" s="14" t="s">
        <v>23511</v>
      </c>
    </row>
    <row r="228" spans="1:10" ht="60.75" x14ac:dyDescent="0.35">
      <c r="A228" s="8">
        <v>223</v>
      </c>
      <c r="B228" s="108" t="s">
        <v>23512</v>
      </c>
      <c r="C228" s="14" t="s">
        <v>928</v>
      </c>
      <c r="D228" s="135">
        <v>21400</v>
      </c>
      <c r="E228" s="135">
        <v>21400</v>
      </c>
      <c r="F228" s="14" t="s">
        <v>9964</v>
      </c>
      <c r="G228" s="14" t="s">
        <v>23513</v>
      </c>
      <c r="H228" s="14" t="s">
        <v>23513</v>
      </c>
      <c r="I228" s="14" t="s">
        <v>931</v>
      </c>
      <c r="J228" s="14" t="s">
        <v>23514</v>
      </c>
    </row>
    <row r="229" spans="1:10" ht="141.75" x14ac:dyDescent="0.35">
      <c r="A229" s="8">
        <v>224</v>
      </c>
      <c r="B229" s="108" t="s">
        <v>23515</v>
      </c>
      <c r="C229" s="14" t="s">
        <v>968</v>
      </c>
      <c r="D229" s="184">
        <v>15000000</v>
      </c>
      <c r="E229" s="184">
        <v>15000000</v>
      </c>
      <c r="F229" s="14" t="s">
        <v>626</v>
      </c>
      <c r="G229" s="14" t="s">
        <v>23516</v>
      </c>
      <c r="H229" s="14" t="s">
        <v>23517</v>
      </c>
      <c r="I229" s="14" t="s">
        <v>972</v>
      </c>
      <c r="J229" s="14" t="s">
        <v>35650</v>
      </c>
    </row>
    <row r="230" spans="1:10" ht="101.25" x14ac:dyDescent="0.35">
      <c r="A230" s="8">
        <v>225</v>
      </c>
      <c r="B230" s="108" t="s">
        <v>23518</v>
      </c>
      <c r="C230" s="14" t="s">
        <v>968</v>
      </c>
      <c r="D230" s="184">
        <v>2000000</v>
      </c>
      <c r="E230" s="184">
        <v>2000000</v>
      </c>
      <c r="F230" s="14" t="s">
        <v>626</v>
      </c>
      <c r="G230" s="14" t="s">
        <v>23519</v>
      </c>
      <c r="H230" s="14" t="s">
        <v>23520</v>
      </c>
      <c r="I230" s="14" t="s">
        <v>972</v>
      </c>
      <c r="J230" s="14" t="s">
        <v>35649</v>
      </c>
    </row>
    <row r="231" spans="1:10" ht="81" x14ac:dyDescent="0.35">
      <c r="A231" s="8">
        <v>226</v>
      </c>
      <c r="B231" s="108" t="s">
        <v>23521</v>
      </c>
      <c r="C231" s="14" t="s">
        <v>968</v>
      </c>
      <c r="D231" s="184">
        <v>500000</v>
      </c>
      <c r="E231" s="184">
        <v>500000</v>
      </c>
      <c r="F231" s="14" t="s">
        <v>969</v>
      </c>
      <c r="G231" s="14" t="s">
        <v>23522</v>
      </c>
      <c r="H231" s="14" t="s">
        <v>23523</v>
      </c>
      <c r="I231" s="14" t="s">
        <v>972</v>
      </c>
      <c r="J231" s="14" t="s">
        <v>35648</v>
      </c>
    </row>
    <row r="232" spans="1:10" ht="101.25" x14ac:dyDescent="0.35">
      <c r="A232" s="8">
        <v>227</v>
      </c>
      <c r="B232" s="108" t="s">
        <v>23524</v>
      </c>
      <c r="C232" s="14" t="s">
        <v>968</v>
      </c>
      <c r="D232" s="184">
        <v>8000</v>
      </c>
      <c r="E232" s="184">
        <v>8000</v>
      </c>
      <c r="F232" s="14" t="s">
        <v>969</v>
      </c>
      <c r="G232" s="14" t="s">
        <v>23525</v>
      </c>
      <c r="H232" s="14" t="s">
        <v>23526</v>
      </c>
      <c r="I232" s="14" t="s">
        <v>972</v>
      </c>
      <c r="J232" s="14" t="s">
        <v>35647</v>
      </c>
    </row>
    <row r="233" spans="1:10" ht="101.25" x14ac:dyDescent="0.35">
      <c r="A233" s="8">
        <v>228</v>
      </c>
      <c r="B233" s="108" t="s">
        <v>23527</v>
      </c>
      <c r="C233" s="14" t="s">
        <v>968</v>
      </c>
      <c r="D233" s="184">
        <v>27000</v>
      </c>
      <c r="E233" s="184">
        <v>27000</v>
      </c>
      <c r="F233" s="14" t="s">
        <v>969</v>
      </c>
      <c r="G233" s="14" t="s">
        <v>23528</v>
      </c>
      <c r="H233" s="14" t="s">
        <v>23529</v>
      </c>
      <c r="I233" s="14" t="s">
        <v>972</v>
      </c>
      <c r="J233" s="14" t="s">
        <v>35646</v>
      </c>
    </row>
    <row r="234" spans="1:10" ht="101.25" x14ac:dyDescent="0.35">
      <c r="A234" s="8">
        <v>229</v>
      </c>
      <c r="B234" s="108" t="s">
        <v>23530</v>
      </c>
      <c r="C234" s="14" t="s">
        <v>968</v>
      </c>
      <c r="D234" s="184">
        <v>67410</v>
      </c>
      <c r="E234" s="184">
        <v>67410</v>
      </c>
      <c r="F234" s="14" t="s">
        <v>969</v>
      </c>
      <c r="G234" s="14" t="s">
        <v>23531</v>
      </c>
      <c r="H234" s="14" t="s">
        <v>23532</v>
      </c>
      <c r="I234" s="14" t="s">
        <v>972</v>
      </c>
      <c r="J234" s="14" t="s">
        <v>35645</v>
      </c>
    </row>
    <row r="235" spans="1:10" ht="121.5" x14ac:dyDescent="0.35">
      <c r="A235" s="8">
        <v>230</v>
      </c>
      <c r="B235" s="108" t="s">
        <v>23533</v>
      </c>
      <c r="C235" s="14" t="s">
        <v>968</v>
      </c>
      <c r="D235" s="184">
        <v>15600</v>
      </c>
      <c r="E235" s="184">
        <v>15600</v>
      </c>
      <c r="F235" s="14" t="s">
        <v>969</v>
      </c>
      <c r="G235" s="14" t="s">
        <v>23534</v>
      </c>
      <c r="H235" s="14" t="s">
        <v>23535</v>
      </c>
      <c r="I235" s="14" t="s">
        <v>972</v>
      </c>
      <c r="J235" s="14" t="s">
        <v>35644</v>
      </c>
    </row>
    <row r="236" spans="1:10" ht="81" x14ac:dyDescent="0.35">
      <c r="A236" s="8">
        <v>231</v>
      </c>
      <c r="B236" s="108" t="s">
        <v>23536</v>
      </c>
      <c r="C236" s="14" t="s">
        <v>968</v>
      </c>
      <c r="D236" s="184">
        <v>5700</v>
      </c>
      <c r="E236" s="184">
        <v>5700</v>
      </c>
      <c r="F236" s="14" t="s">
        <v>969</v>
      </c>
      <c r="G236" s="14" t="s">
        <v>23537</v>
      </c>
      <c r="H236" s="14" t="s">
        <v>23538</v>
      </c>
      <c r="I236" s="14" t="s">
        <v>972</v>
      </c>
      <c r="J236" s="14" t="s">
        <v>35643</v>
      </c>
    </row>
    <row r="237" spans="1:10" ht="162" x14ac:dyDescent="0.35">
      <c r="A237" s="8">
        <v>232</v>
      </c>
      <c r="B237" s="108" t="s">
        <v>23539</v>
      </c>
      <c r="C237" s="14" t="s">
        <v>968</v>
      </c>
      <c r="D237" s="184">
        <v>31500</v>
      </c>
      <c r="E237" s="184">
        <v>31500</v>
      </c>
      <c r="F237" s="14" t="s">
        <v>969</v>
      </c>
      <c r="G237" s="14" t="s">
        <v>23540</v>
      </c>
      <c r="H237" s="14" t="s">
        <v>23541</v>
      </c>
      <c r="I237" s="14" t="s">
        <v>972</v>
      </c>
      <c r="J237" s="14" t="s">
        <v>35642</v>
      </c>
    </row>
    <row r="238" spans="1:10" ht="101.25" x14ac:dyDescent="0.35">
      <c r="A238" s="8">
        <v>233</v>
      </c>
      <c r="B238" s="108" t="s">
        <v>23542</v>
      </c>
      <c r="C238" s="14" t="s">
        <v>968</v>
      </c>
      <c r="D238" s="184">
        <v>722.25</v>
      </c>
      <c r="E238" s="184">
        <v>722.25</v>
      </c>
      <c r="F238" s="14" t="s">
        <v>969</v>
      </c>
      <c r="G238" s="14" t="s">
        <v>23543</v>
      </c>
      <c r="H238" s="14" t="s">
        <v>23544</v>
      </c>
      <c r="I238" s="14" t="s">
        <v>972</v>
      </c>
      <c r="J238" s="14" t="s">
        <v>35639</v>
      </c>
    </row>
    <row r="239" spans="1:10" ht="101.25" x14ac:dyDescent="0.35">
      <c r="A239" s="8">
        <v>234</v>
      </c>
      <c r="B239" s="108" t="s">
        <v>23545</v>
      </c>
      <c r="C239" s="14" t="s">
        <v>968</v>
      </c>
      <c r="D239" s="184">
        <v>180000</v>
      </c>
      <c r="E239" s="184">
        <v>180000</v>
      </c>
      <c r="F239" s="14" t="s">
        <v>969</v>
      </c>
      <c r="G239" s="14" t="s">
        <v>23546</v>
      </c>
      <c r="H239" s="14" t="s">
        <v>23547</v>
      </c>
      <c r="I239" s="14" t="s">
        <v>972</v>
      </c>
      <c r="J239" s="14" t="s">
        <v>35641</v>
      </c>
    </row>
    <row r="240" spans="1:10" ht="81" x14ac:dyDescent="0.35">
      <c r="A240" s="8">
        <v>235</v>
      </c>
      <c r="B240" s="108" t="s">
        <v>23548</v>
      </c>
      <c r="C240" s="14" t="s">
        <v>968</v>
      </c>
      <c r="D240" s="184">
        <v>2000</v>
      </c>
      <c r="E240" s="184">
        <v>2000</v>
      </c>
      <c r="F240" s="14" t="s">
        <v>969</v>
      </c>
      <c r="G240" s="14" t="s">
        <v>23549</v>
      </c>
      <c r="H240" s="14" t="s">
        <v>23550</v>
      </c>
      <c r="I240" s="14" t="s">
        <v>972</v>
      </c>
      <c r="J240" s="14" t="s">
        <v>35639</v>
      </c>
    </row>
    <row r="241" spans="1:10" ht="81" x14ac:dyDescent="0.35">
      <c r="A241" s="8">
        <v>236</v>
      </c>
      <c r="B241" s="108" t="s">
        <v>23551</v>
      </c>
      <c r="C241" s="14" t="s">
        <v>968</v>
      </c>
      <c r="D241" s="184">
        <v>12150</v>
      </c>
      <c r="E241" s="184">
        <v>12150</v>
      </c>
      <c r="F241" s="14" t="s">
        <v>969</v>
      </c>
      <c r="G241" s="14" t="s">
        <v>23552</v>
      </c>
      <c r="H241" s="14" t="s">
        <v>23553</v>
      </c>
      <c r="I241" s="14" t="s">
        <v>972</v>
      </c>
      <c r="J241" s="14" t="s">
        <v>35640</v>
      </c>
    </row>
    <row r="242" spans="1:10" ht="141.75" x14ac:dyDescent="0.35">
      <c r="A242" s="8">
        <v>237</v>
      </c>
      <c r="B242" s="108" t="s">
        <v>23554</v>
      </c>
      <c r="C242" s="14" t="s">
        <v>968</v>
      </c>
      <c r="D242" s="184">
        <v>4120</v>
      </c>
      <c r="E242" s="184">
        <v>4120</v>
      </c>
      <c r="F242" s="14" t="s">
        <v>969</v>
      </c>
      <c r="G242" s="14" t="s">
        <v>23555</v>
      </c>
      <c r="H242" s="14" t="s">
        <v>23556</v>
      </c>
      <c r="I242" s="14" t="s">
        <v>972</v>
      </c>
      <c r="J242" s="14" t="s">
        <v>35639</v>
      </c>
    </row>
    <row r="243" spans="1:10" ht="81" x14ac:dyDescent="0.35">
      <c r="A243" s="8">
        <v>238</v>
      </c>
      <c r="B243" s="108" t="s">
        <v>23557</v>
      </c>
      <c r="C243" s="14" t="s">
        <v>968</v>
      </c>
      <c r="D243" s="184">
        <v>19260</v>
      </c>
      <c r="E243" s="184">
        <v>19260</v>
      </c>
      <c r="F243" s="14" t="s">
        <v>969</v>
      </c>
      <c r="G243" s="14" t="s">
        <v>23558</v>
      </c>
      <c r="H243" s="14" t="s">
        <v>23559</v>
      </c>
      <c r="I243" s="14" t="s">
        <v>972</v>
      </c>
      <c r="J243" s="14" t="s">
        <v>35638</v>
      </c>
    </row>
    <row r="244" spans="1:10" ht="40.5" x14ac:dyDescent="0.35">
      <c r="A244" s="8">
        <v>239</v>
      </c>
      <c r="B244" s="359" t="s">
        <v>25903</v>
      </c>
      <c r="C244" s="382" t="s">
        <v>24422</v>
      </c>
      <c r="D244" s="362">
        <v>2800</v>
      </c>
      <c r="E244" s="362">
        <v>2800</v>
      </c>
      <c r="F244" s="32" t="s">
        <v>938</v>
      </c>
      <c r="G244" s="387" t="s">
        <v>25904</v>
      </c>
      <c r="H244" s="387" t="s">
        <v>25904</v>
      </c>
      <c r="I244" s="32" t="s">
        <v>1899</v>
      </c>
      <c r="J244" s="32" t="s">
        <v>35637</v>
      </c>
    </row>
    <row r="245" spans="1:10" ht="60.75" x14ac:dyDescent="0.35">
      <c r="A245" s="8">
        <v>240</v>
      </c>
      <c r="B245" s="108" t="s">
        <v>42461</v>
      </c>
      <c r="C245" s="8" t="s">
        <v>42281</v>
      </c>
      <c r="D245" s="139">
        <v>29955</v>
      </c>
      <c r="E245" s="139">
        <v>29955</v>
      </c>
      <c r="F245" s="14" t="s">
        <v>37942</v>
      </c>
      <c r="G245" s="8" t="s">
        <v>44329</v>
      </c>
      <c r="H245" s="8" t="s">
        <v>44329</v>
      </c>
      <c r="I245" s="121" t="s">
        <v>972</v>
      </c>
      <c r="J245" s="8" t="s">
        <v>44330</v>
      </c>
    </row>
    <row r="246" spans="1:10" ht="60.75" x14ac:dyDescent="0.35">
      <c r="A246" s="8">
        <v>241</v>
      </c>
      <c r="B246" s="108" t="s">
        <v>42391</v>
      </c>
      <c r="C246" s="8" t="s">
        <v>42281</v>
      </c>
      <c r="D246" s="139">
        <v>14472</v>
      </c>
      <c r="E246" s="139">
        <v>14472</v>
      </c>
      <c r="F246" s="14" t="s">
        <v>37942</v>
      </c>
      <c r="G246" s="8" t="s">
        <v>44331</v>
      </c>
      <c r="H246" s="8" t="s">
        <v>44331</v>
      </c>
      <c r="I246" s="121" t="s">
        <v>972</v>
      </c>
      <c r="J246" s="8" t="s">
        <v>44332</v>
      </c>
    </row>
    <row r="247" spans="1:10" ht="81" x14ac:dyDescent="0.35">
      <c r="A247" s="8">
        <v>242</v>
      </c>
      <c r="B247" s="108" t="s">
        <v>42505</v>
      </c>
      <c r="C247" s="8" t="s">
        <v>42281</v>
      </c>
      <c r="D247" s="139">
        <v>192546</v>
      </c>
      <c r="E247" s="139">
        <v>192546</v>
      </c>
      <c r="F247" s="14" t="s">
        <v>37942</v>
      </c>
      <c r="G247" s="8" t="s">
        <v>44333</v>
      </c>
      <c r="H247" s="8" t="s">
        <v>44333</v>
      </c>
      <c r="I247" s="121" t="s">
        <v>972</v>
      </c>
      <c r="J247" s="8" t="s">
        <v>44334</v>
      </c>
    </row>
    <row r="248" spans="1:10" ht="60.75" x14ac:dyDescent="0.35">
      <c r="A248" s="8">
        <v>243</v>
      </c>
      <c r="B248" s="16" t="s">
        <v>40223</v>
      </c>
      <c r="C248" s="8" t="s">
        <v>38633</v>
      </c>
      <c r="D248" s="19">
        <v>257923.5</v>
      </c>
      <c r="E248" s="19">
        <v>257953.5</v>
      </c>
      <c r="F248" s="18" t="s">
        <v>37942</v>
      </c>
      <c r="G248" s="8" t="s">
        <v>40224</v>
      </c>
      <c r="H248" s="8" t="s">
        <v>40224</v>
      </c>
      <c r="I248" s="24" t="s">
        <v>38635</v>
      </c>
      <c r="J248" s="8" t="s">
        <v>40225</v>
      </c>
    </row>
    <row r="249" spans="1:10" ht="60.75" x14ac:dyDescent="0.35">
      <c r="A249" s="8">
        <v>244</v>
      </c>
      <c r="B249" s="89" t="s">
        <v>33285</v>
      </c>
      <c r="C249" s="63" t="s">
        <v>28712</v>
      </c>
      <c r="D249" s="94">
        <v>90000</v>
      </c>
      <c r="E249" s="94">
        <v>90000</v>
      </c>
      <c r="F249" s="63" t="s">
        <v>37942</v>
      </c>
      <c r="G249" s="63" t="s">
        <v>33286</v>
      </c>
      <c r="H249" s="63" t="s">
        <v>33286</v>
      </c>
      <c r="I249" s="63" t="s">
        <v>28714</v>
      </c>
      <c r="J249" s="63" t="s">
        <v>35494</v>
      </c>
    </row>
    <row r="250" spans="1:10" ht="81" x14ac:dyDescent="0.35">
      <c r="A250" s="8">
        <v>245</v>
      </c>
      <c r="B250" s="16" t="s">
        <v>35495</v>
      </c>
      <c r="C250" s="18" t="s">
        <v>28712</v>
      </c>
      <c r="D250" s="19">
        <v>7000</v>
      </c>
      <c r="E250" s="19">
        <v>7000</v>
      </c>
      <c r="F250" s="18" t="s">
        <v>37942</v>
      </c>
      <c r="G250" s="18" t="s">
        <v>35496</v>
      </c>
      <c r="H250" s="18" t="s">
        <v>35496</v>
      </c>
      <c r="I250" s="18" t="s">
        <v>28714</v>
      </c>
      <c r="J250" s="18" t="s">
        <v>35497</v>
      </c>
    </row>
    <row r="251" spans="1:10" ht="60.75" x14ac:dyDescent="0.35">
      <c r="A251" s="8">
        <v>246</v>
      </c>
      <c r="B251" s="16" t="s">
        <v>32513</v>
      </c>
      <c r="C251" s="18" t="s">
        <v>28712</v>
      </c>
      <c r="D251" s="19">
        <v>34200</v>
      </c>
      <c r="E251" s="19">
        <v>34200</v>
      </c>
      <c r="F251" s="18" t="s">
        <v>37942</v>
      </c>
      <c r="G251" s="18" t="s">
        <v>35498</v>
      </c>
      <c r="H251" s="18" t="s">
        <v>35498</v>
      </c>
      <c r="I251" s="18" t="s">
        <v>28714</v>
      </c>
      <c r="J251" s="18" t="s">
        <v>35499</v>
      </c>
    </row>
    <row r="252" spans="1:10" ht="60.75" x14ac:dyDescent="0.35">
      <c r="A252" s="8">
        <v>247</v>
      </c>
      <c r="B252" s="16" t="s">
        <v>29693</v>
      </c>
      <c r="C252" s="18" t="s">
        <v>28712</v>
      </c>
      <c r="D252" s="19">
        <v>13268</v>
      </c>
      <c r="E252" s="19">
        <v>13268</v>
      </c>
      <c r="F252" s="18" t="s">
        <v>37942</v>
      </c>
      <c r="G252" s="18" t="s">
        <v>35500</v>
      </c>
      <c r="H252" s="18" t="s">
        <v>35500</v>
      </c>
      <c r="I252" s="18" t="s">
        <v>28714</v>
      </c>
      <c r="J252" s="18" t="s">
        <v>35501</v>
      </c>
    </row>
    <row r="253" spans="1:10" ht="60.75" x14ac:dyDescent="0.35">
      <c r="A253" s="8">
        <v>248</v>
      </c>
      <c r="B253" s="16" t="s">
        <v>35502</v>
      </c>
      <c r="C253" s="18" t="s">
        <v>28712</v>
      </c>
      <c r="D253" s="19">
        <v>12000</v>
      </c>
      <c r="E253" s="19">
        <v>12000</v>
      </c>
      <c r="F253" s="18" t="s">
        <v>37942</v>
      </c>
      <c r="G253" s="18" t="s">
        <v>35503</v>
      </c>
      <c r="H253" s="18" t="s">
        <v>35503</v>
      </c>
      <c r="I253" s="18" t="s">
        <v>28714</v>
      </c>
      <c r="J253" s="18" t="s">
        <v>35504</v>
      </c>
    </row>
    <row r="254" spans="1:10" ht="60.75" x14ac:dyDescent="0.35">
      <c r="A254" s="8">
        <v>249</v>
      </c>
      <c r="B254" s="16" t="s">
        <v>35505</v>
      </c>
      <c r="C254" s="18" t="s">
        <v>28712</v>
      </c>
      <c r="D254" s="19">
        <v>65912</v>
      </c>
      <c r="E254" s="19">
        <v>65912</v>
      </c>
      <c r="F254" s="18" t="s">
        <v>37942</v>
      </c>
      <c r="G254" s="18" t="s">
        <v>35506</v>
      </c>
      <c r="H254" s="18" t="s">
        <v>35506</v>
      </c>
      <c r="I254" s="18" t="s">
        <v>28714</v>
      </c>
      <c r="J254" s="18" t="s">
        <v>35507</v>
      </c>
    </row>
    <row r="255" spans="1:10" ht="60.75" x14ac:dyDescent="0.35">
      <c r="A255" s="8">
        <v>250</v>
      </c>
      <c r="B255" s="16" t="s">
        <v>35508</v>
      </c>
      <c r="C255" s="18" t="s">
        <v>28712</v>
      </c>
      <c r="D255" s="19">
        <v>20000</v>
      </c>
      <c r="E255" s="19">
        <v>20000</v>
      </c>
      <c r="F255" s="18" t="s">
        <v>37942</v>
      </c>
      <c r="G255" s="18" t="s">
        <v>35509</v>
      </c>
      <c r="H255" s="18" t="s">
        <v>35509</v>
      </c>
      <c r="I255" s="18" t="s">
        <v>28714</v>
      </c>
      <c r="J255" s="18" t="s">
        <v>35510</v>
      </c>
    </row>
    <row r="256" spans="1:10" ht="81" x14ac:dyDescent="0.35">
      <c r="A256" s="8">
        <v>251</v>
      </c>
      <c r="B256" s="16" t="s">
        <v>35511</v>
      </c>
      <c r="C256" s="18" t="s">
        <v>28712</v>
      </c>
      <c r="D256" s="19">
        <v>74900</v>
      </c>
      <c r="E256" s="19">
        <v>74900</v>
      </c>
      <c r="F256" s="18" t="s">
        <v>37942</v>
      </c>
      <c r="G256" s="18" t="s">
        <v>35512</v>
      </c>
      <c r="H256" s="18" t="s">
        <v>35512</v>
      </c>
      <c r="I256" s="18" t="s">
        <v>28714</v>
      </c>
      <c r="J256" s="18" t="s">
        <v>35513</v>
      </c>
    </row>
    <row r="257" spans="1:10" ht="60.75" x14ac:dyDescent="0.35">
      <c r="A257" s="8">
        <v>252</v>
      </c>
      <c r="B257" s="16" t="s">
        <v>30518</v>
      </c>
      <c r="C257" s="18" t="s">
        <v>28712</v>
      </c>
      <c r="D257" s="19">
        <v>81768.320000000007</v>
      </c>
      <c r="E257" s="19">
        <v>81768.320000000007</v>
      </c>
      <c r="F257" s="18" t="s">
        <v>37942</v>
      </c>
      <c r="G257" s="18" t="s">
        <v>35514</v>
      </c>
      <c r="H257" s="18" t="s">
        <v>35514</v>
      </c>
      <c r="I257" s="18" t="s">
        <v>28714</v>
      </c>
      <c r="J257" s="18" t="s">
        <v>35515</v>
      </c>
    </row>
    <row r="258" spans="1:10" ht="81" x14ac:dyDescent="0.35">
      <c r="A258" s="8">
        <v>253</v>
      </c>
      <c r="B258" s="16" t="s">
        <v>29693</v>
      </c>
      <c r="C258" s="18" t="s">
        <v>28712</v>
      </c>
      <c r="D258" s="19">
        <v>5000</v>
      </c>
      <c r="E258" s="19">
        <v>5000</v>
      </c>
      <c r="F258" s="18" t="s">
        <v>37942</v>
      </c>
      <c r="G258" s="18" t="s">
        <v>32416</v>
      </c>
      <c r="H258" s="18" t="s">
        <v>32416</v>
      </c>
      <c r="I258" s="18" t="s">
        <v>28714</v>
      </c>
      <c r="J258" s="18" t="s">
        <v>35516</v>
      </c>
    </row>
    <row r="259" spans="1:10" ht="60.75" x14ac:dyDescent="0.35">
      <c r="A259" s="8">
        <v>254</v>
      </c>
      <c r="B259" s="16" t="s">
        <v>32265</v>
      </c>
      <c r="C259" s="18" t="s">
        <v>28712</v>
      </c>
      <c r="D259" s="19">
        <v>34870</v>
      </c>
      <c r="E259" s="19">
        <v>34870</v>
      </c>
      <c r="F259" s="18" t="s">
        <v>37942</v>
      </c>
      <c r="G259" s="18" t="s">
        <v>35517</v>
      </c>
      <c r="H259" s="18" t="s">
        <v>35517</v>
      </c>
      <c r="I259" s="18" t="s">
        <v>28714</v>
      </c>
      <c r="J259" s="18" t="s">
        <v>35518</v>
      </c>
    </row>
    <row r="260" spans="1:10" ht="60.75" x14ac:dyDescent="0.35">
      <c r="A260" s="8">
        <v>255</v>
      </c>
      <c r="B260" s="16" t="s">
        <v>30240</v>
      </c>
      <c r="C260" s="18" t="s">
        <v>28712</v>
      </c>
      <c r="D260" s="19">
        <v>325578.8</v>
      </c>
      <c r="E260" s="19">
        <v>325578.8</v>
      </c>
      <c r="F260" s="18" t="s">
        <v>37942</v>
      </c>
      <c r="G260" s="18" t="s">
        <v>35519</v>
      </c>
      <c r="H260" s="18" t="s">
        <v>35519</v>
      </c>
      <c r="I260" s="18" t="s">
        <v>28714</v>
      </c>
      <c r="J260" s="18" t="s">
        <v>35520</v>
      </c>
    </row>
    <row r="261" spans="1:10" ht="60.75" x14ac:dyDescent="0.35">
      <c r="A261" s="8">
        <v>256</v>
      </c>
      <c r="B261" s="16" t="s">
        <v>35521</v>
      </c>
      <c r="C261" s="18" t="s">
        <v>28712</v>
      </c>
      <c r="D261" s="19">
        <v>360</v>
      </c>
      <c r="E261" s="19">
        <v>360</v>
      </c>
      <c r="F261" s="18" t="s">
        <v>37942</v>
      </c>
      <c r="G261" s="18" t="s">
        <v>35522</v>
      </c>
      <c r="H261" s="18" t="s">
        <v>35522</v>
      </c>
      <c r="I261" s="18" t="s">
        <v>28714</v>
      </c>
      <c r="J261" s="18" t="s">
        <v>35523</v>
      </c>
    </row>
    <row r="262" spans="1:10" ht="60.75" x14ac:dyDescent="0.35">
      <c r="A262" s="8">
        <v>257</v>
      </c>
      <c r="B262" s="16" t="s">
        <v>29939</v>
      </c>
      <c r="C262" s="18" t="s">
        <v>28712</v>
      </c>
      <c r="D262" s="19">
        <v>1060</v>
      </c>
      <c r="E262" s="19">
        <v>1060</v>
      </c>
      <c r="F262" s="18" t="s">
        <v>37942</v>
      </c>
      <c r="G262" s="18" t="s">
        <v>29932</v>
      </c>
      <c r="H262" s="18" t="s">
        <v>29932</v>
      </c>
      <c r="I262" s="18" t="s">
        <v>28714</v>
      </c>
      <c r="J262" s="18" t="s">
        <v>35524</v>
      </c>
    </row>
    <row r="263" spans="1:10" ht="60.75" x14ac:dyDescent="0.35">
      <c r="A263" s="8">
        <v>258</v>
      </c>
      <c r="B263" s="16" t="s">
        <v>35525</v>
      </c>
      <c r="C263" s="18" t="s">
        <v>28712</v>
      </c>
      <c r="D263" s="19">
        <v>13600</v>
      </c>
      <c r="E263" s="19">
        <v>13600</v>
      </c>
      <c r="F263" s="18" t="s">
        <v>37942</v>
      </c>
      <c r="G263" s="18" t="s">
        <v>29588</v>
      </c>
      <c r="H263" s="18" t="s">
        <v>29588</v>
      </c>
      <c r="I263" s="18" t="s">
        <v>28714</v>
      </c>
      <c r="J263" s="18" t="s">
        <v>35526</v>
      </c>
    </row>
    <row r="264" spans="1:10" ht="60.75" x14ac:dyDescent="0.35">
      <c r="A264" s="8">
        <v>259</v>
      </c>
      <c r="B264" s="16" t="s">
        <v>35527</v>
      </c>
      <c r="C264" s="18" t="s">
        <v>28712</v>
      </c>
      <c r="D264" s="19">
        <v>4800</v>
      </c>
      <c r="E264" s="19">
        <v>4800</v>
      </c>
      <c r="F264" s="18" t="s">
        <v>37942</v>
      </c>
      <c r="G264" s="18" t="s">
        <v>34038</v>
      </c>
      <c r="H264" s="18" t="s">
        <v>34038</v>
      </c>
      <c r="I264" s="18" t="s">
        <v>28714</v>
      </c>
      <c r="J264" s="18" t="s">
        <v>35528</v>
      </c>
    </row>
    <row r="265" spans="1:10" ht="60.75" x14ac:dyDescent="0.35">
      <c r="A265" s="8">
        <v>260</v>
      </c>
      <c r="B265" s="16" t="s">
        <v>35529</v>
      </c>
      <c r="C265" s="18" t="s">
        <v>28712</v>
      </c>
      <c r="D265" s="19">
        <v>12150</v>
      </c>
      <c r="E265" s="19">
        <v>12150</v>
      </c>
      <c r="F265" s="18" t="s">
        <v>37942</v>
      </c>
      <c r="G265" s="18" t="s">
        <v>35530</v>
      </c>
      <c r="H265" s="18" t="s">
        <v>35530</v>
      </c>
      <c r="I265" s="18" t="s">
        <v>28714</v>
      </c>
      <c r="J265" s="18" t="s">
        <v>35531</v>
      </c>
    </row>
    <row r="266" spans="1:10" ht="81" x14ac:dyDescent="0.35">
      <c r="A266" s="8">
        <v>261</v>
      </c>
      <c r="B266" s="16" t="s">
        <v>35532</v>
      </c>
      <c r="C266" s="18" t="s">
        <v>28712</v>
      </c>
      <c r="D266" s="19">
        <v>23800</v>
      </c>
      <c r="E266" s="19">
        <v>23800</v>
      </c>
      <c r="F266" s="18" t="s">
        <v>37942</v>
      </c>
      <c r="G266" s="18" t="s">
        <v>35533</v>
      </c>
      <c r="H266" s="18" t="s">
        <v>35533</v>
      </c>
      <c r="I266" s="18" t="s">
        <v>28714</v>
      </c>
      <c r="J266" s="18" t="s">
        <v>35534</v>
      </c>
    </row>
    <row r="267" spans="1:10" ht="81" x14ac:dyDescent="0.35">
      <c r="A267" s="8">
        <v>262</v>
      </c>
      <c r="B267" s="16" t="s">
        <v>34305</v>
      </c>
      <c r="C267" s="18" t="s">
        <v>28712</v>
      </c>
      <c r="D267" s="19">
        <v>1800</v>
      </c>
      <c r="E267" s="19">
        <v>1800</v>
      </c>
      <c r="F267" s="18" t="s">
        <v>37942</v>
      </c>
      <c r="G267" s="18" t="s">
        <v>34306</v>
      </c>
      <c r="H267" s="18" t="s">
        <v>34306</v>
      </c>
      <c r="I267" s="18" t="s">
        <v>28714</v>
      </c>
      <c r="J267" s="18" t="s">
        <v>35535</v>
      </c>
    </row>
    <row r="268" spans="1:10" ht="141.75" x14ac:dyDescent="0.35">
      <c r="A268" s="8">
        <v>263</v>
      </c>
      <c r="B268" s="16" t="s">
        <v>35536</v>
      </c>
      <c r="C268" s="18" t="s">
        <v>28712</v>
      </c>
      <c r="D268" s="19">
        <v>2400</v>
      </c>
      <c r="E268" s="19">
        <v>2400</v>
      </c>
      <c r="F268" s="18" t="s">
        <v>37942</v>
      </c>
      <c r="G268" s="18" t="s">
        <v>33181</v>
      </c>
      <c r="H268" s="18" t="s">
        <v>33181</v>
      </c>
      <c r="I268" s="18" t="s">
        <v>28714</v>
      </c>
      <c r="J268" s="18" t="s">
        <v>35537</v>
      </c>
    </row>
    <row r="269" spans="1:10" ht="141.75" x14ac:dyDescent="0.35">
      <c r="A269" s="8">
        <v>264</v>
      </c>
      <c r="B269" s="16" t="s">
        <v>35538</v>
      </c>
      <c r="C269" s="18" t="s">
        <v>28712</v>
      </c>
      <c r="D269" s="19">
        <v>2700</v>
      </c>
      <c r="E269" s="19">
        <v>2700</v>
      </c>
      <c r="F269" s="18" t="s">
        <v>37942</v>
      </c>
      <c r="G269" s="18" t="s">
        <v>35539</v>
      </c>
      <c r="H269" s="18" t="s">
        <v>35539</v>
      </c>
      <c r="I269" s="18" t="s">
        <v>28714</v>
      </c>
      <c r="J269" s="18" t="s">
        <v>35540</v>
      </c>
    </row>
    <row r="270" spans="1:10" ht="60.75" x14ac:dyDescent="0.35">
      <c r="A270" s="8">
        <v>265</v>
      </c>
      <c r="B270" s="16" t="s">
        <v>35541</v>
      </c>
      <c r="C270" s="18" t="s">
        <v>28712</v>
      </c>
      <c r="D270" s="19">
        <v>9040</v>
      </c>
      <c r="E270" s="19">
        <v>9040</v>
      </c>
      <c r="F270" s="18" t="s">
        <v>37942</v>
      </c>
      <c r="G270" s="18" t="s">
        <v>35542</v>
      </c>
      <c r="H270" s="18" t="s">
        <v>35542</v>
      </c>
      <c r="I270" s="18" t="s">
        <v>28714</v>
      </c>
      <c r="J270" s="18" t="s">
        <v>35543</v>
      </c>
    </row>
    <row r="271" spans="1:10" ht="60.75" x14ac:dyDescent="0.35">
      <c r="A271" s="8">
        <v>266</v>
      </c>
      <c r="B271" s="16" t="s">
        <v>35544</v>
      </c>
      <c r="C271" s="18" t="s">
        <v>28712</v>
      </c>
      <c r="D271" s="19">
        <v>92315</v>
      </c>
      <c r="E271" s="19">
        <v>92315</v>
      </c>
      <c r="F271" s="18" t="s">
        <v>37942</v>
      </c>
      <c r="G271" s="18" t="s">
        <v>35545</v>
      </c>
      <c r="H271" s="18" t="s">
        <v>35545</v>
      </c>
      <c r="I271" s="18" t="s">
        <v>28714</v>
      </c>
      <c r="J271" s="18" t="s">
        <v>35546</v>
      </c>
    </row>
    <row r="272" spans="1:10" ht="60.75" x14ac:dyDescent="0.35">
      <c r="A272" s="8">
        <v>267</v>
      </c>
      <c r="B272" s="16" t="s">
        <v>30261</v>
      </c>
      <c r="C272" s="18" t="s">
        <v>28712</v>
      </c>
      <c r="D272" s="19">
        <v>56950</v>
      </c>
      <c r="E272" s="19">
        <v>56950</v>
      </c>
      <c r="F272" s="18" t="s">
        <v>37942</v>
      </c>
      <c r="G272" s="18" t="s">
        <v>35547</v>
      </c>
      <c r="H272" s="18" t="s">
        <v>35547</v>
      </c>
      <c r="I272" s="18" t="s">
        <v>28714</v>
      </c>
      <c r="J272" s="18" t="s">
        <v>35548</v>
      </c>
    </row>
    <row r="273" spans="1:10" ht="60.75" x14ac:dyDescent="0.35">
      <c r="A273" s="8">
        <v>268</v>
      </c>
      <c r="B273" s="16" t="s">
        <v>35549</v>
      </c>
      <c r="C273" s="18" t="s">
        <v>28712</v>
      </c>
      <c r="D273" s="19">
        <v>111280</v>
      </c>
      <c r="E273" s="19">
        <v>111280</v>
      </c>
      <c r="F273" s="18" t="s">
        <v>37942</v>
      </c>
      <c r="G273" s="18" t="s">
        <v>35550</v>
      </c>
      <c r="H273" s="18" t="s">
        <v>35550</v>
      </c>
      <c r="I273" s="18" t="s">
        <v>28714</v>
      </c>
      <c r="J273" s="18" t="s">
        <v>35551</v>
      </c>
    </row>
    <row r="274" spans="1:10" ht="60.75" x14ac:dyDescent="0.35">
      <c r="A274" s="8">
        <v>269</v>
      </c>
      <c r="B274" s="16" t="s">
        <v>35552</v>
      </c>
      <c r="C274" s="18" t="s">
        <v>28712</v>
      </c>
      <c r="D274" s="19">
        <v>16050</v>
      </c>
      <c r="E274" s="19">
        <v>16050</v>
      </c>
      <c r="F274" s="18" t="s">
        <v>37942</v>
      </c>
      <c r="G274" s="18" t="s">
        <v>35553</v>
      </c>
      <c r="H274" s="18" t="s">
        <v>35553</v>
      </c>
      <c r="I274" s="18" t="s">
        <v>28714</v>
      </c>
      <c r="J274" s="18" t="s">
        <v>35554</v>
      </c>
    </row>
    <row r="275" spans="1:10" ht="60.75" x14ac:dyDescent="0.35">
      <c r="A275" s="8">
        <v>270</v>
      </c>
      <c r="B275" s="16" t="s">
        <v>30240</v>
      </c>
      <c r="C275" s="18" t="s">
        <v>28712</v>
      </c>
      <c r="D275" s="19">
        <v>84870</v>
      </c>
      <c r="E275" s="19">
        <v>84870</v>
      </c>
      <c r="F275" s="18" t="s">
        <v>37942</v>
      </c>
      <c r="G275" s="18" t="s">
        <v>35555</v>
      </c>
      <c r="H275" s="18" t="s">
        <v>35555</v>
      </c>
      <c r="I275" s="18" t="s">
        <v>28714</v>
      </c>
      <c r="J275" s="18" t="s">
        <v>35556</v>
      </c>
    </row>
    <row r="276" spans="1:10" ht="60.75" x14ac:dyDescent="0.35">
      <c r="A276" s="8">
        <v>271</v>
      </c>
      <c r="B276" s="16" t="s">
        <v>35557</v>
      </c>
      <c r="C276" s="18" t="s">
        <v>28712</v>
      </c>
      <c r="D276" s="19">
        <v>97198.88</v>
      </c>
      <c r="E276" s="19">
        <v>97198.88</v>
      </c>
      <c r="F276" s="18" t="s">
        <v>37942</v>
      </c>
      <c r="G276" s="18" t="s">
        <v>35558</v>
      </c>
      <c r="H276" s="18" t="s">
        <v>35558</v>
      </c>
      <c r="I276" s="18" t="s">
        <v>28714</v>
      </c>
      <c r="J276" s="18" t="s">
        <v>35559</v>
      </c>
    </row>
    <row r="277" spans="1:10" ht="60.75" x14ac:dyDescent="0.35">
      <c r="A277" s="8">
        <v>272</v>
      </c>
      <c r="B277" s="16" t="s">
        <v>29704</v>
      </c>
      <c r="C277" s="18" t="s">
        <v>28712</v>
      </c>
      <c r="D277" s="19">
        <v>62060</v>
      </c>
      <c r="E277" s="19">
        <v>62060</v>
      </c>
      <c r="F277" s="18" t="s">
        <v>37942</v>
      </c>
      <c r="G277" s="18" t="s">
        <v>34511</v>
      </c>
      <c r="H277" s="18" t="s">
        <v>34511</v>
      </c>
      <c r="I277" s="18" t="s">
        <v>28714</v>
      </c>
      <c r="J277" s="18" t="s">
        <v>35560</v>
      </c>
    </row>
    <row r="278" spans="1:10" ht="60.75" x14ac:dyDescent="0.35">
      <c r="A278" s="8">
        <v>273</v>
      </c>
      <c r="B278" s="16" t="s">
        <v>30240</v>
      </c>
      <c r="C278" s="18" t="s">
        <v>28712</v>
      </c>
      <c r="D278" s="19">
        <v>27434.799999999999</v>
      </c>
      <c r="E278" s="19">
        <v>27434.799999999999</v>
      </c>
      <c r="F278" s="18" t="s">
        <v>37942</v>
      </c>
      <c r="G278" s="18" t="s">
        <v>35561</v>
      </c>
      <c r="H278" s="18" t="s">
        <v>35561</v>
      </c>
      <c r="I278" s="18" t="s">
        <v>28714</v>
      </c>
      <c r="J278" s="18" t="s">
        <v>35562</v>
      </c>
    </row>
    <row r="279" spans="1:10" ht="60.75" x14ac:dyDescent="0.35">
      <c r="A279" s="8">
        <v>274</v>
      </c>
      <c r="B279" s="16" t="s">
        <v>29693</v>
      </c>
      <c r="C279" s="18" t="s">
        <v>28712</v>
      </c>
      <c r="D279" s="19">
        <v>16435.2</v>
      </c>
      <c r="E279" s="19">
        <v>16435.2</v>
      </c>
      <c r="F279" s="18" t="s">
        <v>37942</v>
      </c>
      <c r="G279" s="18" t="s">
        <v>35563</v>
      </c>
      <c r="H279" s="18" t="s">
        <v>35563</v>
      </c>
      <c r="I279" s="18" t="s">
        <v>28714</v>
      </c>
      <c r="J279" s="18" t="s">
        <v>35564</v>
      </c>
    </row>
    <row r="280" spans="1:10" ht="81" x14ac:dyDescent="0.35">
      <c r="A280" s="8">
        <v>275</v>
      </c>
      <c r="B280" s="16" t="s">
        <v>29693</v>
      </c>
      <c r="C280" s="18" t="s">
        <v>28712</v>
      </c>
      <c r="D280" s="19">
        <v>8500</v>
      </c>
      <c r="E280" s="19">
        <v>8500</v>
      </c>
      <c r="F280" s="18" t="s">
        <v>37942</v>
      </c>
      <c r="G280" s="18" t="s">
        <v>35565</v>
      </c>
      <c r="H280" s="18" t="s">
        <v>35565</v>
      </c>
      <c r="I280" s="18" t="s">
        <v>28714</v>
      </c>
      <c r="J280" s="18" t="s">
        <v>35566</v>
      </c>
    </row>
    <row r="281" spans="1:10" ht="60.75" x14ac:dyDescent="0.35">
      <c r="A281" s="8">
        <v>276</v>
      </c>
      <c r="B281" s="16" t="s">
        <v>29693</v>
      </c>
      <c r="C281" s="18" t="s">
        <v>28712</v>
      </c>
      <c r="D281" s="19">
        <v>3210</v>
      </c>
      <c r="E281" s="19">
        <v>3210</v>
      </c>
      <c r="F281" s="18" t="s">
        <v>37942</v>
      </c>
      <c r="G281" s="18" t="s">
        <v>35567</v>
      </c>
      <c r="H281" s="18" t="s">
        <v>35567</v>
      </c>
      <c r="I281" s="18" t="s">
        <v>28714</v>
      </c>
      <c r="J281" s="18" t="s">
        <v>35568</v>
      </c>
    </row>
    <row r="282" spans="1:10" ht="60.75" x14ac:dyDescent="0.35">
      <c r="A282" s="8">
        <v>277</v>
      </c>
      <c r="B282" s="16" t="s">
        <v>29498</v>
      </c>
      <c r="C282" s="18" t="s">
        <v>28712</v>
      </c>
      <c r="D282" s="19">
        <v>109996</v>
      </c>
      <c r="E282" s="19">
        <v>109996</v>
      </c>
      <c r="F282" s="18" t="s">
        <v>37942</v>
      </c>
      <c r="G282" s="18" t="s">
        <v>35569</v>
      </c>
      <c r="H282" s="18" t="s">
        <v>35569</v>
      </c>
      <c r="I282" s="18" t="s">
        <v>28714</v>
      </c>
      <c r="J282" s="18" t="s">
        <v>35570</v>
      </c>
    </row>
    <row r="283" spans="1:10" ht="60.75" x14ac:dyDescent="0.35">
      <c r="A283" s="8">
        <v>278</v>
      </c>
      <c r="B283" s="16" t="s">
        <v>35571</v>
      </c>
      <c r="C283" s="18" t="s">
        <v>28712</v>
      </c>
      <c r="D283" s="19">
        <v>8500</v>
      </c>
      <c r="E283" s="19">
        <v>8500</v>
      </c>
      <c r="F283" s="18" t="s">
        <v>37942</v>
      </c>
      <c r="G283" s="18" t="s">
        <v>33383</v>
      </c>
      <c r="H283" s="18" t="s">
        <v>33383</v>
      </c>
      <c r="I283" s="18" t="s">
        <v>28714</v>
      </c>
      <c r="J283" s="18" t="s">
        <v>35572</v>
      </c>
    </row>
    <row r="284" spans="1:10" ht="60.75" x14ac:dyDescent="0.35">
      <c r="A284" s="8">
        <v>279</v>
      </c>
      <c r="B284" s="16" t="s">
        <v>35573</v>
      </c>
      <c r="C284" s="18" t="s">
        <v>28712</v>
      </c>
      <c r="D284" s="19">
        <v>29500</v>
      </c>
      <c r="E284" s="19">
        <v>29500</v>
      </c>
      <c r="F284" s="18" t="s">
        <v>37942</v>
      </c>
      <c r="G284" s="18" t="s">
        <v>35574</v>
      </c>
      <c r="H284" s="18" t="s">
        <v>35574</v>
      </c>
      <c r="I284" s="18" t="s">
        <v>28714</v>
      </c>
      <c r="J284" s="18" t="s">
        <v>35575</v>
      </c>
    </row>
    <row r="285" spans="1:10" ht="60.75" x14ac:dyDescent="0.35">
      <c r="A285" s="8">
        <v>280</v>
      </c>
      <c r="B285" s="16" t="s">
        <v>30240</v>
      </c>
      <c r="C285" s="18" t="s">
        <v>28712</v>
      </c>
      <c r="D285" s="19">
        <v>87686.5</v>
      </c>
      <c r="E285" s="19">
        <v>87686.5</v>
      </c>
      <c r="F285" s="18" t="s">
        <v>37942</v>
      </c>
      <c r="G285" s="18" t="s">
        <v>35576</v>
      </c>
      <c r="H285" s="18" t="s">
        <v>35576</v>
      </c>
      <c r="I285" s="18" t="s">
        <v>28714</v>
      </c>
      <c r="J285" s="18" t="s">
        <v>35577</v>
      </c>
    </row>
    <row r="286" spans="1:10" ht="81" x14ac:dyDescent="0.35">
      <c r="A286" s="8">
        <v>281</v>
      </c>
      <c r="B286" s="16" t="s">
        <v>29498</v>
      </c>
      <c r="C286" s="18" t="s">
        <v>28712</v>
      </c>
      <c r="D286" s="19">
        <v>79250</v>
      </c>
      <c r="E286" s="19">
        <v>79250</v>
      </c>
      <c r="F286" s="18" t="s">
        <v>37942</v>
      </c>
      <c r="G286" s="18" t="s">
        <v>35578</v>
      </c>
      <c r="H286" s="18" t="s">
        <v>35578</v>
      </c>
      <c r="I286" s="18" t="s">
        <v>28714</v>
      </c>
      <c r="J286" s="18" t="s">
        <v>35579</v>
      </c>
    </row>
    <row r="287" spans="1:10" ht="60.75" x14ac:dyDescent="0.35">
      <c r="A287" s="8">
        <v>282</v>
      </c>
      <c r="B287" s="16" t="s">
        <v>29693</v>
      </c>
      <c r="C287" s="18" t="s">
        <v>28712</v>
      </c>
      <c r="D287" s="19">
        <v>27000</v>
      </c>
      <c r="E287" s="19">
        <v>27000</v>
      </c>
      <c r="F287" s="18" t="s">
        <v>37942</v>
      </c>
      <c r="G287" s="18" t="s">
        <v>35580</v>
      </c>
      <c r="H287" s="18" t="s">
        <v>35580</v>
      </c>
      <c r="I287" s="18" t="s">
        <v>28714</v>
      </c>
      <c r="J287" s="18" t="s">
        <v>35581</v>
      </c>
    </row>
    <row r="288" spans="1:10" ht="81" x14ac:dyDescent="0.35">
      <c r="A288" s="8">
        <v>283</v>
      </c>
      <c r="B288" s="16" t="s">
        <v>29704</v>
      </c>
      <c r="C288" s="18" t="s">
        <v>28712</v>
      </c>
      <c r="D288" s="19">
        <v>32400</v>
      </c>
      <c r="E288" s="19">
        <v>32400</v>
      </c>
      <c r="F288" s="18" t="s">
        <v>37942</v>
      </c>
      <c r="G288" s="18" t="s">
        <v>35582</v>
      </c>
      <c r="H288" s="18" t="s">
        <v>35582</v>
      </c>
      <c r="I288" s="18" t="s">
        <v>28714</v>
      </c>
      <c r="J288" s="18" t="s">
        <v>35583</v>
      </c>
    </row>
    <row r="289" spans="1:10" ht="60.75" x14ac:dyDescent="0.35">
      <c r="A289" s="8">
        <v>284</v>
      </c>
      <c r="B289" s="16" t="s">
        <v>29693</v>
      </c>
      <c r="C289" s="18" t="s">
        <v>28712</v>
      </c>
      <c r="D289" s="19">
        <v>74000</v>
      </c>
      <c r="E289" s="19">
        <v>74000</v>
      </c>
      <c r="F289" s="18" t="s">
        <v>37942</v>
      </c>
      <c r="G289" s="18" t="s">
        <v>33294</v>
      </c>
      <c r="H289" s="18" t="s">
        <v>33294</v>
      </c>
      <c r="I289" s="18" t="s">
        <v>28714</v>
      </c>
      <c r="J289" s="18" t="s">
        <v>35584</v>
      </c>
    </row>
    <row r="290" spans="1:10" ht="60.75" x14ac:dyDescent="0.35">
      <c r="A290" s="8">
        <v>285</v>
      </c>
      <c r="B290" s="16" t="s">
        <v>30240</v>
      </c>
      <c r="C290" s="18" t="s">
        <v>28712</v>
      </c>
      <c r="D290" s="19">
        <v>64700</v>
      </c>
      <c r="E290" s="19">
        <v>64700</v>
      </c>
      <c r="F290" s="18" t="s">
        <v>37942</v>
      </c>
      <c r="G290" s="18" t="s">
        <v>35585</v>
      </c>
      <c r="H290" s="18" t="s">
        <v>35585</v>
      </c>
      <c r="I290" s="18" t="s">
        <v>28714</v>
      </c>
      <c r="J290" s="18" t="s">
        <v>35586</v>
      </c>
    </row>
    <row r="291" spans="1:10" ht="60.75" x14ac:dyDescent="0.35">
      <c r="A291" s="8">
        <v>286</v>
      </c>
      <c r="B291" s="16" t="s">
        <v>35587</v>
      </c>
      <c r="C291" s="18" t="s">
        <v>28712</v>
      </c>
      <c r="D291" s="19">
        <v>26750</v>
      </c>
      <c r="E291" s="19">
        <v>26750</v>
      </c>
      <c r="F291" s="18" t="s">
        <v>37942</v>
      </c>
      <c r="G291" s="18" t="s">
        <v>35588</v>
      </c>
      <c r="H291" s="18" t="s">
        <v>35588</v>
      </c>
      <c r="I291" s="18" t="s">
        <v>28714</v>
      </c>
      <c r="J291" s="18" t="s">
        <v>35589</v>
      </c>
    </row>
    <row r="292" spans="1:10" ht="60.75" x14ac:dyDescent="0.35">
      <c r="A292" s="8">
        <v>287</v>
      </c>
      <c r="B292" s="16" t="s">
        <v>35590</v>
      </c>
      <c r="C292" s="18" t="s">
        <v>28712</v>
      </c>
      <c r="D292" s="19">
        <v>110000</v>
      </c>
      <c r="E292" s="19">
        <v>110000</v>
      </c>
      <c r="F292" s="18" t="s">
        <v>37942</v>
      </c>
      <c r="G292" s="18" t="s">
        <v>35591</v>
      </c>
      <c r="H292" s="18" t="s">
        <v>35591</v>
      </c>
      <c r="I292" s="18" t="s">
        <v>28714</v>
      </c>
      <c r="J292" s="18" t="s">
        <v>35592</v>
      </c>
    </row>
    <row r="293" spans="1:10" ht="60.75" x14ac:dyDescent="0.35">
      <c r="A293" s="8">
        <v>288</v>
      </c>
      <c r="B293" s="16" t="s">
        <v>29693</v>
      </c>
      <c r="C293" s="18" t="s">
        <v>28712</v>
      </c>
      <c r="D293" s="19">
        <v>9100</v>
      </c>
      <c r="E293" s="19">
        <v>9100</v>
      </c>
      <c r="F293" s="18" t="s">
        <v>37942</v>
      </c>
      <c r="G293" s="18" t="s">
        <v>35593</v>
      </c>
      <c r="H293" s="18" t="s">
        <v>35593</v>
      </c>
      <c r="I293" s="18" t="s">
        <v>28714</v>
      </c>
      <c r="J293" s="18" t="s">
        <v>35594</v>
      </c>
    </row>
    <row r="294" spans="1:10" ht="60.75" x14ac:dyDescent="0.35">
      <c r="A294" s="8">
        <v>289</v>
      </c>
      <c r="B294" s="16" t="s">
        <v>30240</v>
      </c>
      <c r="C294" s="18" t="s">
        <v>28712</v>
      </c>
      <c r="D294" s="19">
        <v>60400</v>
      </c>
      <c r="E294" s="19">
        <v>60400</v>
      </c>
      <c r="F294" s="18" t="s">
        <v>37942</v>
      </c>
      <c r="G294" s="18" t="s">
        <v>35595</v>
      </c>
      <c r="H294" s="18" t="s">
        <v>35595</v>
      </c>
      <c r="I294" s="18" t="s">
        <v>28714</v>
      </c>
      <c r="J294" s="18" t="s">
        <v>35596</v>
      </c>
    </row>
    <row r="295" spans="1:10" ht="60.75" x14ac:dyDescent="0.35">
      <c r="A295" s="8">
        <v>290</v>
      </c>
      <c r="B295" s="16" t="s">
        <v>35597</v>
      </c>
      <c r="C295" s="18" t="s">
        <v>28712</v>
      </c>
      <c r="D295" s="19">
        <v>22400</v>
      </c>
      <c r="E295" s="19">
        <v>22400</v>
      </c>
      <c r="F295" s="18" t="s">
        <v>37942</v>
      </c>
      <c r="G295" s="18" t="s">
        <v>35598</v>
      </c>
      <c r="H295" s="18" t="s">
        <v>35598</v>
      </c>
      <c r="I295" s="18" t="s">
        <v>28714</v>
      </c>
      <c r="J295" s="18" t="s">
        <v>35599</v>
      </c>
    </row>
    <row r="296" spans="1:10" ht="60.75" x14ac:dyDescent="0.35">
      <c r="A296" s="8">
        <v>291</v>
      </c>
      <c r="B296" s="16" t="s">
        <v>35600</v>
      </c>
      <c r="C296" s="18" t="s">
        <v>28712</v>
      </c>
      <c r="D296" s="19">
        <v>560</v>
      </c>
      <c r="E296" s="19">
        <v>560</v>
      </c>
      <c r="F296" s="18" t="s">
        <v>37942</v>
      </c>
      <c r="G296" s="18" t="s">
        <v>35601</v>
      </c>
      <c r="H296" s="18" t="s">
        <v>35601</v>
      </c>
      <c r="I296" s="18" t="s">
        <v>28714</v>
      </c>
      <c r="J296" s="18" t="s">
        <v>35602</v>
      </c>
    </row>
    <row r="297" spans="1:10" ht="60.75" x14ac:dyDescent="0.35">
      <c r="A297" s="8">
        <v>292</v>
      </c>
      <c r="B297" s="16" t="s">
        <v>30512</v>
      </c>
      <c r="C297" s="18" t="s">
        <v>28712</v>
      </c>
      <c r="D297" s="19">
        <v>207990</v>
      </c>
      <c r="E297" s="19">
        <v>207990</v>
      </c>
      <c r="F297" s="18" t="s">
        <v>37942</v>
      </c>
      <c r="G297" s="18" t="s">
        <v>35603</v>
      </c>
      <c r="H297" s="18" t="s">
        <v>35603</v>
      </c>
      <c r="I297" s="18" t="s">
        <v>28714</v>
      </c>
      <c r="J297" s="18" t="s">
        <v>35604</v>
      </c>
    </row>
    <row r="298" spans="1:10" ht="60.75" x14ac:dyDescent="0.35">
      <c r="A298" s="8">
        <v>293</v>
      </c>
      <c r="B298" s="16" t="s">
        <v>29704</v>
      </c>
      <c r="C298" s="18" t="s">
        <v>28712</v>
      </c>
      <c r="D298" s="19">
        <v>96700</v>
      </c>
      <c r="E298" s="19">
        <v>96700</v>
      </c>
      <c r="F298" s="18" t="s">
        <v>37942</v>
      </c>
      <c r="G298" s="18" t="s">
        <v>35605</v>
      </c>
      <c r="H298" s="18" t="s">
        <v>35605</v>
      </c>
      <c r="I298" s="18" t="s">
        <v>28714</v>
      </c>
      <c r="J298" s="18" t="s">
        <v>35606</v>
      </c>
    </row>
    <row r="299" spans="1:10" ht="101.25" x14ac:dyDescent="0.35">
      <c r="A299" s="8">
        <v>294</v>
      </c>
      <c r="B299" s="16" t="s">
        <v>29704</v>
      </c>
      <c r="C299" s="18" t="s">
        <v>28712</v>
      </c>
      <c r="D299" s="19">
        <v>78741.3</v>
      </c>
      <c r="E299" s="19">
        <v>78741.3</v>
      </c>
      <c r="F299" s="18" t="s">
        <v>37942</v>
      </c>
      <c r="G299" s="18" t="s">
        <v>35607</v>
      </c>
      <c r="H299" s="18" t="s">
        <v>35607</v>
      </c>
      <c r="I299" s="18" t="s">
        <v>28714</v>
      </c>
      <c r="J299" s="18" t="s">
        <v>35608</v>
      </c>
    </row>
    <row r="300" spans="1:10" ht="60.75" x14ac:dyDescent="0.35">
      <c r="A300" s="8">
        <v>295</v>
      </c>
      <c r="B300" s="16" t="s">
        <v>35609</v>
      </c>
      <c r="C300" s="18" t="s">
        <v>28712</v>
      </c>
      <c r="D300" s="19">
        <v>29275.200000000001</v>
      </c>
      <c r="E300" s="19">
        <v>29275.200000000001</v>
      </c>
      <c r="F300" s="18" t="s">
        <v>37942</v>
      </c>
      <c r="G300" s="18" t="s">
        <v>35610</v>
      </c>
      <c r="H300" s="18" t="s">
        <v>35610</v>
      </c>
      <c r="I300" s="18" t="s">
        <v>28714</v>
      </c>
      <c r="J300" s="18" t="s">
        <v>35611</v>
      </c>
    </row>
    <row r="301" spans="1:10" ht="60.75" x14ac:dyDescent="0.35">
      <c r="A301" s="8">
        <v>296</v>
      </c>
      <c r="B301" s="16" t="s">
        <v>29704</v>
      </c>
      <c r="C301" s="18" t="s">
        <v>28712</v>
      </c>
      <c r="D301" s="19">
        <v>26650</v>
      </c>
      <c r="E301" s="19">
        <v>26650</v>
      </c>
      <c r="F301" s="18" t="s">
        <v>37942</v>
      </c>
      <c r="G301" s="18" t="s">
        <v>35612</v>
      </c>
      <c r="H301" s="18" t="s">
        <v>35612</v>
      </c>
      <c r="I301" s="18" t="s">
        <v>28714</v>
      </c>
      <c r="J301" s="18" t="s">
        <v>35613</v>
      </c>
    </row>
    <row r="302" spans="1:10" ht="60.75" x14ac:dyDescent="0.35">
      <c r="A302" s="8">
        <v>297</v>
      </c>
      <c r="B302" s="16" t="s">
        <v>35614</v>
      </c>
      <c r="C302" s="18" t="s">
        <v>28712</v>
      </c>
      <c r="D302" s="19">
        <v>16000</v>
      </c>
      <c r="E302" s="19">
        <v>16000</v>
      </c>
      <c r="F302" s="18" t="s">
        <v>37942</v>
      </c>
      <c r="G302" s="18" t="s">
        <v>35615</v>
      </c>
      <c r="H302" s="18" t="s">
        <v>35615</v>
      </c>
      <c r="I302" s="18" t="s">
        <v>28714</v>
      </c>
      <c r="J302" s="18" t="s">
        <v>35616</v>
      </c>
    </row>
    <row r="303" spans="1:10" ht="81" x14ac:dyDescent="0.35">
      <c r="A303" s="8">
        <v>298</v>
      </c>
      <c r="B303" s="16" t="s">
        <v>35617</v>
      </c>
      <c r="C303" s="18" t="s">
        <v>28712</v>
      </c>
      <c r="D303" s="19">
        <v>73295</v>
      </c>
      <c r="E303" s="19">
        <v>73295</v>
      </c>
      <c r="F303" s="18" t="s">
        <v>37942</v>
      </c>
      <c r="G303" s="18" t="s">
        <v>35618</v>
      </c>
      <c r="H303" s="18" t="s">
        <v>35618</v>
      </c>
      <c r="I303" s="18" t="s">
        <v>28714</v>
      </c>
      <c r="J303" s="18" t="s">
        <v>35619</v>
      </c>
    </row>
    <row r="304" spans="1:10" ht="60.75" x14ac:dyDescent="0.35">
      <c r="A304" s="8">
        <v>299</v>
      </c>
      <c r="B304" s="16" t="s">
        <v>29693</v>
      </c>
      <c r="C304" s="18" t="s">
        <v>28712</v>
      </c>
      <c r="D304" s="19">
        <v>86423.9</v>
      </c>
      <c r="E304" s="19">
        <v>86423.9</v>
      </c>
      <c r="F304" s="18" t="s">
        <v>37942</v>
      </c>
      <c r="G304" s="18" t="s">
        <v>35620</v>
      </c>
      <c r="H304" s="18" t="s">
        <v>35620</v>
      </c>
      <c r="I304" s="18" t="s">
        <v>28714</v>
      </c>
      <c r="J304" s="18" t="s">
        <v>35621</v>
      </c>
    </row>
    <row r="305" spans="1:10" ht="81" x14ac:dyDescent="0.35">
      <c r="A305" s="8">
        <v>300</v>
      </c>
      <c r="B305" s="16" t="s">
        <v>35622</v>
      </c>
      <c r="C305" s="18" t="s">
        <v>28712</v>
      </c>
      <c r="D305" s="19">
        <v>1350</v>
      </c>
      <c r="E305" s="19">
        <v>1350</v>
      </c>
      <c r="F305" s="18" t="s">
        <v>37942</v>
      </c>
      <c r="G305" s="18" t="s">
        <v>35623</v>
      </c>
      <c r="H305" s="18" t="s">
        <v>35623</v>
      </c>
      <c r="I305" s="18" t="s">
        <v>28714</v>
      </c>
      <c r="J305" s="18" t="s">
        <v>35624</v>
      </c>
    </row>
    <row r="306" spans="1:10" ht="81" x14ac:dyDescent="0.35">
      <c r="A306" s="8">
        <v>301</v>
      </c>
      <c r="B306" s="16" t="s">
        <v>29498</v>
      </c>
      <c r="C306" s="18" t="s">
        <v>28712</v>
      </c>
      <c r="D306" s="19">
        <v>8570</v>
      </c>
      <c r="E306" s="19">
        <v>8570</v>
      </c>
      <c r="F306" s="18" t="s">
        <v>37942</v>
      </c>
      <c r="G306" s="18" t="s">
        <v>35625</v>
      </c>
      <c r="H306" s="18" t="s">
        <v>35625</v>
      </c>
      <c r="I306" s="18" t="s">
        <v>28714</v>
      </c>
      <c r="J306" s="18" t="s">
        <v>35626</v>
      </c>
    </row>
    <row r="307" spans="1:10" ht="101.25" x14ac:dyDescent="0.35">
      <c r="A307" s="8">
        <v>302</v>
      </c>
      <c r="B307" s="16" t="s">
        <v>30261</v>
      </c>
      <c r="C307" s="18" t="s">
        <v>28712</v>
      </c>
      <c r="D307" s="19">
        <v>90014.11</v>
      </c>
      <c r="E307" s="19">
        <v>90014.11</v>
      </c>
      <c r="F307" s="18" t="s">
        <v>37942</v>
      </c>
      <c r="G307" s="18" t="s">
        <v>35627</v>
      </c>
      <c r="H307" s="18" t="s">
        <v>35627</v>
      </c>
      <c r="I307" s="18" t="s">
        <v>28714</v>
      </c>
      <c r="J307" s="18" t="s">
        <v>35628</v>
      </c>
    </row>
    <row r="308" spans="1:10" ht="60.75" x14ac:dyDescent="0.35">
      <c r="A308" s="8">
        <v>303</v>
      </c>
      <c r="B308" s="16" t="s">
        <v>35629</v>
      </c>
      <c r="C308" s="18" t="s">
        <v>28712</v>
      </c>
      <c r="D308" s="19">
        <v>2750</v>
      </c>
      <c r="E308" s="19">
        <v>2750</v>
      </c>
      <c r="F308" s="18" t="s">
        <v>37942</v>
      </c>
      <c r="G308" s="18" t="s">
        <v>35630</v>
      </c>
      <c r="H308" s="18" t="s">
        <v>35630</v>
      </c>
      <c r="I308" s="18" t="s">
        <v>28714</v>
      </c>
      <c r="J308" s="18" t="s">
        <v>35631</v>
      </c>
    </row>
    <row r="309" spans="1:10" ht="60.75" x14ac:dyDescent="0.35">
      <c r="A309" s="8">
        <v>304</v>
      </c>
      <c r="B309" s="16" t="s">
        <v>35632</v>
      </c>
      <c r="C309" s="18" t="s">
        <v>28712</v>
      </c>
      <c r="D309" s="19">
        <v>765</v>
      </c>
      <c r="E309" s="19">
        <v>765</v>
      </c>
      <c r="F309" s="18" t="s">
        <v>37942</v>
      </c>
      <c r="G309" s="18" t="s">
        <v>34974</v>
      </c>
      <c r="H309" s="18" t="s">
        <v>34974</v>
      </c>
      <c r="I309" s="18" t="s">
        <v>28714</v>
      </c>
      <c r="J309" s="18" t="s">
        <v>35633</v>
      </c>
    </row>
    <row r="310" spans="1:10" ht="60.75" x14ac:dyDescent="0.35">
      <c r="A310" s="8">
        <v>305</v>
      </c>
      <c r="B310" s="16" t="s">
        <v>35634</v>
      </c>
      <c r="C310" s="18" t="s">
        <v>28712</v>
      </c>
      <c r="D310" s="19">
        <v>95700</v>
      </c>
      <c r="E310" s="19">
        <v>95700</v>
      </c>
      <c r="F310" s="18" t="s">
        <v>37942</v>
      </c>
      <c r="G310" s="18" t="s">
        <v>35635</v>
      </c>
      <c r="H310" s="18" t="s">
        <v>35635</v>
      </c>
      <c r="I310" s="18" t="s">
        <v>28714</v>
      </c>
      <c r="J310" s="18" t="s">
        <v>35636</v>
      </c>
    </row>
    <row r="311" spans="1:10" ht="40.5" x14ac:dyDescent="0.35">
      <c r="A311" s="8">
        <v>306</v>
      </c>
      <c r="B311" s="6" t="s">
        <v>25905</v>
      </c>
      <c r="C311" s="266" t="s">
        <v>24422</v>
      </c>
      <c r="D311" s="288">
        <v>2000</v>
      </c>
      <c r="E311" s="288">
        <v>2000</v>
      </c>
      <c r="F311" s="8" t="s">
        <v>938</v>
      </c>
      <c r="G311" s="267" t="s">
        <v>25906</v>
      </c>
      <c r="H311" s="267" t="s">
        <v>25906</v>
      </c>
      <c r="I311" s="8" t="s">
        <v>1899</v>
      </c>
      <c r="J311" s="8" t="s">
        <v>35653</v>
      </c>
    </row>
    <row r="312" spans="1:10" ht="40.5" x14ac:dyDescent="0.35">
      <c r="A312" s="8">
        <v>307</v>
      </c>
      <c r="B312" s="6" t="s">
        <v>25907</v>
      </c>
      <c r="C312" s="266" t="s">
        <v>24422</v>
      </c>
      <c r="D312" s="288">
        <v>17850</v>
      </c>
      <c r="E312" s="288">
        <v>17850</v>
      </c>
      <c r="F312" s="8" t="s">
        <v>938</v>
      </c>
      <c r="G312" s="267" t="s">
        <v>25908</v>
      </c>
      <c r="H312" s="267" t="s">
        <v>25908</v>
      </c>
      <c r="I312" s="8" t="s">
        <v>1899</v>
      </c>
      <c r="J312" s="8" t="s">
        <v>35652</v>
      </c>
    </row>
    <row r="313" spans="1:10" ht="40.5" x14ac:dyDescent="0.35">
      <c r="A313" s="8">
        <v>308</v>
      </c>
      <c r="B313" s="12" t="s">
        <v>26018</v>
      </c>
      <c r="C313" s="266" t="s">
        <v>24422</v>
      </c>
      <c r="D313" s="288">
        <v>14000</v>
      </c>
      <c r="E313" s="288">
        <v>14000</v>
      </c>
      <c r="F313" s="8" t="s">
        <v>938</v>
      </c>
      <c r="G313" s="267" t="s">
        <v>25909</v>
      </c>
      <c r="H313" s="267" t="s">
        <v>25909</v>
      </c>
      <c r="I313" s="8" t="s">
        <v>1899</v>
      </c>
      <c r="J313" s="8" t="s">
        <v>35651</v>
      </c>
    </row>
    <row r="314" spans="1:10" ht="81" x14ac:dyDescent="0.35">
      <c r="A314" s="8">
        <v>309</v>
      </c>
      <c r="B314" s="124" t="s">
        <v>23560</v>
      </c>
      <c r="C314" s="114" t="s">
        <v>949</v>
      </c>
      <c r="D314" s="132">
        <v>130000</v>
      </c>
      <c r="E314" s="132">
        <v>130000</v>
      </c>
      <c r="F314" s="114" t="s">
        <v>938</v>
      </c>
      <c r="G314" s="114" t="s">
        <v>23561</v>
      </c>
      <c r="H314" s="114" t="s">
        <v>23561</v>
      </c>
      <c r="I314" s="115" t="s">
        <v>951</v>
      </c>
      <c r="J314" s="116" t="s">
        <v>23562</v>
      </c>
    </row>
    <row r="315" spans="1:10" ht="101.25" x14ac:dyDescent="0.35">
      <c r="A315" s="8">
        <v>310</v>
      </c>
      <c r="B315" s="108" t="s">
        <v>23563</v>
      </c>
      <c r="C315" s="14" t="s">
        <v>838</v>
      </c>
      <c r="D315" s="139">
        <v>104857.02</v>
      </c>
      <c r="E315" s="139">
        <v>104857.02</v>
      </c>
      <c r="F315" s="14" t="s">
        <v>37942</v>
      </c>
      <c r="G315" s="14" t="s">
        <v>23564</v>
      </c>
      <c r="H315" s="14" t="s">
        <v>23564</v>
      </c>
      <c r="I315" s="14" t="s">
        <v>840</v>
      </c>
      <c r="J315" s="121" t="s">
        <v>23565</v>
      </c>
    </row>
    <row r="316" spans="1:10" ht="101.25" x14ac:dyDescent="0.35">
      <c r="A316" s="8">
        <v>311</v>
      </c>
      <c r="B316" s="108" t="s">
        <v>23566</v>
      </c>
      <c r="C316" s="14" t="s">
        <v>838</v>
      </c>
      <c r="D316" s="139">
        <v>111654.5</v>
      </c>
      <c r="E316" s="139">
        <v>111654.5</v>
      </c>
      <c r="F316" s="14" t="s">
        <v>37942</v>
      </c>
      <c r="G316" s="14" t="s">
        <v>23567</v>
      </c>
      <c r="H316" s="14" t="s">
        <v>23567</v>
      </c>
      <c r="I316" s="14" t="s">
        <v>840</v>
      </c>
      <c r="J316" s="121" t="s">
        <v>23568</v>
      </c>
    </row>
    <row r="317" spans="1:10" ht="101.25" x14ac:dyDescent="0.35">
      <c r="A317" s="8">
        <v>312</v>
      </c>
      <c r="B317" s="108" t="s">
        <v>23569</v>
      </c>
      <c r="C317" s="14" t="s">
        <v>838</v>
      </c>
      <c r="D317" s="139">
        <v>447400</v>
      </c>
      <c r="E317" s="139">
        <v>447400</v>
      </c>
      <c r="F317" s="14" t="s">
        <v>37942</v>
      </c>
      <c r="G317" s="14" t="s">
        <v>23570</v>
      </c>
      <c r="H317" s="14" t="s">
        <v>23570</v>
      </c>
      <c r="I317" s="14" t="s">
        <v>840</v>
      </c>
      <c r="J317" s="121" t="s">
        <v>23571</v>
      </c>
    </row>
    <row r="318" spans="1:10" ht="101.25" x14ac:dyDescent="0.35">
      <c r="A318" s="8">
        <v>313</v>
      </c>
      <c r="B318" s="108" t="s">
        <v>23572</v>
      </c>
      <c r="C318" s="14" t="s">
        <v>838</v>
      </c>
      <c r="D318" s="139">
        <v>472843.7</v>
      </c>
      <c r="E318" s="139">
        <v>472843.7</v>
      </c>
      <c r="F318" s="14" t="s">
        <v>37942</v>
      </c>
      <c r="G318" s="14" t="s">
        <v>23573</v>
      </c>
      <c r="H318" s="14" t="s">
        <v>23573</v>
      </c>
      <c r="I318" s="14" t="s">
        <v>840</v>
      </c>
      <c r="J318" s="121" t="s">
        <v>23574</v>
      </c>
    </row>
    <row r="319" spans="1:10" ht="81" x14ac:dyDescent="0.35">
      <c r="A319" s="8">
        <v>314</v>
      </c>
      <c r="B319" s="108" t="s">
        <v>23575</v>
      </c>
      <c r="C319" s="14" t="s">
        <v>2250</v>
      </c>
      <c r="D319" s="135">
        <v>3450</v>
      </c>
      <c r="E319" s="135">
        <v>3450</v>
      </c>
      <c r="F319" s="117" t="s">
        <v>938</v>
      </c>
      <c r="G319" s="14" t="s">
        <v>23576</v>
      </c>
      <c r="H319" s="14" t="s">
        <v>23576</v>
      </c>
      <c r="I319" s="14" t="s">
        <v>7160</v>
      </c>
      <c r="J319" s="14" t="s">
        <v>25957</v>
      </c>
    </row>
    <row r="320" spans="1:10" ht="81" x14ac:dyDescent="0.35">
      <c r="A320" s="8">
        <v>315</v>
      </c>
      <c r="B320" s="108" t="s">
        <v>23577</v>
      </c>
      <c r="C320" s="14" t="s">
        <v>2250</v>
      </c>
      <c r="D320" s="135">
        <v>1480</v>
      </c>
      <c r="E320" s="135">
        <v>1480</v>
      </c>
      <c r="F320" s="117" t="s">
        <v>938</v>
      </c>
      <c r="G320" s="14" t="s">
        <v>23578</v>
      </c>
      <c r="H320" s="14" t="s">
        <v>23578</v>
      </c>
      <c r="I320" s="14" t="s">
        <v>7160</v>
      </c>
      <c r="J320" s="14" t="s">
        <v>25958</v>
      </c>
    </row>
    <row r="321" spans="1:10" ht="81" x14ac:dyDescent="0.35">
      <c r="A321" s="8">
        <v>316</v>
      </c>
      <c r="B321" s="108" t="s">
        <v>23579</v>
      </c>
      <c r="C321" s="14" t="s">
        <v>2250</v>
      </c>
      <c r="D321" s="135">
        <v>5040</v>
      </c>
      <c r="E321" s="135">
        <v>5040</v>
      </c>
      <c r="F321" s="117" t="s">
        <v>938</v>
      </c>
      <c r="G321" s="14" t="s">
        <v>23580</v>
      </c>
      <c r="H321" s="14" t="s">
        <v>23580</v>
      </c>
      <c r="I321" s="14" t="s">
        <v>7160</v>
      </c>
      <c r="J321" s="14" t="s">
        <v>25959</v>
      </c>
    </row>
    <row r="322" spans="1:10" ht="60.75" x14ac:dyDescent="0.35">
      <c r="A322" s="8">
        <v>317</v>
      </c>
      <c r="B322" s="108" t="s">
        <v>23581</v>
      </c>
      <c r="C322" s="14" t="s">
        <v>959</v>
      </c>
      <c r="D322" s="139">
        <v>72800</v>
      </c>
      <c r="E322" s="139">
        <f>D322</f>
        <v>72800</v>
      </c>
      <c r="F322" s="14" t="s">
        <v>938</v>
      </c>
      <c r="G322" s="14" t="s">
        <v>23582</v>
      </c>
      <c r="H322" s="14" t="s">
        <v>23582</v>
      </c>
      <c r="I322" s="14" t="s">
        <v>962</v>
      </c>
      <c r="J322" s="14" t="s">
        <v>23583</v>
      </c>
    </row>
    <row r="323" spans="1:10" ht="60.75" x14ac:dyDescent="0.35">
      <c r="A323" s="8">
        <v>318</v>
      </c>
      <c r="B323" s="108" t="s">
        <v>10346</v>
      </c>
      <c r="C323" s="14" t="s">
        <v>1056</v>
      </c>
      <c r="D323" s="197">
        <v>208800</v>
      </c>
      <c r="E323" s="197">
        <v>215700</v>
      </c>
      <c r="F323" s="14" t="s">
        <v>37942</v>
      </c>
      <c r="G323" s="14" t="s">
        <v>23584</v>
      </c>
      <c r="H323" s="14" t="s">
        <v>23584</v>
      </c>
      <c r="I323" s="14" t="s">
        <v>1058</v>
      </c>
      <c r="J323" s="14" t="s">
        <v>23626</v>
      </c>
    </row>
    <row r="324" spans="1:10" ht="60.75" x14ac:dyDescent="0.35">
      <c r="A324" s="8">
        <v>319</v>
      </c>
      <c r="B324" s="108" t="s">
        <v>23585</v>
      </c>
      <c r="C324" s="14" t="s">
        <v>1278</v>
      </c>
      <c r="D324" s="135">
        <v>478500</v>
      </c>
      <c r="E324" s="135">
        <v>478500</v>
      </c>
      <c r="F324" s="14" t="s">
        <v>37942</v>
      </c>
      <c r="G324" s="14" t="s">
        <v>23586</v>
      </c>
      <c r="H324" s="14" t="s">
        <v>23586</v>
      </c>
      <c r="I324" s="14" t="s">
        <v>1058</v>
      </c>
      <c r="J324" s="14" t="s">
        <v>23587</v>
      </c>
    </row>
    <row r="325" spans="1:10" ht="51.75" customHeight="1" x14ac:dyDescent="0.35">
      <c r="A325" s="8">
        <v>320</v>
      </c>
      <c r="B325" s="108" t="s">
        <v>2162</v>
      </c>
      <c r="C325" s="14" t="s">
        <v>928</v>
      </c>
      <c r="D325" s="135">
        <v>6805.2</v>
      </c>
      <c r="E325" s="135">
        <v>6805.2</v>
      </c>
      <c r="F325" s="14" t="s">
        <v>929</v>
      </c>
      <c r="G325" s="14" t="s">
        <v>23371</v>
      </c>
      <c r="H325" s="14" t="s">
        <v>23371</v>
      </c>
      <c r="I325" s="14" t="s">
        <v>931</v>
      </c>
      <c r="J325" s="14" t="s">
        <v>23588</v>
      </c>
    </row>
    <row r="326" spans="1:10" ht="40.5" x14ac:dyDescent="0.35">
      <c r="A326" s="8">
        <v>321</v>
      </c>
      <c r="B326" s="108" t="s">
        <v>23589</v>
      </c>
      <c r="C326" s="14" t="s">
        <v>928</v>
      </c>
      <c r="D326" s="135">
        <v>8000</v>
      </c>
      <c r="E326" s="135">
        <v>8000</v>
      </c>
      <c r="F326" s="14" t="s">
        <v>9964</v>
      </c>
      <c r="G326" s="14" t="s">
        <v>23590</v>
      </c>
      <c r="H326" s="14" t="s">
        <v>23590</v>
      </c>
      <c r="I326" s="14" t="s">
        <v>931</v>
      </c>
      <c r="J326" s="14" t="s">
        <v>23591</v>
      </c>
    </row>
    <row r="327" spans="1:10" ht="101.25" x14ac:dyDescent="0.35">
      <c r="A327" s="8">
        <v>322</v>
      </c>
      <c r="B327" s="16" t="s">
        <v>28699</v>
      </c>
      <c r="C327" s="111" t="s">
        <v>26822</v>
      </c>
      <c r="D327" s="19">
        <v>50000</v>
      </c>
      <c r="E327" s="19">
        <v>50000</v>
      </c>
      <c r="F327" s="18" t="s">
        <v>37942</v>
      </c>
      <c r="G327" s="18" t="s">
        <v>28700</v>
      </c>
      <c r="H327" s="18" t="s">
        <v>28700</v>
      </c>
      <c r="I327" s="261" t="s">
        <v>185</v>
      </c>
      <c r="J327" s="18" t="s">
        <v>28701</v>
      </c>
    </row>
    <row r="328" spans="1:10" ht="60.75" x14ac:dyDescent="0.35">
      <c r="A328" s="8">
        <v>323</v>
      </c>
      <c r="B328" s="16" t="s">
        <v>28702</v>
      </c>
      <c r="C328" s="111" t="s">
        <v>26822</v>
      </c>
      <c r="D328" s="19">
        <v>5000</v>
      </c>
      <c r="E328" s="19">
        <v>5000</v>
      </c>
      <c r="F328" s="18" t="s">
        <v>37942</v>
      </c>
      <c r="G328" s="18" t="s">
        <v>28687</v>
      </c>
      <c r="H328" s="18" t="s">
        <v>28687</v>
      </c>
      <c r="I328" s="261" t="s">
        <v>185</v>
      </c>
      <c r="J328" s="18" t="s">
        <v>28703</v>
      </c>
    </row>
    <row r="329" spans="1:10" ht="121.5" x14ac:dyDescent="0.35">
      <c r="A329" s="8">
        <v>324</v>
      </c>
      <c r="B329" s="108" t="s">
        <v>23592</v>
      </c>
      <c r="C329" s="14" t="s">
        <v>968</v>
      </c>
      <c r="D329" s="184">
        <v>3600000</v>
      </c>
      <c r="E329" s="184">
        <v>3600000</v>
      </c>
      <c r="F329" s="14" t="s">
        <v>626</v>
      </c>
      <c r="G329" s="14" t="s">
        <v>23593</v>
      </c>
      <c r="H329" s="14" t="s">
        <v>23594</v>
      </c>
      <c r="I329" s="14" t="s">
        <v>972</v>
      </c>
      <c r="J329" s="14" t="s">
        <v>23595</v>
      </c>
    </row>
    <row r="330" spans="1:10" ht="121.5" x14ac:dyDescent="0.35">
      <c r="A330" s="8">
        <v>325</v>
      </c>
      <c r="B330" s="108" t="s">
        <v>23596</v>
      </c>
      <c r="C330" s="14" t="s">
        <v>968</v>
      </c>
      <c r="D330" s="184">
        <v>1450000</v>
      </c>
      <c r="E330" s="184">
        <v>1450000</v>
      </c>
      <c r="F330" s="14" t="s">
        <v>626</v>
      </c>
      <c r="G330" s="14" t="s">
        <v>23597</v>
      </c>
      <c r="H330" s="14" t="s">
        <v>23598</v>
      </c>
      <c r="I330" s="14" t="s">
        <v>972</v>
      </c>
      <c r="J330" s="14" t="s">
        <v>23599</v>
      </c>
    </row>
    <row r="331" spans="1:10" ht="101.25" x14ac:dyDescent="0.35">
      <c r="A331" s="8">
        <v>326</v>
      </c>
      <c r="B331" s="108" t="s">
        <v>23600</v>
      </c>
      <c r="C331" s="14" t="s">
        <v>968</v>
      </c>
      <c r="D331" s="184">
        <v>2700000</v>
      </c>
      <c r="E331" s="184">
        <v>2700000</v>
      </c>
      <c r="F331" s="14" t="s">
        <v>626</v>
      </c>
      <c r="G331" s="14" t="s">
        <v>23601</v>
      </c>
      <c r="H331" s="14" t="s">
        <v>23602</v>
      </c>
      <c r="I331" s="14" t="s">
        <v>972</v>
      </c>
      <c r="J331" s="14" t="s">
        <v>23603</v>
      </c>
    </row>
    <row r="332" spans="1:10" ht="101.25" x14ac:dyDescent="0.35">
      <c r="A332" s="8">
        <v>327</v>
      </c>
      <c r="B332" s="108" t="s">
        <v>23604</v>
      </c>
      <c r="C332" s="14" t="s">
        <v>968</v>
      </c>
      <c r="D332" s="184">
        <v>1600000</v>
      </c>
      <c r="E332" s="184">
        <v>1600000</v>
      </c>
      <c r="F332" s="14" t="s">
        <v>626</v>
      </c>
      <c r="G332" s="14" t="s">
        <v>23605</v>
      </c>
      <c r="H332" s="14" t="s">
        <v>23606</v>
      </c>
      <c r="I332" s="14" t="s">
        <v>972</v>
      </c>
      <c r="J332" s="14" t="s">
        <v>23607</v>
      </c>
    </row>
    <row r="333" spans="1:10" ht="121.5" x14ac:dyDescent="0.35">
      <c r="A333" s="8">
        <v>328</v>
      </c>
      <c r="B333" s="108" t="s">
        <v>23608</v>
      </c>
      <c r="C333" s="14" t="s">
        <v>968</v>
      </c>
      <c r="D333" s="184">
        <v>427786</v>
      </c>
      <c r="E333" s="184">
        <v>427786</v>
      </c>
      <c r="F333" s="14" t="s">
        <v>969</v>
      </c>
      <c r="G333" s="14" t="s">
        <v>23609</v>
      </c>
      <c r="H333" s="14" t="s">
        <v>23610</v>
      </c>
      <c r="I333" s="14" t="s">
        <v>972</v>
      </c>
      <c r="J333" s="14" t="s">
        <v>23611</v>
      </c>
    </row>
    <row r="334" spans="1:10" ht="81" x14ac:dyDescent="0.35">
      <c r="A334" s="8">
        <v>329</v>
      </c>
      <c r="B334" s="108" t="s">
        <v>23612</v>
      </c>
      <c r="C334" s="14" t="s">
        <v>968</v>
      </c>
      <c r="D334" s="184">
        <v>19800</v>
      </c>
      <c r="E334" s="184">
        <v>19800</v>
      </c>
      <c r="F334" s="14" t="s">
        <v>969</v>
      </c>
      <c r="G334" s="14" t="s">
        <v>23613</v>
      </c>
      <c r="H334" s="14" t="s">
        <v>23614</v>
      </c>
      <c r="I334" s="14" t="s">
        <v>972</v>
      </c>
      <c r="J334" s="14" t="s">
        <v>23615</v>
      </c>
    </row>
    <row r="335" spans="1:10" ht="81" x14ac:dyDescent="0.35">
      <c r="A335" s="8">
        <v>330</v>
      </c>
      <c r="B335" s="108" t="s">
        <v>23616</v>
      </c>
      <c r="C335" s="14" t="s">
        <v>968</v>
      </c>
      <c r="D335" s="184">
        <v>21240</v>
      </c>
      <c r="E335" s="184">
        <v>21240</v>
      </c>
      <c r="F335" s="14" t="s">
        <v>969</v>
      </c>
      <c r="G335" s="14" t="s">
        <v>23617</v>
      </c>
      <c r="H335" s="14" t="s">
        <v>23618</v>
      </c>
      <c r="I335" s="14" t="s">
        <v>972</v>
      </c>
      <c r="J335" s="14" t="s">
        <v>23619</v>
      </c>
    </row>
    <row r="336" spans="1:10" ht="81" x14ac:dyDescent="0.35">
      <c r="A336" s="8">
        <v>331</v>
      </c>
      <c r="B336" s="108" t="s">
        <v>23620</v>
      </c>
      <c r="C336" s="14" t="s">
        <v>968</v>
      </c>
      <c r="D336" s="184">
        <v>2648.25</v>
      </c>
      <c r="E336" s="184">
        <v>2648.25</v>
      </c>
      <c r="F336" s="14" t="s">
        <v>969</v>
      </c>
      <c r="G336" s="14" t="s">
        <v>23621</v>
      </c>
      <c r="H336" s="14" t="s">
        <v>23622</v>
      </c>
      <c r="I336" s="14" t="s">
        <v>972</v>
      </c>
      <c r="J336" s="14" t="s">
        <v>23623</v>
      </c>
    </row>
    <row r="337" spans="1:10" ht="81" x14ac:dyDescent="0.35">
      <c r="A337" s="8">
        <v>332</v>
      </c>
      <c r="B337" s="157" t="s">
        <v>294</v>
      </c>
      <c r="C337" s="25" t="s">
        <v>182</v>
      </c>
      <c r="D337" s="64">
        <v>33437</v>
      </c>
      <c r="E337" s="225">
        <v>33437</v>
      </c>
      <c r="F337" s="25" t="s">
        <v>33</v>
      </c>
      <c r="G337" s="27" t="s">
        <v>295</v>
      </c>
      <c r="H337" s="27" t="s">
        <v>296</v>
      </c>
      <c r="I337" s="28" t="s">
        <v>185</v>
      </c>
      <c r="J337" s="27" t="s">
        <v>26013</v>
      </c>
    </row>
    <row r="338" spans="1:10" ht="81" x14ac:dyDescent="0.35">
      <c r="A338" s="8">
        <v>333</v>
      </c>
      <c r="B338" s="435" t="s">
        <v>46730</v>
      </c>
      <c r="C338" s="430" t="s">
        <v>44424</v>
      </c>
      <c r="D338" s="445">
        <v>47080</v>
      </c>
      <c r="E338" s="445">
        <v>47080</v>
      </c>
      <c r="F338" s="8" t="s">
        <v>938</v>
      </c>
      <c r="G338" s="8" t="s">
        <v>46731</v>
      </c>
      <c r="H338" s="8" t="s">
        <v>46731</v>
      </c>
      <c r="I338" s="8" t="s">
        <v>44426</v>
      </c>
      <c r="J338" s="113" t="s">
        <v>46732</v>
      </c>
    </row>
    <row r="339" spans="1:10" ht="81" x14ac:dyDescent="0.35">
      <c r="A339" s="8">
        <v>334</v>
      </c>
      <c r="B339" s="435" t="s">
        <v>46733</v>
      </c>
      <c r="C339" s="430" t="s">
        <v>44424</v>
      </c>
      <c r="D339" s="445">
        <v>9500</v>
      </c>
      <c r="E339" s="445">
        <v>9500</v>
      </c>
      <c r="F339" s="8" t="s">
        <v>938</v>
      </c>
      <c r="G339" s="8" t="s">
        <v>46734</v>
      </c>
      <c r="H339" s="8" t="s">
        <v>46734</v>
      </c>
      <c r="I339" s="8" t="s">
        <v>44426</v>
      </c>
      <c r="J339" s="113" t="s">
        <v>46735</v>
      </c>
    </row>
    <row r="340" spans="1:10" ht="101.25" x14ac:dyDescent="0.35">
      <c r="A340" s="8">
        <v>335</v>
      </c>
      <c r="B340" s="435" t="s">
        <v>46736</v>
      </c>
      <c r="C340" s="430" t="s">
        <v>44424</v>
      </c>
      <c r="D340" s="445">
        <v>24000</v>
      </c>
      <c r="E340" s="445">
        <v>24000</v>
      </c>
      <c r="F340" s="8" t="s">
        <v>938</v>
      </c>
      <c r="G340" s="8" t="s">
        <v>46737</v>
      </c>
      <c r="H340" s="8" t="s">
        <v>46737</v>
      </c>
      <c r="I340" s="8" t="s">
        <v>44426</v>
      </c>
      <c r="J340" s="113" t="s">
        <v>46738</v>
      </c>
    </row>
    <row r="341" spans="1:10" ht="81" x14ac:dyDescent="0.35">
      <c r="A341" s="8">
        <v>336</v>
      </c>
      <c r="B341" s="435" t="s">
        <v>46739</v>
      </c>
      <c r="C341" s="430" t="s">
        <v>44424</v>
      </c>
      <c r="D341" s="445">
        <v>80250</v>
      </c>
      <c r="E341" s="445">
        <v>80250</v>
      </c>
      <c r="F341" s="8" t="s">
        <v>938</v>
      </c>
      <c r="G341" s="8" t="s">
        <v>16342</v>
      </c>
      <c r="H341" s="8" t="s">
        <v>16342</v>
      </c>
      <c r="I341" s="8" t="s">
        <v>44426</v>
      </c>
      <c r="J341" s="113" t="s">
        <v>46740</v>
      </c>
    </row>
    <row r="342" spans="1:10" ht="81" x14ac:dyDescent="0.35">
      <c r="A342" s="8">
        <v>337</v>
      </c>
      <c r="B342" s="435" t="s">
        <v>46741</v>
      </c>
      <c r="C342" s="430" t="s">
        <v>44424</v>
      </c>
      <c r="D342" s="445">
        <v>64735</v>
      </c>
      <c r="E342" s="445">
        <v>64735</v>
      </c>
      <c r="F342" s="8" t="s">
        <v>938</v>
      </c>
      <c r="G342" s="8" t="s">
        <v>46742</v>
      </c>
      <c r="H342" s="8" t="s">
        <v>46742</v>
      </c>
      <c r="I342" s="8" t="s">
        <v>44426</v>
      </c>
      <c r="J342" s="113" t="s">
        <v>46743</v>
      </c>
    </row>
    <row r="343" spans="1:10" ht="81" x14ac:dyDescent="0.35">
      <c r="A343" s="8">
        <v>338</v>
      </c>
      <c r="B343" s="434" t="s">
        <v>46744</v>
      </c>
      <c r="C343" s="430" t="s">
        <v>44424</v>
      </c>
      <c r="D343" s="441">
        <v>45160</v>
      </c>
      <c r="E343" s="441">
        <v>45160</v>
      </c>
      <c r="F343" s="8" t="s">
        <v>938</v>
      </c>
      <c r="G343" s="8" t="s">
        <v>46745</v>
      </c>
      <c r="H343" s="8" t="s">
        <v>46745</v>
      </c>
      <c r="I343" s="8" t="s">
        <v>44426</v>
      </c>
      <c r="J343" s="113" t="s">
        <v>46746</v>
      </c>
    </row>
    <row r="344" spans="1:10" ht="81" x14ac:dyDescent="0.35">
      <c r="A344" s="8">
        <v>339</v>
      </c>
      <c r="B344" s="435" t="s">
        <v>46747</v>
      </c>
      <c r="C344" s="430" t="s">
        <v>44424</v>
      </c>
      <c r="D344" s="445">
        <v>19260</v>
      </c>
      <c r="E344" s="445">
        <v>19260</v>
      </c>
      <c r="F344" s="8" t="s">
        <v>938</v>
      </c>
      <c r="G344" s="8" t="s">
        <v>46748</v>
      </c>
      <c r="H344" s="8" t="s">
        <v>46748</v>
      </c>
      <c r="I344" s="8" t="s">
        <v>44426</v>
      </c>
      <c r="J344" s="113" t="s">
        <v>46749</v>
      </c>
    </row>
    <row r="345" spans="1:10" ht="60.75" x14ac:dyDescent="0.35">
      <c r="A345" s="8">
        <v>340</v>
      </c>
      <c r="B345" s="435" t="s">
        <v>46750</v>
      </c>
      <c r="C345" s="430" t="s">
        <v>44424</v>
      </c>
      <c r="D345" s="445">
        <v>4708</v>
      </c>
      <c r="E345" s="445">
        <v>4708</v>
      </c>
      <c r="F345" s="8" t="s">
        <v>938</v>
      </c>
      <c r="G345" s="8" t="s">
        <v>46751</v>
      </c>
      <c r="H345" s="8" t="s">
        <v>46751</v>
      </c>
      <c r="I345" s="8" t="s">
        <v>44426</v>
      </c>
      <c r="J345" s="113" t="s">
        <v>46752</v>
      </c>
    </row>
    <row r="346" spans="1:10" ht="81" x14ac:dyDescent="0.35">
      <c r="A346" s="8">
        <v>341</v>
      </c>
      <c r="B346" s="435" t="s">
        <v>46753</v>
      </c>
      <c r="C346" s="430" t="s">
        <v>44424</v>
      </c>
      <c r="D346" s="445">
        <v>82800</v>
      </c>
      <c r="E346" s="445">
        <v>82800</v>
      </c>
      <c r="F346" s="8" t="s">
        <v>938</v>
      </c>
      <c r="G346" s="8" t="s">
        <v>46754</v>
      </c>
      <c r="H346" s="8" t="s">
        <v>46754</v>
      </c>
      <c r="I346" s="8" t="s">
        <v>44426</v>
      </c>
      <c r="J346" s="113" t="s">
        <v>46755</v>
      </c>
    </row>
    <row r="347" spans="1:10" ht="101.25" x14ac:dyDescent="0.35">
      <c r="A347" s="8">
        <v>342</v>
      </c>
      <c r="B347" s="450" t="s">
        <v>46756</v>
      </c>
      <c r="C347" s="430" t="s">
        <v>44424</v>
      </c>
      <c r="D347" s="452">
        <v>74245.16</v>
      </c>
      <c r="E347" s="452">
        <v>74245.16</v>
      </c>
      <c r="F347" s="8" t="s">
        <v>938</v>
      </c>
      <c r="G347" s="8" t="s">
        <v>46757</v>
      </c>
      <c r="H347" s="8" t="s">
        <v>46757</v>
      </c>
      <c r="I347" s="8" t="s">
        <v>44426</v>
      </c>
      <c r="J347" s="113" t="s">
        <v>46758</v>
      </c>
    </row>
    <row r="348" spans="1:10" ht="81" x14ac:dyDescent="0.35">
      <c r="A348" s="8">
        <v>343</v>
      </c>
      <c r="B348" s="12" t="s">
        <v>44580</v>
      </c>
      <c r="C348" s="8" t="s">
        <v>44424</v>
      </c>
      <c r="D348" s="19">
        <v>7000</v>
      </c>
      <c r="E348" s="19">
        <v>7000</v>
      </c>
      <c r="F348" s="18" t="s">
        <v>938</v>
      </c>
      <c r="G348" s="18" t="s">
        <v>46759</v>
      </c>
      <c r="H348" s="18" t="s">
        <v>46759</v>
      </c>
      <c r="I348" s="8" t="s">
        <v>44582</v>
      </c>
      <c r="J348" s="18" t="s">
        <v>46760</v>
      </c>
    </row>
    <row r="349" spans="1:10" ht="101.25" x14ac:dyDescent="0.35">
      <c r="A349" s="8">
        <v>344</v>
      </c>
      <c r="B349" s="12" t="s">
        <v>44580</v>
      </c>
      <c r="C349" s="8" t="s">
        <v>44424</v>
      </c>
      <c r="D349" s="19">
        <v>21400</v>
      </c>
      <c r="E349" s="19">
        <v>21400</v>
      </c>
      <c r="F349" s="18" t="s">
        <v>938</v>
      </c>
      <c r="G349" s="18" t="s">
        <v>45905</v>
      </c>
      <c r="H349" s="18" t="s">
        <v>45905</v>
      </c>
      <c r="I349" s="8" t="s">
        <v>44582</v>
      </c>
      <c r="J349" s="18" t="s">
        <v>46761</v>
      </c>
    </row>
    <row r="350" spans="1:10" ht="81" x14ac:dyDescent="0.35">
      <c r="A350" s="8">
        <v>345</v>
      </c>
      <c r="B350" s="12" t="s">
        <v>44580</v>
      </c>
      <c r="C350" s="8" t="s">
        <v>44424</v>
      </c>
      <c r="D350" s="19">
        <v>86670</v>
      </c>
      <c r="E350" s="19">
        <v>633654</v>
      </c>
      <c r="F350" s="18" t="s">
        <v>938</v>
      </c>
      <c r="G350" s="18" t="s">
        <v>45386</v>
      </c>
      <c r="H350" s="18" t="s">
        <v>45386</v>
      </c>
      <c r="I350" s="8" t="s">
        <v>44582</v>
      </c>
      <c r="J350" s="18" t="s">
        <v>46762</v>
      </c>
    </row>
    <row r="351" spans="1:10" ht="60.75" x14ac:dyDescent="0.35">
      <c r="A351" s="8">
        <v>346</v>
      </c>
      <c r="B351" s="12" t="s">
        <v>44580</v>
      </c>
      <c r="C351" s="8" t="s">
        <v>44424</v>
      </c>
      <c r="D351" s="19">
        <v>34368.400000000001</v>
      </c>
      <c r="E351" s="19">
        <v>34368.400000000001</v>
      </c>
      <c r="F351" s="18" t="s">
        <v>938</v>
      </c>
      <c r="G351" s="18" t="s">
        <v>46192</v>
      </c>
      <c r="H351" s="18" t="s">
        <v>46192</v>
      </c>
      <c r="I351" s="8" t="s">
        <v>44582</v>
      </c>
      <c r="J351" s="18" t="s">
        <v>46763</v>
      </c>
    </row>
    <row r="352" spans="1:10" ht="60.75" x14ac:dyDescent="0.35">
      <c r="A352" s="8">
        <v>347</v>
      </c>
      <c r="B352" s="12" t="s">
        <v>44580</v>
      </c>
      <c r="C352" s="8" t="s">
        <v>44424</v>
      </c>
      <c r="D352" s="19">
        <v>4314.24</v>
      </c>
      <c r="E352" s="19">
        <v>5688</v>
      </c>
      <c r="F352" s="18" t="s">
        <v>938</v>
      </c>
      <c r="G352" s="18" t="s">
        <v>46764</v>
      </c>
      <c r="H352" s="18" t="s">
        <v>46764</v>
      </c>
      <c r="I352" s="8" t="s">
        <v>44582</v>
      </c>
      <c r="J352" s="18" t="s">
        <v>46765</v>
      </c>
    </row>
    <row r="353" spans="1:10" ht="60.75" x14ac:dyDescent="0.35">
      <c r="A353" s="8">
        <v>348</v>
      </c>
      <c r="B353" s="12" t="s">
        <v>44598</v>
      </c>
      <c r="C353" s="8" t="s">
        <v>44424</v>
      </c>
      <c r="D353" s="19">
        <v>56549.5</v>
      </c>
      <c r="E353" s="19">
        <v>99349.5</v>
      </c>
      <c r="F353" s="18" t="s">
        <v>938</v>
      </c>
      <c r="G353" s="18" t="s">
        <v>46766</v>
      </c>
      <c r="H353" s="18" t="s">
        <v>46766</v>
      </c>
      <c r="I353" s="8" t="s">
        <v>44582</v>
      </c>
      <c r="J353" s="18" t="s">
        <v>46767</v>
      </c>
    </row>
    <row r="354" spans="1:10" ht="81" x14ac:dyDescent="0.35">
      <c r="A354" s="8">
        <v>349</v>
      </c>
      <c r="B354" s="12" t="s">
        <v>44618</v>
      </c>
      <c r="C354" s="8" t="s">
        <v>44424</v>
      </c>
      <c r="D354" s="19">
        <v>41695.599999999999</v>
      </c>
      <c r="E354" s="19">
        <v>43395.6</v>
      </c>
      <c r="F354" s="18" t="s">
        <v>938</v>
      </c>
      <c r="G354" s="18" t="s">
        <v>46768</v>
      </c>
      <c r="H354" s="18" t="s">
        <v>46768</v>
      </c>
      <c r="I354" s="8" t="s">
        <v>44582</v>
      </c>
      <c r="J354" s="18" t="s">
        <v>46769</v>
      </c>
    </row>
    <row r="355" spans="1:10" ht="60.75" x14ac:dyDescent="0.35">
      <c r="A355" s="8">
        <v>350</v>
      </c>
      <c r="B355" s="12" t="s">
        <v>44615</v>
      </c>
      <c r="C355" s="8" t="s">
        <v>44424</v>
      </c>
      <c r="D355" s="19">
        <v>8275</v>
      </c>
      <c r="E355" s="19">
        <v>8925.66</v>
      </c>
      <c r="F355" s="18" t="s">
        <v>938</v>
      </c>
      <c r="G355" s="18" t="s">
        <v>46770</v>
      </c>
      <c r="H355" s="18" t="s">
        <v>46770</v>
      </c>
      <c r="I355" s="8" t="s">
        <v>44582</v>
      </c>
      <c r="J355" s="18" t="s">
        <v>46771</v>
      </c>
    </row>
    <row r="356" spans="1:10" ht="60.75" x14ac:dyDescent="0.35">
      <c r="A356" s="8">
        <v>351</v>
      </c>
      <c r="B356" s="12" t="s">
        <v>44580</v>
      </c>
      <c r="C356" s="8" t="s">
        <v>44424</v>
      </c>
      <c r="D356" s="19">
        <v>80988.3</v>
      </c>
      <c r="E356" s="19">
        <v>81000</v>
      </c>
      <c r="F356" s="18" t="s">
        <v>938</v>
      </c>
      <c r="G356" s="18" t="s">
        <v>45790</v>
      </c>
      <c r="H356" s="18" t="s">
        <v>45790</v>
      </c>
      <c r="I356" s="8" t="s">
        <v>44582</v>
      </c>
      <c r="J356" s="18" t="s">
        <v>46772</v>
      </c>
    </row>
    <row r="357" spans="1:10" ht="101.25" x14ac:dyDescent="0.35">
      <c r="A357" s="8">
        <v>352</v>
      </c>
      <c r="B357" s="12" t="s">
        <v>44618</v>
      </c>
      <c r="C357" s="8" t="s">
        <v>44424</v>
      </c>
      <c r="D357" s="19">
        <v>30200</v>
      </c>
      <c r="E357" s="19">
        <v>38850</v>
      </c>
      <c r="F357" s="18" t="s">
        <v>938</v>
      </c>
      <c r="G357" s="18" t="s">
        <v>46773</v>
      </c>
      <c r="H357" s="18" t="s">
        <v>46773</v>
      </c>
      <c r="I357" s="8" t="s">
        <v>44582</v>
      </c>
      <c r="J357" s="18" t="s">
        <v>46774</v>
      </c>
    </row>
    <row r="358" spans="1:10" ht="60.75" x14ac:dyDescent="0.35">
      <c r="A358" s="8">
        <v>353</v>
      </c>
      <c r="B358" s="12" t="s">
        <v>44580</v>
      </c>
      <c r="C358" s="8" t="s">
        <v>44424</v>
      </c>
      <c r="D358" s="19">
        <v>9600</v>
      </c>
      <c r="E358" s="19">
        <v>9600</v>
      </c>
      <c r="F358" s="18" t="s">
        <v>938</v>
      </c>
      <c r="G358" s="18" t="s">
        <v>45533</v>
      </c>
      <c r="H358" s="18" t="s">
        <v>45533</v>
      </c>
      <c r="I358" s="8" t="s">
        <v>44582</v>
      </c>
      <c r="J358" s="18" t="s">
        <v>46775</v>
      </c>
    </row>
    <row r="359" spans="1:10" ht="60.75" x14ac:dyDescent="0.35">
      <c r="A359" s="8">
        <v>354</v>
      </c>
      <c r="B359" s="12" t="s">
        <v>44580</v>
      </c>
      <c r="C359" s="8" t="s">
        <v>44424</v>
      </c>
      <c r="D359" s="19">
        <v>1750</v>
      </c>
      <c r="E359" s="19">
        <v>2000</v>
      </c>
      <c r="F359" s="18" t="s">
        <v>938</v>
      </c>
      <c r="G359" s="18" t="s">
        <v>45916</v>
      </c>
      <c r="H359" s="18" t="s">
        <v>45916</v>
      </c>
      <c r="I359" s="8" t="s">
        <v>44582</v>
      </c>
      <c r="J359" s="18" t="s">
        <v>46776</v>
      </c>
    </row>
    <row r="360" spans="1:10" ht="101.25" x14ac:dyDescent="0.35">
      <c r="A360" s="8">
        <v>355</v>
      </c>
      <c r="B360" s="12" t="s">
        <v>44618</v>
      </c>
      <c r="C360" s="8" t="s">
        <v>44424</v>
      </c>
      <c r="D360" s="19">
        <v>85642.8</v>
      </c>
      <c r="E360" s="19">
        <v>133606.39999999999</v>
      </c>
      <c r="F360" s="18" t="s">
        <v>938</v>
      </c>
      <c r="G360" s="18" t="s">
        <v>46777</v>
      </c>
      <c r="H360" s="18" t="s">
        <v>46777</v>
      </c>
      <c r="I360" s="8" t="s">
        <v>44582</v>
      </c>
      <c r="J360" s="18" t="s">
        <v>46778</v>
      </c>
    </row>
    <row r="361" spans="1:10" ht="101.25" x14ac:dyDescent="0.35">
      <c r="A361" s="8">
        <v>356</v>
      </c>
      <c r="B361" s="124" t="s">
        <v>23627</v>
      </c>
      <c r="C361" s="114" t="s">
        <v>949</v>
      </c>
      <c r="D361" s="132">
        <v>1078000</v>
      </c>
      <c r="E361" s="134">
        <v>1078000</v>
      </c>
      <c r="F361" s="114" t="s">
        <v>23391</v>
      </c>
      <c r="G361" s="114" t="s">
        <v>23628</v>
      </c>
      <c r="H361" s="114" t="s">
        <v>23628</v>
      </c>
      <c r="I361" s="115" t="s">
        <v>951</v>
      </c>
      <c r="J361" s="116" t="s">
        <v>23629</v>
      </c>
    </row>
    <row r="362" spans="1:10" ht="60.75" x14ac:dyDescent="0.35">
      <c r="A362" s="8">
        <v>357</v>
      </c>
      <c r="B362" s="124" t="s">
        <v>23630</v>
      </c>
      <c r="C362" s="114" t="s">
        <v>949</v>
      </c>
      <c r="D362" s="132">
        <v>88410</v>
      </c>
      <c r="E362" s="134">
        <v>88410</v>
      </c>
      <c r="F362" s="114" t="s">
        <v>938</v>
      </c>
      <c r="G362" s="114" t="s">
        <v>23631</v>
      </c>
      <c r="H362" s="114" t="s">
        <v>23631</v>
      </c>
      <c r="I362" s="115" t="s">
        <v>951</v>
      </c>
      <c r="J362" s="116" t="s">
        <v>23632</v>
      </c>
    </row>
    <row r="363" spans="1:10" ht="60.75" x14ac:dyDescent="0.35">
      <c r="A363" s="8">
        <v>358</v>
      </c>
      <c r="B363" s="124" t="s">
        <v>23633</v>
      </c>
      <c r="C363" s="114" t="s">
        <v>949</v>
      </c>
      <c r="D363" s="132">
        <v>16000</v>
      </c>
      <c r="E363" s="134">
        <v>16000</v>
      </c>
      <c r="F363" s="114" t="s">
        <v>938</v>
      </c>
      <c r="G363" s="114" t="s">
        <v>23634</v>
      </c>
      <c r="H363" s="114" t="s">
        <v>23634</v>
      </c>
      <c r="I363" s="115" t="s">
        <v>951</v>
      </c>
      <c r="J363" s="116" t="s">
        <v>23635</v>
      </c>
    </row>
    <row r="364" spans="1:10" ht="60.75" x14ac:dyDescent="0.35">
      <c r="A364" s="8">
        <v>359</v>
      </c>
      <c r="B364" s="124" t="s">
        <v>23636</v>
      </c>
      <c r="C364" s="114" t="s">
        <v>949</v>
      </c>
      <c r="D364" s="132">
        <v>133300</v>
      </c>
      <c r="E364" s="134">
        <v>133300</v>
      </c>
      <c r="F364" s="114" t="s">
        <v>938</v>
      </c>
      <c r="G364" s="114" t="s">
        <v>23637</v>
      </c>
      <c r="H364" s="114" t="s">
        <v>23637</v>
      </c>
      <c r="I364" s="115" t="s">
        <v>951</v>
      </c>
      <c r="J364" s="116" t="s">
        <v>23638</v>
      </c>
    </row>
    <row r="365" spans="1:10" ht="141.75" x14ac:dyDescent="0.35">
      <c r="A365" s="8">
        <v>360</v>
      </c>
      <c r="B365" s="124" t="s">
        <v>23639</v>
      </c>
      <c r="C365" s="114" t="s">
        <v>949</v>
      </c>
      <c r="D365" s="132">
        <v>14980</v>
      </c>
      <c r="E365" s="134">
        <v>14980</v>
      </c>
      <c r="F365" s="114" t="s">
        <v>938</v>
      </c>
      <c r="G365" s="114" t="s">
        <v>23640</v>
      </c>
      <c r="H365" s="114" t="s">
        <v>23640</v>
      </c>
      <c r="I365" s="115" t="s">
        <v>951</v>
      </c>
      <c r="J365" s="116" t="s">
        <v>23641</v>
      </c>
    </row>
    <row r="366" spans="1:10" ht="81" x14ac:dyDescent="0.35">
      <c r="A366" s="8">
        <v>361</v>
      </c>
      <c r="B366" s="124" t="s">
        <v>23642</v>
      </c>
      <c r="C366" s="114" t="s">
        <v>949</v>
      </c>
      <c r="D366" s="132">
        <v>16050</v>
      </c>
      <c r="E366" s="132">
        <v>16050</v>
      </c>
      <c r="F366" s="114" t="s">
        <v>938</v>
      </c>
      <c r="G366" s="114" t="s">
        <v>23643</v>
      </c>
      <c r="H366" s="114" t="s">
        <v>23643</v>
      </c>
      <c r="I366" s="115" t="s">
        <v>951</v>
      </c>
      <c r="J366" s="116" t="s">
        <v>23644</v>
      </c>
    </row>
    <row r="367" spans="1:10" ht="60.75" x14ac:dyDescent="0.35">
      <c r="A367" s="8">
        <v>362</v>
      </c>
      <c r="B367" s="124" t="s">
        <v>23645</v>
      </c>
      <c r="C367" s="114" t="s">
        <v>949</v>
      </c>
      <c r="D367" s="132">
        <v>5350</v>
      </c>
      <c r="E367" s="132">
        <v>5350</v>
      </c>
      <c r="F367" s="114" t="s">
        <v>938</v>
      </c>
      <c r="G367" s="114" t="s">
        <v>23646</v>
      </c>
      <c r="H367" s="114" t="s">
        <v>23646</v>
      </c>
      <c r="I367" s="115" t="s">
        <v>951</v>
      </c>
      <c r="J367" s="116" t="s">
        <v>23647</v>
      </c>
    </row>
    <row r="368" spans="1:10" ht="60.75" x14ac:dyDescent="0.35">
      <c r="A368" s="8">
        <v>363</v>
      </c>
      <c r="B368" s="108" t="s">
        <v>23648</v>
      </c>
      <c r="C368" s="14" t="s">
        <v>1182</v>
      </c>
      <c r="D368" s="184">
        <v>446000</v>
      </c>
      <c r="E368" s="184">
        <v>445120</v>
      </c>
      <c r="F368" s="14" t="s">
        <v>1183</v>
      </c>
      <c r="G368" s="121" t="s">
        <v>23649</v>
      </c>
      <c r="H368" s="121" t="s">
        <v>23649</v>
      </c>
      <c r="I368" s="121" t="s">
        <v>1487</v>
      </c>
      <c r="J368" s="14" t="s">
        <v>23650</v>
      </c>
    </row>
    <row r="369" spans="1:10" ht="81" x14ac:dyDescent="0.35">
      <c r="A369" s="8">
        <v>364</v>
      </c>
      <c r="B369" s="108" t="s">
        <v>23651</v>
      </c>
      <c r="C369" s="14" t="s">
        <v>1182</v>
      </c>
      <c r="D369" s="184">
        <v>100000</v>
      </c>
      <c r="E369" s="184">
        <v>100000</v>
      </c>
      <c r="F369" s="14" t="s">
        <v>1183</v>
      </c>
      <c r="G369" s="121" t="s">
        <v>23652</v>
      </c>
      <c r="H369" s="121" t="s">
        <v>23652</v>
      </c>
      <c r="I369" s="121" t="s">
        <v>1487</v>
      </c>
      <c r="J369" s="14" t="s">
        <v>23653</v>
      </c>
    </row>
    <row r="370" spans="1:10" ht="81" x14ac:dyDescent="0.35">
      <c r="A370" s="8">
        <v>365</v>
      </c>
      <c r="B370" s="108" t="s">
        <v>1195</v>
      </c>
      <c r="C370" s="14" t="s">
        <v>1182</v>
      </c>
      <c r="D370" s="184">
        <v>133000</v>
      </c>
      <c r="E370" s="184">
        <v>132680</v>
      </c>
      <c r="F370" s="14" t="s">
        <v>1183</v>
      </c>
      <c r="G370" s="14" t="s">
        <v>23654</v>
      </c>
      <c r="H370" s="14" t="s">
        <v>23654</v>
      </c>
      <c r="I370" s="121" t="s">
        <v>1487</v>
      </c>
      <c r="J370" s="14" t="s">
        <v>23655</v>
      </c>
    </row>
    <row r="371" spans="1:10" ht="81" x14ac:dyDescent="0.35">
      <c r="A371" s="8">
        <v>366</v>
      </c>
      <c r="B371" s="108" t="s">
        <v>23656</v>
      </c>
      <c r="C371" s="14" t="s">
        <v>1182</v>
      </c>
      <c r="D371" s="184">
        <v>450000</v>
      </c>
      <c r="E371" s="184">
        <v>450000</v>
      </c>
      <c r="F371" s="14" t="s">
        <v>1183</v>
      </c>
      <c r="G371" s="121" t="s">
        <v>23657</v>
      </c>
      <c r="H371" s="121" t="s">
        <v>23657</v>
      </c>
      <c r="I371" s="121" t="s">
        <v>1487</v>
      </c>
      <c r="J371" s="14" t="s">
        <v>23658</v>
      </c>
    </row>
    <row r="372" spans="1:10" ht="101.25" x14ac:dyDescent="0.35">
      <c r="A372" s="8">
        <v>367</v>
      </c>
      <c r="B372" s="108" t="s">
        <v>23659</v>
      </c>
      <c r="C372" s="14" t="s">
        <v>838</v>
      </c>
      <c r="D372" s="139">
        <v>1100</v>
      </c>
      <c r="E372" s="139">
        <v>1100</v>
      </c>
      <c r="F372" s="14" t="s">
        <v>37942</v>
      </c>
      <c r="G372" s="14" t="s">
        <v>23660</v>
      </c>
      <c r="H372" s="14" t="s">
        <v>23660</v>
      </c>
      <c r="I372" s="14" t="s">
        <v>840</v>
      </c>
      <c r="J372" s="121" t="s">
        <v>23661</v>
      </c>
    </row>
    <row r="373" spans="1:10" ht="101.25" x14ac:dyDescent="0.35">
      <c r="A373" s="8">
        <v>368</v>
      </c>
      <c r="B373" s="108" t="s">
        <v>23662</v>
      </c>
      <c r="C373" s="14" t="s">
        <v>838</v>
      </c>
      <c r="D373" s="139">
        <v>6300</v>
      </c>
      <c r="E373" s="139">
        <v>6300</v>
      </c>
      <c r="F373" s="14" t="s">
        <v>37942</v>
      </c>
      <c r="G373" s="14" t="s">
        <v>23663</v>
      </c>
      <c r="H373" s="14" t="s">
        <v>23663</v>
      </c>
      <c r="I373" s="14" t="s">
        <v>840</v>
      </c>
      <c r="J373" s="121" t="s">
        <v>23664</v>
      </c>
    </row>
    <row r="374" spans="1:10" ht="60.75" x14ac:dyDescent="0.35">
      <c r="A374" s="8">
        <v>369</v>
      </c>
      <c r="B374" s="216" t="s">
        <v>23665</v>
      </c>
      <c r="C374" s="152" t="s">
        <v>937</v>
      </c>
      <c r="D374" s="158">
        <v>10000</v>
      </c>
      <c r="E374" s="158">
        <v>10000</v>
      </c>
      <c r="F374" s="152" t="s">
        <v>1502</v>
      </c>
      <c r="G374" s="152" t="s">
        <v>23666</v>
      </c>
      <c r="H374" s="152" t="s">
        <v>23666</v>
      </c>
      <c r="I374" s="153" t="s">
        <v>13197</v>
      </c>
      <c r="J374" s="153" t="s">
        <v>25960</v>
      </c>
    </row>
    <row r="375" spans="1:10" ht="60.75" x14ac:dyDescent="0.35">
      <c r="A375" s="8">
        <v>370</v>
      </c>
      <c r="B375" s="216" t="s">
        <v>23667</v>
      </c>
      <c r="C375" s="152" t="s">
        <v>937</v>
      </c>
      <c r="D375" s="158">
        <v>218000</v>
      </c>
      <c r="E375" s="158">
        <v>218000</v>
      </c>
      <c r="F375" s="152" t="s">
        <v>1502</v>
      </c>
      <c r="G375" s="152" t="s">
        <v>23668</v>
      </c>
      <c r="H375" s="152" t="s">
        <v>23668</v>
      </c>
      <c r="I375" s="153" t="s">
        <v>13197</v>
      </c>
      <c r="J375" s="153" t="s">
        <v>25961</v>
      </c>
    </row>
    <row r="376" spans="1:10" ht="40.5" x14ac:dyDescent="0.35">
      <c r="A376" s="8">
        <v>371</v>
      </c>
      <c r="B376" s="216" t="s">
        <v>23669</v>
      </c>
      <c r="C376" s="152" t="s">
        <v>937</v>
      </c>
      <c r="D376" s="158">
        <v>1150</v>
      </c>
      <c r="E376" s="158">
        <v>1150</v>
      </c>
      <c r="F376" s="152" t="s">
        <v>1502</v>
      </c>
      <c r="G376" s="152" t="s">
        <v>23670</v>
      </c>
      <c r="H376" s="152" t="s">
        <v>23670</v>
      </c>
      <c r="I376" s="153" t="s">
        <v>13197</v>
      </c>
      <c r="J376" s="153" t="s">
        <v>25962</v>
      </c>
    </row>
    <row r="377" spans="1:10" ht="81" x14ac:dyDescent="0.35">
      <c r="A377" s="8">
        <v>372</v>
      </c>
      <c r="B377" s="216" t="s">
        <v>23671</v>
      </c>
      <c r="C377" s="152" t="s">
        <v>937</v>
      </c>
      <c r="D377" s="158">
        <v>30709</v>
      </c>
      <c r="E377" s="158">
        <v>30709</v>
      </c>
      <c r="F377" s="152" t="s">
        <v>1502</v>
      </c>
      <c r="G377" s="152" t="s">
        <v>23672</v>
      </c>
      <c r="H377" s="152" t="s">
        <v>23672</v>
      </c>
      <c r="I377" s="153" t="s">
        <v>13197</v>
      </c>
      <c r="J377" s="153" t="s">
        <v>25963</v>
      </c>
    </row>
    <row r="378" spans="1:10" ht="81" x14ac:dyDescent="0.35">
      <c r="A378" s="8">
        <v>373</v>
      </c>
      <c r="B378" s="108" t="s">
        <v>23673</v>
      </c>
      <c r="C378" s="14" t="s">
        <v>2250</v>
      </c>
      <c r="D378" s="135">
        <v>11760</v>
      </c>
      <c r="E378" s="135">
        <v>11760</v>
      </c>
      <c r="F378" s="117" t="s">
        <v>938</v>
      </c>
      <c r="G378" s="14" t="s">
        <v>23674</v>
      </c>
      <c r="H378" s="14" t="s">
        <v>23674</v>
      </c>
      <c r="I378" s="14" t="s">
        <v>7160</v>
      </c>
      <c r="J378" s="14" t="s">
        <v>25964</v>
      </c>
    </row>
    <row r="379" spans="1:10" ht="60.75" x14ac:dyDescent="0.35">
      <c r="A379" s="8">
        <v>374</v>
      </c>
      <c r="B379" s="108" t="s">
        <v>23675</v>
      </c>
      <c r="C379" s="14" t="s">
        <v>2250</v>
      </c>
      <c r="D379" s="135">
        <v>8400</v>
      </c>
      <c r="E379" s="135">
        <v>8400</v>
      </c>
      <c r="F379" s="117" t="s">
        <v>938</v>
      </c>
      <c r="G379" s="14" t="s">
        <v>23676</v>
      </c>
      <c r="H379" s="14" t="s">
        <v>23676</v>
      </c>
      <c r="I379" s="14" t="s">
        <v>7160</v>
      </c>
      <c r="J379" s="14" t="s">
        <v>25965</v>
      </c>
    </row>
    <row r="380" spans="1:10" ht="81" x14ac:dyDescent="0.35">
      <c r="A380" s="8">
        <v>375</v>
      </c>
      <c r="B380" s="108" t="s">
        <v>23677</v>
      </c>
      <c r="C380" s="14" t="s">
        <v>2250</v>
      </c>
      <c r="D380" s="135">
        <v>36000</v>
      </c>
      <c r="E380" s="135">
        <v>36000</v>
      </c>
      <c r="F380" s="117" t="s">
        <v>938</v>
      </c>
      <c r="G380" s="14" t="s">
        <v>23678</v>
      </c>
      <c r="H380" s="14" t="s">
        <v>23678</v>
      </c>
      <c r="I380" s="14" t="s">
        <v>7160</v>
      </c>
      <c r="J380" s="14" t="s">
        <v>25966</v>
      </c>
    </row>
    <row r="381" spans="1:10" ht="101.25" x14ac:dyDescent="0.35">
      <c r="A381" s="8">
        <v>376</v>
      </c>
      <c r="B381" s="108" t="s">
        <v>23679</v>
      </c>
      <c r="C381" s="14" t="s">
        <v>2250</v>
      </c>
      <c r="D381" s="135">
        <v>1700</v>
      </c>
      <c r="E381" s="135">
        <v>1700</v>
      </c>
      <c r="F381" s="117" t="s">
        <v>938</v>
      </c>
      <c r="G381" s="14" t="s">
        <v>23680</v>
      </c>
      <c r="H381" s="14" t="s">
        <v>23680</v>
      </c>
      <c r="I381" s="14" t="s">
        <v>7160</v>
      </c>
      <c r="J381" s="14" t="s">
        <v>25967</v>
      </c>
    </row>
    <row r="382" spans="1:10" ht="81" x14ac:dyDescent="0.35">
      <c r="A382" s="8">
        <v>377</v>
      </c>
      <c r="B382" s="108" t="s">
        <v>4527</v>
      </c>
      <c r="C382" s="14" t="s">
        <v>959</v>
      </c>
      <c r="D382" s="139">
        <v>11665.14</v>
      </c>
      <c r="E382" s="139">
        <f>D382</f>
        <v>11665.14</v>
      </c>
      <c r="F382" s="14" t="s">
        <v>938</v>
      </c>
      <c r="G382" s="14" t="s">
        <v>23681</v>
      </c>
      <c r="H382" s="14" t="s">
        <v>23681</v>
      </c>
      <c r="I382" s="14" t="s">
        <v>962</v>
      </c>
      <c r="J382" s="14" t="s">
        <v>23682</v>
      </c>
    </row>
    <row r="383" spans="1:10" ht="101.25" x14ac:dyDescent="0.35">
      <c r="A383" s="8">
        <v>378</v>
      </c>
      <c r="B383" s="108" t="s">
        <v>23683</v>
      </c>
      <c r="C383" s="14" t="s">
        <v>1278</v>
      </c>
      <c r="D383" s="135">
        <v>360000</v>
      </c>
      <c r="E383" s="135">
        <v>360000</v>
      </c>
      <c r="F383" s="14" t="s">
        <v>37942</v>
      </c>
      <c r="G383" s="14" t="s">
        <v>23684</v>
      </c>
      <c r="H383" s="14" t="s">
        <v>23684</v>
      </c>
      <c r="I383" s="14" t="s">
        <v>1058</v>
      </c>
      <c r="J383" s="14" t="s">
        <v>23685</v>
      </c>
    </row>
    <row r="384" spans="1:10" ht="101.25" x14ac:dyDescent="0.35">
      <c r="A384" s="8">
        <v>379</v>
      </c>
      <c r="B384" s="108" t="s">
        <v>23686</v>
      </c>
      <c r="C384" s="14" t="s">
        <v>1278</v>
      </c>
      <c r="D384" s="135">
        <v>262450</v>
      </c>
      <c r="E384" s="135">
        <v>262450</v>
      </c>
      <c r="F384" s="14" t="s">
        <v>37942</v>
      </c>
      <c r="G384" s="14" t="s">
        <v>23687</v>
      </c>
      <c r="H384" s="14" t="s">
        <v>23687</v>
      </c>
      <c r="I384" s="14" t="s">
        <v>1058</v>
      </c>
      <c r="J384" s="14" t="s">
        <v>23688</v>
      </c>
    </row>
    <row r="385" spans="1:10" ht="60.75" x14ac:dyDescent="0.35">
      <c r="A385" s="8">
        <v>380</v>
      </c>
      <c r="B385" s="108" t="s">
        <v>1398</v>
      </c>
      <c r="C385" s="14" t="s">
        <v>1278</v>
      </c>
      <c r="D385" s="135">
        <v>10400</v>
      </c>
      <c r="E385" s="135">
        <v>10400</v>
      </c>
      <c r="F385" s="14" t="s">
        <v>37942</v>
      </c>
      <c r="G385" s="14" t="s">
        <v>23689</v>
      </c>
      <c r="H385" s="14" t="s">
        <v>23689</v>
      </c>
      <c r="I385" s="14" t="s">
        <v>1058</v>
      </c>
      <c r="J385" s="14" t="s">
        <v>23690</v>
      </c>
    </row>
    <row r="386" spans="1:10" ht="121.5" x14ac:dyDescent="0.35">
      <c r="A386" s="8">
        <v>381</v>
      </c>
      <c r="B386" s="208" t="s">
        <v>23691</v>
      </c>
      <c r="C386" s="14" t="s">
        <v>1167</v>
      </c>
      <c r="D386" s="210">
        <v>751800</v>
      </c>
      <c r="E386" s="210">
        <v>751800</v>
      </c>
      <c r="F386" s="192" t="s">
        <v>626</v>
      </c>
      <c r="G386" s="192" t="s">
        <v>21054</v>
      </c>
      <c r="H386" s="192" t="s">
        <v>21054</v>
      </c>
      <c r="I386" s="14" t="s">
        <v>1169</v>
      </c>
      <c r="J386" s="14" t="s">
        <v>23692</v>
      </c>
    </row>
    <row r="387" spans="1:10" ht="81" x14ac:dyDescent="0.35">
      <c r="A387" s="8">
        <v>382</v>
      </c>
      <c r="B387" s="108" t="s">
        <v>2022</v>
      </c>
      <c r="C387" s="14" t="s">
        <v>928</v>
      </c>
      <c r="D387" s="135">
        <v>41738</v>
      </c>
      <c r="E387" s="135">
        <v>41738</v>
      </c>
      <c r="F387" s="14" t="s">
        <v>929</v>
      </c>
      <c r="G387" s="14" t="s">
        <v>23693</v>
      </c>
      <c r="H387" s="14" t="s">
        <v>23693</v>
      </c>
      <c r="I387" s="14" t="s">
        <v>931</v>
      </c>
      <c r="J387" s="14" t="s">
        <v>23694</v>
      </c>
    </row>
    <row r="388" spans="1:10" ht="81" x14ac:dyDescent="0.35">
      <c r="A388" s="8">
        <v>383</v>
      </c>
      <c r="B388" s="108" t="s">
        <v>2022</v>
      </c>
      <c r="C388" s="14" t="s">
        <v>928</v>
      </c>
      <c r="D388" s="135">
        <v>18065</v>
      </c>
      <c r="E388" s="135">
        <v>18065</v>
      </c>
      <c r="F388" s="14" t="s">
        <v>929</v>
      </c>
      <c r="G388" s="14" t="s">
        <v>23695</v>
      </c>
      <c r="H388" s="14" t="s">
        <v>23695</v>
      </c>
      <c r="I388" s="14" t="s">
        <v>931</v>
      </c>
      <c r="J388" s="14" t="s">
        <v>23696</v>
      </c>
    </row>
    <row r="389" spans="1:10" ht="101.25" x14ac:dyDescent="0.35">
      <c r="A389" s="8">
        <v>384</v>
      </c>
      <c r="B389" s="12" t="s">
        <v>42122</v>
      </c>
      <c r="C389" s="7" t="s">
        <v>40895</v>
      </c>
      <c r="D389" s="109">
        <v>365640.79</v>
      </c>
      <c r="E389" s="109">
        <v>365640.79</v>
      </c>
      <c r="F389" s="8" t="s">
        <v>37942</v>
      </c>
      <c r="G389" s="8" t="s">
        <v>42123</v>
      </c>
      <c r="H389" s="8" t="s">
        <v>42123</v>
      </c>
      <c r="I389" s="9" t="s">
        <v>41029</v>
      </c>
      <c r="J389" s="14" t="s">
        <v>42156</v>
      </c>
    </row>
    <row r="390" spans="1:10" ht="60.75" x14ac:dyDescent="0.35">
      <c r="A390" s="8">
        <v>385</v>
      </c>
      <c r="B390" s="12" t="s">
        <v>42124</v>
      </c>
      <c r="C390" s="7" t="s">
        <v>40895</v>
      </c>
      <c r="D390" s="109">
        <v>2799.12</v>
      </c>
      <c r="E390" s="109">
        <v>2799.12</v>
      </c>
      <c r="F390" s="8" t="s">
        <v>37942</v>
      </c>
      <c r="G390" s="8" t="s">
        <v>42125</v>
      </c>
      <c r="H390" s="8" t="s">
        <v>42125</v>
      </c>
      <c r="I390" s="9" t="s">
        <v>41029</v>
      </c>
      <c r="J390" s="14" t="s">
        <v>42157</v>
      </c>
    </row>
    <row r="391" spans="1:10" ht="81" x14ac:dyDescent="0.35">
      <c r="A391" s="8">
        <v>386</v>
      </c>
      <c r="B391" s="12" t="s">
        <v>41027</v>
      </c>
      <c r="C391" s="7" t="s">
        <v>40895</v>
      </c>
      <c r="D391" s="109">
        <v>327420</v>
      </c>
      <c r="E391" s="109">
        <v>327420</v>
      </c>
      <c r="F391" s="8" t="s">
        <v>37942</v>
      </c>
      <c r="G391" s="8" t="s">
        <v>42126</v>
      </c>
      <c r="H391" s="8" t="s">
        <v>42126</v>
      </c>
      <c r="I391" s="9" t="s">
        <v>41029</v>
      </c>
      <c r="J391" s="14" t="s">
        <v>42158</v>
      </c>
    </row>
    <row r="392" spans="1:10" ht="60.75" x14ac:dyDescent="0.35">
      <c r="A392" s="8">
        <v>387</v>
      </c>
      <c r="B392" s="12" t="s">
        <v>42127</v>
      </c>
      <c r="C392" s="7" t="s">
        <v>40895</v>
      </c>
      <c r="D392" s="109">
        <v>88317.8</v>
      </c>
      <c r="E392" s="109">
        <v>88317.8</v>
      </c>
      <c r="F392" s="8" t="s">
        <v>37942</v>
      </c>
      <c r="G392" s="8" t="s">
        <v>42128</v>
      </c>
      <c r="H392" s="8" t="s">
        <v>42128</v>
      </c>
      <c r="I392" s="9" t="s">
        <v>41029</v>
      </c>
      <c r="J392" s="14" t="s">
        <v>42159</v>
      </c>
    </row>
    <row r="393" spans="1:10" ht="60.75" x14ac:dyDescent="0.35">
      <c r="A393" s="8">
        <v>388</v>
      </c>
      <c r="B393" s="12" t="s">
        <v>41575</v>
      </c>
      <c r="C393" s="7" t="s">
        <v>40895</v>
      </c>
      <c r="D393" s="109">
        <v>12733</v>
      </c>
      <c r="E393" s="109">
        <v>12733</v>
      </c>
      <c r="F393" s="8" t="s">
        <v>37942</v>
      </c>
      <c r="G393" s="8" t="s">
        <v>42129</v>
      </c>
      <c r="H393" s="8" t="s">
        <v>42129</v>
      </c>
      <c r="I393" s="9" t="s">
        <v>41029</v>
      </c>
      <c r="J393" s="14" t="s">
        <v>42160</v>
      </c>
    </row>
    <row r="394" spans="1:10" ht="60.75" x14ac:dyDescent="0.35">
      <c r="A394" s="8">
        <v>389</v>
      </c>
      <c r="B394" s="12" t="s">
        <v>42130</v>
      </c>
      <c r="C394" s="7" t="s">
        <v>40895</v>
      </c>
      <c r="D394" s="109">
        <v>25000</v>
      </c>
      <c r="E394" s="109">
        <v>25000</v>
      </c>
      <c r="F394" s="8" t="s">
        <v>37942</v>
      </c>
      <c r="G394" s="8" t="s">
        <v>42131</v>
      </c>
      <c r="H394" s="8" t="s">
        <v>42131</v>
      </c>
      <c r="I394" s="9" t="s">
        <v>41029</v>
      </c>
      <c r="J394" s="14" t="s">
        <v>42161</v>
      </c>
    </row>
    <row r="395" spans="1:10" ht="60.75" x14ac:dyDescent="0.35">
      <c r="A395" s="8">
        <v>390</v>
      </c>
      <c r="B395" s="12" t="s">
        <v>41611</v>
      </c>
      <c r="C395" s="7" t="s">
        <v>40895</v>
      </c>
      <c r="D395" s="109">
        <v>163000</v>
      </c>
      <c r="E395" s="109">
        <v>163000</v>
      </c>
      <c r="F395" s="8" t="s">
        <v>37942</v>
      </c>
      <c r="G395" s="8" t="s">
        <v>42132</v>
      </c>
      <c r="H395" s="8" t="s">
        <v>42132</v>
      </c>
      <c r="I395" s="9" t="s">
        <v>41029</v>
      </c>
      <c r="J395" s="14" t="s">
        <v>42162</v>
      </c>
    </row>
    <row r="396" spans="1:10" ht="60.75" x14ac:dyDescent="0.35">
      <c r="A396" s="8">
        <v>391</v>
      </c>
      <c r="B396" s="126" t="s">
        <v>42133</v>
      </c>
      <c r="C396" s="7" t="s">
        <v>40895</v>
      </c>
      <c r="D396" s="136">
        <v>19800</v>
      </c>
      <c r="E396" s="136">
        <v>19800</v>
      </c>
      <c r="F396" s="112" t="s">
        <v>37942</v>
      </c>
      <c r="G396" s="425" t="s">
        <v>42134</v>
      </c>
      <c r="H396" s="425" t="s">
        <v>42134</v>
      </c>
      <c r="I396" s="9" t="s">
        <v>41029</v>
      </c>
      <c r="J396" s="112" t="s">
        <v>42163</v>
      </c>
    </row>
    <row r="397" spans="1:10" ht="60.75" x14ac:dyDescent="0.35">
      <c r="A397" s="8">
        <v>392</v>
      </c>
      <c r="B397" s="12" t="s">
        <v>42135</v>
      </c>
      <c r="C397" s="7" t="s">
        <v>40895</v>
      </c>
      <c r="D397" s="109">
        <v>7704</v>
      </c>
      <c r="E397" s="109">
        <v>7704</v>
      </c>
      <c r="F397" s="8" t="s">
        <v>37942</v>
      </c>
      <c r="G397" s="8" t="s">
        <v>42136</v>
      </c>
      <c r="H397" s="8" t="s">
        <v>42136</v>
      </c>
      <c r="I397" s="9" t="s">
        <v>41029</v>
      </c>
      <c r="J397" s="14" t="s">
        <v>42164</v>
      </c>
    </row>
    <row r="398" spans="1:10" ht="60.75" x14ac:dyDescent="0.35">
      <c r="A398" s="8">
        <v>393</v>
      </c>
      <c r="B398" s="12" t="s">
        <v>42137</v>
      </c>
      <c r="C398" s="7" t="s">
        <v>40895</v>
      </c>
      <c r="D398" s="109">
        <v>23112</v>
      </c>
      <c r="E398" s="109">
        <v>23112</v>
      </c>
      <c r="F398" s="8" t="s">
        <v>37942</v>
      </c>
      <c r="G398" s="8" t="s">
        <v>42138</v>
      </c>
      <c r="H398" s="8" t="s">
        <v>42138</v>
      </c>
      <c r="I398" s="9" t="s">
        <v>41029</v>
      </c>
      <c r="J398" s="14" t="s">
        <v>42165</v>
      </c>
    </row>
    <row r="399" spans="1:10" ht="60.75" x14ac:dyDescent="0.35">
      <c r="A399" s="8">
        <v>394</v>
      </c>
      <c r="B399" s="125" t="s">
        <v>41027</v>
      </c>
      <c r="C399" s="7" t="s">
        <v>40895</v>
      </c>
      <c r="D399" s="143">
        <v>5136</v>
      </c>
      <c r="E399" s="143">
        <v>5136</v>
      </c>
      <c r="F399" s="45" t="s">
        <v>37942</v>
      </c>
      <c r="G399" s="45" t="s">
        <v>42139</v>
      </c>
      <c r="H399" s="45" t="s">
        <v>42139</v>
      </c>
      <c r="I399" s="9" t="s">
        <v>41029</v>
      </c>
      <c r="J399" s="14" t="s">
        <v>42166</v>
      </c>
    </row>
    <row r="400" spans="1:10" ht="60.75" x14ac:dyDescent="0.35">
      <c r="A400" s="8">
        <v>395</v>
      </c>
      <c r="B400" s="125" t="s">
        <v>42140</v>
      </c>
      <c r="C400" s="7" t="s">
        <v>40895</v>
      </c>
      <c r="D400" s="143">
        <v>35000</v>
      </c>
      <c r="E400" s="143">
        <v>35000</v>
      </c>
      <c r="F400" s="45" t="s">
        <v>37942</v>
      </c>
      <c r="G400" s="45" t="s">
        <v>42141</v>
      </c>
      <c r="H400" s="45" t="s">
        <v>42141</v>
      </c>
      <c r="I400" s="9" t="s">
        <v>41029</v>
      </c>
      <c r="J400" s="14" t="s">
        <v>42167</v>
      </c>
    </row>
    <row r="401" spans="1:16" ht="60.75" x14ac:dyDescent="0.35">
      <c r="A401" s="8">
        <v>396</v>
      </c>
      <c r="B401" s="125" t="s">
        <v>42137</v>
      </c>
      <c r="C401" s="7" t="s">
        <v>40895</v>
      </c>
      <c r="D401" s="143">
        <v>39900</v>
      </c>
      <c r="E401" s="143">
        <v>39900</v>
      </c>
      <c r="F401" s="45" t="s">
        <v>37942</v>
      </c>
      <c r="G401" s="45" t="s">
        <v>42142</v>
      </c>
      <c r="H401" s="45" t="s">
        <v>42142</v>
      </c>
      <c r="I401" s="9" t="s">
        <v>41029</v>
      </c>
      <c r="J401" s="14" t="s">
        <v>42168</v>
      </c>
    </row>
    <row r="402" spans="1:16" ht="60.75" x14ac:dyDescent="0.35">
      <c r="A402" s="8">
        <v>397</v>
      </c>
      <c r="B402" s="125" t="s">
        <v>41027</v>
      </c>
      <c r="C402" s="7" t="s">
        <v>40895</v>
      </c>
      <c r="D402" s="143">
        <v>56175</v>
      </c>
      <c r="E402" s="143">
        <v>56175</v>
      </c>
      <c r="F402" s="45" t="s">
        <v>37942</v>
      </c>
      <c r="G402" s="45" t="s">
        <v>42143</v>
      </c>
      <c r="H402" s="45" t="s">
        <v>42143</v>
      </c>
      <c r="I402" s="9" t="s">
        <v>41029</v>
      </c>
      <c r="J402" s="14" t="s">
        <v>42169</v>
      </c>
    </row>
    <row r="403" spans="1:16" ht="60.75" x14ac:dyDescent="0.35">
      <c r="A403" s="8">
        <v>398</v>
      </c>
      <c r="B403" s="125" t="s">
        <v>42144</v>
      </c>
      <c r="C403" s="7" t="s">
        <v>40895</v>
      </c>
      <c r="D403" s="143">
        <v>28300</v>
      </c>
      <c r="E403" s="143">
        <v>28300</v>
      </c>
      <c r="F403" s="45" t="s">
        <v>37942</v>
      </c>
      <c r="G403" s="45" t="s">
        <v>42145</v>
      </c>
      <c r="H403" s="45" t="s">
        <v>42145</v>
      </c>
      <c r="I403" s="9" t="s">
        <v>41029</v>
      </c>
      <c r="J403" s="14" t="s">
        <v>42170</v>
      </c>
    </row>
    <row r="404" spans="1:16" ht="60.75" x14ac:dyDescent="0.35">
      <c r="A404" s="8">
        <v>399</v>
      </c>
      <c r="B404" s="125" t="s">
        <v>42146</v>
      </c>
      <c r="C404" s="7" t="s">
        <v>40895</v>
      </c>
      <c r="D404" s="143">
        <v>28890</v>
      </c>
      <c r="E404" s="143">
        <v>28890</v>
      </c>
      <c r="F404" s="45" t="s">
        <v>37942</v>
      </c>
      <c r="G404" s="45" t="s">
        <v>42147</v>
      </c>
      <c r="H404" s="45" t="s">
        <v>42147</v>
      </c>
      <c r="I404" s="9" t="s">
        <v>41029</v>
      </c>
      <c r="J404" s="14" t="s">
        <v>42171</v>
      </c>
    </row>
    <row r="405" spans="1:16" ht="81" x14ac:dyDescent="0.35">
      <c r="A405" s="8">
        <v>400</v>
      </c>
      <c r="B405" s="125" t="s">
        <v>41027</v>
      </c>
      <c r="C405" s="7" t="s">
        <v>40895</v>
      </c>
      <c r="D405" s="143">
        <v>160000</v>
      </c>
      <c r="E405" s="143">
        <v>160000</v>
      </c>
      <c r="F405" s="45" t="s">
        <v>37942</v>
      </c>
      <c r="G405" s="45" t="s">
        <v>41691</v>
      </c>
      <c r="H405" s="45" t="s">
        <v>41691</v>
      </c>
      <c r="I405" s="9" t="s">
        <v>41029</v>
      </c>
      <c r="J405" s="14" t="s">
        <v>42172</v>
      </c>
    </row>
    <row r="406" spans="1:16" ht="60.75" x14ac:dyDescent="0.35">
      <c r="A406" s="8">
        <v>401</v>
      </c>
      <c r="B406" s="125" t="s">
        <v>41027</v>
      </c>
      <c r="C406" s="7" t="s">
        <v>40895</v>
      </c>
      <c r="D406" s="143">
        <v>98400</v>
      </c>
      <c r="E406" s="143">
        <v>98400</v>
      </c>
      <c r="F406" s="45" t="s">
        <v>37942</v>
      </c>
      <c r="G406" s="45" t="s">
        <v>42148</v>
      </c>
      <c r="H406" s="45" t="s">
        <v>42148</v>
      </c>
      <c r="I406" s="9" t="s">
        <v>41029</v>
      </c>
      <c r="J406" s="14" t="s">
        <v>42173</v>
      </c>
    </row>
    <row r="407" spans="1:16" ht="101.25" x14ac:dyDescent="0.35">
      <c r="A407" s="8">
        <v>402</v>
      </c>
      <c r="B407" s="126" t="s">
        <v>42149</v>
      </c>
      <c r="C407" s="7" t="s">
        <v>40895</v>
      </c>
      <c r="D407" s="428">
        <v>187485.4</v>
      </c>
      <c r="E407" s="136">
        <v>187485.4</v>
      </c>
      <c r="F407" s="112" t="s">
        <v>37942</v>
      </c>
      <c r="G407" s="425" t="s">
        <v>42150</v>
      </c>
      <c r="H407" s="425" t="s">
        <v>42150</v>
      </c>
      <c r="I407" s="9" t="s">
        <v>41029</v>
      </c>
      <c r="J407" s="112" t="s">
        <v>42174</v>
      </c>
    </row>
    <row r="408" spans="1:16" ht="81" x14ac:dyDescent="0.35">
      <c r="A408" s="8">
        <v>403</v>
      </c>
      <c r="B408" s="126" t="s">
        <v>41818</v>
      </c>
      <c r="C408" s="7" t="s">
        <v>40895</v>
      </c>
      <c r="D408" s="428">
        <v>160500</v>
      </c>
      <c r="E408" s="136">
        <v>160500</v>
      </c>
      <c r="F408" s="112" t="s">
        <v>37942</v>
      </c>
      <c r="G408" s="425" t="s">
        <v>42151</v>
      </c>
      <c r="H408" s="425" t="s">
        <v>42151</v>
      </c>
      <c r="I408" s="9" t="s">
        <v>41029</v>
      </c>
      <c r="J408" s="112" t="s">
        <v>42175</v>
      </c>
    </row>
    <row r="409" spans="1:16" ht="81" x14ac:dyDescent="0.35">
      <c r="A409" s="8">
        <v>404</v>
      </c>
      <c r="B409" s="126" t="s">
        <v>41027</v>
      </c>
      <c r="C409" s="7" t="s">
        <v>40895</v>
      </c>
      <c r="D409" s="428">
        <v>420000</v>
      </c>
      <c r="E409" s="136">
        <v>420000</v>
      </c>
      <c r="F409" s="112" t="s">
        <v>37942</v>
      </c>
      <c r="G409" s="425" t="s">
        <v>42152</v>
      </c>
      <c r="H409" s="425" t="s">
        <v>42152</v>
      </c>
      <c r="I409" s="9" t="s">
        <v>41029</v>
      </c>
      <c r="J409" s="112" t="s">
        <v>42178</v>
      </c>
    </row>
    <row r="410" spans="1:16" ht="81" x14ac:dyDescent="0.35">
      <c r="A410" s="8">
        <v>405</v>
      </c>
      <c r="B410" s="126" t="s">
        <v>41027</v>
      </c>
      <c r="C410" s="7" t="s">
        <v>40895</v>
      </c>
      <c r="D410" s="428">
        <v>457500</v>
      </c>
      <c r="E410" s="136">
        <v>457500</v>
      </c>
      <c r="F410" s="112" t="s">
        <v>37942</v>
      </c>
      <c r="G410" s="425" t="s">
        <v>42153</v>
      </c>
      <c r="H410" s="425" t="s">
        <v>42153</v>
      </c>
      <c r="I410" s="9" t="s">
        <v>41029</v>
      </c>
      <c r="J410" s="112" t="s">
        <v>42177</v>
      </c>
    </row>
    <row r="411" spans="1:16" ht="81" x14ac:dyDescent="0.35">
      <c r="A411" s="8">
        <v>406</v>
      </c>
      <c r="B411" s="126" t="s">
        <v>42154</v>
      </c>
      <c r="C411" s="7" t="s">
        <v>40895</v>
      </c>
      <c r="D411" s="136">
        <v>16800</v>
      </c>
      <c r="E411" s="136">
        <v>16800</v>
      </c>
      <c r="F411" s="112" t="s">
        <v>37942</v>
      </c>
      <c r="G411" s="425" t="s">
        <v>42155</v>
      </c>
      <c r="H411" s="425" t="s">
        <v>42155</v>
      </c>
      <c r="I411" s="9" t="s">
        <v>41029</v>
      </c>
      <c r="J411" s="112" t="s">
        <v>42176</v>
      </c>
    </row>
    <row r="412" spans="1:16" ht="81" x14ac:dyDescent="0.35">
      <c r="A412" s="8">
        <v>407</v>
      </c>
      <c r="B412" s="16" t="s">
        <v>48208</v>
      </c>
      <c r="C412" s="50" t="s">
        <v>48005</v>
      </c>
      <c r="D412" s="19">
        <v>16200</v>
      </c>
      <c r="E412" s="19">
        <v>16200</v>
      </c>
      <c r="F412" s="412" t="s">
        <v>37942</v>
      </c>
      <c r="G412" s="18" t="s">
        <v>48216</v>
      </c>
      <c r="H412" s="18" t="s">
        <v>48216</v>
      </c>
      <c r="I412" s="8" t="s">
        <v>931</v>
      </c>
      <c r="J412" s="18" t="s">
        <v>48230</v>
      </c>
      <c r="O412" s="1"/>
      <c r="P412" s="1"/>
    </row>
    <row r="413" spans="1:16" ht="81" x14ac:dyDescent="0.35">
      <c r="A413" s="8">
        <v>408</v>
      </c>
      <c r="B413" s="16" t="s">
        <v>48209</v>
      </c>
      <c r="C413" s="50" t="s">
        <v>48005</v>
      </c>
      <c r="D413" s="19">
        <v>30559.200000000001</v>
      </c>
      <c r="E413" s="19">
        <v>30559.200000000001</v>
      </c>
      <c r="F413" s="412" t="s">
        <v>37942</v>
      </c>
      <c r="G413" s="18" t="s">
        <v>48217</v>
      </c>
      <c r="H413" s="18" t="s">
        <v>48217</v>
      </c>
      <c r="I413" s="8" t="s">
        <v>931</v>
      </c>
      <c r="J413" s="18" t="s">
        <v>48231</v>
      </c>
      <c r="O413" s="1"/>
      <c r="P413" s="1"/>
    </row>
    <row r="414" spans="1:16" ht="81" x14ac:dyDescent="0.35">
      <c r="A414" s="8">
        <v>409</v>
      </c>
      <c r="B414" s="16" t="s">
        <v>48210</v>
      </c>
      <c r="C414" s="50" t="s">
        <v>48005</v>
      </c>
      <c r="D414" s="19">
        <v>34775</v>
      </c>
      <c r="E414" s="19">
        <v>34775</v>
      </c>
      <c r="F414" s="412" t="s">
        <v>37942</v>
      </c>
      <c r="G414" s="18" t="s">
        <v>48218</v>
      </c>
      <c r="H414" s="18" t="s">
        <v>48218</v>
      </c>
      <c r="I414" s="8" t="s">
        <v>931</v>
      </c>
      <c r="J414" s="18" t="s">
        <v>48232</v>
      </c>
      <c r="O414" s="1"/>
      <c r="P414" s="1"/>
    </row>
    <row r="415" spans="1:16" ht="81" x14ac:dyDescent="0.35">
      <c r="A415" s="8">
        <v>410</v>
      </c>
      <c r="B415" s="16" t="s">
        <v>48211</v>
      </c>
      <c r="C415" s="50" t="s">
        <v>48005</v>
      </c>
      <c r="D415" s="19">
        <v>16424.5</v>
      </c>
      <c r="E415" s="19">
        <v>16424.5</v>
      </c>
      <c r="F415" s="412" t="s">
        <v>37942</v>
      </c>
      <c r="G415" s="18" t="s">
        <v>48219</v>
      </c>
      <c r="H415" s="18" t="s">
        <v>48219</v>
      </c>
      <c r="I415" s="8" t="s">
        <v>931</v>
      </c>
      <c r="J415" s="18" t="s">
        <v>48233</v>
      </c>
      <c r="O415" s="1"/>
      <c r="P415" s="1"/>
    </row>
    <row r="416" spans="1:16" ht="81" x14ac:dyDescent="0.35">
      <c r="A416" s="8">
        <v>411</v>
      </c>
      <c r="B416" s="16" t="s">
        <v>48212</v>
      </c>
      <c r="C416" s="50" t="s">
        <v>48005</v>
      </c>
      <c r="D416" s="19">
        <v>138652</v>
      </c>
      <c r="E416" s="19">
        <v>138652</v>
      </c>
      <c r="F416" s="412" t="s">
        <v>37942</v>
      </c>
      <c r="G416" s="18" t="s">
        <v>48220</v>
      </c>
      <c r="H416" s="18" t="s">
        <v>48220</v>
      </c>
      <c r="I416" s="8" t="s">
        <v>931</v>
      </c>
      <c r="J416" s="18" t="s">
        <v>48234</v>
      </c>
      <c r="O416" s="1"/>
      <c r="P416" s="1"/>
    </row>
    <row r="417" spans="1:16" ht="81" x14ac:dyDescent="0.35">
      <c r="A417" s="8">
        <v>412</v>
      </c>
      <c r="B417" s="16" t="s">
        <v>48213</v>
      </c>
      <c r="C417" s="50" t="s">
        <v>48005</v>
      </c>
      <c r="D417" s="19">
        <v>51360</v>
      </c>
      <c r="E417" s="19">
        <v>51360</v>
      </c>
      <c r="F417" s="412" t="s">
        <v>37942</v>
      </c>
      <c r="G417" s="18" t="s">
        <v>48221</v>
      </c>
      <c r="H417" s="18" t="s">
        <v>48221</v>
      </c>
      <c r="I417" s="8" t="s">
        <v>931</v>
      </c>
      <c r="J417" s="18" t="s">
        <v>48235</v>
      </c>
      <c r="O417" s="1"/>
      <c r="P417" s="1"/>
    </row>
    <row r="418" spans="1:16" ht="60.75" x14ac:dyDescent="0.35">
      <c r="A418" s="8">
        <v>413</v>
      </c>
      <c r="B418" s="16" t="s">
        <v>48213</v>
      </c>
      <c r="C418" s="50" t="s">
        <v>48005</v>
      </c>
      <c r="D418" s="19">
        <v>51039</v>
      </c>
      <c r="E418" s="19">
        <v>51039</v>
      </c>
      <c r="F418" s="8" t="s">
        <v>37942</v>
      </c>
      <c r="G418" s="18" t="s">
        <v>48222</v>
      </c>
      <c r="H418" s="18" t="s">
        <v>48222</v>
      </c>
      <c r="I418" s="8" t="s">
        <v>931</v>
      </c>
      <c r="J418" s="18" t="s">
        <v>48236</v>
      </c>
      <c r="O418" s="1"/>
      <c r="P418" s="1"/>
    </row>
    <row r="419" spans="1:16" ht="101.25" x14ac:dyDescent="0.35">
      <c r="A419" s="8">
        <v>414</v>
      </c>
      <c r="B419" s="16" t="s">
        <v>3638</v>
      </c>
      <c r="C419" s="50" t="s">
        <v>48005</v>
      </c>
      <c r="D419" s="19">
        <v>8121.3</v>
      </c>
      <c r="E419" s="19">
        <v>8121.3</v>
      </c>
      <c r="F419" s="8" t="s">
        <v>37942</v>
      </c>
      <c r="G419" s="18" t="s">
        <v>48223</v>
      </c>
      <c r="H419" s="18" t="s">
        <v>48223</v>
      </c>
      <c r="I419" s="8" t="s">
        <v>931</v>
      </c>
      <c r="J419" s="18" t="s">
        <v>48237</v>
      </c>
      <c r="O419" s="1"/>
      <c r="P419" s="1"/>
    </row>
    <row r="420" spans="1:16" ht="60.75" x14ac:dyDescent="0.35">
      <c r="A420" s="8">
        <v>415</v>
      </c>
      <c r="B420" s="16" t="s">
        <v>48214</v>
      </c>
      <c r="C420" s="50" t="s">
        <v>48005</v>
      </c>
      <c r="D420" s="19">
        <v>71410</v>
      </c>
      <c r="E420" s="19">
        <v>71410</v>
      </c>
      <c r="F420" s="8" t="s">
        <v>37942</v>
      </c>
      <c r="G420" s="18" t="s">
        <v>48224</v>
      </c>
      <c r="H420" s="18" t="s">
        <v>48224</v>
      </c>
      <c r="I420" s="8" t="s">
        <v>931</v>
      </c>
      <c r="J420" s="18" t="s">
        <v>48238</v>
      </c>
      <c r="O420" s="1"/>
      <c r="P420" s="1"/>
    </row>
    <row r="421" spans="1:16" ht="60.75" x14ac:dyDescent="0.35">
      <c r="A421" s="8">
        <v>416</v>
      </c>
      <c r="B421" s="16" t="s">
        <v>48215</v>
      </c>
      <c r="C421" s="50" t="s">
        <v>48005</v>
      </c>
      <c r="D421" s="19">
        <v>130518.6</v>
      </c>
      <c r="E421" s="19">
        <v>130518.6</v>
      </c>
      <c r="F421" s="8" t="s">
        <v>37942</v>
      </c>
      <c r="G421" s="18" t="s">
        <v>48225</v>
      </c>
      <c r="H421" s="18" t="s">
        <v>48225</v>
      </c>
      <c r="I421" s="8" t="s">
        <v>931</v>
      </c>
      <c r="J421" s="18" t="s">
        <v>48239</v>
      </c>
      <c r="O421" s="1"/>
      <c r="P421" s="1"/>
    </row>
    <row r="422" spans="1:16" ht="60.75" x14ac:dyDescent="0.35">
      <c r="A422" s="8">
        <v>417</v>
      </c>
      <c r="B422" s="16" t="s">
        <v>38505</v>
      </c>
      <c r="C422" s="50" t="s">
        <v>48005</v>
      </c>
      <c r="D422" s="19">
        <v>316302.7</v>
      </c>
      <c r="E422" s="19">
        <v>316302.7</v>
      </c>
      <c r="F422" s="8" t="s">
        <v>37942</v>
      </c>
      <c r="G422" s="18" t="s">
        <v>48226</v>
      </c>
      <c r="H422" s="18" t="s">
        <v>48226</v>
      </c>
      <c r="I422" s="8" t="s">
        <v>931</v>
      </c>
      <c r="J422" s="18" t="s">
        <v>48240</v>
      </c>
      <c r="O422" s="1"/>
      <c r="P422" s="1"/>
    </row>
    <row r="423" spans="1:16" ht="60.75" x14ac:dyDescent="0.35">
      <c r="A423" s="8">
        <v>418</v>
      </c>
      <c r="B423" s="16" t="s">
        <v>10105</v>
      </c>
      <c r="C423" s="50" t="s">
        <v>48005</v>
      </c>
      <c r="D423" s="19">
        <v>4800</v>
      </c>
      <c r="E423" s="19">
        <v>4800</v>
      </c>
      <c r="F423" s="8" t="s">
        <v>37942</v>
      </c>
      <c r="G423" s="18" t="s">
        <v>48227</v>
      </c>
      <c r="H423" s="18" t="s">
        <v>48227</v>
      </c>
      <c r="I423" s="8" t="s">
        <v>931</v>
      </c>
      <c r="J423" s="18" t="s">
        <v>48241</v>
      </c>
      <c r="O423" s="1"/>
      <c r="P423" s="1"/>
    </row>
    <row r="424" spans="1:16" ht="60.75" x14ac:dyDescent="0.35">
      <c r="A424" s="8">
        <v>419</v>
      </c>
      <c r="B424" s="16" t="s">
        <v>10105</v>
      </c>
      <c r="C424" s="50" t="s">
        <v>48005</v>
      </c>
      <c r="D424" s="19">
        <v>5457</v>
      </c>
      <c r="E424" s="19">
        <v>5457</v>
      </c>
      <c r="F424" s="8" t="s">
        <v>37942</v>
      </c>
      <c r="G424" s="18" t="s">
        <v>48228</v>
      </c>
      <c r="H424" s="18" t="s">
        <v>48228</v>
      </c>
      <c r="I424" s="8" t="s">
        <v>931</v>
      </c>
      <c r="J424" s="18" t="s">
        <v>48242</v>
      </c>
      <c r="O424" s="1"/>
      <c r="P424" s="1"/>
    </row>
    <row r="425" spans="1:16" ht="60.75" x14ac:dyDescent="0.35">
      <c r="A425" s="8">
        <v>420</v>
      </c>
      <c r="B425" s="16" t="s">
        <v>48215</v>
      </c>
      <c r="C425" s="50" t="s">
        <v>48005</v>
      </c>
      <c r="D425" s="19">
        <v>12326.4</v>
      </c>
      <c r="E425" s="19">
        <v>12326.4</v>
      </c>
      <c r="F425" s="8" t="s">
        <v>37942</v>
      </c>
      <c r="G425" s="18" t="s">
        <v>48229</v>
      </c>
      <c r="H425" s="18" t="s">
        <v>48229</v>
      </c>
      <c r="I425" s="8" t="s">
        <v>931</v>
      </c>
      <c r="J425" s="18" t="s">
        <v>48243</v>
      </c>
      <c r="O425" s="1"/>
      <c r="P425" s="1"/>
    </row>
    <row r="426" spans="1:16" ht="40.5" x14ac:dyDescent="0.35">
      <c r="A426" s="8">
        <v>421</v>
      </c>
      <c r="B426" s="108" t="s">
        <v>10875</v>
      </c>
      <c r="C426" s="14" t="s">
        <v>1273</v>
      </c>
      <c r="D426" s="197">
        <v>14503</v>
      </c>
      <c r="E426" s="197">
        <v>14503</v>
      </c>
      <c r="F426" s="14" t="s">
        <v>938</v>
      </c>
      <c r="G426" s="121" t="s">
        <v>23697</v>
      </c>
      <c r="H426" s="121" t="s">
        <v>23697</v>
      </c>
      <c r="I426" s="14" t="s">
        <v>185</v>
      </c>
      <c r="J426" s="14" t="s">
        <v>25968</v>
      </c>
    </row>
    <row r="427" spans="1:16" ht="60.75" x14ac:dyDescent="0.35">
      <c r="A427" s="8">
        <v>422</v>
      </c>
      <c r="B427" s="108" t="s">
        <v>10091</v>
      </c>
      <c r="C427" s="14" t="s">
        <v>1273</v>
      </c>
      <c r="D427" s="197">
        <v>32700</v>
      </c>
      <c r="E427" s="197">
        <v>32700</v>
      </c>
      <c r="F427" s="14" t="s">
        <v>938</v>
      </c>
      <c r="G427" s="121" t="s">
        <v>23698</v>
      </c>
      <c r="H427" s="121" t="s">
        <v>23698</v>
      </c>
      <c r="I427" s="14" t="s">
        <v>185</v>
      </c>
      <c r="J427" s="14" t="s">
        <v>25969</v>
      </c>
    </row>
    <row r="428" spans="1:16" ht="60.75" x14ac:dyDescent="0.35">
      <c r="A428" s="8">
        <v>423</v>
      </c>
      <c r="B428" s="108" t="s">
        <v>10875</v>
      </c>
      <c r="C428" s="14" t="s">
        <v>1273</v>
      </c>
      <c r="D428" s="197">
        <v>6910</v>
      </c>
      <c r="E428" s="197">
        <v>6910</v>
      </c>
      <c r="F428" s="14" t="s">
        <v>938</v>
      </c>
      <c r="G428" s="121" t="s">
        <v>23699</v>
      </c>
      <c r="H428" s="121" t="s">
        <v>23699</v>
      </c>
      <c r="I428" s="14" t="s">
        <v>185</v>
      </c>
      <c r="J428" s="14" t="s">
        <v>25970</v>
      </c>
    </row>
    <row r="429" spans="1:16" ht="40.5" x14ac:dyDescent="0.35">
      <c r="A429" s="8">
        <v>424</v>
      </c>
      <c r="B429" s="108" t="s">
        <v>9495</v>
      </c>
      <c r="C429" s="14" t="s">
        <v>1273</v>
      </c>
      <c r="D429" s="197">
        <v>18750</v>
      </c>
      <c r="E429" s="197">
        <v>18750</v>
      </c>
      <c r="F429" s="14" t="s">
        <v>938</v>
      </c>
      <c r="G429" s="121" t="s">
        <v>23700</v>
      </c>
      <c r="H429" s="121" t="s">
        <v>23700</v>
      </c>
      <c r="I429" s="14" t="s">
        <v>185</v>
      </c>
      <c r="J429" s="14" t="s">
        <v>25971</v>
      </c>
    </row>
    <row r="430" spans="1:16" ht="60.75" x14ac:dyDescent="0.35">
      <c r="A430" s="8">
        <v>425</v>
      </c>
      <c r="B430" s="108" t="s">
        <v>10091</v>
      </c>
      <c r="C430" s="14" t="s">
        <v>1273</v>
      </c>
      <c r="D430" s="197">
        <v>35320</v>
      </c>
      <c r="E430" s="197">
        <v>35320</v>
      </c>
      <c r="F430" s="14" t="s">
        <v>938</v>
      </c>
      <c r="G430" s="121" t="s">
        <v>23701</v>
      </c>
      <c r="H430" s="121" t="s">
        <v>23701</v>
      </c>
      <c r="I430" s="14" t="s">
        <v>185</v>
      </c>
      <c r="J430" s="14" t="s">
        <v>25972</v>
      </c>
    </row>
    <row r="431" spans="1:16" ht="60.75" x14ac:dyDescent="0.35">
      <c r="A431" s="8">
        <v>426</v>
      </c>
      <c r="B431" s="108" t="s">
        <v>23702</v>
      </c>
      <c r="C431" s="14" t="s">
        <v>1056</v>
      </c>
      <c r="D431" s="197">
        <v>2850</v>
      </c>
      <c r="E431" s="197">
        <v>2850</v>
      </c>
      <c r="F431" s="14" t="s">
        <v>37942</v>
      </c>
      <c r="G431" s="14" t="s">
        <v>23703</v>
      </c>
      <c r="H431" s="14" t="s">
        <v>23703</v>
      </c>
      <c r="I431" s="14" t="s">
        <v>1058</v>
      </c>
      <c r="J431" s="14" t="s">
        <v>23704</v>
      </c>
    </row>
    <row r="432" spans="1:16" ht="101.25" x14ac:dyDescent="0.35">
      <c r="A432" s="8">
        <v>427</v>
      </c>
      <c r="B432" s="108" t="s">
        <v>35675</v>
      </c>
      <c r="C432" s="14" t="s">
        <v>1278</v>
      </c>
      <c r="D432" s="135">
        <v>43000</v>
      </c>
      <c r="E432" s="135">
        <v>43000</v>
      </c>
      <c r="F432" s="14" t="s">
        <v>37942</v>
      </c>
      <c r="G432" s="14" t="s">
        <v>23705</v>
      </c>
      <c r="H432" s="14" t="s">
        <v>23705</v>
      </c>
      <c r="I432" s="14" t="s">
        <v>1058</v>
      </c>
      <c r="J432" s="14" t="s">
        <v>23706</v>
      </c>
    </row>
    <row r="433" spans="1:10" ht="81" x14ac:dyDescent="0.35">
      <c r="A433" s="8">
        <v>428</v>
      </c>
      <c r="B433" s="108" t="s">
        <v>2162</v>
      </c>
      <c r="C433" s="14" t="s">
        <v>928</v>
      </c>
      <c r="D433" s="135">
        <v>115000</v>
      </c>
      <c r="E433" s="135">
        <v>115000</v>
      </c>
      <c r="F433" s="14" t="s">
        <v>929</v>
      </c>
      <c r="G433" s="14" t="s">
        <v>23707</v>
      </c>
      <c r="H433" s="14" t="s">
        <v>23707</v>
      </c>
      <c r="I433" s="14" t="s">
        <v>931</v>
      </c>
      <c r="J433" s="14" t="s">
        <v>23708</v>
      </c>
    </row>
    <row r="434" spans="1:10" ht="81" x14ac:dyDescent="0.35">
      <c r="A434" s="8">
        <v>429</v>
      </c>
      <c r="B434" s="108" t="s">
        <v>2162</v>
      </c>
      <c r="C434" s="14" t="s">
        <v>928</v>
      </c>
      <c r="D434" s="135">
        <v>480000</v>
      </c>
      <c r="E434" s="135">
        <v>480000</v>
      </c>
      <c r="F434" s="14" t="s">
        <v>929</v>
      </c>
      <c r="G434" s="14" t="s">
        <v>4735</v>
      </c>
      <c r="H434" s="14" t="s">
        <v>4735</v>
      </c>
      <c r="I434" s="14" t="s">
        <v>931</v>
      </c>
      <c r="J434" s="14" t="s">
        <v>23709</v>
      </c>
    </row>
    <row r="435" spans="1:10" ht="81" x14ac:dyDescent="0.35">
      <c r="A435" s="8">
        <v>430</v>
      </c>
      <c r="B435" s="108" t="s">
        <v>2162</v>
      </c>
      <c r="C435" s="14" t="s">
        <v>928</v>
      </c>
      <c r="D435" s="135">
        <v>181900</v>
      </c>
      <c r="E435" s="135">
        <v>181900</v>
      </c>
      <c r="F435" s="14" t="s">
        <v>929</v>
      </c>
      <c r="G435" s="14" t="s">
        <v>23710</v>
      </c>
      <c r="H435" s="14" t="s">
        <v>23710</v>
      </c>
      <c r="I435" s="14" t="s">
        <v>931</v>
      </c>
      <c r="J435" s="14" t="s">
        <v>23711</v>
      </c>
    </row>
    <row r="436" spans="1:10" ht="60.75" x14ac:dyDescent="0.35">
      <c r="A436" s="8">
        <v>431</v>
      </c>
      <c r="B436" s="108" t="s">
        <v>1719</v>
      </c>
      <c r="C436" s="14" t="s">
        <v>1056</v>
      </c>
      <c r="D436" s="197">
        <v>3210</v>
      </c>
      <c r="E436" s="197">
        <v>3210</v>
      </c>
      <c r="F436" s="14" t="s">
        <v>37942</v>
      </c>
      <c r="G436" s="14" t="s">
        <v>23712</v>
      </c>
      <c r="H436" s="14" t="s">
        <v>23712</v>
      </c>
      <c r="I436" s="14" t="s">
        <v>1058</v>
      </c>
      <c r="J436" s="14" t="s">
        <v>23713</v>
      </c>
    </row>
    <row r="437" spans="1:10" ht="81" x14ac:dyDescent="0.35">
      <c r="A437" s="8">
        <v>432</v>
      </c>
      <c r="B437" s="108" t="s">
        <v>23714</v>
      </c>
      <c r="C437" s="14" t="s">
        <v>1278</v>
      </c>
      <c r="D437" s="135">
        <v>23190</v>
      </c>
      <c r="E437" s="135">
        <v>23190</v>
      </c>
      <c r="F437" s="14" t="s">
        <v>37942</v>
      </c>
      <c r="G437" s="14" t="s">
        <v>23715</v>
      </c>
      <c r="H437" s="14" t="s">
        <v>23715</v>
      </c>
      <c r="I437" s="14" t="s">
        <v>1058</v>
      </c>
      <c r="J437" s="14" t="s">
        <v>23716</v>
      </c>
    </row>
    <row r="438" spans="1:10" ht="60.75" x14ac:dyDescent="0.35">
      <c r="A438" s="8">
        <v>433</v>
      </c>
      <c r="B438" s="108" t="s">
        <v>1398</v>
      </c>
      <c r="C438" s="14" t="s">
        <v>1278</v>
      </c>
      <c r="D438" s="135">
        <v>8400</v>
      </c>
      <c r="E438" s="135">
        <v>8400</v>
      </c>
      <c r="F438" s="14" t="s">
        <v>37942</v>
      </c>
      <c r="G438" s="14" t="s">
        <v>23717</v>
      </c>
      <c r="H438" s="14" t="s">
        <v>23717</v>
      </c>
      <c r="I438" s="14" t="s">
        <v>1058</v>
      </c>
      <c r="J438" s="14" t="s">
        <v>23718</v>
      </c>
    </row>
    <row r="439" spans="1:10" ht="81" x14ac:dyDescent="0.35">
      <c r="A439" s="8">
        <v>434</v>
      </c>
      <c r="B439" s="108" t="s">
        <v>2162</v>
      </c>
      <c r="C439" s="14" t="s">
        <v>928</v>
      </c>
      <c r="D439" s="135">
        <v>79742.23</v>
      </c>
      <c r="E439" s="135">
        <v>79742.23</v>
      </c>
      <c r="F439" s="14" t="s">
        <v>3616</v>
      </c>
      <c r="G439" s="14" t="s">
        <v>23719</v>
      </c>
      <c r="H439" s="14" t="s">
        <v>23719</v>
      </c>
      <c r="I439" s="14" t="s">
        <v>931</v>
      </c>
      <c r="J439" s="14" t="s">
        <v>23720</v>
      </c>
    </row>
    <row r="440" spans="1:10" ht="81" x14ac:dyDescent="0.35">
      <c r="A440" s="8">
        <v>435</v>
      </c>
      <c r="B440" s="12" t="s">
        <v>44580</v>
      </c>
      <c r="C440" s="8" t="s">
        <v>44424</v>
      </c>
      <c r="D440" s="19">
        <v>124000</v>
      </c>
      <c r="E440" s="19">
        <v>124000</v>
      </c>
      <c r="F440" s="18" t="s">
        <v>938</v>
      </c>
      <c r="G440" s="18" t="s">
        <v>46779</v>
      </c>
      <c r="H440" s="18" t="s">
        <v>46779</v>
      </c>
      <c r="I440" s="8" t="s">
        <v>44582</v>
      </c>
      <c r="J440" s="18" t="s">
        <v>46780</v>
      </c>
    </row>
    <row r="441" spans="1:10" ht="81" x14ac:dyDescent="0.35">
      <c r="A441" s="8">
        <v>436</v>
      </c>
      <c r="B441" s="12" t="s">
        <v>44580</v>
      </c>
      <c r="C441" s="8" t="s">
        <v>44424</v>
      </c>
      <c r="D441" s="19">
        <v>3200</v>
      </c>
      <c r="E441" s="19">
        <v>4800</v>
      </c>
      <c r="F441" s="18" t="s">
        <v>938</v>
      </c>
      <c r="G441" s="18" t="s">
        <v>46781</v>
      </c>
      <c r="H441" s="18" t="s">
        <v>46781</v>
      </c>
      <c r="I441" s="8" t="s">
        <v>44582</v>
      </c>
      <c r="J441" s="18" t="s">
        <v>46782</v>
      </c>
    </row>
    <row r="442" spans="1:10" ht="60.75" x14ac:dyDescent="0.35">
      <c r="A442" s="8">
        <v>437</v>
      </c>
      <c r="B442" s="12" t="s">
        <v>44580</v>
      </c>
      <c r="C442" s="8" t="s">
        <v>44424</v>
      </c>
      <c r="D442" s="19">
        <v>4500</v>
      </c>
      <c r="E442" s="19">
        <v>4500</v>
      </c>
      <c r="F442" s="18" t="s">
        <v>938</v>
      </c>
      <c r="G442" s="18" t="s">
        <v>46783</v>
      </c>
      <c r="H442" s="18" t="s">
        <v>46783</v>
      </c>
      <c r="I442" s="8" t="s">
        <v>44582</v>
      </c>
      <c r="J442" s="18" t="s">
        <v>46784</v>
      </c>
    </row>
    <row r="443" spans="1:10" ht="81" x14ac:dyDescent="0.35">
      <c r="A443" s="8">
        <v>438</v>
      </c>
      <c r="B443" s="12" t="s">
        <v>44580</v>
      </c>
      <c r="C443" s="8" t="s">
        <v>44424</v>
      </c>
      <c r="D443" s="19">
        <v>13161</v>
      </c>
      <c r="E443" s="19">
        <v>13290</v>
      </c>
      <c r="F443" s="18" t="s">
        <v>938</v>
      </c>
      <c r="G443" s="18" t="s">
        <v>46785</v>
      </c>
      <c r="H443" s="18" t="s">
        <v>46785</v>
      </c>
      <c r="I443" s="8" t="s">
        <v>44582</v>
      </c>
      <c r="J443" s="18" t="s">
        <v>46786</v>
      </c>
    </row>
    <row r="444" spans="1:10" ht="60.75" x14ac:dyDescent="0.35">
      <c r="A444" s="8">
        <v>439</v>
      </c>
      <c r="B444" s="12" t="s">
        <v>44580</v>
      </c>
      <c r="C444" s="8" t="s">
        <v>44424</v>
      </c>
      <c r="D444" s="19">
        <v>57009.599999999999</v>
      </c>
      <c r="E444" s="19">
        <v>63000</v>
      </c>
      <c r="F444" s="18" t="s">
        <v>938</v>
      </c>
      <c r="G444" s="18" t="s">
        <v>46787</v>
      </c>
      <c r="H444" s="18" t="s">
        <v>46787</v>
      </c>
      <c r="I444" s="8" t="s">
        <v>44582</v>
      </c>
      <c r="J444" s="18" t="s">
        <v>46788</v>
      </c>
    </row>
    <row r="445" spans="1:10" ht="101.25" x14ac:dyDescent="0.35">
      <c r="A445" s="8">
        <v>440</v>
      </c>
      <c r="B445" s="12" t="s">
        <v>44580</v>
      </c>
      <c r="C445" s="8" t="s">
        <v>44424</v>
      </c>
      <c r="D445" s="19">
        <v>96300</v>
      </c>
      <c r="E445" s="19">
        <v>224700</v>
      </c>
      <c r="F445" s="18" t="s">
        <v>938</v>
      </c>
      <c r="G445" s="18" t="s">
        <v>45986</v>
      </c>
      <c r="H445" s="18" t="s">
        <v>45986</v>
      </c>
      <c r="I445" s="8" t="s">
        <v>44582</v>
      </c>
      <c r="J445" s="18" t="s">
        <v>46789</v>
      </c>
    </row>
    <row r="446" spans="1:10" ht="60.75" x14ac:dyDescent="0.35">
      <c r="A446" s="8">
        <v>441</v>
      </c>
      <c r="B446" s="12" t="s">
        <v>44618</v>
      </c>
      <c r="C446" s="8" t="s">
        <v>44424</v>
      </c>
      <c r="D446" s="19">
        <v>30449.599999999999</v>
      </c>
      <c r="E446" s="19">
        <v>44017</v>
      </c>
      <c r="F446" s="18" t="s">
        <v>938</v>
      </c>
      <c r="G446" s="18" t="s">
        <v>46790</v>
      </c>
      <c r="H446" s="18" t="s">
        <v>46790</v>
      </c>
      <c r="I446" s="8" t="s">
        <v>44582</v>
      </c>
      <c r="J446" s="18" t="s">
        <v>46791</v>
      </c>
    </row>
    <row r="447" spans="1:10" ht="60.75" x14ac:dyDescent="0.35">
      <c r="A447" s="8">
        <v>442</v>
      </c>
      <c r="B447" s="12" t="s">
        <v>44598</v>
      </c>
      <c r="C447" s="8" t="s">
        <v>44424</v>
      </c>
      <c r="D447" s="19">
        <v>3550</v>
      </c>
      <c r="E447" s="19">
        <v>3550</v>
      </c>
      <c r="F447" s="18" t="s">
        <v>938</v>
      </c>
      <c r="G447" s="18" t="s">
        <v>46792</v>
      </c>
      <c r="H447" s="18" t="s">
        <v>46792</v>
      </c>
      <c r="I447" s="8" t="s">
        <v>44582</v>
      </c>
      <c r="J447" s="18" t="s">
        <v>46793</v>
      </c>
    </row>
    <row r="448" spans="1:10" ht="81" x14ac:dyDescent="0.35">
      <c r="A448" s="8">
        <v>443</v>
      </c>
      <c r="B448" s="12" t="s">
        <v>44580</v>
      </c>
      <c r="C448" s="8" t="s">
        <v>44424</v>
      </c>
      <c r="D448" s="19">
        <v>18083</v>
      </c>
      <c r="E448" s="19">
        <v>18200</v>
      </c>
      <c r="F448" s="18" t="s">
        <v>938</v>
      </c>
      <c r="G448" s="18" t="s">
        <v>46794</v>
      </c>
      <c r="H448" s="18" t="s">
        <v>46794</v>
      </c>
      <c r="I448" s="8" t="s">
        <v>44582</v>
      </c>
      <c r="J448" s="18" t="s">
        <v>46795</v>
      </c>
    </row>
    <row r="449" spans="1:10" ht="60.75" x14ac:dyDescent="0.35">
      <c r="A449" s="8">
        <v>444</v>
      </c>
      <c r="B449" s="12" t="s">
        <v>44580</v>
      </c>
      <c r="C449" s="8" t="s">
        <v>44424</v>
      </c>
      <c r="D449" s="19">
        <v>246624</v>
      </c>
      <c r="E449" s="19">
        <v>246624</v>
      </c>
      <c r="F449" s="18" t="s">
        <v>938</v>
      </c>
      <c r="G449" s="18" t="s">
        <v>46796</v>
      </c>
      <c r="H449" s="18" t="s">
        <v>46796</v>
      </c>
      <c r="I449" s="8" t="s">
        <v>44582</v>
      </c>
      <c r="J449" s="18" t="s">
        <v>46797</v>
      </c>
    </row>
    <row r="450" spans="1:10" ht="101.25" x14ac:dyDescent="0.35">
      <c r="A450" s="8">
        <v>445</v>
      </c>
      <c r="B450" s="16" t="s">
        <v>46798</v>
      </c>
      <c r="C450" s="430" t="s">
        <v>44424</v>
      </c>
      <c r="D450" s="448">
        <v>6300000</v>
      </c>
      <c r="E450" s="448">
        <v>6300000</v>
      </c>
      <c r="F450" s="8" t="s">
        <v>626</v>
      </c>
      <c r="G450" s="8" t="s">
        <v>46799</v>
      </c>
      <c r="H450" s="8" t="s">
        <v>46799</v>
      </c>
      <c r="I450" s="8" t="s">
        <v>44578</v>
      </c>
      <c r="J450" s="8" t="s">
        <v>46800</v>
      </c>
    </row>
    <row r="451" spans="1:10" ht="81" x14ac:dyDescent="0.35">
      <c r="A451" s="8">
        <v>446</v>
      </c>
      <c r="B451" s="12" t="s">
        <v>44580</v>
      </c>
      <c r="C451" s="8" t="s">
        <v>44424</v>
      </c>
      <c r="D451" s="19">
        <v>3000</v>
      </c>
      <c r="E451" s="19">
        <v>3750</v>
      </c>
      <c r="F451" s="18" t="s">
        <v>938</v>
      </c>
      <c r="G451" s="18" t="s">
        <v>46801</v>
      </c>
      <c r="H451" s="18" t="s">
        <v>46801</v>
      </c>
      <c r="I451" s="8" t="s">
        <v>44582</v>
      </c>
      <c r="J451" s="18" t="s">
        <v>46802</v>
      </c>
    </row>
    <row r="452" spans="1:10" ht="141.75" x14ac:dyDescent="0.35">
      <c r="A452" s="8">
        <v>447</v>
      </c>
      <c r="B452" s="12" t="s">
        <v>44580</v>
      </c>
      <c r="C452" s="8" t="s">
        <v>44424</v>
      </c>
      <c r="D452" s="19">
        <v>315000</v>
      </c>
      <c r="E452" s="19">
        <v>315000</v>
      </c>
      <c r="F452" s="18" t="s">
        <v>938</v>
      </c>
      <c r="G452" s="18" t="s">
        <v>46803</v>
      </c>
      <c r="H452" s="18" t="s">
        <v>46803</v>
      </c>
      <c r="I452" s="8" t="s">
        <v>44582</v>
      </c>
      <c r="J452" s="18" t="s">
        <v>46804</v>
      </c>
    </row>
    <row r="453" spans="1:10" ht="60.75" x14ac:dyDescent="0.35">
      <c r="A453" s="8">
        <v>448</v>
      </c>
      <c r="B453" s="124" t="s">
        <v>23721</v>
      </c>
      <c r="C453" s="114" t="s">
        <v>949</v>
      </c>
      <c r="D453" s="132">
        <v>225000</v>
      </c>
      <c r="E453" s="134">
        <v>225000</v>
      </c>
      <c r="F453" s="114" t="s">
        <v>938</v>
      </c>
      <c r="G453" s="114" t="s">
        <v>23722</v>
      </c>
      <c r="H453" s="114" t="s">
        <v>23722</v>
      </c>
      <c r="I453" s="115" t="s">
        <v>951</v>
      </c>
      <c r="J453" s="116" t="s">
        <v>23723</v>
      </c>
    </row>
    <row r="454" spans="1:10" ht="60.75" x14ac:dyDescent="0.35">
      <c r="A454" s="8">
        <v>449</v>
      </c>
      <c r="B454" s="124" t="s">
        <v>23724</v>
      </c>
      <c r="C454" s="114" t="s">
        <v>949</v>
      </c>
      <c r="D454" s="132">
        <v>37500</v>
      </c>
      <c r="E454" s="134">
        <v>37500</v>
      </c>
      <c r="F454" s="114" t="s">
        <v>938</v>
      </c>
      <c r="G454" s="114" t="s">
        <v>23725</v>
      </c>
      <c r="H454" s="114" t="s">
        <v>23725</v>
      </c>
      <c r="I454" s="115" t="s">
        <v>951</v>
      </c>
      <c r="J454" s="116" t="s">
        <v>23726</v>
      </c>
    </row>
    <row r="455" spans="1:10" ht="60.75" x14ac:dyDescent="0.35">
      <c r="A455" s="8">
        <v>450</v>
      </c>
      <c r="B455" s="124" t="s">
        <v>23727</v>
      </c>
      <c r="C455" s="114" t="s">
        <v>949</v>
      </c>
      <c r="D455" s="132">
        <v>2740</v>
      </c>
      <c r="E455" s="134">
        <v>2740</v>
      </c>
      <c r="F455" s="114" t="s">
        <v>938</v>
      </c>
      <c r="G455" s="114" t="s">
        <v>23728</v>
      </c>
      <c r="H455" s="114" t="s">
        <v>23728</v>
      </c>
      <c r="I455" s="115" t="s">
        <v>951</v>
      </c>
      <c r="J455" s="116" t="s">
        <v>23729</v>
      </c>
    </row>
    <row r="456" spans="1:10" ht="60.75" x14ac:dyDescent="0.35">
      <c r="A456" s="8">
        <v>451</v>
      </c>
      <c r="B456" s="124" t="s">
        <v>23730</v>
      </c>
      <c r="C456" s="114" t="s">
        <v>949</v>
      </c>
      <c r="D456" s="132">
        <v>7780</v>
      </c>
      <c r="E456" s="134">
        <v>7780</v>
      </c>
      <c r="F456" s="114" t="s">
        <v>938</v>
      </c>
      <c r="G456" s="114" t="s">
        <v>23731</v>
      </c>
      <c r="H456" s="114" t="s">
        <v>23731</v>
      </c>
      <c r="I456" s="115" t="s">
        <v>951</v>
      </c>
      <c r="J456" s="116" t="s">
        <v>23732</v>
      </c>
    </row>
    <row r="457" spans="1:10" ht="60.75" x14ac:dyDescent="0.35">
      <c r="A457" s="8">
        <v>452</v>
      </c>
      <c r="B457" s="124" t="s">
        <v>23733</v>
      </c>
      <c r="C457" s="114" t="s">
        <v>949</v>
      </c>
      <c r="D457" s="132">
        <v>21400</v>
      </c>
      <c r="E457" s="134">
        <v>21400</v>
      </c>
      <c r="F457" s="114" t="s">
        <v>938</v>
      </c>
      <c r="G457" s="114" t="s">
        <v>23734</v>
      </c>
      <c r="H457" s="114" t="s">
        <v>23734</v>
      </c>
      <c r="I457" s="115" t="s">
        <v>951</v>
      </c>
      <c r="J457" s="116" t="s">
        <v>23735</v>
      </c>
    </row>
    <row r="458" spans="1:10" ht="101.25" x14ac:dyDescent="0.35">
      <c r="A458" s="8">
        <v>453</v>
      </c>
      <c r="B458" s="124" t="s">
        <v>23736</v>
      </c>
      <c r="C458" s="114" t="s">
        <v>949</v>
      </c>
      <c r="D458" s="132">
        <v>52000</v>
      </c>
      <c r="E458" s="132">
        <v>52000</v>
      </c>
      <c r="F458" s="114" t="s">
        <v>938</v>
      </c>
      <c r="G458" s="114" t="s">
        <v>23737</v>
      </c>
      <c r="H458" s="114" t="s">
        <v>23737</v>
      </c>
      <c r="I458" s="115" t="s">
        <v>951</v>
      </c>
      <c r="J458" s="116" t="s">
        <v>23738</v>
      </c>
    </row>
    <row r="459" spans="1:10" ht="60.75" x14ac:dyDescent="0.35">
      <c r="A459" s="8">
        <v>454</v>
      </c>
      <c r="B459" s="216" t="s">
        <v>23739</v>
      </c>
      <c r="C459" s="152" t="s">
        <v>937</v>
      </c>
      <c r="D459" s="158">
        <v>23500</v>
      </c>
      <c r="E459" s="158">
        <v>23500</v>
      </c>
      <c r="F459" s="152" t="s">
        <v>1502</v>
      </c>
      <c r="G459" s="152" t="s">
        <v>23740</v>
      </c>
      <c r="H459" s="152" t="s">
        <v>23740</v>
      </c>
      <c r="I459" s="153" t="s">
        <v>13197</v>
      </c>
      <c r="J459" s="153" t="s">
        <v>25973</v>
      </c>
    </row>
    <row r="460" spans="1:10" ht="60.75" x14ac:dyDescent="0.35">
      <c r="A460" s="8">
        <v>455</v>
      </c>
      <c r="B460" s="216" t="s">
        <v>23741</v>
      </c>
      <c r="C460" s="152" t="s">
        <v>937</v>
      </c>
      <c r="D460" s="158">
        <v>45000</v>
      </c>
      <c r="E460" s="158">
        <v>45000</v>
      </c>
      <c r="F460" s="152" t="s">
        <v>1502</v>
      </c>
      <c r="G460" s="152" t="s">
        <v>23742</v>
      </c>
      <c r="H460" s="152" t="s">
        <v>23742</v>
      </c>
      <c r="I460" s="153" t="s">
        <v>13197</v>
      </c>
      <c r="J460" s="153" t="s">
        <v>25974</v>
      </c>
    </row>
    <row r="461" spans="1:10" ht="60.75" x14ac:dyDescent="0.35">
      <c r="A461" s="8">
        <v>456</v>
      </c>
      <c r="B461" s="216" t="s">
        <v>23743</v>
      </c>
      <c r="C461" s="152" t="s">
        <v>937</v>
      </c>
      <c r="D461" s="158">
        <v>8000</v>
      </c>
      <c r="E461" s="158">
        <v>8000</v>
      </c>
      <c r="F461" s="152" t="s">
        <v>1502</v>
      </c>
      <c r="G461" s="152" t="s">
        <v>23744</v>
      </c>
      <c r="H461" s="152" t="s">
        <v>23744</v>
      </c>
      <c r="I461" s="153" t="s">
        <v>13197</v>
      </c>
      <c r="J461" s="153" t="s">
        <v>25975</v>
      </c>
    </row>
    <row r="462" spans="1:10" ht="60.75" x14ac:dyDescent="0.35">
      <c r="A462" s="8">
        <v>457</v>
      </c>
      <c r="B462" s="216" t="s">
        <v>23745</v>
      </c>
      <c r="C462" s="152" t="s">
        <v>937</v>
      </c>
      <c r="D462" s="158">
        <v>495500</v>
      </c>
      <c r="E462" s="158">
        <v>495500</v>
      </c>
      <c r="F462" s="152" t="s">
        <v>1502</v>
      </c>
      <c r="G462" s="152" t="s">
        <v>23746</v>
      </c>
      <c r="H462" s="152" t="s">
        <v>23746</v>
      </c>
      <c r="I462" s="153" t="s">
        <v>13197</v>
      </c>
      <c r="J462" s="153" t="s">
        <v>25976</v>
      </c>
    </row>
    <row r="463" spans="1:10" ht="60.75" x14ac:dyDescent="0.35">
      <c r="A463" s="8">
        <v>458</v>
      </c>
      <c r="B463" s="216" t="s">
        <v>13459</v>
      </c>
      <c r="C463" s="152" t="s">
        <v>937</v>
      </c>
      <c r="D463" s="158">
        <v>53500</v>
      </c>
      <c r="E463" s="158">
        <v>53500</v>
      </c>
      <c r="F463" s="152" t="s">
        <v>1502</v>
      </c>
      <c r="G463" s="152" t="s">
        <v>23747</v>
      </c>
      <c r="H463" s="152" t="s">
        <v>23747</v>
      </c>
      <c r="I463" s="153" t="s">
        <v>13197</v>
      </c>
      <c r="J463" s="153" t="s">
        <v>25977</v>
      </c>
    </row>
    <row r="464" spans="1:10" ht="40.5" x14ac:dyDescent="0.35">
      <c r="A464" s="8">
        <v>459</v>
      </c>
      <c r="B464" s="108" t="s">
        <v>9495</v>
      </c>
      <c r="C464" s="14" t="s">
        <v>1273</v>
      </c>
      <c r="D464" s="197">
        <v>10750</v>
      </c>
      <c r="E464" s="197">
        <v>10750</v>
      </c>
      <c r="F464" s="14" t="s">
        <v>938</v>
      </c>
      <c r="G464" s="121" t="s">
        <v>23748</v>
      </c>
      <c r="H464" s="121" t="s">
        <v>23748</v>
      </c>
      <c r="I464" s="14" t="s">
        <v>185</v>
      </c>
      <c r="J464" s="14" t="s">
        <v>38631</v>
      </c>
    </row>
    <row r="465" spans="1:10" ht="81" x14ac:dyDescent="0.35">
      <c r="A465" s="8">
        <v>460</v>
      </c>
      <c r="B465" s="108" t="s">
        <v>38128</v>
      </c>
      <c r="C465" s="14" t="s">
        <v>36749</v>
      </c>
      <c r="D465" s="417">
        <v>210000</v>
      </c>
      <c r="E465" s="417">
        <f>D465</f>
        <v>210000</v>
      </c>
      <c r="F465" s="338" t="s">
        <v>33</v>
      </c>
      <c r="G465" s="14" t="str">
        <f>"บริษัท ดีทแฮล์ม เคลเลอร์ โลจิสติกส์ จำกัด "  &amp; TEXT(D465, "#,##0.#0")&amp;" บาท"</f>
        <v>บริษัท ดีทแฮล์ม เคลเลอร์ โลจิสติกส์ จำกัด 210,000.0 บาท</v>
      </c>
      <c r="H465" s="14" t="str">
        <f>G465</f>
        <v>บริษัท ดีทแฮล์ม เคลเลอร์ โลจิสติกส์ จำกัด 210,000.0 บาท</v>
      </c>
      <c r="I465" s="14" t="s">
        <v>1058</v>
      </c>
      <c r="J465" s="14" t="s">
        <v>38630</v>
      </c>
    </row>
    <row r="466" spans="1:10" ht="162" x14ac:dyDescent="0.35">
      <c r="A466" s="8">
        <v>461</v>
      </c>
      <c r="B466" s="108" t="s">
        <v>23749</v>
      </c>
      <c r="C466" s="14" t="s">
        <v>968</v>
      </c>
      <c r="D466" s="184">
        <v>155000000</v>
      </c>
      <c r="E466" s="184">
        <v>155000000</v>
      </c>
      <c r="F466" s="14" t="s">
        <v>2822</v>
      </c>
      <c r="G466" s="14" t="s">
        <v>23750</v>
      </c>
      <c r="H466" s="14" t="s">
        <v>23751</v>
      </c>
      <c r="I466" s="14" t="s">
        <v>972</v>
      </c>
      <c r="J466" s="14" t="s">
        <v>23752</v>
      </c>
    </row>
    <row r="467" spans="1:10" ht="101.25" x14ac:dyDescent="0.35">
      <c r="A467" s="8">
        <v>462</v>
      </c>
      <c r="B467" s="96" t="s">
        <v>709</v>
      </c>
      <c r="C467" s="78" t="s">
        <v>539</v>
      </c>
      <c r="D467" s="200">
        <v>3800000</v>
      </c>
      <c r="E467" s="200">
        <v>3950000</v>
      </c>
      <c r="F467" s="81" t="s">
        <v>626</v>
      </c>
      <c r="G467" s="81" t="s">
        <v>710</v>
      </c>
      <c r="H467" s="81" t="s">
        <v>710</v>
      </c>
      <c r="I467" s="296" t="s">
        <v>628</v>
      </c>
      <c r="J467" s="88" t="s">
        <v>25978</v>
      </c>
    </row>
    <row r="468" spans="1:10" ht="60.75" x14ac:dyDescent="0.35">
      <c r="A468" s="8">
        <v>463</v>
      </c>
      <c r="B468" s="16" t="s">
        <v>40226</v>
      </c>
      <c r="C468" s="8" t="s">
        <v>38633</v>
      </c>
      <c r="D468" s="19">
        <v>3210</v>
      </c>
      <c r="E468" s="19">
        <v>3210</v>
      </c>
      <c r="F468" s="18" t="s">
        <v>37942</v>
      </c>
      <c r="G468" s="8" t="s">
        <v>38657</v>
      </c>
      <c r="H468" s="8" t="s">
        <v>38657</v>
      </c>
      <c r="I468" s="24" t="s">
        <v>38635</v>
      </c>
      <c r="J468" s="8" t="s">
        <v>40229</v>
      </c>
    </row>
    <row r="469" spans="1:10" ht="60.75" x14ac:dyDescent="0.35">
      <c r="A469" s="8">
        <v>464</v>
      </c>
      <c r="B469" s="12" t="s">
        <v>40878</v>
      </c>
      <c r="C469" s="8" t="s">
        <v>40579</v>
      </c>
      <c r="D469" s="109">
        <v>71000</v>
      </c>
      <c r="E469" s="109">
        <v>71000</v>
      </c>
      <c r="F469" s="8" t="s">
        <v>938</v>
      </c>
      <c r="G469" s="8" t="s">
        <v>40879</v>
      </c>
      <c r="H469" s="8" t="s">
        <v>40879</v>
      </c>
      <c r="I469" s="8" t="s">
        <v>185</v>
      </c>
      <c r="J469" s="8" t="s">
        <v>40880</v>
      </c>
    </row>
    <row r="470" spans="1:10" ht="81" x14ac:dyDescent="0.35">
      <c r="A470" s="8">
        <v>465</v>
      </c>
      <c r="B470" s="12" t="s">
        <v>40881</v>
      </c>
      <c r="C470" s="8" t="s">
        <v>40579</v>
      </c>
      <c r="D470" s="109">
        <v>177000</v>
      </c>
      <c r="E470" s="109">
        <v>177000</v>
      </c>
      <c r="F470" s="8" t="s">
        <v>938</v>
      </c>
      <c r="G470" s="43" t="s">
        <v>40882</v>
      </c>
      <c r="H470" s="43" t="s">
        <v>40882</v>
      </c>
      <c r="I470" s="8" t="s">
        <v>185</v>
      </c>
      <c r="J470" s="8" t="s">
        <v>40883</v>
      </c>
    </row>
    <row r="471" spans="1:10" ht="81" x14ac:dyDescent="0.35">
      <c r="A471" s="8">
        <v>466</v>
      </c>
      <c r="B471" s="108" t="s">
        <v>44335</v>
      </c>
      <c r="C471" s="8" t="s">
        <v>42281</v>
      </c>
      <c r="D471" s="139">
        <v>85225</v>
      </c>
      <c r="E471" s="139">
        <v>85225</v>
      </c>
      <c r="F471" s="14" t="s">
        <v>37942</v>
      </c>
      <c r="G471" s="8" t="s">
        <v>44336</v>
      </c>
      <c r="H471" s="8" t="s">
        <v>44336</v>
      </c>
      <c r="I471" s="121" t="s">
        <v>972</v>
      </c>
      <c r="J471" s="8" t="s">
        <v>44337</v>
      </c>
    </row>
    <row r="472" spans="1:10" ht="60.75" x14ac:dyDescent="0.35">
      <c r="A472" s="8">
        <v>467</v>
      </c>
      <c r="B472" s="108" t="s">
        <v>42752</v>
      </c>
      <c r="C472" s="8" t="s">
        <v>42281</v>
      </c>
      <c r="D472" s="139">
        <v>318150</v>
      </c>
      <c r="E472" s="139">
        <v>318150</v>
      </c>
      <c r="F472" s="14" t="s">
        <v>37942</v>
      </c>
      <c r="G472" s="8" t="s">
        <v>44338</v>
      </c>
      <c r="H472" s="8" t="s">
        <v>44338</v>
      </c>
      <c r="I472" s="121" t="s">
        <v>972</v>
      </c>
      <c r="J472" s="8" t="s">
        <v>44339</v>
      </c>
    </row>
    <row r="473" spans="1:10" ht="60.75" x14ac:dyDescent="0.35">
      <c r="A473" s="8">
        <v>468</v>
      </c>
      <c r="B473" s="108" t="s">
        <v>43830</v>
      </c>
      <c r="C473" s="8" t="s">
        <v>42281</v>
      </c>
      <c r="D473" s="139">
        <v>343100</v>
      </c>
      <c r="E473" s="139">
        <v>343100</v>
      </c>
      <c r="F473" s="14" t="s">
        <v>37942</v>
      </c>
      <c r="G473" s="8" t="s">
        <v>44340</v>
      </c>
      <c r="H473" s="8" t="s">
        <v>44340</v>
      </c>
      <c r="I473" s="121" t="s">
        <v>972</v>
      </c>
      <c r="J473" s="8" t="s">
        <v>44341</v>
      </c>
    </row>
    <row r="474" spans="1:10" ht="60.75" x14ac:dyDescent="0.35">
      <c r="A474" s="8">
        <v>469</v>
      </c>
      <c r="B474" s="108" t="s">
        <v>44342</v>
      </c>
      <c r="C474" s="8" t="s">
        <v>42281</v>
      </c>
      <c r="D474" s="139">
        <v>499415</v>
      </c>
      <c r="E474" s="139">
        <v>499415</v>
      </c>
      <c r="F474" s="14" t="s">
        <v>37942</v>
      </c>
      <c r="G474" s="8" t="s">
        <v>44343</v>
      </c>
      <c r="H474" s="8" t="s">
        <v>44343</v>
      </c>
      <c r="I474" s="121" t="s">
        <v>972</v>
      </c>
      <c r="J474" s="8" t="s">
        <v>44344</v>
      </c>
    </row>
    <row r="475" spans="1:10" ht="60.75" x14ac:dyDescent="0.35">
      <c r="A475" s="8">
        <v>470</v>
      </c>
      <c r="B475" s="108" t="s">
        <v>42415</v>
      </c>
      <c r="C475" s="8" t="s">
        <v>42281</v>
      </c>
      <c r="D475" s="139">
        <v>42280</v>
      </c>
      <c r="E475" s="139">
        <v>42280</v>
      </c>
      <c r="F475" s="14" t="s">
        <v>37942</v>
      </c>
      <c r="G475" s="8" t="s">
        <v>44345</v>
      </c>
      <c r="H475" s="8" t="s">
        <v>44345</v>
      </c>
      <c r="I475" s="121" t="s">
        <v>972</v>
      </c>
      <c r="J475" s="8" t="s">
        <v>44346</v>
      </c>
    </row>
    <row r="476" spans="1:10" ht="81" x14ac:dyDescent="0.35">
      <c r="A476" s="8">
        <v>471</v>
      </c>
      <c r="B476" s="108" t="s">
        <v>44347</v>
      </c>
      <c r="C476" s="8" t="s">
        <v>42281</v>
      </c>
      <c r="D476" s="139">
        <v>112896</v>
      </c>
      <c r="E476" s="139">
        <v>112896</v>
      </c>
      <c r="F476" s="14" t="s">
        <v>37942</v>
      </c>
      <c r="G476" s="8" t="s">
        <v>44348</v>
      </c>
      <c r="H476" s="8" t="s">
        <v>44348</v>
      </c>
      <c r="I476" s="121" t="s">
        <v>972</v>
      </c>
      <c r="J476" s="8" t="s">
        <v>44349</v>
      </c>
    </row>
    <row r="477" spans="1:10" ht="81" x14ac:dyDescent="0.35">
      <c r="A477" s="8">
        <v>472</v>
      </c>
      <c r="B477" s="108" t="s">
        <v>44350</v>
      </c>
      <c r="C477" s="8" t="s">
        <v>42281</v>
      </c>
      <c r="D477" s="139">
        <v>19044</v>
      </c>
      <c r="E477" s="139">
        <v>19044</v>
      </c>
      <c r="F477" s="14" t="s">
        <v>37942</v>
      </c>
      <c r="G477" s="8" t="s">
        <v>44351</v>
      </c>
      <c r="H477" s="8" t="s">
        <v>44351</v>
      </c>
      <c r="I477" s="121" t="s">
        <v>972</v>
      </c>
      <c r="J477" s="8" t="s">
        <v>44352</v>
      </c>
    </row>
    <row r="478" spans="1:10" ht="60.75" x14ac:dyDescent="0.35">
      <c r="A478" s="8">
        <v>473</v>
      </c>
      <c r="B478" s="108" t="s">
        <v>42464</v>
      </c>
      <c r="C478" s="8" t="s">
        <v>42281</v>
      </c>
      <c r="D478" s="139">
        <v>86400</v>
      </c>
      <c r="E478" s="139">
        <v>86400</v>
      </c>
      <c r="F478" s="14" t="s">
        <v>37942</v>
      </c>
      <c r="G478" s="8" t="s">
        <v>44353</v>
      </c>
      <c r="H478" s="8" t="s">
        <v>44353</v>
      </c>
      <c r="I478" s="121" t="s">
        <v>972</v>
      </c>
      <c r="J478" s="8" t="s">
        <v>44354</v>
      </c>
    </row>
    <row r="479" spans="1:10" ht="60.75" x14ac:dyDescent="0.35">
      <c r="A479" s="8">
        <v>474</v>
      </c>
      <c r="B479" s="108" t="s">
        <v>42353</v>
      </c>
      <c r="C479" s="8" t="s">
        <v>42281</v>
      </c>
      <c r="D479" s="139">
        <v>43500</v>
      </c>
      <c r="E479" s="139">
        <v>43500</v>
      </c>
      <c r="F479" s="14" t="s">
        <v>37942</v>
      </c>
      <c r="G479" s="8" t="s">
        <v>44355</v>
      </c>
      <c r="H479" s="8" t="s">
        <v>44355</v>
      </c>
      <c r="I479" s="121" t="s">
        <v>972</v>
      </c>
      <c r="J479" s="8" t="s">
        <v>44356</v>
      </c>
    </row>
    <row r="480" spans="1:10" ht="81" x14ac:dyDescent="0.35">
      <c r="A480" s="8">
        <v>475</v>
      </c>
      <c r="B480" s="108" t="s">
        <v>44357</v>
      </c>
      <c r="C480" s="8" t="s">
        <v>42281</v>
      </c>
      <c r="D480" s="139">
        <v>51329</v>
      </c>
      <c r="E480" s="139">
        <v>51329</v>
      </c>
      <c r="F480" s="14" t="s">
        <v>37942</v>
      </c>
      <c r="G480" s="8" t="s">
        <v>44358</v>
      </c>
      <c r="H480" s="8" t="s">
        <v>44358</v>
      </c>
      <c r="I480" s="121" t="s">
        <v>972</v>
      </c>
      <c r="J480" s="8" t="s">
        <v>44359</v>
      </c>
    </row>
    <row r="481" spans="1:10" ht="81" x14ac:dyDescent="0.35">
      <c r="A481" s="8">
        <v>476</v>
      </c>
      <c r="B481" s="108" t="s">
        <v>44360</v>
      </c>
      <c r="C481" s="8" t="s">
        <v>42281</v>
      </c>
      <c r="D481" s="139">
        <v>97227</v>
      </c>
      <c r="E481" s="139">
        <v>97227</v>
      </c>
      <c r="F481" s="14" t="s">
        <v>37942</v>
      </c>
      <c r="G481" s="8" t="s">
        <v>44361</v>
      </c>
      <c r="H481" s="8" t="s">
        <v>44361</v>
      </c>
      <c r="I481" s="121" t="s">
        <v>972</v>
      </c>
      <c r="J481" s="8" t="s">
        <v>44362</v>
      </c>
    </row>
    <row r="482" spans="1:10" ht="81" x14ac:dyDescent="0.35">
      <c r="A482" s="8">
        <v>477</v>
      </c>
      <c r="B482" s="108" t="s">
        <v>44363</v>
      </c>
      <c r="C482" s="8" t="s">
        <v>42281</v>
      </c>
      <c r="D482" s="139">
        <v>18406</v>
      </c>
      <c r="E482" s="139">
        <v>18406</v>
      </c>
      <c r="F482" s="14" t="s">
        <v>37942</v>
      </c>
      <c r="G482" s="8" t="s">
        <v>44364</v>
      </c>
      <c r="H482" s="8" t="s">
        <v>44364</v>
      </c>
      <c r="I482" s="121" t="s">
        <v>972</v>
      </c>
      <c r="J482" s="8" t="s">
        <v>44365</v>
      </c>
    </row>
    <row r="483" spans="1:10" ht="81" x14ac:dyDescent="0.35">
      <c r="A483" s="8">
        <v>478</v>
      </c>
      <c r="B483" s="108" t="s">
        <v>44366</v>
      </c>
      <c r="C483" s="8" t="s">
        <v>42281</v>
      </c>
      <c r="D483" s="139">
        <v>24876</v>
      </c>
      <c r="E483" s="139">
        <v>24876</v>
      </c>
      <c r="F483" s="14" t="s">
        <v>37942</v>
      </c>
      <c r="G483" s="8" t="s">
        <v>44367</v>
      </c>
      <c r="H483" s="8" t="s">
        <v>44367</v>
      </c>
      <c r="I483" s="121" t="s">
        <v>972</v>
      </c>
      <c r="J483" s="8" t="s">
        <v>44368</v>
      </c>
    </row>
    <row r="484" spans="1:10" ht="81" x14ac:dyDescent="0.35">
      <c r="A484" s="8">
        <v>479</v>
      </c>
      <c r="B484" s="108" t="s">
        <v>44369</v>
      </c>
      <c r="C484" s="8" t="s">
        <v>42281</v>
      </c>
      <c r="D484" s="139">
        <v>164165</v>
      </c>
      <c r="E484" s="139">
        <v>164165</v>
      </c>
      <c r="F484" s="14" t="s">
        <v>37942</v>
      </c>
      <c r="G484" s="8" t="s">
        <v>44370</v>
      </c>
      <c r="H484" s="8" t="s">
        <v>44370</v>
      </c>
      <c r="I484" s="121" t="s">
        <v>972</v>
      </c>
      <c r="J484" s="8" t="s">
        <v>44371</v>
      </c>
    </row>
    <row r="485" spans="1:10" ht="101.25" x14ac:dyDescent="0.35">
      <c r="A485" s="8">
        <v>480</v>
      </c>
      <c r="B485" s="12" t="s">
        <v>40576</v>
      </c>
      <c r="C485" s="8" t="s">
        <v>40257</v>
      </c>
      <c r="D485" s="413">
        <v>210000</v>
      </c>
      <c r="E485" s="413">
        <v>210000</v>
      </c>
      <c r="F485" s="163" t="s">
        <v>33</v>
      </c>
      <c r="G485" s="8" t="s">
        <v>40575</v>
      </c>
      <c r="H485" s="8" t="s">
        <v>40577</v>
      </c>
      <c r="I485" s="163" t="s">
        <v>1058</v>
      </c>
      <c r="J485" s="8" t="s">
        <v>44372</v>
      </c>
    </row>
    <row r="486" spans="1:10" ht="60.75" x14ac:dyDescent="0.35">
      <c r="A486" s="8">
        <v>481</v>
      </c>
      <c r="B486" s="16" t="s">
        <v>40227</v>
      </c>
      <c r="C486" s="8" t="s">
        <v>38633</v>
      </c>
      <c r="D486" s="19">
        <v>136500</v>
      </c>
      <c r="E486" s="19">
        <v>136500</v>
      </c>
      <c r="F486" s="18" t="s">
        <v>37942</v>
      </c>
      <c r="G486" s="8" t="s">
        <v>40228</v>
      </c>
      <c r="H486" s="8" t="s">
        <v>40228</v>
      </c>
      <c r="I486" s="24" t="s">
        <v>38635</v>
      </c>
      <c r="J486" s="8" t="s">
        <v>40230</v>
      </c>
    </row>
    <row r="487" spans="1:10" ht="182.25" x14ac:dyDescent="0.35">
      <c r="A487" s="8">
        <v>482</v>
      </c>
      <c r="B487" s="89" t="s">
        <v>36729</v>
      </c>
      <c r="C487" s="377" t="s">
        <v>36278</v>
      </c>
      <c r="D487" s="94">
        <v>14000</v>
      </c>
      <c r="E487" s="94">
        <v>14000</v>
      </c>
      <c r="F487" s="63" t="s">
        <v>37942</v>
      </c>
      <c r="G487" s="63" t="s">
        <v>36422</v>
      </c>
      <c r="H487" s="63" t="s">
        <v>36422</v>
      </c>
      <c r="I487" s="27" t="s">
        <v>972</v>
      </c>
      <c r="J487" s="63" t="s">
        <v>36730</v>
      </c>
    </row>
    <row r="488" spans="1:10" ht="40.5" x14ac:dyDescent="0.35">
      <c r="A488" s="8">
        <v>483</v>
      </c>
      <c r="B488" s="6" t="s">
        <v>25922</v>
      </c>
      <c r="C488" s="266" t="s">
        <v>24422</v>
      </c>
      <c r="D488" s="288">
        <v>55640</v>
      </c>
      <c r="E488" s="288">
        <v>55640</v>
      </c>
      <c r="F488" s="8" t="s">
        <v>938</v>
      </c>
      <c r="G488" s="267" t="s">
        <v>25923</v>
      </c>
      <c r="H488" s="267" t="s">
        <v>25923</v>
      </c>
      <c r="I488" s="8" t="s">
        <v>1899</v>
      </c>
      <c r="J488" s="8" t="s">
        <v>36731</v>
      </c>
    </row>
    <row r="489" spans="1:10" ht="60.75" x14ac:dyDescent="0.35">
      <c r="A489" s="8">
        <v>484</v>
      </c>
      <c r="B489" s="12" t="s">
        <v>82</v>
      </c>
      <c r="C489" s="7" t="s">
        <v>29</v>
      </c>
      <c r="D489" s="11">
        <v>1123.5</v>
      </c>
      <c r="E489" s="13">
        <v>1123.5</v>
      </c>
      <c r="F489" s="7" t="s">
        <v>33</v>
      </c>
      <c r="G489" s="8" t="s">
        <v>88</v>
      </c>
      <c r="H489" s="8" t="s">
        <v>88</v>
      </c>
      <c r="I489" s="9" t="s">
        <v>27</v>
      </c>
      <c r="J489" s="10" t="s">
        <v>85</v>
      </c>
    </row>
    <row r="490" spans="1:10" ht="81" x14ac:dyDescent="0.35">
      <c r="A490" s="8">
        <v>485</v>
      </c>
      <c r="B490" s="12" t="s">
        <v>83</v>
      </c>
      <c r="C490" s="7" t="s">
        <v>29</v>
      </c>
      <c r="D490" s="11">
        <v>87633</v>
      </c>
      <c r="E490" s="13">
        <v>87633</v>
      </c>
      <c r="F490" s="7" t="s">
        <v>33</v>
      </c>
      <c r="G490" s="8" t="s">
        <v>89</v>
      </c>
      <c r="H490" s="8" t="s">
        <v>89</v>
      </c>
      <c r="I490" s="9" t="s">
        <v>27</v>
      </c>
      <c r="J490" s="10" t="s">
        <v>86</v>
      </c>
    </row>
    <row r="491" spans="1:10" ht="60.75" x14ac:dyDescent="0.35">
      <c r="A491" s="8">
        <v>486</v>
      </c>
      <c r="B491" s="36" t="s">
        <v>84</v>
      </c>
      <c r="C491" s="29" t="s">
        <v>29</v>
      </c>
      <c r="D491" s="71">
        <v>20883.29</v>
      </c>
      <c r="E491" s="38">
        <v>20883.29</v>
      </c>
      <c r="F491" s="29" t="s">
        <v>33</v>
      </c>
      <c r="G491" s="32" t="s">
        <v>90</v>
      </c>
      <c r="H491" s="32" t="s">
        <v>90</v>
      </c>
      <c r="I491" s="9" t="s">
        <v>27</v>
      </c>
      <c r="J491" s="10" t="s">
        <v>87</v>
      </c>
    </row>
    <row r="492" spans="1:10" ht="81" x14ac:dyDescent="0.35">
      <c r="A492" s="8">
        <v>487</v>
      </c>
      <c r="B492" s="12" t="s">
        <v>487</v>
      </c>
      <c r="C492" s="7" t="s">
        <v>297</v>
      </c>
      <c r="D492" s="46">
        <v>7950.1</v>
      </c>
      <c r="E492" s="46">
        <v>7950.1</v>
      </c>
      <c r="F492" s="29" t="s">
        <v>33</v>
      </c>
      <c r="G492" s="8" t="s">
        <v>532</v>
      </c>
      <c r="H492" s="8" t="s">
        <v>533</v>
      </c>
      <c r="I492" s="7" t="s">
        <v>156</v>
      </c>
      <c r="J492" s="8" t="s">
        <v>25979</v>
      </c>
    </row>
    <row r="493" spans="1:10" ht="81" x14ac:dyDescent="0.35">
      <c r="A493" s="8">
        <v>488</v>
      </c>
      <c r="B493" s="124" t="s">
        <v>23753</v>
      </c>
      <c r="C493" s="114" t="s">
        <v>949</v>
      </c>
      <c r="D493" s="132">
        <v>65000</v>
      </c>
      <c r="E493" s="134">
        <v>65000</v>
      </c>
      <c r="F493" s="29" t="s">
        <v>33</v>
      </c>
      <c r="G493" s="114" t="s">
        <v>23754</v>
      </c>
      <c r="H493" s="114" t="s">
        <v>23754</v>
      </c>
      <c r="I493" s="115" t="s">
        <v>951</v>
      </c>
      <c r="J493" s="116" t="s">
        <v>23755</v>
      </c>
    </row>
    <row r="494" spans="1:10" ht="81" x14ac:dyDescent="0.35">
      <c r="A494" s="8">
        <v>489</v>
      </c>
      <c r="B494" s="108" t="s">
        <v>2295</v>
      </c>
      <c r="C494" s="14" t="s">
        <v>1056</v>
      </c>
      <c r="D494" s="197">
        <v>1720</v>
      </c>
      <c r="E494" s="197">
        <v>1720</v>
      </c>
      <c r="F494" s="14" t="s">
        <v>37942</v>
      </c>
      <c r="G494" s="14" t="s">
        <v>23756</v>
      </c>
      <c r="H494" s="14" t="s">
        <v>23756</v>
      </c>
      <c r="I494" s="14" t="s">
        <v>1058</v>
      </c>
      <c r="J494" s="14" t="s">
        <v>23757</v>
      </c>
    </row>
    <row r="495" spans="1:10" ht="60.75" x14ac:dyDescent="0.35">
      <c r="A495" s="8">
        <v>490</v>
      </c>
      <c r="B495" s="108" t="s">
        <v>4053</v>
      </c>
      <c r="C495" s="14" t="s">
        <v>1278</v>
      </c>
      <c r="D495" s="135">
        <v>38770</v>
      </c>
      <c r="E495" s="135">
        <v>38770</v>
      </c>
      <c r="F495" s="14" t="s">
        <v>37942</v>
      </c>
      <c r="G495" s="14" t="s">
        <v>23758</v>
      </c>
      <c r="H495" s="14" t="s">
        <v>23758</v>
      </c>
      <c r="I495" s="14" t="s">
        <v>1058</v>
      </c>
      <c r="J495" s="14" t="s">
        <v>23759</v>
      </c>
    </row>
    <row r="496" spans="1:10" ht="101.25" x14ac:dyDescent="0.35">
      <c r="A496" s="8">
        <v>491</v>
      </c>
      <c r="B496" s="108" t="s">
        <v>2162</v>
      </c>
      <c r="C496" s="14" t="s">
        <v>928</v>
      </c>
      <c r="D496" s="135">
        <v>18900</v>
      </c>
      <c r="E496" s="135">
        <v>18900</v>
      </c>
      <c r="F496" s="14" t="s">
        <v>929</v>
      </c>
      <c r="G496" s="14" t="s">
        <v>23760</v>
      </c>
      <c r="H496" s="14" t="s">
        <v>23760</v>
      </c>
      <c r="I496" s="14" t="s">
        <v>931</v>
      </c>
      <c r="J496" s="14" t="s">
        <v>23761</v>
      </c>
    </row>
    <row r="497" spans="1:10" ht="81" x14ac:dyDescent="0.35">
      <c r="A497" s="8">
        <v>492</v>
      </c>
      <c r="B497" s="108" t="s">
        <v>23762</v>
      </c>
      <c r="C497" s="14" t="s">
        <v>928</v>
      </c>
      <c r="D497" s="135">
        <v>64200</v>
      </c>
      <c r="E497" s="135">
        <v>64200</v>
      </c>
      <c r="F497" s="14" t="s">
        <v>9964</v>
      </c>
      <c r="G497" s="14" t="s">
        <v>23763</v>
      </c>
      <c r="H497" s="14" t="s">
        <v>23763</v>
      </c>
      <c r="I497" s="14" t="s">
        <v>931</v>
      </c>
      <c r="J497" s="14" t="s">
        <v>23764</v>
      </c>
    </row>
    <row r="498" spans="1:10" ht="81" x14ac:dyDescent="0.35">
      <c r="A498" s="8">
        <v>493</v>
      </c>
      <c r="B498" s="108" t="s">
        <v>22127</v>
      </c>
      <c r="C498" s="14" t="s">
        <v>959</v>
      </c>
      <c r="D498" s="139">
        <v>34458.68</v>
      </c>
      <c r="E498" s="139">
        <f>D498</f>
        <v>34458.68</v>
      </c>
      <c r="F498" s="14" t="s">
        <v>938</v>
      </c>
      <c r="G498" s="14" t="s">
        <v>23765</v>
      </c>
      <c r="H498" s="14" t="s">
        <v>23765</v>
      </c>
      <c r="I498" s="14" t="s">
        <v>962</v>
      </c>
      <c r="J498" s="14" t="s">
        <v>23766</v>
      </c>
    </row>
    <row r="499" spans="1:10" ht="60.75" x14ac:dyDescent="0.35">
      <c r="A499" s="8">
        <v>494</v>
      </c>
      <c r="B499" s="6" t="s">
        <v>25918</v>
      </c>
      <c r="C499" s="266" t="s">
        <v>24422</v>
      </c>
      <c r="D499" s="288">
        <v>4200</v>
      </c>
      <c r="E499" s="288">
        <v>4200</v>
      </c>
      <c r="F499" s="8" t="s">
        <v>938</v>
      </c>
      <c r="G499" s="267" t="s">
        <v>25919</v>
      </c>
      <c r="H499" s="267" t="s">
        <v>25919</v>
      </c>
      <c r="I499" s="8" t="s">
        <v>1899</v>
      </c>
      <c r="J499" s="8" t="s">
        <v>26019</v>
      </c>
    </row>
    <row r="500" spans="1:10" ht="60.75" x14ac:dyDescent="0.35">
      <c r="A500" s="8">
        <v>495</v>
      </c>
      <c r="B500" s="6" t="s">
        <v>25920</v>
      </c>
      <c r="C500" s="266" t="s">
        <v>24422</v>
      </c>
      <c r="D500" s="288">
        <v>14543.31</v>
      </c>
      <c r="E500" s="288">
        <v>14543.31</v>
      </c>
      <c r="F500" s="8" t="s">
        <v>938</v>
      </c>
      <c r="G500" s="267" t="s">
        <v>25921</v>
      </c>
      <c r="H500" s="267" t="s">
        <v>25921</v>
      </c>
      <c r="I500" s="8" t="s">
        <v>1899</v>
      </c>
      <c r="J500" s="8" t="s">
        <v>26020</v>
      </c>
    </row>
    <row r="501" spans="1:10" ht="101.25" x14ac:dyDescent="0.35">
      <c r="A501" s="8">
        <v>496</v>
      </c>
      <c r="B501" s="124" t="s">
        <v>20465</v>
      </c>
      <c r="C501" s="114" t="s">
        <v>949</v>
      </c>
      <c r="D501" s="132">
        <v>9000</v>
      </c>
      <c r="E501" s="132">
        <v>9000</v>
      </c>
      <c r="F501" s="114" t="s">
        <v>938</v>
      </c>
      <c r="G501" s="114" t="s">
        <v>8253</v>
      </c>
      <c r="H501" s="114" t="s">
        <v>8253</v>
      </c>
      <c r="I501" s="115" t="s">
        <v>951</v>
      </c>
      <c r="J501" s="116" t="s">
        <v>23767</v>
      </c>
    </row>
    <row r="502" spans="1:10" ht="101.25" x14ac:dyDescent="0.35">
      <c r="A502" s="8">
        <v>497</v>
      </c>
      <c r="B502" s="124" t="s">
        <v>22371</v>
      </c>
      <c r="C502" s="114" t="s">
        <v>949</v>
      </c>
      <c r="D502" s="132">
        <v>9000</v>
      </c>
      <c r="E502" s="134">
        <v>9000</v>
      </c>
      <c r="F502" s="114" t="s">
        <v>938</v>
      </c>
      <c r="G502" s="114" t="s">
        <v>13298</v>
      </c>
      <c r="H502" s="114" t="s">
        <v>13298</v>
      </c>
      <c r="I502" s="115" t="s">
        <v>951</v>
      </c>
      <c r="J502" s="116" t="s">
        <v>23768</v>
      </c>
    </row>
    <row r="503" spans="1:10" ht="101.25" x14ac:dyDescent="0.35">
      <c r="A503" s="8">
        <v>498</v>
      </c>
      <c r="B503" s="124" t="s">
        <v>22371</v>
      </c>
      <c r="C503" s="114" t="s">
        <v>949</v>
      </c>
      <c r="D503" s="132">
        <v>9000</v>
      </c>
      <c r="E503" s="134">
        <v>9000</v>
      </c>
      <c r="F503" s="114" t="s">
        <v>938</v>
      </c>
      <c r="G503" s="114" t="s">
        <v>11931</v>
      </c>
      <c r="H503" s="114" t="s">
        <v>11931</v>
      </c>
      <c r="I503" s="115" t="s">
        <v>951</v>
      </c>
      <c r="J503" s="116" t="s">
        <v>23769</v>
      </c>
    </row>
    <row r="504" spans="1:10" ht="60.75" x14ac:dyDescent="0.35">
      <c r="A504" s="8">
        <v>499</v>
      </c>
      <c r="B504" s="124" t="s">
        <v>23770</v>
      </c>
      <c r="C504" s="114" t="s">
        <v>949</v>
      </c>
      <c r="D504" s="132">
        <v>4200</v>
      </c>
      <c r="E504" s="134">
        <v>4200</v>
      </c>
      <c r="F504" s="114" t="s">
        <v>938</v>
      </c>
      <c r="G504" s="114" t="s">
        <v>23771</v>
      </c>
      <c r="H504" s="114" t="s">
        <v>23771</v>
      </c>
      <c r="I504" s="115" t="s">
        <v>951</v>
      </c>
      <c r="J504" s="116" t="s">
        <v>23772</v>
      </c>
    </row>
    <row r="505" spans="1:10" ht="60.75" x14ac:dyDescent="0.35">
      <c r="A505" s="8">
        <v>500</v>
      </c>
      <c r="B505" s="407" t="s">
        <v>23773</v>
      </c>
      <c r="C505" s="408" t="s">
        <v>937</v>
      </c>
      <c r="D505" s="409">
        <v>233700</v>
      </c>
      <c r="E505" s="409">
        <v>233700</v>
      </c>
      <c r="F505" s="408" t="s">
        <v>1502</v>
      </c>
      <c r="G505" s="408" t="s">
        <v>23774</v>
      </c>
      <c r="H505" s="408" t="s">
        <v>23774</v>
      </c>
      <c r="I505" s="410" t="s">
        <v>13197</v>
      </c>
      <c r="J505" s="410" t="s">
        <v>25980</v>
      </c>
    </row>
    <row r="506" spans="1:10" ht="101.25" x14ac:dyDescent="0.35">
      <c r="A506" s="8">
        <v>501</v>
      </c>
      <c r="B506" s="16" t="s">
        <v>40231</v>
      </c>
      <c r="C506" s="8" t="s">
        <v>38633</v>
      </c>
      <c r="D506" s="19">
        <v>21020</v>
      </c>
      <c r="E506" s="19">
        <v>21020</v>
      </c>
      <c r="F506" s="18" t="s">
        <v>37942</v>
      </c>
      <c r="G506" s="8" t="s">
        <v>40232</v>
      </c>
      <c r="H506" s="8" t="s">
        <v>40232</v>
      </c>
      <c r="I506" s="24" t="s">
        <v>38635</v>
      </c>
      <c r="J506" s="8" t="s">
        <v>40236</v>
      </c>
    </row>
    <row r="507" spans="1:10" ht="101.25" x14ac:dyDescent="0.35">
      <c r="A507" s="8">
        <v>502</v>
      </c>
      <c r="B507" s="415" t="s">
        <v>6640</v>
      </c>
      <c r="C507" s="8" t="s">
        <v>40257</v>
      </c>
      <c r="D507" s="137">
        <v>1750</v>
      </c>
      <c r="E507" s="137">
        <v>1750</v>
      </c>
      <c r="F507" s="163" t="s">
        <v>33</v>
      </c>
      <c r="G507" s="8" t="s">
        <v>40573</v>
      </c>
      <c r="H507" s="8" t="s">
        <v>40574</v>
      </c>
      <c r="I507" s="163" t="s">
        <v>40267</v>
      </c>
      <c r="J507" s="8" t="s">
        <v>40572</v>
      </c>
    </row>
    <row r="508" spans="1:10" ht="60.75" x14ac:dyDescent="0.35">
      <c r="A508" s="8">
        <v>503</v>
      </c>
      <c r="B508" s="12" t="s">
        <v>40884</v>
      </c>
      <c r="C508" s="8" t="s">
        <v>40579</v>
      </c>
      <c r="D508" s="109">
        <v>40000</v>
      </c>
      <c r="E508" s="109">
        <v>40000</v>
      </c>
      <c r="F508" s="8" t="s">
        <v>938</v>
      </c>
      <c r="G508" s="43" t="s">
        <v>40885</v>
      </c>
      <c r="H508" s="43" t="s">
        <v>40885</v>
      </c>
      <c r="I508" s="8" t="s">
        <v>185</v>
      </c>
      <c r="J508" s="8" t="s">
        <v>40886</v>
      </c>
    </row>
    <row r="509" spans="1:10" ht="81" x14ac:dyDescent="0.35">
      <c r="A509" s="8">
        <v>504</v>
      </c>
      <c r="B509" s="396" t="s">
        <v>23775</v>
      </c>
      <c r="C509" s="91" t="s">
        <v>2250</v>
      </c>
      <c r="D509" s="404">
        <v>24290</v>
      </c>
      <c r="E509" s="404">
        <v>24290</v>
      </c>
      <c r="F509" s="381" t="s">
        <v>938</v>
      </c>
      <c r="G509" s="91" t="s">
        <v>23776</v>
      </c>
      <c r="H509" s="91" t="s">
        <v>23776</v>
      </c>
      <c r="I509" s="91" t="s">
        <v>7160</v>
      </c>
      <c r="J509" s="91" t="s">
        <v>40233</v>
      </c>
    </row>
    <row r="510" spans="1:10" ht="81" x14ac:dyDescent="0.35">
      <c r="A510" s="8">
        <v>505</v>
      </c>
      <c r="B510" s="108" t="s">
        <v>23777</v>
      </c>
      <c r="C510" s="14" t="s">
        <v>2250</v>
      </c>
      <c r="D510" s="135">
        <v>45500</v>
      </c>
      <c r="E510" s="135">
        <v>45500</v>
      </c>
      <c r="F510" s="117" t="s">
        <v>938</v>
      </c>
      <c r="G510" s="14" t="s">
        <v>23778</v>
      </c>
      <c r="H510" s="14" t="s">
        <v>23778</v>
      </c>
      <c r="I510" s="14" t="s">
        <v>7160</v>
      </c>
      <c r="J510" s="14" t="s">
        <v>40234</v>
      </c>
    </row>
    <row r="511" spans="1:10" ht="60.75" x14ac:dyDescent="0.35">
      <c r="A511" s="8">
        <v>506</v>
      </c>
      <c r="B511" s="108" t="s">
        <v>23779</v>
      </c>
      <c r="C511" s="14" t="s">
        <v>2250</v>
      </c>
      <c r="D511" s="135">
        <v>34400</v>
      </c>
      <c r="E511" s="135">
        <v>34400</v>
      </c>
      <c r="F511" s="117" t="s">
        <v>938</v>
      </c>
      <c r="G511" s="14" t="s">
        <v>23780</v>
      </c>
      <c r="H511" s="14" t="s">
        <v>23780</v>
      </c>
      <c r="I511" s="14" t="s">
        <v>7160</v>
      </c>
      <c r="J511" s="14" t="s">
        <v>40235</v>
      </c>
    </row>
    <row r="512" spans="1:10" ht="60.75" x14ac:dyDescent="0.35">
      <c r="A512" s="8">
        <v>507</v>
      </c>
      <c r="B512" s="108" t="s">
        <v>12993</v>
      </c>
      <c r="C512" s="14" t="s">
        <v>1273</v>
      </c>
      <c r="D512" s="197">
        <v>5778</v>
      </c>
      <c r="E512" s="197">
        <v>5778</v>
      </c>
      <c r="F512" s="14" t="s">
        <v>938</v>
      </c>
      <c r="G512" s="121" t="s">
        <v>23781</v>
      </c>
      <c r="H512" s="121" t="s">
        <v>23781</v>
      </c>
      <c r="I512" s="14" t="s">
        <v>185</v>
      </c>
      <c r="J512" s="14" t="s">
        <v>25981</v>
      </c>
    </row>
    <row r="513" spans="1:10" ht="60.75" x14ac:dyDescent="0.35">
      <c r="A513" s="8">
        <v>508</v>
      </c>
      <c r="B513" s="108" t="s">
        <v>23782</v>
      </c>
      <c r="C513" s="14" t="s">
        <v>959</v>
      </c>
      <c r="D513" s="139">
        <v>16500</v>
      </c>
      <c r="E513" s="139">
        <f>D513</f>
        <v>16500</v>
      </c>
      <c r="F513" s="14" t="s">
        <v>938</v>
      </c>
      <c r="G513" s="14" t="s">
        <v>23783</v>
      </c>
      <c r="H513" s="14" t="s">
        <v>23783</v>
      </c>
      <c r="I513" s="14" t="s">
        <v>962</v>
      </c>
      <c r="J513" s="14" t="s">
        <v>23784</v>
      </c>
    </row>
    <row r="514" spans="1:10" ht="60.75" x14ac:dyDescent="0.35">
      <c r="A514" s="8">
        <v>509</v>
      </c>
      <c r="B514" s="108" t="s">
        <v>23785</v>
      </c>
      <c r="C514" s="14" t="s">
        <v>1278</v>
      </c>
      <c r="D514" s="135">
        <v>40000</v>
      </c>
      <c r="E514" s="135">
        <v>40000</v>
      </c>
      <c r="F514" s="14" t="s">
        <v>37942</v>
      </c>
      <c r="G514" s="14" t="s">
        <v>23786</v>
      </c>
      <c r="H514" s="14" t="s">
        <v>23786</v>
      </c>
      <c r="I514" s="14" t="s">
        <v>1058</v>
      </c>
      <c r="J514" s="14" t="s">
        <v>23787</v>
      </c>
    </row>
    <row r="515" spans="1:10" ht="60.75" x14ac:dyDescent="0.35">
      <c r="A515" s="8">
        <v>510</v>
      </c>
      <c r="B515" s="12" t="s">
        <v>42179</v>
      </c>
      <c r="C515" s="7" t="s">
        <v>40895</v>
      </c>
      <c r="D515" s="109">
        <v>91500</v>
      </c>
      <c r="E515" s="109">
        <v>91500</v>
      </c>
      <c r="F515" s="8" t="s">
        <v>37942</v>
      </c>
      <c r="G515" s="8" t="s">
        <v>42180</v>
      </c>
      <c r="H515" s="8" t="s">
        <v>42180</v>
      </c>
      <c r="I515" s="9" t="s">
        <v>41029</v>
      </c>
      <c r="J515" s="14" t="s">
        <v>44382</v>
      </c>
    </row>
    <row r="516" spans="1:10" ht="81" x14ac:dyDescent="0.35">
      <c r="A516" s="8">
        <v>511</v>
      </c>
      <c r="B516" s="125" t="s">
        <v>41027</v>
      </c>
      <c r="C516" s="7" t="s">
        <v>40895</v>
      </c>
      <c r="D516" s="143">
        <v>63000</v>
      </c>
      <c r="E516" s="143">
        <v>63000</v>
      </c>
      <c r="F516" s="45" t="s">
        <v>37942</v>
      </c>
      <c r="G516" s="45" t="s">
        <v>42181</v>
      </c>
      <c r="H516" s="45" t="s">
        <v>42181</v>
      </c>
      <c r="I516" s="9" t="s">
        <v>41029</v>
      </c>
      <c r="J516" s="14" t="s">
        <v>44383</v>
      </c>
    </row>
    <row r="517" spans="1:10" ht="81" x14ac:dyDescent="0.35">
      <c r="A517" s="8">
        <v>512</v>
      </c>
      <c r="B517" s="125" t="s">
        <v>41027</v>
      </c>
      <c r="C517" s="7" t="s">
        <v>40895</v>
      </c>
      <c r="D517" s="143">
        <v>141500</v>
      </c>
      <c r="E517" s="143">
        <v>141500</v>
      </c>
      <c r="F517" s="45" t="s">
        <v>37942</v>
      </c>
      <c r="G517" s="45" t="s">
        <v>42182</v>
      </c>
      <c r="H517" s="45" t="s">
        <v>42182</v>
      </c>
      <c r="I517" s="9" t="s">
        <v>41029</v>
      </c>
      <c r="J517" s="14" t="s">
        <v>44384</v>
      </c>
    </row>
    <row r="518" spans="1:10" ht="81" x14ac:dyDescent="0.35">
      <c r="A518" s="8">
        <v>513</v>
      </c>
      <c r="B518" s="125" t="s">
        <v>41027</v>
      </c>
      <c r="C518" s="7" t="s">
        <v>40895</v>
      </c>
      <c r="D518" s="143">
        <v>153600</v>
      </c>
      <c r="E518" s="143">
        <v>153600</v>
      </c>
      <c r="F518" s="45" t="s">
        <v>37942</v>
      </c>
      <c r="G518" s="45" t="s">
        <v>42183</v>
      </c>
      <c r="H518" s="45" t="s">
        <v>42183</v>
      </c>
      <c r="I518" s="9" t="s">
        <v>41029</v>
      </c>
      <c r="J518" s="14" t="s">
        <v>44385</v>
      </c>
    </row>
    <row r="519" spans="1:10" ht="60.75" x14ac:dyDescent="0.35">
      <c r="A519" s="8">
        <v>514</v>
      </c>
      <c r="B519" s="126" t="s">
        <v>41657</v>
      </c>
      <c r="C519" s="7" t="s">
        <v>40895</v>
      </c>
      <c r="D519" s="136">
        <v>88000</v>
      </c>
      <c r="E519" s="136">
        <v>88000</v>
      </c>
      <c r="F519" s="112" t="s">
        <v>37942</v>
      </c>
      <c r="G519" s="425" t="s">
        <v>42184</v>
      </c>
      <c r="H519" s="425" t="s">
        <v>42184</v>
      </c>
      <c r="I519" s="9" t="s">
        <v>41029</v>
      </c>
      <c r="J519" s="112" t="s">
        <v>44386</v>
      </c>
    </row>
    <row r="520" spans="1:10" ht="81" x14ac:dyDescent="0.35">
      <c r="A520" s="8">
        <v>515</v>
      </c>
      <c r="B520" s="126" t="s">
        <v>42185</v>
      </c>
      <c r="C520" s="7" t="s">
        <v>40895</v>
      </c>
      <c r="D520" s="428">
        <v>382500</v>
      </c>
      <c r="E520" s="136">
        <v>382500</v>
      </c>
      <c r="F520" s="112" t="s">
        <v>37942</v>
      </c>
      <c r="G520" s="425" t="s">
        <v>42186</v>
      </c>
      <c r="H520" s="425" t="s">
        <v>42186</v>
      </c>
      <c r="I520" s="9" t="s">
        <v>41029</v>
      </c>
      <c r="J520" s="112" t="s">
        <v>44387</v>
      </c>
    </row>
    <row r="521" spans="1:10" ht="60.75" x14ac:dyDescent="0.35">
      <c r="A521" s="8">
        <v>516</v>
      </c>
      <c r="B521" s="108" t="s">
        <v>42391</v>
      </c>
      <c r="C521" s="8" t="s">
        <v>42281</v>
      </c>
      <c r="D521" s="139">
        <v>22250</v>
      </c>
      <c r="E521" s="139">
        <v>22250</v>
      </c>
      <c r="F521" s="14" t="s">
        <v>37942</v>
      </c>
      <c r="G521" s="8" t="s">
        <v>44373</v>
      </c>
      <c r="H521" s="8" t="s">
        <v>44373</v>
      </c>
      <c r="I521" s="121" t="s">
        <v>972</v>
      </c>
      <c r="J521" s="8" t="s">
        <v>44374</v>
      </c>
    </row>
    <row r="522" spans="1:10" ht="81" x14ac:dyDescent="0.35">
      <c r="A522" s="8">
        <v>517</v>
      </c>
      <c r="B522" s="108" t="s">
        <v>42752</v>
      </c>
      <c r="C522" s="8" t="s">
        <v>42281</v>
      </c>
      <c r="D522" s="139">
        <v>269142</v>
      </c>
      <c r="E522" s="139">
        <v>269142</v>
      </c>
      <c r="F522" s="14" t="s">
        <v>37942</v>
      </c>
      <c r="G522" s="8" t="s">
        <v>44375</v>
      </c>
      <c r="H522" s="8" t="s">
        <v>44375</v>
      </c>
      <c r="I522" s="121" t="s">
        <v>972</v>
      </c>
      <c r="J522" s="8" t="s">
        <v>44376</v>
      </c>
    </row>
    <row r="523" spans="1:10" ht="60.75" x14ac:dyDescent="0.35">
      <c r="A523" s="8">
        <v>518</v>
      </c>
      <c r="B523" s="108" t="s">
        <v>42391</v>
      </c>
      <c r="C523" s="8" t="s">
        <v>42281</v>
      </c>
      <c r="D523" s="139">
        <v>28248</v>
      </c>
      <c r="E523" s="139">
        <v>28248</v>
      </c>
      <c r="F523" s="14" t="s">
        <v>37942</v>
      </c>
      <c r="G523" s="8" t="s">
        <v>44377</v>
      </c>
      <c r="H523" s="8" t="s">
        <v>44377</v>
      </c>
      <c r="I523" s="121" t="s">
        <v>972</v>
      </c>
      <c r="J523" s="8" t="s">
        <v>44378</v>
      </c>
    </row>
    <row r="524" spans="1:10" ht="60.75" x14ac:dyDescent="0.35">
      <c r="A524" s="8">
        <v>519</v>
      </c>
      <c r="B524" s="108" t="s">
        <v>42391</v>
      </c>
      <c r="C524" s="8" t="s">
        <v>42281</v>
      </c>
      <c r="D524" s="139">
        <v>496800</v>
      </c>
      <c r="E524" s="139">
        <v>496800</v>
      </c>
      <c r="F524" s="14" t="s">
        <v>37942</v>
      </c>
      <c r="G524" s="8" t="s">
        <v>42919</v>
      </c>
      <c r="H524" s="8" t="s">
        <v>42919</v>
      </c>
      <c r="I524" s="121" t="s">
        <v>972</v>
      </c>
      <c r="J524" s="8" t="s">
        <v>44379</v>
      </c>
    </row>
    <row r="525" spans="1:10" ht="60.75" x14ac:dyDescent="0.35">
      <c r="A525" s="8">
        <v>520</v>
      </c>
      <c r="B525" s="108" t="s">
        <v>42505</v>
      </c>
      <c r="C525" s="8" t="s">
        <v>42281</v>
      </c>
      <c r="D525" s="139">
        <v>26730</v>
      </c>
      <c r="E525" s="139">
        <v>26730</v>
      </c>
      <c r="F525" s="14" t="s">
        <v>37942</v>
      </c>
      <c r="G525" s="8" t="s">
        <v>44380</v>
      </c>
      <c r="H525" s="8" t="s">
        <v>44380</v>
      </c>
      <c r="I525" s="121" t="s">
        <v>972</v>
      </c>
      <c r="J525" s="8" t="s">
        <v>44381</v>
      </c>
    </row>
    <row r="526" spans="1:10" ht="101.25" x14ac:dyDescent="0.35">
      <c r="A526" s="8">
        <v>521</v>
      </c>
      <c r="B526" s="12" t="s">
        <v>46805</v>
      </c>
      <c r="C526" s="430" t="s">
        <v>44424</v>
      </c>
      <c r="D526" s="133">
        <v>2000000</v>
      </c>
      <c r="E526" s="133">
        <v>2000000</v>
      </c>
      <c r="F526" s="8" t="s">
        <v>938</v>
      </c>
      <c r="G526" s="8" t="s">
        <v>46806</v>
      </c>
      <c r="H526" s="8" t="s">
        <v>46806</v>
      </c>
      <c r="I526" s="8" t="s">
        <v>44578</v>
      </c>
      <c r="J526" s="8" t="s">
        <v>46807</v>
      </c>
    </row>
    <row r="527" spans="1:10" ht="81" x14ac:dyDescent="0.35">
      <c r="A527" s="8">
        <v>522</v>
      </c>
      <c r="B527" s="12" t="s">
        <v>44580</v>
      </c>
      <c r="C527" s="8" t="s">
        <v>44424</v>
      </c>
      <c r="D527" s="19">
        <v>727600</v>
      </c>
      <c r="E527" s="19">
        <v>727600</v>
      </c>
      <c r="F527" s="18" t="s">
        <v>4147</v>
      </c>
      <c r="G527" s="18" t="s">
        <v>46808</v>
      </c>
      <c r="H527" s="18" t="s">
        <v>46808</v>
      </c>
      <c r="I527" s="8" t="s">
        <v>44582</v>
      </c>
      <c r="J527" s="18" t="s">
        <v>46809</v>
      </c>
    </row>
    <row r="528" spans="1:10" ht="81" x14ac:dyDescent="0.35">
      <c r="A528" s="8">
        <v>523</v>
      </c>
      <c r="B528" s="12" t="s">
        <v>46810</v>
      </c>
      <c r="C528" s="430" t="s">
        <v>44424</v>
      </c>
      <c r="D528" s="133">
        <v>6997.8</v>
      </c>
      <c r="E528" s="133">
        <v>6997.8</v>
      </c>
      <c r="F528" s="8" t="s">
        <v>938</v>
      </c>
      <c r="G528" s="8" t="s">
        <v>46811</v>
      </c>
      <c r="H528" s="8" t="s">
        <v>46811</v>
      </c>
      <c r="I528" s="8" t="s">
        <v>44426</v>
      </c>
      <c r="J528" s="113" t="s">
        <v>46812</v>
      </c>
    </row>
    <row r="529" spans="1:10" ht="81" x14ac:dyDescent="0.35">
      <c r="A529" s="8">
        <v>524</v>
      </c>
      <c r="B529" s="435" t="s">
        <v>46813</v>
      </c>
      <c r="C529" s="430" t="s">
        <v>44424</v>
      </c>
      <c r="D529" s="442">
        <v>3750</v>
      </c>
      <c r="E529" s="442">
        <v>3750</v>
      </c>
      <c r="F529" s="8" t="s">
        <v>938</v>
      </c>
      <c r="G529" s="8" t="s">
        <v>46814</v>
      </c>
      <c r="H529" s="8" t="s">
        <v>46814</v>
      </c>
      <c r="I529" s="8" t="s">
        <v>44426</v>
      </c>
      <c r="J529" s="113" t="s">
        <v>46815</v>
      </c>
    </row>
    <row r="530" spans="1:10" ht="81" x14ac:dyDescent="0.35">
      <c r="A530" s="8">
        <v>525</v>
      </c>
      <c r="B530" s="435" t="s">
        <v>46816</v>
      </c>
      <c r="C530" s="430" t="s">
        <v>44424</v>
      </c>
      <c r="D530" s="445">
        <v>22950</v>
      </c>
      <c r="E530" s="445">
        <v>22950</v>
      </c>
      <c r="F530" s="8" t="s">
        <v>938</v>
      </c>
      <c r="G530" s="8" t="s">
        <v>46817</v>
      </c>
      <c r="H530" s="8" t="s">
        <v>46817</v>
      </c>
      <c r="I530" s="8" t="s">
        <v>44426</v>
      </c>
      <c r="J530" s="113" t="s">
        <v>46818</v>
      </c>
    </row>
    <row r="531" spans="1:10" ht="60.75" x14ac:dyDescent="0.35">
      <c r="A531" s="8">
        <v>526</v>
      </c>
      <c r="B531" s="434" t="s">
        <v>46819</v>
      </c>
      <c r="C531" s="430" t="s">
        <v>44424</v>
      </c>
      <c r="D531" s="441">
        <v>6600</v>
      </c>
      <c r="E531" s="441">
        <v>6600</v>
      </c>
      <c r="F531" s="8" t="s">
        <v>938</v>
      </c>
      <c r="G531" s="8" t="s">
        <v>46820</v>
      </c>
      <c r="H531" s="8" t="s">
        <v>46820</v>
      </c>
      <c r="I531" s="8" t="s">
        <v>44426</v>
      </c>
      <c r="J531" s="113" t="s">
        <v>46821</v>
      </c>
    </row>
    <row r="532" spans="1:10" ht="81" x14ac:dyDescent="0.35">
      <c r="A532" s="8">
        <v>527</v>
      </c>
      <c r="B532" s="12" t="s">
        <v>46822</v>
      </c>
      <c r="C532" s="430" t="s">
        <v>44424</v>
      </c>
      <c r="D532" s="133">
        <v>99456.5</v>
      </c>
      <c r="E532" s="133">
        <v>99456.5</v>
      </c>
      <c r="F532" s="8" t="s">
        <v>938</v>
      </c>
      <c r="G532" s="8" t="s">
        <v>46823</v>
      </c>
      <c r="H532" s="8" t="s">
        <v>46823</v>
      </c>
      <c r="I532" s="8" t="s">
        <v>44426</v>
      </c>
      <c r="J532" s="113" t="s">
        <v>46824</v>
      </c>
    </row>
    <row r="533" spans="1:10" ht="60.75" x14ac:dyDescent="0.35">
      <c r="A533" s="8">
        <v>528</v>
      </c>
      <c r="B533" s="451" t="s">
        <v>2278</v>
      </c>
      <c r="C533" s="430" t="s">
        <v>44424</v>
      </c>
      <c r="D533" s="441">
        <v>7480</v>
      </c>
      <c r="E533" s="441">
        <v>7480</v>
      </c>
      <c r="F533" s="8" t="s">
        <v>938</v>
      </c>
      <c r="G533" s="8" t="s">
        <v>46825</v>
      </c>
      <c r="H533" s="8" t="s">
        <v>46825</v>
      </c>
      <c r="I533" s="8" t="s">
        <v>44426</v>
      </c>
      <c r="J533" s="113" t="s">
        <v>46826</v>
      </c>
    </row>
    <row r="534" spans="1:10" ht="81" x14ac:dyDescent="0.35">
      <c r="A534" s="8">
        <v>529</v>
      </c>
      <c r="B534" s="451" t="s">
        <v>46827</v>
      </c>
      <c r="C534" s="430" t="s">
        <v>44424</v>
      </c>
      <c r="D534" s="441">
        <v>20320</v>
      </c>
      <c r="E534" s="441">
        <v>20320</v>
      </c>
      <c r="F534" s="8" t="s">
        <v>938</v>
      </c>
      <c r="G534" s="8" t="s">
        <v>46828</v>
      </c>
      <c r="H534" s="8" t="s">
        <v>46828</v>
      </c>
      <c r="I534" s="8" t="s">
        <v>44426</v>
      </c>
      <c r="J534" s="113" t="s">
        <v>46829</v>
      </c>
    </row>
    <row r="535" spans="1:10" ht="101.25" x14ac:dyDescent="0.35">
      <c r="A535" s="8">
        <v>530</v>
      </c>
      <c r="B535" s="435" t="s">
        <v>46830</v>
      </c>
      <c r="C535" s="430" t="s">
        <v>44424</v>
      </c>
      <c r="D535" s="445">
        <v>26200</v>
      </c>
      <c r="E535" s="445">
        <v>26200</v>
      </c>
      <c r="F535" s="8" t="s">
        <v>938</v>
      </c>
      <c r="G535" s="8" t="s">
        <v>46831</v>
      </c>
      <c r="H535" s="8" t="s">
        <v>46831</v>
      </c>
      <c r="I535" s="8" t="s">
        <v>44426</v>
      </c>
      <c r="J535" s="113" t="s">
        <v>46832</v>
      </c>
    </row>
    <row r="536" spans="1:10" ht="101.25" x14ac:dyDescent="0.35">
      <c r="A536" s="8">
        <v>531</v>
      </c>
      <c r="B536" s="435" t="s">
        <v>46833</v>
      </c>
      <c r="C536" s="430" t="s">
        <v>44424</v>
      </c>
      <c r="D536" s="453">
        <v>3901200</v>
      </c>
      <c r="E536" s="453">
        <v>3901200</v>
      </c>
      <c r="F536" s="111" t="s">
        <v>626</v>
      </c>
      <c r="G536" s="111" t="s">
        <v>46834</v>
      </c>
      <c r="H536" s="111" t="s">
        <v>46834</v>
      </c>
      <c r="I536" s="8" t="s">
        <v>44578</v>
      </c>
      <c r="J536" s="113" t="s">
        <v>46835</v>
      </c>
    </row>
    <row r="537" spans="1:10" ht="101.25" x14ac:dyDescent="0.35">
      <c r="A537" s="8">
        <v>532</v>
      </c>
      <c r="B537" s="12" t="s">
        <v>46836</v>
      </c>
      <c r="C537" s="430" t="s">
        <v>44424</v>
      </c>
      <c r="D537" s="133">
        <v>2020135</v>
      </c>
      <c r="E537" s="133">
        <v>2050135</v>
      </c>
      <c r="F537" s="8" t="s">
        <v>626</v>
      </c>
      <c r="G537" s="8" t="s">
        <v>46837</v>
      </c>
      <c r="H537" s="8" t="s">
        <v>46837</v>
      </c>
      <c r="I537" s="8" t="s">
        <v>44578</v>
      </c>
      <c r="J537" s="8" t="s">
        <v>46838</v>
      </c>
    </row>
    <row r="538" spans="1:10" ht="60.75" x14ac:dyDescent="0.35">
      <c r="A538" s="8">
        <v>533</v>
      </c>
      <c r="B538" s="126" t="s">
        <v>41654</v>
      </c>
      <c r="C538" s="7" t="s">
        <v>40895</v>
      </c>
      <c r="D538" s="136">
        <v>90000</v>
      </c>
      <c r="E538" s="136">
        <v>90000</v>
      </c>
      <c r="F538" s="112" t="s">
        <v>37942</v>
      </c>
      <c r="G538" s="425" t="s">
        <v>42187</v>
      </c>
      <c r="H538" s="425" t="s">
        <v>42187</v>
      </c>
      <c r="I538" s="9" t="s">
        <v>41029</v>
      </c>
      <c r="J538" s="112" t="s">
        <v>42188</v>
      </c>
    </row>
    <row r="539" spans="1:10" ht="60.75" x14ac:dyDescent="0.35">
      <c r="A539" s="8">
        <v>534</v>
      </c>
      <c r="B539" s="126" t="s">
        <v>41657</v>
      </c>
      <c r="C539" s="7" t="s">
        <v>40895</v>
      </c>
      <c r="D539" s="136">
        <v>280000</v>
      </c>
      <c r="E539" s="136">
        <v>280000</v>
      </c>
      <c r="F539" s="112" t="s">
        <v>37942</v>
      </c>
      <c r="G539" s="425" t="s">
        <v>42189</v>
      </c>
      <c r="H539" s="425" t="s">
        <v>42189</v>
      </c>
      <c r="I539" s="9" t="s">
        <v>41029</v>
      </c>
      <c r="J539" s="112" t="s">
        <v>42190</v>
      </c>
    </row>
    <row r="540" spans="1:10" ht="60.75" x14ac:dyDescent="0.35">
      <c r="A540" s="8">
        <v>535</v>
      </c>
      <c r="B540" s="126" t="s">
        <v>41654</v>
      </c>
      <c r="C540" s="7" t="s">
        <v>40895</v>
      </c>
      <c r="D540" s="136">
        <v>26000</v>
      </c>
      <c r="E540" s="136">
        <v>26000</v>
      </c>
      <c r="F540" s="112" t="s">
        <v>37942</v>
      </c>
      <c r="G540" s="425" t="s">
        <v>42191</v>
      </c>
      <c r="H540" s="425" t="s">
        <v>42191</v>
      </c>
      <c r="I540" s="9" t="s">
        <v>41029</v>
      </c>
      <c r="J540" s="112" t="s">
        <v>42192</v>
      </c>
    </row>
    <row r="541" spans="1:10" ht="60.75" x14ac:dyDescent="0.35">
      <c r="A541" s="8">
        <v>536</v>
      </c>
      <c r="B541" s="126" t="s">
        <v>42193</v>
      </c>
      <c r="C541" s="7" t="s">
        <v>40895</v>
      </c>
      <c r="D541" s="136">
        <v>494000</v>
      </c>
      <c r="E541" s="136">
        <v>494000</v>
      </c>
      <c r="F541" s="112" t="s">
        <v>37942</v>
      </c>
      <c r="G541" s="425" t="s">
        <v>42194</v>
      </c>
      <c r="H541" s="425" t="s">
        <v>42194</v>
      </c>
      <c r="I541" s="9" t="s">
        <v>41029</v>
      </c>
      <c r="J541" s="112" t="s">
        <v>42195</v>
      </c>
    </row>
    <row r="542" spans="1:10" ht="60.75" x14ac:dyDescent="0.35">
      <c r="A542" s="8">
        <v>537</v>
      </c>
      <c r="B542" s="126" t="s">
        <v>41657</v>
      </c>
      <c r="C542" s="7" t="s">
        <v>40895</v>
      </c>
      <c r="D542" s="136">
        <v>360000</v>
      </c>
      <c r="E542" s="136">
        <v>360000</v>
      </c>
      <c r="F542" s="112" t="s">
        <v>37942</v>
      </c>
      <c r="G542" s="425" t="s">
        <v>42196</v>
      </c>
      <c r="H542" s="425" t="s">
        <v>42196</v>
      </c>
      <c r="I542" s="9" t="s">
        <v>41029</v>
      </c>
      <c r="J542" s="112" t="s">
        <v>42197</v>
      </c>
    </row>
    <row r="543" spans="1:10" ht="81" x14ac:dyDescent="0.35">
      <c r="A543" s="8">
        <v>538</v>
      </c>
      <c r="B543" s="12" t="s">
        <v>42130</v>
      </c>
      <c r="C543" s="7" t="s">
        <v>40895</v>
      </c>
      <c r="D543" s="109">
        <v>128000</v>
      </c>
      <c r="E543" s="109">
        <v>128000</v>
      </c>
      <c r="F543" s="8" t="s">
        <v>37942</v>
      </c>
      <c r="G543" s="8" t="s">
        <v>42198</v>
      </c>
      <c r="H543" s="8" t="s">
        <v>42198</v>
      </c>
      <c r="I543" s="9" t="s">
        <v>41029</v>
      </c>
      <c r="J543" s="14" t="s">
        <v>42199</v>
      </c>
    </row>
    <row r="544" spans="1:10" ht="60.75" x14ac:dyDescent="0.35">
      <c r="A544" s="8">
        <v>539</v>
      </c>
      <c r="B544" s="12" t="s">
        <v>42137</v>
      </c>
      <c r="C544" s="7" t="s">
        <v>40895</v>
      </c>
      <c r="D544" s="109">
        <v>26920</v>
      </c>
      <c r="E544" s="109">
        <v>26920</v>
      </c>
      <c r="F544" s="8" t="s">
        <v>37942</v>
      </c>
      <c r="G544" s="8" t="s">
        <v>42200</v>
      </c>
      <c r="H544" s="8" t="s">
        <v>42200</v>
      </c>
      <c r="I544" s="9" t="s">
        <v>41029</v>
      </c>
      <c r="J544" s="14" t="s">
        <v>42201</v>
      </c>
    </row>
    <row r="545" spans="1:10" ht="60.75" x14ac:dyDescent="0.35">
      <c r="A545" s="8">
        <v>540</v>
      </c>
      <c r="B545" s="125" t="s">
        <v>41027</v>
      </c>
      <c r="C545" s="7" t="s">
        <v>40895</v>
      </c>
      <c r="D545" s="143">
        <v>48150</v>
      </c>
      <c r="E545" s="143">
        <v>48150</v>
      </c>
      <c r="F545" s="45" t="s">
        <v>37942</v>
      </c>
      <c r="G545" s="45" t="s">
        <v>42202</v>
      </c>
      <c r="H545" s="45" t="s">
        <v>42202</v>
      </c>
      <c r="I545" s="9" t="s">
        <v>41029</v>
      </c>
      <c r="J545" s="14" t="s">
        <v>42203</v>
      </c>
    </row>
    <row r="546" spans="1:10" ht="60.75" x14ac:dyDescent="0.35">
      <c r="A546" s="8">
        <v>541</v>
      </c>
      <c r="B546" s="125" t="s">
        <v>41027</v>
      </c>
      <c r="C546" s="7" t="s">
        <v>40895</v>
      </c>
      <c r="D546" s="143">
        <v>70000</v>
      </c>
      <c r="E546" s="143">
        <v>70000</v>
      </c>
      <c r="F546" s="45" t="s">
        <v>37942</v>
      </c>
      <c r="G546" s="45" t="s">
        <v>42204</v>
      </c>
      <c r="H546" s="45" t="s">
        <v>42204</v>
      </c>
      <c r="I546" s="9" t="s">
        <v>41029</v>
      </c>
      <c r="J546" s="14" t="s">
        <v>42205</v>
      </c>
    </row>
    <row r="547" spans="1:10" ht="60.75" x14ac:dyDescent="0.35">
      <c r="A547" s="8">
        <v>542</v>
      </c>
      <c r="B547" s="125" t="s">
        <v>41027</v>
      </c>
      <c r="C547" s="7" t="s">
        <v>40895</v>
      </c>
      <c r="D547" s="143">
        <v>34800</v>
      </c>
      <c r="E547" s="143">
        <v>34800</v>
      </c>
      <c r="F547" s="45" t="s">
        <v>37942</v>
      </c>
      <c r="G547" s="45" t="s">
        <v>42206</v>
      </c>
      <c r="H547" s="45" t="s">
        <v>42206</v>
      </c>
      <c r="I547" s="9" t="s">
        <v>41029</v>
      </c>
      <c r="J547" s="14" t="s">
        <v>42207</v>
      </c>
    </row>
    <row r="548" spans="1:10" ht="60.75" x14ac:dyDescent="0.35">
      <c r="A548" s="8">
        <v>543</v>
      </c>
      <c r="B548" s="125" t="s">
        <v>41027</v>
      </c>
      <c r="C548" s="7" t="s">
        <v>40895</v>
      </c>
      <c r="D548" s="143">
        <v>5600</v>
      </c>
      <c r="E548" s="143">
        <v>5600</v>
      </c>
      <c r="F548" s="45" t="s">
        <v>37942</v>
      </c>
      <c r="G548" s="45" t="s">
        <v>42208</v>
      </c>
      <c r="H548" s="45" t="s">
        <v>42208</v>
      </c>
      <c r="I548" s="9" t="s">
        <v>41029</v>
      </c>
      <c r="J548" s="14" t="s">
        <v>42209</v>
      </c>
    </row>
    <row r="549" spans="1:10" ht="60.75" x14ac:dyDescent="0.35">
      <c r="A549" s="8">
        <v>544</v>
      </c>
      <c r="B549" s="125" t="s">
        <v>41422</v>
      </c>
      <c r="C549" s="7" t="s">
        <v>40895</v>
      </c>
      <c r="D549" s="143">
        <v>77474.960000000006</v>
      </c>
      <c r="E549" s="143">
        <v>77474.960000000006</v>
      </c>
      <c r="F549" s="45" t="s">
        <v>37942</v>
      </c>
      <c r="G549" s="45" t="s">
        <v>42210</v>
      </c>
      <c r="H549" s="45" t="s">
        <v>42210</v>
      </c>
      <c r="I549" s="9" t="s">
        <v>41029</v>
      </c>
      <c r="J549" s="14" t="s">
        <v>42211</v>
      </c>
    </row>
    <row r="550" spans="1:10" ht="60.75" x14ac:dyDescent="0.35">
      <c r="A550" s="8">
        <v>545</v>
      </c>
      <c r="B550" s="125" t="s">
        <v>41027</v>
      </c>
      <c r="C550" s="7" t="s">
        <v>40895</v>
      </c>
      <c r="D550" s="143">
        <v>13000</v>
      </c>
      <c r="E550" s="143">
        <v>13000</v>
      </c>
      <c r="F550" s="45" t="s">
        <v>37942</v>
      </c>
      <c r="G550" s="45" t="s">
        <v>42212</v>
      </c>
      <c r="H550" s="45" t="s">
        <v>42212</v>
      </c>
      <c r="I550" s="9" t="s">
        <v>41029</v>
      </c>
      <c r="J550" s="14" t="s">
        <v>42213</v>
      </c>
    </row>
    <row r="551" spans="1:10" ht="60.75" x14ac:dyDescent="0.35">
      <c r="A551" s="8">
        <v>546</v>
      </c>
      <c r="B551" s="125" t="s">
        <v>41027</v>
      </c>
      <c r="C551" s="7" t="s">
        <v>40895</v>
      </c>
      <c r="D551" s="143">
        <v>27000</v>
      </c>
      <c r="E551" s="143">
        <v>27000</v>
      </c>
      <c r="F551" s="45" t="s">
        <v>37942</v>
      </c>
      <c r="G551" s="45" t="s">
        <v>42214</v>
      </c>
      <c r="H551" s="45" t="s">
        <v>42214</v>
      </c>
      <c r="I551" s="9" t="s">
        <v>41029</v>
      </c>
      <c r="J551" s="14" t="s">
        <v>42215</v>
      </c>
    </row>
    <row r="552" spans="1:10" ht="60.75" x14ac:dyDescent="0.35">
      <c r="A552" s="8">
        <v>547</v>
      </c>
      <c r="B552" s="125" t="s">
        <v>42216</v>
      </c>
      <c r="C552" s="7" t="s">
        <v>40895</v>
      </c>
      <c r="D552" s="143">
        <v>9900</v>
      </c>
      <c r="E552" s="143">
        <v>9900</v>
      </c>
      <c r="F552" s="45" t="s">
        <v>37942</v>
      </c>
      <c r="G552" s="45" t="s">
        <v>42217</v>
      </c>
      <c r="H552" s="45" t="s">
        <v>42217</v>
      </c>
      <c r="I552" s="9" t="s">
        <v>41029</v>
      </c>
      <c r="J552" s="14" t="s">
        <v>42218</v>
      </c>
    </row>
    <row r="553" spans="1:10" ht="81" x14ac:dyDescent="0.35">
      <c r="A553" s="8">
        <v>548</v>
      </c>
      <c r="B553" s="126" t="s">
        <v>41657</v>
      </c>
      <c r="C553" s="7" t="s">
        <v>40895</v>
      </c>
      <c r="D553" s="136">
        <v>420000</v>
      </c>
      <c r="E553" s="136">
        <v>420000</v>
      </c>
      <c r="F553" s="112" t="s">
        <v>37942</v>
      </c>
      <c r="G553" s="425" t="s">
        <v>42152</v>
      </c>
      <c r="H553" s="425" t="s">
        <v>42152</v>
      </c>
      <c r="I553" s="9" t="s">
        <v>41029</v>
      </c>
      <c r="J553" s="112" t="s">
        <v>42219</v>
      </c>
    </row>
    <row r="554" spans="1:10" ht="60.75" x14ac:dyDescent="0.35">
      <c r="A554" s="8">
        <v>549</v>
      </c>
      <c r="B554" s="126" t="s">
        <v>41654</v>
      </c>
      <c r="C554" s="7" t="s">
        <v>40895</v>
      </c>
      <c r="D554" s="136">
        <v>5000</v>
      </c>
      <c r="E554" s="136">
        <v>5000</v>
      </c>
      <c r="F554" s="112" t="s">
        <v>37942</v>
      </c>
      <c r="G554" s="425" t="s">
        <v>42220</v>
      </c>
      <c r="H554" s="425" t="s">
        <v>42220</v>
      </c>
      <c r="I554" s="9" t="s">
        <v>41029</v>
      </c>
      <c r="J554" s="112" t="s">
        <v>42221</v>
      </c>
    </row>
    <row r="555" spans="1:10" ht="60.75" x14ac:dyDescent="0.35">
      <c r="A555" s="8">
        <v>550</v>
      </c>
      <c r="B555" s="126" t="s">
        <v>42222</v>
      </c>
      <c r="C555" s="7" t="s">
        <v>40895</v>
      </c>
      <c r="D555" s="136">
        <v>60000</v>
      </c>
      <c r="E555" s="136">
        <v>60000</v>
      </c>
      <c r="F555" s="112" t="s">
        <v>37942</v>
      </c>
      <c r="G555" s="425" t="s">
        <v>42223</v>
      </c>
      <c r="H555" s="425" t="s">
        <v>42223</v>
      </c>
      <c r="I555" s="9" t="s">
        <v>41029</v>
      </c>
      <c r="J555" s="112" t="s">
        <v>42224</v>
      </c>
    </row>
    <row r="556" spans="1:10" ht="60.75" x14ac:dyDescent="0.35">
      <c r="A556" s="8">
        <v>551</v>
      </c>
      <c r="B556" s="126" t="s">
        <v>41027</v>
      </c>
      <c r="C556" s="7" t="s">
        <v>40895</v>
      </c>
      <c r="D556" s="428">
        <v>65600</v>
      </c>
      <c r="E556" s="136">
        <v>65600</v>
      </c>
      <c r="F556" s="112" t="s">
        <v>37942</v>
      </c>
      <c r="G556" s="425" t="s">
        <v>42225</v>
      </c>
      <c r="H556" s="425" t="s">
        <v>42225</v>
      </c>
      <c r="I556" s="9" t="s">
        <v>41029</v>
      </c>
      <c r="J556" s="339" t="s">
        <v>42226</v>
      </c>
    </row>
    <row r="557" spans="1:10" ht="81" x14ac:dyDescent="0.35">
      <c r="A557" s="8">
        <v>552</v>
      </c>
      <c r="B557" s="126" t="s">
        <v>41027</v>
      </c>
      <c r="C557" s="7" t="s">
        <v>40895</v>
      </c>
      <c r="D557" s="428">
        <v>200000</v>
      </c>
      <c r="E557" s="136">
        <v>200000</v>
      </c>
      <c r="F557" s="112" t="s">
        <v>37942</v>
      </c>
      <c r="G557" s="425" t="s">
        <v>42227</v>
      </c>
      <c r="H557" s="425" t="s">
        <v>42227</v>
      </c>
      <c r="I557" s="9" t="s">
        <v>41029</v>
      </c>
      <c r="J557" s="339" t="s">
        <v>42228</v>
      </c>
    </row>
    <row r="558" spans="1:10" ht="81" x14ac:dyDescent="0.35">
      <c r="A558" s="8">
        <v>553</v>
      </c>
      <c r="B558" s="126" t="s">
        <v>42229</v>
      </c>
      <c r="C558" s="7" t="s">
        <v>40895</v>
      </c>
      <c r="D558" s="428">
        <v>9148.5</v>
      </c>
      <c r="E558" s="136">
        <v>9148.5</v>
      </c>
      <c r="F558" s="112" t="s">
        <v>37942</v>
      </c>
      <c r="G558" s="425" t="s">
        <v>42230</v>
      </c>
      <c r="H558" s="425" t="s">
        <v>42230</v>
      </c>
      <c r="I558" s="9" t="s">
        <v>41029</v>
      </c>
      <c r="J558" s="339" t="s">
        <v>42231</v>
      </c>
    </row>
    <row r="559" spans="1:10" ht="60.75" x14ac:dyDescent="0.35">
      <c r="A559" s="8">
        <v>554</v>
      </c>
      <c r="B559" s="126" t="s">
        <v>42232</v>
      </c>
      <c r="C559" s="7" t="s">
        <v>40895</v>
      </c>
      <c r="D559" s="428">
        <v>82539</v>
      </c>
      <c r="E559" s="428">
        <v>82539</v>
      </c>
      <c r="F559" s="112" t="s">
        <v>37942</v>
      </c>
      <c r="G559" s="425" t="s">
        <v>42233</v>
      </c>
      <c r="H559" s="425" t="s">
        <v>42233</v>
      </c>
      <c r="I559" s="9" t="s">
        <v>41029</v>
      </c>
      <c r="J559" s="339" t="s">
        <v>42234</v>
      </c>
    </row>
    <row r="560" spans="1:10" ht="81" x14ac:dyDescent="0.35">
      <c r="A560" s="8">
        <v>555</v>
      </c>
      <c r="B560" s="124" t="s">
        <v>23788</v>
      </c>
      <c r="C560" s="114" t="s">
        <v>949</v>
      </c>
      <c r="D560" s="132">
        <v>273900</v>
      </c>
      <c r="E560" s="134">
        <v>273900</v>
      </c>
      <c r="F560" s="114" t="s">
        <v>23391</v>
      </c>
      <c r="G560" s="114" t="s">
        <v>23789</v>
      </c>
      <c r="H560" s="114" t="s">
        <v>23789</v>
      </c>
      <c r="I560" s="115" t="s">
        <v>951</v>
      </c>
      <c r="J560" s="116" t="s">
        <v>23790</v>
      </c>
    </row>
    <row r="561" spans="1:10" ht="40.5" x14ac:dyDescent="0.35">
      <c r="A561" s="8">
        <v>556</v>
      </c>
      <c r="B561" s="124" t="s">
        <v>23791</v>
      </c>
      <c r="C561" s="114" t="s">
        <v>949</v>
      </c>
      <c r="D561" s="132">
        <v>49000</v>
      </c>
      <c r="E561" s="134">
        <v>49000</v>
      </c>
      <c r="F561" s="114" t="s">
        <v>938</v>
      </c>
      <c r="G561" s="114" t="s">
        <v>13098</v>
      </c>
      <c r="H561" s="114" t="s">
        <v>13098</v>
      </c>
      <c r="I561" s="115" t="s">
        <v>951</v>
      </c>
      <c r="J561" s="116" t="s">
        <v>23792</v>
      </c>
    </row>
    <row r="562" spans="1:10" ht="40.5" x14ac:dyDescent="0.35">
      <c r="A562" s="8">
        <v>557</v>
      </c>
      <c r="B562" s="124" t="s">
        <v>23791</v>
      </c>
      <c r="C562" s="114" t="s">
        <v>949</v>
      </c>
      <c r="D562" s="132">
        <v>49000</v>
      </c>
      <c r="E562" s="134">
        <v>49000</v>
      </c>
      <c r="F562" s="114" t="s">
        <v>938</v>
      </c>
      <c r="G562" s="114" t="s">
        <v>13098</v>
      </c>
      <c r="H562" s="114" t="s">
        <v>13098</v>
      </c>
      <c r="I562" s="115" t="s">
        <v>951</v>
      </c>
      <c r="J562" s="116" t="s">
        <v>23793</v>
      </c>
    </row>
    <row r="563" spans="1:10" ht="101.25" x14ac:dyDescent="0.35">
      <c r="A563" s="8">
        <v>558</v>
      </c>
      <c r="B563" s="124" t="s">
        <v>23794</v>
      </c>
      <c r="C563" s="114" t="s">
        <v>949</v>
      </c>
      <c r="D563" s="132">
        <v>11000</v>
      </c>
      <c r="E563" s="134">
        <v>11000</v>
      </c>
      <c r="F563" s="114" t="s">
        <v>938</v>
      </c>
      <c r="G563" s="114" t="s">
        <v>3601</v>
      </c>
      <c r="H563" s="114" t="s">
        <v>3601</v>
      </c>
      <c r="I563" s="115" t="s">
        <v>951</v>
      </c>
      <c r="J563" s="116" t="s">
        <v>23795</v>
      </c>
    </row>
    <row r="564" spans="1:10" ht="101.25" x14ac:dyDescent="0.35">
      <c r="A564" s="8">
        <v>559</v>
      </c>
      <c r="B564" s="108" t="s">
        <v>23796</v>
      </c>
      <c r="C564" s="14" t="s">
        <v>838</v>
      </c>
      <c r="D564" s="139">
        <v>37450</v>
      </c>
      <c r="E564" s="139">
        <v>37450</v>
      </c>
      <c r="F564" s="14" t="s">
        <v>37942</v>
      </c>
      <c r="G564" s="14" t="s">
        <v>23797</v>
      </c>
      <c r="H564" s="14" t="s">
        <v>23797</v>
      </c>
      <c r="I564" s="14" t="s">
        <v>840</v>
      </c>
      <c r="J564" s="121" t="s">
        <v>23798</v>
      </c>
    </row>
    <row r="565" spans="1:10" ht="101.25" x14ac:dyDescent="0.35">
      <c r="A565" s="8">
        <v>560</v>
      </c>
      <c r="B565" s="108" t="s">
        <v>23799</v>
      </c>
      <c r="C565" s="14" t="s">
        <v>838</v>
      </c>
      <c r="D565" s="139">
        <v>49434</v>
      </c>
      <c r="E565" s="139">
        <v>49434</v>
      </c>
      <c r="F565" s="14" t="s">
        <v>37942</v>
      </c>
      <c r="G565" s="14" t="s">
        <v>23800</v>
      </c>
      <c r="H565" s="14" t="s">
        <v>23800</v>
      </c>
      <c r="I565" s="14" t="s">
        <v>840</v>
      </c>
      <c r="J565" s="121" t="s">
        <v>23801</v>
      </c>
    </row>
    <row r="566" spans="1:10" ht="81" x14ac:dyDescent="0.35">
      <c r="A566" s="8">
        <v>561</v>
      </c>
      <c r="B566" s="108" t="s">
        <v>23802</v>
      </c>
      <c r="C566" s="14" t="s">
        <v>2250</v>
      </c>
      <c r="D566" s="135">
        <v>181620</v>
      </c>
      <c r="E566" s="135">
        <v>181620</v>
      </c>
      <c r="F566" s="117" t="s">
        <v>938</v>
      </c>
      <c r="G566" s="14" t="s">
        <v>23803</v>
      </c>
      <c r="H566" s="14" t="s">
        <v>23803</v>
      </c>
      <c r="I566" s="14" t="s">
        <v>7160</v>
      </c>
      <c r="J566" s="14" t="s">
        <v>25982</v>
      </c>
    </row>
    <row r="567" spans="1:10" ht="60.75" x14ac:dyDescent="0.35">
      <c r="A567" s="8">
        <v>562</v>
      </c>
      <c r="B567" s="108" t="s">
        <v>23804</v>
      </c>
      <c r="C567" s="14" t="s">
        <v>2250</v>
      </c>
      <c r="D567" s="135">
        <v>58800</v>
      </c>
      <c r="E567" s="135">
        <v>58800</v>
      </c>
      <c r="F567" s="117" t="s">
        <v>938</v>
      </c>
      <c r="G567" s="14" t="s">
        <v>23805</v>
      </c>
      <c r="H567" s="14" t="s">
        <v>23805</v>
      </c>
      <c r="I567" s="14" t="s">
        <v>7160</v>
      </c>
      <c r="J567" s="14" t="s">
        <v>25983</v>
      </c>
    </row>
    <row r="568" spans="1:10" ht="60.75" x14ac:dyDescent="0.35">
      <c r="A568" s="8">
        <v>563</v>
      </c>
      <c r="B568" s="108" t="s">
        <v>23806</v>
      </c>
      <c r="C568" s="14" t="s">
        <v>2250</v>
      </c>
      <c r="D568" s="135">
        <v>45657</v>
      </c>
      <c r="E568" s="135">
        <v>45657</v>
      </c>
      <c r="F568" s="117" t="s">
        <v>938</v>
      </c>
      <c r="G568" s="14" t="s">
        <v>23807</v>
      </c>
      <c r="H568" s="14" t="s">
        <v>23807</v>
      </c>
      <c r="I568" s="14" t="s">
        <v>7160</v>
      </c>
      <c r="J568" s="14" t="s">
        <v>25984</v>
      </c>
    </row>
    <row r="569" spans="1:10" ht="60.75" x14ac:dyDescent="0.35">
      <c r="A569" s="8">
        <v>564</v>
      </c>
      <c r="B569" s="108" t="s">
        <v>23808</v>
      </c>
      <c r="C569" s="14" t="s">
        <v>2250</v>
      </c>
      <c r="D569" s="135">
        <v>30000</v>
      </c>
      <c r="E569" s="135">
        <v>30000</v>
      </c>
      <c r="F569" s="117" t="s">
        <v>938</v>
      </c>
      <c r="G569" s="14" t="s">
        <v>23809</v>
      </c>
      <c r="H569" s="14" t="s">
        <v>23809</v>
      </c>
      <c r="I569" s="14" t="s">
        <v>7160</v>
      </c>
      <c r="J569" s="14" t="s">
        <v>25985</v>
      </c>
    </row>
    <row r="570" spans="1:10" ht="81" x14ac:dyDescent="0.35">
      <c r="A570" s="8">
        <v>565</v>
      </c>
      <c r="B570" s="108" t="s">
        <v>23810</v>
      </c>
      <c r="C570" s="14" t="s">
        <v>2250</v>
      </c>
      <c r="D570" s="135">
        <v>26173</v>
      </c>
      <c r="E570" s="135">
        <v>26173</v>
      </c>
      <c r="F570" s="117" t="s">
        <v>938</v>
      </c>
      <c r="G570" s="14" t="s">
        <v>23811</v>
      </c>
      <c r="H570" s="14" t="s">
        <v>23811</v>
      </c>
      <c r="I570" s="14" t="s">
        <v>7160</v>
      </c>
      <c r="J570" s="14" t="s">
        <v>25986</v>
      </c>
    </row>
    <row r="571" spans="1:10" ht="121.5" x14ac:dyDescent="0.35">
      <c r="A571" s="8">
        <v>566</v>
      </c>
      <c r="B571" s="108" t="s">
        <v>23812</v>
      </c>
      <c r="C571" s="14" t="s">
        <v>968</v>
      </c>
      <c r="D571" s="184">
        <v>315543</v>
      </c>
      <c r="E571" s="184">
        <v>315543</v>
      </c>
      <c r="F571" s="14" t="s">
        <v>969</v>
      </c>
      <c r="G571" s="14" t="s">
        <v>23813</v>
      </c>
      <c r="H571" s="14" t="s">
        <v>23814</v>
      </c>
      <c r="I571" s="14" t="s">
        <v>972</v>
      </c>
      <c r="J571" s="14" t="s">
        <v>23975</v>
      </c>
    </row>
    <row r="572" spans="1:10" ht="101.25" x14ac:dyDescent="0.35">
      <c r="A572" s="8">
        <v>567</v>
      </c>
      <c r="B572" s="108" t="s">
        <v>23815</v>
      </c>
      <c r="C572" s="14" t="s">
        <v>968</v>
      </c>
      <c r="D572" s="184">
        <v>7276</v>
      </c>
      <c r="E572" s="184">
        <v>7276</v>
      </c>
      <c r="F572" s="14" t="s">
        <v>969</v>
      </c>
      <c r="G572" s="14" t="s">
        <v>23816</v>
      </c>
      <c r="H572" s="14" t="s">
        <v>23817</v>
      </c>
      <c r="I572" s="14" t="s">
        <v>972</v>
      </c>
      <c r="J572" s="14" t="s">
        <v>23976</v>
      </c>
    </row>
    <row r="573" spans="1:10" ht="81" x14ac:dyDescent="0.35">
      <c r="A573" s="8">
        <v>568</v>
      </c>
      <c r="B573" s="108" t="s">
        <v>23818</v>
      </c>
      <c r="C573" s="14" t="s">
        <v>968</v>
      </c>
      <c r="D573" s="184">
        <v>255870</v>
      </c>
      <c r="E573" s="184">
        <v>255870</v>
      </c>
      <c r="F573" s="14" t="s">
        <v>969</v>
      </c>
      <c r="G573" s="14" t="s">
        <v>23819</v>
      </c>
      <c r="H573" s="14" t="s">
        <v>23820</v>
      </c>
      <c r="I573" s="14" t="s">
        <v>972</v>
      </c>
      <c r="J573" s="14" t="s">
        <v>23977</v>
      </c>
    </row>
    <row r="574" spans="1:10" ht="101.25" x14ac:dyDescent="0.35">
      <c r="A574" s="8">
        <v>569</v>
      </c>
      <c r="B574" s="108" t="s">
        <v>23821</v>
      </c>
      <c r="C574" s="14" t="s">
        <v>968</v>
      </c>
      <c r="D574" s="184">
        <v>4600000</v>
      </c>
      <c r="E574" s="184">
        <v>4600000</v>
      </c>
      <c r="F574" s="14" t="s">
        <v>4147</v>
      </c>
      <c r="G574" s="14" t="s">
        <v>23822</v>
      </c>
      <c r="H574" s="14" t="s">
        <v>23823</v>
      </c>
      <c r="I574" s="14" t="s">
        <v>972</v>
      </c>
      <c r="J574" s="14" t="s">
        <v>23978</v>
      </c>
    </row>
    <row r="575" spans="1:10" ht="101.25" x14ac:dyDescent="0.35">
      <c r="A575" s="8">
        <v>570</v>
      </c>
      <c r="B575" s="124" t="s">
        <v>23824</v>
      </c>
      <c r="C575" s="114" t="s">
        <v>949</v>
      </c>
      <c r="D575" s="132">
        <v>11000</v>
      </c>
      <c r="E575" s="134">
        <v>11000</v>
      </c>
      <c r="F575" s="114" t="s">
        <v>938</v>
      </c>
      <c r="G575" s="114" t="s">
        <v>3601</v>
      </c>
      <c r="H575" s="114" t="s">
        <v>3601</v>
      </c>
      <c r="I575" s="115" t="s">
        <v>951</v>
      </c>
      <c r="J575" s="116" t="s">
        <v>23825</v>
      </c>
    </row>
    <row r="576" spans="1:10" ht="40.5" x14ac:dyDescent="0.35">
      <c r="A576" s="8">
        <v>571</v>
      </c>
      <c r="B576" s="124" t="s">
        <v>23826</v>
      </c>
      <c r="C576" s="114" t="s">
        <v>949</v>
      </c>
      <c r="D576" s="132">
        <v>2600</v>
      </c>
      <c r="E576" s="134">
        <v>2600</v>
      </c>
      <c r="F576" s="114" t="s">
        <v>938</v>
      </c>
      <c r="G576" s="114" t="s">
        <v>23827</v>
      </c>
      <c r="H576" s="114" t="s">
        <v>23827</v>
      </c>
      <c r="I576" s="115" t="s">
        <v>951</v>
      </c>
      <c r="J576" s="116" t="s">
        <v>23828</v>
      </c>
    </row>
    <row r="577" spans="1:10" ht="60.75" x14ac:dyDescent="0.35">
      <c r="A577" s="8">
        <v>572</v>
      </c>
      <c r="B577" s="155" t="s">
        <v>23829</v>
      </c>
      <c r="C577" s="152" t="s">
        <v>937</v>
      </c>
      <c r="D577" s="158">
        <v>46400</v>
      </c>
      <c r="E577" s="158">
        <v>46400</v>
      </c>
      <c r="F577" s="152" t="s">
        <v>1502</v>
      </c>
      <c r="G577" s="152" t="s">
        <v>23830</v>
      </c>
      <c r="H577" s="152" t="s">
        <v>23830</v>
      </c>
      <c r="I577" s="153" t="s">
        <v>13197</v>
      </c>
      <c r="J577" s="153" t="s">
        <v>25987</v>
      </c>
    </row>
    <row r="578" spans="1:10" ht="60.75" x14ac:dyDescent="0.35">
      <c r="A578" s="8">
        <v>573</v>
      </c>
      <c r="B578" s="108" t="s">
        <v>23831</v>
      </c>
      <c r="C578" s="14" t="s">
        <v>2250</v>
      </c>
      <c r="D578" s="135">
        <v>6200</v>
      </c>
      <c r="E578" s="135">
        <v>6200</v>
      </c>
      <c r="F578" s="117" t="s">
        <v>938</v>
      </c>
      <c r="G578" s="14" t="s">
        <v>23832</v>
      </c>
      <c r="H578" s="14" t="s">
        <v>23832</v>
      </c>
      <c r="I578" s="14" t="s">
        <v>7160</v>
      </c>
      <c r="J578" s="14" t="s">
        <v>25988</v>
      </c>
    </row>
    <row r="579" spans="1:10" ht="81" x14ac:dyDescent="0.35">
      <c r="A579" s="8">
        <v>574</v>
      </c>
      <c r="B579" s="108" t="s">
        <v>23833</v>
      </c>
      <c r="C579" s="14" t="s">
        <v>2250</v>
      </c>
      <c r="D579" s="135">
        <v>5660</v>
      </c>
      <c r="E579" s="135">
        <v>5660</v>
      </c>
      <c r="F579" s="117" t="s">
        <v>938</v>
      </c>
      <c r="G579" s="14" t="s">
        <v>23834</v>
      </c>
      <c r="H579" s="14" t="s">
        <v>23834</v>
      </c>
      <c r="I579" s="14" t="s">
        <v>7160</v>
      </c>
      <c r="J579" s="14" t="s">
        <v>25989</v>
      </c>
    </row>
    <row r="580" spans="1:10" ht="60.75" x14ac:dyDescent="0.35">
      <c r="A580" s="8">
        <v>575</v>
      </c>
      <c r="B580" s="108" t="s">
        <v>23835</v>
      </c>
      <c r="C580" s="14" t="s">
        <v>2250</v>
      </c>
      <c r="D580" s="135">
        <v>80000</v>
      </c>
      <c r="E580" s="135">
        <v>80000</v>
      </c>
      <c r="F580" s="117" t="s">
        <v>938</v>
      </c>
      <c r="G580" s="14" t="s">
        <v>23836</v>
      </c>
      <c r="H580" s="14" t="s">
        <v>23836</v>
      </c>
      <c r="I580" s="14" t="s">
        <v>7160</v>
      </c>
      <c r="J580" s="14" t="s">
        <v>25990</v>
      </c>
    </row>
    <row r="581" spans="1:10" ht="81" x14ac:dyDescent="0.35">
      <c r="A581" s="8">
        <v>576</v>
      </c>
      <c r="B581" s="108" t="s">
        <v>23837</v>
      </c>
      <c r="C581" s="14" t="s">
        <v>2250</v>
      </c>
      <c r="D581" s="135">
        <v>64200</v>
      </c>
      <c r="E581" s="135">
        <v>64200</v>
      </c>
      <c r="F581" s="117" t="s">
        <v>938</v>
      </c>
      <c r="G581" s="14" t="s">
        <v>23838</v>
      </c>
      <c r="H581" s="14" t="s">
        <v>23838</v>
      </c>
      <c r="I581" s="14" t="s">
        <v>7160</v>
      </c>
      <c r="J581" s="14" t="s">
        <v>25991</v>
      </c>
    </row>
    <row r="582" spans="1:10" ht="101.25" x14ac:dyDescent="0.35">
      <c r="A582" s="8">
        <v>577</v>
      </c>
      <c r="B582" s="108" t="s">
        <v>23839</v>
      </c>
      <c r="C582" s="14" t="s">
        <v>2250</v>
      </c>
      <c r="D582" s="135">
        <v>25500</v>
      </c>
      <c r="E582" s="135">
        <v>25500</v>
      </c>
      <c r="F582" s="117" t="s">
        <v>938</v>
      </c>
      <c r="G582" s="14" t="s">
        <v>23840</v>
      </c>
      <c r="H582" s="14" t="s">
        <v>23840</v>
      </c>
      <c r="I582" s="14" t="s">
        <v>7160</v>
      </c>
      <c r="J582" s="14" t="s">
        <v>25992</v>
      </c>
    </row>
    <row r="583" spans="1:10" ht="60.75" x14ac:dyDescent="0.35">
      <c r="A583" s="8">
        <v>578</v>
      </c>
      <c r="B583" s="108" t="s">
        <v>23841</v>
      </c>
      <c r="C583" s="14" t="s">
        <v>2250</v>
      </c>
      <c r="D583" s="135">
        <v>71892</v>
      </c>
      <c r="E583" s="135">
        <v>71892</v>
      </c>
      <c r="F583" s="117" t="s">
        <v>938</v>
      </c>
      <c r="G583" s="14" t="s">
        <v>23842</v>
      </c>
      <c r="H583" s="14" t="s">
        <v>23842</v>
      </c>
      <c r="I583" s="14" t="s">
        <v>7160</v>
      </c>
      <c r="J583" s="14" t="s">
        <v>25993</v>
      </c>
    </row>
    <row r="584" spans="1:10" ht="60.75" x14ac:dyDescent="0.35">
      <c r="A584" s="8">
        <v>579</v>
      </c>
      <c r="B584" s="108" t="s">
        <v>23843</v>
      </c>
      <c r="C584" s="14" t="s">
        <v>2250</v>
      </c>
      <c r="D584" s="135">
        <v>38500</v>
      </c>
      <c r="E584" s="135">
        <v>38500</v>
      </c>
      <c r="F584" s="117" t="s">
        <v>938</v>
      </c>
      <c r="G584" s="14" t="s">
        <v>23844</v>
      </c>
      <c r="H584" s="14" t="s">
        <v>23844</v>
      </c>
      <c r="I584" s="14" t="s">
        <v>7160</v>
      </c>
      <c r="J584" s="14" t="s">
        <v>25994</v>
      </c>
    </row>
    <row r="585" spans="1:10" ht="60.75" x14ac:dyDescent="0.35">
      <c r="A585" s="8">
        <v>580</v>
      </c>
      <c r="B585" s="108" t="s">
        <v>23845</v>
      </c>
      <c r="C585" s="14" t="s">
        <v>2250</v>
      </c>
      <c r="D585" s="135">
        <v>8450</v>
      </c>
      <c r="E585" s="135">
        <v>8450</v>
      </c>
      <c r="F585" s="117" t="s">
        <v>938</v>
      </c>
      <c r="G585" s="14" t="s">
        <v>23846</v>
      </c>
      <c r="H585" s="14" t="s">
        <v>23846</v>
      </c>
      <c r="I585" s="14" t="s">
        <v>7160</v>
      </c>
      <c r="J585" s="14" t="s">
        <v>25995</v>
      </c>
    </row>
    <row r="586" spans="1:10" ht="60.75" x14ac:dyDescent="0.35">
      <c r="A586" s="8">
        <v>581</v>
      </c>
      <c r="B586" s="108" t="s">
        <v>23847</v>
      </c>
      <c r="C586" s="14" t="s">
        <v>2250</v>
      </c>
      <c r="D586" s="135">
        <v>58500</v>
      </c>
      <c r="E586" s="135">
        <v>58500</v>
      </c>
      <c r="F586" s="117" t="s">
        <v>938</v>
      </c>
      <c r="G586" s="14" t="s">
        <v>23848</v>
      </c>
      <c r="H586" s="14" t="s">
        <v>23848</v>
      </c>
      <c r="I586" s="14" t="s">
        <v>7160</v>
      </c>
      <c r="J586" s="14" t="s">
        <v>25996</v>
      </c>
    </row>
    <row r="587" spans="1:10" ht="81" x14ac:dyDescent="0.35">
      <c r="A587" s="8">
        <v>582</v>
      </c>
      <c r="B587" s="108" t="s">
        <v>23849</v>
      </c>
      <c r="C587" s="14" t="s">
        <v>2250</v>
      </c>
      <c r="D587" s="135">
        <v>10000</v>
      </c>
      <c r="E587" s="135">
        <v>10000</v>
      </c>
      <c r="F587" s="117" t="s">
        <v>938</v>
      </c>
      <c r="G587" s="14" t="s">
        <v>23850</v>
      </c>
      <c r="H587" s="14" t="s">
        <v>23850</v>
      </c>
      <c r="I587" s="14" t="s">
        <v>7160</v>
      </c>
      <c r="J587" s="14" t="s">
        <v>25997</v>
      </c>
    </row>
    <row r="588" spans="1:10" ht="81" x14ac:dyDescent="0.35">
      <c r="A588" s="8">
        <v>583</v>
      </c>
      <c r="B588" s="108" t="s">
        <v>23851</v>
      </c>
      <c r="C588" s="14" t="s">
        <v>2250</v>
      </c>
      <c r="D588" s="135">
        <v>15761.1</v>
      </c>
      <c r="E588" s="135">
        <v>15761.1</v>
      </c>
      <c r="F588" s="117" t="s">
        <v>938</v>
      </c>
      <c r="G588" s="14" t="s">
        <v>23852</v>
      </c>
      <c r="H588" s="14" t="s">
        <v>23852</v>
      </c>
      <c r="I588" s="14" t="s">
        <v>7160</v>
      </c>
      <c r="J588" s="14" t="s">
        <v>25998</v>
      </c>
    </row>
    <row r="589" spans="1:10" ht="101.25" x14ac:dyDescent="0.35">
      <c r="A589" s="8">
        <v>584</v>
      </c>
      <c r="B589" s="108" t="s">
        <v>23853</v>
      </c>
      <c r="C589" s="14" t="s">
        <v>2250</v>
      </c>
      <c r="D589" s="135">
        <v>3745</v>
      </c>
      <c r="E589" s="135">
        <v>3745</v>
      </c>
      <c r="F589" s="117" t="s">
        <v>938</v>
      </c>
      <c r="G589" s="14" t="s">
        <v>23854</v>
      </c>
      <c r="H589" s="14" t="s">
        <v>23854</v>
      </c>
      <c r="I589" s="14" t="s">
        <v>7160</v>
      </c>
      <c r="J589" s="14" t="s">
        <v>25999</v>
      </c>
    </row>
    <row r="590" spans="1:10" ht="60.75" x14ac:dyDescent="0.35">
      <c r="A590" s="8">
        <v>585</v>
      </c>
      <c r="B590" s="108" t="s">
        <v>10091</v>
      </c>
      <c r="C590" s="14" t="s">
        <v>1273</v>
      </c>
      <c r="D590" s="197">
        <v>64705</v>
      </c>
      <c r="E590" s="197">
        <v>64705</v>
      </c>
      <c r="F590" s="14" t="s">
        <v>938</v>
      </c>
      <c r="G590" s="121" t="s">
        <v>23855</v>
      </c>
      <c r="H590" s="121" t="s">
        <v>23855</v>
      </c>
      <c r="I590" s="14" t="s">
        <v>185</v>
      </c>
      <c r="J590" s="14" t="s">
        <v>26000</v>
      </c>
    </row>
    <row r="591" spans="1:10" ht="60.75" x14ac:dyDescent="0.35">
      <c r="A591" s="8">
        <v>586</v>
      </c>
      <c r="B591" s="108" t="s">
        <v>23856</v>
      </c>
      <c r="C591" s="14" t="s">
        <v>1056</v>
      </c>
      <c r="D591" s="197">
        <v>4140</v>
      </c>
      <c r="E591" s="197">
        <v>4140</v>
      </c>
      <c r="F591" s="14" t="s">
        <v>37942</v>
      </c>
      <c r="G591" s="14" t="s">
        <v>23857</v>
      </c>
      <c r="H591" s="14" t="s">
        <v>23857</v>
      </c>
      <c r="I591" s="14" t="s">
        <v>1058</v>
      </c>
      <c r="J591" s="14" t="s">
        <v>23979</v>
      </c>
    </row>
    <row r="592" spans="1:10" ht="81" x14ac:dyDescent="0.35">
      <c r="A592" s="8">
        <v>587</v>
      </c>
      <c r="B592" s="108" t="s">
        <v>23858</v>
      </c>
      <c r="C592" s="14" t="s">
        <v>1056</v>
      </c>
      <c r="D592" s="197">
        <v>700</v>
      </c>
      <c r="E592" s="197">
        <v>700</v>
      </c>
      <c r="F592" s="14" t="s">
        <v>37942</v>
      </c>
      <c r="G592" s="14" t="s">
        <v>23859</v>
      </c>
      <c r="H592" s="14" t="s">
        <v>23859</v>
      </c>
      <c r="I592" s="14" t="s">
        <v>1058</v>
      </c>
      <c r="J592" s="14" t="s">
        <v>23860</v>
      </c>
    </row>
    <row r="593" spans="1:10" ht="60.75" x14ac:dyDescent="0.35">
      <c r="A593" s="8">
        <v>588</v>
      </c>
      <c r="B593" s="108" t="s">
        <v>1398</v>
      </c>
      <c r="C593" s="14" t="s">
        <v>1278</v>
      </c>
      <c r="D593" s="135">
        <v>43600</v>
      </c>
      <c r="E593" s="135">
        <v>43600</v>
      </c>
      <c r="F593" s="14" t="s">
        <v>37942</v>
      </c>
      <c r="G593" s="14" t="s">
        <v>23861</v>
      </c>
      <c r="H593" s="14" t="s">
        <v>23861</v>
      </c>
      <c r="I593" s="14" t="s">
        <v>1058</v>
      </c>
      <c r="J593" s="14" t="s">
        <v>23862</v>
      </c>
    </row>
    <row r="594" spans="1:10" ht="101.25" x14ac:dyDescent="0.35">
      <c r="A594" s="8">
        <v>589</v>
      </c>
      <c r="B594" s="108" t="s">
        <v>2162</v>
      </c>
      <c r="C594" s="14" t="s">
        <v>928</v>
      </c>
      <c r="D594" s="135">
        <v>224000</v>
      </c>
      <c r="E594" s="135">
        <v>224000</v>
      </c>
      <c r="F594" s="14" t="s">
        <v>929</v>
      </c>
      <c r="G594" s="14" t="s">
        <v>23863</v>
      </c>
      <c r="H594" s="14" t="s">
        <v>23863</v>
      </c>
      <c r="I594" s="14" t="s">
        <v>931</v>
      </c>
      <c r="J594" s="14" t="s">
        <v>23864</v>
      </c>
    </row>
    <row r="595" spans="1:10" ht="81" x14ac:dyDescent="0.35">
      <c r="A595" s="8">
        <v>590</v>
      </c>
      <c r="B595" s="108" t="s">
        <v>2162</v>
      </c>
      <c r="C595" s="14" t="s">
        <v>928</v>
      </c>
      <c r="D595" s="135">
        <v>300000</v>
      </c>
      <c r="E595" s="135">
        <v>300000</v>
      </c>
      <c r="F595" s="14" t="s">
        <v>929</v>
      </c>
      <c r="G595" s="14" t="s">
        <v>23865</v>
      </c>
      <c r="H595" s="14" t="s">
        <v>23865</v>
      </c>
      <c r="I595" s="14" t="s">
        <v>931</v>
      </c>
      <c r="J595" s="14" t="s">
        <v>23866</v>
      </c>
    </row>
    <row r="596" spans="1:10" ht="81" x14ac:dyDescent="0.35">
      <c r="A596" s="8">
        <v>591</v>
      </c>
      <c r="B596" s="108" t="s">
        <v>2162</v>
      </c>
      <c r="C596" s="14" t="s">
        <v>928</v>
      </c>
      <c r="D596" s="135">
        <v>388410</v>
      </c>
      <c r="E596" s="135">
        <v>388410</v>
      </c>
      <c r="F596" s="14" t="s">
        <v>929</v>
      </c>
      <c r="G596" s="14" t="s">
        <v>23867</v>
      </c>
      <c r="H596" s="14" t="s">
        <v>23867</v>
      </c>
      <c r="I596" s="14" t="s">
        <v>931</v>
      </c>
      <c r="J596" s="14" t="s">
        <v>23868</v>
      </c>
    </row>
    <row r="597" spans="1:10" ht="81" x14ac:dyDescent="0.35">
      <c r="A597" s="8">
        <v>592</v>
      </c>
      <c r="B597" s="108" t="s">
        <v>2162</v>
      </c>
      <c r="C597" s="14" t="s">
        <v>928</v>
      </c>
      <c r="D597" s="135">
        <v>100580</v>
      </c>
      <c r="E597" s="135">
        <v>100580</v>
      </c>
      <c r="F597" s="14" t="s">
        <v>929</v>
      </c>
      <c r="G597" s="14" t="s">
        <v>4719</v>
      </c>
      <c r="H597" s="14" t="s">
        <v>4719</v>
      </c>
      <c r="I597" s="14" t="s">
        <v>931</v>
      </c>
      <c r="J597" s="14" t="s">
        <v>23869</v>
      </c>
    </row>
    <row r="598" spans="1:10" ht="81" x14ac:dyDescent="0.35">
      <c r="A598" s="8">
        <v>593</v>
      </c>
      <c r="B598" s="108" t="s">
        <v>2162</v>
      </c>
      <c r="C598" s="14" t="s">
        <v>928</v>
      </c>
      <c r="D598" s="135">
        <v>480000</v>
      </c>
      <c r="E598" s="135">
        <v>480000</v>
      </c>
      <c r="F598" s="14" t="s">
        <v>929</v>
      </c>
      <c r="G598" s="14" t="s">
        <v>23870</v>
      </c>
      <c r="H598" s="14" t="s">
        <v>23870</v>
      </c>
      <c r="I598" s="14" t="s">
        <v>931</v>
      </c>
      <c r="J598" s="14" t="s">
        <v>23871</v>
      </c>
    </row>
    <row r="599" spans="1:10" ht="81" x14ac:dyDescent="0.35">
      <c r="A599" s="8">
        <v>594</v>
      </c>
      <c r="B599" s="108" t="s">
        <v>2162</v>
      </c>
      <c r="C599" s="14" t="s">
        <v>928</v>
      </c>
      <c r="D599" s="135">
        <v>300000</v>
      </c>
      <c r="E599" s="135">
        <v>300000</v>
      </c>
      <c r="F599" s="14" t="s">
        <v>929</v>
      </c>
      <c r="G599" s="14" t="s">
        <v>23865</v>
      </c>
      <c r="H599" s="14" t="s">
        <v>23865</v>
      </c>
      <c r="I599" s="14" t="s">
        <v>931</v>
      </c>
      <c r="J599" s="14" t="s">
        <v>23872</v>
      </c>
    </row>
    <row r="600" spans="1:10" ht="81" x14ac:dyDescent="0.35">
      <c r="A600" s="8">
        <v>595</v>
      </c>
      <c r="B600" s="108" t="s">
        <v>2162</v>
      </c>
      <c r="C600" s="14" t="s">
        <v>928</v>
      </c>
      <c r="D600" s="135">
        <v>378870</v>
      </c>
      <c r="E600" s="135">
        <v>378870</v>
      </c>
      <c r="F600" s="14" t="s">
        <v>3616</v>
      </c>
      <c r="G600" s="14" t="s">
        <v>23873</v>
      </c>
      <c r="H600" s="14" t="s">
        <v>23873</v>
      </c>
      <c r="I600" s="14" t="s">
        <v>931</v>
      </c>
      <c r="J600" s="14" t="s">
        <v>23874</v>
      </c>
    </row>
    <row r="601" spans="1:10" ht="81" x14ac:dyDescent="0.35">
      <c r="A601" s="8">
        <v>596</v>
      </c>
      <c r="B601" s="108" t="s">
        <v>2162</v>
      </c>
      <c r="C601" s="14" t="s">
        <v>928</v>
      </c>
      <c r="D601" s="135">
        <v>1400000</v>
      </c>
      <c r="E601" s="135">
        <v>1400000</v>
      </c>
      <c r="F601" s="14" t="s">
        <v>3616</v>
      </c>
      <c r="G601" s="14" t="s">
        <v>23875</v>
      </c>
      <c r="H601" s="14" t="s">
        <v>23875</v>
      </c>
      <c r="I601" s="14" t="s">
        <v>931</v>
      </c>
      <c r="J601" s="14" t="s">
        <v>23876</v>
      </c>
    </row>
    <row r="602" spans="1:10" ht="40.5" x14ac:dyDescent="0.35">
      <c r="A602" s="8">
        <v>597</v>
      </c>
      <c r="B602" s="12" t="s">
        <v>40887</v>
      </c>
      <c r="C602" s="8" t="s">
        <v>40579</v>
      </c>
      <c r="D602" s="109">
        <v>9908.2000000000007</v>
      </c>
      <c r="E602" s="109">
        <v>9908.2000000000007</v>
      </c>
      <c r="F602" s="8" t="s">
        <v>938</v>
      </c>
      <c r="G602" s="8" t="s">
        <v>40888</v>
      </c>
      <c r="H602" s="8" t="s">
        <v>40888</v>
      </c>
      <c r="I602" s="8" t="s">
        <v>185</v>
      </c>
      <c r="J602" s="8" t="s">
        <v>40889</v>
      </c>
    </row>
    <row r="603" spans="1:10" ht="60.75" x14ac:dyDescent="0.35">
      <c r="A603" s="8">
        <v>598</v>
      </c>
      <c r="B603" s="124" t="s">
        <v>23877</v>
      </c>
      <c r="C603" s="114" t="s">
        <v>949</v>
      </c>
      <c r="D603" s="132">
        <v>53700</v>
      </c>
      <c r="E603" s="134">
        <v>53700</v>
      </c>
      <c r="F603" s="114" t="s">
        <v>938</v>
      </c>
      <c r="G603" s="114" t="s">
        <v>23878</v>
      </c>
      <c r="H603" s="114" t="s">
        <v>23878</v>
      </c>
      <c r="I603" s="115" t="s">
        <v>951</v>
      </c>
      <c r="J603" s="116" t="s">
        <v>23879</v>
      </c>
    </row>
    <row r="604" spans="1:10" ht="101.25" x14ac:dyDescent="0.35">
      <c r="A604" s="8">
        <v>599</v>
      </c>
      <c r="B604" s="124" t="s">
        <v>23880</v>
      </c>
      <c r="C604" s="114" t="s">
        <v>949</v>
      </c>
      <c r="D604" s="132">
        <v>32000</v>
      </c>
      <c r="E604" s="134">
        <v>32000</v>
      </c>
      <c r="F604" s="114" t="s">
        <v>938</v>
      </c>
      <c r="G604" s="114" t="s">
        <v>3307</v>
      </c>
      <c r="H604" s="114" t="s">
        <v>3307</v>
      </c>
      <c r="I604" s="115" t="s">
        <v>951</v>
      </c>
      <c r="J604" s="116" t="s">
        <v>23881</v>
      </c>
    </row>
    <row r="605" spans="1:10" ht="40.5" x14ac:dyDescent="0.35">
      <c r="A605" s="8">
        <v>600</v>
      </c>
      <c r="B605" s="124" t="s">
        <v>23882</v>
      </c>
      <c r="C605" s="114" t="s">
        <v>949</v>
      </c>
      <c r="D605" s="132">
        <v>17580</v>
      </c>
      <c r="E605" s="134">
        <v>17580</v>
      </c>
      <c r="F605" s="114" t="s">
        <v>938</v>
      </c>
      <c r="G605" s="114" t="s">
        <v>23883</v>
      </c>
      <c r="H605" s="114" t="s">
        <v>23883</v>
      </c>
      <c r="I605" s="115" t="s">
        <v>951</v>
      </c>
      <c r="J605" s="116" t="s">
        <v>23884</v>
      </c>
    </row>
    <row r="606" spans="1:10" ht="60.75" x14ac:dyDescent="0.35">
      <c r="A606" s="8">
        <v>601</v>
      </c>
      <c r="B606" s="124" t="s">
        <v>23885</v>
      </c>
      <c r="C606" s="114" t="s">
        <v>949</v>
      </c>
      <c r="D606" s="132">
        <v>49755</v>
      </c>
      <c r="E606" s="134">
        <v>49755</v>
      </c>
      <c r="F606" s="114" t="s">
        <v>938</v>
      </c>
      <c r="G606" s="114" t="s">
        <v>23886</v>
      </c>
      <c r="H606" s="114" t="s">
        <v>23886</v>
      </c>
      <c r="I606" s="115" t="s">
        <v>951</v>
      </c>
      <c r="J606" s="116" t="s">
        <v>23887</v>
      </c>
    </row>
    <row r="607" spans="1:10" ht="40.5" x14ac:dyDescent="0.35">
      <c r="A607" s="8">
        <v>602</v>
      </c>
      <c r="B607" s="124" t="s">
        <v>23888</v>
      </c>
      <c r="C607" s="114" t="s">
        <v>949</v>
      </c>
      <c r="D607" s="132">
        <v>360000</v>
      </c>
      <c r="E607" s="134">
        <v>360000</v>
      </c>
      <c r="F607" s="114" t="s">
        <v>938</v>
      </c>
      <c r="G607" s="114" t="s">
        <v>23889</v>
      </c>
      <c r="H607" s="114" t="s">
        <v>23889</v>
      </c>
      <c r="I607" s="115" t="s">
        <v>951</v>
      </c>
      <c r="J607" s="116" t="s">
        <v>23890</v>
      </c>
    </row>
    <row r="608" spans="1:10" ht="60.75" x14ac:dyDescent="0.35">
      <c r="A608" s="8">
        <v>603</v>
      </c>
      <c r="B608" s="124" t="s">
        <v>23891</v>
      </c>
      <c r="C608" s="114" t="s">
        <v>949</v>
      </c>
      <c r="D608" s="132">
        <v>18190</v>
      </c>
      <c r="E608" s="134">
        <v>18190</v>
      </c>
      <c r="F608" s="114" t="s">
        <v>938</v>
      </c>
      <c r="G608" s="114" t="s">
        <v>23892</v>
      </c>
      <c r="H608" s="114" t="s">
        <v>23892</v>
      </c>
      <c r="I608" s="115" t="s">
        <v>951</v>
      </c>
      <c r="J608" s="116" t="s">
        <v>23893</v>
      </c>
    </row>
    <row r="609" spans="1:10" ht="40.5" x14ac:dyDescent="0.35">
      <c r="A609" s="8">
        <v>604</v>
      </c>
      <c r="B609" s="124" t="s">
        <v>23894</v>
      </c>
      <c r="C609" s="114" t="s">
        <v>949</v>
      </c>
      <c r="D609" s="132">
        <v>2700</v>
      </c>
      <c r="E609" s="134">
        <v>2700</v>
      </c>
      <c r="F609" s="114" t="s">
        <v>938</v>
      </c>
      <c r="G609" s="114" t="s">
        <v>2580</v>
      </c>
      <c r="H609" s="114" t="s">
        <v>2580</v>
      </c>
      <c r="I609" s="115" t="s">
        <v>951</v>
      </c>
      <c r="J609" s="116" t="s">
        <v>23895</v>
      </c>
    </row>
    <row r="610" spans="1:10" ht="81" x14ac:dyDescent="0.35">
      <c r="A610" s="8">
        <v>605</v>
      </c>
      <c r="B610" s="124" t="s">
        <v>23896</v>
      </c>
      <c r="C610" s="114" t="s">
        <v>949</v>
      </c>
      <c r="D610" s="132">
        <v>20074</v>
      </c>
      <c r="E610" s="134">
        <v>20074</v>
      </c>
      <c r="F610" s="114" t="s">
        <v>938</v>
      </c>
      <c r="G610" s="114" t="s">
        <v>23897</v>
      </c>
      <c r="H610" s="114" t="s">
        <v>23897</v>
      </c>
      <c r="I610" s="115" t="s">
        <v>951</v>
      </c>
      <c r="J610" s="116" t="s">
        <v>23898</v>
      </c>
    </row>
    <row r="611" spans="1:10" ht="101.25" x14ac:dyDescent="0.35">
      <c r="A611" s="8">
        <v>606</v>
      </c>
      <c r="B611" s="124" t="s">
        <v>23899</v>
      </c>
      <c r="C611" s="114" t="s">
        <v>949</v>
      </c>
      <c r="D611" s="132">
        <v>11000</v>
      </c>
      <c r="E611" s="134">
        <v>11000</v>
      </c>
      <c r="F611" s="114" t="s">
        <v>938</v>
      </c>
      <c r="G611" s="114" t="s">
        <v>23900</v>
      </c>
      <c r="H611" s="114" t="s">
        <v>23900</v>
      </c>
      <c r="I611" s="115" t="s">
        <v>951</v>
      </c>
      <c r="J611" s="116" t="s">
        <v>23901</v>
      </c>
    </row>
    <row r="612" spans="1:10" ht="121.5" x14ac:dyDescent="0.35">
      <c r="A612" s="8">
        <v>607</v>
      </c>
      <c r="B612" s="124" t="s">
        <v>17421</v>
      </c>
      <c r="C612" s="114" t="s">
        <v>949</v>
      </c>
      <c r="D612" s="132">
        <v>13500</v>
      </c>
      <c r="E612" s="134">
        <v>13500</v>
      </c>
      <c r="F612" s="114" t="s">
        <v>938</v>
      </c>
      <c r="G612" s="114" t="s">
        <v>17422</v>
      </c>
      <c r="H612" s="114" t="s">
        <v>17422</v>
      </c>
      <c r="I612" s="115" t="s">
        <v>951</v>
      </c>
      <c r="J612" s="116" t="s">
        <v>23902</v>
      </c>
    </row>
    <row r="613" spans="1:10" ht="182.25" x14ac:dyDescent="0.35">
      <c r="A613" s="8">
        <v>608</v>
      </c>
      <c r="B613" s="124" t="s">
        <v>23903</v>
      </c>
      <c r="C613" s="114" t="s">
        <v>949</v>
      </c>
      <c r="D613" s="132">
        <v>18000</v>
      </c>
      <c r="E613" s="134">
        <v>18000</v>
      </c>
      <c r="F613" s="114" t="s">
        <v>938</v>
      </c>
      <c r="G613" s="114" t="s">
        <v>23904</v>
      </c>
      <c r="H613" s="114" t="s">
        <v>23904</v>
      </c>
      <c r="I613" s="115" t="s">
        <v>951</v>
      </c>
      <c r="J613" s="116" t="s">
        <v>23905</v>
      </c>
    </row>
    <row r="614" spans="1:10" ht="101.25" x14ac:dyDescent="0.35">
      <c r="A614" s="8">
        <v>609</v>
      </c>
      <c r="B614" s="124" t="s">
        <v>23906</v>
      </c>
      <c r="C614" s="114" t="s">
        <v>949</v>
      </c>
      <c r="D614" s="132">
        <v>18000</v>
      </c>
      <c r="E614" s="134">
        <v>18000</v>
      </c>
      <c r="F614" s="114" t="s">
        <v>938</v>
      </c>
      <c r="G614" s="114" t="s">
        <v>16350</v>
      </c>
      <c r="H614" s="114" t="s">
        <v>16350</v>
      </c>
      <c r="I614" s="115" t="s">
        <v>951</v>
      </c>
      <c r="J614" s="116" t="s">
        <v>23907</v>
      </c>
    </row>
    <row r="615" spans="1:10" ht="101.25" x14ac:dyDescent="0.35">
      <c r="A615" s="8">
        <v>610</v>
      </c>
      <c r="B615" s="124" t="s">
        <v>23908</v>
      </c>
      <c r="C615" s="114" t="s">
        <v>949</v>
      </c>
      <c r="D615" s="132">
        <v>7000</v>
      </c>
      <c r="E615" s="134">
        <v>7000</v>
      </c>
      <c r="F615" s="114" t="s">
        <v>938</v>
      </c>
      <c r="G615" s="114" t="s">
        <v>23909</v>
      </c>
      <c r="H615" s="114" t="s">
        <v>23909</v>
      </c>
      <c r="I615" s="115" t="s">
        <v>951</v>
      </c>
      <c r="J615" s="116" t="s">
        <v>23910</v>
      </c>
    </row>
    <row r="616" spans="1:10" ht="60.75" x14ac:dyDescent="0.35">
      <c r="A616" s="8">
        <v>611</v>
      </c>
      <c r="B616" s="124" t="s">
        <v>23911</v>
      </c>
      <c r="C616" s="114" t="s">
        <v>949</v>
      </c>
      <c r="D616" s="132">
        <v>104000</v>
      </c>
      <c r="E616" s="132">
        <v>104000</v>
      </c>
      <c r="F616" s="114" t="s">
        <v>938</v>
      </c>
      <c r="G616" s="114" t="s">
        <v>23912</v>
      </c>
      <c r="H616" s="114" t="s">
        <v>23912</v>
      </c>
      <c r="I616" s="115" t="s">
        <v>951</v>
      </c>
      <c r="J616" s="116" t="s">
        <v>23913</v>
      </c>
    </row>
    <row r="617" spans="1:10" ht="121.5" x14ac:dyDescent="0.35">
      <c r="A617" s="8">
        <v>612</v>
      </c>
      <c r="B617" s="124" t="s">
        <v>23914</v>
      </c>
      <c r="C617" s="114" t="s">
        <v>949</v>
      </c>
      <c r="D617" s="132">
        <v>12305</v>
      </c>
      <c r="E617" s="132">
        <v>12305</v>
      </c>
      <c r="F617" s="114" t="s">
        <v>938</v>
      </c>
      <c r="G617" s="114" t="s">
        <v>23915</v>
      </c>
      <c r="H617" s="114" t="s">
        <v>23915</v>
      </c>
      <c r="I617" s="115" t="s">
        <v>951</v>
      </c>
      <c r="J617" s="116" t="s">
        <v>23916</v>
      </c>
    </row>
    <row r="618" spans="1:10" ht="101.25" x14ac:dyDescent="0.35">
      <c r="A618" s="8">
        <v>613</v>
      </c>
      <c r="B618" s="124" t="s">
        <v>23917</v>
      </c>
      <c r="C618" s="114" t="s">
        <v>949</v>
      </c>
      <c r="D618" s="132">
        <v>5735.2</v>
      </c>
      <c r="E618" s="132">
        <v>5735.2</v>
      </c>
      <c r="F618" s="114" t="s">
        <v>938</v>
      </c>
      <c r="G618" s="114" t="s">
        <v>23918</v>
      </c>
      <c r="H618" s="114" t="s">
        <v>23918</v>
      </c>
      <c r="I618" s="115" t="s">
        <v>951</v>
      </c>
      <c r="J618" s="116" t="s">
        <v>23919</v>
      </c>
    </row>
    <row r="619" spans="1:10" ht="60.75" x14ac:dyDescent="0.35">
      <c r="A619" s="8">
        <v>614</v>
      </c>
      <c r="B619" s="124" t="s">
        <v>23920</v>
      </c>
      <c r="C619" s="114" t="s">
        <v>949</v>
      </c>
      <c r="D619" s="132">
        <v>10700</v>
      </c>
      <c r="E619" s="132">
        <v>10700</v>
      </c>
      <c r="F619" s="114" t="s">
        <v>938</v>
      </c>
      <c r="G619" s="114" t="s">
        <v>23921</v>
      </c>
      <c r="H619" s="114" t="s">
        <v>23921</v>
      </c>
      <c r="I619" s="115" t="s">
        <v>951</v>
      </c>
      <c r="J619" s="116" t="s">
        <v>23922</v>
      </c>
    </row>
    <row r="620" spans="1:10" ht="101.25" x14ac:dyDescent="0.35">
      <c r="A620" s="8">
        <v>615</v>
      </c>
      <c r="B620" s="124" t="s">
        <v>23923</v>
      </c>
      <c r="C620" s="114" t="s">
        <v>949</v>
      </c>
      <c r="D620" s="132">
        <v>29371.5</v>
      </c>
      <c r="E620" s="132">
        <v>29371.5</v>
      </c>
      <c r="F620" s="114" t="s">
        <v>938</v>
      </c>
      <c r="G620" s="114" t="s">
        <v>23924</v>
      </c>
      <c r="H620" s="114" t="s">
        <v>23924</v>
      </c>
      <c r="I620" s="115" t="s">
        <v>951</v>
      </c>
      <c r="J620" s="116" t="s">
        <v>23925</v>
      </c>
    </row>
    <row r="621" spans="1:10" ht="60.75" x14ac:dyDescent="0.35">
      <c r="A621" s="8">
        <v>616</v>
      </c>
      <c r="B621" s="124" t="s">
        <v>23926</v>
      </c>
      <c r="C621" s="114" t="s">
        <v>949</v>
      </c>
      <c r="D621" s="132">
        <v>369150</v>
      </c>
      <c r="E621" s="132">
        <v>369150</v>
      </c>
      <c r="F621" s="114" t="s">
        <v>938</v>
      </c>
      <c r="G621" s="114" t="s">
        <v>23927</v>
      </c>
      <c r="H621" s="114" t="s">
        <v>23927</v>
      </c>
      <c r="I621" s="115" t="s">
        <v>951</v>
      </c>
      <c r="J621" s="116" t="s">
        <v>23928</v>
      </c>
    </row>
    <row r="622" spans="1:10" ht="60.75" x14ac:dyDescent="0.35">
      <c r="A622" s="8">
        <v>617</v>
      </c>
      <c r="B622" s="124" t="s">
        <v>23929</v>
      </c>
      <c r="C622" s="114" t="s">
        <v>949</v>
      </c>
      <c r="D622" s="132">
        <v>41000</v>
      </c>
      <c r="E622" s="132">
        <v>41000</v>
      </c>
      <c r="F622" s="114" t="s">
        <v>938</v>
      </c>
      <c r="G622" s="114" t="s">
        <v>23930</v>
      </c>
      <c r="H622" s="114" t="s">
        <v>23930</v>
      </c>
      <c r="I622" s="115" t="s">
        <v>951</v>
      </c>
      <c r="J622" s="116" t="s">
        <v>23931</v>
      </c>
    </row>
    <row r="623" spans="1:10" ht="60.75" x14ac:dyDescent="0.35">
      <c r="A623" s="8">
        <v>618</v>
      </c>
      <c r="B623" s="16" t="s">
        <v>47420</v>
      </c>
      <c r="C623" s="111" t="s">
        <v>35706</v>
      </c>
      <c r="D623" s="19">
        <v>18707.88</v>
      </c>
      <c r="E623" s="19">
        <v>18707.88</v>
      </c>
      <c r="F623" s="18" t="s">
        <v>37942</v>
      </c>
      <c r="G623" s="18" t="s">
        <v>47574</v>
      </c>
      <c r="H623" s="18" t="s">
        <v>47574</v>
      </c>
      <c r="I623" s="18" t="s">
        <v>185</v>
      </c>
      <c r="J623" s="18" t="s">
        <v>47584</v>
      </c>
    </row>
    <row r="624" spans="1:10" ht="60.75" x14ac:dyDescent="0.35">
      <c r="A624" s="8">
        <v>619</v>
      </c>
      <c r="B624" s="16" t="s">
        <v>47564</v>
      </c>
      <c r="C624" s="111" t="s">
        <v>35706</v>
      </c>
      <c r="D624" s="19">
        <v>18404</v>
      </c>
      <c r="E624" s="19">
        <v>18404</v>
      </c>
      <c r="F624" s="18" t="s">
        <v>37942</v>
      </c>
      <c r="G624" s="18" t="s">
        <v>47575</v>
      </c>
      <c r="H624" s="18" t="s">
        <v>47575</v>
      </c>
      <c r="I624" s="18" t="s">
        <v>185</v>
      </c>
      <c r="J624" s="18" t="s">
        <v>47585</v>
      </c>
    </row>
    <row r="625" spans="1:10" ht="60.75" x14ac:dyDescent="0.35">
      <c r="A625" s="8">
        <v>620</v>
      </c>
      <c r="B625" s="16" t="s">
        <v>47565</v>
      </c>
      <c r="C625" s="111" t="s">
        <v>35706</v>
      </c>
      <c r="D625" s="19">
        <v>11556</v>
      </c>
      <c r="E625" s="19">
        <v>11556</v>
      </c>
      <c r="F625" s="18" t="s">
        <v>37942</v>
      </c>
      <c r="G625" s="18" t="s">
        <v>47576</v>
      </c>
      <c r="H625" s="18" t="s">
        <v>47576</v>
      </c>
      <c r="I625" s="18" t="s">
        <v>185</v>
      </c>
      <c r="J625" s="18" t="s">
        <v>47586</v>
      </c>
    </row>
    <row r="626" spans="1:10" ht="60.75" x14ac:dyDescent="0.35">
      <c r="A626" s="8">
        <v>621</v>
      </c>
      <c r="B626" s="16" t="s">
        <v>47566</v>
      </c>
      <c r="C626" s="111" t="s">
        <v>35706</v>
      </c>
      <c r="D626" s="19">
        <v>42900</v>
      </c>
      <c r="E626" s="19">
        <v>42900</v>
      </c>
      <c r="F626" s="18" t="s">
        <v>37942</v>
      </c>
      <c r="G626" s="18" t="s">
        <v>47577</v>
      </c>
      <c r="H626" s="18" t="s">
        <v>47577</v>
      </c>
      <c r="I626" s="18" t="s">
        <v>185</v>
      </c>
      <c r="J626" s="18" t="s">
        <v>47587</v>
      </c>
    </row>
    <row r="627" spans="1:10" ht="101.25" x14ac:dyDescent="0.35">
      <c r="A627" s="8">
        <v>622</v>
      </c>
      <c r="B627" s="16" t="s">
        <v>47567</v>
      </c>
      <c r="C627" s="111" t="s">
        <v>35706</v>
      </c>
      <c r="D627" s="19">
        <v>528988</v>
      </c>
      <c r="E627" s="19">
        <v>528988</v>
      </c>
      <c r="F627" s="18" t="s">
        <v>10162</v>
      </c>
      <c r="G627" s="18" t="s">
        <v>47578</v>
      </c>
      <c r="H627" s="18" t="s">
        <v>47578</v>
      </c>
      <c r="I627" s="18" t="s">
        <v>185</v>
      </c>
      <c r="J627" s="18" t="s">
        <v>47588</v>
      </c>
    </row>
    <row r="628" spans="1:10" ht="121.5" x14ac:dyDescent="0.35">
      <c r="A628" s="8">
        <v>623</v>
      </c>
      <c r="B628" s="16" t="s">
        <v>47568</v>
      </c>
      <c r="C628" s="111" t="s">
        <v>35706</v>
      </c>
      <c r="D628" s="19">
        <v>9776555</v>
      </c>
      <c r="E628" s="19">
        <v>9776555</v>
      </c>
      <c r="F628" s="18" t="s">
        <v>34083</v>
      </c>
      <c r="G628" s="18" t="s">
        <v>47418</v>
      </c>
      <c r="H628" s="18" t="s">
        <v>47418</v>
      </c>
      <c r="I628" s="18" t="s">
        <v>185</v>
      </c>
      <c r="J628" s="18" t="s">
        <v>47589</v>
      </c>
    </row>
    <row r="629" spans="1:10" ht="101.25" x14ac:dyDescent="0.35">
      <c r="A629" s="8">
        <v>624</v>
      </c>
      <c r="B629" s="16" t="s">
        <v>47569</v>
      </c>
      <c r="C629" s="111" t="s">
        <v>35706</v>
      </c>
      <c r="D629" s="19">
        <v>2900000</v>
      </c>
      <c r="E629" s="19">
        <v>2500000</v>
      </c>
      <c r="F629" s="18" t="s">
        <v>626</v>
      </c>
      <c r="G629" s="18" t="s">
        <v>47579</v>
      </c>
      <c r="H629" s="18" t="s">
        <v>47579</v>
      </c>
      <c r="I629" s="18" t="s">
        <v>185</v>
      </c>
      <c r="J629" s="18" t="s">
        <v>47590</v>
      </c>
    </row>
    <row r="630" spans="1:10" ht="121.5" x14ac:dyDescent="0.35">
      <c r="A630" s="8">
        <v>625</v>
      </c>
      <c r="B630" s="16" t="s">
        <v>47570</v>
      </c>
      <c r="C630" s="111" t="s">
        <v>35706</v>
      </c>
      <c r="D630" s="19">
        <v>5000000</v>
      </c>
      <c r="E630" s="19">
        <v>5000000</v>
      </c>
      <c r="F630" s="18" t="s">
        <v>626</v>
      </c>
      <c r="G630" s="18" t="s">
        <v>47580</v>
      </c>
      <c r="H630" s="18" t="s">
        <v>47580</v>
      </c>
      <c r="I630" s="18" t="s">
        <v>185</v>
      </c>
      <c r="J630" s="18" t="s">
        <v>47591</v>
      </c>
    </row>
    <row r="631" spans="1:10" ht="81" x14ac:dyDescent="0.35">
      <c r="A631" s="8">
        <v>626</v>
      </c>
      <c r="B631" s="16" t="s">
        <v>47571</v>
      </c>
      <c r="C631" s="111" t="s">
        <v>35706</v>
      </c>
      <c r="D631" s="19">
        <v>830700</v>
      </c>
      <c r="E631" s="19">
        <v>830700</v>
      </c>
      <c r="F631" s="18" t="s">
        <v>626</v>
      </c>
      <c r="G631" s="18" t="s">
        <v>47581</v>
      </c>
      <c r="H631" s="18" t="s">
        <v>47581</v>
      </c>
      <c r="I631" s="18" t="s">
        <v>185</v>
      </c>
      <c r="J631" s="18" t="s">
        <v>47592</v>
      </c>
    </row>
    <row r="632" spans="1:10" ht="162" x14ac:dyDescent="0.35">
      <c r="A632" s="8">
        <v>627</v>
      </c>
      <c r="B632" s="16" t="s">
        <v>47572</v>
      </c>
      <c r="C632" s="111" t="s">
        <v>35706</v>
      </c>
      <c r="D632" s="19">
        <v>6300000</v>
      </c>
      <c r="E632" s="19">
        <v>6300000</v>
      </c>
      <c r="F632" s="18" t="s">
        <v>626</v>
      </c>
      <c r="G632" s="18" t="s">
        <v>47582</v>
      </c>
      <c r="H632" s="18" t="s">
        <v>47582</v>
      </c>
      <c r="I632" s="18" t="s">
        <v>185</v>
      </c>
      <c r="J632" s="18" t="s">
        <v>47593</v>
      </c>
    </row>
    <row r="633" spans="1:10" ht="101.25" x14ac:dyDescent="0.35">
      <c r="A633" s="8">
        <v>628</v>
      </c>
      <c r="B633" s="16" t="s">
        <v>47573</v>
      </c>
      <c r="C633" s="111" t="s">
        <v>35706</v>
      </c>
      <c r="D633" s="19">
        <v>1885600</v>
      </c>
      <c r="E633" s="19">
        <v>1885600</v>
      </c>
      <c r="F633" s="18" t="s">
        <v>626</v>
      </c>
      <c r="G633" s="18" t="s">
        <v>47583</v>
      </c>
      <c r="H633" s="18" t="s">
        <v>47583</v>
      </c>
      <c r="I633" s="18" t="s">
        <v>185</v>
      </c>
      <c r="J633" s="18" t="s">
        <v>47594</v>
      </c>
    </row>
    <row r="634" spans="1:10" ht="81" x14ac:dyDescent="0.35">
      <c r="A634" s="8">
        <v>629</v>
      </c>
      <c r="B634" s="16" t="s">
        <v>36500</v>
      </c>
      <c r="C634" s="110" t="s">
        <v>36278</v>
      </c>
      <c r="D634" s="19">
        <v>32693.85</v>
      </c>
      <c r="E634" s="19">
        <v>32693.85</v>
      </c>
      <c r="F634" s="18" t="s">
        <v>37942</v>
      </c>
      <c r="G634" s="18" t="s">
        <v>36727</v>
      </c>
      <c r="H634" s="18" t="s">
        <v>36727</v>
      </c>
      <c r="I634" s="8" t="s">
        <v>972</v>
      </c>
      <c r="J634" s="18" t="s">
        <v>36728</v>
      </c>
    </row>
    <row r="635" spans="1:10" ht="101.25" x14ac:dyDescent="0.35">
      <c r="A635" s="8">
        <v>630</v>
      </c>
      <c r="B635" s="108" t="s">
        <v>23932</v>
      </c>
      <c r="C635" s="14" t="s">
        <v>838</v>
      </c>
      <c r="D635" s="139">
        <v>146000</v>
      </c>
      <c r="E635" s="139">
        <v>146000</v>
      </c>
      <c r="F635" s="14" t="s">
        <v>37942</v>
      </c>
      <c r="G635" s="14" t="s">
        <v>23933</v>
      </c>
      <c r="H635" s="14" t="s">
        <v>23933</v>
      </c>
      <c r="I635" s="14" t="s">
        <v>840</v>
      </c>
      <c r="J635" s="121" t="s">
        <v>23934</v>
      </c>
    </row>
    <row r="636" spans="1:10" ht="101.25" x14ac:dyDescent="0.35">
      <c r="A636" s="8">
        <v>631</v>
      </c>
      <c r="B636" s="108" t="s">
        <v>23935</v>
      </c>
      <c r="C636" s="14" t="s">
        <v>838</v>
      </c>
      <c r="D636" s="139">
        <v>153963</v>
      </c>
      <c r="E636" s="139">
        <v>153963</v>
      </c>
      <c r="F636" s="14" t="s">
        <v>37942</v>
      </c>
      <c r="G636" s="14" t="s">
        <v>23936</v>
      </c>
      <c r="H636" s="14" t="s">
        <v>23936</v>
      </c>
      <c r="I636" s="14" t="s">
        <v>840</v>
      </c>
      <c r="J636" s="121" t="s">
        <v>23937</v>
      </c>
    </row>
    <row r="637" spans="1:10" ht="81" x14ac:dyDescent="0.35">
      <c r="A637" s="8">
        <v>632</v>
      </c>
      <c r="B637" s="108" t="s">
        <v>23938</v>
      </c>
      <c r="C637" s="14" t="s">
        <v>2250</v>
      </c>
      <c r="D637" s="135">
        <v>52000</v>
      </c>
      <c r="E637" s="135">
        <v>52000</v>
      </c>
      <c r="F637" s="117" t="s">
        <v>938</v>
      </c>
      <c r="G637" s="14" t="s">
        <v>23939</v>
      </c>
      <c r="H637" s="14" t="s">
        <v>23939</v>
      </c>
      <c r="I637" s="14" t="s">
        <v>7160</v>
      </c>
      <c r="J637" s="14" t="s">
        <v>35676</v>
      </c>
    </row>
    <row r="638" spans="1:10" ht="101.25" x14ac:dyDescent="0.35">
      <c r="A638" s="8">
        <v>633</v>
      </c>
      <c r="B638" s="108" t="s">
        <v>23940</v>
      </c>
      <c r="C638" s="14" t="s">
        <v>2250</v>
      </c>
      <c r="D638" s="135">
        <v>107800</v>
      </c>
      <c r="E638" s="135">
        <v>107800</v>
      </c>
      <c r="F638" s="117" t="s">
        <v>938</v>
      </c>
      <c r="G638" s="14" t="s">
        <v>23941</v>
      </c>
      <c r="H638" s="14" t="s">
        <v>23941</v>
      </c>
      <c r="I638" s="14" t="s">
        <v>7160</v>
      </c>
      <c r="J638" s="14" t="s">
        <v>35677</v>
      </c>
    </row>
    <row r="639" spans="1:10" ht="101.25" x14ac:dyDescent="0.35">
      <c r="A639" s="8">
        <v>634</v>
      </c>
      <c r="B639" s="108" t="s">
        <v>23942</v>
      </c>
      <c r="C639" s="14" t="s">
        <v>2250</v>
      </c>
      <c r="D639" s="135">
        <v>57000</v>
      </c>
      <c r="E639" s="135">
        <v>57000</v>
      </c>
      <c r="F639" s="117" t="s">
        <v>938</v>
      </c>
      <c r="G639" s="14" t="s">
        <v>23943</v>
      </c>
      <c r="H639" s="14" t="s">
        <v>23943</v>
      </c>
      <c r="I639" s="14" t="s">
        <v>7160</v>
      </c>
      <c r="J639" s="14" t="s">
        <v>35678</v>
      </c>
    </row>
    <row r="640" spans="1:10" ht="81" x14ac:dyDescent="0.35">
      <c r="A640" s="8">
        <v>635</v>
      </c>
      <c r="B640" s="108" t="s">
        <v>23944</v>
      </c>
      <c r="C640" s="14" t="s">
        <v>2250</v>
      </c>
      <c r="D640" s="135">
        <v>149000</v>
      </c>
      <c r="E640" s="135">
        <v>149000</v>
      </c>
      <c r="F640" s="117" t="s">
        <v>938</v>
      </c>
      <c r="G640" s="14" t="s">
        <v>23945</v>
      </c>
      <c r="H640" s="14" t="s">
        <v>23945</v>
      </c>
      <c r="I640" s="14" t="s">
        <v>7160</v>
      </c>
      <c r="J640" s="14" t="s">
        <v>23980</v>
      </c>
    </row>
    <row r="641" spans="1:10" ht="81" x14ac:dyDescent="0.35">
      <c r="A641" s="8">
        <v>636</v>
      </c>
      <c r="B641" s="108" t="s">
        <v>23946</v>
      </c>
      <c r="C641" s="14" t="s">
        <v>2250</v>
      </c>
      <c r="D641" s="139">
        <v>32000</v>
      </c>
      <c r="E641" s="139">
        <v>32000</v>
      </c>
      <c r="F641" s="117" t="s">
        <v>938</v>
      </c>
      <c r="G641" s="14" t="s">
        <v>23947</v>
      </c>
      <c r="H641" s="14" t="s">
        <v>23947</v>
      </c>
      <c r="I641" s="14" t="s">
        <v>7160</v>
      </c>
      <c r="J641" s="14" t="s">
        <v>23981</v>
      </c>
    </row>
    <row r="642" spans="1:10" ht="81" x14ac:dyDescent="0.35">
      <c r="A642" s="8">
        <v>637</v>
      </c>
      <c r="B642" s="108" t="s">
        <v>23948</v>
      </c>
      <c r="C642" s="14" t="s">
        <v>2250</v>
      </c>
      <c r="D642" s="139">
        <v>37900</v>
      </c>
      <c r="E642" s="139">
        <v>37900</v>
      </c>
      <c r="F642" s="117" t="s">
        <v>938</v>
      </c>
      <c r="G642" s="14" t="s">
        <v>23949</v>
      </c>
      <c r="H642" s="14" t="s">
        <v>23949</v>
      </c>
      <c r="I642" s="14" t="s">
        <v>7160</v>
      </c>
      <c r="J642" s="14" t="s">
        <v>23982</v>
      </c>
    </row>
    <row r="643" spans="1:10" ht="60.75" x14ac:dyDescent="0.35">
      <c r="A643" s="8">
        <v>638</v>
      </c>
      <c r="B643" s="108" t="s">
        <v>23950</v>
      </c>
      <c r="C643" s="14" t="s">
        <v>2250</v>
      </c>
      <c r="D643" s="135">
        <v>21880</v>
      </c>
      <c r="E643" s="135">
        <v>21880</v>
      </c>
      <c r="F643" s="117" t="s">
        <v>938</v>
      </c>
      <c r="G643" s="14" t="s">
        <v>23951</v>
      </c>
      <c r="H643" s="14" t="s">
        <v>23951</v>
      </c>
      <c r="I643" s="14" t="s">
        <v>7160</v>
      </c>
      <c r="J643" s="14" t="s">
        <v>23983</v>
      </c>
    </row>
    <row r="644" spans="1:10" ht="60.75" x14ac:dyDescent="0.35">
      <c r="A644" s="8">
        <v>639</v>
      </c>
      <c r="B644" s="108" t="s">
        <v>23952</v>
      </c>
      <c r="C644" s="14" t="s">
        <v>2250</v>
      </c>
      <c r="D644" s="135">
        <v>32625</v>
      </c>
      <c r="E644" s="135">
        <v>32625</v>
      </c>
      <c r="F644" s="117" t="s">
        <v>938</v>
      </c>
      <c r="G644" s="14" t="s">
        <v>23953</v>
      </c>
      <c r="H644" s="14" t="s">
        <v>23953</v>
      </c>
      <c r="I644" s="14" t="s">
        <v>7160</v>
      </c>
      <c r="J644" s="14" t="s">
        <v>23984</v>
      </c>
    </row>
    <row r="645" spans="1:10" ht="101.25" x14ac:dyDescent="0.35">
      <c r="A645" s="8">
        <v>640</v>
      </c>
      <c r="B645" s="108" t="s">
        <v>23954</v>
      </c>
      <c r="C645" s="14" t="s">
        <v>2250</v>
      </c>
      <c r="D645" s="135">
        <v>69800</v>
      </c>
      <c r="E645" s="135">
        <v>69800</v>
      </c>
      <c r="F645" s="117" t="s">
        <v>938</v>
      </c>
      <c r="G645" s="14" t="s">
        <v>23955</v>
      </c>
      <c r="H645" s="14" t="s">
        <v>23955</v>
      </c>
      <c r="I645" s="14" t="s">
        <v>7160</v>
      </c>
      <c r="J645" s="14" t="s">
        <v>23985</v>
      </c>
    </row>
    <row r="646" spans="1:10" ht="40.5" x14ac:dyDescent="0.35">
      <c r="A646" s="8">
        <v>641</v>
      </c>
      <c r="B646" s="108" t="s">
        <v>5886</v>
      </c>
      <c r="C646" s="14" t="s">
        <v>1273</v>
      </c>
      <c r="D646" s="197">
        <v>39557</v>
      </c>
      <c r="E646" s="197">
        <v>39557</v>
      </c>
      <c r="F646" s="14" t="s">
        <v>938</v>
      </c>
      <c r="G646" s="121" t="s">
        <v>23956</v>
      </c>
      <c r="H646" s="121" t="s">
        <v>23956</v>
      </c>
      <c r="I646" s="14" t="s">
        <v>185</v>
      </c>
      <c r="J646" s="14" t="s">
        <v>23986</v>
      </c>
    </row>
    <row r="647" spans="1:10" ht="60.75" x14ac:dyDescent="0.35">
      <c r="A647" s="8">
        <v>642</v>
      </c>
      <c r="B647" s="108" t="s">
        <v>23957</v>
      </c>
      <c r="C647" s="14" t="s">
        <v>1278</v>
      </c>
      <c r="D647" s="135">
        <v>4560</v>
      </c>
      <c r="E647" s="135">
        <v>4560</v>
      </c>
      <c r="F647" s="14" t="s">
        <v>37942</v>
      </c>
      <c r="G647" s="14" t="s">
        <v>23958</v>
      </c>
      <c r="H647" s="14" t="s">
        <v>23958</v>
      </c>
      <c r="I647" s="14" t="s">
        <v>1058</v>
      </c>
      <c r="J647" s="14" t="s">
        <v>23959</v>
      </c>
    </row>
    <row r="648" spans="1:10" ht="81" x14ac:dyDescent="0.35">
      <c r="A648" s="8">
        <v>643</v>
      </c>
      <c r="B648" s="108" t="s">
        <v>23960</v>
      </c>
      <c r="C648" s="14" t="s">
        <v>1278</v>
      </c>
      <c r="D648" s="135">
        <v>271200</v>
      </c>
      <c r="E648" s="135">
        <v>271200</v>
      </c>
      <c r="F648" s="14" t="s">
        <v>37942</v>
      </c>
      <c r="G648" s="14" t="s">
        <v>23961</v>
      </c>
      <c r="H648" s="14" t="s">
        <v>23961</v>
      </c>
      <c r="I648" s="14" t="s">
        <v>1058</v>
      </c>
      <c r="J648" s="14" t="s">
        <v>23962</v>
      </c>
    </row>
    <row r="649" spans="1:10" ht="141.75" x14ac:dyDescent="0.35">
      <c r="A649" s="8">
        <v>644</v>
      </c>
      <c r="B649" s="108" t="s">
        <v>23963</v>
      </c>
      <c r="C649" s="14" t="s">
        <v>1278</v>
      </c>
      <c r="D649" s="135">
        <v>399180</v>
      </c>
      <c r="E649" s="135">
        <v>399180</v>
      </c>
      <c r="F649" s="14" t="s">
        <v>37942</v>
      </c>
      <c r="G649" s="14" t="s">
        <v>23964</v>
      </c>
      <c r="H649" s="14" t="s">
        <v>23964</v>
      </c>
      <c r="I649" s="14" t="s">
        <v>1058</v>
      </c>
      <c r="J649" s="14" t="s">
        <v>23965</v>
      </c>
    </row>
    <row r="650" spans="1:10" ht="81" x14ac:dyDescent="0.35">
      <c r="A650" s="8">
        <v>645</v>
      </c>
      <c r="B650" s="108" t="s">
        <v>23966</v>
      </c>
      <c r="C650" s="14" t="s">
        <v>1278</v>
      </c>
      <c r="D650" s="135">
        <v>49770</v>
      </c>
      <c r="E650" s="135">
        <v>49770</v>
      </c>
      <c r="F650" s="14" t="s">
        <v>37942</v>
      </c>
      <c r="G650" s="14" t="s">
        <v>23967</v>
      </c>
      <c r="H650" s="14" t="s">
        <v>23967</v>
      </c>
      <c r="I650" s="14" t="s">
        <v>1058</v>
      </c>
      <c r="J650" s="14" t="s">
        <v>23968</v>
      </c>
    </row>
    <row r="651" spans="1:10" ht="40.5" x14ac:dyDescent="0.35">
      <c r="A651" s="8">
        <v>646</v>
      </c>
      <c r="B651" s="12" t="s">
        <v>25910</v>
      </c>
      <c r="C651" s="266" t="s">
        <v>24422</v>
      </c>
      <c r="D651" s="137">
        <v>250000</v>
      </c>
      <c r="E651" s="137">
        <v>250000</v>
      </c>
      <c r="F651" s="8" t="s">
        <v>938</v>
      </c>
      <c r="G651" s="8" t="s">
        <v>25911</v>
      </c>
      <c r="H651" s="8" t="s">
        <v>25911</v>
      </c>
      <c r="I651" s="8" t="s">
        <v>1899</v>
      </c>
      <c r="J651" s="8" t="s">
        <v>26021</v>
      </c>
    </row>
    <row r="652" spans="1:10" ht="40.5" x14ac:dyDescent="0.35">
      <c r="A652" s="8">
        <v>647</v>
      </c>
      <c r="B652" s="12" t="s">
        <v>25912</v>
      </c>
      <c r="C652" s="266" t="s">
        <v>24422</v>
      </c>
      <c r="D652" s="137">
        <v>100000</v>
      </c>
      <c r="E652" s="137">
        <v>100000</v>
      </c>
      <c r="F652" s="8" t="s">
        <v>938</v>
      </c>
      <c r="G652" s="8" t="s">
        <v>25913</v>
      </c>
      <c r="H652" s="8" t="s">
        <v>25913</v>
      </c>
      <c r="I652" s="8" t="s">
        <v>1899</v>
      </c>
      <c r="J652" s="8" t="s">
        <v>26022</v>
      </c>
    </row>
    <row r="653" spans="1:10" ht="60.75" x14ac:dyDescent="0.35">
      <c r="A653" s="8">
        <v>648</v>
      </c>
      <c r="B653" s="12" t="s">
        <v>25914</v>
      </c>
      <c r="C653" s="266" t="s">
        <v>24422</v>
      </c>
      <c r="D653" s="137">
        <v>250000</v>
      </c>
      <c r="E653" s="137">
        <v>250000</v>
      </c>
      <c r="F653" s="8" t="s">
        <v>938</v>
      </c>
      <c r="G653" s="8" t="s">
        <v>25915</v>
      </c>
      <c r="H653" s="8" t="s">
        <v>25915</v>
      </c>
      <c r="I653" s="8" t="s">
        <v>1899</v>
      </c>
      <c r="J653" s="8" t="s">
        <v>26023</v>
      </c>
    </row>
    <row r="654" spans="1:10" ht="40.5" x14ac:dyDescent="0.35">
      <c r="A654" s="8">
        <v>649</v>
      </c>
      <c r="B654" s="12" t="s">
        <v>25916</v>
      </c>
      <c r="C654" s="266" t="s">
        <v>24422</v>
      </c>
      <c r="D654" s="137">
        <v>32100</v>
      </c>
      <c r="E654" s="137">
        <v>32100</v>
      </c>
      <c r="F654" s="8" t="s">
        <v>938</v>
      </c>
      <c r="G654" s="8" t="s">
        <v>25917</v>
      </c>
      <c r="H654" s="8" t="s">
        <v>25917</v>
      </c>
      <c r="I654" s="8" t="s">
        <v>1899</v>
      </c>
      <c r="J654" s="8" t="s">
        <v>26024</v>
      </c>
    </row>
    <row r="655" spans="1:10" ht="60.75" x14ac:dyDescent="0.35">
      <c r="A655" s="8">
        <v>650</v>
      </c>
      <c r="B655" s="108" t="s">
        <v>23969</v>
      </c>
      <c r="C655" s="14" t="s">
        <v>928</v>
      </c>
      <c r="D655" s="135">
        <v>40000</v>
      </c>
      <c r="E655" s="135">
        <v>40000</v>
      </c>
      <c r="F655" s="14" t="s">
        <v>9964</v>
      </c>
      <c r="G655" s="14" t="s">
        <v>23970</v>
      </c>
      <c r="H655" s="14" t="s">
        <v>23970</v>
      </c>
      <c r="I655" s="14" t="s">
        <v>931</v>
      </c>
      <c r="J655" s="14" t="s">
        <v>23971</v>
      </c>
    </row>
    <row r="656" spans="1:10" ht="121.5" x14ac:dyDescent="0.35">
      <c r="A656" s="8">
        <v>651</v>
      </c>
      <c r="B656" s="108" t="s">
        <v>23972</v>
      </c>
      <c r="C656" s="14" t="s">
        <v>968</v>
      </c>
      <c r="D656" s="184">
        <v>1197500</v>
      </c>
      <c r="E656" s="184">
        <v>1197500</v>
      </c>
      <c r="F656" s="14" t="s">
        <v>626</v>
      </c>
      <c r="G656" s="14" t="s">
        <v>23973</v>
      </c>
      <c r="H656" s="14" t="s">
        <v>23974</v>
      </c>
      <c r="I656" s="14" t="s">
        <v>972</v>
      </c>
      <c r="J656" s="14" t="s">
        <v>23987</v>
      </c>
    </row>
    <row r="657" spans="1:10" ht="101.25" x14ac:dyDescent="0.35">
      <c r="A657" s="8">
        <v>652</v>
      </c>
      <c r="B657" s="12" t="s">
        <v>534</v>
      </c>
      <c r="C657" s="7" t="s">
        <v>297</v>
      </c>
      <c r="D657" s="46">
        <v>15000</v>
      </c>
      <c r="E657" s="47">
        <v>15000</v>
      </c>
      <c r="F657" s="29" t="s">
        <v>33</v>
      </c>
      <c r="G657" s="8" t="s">
        <v>537</v>
      </c>
      <c r="H657" s="8" t="s">
        <v>538</v>
      </c>
      <c r="I657" s="7" t="s">
        <v>156</v>
      </c>
      <c r="J657" s="8" t="s">
        <v>26001</v>
      </c>
    </row>
    <row r="658" spans="1:10" ht="81" x14ac:dyDescent="0.35">
      <c r="A658" s="8">
        <v>653</v>
      </c>
      <c r="B658" s="56" t="s">
        <v>711</v>
      </c>
      <c r="C658" s="57" t="s">
        <v>539</v>
      </c>
      <c r="D658" s="98">
        <v>163220</v>
      </c>
      <c r="E658" s="98">
        <v>163220</v>
      </c>
      <c r="F658" s="31" t="s">
        <v>713</v>
      </c>
      <c r="G658" s="59" t="s">
        <v>712</v>
      </c>
      <c r="H658" s="59" t="s">
        <v>712</v>
      </c>
      <c r="I658" s="39" t="s">
        <v>185</v>
      </c>
      <c r="J658" s="32" t="s">
        <v>26002</v>
      </c>
    </row>
    <row r="659" spans="1:10" ht="81" x14ac:dyDescent="0.35">
      <c r="A659" s="8">
        <v>654</v>
      </c>
      <c r="B659" s="126" t="s">
        <v>42235</v>
      </c>
      <c r="C659" s="8" t="s">
        <v>40895</v>
      </c>
      <c r="D659" s="136">
        <v>5800</v>
      </c>
      <c r="E659" s="136">
        <v>5800</v>
      </c>
      <c r="F659" s="112" t="s">
        <v>37942</v>
      </c>
      <c r="G659" s="425" t="s">
        <v>42236</v>
      </c>
      <c r="H659" s="425" t="s">
        <v>42236</v>
      </c>
      <c r="I659" s="9" t="s">
        <v>41029</v>
      </c>
      <c r="J659" s="112" t="s">
        <v>42237</v>
      </c>
    </row>
    <row r="660" spans="1:10" ht="81" x14ac:dyDescent="0.35">
      <c r="A660" s="8">
        <v>655</v>
      </c>
      <c r="B660" s="126" t="s">
        <v>42238</v>
      </c>
      <c r="C660" s="8" t="s">
        <v>40895</v>
      </c>
      <c r="D660" s="136">
        <v>5800</v>
      </c>
      <c r="E660" s="136">
        <v>5800</v>
      </c>
      <c r="F660" s="112" t="s">
        <v>37942</v>
      </c>
      <c r="G660" s="425" t="s">
        <v>42236</v>
      </c>
      <c r="H660" s="425" t="s">
        <v>42236</v>
      </c>
      <c r="I660" s="9" t="s">
        <v>41029</v>
      </c>
      <c r="J660" s="112" t="s">
        <v>42239</v>
      </c>
    </row>
    <row r="661" spans="1:10" ht="60.75" x14ac:dyDescent="0.35">
      <c r="A661" s="8">
        <v>656</v>
      </c>
      <c r="B661" s="126" t="s">
        <v>42240</v>
      </c>
      <c r="C661" s="8" t="s">
        <v>40895</v>
      </c>
      <c r="D661" s="136">
        <v>20250</v>
      </c>
      <c r="E661" s="136">
        <v>20250</v>
      </c>
      <c r="F661" s="112" t="s">
        <v>37942</v>
      </c>
      <c r="G661" s="425" t="s">
        <v>42241</v>
      </c>
      <c r="H661" s="425" t="s">
        <v>42241</v>
      </c>
      <c r="I661" s="9" t="s">
        <v>41029</v>
      </c>
      <c r="J661" s="112" t="s">
        <v>42242</v>
      </c>
    </row>
    <row r="662" spans="1:10" ht="60.75" x14ac:dyDescent="0.35">
      <c r="A662" s="8">
        <v>657</v>
      </c>
      <c r="B662" s="126" t="s">
        <v>41710</v>
      </c>
      <c r="C662" s="8" t="s">
        <v>40895</v>
      </c>
      <c r="D662" s="136">
        <v>66600</v>
      </c>
      <c r="E662" s="136">
        <v>66600</v>
      </c>
      <c r="F662" s="112" t="s">
        <v>37942</v>
      </c>
      <c r="G662" s="425" t="s">
        <v>42243</v>
      </c>
      <c r="H662" s="425" t="s">
        <v>42243</v>
      </c>
      <c r="I662" s="9" t="s">
        <v>41029</v>
      </c>
      <c r="J662" s="112" t="s">
        <v>42244</v>
      </c>
    </row>
    <row r="663" spans="1:10" ht="81" x14ac:dyDescent="0.35">
      <c r="A663" s="8">
        <v>658</v>
      </c>
      <c r="B663" s="12" t="s">
        <v>42245</v>
      </c>
      <c r="C663" s="8" t="s">
        <v>40895</v>
      </c>
      <c r="D663" s="109">
        <v>298958</v>
      </c>
      <c r="E663" s="109">
        <v>298958</v>
      </c>
      <c r="F663" s="8" t="s">
        <v>37942</v>
      </c>
      <c r="G663" s="110" t="s">
        <v>42246</v>
      </c>
      <c r="H663" s="110" t="s">
        <v>42246</v>
      </c>
      <c r="I663" s="9" t="s">
        <v>41029</v>
      </c>
      <c r="J663" s="14" t="s">
        <v>42247</v>
      </c>
    </row>
    <row r="664" spans="1:10" ht="60.75" x14ac:dyDescent="0.35">
      <c r="A664" s="8">
        <v>659</v>
      </c>
      <c r="B664" s="12" t="s">
        <v>42248</v>
      </c>
      <c r="C664" s="8" t="s">
        <v>40895</v>
      </c>
      <c r="D664" s="109">
        <v>15000</v>
      </c>
      <c r="E664" s="109">
        <v>15000</v>
      </c>
      <c r="F664" s="8" t="s">
        <v>37942</v>
      </c>
      <c r="G664" s="8" t="s">
        <v>42249</v>
      </c>
      <c r="H664" s="8" t="s">
        <v>42249</v>
      </c>
      <c r="I664" s="9" t="s">
        <v>41029</v>
      </c>
      <c r="J664" s="14" t="s">
        <v>42250</v>
      </c>
    </row>
    <row r="665" spans="1:10" ht="60.75" x14ac:dyDescent="0.35">
      <c r="A665" s="8">
        <v>660</v>
      </c>
      <c r="B665" s="125" t="s">
        <v>41027</v>
      </c>
      <c r="C665" s="8" t="s">
        <v>40895</v>
      </c>
      <c r="D665" s="143">
        <v>25000</v>
      </c>
      <c r="E665" s="143">
        <v>25000</v>
      </c>
      <c r="F665" s="45" t="s">
        <v>37942</v>
      </c>
      <c r="G665" s="45" t="s">
        <v>42251</v>
      </c>
      <c r="H665" s="45" t="s">
        <v>42251</v>
      </c>
      <c r="I665" s="9" t="s">
        <v>41029</v>
      </c>
      <c r="J665" s="14" t="s">
        <v>42252</v>
      </c>
    </row>
    <row r="666" spans="1:10" ht="60.75" x14ac:dyDescent="0.35">
      <c r="A666" s="8">
        <v>661</v>
      </c>
      <c r="B666" s="125" t="s">
        <v>41027</v>
      </c>
      <c r="C666" s="8" t="s">
        <v>40895</v>
      </c>
      <c r="D666" s="143">
        <v>17000</v>
      </c>
      <c r="E666" s="143">
        <v>17000</v>
      </c>
      <c r="F666" s="45" t="s">
        <v>37942</v>
      </c>
      <c r="G666" s="45" t="s">
        <v>42253</v>
      </c>
      <c r="H666" s="45" t="s">
        <v>42253</v>
      </c>
      <c r="I666" s="9" t="s">
        <v>41029</v>
      </c>
      <c r="J666" s="14" t="s">
        <v>42254</v>
      </c>
    </row>
    <row r="667" spans="1:10" ht="60.75" x14ac:dyDescent="0.35">
      <c r="A667" s="8">
        <v>662</v>
      </c>
      <c r="B667" s="125" t="s">
        <v>41027</v>
      </c>
      <c r="C667" s="8" t="s">
        <v>40895</v>
      </c>
      <c r="D667" s="143">
        <v>10500</v>
      </c>
      <c r="E667" s="143">
        <v>10500</v>
      </c>
      <c r="F667" s="45" t="s">
        <v>37942</v>
      </c>
      <c r="G667" s="45" t="s">
        <v>42255</v>
      </c>
      <c r="H667" s="45" t="s">
        <v>42255</v>
      </c>
      <c r="I667" s="9" t="s">
        <v>41029</v>
      </c>
      <c r="J667" s="14" t="s">
        <v>42256</v>
      </c>
    </row>
    <row r="668" spans="1:10" ht="60.75" x14ac:dyDescent="0.35">
      <c r="A668" s="8">
        <v>663</v>
      </c>
      <c r="B668" s="125" t="s">
        <v>41027</v>
      </c>
      <c r="C668" s="8" t="s">
        <v>40895</v>
      </c>
      <c r="D668" s="143">
        <v>15000</v>
      </c>
      <c r="E668" s="143">
        <v>15000</v>
      </c>
      <c r="F668" s="45" t="s">
        <v>37942</v>
      </c>
      <c r="G668" s="45" t="s">
        <v>42257</v>
      </c>
      <c r="H668" s="45" t="s">
        <v>42257</v>
      </c>
      <c r="I668" s="9" t="s">
        <v>41029</v>
      </c>
      <c r="J668" s="14" t="s">
        <v>42258</v>
      </c>
    </row>
    <row r="669" spans="1:10" ht="60.75" x14ac:dyDescent="0.35">
      <c r="A669" s="8">
        <v>664</v>
      </c>
      <c r="B669" s="125" t="s">
        <v>41027</v>
      </c>
      <c r="C669" s="8" t="s">
        <v>40895</v>
      </c>
      <c r="D669" s="143">
        <v>156000</v>
      </c>
      <c r="E669" s="143">
        <v>156000</v>
      </c>
      <c r="F669" s="45" t="s">
        <v>37942</v>
      </c>
      <c r="G669" s="45" t="s">
        <v>42259</v>
      </c>
      <c r="H669" s="45" t="s">
        <v>42259</v>
      </c>
      <c r="I669" s="9" t="s">
        <v>41029</v>
      </c>
      <c r="J669" s="14" t="s">
        <v>42260</v>
      </c>
    </row>
    <row r="670" spans="1:10" ht="60.75" x14ac:dyDescent="0.35">
      <c r="A670" s="8">
        <v>665</v>
      </c>
      <c r="B670" s="125" t="s">
        <v>42261</v>
      </c>
      <c r="C670" s="8" t="s">
        <v>40895</v>
      </c>
      <c r="D670" s="143">
        <v>142500</v>
      </c>
      <c r="E670" s="143">
        <v>142500</v>
      </c>
      <c r="F670" s="45" t="s">
        <v>37942</v>
      </c>
      <c r="G670" s="45" t="s">
        <v>42262</v>
      </c>
      <c r="H670" s="45" t="s">
        <v>42262</v>
      </c>
      <c r="I670" s="9" t="s">
        <v>41029</v>
      </c>
      <c r="J670" s="14" t="s">
        <v>42263</v>
      </c>
    </row>
    <row r="671" spans="1:10" ht="60.75" x14ac:dyDescent="0.35">
      <c r="A671" s="8">
        <v>666</v>
      </c>
      <c r="B671" s="108" t="s">
        <v>44388</v>
      </c>
      <c r="C671" s="8" t="s">
        <v>42281</v>
      </c>
      <c r="D671" s="139">
        <v>11770</v>
      </c>
      <c r="E671" s="139">
        <v>11770</v>
      </c>
      <c r="F671" s="14" t="s">
        <v>37942</v>
      </c>
      <c r="G671" s="8" t="s">
        <v>44389</v>
      </c>
      <c r="H671" s="8" t="s">
        <v>44389</v>
      </c>
      <c r="I671" s="121" t="s">
        <v>972</v>
      </c>
      <c r="J671" s="8" t="s">
        <v>44390</v>
      </c>
    </row>
    <row r="672" spans="1:10" ht="60.75" x14ac:dyDescent="0.35">
      <c r="A672" s="8">
        <v>667</v>
      </c>
      <c r="B672" s="108" t="s">
        <v>44388</v>
      </c>
      <c r="C672" s="8" t="s">
        <v>42281</v>
      </c>
      <c r="D672" s="139">
        <v>9500</v>
      </c>
      <c r="E672" s="139">
        <v>9500</v>
      </c>
      <c r="F672" s="14" t="s">
        <v>37942</v>
      </c>
      <c r="G672" s="8" t="s">
        <v>44391</v>
      </c>
      <c r="H672" s="8" t="s">
        <v>44391</v>
      </c>
      <c r="I672" s="121" t="s">
        <v>972</v>
      </c>
      <c r="J672" s="8" t="s">
        <v>44392</v>
      </c>
    </row>
    <row r="673" spans="1:10" ht="60.75" x14ac:dyDescent="0.35">
      <c r="A673" s="8">
        <v>668</v>
      </c>
      <c r="B673" s="108" t="s">
        <v>42461</v>
      </c>
      <c r="C673" s="8" t="s">
        <v>42281</v>
      </c>
      <c r="D673" s="139">
        <v>24780</v>
      </c>
      <c r="E673" s="139">
        <v>24780</v>
      </c>
      <c r="F673" s="14" t="s">
        <v>37942</v>
      </c>
      <c r="G673" s="8" t="s">
        <v>44393</v>
      </c>
      <c r="H673" s="8" t="s">
        <v>44393</v>
      </c>
      <c r="I673" s="121" t="s">
        <v>972</v>
      </c>
      <c r="J673" s="8" t="s">
        <v>44394</v>
      </c>
    </row>
    <row r="674" spans="1:10" ht="60.75" x14ac:dyDescent="0.35">
      <c r="A674" s="8">
        <v>669</v>
      </c>
      <c r="B674" s="108" t="s">
        <v>44395</v>
      </c>
      <c r="C674" s="8" t="s">
        <v>42281</v>
      </c>
      <c r="D674" s="139">
        <v>90950</v>
      </c>
      <c r="E674" s="139">
        <v>90950</v>
      </c>
      <c r="F674" s="14" t="s">
        <v>37942</v>
      </c>
      <c r="G674" s="8" t="s">
        <v>44396</v>
      </c>
      <c r="H674" s="8" t="s">
        <v>44396</v>
      </c>
      <c r="I674" s="121" t="s">
        <v>972</v>
      </c>
      <c r="J674" s="8" t="s">
        <v>44397</v>
      </c>
    </row>
    <row r="675" spans="1:10" ht="60.75" x14ac:dyDescent="0.35">
      <c r="A675" s="8">
        <v>670</v>
      </c>
      <c r="B675" s="108" t="s">
        <v>43123</v>
      </c>
      <c r="C675" s="8" t="s">
        <v>42281</v>
      </c>
      <c r="D675" s="139">
        <v>18490</v>
      </c>
      <c r="E675" s="139">
        <v>18490</v>
      </c>
      <c r="F675" s="14" t="s">
        <v>37942</v>
      </c>
      <c r="G675" s="8" t="s">
        <v>44398</v>
      </c>
      <c r="H675" s="8" t="s">
        <v>44398</v>
      </c>
      <c r="I675" s="121" t="s">
        <v>972</v>
      </c>
      <c r="J675" s="8" t="s">
        <v>44399</v>
      </c>
    </row>
    <row r="676" spans="1:10" ht="60.75" x14ac:dyDescent="0.35">
      <c r="A676" s="8">
        <v>671</v>
      </c>
      <c r="B676" s="108" t="s">
        <v>42353</v>
      </c>
      <c r="C676" s="8" t="s">
        <v>42281</v>
      </c>
      <c r="D676" s="139">
        <v>82499.899999999994</v>
      </c>
      <c r="E676" s="139">
        <v>82499.899999999994</v>
      </c>
      <c r="F676" s="14" t="s">
        <v>37942</v>
      </c>
      <c r="G676" s="8" t="s">
        <v>44400</v>
      </c>
      <c r="H676" s="8" t="s">
        <v>44400</v>
      </c>
      <c r="I676" s="121" t="s">
        <v>972</v>
      </c>
      <c r="J676" s="8" t="s">
        <v>44401</v>
      </c>
    </row>
    <row r="677" spans="1:10" ht="60.75" x14ac:dyDescent="0.35">
      <c r="A677" s="8">
        <v>672</v>
      </c>
      <c r="B677" s="108" t="s">
        <v>42770</v>
      </c>
      <c r="C677" s="8" t="s">
        <v>42281</v>
      </c>
      <c r="D677" s="139">
        <v>7245</v>
      </c>
      <c r="E677" s="139">
        <v>7245</v>
      </c>
      <c r="F677" s="14" t="s">
        <v>37942</v>
      </c>
      <c r="G677" s="8" t="s">
        <v>44402</v>
      </c>
      <c r="H677" s="8" t="s">
        <v>44402</v>
      </c>
      <c r="I677" s="121" t="s">
        <v>972</v>
      </c>
      <c r="J677" s="8" t="s">
        <v>44403</v>
      </c>
    </row>
    <row r="678" spans="1:10" ht="60.75" x14ac:dyDescent="0.35">
      <c r="A678" s="8">
        <v>673</v>
      </c>
      <c r="B678" s="108" t="s">
        <v>44404</v>
      </c>
      <c r="C678" s="8" t="s">
        <v>42281</v>
      </c>
      <c r="D678" s="139">
        <v>48203.5</v>
      </c>
      <c r="E678" s="139">
        <v>48203.5</v>
      </c>
      <c r="F678" s="14" t="s">
        <v>37942</v>
      </c>
      <c r="G678" s="8" t="s">
        <v>44405</v>
      </c>
      <c r="H678" s="8" t="s">
        <v>44405</v>
      </c>
      <c r="I678" s="121" t="s">
        <v>972</v>
      </c>
      <c r="J678" s="8" t="s">
        <v>44406</v>
      </c>
    </row>
    <row r="679" spans="1:10" ht="81" x14ac:dyDescent="0.35">
      <c r="A679" s="8">
        <v>674</v>
      </c>
      <c r="B679" s="12" t="s">
        <v>42264</v>
      </c>
      <c r="C679" s="8" t="s">
        <v>40895</v>
      </c>
      <c r="D679" s="109">
        <v>18990</v>
      </c>
      <c r="E679" s="109">
        <v>18990</v>
      </c>
      <c r="F679" s="8" t="s">
        <v>37942</v>
      </c>
      <c r="G679" s="8" t="s">
        <v>42265</v>
      </c>
      <c r="H679" s="8" t="s">
        <v>42265</v>
      </c>
      <c r="I679" s="9" t="s">
        <v>41029</v>
      </c>
      <c r="J679" s="14" t="s">
        <v>42266</v>
      </c>
    </row>
    <row r="680" spans="1:10" ht="60.75" x14ac:dyDescent="0.35">
      <c r="A680" s="8">
        <v>675</v>
      </c>
      <c r="B680" s="125" t="s">
        <v>41567</v>
      </c>
      <c r="C680" s="8" t="s">
        <v>40895</v>
      </c>
      <c r="D680" s="143">
        <v>24000</v>
      </c>
      <c r="E680" s="143">
        <v>24000</v>
      </c>
      <c r="F680" s="45" t="s">
        <v>37942</v>
      </c>
      <c r="G680" s="45" t="s">
        <v>42267</v>
      </c>
      <c r="H680" s="45" t="s">
        <v>42267</v>
      </c>
      <c r="I680" s="9" t="s">
        <v>41029</v>
      </c>
      <c r="J680" s="14" t="s">
        <v>42268</v>
      </c>
    </row>
    <row r="681" spans="1:10" ht="60.75" x14ac:dyDescent="0.35">
      <c r="A681" s="8">
        <v>676</v>
      </c>
      <c r="B681" s="12" t="s">
        <v>42269</v>
      </c>
      <c r="C681" s="8" t="s">
        <v>40895</v>
      </c>
      <c r="D681" s="109">
        <v>168000</v>
      </c>
      <c r="E681" s="109">
        <v>168000</v>
      </c>
      <c r="F681" s="8" t="s">
        <v>37942</v>
      </c>
      <c r="G681" s="110" t="s">
        <v>42270</v>
      </c>
      <c r="H681" s="8" t="s">
        <v>42270</v>
      </c>
      <c r="I681" s="8" t="s">
        <v>40897</v>
      </c>
      <c r="J681" s="8" t="s">
        <v>42271</v>
      </c>
    </row>
    <row r="682" spans="1:10" ht="81" x14ac:dyDescent="0.35">
      <c r="A682" s="8">
        <v>677</v>
      </c>
      <c r="B682" s="49" t="s">
        <v>149</v>
      </c>
      <c r="C682" s="29" t="s">
        <v>93</v>
      </c>
      <c r="D682" s="30">
        <v>495</v>
      </c>
      <c r="E682" s="30">
        <v>495</v>
      </c>
      <c r="F682" s="31" t="s">
        <v>713</v>
      </c>
      <c r="G682" s="31" t="s">
        <v>151</v>
      </c>
      <c r="H682" s="31" t="s">
        <v>151</v>
      </c>
      <c r="I682" s="107" t="s">
        <v>95</v>
      </c>
      <c r="J682" s="82" t="s">
        <v>150</v>
      </c>
    </row>
    <row r="683" spans="1:10" ht="40.5" x14ac:dyDescent="0.35">
      <c r="A683" s="8">
        <v>678</v>
      </c>
      <c r="B683" s="124" t="s">
        <v>23988</v>
      </c>
      <c r="C683" s="114" t="s">
        <v>949</v>
      </c>
      <c r="D683" s="132">
        <v>50000</v>
      </c>
      <c r="E683" s="132">
        <v>50000</v>
      </c>
      <c r="F683" s="114" t="s">
        <v>938</v>
      </c>
      <c r="G683" s="114" t="s">
        <v>23989</v>
      </c>
      <c r="H683" s="114" t="s">
        <v>23989</v>
      </c>
      <c r="I683" s="115" t="s">
        <v>951</v>
      </c>
      <c r="J683" s="116" t="s">
        <v>23990</v>
      </c>
    </row>
    <row r="684" spans="1:10" ht="141.75" x14ac:dyDescent="0.35">
      <c r="A684" s="8">
        <v>679</v>
      </c>
      <c r="B684" s="108" t="s">
        <v>23991</v>
      </c>
      <c r="C684" s="14" t="s">
        <v>838</v>
      </c>
      <c r="D684" s="139">
        <v>19800</v>
      </c>
      <c r="E684" s="139">
        <v>19800</v>
      </c>
      <c r="F684" s="14" t="s">
        <v>37942</v>
      </c>
      <c r="G684" s="14" t="s">
        <v>23992</v>
      </c>
      <c r="H684" s="14" t="s">
        <v>23992</v>
      </c>
      <c r="I684" s="14" t="s">
        <v>840</v>
      </c>
      <c r="J684" s="121" t="s">
        <v>23993</v>
      </c>
    </row>
    <row r="685" spans="1:10" ht="40.5" x14ac:dyDescent="0.35">
      <c r="A685" s="8">
        <v>680</v>
      </c>
      <c r="B685" s="108" t="s">
        <v>8706</v>
      </c>
      <c r="C685" s="14" t="s">
        <v>1273</v>
      </c>
      <c r="D685" s="197">
        <v>15125</v>
      </c>
      <c r="E685" s="197">
        <v>15125</v>
      </c>
      <c r="F685" s="14" t="s">
        <v>938</v>
      </c>
      <c r="G685" s="121" t="s">
        <v>23994</v>
      </c>
      <c r="H685" s="121" t="s">
        <v>23994</v>
      </c>
      <c r="I685" s="14" t="s">
        <v>185</v>
      </c>
      <c r="J685" s="14" t="s">
        <v>26003</v>
      </c>
    </row>
    <row r="686" spans="1:10" ht="40.5" x14ac:dyDescent="0.35">
      <c r="A686" s="8">
        <v>681</v>
      </c>
      <c r="B686" s="108" t="s">
        <v>9495</v>
      </c>
      <c r="C686" s="14" t="s">
        <v>1273</v>
      </c>
      <c r="D686" s="197">
        <v>8300</v>
      </c>
      <c r="E686" s="197">
        <v>8300</v>
      </c>
      <c r="F686" s="14" t="s">
        <v>938</v>
      </c>
      <c r="G686" s="121" t="s">
        <v>23995</v>
      </c>
      <c r="H686" s="121" t="s">
        <v>23995</v>
      </c>
      <c r="I686" s="14" t="s">
        <v>185</v>
      </c>
      <c r="J686" s="14" t="s">
        <v>26004</v>
      </c>
    </row>
    <row r="687" spans="1:10" ht="40.5" x14ac:dyDescent="0.35">
      <c r="A687" s="8">
        <v>682</v>
      </c>
      <c r="B687" s="108" t="s">
        <v>9379</v>
      </c>
      <c r="C687" s="14" t="s">
        <v>1273</v>
      </c>
      <c r="D687" s="197">
        <v>7645</v>
      </c>
      <c r="E687" s="197">
        <v>7645</v>
      </c>
      <c r="F687" s="14" t="s">
        <v>938</v>
      </c>
      <c r="G687" s="121" t="s">
        <v>23996</v>
      </c>
      <c r="H687" s="121" t="s">
        <v>23996</v>
      </c>
      <c r="I687" s="14" t="s">
        <v>185</v>
      </c>
      <c r="J687" s="14" t="s">
        <v>26005</v>
      </c>
    </row>
    <row r="688" spans="1:10" ht="81" x14ac:dyDescent="0.35">
      <c r="A688" s="8">
        <v>683</v>
      </c>
      <c r="B688" s="108" t="s">
        <v>23997</v>
      </c>
      <c r="C688" s="14" t="s">
        <v>959</v>
      </c>
      <c r="D688" s="139">
        <v>32650</v>
      </c>
      <c r="E688" s="139">
        <f>D688</f>
        <v>32650</v>
      </c>
      <c r="F688" s="14" t="s">
        <v>938</v>
      </c>
      <c r="G688" s="14" t="s">
        <v>23998</v>
      </c>
      <c r="H688" s="14" t="s">
        <v>23998</v>
      </c>
      <c r="I688" s="14" t="s">
        <v>962</v>
      </c>
      <c r="J688" s="14" t="s">
        <v>23999</v>
      </c>
    </row>
    <row r="689" spans="1:10" ht="81" x14ac:dyDescent="0.35">
      <c r="A689" s="8">
        <v>684</v>
      </c>
      <c r="B689" s="108" t="s">
        <v>1501</v>
      </c>
      <c r="C689" s="14" t="s">
        <v>959</v>
      </c>
      <c r="D689" s="139">
        <v>15428</v>
      </c>
      <c r="E689" s="139">
        <f>D689</f>
        <v>15428</v>
      </c>
      <c r="F689" s="14" t="s">
        <v>938</v>
      </c>
      <c r="G689" s="14" t="s">
        <v>24000</v>
      </c>
      <c r="H689" s="14" t="s">
        <v>24000</v>
      </c>
      <c r="I689" s="14" t="s">
        <v>962</v>
      </c>
      <c r="J689" s="14" t="s">
        <v>24001</v>
      </c>
    </row>
    <row r="690" spans="1:10" ht="121.5" x14ac:dyDescent="0.35">
      <c r="A690" s="8">
        <v>685</v>
      </c>
      <c r="B690" s="108" t="s">
        <v>24002</v>
      </c>
      <c r="C690" s="14" t="s">
        <v>959</v>
      </c>
      <c r="D690" s="139">
        <v>9400</v>
      </c>
      <c r="E690" s="139">
        <f>D690</f>
        <v>9400</v>
      </c>
      <c r="F690" s="14" t="s">
        <v>938</v>
      </c>
      <c r="G690" s="14" t="s">
        <v>24003</v>
      </c>
      <c r="H690" s="14" t="s">
        <v>24003</v>
      </c>
      <c r="I690" s="14" t="s">
        <v>962</v>
      </c>
      <c r="J690" s="14" t="s">
        <v>24004</v>
      </c>
    </row>
    <row r="691" spans="1:10" ht="60.75" x14ac:dyDescent="0.35">
      <c r="A691" s="8">
        <v>686</v>
      </c>
      <c r="B691" s="16" t="s">
        <v>28704</v>
      </c>
      <c r="C691" s="111" t="s">
        <v>26822</v>
      </c>
      <c r="D691" s="19">
        <v>45000</v>
      </c>
      <c r="E691" s="19">
        <v>45000</v>
      </c>
      <c r="F691" s="18" t="s">
        <v>37942</v>
      </c>
      <c r="G691" s="18" t="s">
        <v>26998</v>
      </c>
      <c r="H691" s="18" t="s">
        <v>26998</v>
      </c>
      <c r="I691" s="261" t="s">
        <v>185</v>
      </c>
      <c r="J691" s="18" t="s">
        <v>28707</v>
      </c>
    </row>
    <row r="692" spans="1:10" ht="60.75" x14ac:dyDescent="0.35">
      <c r="A692" s="8">
        <v>687</v>
      </c>
      <c r="B692" s="16" t="s">
        <v>28705</v>
      </c>
      <c r="C692" s="111" t="s">
        <v>26822</v>
      </c>
      <c r="D692" s="19">
        <v>35350</v>
      </c>
      <c r="E692" s="19">
        <v>35350</v>
      </c>
      <c r="F692" s="18" t="s">
        <v>37942</v>
      </c>
      <c r="G692" s="18" t="s">
        <v>28706</v>
      </c>
      <c r="H692" s="18" t="s">
        <v>28706</v>
      </c>
      <c r="I692" s="261" t="s">
        <v>185</v>
      </c>
      <c r="J692" s="18" t="s">
        <v>28708</v>
      </c>
    </row>
    <row r="693" spans="1:10" ht="141.75" x14ac:dyDescent="0.35">
      <c r="A693" s="8">
        <v>688</v>
      </c>
      <c r="B693" s="108" t="s">
        <v>24005</v>
      </c>
      <c r="C693" s="14" t="s">
        <v>1167</v>
      </c>
      <c r="D693" s="135">
        <v>283550</v>
      </c>
      <c r="E693" s="135">
        <v>283550</v>
      </c>
      <c r="F693" s="14" t="s">
        <v>37942</v>
      </c>
      <c r="G693" s="14" t="s">
        <v>24006</v>
      </c>
      <c r="H693" s="14" t="s">
        <v>24006</v>
      </c>
      <c r="I693" s="14" t="s">
        <v>1169</v>
      </c>
      <c r="J693" s="14" t="s">
        <v>24007</v>
      </c>
    </row>
    <row r="694" spans="1:10" ht="60.75" x14ac:dyDescent="0.35">
      <c r="A694" s="8">
        <v>689</v>
      </c>
      <c r="B694" s="108" t="s">
        <v>24008</v>
      </c>
      <c r="C694" s="14" t="s">
        <v>928</v>
      </c>
      <c r="D694" s="135">
        <v>35310</v>
      </c>
      <c r="E694" s="135">
        <v>35310</v>
      </c>
      <c r="F694" s="14" t="s">
        <v>9964</v>
      </c>
      <c r="G694" s="14" t="s">
        <v>24009</v>
      </c>
      <c r="H694" s="14" t="s">
        <v>24009</v>
      </c>
      <c r="I694" s="14" t="s">
        <v>931</v>
      </c>
      <c r="J694" s="14" t="s">
        <v>24010</v>
      </c>
    </row>
    <row r="695" spans="1:10" ht="81" x14ac:dyDescent="0.35">
      <c r="A695" s="8">
        <v>690</v>
      </c>
      <c r="B695" s="249" t="s">
        <v>26014</v>
      </c>
      <c r="C695" s="232" t="s">
        <v>959</v>
      </c>
      <c r="D695" s="411">
        <v>39452</v>
      </c>
      <c r="E695" s="411">
        <f>D695</f>
        <v>39452</v>
      </c>
      <c r="F695" s="232" t="s">
        <v>938</v>
      </c>
      <c r="G695" s="232" t="s">
        <v>24011</v>
      </c>
      <c r="H695" s="232" t="s">
        <v>24011</v>
      </c>
      <c r="I695" s="232" t="s">
        <v>962</v>
      </c>
      <c r="J695" s="232" t="s">
        <v>24012</v>
      </c>
    </row>
    <row r="696" spans="1:10" ht="101.25" x14ac:dyDescent="0.35">
      <c r="A696" s="8">
        <v>691</v>
      </c>
      <c r="B696" s="16" t="s">
        <v>40237</v>
      </c>
      <c r="C696" s="8" t="s">
        <v>38633</v>
      </c>
      <c r="D696" s="19">
        <v>159600</v>
      </c>
      <c r="E696" s="19">
        <v>159600</v>
      </c>
      <c r="F696" s="18" t="s">
        <v>37942</v>
      </c>
      <c r="G696" s="8" t="s">
        <v>40238</v>
      </c>
      <c r="H696" s="8" t="s">
        <v>40238</v>
      </c>
      <c r="I696" s="24" t="s">
        <v>38635</v>
      </c>
      <c r="J696" s="8" t="s">
        <v>40241</v>
      </c>
    </row>
    <row r="697" spans="1:10" ht="60.75" x14ac:dyDescent="0.35">
      <c r="A697" s="8">
        <v>692</v>
      </c>
      <c r="B697" s="16" t="s">
        <v>40239</v>
      </c>
      <c r="C697" s="8" t="s">
        <v>38633</v>
      </c>
      <c r="D697" s="19">
        <v>88200</v>
      </c>
      <c r="E697" s="19">
        <v>88200</v>
      </c>
      <c r="F697" s="18" t="s">
        <v>37942</v>
      </c>
      <c r="G697" s="8" t="s">
        <v>40240</v>
      </c>
      <c r="H697" s="8" t="s">
        <v>40240</v>
      </c>
      <c r="I697" s="24" t="s">
        <v>38635</v>
      </c>
      <c r="J697" s="8" t="s">
        <v>40242</v>
      </c>
    </row>
    <row r="698" spans="1:10" ht="60.75" x14ac:dyDescent="0.35">
      <c r="A698" s="8">
        <v>693</v>
      </c>
      <c r="B698" s="396" t="s">
        <v>1960</v>
      </c>
      <c r="C698" s="91" t="s">
        <v>1182</v>
      </c>
      <c r="D698" s="405">
        <v>139000</v>
      </c>
      <c r="E698" s="405">
        <v>138050</v>
      </c>
      <c r="F698" s="91" t="s">
        <v>1183</v>
      </c>
      <c r="G698" s="406" t="s">
        <v>24013</v>
      </c>
      <c r="H698" s="406" t="s">
        <v>24013</v>
      </c>
      <c r="I698" s="406" t="s">
        <v>1487</v>
      </c>
      <c r="J698" s="91" t="s">
        <v>24014</v>
      </c>
    </row>
    <row r="699" spans="1:10" ht="101.25" x14ac:dyDescent="0.35">
      <c r="A699" s="8">
        <v>694</v>
      </c>
      <c r="B699" s="108" t="s">
        <v>24015</v>
      </c>
      <c r="C699" s="14" t="s">
        <v>838</v>
      </c>
      <c r="D699" s="139">
        <v>3210</v>
      </c>
      <c r="E699" s="139">
        <v>3210</v>
      </c>
      <c r="F699" s="14" t="s">
        <v>37942</v>
      </c>
      <c r="G699" s="14" t="s">
        <v>24016</v>
      </c>
      <c r="H699" s="14" t="s">
        <v>24016</v>
      </c>
      <c r="I699" s="14" t="s">
        <v>840</v>
      </c>
      <c r="J699" s="121" t="s">
        <v>24017</v>
      </c>
    </row>
    <row r="700" spans="1:10" ht="101.25" x14ac:dyDescent="0.35">
      <c r="A700" s="8">
        <v>695</v>
      </c>
      <c r="B700" s="108" t="s">
        <v>24018</v>
      </c>
      <c r="C700" s="14" t="s">
        <v>838</v>
      </c>
      <c r="D700" s="139">
        <v>218280</v>
      </c>
      <c r="E700" s="139">
        <v>218280</v>
      </c>
      <c r="F700" s="14" t="s">
        <v>37942</v>
      </c>
      <c r="G700" s="14" t="s">
        <v>24019</v>
      </c>
      <c r="H700" s="14" t="s">
        <v>24019</v>
      </c>
      <c r="I700" s="14" t="s">
        <v>840</v>
      </c>
      <c r="J700" s="121" t="s">
        <v>24020</v>
      </c>
    </row>
    <row r="701" spans="1:10" ht="101.25" x14ac:dyDescent="0.35">
      <c r="A701" s="8">
        <v>696</v>
      </c>
      <c r="B701" s="108" t="s">
        <v>24021</v>
      </c>
      <c r="C701" s="14" t="s">
        <v>2250</v>
      </c>
      <c r="D701" s="135">
        <v>34800</v>
      </c>
      <c r="E701" s="135">
        <v>34800</v>
      </c>
      <c r="F701" s="117" t="s">
        <v>938</v>
      </c>
      <c r="G701" s="14" t="s">
        <v>24022</v>
      </c>
      <c r="H701" s="14" t="s">
        <v>24022</v>
      </c>
      <c r="I701" s="14" t="s">
        <v>7160</v>
      </c>
      <c r="J701" s="14" t="s">
        <v>24031</v>
      </c>
    </row>
    <row r="702" spans="1:10" ht="60.75" x14ac:dyDescent="0.35">
      <c r="A702" s="8">
        <v>697</v>
      </c>
      <c r="B702" s="108" t="s">
        <v>24023</v>
      </c>
      <c r="C702" s="14" t="s">
        <v>1278</v>
      </c>
      <c r="D702" s="135">
        <v>3900</v>
      </c>
      <c r="E702" s="135">
        <v>3900</v>
      </c>
      <c r="F702" s="14" t="s">
        <v>37942</v>
      </c>
      <c r="G702" s="14" t="s">
        <v>24024</v>
      </c>
      <c r="H702" s="14" t="s">
        <v>24024</v>
      </c>
      <c r="I702" s="14" t="s">
        <v>1058</v>
      </c>
      <c r="J702" s="14" t="s">
        <v>24025</v>
      </c>
    </row>
    <row r="703" spans="1:10" ht="121.5" x14ac:dyDescent="0.35">
      <c r="A703" s="8">
        <v>698</v>
      </c>
      <c r="B703" s="108" t="s">
        <v>24026</v>
      </c>
      <c r="C703" s="14" t="s">
        <v>1167</v>
      </c>
      <c r="D703" s="135">
        <v>1010000</v>
      </c>
      <c r="E703" s="135">
        <v>985862.33</v>
      </c>
      <c r="F703" s="14" t="s">
        <v>626</v>
      </c>
      <c r="G703" s="14" t="s">
        <v>24027</v>
      </c>
      <c r="H703" s="14" t="s">
        <v>24027</v>
      </c>
      <c r="I703" s="14" t="s">
        <v>1169</v>
      </c>
      <c r="J703" s="14" t="s">
        <v>24028</v>
      </c>
    </row>
    <row r="704" spans="1:10" ht="81" x14ac:dyDescent="0.35">
      <c r="A704" s="8">
        <v>699</v>
      </c>
      <c r="B704" s="108" t="s">
        <v>2022</v>
      </c>
      <c r="C704" s="14" t="s">
        <v>928</v>
      </c>
      <c r="D704" s="135">
        <v>22959.5</v>
      </c>
      <c r="E704" s="135">
        <v>22959.5</v>
      </c>
      <c r="F704" s="14" t="s">
        <v>929</v>
      </c>
      <c r="G704" s="14" t="s">
        <v>24029</v>
      </c>
      <c r="H704" s="14" t="s">
        <v>24029</v>
      </c>
      <c r="I704" s="14" t="s">
        <v>931</v>
      </c>
      <c r="J704" s="14" t="s">
        <v>24030</v>
      </c>
    </row>
    <row r="705" spans="1:10" ht="81" x14ac:dyDescent="0.35">
      <c r="A705" s="8">
        <v>700</v>
      </c>
      <c r="B705" s="16" t="s">
        <v>834</v>
      </c>
      <c r="C705" s="50" t="s">
        <v>718</v>
      </c>
      <c r="D705" s="19">
        <v>1712</v>
      </c>
      <c r="E705" s="19">
        <v>1712</v>
      </c>
      <c r="F705" s="18" t="s">
        <v>713</v>
      </c>
      <c r="G705" s="18" t="s">
        <v>836</v>
      </c>
      <c r="H705" s="18" t="s">
        <v>836</v>
      </c>
      <c r="I705" s="7" t="s">
        <v>185</v>
      </c>
      <c r="J705" s="10" t="s">
        <v>835</v>
      </c>
    </row>
    <row r="706" spans="1:10" ht="60.75" x14ac:dyDescent="0.35">
      <c r="A706" s="8">
        <v>701</v>
      </c>
      <c r="B706" s="124" t="s">
        <v>24032</v>
      </c>
      <c r="C706" s="114" t="s">
        <v>949</v>
      </c>
      <c r="D706" s="132">
        <v>5250</v>
      </c>
      <c r="E706" s="134">
        <v>5250</v>
      </c>
      <c r="F706" s="114" t="s">
        <v>938</v>
      </c>
      <c r="G706" s="114" t="s">
        <v>15387</v>
      </c>
      <c r="H706" s="114" t="s">
        <v>15387</v>
      </c>
      <c r="I706" s="115" t="s">
        <v>951</v>
      </c>
      <c r="J706" s="116" t="s">
        <v>24033</v>
      </c>
    </row>
    <row r="707" spans="1:10" ht="40.5" x14ac:dyDescent="0.35">
      <c r="A707" s="8">
        <v>702</v>
      </c>
      <c r="B707" s="124" t="s">
        <v>24034</v>
      </c>
      <c r="C707" s="114" t="s">
        <v>949</v>
      </c>
      <c r="D707" s="132">
        <v>4880</v>
      </c>
      <c r="E707" s="132">
        <v>4880</v>
      </c>
      <c r="F707" s="114" t="s">
        <v>938</v>
      </c>
      <c r="G707" s="114" t="s">
        <v>9563</v>
      </c>
      <c r="H707" s="114" t="s">
        <v>9563</v>
      </c>
      <c r="I707" s="115" t="s">
        <v>951</v>
      </c>
      <c r="J707" s="116" t="s">
        <v>24035</v>
      </c>
    </row>
    <row r="708" spans="1:10" ht="60.75" x14ac:dyDescent="0.35">
      <c r="A708" s="8">
        <v>703</v>
      </c>
      <c r="B708" s="124" t="s">
        <v>23019</v>
      </c>
      <c r="C708" s="114" t="s">
        <v>949</v>
      </c>
      <c r="D708" s="132">
        <v>2140</v>
      </c>
      <c r="E708" s="132">
        <v>2140</v>
      </c>
      <c r="F708" s="114" t="s">
        <v>938</v>
      </c>
      <c r="G708" s="114" t="s">
        <v>24036</v>
      </c>
      <c r="H708" s="114" t="s">
        <v>24036</v>
      </c>
      <c r="I708" s="115" t="s">
        <v>951</v>
      </c>
      <c r="J708" s="116" t="s">
        <v>24037</v>
      </c>
    </row>
    <row r="709" spans="1:10" ht="101.25" x14ac:dyDescent="0.35">
      <c r="A709" s="8">
        <v>704</v>
      </c>
      <c r="B709" s="124" t="s">
        <v>24038</v>
      </c>
      <c r="C709" s="114" t="s">
        <v>949</v>
      </c>
      <c r="D709" s="132">
        <v>81800</v>
      </c>
      <c r="E709" s="132">
        <v>81800</v>
      </c>
      <c r="F709" s="114" t="s">
        <v>938</v>
      </c>
      <c r="G709" s="114" t="s">
        <v>24039</v>
      </c>
      <c r="H709" s="114" t="s">
        <v>24039</v>
      </c>
      <c r="I709" s="115" t="s">
        <v>951</v>
      </c>
      <c r="J709" s="116" t="s">
        <v>24040</v>
      </c>
    </row>
    <row r="710" spans="1:10" ht="40.5" x14ac:dyDescent="0.35">
      <c r="A710" s="8">
        <v>705</v>
      </c>
      <c r="B710" s="124" t="s">
        <v>24041</v>
      </c>
      <c r="C710" s="114" t="s">
        <v>949</v>
      </c>
      <c r="D710" s="132">
        <v>4880</v>
      </c>
      <c r="E710" s="132">
        <v>4880</v>
      </c>
      <c r="F710" s="114" t="s">
        <v>938</v>
      </c>
      <c r="G710" s="114" t="s">
        <v>9563</v>
      </c>
      <c r="H710" s="114" t="s">
        <v>9563</v>
      </c>
      <c r="I710" s="115" t="s">
        <v>951</v>
      </c>
      <c r="J710" s="116" t="s">
        <v>24042</v>
      </c>
    </row>
    <row r="711" spans="1:10" ht="40.5" x14ac:dyDescent="0.35">
      <c r="A711" s="8">
        <v>706</v>
      </c>
      <c r="B711" s="108" t="s">
        <v>8706</v>
      </c>
      <c r="C711" s="14" t="s">
        <v>1273</v>
      </c>
      <c r="D711" s="197">
        <v>17060</v>
      </c>
      <c r="E711" s="197">
        <v>17060</v>
      </c>
      <c r="F711" s="14" t="s">
        <v>938</v>
      </c>
      <c r="G711" s="121" t="s">
        <v>24043</v>
      </c>
      <c r="H711" s="121" t="s">
        <v>24043</v>
      </c>
      <c r="I711" s="14" t="s">
        <v>185</v>
      </c>
      <c r="J711" s="14" t="s">
        <v>26006</v>
      </c>
    </row>
    <row r="712" spans="1:10" ht="40.5" x14ac:dyDescent="0.35">
      <c r="A712" s="8">
        <v>707</v>
      </c>
      <c r="B712" s="108" t="s">
        <v>8706</v>
      </c>
      <c r="C712" s="14" t="s">
        <v>1273</v>
      </c>
      <c r="D712" s="197">
        <v>26520</v>
      </c>
      <c r="E712" s="197">
        <v>26520</v>
      </c>
      <c r="F712" s="14" t="s">
        <v>938</v>
      </c>
      <c r="G712" s="121" t="s">
        <v>24044</v>
      </c>
      <c r="H712" s="121" t="s">
        <v>24044</v>
      </c>
      <c r="I712" s="14" t="s">
        <v>185</v>
      </c>
      <c r="J712" s="14" t="s">
        <v>26007</v>
      </c>
    </row>
    <row r="713" spans="1:10" ht="40.5" x14ac:dyDescent="0.35">
      <c r="A713" s="8">
        <v>708</v>
      </c>
      <c r="B713" s="108" t="s">
        <v>9379</v>
      </c>
      <c r="C713" s="14" t="s">
        <v>1273</v>
      </c>
      <c r="D713" s="197">
        <v>41000</v>
      </c>
      <c r="E713" s="197">
        <v>41000</v>
      </c>
      <c r="F713" s="14" t="s">
        <v>938</v>
      </c>
      <c r="G713" s="121" t="s">
        <v>24045</v>
      </c>
      <c r="H713" s="121" t="s">
        <v>24045</v>
      </c>
      <c r="I713" s="14" t="s">
        <v>185</v>
      </c>
      <c r="J713" s="14" t="s">
        <v>26008</v>
      </c>
    </row>
    <row r="714" spans="1:10" ht="60.75" x14ac:dyDescent="0.35">
      <c r="A714" s="8">
        <v>709</v>
      </c>
      <c r="B714" s="12" t="s">
        <v>42272</v>
      </c>
      <c r="C714" s="8" t="s">
        <v>40895</v>
      </c>
      <c r="D714" s="109">
        <v>9950</v>
      </c>
      <c r="E714" s="109">
        <v>9950</v>
      </c>
      <c r="F714" s="8" t="s">
        <v>37942</v>
      </c>
      <c r="G714" s="110" t="s">
        <v>42273</v>
      </c>
      <c r="H714" s="8" t="s">
        <v>42273</v>
      </c>
      <c r="I714" s="8" t="s">
        <v>40897</v>
      </c>
      <c r="J714" s="8" t="s">
        <v>42278</v>
      </c>
    </row>
    <row r="715" spans="1:10" ht="60.75" x14ac:dyDescent="0.35">
      <c r="A715" s="8">
        <v>710</v>
      </c>
      <c r="B715" s="12" t="s">
        <v>41268</v>
      </c>
      <c r="C715" s="8" t="s">
        <v>40895</v>
      </c>
      <c r="D715" s="109">
        <v>11700</v>
      </c>
      <c r="E715" s="109">
        <v>11700</v>
      </c>
      <c r="F715" s="8" t="s">
        <v>37942</v>
      </c>
      <c r="G715" s="110" t="s">
        <v>42274</v>
      </c>
      <c r="H715" s="8" t="s">
        <v>42274</v>
      </c>
      <c r="I715" s="8" t="s">
        <v>40897</v>
      </c>
      <c r="J715" s="8" t="s">
        <v>42277</v>
      </c>
    </row>
    <row r="716" spans="1:10" ht="60.75" x14ac:dyDescent="0.35">
      <c r="A716" s="8">
        <v>711</v>
      </c>
      <c r="B716" s="12" t="s">
        <v>41243</v>
      </c>
      <c r="C716" s="8" t="s">
        <v>40895</v>
      </c>
      <c r="D716" s="109">
        <v>33000</v>
      </c>
      <c r="E716" s="109">
        <v>33000</v>
      </c>
      <c r="F716" s="8" t="s">
        <v>37942</v>
      </c>
      <c r="G716" s="110" t="s">
        <v>42275</v>
      </c>
      <c r="H716" s="8" t="s">
        <v>42275</v>
      </c>
      <c r="I716" s="8" t="s">
        <v>40897</v>
      </c>
      <c r="J716" s="8" t="s">
        <v>42277</v>
      </c>
    </row>
    <row r="717" spans="1:10" ht="121.5" x14ac:dyDescent="0.35">
      <c r="A717" s="8">
        <v>712</v>
      </c>
      <c r="B717" s="108" t="s">
        <v>24046</v>
      </c>
      <c r="C717" s="14" t="s">
        <v>968</v>
      </c>
      <c r="D717" s="184">
        <v>821225</v>
      </c>
      <c r="E717" s="184">
        <v>821225</v>
      </c>
      <c r="F717" s="14" t="s">
        <v>626</v>
      </c>
      <c r="G717" s="14" t="s">
        <v>24047</v>
      </c>
      <c r="H717" s="14" t="s">
        <v>24048</v>
      </c>
      <c r="I717" s="14" t="s">
        <v>972</v>
      </c>
      <c r="J717" s="14" t="s">
        <v>42276</v>
      </c>
    </row>
    <row r="718" spans="1:10" ht="121.5" x14ac:dyDescent="0.35">
      <c r="A718" s="8">
        <v>713</v>
      </c>
      <c r="B718" s="108" t="s">
        <v>35679</v>
      </c>
      <c r="C718" s="14" t="s">
        <v>968</v>
      </c>
      <c r="D718" s="184">
        <v>1700000</v>
      </c>
      <c r="E718" s="184">
        <v>1700000</v>
      </c>
      <c r="F718" s="14" t="s">
        <v>626</v>
      </c>
      <c r="G718" s="14" t="s">
        <v>24049</v>
      </c>
      <c r="H718" s="14" t="s">
        <v>24050</v>
      </c>
      <c r="I718" s="14" t="s">
        <v>972</v>
      </c>
      <c r="J718" s="14" t="s">
        <v>42279</v>
      </c>
    </row>
    <row r="719" spans="1:10" ht="81" x14ac:dyDescent="0.35">
      <c r="A719" s="8">
        <v>714</v>
      </c>
      <c r="B719" s="435" t="s">
        <v>38131</v>
      </c>
      <c r="C719" s="430" t="s">
        <v>44424</v>
      </c>
      <c r="D719" s="454">
        <v>357616.3</v>
      </c>
      <c r="E719" s="454">
        <v>357616.3</v>
      </c>
      <c r="F719" s="8" t="s">
        <v>938</v>
      </c>
      <c r="G719" s="8" t="s">
        <v>46839</v>
      </c>
      <c r="H719" s="8" t="s">
        <v>46839</v>
      </c>
      <c r="I719" s="8" t="s">
        <v>44426</v>
      </c>
      <c r="J719" s="113" t="s">
        <v>46840</v>
      </c>
    </row>
    <row r="720" spans="1:10" ht="60.75" x14ac:dyDescent="0.35">
      <c r="A720" s="8">
        <v>715</v>
      </c>
      <c r="B720" s="435" t="s">
        <v>46841</v>
      </c>
      <c r="C720" s="430" t="s">
        <v>44424</v>
      </c>
      <c r="D720" s="445">
        <v>18966</v>
      </c>
      <c r="E720" s="445">
        <v>18966</v>
      </c>
      <c r="F720" s="8" t="s">
        <v>938</v>
      </c>
      <c r="G720" s="8" t="s">
        <v>46842</v>
      </c>
      <c r="H720" s="8" t="s">
        <v>46842</v>
      </c>
      <c r="I720" s="8" t="s">
        <v>44426</v>
      </c>
      <c r="J720" s="113" t="s">
        <v>46843</v>
      </c>
    </row>
    <row r="721" spans="1:10" ht="60.75" x14ac:dyDescent="0.35">
      <c r="A721" s="8">
        <v>716</v>
      </c>
      <c r="B721" s="451" t="s">
        <v>46844</v>
      </c>
      <c r="C721" s="430" t="s">
        <v>44424</v>
      </c>
      <c r="D721" s="441">
        <v>2090</v>
      </c>
      <c r="E721" s="441">
        <v>2090</v>
      </c>
      <c r="F721" s="8" t="s">
        <v>938</v>
      </c>
      <c r="G721" s="8" t="s">
        <v>46845</v>
      </c>
      <c r="H721" s="8" t="s">
        <v>46845</v>
      </c>
      <c r="I721" s="8" t="s">
        <v>44426</v>
      </c>
      <c r="J721" s="113" t="s">
        <v>46846</v>
      </c>
    </row>
    <row r="722" spans="1:10" ht="81" x14ac:dyDescent="0.35">
      <c r="A722" s="8">
        <v>717</v>
      </c>
      <c r="B722" s="435" t="s">
        <v>46847</v>
      </c>
      <c r="C722" s="430" t="s">
        <v>44424</v>
      </c>
      <c r="D722" s="445">
        <v>44940</v>
      </c>
      <c r="E722" s="445">
        <v>44940</v>
      </c>
      <c r="F722" s="8" t="s">
        <v>938</v>
      </c>
      <c r="G722" s="8" t="s">
        <v>46848</v>
      </c>
      <c r="H722" s="8" t="s">
        <v>46848</v>
      </c>
      <c r="I722" s="8" t="s">
        <v>44426</v>
      </c>
      <c r="J722" s="113" t="s">
        <v>46849</v>
      </c>
    </row>
    <row r="723" spans="1:10" ht="101.25" x14ac:dyDescent="0.35">
      <c r="A723" s="8">
        <v>718</v>
      </c>
      <c r="B723" s="435" t="s">
        <v>46850</v>
      </c>
      <c r="C723" s="430" t="s">
        <v>44424</v>
      </c>
      <c r="D723" s="454">
        <v>3300</v>
      </c>
      <c r="E723" s="454">
        <v>3300</v>
      </c>
      <c r="F723" s="8" t="s">
        <v>938</v>
      </c>
      <c r="G723" s="8" t="s">
        <v>46851</v>
      </c>
      <c r="H723" s="8" t="s">
        <v>46851</v>
      </c>
      <c r="I723" s="8" t="s">
        <v>44426</v>
      </c>
      <c r="J723" s="113" t="s">
        <v>46852</v>
      </c>
    </row>
    <row r="724" spans="1:10" ht="81" x14ac:dyDescent="0.35">
      <c r="A724" s="8">
        <v>719</v>
      </c>
      <c r="B724" s="434" t="s">
        <v>46853</v>
      </c>
      <c r="C724" s="430" t="s">
        <v>44424</v>
      </c>
      <c r="D724" s="447">
        <v>70650</v>
      </c>
      <c r="E724" s="447">
        <v>70650</v>
      </c>
      <c r="F724" s="8" t="s">
        <v>938</v>
      </c>
      <c r="G724" s="8" t="s">
        <v>46854</v>
      </c>
      <c r="H724" s="8" t="s">
        <v>46854</v>
      </c>
      <c r="I724" s="8" t="s">
        <v>44426</v>
      </c>
      <c r="J724" s="113" t="s">
        <v>46855</v>
      </c>
    </row>
    <row r="725" spans="1:10" ht="81" x14ac:dyDescent="0.35">
      <c r="A725" s="8">
        <v>720</v>
      </c>
      <c r="B725" s="435" t="s">
        <v>46856</v>
      </c>
      <c r="C725" s="430" t="s">
        <v>44424</v>
      </c>
      <c r="D725" s="445">
        <v>60500</v>
      </c>
      <c r="E725" s="445">
        <v>60500</v>
      </c>
      <c r="F725" s="8" t="s">
        <v>938</v>
      </c>
      <c r="G725" s="8" t="s">
        <v>46857</v>
      </c>
      <c r="H725" s="8" t="s">
        <v>46857</v>
      </c>
      <c r="I725" s="8" t="s">
        <v>44426</v>
      </c>
      <c r="J725" s="113" t="s">
        <v>46858</v>
      </c>
    </row>
    <row r="726" spans="1:10" ht="81" x14ac:dyDescent="0.35">
      <c r="A726" s="8">
        <v>721</v>
      </c>
      <c r="B726" s="434" t="s">
        <v>46859</v>
      </c>
      <c r="C726" s="430" t="s">
        <v>44424</v>
      </c>
      <c r="D726" s="447">
        <v>326400</v>
      </c>
      <c r="E726" s="447">
        <v>326400</v>
      </c>
      <c r="F726" s="8" t="s">
        <v>938</v>
      </c>
      <c r="G726" s="8" t="s">
        <v>46860</v>
      </c>
      <c r="H726" s="8" t="s">
        <v>46860</v>
      </c>
      <c r="I726" s="8" t="s">
        <v>44426</v>
      </c>
      <c r="J726" s="113" t="s">
        <v>46861</v>
      </c>
    </row>
    <row r="727" spans="1:10" ht="60.75" x14ac:dyDescent="0.35">
      <c r="A727" s="8">
        <v>722</v>
      </c>
      <c r="B727" s="124" t="s">
        <v>24051</v>
      </c>
      <c r="C727" s="114" t="s">
        <v>949</v>
      </c>
      <c r="D727" s="132">
        <v>68800</v>
      </c>
      <c r="E727" s="132">
        <v>68800</v>
      </c>
      <c r="F727" s="114" t="s">
        <v>938</v>
      </c>
      <c r="G727" s="114" t="s">
        <v>24052</v>
      </c>
      <c r="H727" s="114" t="s">
        <v>24052</v>
      </c>
      <c r="I727" s="115" t="s">
        <v>951</v>
      </c>
      <c r="J727" s="116" t="s">
        <v>24053</v>
      </c>
    </row>
    <row r="728" spans="1:10" ht="81" x14ac:dyDescent="0.35">
      <c r="A728" s="8">
        <v>723</v>
      </c>
      <c r="B728" s="108" t="s">
        <v>22698</v>
      </c>
      <c r="C728" s="14" t="s">
        <v>959</v>
      </c>
      <c r="D728" s="139">
        <v>12450</v>
      </c>
      <c r="E728" s="139">
        <f>D728</f>
        <v>12450</v>
      </c>
      <c r="F728" s="14" t="s">
        <v>938</v>
      </c>
      <c r="G728" s="14" t="s">
        <v>24054</v>
      </c>
      <c r="H728" s="14" t="s">
        <v>24054</v>
      </c>
      <c r="I728" s="14" t="s">
        <v>962</v>
      </c>
      <c r="J728" s="14" t="s">
        <v>24055</v>
      </c>
    </row>
    <row r="729" spans="1:10" ht="81" x14ac:dyDescent="0.35">
      <c r="A729" s="8">
        <v>724</v>
      </c>
      <c r="B729" s="108" t="s">
        <v>1530</v>
      </c>
      <c r="C729" s="14" t="s">
        <v>1278</v>
      </c>
      <c r="D729" s="135">
        <v>34021.85</v>
      </c>
      <c r="E729" s="135">
        <v>34021.85</v>
      </c>
      <c r="F729" s="14" t="s">
        <v>37942</v>
      </c>
      <c r="G729" s="14" t="s">
        <v>24056</v>
      </c>
      <c r="H729" s="14" t="s">
        <v>24056</v>
      </c>
      <c r="I729" s="14" t="s">
        <v>1058</v>
      </c>
      <c r="J729" s="14" t="s">
        <v>24057</v>
      </c>
    </row>
    <row r="730" spans="1:10" ht="81" x14ac:dyDescent="0.35">
      <c r="A730" s="8">
        <v>725</v>
      </c>
      <c r="B730" s="108" t="s">
        <v>24058</v>
      </c>
      <c r="C730" s="14" t="s">
        <v>1278</v>
      </c>
      <c r="D730" s="135">
        <v>35975</v>
      </c>
      <c r="E730" s="135">
        <v>35975</v>
      </c>
      <c r="F730" s="14" t="s">
        <v>37942</v>
      </c>
      <c r="G730" s="14" t="s">
        <v>24059</v>
      </c>
      <c r="H730" s="14" t="s">
        <v>24059</v>
      </c>
      <c r="I730" s="14" t="s">
        <v>1058</v>
      </c>
      <c r="J730" s="14" t="s">
        <v>24060</v>
      </c>
    </row>
    <row r="731" spans="1:10" ht="81" x14ac:dyDescent="0.35">
      <c r="A731" s="8">
        <v>726</v>
      </c>
      <c r="B731" s="108" t="s">
        <v>2022</v>
      </c>
      <c r="C731" s="14" t="s">
        <v>928</v>
      </c>
      <c r="D731" s="135">
        <v>16615</v>
      </c>
      <c r="E731" s="135">
        <v>16615</v>
      </c>
      <c r="F731" s="14" t="s">
        <v>929</v>
      </c>
      <c r="G731" s="14" t="s">
        <v>24061</v>
      </c>
      <c r="H731" s="14" t="s">
        <v>24061</v>
      </c>
      <c r="I731" s="14" t="s">
        <v>931</v>
      </c>
      <c r="J731" s="14" t="s">
        <v>24062</v>
      </c>
    </row>
    <row r="732" spans="1:10" ht="121.5" x14ac:dyDescent="0.35">
      <c r="A732" s="8">
        <v>727</v>
      </c>
      <c r="B732" s="108" t="s">
        <v>24063</v>
      </c>
      <c r="C732" s="14" t="s">
        <v>968</v>
      </c>
      <c r="D732" s="184">
        <v>3268617.4</v>
      </c>
      <c r="E732" s="184">
        <v>3268617.4</v>
      </c>
      <c r="F732" s="14" t="s">
        <v>2192</v>
      </c>
      <c r="G732" s="14" t="s">
        <v>24064</v>
      </c>
      <c r="H732" s="14" t="s">
        <v>24065</v>
      </c>
      <c r="I732" s="14" t="s">
        <v>972</v>
      </c>
      <c r="J732" s="14" t="s">
        <v>40893</v>
      </c>
    </row>
    <row r="733" spans="1:10" ht="60.75" x14ac:dyDescent="0.35">
      <c r="A733" s="8">
        <v>728</v>
      </c>
      <c r="B733" s="12" t="s">
        <v>40890</v>
      </c>
      <c r="C733" s="8" t="s">
        <v>40579</v>
      </c>
      <c r="D733" s="109">
        <v>40000</v>
      </c>
      <c r="E733" s="109">
        <v>40000</v>
      </c>
      <c r="F733" s="8" t="s">
        <v>938</v>
      </c>
      <c r="G733" s="43" t="s">
        <v>40891</v>
      </c>
      <c r="H733" s="43" t="s">
        <v>40891</v>
      </c>
      <c r="I733" s="8" t="s">
        <v>185</v>
      </c>
      <c r="J733" s="8" t="s">
        <v>40892</v>
      </c>
    </row>
    <row r="734" spans="1:10" ht="101.25" x14ac:dyDescent="0.35">
      <c r="A734" s="8">
        <v>729</v>
      </c>
      <c r="B734" s="108" t="s">
        <v>24066</v>
      </c>
      <c r="C734" s="14" t="s">
        <v>838</v>
      </c>
      <c r="D734" s="139">
        <v>90000</v>
      </c>
      <c r="E734" s="139">
        <v>90000</v>
      </c>
      <c r="F734" s="14" t="s">
        <v>37942</v>
      </c>
      <c r="G734" s="14" t="s">
        <v>24067</v>
      </c>
      <c r="H734" s="14" t="s">
        <v>24067</v>
      </c>
      <c r="I734" s="14" t="s">
        <v>840</v>
      </c>
      <c r="J734" s="121" t="s">
        <v>24068</v>
      </c>
    </row>
    <row r="735" spans="1:10" ht="101.25" x14ac:dyDescent="0.35">
      <c r="A735" s="8">
        <v>730</v>
      </c>
      <c r="B735" s="108" t="s">
        <v>24069</v>
      </c>
      <c r="C735" s="14" t="s">
        <v>2250</v>
      </c>
      <c r="D735" s="135">
        <v>362430</v>
      </c>
      <c r="E735" s="135">
        <v>362430</v>
      </c>
      <c r="F735" s="117" t="s">
        <v>938</v>
      </c>
      <c r="G735" s="14" t="s">
        <v>24070</v>
      </c>
      <c r="H735" s="14" t="s">
        <v>24070</v>
      </c>
      <c r="I735" s="14" t="s">
        <v>7160</v>
      </c>
      <c r="J735" s="14" t="s">
        <v>35680</v>
      </c>
    </row>
    <row r="736" spans="1:10" ht="81" x14ac:dyDescent="0.35">
      <c r="A736" s="8">
        <v>731</v>
      </c>
      <c r="B736" s="108" t="s">
        <v>24071</v>
      </c>
      <c r="C736" s="14" t="s">
        <v>2250</v>
      </c>
      <c r="D736" s="135">
        <v>146450</v>
      </c>
      <c r="E736" s="135">
        <v>146450</v>
      </c>
      <c r="F736" s="117" t="s">
        <v>938</v>
      </c>
      <c r="G736" s="14" t="s">
        <v>24072</v>
      </c>
      <c r="H736" s="14" t="s">
        <v>24072</v>
      </c>
      <c r="I736" s="14" t="s">
        <v>7160</v>
      </c>
      <c r="J736" s="14" t="s">
        <v>35681</v>
      </c>
    </row>
    <row r="737" spans="1:10" ht="60.75" x14ac:dyDescent="0.35">
      <c r="A737" s="8">
        <v>732</v>
      </c>
      <c r="B737" s="108" t="s">
        <v>24073</v>
      </c>
      <c r="C737" s="14" t="s">
        <v>2250</v>
      </c>
      <c r="D737" s="135">
        <v>41020</v>
      </c>
      <c r="E737" s="135">
        <v>41020</v>
      </c>
      <c r="F737" s="117" t="s">
        <v>938</v>
      </c>
      <c r="G737" s="14" t="s">
        <v>24074</v>
      </c>
      <c r="H737" s="14" t="s">
        <v>24074</v>
      </c>
      <c r="I737" s="14" t="s">
        <v>7160</v>
      </c>
      <c r="J737" s="14" t="s">
        <v>35682</v>
      </c>
    </row>
    <row r="738" spans="1:10" ht="60.75" x14ac:dyDescent="0.35">
      <c r="A738" s="8">
        <v>733</v>
      </c>
      <c r="B738" s="108" t="s">
        <v>24075</v>
      </c>
      <c r="C738" s="14" t="s">
        <v>2250</v>
      </c>
      <c r="D738" s="135">
        <v>23390</v>
      </c>
      <c r="E738" s="135">
        <v>23390</v>
      </c>
      <c r="F738" s="117" t="s">
        <v>938</v>
      </c>
      <c r="G738" s="14" t="s">
        <v>24076</v>
      </c>
      <c r="H738" s="14" t="s">
        <v>24076</v>
      </c>
      <c r="I738" s="14" t="s">
        <v>7160</v>
      </c>
      <c r="J738" s="14" t="s">
        <v>35683</v>
      </c>
    </row>
    <row r="739" spans="1:10" ht="81" x14ac:dyDescent="0.35">
      <c r="A739" s="8">
        <v>734</v>
      </c>
      <c r="B739" s="108" t="s">
        <v>24077</v>
      </c>
      <c r="C739" s="14" t="s">
        <v>2250</v>
      </c>
      <c r="D739" s="135">
        <v>5280</v>
      </c>
      <c r="E739" s="135">
        <v>5280</v>
      </c>
      <c r="F739" s="117" t="s">
        <v>938</v>
      </c>
      <c r="G739" s="14" t="s">
        <v>24078</v>
      </c>
      <c r="H739" s="14" t="s">
        <v>24078</v>
      </c>
      <c r="I739" s="14" t="s">
        <v>7160</v>
      </c>
      <c r="J739" s="14" t="s">
        <v>35684</v>
      </c>
    </row>
    <row r="740" spans="1:10" ht="60.75" x14ac:dyDescent="0.35">
      <c r="A740" s="8">
        <v>735</v>
      </c>
      <c r="B740" s="108" t="s">
        <v>24079</v>
      </c>
      <c r="C740" s="14" t="s">
        <v>2250</v>
      </c>
      <c r="D740" s="135">
        <v>13200</v>
      </c>
      <c r="E740" s="135">
        <v>13200</v>
      </c>
      <c r="F740" s="117" t="s">
        <v>938</v>
      </c>
      <c r="G740" s="14" t="s">
        <v>24080</v>
      </c>
      <c r="H740" s="14" t="s">
        <v>24080</v>
      </c>
      <c r="I740" s="14" t="s">
        <v>7160</v>
      </c>
      <c r="J740" s="14" t="s">
        <v>35685</v>
      </c>
    </row>
    <row r="741" spans="1:10" ht="81" x14ac:dyDescent="0.35">
      <c r="A741" s="8">
        <v>736</v>
      </c>
      <c r="B741" s="108" t="s">
        <v>24081</v>
      </c>
      <c r="C741" s="14" t="s">
        <v>2250</v>
      </c>
      <c r="D741" s="135">
        <v>5600</v>
      </c>
      <c r="E741" s="135">
        <v>5600</v>
      </c>
      <c r="F741" s="117" t="s">
        <v>938</v>
      </c>
      <c r="G741" s="14" t="s">
        <v>24082</v>
      </c>
      <c r="H741" s="14" t="s">
        <v>24082</v>
      </c>
      <c r="I741" s="14" t="s">
        <v>7160</v>
      </c>
      <c r="J741" s="14" t="s">
        <v>35686</v>
      </c>
    </row>
    <row r="742" spans="1:10" ht="81" x14ac:dyDescent="0.35">
      <c r="A742" s="8">
        <v>737</v>
      </c>
      <c r="B742" s="108" t="s">
        <v>24083</v>
      </c>
      <c r="C742" s="14" t="s">
        <v>2250</v>
      </c>
      <c r="D742" s="135">
        <v>58352</v>
      </c>
      <c r="E742" s="135">
        <v>58352</v>
      </c>
      <c r="F742" s="117" t="s">
        <v>938</v>
      </c>
      <c r="G742" s="14" t="s">
        <v>24084</v>
      </c>
      <c r="H742" s="14" t="s">
        <v>24084</v>
      </c>
      <c r="I742" s="14" t="s">
        <v>7160</v>
      </c>
      <c r="J742" s="14" t="s">
        <v>35687</v>
      </c>
    </row>
    <row r="743" spans="1:10" ht="81" x14ac:dyDescent="0.35">
      <c r="A743" s="8">
        <v>738</v>
      </c>
      <c r="B743" s="108" t="s">
        <v>24085</v>
      </c>
      <c r="C743" s="14" t="s">
        <v>2250</v>
      </c>
      <c r="D743" s="135">
        <v>110000</v>
      </c>
      <c r="E743" s="135">
        <v>110000</v>
      </c>
      <c r="F743" s="117" t="s">
        <v>938</v>
      </c>
      <c r="G743" s="14" t="s">
        <v>24086</v>
      </c>
      <c r="H743" s="14" t="s">
        <v>24086</v>
      </c>
      <c r="I743" s="14" t="s">
        <v>7160</v>
      </c>
      <c r="J743" s="14" t="s">
        <v>35688</v>
      </c>
    </row>
    <row r="744" spans="1:10" ht="60.75" x14ac:dyDescent="0.35">
      <c r="A744" s="8">
        <v>739</v>
      </c>
      <c r="B744" s="108" t="s">
        <v>24087</v>
      </c>
      <c r="C744" s="14" t="s">
        <v>2250</v>
      </c>
      <c r="D744" s="135">
        <v>56429</v>
      </c>
      <c r="E744" s="135">
        <v>56429</v>
      </c>
      <c r="F744" s="117" t="s">
        <v>938</v>
      </c>
      <c r="G744" s="14" t="s">
        <v>24088</v>
      </c>
      <c r="H744" s="14" t="s">
        <v>24088</v>
      </c>
      <c r="I744" s="14" t="s">
        <v>7160</v>
      </c>
      <c r="J744" s="14" t="s">
        <v>35689</v>
      </c>
    </row>
    <row r="745" spans="1:10" ht="60.75" x14ac:dyDescent="0.35">
      <c r="A745" s="8">
        <v>740</v>
      </c>
      <c r="B745" s="108" t="s">
        <v>24089</v>
      </c>
      <c r="C745" s="14" t="s">
        <v>2250</v>
      </c>
      <c r="D745" s="135">
        <v>13660</v>
      </c>
      <c r="E745" s="135">
        <v>13660</v>
      </c>
      <c r="F745" s="117" t="s">
        <v>938</v>
      </c>
      <c r="G745" s="14" t="s">
        <v>24090</v>
      </c>
      <c r="H745" s="14" t="s">
        <v>24090</v>
      </c>
      <c r="I745" s="14" t="s">
        <v>7160</v>
      </c>
      <c r="J745" s="14" t="s">
        <v>35690</v>
      </c>
    </row>
    <row r="746" spans="1:10" ht="81" x14ac:dyDescent="0.35">
      <c r="A746" s="8">
        <v>741</v>
      </c>
      <c r="B746" s="108" t="s">
        <v>24091</v>
      </c>
      <c r="C746" s="14" t="s">
        <v>2250</v>
      </c>
      <c r="D746" s="135">
        <v>8300</v>
      </c>
      <c r="E746" s="135">
        <v>8300</v>
      </c>
      <c r="F746" s="117" t="s">
        <v>938</v>
      </c>
      <c r="G746" s="14" t="s">
        <v>24092</v>
      </c>
      <c r="H746" s="14" t="s">
        <v>24092</v>
      </c>
      <c r="I746" s="14" t="s">
        <v>7160</v>
      </c>
      <c r="J746" s="14" t="s">
        <v>35691</v>
      </c>
    </row>
    <row r="747" spans="1:10" ht="81" x14ac:dyDescent="0.35">
      <c r="A747" s="8">
        <v>742</v>
      </c>
      <c r="B747" s="108" t="s">
        <v>24093</v>
      </c>
      <c r="C747" s="14" t="s">
        <v>2250</v>
      </c>
      <c r="D747" s="135">
        <v>25680</v>
      </c>
      <c r="E747" s="135">
        <v>25680</v>
      </c>
      <c r="F747" s="117" t="s">
        <v>938</v>
      </c>
      <c r="G747" s="14" t="s">
        <v>24094</v>
      </c>
      <c r="H747" s="14" t="s">
        <v>24094</v>
      </c>
      <c r="I747" s="14" t="s">
        <v>7160</v>
      </c>
      <c r="J747" s="14" t="s">
        <v>35692</v>
      </c>
    </row>
    <row r="748" spans="1:10" ht="81" x14ac:dyDescent="0.35">
      <c r="A748" s="8">
        <v>743</v>
      </c>
      <c r="B748" s="108" t="s">
        <v>19548</v>
      </c>
      <c r="C748" s="14" t="s">
        <v>2250</v>
      </c>
      <c r="D748" s="135">
        <v>19688</v>
      </c>
      <c r="E748" s="135">
        <v>19688</v>
      </c>
      <c r="F748" s="117" t="s">
        <v>938</v>
      </c>
      <c r="G748" s="14" t="s">
        <v>24095</v>
      </c>
      <c r="H748" s="14" t="s">
        <v>24095</v>
      </c>
      <c r="I748" s="14" t="s">
        <v>7160</v>
      </c>
      <c r="J748" s="14" t="s">
        <v>35693</v>
      </c>
    </row>
    <row r="749" spans="1:10" ht="81" x14ac:dyDescent="0.35">
      <c r="A749" s="8">
        <v>744</v>
      </c>
      <c r="B749" s="108" t="s">
        <v>24096</v>
      </c>
      <c r="C749" s="14" t="s">
        <v>2250</v>
      </c>
      <c r="D749" s="135">
        <v>16585</v>
      </c>
      <c r="E749" s="135">
        <v>16585</v>
      </c>
      <c r="F749" s="117" t="s">
        <v>938</v>
      </c>
      <c r="G749" s="14" t="s">
        <v>24097</v>
      </c>
      <c r="H749" s="14" t="s">
        <v>24097</v>
      </c>
      <c r="I749" s="14" t="s">
        <v>7160</v>
      </c>
      <c r="J749" s="14" t="s">
        <v>35694</v>
      </c>
    </row>
    <row r="750" spans="1:10" ht="101.25" x14ac:dyDescent="0.35">
      <c r="A750" s="8">
        <v>745</v>
      </c>
      <c r="B750" s="108" t="s">
        <v>24098</v>
      </c>
      <c r="C750" s="14" t="s">
        <v>2250</v>
      </c>
      <c r="D750" s="135">
        <v>14453</v>
      </c>
      <c r="E750" s="135">
        <v>14453</v>
      </c>
      <c r="F750" s="117" t="s">
        <v>938</v>
      </c>
      <c r="G750" s="14" t="s">
        <v>24099</v>
      </c>
      <c r="H750" s="14" t="s">
        <v>24099</v>
      </c>
      <c r="I750" s="14" t="s">
        <v>7160</v>
      </c>
      <c r="J750" s="14" t="s">
        <v>35695</v>
      </c>
    </row>
    <row r="751" spans="1:10" ht="101.25" x14ac:dyDescent="0.35">
      <c r="A751" s="8">
        <v>746</v>
      </c>
      <c r="B751" s="108" t="s">
        <v>24100</v>
      </c>
      <c r="C751" s="14" t="s">
        <v>959</v>
      </c>
      <c r="D751" s="139">
        <v>17395</v>
      </c>
      <c r="E751" s="139">
        <f>D751</f>
        <v>17395</v>
      </c>
      <c r="F751" s="14" t="s">
        <v>938</v>
      </c>
      <c r="G751" s="14" t="s">
        <v>24101</v>
      </c>
      <c r="H751" s="14" t="s">
        <v>24101</v>
      </c>
      <c r="I751" s="14" t="s">
        <v>962</v>
      </c>
      <c r="J751" s="14" t="s">
        <v>24102</v>
      </c>
    </row>
    <row r="752" spans="1:10" ht="81" x14ac:dyDescent="0.35">
      <c r="A752" s="8">
        <v>747</v>
      </c>
      <c r="B752" s="108" t="s">
        <v>9723</v>
      </c>
      <c r="C752" s="14" t="s">
        <v>959</v>
      </c>
      <c r="D752" s="139">
        <v>5094</v>
      </c>
      <c r="E752" s="139">
        <f>D752</f>
        <v>5094</v>
      </c>
      <c r="F752" s="14" t="s">
        <v>938</v>
      </c>
      <c r="G752" s="14" t="s">
        <v>24103</v>
      </c>
      <c r="H752" s="14" t="s">
        <v>24103</v>
      </c>
      <c r="I752" s="14" t="s">
        <v>962</v>
      </c>
      <c r="J752" s="14" t="s">
        <v>24104</v>
      </c>
    </row>
    <row r="753" spans="1:10" ht="81" x14ac:dyDescent="0.35">
      <c r="A753" s="8">
        <v>748</v>
      </c>
      <c r="B753" s="108" t="s">
        <v>8553</v>
      </c>
      <c r="C753" s="14" t="s">
        <v>1056</v>
      </c>
      <c r="D753" s="197">
        <v>875</v>
      </c>
      <c r="E753" s="197">
        <v>875</v>
      </c>
      <c r="F753" s="14" t="s">
        <v>37942</v>
      </c>
      <c r="G753" s="14" t="s">
        <v>24105</v>
      </c>
      <c r="H753" s="14" t="s">
        <v>24105</v>
      </c>
      <c r="I753" s="14" t="s">
        <v>1058</v>
      </c>
      <c r="J753" s="14" t="s">
        <v>24106</v>
      </c>
    </row>
    <row r="754" spans="1:10" ht="81" x14ac:dyDescent="0.35">
      <c r="A754" s="8">
        <v>749</v>
      </c>
      <c r="B754" s="108" t="s">
        <v>24107</v>
      </c>
      <c r="C754" s="14" t="s">
        <v>1278</v>
      </c>
      <c r="D754" s="135">
        <v>19367</v>
      </c>
      <c r="E754" s="135">
        <v>19367</v>
      </c>
      <c r="F754" s="14" t="s">
        <v>37942</v>
      </c>
      <c r="G754" s="14" t="s">
        <v>24108</v>
      </c>
      <c r="H754" s="14" t="s">
        <v>24108</v>
      </c>
      <c r="I754" s="14" t="s">
        <v>1058</v>
      </c>
      <c r="J754" s="14" t="s">
        <v>24109</v>
      </c>
    </row>
    <row r="755" spans="1:10" ht="141.75" x14ac:dyDescent="0.35">
      <c r="A755" s="8">
        <v>750</v>
      </c>
      <c r="B755" s="108" t="s">
        <v>24110</v>
      </c>
      <c r="C755" s="14" t="s">
        <v>968</v>
      </c>
      <c r="D755" s="184">
        <v>660000</v>
      </c>
      <c r="E755" s="184">
        <v>660000</v>
      </c>
      <c r="F755" s="14" t="s">
        <v>626</v>
      </c>
      <c r="G755" s="14" t="s">
        <v>24111</v>
      </c>
      <c r="H755" s="14" t="s">
        <v>24112</v>
      </c>
      <c r="I755" s="14" t="s">
        <v>972</v>
      </c>
      <c r="J755" s="14" t="s">
        <v>35670</v>
      </c>
    </row>
    <row r="756" spans="1:10" ht="121.5" x14ac:dyDescent="0.35">
      <c r="A756" s="8">
        <v>751</v>
      </c>
      <c r="B756" s="108" t="s">
        <v>24113</v>
      </c>
      <c r="C756" s="14" t="s">
        <v>968</v>
      </c>
      <c r="D756" s="184">
        <v>1227900</v>
      </c>
      <c r="E756" s="184">
        <v>1227900</v>
      </c>
      <c r="F756" s="14" t="s">
        <v>626</v>
      </c>
      <c r="G756" s="14" t="s">
        <v>24114</v>
      </c>
      <c r="H756" s="14" t="s">
        <v>24115</v>
      </c>
      <c r="I756" s="14" t="s">
        <v>972</v>
      </c>
      <c r="J756" s="14" t="s">
        <v>35669</v>
      </c>
    </row>
    <row r="757" spans="1:10" ht="60.75" x14ac:dyDescent="0.35">
      <c r="A757" s="8">
        <v>752</v>
      </c>
      <c r="B757" s="16" t="s">
        <v>35654</v>
      </c>
      <c r="C757" s="18" t="s">
        <v>28712</v>
      </c>
      <c r="D757" s="19">
        <v>5500</v>
      </c>
      <c r="E757" s="19">
        <v>5500</v>
      </c>
      <c r="F757" s="18" t="s">
        <v>37942</v>
      </c>
      <c r="G757" s="18" t="s">
        <v>35655</v>
      </c>
      <c r="H757" s="18" t="s">
        <v>35655</v>
      </c>
      <c r="I757" s="18" t="s">
        <v>28714</v>
      </c>
      <c r="J757" s="18" t="s">
        <v>35656</v>
      </c>
    </row>
    <row r="758" spans="1:10" ht="60.75" x14ac:dyDescent="0.35">
      <c r="A758" s="8">
        <v>753</v>
      </c>
      <c r="B758" s="16" t="s">
        <v>35657</v>
      </c>
      <c r="C758" s="18" t="s">
        <v>28712</v>
      </c>
      <c r="D758" s="19">
        <v>28900</v>
      </c>
      <c r="E758" s="19">
        <v>28900</v>
      </c>
      <c r="F758" s="18" t="s">
        <v>37942</v>
      </c>
      <c r="G758" s="18" t="s">
        <v>35658</v>
      </c>
      <c r="H758" s="18" t="s">
        <v>35658</v>
      </c>
      <c r="I758" s="18" t="s">
        <v>28714</v>
      </c>
      <c r="J758" s="18" t="s">
        <v>35659</v>
      </c>
    </row>
    <row r="759" spans="1:10" ht="81" x14ac:dyDescent="0.35">
      <c r="A759" s="8">
        <v>754</v>
      </c>
      <c r="B759" s="16" t="s">
        <v>35660</v>
      </c>
      <c r="C759" s="18" t="s">
        <v>28712</v>
      </c>
      <c r="D759" s="19">
        <v>18000</v>
      </c>
      <c r="E759" s="19">
        <v>18000</v>
      </c>
      <c r="F759" s="18" t="s">
        <v>37942</v>
      </c>
      <c r="G759" s="18" t="s">
        <v>35661</v>
      </c>
      <c r="H759" s="18" t="s">
        <v>35661</v>
      </c>
      <c r="I759" s="18" t="s">
        <v>28714</v>
      </c>
      <c r="J759" s="18" t="s">
        <v>35662</v>
      </c>
    </row>
    <row r="760" spans="1:10" ht="60.75" x14ac:dyDescent="0.35">
      <c r="A760" s="8">
        <v>755</v>
      </c>
      <c r="B760" s="49" t="s">
        <v>35663</v>
      </c>
      <c r="C760" s="31" t="s">
        <v>28712</v>
      </c>
      <c r="D760" s="30">
        <v>37000</v>
      </c>
      <c r="E760" s="30">
        <v>37000</v>
      </c>
      <c r="F760" s="31" t="s">
        <v>37942</v>
      </c>
      <c r="G760" s="31" t="s">
        <v>35664</v>
      </c>
      <c r="H760" s="31" t="s">
        <v>35664</v>
      </c>
      <c r="I760" s="31" t="s">
        <v>28714</v>
      </c>
      <c r="J760" s="31" t="s">
        <v>35665</v>
      </c>
    </row>
    <row r="761" spans="1:10" ht="81" x14ac:dyDescent="0.35">
      <c r="A761" s="8">
        <v>756</v>
      </c>
      <c r="B761" s="434" t="s">
        <v>46862</v>
      </c>
      <c r="C761" s="430" t="s">
        <v>44424</v>
      </c>
      <c r="D761" s="447">
        <v>61500</v>
      </c>
      <c r="E761" s="447">
        <v>61500</v>
      </c>
      <c r="F761" s="8" t="s">
        <v>938</v>
      </c>
      <c r="G761" s="8" t="s">
        <v>46863</v>
      </c>
      <c r="H761" s="8" t="s">
        <v>46863</v>
      </c>
      <c r="I761" s="8" t="s">
        <v>44426</v>
      </c>
      <c r="J761" s="113" t="s">
        <v>46864</v>
      </c>
    </row>
    <row r="762" spans="1:10" ht="81" x14ac:dyDescent="0.35">
      <c r="A762" s="8">
        <v>757</v>
      </c>
      <c r="B762" s="434" t="s">
        <v>46865</v>
      </c>
      <c r="C762" s="430" t="s">
        <v>44424</v>
      </c>
      <c r="D762" s="447">
        <v>56068</v>
      </c>
      <c r="E762" s="447">
        <v>56068</v>
      </c>
      <c r="F762" s="8" t="s">
        <v>938</v>
      </c>
      <c r="G762" s="8" t="s">
        <v>46866</v>
      </c>
      <c r="H762" s="8" t="s">
        <v>46866</v>
      </c>
      <c r="I762" s="8" t="s">
        <v>44426</v>
      </c>
      <c r="J762" s="113" t="s">
        <v>46867</v>
      </c>
    </row>
    <row r="763" spans="1:10" ht="81" x14ac:dyDescent="0.35">
      <c r="A763" s="8">
        <v>758</v>
      </c>
      <c r="B763" s="434" t="s">
        <v>46868</v>
      </c>
      <c r="C763" s="430" t="s">
        <v>44424</v>
      </c>
      <c r="D763" s="447">
        <v>58850</v>
      </c>
      <c r="E763" s="447">
        <v>58850</v>
      </c>
      <c r="F763" s="8" t="s">
        <v>938</v>
      </c>
      <c r="G763" s="8" t="s">
        <v>46869</v>
      </c>
      <c r="H763" s="8" t="s">
        <v>46869</v>
      </c>
      <c r="I763" s="8" t="s">
        <v>44426</v>
      </c>
      <c r="J763" s="113" t="s">
        <v>46870</v>
      </c>
    </row>
    <row r="764" spans="1:10" ht="81" x14ac:dyDescent="0.35">
      <c r="A764" s="8">
        <v>759</v>
      </c>
      <c r="B764" s="434" t="s">
        <v>46871</v>
      </c>
      <c r="C764" s="430" t="s">
        <v>44424</v>
      </c>
      <c r="D764" s="447">
        <v>33705</v>
      </c>
      <c r="E764" s="447">
        <v>33705</v>
      </c>
      <c r="F764" s="8" t="s">
        <v>938</v>
      </c>
      <c r="G764" s="8" t="s">
        <v>46872</v>
      </c>
      <c r="H764" s="8" t="s">
        <v>46872</v>
      </c>
      <c r="I764" s="8" t="s">
        <v>44426</v>
      </c>
      <c r="J764" s="113" t="s">
        <v>46873</v>
      </c>
    </row>
    <row r="765" spans="1:10" ht="81" x14ac:dyDescent="0.35">
      <c r="A765" s="8">
        <v>760</v>
      </c>
      <c r="B765" s="434" t="s">
        <v>46874</v>
      </c>
      <c r="C765" s="430" t="s">
        <v>44424</v>
      </c>
      <c r="D765" s="447">
        <v>44940</v>
      </c>
      <c r="E765" s="447">
        <v>44940</v>
      </c>
      <c r="F765" s="8" t="s">
        <v>938</v>
      </c>
      <c r="G765" s="8" t="s">
        <v>46875</v>
      </c>
      <c r="H765" s="8" t="s">
        <v>46875</v>
      </c>
      <c r="I765" s="8" t="s">
        <v>44426</v>
      </c>
      <c r="J765" s="113" t="s">
        <v>46876</v>
      </c>
    </row>
    <row r="766" spans="1:10" ht="60.75" x14ac:dyDescent="0.35">
      <c r="A766" s="8">
        <v>761</v>
      </c>
      <c r="B766" s="434" t="s">
        <v>46877</v>
      </c>
      <c r="C766" s="430" t="s">
        <v>44424</v>
      </c>
      <c r="D766" s="447">
        <v>71600</v>
      </c>
      <c r="E766" s="447">
        <v>71600</v>
      </c>
      <c r="F766" s="8" t="s">
        <v>938</v>
      </c>
      <c r="G766" s="8" t="s">
        <v>46878</v>
      </c>
      <c r="H766" s="8" t="s">
        <v>46878</v>
      </c>
      <c r="I766" s="8" t="s">
        <v>44426</v>
      </c>
      <c r="J766" s="113" t="s">
        <v>46879</v>
      </c>
    </row>
    <row r="767" spans="1:10" ht="60.75" x14ac:dyDescent="0.35">
      <c r="A767" s="8">
        <v>762</v>
      </c>
      <c r="B767" s="6" t="s">
        <v>46880</v>
      </c>
      <c r="C767" s="430" t="s">
        <v>44424</v>
      </c>
      <c r="D767" s="455">
        <v>9630</v>
      </c>
      <c r="E767" s="455">
        <v>9630</v>
      </c>
      <c r="F767" s="8" t="s">
        <v>938</v>
      </c>
      <c r="G767" s="8" t="s">
        <v>46881</v>
      </c>
      <c r="H767" s="8" t="s">
        <v>46881</v>
      </c>
      <c r="I767" s="8" t="s">
        <v>44426</v>
      </c>
      <c r="J767" s="113" t="s">
        <v>46882</v>
      </c>
    </row>
    <row r="768" spans="1:10" ht="60.75" x14ac:dyDescent="0.35">
      <c r="A768" s="8">
        <v>763</v>
      </c>
      <c r="B768" s="12" t="s">
        <v>46883</v>
      </c>
      <c r="C768" s="430" t="s">
        <v>44424</v>
      </c>
      <c r="D768" s="133">
        <v>200000</v>
      </c>
      <c r="E768" s="133">
        <v>200000</v>
      </c>
      <c r="F768" s="8" t="s">
        <v>938</v>
      </c>
      <c r="G768" s="8" t="s">
        <v>46884</v>
      </c>
      <c r="H768" s="8" t="s">
        <v>46884</v>
      </c>
      <c r="I768" s="8" t="s">
        <v>44426</v>
      </c>
      <c r="J768" s="113" t="s">
        <v>46885</v>
      </c>
    </row>
    <row r="769" spans="1:10" ht="60.75" x14ac:dyDescent="0.35">
      <c r="A769" s="8">
        <v>764</v>
      </c>
      <c r="B769" s="435" t="s">
        <v>46886</v>
      </c>
      <c r="C769" s="430" t="s">
        <v>44424</v>
      </c>
      <c r="D769" s="442">
        <v>76184</v>
      </c>
      <c r="E769" s="442">
        <v>76184</v>
      </c>
      <c r="F769" s="8" t="s">
        <v>938</v>
      </c>
      <c r="G769" s="8" t="s">
        <v>46887</v>
      </c>
      <c r="H769" s="8" t="s">
        <v>46887</v>
      </c>
      <c r="I769" s="8" t="s">
        <v>44426</v>
      </c>
      <c r="J769" s="113" t="s">
        <v>46888</v>
      </c>
    </row>
    <row r="770" spans="1:10" ht="81" x14ac:dyDescent="0.35">
      <c r="A770" s="8">
        <v>765</v>
      </c>
      <c r="B770" s="435" t="s">
        <v>46889</v>
      </c>
      <c r="C770" s="430" t="s">
        <v>44424</v>
      </c>
      <c r="D770" s="445">
        <v>45000</v>
      </c>
      <c r="E770" s="445">
        <v>45000</v>
      </c>
      <c r="F770" s="8" t="s">
        <v>938</v>
      </c>
      <c r="G770" s="8" t="s">
        <v>46890</v>
      </c>
      <c r="H770" s="8" t="s">
        <v>46890</v>
      </c>
      <c r="I770" s="8" t="s">
        <v>44426</v>
      </c>
      <c r="J770" s="113" t="s">
        <v>46891</v>
      </c>
    </row>
    <row r="771" spans="1:10" ht="60.75" x14ac:dyDescent="0.35">
      <c r="A771" s="8">
        <v>766</v>
      </c>
      <c r="B771" s="12" t="s">
        <v>46892</v>
      </c>
      <c r="C771" s="430" t="s">
        <v>44424</v>
      </c>
      <c r="D771" s="445">
        <v>145000</v>
      </c>
      <c r="E771" s="445">
        <v>145000</v>
      </c>
      <c r="F771" s="8" t="s">
        <v>938</v>
      </c>
      <c r="G771" s="8" t="s">
        <v>46893</v>
      </c>
      <c r="H771" s="8" t="s">
        <v>46893</v>
      </c>
      <c r="I771" s="8" t="s">
        <v>44426</v>
      </c>
      <c r="J771" s="113" t="s">
        <v>46894</v>
      </c>
    </row>
    <row r="772" spans="1:10" ht="101.25" x14ac:dyDescent="0.35">
      <c r="A772" s="8">
        <v>767</v>
      </c>
      <c r="B772" s="12" t="s">
        <v>46895</v>
      </c>
      <c r="C772" s="430" t="s">
        <v>44424</v>
      </c>
      <c r="D772" s="133">
        <v>720000</v>
      </c>
      <c r="E772" s="133">
        <v>720000</v>
      </c>
      <c r="F772" s="8" t="s">
        <v>626</v>
      </c>
      <c r="G772" s="8" t="s">
        <v>46896</v>
      </c>
      <c r="H772" s="8" t="s">
        <v>46896</v>
      </c>
      <c r="I772" s="8" t="s">
        <v>44578</v>
      </c>
      <c r="J772" s="8" t="s">
        <v>46897</v>
      </c>
    </row>
    <row r="773" spans="1:10" ht="101.25" x14ac:dyDescent="0.35">
      <c r="A773" s="8">
        <v>768</v>
      </c>
      <c r="B773" s="12" t="s">
        <v>46898</v>
      </c>
      <c r="C773" s="430" t="s">
        <v>44424</v>
      </c>
      <c r="D773" s="133">
        <v>713690</v>
      </c>
      <c r="E773" s="133">
        <v>713690</v>
      </c>
      <c r="F773" s="8" t="s">
        <v>626</v>
      </c>
      <c r="G773" s="8" t="s">
        <v>46899</v>
      </c>
      <c r="H773" s="8" t="s">
        <v>46899</v>
      </c>
      <c r="I773" s="8" t="s">
        <v>44578</v>
      </c>
      <c r="J773" s="8" t="s">
        <v>46900</v>
      </c>
    </row>
    <row r="774" spans="1:10" ht="101.25" x14ac:dyDescent="0.35">
      <c r="A774" s="8">
        <v>769</v>
      </c>
      <c r="B774" s="12" t="s">
        <v>46901</v>
      </c>
      <c r="C774" s="430" t="s">
        <v>44424</v>
      </c>
      <c r="D774" s="133">
        <v>743200</v>
      </c>
      <c r="E774" s="133">
        <v>743200</v>
      </c>
      <c r="F774" s="8" t="s">
        <v>626</v>
      </c>
      <c r="G774" s="8" t="s">
        <v>46902</v>
      </c>
      <c r="H774" s="8" t="s">
        <v>46902</v>
      </c>
      <c r="I774" s="8" t="s">
        <v>44578</v>
      </c>
      <c r="J774" s="8" t="s">
        <v>46903</v>
      </c>
    </row>
    <row r="775" spans="1:10" ht="81" x14ac:dyDescent="0.35">
      <c r="A775" s="8">
        <v>770</v>
      </c>
      <c r="B775" s="16" t="s">
        <v>40243</v>
      </c>
      <c r="C775" s="8" t="s">
        <v>38633</v>
      </c>
      <c r="D775" s="19">
        <v>259475</v>
      </c>
      <c r="E775" s="19">
        <v>259475</v>
      </c>
      <c r="F775" s="18" t="s">
        <v>37942</v>
      </c>
      <c r="G775" s="8" t="s">
        <v>40244</v>
      </c>
      <c r="H775" s="8" t="s">
        <v>40244</v>
      </c>
      <c r="I775" s="24" t="s">
        <v>38635</v>
      </c>
      <c r="J775" s="8" t="s">
        <v>40251</v>
      </c>
    </row>
    <row r="776" spans="1:10" ht="81" x14ac:dyDescent="0.35">
      <c r="A776" s="8">
        <v>771</v>
      </c>
      <c r="B776" s="16" t="s">
        <v>40245</v>
      </c>
      <c r="C776" s="8" t="s">
        <v>38633</v>
      </c>
      <c r="D776" s="19">
        <v>200</v>
      </c>
      <c r="E776" s="19">
        <v>200</v>
      </c>
      <c r="F776" s="18" t="s">
        <v>37942</v>
      </c>
      <c r="G776" s="8" t="s">
        <v>40246</v>
      </c>
      <c r="H776" s="8" t="s">
        <v>40246</v>
      </c>
      <c r="I776" s="24" t="s">
        <v>38635</v>
      </c>
      <c r="J776" s="8" t="s">
        <v>40252</v>
      </c>
    </row>
    <row r="777" spans="1:10" ht="162" x14ac:dyDescent="0.35">
      <c r="A777" s="8">
        <v>772</v>
      </c>
      <c r="B777" s="16" t="s">
        <v>40247</v>
      </c>
      <c r="C777" s="8" t="s">
        <v>38633</v>
      </c>
      <c r="D777" s="19">
        <v>3450000</v>
      </c>
      <c r="E777" s="19">
        <v>2280000</v>
      </c>
      <c r="F777" s="18" t="s">
        <v>626</v>
      </c>
      <c r="G777" s="8" t="s">
        <v>40248</v>
      </c>
      <c r="H777" s="8" t="s">
        <v>40248</v>
      </c>
      <c r="I777" s="24" t="s">
        <v>38635</v>
      </c>
      <c r="J777" s="8" t="s">
        <v>40253</v>
      </c>
    </row>
    <row r="778" spans="1:10" ht="60.75" x14ac:dyDescent="0.35">
      <c r="A778" s="8">
        <v>773</v>
      </c>
      <c r="B778" s="108" t="s">
        <v>44407</v>
      </c>
      <c r="C778" s="8" t="s">
        <v>42281</v>
      </c>
      <c r="D778" s="139">
        <v>46266.8</v>
      </c>
      <c r="E778" s="139">
        <v>46266.8</v>
      </c>
      <c r="F778" s="14" t="s">
        <v>37942</v>
      </c>
      <c r="G778" s="8" t="s">
        <v>44408</v>
      </c>
      <c r="H778" s="8" t="s">
        <v>44408</v>
      </c>
      <c r="I778" s="121" t="s">
        <v>972</v>
      </c>
      <c r="J778" s="8" t="s">
        <v>44409</v>
      </c>
    </row>
    <row r="779" spans="1:10" ht="60.75" x14ac:dyDescent="0.35">
      <c r="A779" s="8">
        <v>774</v>
      </c>
      <c r="B779" s="108" t="s">
        <v>42415</v>
      </c>
      <c r="C779" s="8" t="s">
        <v>42281</v>
      </c>
      <c r="D779" s="139">
        <v>71000</v>
      </c>
      <c r="E779" s="139">
        <v>71000</v>
      </c>
      <c r="F779" s="14" t="s">
        <v>37942</v>
      </c>
      <c r="G779" s="8" t="s">
        <v>44410</v>
      </c>
      <c r="H779" s="8" t="s">
        <v>44410</v>
      </c>
      <c r="I779" s="121" t="s">
        <v>972</v>
      </c>
      <c r="J779" s="8" t="s">
        <v>44411</v>
      </c>
    </row>
    <row r="780" spans="1:10" ht="101.25" x14ac:dyDescent="0.35">
      <c r="A780" s="8">
        <v>775</v>
      </c>
      <c r="B780" s="108" t="s">
        <v>42505</v>
      </c>
      <c r="C780" s="8" t="s">
        <v>42281</v>
      </c>
      <c r="D780" s="139">
        <v>124762</v>
      </c>
      <c r="E780" s="139">
        <v>124762</v>
      </c>
      <c r="F780" s="14" t="s">
        <v>37942</v>
      </c>
      <c r="G780" s="8" t="s">
        <v>44412</v>
      </c>
      <c r="H780" s="8" t="s">
        <v>44412</v>
      </c>
      <c r="I780" s="121" t="s">
        <v>972</v>
      </c>
      <c r="J780" s="8" t="s">
        <v>44413</v>
      </c>
    </row>
    <row r="781" spans="1:10" ht="101.25" x14ac:dyDescent="0.35">
      <c r="A781" s="8">
        <v>776</v>
      </c>
      <c r="B781" s="108" t="s">
        <v>44414</v>
      </c>
      <c r="C781" s="8" t="s">
        <v>42281</v>
      </c>
      <c r="D781" s="139">
        <v>374690.67</v>
      </c>
      <c r="E781" s="139">
        <v>374690.67</v>
      </c>
      <c r="F781" s="14" t="s">
        <v>37942</v>
      </c>
      <c r="G781" s="8" t="s">
        <v>44415</v>
      </c>
      <c r="H781" s="8" t="s">
        <v>44415</v>
      </c>
      <c r="I781" s="121" t="s">
        <v>972</v>
      </c>
      <c r="J781" s="8" t="s">
        <v>44416</v>
      </c>
    </row>
    <row r="782" spans="1:10" ht="81" x14ac:dyDescent="0.35">
      <c r="A782" s="8">
        <v>777</v>
      </c>
      <c r="B782" s="16" t="s">
        <v>40249</v>
      </c>
      <c r="C782" s="8" t="s">
        <v>38633</v>
      </c>
      <c r="D782" s="19">
        <v>160500</v>
      </c>
      <c r="E782" s="19">
        <v>16500</v>
      </c>
      <c r="F782" s="18" t="s">
        <v>37942</v>
      </c>
      <c r="G782" s="8" t="s">
        <v>40250</v>
      </c>
      <c r="H782" s="8" t="s">
        <v>40250</v>
      </c>
      <c r="I782" s="24" t="s">
        <v>38635</v>
      </c>
      <c r="J782" s="8" t="s">
        <v>40254</v>
      </c>
    </row>
    <row r="783" spans="1:10" ht="101.25" x14ac:dyDescent="0.35">
      <c r="A783" s="8">
        <v>778</v>
      </c>
      <c r="B783" s="89" t="s">
        <v>35666</v>
      </c>
      <c r="C783" s="63" t="s">
        <v>28712</v>
      </c>
      <c r="D783" s="94">
        <v>378780</v>
      </c>
      <c r="E783" s="94">
        <v>378780</v>
      </c>
      <c r="F783" s="63" t="s">
        <v>37942</v>
      </c>
      <c r="G783" s="63" t="s">
        <v>35667</v>
      </c>
      <c r="H783" s="63" t="s">
        <v>35667</v>
      </c>
      <c r="I783" s="63" t="s">
        <v>28714</v>
      </c>
      <c r="J783" s="63" t="s">
        <v>35668</v>
      </c>
    </row>
    <row r="784" spans="1:10" ht="283.5" x14ac:dyDescent="0.35">
      <c r="A784" s="8">
        <v>779</v>
      </c>
      <c r="B784" s="108" t="s">
        <v>24116</v>
      </c>
      <c r="C784" s="14" t="s">
        <v>1182</v>
      </c>
      <c r="D784" s="184">
        <v>5000000</v>
      </c>
      <c r="E784" s="184">
        <v>4860000</v>
      </c>
      <c r="F784" s="14" t="s">
        <v>1183</v>
      </c>
      <c r="G784" s="121" t="s">
        <v>24117</v>
      </c>
      <c r="H784" s="121" t="s">
        <v>24118</v>
      </c>
      <c r="I784" s="121" t="s">
        <v>1487</v>
      </c>
      <c r="J784" s="14" t="s">
        <v>26015</v>
      </c>
    </row>
    <row r="785" spans="1:10" ht="101.25" x14ac:dyDescent="0.35">
      <c r="A785" s="8">
        <v>780</v>
      </c>
      <c r="B785" s="108" t="s">
        <v>13395</v>
      </c>
      <c r="C785" s="14" t="s">
        <v>2250</v>
      </c>
      <c r="D785" s="135">
        <v>110370</v>
      </c>
      <c r="E785" s="135">
        <v>110370</v>
      </c>
      <c r="F785" s="117" t="s">
        <v>938</v>
      </c>
      <c r="G785" s="14" t="s">
        <v>24119</v>
      </c>
      <c r="H785" s="14" t="s">
        <v>24119</v>
      </c>
      <c r="I785" s="14" t="s">
        <v>7160</v>
      </c>
      <c r="J785" s="14" t="s">
        <v>35696</v>
      </c>
    </row>
    <row r="786" spans="1:10" ht="60.75" x14ac:dyDescent="0.35">
      <c r="A786" s="8">
        <v>781</v>
      </c>
      <c r="B786" s="108" t="s">
        <v>16364</v>
      </c>
      <c r="C786" s="14" t="s">
        <v>2250</v>
      </c>
      <c r="D786" s="135">
        <v>30000</v>
      </c>
      <c r="E786" s="135">
        <v>30000</v>
      </c>
      <c r="F786" s="117" t="s">
        <v>938</v>
      </c>
      <c r="G786" s="14" t="s">
        <v>23809</v>
      </c>
      <c r="H786" s="14" t="s">
        <v>23809</v>
      </c>
      <c r="I786" s="14" t="s">
        <v>7160</v>
      </c>
      <c r="J786" s="14" t="s">
        <v>35697</v>
      </c>
    </row>
    <row r="787" spans="1:10" ht="81" x14ac:dyDescent="0.35">
      <c r="A787" s="8">
        <v>782</v>
      </c>
      <c r="B787" s="108" t="s">
        <v>278</v>
      </c>
      <c r="C787" s="14" t="s">
        <v>2250</v>
      </c>
      <c r="D787" s="135">
        <v>47200</v>
      </c>
      <c r="E787" s="135">
        <v>47200</v>
      </c>
      <c r="F787" s="117" t="s">
        <v>938</v>
      </c>
      <c r="G787" s="14" t="s">
        <v>24120</v>
      </c>
      <c r="H787" s="14" t="s">
        <v>24120</v>
      </c>
      <c r="I787" s="14" t="s">
        <v>7160</v>
      </c>
      <c r="J787" s="14" t="s">
        <v>35698</v>
      </c>
    </row>
    <row r="788" spans="1:10" ht="60.75" x14ac:dyDescent="0.35">
      <c r="A788" s="8">
        <v>783</v>
      </c>
      <c r="B788" s="108" t="s">
        <v>24121</v>
      </c>
      <c r="C788" s="14" t="s">
        <v>2250</v>
      </c>
      <c r="D788" s="135">
        <v>32980</v>
      </c>
      <c r="E788" s="135">
        <v>32980</v>
      </c>
      <c r="F788" s="117" t="s">
        <v>938</v>
      </c>
      <c r="G788" s="14" t="s">
        <v>24122</v>
      </c>
      <c r="H788" s="14" t="s">
        <v>24122</v>
      </c>
      <c r="I788" s="14" t="s">
        <v>7160</v>
      </c>
      <c r="J788" s="14" t="s">
        <v>35699</v>
      </c>
    </row>
    <row r="789" spans="1:10" ht="101.25" x14ac:dyDescent="0.35">
      <c r="A789" s="8">
        <v>784</v>
      </c>
      <c r="B789" s="108" t="s">
        <v>24123</v>
      </c>
      <c r="C789" s="14" t="s">
        <v>2250</v>
      </c>
      <c r="D789" s="135">
        <v>59600</v>
      </c>
      <c r="E789" s="135">
        <v>59600</v>
      </c>
      <c r="F789" s="117" t="s">
        <v>938</v>
      </c>
      <c r="G789" s="14" t="s">
        <v>24124</v>
      </c>
      <c r="H789" s="14" t="s">
        <v>24124</v>
      </c>
      <c r="I789" s="14" t="s">
        <v>7160</v>
      </c>
      <c r="J789" s="14" t="s">
        <v>35700</v>
      </c>
    </row>
    <row r="790" spans="1:10" ht="60.75" x14ac:dyDescent="0.35">
      <c r="A790" s="8">
        <v>785</v>
      </c>
      <c r="B790" s="108" t="s">
        <v>24125</v>
      </c>
      <c r="C790" s="14" t="s">
        <v>2250</v>
      </c>
      <c r="D790" s="135">
        <v>99000</v>
      </c>
      <c r="E790" s="135">
        <v>99000</v>
      </c>
      <c r="F790" s="117" t="s">
        <v>938</v>
      </c>
      <c r="G790" s="14" t="s">
        <v>24126</v>
      </c>
      <c r="H790" s="14" t="s">
        <v>24126</v>
      </c>
      <c r="I790" s="14" t="s">
        <v>7160</v>
      </c>
      <c r="J790" s="14" t="s">
        <v>35701</v>
      </c>
    </row>
    <row r="791" spans="1:10" ht="60.75" x14ac:dyDescent="0.35">
      <c r="A791" s="8">
        <v>786</v>
      </c>
      <c r="B791" s="108" t="s">
        <v>24127</v>
      </c>
      <c r="C791" s="14" t="s">
        <v>2250</v>
      </c>
      <c r="D791" s="135">
        <v>16800</v>
      </c>
      <c r="E791" s="135">
        <v>16800</v>
      </c>
      <c r="F791" s="117" t="s">
        <v>938</v>
      </c>
      <c r="G791" s="14" t="s">
        <v>24128</v>
      </c>
      <c r="H791" s="14" t="s">
        <v>24128</v>
      </c>
      <c r="I791" s="14" t="s">
        <v>7160</v>
      </c>
      <c r="J791" s="14" t="s">
        <v>35702</v>
      </c>
    </row>
    <row r="792" spans="1:10" ht="60.75" x14ac:dyDescent="0.35">
      <c r="A792" s="8">
        <v>787</v>
      </c>
      <c r="B792" s="108" t="s">
        <v>24129</v>
      </c>
      <c r="C792" s="14" t="s">
        <v>2250</v>
      </c>
      <c r="D792" s="135">
        <v>51550</v>
      </c>
      <c r="E792" s="135">
        <v>51550</v>
      </c>
      <c r="F792" s="117" t="s">
        <v>938</v>
      </c>
      <c r="G792" s="14" t="s">
        <v>24130</v>
      </c>
      <c r="H792" s="14" t="s">
        <v>24130</v>
      </c>
      <c r="I792" s="14" t="s">
        <v>7160</v>
      </c>
      <c r="J792" s="14" t="s">
        <v>35703</v>
      </c>
    </row>
    <row r="793" spans="1:10" ht="81" x14ac:dyDescent="0.35">
      <c r="A793" s="8">
        <v>788</v>
      </c>
      <c r="B793" s="108" t="s">
        <v>16364</v>
      </c>
      <c r="C793" s="14" t="s">
        <v>2250</v>
      </c>
      <c r="D793" s="135">
        <v>70138.5</v>
      </c>
      <c r="E793" s="135">
        <v>70138.5</v>
      </c>
      <c r="F793" s="117" t="s">
        <v>938</v>
      </c>
      <c r="G793" s="14" t="s">
        <v>24131</v>
      </c>
      <c r="H793" s="14" t="s">
        <v>24131</v>
      </c>
      <c r="I793" s="14" t="s">
        <v>7160</v>
      </c>
      <c r="J793" s="14" t="s">
        <v>35704</v>
      </c>
    </row>
    <row r="794" spans="1:10" ht="81" x14ac:dyDescent="0.35">
      <c r="A794" s="8">
        <v>789</v>
      </c>
      <c r="B794" s="108" t="s">
        <v>8553</v>
      </c>
      <c r="C794" s="14" t="s">
        <v>1056</v>
      </c>
      <c r="D794" s="197">
        <v>2400</v>
      </c>
      <c r="E794" s="197">
        <v>2400</v>
      </c>
      <c r="F794" s="14" t="s">
        <v>37942</v>
      </c>
      <c r="G794" s="14" t="s">
        <v>24132</v>
      </c>
      <c r="H794" s="14" t="s">
        <v>24132</v>
      </c>
      <c r="I794" s="14" t="s">
        <v>1058</v>
      </c>
      <c r="J794" s="14" t="s">
        <v>24133</v>
      </c>
    </row>
    <row r="795" spans="1:10" ht="60.75" x14ac:dyDescent="0.35">
      <c r="A795" s="8">
        <v>790</v>
      </c>
      <c r="B795" s="108" t="s">
        <v>1530</v>
      </c>
      <c r="C795" s="14" t="s">
        <v>1278</v>
      </c>
      <c r="D795" s="135">
        <v>5650</v>
      </c>
      <c r="E795" s="135">
        <v>5650</v>
      </c>
      <c r="F795" s="14" t="s">
        <v>37942</v>
      </c>
      <c r="G795" s="14" t="s">
        <v>24134</v>
      </c>
      <c r="H795" s="14" t="s">
        <v>24134</v>
      </c>
      <c r="I795" s="14" t="s">
        <v>1058</v>
      </c>
      <c r="J795" s="14" t="s">
        <v>24135</v>
      </c>
    </row>
    <row r="796" spans="1:10" ht="60.75" x14ac:dyDescent="0.35">
      <c r="A796" s="8">
        <v>791</v>
      </c>
      <c r="B796" s="108" t="s">
        <v>4053</v>
      </c>
      <c r="C796" s="14" t="s">
        <v>1278</v>
      </c>
      <c r="D796" s="135">
        <v>20350</v>
      </c>
      <c r="E796" s="135">
        <v>20350</v>
      </c>
      <c r="F796" s="14" t="s">
        <v>37942</v>
      </c>
      <c r="G796" s="14" t="s">
        <v>24136</v>
      </c>
      <c r="H796" s="14" t="s">
        <v>24136</v>
      </c>
      <c r="I796" s="14" t="s">
        <v>1058</v>
      </c>
      <c r="J796" s="14" t="s">
        <v>24137</v>
      </c>
    </row>
    <row r="797" spans="1:10" ht="60.75" x14ac:dyDescent="0.35">
      <c r="A797" s="8">
        <v>792</v>
      </c>
      <c r="B797" s="108" t="s">
        <v>2295</v>
      </c>
      <c r="C797" s="14" t="s">
        <v>1278</v>
      </c>
      <c r="D797" s="135">
        <v>21119.19</v>
      </c>
      <c r="E797" s="135">
        <v>21119.19</v>
      </c>
      <c r="F797" s="14" t="s">
        <v>37942</v>
      </c>
      <c r="G797" s="14" t="s">
        <v>24138</v>
      </c>
      <c r="H797" s="14" t="s">
        <v>24138</v>
      </c>
      <c r="I797" s="14" t="s">
        <v>1058</v>
      </c>
      <c r="J797" s="14" t="s">
        <v>24139</v>
      </c>
    </row>
    <row r="798" spans="1:10" ht="81" x14ac:dyDescent="0.35">
      <c r="A798" s="8">
        <v>793</v>
      </c>
      <c r="B798" s="108" t="s">
        <v>2295</v>
      </c>
      <c r="C798" s="14" t="s">
        <v>1278</v>
      </c>
      <c r="D798" s="135">
        <v>15880.81</v>
      </c>
      <c r="E798" s="135">
        <v>15880.81</v>
      </c>
      <c r="F798" s="14" t="s">
        <v>37942</v>
      </c>
      <c r="G798" s="14" t="s">
        <v>24140</v>
      </c>
      <c r="H798" s="14" t="s">
        <v>24140</v>
      </c>
      <c r="I798" s="14" t="s">
        <v>1058</v>
      </c>
      <c r="J798" s="14" t="s">
        <v>24141</v>
      </c>
    </row>
    <row r="799" spans="1:10" ht="60.75" x14ac:dyDescent="0.35">
      <c r="A799" s="8">
        <v>794</v>
      </c>
      <c r="B799" s="108" t="s">
        <v>1398</v>
      </c>
      <c r="C799" s="14" t="s">
        <v>1278</v>
      </c>
      <c r="D799" s="135">
        <v>47900</v>
      </c>
      <c r="E799" s="135">
        <v>47900</v>
      </c>
      <c r="F799" s="14" t="s">
        <v>37942</v>
      </c>
      <c r="G799" s="14" t="s">
        <v>24142</v>
      </c>
      <c r="H799" s="14" t="s">
        <v>24142</v>
      </c>
      <c r="I799" s="14" t="s">
        <v>1058</v>
      </c>
      <c r="J799" s="14" t="s">
        <v>24143</v>
      </c>
    </row>
    <row r="800" spans="1:10" ht="60.75" x14ac:dyDescent="0.35">
      <c r="A800" s="8">
        <v>795</v>
      </c>
      <c r="B800" s="228" t="s">
        <v>28686</v>
      </c>
      <c r="C800" s="111" t="s">
        <v>26822</v>
      </c>
      <c r="D800" s="148">
        <v>5000</v>
      </c>
      <c r="E800" s="148">
        <v>5000</v>
      </c>
      <c r="F800" s="299" t="s">
        <v>37942</v>
      </c>
      <c r="G800" s="299" t="s">
        <v>28687</v>
      </c>
      <c r="H800" s="299" t="s">
        <v>28709</v>
      </c>
      <c r="I800" s="269" t="s">
        <v>185</v>
      </c>
      <c r="J800" s="299" t="s">
        <v>28710</v>
      </c>
    </row>
    <row r="801" spans="1:10" ht="81" x14ac:dyDescent="0.35">
      <c r="A801" s="8">
        <v>796</v>
      </c>
      <c r="B801" s="108" t="s">
        <v>2162</v>
      </c>
      <c r="C801" s="14" t="s">
        <v>928</v>
      </c>
      <c r="D801" s="135">
        <v>75833.17</v>
      </c>
      <c r="E801" s="135">
        <v>75833.17</v>
      </c>
      <c r="F801" s="14" t="s">
        <v>3616</v>
      </c>
      <c r="G801" s="14" t="s">
        <v>24144</v>
      </c>
      <c r="H801" s="14" t="s">
        <v>24144</v>
      </c>
      <c r="I801" s="14" t="s">
        <v>931</v>
      </c>
      <c r="J801" s="14" t="s">
        <v>24145</v>
      </c>
    </row>
    <row r="802" spans="1:10" ht="101.25" x14ac:dyDescent="0.35">
      <c r="A802" s="8">
        <v>797</v>
      </c>
      <c r="B802" s="108" t="s">
        <v>2162</v>
      </c>
      <c r="C802" s="14" t="s">
        <v>928</v>
      </c>
      <c r="D802" s="135">
        <v>14580</v>
      </c>
      <c r="E802" s="135">
        <v>14580</v>
      </c>
      <c r="F802" s="14" t="s">
        <v>929</v>
      </c>
      <c r="G802" s="14" t="s">
        <v>24146</v>
      </c>
      <c r="H802" s="14" t="s">
        <v>24146</v>
      </c>
      <c r="I802" s="14" t="s">
        <v>931</v>
      </c>
      <c r="J802" s="14" t="s">
        <v>24147</v>
      </c>
    </row>
    <row r="803" spans="1:10" ht="101.25" x14ac:dyDescent="0.35">
      <c r="A803" s="8">
        <v>798</v>
      </c>
      <c r="B803" s="108" t="s">
        <v>2162</v>
      </c>
      <c r="C803" s="14" t="s">
        <v>928</v>
      </c>
      <c r="D803" s="135">
        <v>18400</v>
      </c>
      <c r="E803" s="135">
        <v>18400</v>
      </c>
      <c r="F803" s="14" t="s">
        <v>929</v>
      </c>
      <c r="G803" s="14" t="s">
        <v>24148</v>
      </c>
      <c r="H803" s="14" t="s">
        <v>24148</v>
      </c>
      <c r="I803" s="14" t="s">
        <v>931</v>
      </c>
      <c r="J803" s="14" t="s">
        <v>24149</v>
      </c>
    </row>
    <row r="804" spans="1:10" ht="101.25" x14ac:dyDescent="0.35">
      <c r="A804" s="8">
        <v>799</v>
      </c>
      <c r="B804" s="108" t="s">
        <v>24150</v>
      </c>
      <c r="C804" s="14" t="s">
        <v>968</v>
      </c>
      <c r="D804" s="184">
        <v>500000</v>
      </c>
      <c r="E804" s="184">
        <v>500000</v>
      </c>
      <c r="F804" s="14" t="s">
        <v>969</v>
      </c>
      <c r="G804" s="14" t="s">
        <v>24151</v>
      </c>
      <c r="H804" s="14" t="s">
        <v>24152</v>
      </c>
      <c r="I804" s="14" t="s">
        <v>972</v>
      </c>
      <c r="J804" s="14" t="s">
        <v>44419</v>
      </c>
    </row>
    <row r="805" spans="1:10" ht="121.5" x14ac:dyDescent="0.35">
      <c r="A805" s="8">
        <v>800</v>
      </c>
      <c r="B805" s="108" t="s">
        <v>44417</v>
      </c>
      <c r="C805" s="7" t="s">
        <v>42281</v>
      </c>
      <c r="D805" s="139">
        <v>80250</v>
      </c>
      <c r="E805" s="139">
        <v>95000</v>
      </c>
      <c r="F805" s="14" t="s">
        <v>37942</v>
      </c>
      <c r="G805" s="8" t="s">
        <v>43072</v>
      </c>
      <c r="H805" s="8" t="s">
        <v>43072</v>
      </c>
      <c r="I805" s="121" t="s">
        <v>972</v>
      </c>
      <c r="J805" s="8" t="s">
        <v>44418</v>
      </c>
    </row>
    <row r="806" spans="1:10" ht="40.5" x14ac:dyDescent="0.35">
      <c r="A806" s="8">
        <v>801</v>
      </c>
      <c r="B806" s="108" t="s">
        <v>5886</v>
      </c>
      <c r="C806" s="14" t="s">
        <v>1273</v>
      </c>
      <c r="D806" s="197">
        <v>15836</v>
      </c>
      <c r="E806" s="197">
        <v>15836</v>
      </c>
      <c r="F806" s="14" t="s">
        <v>938</v>
      </c>
      <c r="G806" s="121" t="s">
        <v>24153</v>
      </c>
      <c r="H806" s="121" t="s">
        <v>24153</v>
      </c>
      <c r="I806" s="14" t="s">
        <v>185</v>
      </c>
      <c r="J806" s="14" t="s">
        <v>26009</v>
      </c>
    </row>
    <row r="807" spans="1:10" ht="101.25" x14ac:dyDescent="0.35">
      <c r="A807" s="8">
        <v>802</v>
      </c>
      <c r="B807" s="108" t="s">
        <v>24154</v>
      </c>
      <c r="C807" s="14" t="s">
        <v>1167</v>
      </c>
      <c r="D807" s="135">
        <v>61525</v>
      </c>
      <c r="E807" s="135">
        <v>61525</v>
      </c>
      <c r="F807" s="14" t="s">
        <v>37942</v>
      </c>
      <c r="G807" s="14" t="s">
        <v>24155</v>
      </c>
      <c r="H807" s="14" t="s">
        <v>24155</v>
      </c>
      <c r="I807" s="14" t="s">
        <v>1169</v>
      </c>
      <c r="J807" s="14" t="s">
        <v>24156</v>
      </c>
    </row>
    <row r="808" spans="1:10" ht="101.25" x14ac:dyDescent="0.35">
      <c r="A808" s="8">
        <v>803</v>
      </c>
      <c r="B808" s="16" t="s">
        <v>46904</v>
      </c>
      <c r="C808" s="430" t="s">
        <v>44424</v>
      </c>
      <c r="D808" s="133">
        <v>540000</v>
      </c>
      <c r="E808" s="133">
        <v>540000</v>
      </c>
      <c r="F808" s="8" t="s">
        <v>626</v>
      </c>
      <c r="G808" s="8" t="s">
        <v>46905</v>
      </c>
      <c r="H808" s="8" t="s">
        <v>46905</v>
      </c>
      <c r="I808" s="8" t="s">
        <v>44578</v>
      </c>
      <c r="J808" s="8" t="s">
        <v>46906</v>
      </c>
    </row>
    <row r="809" spans="1:10" ht="101.25" x14ac:dyDescent="0.35">
      <c r="A809" s="8">
        <v>804</v>
      </c>
      <c r="B809" s="16" t="s">
        <v>46907</v>
      </c>
      <c r="C809" s="430" t="s">
        <v>44424</v>
      </c>
      <c r="D809" s="446">
        <v>4900000</v>
      </c>
      <c r="E809" s="446">
        <v>4900000</v>
      </c>
      <c r="F809" s="8" t="s">
        <v>626</v>
      </c>
      <c r="G809" s="8" t="s">
        <v>46908</v>
      </c>
      <c r="H809" s="8" t="s">
        <v>46908</v>
      </c>
      <c r="I809" s="8" t="s">
        <v>44578</v>
      </c>
      <c r="J809" s="8" t="s">
        <v>46909</v>
      </c>
    </row>
    <row r="810" spans="1:10" ht="101.25" x14ac:dyDescent="0.35">
      <c r="A810" s="8">
        <v>805</v>
      </c>
      <c r="B810" s="12" t="s">
        <v>46910</v>
      </c>
      <c r="C810" s="430" t="s">
        <v>44424</v>
      </c>
      <c r="D810" s="133">
        <v>1076165</v>
      </c>
      <c r="E810" s="133">
        <v>1076165</v>
      </c>
      <c r="F810" s="8" t="s">
        <v>626</v>
      </c>
      <c r="G810" s="8" t="s">
        <v>46911</v>
      </c>
      <c r="H810" s="8" t="s">
        <v>46911</v>
      </c>
      <c r="I810" s="8" t="s">
        <v>44578</v>
      </c>
      <c r="J810" s="8" t="s">
        <v>46912</v>
      </c>
    </row>
    <row r="811" spans="1:10" ht="101.25" x14ac:dyDescent="0.35">
      <c r="A811" s="8">
        <v>806</v>
      </c>
      <c r="B811" s="12" t="s">
        <v>46913</v>
      </c>
      <c r="C811" s="430" t="s">
        <v>44424</v>
      </c>
      <c r="D811" s="133">
        <v>1284200</v>
      </c>
      <c r="E811" s="133">
        <v>1284200</v>
      </c>
      <c r="F811" s="8" t="s">
        <v>626</v>
      </c>
      <c r="G811" s="8" t="s">
        <v>46914</v>
      </c>
      <c r="H811" s="8" t="s">
        <v>46914</v>
      </c>
      <c r="I811" s="8" t="s">
        <v>44578</v>
      </c>
      <c r="J811" s="8" t="s">
        <v>46915</v>
      </c>
    </row>
    <row r="812" spans="1:10" ht="81" x14ac:dyDescent="0.35">
      <c r="A812" s="8">
        <v>807</v>
      </c>
      <c r="B812" s="12" t="s">
        <v>46916</v>
      </c>
      <c r="C812" s="430" t="s">
        <v>44424</v>
      </c>
      <c r="D812" s="133">
        <v>464970</v>
      </c>
      <c r="E812" s="133">
        <v>464970</v>
      </c>
      <c r="F812" s="8" t="s">
        <v>938</v>
      </c>
      <c r="G812" s="8" t="s">
        <v>46917</v>
      </c>
      <c r="H812" s="8" t="s">
        <v>46917</v>
      </c>
      <c r="I812" s="8" t="s">
        <v>44426</v>
      </c>
      <c r="J812" s="8" t="s">
        <v>46918</v>
      </c>
    </row>
    <row r="813" spans="1:10" ht="101.25" x14ac:dyDescent="0.35">
      <c r="A813" s="8">
        <v>808</v>
      </c>
      <c r="B813" s="12" t="s">
        <v>46919</v>
      </c>
      <c r="C813" s="430" t="s">
        <v>44424</v>
      </c>
      <c r="D813" s="133">
        <v>1042429</v>
      </c>
      <c r="E813" s="133">
        <v>1042429</v>
      </c>
      <c r="F813" s="8" t="s">
        <v>626</v>
      </c>
      <c r="G813" s="8" t="s">
        <v>46920</v>
      </c>
      <c r="H813" s="8" t="s">
        <v>46920</v>
      </c>
      <c r="I813" s="8" t="s">
        <v>44578</v>
      </c>
      <c r="J813" s="8" t="s">
        <v>46921</v>
      </c>
    </row>
    <row r="814" spans="1:10" ht="101.25" x14ac:dyDescent="0.35">
      <c r="A814" s="8">
        <v>809</v>
      </c>
      <c r="B814" s="12" t="s">
        <v>46913</v>
      </c>
      <c r="C814" s="430" t="s">
        <v>44424</v>
      </c>
      <c r="D814" s="133">
        <v>1550000</v>
      </c>
      <c r="E814" s="133">
        <v>1550000</v>
      </c>
      <c r="F814" s="8" t="s">
        <v>626</v>
      </c>
      <c r="G814" s="8" t="s">
        <v>46922</v>
      </c>
      <c r="H814" s="8" t="s">
        <v>46922</v>
      </c>
      <c r="I814" s="8" t="s">
        <v>44578</v>
      </c>
      <c r="J814" s="8" t="s">
        <v>46923</v>
      </c>
    </row>
    <row r="815" spans="1:10" ht="101.25" x14ac:dyDescent="0.35">
      <c r="A815" s="8">
        <v>810</v>
      </c>
      <c r="B815" s="12" t="s">
        <v>46924</v>
      </c>
      <c r="C815" s="430" t="s">
        <v>44424</v>
      </c>
      <c r="D815" s="446">
        <v>4170000</v>
      </c>
      <c r="E815" s="446">
        <v>4170000</v>
      </c>
      <c r="F815" s="8" t="s">
        <v>626</v>
      </c>
      <c r="G815" s="8" t="s">
        <v>46925</v>
      </c>
      <c r="H815" s="8" t="s">
        <v>46925</v>
      </c>
      <c r="I815" s="8" t="s">
        <v>44578</v>
      </c>
      <c r="J815" s="8" t="s">
        <v>46926</v>
      </c>
    </row>
    <row r="816" spans="1:10" ht="101.25" x14ac:dyDescent="0.35">
      <c r="A816" s="8">
        <v>811</v>
      </c>
      <c r="B816" s="12" t="s">
        <v>46927</v>
      </c>
      <c r="C816" s="430" t="s">
        <v>44424</v>
      </c>
      <c r="D816" s="133">
        <v>1267850</v>
      </c>
      <c r="E816" s="133">
        <v>1267850</v>
      </c>
      <c r="F816" s="8" t="s">
        <v>626</v>
      </c>
      <c r="G816" s="8" t="s">
        <v>46928</v>
      </c>
      <c r="H816" s="8" t="s">
        <v>46928</v>
      </c>
      <c r="I816" s="8" t="s">
        <v>44578</v>
      </c>
      <c r="J816" s="8" t="s">
        <v>46929</v>
      </c>
    </row>
    <row r="817" spans="1:10" ht="81" x14ac:dyDescent="0.35">
      <c r="A817" s="8">
        <v>812</v>
      </c>
      <c r="B817" s="12" t="s">
        <v>46930</v>
      </c>
      <c r="C817" s="430" t="s">
        <v>44424</v>
      </c>
      <c r="D817" s="109">
        <v>28000</v>
      </c>
      <c r="E817" s="109">
        <v>28000</v>
      </c>
      <c r="F817" s="8" t="s">
        <v>938</v>
      </c>
      <c r="G817" s="8" t="s">
        <v>46931</v>
      </c>
      <c r="H817" s="8" t="s">
        <v>46931</v>
      </c>
      <c r="I817" s="8" t="s">
        <v>44426</v>
      </c>
      <c r="J817" s="8" t="s">
        <v>46932</v>
      </c>
    </row>
    <row r="818" spans="1:10" ht="141.75" x14ac:dyDescent="0.35">
      <c r="A818" s="8">
        <v>813</v>
      </c>
      <c r="B818" s="12" t="s">
        <v>46933</v>
      </c>
      <c r="C818" s="430" t="s">
        <v>44424</v>
      </c>
      <c r="D818" s="446">
        <v>38550</v>
      </c>
      <c r="E818" s="446">
        <v>38550</v>
      </c>
      <c r="F818" s="8" t="s">
        <v>938</v>
      </c>
      <c r="G818" s="8" t="s">
        <v>46934</v>
      </c>
      <c r="H818" s="8" t="s">
        <v>46934</v>
      </c>
      <c r="I818" s="8" t="s">
        <v>44426</v>
      </c>
      <c r="J818" s="8" t="s">
        <v>46935</v>
      </c>
    </row>
    <row r="819" spans="1:10" ht="60.75" x14ac:dyDescent="0.35">
      <c r="A819" s="8">
        <v>814</v>
      </c>
      <c r="B819" s="12" t="s">
        <v>46936</v>
      </c>
      <c r="C819" s="430" t="s">
        <v>44424</v>
      </c>
      <c r="D819" s="133">
        <v>4815</v>
      </c>
      <c r="E819" s="133">
        <v>4815</v>
      </c>
      <c r="F819" s="8" t="s">
        <v>938</v>
      </c>
      <c r="G819" s="8" t="s">
        <v>46937</v>
      </c>
      <c r="H819" s="8" t="s">
        <v>46937</v>
      </c>
      <c r="I819" s="8" t="s">
        <v>44426</v>
      </c>
      <c r="J819" s="8" t="s">
        <v>46938</v>
      </c>
    </row>
    <row r="820" spans="1:10" ht="81" x14ac:dyDescent="0.35">
      <c r="A820" s="8">
        <v>815</v>
      </c>
      <c r="B820" s="16" t="s">
        <v>46939</v>
      </c>
      <c r="C820" s="430" t="s">
        <v>44424</v>
      </c>
      <c r="D820" s="19">
        <v>38520</v>
      </c>
      <c r="E820" s="19">
        <v>38520</v>
      </c>
      <c r="F820" s="8" t="s">
        <v>938</v>
      </c>
      <c r="G820" s="8" t="s">
        <v>46940</v>
      </c>
      <c r="H820" s="8" t="s">
        <v>46940</v>
      </c>
      <c r="I820" s="8" t="s">
        <v>44426</v>
      </c>
      <c r="J820" s="8" t="s">
        <v>46941</v>
      </c>
    </row>
    <row r="821" spans="1:10" ht="81" x14ac:dyDescent="0.35">
      <c r="A821" s="8">
        <v>816</v>
      </c>
      <c r="B821" s="12" t="s">
        <v>46942</v>
      </c>
      <c r="C821" s="430" t="s">
        <v>44424</v>
      </c>
      <c r="D821" s="133">
        <v>40125</v>
      </c>
      <c r="E821" s="133">
        <v>40125</v>
      </c>
      <c r="F821" s="8" t="s">
        <v>938</v>
      </c>
      <c r="G821" s="8" t="s">
        <v>46943</v>
      </c>
      <c r="H821" s="8" t="s">
        <v>46943</v>
      </c>
      <c r="I821" s="8" t="s">
        <v>44426</v>
      </c>
      <c r="J821" s="8" t="s">
        <v>46944</v>
      </c>
    </row>
    <row r="822" spans="1:10" ht="121.5" x14ac:dyDescent="0.35">
      <c r="A822" s="8">
        <v>817</v>
      </c>
      <c r="B822" s="16" t="s">
        <v>46945</v>
      </c>
      <c r="C822" s="430" t="s">
        <v>44424</v>
      </c>
      <c r="D822" s="19">
        <v>29000</v>
      </c>
      <c r="E822" s="19">
        <v>29000</v>
      </c>
      <c r="F822" s="8" t="s">
        <v>938</v>
      </c>
      <c r="G822" s="8" t="s">
        <v>46946</v>
      </c>
      <c r="H822" s="8" t="s">
        <v>46946</v>
      </c>
      <c r="I822" s="8" t="s">
        <v>44426</v>
      </c>
      <c r="J822" s="8" t="s">
        <v>46947</v>
      </c>
    </row>
    <row r="823" spans="1:10" ht="60.75" x14ac:dyDescent="0.35">
      <c r="A823" s="8">
        <v>818</v>
      </c>
      <c r="B823" s="12" t="s">
        <v>46948</v>
      </c>
      <c r="C823" s="430" t="s">
        <v>44424</v>
      </c>
      <c r="D823" s="446">
        <v>99920</v>
      </c>
      <c r="E823" s="446">
        <v>99920</v>
      </c>
      <c r="F823" s="8" t="s">
        <v>938</v>
      </c>
      <c r="G823" s="8" t="s">
        <v>46949</v>
      </c>
      <c r="H823" s="8" t="s">
        <v>46949</v>
      </c>
      <c r="I823" s="8" t="s">
        <v>44426</v>
      </c>
      <c r="J823" s="8" t="s">
        <v>46950</v>
      </c>
    </row>
    <row r="824" spans="1:10" ht="101.25" x14ac:dyDescent="0.35">
      <c r="A824" s="8">
        <v>819</v>
      </c>
      <c r="B824" s="16" t="s">
        <v>46951</v>
      </c>
      <c r="C824" s="430" t="s">
        <v>44424</v>
      </c>
      <c r="D824" s="19">
        <v>55426</v>
      </c>
      <c r="E824" s="19">
        <v>55426</v>
      </c>
      <c r="F824" s="8" t="s">
        <v>938</v>
      </c>
      <c r="G824" s="8" t="s">
        <v>46952</v>
      </c>
      <c r="H824" s="8" t="s">
        <v>46952</v>
      </c>
      <c r="I824" s="8" t="s">
        <v>44426</v>
      </c>
      <c r="J824" s="8" t="s">
        <v>46953</v>
      </c>
    </row>
    <row r="825" spans="1:10" ht="101.25" x14ac:dyDescent="0.35">
      <c r="A825" s="8">
        <v>820</v>
      </c>
      <c r="B825" s="16" t="s">
        <v>46954</v>
      </c>
      <c r="C825" s="430" t="s">
        <v>44424</v>
      </c>
      <c r="D825" s="19">
        <v>35000</v>
      </c>
      <c r="E825" s="19">
        <v>35000</v>
      </c>
      <c r="F825" s="8" t="s">
        <v>938</v>
      </c>
      <c r="G825" s="8" t="s">
        <v>46955</v>
      </c>
      <c r="H825" s="8" t="s">
        <v>46955</v>
      </c>
      <c r="I825" s="8" t="s">
        <v>44426</v>
      </c>
      <c r="J825" s="8" t="s">
        <v>46956</v>
      </c>
    </row>
    <row r="826" spans="1:10" ht="81" x14ac:dyDescent="0.35">
      <c r="A826" s="8">
        <v>821</v>
      </c>
      <c r="B826" s="12" t="s">
        <v>46957</v>
      </c>
      <c r="C826" s="430" t="s">
        <v>44424</v>
      </c>
      <c r="D826" s="446">
        <v>77040</v>
      </c>
      <c r="E826" s="446">
        <v>77040</v>
      </c>
      <c r="F826" s="8" t="s">
        <v>938</v>
      </c>
      <c r="G826" s="8" t="s">
        <v>46958</v>
      </c>
      <c r="H826" s="8" t="s">
        <v>46958</v>
      </c>
      <c r="I826" s="8" t="s">
        <v>44426</v>
      </c>
      <c r="J826" s="8" t="s">
        <v>46959</v>
      </c>
    </row>
    <row r="827" spans="1:10" ht="60.75" x14ac:dyDescent="0.35">
      <c r="A827" s="8">
        <v>822</v>
      </c>
      <c r="B827" s="12" t="s">
        <v>46960</v>
      </c>
      <c r="C827" s="430" t="s">
        <v>44424</v>
      </c>
      <c r="D827" s="133">
        <v>25200</v>
      </c>
      <c r="E827" s="133">
        <v>25200</v>
      </c>
      <c r="F827" s="8" t="s">
        <v>938</v>
      </c>
      <c r="G827" s="8" t="s">
        <v>46961</v>
      </c>
      <c r="H827" s="8" t="s">
        <v>46961</v>
      </c>
      <c r="I827" s="8" t="s">
        <v>44426</v>
      </c>
      <c r="J827" s="8" t="s">
        <v>46962</v>
      </c>
    </row>
    <row r="828" spans="1:10" ht="81" x14ac:dyDescent="0.35">
      <c r="A828" s="8">
        <v>823</v>
      </c>
      <c r="B828" s="16" t="s">
        <v>46963</v>
      </c>
      <c r="C828" s="430" t="s">
        <v>44424</v>
      </c>
      <c r="D828" s="19">
        <v>9100</v>
      </c>
      <c r="E828" s="19">
        <v>9100</v>
      </c>
      <c r="F828" s="8" t="s">
        <v>938</v>
      </c>
      <c r="G828" s="8" t="s">
        <v>46964</v>
      </c>
      <c r="H828" s="8" t="s">
        <v>46964</v>
      </c>
      <c r="I828" s="8" t="s">
        <v>44426</v>
      </c>
      <c r="J828" s="8" t="s">
        <v>46965</v>
      </c>
    </row>
    <row r="829" spans="1:10" ht="60.75" x14ac:dyDescent="0.35">
      <c r="A829" s="8">
        <v>824</v>
      </c>
      <c r="B829" s="12" t="s">
        <v>46966</v>
      </c>
      <c r="C829" s="430" t="s">
        <v>44424</v>
      </c>
      <c r="D829" s="133">
        <v>49600</v>
      </c>
      <c r="E829" s="133">
        <v>49600</v>
      </c>
      <c r="F829" s="8" t="s">
        <v>938</v>
      </c>
      <c r="G829" s="8" t="s">
        <v>46967</v>
      </c>
      <c r="H829" s="8" t="s">
        <v>46967</v>
      </c>
      <c r="I829" s="8" t="s">
        <v>44426</v>
      </c>
      <c r="J829" s="8" t="s">
        <v>46968</v>
      </c>
    </row>
    <row r="830" spans="1:10" ht="60.75" x14ac:dyDescent="0.35">
      <c r="A830" s="8">
        <v>825</v>
      </c>
      <c r="B830" s="12" t="s">
        <v>46969</v>
      </c>
      <c r="C830" s="430" t="s">
        <v>44424</v>
      </c>
      <c r="D830" s="133">
        <v>2675</v>
      </c>
      <c r="E830" s="133">
        <v>2675</v>
      </c>
      <c r="F830" s="8" t="s">
        <v>938</v>
      </c>
      <c r="G830" s="8" t="s">
        <v>46970</v>
      </c>
      <c r="H830" s="8" t="s">
        <v>46970</v>
      </c>
      <c r="I830" s="8" t="s">
        <v>44426</v>
      </c>
      <c r="J830" s="8" t="s">
        <v>46971</v>
      </c>
    </row>
    <row r="831" spans="1:10" ht="60.75" x14ac:dyDescent="0.35">
      <c r="A831" s="8">
        <v>826</v>
      </c>
      <c r="B831" s="16" t="s">
        <v>46972</v>
      </c>
      <c r="C831" s="430" t="s">
        <v>44424</v>
      </c>
      <c r="D831" s="19">
        <v>9100</v>
      </c>
      <c r="E831" s="19">
        <v>9100</v>
      </c>
      <c r="F831" s="8" t="s">
        <v>938</v>
      </c>
      <c r="G831" s="8" t="s">
        <v>46973</v>
      </c>
      <c r="H831" s="8" t="s">
        <v>46973</v>
      </c>
      <c r="I831" s="8" t="s">
        <v>44426</v>
      </c>
      <c r="J831" s="8" t="s">
        <v>46974</v>
      </c>
    </row>
    <row r="832" spans="1:10" ht="81" x14ac:dyDescent="0.35">
      <c r="A832" s="8">
        <v>827</v>
      </c>
      <c r="B832" s="12" t="s">
        <v>46975</v>
      </c>
      <c r="C832" s="430" t="s">
        <v>44424</v>
      </c>
      <c r="D832" s="446">
        <v>141880</v>
      </c>
      <c r="E832" s="446">
        <v>141880</v>
      </c>
      <c r="F832" s="8" t="s">
        <v>938</v>
      </c>
      <c r="G832" s="8" t="s">
        <v>46976</v>
      </c>
      <c r="H832" s="8" t="s">
        <v>46976</v>
      </c>
      <c r="I832" s="8" t="s">
        <v>44426</v>
      </c>
      <c r="J832" s="8" t="s">
        <v>46977</v>
      </c>
    </row>
    <row r="833" spans="1:10" ht="81" x14ac:dyDescent="0.35">
      <c r="A833" s="8">
        <v>828</v>
      </c>
      <c r="B833" s="434" t="s">
        <v>46978</v>
      </c>
      <c r="C833" s="430" t="s">
        <v>44424</v>
      </c>
      <c r="D833" s="447">
        <v>200000</v>
      </c>
      <c r="E833" s="447">
        <v>200000</v>
      </c>
      <c r="F833" s="8" t="s">
        <v>938</v>
      </c>
      <c r="G833" s="8" t="s">
        <v>46979</v>
      </c>
      <c r="H833" s="8" t="s">
        <v>46979</v>
      </c>
      <c r="I833" s="8" t="s">
        <v>44426</v>
      </c>
      <c r="J833" s="113" t="s">
        <v>46980</v>
      </c>
    </row>
    <row r="834" spans="1:10" ht="81" x14ac:dyDescent="0.35">
      <c r="A834" s="8">
        <v>829</v>
      </c>
      <c r="B834" s="434" t="s">
        <v>46981</v>
      </c>
      <c r="C834" s="430" t="s">
        <v>44424</v>
      </c>
      <c r="D834" s="447">
        <v>145293</v>
      </c>
      <c r="E834" s="447">
        <v>145293</v>
      </c>
      <c r="F834" s="8" t="s">
        <v>938</v>
      </c>
      <c r="G834" s="8" t="s">
        <v>46982</v>
      </c>
      <c r="H834" s="8" t="s">
        <v>46982</v>
      </c>
      <c r="I834" s="8" t="s">
        <v>44426</v>
      </c>
      <c r="J834" s="113" t="s">
        <v>46983</v>
      </c>
    </row>
    <row r="835" spans="1:10" ht="60.75" x14ac:dyDescent="0.35">
      <c r="A835" s="8">
        <v>830</v>
      </c>
      <c r="B835" s="434" t="s">
        <v>46984</v>
      </c>
      <c r="C835" s="430" t="s">
        <v>44424</v>
      </c>
      <c r="D835" s="447">
        <v>104100</v>
      </c>
      <c r="E835" s="447">
        <v>104100</v>
      </c>
      <c r="F835" s="8" t="s">
        <v>938</v>
      </c>
      <c r="G835" s="8" t="s">
        <v>46985</v>
      </c>
      <c r="H835" s="8" t="s">
        <v>46985</v>
      </c>
      <c r="I835" s="8" t="s">
        <v>44426</v>
      </c>
      <c r="J835" s="113" t="s">
        <v>46986</v>
      </c>
    </row>
    <row r="836" spans="1:10" ht="81" x14ac:dyDescent="0.35">
      <c r="A836" s="8">
        <v>831</v>
      </c>
      <c r="B836" s="435" t="s">
        <v>46987</v>
      </c>
      <c r="C836" s="430" t="s">
        <v>44424</v>
      </c>
      <c r="D836" s="445">
        <v>187250</v>
      </c>
      <c r="E836" s="445">
        <v>187250</v>
      </c>
      <c r="F836" s="8" t="s">
        <v>938</v>
      </c>
      <c r="G836" s="8" t="s">
        <v>46988</v>
      </c>
      <c r="H836" s="8" t="s">
        <v>46988</v>
      </c>
      <c r="I836" s="8" t="s">
        <v>44426</v>
      </c>
      <c r="J836" s="113" t="s">
        <v>46989</v>
      </c>
    </row>
    <row r="837" spans="1:10" ht="81" x14ac:dyDescent="0.35">
      <c r="A837" s="8">
        <v>832</v>
      </c>
      <c r="B837" s="435" t="s">
        <v>46990</v>
      </c>
      <c r="C837" s="430" t="s">
        <v>44424</v>
      </c>
      <c r="D837" s="442">
        <v>465000</v>
      </c>
      <c r="E837" s="442">
        <v>465000</v>
      </c>
      <c r="F837" s="8" t="s">
        <v>938</v>
      </c>
      <c r="G837" s="8" t="s">
        <v>46991</v>
      </c>
      <c r="H837" s="8" t="s">
        <v>46991</v>
      </c>
      <c r="I837" s="8" t="s">
        <v>44426</v>
      </c>
      <c r="J837" s="113" t="s">
        <v>46992</v>
      </c>
    </row>
    <row r="838" spans="1:10" ht="81" x14ac:dyDescent="0.35">
      <c r="A838" s="8">
        <v>833</v>
      </c>
      <c r="B838" s="435" t="s">
        <v>46993</v>
      </c>
      <c r="C838" s="430" t="s">
        <v>44424</v>
      </c>
      <c r="D838" s="445">
        <v>202022</v>
      </c>
      <c r="E838" s="445">
        <v>202022</v>
      </c>
      <c r="F838" s="8" t="s">
        <v>938</v>
      </c>
      <c r="G838" s="8" t="s">
        <v>46994</v>
      </c>
      <c r="H838" s="8" t="s">
        <v>46994</v>
      </c>
      <c r="I838" s="8" t="s">
        <v>44426</v>
      </c>
      <c r="J838" s="113" t="s">
        <v>46995</v>
      </c>
    </row>
    <row r="839" spans="1:10" ht="101.25" x14ac:dyDescent="0.35">
      <c r="A839" s="8">
        <v>834</v>
      </c>
      <c r="B839" s="435" t="s">
        <v>46996</v>
      </c>
      <c r="C839" s="430" t="s">
        <v>44424</v>
      </c>
      <c r="D839" s="445">
        <v>220000</v>
      </c>
      <c r="E839" s="445">
        <v>220000</v>
      </c>
      <c r="F839" s="8" t="s">
        <v>938</v>
      </c>
      <c r="G839" s="8" t="s">
        <v>46997</v>
      </c>
      <c r="H839" s="8" t="s">
        <v>46997</v>
      </c>
      <c r="I839" s="8" t="s">
        <v>44426</v>
      </c>
      <c r="J839" s="113" t="s">
        <v>46998</v>
      </c>
    </row>
    <row r="840" spans="1:10" ht="60.75" x14ac:dyDescent="0.35">
      <c r="A840" s="8">
        <v>835</v>
      </c>
      <c r="B840" s="435" t="s">
        <v>46999</v>
      </c>
      <c r="C840" s="430" t="s">
        <v>44424</v>
      </c>
      <c r="D840" s="445">
        <v>123600</v>
      </c>
      <c r="E840" s="445">
        <v>123600</v>
      </c>
      <c r="F840" s="8" t="s">
        <v>938</v>
      </c>
      <c r="G840" s="8" t="s">
        <v>47000</v>
      </c>
      <c r="H840" s="8" t="s">
        <v>47000</v>
      </c>
      <c r="I840" s="8" t="s">
        <v>44426</v>
      </c>
      <c r="J840" s="113" t="s">
        <v>47001</v>
      </c>
    </row>
    <row r="841" spans="1:10" ht="101.25" x14ac:dyDescent="0.35">
      <c r="A841" s="8">
        <v>836</v>
      </c>
      <c r="B841" s="12" t="s">
        <v>47002</v>
      </c>
      <c r="C841" s="430" t="s">
        <v>44424</v>
      </c>
      <c r="D841" s="133">
        <v>1118000</v>
      </c>
      <c r="E841" s="133">
        <v>1118000</v>
      </c>
      <c r="F841" s="8" t="s">
        <v>626</v>
      </c>
      <c r="G841" s="8" t="s">
        <v>47003</v>
      </c>
      <c r="H841" s="8" t="s">
        <v>47003</v>
      </c>
      <c r="I841" s="8" t="s">
        <v>44578</v>
      </c>
      <c r="J841" s="113" t="s">
        <v>47004</v>
      </c>
    </row>
    <row r="842" spans="1:10" ht="101.25" x14ac:dyDescent="0.35">
      <c r="A842" s="8">
        <v>837</v>
      </c>
      <c r="B842" s="12" t="s">
        <v>47005</v>
      </c>
      <c r="C842" s="430" t="s">
        <v>44424</v>
      </c>
      <c r="D842" s="133">
        <v>3980000</v>
      </c>
      <c r="E842" s="133">
        <v>3980000</v>
      </c>
      <c r="F842" s="8" t="s">
        <v>626</v>
      </c>
      <c r="G842" s="8" t="s">
        <v>47006</v>
      </c>
      <c r="H842" s="8" t="s">
        <v>47006</v>
      </c>
      <c r="I842" s="8" t="s">
        <v>44578</v>
      </c>
      <c r="J842" s="113" t="s">
        <v>47007</v>
      </c>
    </row>
    <row r="843" spans="1:10" ht="121.5" x14ac:dyDescent="0.35">
      <c r="A843" s="8">
        <v>838</v>
      </c>
      <c r="B843" s="108" t="s">
        <v>44420</v>
      </c>
      <c r="C843" s="7" t="s">
        <v>42281</v>
      </c>
      <c r="D843" s="139">
        <v>155800</v>
      </c>
      <c r="E843" s="139">
        <v>155800</v>
      </c>
      <c r="F843" s="14" t="s">
        <v>37942</v>
      </c>
      <c r="G843" s="8" t="s">
        <v>44421</v>
      </c>
      <c r="H843" s="8" t="s">
        <v>44421</v>
      </c>
      <c r="I843" s="121" t="s">
        <v>972</v>
      </c>
      <c r="J843" s="8" t="s">
        <v>44422</v>
      </c>
    </row>
    <row r="844" spans="1:10" ht="101.25" x14ac:dyDescent="0.35">
      <c r="A844" s="8">
        <v>839</v>
      </c>
      <c r="B844" s="124" t="s">
        <v>24157</v>
      </c>
      <c r="C844" s="114" t="s">
        <v>949</v>
      </c>
      <c r="D844" s="132">
        <v>2016950</v>
      </c>
      <c r="E844" s="134">
        <v>2016950</v>
      </c>
      <c r="F844" s="114" t="s">
        <v>23391</v>
      </c>
      <c r="G844" s="114" t="s">
        <v>24158</v>
      </c>
      <c r="H844" s="114" t="s">
        <v>24158</v>
      </c>
      <c r="I844" s="115" t="s">
        <v>951</v>
      </c>
      <c r="J844" s="116" t="s">
        <v>24159</v>
      </c>
    </row>
    <row r="845" spans="1:10" ht="101.25" x14ac:dyDescent="0.35">
      <c r="A845" s="8">
        <v>840</v>
      </c>
      <c r="B845" s="124" t="s">
        <v>24160</v>
      </c>
      <c r="C845" s="114" t="s">
        <v>949</v>
      </c>
      <c r="D845" s="132">
        <v>350000</v>
      </c>
      <c r="E845" s="134">
        <v>350000</v>
      </c>
      <c r="F845" s="114" t="s">
        <v>23391</v>
      </c>
      <c r="G845" s="114" t="s">
        <v>24161</v>
      </c>
      <c r="H845" s="114" t="s">
        <v>24161</v>
      </c>
      <c r="I845" s="115" t="s">
        <v>951</v>
      </c>
      <c r="J845" s="116" t="s">
        <v>24162</v>
      </c>
    </row>
    <row r="846" spans="1:10" ht="40.5" x14ac:dyDescent="0.35">
      <c r="A846" s="8">
        <v>841</v>
      </c>
      <c r="B846" s="124" t="s">
        <v>24163</v>
      </c>
      <c r="C846" s="114" t="s">
        <v>949</v>
      </c>
      <c r="D846" s="132">
        <v>520</v>
      </c>
      <c r="E846" s="134">
        <v>520</v>
      </c>
      <c r="F846" s="114" t="s">
        <v>938</v>
      </c>
      <c r="G846" s="114" t="s">
        <v>18642</v>
      </c>
      <c r="H846" s="114" t="s">
        <v>18642</v>
      </c>
      <c r="I846" s="115" t="s">
        <v>951</v>
      </c>
      <c r="J846" s="116" t="s">
        <v>24164</v>
      </c>
    </row>
    <row r="847" spans="1:10" ht="40.5" x14ac:dyDescent="0.35">
      <c r="A847" s="8">
        <v>842</v>
      </c>
      <c r="B847" s="124" t="s">
        <v>24165</v>
      </c>
      <c r="C847" s="114" t="s">
        <v>949</v>
      </c>
      <c r="D847" s="132">
        <v>7568</v>
      </c>
      <c r="E847" s="134">
        <v>7568</v>
      </c>
      <c r="F847" s="114" t="s">
        <v>938</v>
      </c>
      <c r="G847" s="114" t="s">
        <v>24166</v>
      </c>
      <c r="H847" s="114" t="s">
        <v>24166</v>
      </c>
      <c r="I847" s="115" t="s">
        <v>951</v>
      </c>
      <c r="J847" s="116" t="s">
        <v>24167</v>
      </c>
    </row>
    <row r="848" spans="1:10" ht="60.75" x14ac:dyDescent="0.35">
      <c r="A848" s="8">
        <v>843</v>
      </c>
      <c r="B848" s="124" t="s">
        <v>24168</v>
      </c>
      <c r="C848" s="114" t="s">
        <v>949</v>
      </c>
      <c r="D848" s="132">
        <v>300</v>
      </c>
      <c r="E848" s="134">
        <v>300</v>
      </c>
      <c r="F848" s="114" t="s">
        <v>938</v>
      </c>
      <c r="G848" s="114" t="s">
        <v>17846</v>
      </c>
      <c r="H848" s="114" t="s">
        <v>17846</v>
      </c>
      <c r="I848" s="115" t="s">
        <v>951</v>
      </c>
      <c r="J848" s="116" t="s">
        <v>24169</v>
      </c>
    </row>
    <row r="849" spans="1:10" ht="60.75" x14ac:dyDescent="0.35">
      <c r="A849" s="8">
        <v>844</v>
      </c>
      <c r="B849" s="124" t="s">
        <v>24170</v>
      </c>
      <c r="C849" s="114" t="s">
        <v>949</v>
      </c>
      <c r="D849" s="132">
        <v>9000</v>
      </c>
      <c r="E849" s="134">
        <v>9000</v>
      </c>
      <c r="F849" s="114" t="s">
        <v>938</v>
      </c>
      <c r="G849" s="114" t="s">
        <v>24171</v>
      </c>
      <c r="H849" s="114" t="s">
        <v>24171</v>
      </c>
      <c r="I849" s="115" t="s">
        <v>951</v>
      </c>
      <c r="J849" s="116" t="s">
        <v>24172</v>
      </c>
    </row>
    <row r="850" spans="1:10" ht="60.75" x14ac:dyDescent="0.35">
      <c r="A850" s="8">
        <v>845</v>
      </c>
      <c r="B850" s="124" t="s">
        <v>24173</v>
      </c>
      <c r="C850" s="114" t="s">
        <v>949</v>
      </c>
      <c r="D850" s="132">
        <v>35000</v>
      </c>
      <c r="E850" s="134">
        <v>35000</v>
      </c>
      <c r="F850" s="114" t="s">
        <v>938</v>
      </c>
      <c r="G850" s="114" t="s">
        <v>24174</v>
      </c>
      <c r="H850" s="114" t="s">
        <v>24174</v>
      </c>
      <c r="I850" s="115" t="s">
        <v>951</v>
      </c>
      <c r="J850" s="116" t="s">
        <v>24175</v>
      </c>
    </row>
    <row r="851" spans="1:10" ht="60.75" x14ac:dyDescent="0.35">
      <c r="A851" s="8">
        <v>846</v>
      </c>
      <c r="B851" s="124" t="s">
        <v>24176</v>
      </c>
      <c r="C851" s="114" t="s">
        <v>949</v>
      </c>
      <c r="D851" s="132">
        <v>22500</v>
      </c>
      <c r="E851" s="134">
        <v>22500</v>
      </c>
      <c r="F851" s="114" t="s">
        <v>938</v>
      </c>
      <c r="G851" s="114" t="s">
        <v>24177</v>
      </c>
      <c r="H851" s="114" t="s">
        <v>24177</v>
      </c>
      <c r="I851" s="115" t="s">
        <v>951</v>
      </c>
      <c r="J851" s="116" t="s">
        <v>24178</v>
      </c>
    </row>
    <row r="852" spans="1:10" ht="60.75" x14ac:dyDescent="0.35">
      <c r="A852" s="8">
        <v>847</v>
      </c>
      <c r="B852" s="124" t="s">
        <v>24176</v>
      </c>
      <c r="C852" s="114" t="s">
        <v>949</v>
      </c>
      <c r="D852" s="132">
        <v>21270</v>
      </c>
      <c r="E852" s="134">
        <v>21270</v>
      </c>
      <c r="F852" s="114" t="s">
        <v>938</v>
      </c>
      <c r="G852" s="114" t="s">
        <v>22242</v>
      </c>
      <c r="H852" s="114" t="s">
        <v>22242</v>
      </c>
      <c r="I852" s="115" t="s">
        <v>951</v>
      </c>
      <c r="J852" s="116" t="s">
        <v>24179</v>
      </c>
    </row>
    <row r="853" spans="1:10" ht="40.5" x14ac:dyDescent="0.35">
      <c r="A853" s="8">
        <v>848</v>
      </c>
      <c r="B853" s="124" t="s">
        <v>24180</v>
      </c>
      <c r="C853" s="114" t="s">
        <v>949</v>
      </c>
      <c r="D853" s="132">
        <v>5800</v>
      </c>
      <c r="E853" s="134">
        <v>5800</v>
      </c>
      <c r="F853" s="114" t="s">
        <v>938</v>
      </c>
      <c r="G853" s="114" t="s">
        <v>24181</v>
      </c>
      <c r="H853" s="114" t="s">
        <v>24181</v>
      </c>
      <c r="I853" s="115" t="s">
        <v>951</v>
      </c>
      <c r="J853" s="116" t="s">
        <v>24182</v>
      </c>
    </row>
    <row r="854" spans="1:10" ht="81" x14ac:dyDescent="0.35">
      <c r="A854" s="8">
        <v>849</v>
      </c>
      <c r="B854" s="124" t="s">
        <v>24183</v>
      </c>
      <c r="C854" s="114" t="s">
        <v>949</v>
      </c>
      <c r="D854" s="132">
        <v>9000</v>
      </c>
      <c r="E854" s="132">
        <v>9000</v>
      </c>
      <c r="F854" s="114" t="s">
        <v>938</v>
      </c>
      <c r="G854" s="114" t="s">
        <v>8253</v>
      </c>
      <c r="H854" s="114" t="s">
        <v>8253</v>
      </c>
      <c r="I854" s="115" t="s">
        <v>951</v>
      </c>
      <c r="J854" s="116" t="s">
        <v>24184</v>
      </c>
    </row>
    <row r="855" spans="1:10" ht="81" x14ac:dyDescent="0.35">
      <c r="A855" s="8">
        <v>850</v>
      </c>
      <c r="B855" s="124" t="s">
        <v>24185</v>
      </c>
      <c r="C855" s="114" t="s">
        <v>949</v>
      </c>
      <c r="D855" s="132">
        <v>18000</v>
      </c>
      <c r="E855" s="134">
        <v>18000</v>
      </c>
      <c r="F855" s="114" t="s">
        <v>938</v>
      </c>
      <c r="G855" s="114" t="s">
        <v>15473</v>
      </c>
      <c r="H855" s="114" t="s">
        <v>15473</v>
      </c>
      <c r="I855" s="115" t="s">
        <v>951</v>
      </c>
      <c r="J855" s="116" t="s">
        <v>24186</v>
      </c>
    </row>
    <row r="856" spans="1:10" ht="81" x14ac:dyDescent="0.35">
      <c r="A856" s="8">
        <v>851</v>
      </c>
      <c r="B856" s="124" t="s">
        <v>24187</v>
      </c>
      <c r="C856" s="114" t="s">
        <v>949</v>
      </c>
      <c r="D856" s="132">
        <v>27000</v>
      </c>
      <c r="E856" s="134">
        <v>27000</v>
      </c>
      <c r="F856" s="114" t="s">
        <v>938</v>
      </c>
      <c r="G856" s="114" t="s">
        <v>18365</v>
      </c>
      <c r="H856" s="114" t="s">
        <v>18365</v>
      </c>
      <c r="I856" s="115" t="s">
        <v>951</v>
      </c>
      <c r="J856" s="116" t="s">
        <v>24188</v>
      </c>
    </row>
    <row r="857" spans="1:10" ht="81" x14ac:dyDescent="0.35">
      <c r="A857" s="8">
        <v>852</v>
      </c>
      <c r="B857" s="124" t="s">
        <v>24183</v>
      </c>
      <c r="C857" s="114" t="s">
        <v>949</v>
      </c>
      <c r="D857" s="132">
        <v>9000</v>
      </c>
      <c r="E857" s="132">
        <v>9000</v>
      </c>
      <c r="F857" s="114" t="s">
        <v>938</v>
      </c>
      <c r="G857" s="114" t="s">
        <v>13298</v>
      </c>
      <c r="H857" s="114" t="s">
        <v>13298</v>
      </c>
      <c r="I857" s="115" t="s">
        <v>951</v>
      </c>
      <c r="J857" s="116" t="s">
        <v>24189</v>
      </c>
    </row>
    <row r="858" spans="1:10" ht="81" x14ac:dyDescent="0.35">
      <c r="A858" s="8">
        <v>853</v>
      </c>
      <c r="B858" s="124" t="s">
        <v>24183</v>
      </c>
      <c r="C858" s="114" t="s">
        <v>949</v>
      </c>
      <c r="D858" s="132">
        <v>9000</v>
      </c>
      <c r="E858" s="132">
        <v>9000</v>
      </c>
      <c r="F858" s="114" t="s">
        <v>938</v>
      </c>
      <c r="G858" s="114" t="s">
        <v>13298</v>
      </c>
      <c r="H858" s="114" t="s">
        <v>13298</v>
      </c>
      <c r="I858" s="115" t="s">
        <v>951</v>
      </c>
      <c r="J858" s="116" t="s">
        <v>24190</v>
      </c>
    </row>
    <row r="859" spans="1:10" ht="60.75" x14ac:dyDescent="0.35">
      <c r="A859" s="8">
        <v>854</v>
      </c>
      <c r="B859" s="124" t="s">
        <v>24191</v>
      </c>
      <c r="C859" s="114" t="s">
        <v>949</v>
      </c>
      <c r="D859" s="132">
        <v>25000</v>
      </c>
      <c r="E859" s="134">
        <v>25000</v>
      </c>
      <c r="F859" s="114" t="s">
        <v>938</v>
      </c>
      <c r="G859" s="114" t="s">
        <v>19666</v>
      </c>
      <c r="H859" s="114" t="s">
        <v>19666</v>
      </c>
      <c r="I859" s="115" t="s">
        <v>951</v>
      </c>
      <c r="J859" s="116" t="s">
        <v>24192</v>
      </c>
    </row>
    <row r="860" spans="1:10" ht="40.5" x14ac:dyDescent="0.35">
      <c r="A860" s="8">
        <v>855</v>
      </c>
      <c r="B860" s="124" t="s">
        <v>24193</v>
      </c>
      <c r="C860" s="114" t="s">
        <v>949</v>
      </c>
      <c r="D860" s="132">
        <v>49000</v>
      </c>
      <c r="E860" s="134">
        <v>49000</v>
      </c>
      <c r="F860" s="114" t="s">
        <v>938</v>
      </c>
      <c r="G860" s="114" t="s">
        <v>13098</v>
      </c>
      <c r="H860" s="114" t="s">
        <v>13098</v>
      </c>
      <c r="I860" s="115" t="s">
        <v>951</v>
      </c>
      <c r="J860" s="116" t="s">
        <v>24194</v>
      </c>
    </row>
    <row r="861" spans="1:10" ht="60.75" x14ac:dyDescent="0.35">
      <c r="A861" s="8">
        <v>856</v>
      </c>
      <c r="B861" s="124" t="s">
        <v>24195</v>
      </c>
      <c r="C861" s="114" t="s">
        <v>949</v>
      </c>
      <c r="D861" s="132">
        <v>3100</v>
      </c>
      <c r="E861" s="132">
        <v>3100</v>
      </c>
      <c r="F861" s="114" t="s">
        <v>938</v>
      </c>
      <c r="G861" s="114" t="s">
        <v>4157</v>
      </c>
      <c r="H861" s="114" t="s">
        <v>4157</v>
      </c>
      <c r="I861" s="115" t="s">
        <v>951</v>
      </c>
      <c r="J861" s="116" t="s">
        <v>24196</v>
      </c>
    </row>
    <row r="862" spans="1:10" ht="60.75" x14ac:dyDescent="0.35">
      <c r="A862" s="8">
        <v>857</v>
      </c>
      <c r="B862" s="124" t="s">
        <v>24197</v>
      </c>
      <c r="C862" s="114" t="s">
        <v>949</v>
      </c>
      <c r="D862" s="132">
        <v>10100</v>
      </c>
      <c r="E862" s="132">
        <v>10100</v>
      </c>
      <c r="F862" s="114" t="s">
        <v>938</v>
      </c>
      <c r="G862" s="114" t="s">
        <v>21081</v>
      </c>
      <c r="H862" s="114" t="s">
        <v>21081</v>
      </c>
      <c r="I862" s="115" t="s">
        <v>951</v>
      </c>
      <c r="J862" s="116" t="s">
        <v>24198</v>
      </c>
    </row>
    <row r="863" spans="1:10" ht="60.75" x14ac:dyDescent="0.35">
      <c r="A863" s="8">
        <v>858</v>
      </c>
      <c r="B863" s="124" t="s">
        <v>24199</v>
      </c>
      <c r="C863" s="114" t="s">
        <v>949</v>
      </c>
      <c r="D863" s="132">
        <v>6000</v>
      </c>
      <c r="E863" s="132">
        <v>6000</v>
      </c>
      <c r="F863" s="114" t="s">
        <v>938</v>
      </c>
      <c r="G863" s="114" t="s">
        <v>7598</v>
      </c>
      <c r="H863" s="114" t="s">
        <v>7598</v>
      </c>
      <c r="I863" s="115" t="s">
        <v>951</v>
      </c>
      <c r="J863" s="116" t="s">
        <v>24200</v>
      </c>
    </row>
    <row r="864" spans="1:10" ht="101.25" x14ac:dyDescent="0.35">
      <c r="A864" s="8">
        <v>859</v>
      </c>
      <c r="B864" s="124" t="s">
        <v>24201</v>
      </c>
      <c r="C864" s="114" t="s">
        <v>949</v>
      </c>
      <c r="D864" s="132">
        <v>26964</v>
      </c>
      <c r="E864" s="132">
        <v>26964</v>
      </c>
      <c r="F864" s="114" t="s">
        <v>938</v>
      </c>
      <c r="G864" s="114" t="s">
        <v>24202</v>
      </c>
      <c r="H864" s="114" t="s">
        <v>24202</v>
      </c>
      <c r="I864" s="115" t="s">
        <v>951</v>
      </c>
      <c r="J864" s="116" t="s">
        <v>24203</v>
      </c>
    </row>
    <row r="865" spans="1:10" ht="60.75" x14ac:dyDescent="0.35">
      <c r="A865" s="8">
        <v>860</v>
      </c>
      <c r="B865" s="124" t="s">
        <v>24176</v>
      </c>
      <c r="C865" s="114" t="s">
        <v>949</v>
      </c>
      <c r="D865" s="132">
        <v>24270</v>
      </c>
      <c r="E865" s="134">
        <v>24270</v>
      </c>
      <c r="F865" s="114" t="s">
        <v>938</v>
      </c>
      <c r="G865" s="114" t="s">
        <v>24204</v>
      </c>
      <c r="H865" s="114" t="s">
        <v>24204</v>
      </c>
      <c r="I865" s="115" t="s">
        <v>951</v>
      </c>
      <c r="J865" s="116" t="s">
        <v>24205</v>
      </c>
    </row>
    <row r="866" spans="1:10" ht="60.75" x14ac:dyDescent="0.35">
      <c r="A866" s="8">
        <v>861</v>
      </c>
      <c r="B866" s="124" t="s">
        <v>24206</v>
      </c>
      <c r="C866" s="114" t="s">
        <v>949</v>
      </c>
      <c r="D866" s="132">
        <v>27600</v>
      </c>
      <c r="E866" s="132">
        <v>27600</v>
      </c>
      <c r="F866" s="114" t="s">
        <v>938</v>
      </c>
      <c r="G866" s="114" t="s">
        <v>24207</v>
      </c>
      <c r="H866" s="114" t="s">
        <v>24207</v>
      </c>
      <c r="I866" s="115" t="s">
        <v>951</v>
      </c>
      <c r="J866" s="116" t="s">
        <v>24208</v>
      </c>
    </row>
    <row r="867" spans="1:10" ht="81" x14ac:dyDescent="0.35">
      <c r="A867" s="8">
        <v>862</v>
      </c>
      <c r="B867" s="124" t="s">
        <v>24209</v>
      </c>
      <c r="C867" s="114" t="s">
        <v>949</v>
      </c>
      <c r="D867" s="132">
        <v>2700</v>
      </c>
      <c r="E867" s="132">
        <v>2700</v>
      </c>
      <c r="F867" s="114" t="s">
        <v>938</v>
      </c>
      <c r="G867" s="114" t="s">
        <v>23300</v>
      </c>
      <c r="H867" s="114" t="s">
        <v>23300</v>
      </c>
      <c r="I867" s="115" t="s">
        <v>951</v>
      </c>
      <c r="J867" s="116" t="s">
        <v>24210</v>
      </c>
    </row>
    <row r="868" spans="1:10" ht="121.5" x14ac:dyDescent="0.35">
      <c r="A868" s="8">
        <v>863</v>
      </c>
      <c r="B868" s="124" t="s">
        <v>24211</v>
      </c>
      <c r="C868" s="114" t="s">
        <v>949</v>
      </c>
      <c r="D868" s="132">
        <v>32314</v>
      </c>
      <c r="E868" s="134">
        <v>32314</v>
      </c>
      <c r="F868" s="114" t="s">
        <v>938</v>
      </c>
      <c r="G868" s="114" t="s">
        <v>24212</v>
      </c>
      <c r="H868" s="114" t="s">
        <v>24212</v>
      </c>
      <c r="I868" s="115" t="s">
        <v>951</v>
      </c>
      <c r="J868" s="116" t="s">
        <v>24213</v>
      </c>
    </row>
    <row r="869" spans="1:10" ht="60.75" x14ac:dyDescent="0.35">
      <c r="A869" s="8">
        <v>864</v>
      </c>
      <c r="B869" s="124" t="s">
        <v>24176</v>
      </c>
      <c r="C869" s="114" t="s">
        <v>949</v>
      </c>
      <c r="D869" s="132">
        <v>57540</v>
      </c>
      <c r="E869" s="134">
        <v>57540</v>
      </c>
      <c r="F869" s="114" t="s">
        <v>938</v>
      </c>
      <c r="G869" s="114" t="s">
        <v>24214</v>
      </c>
      <c r="H869" s="114" t="s">
        <v>24214</v>
      </c>
      <c r="I869" s="115" t="s">
        <v>951</v>
      </c>
      <c r="J869" s="116" t="s">
        <v>24215</v>
      </c>
    </row>
    <row r="870" spans="1:10" ht="81" x14ac:dyDescent="0.35">
      <c r="A870" s="8">
        <v>865</v>
      </c>
      <c r="B870" s="124" t="s">
        <v>24183</v>
      </c>
      <c r="C870" s="114" t="s">
        <v>949</v>
      </c>
      <c r="D870" s="132">
        <v>9000</v>
      </c>
      <c r="E870" s="134">
        <v>9000</v>
      </c>
      <c r="F870" s="114" t="s">
        <v>938</v>
      </c>
      <c r="G870" s="114" t="s">
        <v>18361</v>
      </c>
      <c r="H870" s="114" t="s">
        <v>18361</v>
      </c>
      <c r="I870" s="115" t="s">
        <v>951</v>
      </c>
      <c r="J870" s="116" t="s">
        <v>24216</v>
      </c>
    </row>
    <row r="871" spans="1:10" ht="81" x14ac:dyDescent="0.35">
      <c r="A871" s="8">
        <v>866</v>
      </c>
      <c r="B871" s="124" t="s">
        <v>24183</v>
      </c>
      <c r="C871" s="114" t="s">
        <v>949</v>
      </c>
      <c r="D871" s="132">
        <v>13500</v>
      </c>
      <c r="E871" s="134">
        <v>13500</v>
      </c>
      <c r="F871" s="114" t="s">
        <v>938</v>
      </c>
      <c r="G871" s="114" t="s">
        <v>17422</v>
      </c>
      <c r="H871" s="114" t="s">
        <v>17422</v>
      </c>
      <c r="I871" s="115" t="s">
        <v>951</v>
      </c>
      <c r="J871" s="116" t="s">
        <v>24217</v>
      </c>
    </row>
    <row r="872" spans="1:10" ht="81" x14ac:dyDescent="0.35">
      <c r="A872" s="8">
        <v>867</v>
      </c>
      <c r="B872" s="124" t="s">
        <v>24187</v>
      </c>
      <c r="C872" s="114" t="s">
        <v>949</v>
      </c>
      <c r="D872" s="132">
        <v>29000</v>
      </c>
      <c r="E872" s="134">
        <v>29000</v>
      </c>
      <c r="F872" s="114" t="s">
        <v>938</v>
      </c>
      <c r="G872" s="114" t="s">
        <v>20470</v>
      </c>
      <c r="H872" s="114" t="s">
        <v>20470</v>
      </c>
      <c r="I872" s="115" t="s">
        <v>951</v>
      </c>
      <c r="J872" s="116" t="s">
        <v>24218</v>
      </c>
    </row>
    <row r="873" spans="1:10" ht="81" x14ac:dyDescent="0.35">
      <c r="A873" s="8">
        <v>868</v>
      </c>
      <c r="B873" s="124" t="s">
        <v>24187</v>
      </c>
      <c r="C873" s="114" t="s">
        <v>949</v>
      </c>
      <c r="D873" s="132">
        <v>27000</v>
      </c>
      <c r="E873" s="134">
        <v>27000</v>
      </c>
      <c r="F873" s="114" t="s">
        <v>938</v>
      </c>
      <c r="G873" s="114" t="s">
        <v>18358</v>
      </c>
      <c r="H873" s="114" t="s">
        <v>18358</v>
      </c>
      <c r="I873" s="115" t="s">
        <v>951</v>
      </c>
      <c r="J873" s="116" t="s">
        <v>24219</v>
      </c>
    </row>
    <row r="874" spans="1:10" ht="60.75" x14ac:dyDescent="0.35">
      <c r="A874" s="8">
        <v>869</v>
      </c>
      <c r="B874" s="124" t="s">
        <v>24197</v>
      </c>
      <c r="C874" s="114" t="s">
        <v>949</v>
      </c>
      <c r="D874" s="132">
        <v>10100</v>
      </c>
      <c r="E874" s="134">
        <v>10100</v>
      </c>
      <c r="F874" s="114" t="s">
        <v>938</v>
      </c>
      <c r="G874" s="114" t="s">
        <v>21081</v>
      </c>
      <c r="H874" s="114" t="s">
        <v>21081</v>
      </c>
      <c r="I874" s="115" t="s">
        <v>951</v>
      </c>
      <c r="J874" s="116" t="s">
        <v>24220</v>
      </c>
    </row>
    <row r="875" spans="1:10" ht="121.5" x14ac:dyDescent="0.35">
      <c r="A875" s="8">
        <v>870</v>
      </c>
      <c r="B875" s="124" t="s">
        <v>24221</v>
      </c>
      <c r="C875" s="114" t="s">
        <v>949</v>
      </c>
      <c r="D875" s="132">
        <v>181900</v>
      </c>
      <c r="E875" s="134">
        <v>181900</v>
      </c>
      <c r="F875" s="114" t="s">
        <v>938</v>
      </c>
      <c r="G875" s="114" t="s">
        <v>20635</v>
      </c>
      <c r="H875" s="114" t="s">
        <v>20635</v>
      </c>
      <c r="I875" s="115" t="s">
        <v>951</v>
      </c>
      <c r="J875" s="116" t="s">
        <v>24222</v>
      </c>
    </row>
    <row r="876" spans="1:10" ht="60.75" x14ac:dyDescent="0.35">
      <c r="A876" s="8">
        <v>871</v>
      </c>
      <c r="B876" s="124" t="s">
        <v>24223</v>
      </c>
      <c r="C876" s="114" t="s">
        <v>949</v>
      </c>
      <c r="D876" s="132">
        <v>81855</v>
      </c>
      <c r="E876" s="134">
        <v>81855</v>
      </c>
      <c r="F876" s="114" t="s">
        <v>938</v>
      </c>
      <c r="G876" s="114" t="s">
        <v>24224</v>
      </c>
      <c r="H876" s="114" t="s">
        <v>24224</v>
      </c>
      <c r="I876" s="115" t="s">
        <v>951</v>
      </c>
      <c r="J876" s="116" t="s">
        <v>24225</v>
      </c>
    </row>
    <row r="877" spans="1:10" ht="60.75" x14ac:dyDescent="0.35">
      <c r="A877" s="8">
        <v>872</v>
      </c>
      <c r="B877" s="124" t="s">
        <v>24226</v>
      </c>
      <c r="C877" s="114" t="s">
        <v>949</v>
      </c>
      <c r="D877" s="132">
        <v>101000</v>
      </c>
      <c r="E877" s="134">
        <v>101000</v>
      </c>
      <c r="F877" s="114" t="s">
        <v>938</v>
      </c>
      <c r="G877" s="114" t="s">
        <v>24227</v>
      </c>
      <c r="H877" s="114" t="s">
        <v>24227</v>
      </c>
      <c r="I877" s="115" t="s">
        <v>951</v>
      </c>
      <c r="J877" s="116" t="s">
        <v>24228</v>
      </c>
    </row>
    <row r="878" spans="1:10" ht="60.75" x14ac:dyDescent="0.35">
      <c r="A878" s="8">
        <v>873</v>
      </c>
      <c r="B878" s="124" t="s">
        <v>24229</v>
      </c>
      <c r="C878" s="114" t="s">
        <v>949</v>
      </c>
      <c r="D878" s="132">
        <v>2889</v>
      </c>
      <c r="E878" s="132">
        <v>2889</v>
      </c>
      <c r="F878" s="114" t="s">
        <v>938</v>
      </c>
      <c r="G878" s="114" t="s">
        <v>24230</v>
      </c>
      <c r="H878" s="114" t="s">
        <v>24230</v>
      </c>
      <c r="I878" s="115" t="s">
        <v>951</v>
      </c>
      <c r="J878" s="116" t="s">
        <v>24231</v>
      </c>
    </row>
    <row r="879" spans="1:10" ht="101.25" x14ac:dyDescent="0.35">
      <c r="A879" s="8">
        <v>874</v>
      </c>
      <c r="B879" s="124" t="s">
        <v>24232</v>
      </c>
      <c r="C879" s="114" t="s">
        <v>949</v>
      </c>
      <c r="D879" s="132">
        <v>12000</v>
      </c>
      <c r="E879" s="132">
        <v>12000</v>
      </c>
      <c r="F879" s="114" t="s">
        <v>938</v>
      </c>
      <c r="G879" s="114" t="s">
        <v>10004</v>
      </c>
      <c r="H879" s="114" t="s">
        <v>10004</v>
      </c>
      <c r="I879" s="115" t="s">
        <v>951</v>
      </c>
      <c r="J879" s="116" t="s">
        <v>24233</v>
      </c>
    </row>
    <row r="880" spans="1:10" ht="60.75" x14ac:dyDescent="0.35">
      <c r="A880" s="8">
        <v>875</v>
      </c>
      <c r="B880" s="124" t="s">
        <v>24234</v>
      </c>
      <c r="C880" s="114" t="s">
        <v>949</v>
      </c>
      <c r="D880" s="132">
        <v>17120</v>
      </c>
      <c r="E880" s="132">
        <v>17120</v>
      </c>
      <c r="F880" s="114" t="s">
        <v>938</v>
      </c>
      <c r="G880" s="114" t="s">
        <v>24235</v>
      </c>
      <c r="H880" s="114" t="s">
        <v>24235</v>
      </c>
      <c r="I880" s="115" t="s">
        <v>951</v>
      </c>
      <c r="J880" s="116" t="s">
        <v>24236</v>
      </c>
    </row>
    <row r="881" spans="1:10" ht="60.75" x14ac:dyDescent="0.35">
      <c r="A881" s="8">
        <v>876</v>
      </c>
      <c r="B881" s="124" t="s">
        <v>24237</v>
      </c>
      <c r="C881" s="114" t="s">
        <v>949</v>
      </c>
      <c r="D881" s="132">
        <v>9000</v>
      </c>
      <c r="E881" s="132">
        <v>9000</v>
      </c>
      <c r="F881" s="114" t="s">
        <v>938</v>
      </c>
      <c r="G881" s="114" t="s">
        <v>24171</v>
      </c>
      <c r="H881" s="114" t="s">
        <v>24171</v>
      </c>
      <c r="I881" s="115" t="s">
        <v>951</v>
      </c>
      <c r="J881" s="116" t="s">
        <v>24238</v>
      </c>
    </row>
    <row r="882" spans="1:10" ht="60.75" x14ac:dyDescent="0.35">
      <c r="A882" s="8">
        <v>877</v>
      </c>
      <c r="B882" s="124" t="s">
        <v>24239</v>
      </c>
      <c r="C882" s="114" t="s">
        <v>949</v>
      </c>
      <c r="D882" s="132">
        <v>11000</v>
      </c>
      <c r="E882" s="132">
        <v>11000</v>
      </c>
      <c r="F882" s="114" t="s">
        <v>938</v>
      </c>
      <c r="G882" s="114" t="s">
        <v>24240</v>
      </c>
      <c r="H882" s="114" t="s">
        <v>24240</v>
      </c>
      <c r="I882" s="115" t="s">
        <v>951</v>
      </c>
      <c r="J882" s="116" t="s">
        <v>24241</v>
      </c>
    </row>
    <row r="883" spans="1:10" ht="101.25" x14ac:dyDescent="0.35">
      <c r="A883" s="8">
        <v>878</v>
      </c>
      <c r="B883" s="124" t="s">
        <v>24242</v>
      </c>
      <c r="C883" s="114" t="s">
        <v>949</v>
      </c>
      <c r="D883" s="132">
        <v>40570</v>
      </c>
      <c r="E883" s="132">
        <v>40570</v>
      </c>
      <c r="F883" s="114" t="s">
        <v>938</v>
      </c>
      <c r="G883" s="114" t="s">
        <v>24243</v>
      </c>
      <c r="H883" s="114" t="s">
        <v>24243</v>
      </c>
      <c r="I883" s="115" t="s">
        <v>951</v>
      </c>
      <c r="J883" s="116" t="s">
        <v>24244</v>
      </c>
    </row>
    <row r="884" spans="1:10" ht="121.5" x14ac:dyDescent="0.35">
      <c r="A884" s="8">
        <v>879</v>
      </c>
      <c r="B884" s="124" t="s">
        <v>24245</v>
      </c>
      <c r="C884" s="114" t="s">
        <v>949</v>
      </c>
      <c r="D884" s="132">
        <v>7885.9</v>
      </c>
      <c r="E884" s="132">
        <v>7885.9</v>
      </c>
      <c r="F884" s="114" t="s">
        <v>938</v>
      </c>
      <c r="G884" s="114" t="s">
        <v>24246</v>
      </c>
      <c r="H884" s="114" t="s">
        <v>24246</v>
      </c>
      <c r="I884" s="115" t="s">
        <v>951</v>
      </c>
      <c r="J884" s="116" t="s">
        <v>24247</v>
      </c>
    </row>
    <row r="885" spans="1:10" ht="60.75" x14ac:dyDescent="0.35">
      <c r="A885" s="8">
        <v>880</v>
      </c>
      <c r="B885" s="124" t="s">
        <v>24248</v>
      </c>
      <c r="C885" s="114" t="s">
        <v>949</v>
      </c>
      <c r="D885" s="132">
        <v>2000</v>
      </c>
      <c r="E885" s="132">
        <v>2000</v>
      </c>
      <c r="F885" s="114" t="s">
        <v>938</v>
      </c>
      <c r="G885" s="114" t="s">
        <v>24249</v>
      </c>
      <c r="H885" s="114" t="s">
        <v>24249</v>
      </c>
      <c r="I885" s="115" t="s">
        <v>951</v>
      </c>
      <c r="J885" s="116" t="s">
        <v>24250</v>
      </c>
    </row>
    <row r="886" spans="1:10" ht="60.75" x14ac:dyDescent="0.35">
      <c r="A886" s="8">
        <v>881</v>
      </c>
      <c r="B886" s="124" t="s">
        <v>24251</v>
      </c>
      <c r="C886" s="114" t="s">
        <v>949</v>
      </c>
      <c r="D886" s="132">
        <v>12000</v>
      </c>
      <c r="E886" s="132">
        <v>12000</v>
      </c>
      <c r="F886" s="114" t="s">
        <v>938</v>
      </c>
      <c r="G886" s="114" t="s">
        <v>4398</v>
      </c>
      <c r="H886" s="114" t="s">
        <v>4398</v>
      </c>
      <c r="I886" s="115" t="s">
        <v>951</v>
      </c>
      <c r="J886" s="116" t="s">
        <v>24252</v>
      </c>
    </row>
    <row r="887" spans="1:10" ht="101.25" x14ac:dyDescent="0.35">
      <c r="A887" s="8">
        <v>882</v>
      </c>
      <c r="B887" s="108" t="s">
        <v>4566</v>
      </c>
      <c r="C887" s="14" t="s">
        <v>1182</v>
      </c>
      <c r="D887" s="184">
        <v>62874.8</v>
      </c>
      <c r="E887" s="184">
        <v>62874.8</v>
      </c>
      <c r="F887" s="14" t="s">
        <v>1183</v>
      </c>
      <c r="G887" s="121" t="s">
        <v>24253</v>
      </c>
      <c r="H887" s="121" t="s">
        <v>24253</v>
      </c>
      <c r="I887" s="121" t="s">
        <v>1487</v>
      </c>
      <c r="J887" s="14" t="s">
        <v>24254</v>
      </c>
    </row>
    <row r="888" spans="1:10" ht="101.25" x14ac:dyDescent="0.35">
      <c r="A888" s="8">
        <v>883</v>
      </c>
      <c r="B888" s="108" t="s">
        <v>24255</v>
      </c>
      <c r="C888" s="14" t="s">
        <v>959</v>
      </c>
      <c r="D888" s="139">
        <v>36185</v>
      </c>
      <c r="E888" s="139">
        <f t="shared" ref="E888:E889" si="2">D888</f>
        <v>36185</v>
      </c>
      <c r="F888" s="14" t="s">
        <v>938</v>
      </c>
      <c r="G888" s="14" t="s">
        <v>24256</v>
      </c>
      <c r="H888" s="14" t="s">
        <v>24256</v>
      </c>
      <c r="I888" s="14" t="s">
        <v>962</v>
      </c>
      <c r="J888" s="14" t="s">
        <v>24257</v>
      </c>
    </row>
    <row r="889" spans="1:10" ht="81" x14ac:dyDescent="0.35">
      <c r="A889" s="8">
        <v>884</v>
      </c>
      <c r="B889" s="108" t="s">
        <v>11190</v>
      </c>
      <c r="C889" s="14" t="s">
        <v>959</v>
      </c>
      <c r="D889" s="139">
        <v>18250</v>
      </c>
      <c r="E889" s="139">
        <f t="shared" si="2"/>
        <v>18250</v>
      </c>
      <c r="F889" s="14" t="s">
        <v>938</v>
      </c>
      <c r="G889" s="14" t="s">
        <v>24258</v>
      </c>
      <c r="H889" s="14" t="s">
        <v>24258</v>
      </c>
      <c r="I889" s="14" t="s">
        <v>962</v>
      </c>
      <c r="J889" s="14" t="s">
        <v>24259</v>
      </c>
    </row>
    <row r="890" spans="1:10" ht="101.25" x14ac:dyDescent="0.35">
      <c r="A890" s="8">
        <v>885</v>
      </c>
      <c r="B890" s="108" t="s">
        <v>24260</v>
      </c>
      <c r="C890" s="14" t="s">
        <v>1056</v>
      </c>
      <c r="D890" s="197">
        <v>1114800</v>
      </c>
      <c r="E890" s="197">
        <v>1114800</v>
      </c>
      <c r="F890" s="14" t="s">
        <v>2438</v>
      </c>
      <c r="G890" s="14" t="s">
        <v>24261</v>
      </c>
      <c r="H890" s="14" t="s">
        <v>24261</v>
      </c>
      <c r="I890" s="14" t="s">
        <v>1058</v>
      </c>
      <c r="J890" s="14" t="s">
        <v>26016</v>
      </c>
    </row>
    <row r="891" spans="1:10" ht="101.25" x14ac:dyDescent="0.35">
      <c r="A891" s="8">
        <v>886</v>
      </c>
      <c r="B891" s="108" t="s">
        <v>2316</v>
      </c>
      <c r="C891" s="14" t="s">
        <v>928</v>
      </c>
      <c r="D891" s="135">
        <v>182350</v>
      </c>
      <c r="E891" s="135">
        <v>182350</v>
      </c>
      <c r="F891" s="14" t="s">
        <v>9964</v>
      </c>
      <c r="G891" s="14" t="s">
        <v>24262</v>
      </c>
      <c r="H891" s="14" t="s">
        <v>24262</v>
      </c>
      <c r="I891" s="14" t="s">
        <v>931</v>
      </c>
      <c r="J891" s="14" t="s">
        <v>24263</v>
      </c>
    </row>
    <row r="892" spans="1:10" ht="101.25" x14ac:dyDescent="0.35">
      <c r="A892" s="8">
        <v>887</v>
      </c>
      <c r="B892" s="108" t="s">
        <v>2316</v>
      </c>
      <c r="C892" s="14" t="s">
        <v>928</v>
      </c>
      <c r="D892" s="135">
        <v>116050</v>
      </c>
      <c r="E892" s="135">
        <v>116050</v>
      </c>
      <c r="F892" s="14" t="s">
        <v>9964</v>
      </c>
      <c r="G892" s="14" t="s">
        <v>24264</v>
      </c>
      <c r="H892" s="14" t="s">
        <v>24264</v>
      </c>
      <c r="I892" s="14" t="s">
        <v>931</v>
      </c>
      <c r="J892" s="14" t="s">
        <v>24265</v>
      </c>
    </row>
    <row r="893" spans="1:10" ht="101.25" x14ac:dyDescent="0.35">
      <c r="A893" s="8">
        <v>888</v>
      </c>
      <c r="B893" s="108" t="s">
        <v>2316</v>
      </c>
      <c r="C893" s="14" t="s">
        <v>928</v>
      </c>
      <c r="D893" s="135">
        <v>115000</v>
      </c>
      <c r="E893" s="135">
        <v>115000</v>
      </c>
      <c r="F893" s="14" t="s">
        <v>9964</v>
      </c>
      <c r="G893" s="14" t="s">
        <v>24266</v>
      </c>
      <c r="H893" s="14" t="s">
        <v>24266</v>
      </c>
      <c r="I893" s="14" t="s">
        <v>931</v>
      </c>
      <c r="J893" s="14" t="s">
        <v>24267</v>
      </c>
    </row>
    <row r="894" spans="1:10" ht="101.25" x14ac:dyDescent="0.35">
      <c r="A894" s="8">
        <v>889</v>
      </c>
      <c r="B894" s="108" t="s">
        <v>2316</v>
      </c>
      <c r="C894" s="14" t="s">
        <v>928</v>
      </c>
      <c r="D894" s="135">
        <v>66500</v>
      </c>
      <c r="E894" s="135">
        <v>66500</v>
      </c>
      <c r="F894" s="14" t="s">
        <v>9964</v>
      </c>
      <c r="G894" s="14" t="s">
        <v>24268</v>
      </c>
      <c r="H894" s="14" t="s">
        <v>24268</v>
      </c>
      <c r="I894" s="14" t="s">
        <v>931</v>
      </c>
      <c r="J894" s="14" t="s">
        <v>24269</v>
      </c>
    </row>
    <row r="895" spans="1:10" ht="60.75" x14ac:dyDescent="0.35">
      <c r="A895" s="8">
        <v>890</v>
      </c>
      <c r="B895" s="108" t="s">
        <v>5690</v>
      </c>
      <c r="C895" s="14" t="s">
        <v>928</v>
      </c>
      <c r="D895" s="135">
        <v>15000</v>
      </c>
      <c r="E895" s="135">
        <v>15000</v>
      </c>
      <c r="F895" s="14" t="s">
        <v>9964</v>
      </c>
      <c r="G895" s="14" t="s">
        <v>24270</v>
      </c>
      <c r="H895" s="14" t="s">
        <v>24270</v>
      </c>
      <c r="I895" s="14" t="s">
        <v>931</v>
      </c>
      <c r="J895" s="14" t="s">
        <v>24271</v>
      </c>
    </row>
    <row r="896" spans="1:10" ht="60.75" x14ac:dyDescent="0.35">
      <c r="A896" s="8">
        <v>891</v>
      </c>
      <c r="B896" s="108" t="s">
        <v>5690</v>
      </c>
      <c r="C896" s="14" t="s">
        <v>928</v>
      </c>
      <c r="D896" s="135">
        <v>75000</v>
      </c>
      <c r="E896" s="135">
        <v>75000</v>
      </c>
      <c r="F896" s="14" t="s">
        <v>9964</v>
      </c>
      <c r="G896" s="14" t="s">
        <v>24272</v>
      </c>
      <c r="H896" s="14" t="s">
        <v>24272</v>
      </c>
      <c r="I896" s="14" t="s">
        <v>931</v>
      </c>
      <c r="J896" s="14" t="s">
        <v>24273</v>
      </c>
    </row>
    <row r="897" spans="1:10" ht="60.75" x14ac:dyDescent="0.35">
      <c r="A897" s="8">
        <v>892</v>
      </c>
      <c r="B897" s="108" t="s">
        <v>5690</v>
      </c>
      <c r="C897" s="14" t="s">
        <v>928</v>
      </c>
      <c r="D897" s="135">
        <v>31351</v>
      </c>
      <c r="E897" s="135">
        <v>31351</v>
      </c>
      <c r="F897" s="14" t="s">
        <v>9964</v>
      </c>
      <c r="G897" s="14" t="s">
        <v>24274</v>
      </c>
      <c r="H897" s="14" t="s">
        <v>24274</v>
      </c>
      <c r="I897" s="14" t="s">
        <v>931</v>
      </c>
      <c r="J897" s="14" t="s">
        <v>24275</v>
      </c>
    </row>
    <row r="898" spans="1:10" ht="81" x14ac:dyDescent="0.35">
      <c r="A898" s="8">
        <v>893</v>
      </c>
      <c r="B898" s="108" t="s">
        <v>2511</v>
      </c>
      <c r="C898" s="14" t="s">
        <v>928</v>
      </c>
      <c r="D898" s="135">
        <v>19800</v>
      </c>
      <c r="E898" s="135">
        <v>19800</v>
      </c>
      <c r="F898" s="14" t="s">
        <v>9964</v>
      </c>
      <c r="G898" s="14" t="s">
        <v>24276</v>
      </c>
      <c r="H898" s="14" t="s">
        <v>24276</v>
      </c>
      <c r="I898" s="14" t="s">
        <v>931</v>
      </c>
      <c r="J898" s="14" t="s">
        <v>24277</v>
      </c>
    </row>
    <row r="899" spans="1:10" ht="81" x14ac:dyDescent="0.35">
      <c r="A899" s="8">
        <v>894</v>
      </c>
      <c r="B899" s="108" t="s">
        <v>1374</v>
      </c>
      <c r="C899" s="14" t="s">
        <v>928</v>
      </c>
      <c r="D899" s="135">
        <v>65377</v>
      </c>
      <c r="E899" s="135">
        <v>65377</v>
      </c>
      <c r="F899" s="14" t="s">
        <v>9964</v>
      </c>
      <c r="G899" s="14" t="s">
        <v>24278</v>
      </c>
      <c r="H899" s="14" t="s">
        <v>24278</v>
      </c>
      <c r="I899" s="14" t="s">
        <v>931</v>
      </c>
      <c r="J899" s="14" t="s">
        <v>24279</v>
      </c>
    </row>
    <row r="900" spans="1:10" ht="96" customHeight="1" x14ac:dyDescent="0.35">
      <c r="A900" s="8">
        <v>895</v>
      </c>
      <c r="B900" s="108" t="s">
        <v>24280</v>
      </c>
      <c r="C900" s="192" t="s">
        <v>968</v>
      </c>
      <c r="D900" s="139">
        <v>299600</v>
      </c>
      <c r="E900" s="139">
        <v>299600</v>
      </c>
      <c r="F900" s="14" t="s">
        <v>33</v>
      </c>
      <c r="G900" s="14" t="s">
        <v>24281</v>
      </c>
      <c r="H900" s="14" t="s">
        <v>24282</v>
      </c>
      <c r="I900" s="14" t="s">
        <v>972</v>
      </c>
      <c r="J900" s="14" t="s">
        <v>26017</v>
      </c>
    </row>
  </sheetData>
  <mergeCells count="4">
    <mergeCell ref="A1:J1"/>
    <mergeCell ref="A2:J2"/>
    <mergeCell ref="A3:J3"/>
    <mergeCell ref="A4:J4"/>
  </mergeCells>
  <pageMargins left="0.7" right="0.7" top="0.75" bottom="0.75" header="0.3" footer="0.3"/>
  <pageSetup paperSize="9" scale="5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467B6F-E614-4B75-AEA3-3FFF5CFB5697}">
  <dimension ref="A1:Q1785"/>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106" customWidth="1"/>
    <col min="2" max="2" width="23.375" style="217" customWidth="1"/>
    <col min="3" max="3" width="37.75" style="106" customWidth="1"/>
    <col min="4" max="5" width="19.75" style="69" customWidth="1"/>
    <col min="6" max="6" width="16.25" style="106" customWidth="1"/>
    <col min="7" max="7" width="15.125" style="420" customWidth="1"/>
    <col min="8" max="8" width="18" style="420" customWidth="1"/>
    <col min="9" max="9" width="19.375" style="106" customWidth="1"/>
    <col min="10" max="10" width="24.25" style="106" bestFit="1" customWidth="1"/>
    <col min="11" max="12" width="19.25" style="106" customWidth="1"/>
    <col min="13" max="13" width="25" style="106" customWidth="1"/>
    <col min="14" max="14" width="26.75" style="106" bestFit="1" customWidth="1"/>
    <col min="15" max="15" width="33" style="106" bestFit="1" customWidth="1"/>
    <col min="16" max="16" width="25.5" style="106" bestFit="1" customWidth="1"/>
    <col min="17" max="16384" width="9" style="102"/>
  </cols>
  <sheetData>
    <row r="1" spans="1:16" s="101" customFormat="1" ht="21" customHeight="1" x14ac:dyDescent="0.3">
      <c r="A1" s="492" t="s">
        <v>9</v>
      </c>
      <c r="B1" s="492"/>
      <c r="C1" s="492"/>
      <c r="D1" s="492"/>
      <c r="E1" s="492"/>
      <c r="F1" s="492"/>
      <c r="G1" s="492"/>
      <c r="H1" s="492"/>
      <c r="I1" s="492"/>
      <c r="J1" s="492"/>
    </row>
    <row r="2" spans="1:16" x14ac:dyDescent="0.3">
      <c r="A2" s="493" t="s">
        <v>27102</v>
      </c>
      <c r="B2" s="493"/>
      <c r="C2" s="493"/>
      <c r="D2" s="493"/>
      <c r="E2" s="493"/>
      <c r="F2" s="493"/>
      <c r="G2" s="493"/>
      <c r="H2" s="493"/>
      <c r="I2" s="493"/>
      <c r="J2" s="493"/>
      <c r="K2" s="102"/>
      <c r="L2" s="102"/>
      <c r="M2" s="102"/>
      <c r="N2" s="102"/>
      <c r="O2" s="102"/>
      <c r="P2" s="102"/>
    </row>
    <row r="3" spans="1:16" x14ac:dyDescent="0.3">
      <c r="A3" s="493" t="s">
        <v>17</v>
      </c>
      <c r="B3" s="493"/>
      <c r="C3" s="493"/>
      <c r="D3" s="493"/>
      <c r="E3" s="493"/>
      <c r="F3" s="493"/>
      <c r="G3" s="493"/>
      <c r="H3" s="493"/>
      <c r="I3" s="493"/>
      <c r="J3" s="493"/>
      <c r="K3" s="102"/>
      <c r="L3" s="102"/>
      <c r="M3" s="102"/>
      <c r="N3" s="102"/>
      <c r="O3" s="102"/>
      <c r="P3" s="102"/>
    </row>
    <row r="4" spans="1:16" x14ac:dyDescent="0.3">
      <c r="A4" s="494" t="s">
        <v>27101</v>
      </c>
      <c r="B4" s="494"/>
      <c r="C4" s="494"/>
      <c r="D4" s="494"/>
      <c r="E4" s="494"/>
      <c r="F4" s="494"/>
      <c r="G4" s="494"/>
      <c r="H4" s="494"/>
      <c r="I4" s="494"/>
      <c r="J4" s="494"/>
      <c r="K4" s="102"/>
      <c r="L4" s="102"/>
      <c r="M4" s="102"/>
      <c r="N4" s="102"/>
      <c r="O4" s="102"/>
      <c r="P4" s="102"/>
    </row>
    <row r="5" spans="1:16" ht="46.5" customHeight="1" x14ac:dyDescent="0.3">
      <c r="A5" s="104" t="s">
        <v>0</v>
      </c>
      <c r="B5" s="104" t="s">
        <v>8</v>
      </c>
      <c r="C5" s="104" t="s">
        <v>18</v>
      </c>
      <c r="D5" s="104" t="s">
        <v>1</v>
      </c>
      <c r="E5" s="104" t="s">
        <v>2</v>
      </c>
      <c r="F5" s="104" t="s">
        <v>3</v>
      </c>
      <c r="G5" s="419" t="s">
        <v>4</v>
      </c>
      <c r="H5" s="419" t="s">
        <v>5</v>
      </c>
      <c r="I5" s="104" t="s">
        <v>6</v>
      </c>
      <c r="J5" s="105" t="s">
        <v>7</v>
      </c>
      <c r="K5" s="102"/>
      <c r="L5" s="102"/>
      <c r="M5" s="102"/>
      <c r="N5" s="102"/>
      <c r="O5" s="102"/>
      <c r="P5" s="102"/>
    </row>
    <row r="6" spans="1:16" ht="40.5" x14ac:dyDescent="0.3">
      <c r="A6" s="8">
        <v>1</v>
      </c>
      <c r="B6" s="126" t="s">
        <v>48327</v>
      </c>
      <c r="C6" s="8" t="s">
        <v>48245</v>
      </c>
      <c r="D6" s="336">
        <v>2568</v>
      </c>
      <c r="E6" s="482">
        <f t="shared" ref="E6" si="0">D6</f>
        <v>2568</v>
      </c>
      <c r="F6" s="111" t="s">
        <v>33</v>
      </c>
      <c r="G6" s="112" t="s">
        <v>48328</v>
      </c>
      <c r="H6" s="112" t="str">
        <f t="shared" ref="H6" si="1">G6</f>
        <v>บจ ดีไซน์ เรฟโวลูชั่นส์ 2,568.00</v>
      </c>
      <c r="I6" s="340" t="s">
        <v>185</v>
      </c>
      <c r="J6" s="112" t="s">
        <v>48329</v>
      </c>
      <c r="K6" s="102"/>
      <c r="L6" s="102"/>
      <c r="M6" s="102"/>
      <c r="N6" s="102"/>
      <c r="O6" s="102"/>
      <c r="P6" s="102"/>
    </row>
    <row r="7" spans="1:16" ht="81" x14ac:dyDescent="0.3">
      <c r="A7" s="8">
        <v>2</v>
      </c>
      <c r="B7" s="12" t="s">
        <v>40911</v>
      </c>
      <c r="C7" s="8" t="s">
        <v>40895</v>
      </c>
      <c r="D7" s="109">
        <v>2438300</v>
      </c>
      <c r="E7" s="109">
        <v>2438300</v>
      </c>
      <c r="F7" s="8" t="s">
        <v>626</v>
      </c>
      <c r="G7" s="8" t="s">
        <v>40912</v>
      </c>
      <c r="H7" s="8" t="s">
        <v>40912</v>
      </c>
      <c r="I7" s="8" t="s">
        <v>40897</v>
      </c>
      <c r="J7" s="8" t="s">
        <v>40915</v>
      </c>
      <c r="K7" s="102"/>
      <c r="L7" s="102"/>
      <c r="M7" s="102"/>
      <c r="N7" s="102"/>
      <c r="O7" s="102"/>
      <c r="P7" s="102"/>
    </row>
    <row r="8" spans="1:16" ht="60.75" x14ac:dyDescent="0.3">
      <c r="A8" s="8">
        <v>3</v>
      </c>
      <c r="B8" s="12" t="s">
        <v>181</v>
      </c>
      <c r="C8" s="8" t="s">
        <v>40895</v>
      </c>
      <c r="D8" s="109">
        <v>396760</v>
      </c>
      <c r="E8" s="109">
        <v>396760</v>
      </c>
      <c r="F8" s="14" t="s">
        <v>37942</v>
      </c>
      <c r="G8" s="8" t="s">
        <v>40913</v>
      </c>
      <c r="H8" s="8" t="s">
        <v>40913</v>
      </c>
      <c r="I8" s="8" t="s">
        <v>40897</v>
      </c>
      <c r="J8" s="8" t="s">
        <v>40914</v>
      </c>
      <c r="K8" s="102"/>
      <c r="L8" s="102"/>
      <c r="M8" s="102"/>
      <c r="N8" s="102"/>
      <c r="O8" s="102"/>
      <c r="P8" s="102"/>
    </row>
    <row r="9" spans="1:16" ht="162" x14ac:dyDescent="0.3">
      <c r="A9" s="8">
        <v>4</v>
      </c>
      <c r="B9" s="6" t="s">
        <v>37090</v>
      </c>
      <c r="C9" s="111" t="s">
        <v>36856</v>
      </c>
      <c r="D9" s="288">
        <v>2000000</v>
      </c>
      <c r="E9" s="288">
        <v>1990000</v>
      </c>
      <c r="F9" s="111" t="s">
        <v>626</v>
      </c>
      <c r="G9" s="111" t="s">
        <v>37091</v>
      </c>
      <c r="H9" s="111" t="s">
        <v>37091</v>
      </c>
      <c r="I9" s="333" t="s">
        <v>36812</v>
      </c>
      <c r="J9" s="111" t="s">
        <v>37101</v>
      </c>
      <c r="K9" s="102"/>
      <c r="L9" s="102"/>
      <c r="M9" s="102"/>
      <c r="N9" s="102"/>
      <c r="O9" s="102"/>
      <c r="P9" s="102"/>
    </row>
    <row r="10" spans="1:16" ht="93.75" customHeight="1" x14ac:dyDescent="0.3">
      <c r="A10" s="8">
        <v>5</v>
      </c>
      <c r="B10" s="6" t="s">
        <v>37092</v>
      </c>
      <c r="C10" s="111" t="s">
        <v>36856</v>
      </c>
      <c r="D10" s="288">
        <v>138000</v>
      </c>
      <c r="E10" s="288">
        <v>138000</v>
      </c>
      <c r="F10" s="111" t="s">
        <v>37942</v>
      </c>
      <c r="G10" s="111" t="s">
        <v>37093</v>
      </c>
      <c r="H10" s="111" t="str">
        <f t="shared" ref="H10:H12" si="2">G10</f>
        <v>นายชนินทรักษ์  ถาวรธิติกุล 138000 บาท</v>
      </c>
      <c r="I10" s="333" t="s">
        <v>36812</v>
      </c>
      <c r="J10" s="111" t="s">
        <v>37100</v>
      </c>
      <c r="K10" s="102"/>
      <c r="L10" s="102"/>
      <c r="M10" s="102"/>
      <c r="N10" s="102"/>
      <c r="O10" s="102"/>
      <c r="P10" s="102"/>
    </row>
    <row r="11" spans="1:16" ht="85.5" customHeight="1" x14ac:dyDescent="0.3">
      <c r="A11" s="8">
        <v>6</v>
      </c>
      <c r="B11" s="6" t="s">
        <v>37094</v>
      </c>
      <c r="C11" s="111" t="s">
        <v>36856</v>
      </c>
      <c r="D11" s="288">
        <v>46500</v>
      </c>
      <c r="E11" s="288">
        <v>46500</v>
      </c>
      <c r="F11" s="111" t="s">
        <v>37942</v>
      </c>
      <c r="G11" s="111" t="s">
        <v>37095</v>
      </c>
      <c r="H11" s="111" t="str">
        <f t="shared" si="2"/>
        <v>ห้างหุ้นส่วนจำกัด น้ำล้อมเคหะภัณฑ์ 46500 บาท</v>
      </c>
      <c r="I11" s="333" t="s">
        <v>36812</v>
      </c>
      <c r="J11" s="111" t="s">
        <v>37099</v>
      </c>
      <c r="K11" s="102"/>
      <c r="L11" s="102"/>
      <c r="M11" s="102"/>
      <c r="N11" s="102"/>
      <c r="O11" s="102"/>
      <c r="P11" s="102"/>
    </row>
    <row r="12" spans="1:16" ht="101.25" x14ac:dyDescent="0.3">
      <c r="A12" s="8">
        <v>7</v>
      </c>
      <c r="B12" s="6" t="s">
        <v>37096</v>
      </c>
      <c r="C12" s="111" t="s">
        <v>36856</v>
      </c>
      <c r="D12" s="288">
        <v>950.16</v>
      </c>
      <c r="E12" s="288">
        <v>950.16</v>
      </c>
      <c r="F12" s="111" t="s">
        <v>37942</v>
      </c>
      <c r="G12" s="111" t="s">
        <v>37097</v>
      </c>
      <c r="H12" s="111" t="str">
        <f t="shared" si="2"/>
        <v>บริษัท แอดวานซ์ เน็ตเวิร์ค เทคโนโลยี แอนด์ เซอร์วิส จำกัด 950.16 บาท</v>
      </c>
      <c r="I12" s="333" t="s">
        <v>36812</v>
      </c>
      <c r="J12" s="111" t="s">
        <v>37098</v>
      </c>
      <c r="K12" s="102"/>
      <c r="L12" s="102"/>
      <c r="M12" s="102"/>
      <c r="N12" s="102"/>
      <c r="O12" s="102"/>
      <c r="P12" s="102"/>
    </row>
    <row r="13" spans="1:16" ht="81" x14ac:dyDescent="0.3">
      <c r="A13" s="8">
        <v>8</v>
      </c>
      <c r="B13" s="16" t="s">
        <v>29045</v>
      </c>
      <c r="C13" s="18" t="s">
        <v>28712</v>
      </c>
      <c r="D13" s="19">
        <v>396390</v>
      </c>
      <c r="E13" s="19">
        <v>396390</v>
      </c>
      <c r="F13" s="18" t="s">
        <v>37942</v>
      </c>
      <c r="G13" s="307" t="s">
        <v>29046</v>
      </c>
      <c r="H13" s="307" t="s">
        <v>29046</v>
      </c>
      <c r="I13" s="18" t="s">
        <v>28714</v>
      </c>
      <c r="J13" s="18" t="s">
        <v>29047</v>
      </c>
      <c r="K13" s="102"/>
      <c r="L13" s="102"/>
      <c r="M13" s="102"/>
      <c r="N13" s="102"/>
      <c r="O13" s="102"/>
      <c r="P13" s="102"/>
    </row>
    <row r="14" spans="1:16" ht="87.6" customHeight="1" x14ac:dyDescent="0.3">
      <c r="A14" s="8">
        <v>9</v>
      </c>
      <c r="B14" s="16" t="s">
        <v>29048</v>
      </c>
      <c r="C14" s="18" t="s">
        <v>28712</v>
      </c>
      <c r="D14" s="19">
        <v>4480</v>
      </c>
      <c r="E14" s="19">
        <v>4480</v>
      </c>
      <c r="F14" s="18" t="s">
        <v>37942</v>
      </c>
      <c r="G14" s="18" t="s">
        <v>29049</v>
      </c>
      <c r="H14" s="18" t="s">
        <v>29049</v>
      </c>
      <c r="I14" s="18" t="s">
        <v>28714</v>
      </c>
      <c r="J14" s="18" t="s">
        <v>29050</v>
      </c>
      <c r="K14" s="102"/>
      <c r="L14" s="102"/>
      <c r="M14" s="102"/>
      <c r="N14" s="102"/>
      <c r="O14" s="102"/>
      <c r="P14" s="102"/>
    </row>
    <row r="15" spans="1:16" ht="81" x14ac:dyDescent="0.3">
      <c r="A15" s="8">
        <v>10</v>
      </c>
      <c r="B15" s="16" t="s">
        <v>29048</v>
      </c>
      <c r="C15" s="18" t="s">
        <v>28712</v>
      </c>
      <c r="D15" s="19">
        <v>2500</v>
      </c>
      <c r="E15" s="19">
        <v>2500</v>
      </c>
      <c r="F15" s="18" t="s">
        <v>37942</v>
      </c>
      <c r="G15" s="18" t="s">
        <v>29051</v>
      </c>
      <c r="H15" s="18" t="s">
        <v>29051</v>
      </c>
      <c r="I15" s="18" t="s">
        <v>28714</v>
      </c>
      <c r="J15" s="18" t="s">
        <v>29052</v>
      </c>
      <c r="K15" s="102"/>
      <c r="L15" s="102"/>
      <c r="M15" s="102"/>
      <c r="N15" s="102"/>
      <c r="O15" s="102"/>
      <c r="P15" s="102"/>
    </row>
    <row r="16" spans="1:16" ht="81" x14ac:dyDescent="0.3">
      <c r="A16" s="8">
        <v>11</v>
      </c>
      <c r="B16" s="16" t="s">
        <v>29053</v>
      </c>
      <c r="C16" s="18" t="s">
        <v>28712</v>
      </c>
      <c r="D16" s="19">
        <v>167200</v>
      </c>
      <c r="E16" s="19">
        <v>167200</v>
      </c>
      <c r="F16" s="18" t="s">
        <v>37942</v>
      </c>
      <c r="G16" s="18" t="s">
        <v>29054</v>
      </c>
      <c r="H16" s="18" t="s">
        <v>29054</v>
      </c>
      <c r="I16" s="18" t="s">
        <v>28714</v>
      </c>
      <c r="J16" s="18" t="s">
        <v>29055</v>
      </c>
      <c r="K16" s="102"/>
      <c r="L16" s="102"/>
      <c r="M16" s="102"/>
      <c r="N16" s="102"/>
      <c r="O16" s="102"/>
      <c r="P16" s="102"/>
    </row>
    <row r="17" spans="1:16" ht="60.75" x14ac:dyDescent="0.3">
      <c r="A17" s="8">
        <v>12</v>
      </c>
      <c r="B17" s="16" t="s">
        <v>28828</v>
      </c>
      <c r="C17" s="18" t="s">
        <v>28712</v>
      </c>
      <c r="D17" s="19">
        <v>12000</v>
      </c>
      <c r="E17" s="19">
        <v>16050</v>
      </c>
      <c r="F17" s="18" t="s">
        <v>37942</v>
      </c>
      <c r="G17" s="18" t="s">
        <v>29056</v>
      </c>
      <c r="H17" s="18" t="s">
        <v>29056</v>
      </c>
      <c r="I17" s="18" t="s">
        <v>28714</v>
      </c>
      <c r="J17" s="18" t="s">
        <v>29057</v>
      </c>
      <c r="K17" s="102"/>
      <c r="L17" s="102"/>
      <c r="M17" s="102"/>
      <c r="N17" s="102"/>
      <c r="O17" s="102"/>
      <c r="P17" s="102"/>
    </row>
    <row r="18" spans="1:16" ht="88.9" customHeight="1" x14ac:dyDescent="0.3">
      <c r="A18" s="8">
        <v>13</v>
      </c>
      <c r="B18" s="16" t="s">
        <v>28828</v>
      </c>
      <c r="C18" s="18" t="s">
        <v>28712</v>
      </c>
      <c r="D18" s="19">
        <v>91485</v>
      </c>
      <c r="E18" s="19">
        <v>91485</v>
      </c>
      <c r="F18" s="18" t="s">
        <v>37942</v>
      </c>
      <c r="G18" s="18" t="s">
        <v>29058</v>
      </c>
      <c r="H18" s="18" t="s">
        <v>29058</v>
      </c>
      <c r="I18" s="18" t="s">
        <v>28714</v>
      </c>
      <c r="J18" s="18" t="s">
        <v>29059</v>
      </c>
      <c r="K18" s="102"/>
      <c r="L18" s="102"/>
      <c r="M18" s="102"/>
      <c r="N18" s="102"/>
      <c r="O18" s="102"/>
      <c r="P18" s="102"/>
    </row>
    <row r="19" spans="1:16" ht="60.75" x14ac:dyDescent="0.3">
      <c r="A19" s="8">
        <v>14</v>
      </c>
      <c r="B19" s="16" t="s">
        <v>28837</v>
      </c>
      <c r="C19" s="18" t="s">
        <v>28712</v>
      </c>
      <c r="D19" s="19">
        <v>82605</v>
      </c>
      <c r="E19" s="19">
        <v>161625</v>
      </c>
      <c r="F19" s="18" t="s">
        <v>37942</v>
      </c>
      <c r="G19" s="18" t="s">
        <v>29060</v>
      </c>
      <c r="H19" s="18" t="s">
        <v>29060</v>
      </c>
      <c r="I19" s="18" t="s">
        <v>28714</v>
      </c>
      <c r="J19" s="18" t="s">
        <v>29061</v>
      </c>
      <c r="K19" s="102"/>
      <c r="L19" s="102"/>
      <c r="M19" s="102"/>
      <c r="N19" s="102"/>
      <c r="O19" s="102"/>
      <c r="P19" s="102"/>
    </row>
    <row r="20" spans="1:16" ht="89.45" customHeight="1" x14ac:dyDescent="0.3">
      <c r="A20" s="8">
        <v>15</v>
      </c>
      <c r="B20" s="16" t="s">
        <v>28837</v>
      </c>
      <c r="C20" s="18" t="s">
        <v>28712</v>
      </c>
      <c r="D20" s="19">
        <v>44200</v>
      </c>
      <c r="E20" s="19">
        <v>44200</v>
      </c>
      <c r="F20" s="18" t="s">
        <v>37942</v>
      </c>
      <c r="G20" s="18" t="s">
        <v>29025</v>
      </c>
      <c r="H20" s="18" t="s">
        <v>29025</v>
      </c>
      <c r="I20" s="18" t="s">
        <v>28714</v>
      </c>
      <c r="J20" s="18" t="s">
        <v>29062</v>
      </c>
      <c r="K20" s="102"/>
      <c r="L20" s="102"/>
      <c r="M20" s="102"/>
      <c r="N20" s="102"/>
      <c r="O20" s="102"/>
      <c r="P20" s="102"/>
    </row>
    <row r="21" spans="1:16" ht="60.75" x14ac:dyDescent="0.3">
      <c r="A21" s="8">
        <v>16</v>
      </c>
      <c r="B21" s="16" t="s">
        <v>28837</v>
      </c>
      <c r="C21" s="18" t="s">
        <v>28712</v>
      </c>
      <c r="D21" s="19">
        <v>24183</v>
      </c>
      <c r="E21" s="19">
        <v>72000</v>
      </c>
      <c r="F21" s="18" t="s">
        <v>37942</v>
      </c>
      <c r="G21" s="18" t="s">
        <v>29063</v>
      </c>
      <c r="H21" s="18" t="s">
        <v>29063</v>
      </c>
      <c r="I21" s="18" t="s">
        <v>28714</v>
      </c>
      <c r="J21" s="18" t="s">
        <v>29064</v>
      </c>
      <c r="K21" s="102"/>
      <c r="L21" s="102"/>
      <c r="M21" s="102"/>
      <c r="N21" s="102"/>
      <c r="O21" s="102"/>
      <c r="P21" s="102"/>
    </row>
    <row r="22" spans="1:16" ht="88.9" customHeight="1" x14ac:dyDescent="0.3">
      <c r="A22" s="8">
        <v>17</v>
      </c>
      <c r="B22" s="16" t="s">
        <v>28840</v>
      </c>
      <c r="C22" s="18" t="s">
        <v>28712</v>
      </c>
      <c r="D22" s="19">
        <v>75200</v>
      </c>
      <c r="E22" s="19">
        <v>83708</v>
      </c>
      <c r="F22" s="18" t="s">
        <v>37942</v>
      </c>
      <c r="G22" s="18" t="s">
        <v>29065</v>
      </c>
      <c r="H22" s="18" t="s">
        <v>29065</v>
      </c>
      <c r="I22" s="18" t="s">
        <v>28714</v>
      </c>
      <c r="J22" s="18" t="s">
        <v>29066</v>
      </c>
      <c r="K22" s="102"/>
      <c r="L22" s="102"/>
      <c r="M22" s="102"/>
      <c r="N22" s="102"/>
      <c r="O22" s="102"/>
      <c r="P22" s="102"/>
    </row>
    <row r="23" spans="1:16" ht="90" customHeight="1" x14ac:dyDescent="0.3">
      <c r="A23" s="8">
        <v>18</v>
      </c>
      <c r="B23" s="16" t="s">
        <v>28837</v>
      </c>
      <c r="C23" s="18" t="s">
        <v>28712</v>
      </c>
      <c r="D23" s="19">
        <v>13650</v>
      </c>
      <c r="E23" s="19">
        <v>23340</v>
      </c>
      <c r="F23" s="18" t="s">
        <v>37942</v>
      </c>
      <c r="G23" s="18" t="s">
        <v>29067</v>
      </c>
      <c r="H23" s="18" t="s">
        <v>29068</v>
      </c>
      <c r="I23" s="18" t="s">
        <v>28714</v>
      </c>
      <c r="J23" s="18" t="s">
        <v>29069</v>
      </c>
      <c r="K23" s="102"/>
      <c r="L23" s="102"/>
      <c r="M23" s="102"/>
      <c r="N23" s="102"/>
      <c r="O23" s="102"/>
      <c r="P23" s="102"/>
    </row>
    <row r="24" spans="1:16" ht="87.6" customHeight="1" x14ac:dyDescent="0.3">
      <c r="A24" s="8">
        <v>19</v>
      </c>
      <c r="B24" s="16" t="s">
        <v>28837</v>
      </c>
      <c r="C24" s="18" t="s">
        <v>28712</v>
      </c>
      <c r="D24" s="19">
        <v>47350</v>
      </c>
      <c r="E24" s="19">
        <v>48500</v>
      </c>
      <c r="F24" s="18" t="s">
        <v>37942</v>
      </c>
      <c r="G24" s="18" t="s">
        <v>29070</v>
      </c>
      <c r="H24" s="18" t="s">
        <v>29070</v>
      </c>
      <c r="I24" s="18" t="s">
        <v>28714</v>
      </c>
      <c r="J24" s="18" t="s">
        <v>29071</v>
      </c>
      <c r="K24" s="102"/>
      <c r="L24" s="102"/>
      <c r="M24" s="102"/>
      <c r="N24" s="102"/>
      <c r="O24" s="102"/>
      <c r="P24" s="102"/>
    </row>
    <row r="25" spans="1:16" ht="87" customHeight="1" x14ac:dyDescent="0.3">
      <c r="A25" s="8">
        <v>20</v>
      </c>
      <c r="B25" s="16" t="s">
        <v>28828</v>
      </c>
      <c r="C25" s="18" t="s">
        <v>28712</v>
      </c>
      <c r="D25" s="19">
        <v>3570</v>
      </c>
      <c r="E25" s="19">
        <v>3570</v>
      </c>
      <c r="F25" s="18" t="s">
        <v>37942</v>
      </c>
      <c r="G25" s="18" t="s">
        <v>29072</v>
      </c>
      <c r="H25" s="18" t="s">
        <v>29072</v>
      </c>
      <c r="I25" s="18" t="s">
        <v>28714</v>
      </c>
      <c r="J25" s="18" t="s">
        <v>29073</v>
      </c>
      <c r="K25" s="102"/>
      <c r="L25" s="102"/>
      <c r="M25" s="102"/>
      <c r="N25" s="102"/>
      <c r="O25" s="102"/>
      <c r="P25" s="102"/>
    </row>
    <row r="26" spans="1:16" ht="89.45" customHeight="1" x14ac:dyDescent="0.3">
      <c r="A26" s="8">
        <v>21</v>
      </c>
      <c r="B26" s="16" t="s">
        <v>28828</v>
      </c>
      <c r="C26" s="18" t="s">
        <v>28712</v>
      </c>
      <c r="D26" s="19">
        <v>1080</v>
      </c>
      <c r="E26" s="19">
        <v>1732.32</v>
      </c>
      <c r="F26" s="18" t="s">
        <v>37942</v>
      </c>
      <c r="G26" s="18" t="s">
        <v>29074</v>
      </c>
      <c r="H26" s="18" t="s">
        <v>29074</v>
      </c>
      <c r="I26" s="18" t="s">
        <v>28714</v>
      </c>
      <c r="J26" s="18" t="s">
        <v>29075</v>
      </c>
      <c r="K26" s="102"/>
      <c r="L26" s="102"/>
      <c r="M26" s="102"/>
      <c r="N26" s="102"/>
      <c r="O26" s="102"/>
      <c r="P26" s="102"/>
    </row>
    <row r="27" spans="1:16" ht="60.75" x14ac:dyDescent="0.3">
      <c r="A27" s="8">
        <v>22</v>
      </c>
      <c r="B27" s="16" t="s">
        <v>28828</v>
      </c>
      <c r="C27" s="18" t="s">
        <v>28712</v>
      </c>
      <c r="D27" s="19">
        <v>30000</v>
      </c>
      <c r="E27" s="19">
        <v>30000</v>
      </c>
      <c r="F27" s="18" t="s">
        <v>37942</v>
      </c>
      <c r="G27" s="18" t="s">
        <v>29076</v>
      </c>
      <c r="H27" s="18" t="s">
        <v>29076</v>
      </c>
      <c r="I27" s="18" t="s">
        <v>28714</v>
      </c>
      <c r="J27" s="18" t="s">
        <v>29077</v>
      </c>
      <c r="K27" s="102"/>
      <c r="L27" s="102"/>
      <c r="M27" s="102"/>
      <c r="N27" s="102"/>
      <c r="O27" s="102"/>
      <c r="P27" s="102"/>
    </row>
    <row r="28" spans="1:16" ht="60.75" x14ac:dyDescent="0.3">
      <c r="A28" s="8">
        <v>23</v>
      </c>
      <c r="B28" s="16" t="s">
        <v>28828</v>
      </c>
      <c r="C28" s="18" t="s">
        <v>28712</v>
      </c>
      <c r="D28" s="19">
        <v>70000</v>
      </c>
      <c r="E28" s="19">
        <v>126000</v>
      </c>
      <c r="F28" s="18" t="s">
        <v>37942</v>
      </c>
      <c r="G28" s="18" t="s">
        <v>29078</v>
      </c>
      <c r="H28" s="18" t="s">
        <v>29078</v>
      </c>
      <c r="I28" s="18" t="s">
        <v>28714</v>
      </c>
      <c r="J28" s="18" t="s">
        <v>29079</v>
      </c>
      <c r="K28" s="102"/>
      <c r="L28" s="102"/>
      <c r="M28" s="102"/>
      <c r="N28" s="102"/>
      <c r="O28" s="102"/>
      <c r="P28" s="102"/>
    </row>
    <row r="29" spans="1:16" ht="81" x14ac:dyDescent="0.3">
      <c r="A29" s="8">
        <v>24</v>
      </c>
      <c r="B29" s="16" t="s">
        <v>28828</v>
      </c>
      <c r="C29" s="18" t="s">
        <v>28712</v>
      </c>
      <c r="D29" s="19">
        <v>99296</v>
      </c>
      <c r="E29" s="19">
        <v>99296</v>
      </c>
      <c r="F29" s="18" t="s">
        <v>37942</v>
      </c>
      <c r="G29" s="18" t="s">
        <v>29029</v>
      </c>
      <c r="H29" s="18" t="s">
        <v>29029</v>
      </c>
      <c r="I29" s="18" t="s">
        <v>28714</v>
      </c>
      <c r="J29" s="18" t="s">
        <v>29080</v>
      </c>
      <c r="K29" s="102"/>
      <c r="L29" s="102"/>
      <c r="M29" s="102"/>
      <c r="N29" s="102"/>
      <c r="O29" s="102"/>
      <c r="P29" s="102"/>
    </row>
    <row r="30" spans="1:16" ht="87.6" customHeight="1" x14ac:dyDescent="0.3">
      <c r="A30" s="8">
        <v>25</v>
      </c>
      <c r="B30" s="16" t="s">
        <v>28828</v>
      </c>
      <c r="C30" s="18" t="s">
        <v>28712</v>
      </c>
      <c r="D30" s="19">
        <v>17120</v>
      </c>
      <c r="E30" s="19">
        <v>17120</v>
      </c>
      <c r="F30" s="18" t="s">
        <v>37942</v>
      </c>
      <c r="G30" s="18" t="s">
        <v>29081</v>
      </c>
      <c r="H30" s="18" t="s">
        <v>29081</v>
      </c>
      <c r="I30" s="18" t="s">
        <v>28714</v>
      </c>
      <c r="J30" s="18" t="s">
        <v>29082</v>
      </c>
      <c r="K30" s="102"/>
      <c r="L30" s="102"/>
      <c r="M30" s="102"/>
      <c r="N30" s="102"/>
      <c r="O30" s="102"/>
      <c r="P30" s="102"/>
    </row>
    <row r="31" spans="1:16" ht="60.75" x14ac:dyDescent="0.3">
      <c r="A31" s="8">
        <v>26</v>
      </c>
      <c r="B31" s="16" t="s">
        <v>28828</v>
      </c>
      <c r="C31" s="18" t="s">
        <v>28712</v>
      </c>
      <c r="D31" s="19">
        <v>94374</v>
      </c>
      <c r="E31" s="19">
        <v>187624.5</v>
      </c>
      <c r="F31" s="18" t="s">
        <v>37942</v>
      </c>
      <c r="G31" s="18" t="s">
        <v>28944</v>
      </c>
      <c r="H31" s="18" t="s">
        <v>28944</v>
      </c>
      <c r="I31" s="18" t="s">
        <v>28714</v>
      </c>
      <c r="J31" s="18" t="s">
        <v>29083</v>
      </c>
      <c r="K31" s="102"/>
      <c r="L31" s="102"/>
      <c r="M31" s="102"/>
      <c r="N31" s="102"/>
      <c r="O31" s="102"/>
      <c r="P31" s="102"/>
    </row>
    <row r="32" spans="1:16" ht="81" x14ac:dyDescent="0.3">
      <c r="A32" s="8">
        <v>27</v>
      </c>
      <c r="B32" s="16" t="s">
        <v>28828</v>
      </c>
      <c r="C32" s="18" t="s">
        <v>28712</v>
      </c>
      <c r="D32" s="19">
        <v>88596</v>
      </c>
      <c r="E32" s="19">
        <v>321000</v>
      </c>
      <c r="F32" s="18" t="s">
        <v>37942</v>
      </c>
      <c r="G32" s="18" t="s">
        <v>28872</v>
      </c>
      <c r="H32" s="18" t="s">
        <v>28872</v>
      </c>
      <c r="I32" s="18" t="s">
        <v>28714</v>
      </c>
      <c r="J32" s="18" t="s">
        <v>29084</v>
      </c>
      <c r="K32" s="102"/>
      <c r="L32" s="102"/>
      <c r="M32" s="102"/>
      <c r="N32" s="102"/>
      <c r="O32" s="102"/>
      <c r="P32" s="102"/>
    </row>
    <row r="33" spans="1:16" ht="81" x14ac:dyDescent="0.3">
      <c r="A33" s="8">
        <v>28</v>
      </c>
      <c r="B33" s="16" t="s">
        <v>28837</v>
      </c>
      <c r="C33" s="18" t="s">
        <v>28712</v>
      </c>
      <c r="D33" s="19">
        <v>68908</v>
      </c>
      <c r="E33" s="19">
        <v>69077.2</v>
      </c>
      <c r="F33" s="18" t="s">
        <v>37942</v>
      </c>
      <c r="G33" s="18" t="s">
        <v>29085</v>
      </c>
      <c r="H33" s="18" t="s">
        <v>29085</v>
      </c>
      <c r="I33" s="18" t="s">
        <v>28714</v>
      </c>
      <c r="J33" s="18" t="s">
        <v>29086</v>
      </c>
      <c r="K33" s="102"/>
      <c r="L33" s="102"/>
      <c r="M33" s="102"/>
      <c r="N33" s="102"/>
      <c r="O33" s="102"/>
      <c r="P33" s="102"/>
    </row>
    <row r="34" spans="1:16" ht="81" x14ac:dyDescent="0.3">
      <c r="A34" s="8">
        <v>29</v>
      </c>
      <c r="B34" s="16" t="s">
        <v>28828</v>
      </c>
      <c r="C34" s="18" t="s">
        <v>28712</v>
      </c>
      <c r="D34" s="19">
        <v>96300</v>
      </c>
      <c r="E34" s="19">
        <v>135000</v>
      </c>
      <c r="F34" s="18" t="s">
        <v>37942</v>
      </c>
      <c r="G34" s="18" t="s">
        <v>28870</v>
      </c>
      <c r="H34" s="18" t="s">
        <v>28870</v>
      </c>
      <c r="I34" s="18" t="s">
        <v>28714</v>
      </c>
      <c r="J34" s="18" t="s">
        <v>29087</v>
      </c>
      <c r="K34" s="102"/>
      <c r="L34" s="102"/>
      <c r="M34" s="102"/>
      <c r="N34" s="102"/>
      <c r="O34" s="102"/>
      <c r="P34" s="102"/>
    </row>
    <row r="35" spans="1:16" ht="60.75" x14ac:dyDescent="0.3">
      <c r="A35" s="8">
        <v>30</v>
      </c>
      <c r="B35" s="16" t="s">
        <v>28828</v>
      </c>
      <c r="C35" s="18" t="s">
        <v>28712</v>
      </c>
      <c r="D35" s="19">
        <v>93411</v>
      </c>
      <c r="E35" s="19">
        <v>134456.79999999999</v>
      </c>
      <c r="F35" s="18" t="s">
        <v>37942</v>
      </c>
      <c r="G35" s="18" t="s">
        <v>29088</v>
      </c>
      <c r="H35" s="18" t="s">
        <v>29088</v>
      </c>
      <c r="I35" s="18" t="s">
        <v>28714</v>
      </c>
      <c r="J35" s="18" t="s">
        <v>29089</v>
      </c>
      <c r="K35" s="102"/>
      <c r="L35" s="102"/>
      <c r="M35" s="102"/>
      <c r="N35" s="102"/>
      <c r="O35" s="102"/>
      <c r="P35" s="102"/>
    </row>
    <row r="36" spans="1:16" ht="60.75" x14ac:dyDescent="0.3">
      <c r="A36" s="8">
        <v>31</v>
      </c>
      <c r="B36" s="16" t="s">
        <v>28837</v>
      </c>
      <c r="C36" s="18" t="s">
        <v>28712</v>
      </c>
      <c r="D36" s="19">
        <v>98392.92</v>
      </c>
      <c r="E36" s="19">
        <v>98394.48</v>
      </c>
      <c r="F36" s="18" t="s">
        <v>37942</v>
      </c>
      <c r="G36" s="18" t="s">
        <v>29090</v>
      </c>
      <c r="H36" s="18" t="s">
        <v>29090</v>
      </c>
      <c r="I36" s="18" t="s">
        <v>28714</v>
      </c>
      <c r="J36" s="18" t="s">
        <v>37204</v>
      </c>
      <c r="K36" s="102"/>
      <c r="L36" s="102"/>
      <c r="M36" s="102"/>
      <c r="N36" s="102"/>
      <c r="O36" s="102"/>
      <c r="P36" s="102"/>
    </row>
    <row r="37" spans="1:16" ht="60.75" x14ac:dyDescent="0.3">
      <c r="A37" s="8">
        <v>32</v>
      </c>
      <c r="B37" s="16" t="s">
        <v>28828</v>
      </c>
      <c r="C37" s="18" t="s">
        <v>28712</v>
      </c>
      <c r="D37" s="19">
        <v>76500.72</v>
      </c>
      <c r="E37" s="19">
        <v>76500.72</v>
      </c>
      <c r="F37" s="18" t="s">
        <v>37942</v>
      </c>
      <c r="G37" s="18" t="s">
        <v>28952</v>
      </c>
      <c r="H37" s="18" t="s">
        <v>28952</v>
      </c>
      <c r="I37" s="18" t="s">
        <v>28714</v>
      </c>
      <c r="J37" s="18" t="s">
        <v>29091</v>
      </c>
      <c r="K37" s="102"/>
      <c r="L37" s="102"/>
      <c r="M37" s="102"/>
      <c r="N37" s="102"/>
      <c r="O37" s="102"/>
      <c r="P37" s="102"/>
    </row>
    <row r="38" spans="1:16" ht="60.75" x14ac:dyDescent="0.3">
      <c r="A38" s="8">
        <v>33</v>
      </c>
      <c r="B38" s="16" t="s">
        <v>28828</v>
      </c>
      <c r="C38" s="18" t="s">
        <v>28712</v>
      </c>
      <c r="D38" s="19">
        <v>97487.7</v>
      </c>
      <c r="E38" s="19">
        <v>97487.7</v>
      </c>
      <c r="F38" s="18" t="s">
        <v>37942</v>
      </c>
      <c r="G38" s="18" t="s">
        <v>28902</v>
      </c>
      <c r="H38" s="18" t="s">
        <v>28902</v>
      </c>
      <c r="I38" s="18" t="s">
        <v>28714</v>
      </c>
      <c r="J38" s="18" t="s">
        <v>29092</v>
      </c>
      <c r="K38" s="102"/>
      <c r="L38" s="102"/>
      <c r="M38" s="102"/>
      <c r="N38" s="102"/>
      <c r="O38" s="102"/>
      <c r="P38" s="102"/>
    </row>
    <row r="39" spans="1:16" ht="60.75" x14ac:dyDescent="0.3">
      <c r="A39" s="8">
        <v>34</v>
      </c>
      <c r="B39" s="16" t="s">
        <v>28828</v>
      </c>
      <c r="C39" s="18" t="s">
        <v>28712</v>
      </c>
      <c r="D39" s="19">
        <v>97969.2</v>
      </c>
      <c r="E39" s="19">
        <v>98000</v>
      </c>
      <c r="F39" s="18" t="s">
        <v>37942</v>
      </c>
      <c r="G39" s="18" t="s">
        <v>28896</v>
      </c>
      <c r="H39" s="18" t="s">
        <v>28896</v>
      </c>
      <c r="I39" s="18" t="s">
        <v>28714</v>
      </c>
      <c r="J39" s="18" t="s">
        <v>29093</v>
      </c>
      <c r="K39" s="102"/>
      <c r="L39" s="102"/>
      <c r="M39" s="102"/>
      <c r="N39" s="102"/>
      <c r="O39" s="102"/>
      <c r="P39" s="102"/>
    </row>
    <row r="40" spans="1:16" ht="60.75" x14ac:dyDescent="0.3">
      <c r="A40" s="8">
        <v>35</v>
      </c>
      <c r="B40" s="16" t="s">
        <v>28939</v>
      </c>
      <c r="C40" s="18" t="s">
        <v>28712</v>
      </c>
      <c r="D40" s="19">
        <v>36396.050000000003</v>
      </c>
      <c r="E40" s="19">
        <v>37129.800000000003</v>
      </c>
      <c r="F40" s="18" t="s">
        <v>37942</v>
      </c>
      <c r="G40" s="18" t="s">
        <v>29094</v>
      </c>
      <c r="H40" s="18" t="s">
        <v>29094</v>
      </c>
      <c r="I40" s="18" t="s">
        <v>28714</v>
      </c>
      <c r="J40" s="18" t="s">
        <v>29095</v>
      </c>
      <c r="K40" s="102"/>
      <c r="L40" s="102"/>
      <c r="M40" s="102"/>
      <c r="N40" s="102"/>
      <c r="O40" s="102"/>
      <c r="P40" s="102"/>
    </row>
    <row r="41" spans="1:16" ht="60.75" x14ac:dyDescent="0.3">
      <c r="A41" s="8">
        <v>36</v>
      </c>
      <c r="B41" s="16" t="s">
        <v>28847</v>
      </c>
      <c r="C41" s="18" t="s">
        <v>28712</v>
      </c>
      <c r="D41" s="19">
        <v>91470.9</v>
      </c>
      <c r="E41" s="19">
        <v>91500</v>
      </c>
      <c r="F41" s="18" t="s">
        <v>37942</v>
      </c>
      <c r="G41" s="18" t="s">
        <v>29096</v>
      </c>
      <c r="H41" s="18" t="s">
        <v>29096</v>
      </c>
      <c r="I41" s="18" t="s">
        <v>28714</v>
      </c>
      <c r="J41" s="18" t="s">
        <v>29097</v>
      </c>
      <c r="K41" s="102"/>
      <c r="L41" s="102"/>
      <c r="M41" s="102"/>
      <c r="N41" s="102"/>
      <c r="O41" s="102"/>
      <c r="P41" s="102"/>
    </row>
    <row r="42" spans="1:16" ht="60.75" x14ac:dyDescent="0.3">
      <c r="A42" s="8">
        <v>37</v>
      </c>
      <c r="B42" s="16" t="s">
        <v>28847</v>
      </c>
      <c r="C42" s="18" t="s">
        <v>28712</v>
      </c>
      <c r="D42" s="19">
        <v>87262.78</v>
      </c>
      <c r="E42" s="19">
        <v>144355.28</v>
      </c>
      <c r="F42" s="18" t="s">
        <v>37942</v>
      </c>
      <c r="G42" s="18" t="s">
        <v>29098</v>
      </c>
      <c r="H42" s="18" t="s">
        <v>29098</v>
      </c>
      <c r="I42" s="18" t="s">
        <v>28714</v>
      </c>
      <c r="J42" s="18" t="s">
        <v>29099</v>
      </c>
      <c r="K42" s="102"/>
      <c r="L42" s="102"/>
      <c r="M42" s="102"/>
      <c r="N42" s="102"/>
      <c r="O42" s="102"/>
      <c r="P42" s="102"/>
    </row>
    <row r="43" spans="1:16" ht="60.75" x14ac:dyDescent="0.3">
      <c r="A43" s="8">
        <v>38</v>
      </c>
      <c r="B43" s="16" t="s">
        <v>28837</v>
      </c>
      <c r="C43" s="18" t="s">
        <v>28712</v>
      </c>
      <c r="D43" s="19">
        <v>98226</v>
      </c>
      <c r="E43" s="19">
        <v>98226</v>
      </c>
      <c r="F43" s="18" t="s">
        <v>37942</v>
      </c>
      <c r="G43" s="18" t="s">
        <v>29100</v>
      </c>
      <c r="H43" s="18" t="s">
        <v>29100</v>
      </c>
      <c r="I43" s="18" t="s">
        <v>28714</v>
      </c>
      <c r="J43" s="18" t="s">
        <v>29101</v>
      </c>
      <c r="K43" s="102"/>
      <c r="L43" s="102"/>
      <c r="M43" s="102"/>
      <c r="N43" s="102"/>
      <c r="O43" s="102"/>
      <c r="P43" s="102"/>
    </row>
    <row r="44" spans="1:16" ht="60.75" x14ac:dyDescent="0.3">
      <c r="A44" s="8">
        <v>39</v>
      </c>
      <c r="B44" s="16" t="s">
        <v>28837</v>
      </c>
      <c r="C44" s="18" t="s">
        <v>28712</v>
      </c>
      <c r="D44" s="19">
        <v>99082</v>
      </c>
      <c r="E44" s="19">
        <v>99170</v>
      </c>
      <c r="F44" s="18" t="s">
        <v>37942</v>
      </c>
      <c r="G44" s="18" t="s">
        <v>29102</v>
      </c>
      <c r="H44" s="18" t="s">
        <v>29102</v>
      </c>
      <c r="I44" s="18" t="s">
        <v>28714</v>
      </c>
      <c r="J44" s="18" t="s">
        <v>29103</v>
      </c>
      <c r="K44" s="102"/>
      <c r="L44" s="102"/>
      <c r="M44" s="102"/>
      <c r="N44" s="102"/>
      <c r="O44" s="102"/>
      <c r="P44" s="102"/>
    </row>
    <row r="45" spans="1:16" ht="60.75" x14ac:dyDescent="0.3">
      <c r="A45" s="8">
        <v>40</v>
      </c>
      <c r="B45" s="16" t="s">
        <v>28837</v>
      </c>
      <c r="C45" s="18" t="s">
        <v>28712</v>
      </c>
      <c r="D45" s="19">
        <v>93250.5</v>
      </c>
      <c r="E45" s="19">
        <v>93252</v>
      </c>
      <c r="F45" s="18" t="s">
        <v>37942</v>
      </c>
      <c r="G45" s="18" t="s">
        <v>29104</v>
      </c>
      <c r="H45" s="18" t="s">
        <v>29104</v>
      </c>
      <c r="I45" s="18" t="s">
        <v>28714</v>
      </c>
      <c r="J45" s="18" t="s">
        <v>29105</v>
      </c>
      <c r="K45" s="102"/>
      <c r="L45" s="102"/>
      <c r="M45" s="102"/>
      <c r="N45" s="102"/>
      <c r="O45" s="102"/>
      <c r="P45" s="102"/>
    </row>
    <row r="46" spans="1:16" ht="60.75" x14ac:dyDescent="0.3">
      <c r="A46" s="8">
        <v>41</v>
      </c>
      <c r="B46" s="16" t="s">
        <v>28828</v>
      </c>
      <c r="C46" s="18" t="s">
        <v>28712</v>
      </c>
      <c r="D46" s="19">
        <v>96283.95</v>
      </c>
      <c r="E46" s="19">
        <v>96295.5</v>
      </c>
      <c r="F46" s="18" t="s">
        <v>37942</v>
      </c>
      <c r="G46" s="18" t="s">
        <v>29106</v>
      </c>
      <c r="H46" s="18" t="s">
        <v>29106</v>
      </c>
      <c r="I46" s="18" t="s">
        <v>28714</v>
      </c>
      <c r="J46" s="18" t="s">
        <v>29107</v>
      </c>
      <c r="K46" s="102"/>
      <c r="L46" s="102"/>
      <c r="M46" s="102"/>
      <c r="N46" s="102"/>
      <c r="O46" s="102"/>
      <c r="P46" s="102"/>
    </row>
    <row r="47" spans="1:16" ht="60.75" x14ac:dyDescent="0.3">
      <c r="A47" s="8">
        <v>42</v>
      </c>
      <c r="B47" s="16" t="s">
        <v>28828</v>
      </c>
      <c r="C47" s="18" t="s">
        <v>28712</v>
      </c>
      <c r="D47" s="19">
        <v>95370.17</v>
      </c>
      <c r="E47" s="19">
        <v>549793.09</v>
      </c>
      <c r="F47" s="18" t="s">
        <v>37942</v>
      </c>
      <c r="G47" s="18" t="s">
        <v>29108</v>
      </c>
      <c r="H47" s="18" t="s">
        <v>29108</v>
      </c>
      <c r="I47" s="18" t="s">
        <v>28714</v>
      </c>
      <c r="J47" s="18" t="s">
        <v>29109</v>
      </c>
      <c r="K47" s="102"/>
      <c r="L47" s="102"/>
      <c r="M47" s="102"/>
      <c r="N47" s="102"/>
      <c r="O47" s="102"/>
      <c r="P47" s="102"/>
    </row>
    <row r="48" spans="1:16" ht="60.75" x14ac:dyDescent="0.3">
      <c r="A48" s="8">
        <v>43</v>
      </c>
      <c r="B48" s="16" t="s">
        <v>28828</v>
      </c>
      <c r="C48" s="18" t="s">
        <v>28712</v>
      </c>
      <c r="D48" s="19">
        <v>97999.16</v>
      </c>
      <c r="E48" s="19">
        <v>103362</v>
      </c>
      <c r="F48" s="18" t="s">
        <v>37942</v>
      </c>
      <c r="G48" s="18" t="s">
        <v>28966</v>
      </c>
      <c r="H48" s="18" t="s">
        <v>28966</v>
      </c>
      <c r="I48" s="18" t="s">
        <v>28714</v>
      </c>
      <c r="J48" s="18" t="s">
        <v>29110</v>
      </c>
      <c r="K48" s="102"/>
      <c r="L48" s="102"/>
      <c r="M48" s="102"/>
      <c r="N48" s="102"/>
      <c r="O48" s="102"/>
      <c r="P48" s="102"/>
    </row>
    <row r="49" spans="1:16" ht="60.75" x14ac:dyDescent="0.3">
      <c r="A49" s="8">
        <v>44</v>
      </c>
      <c r="B49" s="16" t="s">
        <v>28828</v>
      </c>
      <c r="C49" s="18" t="s">
        <v>28712</v>
      </c>
      <c r="D49" s="19">
        <v>5938.5</v>
      </c>
      <c r="E49" s="19">
        <v>5938.5</v>
      </c>
      <c r="F49" s="18" t="s">
        <v>37942</v>
      </c>
      <c r="G49" s="18" t="s">
        <v>29111</v>
      </c>
      <c r="H49" s="18" t="s">
        <v>29111</v>
      </c>
      <c r="I49" s="18" t="s">
        <v>28714</v>
      </c>
      <c r="J49" s="18" t="s">
        <v>29112</v>
      </c>
      <c r="K49" s="102"/>
      <c r="L49" s="102"/>
      <c r="M49" s="102"/>
      <c r="N49" s="102"/>
      <c r="O49" s="102"/>
      <c r="P49" s="102"/>
    </row>
    <row r="50" spans="1:16" ht="81" x14ac:dyDescent="0.3">
      <c r="A50" s="8">
        <v>45</v>
      </c>
      <c r="B50" s="228" t="s">
        <v>26821</v>
      </c>
      <c r="C50" s="111" t="s">
        <v>26822</v>
      </c>
      <c r="D50" s="148">
        <v>8200</v>
      </c>
      <c r="E50" s="148">
        <v>8200</v>
      </c>
      <c r="F50" s="299" t="s">
        <v>37942</v>
      </c>
      <c r="G50" s="299" t="s">
        <v>26823</v>
      </c>
      <c r="H50" s="299" t="s">
        <v>26823</v>
      </c>
      <c r="I50" s="269" t="s">
        <v>185</v>
      </c>
      <c r="J50" s="299" t="s">
        <v>37205</v>
      </c>
      <c r="K50" s="102"/>
      <c r="L50" s="102"/>
      <c r="M50" s="102"/>
      <c r="N50" s="102"/>
      <c r="O50" s="102"/>
      <c r="P50" s="102"/>
    </row>
    <row r="51" spans="1:16" ht="40.5" x14ac:dyDescent="0.3">
      <c r="A51" s="8">
        <v>46</v>
      </c>
      <c r="B51" s="262" t="s">
        <v>24421</v>
      </c>
      <c r="C51" s="266" t="s">
        <v>24422</v>
      </c>
      <c r="D51" s="288">
        <v>104280</v>
      </c>
      <c r="E51" s="288">
        <v>104280</v>
      </c>
      <c r="F51" s="263" t="s">
        <v>938</v>
      </c>
      <c r="G51" s="287" t="s">
        <v>24942</v>
      </c>
      <c r="H51" s="287" t="s">
        <v>24942</v>
      </c>
      <c r="I51" s="268" t="s">
        <v>1899</v>
      </c>
      <c r="J51" s="269" t="s">
        <v>24442</v>
      </c>
      <c r="K51" s="102"/>
      <c r="L51" s="102"/>
      <c r="M51" s="102"/>
      <c r="N51" s="102"/>
      <c r="O51" s="102"/>
      <c r="P51" s="102"/>
    </row>
    <row r="52" spans="1:16" ht="60.75" x14ac:dyDescent="0.3">
      <c r="A52" s="8">
        <v>47</v>
      </c>
      <c r="B52" s="262" t="s">
        <v>24423</v>
      </c>
      <c r="C52" s="266" t="s">
        <v>24422</v>
      </c>
      <c r="D52" s="288">
        <v>158400</v>
      </c>
      <c r="E52" s="288">
        <v>158400</v>
      </c>
      <c r="F52" s="263" t="s">
        <v>938</v>
      </c>
      <c r="G52" s="287" t="s">
        <v>24943</v>
      </c>
      <c r="H52" s="287" t="s">
        <v>24943</v>
      </c>
      <c r="I52" s="268" t="s">
        <v>1899</v>
      </c>
      <c r="J52" s="269" t="s">
        <v>24443</v>
      </c>
      <c r="K52" s="102"/>
      <c r="L52" s="102"/>
      <c r="M52" s="102"/>
      <c r="N52" s="102"/>
      <c r="O52" s="102"/>
      <c r="P52" s="102"/>
    </row>
    <row r="53" spans="1:16" ht="60.75" x14ac:dyDescent="0.3">
      <c r="A53" s="8">
        <v>48</v>
      </c>
      <c r="B53" s="262" t="s">
        <v>24423</v>
      </c>
      <c r="C53" s="266" t="s">
        <v>24422</v>
      </c>
      <c r="D53" s="288">
        <v>158400</v>
      </c>
      <c r="E53" s="288">
        <v>158400</v>
      </c>
      <c r="F53" s="263" t="s">
        <v>938</v>
      </c>
      <c r="G53" s="287" t="s">
        <v>24944</v>
      </c>
      <c r="H53" s="287" t="s">
        <v>24944</v>
      </c>
      <c r="I53" s="268" t="s">
        <v>1899</v>
      </c>
      <c r="J53" s="269" t="s">
        <v>24444</v>
      </c>
      <c r="K53" s="102"/>
      <c r="L53" s="102"/>
      <c r="M53" s="102"/>
      <c r="N53" s="102"/>
      <c r="O53" s="102"/>
      <c r="P53" s="102"/>
    </row>
    <row r="54" spans="1:16" ht="60.75" x14ac:dyDescent="0.3">
      <c r="A54" s="8">
        <v>49</v>
      </c>
      <c r="B54" s="262" t="s">
        <v>24424</v>
      </c>
      <c r="C54" s="266" t="s">
        <v>24422</v>
      </c>
      <c r="D54" s="288">
        <v>153720</v>
      </c>
      <c r="E54" s="288">
        <v>153720</v>
      </c>
      <c r="F54" s="263" t="s">
        <v>938</v>
      </c>
      <c r="G54" s="287" t="s">
        <v>24945</v>
      </c>
      <c r="H54" s="287" t="s">
        <v>24945</v>
      </c>
      <c r="I54" s="268" t="s">
        <v>1899</v>
      </c>
      <c r="J54" s="269" t="s">
        <v>24445</v>
      </c>
      <c r="K54" s="102"/>
      <c r="L54" s="102"/>
      <c r="M54" s="102"/>
      <c r="N54" s="102"/>
      <c r="O54" s="102"/>
      <c r="P54" s="102"/>
    </row>
    <row r="55" spans="1:16" ht="60.75" x14ac:dyDescent="0.3">
      <c r="A55" s="8">
        <v>50</v>
      </c>
      <c r="B55" s="262" t="s">
        <v>24425</v>
      </c>
      <c r="C55" s="266" t="s">
        <v>24422</v>
      </c>
      <c r="D55" s="288">
        <v>19350</v>
      </c>
      <c r="E55" s="288">
        <v>19350</v>
      </c>
      <c r="F55" s="263" t="s">
        <v>938</v>
      </c>
      <c r="G55" s="287" t="s">
        <v>24946</v>
      </c>
      <c r="H55" s="287" t="s">
        <v>24946</v>
      </c>
      <c r="I55" s="268" t="s">
        <v>1899</v>
      </c>
      <c r="J55" s="269" t="s">
        <v>24446</v>
      </c>
      <c r="K55" s="102"/>
      <c r="L55" s="102"/>
      <c r="M55" s="102"/>
      <c r="N55" s="102"/>
      <c r="O55" s="102"/>
      <c r="P55" s="102"/>
    </row>
    <row r="56" spans="1:16" ht="81" x14ac:dyDescent="0.3">
      <c r="A56" s="8">
        <v>51</v>
      </c>
      <c r="B56" s="22" t="s">
        <v>103</v>
      </c>
      <c r="C56" s="7" t="s">
        <v>93</v>
      </c>
      <c r="D56" s="23">
        <v>9000</v>
      </c>
      <c r="E56" s="23">
        <v>9000</v>
      </c>
      <c r="F56" s="24" t="s">
        <v>713</v>
      </c>
      <c r="G56" s="271" t="s">
        <v>106</v>
      </c>
      <c r="H56" s="271" t="s">
        <v>106</v>
      </c>
      <c r="I56" s="8" t="s">
        <v>95</v>
      </c>
      <c r="J56" s="10" t="s">
        <v>109</v>
      </c>
      <c r="K56" s="102"/>
      <c r="L56" s="102"/>
      <c r="M56" s="102"/>
      <c r="N56" s="102"/>
      <c r="O56" s="102"/>
      <c r="P56" s="102"/>
    </row>
    <row r="57" spans="1:16" ht="60.75" x14ac:dyDescent="0.3">
      <c r="A57" s="8">
        <v>52</v>
      </c>
      <c r="B57" s="12" t="s">
        <v>158</v>
      </c>
      <c r="C57" s="42" t="s">
        <v>154</v>
      </c>
      <c r="D57" s="15">
        <v>1570</v>
      </c>
      <c r="E57" s="15">
        <v>1570</v>
      </c>
      <c r="F57" s="8" t="s">
        <v>33</v>
      </c>
      <c r="G57" s="272" t="s">
        <v>160</v>
      </c>
      <c r="H57" s="272" t="s">
        <v>160</v>
      </c>
      <c r="I57" s="8" t="s">
        <v>156</v>
      </c>
      <c r="J57" s="10" t="s">
        <v>109</v>
      </c>
      <c r="K57" s="102"/>
      <c r="L57" s="102"/>
      <c r="M57" s="102"/>
      <c r="N57" s="102"/>
      <c r="O57" s="102"/>
      <c r="P57" s="102"/>
    </row>
    <row r="58" spans="1:16" ht="81" x14ac:dyDescent="0.3">
      <c r="A58" s="8">
        <v>53</v>
      </c>
      <c r="B58" s="12" t="s">
        <v>186</v>
      </c>
      <c r="C58" s="7" t="s">
        <v>182</v>
      </c>
      <c r="D58" s="46">
        <v>25594.400000000001</v>
      </c>
      <c r="E58" s="46">
        <v>25594.400000000001</v>
      </c>
      <c r="F58" s="8" t="s">
        <v>33</v>
      </c>
      <c r="G58" s="272" t="s">
        <v>189</v>
      </c>
      <c r="H58" s="272" t="s">
        <v>189</v>
      </c>
      <c r="I58" s="9" t="s">
        <v>185</v>
      </c>
      <c r="J58" s="8" t="s">
        <v>24500</v>
      </c>
      <c r="K58" s="102"/>
      <c r="L58" s="102"/>
      <c r="M58" s="102"/>
      <c r="N58" s="102"/>
      <c r="O58" s="102"/>
      <c r="P58" s="102"/>
    </row>
    <row r="59" spans="1:16" ht="60.75" x14ac:dyDescent="0.3">
      <c r="A59" s="8">
        <v>54</v>
      </c>
      <c r="B59" s="124" t="s">
        <v>3083</v>
      </c>
      <c r="C59" s="114" t="s">
        <v>949</v>
      </c>
      <c r="D59" s="132">
        <v>471250</v>
      </c>
      <c r="E59" s="134">
        <v>471250</v>
      </c>
      <c r="F59" s="114" t="s">
        <v>938</v>
      </c>
      <c r="G59" s="273" t="s">
        <v>3084</v>
      </c>
      <c r="H59" s="273" t="s">
        <v>3084</v>
      </c>
      <c r="I59" s="115" t="s">
        <v>951</v>
      </c>
      <c r="J59" s="116" t="s">
        <v>24706</v>
      </c>
      <c r="K59" s="102"/>
      <c r="L59" s="102"/>
      <c r="M59" s="102"/>
      <c r="N59" s="102"/>
      <c r="O59" s="102"/>
      <c r="P59" s="102"/>
    </row>
    <row r="60" spans="1:16" ht="40.5" x14ac:dyDescent="0.3">
      <c r="A60" s="8">
        <v>55</v>
      </c>
      <c r="B60" s="124" t="s">
        <v>3085</v>
      </c>
      <c r="C60" s="114" t="s">
        <v>949</v>
      </c>
      <c r="D60" s="132">
        <v>6270</v>
      </c>
      <c r="E60" s="134">
        <v>6270</v>
      </c>
      <c r="F60" s="114" t="s">
        <v>938</v>
      </c>
      <c r="G60" s="273" t="s">
        <v>3086</v>
      </c>
      <c r="H60" s="273" t="s">
        <v>3086</v>
      </c>
      <c r="I60" s="115" t="s">
        <v>951</v>
      </c>
      <c r="J60" s="116" t="s">
        <v>24707</v>
      </c>
      <c r="K60" s="102"/>
      <c r="L60" s="102"/>
      <c r="M60" s="102"/>
      <c r="N60" s="102"/>
      <c r="O60" s="102"/>
      <c r="P60" s="102"/>
    </row>
    <row r="61" spans="1:16" ht="81" x14ac:dyDescent="0.3">
      <c r="A61" s="8">
        <v>56</v>
      </c>
      <c r="B61" s="124" t="s">
        <v>3087</v>
      </c>
      <c r="C61" s="114" t="s">
        <v>949</v>
      </c>
      <c r="D61" s="132">
        <v>8000</v>
      </c>
      <c r="E61" s="132">
        <v>8000</v>
      </c>
      <c r="F61" s="114" t="s">
        <v>938</v>
      </c>
      <c r="G61" s="273" t="s">
        <v>3088</v>
      </c>
      <c r="H61" s="273" t="s">
        <v>3088</v>
      </c>
      <c r="I61" s="115" t="s">
        <v>951</v>
      </c>
      <c r="J61" s="116" t="s">
        <v>24708</v>
      </c>
      <c r="K61" s="102"/>
      <c r="L61" s="102"/>
      <c r="M61" s="102"/>
      <c r="N61" s="102"/>
      <c r="O61" s="102"/>
      <c r="P61" s="102"/>
    </row>
    <row r="62" spans="1:16" ht="101.25" x14ac:dyDescent="0.3">
      <c r="A62" s="8">
        <v>57</v>
      </c>
      <c r="B62" s="16" t="s">
        <v>3089</v>
      </c>
      <c r="C62" s="18" t="s">
        <v>838</v>
      </c>
      <c r="D62" s="19">
        <v>11200</v>
      </c>
      <c r="E62" s="19">
        <v>11200</v>
      </c>
      <c r="F62" s="18" t="s">
        <v>37942</v>
      </c>
      <c r="G62" s="274" t="s">
        <v>3090</v>
      </c>
      <c r="H62" s="274" t="s">
        <v>3090</v>
      </c>
      <c r="I62" s="8" t="s">
        <v>840</v>
      </c>
      <c r="J62" s="50" t="s">
        <v>3091</v>
      </c>
      <c r="K62" s="102"/>
      <c r="L62" s="102"/>
      <c r="M62" s="102"/>
      <c r="N62" s="102"/>
      <c r="O62" s="102"/>
      <c r="P62" s="102"/>
    </row>
    <row r="63" spans="1:16" ht="60.75" x14ac:dyDescent="0.3">
      <c r="A63" s="8">
        <v>58</v>
      </c>
      <c r="B63" s="12" t="s">
        <v>3092</v>
      </c>
      <c r="C63" s="8" t="s">
        <v>2250</v>
      </c>
      <c r="D63" s="141">
        <v>8560</v>
      </c>
      <c r="E63" s="141">
        <v>8560</v>
      </c>
      <c r="F63" s="8" t="s">
        <v>3093</v>
      </c>
      <c r="G63" s="272" t="s">
        <v>3094</v>
      </c>
      <c r="H63" s="272" t="s">
        <v>3094</v>
      </c>
      <c r="I63" s="8" t="s">
        <v>1058</v>
      </c>
      <c r="J63" s="8" t="s">
        <v>3095</v>
      </c>
      <c r="K63" s="102"/>
      <c r="L63" s="102"/>
      <c r="M63" s="102"/>
      <c r="N63" s="102"/>
      <c r="O63" s="102"/>
      <c r="P63" s="102"/>
    </row>
    <row r="64" spans="1:16" ht="81" x14ac:dyDescent="0.3">
      <c r="A64" s="8">
        <v>59</v>
      </c>
      <c r="B64" s="12" t="s">
        <v>3096</v>
      </c>
      <c r="C64" s="8" t="s">
        <v>959</v>
      </c>
      <c r="D64" s="109">
        <v>19704</v>
      </c>
      <c r="E64" s="109">
        <f>D64</f>
        <v>19704</v>
      </c>
      <c r="F64" s="8" t="s">
        <v>938</v>
      </c>
      <c r="G64" s="272" t="s">
        <v>3097</v>
      </c>
      <c r="H64" s="272" t="s">
        <v>3098</v>
      </c>
      <c r="I64" s="8" t="s">
        <v>962</v>
      </c>
      <c r="J64" s="8" t="s">
        <v>3099</v>
      </c>
      <c r="K64" s="102"/>
      <c r="L64" s="102"/>
      <c r="M64" s="102"/>
      <c r="N64" s="102"/>
      <c r="O64" s="102"/>
      <c r="P64" s="102"/>
    </row>
    <row r="65" spans="1:16" ht="81" x14ac:dyDescent="0.3">
      <c r="A65" s="8">
        <v>60</v>
      </c>
      <c r="B65" s="12" t="s">
        <v>3100</v>
      </c>
      <c r="C65" s="8" t="s">
        <v>959</v>
      </c>
      <c r="D65" s="109">
        <v>6955</v>
      </c>
      <c r="E65" s="109">
        <f>D65</f>
        <v>6955</v>
      </c>
      <c r="F65" s="8" t="s">
        <v>938</v>
      </c>
      <c r="G65" s="272" t="s">
        <v>3101</v>
      </c>
      <c r="H65" s="272" t="s">
        <v>3102</v>
      </c>
      <c r="I65" s="8" t="s">
        <v>962</v>
      </c>
      <c r="J65" s="8" t="s">
        <v>3103</v>
      </c>
      <c r="K65" s="102"/>
      <c r="L65" s="102"/>
      <c r="M65" s="102"/>
      <c r="N65" s="102"/>
      <c r="O65" s="102"/>
      <c r="P65" s="102"/>
    </row>
    <row r="66" spans="1:16" ht="81" x14ac:dyDescent="0.3">
      <c r="A66" s="8">
        <v>61</v>
      </c>
      <c r="B66" s="12" t="s">
        <v>3104</v>
      </c>
      <c r="C66" s="8" t="s">
        <v>959</v>
      </c>
      <c r="D66" s="109">
        <v>61000</v>
      </c>
      <c r="E66" s="109">
        <f t="shared" ref="E66:E67" si="3">D66</f>
        <v>61000</v>
      </c>
      <c r="F66" s="8" t="s">
        <v>938</v>
      </c>
      <c r="G66" s="272" t="s">
        <v>3105</v>
      </c>
      <c r="H66" s="272" t="s">
        <v>3106</v>
      </c>
      <c r="I66" s="8" t="s">
        <v>962</v>
      </c>
      <c r="J66" s="8" t="s">
        <v>3107</v>
      </c>
      <c r="K66" s="102"/>
      <c r="L66" s="102"/>
      <c r="M66" s="102"/>
      <c r="N66" s="102"/>
      <c r="O66" s="102"/>
      <c r="P66" s="102"/>
    </row>
    <row r="67" spans="1:16" ht="101.25" x14ac:dyDescent="0.3">
      <c r="A67" s="8">
        <v>62</v>
      </c>
      <c r="B67" s="12" t="s">
        <v>3108</v>
      </c>
      <c r="C67" s="8" t="s">
        <v>959</v>
      </c>
      <c r="D67" s="109">
        <v>20865</v>
      </c>
      <c r="E67" s="109">
        <f t="shared" si="3"/>
        <v>20865</v>
      </c>
      <c r="F67" s="8" t="s">
        <v>938</v>
      </c>
      <c r="G67" s="272" t="s">
        <v>3109</v>
      </c>
      <c r="H67" s="272" t="s">
        <v>3110</v>
      </c>
      <c r="I67" s="8" t="s">
        <v>962</v>
      </c>
      <c r="J67" s="8" t="s">
        <v>3111</v>
      </c>
      <c r="K67" s="102"/>
      <c r="L67" s="102"/>
      <c r="M67" s="102"/>
      <c r="N67" s="102"/>
      <c r="O67" s="102"/>
      <c r="P67" s="102"/>
    </row>
    <row r="68" spans="1:16" ht="81" x14ac:dyDescent="0.3">
      <c r="A68" s="8">
        <v>63</v>
      </c>
      <c r="B68" s="12" t="s">
        <v>2767</v>
      </c>
      <c r="C68" s="8" t="s">
        <v>959</v>
      </c>
      <c r="D68" s="109">
        <v>18146</v>
      </c>
      <c r="E68" s="109">
        <f>D68</f>
        <v>18146</v>
      </c>
      <c r="F68" s="8" t="s">
        <v>938</v>
      </c>
      <c r="G68" s="272" t="s">
        <v>3112</v>
      </c>
      <c r="H68" s="272" t="s">
        <v>3113</v>
      </c>
      <c r="I68" s="8" t="s">
        <v>962</v>
      </c>
      <c r="J68" s="8" t="s">
        <v>3114</v>
      </c>
      <c r="K68" s="102"/>
      <c r="L68" s="102"/>
      <c r="M68" s="102"/>
      <c r="N68" s="102"/>
      <c r="O68" s="102"/>
      <c r="P68" s="102"/>
    </row>
    <row r="69" spans="1:16" ht="82.5" customHeight="1" x14ac:dyDescent="0.3">
      <c r="A69" s="8">
        <v>64</v>
      </c>
      <c r="B69" s="12" t="s">
        <v>3115</v>
      </c>
      <c r="C69" s="8" t="s">
        <v>959</v>
      </c>
      <c r="D69" s="109">
        <v>106080.3</v>
      </c>
      <c r="E69" s="109">
        <f>D69</f>
        <v>106080.3</v>
      </c>
      <c r="F69" s="8" t="s">
        <v>938</v>
      </c>
      <c r="G69" s="272" t="s">
        <v>3116</v>
      </c>
      <c r="H69" s="272" t="s">
        <v>3117</v>
      </c>
      <c r="I69" s="8" t="s">
        <v>962</v>
      </c>
      <c r="J69" s="8" t="s">
        <v>3118</v>
      </c>
      <c r="K69" s="102"/>
      <c r="L69" s="102"/>
      <c r="M69" s="102"/>
      <c r="N69" s="102"/>
      <c r="O69" s="102"/>
      <c r="P69" s="102"/>
    </row>
    <row r="70" spans="1:16" ht="99" customHeight="1" x14ac:dyDescent="0.3">
      <c r="A70" s="8">
        <v>65</v>
      </c>
      <c r="B70" s="12" t="s">
        <v>2767</v>
      </c>
      <c r="C70" s="8" t="s">
        <v>959</v>
      </c>
      <c r="D70" s="109">
        <v>269372.5</v>
      </c>
      <c r="E70" s="109">
        <f>D70</f>
        <v>269372.5</v>
      </c>
      <c r="F70" s="8" t="s">
        <v>938</v>
      </c>
      <c r="G70" s="272" t="s">
        <v>3119</v>
      </c>
      <c r="H70" s="272" t="s">
        <v>3120</v>
      </c>
      <c r="I70" s="8" t="s">
        <v>962</v>
      </c>
      <c r="J70" s="8" t="s">
        <v>3121</v>
      </c>
      <c r="K70" s="102"/>
      <c r="L70" s="102"/>
      <c r="M70" s="102"/>
      <c r="N70" s="102"/>
      <c r="O70" s="102"/>
      <c r="P70" s="102"/>
    </row>
    <row r="71" spans="1:16" ht="81" x14ac:dyDescent="0.3">
      <c r="A71" s="8">
        <v>66</v>
      </c>
      <c r="B71" s="12" t="s">
        <v>3122</v>
      </c>
      <c r="C71" s="8" t="s">
        <v>959</v>
      </c>
      <c r="D71" s="109">
        <v>439425</v>
      </c>
      <c r="E71" s="109">
        <f>D71</f>
        <v>439425</v>
      </c>
      <c r="F71" s="8" t="s">
        <v>938</v>
      </c>
      <c r="G71" s="272" t="s">
        <v>3123</v>
      </c>
      <c r="H71" s="272" t="s">
        <v>3124</v>
      </c>
      <c r="I71" s="8" t="s">
        <v>962</v>
      </c>
      <c r="J71" s="8" t="s">
        <v>3125</v>
      </c>
      <c r="K71" s="102"/>
      <c r="L71" s="102"/>
      <c r="M71" s="102"/>
      <c r="N71" s="102"/>
      <c r="O71" s="102"/>
      <c r="P71" s="102"/>
    </row>
    <row r="72" spans="1:16" ht="121.5" x14ac:dyDescent="0.3">
      <c r="A72" s="8">
        <v>67</v>
      </c>
      <c r="B72" s="12" t="s">
        <v>24501</v>
      </c>
      <c r="C72" s="8" t="s">
        <v>959</v>
      </c>
      <c r="D72" s="109">
        <v>1636800</v>
      </c>
      <c r="E72" s="109">
        <v>1534500</v>
      </c>
      <c r="F72" s="8" t="s">
        <v>3126</v>
      </c>
      <c r="G72" s="272" t="s">
        <v>3127</v>
      </c>
      <c r="H72" s="272" t="s">
        <v>3128</v>
      </c>
      <c r="I72" s="8" t="s">
        <v>962</v>
      </c>
      <c r="J72" s="8" t="s">
        <v>3129</v>
      </c>
      <c r="K72" s="102"/>
      <c r="L72" s="102"/>
      <c r="M72" s="102"/>
      <c r="N72" s="102"/>
      <c r="O72" s="102"/>
      <c r="P72" s="102"/>
    </row>
    <row r="73" spans="1:16" ht="81" x14ac:dyDescent="0.3">
      <c r="A73" s="8">
        <v>68</v>
      </c>
      <c r="B73" s="12" t="s">
        <v>3130</v>
      </c>
      <c r="C73" s="8" t="s">
        <v>1056</v>
      </c>
      <c r="D73" s="137">
        <v>169900</v>
      </c>
      <c r="E73" s="137">
        <v>169900</v>
      </c>
      <c r="F73" s="8" t="s">
        <v>37942</v>
      </c>
      <c r="G73" s="272" t="s">
        <v>3131</v>
      </c>
      <c r="H73" s="272" t="s">
        <v>3131</v>
      </c>
      <c r="I73" s="8" t="s">
        <v>1058</v>
      </c>
      <c r="J73" s="8" t="s">
        <v>3132</v>
      </c>
      <c r="K73" s="102"/>
      <c r="L73" s="102"/>
      <c r="M73" s="102"/>
      <c r="N73" s="102"/>
      <c r="O73" s="102"/>
      <c r="P73" s="102"/>
    </row>
    <row r="74" spans="1:16" ht="60.75" x14ac:dyDescent="0.3">
      <c r="A74" s="8">
        <v>69</v>
      </c>
      <c r="B74" s="12" t="s">
        <v>3133</v>
      </c>
      <c r="C74" s="8" t="s">
        <v>1056</v>
      </c>
      <c r="D74" s="137">
        <v>98382.5</v>
      </c>
      <c r="E74" s="137">
        <v>98382.5</v>
      </c>
      <c r="F74" s="8" t="s">
        <v>37942</v>
      </c>
      <c r="G74" s="272" t="s">
        <v>3134</v>
      </c>
      <c r="H74" s="272" t="s">
        <v>3134</v>
      </c>
      <c r="I74" s="8" t="s">
        <v>1058</v>
      </c>
      <c r="J74" s="8" t="s">
        <v>24583</v>
      </c>
      <c r="K74" s="102"/>
      <c r="L74" s="102"/>
      <c r="M74" s="102"/>
      <c r="N74" s="102"/>
      <c r="O74" s="102"/>
      <c r="P74" s="102"/>
    </row>
    <row r="75" spans="1:16" ht="81" x14ac:dyDescent="0.3">
      <c r="A75" s="8">
        <v>70</v>
      </c>
      <c r="B75" s="12" t="s">
        <v>3135</v>
      </c>
      <c r="C75" s="8" t="s">
        <v>1167</v>
      </c>
      <c r="D75" s="131">
        <v>29398.25</v>
      </c>
      <c r="E75" s="131">
        <v>29398.25</v>
      </c>
      <c r="F75" s="8" t="s">
        <v>37942</v>
      </c>
      <c r="G75" s="272" t="s">
        <v>3136</v>
      </c>
      <c r="H75" s="272" t="s">
        <v>3136</v>
      </c>
      <c r="I75" s="8" t="s">
        <v>1169</v>
      </c>
      <c r="J75" s="8" t="s">
        <v>24584</v>
      </c>
      <c r="K75" s="102"/>
      <c r="L75" s="102"/>
      <c r="M75" s="102"/>
      <c r="N75" s="102"/>
      <c r="O75" s="102"/>
      <c r="P75" s="102"/>
    </row>
    <row r="76" spans="1:16" ht="101.25" x14ac:dyDescent="0.3">
      <c r="A76" s="8">
        <v>71</v>
      </c>
      <c r="B76" s="12" t="s">
        <v>3137</v>
      </c>
      <c r="C76" s="8" t="s">
        <v>1167</v>
      </c>
      <c r="D76" s="131">
        <v>22470</v>
      </c>
      <c r="E76" s="131">
        <v>22470</v>
      </c>
      <c r="F76" s="8" t="s">
        <v>37942</v>
      </c>
      <c r="G76" s="272" t="s">
        <v>3138</v>
      </c>
      <c r="H76" s="272" t="s">
        <v>3138</v>
      </c>
      <c r="I76" s="8" t="s">
        <v>1169</v>
      </c>
      <c r="J76" s="8" t="s">
        <v>24585</v>
      </c>
      <c r="K76" s="102"/>
      <c r="L76" s="102"/>
      <c r="M76" s="102"/>
      <c r="N76" s="102"/>
      <c r="O76" s="102"/>
      <c r="P76" s="102"/>
    </row>
    <row r="77" spans="1:16" ht="60.75" x14ac:dyDescent="0.3">
      <c r="A77" s="8">
        <v>72</v>
      </c>
      <c r="B77" s="12" t="s">
        <v>1822</v>
      </c>
      <c r="C77" s="8" t="s">
        <v>1167</v>
      </c>
      <c r="D77" s="138">
        <v>222600</v>
      </c>
      <c r="E77" s="138">
        <v>222600</v>
      </c>
      <c r="F77" s="8" t="s">
        <v>37942</v>
      </c>
      <c r="G77" s="272" t="s">
        <v>3139</v>
      </c>
      <c r="H77" s="272" t="s">
        <v>3139</v>
      </c>
      <c r="I77" s="8" t="s">
        <v>1169</v>
      </c>
      <c r="J77" s="8" t="s">
        <v>24586</v>
      </c>
      <c r="K77" s="102"/>
      <c r="L77" s="102"/>
      <c r="M77" s="102"/>
      <c r="N77" s="102"/>
      <c r="O77" s="102"/>
      <c r="P77" s="102"/>
    </row>
    <row r="78" spans="1:16" ht="141.75" x14ac:dyDescent="0.3">
      <c r="A78" s="8">
        <v>73</v>
      </c>
      <c r="B78" s="12" t="s">
        <v>3140</v>
      </c>
      <c r="C78" s="8" t="s">
        <v>1167</v>
      </c>
      <c r="D78" s="131">
        <v>150000</v>
      </c>
      <c r="E78" s="131">
        <v>150000</v>
      </c>
      <c r="F78" s="8" t="s">
        <v>37942</v>
      </c>
      <c r="G78" s="272" t="s">
        <v>3141</v>
      </c>
      <c r="H78" s="272" t="s">
        <v>3141</v>
      </c>
      <c r="I78" s="8" t="s">
        <v>1169</v>
      </c>
      <c r="J78" s="8" t="s">
        <v>24587</v>
      </c>
      <c r="K78" s="102"/>
      <c r="L78" s="102"/>
      <c r="M78" s="102"/>
      <c r="N78" s="102"/>
      <c r="O78" s="102"/>
      <c r="P78" s="102"/>
    </row>
    <row r="79" spans="1:16" ht="121.5" x14ac:dyDescent="0.3">
      <c r="A79" s="8">
        <v>74</v>
      </c>
      <c r="B79" s="12" t="s">
        <v>3142</v>
      </c>
      <c r="C79" s="8" t="s">
        <v>1167</v>
      </c>
      <c r="D79" s="131">
        <v>15200</v>
      </c>
      <c r="E79" s="131">
        <v>15200</v>
      </c>
      <c r="F79" s="8" t="s">
        <v>37942</v>
      </c>
      <c r="G79" s="272" t="s">
        <v>3143</v>
      </c>
      <c r="H79" s="272" t="s">
        <v>3143</v>
      </c>
      <c r="I79" s="8" t="s">
        <v>1169</v>
      </c>
      <c r="J79" s="8" t="s">
        <v>24588</v>
      </c>
      <c r="K79" s="102"/>
      <c r="L79" s="102"/>
      <c r="M79" s="102"/>
      <c r="N79" s="102"/>
      <c r="O79" s="102"/>
      <c r="P79" s="102"/>
    </row>
    <row r="80" spans="1:16" ht="81" x14ac:dyDescent="0.3">
      <c r="A80" s="8">
        <v>75</v>
      </c>
      <c r="B80" s="12" t="s">
        <v>3144</v>
      </c>
      <c r="C80" s="8" t="s">
        <v>1167</v>
      </c>
      <c r="D80" s="131">
        <v>69060</v>
      </c>
      <c r="E80" s="131">
        <v>69060</v>
      </c>
      <c r="F80" s="8" t="s">
        <v>37942</v>
      </c>
      <c r="G80" s="272" t="s">
        <v>3145</v>
      </c>
      <c r="H80" s="272" t="s">
        <v>3145</v>
      </c>
      <c r="I80" s="8" t="s">
        <v>1169</v>
      </c>
      <c r="J80" s="8" t="s">
        <v>24589</v>
      </c>
      <c r="K80" s="102"/>
      <c r="L80" s="102"/>
      <c r="M80" s="102"/>
      <c r="N80" s="102"/>
      <c r="O80" s="102"/>
      <c r="P80" s="102"/>
    </row>
    <row r="81" spans="1:16" ht="141.75" x14ac:dyDescent="0.3">
      <c r="A81" s="8">
        <v>76</v>
      </c>
      <c r="B81" s="12" t="s">
        <v>3146</v>
      </c>
      <c r="C81" s="8" t="s">
        <v>1167</v>
      </c>
      <c r="D81" s="131">
        <v>95000</v>
      </c>
      <c r="E81" s="131">
        <v>95000</v>
      </c>
      <c r="F81" s="8" t="s">
        <v>37942</v>
      </c>
      <c r="G81" s="272" t="s">
        <v>3147</v>
      </c>
      <c r="H81" s="272" t="s">
        <v>3147</v>
      </c>
      <c r="I81" s="8" t="s">
        <v>1169</v>
      </c>
      <c r="J81" s="8" t="s">
        <v>24590</v>
      </c>
      <c r="K81" s="102"/>
      <c r="L81" s="102"/>
      <c r="M81" s="102"/>
      <c r="N81" s="102"/>
      <c r="O81" s="102"/>
      <c r="P81" s="102"/>
    </row>
    <row r="82" spans="1:16" ht="101.25" x14ac:dyDescent="0.3">
      <c r="A82" s="8">
        <v>77</v>
      </c>
      <c r="B82" s="12" t="s">
        <v>24709</v>
      </c>
      <c r="C82" s="8" t="s">
        <v>911</v>
      </c>
      <c r="D82" s="132">
        <v>2567795.2000000002</v>
      </c>
      <c r="E82" s="139">
        <v>2567795.2000000002</v>
      </c>
      <c r="F82" s="14" t="s">
        <v>33</v>
      </c>
      <c r="G82" s="275" t="s">
        <v>24710</v>
      </c>
      <c r="H82" s="275" t="s">
        <v>24711</v>
      </c>
      <c r="I82" s="14" t="s">
        <v>914</v>
      </c>
      <c r="J82" s="14" t="s">
        <v>24502</v>
      </c>
      <c r="K82" s="102"/>
      <c r="L82" s="102"/>
      <c r="M82" s="102"/>
      <c r="N82" s="102"/>
      <c r="O82" s="102"/>
      <c r="P82" s="102"/>
    </row>
    <row r="83" spans="1:16" ht="141.75" x14ac:dyDescent="0.3">
      <c r="A83" s="8">
        <v>78</v>
      </c>
      <c r="B83" s="123" t="s">
        <v>3149</v>
      </c>
      <c r="C83" s="8" t="s">
        <v>911</v>
      </c>
      <c r="D83" s="135">
        <v>11505</v>
      </c>
      <c r="E83" s="136">
        <v>11505</v>
      </c>
      <c r="F83" s="112" t="s">
        <v>33</v>
      </c>
      <c r="G83" s="275" t="s">
        <v>3150</v>
      </c>
      <c r="H83" s="275" t="s">
        <v>24712</v>
      </c>
      <c r="I83" s="112" t="s">
        <v>914</v>
      </c>
      <c r="J83" s="112" t="s">
        <v>24503</v>
      </c>
      <c r="K83" s="102"/>
      <c r="L83" s="102"/>
      <c r="M83" s="102"/>
      <c r="N83" s="102"/>
      <c r="O83" s="102"/>
      <c r="P83" s="102"/>
    </row>
    <row r="84" spans="1:16" ht="101.25" x14ac:dyDescent="0.3">
      <c r="A84" s="8">
        <v>79</v>
      </c>
      <c r="B84" s="123" t="s">
        <v>3151</v>
      </c>
      <c r="C84" s="8" t="s">
        <v>911</v>
      </c>
      <c r="D84" s="145">
        <v>15415</v>
      </c>
      <c r="E84" s="145">
        <v>15415</v>
      </c>
      <c r="F84" s="112" t="s">
        <v>33</v>
      </c>
      <c r="G84" s="276" t="s">
        <v>3152</v>
      </c>
      <c r="H84" s="276" t="s">
        <v>24591</v>
      </c>
      <c r="I84" s="112" t="s">
        <v>914</v>
      </c>
      <c r="J84" s="112" t="s">
        <v>24504</v>
      </c>
      <c r="K84" s="102"/>
      <c r="L84" s="102"/>
      <c r="M84" s="102"/>
      <c r="N84" s="102"/>
      <c r="O84" s="102"/>
      <c r="P84" s="102"/>
    </row>
    <row r="85" spans="1:16" ht="101.25" x14ac:dyDescent="0.3">
      <c r="A85" s="8">
        <v>80</v>
      </c>
      <c r="B85" s="123" t="s">
        <v>3153</v>
      </c>
      <c r="C85" s="8" t="s">
        <v>911</v>
      </c>
      <c r="D85" s="147">
        <v>1680</v>
      </c>
      <c r="E85" s="147">
        <v>1680</v>
      </c>
      <c r="F85" s="112" t="s">
        <v>33</v>
      </c>
      <c r="G85" s="276" t="s">
        <v>3154</v>
      </c>
      <c r="H85" s="276" t="s">
        <v>3155</v>
      </c>
      <c r="I85" s="112" t="s">
        <v>914</v>
      </c>
      <c r="J85" s="112" t="s">
        <v>24505</v>
      </c>
      <c r="K85" s="102"/>
      <c r="L85" s="102"/>
      <c r="M85" s="102"/>
      <c r="N85" s="102"/>
      <c r="O85" s="102"/>
      <c r="P85" s="102"/>
    </row>
    <row r="86" spans="1:16" ht="182.25" x14ac:dyDescent="0.3">
      <c r="A86" s="8">
        <v>81</v>
      </c>
      <c r="B86" s="123" t="s">
        <v>24592</v>
      </c>
      <c r="C86" s="8" t="s">
        <v>911</v>
      </c>
      <c r="D86" s="148">
        <v>3000</v>
      </c>
      <c r="E86" s="148">
        <v>3000</v>
      </c>
      <c r="F86" s="112" t="s">
        <v>33</v>
      </c>
      <c r="G86" s="276" t="s">
        <v>3156</v>
      </c>
      <c r="H86" s="276" t="s">
        <v>24593</v>
      </c>
      <c r="I86" s="112" t="s">
        <v>914</v>
      </c>
      <c r="J86" s="112" t="s">
        <v>24506</v>
      </c>
      <c r="K86" s="102"/>
      <c r="L86" s="102"/>
      <c r="M86" s="102"/>
      <c r="N86" s="102"/>
      <c r="O86" s="102"/>
      <c r="P86" s="102"/>
    </row>
    <row r="87" spans="1:16" ht="121.5" x14ac:dyDescent="0.3">
      <c r="A87" s="8">
        <v>82</v>
      </c>
      <c r="B87" s="123" t="s">
        <v>3157</v>
      </c>
      <c r="C87" s="8" t="s">
        <v>911</v>
      </c>
      <c r="D87" s="145">
        <v>1000</v>
      </c>
      <c r="E87" s="145">
        <v>1000</v>
      </c>
      <c r="F87" s="112" t="s">
        <v>33</v>
      </c>
      <c r="G87" s="276" t="s">
        <v>3158</v>
      </c>
      <c r="H87" s="276" t="s">
        <v>24594</v>
      </c>
      <c r="I87" s="112" t="s">
        <v>914</v>
      </c>
      <c r="J87" s="112" t="s">
        <v>24507</v>
      </c>
      <c r="K87" s="102"/>
      <c r="L87" s="102"/>
      <c r="M87" s="102"/>
      <c r="N87" s="102"/>
      <c r="O87" s="102"/>
      <c r="P87" s="102"/>
    </row>
    <row r="88" spans="1:16" ht="283.5" x14ac:dyDescent="0.3">
      <c r="A88" s="8">
        <v>83</v>
      </c>
      <c r="B88" s="123" t="s">
        <v>3159</v>
      </c>
      <c r="C88" s="8" t="s">
        <v>911</v>
      </c>
      <c r="D88" s="145">
        <v>2089</v>
      </c>
      <c r="E88" s="145">
        <v>2089</v>
      </c>
      <c r="F88" s="112" t="s">
        <v>33</v>
      </c>
      <c r="G88" s="276" t="s">
        <v>3160</v>
      </c>
      <c r="H88" s="276" t="s">
        <v>24595</v>
      </c>
      <c r="I88" s="112" t="s">
        <v>914</v>
      </c>
      <c r="J88" s="112" t="s">
        <v>24928</v>
      </c>
      <c r="K88" s="102"/>
      <c r="L88" s="102"/>
      <c r="M88" s="102"/>
      <c r="N88" s="102"/>
      <c r="O88" s="102"/>
      <c r="P88" s="102"/>
    </row>
    <row r="89" spans="1:16" ht="40.5" x14ac:dyDescent="0.3">
      <c r="A89" s="8">
        <v>84</v>
      </c>
      <c r="B89" s="12" t="s">
        <v>1542</v>
      </c>
      <c r="C89" s="8" t="s">
        <v>928</v>
      </c>
      <c r="D89" s="131">
        <v>19976</v>
      </c>
      <c r="E89" s="131">
        <v>19976</v>
      </c>
      <c r="F89" s="8" t="s">
        <v>929</v>
      </c>
      <c r="G89" s="272" t="s">
        <v>3161</v>
      </c>
      <c r="H89" s="272" t="s">
        <v>3161</v>
      </c>
      <c r="I89" s="14" t="s">
        <v>931</v>
      </c>
      <c r="J89" s="14" t="s">
        <v>3162</v>
      </c>
      <c r="K89" s="102"/>
      <c r="L89" s="102"/>
      <c r="M89" s="102"/>
      <c r="N89" s="102"/>
      <c r="O89" s="102"/>
      <c r="P89" s="102"/>
    </row>
    <row r="90" spans="1:16" ht="40.5" x14ac:dyDescent="0.3">
      <c r="A90" s="8">
        <v>85</v>
      </c>
      <c r="B90" s="12" t="s">
        <v>1542</v>
      </c>
      <c r="C90" s="8" t="s">
        <v>928</v>
      </c>
      <c r="D90" s="131">
        <v>16550</v>
      </c>
      <c r="E90" s="131">
        <v>16550</v>
      </c>
      <c r="F90" s="8" t="s">
        <v>929</v>
      </c>
      <c r="G90" s="272" t="s">
        <v>3163</v>
      </c>
      <c r="H90" s="272" t="s">
        <v>3163</v>
      </c>
      <c r="I90" s="14" t="s">
        <v>931</v>
      </c>
      <c r="J90" s="14" t="s">
        <v>3164</v>
      </c>
      <c r="K90" s="102"/>
      <c r="L90" s="102"/>
      <c r="M90" s="102"/>
      <c r="N90" s="102"/>
      <c r="O90" s="102"/>
      <c r="P90" s="102"/>
    </row>
    <row r="91" spans="1:16" ht="40.5" x14ac:dyDescent="0.3">
      <c r="A91" s="8">
        <v>86</v>
      </c>
      <c r="B91" s="12" t="s">
        <v>1548</v>
      </c>
      <c r="C91" s="8" t="s">
        <v>928</v>
      </c>
      <c r="D91" s="131">
        <v>64515</v>
      </c>
      <c r="E91" s="131">
        <v>64515</v>
      </c>
      <c r="F91" s="8" t="s">
        <v>929</v>
      </c>
      <c r="G91" s="272" t="s">
        <v>3165</v>
      </c>
      <c r="H91" s="272" t="s">
        <v>3165</v>
      </c>
      <c r="I91" s="14" t="s">
        <v>931</v>
      </c>
      <c r="J91" s="14" t="s">
        <v>3166</v>
      </c>
      <c r="K91" s="102"/>
      <c r="L91" s="102"/>
      <c r="M91" s="102"/>
      <c r="N91" s="102"/>
      <c r="O91" s="102"/>
      <c r="P91" s="102"/>
    </row>
    <row r="92" spans="1:16" ht="40.5" x14ac:dyDescent="0.3">
      <c r="A92" s="8">
        <v>87</v>
      </c>
      <c r="B92" s="12" t="s">
        <v>1548</v>
      </c>
      <c r="C92" s="8" t="s">
        <v>928</v>
      </c>
      <c r="D92" s="131">
        <v>5850</v>
      </c>
      <c r="E92" s="131">
        <v>5850</v>
      </c>
      <c r="F92" s="8" t="s">
        <v>929</v>
      </c>
      <c r="G92" s="272" t="s">
        <v>3167</v>
      </c>
      <c r="H92" s="272" t="s">
        <v>3167</v>
      </c>
      <c r="I92" s="14" t="s">
        <v>931</v>
      </c>
      <c r="J92" s="14" t="s">
        <v>3168</v>
      </c>
      <c r="K92" s="102"/>
      <c r="L92" s="102"/>
      <c r="M92" s="102"/>
      <c r="N92" s="102"/>
      <c r="O92" s="102"/>
      <c r="P92" s="102"/>
    </row>
    <row r="93" spans="1:16" ht="60.75" x14ac:dyDescent="0.3">
      <c r="A93" s="8">
        <v>88</v>
      </c>
      <c r="B93" s="12" t="s">
        <v>1545</v>
      </c>
      <c r="C93" s="8" t="s">
        <v>928</v>
      </c>
      <c r="D93" s="131">
        <v>8040</v>
      </c>
      <c r="E93" s="131">
        <v>8040</v>
      </c>
      <c r="F93" s="8" t="s">
        <v>929</v>
      </c>
      <c r="G93" s="272" t="s">
        <v>3169</v>
      </c>
      <c r="H93" s="272" t="s">
        <v>3169</v>
      </c>
      <c r="I93" s="14" t="s">
        <v>931</v>
      </c>
      <c r="J93" s="14" t="s">
        <v>3170</v>
      </c>
      <c r="K93" s="102"/>
      <c r="L93" s="102"/>
      <c r="M93" s="102"/>
      <c r="N93" s="102"/>
      <c r="O93" s="102"/>
      <c r="P93" s="102"/>
    </row>
    <row r="94" spans="1:16" ht="81" x14ac:dyDescent="0.3">
      <c r="A94" s="8">
        <v>89</v>
      </c>
      <c r="B94" s="12" t="s">
        <v>1554</v>
      </c>
      <c r="C94" s="8" t="s">
        <v>928</v>
      </c>
      <c r="D94" s="131">
        <v>76330</v>
      </c>
      <c r="E94" s="131">
        <v>76330</v>
      </c>
      <c r="F94" s="8" t="s">
        <v>929</v>
      </c>
      <c r="G94" s="272" t="s">
        <v>3171</v>
      </c>
      <c r="H94" s="272" t="s">
        <v>3171</v>
      </c>
      <c r="I94" s="14" t="s">
        <v>931</v>
      </c>
      <c r="J94" s="14" t="s">
        <v>3172</v>
      </c>
      <c r="K94" s="102"/>
      <c r="L94" s="102"/>
      <c r="M94" s="102"/>
      <c r="N94" s="102"/>
      <c r="O94" s="102"/>
      <c r="P94" s="102"/>
    </row>
    <row r="95" spans="1:16" ht="81" x14ac:dyDescent="0.3">
      <c r="A95" s="8">
        <v>90</v>
      </c>
      <c r="B95" s="12" t="s">
        <v>1299</v>
      </c>
      <c r="C95" s="8" t="s">
        <v>928</v>
      </c>
      <c r="D95" s="131">
        <v>45500</v>
      </c>
      <c r="E95" s="131">
        <v>45500</v>
      </c>
      <c r="F95" s="8" t="s">
        <v>929</v>
      </c>
      <c r="G95" s="272" t="s">
        <v>3173</v>
      </c>
      <c r="H95" s="272" t="s">
        <v>3173</v>
      </c>
      <c r="I95" s="14" t="s">
        <v>931</v>
      </c>
      <c r="J95" s="14" t="s">
        <v>3174</v>
      </c>
      <c r="K95" s="102"/>
      <c r="L95" s="102"/>
      <c r="M95" s="102"/>
      <c r="N95" s="102"/>
      <c r="O95" s="102"/>
      <c r="P95" s="102"/>
    </row>
    <row r="96" spans="1:16" ht="81" x14ac:dyDescent="0.3">
      <c r="A96" s="8">
        <v>91</v>
      </c>
      <c r="B96" s="12" t="s">
        <v>3175</v>
      </c>
      <c r="C96" s="8" t="s">
        <v>968</v>
      </c>
      <c r="D96" s="133">
        <v>33384</v>
      </c>
      <c r="E96" s="133">
        <v>33384</v>
      </c>
      <c r="F96" s="18" t="s">
        <v>969</v>
      </c>
      <c r="G96" s="272" t="s">
        <v>3176</v>
      </c>
      <c r="H96" s="272" t="s">
        <v>3176</v>
      </c>
      <c r="I96" s="8" t="s">
        <v>972</v>
      </c>
      <c r="J96" s="8" t="s">
        <v>24596</v>
      </c>
      <c r="K96" s="102"/>
      <c r="L96" s="102"/>
      <c r="M96" s="102"/>
      <c r="N96" s="102"/>
      <c r="O96" s="102"/>
      <c r="P96" s="102"/>
    </row>
    <row r="97" spans="1:17" ht="101.25" x14ac:dyDescent="0.3">
      <c r="A97" s="8">
        <v>92</v>
      </c>
      <c r="B97" s="12" t="s">
        <v>3177</v>
      </c>
      <c r="C97" s="8" t="s">
        <v>968</v>
      </c>
      <c r="D97" s="133">
        <v>15042.06</v>
      </c>
      <c r="E97" s="133">
        <v>15042.06</v>
      </c>
      <c r="F97" s="18" t="s">
        <v>969</v>
      </c>
      <c r="G97" s="272" t="s">
        <v>3178</v>
      </c>
      <c r="H97" s="272" t="s">
        <v>3179</v>
      </c>
      <c r="I97" s="8" t="s">
        <v>972</v>
      </c>
      <c r="J97" s="8" t="s">
        <v>24597</v>
      </c>
      <c r="K97" s="102"/>
      <c r="L97" s="102"/>
      <c r="M97" s="102"/>
      <c r="N97" s="102"/>
      <c r="O97" s="102"/>
      <c r="P97" s="102"/>
    </row>
    <row r="98" spans="1:17" ht="162" x14ac:dyDescent="0.3">
      <c r="A98" s="8">
        <v>93</v>
      </c>
      <c r="B98" s="12" t="s">
        <v>3180</v>
      </c>
      <c r="C98" s="8" t="s">
        <v>968</v>
      </c>
      <c r="D98" s="133">
        <v>1641800</v>
      </c>
      <c r="E98" s="133">
        <v>1524000</v>
      </c>
      <c r="F98" s="8" t="s">
        <v>626</v>
      </c>
      <c r="G98" s="272" t="s">
        <v>3181</v>
      </c>
      <c r="H98" s="272" t="s">
        <v>3182</v>
      </c>
      <c r="I98" s="8" t="s">
        <v>972</v>
      </c>
      <c r="J98" s="8" t="s">
        <v>24598</v>
      </c>
      <c r="K98" s="102"/>
      <c r="L98" s="102"/>
      <c r="M98" s="102"/>
      <c r="N98" s="102"/>
      <c r="O98" s="102"/>
      <c r="P98" s="102"/>
    </row>
    <row r="99" spans="1:17" ht="81" x14ac:dyDescent="0.3">
      <c r="A99" s="8">
        <v>94</v>
      </c>
      <c r="B99" s="12" t="s">
        <v>36042</v>
      </c>
      <c r="C99" s="8" t="s">
        <v>35706</v>
      </c>
      <c r="D99" s="109">
        <v>51360</v>
      </c>
      <c r="E99" s="109">
        <v>51360</v>
      </c>
      <c r="F99" s="8" t="s">
        <v>37942</v>
      </c>
      <c r="G99" s="8" t="s">
        <v>36043</v>
      </c>
      <c r="H99" s="8" t="s">
        <v>36043</v>
      </c>
      <c r="I99" s="8" t="s">
        <v>185</v>
      </c>
      <c r="J99" s="8" t="s">
        <v>36044</v>
      </c>
      <c r="K99" s="102"/>
      <c r="L99" s="102"/>
      <c r="M99" s="102"/>
      <c r="N99" s="102"/>
      <c r="O99" s="102"/>
      <c r="P99" s="102"/>
    </row>
    <row r="100" spans="1:17" ht="121.5" x14ac:dyDescent="0.3">
      <c r="A100" s="8">
        <v>95</v>
      </c>
      <c r="B100" s="12" t="s">
        <v>36045</v>
      </c>
      <c r="C100" s="8" t="s">
        <v>35706</v>
      </c>
      <c r="D100" s="109">
        <v>18297</v>
      </c>
      <c r="E100" s="109">
        <v>18297</v>
      </c>
      <c r="F100" s="8" t="s">
        <v>37942</v>
      </c>
      <c r="G100" s="8" t="s">
        <v>36046</v>
      </c>
      <c r="H100" s="8" t="s">
        <v>36046</v>
      </c>
      <c r="I100" s="8" t="s">
        <v>185</v>
      </c>
      <c r="J100" s="8" t="s">
        <v>36047</v>
      </c>
      <c r="K100" s="102"/>
      <c r="L100" s="102"/>
      <c r="M100" s="102"/>
      <c r="N100" s="102"/>
      <c r="O100" s="102"/>
      <c r="P100" s="102"/>
    </row>
    <row r="101" spans="1:17" ht="121.5" x14ac:dyDescent="0.3">
      <c r="A101" s="8">
        <v>96</v>
      </c>
      <c r="B101" s="12" t="s">
        <v>36048</v>
      </c>
      <c r="C101" s="8" t="s">
        <v>35706</v>
      </c>
      <c r="D101" s="109">
        <v>299250</v>
      </c>
      <c r="E101" s="109">
        <v>299250</v>
      </c>
      <c r="F101" s="8" t="s">
        <v>37942</v>
      </c>
      <c r="G101" s="8" t="s">
        <v>36049</v>
      </c>
      <c r="H101" s="8" t="s">
        <v>36049</v>
      </c>
      <c r="I101" s="8" t="s">
        <v>185</v>
      </c>
      <c r="J101" s="8" t="s">
        <v>36050</v>
      </c>
      <c r="K101" s="102"/>
      <c r="L101" s="102"/>
      <c r="M101" s="102"/>
      <c r="N101" s="102"/>
      <c r="O101" s="102"/>
      <c r="P101" s="102"/>
    </row>
    <row r="102" spans="1:17" ht="60.75" x14ac:dyDescent="0.3">
      <c r="A102" s="8">
        <v>97</v>
      </c>
      <c r="B102" s="12" t="s">
        <v>36051</v>
      </c>
      <c r="C102" s="8" t="s">
        <v>35706</v>
      </c>
      <c r="D102" s="109">
        <v>134787.9</v>
      </c>
      <c r="E102" s="109">
        <v>134787.9</v>
      </c>
      <c r="F102" s="8" t="s">
        <v>37942</v>
      </c>
      <c r="G102" s="8" t="s">
        <v>36052</v>
      </c>
      <c r="H102" s="8" t="s">
        <v>36052</v>
      </c>
      <c r="I102" s="8" t="s">
        <v>185</v>
      </c>
      <c r="J102" s="8" t="s">
        <v>36053</v>
      </c>
      <c r="K102" s="102"/>
      <c r="Q102" s="106"/>
    </row>
    <row r="103" spans="1:17" ht="81" x14ac:dyDescent="0.3">
      <c r="A103" s="8">
        <v>98</v>
      </c>
      <c r="B103" s="12" t="s">
        <v>36054</v>
      </c>
      <c r="C103" s="8" t="s">
        <v>35706</v>
      </c>
      <c r="D103" s="109">
        <v>58000</v>
      </c>
      <c r="E103" s="109">
        <v>58000</v>
      </c>
      <c r="F103" s="8" t="s">
        <v>37942</v>
      </c>
      <c r="G103" s="8" t="s">
        <v>36055</v>
      </c>
      <c r="H103" s="8" t="s">
        <v>36055</v>
      </c>
      <c r="I103" s="8" t="s">
        <v>185</v>
      </c>
      <c r="J103" s="8" t="s">
        <v>36056</v>
      </c>
      <c r="K103" s="102"/>
      <c r="Q103" s="106"/>
    </row>
    <row r="104" spans="1:17" ht="81" x14ac:dyDescent="0.3">
      <c r="A104" s="8">
        <v>99</v>
      </c>
      <c r="B104" s="12" t="s">
        <v>36057</v>
      </c>
      <c r="C104" s="8" t="s">
        <v>35706</v>
      </c>
      <c r="D104" s="109">
        <v>252948</v>
      </c>
      <c r="E104" s="109">
        <v>252948</v>
      </c>
      <c r="F104" s="8" t="s">
        <v>37942</v>
      </c>
      <c r="G104" s="8" t="s">
        <v>36058</v>
      </c>
      <c r="H104" s="8" t="s">
        <v>36058</v>
      </c>
      <c r="I104" s="8" t="s">
        <v>185</v>
      </c>
      <c r="J104" s="8" t="s">
        <v>36059</v>
      </c>
      <c r="K104" s="102"/>
      <c r="Q104" s="106"/>
    </row>
    <row r="105" spans="1:17" ht="60.75" x14ac:dyDescent="0.3">
      <c r="A105" s="8">
        <v>100</v>
      </c>
      <c r="B105" s="12" t="s">
        <v>36060</v>
      </c>
      <c r="C105" s="8" t="s">
        <v>35706</v>
      </c>
      <c r="D105" s="109">
        <v>135000</v>
      </c>
      <c r="E105" s="109">
        <v>135000</v>
      </c>
      <c r="F105" s="8" t="s">
        <v>37942</v>
      </c>
      <c r="G105" s="8" t="s">
        <v>36061</v>
      </c>
      <c r="H105" s="8" t="s">
        <v>36061</v>
      </c>
      <c r="I105" s="8" t="s">
        <v>185</v>
      </c>
      <c r="J105" s="8" t="s">
        <v>36062</v>
      </c>
      <c r="K105" s="102"/>
      <c r="Q105" s="106"/>
    </row>
    <row r="106" spans="1:17" ht="60.75" x14ac:dyDescent="0.3">
      <c r="A106" s="8">
        <v>101</v>
      </c>
      <c r="B106" s="12" t="s">
        <v>36063</v>
      </c>
      <c r="C106" s="8" t="s">
        <v>35706</v>
      </c>
      <c r="D106" s="109">
        <v>55181</v>
      </c>
      <c r="E106" s="109">
        <v>55181</v>
      </c>
      <c r="F106" s="8" t="s">
        <v>37942</v>
      </c>
      <c r="G106" s="8" t="s">
        <v>36064</v>
      </c>
      <c r="H106" s="8" t="s">
        <v>36064</v>
      </c>
      <c r="I106" s="8" t="s">
        <v>185</v>
      </c>
      <c r="J106" s="8" t="s">
        <v>36065</v>
      </c>
      <c r="K106" s="102"/>
      <c r="Q106" s="106"/>
    </row>
    <row r="107" spans="1:17" ht="60.75" x14ac:dyDescent="0.3">
      <c r="A107" s="8">
        <v>102</v>
      </c>
      <c r="B107" s="12" t="s">
        <v>36066</v>
      </c>
      <c r="C107" s="8" t="s">
        <v>35706</v>
      </c>
      <c r="D107" s="109">
        <v>43656</v>
      </c>
      <c r="E107" s="109">
        <v>43656</v>
      </c>
      <c r="F107" s="8" t="s">
        <v>37942</v>
      </c>
      <c r="G107" s="8" t="s">
        <v>36067</v>
      </c>
      <c r="H107" s="8" t="s">
        <v>36067</v>
      </c>
      <c r="I107" s="8" t="s">
        <v>185</v>
      </c>
      <c r="J107" s="8" t="s">
        <v>36068</v>
      </c>
      <c r="Q107" s="106"/>
    </row>
    <row r="108" spans="1:17" ht="60.75" x14ac:dyDescent="0.3">
      <c r="A108" s="8">
        <v>103</v>
      </c>
      <c r="B108" s="12" t="s">
        <v>36054</v>
      </c>
      <c r="C108" s="8" t="s">
        <v>35706</v>
      </c>
      <c r="D108" s="109">
        <v>140000</v>
      </c>
      <c r="E108" s="109">
        <v>140000</v>
      </c>
      <c r="F108" s="8" t="s">
        <v>37942</v>
      </c>
      <c r="G108" s="8" t="s">
        <v>36069</v>
      </c>
      <c r="H108" s="8" t="s">
        <v>36069</v>
      </c>
      <c r="I108" s="8" t="s">
        <v>185</v>
      </c>
      <c r="J108" s="8" t="s">
        <v>36070</v>
      </c>
      <c r="Q108" s="106"/>
    </row>
    <row r="109" spans="1:17" ht="81" x14ac:dyDescent="0.3">
      <c r="A109" s="8">
        <v>104</v>
      </c>
      <c r="B109" s="12" t="s">
        <v>36066</v>
      </c>
      <c r="C109" s="8" t="s">
        <v>35706</v>
      </c>
      <c r="D109" s="109">
        <v>97370</v>
      </c>
      <c r="E109" s="109">
        <v>97370</v>
      </c>
      <c r="F109" s="8" t="s">
        <v>37942</v>
      </c>
      <c r="G109" s="8" t="s">
        <v>36071</v>
      </c>
      <c r="H109" s="8" t="s">
        <v>36071</v>
      </c>
      <c r="I109" s="8" t="s">
        <v>185</v>
      </c>
      <c r="J109" s="8" t="s">
        <v>36072</v>
      </c>
      <c r="Q109" s="106"/>
    </row>
    <row r="110" spans="1:17" ht="60.75" x14ac:dyDescent="0.3">
      <c r="A110" s="8">
        <v>105</v>
      </c>
      <c r="B110" s="12" t="s">
        <v>36051</v>
      </c>
      <c r="C110" s="8" t="s">
        <v>35706</v>
      </c>
      <c r="D110" s="109">
        <v>119600</v>
      </c>
      <c r="E110" s="109">
        <v>119600</v>
      </c>
      <c r="F110" s="8" t="s">
        <v>37942</v>
      </c>
      <c r="G110" s="8" t="s">
        <v>36073</v>
      </c>
      <c r="H110" s="8" t="s">
        <v>36073</v>
      </c>
      <c r="I110" s="8" t="s">
        <v>185</v>
      </c>
      <c r="J110" s="8" t="s">
        <v>36074</v>
      </c>
      <c r="Q110" s="106"/>
    </row>
    <row r="111" spans="1:17" ht="60.75" x14ac:dyDescent="0.3">
      <c r="A111" s="8">
        <v>106</v>
      </c>
      <c r="B111" s="12" t="s">
        <v>36054</v>
      </c>
      <c r="C111" s="8" t="s">
        <v>35706</v>
      </c>
      <c r="D111" s="109">
        <v>94160</v>
      </c>
      <c r="E111" s="109">
        <v>94160</v>
      </c>
      <c r="F111" s="8" t="s">
        <v>37942</v>
      </c>
      <c r="G111" s="8" t="s">
        <v>36075</v>
      </c>
      <c r="H111" s="8" t="s">
        <v>36075</v>
      </c>
      <c r="I111" s="8" t="s">
        <v>185</v>
      </c>
      <c r="J111" s="8" t="s">
        <v>36076</v>
      </c>
      <c r="Q111" s="106"/>
    </row>
    <row r="112" spans="1:17" ht="60.75" x14ac:dyDescent="0.3">
      <c r="A112" s="8">
        <v>107</v>
      </c>
      <c r="B112" s="12" t="s">
        <v>36063</v>
      </c>
      <c r="C112" s="8" t="s">
        <v>35706</v>
      </c>
      <c r="D112" s="109">
        <v>36000</v>
      </c>
      <c r="E112" s="109">
        <v>36000</v>
      </c>
      <c r="F112" s="8" t="s">
        <v>37942</v>
      </c>
      <c r="G112" s="8" t="s">
        <v>36077</v>
      </c>
      <c r="H112" s="8" t="s">
        <v>36077</v>
      </c>
      <c r="I112" s="8" t="s">
        <v>185</v>
      </c>
      <c r="J112" s="8" t="s">
        <v>36078</v>
      </c>
      <c r="Q112" s="106"/>
    </row>
    <row r="113" spans="1:17" ht="81" x14ac:dyDescent="0.3">
      <c r="A113" s="8">
        <v>108</v>
      </c>
      <c r="B113" s="12" t="s">
        <v>36054</v>
      </c>
      <c r="C113" s="8" t="s">
        <v>35706</v>
      </c>
      <c r="D113" s="109">
        <v>15000</v>
      </c>
      <c r="E113" s="109">
        <v>15000</v>
      </c>
      <c r="F113" s="8" t="s">
        <v>37942</v>
      </c>
      <c r="G113" s="8" t="s">
        <v>36079</v>
      </c>
      <c r="H113" s="8" t="s">
        <v>36079</v>
      </c>
      <c r="I113" s="8" t="s">
        <v>185</v>
      </c>
      <c r="J113" s="8" t="s">
        <v>36080</v>
      </c>
      <c r="Q113" s="106"/>
    </row>
    <row r="114" spans="1:17" ht="60.75" x14ac:dyDescent="0.3">
      <c r="A114" s="8">
        <v>109</v>
      </c>
      <c r="B114" s="12" t="s">
        <v>36054</v>
      </c>
      <c r="C114" s="8" t="s">
        <v>35706</v>
      </c>
      <c r="D114" s="109">
        <v>84530</v>
      </c>
      <c r="E114" s="109">
        <v>84530</v>
      </c>
      <c r="F114" s="8" t="s">
        <v>37942</v>
      </c>
      <c r="G114" s="8" t="s">
        <v>36081</v>
      </c>
      <c r="H114" s="8" t="s">
        <v>36081</v>
      </c>
      <c r="I114" s="8" t="s">
        <v>185</v>
      </c>
      <c r="J114" s="8" t="s">
        <v>36082</v>
      </c>
      <c r="Q114" s="106"/>
    </row>
    <row r="115" spans="1:17" ht="60.75" x14ac:dyDescent="0.3">
      <c r="A115" s="8">
        <v>110</v>
      </c>
      <c r="B115" s="12" t="s">
        <v>36054</v>
      </c>
      <c r="C115" s="8" t="s">
        <v>35706</v>
      </c>
      <c r="D115" s="109">
        <v>70620</v>
      </c>
      <c r="E115" s="109">
        <v>70620</v>
      </c>
      <c r="F115" s="8" t="s">
        <v>37942</v>
      </c>
      <c r="G115" s="8" t="s">
        <v>36083</v>
      </c>
      <c r="H115" s="8" t="s">
        <v>36083</v>
      </c>
      <c r="I115" s="8" t="s">
        <v>185</v>
      </c>
      <c r="J115" s="8" t="s">
        <v>36084</v>
      </c>
      <c r="Q115" s="106"/>
    </row>
    <row r="116" spans="1:17" ht="60.75" x14ac:dyDescent="0.3">
      <c r="A116" s="8">
        <v>111</v>
      </c>
      <c r="B116" s="12" t="s">
        <v>36057</v>
      </c>
      <c r="C116" s="8" t="s">
        <v>35706</v>
      </c>
      <c r="D116" s="109">
        <v>194654.4</v>
      </c>
      <c r="E116" s="109">
        <v>194654040</v>
      </c>
      <c r="F116" s="8" t="s">
        <v>37942</v>
      </c>
      <c r="G116" s="8" t="s">
        <v>36085</v>
      </c>
      <c r="H116" s="8" t="s">
        <v>36085</v>
      </c>
      <c r="I116" s="8" t="s">
        <v>185</v>
      </c>
      <c r="J116" s="8" t="s">
        <v>36086</v>
      </c>
      <c r="Q116" s="106"/>
    </row>
    <row r="117" spans="1:17" ht="60.75" x14ac:dyDescent="0.3">
      <c r="A117" s="8">
        <v>112</v>
      </c>
      <c r="B117" s="12" t="s">
        <v>36054</v>
      </c>
      <c r="C117" s="8" t="s">
        <v>35706</v>
      </c>
      <c r="D117" s="109">
        <v>244045.6</v>
      </c>
      <c r="E117" s="109">
        <v>244045.6</v>
      </c>
      <c r="F117" s="8" t="s">
        <v>37942</v>
      </c>
      <c r="G117" s="8" t="s">
        <v>36087</v>
      </c>
      <c r="H117" s="8" t="s">
        <v>36087</v>
      </c>
      <c r="I117" s="8" t="s">
        <v>185</v>
      </c>
      <c r="J117" s="8" t="s">
        <v>36088</v>
      </c>
      <c r="Q117" s="106"/>
    </row>
    <row r="118" spans="1:17" ht="60.75" x14ac:dyDescent="0.3">
      <c r="A118" s="8">
        <v>113</v>
      </c>
      <c r="B118" s="12" t="s">
        <v>36054</v>
      </c>
      <c r="C118" s="8" t="s">
        <v>35706</v>
      </c>
      <c r="D118" s="109">
        <v>232735.7</v>
      </c>
      <c r="E118" s="109">
        <v>232735.7</v>
      </c>
      <c r="F118" s="8" t="s">
        <v>37942</v>
      </c>
      <c r="G118" s="8" t="s">
        <v>36089</v>
      </c>
      <c r="H118" s="8" t="s">
        <v>36089</v>
      </c>
      <c r="I118" s="8" t="s">
        <v>185</v>
      </c>
      <c r="J118" s="8" t="s">
        <v>36090</v>
      </c>
      <c r="Q118" s="106"/>
    </row>
    <row r="119" spans="1:17" ht="60.75" x14ac:dyDescent="0.3">
      <c r="A119" s="8">
        <v>114</v>
      </c>
      <c r="B119" s="12" t="s">
        <v>36054</v>
      </c>
      <c r="C119" s="8" t="s">
        <v>35706</v>
      </c>
      <c r="D119" s="109">
        <v>211860</v>
      </c>
      <c r="E119" s="109">
        <v>211860</v>
      </c>
      <c r="F119" s="8" t="s">
        <v>37942</v>
      </c>
      <c r="G119" s="8" t="s">
        <v>36091</v>
      </c>
      <c r="H119" s="8" t="s">
        <v>36091</v>
      </c>
      <c r="I119" s="8" t="s">
        <v>185</v>
      </c>
      <c r="J119" s="8" t="s">
        <v>36092</v>
      </c>
      <c r="Q119" s="106"/>
    </row>
    <row r="120" spans="1:17" ht="60.75" x14ac:dyDescent="0.3">
      <c r="A120" s="8">
        <v>115</v>
      </c>
      <c r="B120" s="12" t="s">
        <v>36093</v>
      </c>
      <c r="C120" s="8" t="s">
        <v>35706</v>
      </c>
      <c r="D120" s="109">
        <v>85289.7</v>
      </c>
      <c r="E120" s="109">
        <v>85289.7</v>
      </c>
      <c r="F120" s="8" t="s">
        <v>37942</v>
      </c>
      <c r="G120" s="8" t="s">
        <v>36094</v>
      </c>
      <c r="H120" s="8" t="s">
        <v>36094</v>
      </c>
      <c r="I120" s="8" t="s">
        <v>185</v>
      </c>
      <c r="J120" s="8" t="s">
        <v>36095</v>
      </c>
      <c r="Q120" s="106"/>
    </row>
    <row r="121" spans="1:17" ht="81" x14ac:dyDescent="0.3">
      <c r="A121" s="8">
        <v>116</v>
      </c>
      <c r="B121" s="12" t="s">
        <v>36096</v>
      </c>
      <c r="C121" s="8" t="s">
        <v>35706</v>
      </c>
      <c r="D121" s="109">
        <v>281196</v>
      </c>
      <c r="E121" s="109">
        <v>281196</v>
      </c>
      <c r="F121" s="8" t="s">
        <v>37942</v>
      </c>
      <c r="G121" s="8" t="s">
        <v>36097</v>
      </c>
      <c r="H121" s="8" t="s">
        <v>36097</v>
      </c>
      <c r="I121" s="8" t="s">
        <v>185</v>
      </c>
      <c r="J121" s="8" t="s">
        <v>36098</v>
      </c>
      <c r="Q121" s="106"/>
    </row>
    <row r="122" spans="1:17" ht="60.75" x14ac:dyDescent="0.3">
      <c r="A122" s="8">
        <v>117</v>
      </c>
      <c r="B122" s="12" t="s">
        <v>36099</v>
      </c>
      <c r="C122" s="8" t="s">
        <v>35706</v>
      </c>
      <c r="D122" s="109">
        <v>280000</v>
      </c>
      <c r="E122" s="109">
        <v>280000</v>
      </c>
      <c r="F122" s="8" t="s">
        <v>37942</v>
      </c>
      <c r="G122" s="8" t="s">
        <v>36100</v>
      </c>
      <c r="H122" s="8" t="s">
        <v>36100</v>
      </c>
      <c r="I122" s="8" t="s">
        <v>185</v>
      </c>
      <c r="J122" s="8" t="s">
        <v>36101</v>
      </c>
      <c r="Q122" s="106"/>
    </row>
    <row r="123" spans="1:17" ht="60.75" x14ac:dyDescent="0.3">
      <c r="A123" s="8">
        <v>118</v>
      </c>
      <c r="B123" s="12" t="s">
        <v>36102</v>
      </c>
      <c r="C123" s="8" t="s">
        <v>35706</v>
      </c>
      <c r="D123" s="109">
        <v>82255</v>
      </c>
      <c r="E123" s="109">
        <v>82255</v>
      </c>
      <c r="F123" s="8" t="s">
        <v>37942</v>
      </c>
      <c r="G123" s="8" t="s">
        <v>36103</v>
      </c>
      <c r="H123" s="8" t="s">
        <v>36103</v>
      </c>
      <c r="I123" s="8" t="s">
        <v>185</v>
      </c>
      <c r="J123" s="8" t="s">
        <v>36104</v>
      </c>
      <c r="Q123" s="106"/>
    </row>
    <row r="124" spans="1:17" ht="60.75" x14ac:dyDescent="0.3">
      <c r="A124" s="8">
        <v>119</v>
      </c>
      <c r="B124" s="12" t="s">
        <v>36105</v>
      </c>
      <c r="C124" s="8" t="s">
        <v>35706</v>
      </c>
      <c r="D124" s="109">
        <v>60740</v>
      </c>
      <c r="E124" s="109">
        <v>60740</v>
      </c>
      <c r="F124" s="8" t="s">
        <v>37942</v>
      </c>
      <c r="G124" s="8" t="s">
        <v>36106</v>
      </c>
      <c r="H124" s="8" t="s">
        <v>36106</v>
      </c>
      <c r="I124" s="8" t="s">
        <v>185</v>
      </c>
      <c r="J124" s="8" t="s">
        <v>36107</v>
      </c>
      <c r="Q124" s="106"/>
    </row>
    <row r="125" spans="1:17" ht="60.75" x14ac:dyDescent="0.3">
      <c r="A125" s="8">
        <v>120</v>
      </c>
      <c r="B125" s="12" t="s">
        <v>36108</v>
      </c>
      <c r="C125" s="8" t="s">
        <v>35706</v>
      </c>
      <c r="D125" s="109">
        <v>90740</v>
      </c>
      <c r="E125" s="109">
        <v>90740</v>
      </c>
      <c r="F125" s="8" t="s">
        <v>37942</v>
      </c>
      <c r="G125" s="8" t="s">
        <v>36143</v>
      </c>
      <c r="H125" s="8" t="s">
        <v>36109</v>
      </c>
      <c r="I125" s="8" t="s">
        <v>185</v>
      </c>
      <c r="J125" s="8" t="s">
        <v>36110</v>
      </c>
      <c r="Q125" s="106"/>
    </row>
    <row r="126" spans="1:17" ht="60.75" x14ac:dyDescent="0.3">
      <c r="A126" s="8">
        <v>121</v>
      </c>
      <c r="B126" s="12" t="s">
        <v>36111</v>
      </c>
      <c r="C126" s="8" t="s">
        <v>35706</v>
      </c>
      <c r="D126" s="109">
        <v>140292</v>
      </c>
      <c r="E126" s="109">
        <v>140292</v>
      </c>
      <c r="F126" s="8" t="s">
        <v>37942</v>
      </c>
      <c r="G126" s="8" t="s">
        <v>36112</v>
      </c>
      <c r="H126" s="8" t="s">
        <v>36112</v>
      </c>
      <c r="I126" s="8" t="s">
        <v>185</v>
      </c>
      <c r="J126" s="8" t="s">
        <v>36113</v>
      </c>
      <c r="Q126" s="106"/>
    </row>
    <row r="127" spans="1:17" ht="60.75" x14ac:dyDescent="0.3">
      <c r="A127" s="8">
        <v>122</v>
      </c>
      <c r="B127" s="12" t="s">
        <v>36114</v>
      </c>
      <c r="C127" s="8" t="s">
        <v>35706</v>
      </c>
      <c r="D127" s="109">
        <v>31000</v>
      </c>
      <c r="E127" s="109">
        <v>31000</v>
      </c>
      <c r="F127" s="8" t="s">
        <v>37942</v>
      </c>
      <c r="G127" s="8" t="s">
        <v>36115</v>
      </c>
      <c r="H127" s="8" t="s">
        <v>36115</v>
      </c>
      <c r="I127" s="8" t="s">
        <v>185</v>
      </c>
      <c r="J127" s="8" t="s">
        <v>36116</v>
      </c>
      <c r="Q127" s="106"/>
    </row>
    <row r="128" spans="1:17" ht="60.75" x14ac:dyDescent="0.3">
      <c r="A128" s="8">
        <v>123</v>
      </c>
      <c r="B128" s="12" t="s">
        <v>36117</v>
      </c>
      <c r="C128" s="8" t="s">
        <v>35706</v>
      </c>
      <c r="D128" s="109">
        <v>76300</v>
      </c>
      <c r="E128" s="109">
        <v>76300</v>
      </c>
      <c r="F128" s="8" t="s">
        <v>37942</v>
      </c>
      <c r="G128" s="8" t="s">
        <v>36118</v>
      </c>
      <c r="H128" s="8" t="s">
        <v>36118</v>
      </c>
      <c r="I128" s="8" t="s">
        <v>185</v>
      </c>
      <c r="J128" s="8" t="s">
        <v>36119</v>
      </c>
      <c r="Q128" s="106"/>
    </row>
    <row r="129" spans="1:17" ht="60.75" x14ac:dyDescent="0.3">
      <c r="A129" s="8">
        <v>124</v>
      </c>
      <c r="B129" s="12" t="s">
        <v>36120</v>
      </c>
      <c r="C129" s="8" t="s">
        <v>35706</v>
      </c>
      <c r="D129" s="109">
        <v>71896</v>
      </c>
      <c r="E129" s="109">
        <v>71896</v>
      </c>
      <c r="F129" s="8" t="s">
        <v>37942</v>
      </c>
      <c r="G129" s="8" t="s">
        <v>36121</v>
      </c>
      <c r="H129" s="8" t="s">
        <v>36121</v>
      </c>
      <c r="I129" s="8" t="s">
        <v>185</v>
      </c>
      <c r="J129" s="8" t="s">
        <v>36122</v>
      </c>
      <c r="Q129" s="106"/>
    </row>
    <row r="130" spans="1:17" ht="60.75" x14ac:dyDescent="0.3">
      <c r="A130" s="8">
        <v>125</v>
      </c>
      <c r="B130" s="12" t="s">
        <v>36123</v>
      </c>
      <c r="C130" s="8" t="s">
        <v>35706</v>
      </c>
      <c r="D130" s="109">
        <v>74728</v>
      </c>
      <c r="E130" s="109">
        <v>74728</v>
      </c>
      <c r="F130" s="8" t="s">
        <v>37942</v>
      </c>
      <c r="G130" s="8" t="s">
        <v>36124</v>
      </c>
      <c r="H130" s="8" t="s">
        <v>36124</v>
      </c>
      <c r="I130" s="8" t="s">
        <v>185</v>
      </c>
      <c r="J130" s="8" t="s">
        <v>36125</v>
      </c>
      <c r="Q130" s="106"/>
    </row>
    <row r="131" spans="1:17" ht="60.75" x14ac:dyDescent="0.3">
      <c r="A131" s="8">
        <v>126</v>
      </c>
      <c r="B131" s="12" t="s">
        <v>36126</v>
      </c>
      <c r="C131" s="8" t="s">
        <v>35706</v>
      </c>
      <c r="D131" s="109">
        <v>81734</v>
      </c>
      <c r="E131" s="109">
        <v>81734</v>
      </c>
      <c r="F131" s="8" t="s">
        <v>37942</v>
      </c>
      <c r="G131" s="8" t="s">
        <v>36127</v>
      </c>
      <c r="H131" s="8" t="s">
        <v>36127</v>
      </c>
      <c r="I131" s="8" t="s">
        <v>185</v>
      </c>
      <c r="J131" s="8" t="s">
        <v>36128</v>
      </c>
      <c r="Q131" s="106"/>
    </row>
    <row r="132" spans="1:17" ht="60.75" x14ac:dyDescent="0.3">
      <c r="A132" s="8">
        <v>127</v>
      </c>
      <c r="B132" s="12" t="s">
        <v>36129</v>
      </c>
      <c r="C132" s="8" t="s">
        <v>35706</v>
      </c>
      <c r="D132" s="109">
        <v>600</v>
      </c>
      <c r="E132" s="109">
        <v>600</v>
      </c>
      <c r="F132" s="8" t="s">
        <v>37942</v>
      </c>
      <c r="G132" s="8" t="s">
        <v>36130</v>
      </c>
      <c r="H132" s="8" t="s">
        <v>36130</v>
      </c>
      <c r="I132" s="8" t="s">
        <v>185</v>
      </c>
      <c r="J132" s="8" t="s">
        <v>36131</v>
      </c>
      <c r="Q132" s="106"/>
    </row>
    <row r="133" spans="1:17" ht="81" x14ac:dyDescent="0.3">
      <c r="A133" s="8">
        <v>128</v>
      </c>
      <c r="B133" s="12" t="s">
        <v>36132</v>
      </c>
      <c r="C133" s="8" t="s">
        <v>35706</v>
      </c>
      <c r="D133" s="109">
        <v>95408</v>
      </c>
      <c r="E133" s="109">
        <v>95408</v>
      </c>
      <c r="F133" s="8" t="s">
        <v>37942</v>
      </c>
      <c r="G133" s="8" t="s">
        <v>36133</v>
      </c>
      <c r="H133" s="8" t="s">
        <v>36133</v>
      </c>
      <c r="I133" s="8" t="s">
        <v>185</v>
      </c>
      <c r="J133" s="8" t="s">
        <v>36134</v>
      </c>
      <c r="Q133" s="106"/>
    </row>
    <row r="134" spans="1:17" ht="81" x14ac:dyDescent="0.3">
      <c r="A134" s="8">
        <v>129</v>
      </c>
      <c r="B134" s="12" t="s">
        <v>36132</v>
      </c>
      <c r="C134" s="8" t="s">
        <v>35706</v>
      </c>
      <c r="D134" s="109">
        <v>80178</v>
      </c>
      <c r="E134" s="109">
        <v>80178</v>
      </c>
      <c r="F134" s="8" t="s">
        <v>37942</v>
      </c>
      <c r="G134" s="8" t="s">
        <v>36135</v>
      </c>
      <c r="H134" s="8" t="s">
        <v>36135</v>
      </c>
      <c r="I134" s="8" t="s">
        <v>185</v>
      </c>
      <c r="J134" s="8" t="s">
        <v>36136</v>
      </c>
      <c r="Q134" s="106"/>
    </row>
    <row r="135" spans="1:17" ht="81" x14ac:dyDescent="0.3">
      <c r="A135" s="8">
        <v>130</v>
      </c>
      <c r="B135" s="12" t="s">
        <v>36137</v>
      </c>
      <c r="C135" s="8" t="s">
        <v>35706</v>
      </c>
      <c r="D135" s="109">
        <v>84374</v>
      </c>
      <c r="E135" s="109">
        <v>84374</v>
      </c>
      <c r="F135" s="8" t="s">
        <v>37942</v>
      </c>
      <c r="G135" s="8" t="s">
        <v>36138</v>
      </c>
      <c r="H135" s="8" t="s">
        <v>36138</v>
      </c>
      <c r="I135" s="8" t="s">
        <v>185</v>
      </c>
      <c r="J135" s="8" t="s">
        <v>36139</v>
      </c>
      <c r="Q135" s="106"/>
    </row>
    <row r="136" spans="1:17" ht="101.25" x14ac:dyDescent="0.3">
      <c r="A136" s="8">
        <v>131</v>
      </c>
      <c r="B136" s="12" t="s">
        <v>36054</v>
      </c>
      <c r="C136" s="8" t="s">
        <v>35706</v>
      </c>
      <c r="D136" s="109">
        <v>352800</v>
      </c>
      <c r="E136" s="109">
        <v>352800</v>
      </c>
      <c r="F136" s="8" t="s">
        <v>37942</v>
      </c>
      <c r="G136" s="8" t="s">
        <v>36140</v>
      </c>
      <c r="H136" s="8" t="s">
        <v>36141</v>
      </c>
      <c r="I136" s="8" t="s">
        <v>185</v>
      </c>
      <c r="J136" s="8" t="s">
        <v>36142</v>
      </c>
      <c r="Q136" s="106"/>
    </row>
    <row r="137" spans="1:17" ht="40.5" x14ac:dyDescent="0.3">
      <c r="A137" s="8">
        <v>132</v>
      </c>
      <c r="B137" s="124" t="s">
        <v>3183</v>
      </c>
      <c r="C137" s="114" t="s">
        <v>949</v>
      </c>
      <c r="D137" s="132">
        <v>66875</v>
      </c>
      <c r="E137" s="132">
        <v>66875</v>
      </c>
      <c r="F137" s="114" t="s">
        <v>938</v>
      </c>
      <c r="G137" s="273" t="s">
        <v>3184</v>
      </c>
      <c r="H137" s="273" t="s">
        <v>3184</v>
      </c>
      <c r="I137" s="116" t="s">
        <v>951</v>
      </c>
      <c r="J137" s="116" t="s">
        <v>24713</v>
      </c>
      <c r="Q137" s="106"/>
    </row>
    <row r="138" spans="1:17" ht="101.25" x14ac:dyDescent="0.3">
      <c r="A138" s="8">
        <v>133</v>
      </c>
      <c r="B138" s="16" t="s">
        <v>3185</v>
      </c>
      <c r="C138" s="18" t="s">
        <v>838</v>
      </c>
      <c r="D138" s="19">
        <v>5700</v>
      </c>
      <c r="E138" s="19">
        <v>5700</v>
      </c>
      <c r="F138" s="18" t="s">
        <v>37942</v>
      </c>
      <c r="G138" s="274" t="s">
        <v>3186</v>
      </c>
      <c r="H138" s="274" t="s">
        <v>3186</v>
      </c>
      <c r="I138" s="8" t="s">
        <v>840</v>
      </c>
      <c r="J138" s="50" t="s">
        <v>3187</v>
      </c>
      <c r="Q138" s="106"/>
    </row>
    <row r="139" spans="1:17" ht="101.25" x14ac:dyDescent="0.3">
      <c r="A139" s="8">
        <v>134</v>
      </c>
      <c r="B139" s="16" t="s">
        <v>3188</v>
      </c>
      <c r="C139" s="18" t="s">
        <v>838</v>
      </c>
      <c r="D139" s="19">
        <v>6500</v>
      </c>
      <c r="E139" s="19">
        <v>0</v>
      </c>
      <c r="F139" s="18" t="s">
        <v>37942</v>
      </c>
      <c r="G139" s="274" t="s">
        <v>3189</v>
      </c>
      <c r="H139" s="274" t="s">
        <v>3189</v>
      </c>
      <c r="I139" s="8" t="s">
        <v>840</v>
      </c>
      <c r="J139" s="50" t="s">
        <v>3190</v>
      </c>
      <c r="Q139" s="106"/>
    </row>
    <row r="140" spans="1:17" ht="60.75" x14ac:dyDescent="0.3">
      <c r="A140" s="8">
        <v>135</v>
      </c>
      <c r="B140" s="108" t="s">
        <v>3191</v>
      </c>
      <c r="C140" s="14" t="s">
        <v>937</v>
      </c>
      <c r="D140" s="139">
        <v>18850</v>
      </c>
      <c r="E140" s="139">
        <v>18850</v>
      </c>
      <c r="F140" s="14" t="s">
        <v>1502</v>
      </c>
      <c r="G140" s="275" t="s">
        <v>3192</v>
      </c>
      <c r="H140" s="275" t="s">
        <v>3192</v>
      </c>
      <c r="I140" s="9" t="s">
        <v>1504</v>
      </c>
      <c r="J140" s="9" t="s">
        <v>24447</v>
      </c>
      <c r="Q140" s="106"/>
    </row>
    <row r="141" spans="1:17" ht="60.75" x14ac:dyDescent="0.3">
      <c r="A141" s="8">
        <v>136</v>
      </c>
      <c r="B141" s="108" t="s">
        <v>3193</v>
      </c>
      <c r="C141" s="14" t="s">
        <v>937</v>
      </c>
      <c r="D141" s="139">
        <v>17720</v>
      </c>
      <c r="E141" s="139">
        <v>17720</v>
      </c>
      <c r="F141" s="14" t="s">
        <v>1502</v>
      </c>
      <c r="G141" s="275" t="s">
        <v>3194</v>
      </c>
      <c r="H141" s="275" t="s">
        <v>3194</v>
      </c>
      <c r="I141" s="9" t="s">
        <v>1504</v>
      </c>
      <c r="J141" s="9" t="s">
        <v>24448</v>
      </c>
      <c r="Q141" s="106"/>
    </row>
    <row r="142" spans="1:17" ht="60.75" x14ac:dyDescent="0.3">
      <c r="A142" s="8">
        <v>137</v>
      </c>
      <c r="B142" s="108" t="s">
        <v>3195</v>
      </c>
      <c r="C142" s="14" t="s">
        <v>937</v>
      </c>
      <c r="D142" s="139">
        <v>38500</v>
      </c>
      <c r="E142" s="139">
        <v>38500</v>
      </c>
      <c r="F142" s="14" t="s">
        <v>1502</v>
      </c>
      <c r="G142" s="275" t="s">
        <v>3196</v>
      </c>
      <c r="H142" s="275" t="s">
        <v>3196</v>
      </c>
      <c r="I142" s="9" t="s">
        <v>1504</v>
      </c>
      <c r="J142" s="9" t="s">
        <v>24449</v>
      </c>
      <c r="Q142" s="106"/>
    </row>
    <row r="143" spans="1:17" ht="60.75" x14ac:dyDescent="0.3">
      <c r="A143" s="8">
        <v>138</v>
      </c>
      <c r="B143" s="108" t="s">
        <v>3195</v>
      </c>
      <c r="C143" s="14" t="s">
        <v>937</v>
      </c>
      <c r="D143" s="139">
        <v>3200</v>
      </c>
      <c r="E143" s="139">
        <v>3200</v>
      </c>
      <c r="F143" s="14" t="s">
        <v>1502</v>
      </c>
      <c r="G143" s="275" t="s">
        <v>3197</v>
      </c>
      <c r="H143" s="275" t="s">
        <v>3197</v>
      </c>
      <c r="I143" s="9" t="s">
        <v>1504</v>
      </c>
      <c r="J143" s="9" t="s">
        <v>24450</v>
      </c>
      <c r="Q143" s="106"/>
    </row>
    <row r="144" spans="1:17" ht="60.75" x14ac:dyDescent="0.3">
      <c r="A144" s="8">
        <v>139</v>
      </c>
      <c r="B144" s="108" t="s">
        <v>3198</v>
      </c>
      <c r="C144" s="14" t="s">
        <v>937</v>
      </c>
      <c r="D144" s="139">
        <v>1300</v>
      </c>
      <c r="E144" s="139">
        <v>1300</v>
      </c>
      <c r="F144" s="14" t="s">
        <v>1502</v>
      </c>
      <c r="G144" s="275" t="s">
        <v>3199</v>
      </c>
      <c r="H144" s="275" t="s">
        <v>3199</v>
      </c>
      <c r="I144" s="9" t="s">
        <v>1504</v>
      </c>
      <c r="J144" s="9" t="s">
        <v>24451</v>
      </c>
      <c r="Q144" s="106"/>
    </row>
    <row r="145" spans="1:17" ht="121.5" x14ac:dyDescent="0.3">
      <c r="A145" s="8">
        <v>140</v>
      </c>
      <c r="B145" s="12" t="s">
        <v>3200</v>
      </c>
      <c r="C145" s="8" t="s">
        <v>1056</v>
      </c>
      <c r="D145" s="137">
        <v>2225670.09</v>
      </c>
      <c r="E145" s="137">
        <v>2225670.09</v>
      </c>
      <c r="F145" s="8" t="s">
        <v>37942</v>
      </c>
      <c r="G145" s="272" t="s">
        <v>24714</v>
      </c>
      <c r="H145" s="272" t="s">
        <v>24714</v>
      </c>
      <c r="I145" s="8" t="s">
        <v>1058</v>
      </c>
      <c r="J145" s="8" t="s">
        <v>24599</v>
      </c>
      <c r="Q145" s="106"/>
    </row>
    <row r="146" spans="1:17" ht="81" x14ac:dyDescent="0.3">
      <c r="A146" s="8">
        <v>141</v>
      </c>
      <c r="B146" s="12" t="s">
        <v>3201</v>
      </c>
      <c r="C146" s="8" t="s">
        <v>1056</v>
      </c>
      <c r="D146" s="137">
        <v>73250</v>
      </c>
      <c r="E146" s="137">
        <v>73250</v>
      </c>
      <c r="F146" s="8" t="s">
        <v>37942</v>
      </c>
      <c r="G146" s="272" t="s">
        <v>3202</v>
      </c>
      <c r="H146" s="272" t="s">
        <v>3202</v>
      </c>
      <c r="I146" s="8" t="s">
        <v>1058</v>
      </c>
      <c r="J146" s="8" t="s">
        <v>24600</v>
      </c>
      <c r="Q146" s="106"/>
    </row>
    <row r="147" spans="1:17" ht="182.25" x14ac:dyDescent="0.3">
      <c r="A147" s="8">
        <v>142</v>
      </c>
      <c r="B147" s="123" t="s">
        <v>24715</v>
      </c>
      <c r="C147" s="8" t="s">
        <v>911</v>
      </c>
      <c r="D147" s="145">
        <v>33000</v>
      </c>
      <c r="E147" s="145">
        <v>33000</v>
      </c>
      <c r="F147" s="112" t="s">
        <v>33</v>
      </c>
      <c r="G147" s="276" t="s">
        <v>3203</v>
      </c>
      <c r="H147" s="276" t="s">
        <v>24601</v>
      </c>
      <c r="I147" s="112" t="s">
        <v>914</v>
      </c>
      <c r="J147" s="112" t="s">
        <v>24508</v>
      </c>
      <c r="Q147" s="106"/>
    </row>
    <row r="148" spans="1:17" ht="141.75" x14ac:dyDescent="0.3">
      <c r="A148" s="8">
        <v>143</v>
      </c>
      <c r="B148" s="123" t="s">
        <v>24716</v>
      </c>
      <c r="C148" s="8" t="s">
        <v>911</v>
      </c>
      <c r="D148" s="145">
        <v>53360</v>
      </c>
      <c r="E148" s="145">
        <v>53360</v>
      </c>
      <c r="F148" s="112" t="s">
        <v>33</v>
      </c>
      <c r="G148" s="276" t="s">
        <v>3204</v>
      </c>
      <c r="H148" s="276" t="s">
        <v>24602</v>
      </c>
      <c r="I148" s="112" t="s">
        <v>914</v>
      </c>
      <c r="J148" s="112" t="s">
        <v>24509</v>
      </c>
      <c r="Q148" s="106"/>
    </row>
    <row r="149" spans="1:17" ht="81" x14ac:dyDescent="0.3">
      <c r="A149" s="8">
        <v>144</v>
      </c>
      <c r="B149" s="36" t="s">
        <v>3205</v>
      </c>
      <c r="C149" s="32" t="s">
        <v>928</v>
      </c>
      <c r="D149" s="240">
        <v>11000</v>
      </c>
      <c r="E149" s="240">
        <v>11000</v>
      </c>
      <c r="F149" s="32" t="s">
        <v>929</v>
      </c>
      <c r="G149" s="277" t="s">
        <v>3206</v>
      </c>
      <c r="H149" s="277" t="s">
        <v>3206</v>
      </c>
      <c r="I149" s="232" t="s">
        <v>931</v>
      </c>
      <c r="J149" s="232" t="s">
        <v>3207</v>
      </c>
      <c r="Q149" s="106"/>
    </row>
    <row r="150" spans="1:17" ht="81" x14ac:dyDescent="0.3">
      <c r="A150" s="8">
        <v>145</v>
      </c>
      <c r="B150" s="16" t="s">
        <v>29113</v>
      </c>
      <c r="C150" s="18" t="s">
        <v>28712</v>
      </c>
      <c r="D150" s="19">
        <v>40660</v>
      </c>
      <c r="E150" s="19">
        <v>40660</v>
      </c>
      <c r="F150" s="18" t="s">
        <v>37942</v>
      </c>
      <c r="G150" s="18" t="s">
        <v>29114</v>
      </c>
      <c r="H150" s="18" t="s">
        <v>29114</v>
      </c>
      <c r="I150" s="18" t="s">
        <v>28714</v>
      </c>
      <c r="J150" s="18" t="s">
        <v>29115</v>
      </c>
      <c r="Q150" s="106"/>
    </row>
    <row r="151" spans="1:17" ht="101.25" x14ac:dyDescent="0.3">
      <c r="A151" s="8">
        <v>146</v>
      </c>
      <c r="B151" s="16" t="s">
        <v>29116</v>
      </c>
      <c r="C151" s="18" t="s">
        <v>28712</v>
      </c>
      <c r="D151" s="19">
        <v>23540</v>
      </c>
      <c r="E151" s="19">
        <v>23540</v>
      </c>
      <c r="F151" s="18" t="s">
        <v>37942</v>
      </c>
      <c r="G151" s="18" t="s">
        <v>29117</v>
      </c>
      <c r="H151" s="18" t="s">
        <v>29117</v>
      </c>
      <c r="I151" s="18" t="s">
        <v>28714</v>
      </c>
      <c r="J151" s="18" t="s">
        <v>29118</v>
      </c>
      <c r="Q151" s="106"/>
    </row>
    <row r="152" spans="1:17" ht="81" x14ac:dyDescent="0.3">
      <c r="A152" s="8">
        <v>147</v>
      </c>
      <c r="B152" s="16" t="s">
        <v>29119</v>
      </c>
      <c r="C152" s="18" t="s">
        <v>28712</v>
      </c>
      <c r="D152" s="19">
        <v>52430</v>
      </c>
      <c r="E152" s="19">
        <v>52430</v>
      </c>
      <c r="F152" s="18" t="s">
        <v>37942</v>
      </c>
      <c r="G152" s="18" t="s">
        <v>29120</v>
      </c>
      <c r="H152" s="18" t="s">
        <v>29120</v>
      </c>
      <c r="I152" s="18" t="s">
        <v>28714</v>
      </c>
      <c r="J152" s="18" t="s">
        <v>29121</v>
      </c>
      <c r="Q152" s="106"/>
    </row>
    <row r="153" spans="1:17" ht="81" x14ac:dyDescent="0.3">
      <c r="A153" s="8">
        <v>148</v>
      </c>
      <c r="B153" s="16" t="s">
        <v>29122</v>
      </c>
      <c r="C153" s="18" t="s">
        <v>28712</v>
      </c>
      <c r="D153" s="19">
        <v>18000</v>
      </c>
      <c r="E153" s="19">
        <v>18000</v>
      </c>
      <c r="F153" s="18" t="s">
        <v>37942</v>
      </c>
      <c r="G153" s="18" t="s">
        <v>29123</v>
      </c>
      <c r="H153" s="18" t="s">
        <v>29123</v>
      </c>
      <c r="I153" s="18" t="s">
        <v>28714</v>
      </c>
      <c r="J153" s="18" t="s">
        <v>29124</v>
      </c>
      <c r="Q153" s="106"/>
    </row>
    <row r="154" spans="1:17" ht="60.75" x14ac:dyDescent="0.3">
      <c r="A154" s="8">
        <v>149</v>
      </c>
      <c r="B154" s="16" t="s">
        <v>29125</v>
      </c>
      <c r="C154" s="18" t="s">
        <v>28712</v>
      </c>
      <c r="D154" s="19">
        <v>9426.7000000000007</v>
      </c>
      <c r="E154" s="19">
        <v>9426.7000000000007</v>
      </c>
      <c r="F154" s="18" t="s">
        <v>37942</v>
      </c>
      <c r="G154" s="18" t="s">
        <v>29126</v>
      </c>
      <c r="H154" s="18" t="s">
        <v>29126</v>
      </c>
      <c r="I154" s="18" t="s">
        <v>28714</v>
      </c>
      <c r="J154" s="18" t="s">
        <v>29127</v>
      </c>
      <c r="Q154" s="106"/>
    </row>
    <row r="155" spans="1:17" ht="60.75" x14ac:dyDescent="0.3">
      <c r="A155" s="8">
        <v>150</v>
      </c>
      <c r="B155" s="16" t="s">
        <v>29128</v>
      </c>
      <c r="C155" s="18" t="s">
        <v>28712</v>
      </c>
      <c r="D155" s="19">
        <v>34320</v>
      </c>
      <c r="E155" s="19">
        <v>34320</v>
      </c>
      <c r="F155" s="18" t="s">
        <v>37942</v>
      </c>
      <c r="G155" s="18" t="s">
        <v>29129</v>
      </c>
      <c r="H155" s="18" t="s">
        <v>29129</v>
      </c>
      <c r="I155" s="18" t="s">
        <v>28714</v>
      </c>
      <c r="J155" s="18" t="s">
        <v>29130</v>
      </c>
      <c r="Q155" s="106"/>
    </row>
    <row r="156" spans="1:17" ht="60.75" x14ac:dyDescent="0.3">
      <c r="A156" s="8">
        <v>151</v>
      </c>
      <c r="B156" s="16" t="s">
        <v>29131</v>
      </c>
      <c r="C156" s="18" t="s">
        <v>28712</v>
      </c>
      <c r="D156" s="19">
        <v>55000</v>
      </c>
      <c r="E156" s="19">
        <v>55000</v>
      </c>
      <c r="F156" s="18" t="s">
        <v>37942</v>
      </c>
      <c r="G156" s="18" t="s">
        <v>29132</v>
      </c>
      <c r="H156" s="18" t="s">
        <v>29132</v>
      </c>
      <c r="I156" s="18" t="s">
        <v>28714</v>
      </c>
      <c r="J156" s="18" t="s">
        <v>29133</v>
      </c>
    </row>
    <row r="157" spans="1:17" ht="121.5" x14ac:dyDescent="0.3">
      <c r="A157" s="8">
        <v>152</v>
      </c>
      <c r="B157" s="16" t="s">
        <v>29134</v>
      </c>
      <c r="C157" s="18" t="s">
        <v>28712</v>
      </c>
      <c r="D157" s="19">
        <v>56100</v>
      </c>
      <c r="E157" s="19">
        <v>56100</v>
      </c>
      <c r="F157" s="18" t="s">
        <v>37942</v>
      </c>
      <c r="G157" s="18" t="s">
        <v>29135</v>
      </c>
      <c r="H157" s="18" t="s">
        <v>29135</v>
      </c>
      <c r="I157" s="18" t="s">
        <v>28714</v>
      </c>
      <c r="J157" s="18" t="s">
        <v>29136</v>
      </c>
    </row>
    <row r="158" spans="1:17" ht="60.75" x14ac:dyDescent="0.3">
      <c r="A158" s="8">
        <v>153</v>
      </c>
      <c r="B158" s="16" t="s">
        <v>29137</v>
      </c>
      <c r="C158" s="18" t="s">
        <v>28712</v>
      </c>
      <c r="D158" s="19">
        <v>20600</v>
      </c>
      <c r="E158" s="19">
        <v>20600</v>
      </c>
      <c r="F158" s="18" t="s">
        <v>37942</v>
      </c>
      <c r="G158" s="18" t="s">
        <v>29138</v>
      </c>
      <c r="H158" s="18" t="s">
        <v>29138</v>
      </c>
      <c r="I158" s="18" t="s">
        <v>28714</v>
      </c>
      <c r="J158" s="18" t="s">
        <v>29139</v>
      </c>
    </row>
    <row r="159" spans="1:17" ht="60.75" x14ac:dyDescent="0.3">
      <c r="A159" s="8">
        <v>154</v>
      </c>
      <c r="B159" s="16" t="s">
        <v>29140</v>
      </c>
      <c r="C159" s="18" t="s">
        <v>28712</v>
      </c>
      <c r="D159" s="19">
        <v>3200</v>
      </c>
      <c r="E159" s="19">
        <v>3200</v>
      </c>
      <c r="F159" s="18" t="s">
        <v>37942</v>
      </c>
      <c r="G159" s="18" t="s">
        <v>29141</v>
      </c>
      <c r="H159" s="18" t="s">
        <v>29141</v>
      </c>
      <c r="I159" s="18" t="s">
        <v>28714</v>
      </c>
      <c r="J159" s="18" t="s">
        <v>29142</v>
      </c>
    </row>
    <row r="160" spans="1:17" ht="60.75" x14ac:dyDescent="0.3">
      <c r="A160" s="8">
        <v>155</v>
      </c>
      <c r="B160" s="16" t="s">
        <v>29143</v>
      </c>
      <c r="C160" s="18" t="s">
        <v>28712</v>
      </c>
      <c r="D160" s="19">
        <v>6300</v>
      </c>
      <c r="E160" s="19">
        <v>6300</v>
      </c>
      <c r="F160" s="18" t="s">
        <v>37942</v>
      </c>
      <c r="G160" s="18" t="s">
        <v>29144</v>
      </c>
      <c r="H160" s="18" t="s">
        <v>29144</v>
      </c>
      <c r="I160" s="18" t="s">
        <v>28714</v>
      </c>
      <c r="J160" s="18" t="s">
        <v>29145</v>
      </c>
    </row>
    <row r="161" spans="1:10" ht="60.75" x14ac:dyDescent="0.3">
      <c r="A161" s="8">
        <v>156</v>
      </c>
      <c r="B161" s="16" t="s">
        <v>29146</v>
      </c>
      <c r="C161" s="18" t="s">
        <v>28712</v>
      </c>
      <c r="D161" s="19">
        <v>6300</v>
      </c>
      <c r="E161" s="19">
        <v>6300</v>
      </c>
      <c r="F161" s="18" t="s">
        <v>37942</v>
      </c>
      <c r="G161" s="18" t="s">
        <v>29147</v>
      </c>
      <c r="H161" s="18" t="s">
        <v>29147</v>
      </c>
      <c r="I161" s="18" t="s">
        <v>28714</v>
      </c>
      <c r="J161" s="18" t="s">
        <v>29148</v>
      </c>
    </row>
    <row r="162" spans="1:10" ht="60.75" x14ac:dyDescent="0.3">
      <c r="A162" s="8">
        <v>157</v>
      </c>
      <c r="B162" s="16" t="s">
        <v>29149</v>
      </c>
      <c r="C162" s="18" t="s">
        <v>28712</v>
      </c>
      <c r="D162" s="19">
        <v>14400</v>
      </c>
      <c r="E162" s="19">
        <v>14400</v>
      </c>
      <c r="F162" s="18" t="s">
        <v>37942</v>
      </c>
      <c r="G162" s="18" t="s">
        <v>29150</v>
      </c>
      <c r="H162" s="18" t="s">
        <v>29150</v>
      </c>
      <c r="I162" s="18" t="s">
        <v>28714</v>
      </c>
      <c r="J162" s="18" t="s">
        <v>29151</v>
      </c>
    </row>
    <row r="163" spans="1:10" ht="60.75" x14ac:dyDescent="0.3">
      <c r="A163" s="8">
        <v>158</v>
      </c>
      <c r="B163" s="16" t="s">
        <v>29152</v>
      </c>
      <c r="C163" s="18" t="s">
        <v>28712</v>
      </c>
      <c r="D163" s="19">
        <v>12000</v>
      </c>
      <c r="E163" s="19">
        <v>12000</v>
      </c>
      <c r="F163" s="18" t="s">
        <v>37942</v>
      </c>
      <c r="G163" s="18" t="s">
        <v>29153</v>
      </c>
      <c r="H163" s="18" t="s">
        <v>29153</v>
      </c>
      <c r="I163" s="18" t="s">
        <v>28714</v>
      </c>
      <c r="J163" s="18" t="s">
        <v>29154</v>
      </c>
    </row>
    <row r="164" spans="1:10" ht="60.75" x14ac:dyDescent="0.3">
      <c r="A164" s="8">
        <v>159</v>
      </c>
      <c r="B164" s="16" t="s">
        <v>29155</v>
      </c>
      <c r="C164" s="18" t="s">
        <v>28712</v>
      </c>
      <c r="D164" s="19">
        <v>23400</v>
      </c>
      <c r="E164" s="19">
        <v>23400</v>
      </c>
      <c r="F164" s="18" t="s">
        <v>37942</v>
      </c>
      <c r="G164" s="18" t="s">
        <v>29156</v>
      </c>
      <c r="H164" s="18" t="s">
        <v>29156</v>
      </c>
      <c r="I164" s="18" t="s">
        <v>28714</v>
      </c>
      <c r="J164" s="18" t="s">
        <v>29157</v>
      </c>
    </row>
    <row r="165" spans="1:10" ht="60.75" x14ac:dyDescent="0.3">
      <c r="A165" s="8">
        <v>160</v>
      </c>
      <c r="B165" s="16" t="s">
        <v>29158</v>
      </c>
      <c r="C165" s="18" t="s">
        <v>28712</v>
      </c>
      <c r="D165" s="19">
        <v>13950</v>
      </c>
      <c r="E165" s="19">
        <v>13950</v>
      </c>
      <c r="F165" s="18" t="s">
        <v>37942</v>
      </c>
      <c r="G165" s="18" t="s">
        <v>29159</v>
      </c>
      <c r="H165" s="18" t="s">
        <v>29159</v>
      </c>
      <c r="I165" s="18" t="s">
        <v>28714</v>
      </c>
      <c r="J165" s="18" t="s">
        <v>29160</v>
      </c>
    </row>
    <row r="166" spans="1:10" ht="60.75" x14ac:dyDescent="0.3">
      <c r="A166" s="8">
        <v>161</v>
      </c>
      <c r="B166" s="16" t="s">
        <v>29161</v>
      </c>
      <c r="C166" s="18" t="s">
        <v>28712</v>
      </c>
      <c r="D166" s="19">
        <v>8000</v>
      </c>
      <c r="E166" s="19">
        <v>8000</v>
      </c>
      <c r="F166" s="18" t="s">
        <v>37942</v>
      </c>
      <c r="G166" s="18" t="s">
        <v>29162</v>
      </c>
      <c r="H166" s="18" t="s">
        <v>29162</v>
      </c>
      <c r="I166" s="18" t="s">
        <v>28714</v>
      </c>
      <c r="J166" s="18" t="s">
        <v>29163</v>
      </c>
    </row>
    <row r="167" spans="1:10" ht="60.75" x14ac:dyDescent="0.3">
      <c r="A167" s="8">
        <v>162</v>
      </c>
      <c r="B167" s="16" t="s">
        <v>29164</v>
      </c>
      <c r="C167" s="18" t="s">
        <v>28712</v>
      </c>
      <c r="D167" s="19">
        <v>1350</v>
      </c>
      <c r="E167" s="19">
        <v>1350</v>
      </c>
      <c r="F167" s="18" t="s">
        <v>37942</v>
      </c>
      <c r="G167" s="18" t="s">
        <v>29165</v>
      </c>
      <c r="H167" s="18" t="s">
        <v>29165</v>
      </c>
      <c r="I167" s="18" t="s">
        <v>28714</v>
      </c>
      <c r="J167" s="18" t="s">
        <v>29166</v>
      </c>
    </row>
    <row r="168" spans="1:10" ht="60.75" x14ac:dyDescent="0.3">
      <c r="A168" s="8">
        <v>163</v>
      </c>
      <c r="B168" s="16" t="s">
        <v>29167</v>
      </c>
      <c r="C168" s="18" t="s">
        <v>28712</v>
      </c>
      <c r="D168" s="19">
        <v>450</v>
      </c>
      <c r="E168" s="19">
        <v>450</v>
      </c>
      <c r="F168" s="18" t="s">
        <v>37942</v>
      </c>
      <c r="G168" s="18" t="s">
        <v>29168</v>
      </c>
      <c r="H168" s="18" t="s">
        <v>29168</v>
      </c>
      <c r="I168" s="18" t="s">
        <v>28714</v>
      </c>
      <c r="J168" s="18" t="s">
        <v>29169</v>
      </c>
    </row>
    <row r="169" spans="1:10" ht="60.75" x14ac:dyDescent="0.3">
      <c r="A169" s="8">
        <v>164</v>
      </c>
      <c r="B169" s="16" t="s">
        <v>29170</v>
      </c>
      <c r="C169" s="18" t="s">
        <v>28712</v>
      </c>
      <c r="D169" s="19">
        <v>5120</v>
      </c>
      <c r="E169" s="19">
        <v>5120</v>
      </c>
      <c r="F169" s="18" t="s">
        <v>37942</v>
      </c>
      <c r="G169" s="18" t="s">
        <v>29171</v>
      </c>
      <c r="H169" s="18" t="s">
        <v>29171</v>
      </c>
      <c r="I169" s="18" t="s">
        <v>28714</v>
      </c>
      <c r="J169" s="18" t="s">
        <v>29172</v>
      </c>
    </row>
    <row r="170" spans="1:10" ht="60.75" x14ac:dyDescent="0.3">
      <c r="A170" s="8">
        <v>165</v>
      </c>
      <c r="B170" s="16" t="s">
        <v>29173</v>
      </c>
      <c r="C170" s="18" t="s">
        <v>28712</v>
      </c>
      <c r="D170" s="19">
        <v>34240</v>
      </c>
      <c r="E170" s="19">
        <v>34240</v>
      </c>
      <c r="F170" s="18" t="s">
        <v>37942</v>
      </c>
      <c r="G170" s="18" t="s">
        <v>29174</v>
      </c>
      <c r="H170" s="18" t="s">
        <v>29174</v>
      </c>
      <c r="I170" s="18" t="s">
        <v>28714</v>
      </c>
      <c r="J170" s="18" t="s">
        <v>29175</v>
      </c>
    </row>
    <row r="171" spans="1:10" ht="60.75" x14ac:dyDescent="0.3">
      <c r="A171" s="8">
        <v>166</v>
      </c>
      <c r="B171" s="16" t="s">
        <v>29176</v>
      </c>
      <c r="C171" s="18" t="s">
        <v>28712</v>
      </c>
      <c r="D171" s="19">
        <v>16000</v>
      </c>
      <c r="E171" s="19">
        <v>16000</v>
      </c>
      <c r="F171" s="18" t="s">
        <v>37942</v>
      </c>
      <c r="G171" s="18" t="s">
        <v>29177</v>
      </c>
      <c r="H171" s="18" t="s">
        <v>29177</v>
      </c>
      <c r="I171" s="18" t="s">
        <v>28714</v>
      </c>
      <c r="J171" s="18" t="s">
        <v>29178</v>
      </c>
    </row>
    <row r="172" spans="1:10" ht="60.75" x14ac:dyDescent="0.3">
      <c r="A172" s="8">
        <v>167</v>
      </c>
      <c r="B172" s="16" t="s">
        <v>29179</v>
      </c>
      <c r="C172" s="18" t="s">
        <v>28712</v>
      </c>
      <c r="D172" s="19">
        <v>10400</v>
      </c>
      <c r="E172" s="19">
        <v>10400</v>
      </c>
      <c r="F172" s="18" t="s">
        <v>37942</v>
      </c>
      <c r="G172" s="18" t="s">
        <v>29180</v>
      </c>
      <c r="H172" s="18" t="s">
        <v>29180</v>
      </c>
      <c r="I172" s="18" t="s">
        <v>28714</v>
      </c>
      <c r="J172" s="18" t="s">
        <v>29181</v>
      </c>
    </row>
    <row r="173" spans="1:10" ht="60.75" x14ac:dyDescent="0.3">
      <c r="A173" s="8">
        <v>168</v>
      </c>
      <c r="B173" s="16" t="s">
        <v>29182</v>
      </c>
      <c r="C173" s="18" t="s">
        <v>28712</v>
      </c>
      <c r="D173" s="19">
        <v>20250</v>
      </c>
      <c r="E173" s="19">
        <v>20250</v>
      </c>
      <c r="F173" s="18" t="s">
        <v>37942</v>
      </c>
      <c r="G173" s="18" t="s">
        <v>29183</v>
      </c>
      <c r="H173" s="18" t="s">
        <v>29183</v>
      </c>
      <c r="I173" s="18" t="s">
        <v>28714</v>
      </c>
      <c r="J173" s="18" t="s">
        <v>29184</v>
      </c>
    </row>
    <row r="174" spans="1:10" ht="60.75" x14ac:dyDescent="0.3">
      <c r="A174" s="8">
        <v>169</v>
      </c>
      <c r="B174" s="16" t="s">
        <v>29185</v>
      </c>
      <c r="C174" s="18" t="s">
        <v>28712</v>
      </c>
      <c r="D174" s="19">
        <v>2400</v>
      </c>
      <c r="E174" s="19">
        <v>2400</v>
      </c>
      <c r="F174" s="18" t="s">
        <v>37942</v>
      </c>
      <c r="G174" s="18" t="s">
        <v>29186</v>
      </c>
      <c r="H174" s="18" t="s">
        <v>29186</v>
      </c>
      <c r="I174" s="18" t="s">
        <v>28714</v>
      </c>
      <c r="J174" s="18" t="s">
        <v>29187</v>
      </c>
    </row>
    <row r="175" spans="1:10" ht="81" x14ac:dyDescent="0.3">
      <c r="A175" s="8">
        <v>170</v>
      </c>
      <c r="B175" s="16" t="s">
        <v>29188</v>
      </c>
      <c r="C175" s="18" t="s">
        <v>28712</v>
      </c>
      <c r="D175" s="19">
        <v>8400</v>
      </c>
      <c r="E175" s="19">
        <v>8400</v>
      </c>
      <c r="F175" s="18" t="s">
        <v>37942</v>
      </c>
      <c r="G175" s="18" t="s">
        <v>29189</v>
      </c>
      <c r="H175" s="18" t="s">
        <v>29189</v>
      </c>
      <c r="I175" s="18" t="s">
        <v>28714</v>
      </c>
      <c r="J175" s="18" t="s">
        <v>29190</v>
      </c>
    </row>
    <row r="176" spans="1:10" ht="60.75" x14ac:dyDescent="0.3">
      <c r="A176" s="8">
        <v>171</v>
      </c>
      <c r="B176" s="16" t="s">
        <v>29191</v>
      </c>
      <c r="C176" s="18" t="s">
        <v>28712</v>
      </c>
      <c r="D176" s="19">
        <v>900</v>
      </c>
      <c r="E176" s="19">
        <v>900</v>
      </c>
      <c r="F176" s="18" t="s">
        <v>37942</v>
      </c>
      <c r="G176" s="18" t="s">
        <v>29192</v>
      </c>
      <c r="H176" s="18" t="s">
        <v>29192</v>
      </c>
      <c r="I176" s="18" t="s">
        <v>28714</v>
      </c>
      <c r="J176" s="18" t="s">
        <v>29193</v>
      </c>
    </row>
    <row r="177" spans="1:10" ht="60.75" x14ac:dyDescent="0.3">
      <c r="A177" s="8">
        <v>172</v>
      </c>
      <c r="B177" s="16" t="s">
        <v>29194</v>
      </c>
      <c r="C177" s="18" t="s">
        <v>28712</v>
      </c>
      <c r="D177" s="19">
        <v>3600</v>
      </c>
      <c r="E177" s="19">
        <v>3600</v>
      </c>
      <c r="F177" s="18" t="s">
        <v>37942</v>
      </c>
      <c r="G177" s="18" t="s">
        <v>29195</v>
      </c>
      <c r="H177" s="18" t="s">
        <v>29195</v>
      </c>
      <c r="I177" s="18" t="s">
        <v>28714</v>
      </c>
      <c r="J177" s="18" t="s">
        <v>29196</v>
      </c>
    </row>
    <row r="178" spans="1:10" ht="101.25" x14ac:dyDescent="0.3">
      <c r="A178" s="8">
        <v>173</v>
      </c>
      <c r="B178" s="16" t="s">
        <v>29197</v>
      </c>
      <c r="C178" s="18" t="s">
        <v>28712</v>
      </c>
      <c r="D178" s="19">
        <v>52037.3</v>
      </c>
      <c r="E178" s="19">
        <v>52037.3</v>
      </c>
      <c r="F178" s="18" t="s">
        <v>37942</v>
      </c>
      <c r="G178" s="18" t="s">
        <v>29198</v>
      </c>
      <c r="H178" s="18" t="s">
        <v>29198</v>
      </c>
      <c r="I178" s="18" t="s">
        <v>28714</v>
      </c>
      <c r="J178" s="18" t="s">
        <v>29199</v>
      </c>
    </row>
    <row r="179" spans="1:10" ht="101.25" x14ac:dyDescent="0.3">
      <c r="A179" s="8">
        <v>174</v>
      </c>
      <c r="B179" s="16" t="s">
        <v>29197</v>
      </c>
      <c r="C179" s="18" t="s">
        <v>28712</v>
      </c>
      <c r="D179" s="19">
        <v>77181.8</v>
      </c>
      <c r="E179" s="19">
        <v>77181.8</v>
      </c>
      <c r="F179" s="18" t="s">
        <v>37942</v>
      </c>
      <c r="G179" s="18" t="s">
        <v>29200</v>
      </c>
      <c r="H179" s="18" t="s">
        <v>29200</v>
      </c>
      <c r="I179" s="18" t="s">
        <v>28714</v>
      </c>
      <c r="J179" s="18" t="s">
        <v>29201</v>
      </c>
    </row>
    <row r="180" spans="1:10" ht="81" x14ac:dyDescent="0.3">
      <c r="A180" s="8">
        <v>175</v>
      </c>
      <c r="B180" s="16" t="s">
        <v>29202</v>
      </c>
      <c r="C180" s="18" t="s">
        <v>28712</v>
      </c>
      <c r="D180" s="19">
        <v>125310</v>
      </c>
      <c r="E180" s="19">
        <v>125310</v>
      </c>
      <c r="F180" s="18" t="s">
        <v>37942</v>
      </c>
      <c r="G180" s="18" t="s">
        <v>29203</v>
      </c>
      <c r="H180" s="18" t="s">
        <v>29203</v>
      </c>
      <c r="I180" s="18" t="s">
        <v>28714</v>
      </c>
      <c r="J180" s="18" t="s">
        <v>29204</v>
      </c>
    </row>
    <row r="181" spans="1:10" ht="60.75" x14ac:dyDescent="0.3">
      <c r="A181" s="8">
        <v>176</v>
      </c>
      <c r="B181" s="16" t="s">
        <v>29205</v>
      </c>
      <c r="C181" s="18" t="s">
        <v>28712</v>
      </c>
      <c r="D181" s="19">
        <v>300</v>
      </c>
      <c r="E181" s="19">
        <v>300</v>
      </c>
      <c r="F181" s="18" t="s">
        <v>37942</v>
      </c>
      <c r="G181" s="18" t="s">
        <v>29206</v>
      </c>
      <c r="H181" s="18" t="s">
        <v>29206</v>
      </c>
      <c r="I181" s="18" t="s">
        <v>28714</v>
      </c>
      <c r="J181" s="18" t="s">
        <v>29207</v>
      </c>
    </row>
    <row r="182" spans="1:10" ht="81" x14ac:dyDescent="0.3">
      <c r="A182" s="8">
        <v>177</v>
      </c>
      <c r="B182" s="16" t="s">
        <v>29202</v>
      </c>
      <c r="C182" s="18" t="s">
        <v>28712</v>
      </c>
      <c r="D182" s="19">
        <v>460360</v>
      </c>
      <c r="E182" s="19">
        <v>460360</v>
      </c>
      <c r="F182" s="18" t="s">
        <v>37942</v>
      </c>
      <c r="G182" s="18" t="s">
        <v>29208</v>
      </c>
      <c r="H182" s="18" t="s">
        <v>29208</v>
      </c>
      <c r="I182" s="18" t="s">
        <v>28714</v>
      </c>
      <c r="J182" s="18" t="s">
        <v>29209</v>
      </c>
    </row>
    <row r="183" spans="1:10" ht="81" x14ac:dyDescent="0.3">
      <c r="A183" s="8">
        <v>178</v>
      </c>
      <c r="B183" s="16" t="s">
        <v>29202</v>
      </c>
      <c r="C183" s="18" t="s">
        <v>28712</v>
      </c>
      <c r="D183" s="19">
        <v>497800</v>
      </c>
      <c r="E183" s="19">
        <v>497800</v>
      </c>
      <c r="F183" s="18" t="s">
        <v>37942</v>
      </c>
      <c r="G183" s="18" t="s">
        <v>29210</v>
      </c>
      <c r="H183" s="18" t="s">
        <v>29210</v>
      </c>
      <c r="I183" s="18" t="s">
        <v>28714</v>
      </c>
      <c r="J183" s="18" t="s">
        <v>29211</v>
      </c>
    </row>
    <row r="184" spans="1:10" ht="81" x14ac:dyDescent="0.3">
      <c r="A184" s="8">
        <v>179</v>
      </c>
      <c r="B184" s="16" t="s">
        <v>29202</v>
      </c>
      <c r="C184" s="18" t="s">
        <v>28712</v>
      </c>
      <c r="D184" s="19">
        <v>136800</v>
      </c>
      <c r="E184" s="19">
        <v>136800</v>
      </c>
      <c r="F184" s="18" t="s">
        <v>37942</v>
      </c>
      <c r="G184" s="18" t="s">
        <v>29212</v>
      </c>
      <c r="H184" s="18" t="s">
        <v>29212</v>
      </c>
      <c r="I184" s="18" t="s">
        <v>28714</v>
      </c>
      <c r="J184" s="18" t="s">
        <v>29213</v>
      </c>
    </row>
    <row r="185" spans="1:10" ht="60.75" x14ac:dyDescent="0.3">
      <c r="A185" s="8">
        <v>180</v>
      </c>
      <c r="B185" s="16" t="s">
        <v>29214</v>
      </c>
      <c r="C185" s="18" t="s">
        <v>28712</v>
      </c>
      <c r="D185" s="19">
        <v>2700</v>
      </c>
      <c r="E185" s="19">
        <v>2700</v>
      </c>
      <c r="F185" s="18" t="s">
        <v>37942</v>
      </c>
      <c r="G185" s="18" t="s">
        <v>29215</v>
      </c>
      <c r="H185" s="18" t="s">
        <v>29215</v>
      </c>
      <c r="I185" s="18" t="s">
        <v>28714</v>
      </c>
      <c r="J185" s="18" t="s">
        <v>29216</v>
      </c>
    </row>
    <row r="186" spans="1:10" ht="60.75" x14ac:dyDescent="0.3">
      <c r="A186" s="8">
        <v>181</v>
      </c>
      <c r="B186" s="16" t="s">
        <v>21661</v>
      </c>
      <c r="C186" s="18" t="s">
        <v>28712</v>
      </c>
      <c r="D186" s="19">
        <v>1700</v>
      </c>
      <c r="E186" s="19">
        <v>1700</v>
      </c>
      <c r="F186" s="18" t="s">
        <v>37942</v>
      </c>
      <c r="G186" s="18" t="s">
        <v>29217</v>
      </c>
      <c r="H186" s="18" t="s">
        <v>29217</v>
      </c>
      <c r="I186" s="18" t="s">
        <v>28714</v>
      </c>
      <c r="J186" s="18" t="s">
        <v>29218</v>
      </c>
    </row>
    <row r="187" spans="1:10" ht="81" x14ac:dyDescent="0.3">
      <c r="A187" s="8">
        <v>182</v>
      </c>
      <c r="B187" s="12" t="s">
        <v>36748</v>
      </c>
      <c r="C187" s="8" t="s">
        <v>36749</v>
      </c>
      <c r="D187" s="137">
        <v>20490.5</v>
      </c>
      <c r="E187" s="137">
        <f t="shared" ref="E187:E217" si="4">D187</f>
        <v>20490.5</v>
      </c>
      <c r="F187" s="8" t="s">
        <v>33</v>
      </c>
      <c r="G187" s="8" t="s">
        <v>36995</v>
      </c>
      <c r="H187" s="8" t="str">
        <f t="shared" ref="H187:H217" si="5">G187</f>
        <v>บริษัท ไบโอเมด ไดแอกนอสติกส์ (ประเทศไทย) จำกัด
20,490.50 บาท</v>
      </c>
      <c r="I187" s="8" t="s">
        <v>1058</v>
      </c>
      <c r="J187" s="8" t="s">
        <v>37018</v>
      </c>
    </row>
    <row r="188" spans="1:10" ht="81" x14ac:dyDescent="0.3">
      <c r="A188" s="8">
        <v>183</v>
      </c>
      <c r="B188" s="12" t="s">
        <v>36748</v>
      </c>
      <c r="C188" s="8" t="s">
        <v>36749</v>
      </c>
      <c r="D188" s="137">
        <v>88756.5</v>
      </c>
      <c r="E188" s="137">
        <f t="shared" si="4"/>
        <v>88756.5</v>
      </c>
      <c r="F188" s="8" t="s">
        <v>33</v>
      </c>
      <c r="G188" s="8" t="s">
        <v>36996</v>
      </c>
      <c r="H188" s="8" t="str">
        <f t="shared" si="5"/>
        <v>บริษัท ไบโอเมด ไดแอกนอสติกส์ (ประเทศไทย) จำกัด
88,756.50 บาท</v>
      </c>
      <c r="I188" s="8" t="s">
        <v>1058</v>
      </c>
      <c r="J188" s="8" t="s">
        <v>37017</v>
      </c>
    </row>
    <row r="189" spans="1:10" ht="60.75" x14ac:dyDescent="0.3">
      <c r="A189" s="8">
        <v>184</v>
      </c>
      <c r="B189" s="12" t="s">
        <v>36748</v>
      </c>
      <c r="C189" s="8" t="s">
        <v>36749</v>
      </c>
      <c r="D189" s="137">
        <v>30099.1</v>
      </c>
      <c r="E189" s="137">
        <f t="shared" si="4"/>
        <v>30099.1</v>
      </c>
      <c r="F189" s="8" t="s">
        <v>33</v>
      </c>
      <c r="G189" s="8" t="s">
        <v>36997</v>
      </c>
      <c r="H189" s="8" t="str">
        <f t="shared" si="5"/>
        <v>บริษัท พรพลอินสตรูเม้นท์ จำกัด
30,099.10 บาท</v>
      </c>
      <c r="I189" s="8" t="s">
        <v>1058</v>
      </c>
      <c r="J189" s="8" t="s">
        <v>37016</v>
      </c>
    </row>
    <row r="190" spans="1:10" ht="60.75" x14ac:dyDescent="0.3">
      <c r="A190" s="8">
        <v>185</v>
      </c>
      <c r="B190" s="12" t="s">
        <v>36794</v>
      </c>
      <c r="C190" s="8" t="s">
        <v>36749</v>
      </c>
      <c r="D190" s="137">
        <v>38350.410000000003</v>
      </c>
      <c r="E190" s="137">
        <f t="shared" si="4"/>
        <v>38350.410000000003</v>
      </c>
      <c r="F190" s="8" t="s">
        <v>33</v>
      </c>
      <c r="G190" s="8" t="s">
        <v>36998</v>
      </c>
      <c r="H190" s="8" t="str">
        <f t="shared" si="5"/>
        <v>บริษัท พรพลอินสตรูเม้นท์ จำกัด
38,350.41 บาท</v>
      </c>
      <c r="I190" s="8" t="s">
        <v>1058</v>
      </c>
      <c r="J190" s="8" t="s">
        <v>37015</v>
      </c>
    </row>
    <row r="191" spans="1:10" ht="81" x14ac:dyDescent="0.3">
      <c r="A191" s="8">
        <v>186</v>
      </c>
      <c r="B191" s="6" t="s">
        <v>37102</v>
      </c>
      <c r="C191" s="111" t="s">
        <v>36856</v>
      </c>
      <c r="D191" s="288">
        <v>5136</v>
      </c>
      <c r="E191" s="288">
        <v>5136</v>
      </c>
      <c r="F191" s="111" t="s">
        <v>37943</v>
      </c>
      <c r="G191" s="111" t="s">
        <v>37103</v>
      </c>
      <c r="H191" s="111" t="str">
        <f t="shared" si="5"/>
        <v>บริษัท มิตซูบิชิ เอลเลเวเตอร์ (ประเทศไทย) จำกัด	
 5136 บาท</v>
      </c>
      <c r="I191" s="333" t="s">
        <v>36812</v>
      </c>
      <c r="J191" s="111" t="s">
        <v>37117</v>
      </c>
    </row>
    <row r="192" spans="1:10" ht="81" x14ac:dyDescent="0.3">
      <c r="A192" s="8">
        <v>187</v>
      </c>
      <c r="B192" s="6" t="s">
        <v>37104</v>
      </c>
      <c r="C192" s="111" t="s">
        <v>36856</v>
      </c>
      <c r="D192" s="288">
        <v>1500</v>
      </c>
      <c r="E192" s="288">
        <v>1500</v>
      </c>
      <c r="F192" s="111" t="s">
        <v>37943</v>
      </c>
      <c r="G192" s="111" t="s">
        <v>37105</v>
      </c>
      <c r="H192" s="111" t="str">
        <f t="shared" si="5"/>
        <v>ห้างหุ้นส่วนจำกัด เคที กรุ๊ป ลำปาง 1490 บาท</v>
      </c>
      <c r="I192" s="333" t="s">
        <v>36812</v>
      </c>
      <c r="J192" s="111" t="s">
        <v>37116</v>
      </c>
    </row>
    <row r="193" spans="1:10" ht="81" x14ac:dyDescent="0.3">
      <c r="A193" s="8">
        <v>188</v>
      </c>
      <c r="B193" s="6" t="s">
        <v>37106</v>
      </c>
      <c r="C193" s="111" t="s">
        <v>36856</v>
      </c>
      <c r="D193" s="288">
        <v>2900</v>
      </c>
      <c r="E193" s="288">
        <v>2900</v>
      </c>
      <c r="F193" s="111" t="s">
        <v>37943</v>
      </c>
      <c r="G193" s="111" t="s">
        <v>37107</v>
      </c>
      <c r="H193" s="111" t="str">
        <f t="shared" si="5"/>
        <v>บริษัท วรีย์ อินโนเทค แอนด์ ดีเวลลอปเมนท์ จำกัด 2600 บาท</v>
      </c>
      <c r="I193" s="333" t="s">
        <v>36812</v>
      </c>
      <c r="J193" s="111" t="s">
        <v>37115</v>
      </c>
    </row>
    <row r="194" spans="1:10" ht="81" x14ac:dyDescent="0.3">
      <c r="A194" s="8">
        <v>189</v>
      </c>
      <c r="B194" s="6" t="s">
        <v>37108</v>
      </c>
      <c r="C194" s="111" t="s">
        <v>36856</v>
      </c>
      <c r="D194" s="288">
        <v>2900</v>
      </c>
      <c r="E194" s="288">
        <v>2900</v>
      </c>
      <c r="F194" s="111" t="s">
        <v>37943</v>
      </c>
      <c r="G194" s="111" t="s">
        <v>37109</v>
      </c>
      <c r="H194" s="111" t="str">
        <f t="shared" si="5"/>
        <v>บริษัท ยูเนี่ยน ซายน์ จำกัด 2900 บาท</v>
      </c>
      <c r="I194" s="333" t="s">
        <v>36812</v>
      </c>
      <c r="J194" s="111" t="s">
        <v>37114</v>
      </c>
    </row>
    <row r="195" spans="1:10" ht="121.5" x14ac:dyDescent="0.3">
      <c r="A195" s="8">
        <v>190</v>
      </c>
      <c r="B195" s="6" t="s">
        <v>37110</v>
      </c>
      <c r="C195" s="111" t="s">
        <v>36856</v>
      </c>
      <c r="D195" s="288">
        <v>680</v>
      </c>
      <c r="E195" s="288">
        <v>680</v>
      </c>
      <c r="F195" s="111" t="s">
        <v>37943</v>
      </c>
      <c r="G195" s="111" t="s">
        <v>37111</v>
      </c>
      <c r="H195" s="111" t="str">
        <f t="shared" si="5"/>
        <v>ร้านธัญญาค้าจักร โดยนางธัญญา เข็มนาค 680 บาท</v>
      </c>
      <c r="I195" s="333" t="s">
        <v>36812</v>
      </c>
      <c r="J195" s="111" t="s">
        <v>37118</v>
      </c>
    </row>
    <row r="196" spans="1:10" ht="101.25" x14ac:dyDescent="0.3">
      <c r="A196" s="8">
        <v>191</v>
      </c>
      <c r="B196" s="6" t="s">
        <v>37112</v>
      </c>
      <c r="C196" s="111" t="s">
        <v>36856</v>
      </c>
      <c r="D196" s="288">
        <v>34775</v>
      </c>
      <c r="E196" s="288">
        <v>34775</v>
      </c>
      <c r="F196" s="111" t="s">
        <v>37943</v>
      </c>
      <c r="G196" s="111" t="s">
        <v>37113</v>
      </c>
      <c r="H196" s="111" t="str">
        <f t="shared" si="5"/>
        <v xml:space="preserve">ห้างหุ้นส่วนจำกัด มัณฑนาผ้าม่าน แอนด์ เดคคอร์ 2003 34775 บาท </v>
      </c>
      <c r="I196" s="333" t="s">
        <v>36812</v>
      </c>
      <c r="J196" s="111" t="s">
        <v>37119</v>
      </c>
    </row>
    <row r="197" spans="1:10" ht="81" x14ac:dyDescent="0.3">
      <c r="A197" s="8">
        <v>192</v>
      </c>
      <c r="B197" s="12" t="s">
        <v>44598</v>
      </c>
      <c r="C197" s="8" t="s">
        <v>44424</v>
      </c>
      <c r="D197" s="109">
        <v>283122</v>
      </c>
      <c r="E197" s="109">
        <v>674700</v>
      </c>
      <c r="F197" s="8" t="s">
        <v>938</v>
      </c>
      <c r="G197" s="8" t="s">
        <v>44665</v>
      </c>
      <c r="H197" s="8" t="s">
        <v>44665</v>
      </c>
      <c r="I197" s="8" t="s">
        <v>44582</v>
      </c>
      <c r="J197" s="8" t="s">
        <v>44666</v>
      </c>
    </row>
    <row r="198" spans="1:10" ht="60.75" x14ac:dyDescent="0.3">
      <c r="A198" s="8">
        <v>193</v>
      </c>
      <c r="B198" s="12" t="s">
        <v>44618</v>
      </c>
      <c r="C198" s="8" t="s">
        <v>44424</v>
      </c>
      <c r="D198" s="109">
        <v>146804</v>
      </c>
      <c r="E198" s="109">
        <v>206380</v>
      </c>
      <c r="F198" s="8" t="s">
        <v>938</v>
      </c>
      <c r="G198" s="8" t="s">
        <v>44667</v>
      </c>
      <c r="H198" s="8" t="s">
        <v>44667</v>
      </c>
      <c r="I198" s="8" t="s">
        <v>44582</v>
      </c>
      <c r="J198" s="8" t="s">
        <v>44668</v>
      </c>
    </row>
    <row r="199" spans="1:10" ht="60.75" x14ac:dyDescent="0.3">
      <c r="A199" s="8">
        <v>194</v>
      </c>
      <c r="B199" s="12" t="s">
        <v>44621</v>
      </c>
      <c r="C199" s="8" t="s">
        <v>44424</v>
      </c>
      <c r="D199" s="109">
        <v>131697.74</v>
      </c>
      <c r="E199" s="109">
        <v>142187.9</v>
      </c>
      <c r="F199" s="8" t="s">
        <v>938</v>
      </c>
      <c r="G199" s="8" t="s">
        <v>44669</v>
      </c>
      <c r="H199" s="8" t="s">
        <v>44669</v>
      </c>
      <c r="I199" s="8" t="s">
        <v>44582</v>
      </c>
      <c r="J199" s="8" t="s">
        <v>44670</v>
      </c>
    </row>
    <row r="200" spans="1:10" ht="60.75" x14ac:dyDescent="0.3">
      <c r="A200" s="8">
        <v>195</v>
      </c>
      <c r="B200" s="6" t="s">
        <v>48308</v>
      </c>
      <c r="C200" s="8" t="s">
        <v>48245</v>
      </c>
      <c r="D200" s="288">
        <v>5750</v>
      </c>
      <c r="E200" s="471">
        <f t="shared" ref="E200:E208" si="6">D200</f>
        <v>5750</v>
      </c>
      <c r="F200" s="111" t="s">
        <v>33</v>
      </c>
      <c r="G200" s="111" t="s">
        <v>48309</v>
      </c>
      <c r="H200" s="111" t="str">
        <f t="shared" ref="H200:H210" si="7">G200</f>
        <v>บริษัท พิมพ์ครุภัณฑ์ จำกัด 5,750.00</v>
      </c>
      <c r="I200" s="340" t="s">
        <v>185</v>
      </c>
      <c r="J200" s="8" t="s">
        <v>48631</v>
      </c>
    </row>
    <row r="201" spans="1:10" ht="40.5" x14ac:dyDescent="0.3">
      <c r="A201" s="8">
        <v>196</v>
      </c>
      <c r="B201" s="6" t="s">
        <v>48310</v>
      </c>
      <c r="C201" s="8" t="s">
        <v>48245</v>
      </c>
      <c r="D201" s="288">
        <v>20000</v>
      </c>
      <c r="E201" s="471">
        <v>20000</v>
      </c>
      <c r="F201" s="111" t="s">
        <v>33</v>
      </c>
      <c r="G201" s="111" t="s">
        <v>48311</v>
      </c>
      <c r="H201" s="111" t="str">
        <f t="shared" si="7"/>
        <v>บริษัท ธเนศพัฒนา จำกัด 20,000.00</v>
      </c>
      <c r="I201" s="340" t="s">
        <v>185</v>
      </c>
      <c r="J201" s="8" t="s">
        <v>48632</v>
      </c>
    </row>
    <row r="202" spans="1:10" ht="101.25" x14ac:dyDescent="0.3">
      <c r="A202" s="8">
        <v>197</v>
      </c>
      <c r="B202" s="6" t="s">
        <v>48312</v>
      </c>
      <c r="C202" s="8" t="s">
        <v>48245</v>
      </c>
      <c r="D202" s="288">
        <v>21924.3</v>
      </c>
      <c r="E202" s="471">
        <f t="shared" ref="E202:E207" si="8">D202</f>
        <v>21924.3</v>
      </c>
      <c r="F202" s="111" t="s">
        <v>33</v>
      </c>
      <c r="G202" s="111" t="s">
        <v>48313</v>
      </c>
      <c r="H202" s="111" t="str">
        <f t="shared" si="7"/>
        <v>บริษัท โทรคมนาคมแห่งชาติ จำกัด (มหาชน) 21,924.30</v>
      </c>
      <c r="I202" s="340" t="s">
        <v>185</v>
      </c>
      <c r="J202" s="8" t="s">
        <v>48633</v>
      </c>
    </row>
    <row r="203" spans="1:10" ht="60.75" x14ac:dyDescent="0.3">
      <c r="A203" s="8">
        <v>198</v>
      </c>
      <c r="B203" s="6" t="s">
        <v>48314</v>
      </c>
      <c r="C203" s="8" t="s">
        <v>48245</v>
      </c>
      <c r="D203" s="288">
        <v>28333.33</v>
      </c>
      <c r="E203" s="471">
        <f t="shared" si="8"/>
        <v>28333.33</v>
      </c>
      <c r="F203" s="111" t="s">
        <v>33</v>
      </c>
      <c r="G203" s="111" t="s">
        <v>48315</v>
      </c>
      <c r="H203" s="111" t="str">
        <f t="shared" si="7"/>
        <v>บริษัท ไทย จีแอล จำกัด 28,333.33</v>
      </c>
      <c r="I203" s="340" t="s">
        <v>185</v>
      </c>
      <c r="J203" s="8" t="s">
        <v>48634</v>
      </c>
    </row>
    <row r="204" spans="1:10" ht="60.75" x14ac:dyDescent="0.3">
      <c r="A204" s="8">
        <v>199</v>
      </c>
      <c r="B204" s="6" t="s">
        <v>48316</v>
      </c>
      <c r="C204" s="8" t="s">
        <v>48245</v>
      </c>
      <c r="D204" s="288">
        <v>27130.74</v>
      </c>
      <c r="E204" s="471">
        <f t="shared" si="8"/>
        <v>27130.74</v>
      </c>
      <c r="F204" s="111" t="s">
        <v>33</v>
      </c>
      <c r="G204" s="111" t="s">
        <v>48317</v>
      </c>
      <c r="H204" s="111" t="str">
        <f t="shared" si="7"/>
        <v>หจก. มีสไนติงเกล เฮลท์แคร์ 27,130.74</v>
      </c>
      <c r="I204" s="340" t="s">
        <v>185</v>
      </c>
      <c r="J204" s="8" t="s">
        <v>48635</v>
      </c>
    </row>
    <row r="205" spans="1:10" ht="60.75" x14ac:dyDescent="0.3">
      <c r="A205" s="8">
        <v>200</v>
      </c>
      <c r="B205" s="6" t="s">
        <v>153</v>
      </c>
      <c r="C205" s="8" t="s">
        <v>48245</v>
      </c>
      <c r="D205" s="288">
        <v>4601.5200000000004</v>
      </c>
      <c r="E205" s="471">
        <f t="shared" si="8"/>
        <v>4601.5200000000004</v>
      </c>
      <c r="F205" s="111" t="s">
        <v>33</v>
      </c>
      <c r="G205" s="111" t="s">
        <v>48318</v>
      </c>
      <c r="H205" s="111" t="str">
        <f t="shared" si="7"/>
        <v>บริษัท พิมพ์ครุภัณฑ์ จำกัด 4,601.52</v>
      </c>
      <c r="I205" s="340" t="s">
        <v>185</v>
      </c>
      <c r="J205" s="8" t="s">
        <v>48636</v>
      </c>
    </row>
    <row r="206" spans="1:10" ht="60.75" x14ac:dyDescent="0.3">
      <c r="A206" s="8">
        <v>201</v>
      </c>
      <c r="B206" s="6" t="s">
        <v>153</v>
      </c>
      <c r="C206" s="8" t="s">
        <v>48245</v>
      </c>
      <c r="D206" s="288">
        <v>9335.52</v>
      </c>
      <c r="E206" s="471">
        <f t="shared" si="8"/>
        <v>9335.52</v>
      </c>
      <c r="F206" s="111" t="s">
        <v>33</v>
      </c>
      <c r="G206" s="111" t="s">
        <v>48319</v>
      </c>
      <c r="H206" s="111" t="str">
        <f t="shared" si="7"/>
        <v>บริษัท พิมพ์ครุภัณฑ์ จำกัด 9,335.52</v>
      </c>
      <c r="I206" s="340" t="s">
        <v>185</v>
      </c>
      <c r="J206" s="8" t="s">
        <v>48636</v>
      </c>
    </row>
    <row r="207" spans="1:10" ht="60.75" x14ac:dyDescent="0.3">
      <c r="A207" s="8">
        <v>202</v>
      </c>
      <c r="B207" s="6" t="s">
        <v>48320</v>
      </c>
      <c r="C207" s="8" t="s">
        <v>48245</v>
      </c>
      <c r="D207" s="288">
        <v>25000</v>
      </c>
      <c r="E207" s="471">
        <f t="shared" si="8"/>
        <v>25000</v>
      </c>
      <c r="F207" s="111" t="s">
        <v>33</v>
      </c>
      <c r="G207" s="111" t="s">
        <v>48321</v>
      </c>
      <c r="H207" s="111" t="str">
        <f t="shared" si="7"/>
        <v>บริษัท เกตซ์ เฮลท์แคร์ (ประเทศไทย) จำกัด 25,000.00</v>
      </c>
      <c r="I207" s="340" t="s">
        <v>185</v>
      </c>
      <c r="J207" s="8" t="s">
        <v>48637</v>
      </c>
    </row>
    <row r="208" spans="1:10" ht="60.75" x14ac:dyDescent="0.3">
      <c r="A208" s="8">
        <v>203</v>
      </c>
      <c r="B208" s="126" t="s">
        <v>48322</v>
      </c>
      <c r="C208" s="8" t="s">
        <v>48245</v>
      </c>
      <c r="D208" s="336">
        <v>28598.22</v>
      </c>
      <c r="E208" s="482">
        <f t="shared" si="6"/>
        <v>28598.22</v>
      </c>
      <c r="F208" s="111" t="s">
        <v>33</v>
      </c>
      <c r="G208" s="112" t="s">
        <v>48323</v>
      </c>
      <c r="H208" s="112" t="str">
        <f t="shared" si="7"/>
        <v>หจก มีสไนติงเกล เฮลท์แคร์ 28,598.22</v>
      </c>
      <c r="I208" s="340" t="s">
        <v>185</v>
      </c>
      <c r="J208" s="8" t="s">
        <v>48638</v>
      </c>
    </row>
    <row r="209" spans="1:10" ht="60.75" x14ac:dyDescent="0.3">
      <c r="A209" s="8">
        <v>204</v>
      </c>
      <c r="B209" s="126" t="s">
        <v>48324</v>
      </c>
      <c r="C209" s="8" t="s">
        <v>48245</v>
      </c>
      <c r="D209" s="336">
        <v>260</v>
      </c>
      <c r="E209" s="482">
        <v>260</v>
      </c>
      <c r="F209" s="111" t="s">
        <v>33</v>
      </c>
      <c r="G209" s="112" t="s">
        <v>48325</v>
      </c>
      <c r="H209" s="112" t="str">
        <f t="shared" si="7"/>
        <v>โรงพยาบาลชลบุรี 260.00</v>
      </c>
      <c r="I209" s="340" t="s">
        <v>185</v>
      </c>
      <c r="J209" s="112" t="s">
        <v>48639</v>
      </c>
    </row>
    <row r="210" spans="1:10" ht="60.75" x14ac:dyDescent="0.3">
      <c r="A210" s="8">
        <v>205</v>
      </c>
      <c r="B210" s="126" t="s">
        <v>48324</v>
      </c>
      <c r="C210" s="8" t="s">
        <v>48245</v>
      </c>
      <c r="D210" s="336">
        <v>520</v>
      </c>
      <c r="E210" s="482">
        <f t="shared" ref="E210" si="9">D210</f>
        <v>520</v>
      </c>
      <c r="F210" s="111" t="s">
        <v>33</v>
      </c>
      <c r="G210" s="112" t="s">
        <v>48326</v>
      </c>
      <c r="H210" s="112" t="str">
        <f t="shared" si="7"/>
        <v>โรงพยาบาลชลบุรี 520.00</v>
      </c>
      <c r="I210" s="340" t="s">
        <v>185</v>
      </c>
      <c r="J210" s="112" t="s">
        <v>48640</v>
      </c>
    </row>
    <row r="211" spans="1:10" ht="60.75" x14ac:dyDescent="0.3">
      <c r="A211" s="8">
        <v>206</v>
      </c>
      <c r="B211" s="12" t="s">
        <v>36999</v>
      </c>
      <c r="C211" s="8" t="s">
        <v>36749</v>
      </c>
      <c r="D211" s="137">
        <v>6600</v>
      </c>
      <c r="E211" s="137">
        <f t="shared" si="4"/>
        <v>6600</v>
      </c>
      <c r="F211" s="8" t="s">
        <v>33</v>
      </c>
      <c r="G211" s="8" t="s">
        <v>37000</v>
      </c>
      <c r="H211" s="8" t="str">
        <f t="shared" si="5"/>
        <v>บริษัท อี.เอส.ที.ซัพพลาย จำกัด
6,600.00 บาท</v>
      </c>
      <c r="I211" s="8" t="s">
        <v>1058</v>
      </c>
      <c r="J211" s="8" t="s">
        <v>37014</v>
      </c>
    </row>
    <row r="212" spans="1:10" ht="81" x14ac:dyDescent="0.3">
      <c r="A212" s="8">
        <v>207</v>
      </c>
      <c r="B212" s="12" t="s">
        <v>36753</v>
      </c>
      <c r="C212" s="8" t="s">
        <v>36749</v>
      </c>
      <c r="D212" s="137">
        <v>96100</v>
      </c>
      <c r="E212" s="137">
        <f t="shared" si="4"/>
        <v>96100</v>
      </c>
      <c r="F212" s="8" t="s">
        <v>33</v>
      </c>
      <c r="G212" s="8" t="s">
        <v>37001</v>
      </c>
      <c r="H212" s="8" t="str">
        <f t="shared" si="5"/>
        <v>บริษัท พยาธิภัณฑ์อินเตอร์เนชั่นแนล จำกัด
96,100.00 บาท</v>
      </c>
      <c r="I212" s="8" t="s">
        <v>1058</v>
      </c>
      <c r="J212" s="8" t="s">
        <v>37013</v>
      </c>
    </row>
    <row r="213" spans="1:10" ht="81" x14ac:dyDescent="0.3">
      <c r="A213" s="8">
        <v>208</v>
      </c>
      <c r="B213" s="12" t="s">
        <v>36794</v>
      </c>
      <c r="C213" s="8" t="s">
        <v>36749</v>
      </c>
      <c r="D213" s="137">
        <v>56200</v>
      </c>
      <c r="E213" s="137">
        <f t="shared" si="4"/>
        <v>56200</v>
      </c>
      <c r="F213" s="8" t="s">
        <v>33</v>
      </c>
      <c r="G213" s="8" t="s">
        <v>37002</v>
      </c>
      <c r="H213" s="8" t="str">
        <f t="shared" si="5"/>
        <v>บริษัท พยาธิภัณฑ์อินเตอร์เนชั่นแนล จำกัด
56,200.00 บาท</v>
      </c>
      <c r="I213" s="8" t="s">
        <v>1058</v>
      </c>
      <c r="J213" s="8" t="s">
        <v>37012</v>
      </c>
    </row>
    <row r="214" spans="1:10" ht="81" x14ac:dyDescent="0.3">
      <c r="A214" s="8">
        <v>209</v>
      </c>
      <c r="B214" s="12" t="s">
        <v>36748</v>
      </c>
      <c r="C214" s="8" t="s">
        <v>36749</v>
      </c>
      <c r="D214" s="137">
        <v>68000</v>
      </c>
      <c r="E214" s="137">
        <f t="shared" si="4"/>
        <v>68000</v>
      </c>
      <c r="F214" s="8" t="s">
        <v>33</v>
      </c>
      <c r="G214" s="8" t="s">
        <v>37003</v>
      </c>
      <c r="H214" s="8" t="str">
        <f t="shared" si="5"/>
        <v>บริษัท พยาธิภัณฑ์อินเตอร์เนชั่นแนล จำกัด
68,000.00 บาท</v>
      </c>
      <c r="I214" s="8" t="s">
        <v>1058</v>
      </c>
      <c r="J214" s="8" t="s">
        <v>37011</v>
      </c>
    </row>
    <row r="215" spans="1:10" ht="60.75" x14ac:dyDescent="0.3">
      <c r="A215" s="8">
        <v>210</v>
      </c>
      <c r="B215" s="12" t="s">
        <v>36748</v>
      </c>
      <c r="C215" s="8" t="s">
        <v>36749</v>
      </c>
      <c r="D215" s="137">
        <v>29000</v>
      </c>
      <c r="E215" s="137">
        <f t="shared" si="4"/>
        <v>29000</v>
      </c>
      <c r="F215" s="8" t="s">
        <v>33</v>
      </c>
      <c r="G215" s="8" t="s">
        <v>37004</v>
      </c>
      <c r="H215" s="8" t="str">
        <f t="shared" si="5"/>
        <v>บริษัท ไอเมด ลาบอราทอรี่ จำกัด
29,000.00 บาท</v>
      </c>
      <c r="I215" s="8" t="s">
        <v>1058</v>
      </c>
      <c r="J215" s="8" t="s">
        <v>37010</v>
      </c>
    </row>
    <row r="216" spans="1:10" ht="60.75" x14ac:dyDescent="0.3">
      <c r="A216" s="8">
        <v>211</v>
      </c>
      <c r="B216" s="12" t="s">
        <v>36748</v>
      </c>
      <c r="C216" s="8" t="s">
        <v>36749</v>
      </c>
      <c r="D216" s="137">
        <v>41944</v>
      </c>
      <c r="E216" s="137">
        <f t="shared" si="4"/>
        <v>41944</v>
      </c>
      <c r="F216" s="8" t="s">
        <v>33</v>
      </c>
      <c r="G216" s="8" t="s">
        <v>37005</v>
      </c>
      <c r="H216" s="8" t="str">
        <f t="shared" si="5"/>
        <v>บริษัท ธีระเทรดดิ้ง จำกัด
41,944.00 บาท</v>
      </c>
      <c r="I216" s="8" t="s">
        <v>1058</v>
      </c>
      <c r="J216" s="8" t="s">
        <v>37009</v>
      </c>
    </row>
    <row r="217" spans="1:10" ht="81" x14ac:dyDescent="0.3">
      <c r="A217" s="8">
        <v>212</v>
      </c>
      <c r="B217" s="12" t="s">
        <v>37006</v>
      </c>
      <c r="C217" s="8" t="s">
        <v>36749</v>
      </c>
      <c r="D217" s="137">
        <v>192600</v>
      </c>
      <c r="E217" s="137">
        <f t="shared" si="4"/>
        <v>192600</v>
      </c>
      <c r="F217" s="8" t="s">
        <v>33</v>
      </c>
      <c r="G217" s="8" t="s">
        <v>37007</v>
      </c>
      <c r="H217" s="8" t="str">
        <f t="shared" si="5"/>
        <v>บริษัท ฮีสโตเซ็นเตอร์ (ไทยแลนด์) จำกัด
19,2600.00 บาท</v>
      </c>
      <c r="I217" s="8" t="s">
        <v>1058</v>
      </c>
      <c r="J217" s="8" t="s">
        <v>37008</v>
      </c>
    </row>
    <row r="218" spans="1:10" ht="60.75" x14ac:dyDescent="0.3">
      <c r="A218" s="8">
        <v>213</v>
      </c>
      <c r="B218" s="16" t="s">
        <v>28828</v>
      </c>
      <c r="C218" s="18" t="s">
        <v>28712</v>
      </c>
      <c r="D218" s="19">
        <v>47829</v>
      </c>
      <c r="E218" s="19">
        <v>59385</v>
      </c>
      <c r="F218" s="18" t="s">
        <v>37942</v>
      </c>
      <c r="G218" s="18" t="s">
        <v>29219</v>
      </c>
      <c r="H218" s="18" t="s">
        <v>29219</v>
      </c>
      <c r="I218" s="18" t="s">
        <v>28714</v>
      </c>
      <c r="J218" s="18" t="s">
        <v>29220</v>
      </c>
    </row>
    <row r="219" spans="1:10" ht="60.75" x14ac:dyDescent="0.3">
      <c r="A219" s="8">
        <v>214</v>
      </c>
      <c r="B219" s="228" t="s">
        <v>24292</v>
      </c>
      <c r="C219" s="111" t="s">
        <v>24284</v>
      </c>
      <c r="D219" s="19">
        <v>3800</v>
      </c>
      <c r="E219" s="19">
        <v>3800</v>
      </c>
      <c r="F219" s="18" t="s">
        <v>938</v>
      </c>
      <c r="G219" s="274" t="s">
        <v>24300</v>
      </c>
      <c r="H219" s="274" t="s">
        <v>24300</v>
      </c>
      <c r="I219" s="111" t="s">
        <v>24298</v>
      </c>
      <c r="J219" s="18" t="s">
        <v>24301</v>
      </c>
    </row>
    <row r="220" spans="1:10" ht="60.75" x14ac:dyDescent="0.3">
      <c r="A220" s="8">
        <v>215</v>
      </c>
      <c r="B220" s="235" t="s">
        <v>24603</v>
      </c>
      <c r="C220" s="236" t="s">
        <v>949</v>
      </c>
      <c r="D220" s="237">
        <v>188320</v>
      </c>
      <c r="E220" s="237">
        <v>188320</v>
      </c>
      <c r="F220" s="236" t="s">
        <v>938</v>
      </c>
      <c r="G220" s="278" t="s">
        <v>3208</v>
      </c>
      <c r="H220" s="278" t="s">
        <v>3208</v>
      </c>
      <c r="I220" s="238" t="s">
        <v>951</v>
      </c>
      <c r="J220" s="239" t="s">
        <v>24717</v>
      </c>
    </row>
    <row r="221" spans="1:10" ht="40.5" x14ac:dyDescent="0.3">
      <c r="A221" s="8">
        <v>216</v>
      </c>
      <c r="B221" s="124" t="s">
        <v>3209</v>
      </c>
      <c r="C221" s="114" t="s">
        <v>949</v>
      </c>
      <c r="D221" s="132">
        <v>787</v>
      </c>
      <c r="E221" s="134">
        <v>787</v>
      </c>
      <c r="F221" s="114" t="s">
        <v>938</v>
      </c>
      <c r="G221" s="273" t="s">
        <v>3210</v>
      </c>
      <c r="H221" s="273" t="s">
        <v>3210</v>
      </c>
      <c r="I221" s="115" t="s">
        <v>951</v>
      </c>
      <c r="J221" s="116" t="s">
        <v>24718</v>
      </c>
    </row>
    <row r="222" spans="1:10" ht="60.75" x14ac:dyDescent="0.3">
      <c r="A222" s="8">
        <v>217</v>
      </c>
      <c r="B222" s="124" t="s">
        <v>3211</v>
      </c>
      <c r="C222" s="114" t="s">
        <v>949</v>
      </c>
      <c r="D222" s="132">
        <v>456300</v>
      </c>
      <c r="E222" s="134">
        <v>456300</v>
      </c>
      <c r="F222" s="114" t="s">
        <v>938</v>
      </c>
      <c r="G222" s="273" t="s">
        <v>3212</v>
      </c>
      <c r="H222" s="273" t="s">
        <v>3212</v>
      </c>
      <c r="I222" s="115" t="s">
        <v>951</v>
      </c>
      <c r="J222" s="116" t="s">
        <v>24719</v>
      </c>
    </row>
    <row r="223" spans="1:10" ht="60.75" x14ac:dyDescent="0.3">
      <c r="A223" s="8">
        <v>218</v>
      </c>
      <c r="B223" s="108" t="s">
        <v>3195</v>
      </c>
      <c r="C223" s="14" t="s">
        <v>937</v>
      </c>
      <c r="D223" s="139">
        <v>7000</v>
      </c>
      <c r="E223" s="139">
        <v>7000</v>
      </c>
      <c r="F223" s="14" t="s">
        <v>1502</v>
      </c>
      <c r="G223" s="275" t="s">
        <v>3213</v>
      </c>
      <c r="H223" s="275" t="s">
        <v>3213</v>
      </c>
      <c r="I223" s="9" t="s">
        <v>1504</v>
      </c>
      <c r="J223" s="9" t="s">
        <v>24452</v>
      </c>
    </row>
    <row r="224" spans="1:10" ht="40.5" x14ac:dyDescent="0.3">
      <c r="A224" s="8">
        <v>219</v>
      </c>
      <c r="B224" s="12" t="s">
        <v>721</v>
      </c>
      <c r="C224" s="8" t="s">
        <v>1273</v>
      </c>
      <c r="D224" s="137">
        <v>17440</v>
      </c>
      <c r="E224" s="137">
        <v>17440</v>
      </c>
      <c r="F224" s="8" t="s">
        <v>938</v>
      </c>
      <c r="G224" s="272" t="s">
        <v>3214</v>
      </c>
      <c r="H224" s="272" t="s">
        <v>3214</v>
      </c>
      <c r="I224" s="8" t="s">
        <v>185</v>
      </c>
      <c r="J224" s="8" t="s">
        <v>24720</v>
      </c>
    </row>
    <row r="225" spans="1:16" ht="60.75" x14ac:dyDescent="0.3">
      <c r="A225" s="8">
        <v>220</v>
      </c>
      <c r="B225" s="12" t="s">
        <v>3215</v>
      </c>
      <c r="C225" s="8" t="s">
        <v>1278</v>
      </c>
      <c r="D225" s="131">
        <v>3490</v>
      </c>
      <c r="E225" s="131">
        <v>3490</v>
      </c>
      <c r="F225" s="8" t="s">
        <v>37942</v>
      </c>
      <c r="G225" s="272" t="s">
        <v>3216</v>
      </c>
      <c r="H225" s="272" t="s">
        <v>3216</v>
      </c>
      <c r="I225" s="18" t="s">
        <v>1058</v>
      </c>
      <c r="J225" s="18" t="s">
        <v>3217</v>
      </c>
    </row>
    <row r="226" spans="1:16" ht="60.75" x14ac:dyDescent="0.3">
      <c r="A226" s="8">
        <v>221</v>
      </c>
      <c r="B226" s="12" t="s">
        <v>2441</v>
      </c>
      <c r="C226" s="8" t="s">
        <v>1278</v>
      </c>
      <c r="D226" s="131">
        <v>60000</v>
      </c>
      <c r="E226" s="131">
        <v>60000</v>
      </c>
      <c r="F226" s="8" t="s">
        <v>37942</v>
      </c>
      <c r="G226" s="272" t="s">
        <v>3218</v>
      </c>
      <c r="H226" s="272" t="s">
        <v>3218</v>
      </c>
      <c r="I226" s="18" t="s">
        <v>1058</v>
      </c>
      <c r="J226" s="18" t="s">
        <v>3219</v>
      </c>
    </row>
    <row r="227" spans="1:16" ht="101.25" x14ac:dyDescent="0.3">
      <c r="A227" s="8">
        <v>222</v>
      </c>
      <c r="B227" s="12" t="s">
        <v>2441</v>
      </c>
      <c r="C227" s="8" t="s">
        <v>1278</v>
      </c>
      <c r="D227" s="131">
        <v>60000</v>
      </c>
      <c r="E227" s="131">
        <v>60000</v>
      </c>
      <c r="F227" s="8" t="s">
        <v>37942</v>
      </c>
      <c r="G227" s="272" t="s">
        <v>3220</v>
      </c>
      <c r="H227" s="272" t="s">
        <v>3220</v>
      </c>
      <c r="I227" s="18" t="s">
        <v>1058</v>
      </c>
      <c r="J227" s="18" t="s">
        <v>3221</v>
      </c>
    </row>
    <row r="228" spans="1:16" ht="60.75" x14ac:dyDescent="0.3">
      <c r="A228" s="8">
        <v>223</v>
      </c>
      <c r="B228" s="12" t="s">
        <v>2441</v>
      </c>
      <c r="C228" s="8" t="s">
        <v>1278</v>
      </c>
      <c r="D228" s="131">
        <v>96000</v>
      </c>
      <c r="E228" s="131">
        <v>96000</v>
      </c>
      <c r="F228" s="8" t="s">
        <v>37942</v>
      </c>
      <c r="G228" s="272" t="s">
        <v>3222</v>
      </c>
      <c r="H228" s="272" t="s">
        <v>3222</v>
      </c>
      <c r="I228" s="18" t="s">
        <v>1058</v>
      </c>
      <c r="J228" s="18" t="s">
        <v>24604</v>
      </c>
    </row>
    <row r="229" spans="1:16" ht="81" x14ac:dyDescent="0.3">
      <c r="A229" s="8">
        <v>224</v>
      </c>
      <c r="B229" s="12" t="s">
        <v>2441</v>
      </c>
      <c r="C229" s="8" t="s">
        <v>1278</v>
      </c>
      <c r="D229" s="131">
        <v>26000</v>
      </c>
      <c r="E229" s="131">
        <v>26000</v>
      </c>
      <c r="F229" s="8" t="s">
        <v>37942</v>
      </c>
      <c r="G229" s="272" t="s">
        <v>3223</v>
      </c>
      <c r="H229" s="272" t="s">
        <v>3223</v>
      </c>
      <c r="I229" s="18" t="s">
        <v>1058</v>
      </c>
      <c r="J229" s="18" t="s">
        <v>24605</v>
      </c>
    </row>
    <row r="230" spans="1:16" ht="101.25" x14ac:dyDescent="0.3">
      <c r="A230" s="8">
        <v>225</v>
      </c>
      <c r="B230" s="12" t="s">
        <v>3224</v>
      </c>
      <c r="C230" s="8" t="s">
        <v>1167</v>
      </c>
      <c r="D230" s="131">
        <v>9000</v>
      </c>
      <c r="E230" s="131">
        <v>9000</v>
      </c>
      <c r="F230" s="8" t="s">
        <v>37942</v>
      </c>
      <c r="G230" s="272" t="s">
        <v>3225</v>
      </c>
      <c r="H230" s="272" t="s">
        <v>3225</v>
      </c>
      <c r="I230" s="14" t="s">
        <v>1169</v>
      </c>
      <c r="J230" s="14" t="s">
        <v>3226</v>
      </c>
    </row>
    <row r="231" spans="1:16" ht="81" x14ac:dyDescent="0.3">
      <c r="A231" s="8">
        <v>226</v>
      </c>
      <c r="B231" s="125" t="s">
        <v>3227</v>
      </c>
      <c r="C231" s="8" t="s">
        <v>1167</v>
      </c>
      <c r="D231" s="150">
        <v>31993</v>
      </c>
      <c r="E231" s="150">
        <v>31993</v>
      </c>
      <c r="F231" s="45" t="s">
        <v>37942</v>
      </c>
      <c r="G231" s="279" t="s">
        <v>3228</v>
      </c>
      <c r="H231" s="279" t="s">
        <v>3228</v>
      </c>
      <c r="I231" s="14" t="s">
        <v>1169</v>
      </c>
      <c r="J231" s="14" t="s">
        <v>3229</v>
      </c>
    </row>
    <row r="232" spans="1:16" ht="81" x14ac:dyDescent="0.3">
      <c r="A232" s="8">
        <v>227</v>
      </c>
      <c r="B232" s="12" t="s">
        <v>3230</v>
      </c>
      <c r="C232" s="8" t="s">
        <v>1167</v>
      </c>
      <c r="D232" s="131">
        <v>31318.9</v>
      </c>
      <c r="E232" s="131">
        <v>31318.9</v>
      </c>
      <c r="F232" s="8" t="s">
        <v>37942</v>
      </c>
      <c r="G232" s="272" t="s">
        <v>3231</v>
      </c>
      <c r="H232" s="272" t="s">
        <v>3231</v>
      </c>
      <c r="I232" s="14" t="s">
        <v>1169</v>
      </c>
      <c r="J232" s="14" t="s">
        <v>3232</v>
      </c>
    </row>
    <row r="233" spans="1:16" ht="81" x14ac:dyDescent="0.3">
      <c r="A233" s="8">
        <v>228</v>
      </c>
      <c r="B233" s="12" t="s">
        <v>3233</v>
      </c>
      <c r="C233" s="8" t="s">
        <v>1167</v>
      </c>
      <c r="D233" s="131">
        <v>8025</v>
      </c>
      <c r="E233" s="131">
        <v>8025</v>
      </c>
      <c r="F233" s="8" t="s">
        <v>37942</v>
      </c>
      <c r="G233" s="272" t="s">
        <v>3234</v>
      </c>
      <c r="H233" s="272" t="s">
        <v>3234</v>
      </c>
      <c r="I233" s="8" t="s">
        <v>1169</v>
      </c>
      <c r="J233" s="8" t="s">
        <v>3235</v>
      </c>
      <c r="P233" s="102"/>
    </row>
    <row r="234" spans="1:16" ht="81" x14ac:dyDescent="0.3">
      <c r="A234" s="8">
        <v>229</v>
      </c>
      <c r="B234" s="12" t="s">
        <v>3236</v>
      </c>
      <c r="C234" s="8" t="s">
        <v>1167</v>
      </c>
      <c r="D234" s="131">
        <v>54630</v>
      </c>
      <c r="E234" s="131">
        <v>54630</v>
      </c>
      <c r="F234" s="8" t="s">
        <v>37942</v>
      </c>
      <c r="G234" s="272" t="s">
        <v>3237</v>
      </c>
      <c r="H234" s="272" t="s">
        <v>3237</v>
      </c>
      <c r="I234" s="8" t="s">
        <v>1169</v>
      </c>
      <c r="J234" s="8" t="s">
        <v>3238</v>
      </c>
      <c r="P234" s="102"/>
    </row>
    <row r="235" spans="1:16" ht="121.5" x14ac:dyDescent="0.3">
      <c r="A235" s="8">
        <v>230</v>
      </c>
      <c r="B235" s="12" t="s">
        <v>3239</v>
      </c>
      <c r="C235" s="8" t="s">
        <v>1167</v>
      </c>
      <c r="D235" s="131">
        <v>82330</v>
      </c>
      <c r="E235" s="131">
        <v>82330</v>
      </c>
      <c r="F235" s="8" t="s">
        <v>37942</v>
      </c>
      <c r="G235" s="272" t="s">
        <v>3240</v>
      </c>
      <c r="H235" s="272" t="s">
        <v>3240</v>
      </c>
      <c r="I235" s="8" t="s">
        <v>1169</v>
      </c>
      <c r="J235" s="8" t="s">
        <v>3241</v>
      </c>
      <c r="P235" s="102"/>
    </row>
    <row r="236" spans="1:16" ht="81" x14ac:dyDescent="0.3">
      <c r="A236" s="8">
        <v>231</v>
      </c>
      <c r="B236" s="12" t="s">
        <v>3242</v>
      </c>
      <c r="C236" s="8" t="s">
        <v>1167</v>
      </c>
      <c r="D236" s="131">
        <v>3810</v>
      </c>
      <c r="E236" s="131">
        <v>3810</v>
      </c>
      <c r="F236" s="8" t="s">
        <v>37942</v>
      </c>
      <c r="G236" s="272" t="s">
        <v>24606</v>
      </c>
      <c r="H236" s="272" t="s">
        <v>24606</v>
      </c>
      <c r="I236" s="8" t="s">
        <v>1169</v>
      </c>
      <c r="J236" s="8" t="s">
        <v>3243</v>
      </c>
      <c r="P236" s="102"/>
    </row>
    <row r="237" spans="1:16" ht="81" x14ac:dyDescent="0.3">
      <c r="A237" s="8">
        <v>232</v>
      </c>
      <c r="B237" s="12" t="s">
        <v>3244</v>
      </c>
      <c r="C237" s="8" t="s">
        <v>1167</v>
      </c>
      <c r="D237" s="131">
        <v>5649.6</v>
      </c>
      <c r="E237" s="131">
        <v>5649.6</v>
      </c>
      <c r="F237" s="8" t="s">
        <v>37942</v>
      </c>
      <c r="G237" s="272" t="s">
        <v>3245</v>
      </c>
      <c r="H237" s="272" t="s">
        <v>3245</v>
      </c>
      <c r="I237" s="8" t="s">
        <v>1169</v>
      </c>
      <c r="J237" s="8" t="s">
        <v>3246</v>
      </c>
      <c r="P237" s="102"/>
    </row>
    <row r="238" spans="1:16" ht="81" x14ac:dyDescent="0.3">
      <c r="A238" s="8">
        <v>233</v>
      </c>
      <c r="B238" s="12" t="s">
        <v>3247</v>
      </c>
      <c r="C238" s="8" t="s">
        <v>1167</v>
      </c>
      <c r="D238" s="131">
        <v>3165.44</v>
      </c>
      <c r="E238" s="131">
        <v>3165.44</v>
      </c>
      <c r="F238" s="8" t="s">
        <v>37942</v>
      </c>
      <c r="G238" s="272" t="s">
        <v>3248</v>
      </c>
      <c r="H238" s="272" t="s">
        <v>3248</v>
      </c>
      <c r="I238" s="8" t="s">
        <v>1169</v>
      </c>
      <c r="J238" s="8" t="s">
        <v>3249</v>
      </c>
      <c r="P238" s="102"/>
    </row>
    <row r="239" spans="1:16" ht="121.5" x14ac:dyDescent="0.3">
      <c r="A239" s="8">
        <v>234</v>
      </c>
      <c r="B239" s="123" t="s">
        <v>24721</v>
      </c>
      <c r="C239" s="8" t="s">
        <v>911</v>
      </c>
      <c r="D239" s="145">
        <v>14850</v>
      </c>
      <c r="E239" s="145">
        <v>14850</v>
      </c>
      <c r="F239" s="112" t="s">
        <v>33</v>
      </c>
      <c r="G239" s="276" t="s">
        <v>3250</v>
      </c>
      <c r="H239" s="276" t="s">
        <v>3251</v>
      </c>
      <c r="I239" s="112" t="s">
        <v>914</v>
      </c>
      <c r="J239" s="112" t="s">
        <v>24510</v>
      </c>
      <c r="P239" s="102"/>
    </row>
    <row r="240" spans="1:16" ht="303.75" x14ac:dyDescent="0.3">
      <c r="A240" s="8">
        <v>235</v>
      </c>
      <c r="B240" s="123" t="s">
        <v>24722</v>
      </c>
      <c r="C240" s="8" t="s">
        <v>911</v>
      </c>
      <c r="D240" s="145">
        <v>28248</v>
      </c>
      <c r="E240" s="145">
        <v>28248</v>
      </c>
      <c r="F240" s="112" t="s">
        <v>33</v>
      </c>
      <c r="G240" s="276" t="s">
        <v>3252</v>
      </c>
      <c r="H240" s="276" t="s">
        <v>24607</v>
      </c>
      <c r="I240" s="112" t="s">
        <v>914</v>
      </c>
      <c r="J240" s="112" t="s">
        <v>24511</v>
      </c>
      <c r="P240" s="102"/>
    </row>
    <row r="241" spans="1:10" ht="73.5" customHeight="1" x14ac:dyDescent="0.3">
      <c r="A241" s="8">
        <v>236</v>
      </c>
      <c r="B241" s="123" t="s">
        <v>24723</v>
      </c>
      <c r="C241" s="8" t="s">
        <v>911</v>
      </c>
      <c r="D241" s="145">
        <v>30400</v>
      </c>
      <c r="E241" s="145">
        <v>30400</v>
      </c>
      <c r="F241" s="112" t="s">
        <v>33</v>
      </c>
      <c r="G241" s="276" t="s">
        <v>3253</v>
      </c>
      <c r="H241" s="276" t="s">
        <v>24608</v>
      </c>
      <c r="I241" s="112" t="s">
        <v>914</v>
      </c>
      <c r="J241" s="112" t="s">
        <v>24512</v>
      </c>
    </row>
    <row r="242" spans="1:10" ht="121.5" x14ac:dyDescent="0.3">
      <c r="A242" s="8">
        <v>237</v>
      </c>
      <c r="B242" s="123" t="s">
        <v>24724</v>
      </c>
      <c r="C242" s="8" t="s">
        <v>911</v>
      </c>
      <c r="D242" s="145">
        <v>14000</v>
      </c>
      <c r="E242" s="145">
        <v>14000</v>
      </c>
      <c r="F242" s="112" t="s">
        <v>33</v>
      </c>
      <c r="G242" s="276" t="s">
        <v>3254</v>
      </c>
      <c r="H242" s="276" t="s">
        <v>24609</v>
      </c>
      <c r="I242" s="112" t="s">
        <v>914</v>
      </c>
      <c r="J242" s="112" t="s">
        <v>24513</v>
      </c>
    </row>
    <row r="243" spans="1:10" ht="60.75" x14ac:dyDescent="0.3">
      <c r="A243" s="8">
        <v>238</v>
      </c>
      <c r="B243" s="12" t="s">
        <v>1299</v>
      </c>
      <c r="C243" s="8" t="s">
        <v>928</v>
      </c>
      <c r="D243" s="131">
        <v>198000</v>
      </c>
      <c r="E243" s="131">
        <v>198000</v>
      </c>
      <c r="F243" s="8" t="s">
        <v>929</v>
      </c>
      <c r="G243" s="272" t="s">
        <v>3255</v>
      </c>
      <c r="H243" s="272" t="s">
        <v>3255</v>
      </c>
      <c r="I243" s="14" t="s">
        <v>931</v>
      </c>
      <c r="J243" s="14" t="s">
        <v>3256</v>
      </c>
    </row>
    <row r="244" spans="1:10" ht="141.75" x14ac:dyDescent="0.3">
      <c r="A244" s="8">
        <v>239</v>
      </c>
      <c r="B244" s="12" t="s">
        <v>3257</v>
      </c>
      <c r="C244" s="8" t="s">
        <v>968</v>
      </c>
      <c r="D244" s="133">
        <v>40000</v>
      </c>
      <c r="E244" s="133">
        <v>40000</v>
      </c>
      <c r="F244" s="18" t="s">
        <v>969</v>
      </c>
      <c r="G244" s="272" t="s">
        <v>3258</v>
      </c>
      <c r="H244" s="272" t="s">
        <v>3259</v>
      </c>
      <c r="I244" s="8" t="s">
        <v>972</v>
      </c>
      <c r="J244" s="8" t="s">
        <v>3260</v>
      </c>
    </row>
    <row r="245" spans="1:10" ht="81" x14ac:dyDescent="0.3">
      <c r="A245" s="8">
        <v>240</v>
      </c>
      <c r="B245" s="12" t="s">
        <v>3261</v>
      </c>
      <c r="C245" s="8" t="s">
        <v>968</v>
      </c>
      <c r="D245" s="133">
        <v>262500</v>
      </c>
      <c r="E245" s="133">
        <v>262500</v>
      </c>
      <c r="F245" s="18" t="s">
        <v>969</v>
      </c>
      <c r="G245" s="272" t="s">
        <v>3262</v>
      </c>
      <c r="H245" s="272" t="s">
        <v>3263</v>
      </c>
      <c r="I245" s="8" t="s">
        <v>972</v>
      </c>
      <c r="J245" s="8" t="s">
        <v>3264</v>
      </c>
    </row>
    <row r="246" spans="1:10" ht="101.25" x14ac:dyDescent="0.3">
      <c r="A246" s="8">
        <v>241</v>
      </c>
      <c r="B246" s="12" t="s">
        <v>3265</v>
      </c>
      <c r="C246" s="8" t="s">
        <v>968</v>
      </c>
      <c r="D246" s="133">
        <v>12572.5</v>
      </c>
      <c r="E246" s="133">
        <v>12572.5</v>
      </c>
      <c r="F246" s="18" t="s">
        <v>969</v>
      </c>
      <c r="G246" s="272" t="s">
        <v>3266</v>
      </c>
      <c r="H246" s="272" t="s">
        <v>3267</v>
      </c>
      <c r="I246" s="8" t="s">
        <v>972</v>
      </c>
      <c r="J246" s="8" t="s">
        <v>3268</v>
      </c>
    </row>
    <row r="247" spans="1:10" ht="81" x14ac:dyDescent="0.3">
      <c r="A247" s="8">
        <v>242</v>
      </c>
      <c r="B247" s="12" t="s">
        <v>3269</v>
      </c>
      <c r="C247" s="8" t="s">
        <v>968</v>
      </c>
      <c r="D247" s="133">
        <v>13353.6</v>
      </c>
      <c r="E247" s="133">
        <v>13353.6</v>
      </c>
      <c r="F247" s="18" t="s">
        <v>969</v>
      </c>
      <c r="G247" s="272" t="s">
        <v>3270</v>
      </c>
      <c r="H247" s="272" t="s">
        <v>3271</v>
      </c>
      <c r="I247" s="8" t="s">
        <v>972</v>
      </c>
      <c r="J247" s="8" t="s">
        <v>3272</v>
      </c>
    </row>
    <row r="248" spans="1:10" ht="182.25" x14ac:dyDescent="0.3">
      <c r="A248" s="8">
        <v>243</v>
      </c>
      <c r="B248" s="83" t="s">
        <v>24514</v>
      </c>
      <c r="C248" s="29" t="s">
        <v>297</v>
      </c>
      <c r="D248" s="84">
        <v>48600</v>
      </c>
      <c r="E248" s="84">
        <v>48600</v>
      </c>
      <c r="F248" s="32" t="s">
        <v>33</v>
      </c>
      <c r="G248" s="277" t="s">
        <v>326</v>
      </c>
      <c r="H248" s="277" t="s">
        <v>327</v>
      </c>
      <c r="I248" s="32" t="s">
        <v>156</v>
      </c>
      <c r="J248" s="32" t="s">
        <v>24725</v>
      </c>
    </row>
    <row r="249" spans="1:10" ht="60.75" x14ac:dyDescent="0.3">
      <c r="A249" s="8">
        <v>244</v>
      </c>
      <c r="B249" s="108" t="s">
        <v>38749</v>
      </c>
      <c r="C249" s="14" t="s">
        <v>38633</v>
      </c>
      <c r="D249" s="139">
        <v>12444.1</v>
      </c>
      <c r="E249" s="139">
        <v>12444.1</v>
      </c>
      <c r="F249" s="14" t="s">
        <v>37942</v>
      </c>
      <c r="G249" s="14" t="s">
        <v>38750</v>
      </c>
      <c r="H249" s="14" t="s">
        <v>38750</v>
      </c>
      <c r="I249" s="116" t="s">
        <v>38635</v>
      </c>
      <c r="J249" s="14" t="s">
        <v>38781</v>
      </c>
    </row>
    <row r="250" spans="1:10" ht="60.75" x14ac:dyDescent="0.3">
      <c r="A250" s="8">
        <v>245</v>
      </c>
      <c r="B250" s="108" t="s">
        <v>38751</v>
      </c>
      <c r="C250" s="14" t="s">
        <v>38633</v>
      </c>
      <c r="D250" s="139">
        <v>9550</v>
      </c>
      <c r="E250" s="139">
        <v>9550</v>
      </c>
      <c r="F250" s="14" t="s">
        <v>37942</v>
      </c>
      <c r="G250" s="14" t="s">
        <v>38752</v>
      </c>
      <c r="H250" s="14" t="s">
        <v>38752</v>
      </c>
      <c r="I250" s="116" t="s">
        <v>38635</v>
      </c>
      <c r="J250" s="14" t="s">
        <v>38782</v>
      </c>
    </row>
    <row r="251" spans="1:10" ht="60.75" x14ac:dyDescent="0.3">
      <c r="A251" s="8">
        <v>246</v>
      </c>
      <c r="B251" s="108" t="s">
        <v>38753</v>
      </c>
      <c r="C251" s="14" t="s">
        <v>38633</v>
      </c>
      <c r="D251" s="139">
        <v>14926.5</v>
      </c>
      <c r="E251" s="139">
        <v>14926.5</v>
      </c>
      <c r="F251" s="14" t="s">
        <v>37942</v>
      </c>
      <c r="G251" s="14" t="s">
        <v>38754</v>
      </c>
      <c r="H251" s="14" t="s">
        <v>38754</v>
      </c>
      <c r="I251" s="116" t="s">
        <v>38635</v>
      </c>
      <c r="J251" s="14" t="s">
        <v>38783</v>
      </c>
    </row>
    <row r="252" spans="1:10" ht="60.75" x14ac:dyDescent="0.3">
      <c r="A252" s="8">
        <v>247</v>
      </c>
      <c r="B252" s="108" t="s">
        <v>28206</v>
      </c>
      <c r="C252" s="14" t="s">
        <v>38633</v>
      </c>
      <c r="D252" s="139">
        <v>101971</v>
      </c>
      <c r="E252" s="139">
        <v>101971</v>
      </c>
      <c r="F252" s="14" t="s">
        <v>37942</v>
      </c>
      <c r="G252" s="14" t="s">
        <v>38755</v>
      </c>
      <c r="H252" s="14" t="s">
        <v>38755</v>
      </c>
      <c r="I252" s="116" t="s">
        <v>38635</v>
      </c>
      <c r="J252" s="14" t="s">
        <v>38784</v>
      </c>
    </row>
    <row r="253" spans="1:10" ht="101.25" x14ac:dyDescent="0.3">
      <c r="A253" s="8">
        <v>248</v>
      </c>
      <c r="B253" s="108" t="s">
        <v>38756</v>
      </c>
      <c r="C253" s="14" t="s">
        <v>38633</v>
      </c>
      <c r="D253" s="139">
        <v>120000</v>
      </c>
      <c r="E253" s="139">
        <v>120000</v>
      </c>
      <c r="F253" s="14" t="s">
        <v>37942</v>
      </c>
      <c r="G253" s="112" t="s">
        <v>38757</v>
      </c>
      <c r="H253" s="112" t="s">
        <v>38757</v>
      </c>
      <c r="I253" s="188" t="s">
        <v>38635</v>
      </c>
      <c r="J253" s="112" t="s">
        <v>38785</v>
      </c>
    </row>
    <row r="254" spans="1:10" ht="60.75" x14ac:dyDescent="0.3">
      <c r="A254" s="8">
        <v>249</v>
      </c>
      <c r="B254" s="108" t="s">
        <v>21661</v>
      </c>
      <c r="C254" s="14" t="s">
        <v>38633</v>
      </c>
      <c r="D254" s="139">
        <v>480</v>
      </c>
      <c r="E254" s="139">
        <v>480</v>
      </c>
      <c r="F254" s="14" t="s">
        <v>37942</v>
      </c>
      <c r="G254" s="14" t="s">
        <v>38758</v>
      </c>
      <c r="H254" s="14" t="s">
        <v>38758</v>
      </c>
      <c r="I254" s="116" t="s">
        <v>38635</v>
      </c>
      <c r="J254" s="14" t="s">
        <v>38786</v>
      </c>
    </row>
    <row r="255" spans="1:10" ht="60.75" x14ac:dyDescent="0.3">
      <c r="A255" s="8">
        <v>250</v>
      </c>
      <c r="B255" s="108" t="s">
        <v>38759</v>
      </c>
      <c r="C255" s="14" t="s">
        <v>38633</v>
      </c>
      <c r="D255" s="139">
        <v>1037.9000000000001</v>
      </c>
      <c r="E255" s="139">
        <v>1037.9000000000001</v>
      </c>
      <c r="F255" s="14" t="s">
        <v>37942</v>
      </c>
      <c r="G255" s="14" t="s">
        <v>38760</v>
      </c>
      <c r="H255" s="14" t="s">
        <v>38760</v>
      </c>
      <c r="I255" s="116" t="s">
        <v>38635</v>
      </c>
      <c r="J255" s="14" t="s">
        <v>38787</v>
      </c>
    </row>
    <row r="256" spans="1:10" ht="60.75" x14ac:dyDescent="0.3">
      <c r="A256" s="8">
        <v>251</v>
      </c>
      <c r="B256" s="108" t="s">
        <v>27159</v>
      </c>
      <c r="C256" s="14" t="s">
        <v>38633</v>
      </c>
      <c r="D256" s="139">
        <v>194000</v>
      </c>
      <c r="E256" s="139">
        <v>194000</v>
      </c>
      <c r="F256" s="14" t="s">
        <v>37942</v>
      </c>
      <c r="G256" s="14" t="s">
        <v>38761</v>
      </c>
      <c r="H256" s="14" t="s">
        <v>38761</v>
      </c>
      <c r="I256" s="116" t="s">
        <v>38635</v>
      </c>
      <c r="J256" s="14" t="s">
        <v>38788</v>
      </c>
    </row>
    <row r="257" spans="1:10" ht="60.75" x14ac:dyDescent="0.3">
      <c r="A257" s="8">
        <v>252</v>
      </c>
      <c r="B257" s="108" t="s">
        <v>26925</v>
      </c>
      <c r="C257" s="14" t="s">
        <v>38633</v>
      </c>
      <c r="D257" s="139">
        <v>16371</v>
      </c>
      <c r="E257" s="139">
        <v>16371</v>
      </c>
      <c r="F257" s="14" t="s">
        <v>37942</v>
      </c>
      <c r="G257" s="14" t="s">
        <v>38762</v>
      </c>
      <c r="H257" s="14" t="s">
        <v>38762</v>
      </c>
      <c r="I257" s="116" t="s">
        <v>38635</v>
      </c>
      <c r="J257" s="14" t="s">
        <v>38789</v>
      </c>
    </row>
    <row r="258" spans="1:10" ht="60.75" x14ac:dyDescent="0.3">
      <c r="A258" s="8">
        <v>253</v>
      </c>
      <c r="B258" s="108" t="s">
        <v>26925</v>
      </c>
      <c r="C258" s="14" t="s">
        <v>38633</v>
      </c>
      <c r="D258" s="139">
        <v>8239</v>
      </c>
      <c r="E258" s="139">
        <v>8239</v>
      </c>
      <c r="F258" s="14" t="s">
        <v>37942</v>
      </c>
      <c r="G258" s="14" t="s">
        <v>38763</v>
      </c>
      <c r="H258" s="14" t="s">
        <v>38763</v>
      </c>
      <c r="I258" s="116" t="s">
        <v>38635</v>
      </c>
      <c r="J258" s="14" t="s">
        <v>38790</v>
      </c>
    </row>
    <row r="259" spans="1:10" ht="60.75" x14ac:dyDescent="0.3">
      <c r="A259" s="8">
        <v>254</v>
      </c>
      <c r="B259" s="108" t="s">
        <v>26925</v>
      </c>
      <c r="C259" s="14" t="s">
        <v>38633</v>
      </c>
      <c r="D259" s="139">
        <v>8500</v>
      </c>
      <c r="E259" s="139">
        <v>8500</v>
      </c>
      <c r="F259" s="14" t="s">
        <v>37942</v>
      </c>
      <c r="G259" s="14" t="s">
        <v>38764</v>
      </c>
      <c r="H259" s="14" t="s">
        <v>38764</v>
      </c>
      <c r="I259" s="116" t="s">
        <v>38635</v>
      </c>
      <c r="J259" s="14" t="s">
        <v>38791</v>
      </c>
    </row>
    <row r="260" spans="1:10" ht="60.75" x14ac:dyDescent="0.3">
      <c r="A260" s="8">
        <v>255</v>
      </c>
      <c r="B260" s="108" t="s">
        <v>27173</v>
      </c>
      <c r="C260" s="14" t="s">
        <v>38633</v>
      </c>
      <c r="D260" s="139">
        <v>12600</v>
      </c>
      <c r="E260" s="139">
        <v>12600</v>
      </c>
      <c r="F260" s="14" t="s">
        <v>37942</v>
      </c>
      <c r="G260" s="14" t="s">
        <v>38765</v>
      </c>
      <c r="H260" s="14" t="s">
        <v>38765</v>
      </c>
      <c r="I260" s="116" t="s">
        <v>38635</v>
      </c>
      <c r="J260" s="14" t="s">
        <v>38792</v>
      </c>
    </row>
    <row r="261" spans="1:10" ht="60.75" x14ac:dyDescent="0.3">
      <c r="A261" s="8">
        <v>256</v>
      </c>
      <c r="B261" s="108" t="s">
        <v>26925</v>
      </c>
      <c r="C261" s="14" t="s">
        <v>38633</v>
      </c>
      <c r="D261" s="139">
        <v>9095</v>
      </c>
      <c r="E261" s="139">
        <v>9095</v>
      </c>
      <c r="F261" s="14" t="s">
        <v>37942</v>
      </c>
      <c r="G261" s="14" t="s">
        <v>38766</v>
      </c>
      <c r="H261" s="14" t="s">
        <v>38766</v>
      </c>
      <c r="I261" s="116" t="s">
        <v>38635</v>
      </c>
      <c r="J261" s="14" t="s">
        <v>38793</v>
      </c>
    </row>
    <row r="262" spans="1:10" ht="60.75" x14ac:dyDescent="0.3">
      <c r="A262" s="8">
        <v>257</v>
      </c>
      <c r="B262" s="108" t="s">
        <v>27156</v>
      </c>
      <c r="C262" s="14" t="s">
        <v>38633</v>
      </c>
      <c r="D262" s="139">
        <v>6473.5</v>
      </c>
      <c r="E262" s="139">
        <v>6473.5</v>
      </c>
      <c r="F262" s="14" t="s">
        <v>37942</v>
      </c>
      <c r="G262" s="14" t="s">
        <v>38767</v>
      </c>
      <c r="H262" s="14" t="s">
        <v>38767</v>
      </c>
      <c r="I262" s="116" t="s">
        <v>38635</v>
      </c>
      <c r="J262" s="14" t="s">
        <v>38794</v>
      </c>
    </row>
    <row r="263" spans="1:10" ht="60.75" x14ac:dyDescent="0.3">
      <c r="A263" s="8">
        <v>258</v>
      </c>
      <c r="B263" s="108" t="s">
        <v>26925</v>
      </c>
      <c r="C263" s="14" t="s">
        <v>38633</v>
      </c>
      <c r="D263" s="139">
        <v>17120</v>
      </c>
      <c r="E263" s="139">
        <v>17120</v>
      </c>
      <c r="F263" s="14" t="s">
        <v>37942</v>
      </c>
      <c r="G263" s="14" t="s">
        <v>38768</v>
      </c>
      <c r="H263" s="14" t="s">
        <v>38768</v>
      </c>
      <c r="I263" s="116" t="s">
        <v>38635</v>
      </c>
      <c r="J263" s="14" t="s">
        <v>38795</v>
      </c>
    </row>
    <row r="264" spans="1:10" ht="60.75" x14ac:dyDescent="0.3">
      <c r="A264" s="8">
        <v>259</v>
      </c>
      <c r="B264" s="108" t="s">
        <v>38632</v>
      </c>
      <c r="C264" s="14" t="s">
        <v>38633</v>
      </c>
      <c r="D264" s="139">
        <v>12300</v>
      </c>
      <c r="E264" s="139">
        <v>12300</v>
      </c>
      <c r="F264" s="14" t="s">
        <v>37942</v>
      </c>
      <c r="G264" s="14" t="s">
        <v>38769</v>
      </c>
      <c r="H264" s="14" t="s">
        <v>38769</v>
      </c>
      <c r="I264" s="116" t="s">
        <v>38635</v>
      </c>
      <c r="J264" s="14" t="s">
        <v>38796</v>
      </c>
    </row>
    <row r="265" spans="1:10" ht="81" x14ac:dyDescent="0.3">
      <c r="A265" s="8">
        <v>260</v>
      </c>
      <c r="B265" s="108" t="s">
        <v>38770</v>
      </c>
      <c r="C265" s="14" t="s">
        <v>38633</v>
      </c>
      <c r="D265" s="139">
        <v>60466.9</v>
      </c>
      <c r="E265" s="139">
        <v>60466.9</v>
      </c>
      <c r="F265" s="14" t="s">
        <v>37942</v>
      </c>
      <c r="G265" s="14" t="s">
        <v>38771</v>
      </c>
      <c r="H265" s="14" t="s">
        <v>38771</v>
      </c>
      <c r="I265" s="116" t="s">
        <v>38635</v>
      </c>
      <c r="J265" s="14" t="s">
        <v>38772</v>
      </c>
    </row>
    <row r="266" spans="1:10" ht="60.75" x14ac:dyDescent="0.3">
      <c r="A266" s="8">
        <v>261</v>
      </c>
      <c r="B266" s="108" t="s">
        <v>38759</v>
      </c>
      <c r="C266" s="14" t="s">
        <v>38633</v>
      </c>
      <c r="D266" s="139">
        <v>1628</v>
      </c>
      <c r="E266" s="139">
        <v>1628</v>
      </c>
      <c r="F266" s="14" t="s">
        <v>37942</v>
      </c>
      <c r="G266" s="14" t="s">
        <v>38773</v>
      </c>
      <c r="H266" s="14" t="s">
        <v>38773</v>
      </c>
      <c r="I266" s="116" t="s">
        <v>38635</v>
      </c>
      <c r="J266" s="14" t="s">
        <v>38797</v>
      </c>
    </row>
    <row r="267" spans="1:10" ht="60.75" x14ac:dyDescent="0.3">
      <c r="A267" s="8">
        <v>262</v>
      </c>
      <c r="B267" s="108" t="s">
        <v>38774</v>
      </c>
      <c r="C267" s="14" t="s">
        <v>38633</v>
      </c>
      <c r="D267" s="139">
        <v>8220</v>
      </c>
      <c r="E267" s="139">
        <v>8220</v>
      </c>
      <c r="F267" s="14" t="s">
        <v>37942</v>
      </c>
      <c r="G267" s="14" t="s">
        <v>38775</v>
      </c>
      <c r="H267" s="14" t="s">
        <v>38775</v>
      </c>
      <c r="I267" s="116" t="s">
        <v>38635</v>
      </c>
      <c r="J267" s="14" t="s">
        <v>38798</v>
      </c>
    </row>
    <row r="268" spans="1:10" ht="121.5" x14ac:dyDescent="0.3">
      <c r="A268" s="8">
        <v>263</v>
      </c>
      <c r="B268" s="108" t="s">
        <v>38776</v>
      </c>
      <c r="C268" s="14" t="s">
        <v>38633</v>
      </c>
      <c r="D268" s="139">
        <v>187999</v>
      </c>
      <c r="E268" s="139">
        <v>187999</v>
      </c>
      <c r="F268" s="14" t="s">
        <v>37942</v>
      </c>
      <c r="G268" s="14" t="s">
        <v>38777</v>
      </c>
      <c r="H268" s="14" t="s">
        <v>38777</v>
      </c>
      <c r="I268" s="116" t="s">
        <v>38635</v>
      </c>
      <c r="J268" s="14" t="s">
        <v>38799</v>
      </c>
    </row>
    <row r="269" spans="1:10" ht="81" x14ac:dyDescent="0.3">
      <c r="A269" s="8">
        <v>264</v>
      </c>
      <c r="B269" s="108" t="s">
        <v>26925</v>
      </c>
      <c r="C269" s="14" t="s">
        <v>38633</v>
      </c>
      <c r="D269" s="139">
        <v>8560</v>
      </c>
      <c r="E269" s="139">
        <v>8560</v>
      </c>
      <c r="F269" s="14" t="s">
        <v>37942</v>
      </c>
      <c r="G269" s="14" t="s">
        <v>38778</v>
      </c>
      <c r="H269" s="14" t="s">
        <v>38778</v>
      </c>
      <c r="I269" s="116" t="s">
        <v>38635</v>
      </c>
      <c r="J269" s="14" t="s">
        <v>38800</v>
      </c>
    </row>
    <row r="270" spans="1:10" ht="81" x14ac:dyDescent="0.3">
      <c r="A270" s="8">
        <v>265</v>
      </c>
      <c r="B270" s="108" t="s">
        <v>38779</v>
      </c>
      <c r="C270" s="14" t="s">
        <v>38633</v>
      </c>
      <c r="D270" s="139">
        <v>16585</v>
      </c>
      <c r="E270" s="139">
        <v>16585</v>
      </c>
      <c r="F270" s="14" t="s">
        <v>37942</v>
      </c>
      <c r="G270" s="14" t="s">
        <v>38780</v>
      </c>
      <c r="H270" s="14" t="s">
        <v>38780</v>
      </c>
      <c r="I270" s="116" t="s">
        <v>38635</v>
      </c>
      <c r="J270" s="14" t="s">
        <v>38801</v>
      </c>
    </row>
    <row r="271" spans="1:10" ht="81" x14ac:dyDescent="0.3">
      <c r="A271" s="8">
        <v>266</v>
      </c>
      <c r="B271" s="89" t="s">
        <v>732</v>
      </c>
      <c r="C271" s="93" t="s">
        <v>718</v>
      </c>
      <c r="D271" s="94">
        <v>345112.45</v>
      </c>
      <c r="E271" s="94">
        <v>345112.45</v>
      </c>
      <c r="F271" s="87" t="s">
        <v>713</v>
      </c>
      <c r="G271" s="349" t="s">
        <v>733</v>
      </c>
      <c r="H271" s="349" t="s">
        <v>733</v>
      </c>
      <c r="I271" s="25" t="s">
        <v>185</v>
      </c>
      <c r="J271" s="35" t="s">
        <v>739</v>
      </c>
    </row>
    <row r="272" spans="1:10" ht="81" x14ac:dyDescent="0.3">
      <c r="A272" s="8">
        <v>267</v>
      </c>
      <c r="B272" s="16" t="s">
        <v>736</v>
      </c>
      <c r="C272" s="50" t="s">
        <v>718</v>
      </c>
      <c r="D272" s="19">
        <v>10486</v>
      </c>
      <c r="E272" s="19">
        <v>10486</v>
      </c>
      <c r="F272" s="87" t="s">
        <v>713</v>
      </c>
      <c r="G272" s="274" t="s">
        <v>742</v>
      </c>
      <c r="H272" s="274" t="s">
        <v>742</v>
      </c>
      <c r="I272" s="7" t="s">
        <v>185</v>
      </c>
      <c r="J272" s="10" t="s">
        <v>740</v>
      </c>
    </row>
    <row r="273" spans="1:10" ht="81" x14ac:dyDescent="0.3">
      <c r="A273" s="8">
        <v>268</v>
      </c>
      <c r="B273" s="16" t="s">
        <v>734</v>
      </c>
      <c r="C273" s="50" t="s">
        <v>718</v>
      </c>
      <c r="D273" s="19">
        <v>79837.789999999994</v>
      </c>
      <c r="E273" s="19">
        <v>79837.789999999994</v>
      </c>
      <c r="F273" s="87" t="s">
        <v>713</v>
      </c>
      <c r="G273" s="274" t="s">
        <v>735</v>
      </c>
      <c r="H273" s="274" t="s">
        <v>735</v>
      </c>
      <c r="I273" s="7" t="s">
        <v>185</v>
      </c>
      <c r="J273" s="10" t="s">
        <v>741</v>
      </c>
    </row>
    <row r="274" spans="1:10" ht="40.5" x14ac:dyDescent="0.3">
      <c r="A274" s="8">
        <v>269</v>
      </c>
      <c r="B274" s="124" t="s">
        <v>3273</v>
      </c>
      <c r="C274" s="114" t="s">
        <v>949</v>
      </c>
      <c r="D274" s="132">
        <v>125360</v>
      </c>
      <c r="E274" s="134">
        <v>125360</v>
      </c>
      <c r="F274" s="114" t="s">
        <v>938</v>
      </c>
      <c r="G274" s="273" t="s">
        <v>3274</v>
      </c>
      <c r="H274" s="273" t="s">
        <v>3274</v>
      </c>
      <c r="I274" s="115" t="s">
        <v>951</v>
      </c>
      <c r="J274" s="116" t="s">
        <v>24726</v>
      </c>
    </row>
    <row r="275" spans="1:10" ht="60.75" x14ac:dyDescent="0.3">
      <c r="A275" s="8">
        <v>270</v>
      </c>
      <c r="B275" s="124" t="s">
        <v>3275</v>
      </c>
      <c r="C275" s="114" t="s">
        <v>949</v>
      </c>
      <c r="D275" s="132">
        <v>2782</v>
      </c>
      <c r="E275" s="132">
        <v>2782</v>
      </c>
      <c r="F275" s="114" t="s">
        <v>938</v>
      </c>
      <c r="G275" s="273" t="s">
        <v>3276</v>
      </c>
      <c r="H275" s="273" t="s">
        <v>3276</v>
      </c>
      <c r="I275" s="116" t="s">
        <v>951</v>
      </c>
      <c r="J275" s="116" t="s">
        <v>24727</v>
      </c>
    </row>
    <row r="276" spans="1:10" ht="40.5" x14ac:dyDescent="0.3">
      <c r="A276" s="8">
        <v>271</v>
      </c>
      <c r="B276" s="124" t="s">
        <v>3277</v>
      </c>
      <c r="C276" s="114" t="s">
        <v>949</v>
      </c>
      <c r="D276" s="134">
        <v>1010</v>
      </c>
      <c r="E276" s="134">
        <v>1010</v>
      </c>
      <c r="F276" s="114" t="s">
        <v>938</v>
      </c>
      <c r="G276" s="273" t="s">
        <v>24610</v>
      </c>
      <c r="H276" s="273" t="s">
        <v>24610</v>
      </c>
      <c r="I276" s="116" t="s">
        <v>951</v>
      </c>
      <c r="J276" s="116" t="s">
        <v>24728</v>
      </c>
    </row>
    <row r="277" spans="1:10" ht="60.75" x14ac:dyDescent="0.3">
      <c r="A277" s="8">
        <v>272</v>
      </c>
      <c r="B277" s="124" t="s">
        <v>3278</v>
      </c>
      <c r="C277" s="114" t="s">
        <v>949</v>
      </c>
      <c r="D277" s="132">
        <v>7900</v>
      </c>
      <c r="E277" s="132">
        <v>7900</v>
      </c>
      <c r="F277" s="114" t="s">
        <v>938</v>
      </c>
      <c r="G277" s="273" t="s">
        <v>3279</v>
      </c>
      <c r="H277" s="273" t="s">
        <v>3279</v>
      </c>
      <c r="I277" s="116" t="s">
        <v>951</v>
      </c>
      <c r="J277" s="116" t="s">
        <v>24729</v>
      </c>
    </row>
    <row r="278" spans="1:10" ht="60.75" x14ac:dyDescent="0.3">
      <c r="A278" s="8">
        <v>273</v>
      </c>
      <c r="B278" s="124" t="s">
        <v>3280</v>
      </c>
      <c r="C278" s="114" t="s">
        <v>949</v>
      </c>
      <c r="D278" s="132">
        <v>24500</v>
      </c>
      <c r="E278" s="132">
        <v>24500</v>
      </c>
      <c r="F278" s="114" t="s">
        <v>938</v>
      </c>
      <c r="G278" s="273" t="s">
        <v>3281</v>
      </c>
      <c r="H278" s="273" t="s">
        <v>3281</v>
      </c>
      <c r="I278" s="116" t="s">
        <v>951</v>
      </c>
      <c r="J278" s="116" t="s">
        <v>24730</v>
      </c>
    </row>
    <row r="279" spans="1:10" ht="101.25" x14ac:dyDescent="0.3">
      <c r="A279" s="8">
        <v>274</v>
      </c>
      <c r="B279" s="124" t="s">
        <v>24611</v>
      </c>
      <c r="C279" s="114" t="s">
        <v>949</v>
      </c>
      <c r="D279" s="132">
        <v>6800</v>
      </c>
      <c r="E279" s="132">
        <v>6800</v>
      </c>
      <c r="F279" s="114" t="s">
        <v>938</v>
      </c>
      <c r="G279" s="273" t="s">
        <v>1586</v>
      </c>
      <c r="H279" s="273" t="s">
        <v>1586</v>
      </c>
      <c r="I279" s="116" t="s">
        <v>951</v>
      </c>
      <c r="J279" s="116" t="s">
        <v>24731</v>
      </c>
    </row>
    <row r="280" spans="1:10" ht="40.5" x14ac:dyDescent="0.3">
      <c r="A280" s="8">
        <v>275</v>
      </c>
      <c r="B280" s="124" t="s">
        <v>3282</v>
      </c>
      <c r="C280" s="114" t="s">
        <v>949</v>
      </c>
      <c r="D280" s="132">
        <v>3500</v>
      </c>
      <c r="E280" s="132">
        <v>3500</v>
      </c>
      <c r="F280" s="114" t="s">
        <v>938</v>
      </c>
      <c r="G280" s="273" t="s">
        <v>3283</v>
      </c>
      <c r="H280" s="273" t="s">
        <v>3283</v>
      </c>
      <c r="I280" s="115" t="s">
        <v>951</v>
      </c>
      <c r="J280" s="116" t="s">
        <v>24732</v>
      </c>
    </row>
    <row r="281" spans="1:10" ht="40.5" x14ac:dyDescent="0.3">
      <c r="A281" s="8">
        <v>276</v>
      </c>
      <c r="B281" s="124" t="s">
        <v>3284</v>
      </c>
      <c r="C281" s="114" t="s">
        <v>949</v>
      </c>
      <c r="D281" s="132">
        <v>2760</v>
      </c>
      <c r="E281" s="132">
        <v>2760</v>
      </c>
      <c r="F281" s="114" t="s">
        <v>938</v>
      </c>
      <c r="G281" s="273" t="s">
        <v>3285</v>
      </c>
      <c r="H281" s="273" t="s">
        <v>3285</v>
      </c>
      <c r="I281" s="115" t="s">
        <v>951</v>
      </c>
      <c r="J281" s="116" t="s">
        <v>24733</v>
      </c>
    </row>
    <row r="282" spans="1:10" ht="40.5" x14ac:dyDescent="0.3">
      <c r="A282" s="8">
        <v>277</v>
      </c>
      <c r="B282" s="124" t="s">
        <v>3286</v>
      </c>
      <c r="C282" s="114" t="s">
        <v>949</v>
      </c>
      <c r="D282" s="132">
        <v>5250</v>
      </c>
      <c r="E282" s="132">
        <v>5250</v>
      </c>
      <c r="F282" s="114" t="s">
        <v>938</v>
      </c>
      <c r="G282" s="273" t="s">
        <v>3287</v>
      </c>
      <c r="H282" s="273" t="s">
        <v>3287</v>
      </c>
      <c r="I282" s="115" t="s">
        <v>951</v>
      </c>
      <c r="J282" s="116" t="s">
        <v>24734</v>
      </c>
    </row>
    <row r="283" spans="1:10" ht="60.75" x14ac:dyDescent="0.3">
      <c r="A283" s="8">
        <v>278</v>
      </c>
      <c r="B283" s="12" t="s">
        <v>3288</v>
      </c>
      <c r="C283" s="8" t="s">
        <v>2250</v>
      </c>
      <c r="D283" s="141">
        <v>23000</v>
      </c>
      <c r="E283" s="141">
        <v>23000</v>
      </c>
      <c r="F283" s="8" t="s">
        <v>938</v>
      </c>
      <c r="G283" s="272" t="s">
        <v>3289</v>
      </c>
      <c r="H283" s="272" t="s">
        <v>3289</v>
      </c>
      <c r="I283" s="8" t="s">
        <v>1058</v>
      </c>
      <c r="J283" s="8" t="s">
        <v>3290</v>
      </c>
    </row>
    <row r="284" spans="1:10" ht="60.75" x14ac:dyDescent="0.3">
      <c r="A284" s="8">
        <v>279</v>
      </c>
      <c r="B284" s="12" t="s">
        <v>3291</v>
      </c>
      <c r="C284" s="8" t="s">
        <v>2250</v>
      </c>
      <c r="D284" s="141">
        <v>39650</v>
      </c>
      <c r="E284" s="141">
        <v>39650</v>
      </c>
      <c r="F284" s="8" t="s">
        <v>938</v>
      </c>
      <c r="G284" s="272" t="s">
        <v>3292</v>
      </c>
      <c r="H284" s="272" t="s">
        <v>3292</v>
      </c>
      <c r="I284" s="8" t="s">
        <v>1058</v>
      </c>
      <c r="J284" s="8" t="s">
        <v>3293</v>
      </c>
    </row>
    <row r="285" spans="1:10" ht="40.5" x14ac:dyDescent="0.3">
      <c r="A285" s="8">
        <v>280</v>
      </c>
      <c r="B285" s="12" t="s">
        <v>1299</v>
      </c>
      <c r="C285" s="8" t="s">
        <v>1273</v>
      </c>
      <c r="D285" s="137">
        <v>15220</v>
      </c>
      <c r="E285" s="109">
        <v>15220</v>
      </c>
      <c r="F285" s="8" t="s">
        <v>938</v>
      </c>
      <c r="G285" s="272" t="s">
        <v>3294</v>
      </c>
      <c r="H285" s="272" t="s">
        <v>3294</v>
      </c>
      <c r="I285" s="8" t="s">
        <v>185</v>
      </c>
      <c r="J285" s="8" t="s">
        <v>24735</v>
      </c>
    </row>
    <row r="286" spans="1:10" ht="40.5" x14ac:dyDescent="0.3">
      <c r="A286" s="8">
        <v>281</v>
      </c>
      <c r="B286" s="12" t="s">
        <v>3295</v>
      </c>
      <c r="C286" s="8" t="s">
        <v>1273</v>
      </c>
      <c r="D286" s="137">
        <v>59492</v>
      </c>
      <c r="E286" s="109">
        <v>59492</v>
      </c>
      <c r="F286" s="8" t="s">
        <v>938</v>
      </c>
      <c r="G286" s="272" t="s">
        <v>3296</v>
      </c>
      <c r="H286" s="272" t="s">
        <v>3296</v>
      </c>
      <c r="I286" s="8" t="s">
        <v>185</v>
      </c>
      <c r="J286" s="8" t="s">
        <v>24736</v>
      </c>
    </row>
    <row r="287" spans="1:10" ht="60.75" x14ac:dyDescent="0.3">
      <c r="A287" s="8">
        <v>282</v>
      </c>
      <c r="B287" s="12" t="s">
        <v>3297</v>
      </c>
      <c r="C287" s="8" t="s">
        <v>1056</v>
      </c>
      <c r="D287" s="137">
        <v>7600</v>
      </c>
      <c r="E287" s="137">
        <v>7600</v>
      </c>
      <c r="F287" s="8" t="s">
        <v>37942</v>
      </c>
      <c r="G287" s="272" t="s">
        <v>3298</v>
      </c>
      <c r="H287" s="272" t="s">
        <v>3298</v>
      </c>
      <c r="I287" s="8" t="s">
        <v>1058</v>
      </c>
      <c r="J287" s="8" t="s">
        <v>24612</v>
      </c>
    </row>
    <row r="288" spans="1:10" ht="60.75" x14ac:dyDescent="0.3">
      <c r="A288" s="8">
        <v>283</v>
      </c>
      <c r="B288" s="12" t="s">
        <v>3299</v>
      </c>
      <c r="C288" s="8" t="s">
        <v>1056</v>
      </c>
      <c r="D288" s="137">
        <v>99805</v>
      </c>
      <c r="E288" s="137">
        <v>99805</v>
      </c>
      <c r="F288" s="8" t="s">
        <v>37942</v>
      </c>
      <c r="G288" s="272" t="s">
        <v>3300</v>
      </c>
      <c r="H288" s="272" t="s">
        <v>3300</v>
      </c>
      <c r="I288" s="8" t="s">
        <v>1058</v>
      </c>
      <c r="J288" s="8" t="s">
        <v>24613</v>
      </c>
    </row>
    <row r="289" spans="1:10" ht="81" x14ac:dyDescent="0.3">
      <c r="A289" s="8">
        <v>284</v>
      </c>
      <c r="B289" s="12" t="s">
        <v>3301</v>
      </c>
      <c r="C289" s="8" t="s">
        <v>1167</v>
      </c>
      <c r="D289" s="131">
        <v>256741</v>
      </c>
      <c r="E289" s="131">
        <v>256741</v>
      </c>
      <c r="F289" s="8" t="s">
        <v>37942</v>
      </c>
      <c r="G289" s="272" t="s">
        <v>3302</v>
      </c>
      <c r="H289" s="272" t="s">
        <v>3302</v>
      </c>
      <c r="I289" s="8" t="s">
        <v>1169</v>
      </c>
      <c r="J289" s="8" t="s">
        <v>3303</v>
      </c>
    </row>
    <row r="290" spans="1:10" ht="60.75" x14ac:dyDescent="0.3">
      <c r="A290" s="8">
        <v>285</v>
      </c>
      <c r="B290" s="12" t="s">
        <v>1545</v>
      </c>
      <c r="C290" s="8" t="s">
        <v>928</v>
      </c>
      <c r="D290" s="131">
        <v>5110</v>
      </c>
      <c r="E290" s="131">
        <v>5110</v>
      </c>
      <c r="F290" s="8" t="s">
        <v>929</v>
      </c>
      <c r="G290" s="272" t="s">
        <v>3304</v>
      </c>
      <c r="H290" s="272" t="s">
        <v>3304</v>
      </c>
      <c r="I290" s="14" t="s">
        <v>931</v>
      </c>
      <c r="J290" s="14" t="s">
        <v>3305</v>
      </c>
    </row>
    <row r="291" spans="1:10" ht="81" x14ac:dyDescent="0.3">
      <c r="A291" s="8">
        <v>286</v>
      </c>
      <c r="B291" s="228" t="s">
        <v>26824</v>
      </c>
      <c r="C291" s="111" t="s">
        <v>26822</v>
      </c>
      <c r="D291" s="148">
        <v>38520</v>
      </c>
      <c r="E291" s="148">
        <v>38520</v>
      </c>
      <c r="F291" s="299" t="s">
        <v>37942</v>
      </c>
      <c r="G291" s="299" t="s">
        <v>26825</v>
      </c>
      <c r="H291" s="299" t="s">
        <v>26825</v>
      </c>
      <c r="I291" s="269" t="s">
        <v>185</v>
      </c>
      <c r="J291" s="299" t="s">
        <v>26826</v>
      </c>
    </row>
    <row r="292" spans="1:10" ht="60.75" x14ac:dyDescent="0.3">
      <c r="A292" s="8">
        <v>287</v>
      </c>
      <c r="B292" s="16" t="s">
        <v>26827</v>
      </c>
      <c r="C292" s="111" t="s">
        <v>26822</v>
      </c>
      <c r="D292" s="19">
        <v>5580</v>
      </c>
      <c r="E292" s="19">
        <v>5580</v>
      </c>
      <c r="F292" s="18" t="s">
        <v>37942</v>
      </c>
      <c r="G292" s="18" t="s">
        <v>26828</v>
      </c>
      <c r="H292" s="18" t="s">
        <v>26828</v>
      </c>
      <c r="I292" s="261" t="s">
        <v>185</v>
      </c>
      <c r="J292" s="18" t="s">
        <v>29288</v>
      </c>
    </row>
    <row r="293" spans="1:10" ht="101.25" x14ac:dyDescent="0.3">
      <c r="A293" s="8">
        <v>288</v>
      </c>
      <c r="B293" s="16" t="s">
        <v>26829</v>
      </c>
      <c r="C293" s="111" t="s">
        <v>26822</v>
      </c>
      <c r="D293" s="19">
        <v>365400</v>
      </c>
      <c r="E293" s="19">
        <v>365400</v>
      </c>
      <c r="F293" s="18" t="s">
        <v>37942</v>
      </c>
      <c r="G293" s="18" t="s">
        <v>26830</v>
      </c>
      <c r="H293" s="18" t="s">
        <v>26830</v>
      </c>
      <c r="I293" s="261" t="s">
        <v>185</v>
      </c>
      <c r="J293" s="18" t="s">
        <v>26831</v>
      </c>
    </row>
    <row r="294" spans="1:10" ht="60.75" x14ac:dyDescent="0.3">
      <c r="A294" s="8">
        <v>289</v>
      </c>
      <c r="B294" s="16" t="s">
        <v>26832</v>
      </c>
      <c r="C294" s="111" t="s">
        <v>26822</v>
      </c>
      <c r="D294" s="19">
        <v>16050</v>
      </c>
      <c r="E294" s="19">
        <v>16050</v>
      </c>
      <c r="F294" s="18" t="s">
        <v>37942</v>
      </c>
      <c r="G294" s="18" t="s">
        <v>26833</v>
      </c>
      <c r="H294" s="18" t="s">
        <v>26833</v>
      </c>
      <c r="I294" s="261" t="s">
        <v>185</v>
      </c>
      <c r="J294" s="18" t="s">
        <v>26834</v>
      </c>
    </row>
    <row r="295" spans="1:10" ht="60.75" x14ac:dyDescent="0.3">
      <c r="A295" s="8">
        <v>290</v>
      </c>
      <c r="B295" s="16" t="s">
        <v>26835</v>
      </c>
      <c r="C295" s="111" t="s">
        <v>26822</v>
      </c>
      <c r="D295" s="19">
        <v>35000</v>
      </c>
      <c r="E295" s="19">
        <v>35000</v>
      </c>
      <c r="F295" s="18" t="s">
        <v>37942</v>
      </c>
      <c r="G295" s="18" t="s">
        <v>26836</v>
      </c>
      <c r="H295" s="18" t="s">
        <v>26837</v>
      </c>
      <c r="I295" s="261" t="s">
        <v>185</v>
      </c>
      <c r="J295" s="18" t="s">
        <v>26838</v>
      </c>
    </row>
    <row r="296" spans="1:10" ht="60.75" x14ac:dyDescent="0.3">
      <c r="A296" s="8">
        <v>291</v>
      </c>
      <c r="B296" s="16" t="s">
        <v>26806</v>
      </c>
      <c r="C296" s="111" t="s">
        <v>26822</v>
      </c>
      <c r="D296" s="19">
        <v>187250</v>
      </c>
      <c r="E296" s="19">
        <v>187250</v>
      </c>
      <c r="F296" s="18" t="s">
        <v>37942</v>
      </c>
      <c r="G296" s="18" t="s">
        <v>26839</v>
      </c>
      <c r="H296" s="18" t="s">
        <v>26839</v>
      </c>
      <c r="I296" s="261" t="s">
        <v>185</v>
      </c>
      <c r="J296" s="18" t="s">
        <v>26840</v>
      </c>
    </row>
    <row r="297" spans="1:10" ht="60.75" x14ac:dyDescent="0.3">
      <c r="A297" s="8">
        <v>292</v>
      </c>
      <c r="B297" s="12" t="s">
        <v>36144</v>
      </c>
      <c r="C297" s="8" t="s">
        <v>35706</v>
      </c>
      <c r="D297" s="109">
        <v>402168.6</v>
      </c>
      <c r="E297" s="109">
        <v>402168.6</v>
      </c>
      <c r="F297" s="8" t="s">
        <v>37942</v>
      </c>
      <c r="G297" s="8" t="s">
        <v>36145</v>
      </c>
      <c r="H297" s="8" t="s">
        <v>36145</v>
      </c>
      <c r="I297" s="8" t="s">
        <v>185</v>
      </c>
      <c r="J297" s="8" t="s">
        <v>36146</v>
      </c>
    </row>
    <row r="298" spans="1:10" ht="60.75" x14ac:dyDescent="0.3">
      <c r="A298" s="8">
        <v>293</v>
      </c>
      <c r="B298" s="12" t="s">
        <v>36147</v>
      </c>
      <c r="C298" s="8" t="s">
        <v>35706</v>
      </c>
      <c r="D298" s="109">
        <v>48000</v>
      </c>
      <c r="E298" s="109">
        <v>48000</v>
      </c>
      <c r="F298" s="8" t="s">
        <v>37942</v>
      </c>
      <c r="G298" s="8" t="s">
        <v>36148</v>
      </c>
      <c r="H298" s="8" t="s">
        <v>36148</v>
      </c>
      <c r="I298" s="8" t="s">
        <v>185</v>
      </c>
      <c r="J298" s="8" t="s">
        <v>36149</v>
      </c>
    </row>
    <row r="299" spans="1:10" ht="60.75" x14ac:dyDescent="0.3">
      <c r="A299" s="8">
        <v>294</v>
      </c>
      <c r="B299" s="12" t="s">
        <v>36150</v>
      </c>
      <c r="C299" s="8" t="s">
        <v>35706</v>
      </c>
      <c r="D299" s="109">
        <v>408000</v>
      </c>
      <c r="E299" s="109">
        <v>408000</v>
      </c>
      <c r="F299" s="8" t="s">
        <v>37942</v>
      </c>
      <c r="G299" s="8" t="s">
        <v>36151</v>
      </c>
      <c r="H299" s="8" t="s">
        <v>36151</v>
      </c>
      <c r="I299" s="8" t="s">
        <v>185</v>
      </c>
      <c r="J299" s="8" t="s">
        <v>36152</v>
      </c>
    </row>
    <row r="300" spans="1:10" ht="81" x14ac:dyDescent="0.3">
      <c r="A300" s="8">
        <v>295</v>
      </c>
      <c r="B300" s="12" t="s">
        <v>36150</v>
      </c>
      <c r="C300" s="8" t="s">
        <v>35706</v>
      </c>
      <c r="D300" s="109">
        <v>405000</v>
      </c>
      <c r="E300" s="109">
        <v>405000</v>
      </c>
      <c r="F300" s="8" t="s">
        <v>37942</v>
      </c>
      <c r="G300" s="8" t="s">
        <v>36153</v>
      </c>
      <c r="H300" s="8" t="s">
        <v>36153</v>
      </c>
      <c r="I300" s="8" t="s">
        <v>185</v>
      </c>
      <c r="J300" s="8" t="s">
        <v>36210</v>
      </c>
    </row>
    <row r="301" spans="1:10" ht="60.75" x14ac:dyDescent="0.3">
      <c r="A301" s="8">
        <v>296</v>
      </c>
      <c r="B301" s="12" t="s">
        <v>36154</v>
      </c>
      <c r="C301" s="8" t="s">
        <v>35706</v>
      </c>
      <c r="D301" s="109">
        <v>72660</v>
      </c>
      <c r="E301" s="109">
        <v>72660</v>
      </c>
      <c r="F301" s="8" t="s">
        <v>37942</v>
      </c>
      <c r="G301" s="8" t="s">
        <v>36155</v>
      </c>
      <c r="H301" s="8" t="s">
        <v>36155</v>
      </c>
      <c r="I301" s="8" t="s">
        <v>185</v>
      </c>
      <c r="J301" s="8" t="s">
        <v>36156</v>
      </c>
    </row>
    <row r="302" spans="1:10" ht="60.75" x14ac:dyDescent="0.3">
      <c r="A302" s="8">
        <v>297</v>
      </c>
      <c r="B302" s="12" t="s">
        <v>36157</v>
      </c>
      <c r="C302" s="8" t="s">
        <v>35706</v>
      </c>
      <c r="D302" s="109">
        <v>77040</v>
      </c>
      <c r="E302" s="109">
        <v>77040</v>
      </c>
      <c r="F302" s="8" t="s">
        <v>37942</v>
      </c>
      <c r="G302" s="8" t="s">
        <v>36158</v>
      </c>
      <c r="H302" s="8" t="s">
        <v>36158</v>
      </c>
      <c r="I302" s="8" t="s">
        <v>185</v>
      </c>
      <c r="J302" s="8" t="s">
        <v>36159</v>
      </c>
    </row>
    <row r="303" spans="1:10" ht="60.75" x14ac:dyDescent="0.3">
      <c r="A303" s="8">
        <v>298</v>
      </c>
      <c r="B303" s="12" t="s">
        <v>33258</v>
      </c>
      <c r="C303" s="8" t="s">
        <v>35706</v>
      </c>
      <c r="D303" s="109">
        <v>202516.4</v>
      </c>
      <c r="E303" s="109">
        <v>202516.4</v>
      </c>
      <c r="F303" s="8" t="s">
        <v>37942</v>
      </c>
      <c r="G303" s="8" t="s">
        <v>36160</v>
      </c>
      <c r="H303" s="8" t="s">
        <v>36160</v>
      </c>
      <c r="I303" s="8" t="s">
        <v>185</v>
      </c>
      <c r="J303" s="8" t="s">
        <v>36161</v>
      </c>
    </row>
    <row r="304" spans="1:10" ht="60.75" x14ac:dyDescent="0.3">
      <c r="A304" s="8">
        <v>299</v>
      </c>
      <c r="B304" s="12" t="s">
        <v>36162</v>
      </c>
      <c r="C304" s="8" t="s">
        <v>35706</v>
      </c>
      <c r="D304" s="109">
        <v>448699.15</v>
      </c>
      <c r="E304" s="109">
        <v>448669.15</v>
      </c>
      <c r="F304" s="8" t="s">
        <v>37942</v>
      </c>
      <c r="G304" s="8" t="s">
        <v>36163</v>
      </c>
      <c r="H304" s="8" t="s">
        <v>36164</v>
      </c>
      <c r="I304" s="8" t="s">
        <v>185</v>
      </c>
      <c r="J304" s="8" t="s">
        <v>36165</v>
      </c>
    </row>
    <row r="305" spans="1:16" ht="60.75" x14ac:dyDescent="0.3">
      <c r="A305" s="8">
        <v>300</v>
      </c>
      <c r="B305" s="12" t="s">
        <v>36166</v>
      </c>
      <c r="C305" s="8" t="s">
        <v>35706</v>
      </c>
      <c r="D305" s="109">
        <v>59802</v>
      </c>
      <c r="E305" s="109">
        <v>59802</v>
      </c>
      <c r="F305" s="8" t="s">
        <v>37942</v>
      </c>
      <c r="G305" s="8" t="s">
        <v>36167</v>
      </c>
      <c r="H305" s="8" t="s">
        <v>36167</v>
      </c>
      <c r="I305" s="8" t="s">
        <v>185</v>
      </c>
      <c r="J305" s="8" t="s">
        <v>36211</v>
      </c>
    </row>
    <row r="306" spans="1:16" ht="81" x14ac:dyDescent="0.3">
      <c r="A306" s="8">
        <v>301</v>
      </c>
      <c r="B306" s="12" t="s">
        <v>36168</v>
      </c>
      <c r="C306" s="8" t="s">
        <v>35706</v>
      </c>
      <c r="D306" s="109">
        <v>492295.18</v>
      </c>
      <c r="E306" s="109">
        <v>492295.18</v>
      </c>
      <c r="F306" s="8" t="s">
        <v>37942</v>
      </c>
      <c r="G306" s="8" t="s">
        <v>36169</v>
      </c>
      <c r="H306" s="8" t="s">
        <v>36169</v>
      </c>
      <c r="I306" s="8" t="s">
        <v>185</v>
      </c>
      <c r="J306" s="8" t="s">
        <v>36170</v>
      </c>
    </row>
    <row r="307" spans="1:16" ht="60.75" x14ac:dyDescent="0.3">
      <c r="A307" s="8">
        <v>302</v>
      </c>
      <c r="B307" s="12" t="s">
        <v>36171</v>
      </c>
      <c r="C307" s="8" t="s">
        <v>35706</v>
      </c>
      <c r="D307" s="109">
        <v>341836.6</v>
      </c>
      <c r="E307" s="109">
        <v>341836.6</v>
      </c>
      <c r="F307" s="8" t="s">
        <v>37942</v>
      </c>
      <c r="G307" s="8" t="s">
        <v>36172</v>
      </c>
      <c r="H307" s="8" t="s">
        <v>36172</v>
      </c>
      <c r="I307" s="8" t="s">
        <v>185</v>
      </c>
      <c r="J307" s="8" t="s">
        <v>36173</v>
      </c>
    </row>
    <row r="308" spans="1:16" ht="87.75" customHeight="1" x14ac:dyDescent="0.3">
      <c r="A308" s="8">
        <v>303</v>
      </c>
      <c r="B308" s="12" t="s">
        <v>36174</v>
      </c>
      <c r="C308" s="8" t="s">
        <v>35706</v>
      </c>
      <c r="D308" s="109">
        <v>323568</v>
      </c>
      <c r="E308" s="109">
        <v>323568</v>
      </c>
      <c r="F308" s="8" t="s">
        <v>37942</v>
      </c>
      <c r="G308" s="8" t="s">
        <v>36175</v>
      </c>
      <c r="H308" s="8" t="s">
        <v>36175</v>
      </c>
      <c r="I308" s="8" t="s">
        <v>185</v>
      </c>
      <c r="J308" s="8" t="s">
        <v>36212</v>
      </c>
    </row>
    <row r="309" spans="1:16" ht="93" customHeight="1" x14ac:dyDescent="0.3">
      <c r="A309" s="8">
        <v>304</v>
      </c>
      <c r="B309" s="12" t="s">
        <v>36748</v>
      </c>
      <c r="C309" s="8" t="s">
        <v>36749</v>
      </c>
      <c r="D309" s="137">
        <v>45475</v>
      </c>
      <c r="E309" s="137">
        <f t="shared" ref="E309:E354" si="10">D309</f>
        <v>45475</v>
      </c>
      <c r="F309" s="8" t="s">
        <v>33</v>
      </c>
      <c r="G309" s="8" t="s">
        <v>37019</v>
      </c>
      <c r="H309" s="8" t="str">
        <f t="shared" ref="H309:H354" si="11">G309</f>
        <v>บริษัท เอ เอส ไซน์ จำกัด
45,475.00 บาท</v>
      </c>
      <c r="I309" s="8" t="s">
        <v>1058</v>
      </c>
      <c r="J309" s="8" t="s">
        <v>37028</v>
      </c>
    </row>
    <row r="310" spans="1:16" ht="60.75" x14ac:dyDescent="0.3">
      <c r="A310" s="8">
        <v>305</v>
      </c>
      <c r="B310" s="36" t="s">
        <v>36748</v>
      </c>
      <c r="C310" s="32" t="s">
        <v>36749</v>
      </c>
      <c r="D310" s="347">
        <v>7490</v>
      </c>
      <c r="E310" s="347">
        <f t="shared" si="10"/>
        <v>7490</v>
      </c>
      <c r="F310" s="32" t="s">
        <v>33</v>
      </c>
      <c r="G310" s="32" t="s">
        <v>37020</v>
      </c>
      <c r="H310" s="32" t="str">
        <f t="shared" si="11"/>
        <v>บริษัท เซสท์ - เมด จำกัด
7,490.00 บาท</v>
      </c>
      <c r="I310" s="32" t="s">
        <v>1058</v>
      </c>
      <c r="J310" s="32" t="s">
        <v>37027</v>
      </c>
    </row>
    <row r="311" spans="1:16" ht="81" x14ac:dyDescent="0.3">
      <c r="A311" s="8">
        <v>306</v>
      </c>
      <c r="B311" s="12" t="s">
        <v>40916</v>
      </c>
      <c r="C311" s="8" t="s">
        <v>40895</v>
      </c>
      <c r="D311" s="109">
        <v>824730.39</v>
      </c>
      <c r="E311" s="109">
        <v>824730.39</v>
      </c>
      <c r="F311" s="8" t="s">
        <v>626</v>
      </c>
      <c r="G311" s="8" t="s">
        <v>40917</v>
      </c>
      <c r="H311" s="8" t="s">
        <v>40917</v>
      </c>
      <c r="I311" s="8" t="s">
        <v>40897</v>
      </c>
      <c r="J311" s="8" t="s">
        <v>40926</v>
      </c>
      <c r="P311" s="102"/>
    </row>
    <row r="312" spans="1:16" ht="121.5" x14ac:dyDescent="0.3">
      <c r="A312" s="8">
        <v>307</v>
      </c>
      <c r="B312" s="12" t="s">
        <v>40918</v>
      </c>
      <c r="C312" s="8" t="s">
        <v>40895</v>
      </c>
      <c r="D312" s="109">
        <v>2714400</v>
      </c>
      <c r="E312" s="109">
        <v>2714400</v>
      </c>
      <c r="F312" s="8" t="s">
        <v>626</v>
      </c>
      <c r="G312" s="8" t="s">
        <v>40919</v>
      </c>
      <c r="H312" s="8" t="s">
        <v>40919</v>
      </c>
      <c r="I312" s="8" t="s">
        <v>40897</v>
      </c>
      <c r="J312" s="43" t="s">
        <v>40927</v>
      </c>
      <c r="P312" s="102"/>
    </row>
    <row r="313" spans="1:16" ht="60.75" x14ac:dyDescent="0.3">
      <c r="A313" s="8">
        <v>308</v>
      </c>
      <c r="B313" s="6" t="s">
        <v>48330</v>
      </c>
      <c r="C313" s="8" t="s">
        <v>48245</v>
      </c>
      <c r="D313" s="288">
        <v>14300</v>
      </c>
      <c r="E313" s="471">
        <f t="shared" ref="E313:E316" si="12">D313</f>
        <v>14300</v>
      </c>
      <c r="F313" s="111" t="s">
        <v>33</v>
      </c>
      <c r="G313" s="111" t="s">
        <v>48331</v>
      </c>
      <c r="H313" s="111" t="str">
        <f t="shared" ref="H313:H338" si="13">G313</f>
        <v>บริษัท บีเวอร์ เมดิคอล อินดัสตรี้ จำกัด</v>
      </c>
      <c r="I313" s="340" t="s">
        <v>185</v>
      </c>
      <c r="J313" s="112" t="s">
        <v>48641</v>
      </c>
      <c r="O313" s="102"/>
      <c r="P313" s="102"/>
    </row>
    <row r="314" spans="1:16" ht="81" x14ac:dyDescent="0.3">
      <c r="A314" s="8">
        <v>309</v>
      </c>
      <c r="B314" s="126" t="s">
        <v>48332</v>
      </c>
      <c r="C314" s="8" t="s">
        <v>48245</v>
      </c>
      <c r="D314" s="336">
        <v>247600</v>
      </c>
      <c r="E314" s="482">
        <f t="shared" si="12"/>
        <v>247600</v>
      </c>
      <c r="F314" s="111" t="s">
        <v>33</v>
      </c>
      <c r="G314" s="112" t="s">
        <v>48333</v>
      </c>
      <c r="H314" s="112" t="str">
        <f t="shared" si="13"/>
        <v>บจ. เอ็กซ์เปอร์ต เทคโนโลยี ดีเวลลอปเม้นท์ 247,600.00</v>
      </c>
      <c r="I314" s="340" t="s">
        <v>185</v>
      </c>
      <c r="J314" s="112" t="s">
        <v>48642</v>
      </c>
      <c r="P314" s="102"/>
    </row>
    <row r="315" spans="1:16" ht="81" x14ac:dyDescent="0.3">
      <c r="A315" s="8">
        <v>310</v>
      </c>
      <c r="B315" s="126" t="s">
        <v>48334</v>
      </c>
      <c r="C315" s="8" t="s">
        <v>48245</v>
      </c>
      <c r="D315" s="336">
        <v>300000</v>
      </c>
      <c r="E315" s="482">
        <f t="shared" si="12"/>
        <v>300000</v>
      </c>
      <c r="F315" s="111" t="s">
        <v>33</v>
      </c>
      <c r="G315" s="112" t="s">
        <v>48335</v>
      </c>
      <c r="H315" s="112" t="str">
        <f t="shared" si="13"/>
        <v>บริษัท อาทิตย์ ครุภัณฑ์การแพทย์ จำกัด 300,000.00</v>
      </c>
      <c r="I315" s="340" t="s">
        <v>185</v>
      </c>
      <c r="J315" s="112" t="s">
        <v>48643</v>
      </c>
    </row>
    <row r="316" spans="1:16" ht="60.75" x14ac:dyDescent="0.3">
      <c r="A316" s="8">
        <v>311</v>
      </c>
      <c r="B316" s="126" t="s">
        <v>48253</v>
      </c>
      <c r="C316" s="8" t="s">
        <v>48245</v>
      </c>
      <c r="D316" s="336">
        <v>7704</v>
      </c>
      <c r="E316" s="482">
        <f t="shared" si="12"/>
        <v>7704</v>
      </c>
      <c r="F316" s="111" t="s">
        <v>33</v>
      </c>
      <c r="G316" s="112" t="s">
        <v>48336</v>
      </c>
      <c r="H316" s="112" t="str">
        <f t="shared" si="13"/>
        <v>บจ ดีเคเอสเอช (ประเทศไทย) 7,704.00</v>
      </c>
      <c r="I316" s="340" t="s">
        <v>185</v>
      </c>
      <c r="J316" s="112" t="s">
        <v>48644</v>
      </c>
    </row>
    <row r="317" spans="1:16" ht="40.5" x14ac:dyDescent="0.3">
      <c r="A317" s="8">
        <v>312</v>
      </c>
      <c r="B317" s="126" t="s">
        <v>48253</v>
      </c>
      <c r="C317" s="8" t="s">
        <v>48245</v>
      </c>
      <c r="D317" s="336">
        <v>3492.48</v>
      </c>
      <c r="E317" s="336">
        <v>3492.48</v>
      </c>
      <c r="F317" s="111" t="s">
        <v>33</v>
      </c>
      <c r="G317" s="112" t="s">
        <v>48337</v>
      </c>
      <c r="H317" s="112" t="str">
        <f t="shared" si="13"/>
        <v>บจ วิทยาศรม ศรีราชา 3,492.48</v>
      </c>
      <c r="I317" s="340" t="s">
        <v>185</v>
      </c>
      <c r="J317" s="112" t="s">
        <v>48645</v>
      </c>
    </row>
    <row r="318" spans="1:16" ht="60.75" x14ac:dyDescent="0.3">
      <c r="A318" s="8">
        <v>313</v>
      </c>
      <c r="B318" s="126" t="s">
        <v>48253</v>
      </c>
      <c r="C318" s="8" t="s">
        <v>48245</v>
      </c>
      <c r="D318" s="336">
        <v>4500</v>
      </c>
      <c r="E318" s="336">
        <v>4500</v>
      </c>
      <c r="F318" s="111" t="s">
        <v>33</v>
      </c>
      <c r="G318" s="112" t="s">
        <v>48338</v>
      </c>
      <c r="H318" s="112" t="str">
        <f t="shared" si="13"/>
        <v>บจ แอดวานซ์ ไดแอกนอสติก 4,500.00</v>
      </c>
      <c r="I318" s="340" t="s">
        <v>185</v>
      </c>
      <c r="J318" s="112" t="s">
        <v>48646</v>
      </c>
    </row>
    <row r="319" spans="1:16" ht="40.5" x14ac:dyDescent="0.3">
      <c r="A319" s="8">
        <v>314</v>
      </c>
      <c r="B319" s="126" t="s">
        <v>48253</v>
      </c>
      <c r="C319" s="8" t="s">
        <v>48245</v>
      </c>
      <c r="D319" s="336">
        <v>5350</v>
      </c>
      <c r="E319" s="336">
        <v>5350</v>
      </c>
      <c r="F319" s="111" t="s">
        <v>33</v>
      </c>
      <c r="G319" s="14" t="s">
        <v>48339</v>
      </c>
      <c r="H319" s="112" t="str">
        <f t="shared" si="13"/>
        <v>บจ ซิลลิค ฟาร์มา 5,350.00</v>
      </c>
      <c r="I319" s="340" t="s">
        <v>185</v>
      </c>
      <c r="J319" s="112" t="s">
        <v>48647</v>
      </c>
    </row>
    <row r="320" spans="1:16" ht="40.5" x14ac:dyDescent="0.3">
      <c r="A320" s="8">
        <v>315</v>
      </c>
      <c r="B320" s="126" t="s">
        <v>48253</v>
      </c>
      <c r="C320" s="8" t="s">
        <v>48245</v>
      </c>
      <c r="D320" s="336">
        <v>19770</v>
      </c>
      <c r="E320" s="336">
        <v>19770</v>
      </c>
      <c r="F320" s="111" t="s">
        <v>33</v>
      </c>
      <c r="G320" s="14" t="s">
        <v>48340</v>
      </c>
      <c r="H320" s="112" t="str">
        <f t="shared" si="13"/>
        <v>บจ เทคโนเมดิคัล 19,770.00</v>
      </c>
      <c r="I320" s="340" t="s">
        <v>185</v>
      </c>
      <c r="J320" s="112" t="s">
        <v>48648</v>
      </c>
    </row>
    <row r="321" spans="1:10" ht="40.5" x14ac:dyDescent="0.3">
      <c r="A321" s="8">
        <v>316</v>
      </c>
      <c r="B321" s="126" t="s">
        <v>48341</v>
      </c>
      <c r="C321" s="8" t="s">
        <v>48245</v>
      </c>
      <c r="D321" s="336">
        <v>14873</v>
      </c>
      <c r="E321" s="336">
        <v>14873</v>
      </c>
      <c r="F321" s="111" t="s">
        <v>33</v>
      </c>
      <c r="G321" s="112" t="s">
        <v>48342</v>
      </c>
      <c r="H321" s="112" t="str">
        <f t="shared" si="13"/>
        <v>บจ แสงไฟบริการ 14,873.00</v>
      </c>
      <c r="I321" s="340" t="s">
        <v>185</v>
      </c>
      <c r="J321" s="112" t="s">
        <v>48649</v>
      </c>
    </row>
    <row r="322" spans="1:10" ht="40.5" x14ac:dyDescent="0.3">
      <c r="A322" s="8">
        <v>317</v>
      </c>
      <c r="B322" s="126" t="s">
        <v>48343</v>
      </c>
      <c r="C322" s="8" t="s">
        <v>48245</v>
      </c>
      <c r="D322" s="336">
        <v>8184</v>
      </c>
      <c r="E322" s="482">
        <f t="shared" ref="E322" si="14">D322</f>
        <v>8184</v>
      </c>
      <c r="F322" s="111" t="s">
        <v>33</v>
      </c>
      <c r="G322" s="112" t="s">
        <v>48344</v>
      </c>
      <c r="H322" s="112" t="str">
        <f t="shared" si="13"/>
        <v>บจ เอกวิศวภัณฑ์ 8,184.00</v>
      </c>
      <c r="I322" s="340" t="s">
        <v>185</v>
      </c>
      <c r="J322" s="112" t="s">
        <v>48650</v>
      </c>
    </row>
    <row r="323" spans="1:10" ht="40.5" x14ac:dyDescent="0.3">
      <c r="A323" s="8">
        <v>318</v>
      </c>
      <c r="B323" s="126" t="s">
        <v>48253</v>
      </c>
      <c r="C323" s="8" t="s">
        <v>48245</v>
      </c>
      <c r="D323" s="336">
        <v>60800</v>
      </c>
      <c r="E323" s="336">
        <v>60800</v>
      </c>
      <c r="F323" s="111" t="s">
        <v>33</v>
      </c>
      <c r="G323" s="112" t="s">
        <v>48345</v>
      </c>
      <c r="H323" s="112" t="str">
        <f t="shared" si="13"/>
        <v>บจ สตาร์ เมดดิคัล ไลน์ 60,800.00</v>
      </c>
      <c r="I323" s="340" t="s">
        <v>185</v>
      </c>
      <c r="J323" s="112" t="s">
        <v>48651</v>
      </c>
    </row>
    <row r="324" spans="1:10" ht="40.5" x14ac:dyDescent="0.3">
      <c r="A324" s="8">
        <v>319</v>
      </c>
      <c r="B324" s="126" t="s">
        <v>48302</v>
      </c>
      <c r="C324" s="8" t="s">
        <v>48245</v>
      </c>
      <c r="D324" s="336">
        <v>23150</v>
      </c>
      <c r="E324" s="336">
        <v>23150</v>
      </c>
      <c r="F324" s="111" t="s">
        <v>33</v>
      </c>
      <c r="G324" s="112" t="s">
        <v>48346</v>
      </c>
      <c r="H324" s="112" t="str">
        <f t="shared" si="13"/>
        <v>บจ สตาร์ เมดดิคัล ไลน์ 23,150.00</v>
      </c>
      <c r="I324" s="340" t="s">
        <v>185</v>
      </c>
      <c r="J324" s="112" t="s">
        <v>48652</v>
      </c>
    </row>
    <row r="325" spans="1:10" ht="60.75" x14ac:dyDescent="0.3">
      <c r="A325" s="8">
        <v>320</v>
      </c>
      <c r="B325" s="126" t="s">
        <v>48253</v>
      </c>
      <c r="C325" s="8" t="s">
        <v>48245</v>
      </c>
      <c r="D325" s="336">
        <v>3400</v>
      </c>
      <c r="E325" s="336">
        <v>3400</v>
      </c>
      <c r="F325" s="111" t="s">
        <v>33</v>
      </c>
      <c r="G325" s="112" t="s">
        <v>48347</v>
      </c>
      <c r="H325" s="112" t="str">
        <f t="shared" si="13"/>
        <v>บจ ควอลิฟาย เมด โซลูชันส์ 3,400.00</v>
      </c>
      <c r="I325" s="340" t="s">
        <v>185</v>
      </c>
      <c r="J325" s="112" t="s">
        <v>48653</v>
      </c>
    </row>
    <row r="326" spans="1:10" ht="40.5" x14ac:dyDescent="0.3">
      <c r="A326" s="8">
        <v>321</v>
      </c>
      <c r="B326" s="126" t="s">
        <v>48253</v>
      </c>
      <c r="C326" s="8" t="s">
        <v>48245</v>
      </c>
      <c r="D326" s="336">
        <v>12840</v>
      </c>
      <c r="E326" s="336">
        <v>12840</v>
      </c>
      <c r="F326" s="111" t="s">
        <v>33</v>
      </c>
      <c r="G326" s="112" t="s">
        <v>48348</v>
      </c>
      <c r="H326" s="112" t="str">
        <f t="shared" si="13"/>
        <v>บจ เฟลิกซ์ริช 12,840.00</v>
      </c>
      <c r="I326" s="340" t="s">
        <v>185</v>
      </c>
      <c r="J326" s="112" t="s">
        <v>48654</v>
      </c>
    </row>
    <row r="327" spans="1:10" ht="40.5" x14ac:dyDescent="0.3">
      <c r="A327" s="8">
        <v>322</v>
      </c>
      <c r="B327" s="126" t="s">
        <v>10682</v>
      </c>
      <c r="C327" s="8" t="s">
        <v>48245</v>
      </c>
      <c r="D327" s="336">
        <v>18000</v>
      </c>
      <c r="E327" s="336">
        <v>18000</v>
      </c>
      <c r="F327" s="111" t="s">
        <v>33</v>
      </c>
      <c r="G327" s="112" t="s">
        <v>48349</v>
      </c>
      <c r="H327" s="112" t="str">
        <f t="shared" si="13"/>
        <v>หจก ว.พานิช 18,000.00</v>
      </c>
      <c r="I327" s="340" t="s">
        <v>185</v>
      </c>
      <c r="J327" s="112" t="s">
        <v>48655</v>
      </c>
    </row>
    <row r="328" spans="1:10" ht="40.5" x14ac:dyDescent="0.3">
      <c r="A328" s="8">
        <v>323</v>
      </c>
      <c r="B328" s="126" t="s">
        <v>48253</v>
      </c>
      <c r="C328" s="8" t="s">
        <v>48245</v>
      </c>
      <c r="D328" s="336">
        <v>100700</v>
      </c>
      <c r="E328" s="336">
        <v>100700</v>
      </c>
      <c r="F328" s="111" t="s">
        <v>33</v>
      </c>
      <c r="G328" s="14" t="s">
        <v>48350</v>
      </c>
      <c r="H328" s="112" t="str">
        <f t="shared" si="13"/>
        <v>บจ ไอแคร์ เมดิคัล 100,700.00</v>
      </c>
      <c r="I328" s="340" t="s">
        <v>185</v>
      </c>
      <c r="J328" s="112" t="s">
        <v>48656</v>
      </c>
    </row>
    <row r="329" spans="1:10" ht="40.5" x14ac:dyDescent="0.3">
      <c r="A329" s="8">
        <v>324</v>
      </c>
      <c r="B329" s="126" t="s">
        <v>10682</v>
      </c>
      <c r="C329" s="8" t="s">
        <v>48245</v>
      </c>
      <c r="D329" s="336">
        <v>105000</v>
      </c>
      <c r="E329" s="336">
        <v>105000</v>
      </c>
      <c r="F329" s="111" t="s">
        <v>33</v>
      </c>
      <c r="G329" s="112" t="s">
        <v>48351</v>
      </c>
      <c r="H329" s="112" t="str">
        <f t="shared" si="13"/>
        <v>บจ ดีดี โปรเซส 105,000.00</v>
      </c>
      <c r="I329" s="340" t="s">
        <v>185</v>
      </c>
      <c r="J329" s="112" t="s">
        <v>48657</v>
      </c>
    </row>
    <row r="330" spans="1:10" ht="60.75" x14ac:dyDescent="0.3">
      <c r="A330" s="8">
        <v>325</v>
      </c>
      <c r="B330" s="126" t="s">
        <v>48253</v>
      </c>
      <c r="C330" s="8" t="s">
        <v>48245</v>
      </c>
      <c r="D330" s="336">
        <v>28890</v>
      </c>
      <c r="E330" s="482">
        <f t="shared" ref="E330:E339" si="15">D330</f>
        <v>28890</v>
      </c>
      <c r="F330" s="111" t="s">
        <v>33</v>
      </c>
      <c r="G330" s="112" t="s">
        <v>48352</v>
      </c>
      <c r="H330" s="112" t="str">
        <f t="shared" si="13"/>
        <v>บจ ดีเคเอสเอช(ประเทศไทย) 28,890.00</v>
      </c>
      <c r="I330" s="340" t="s">
        <v>185</v>
      </c>
      <c r="J330" s="112" t="s">
        <v>48658</v>
      </c>
    </row>
    <row r="331" spans="1:10" ht="40.5" x14ac:dyDescent="0.3">
      <c r="A331" s="8">
        <v>326</v>
      </c>
      <c r="B331" s="126" t="s">
        <v>48353</v>
      </c>
      <c r="C331" s="8" t="s">
        <v>48245</v>
      </c>
      <c r="D331" s="336">
        <v>3253.87</v>
      </c>
      <c r="E331" s="482">
        <f t="shared" si="15"/>
        <v>3253.87</v>
      </c>
      <c r="F331" s="111" t="s">
        <v>33</v>
      </c>
      <c r="G331" s="112" t="s">
        <v>48354</v>
      </c>
      <c r="H331" s="112" t="str">
        <f t="shared" si="13"/>
        <v>บจ โอกาส (๕) 3,253.87</v>
      </c>
      <c r="I331" s="340" t="s">
        <v>185</v>
      </c>
      <c r="J331" s="112" t="s">
        <v>48659</v>
      </c>
    </row>
    <row r="332" spans="1:10" ht="40.5" x14ac:dyDescent="0.3">
      <c r="A332" s="8">
        <v>327</v>
      </c>
      <c r="B332" s="126" t="s">
        <v>48355</v>
      </c>
      <c r="C332" s="8" t="s">
        <v>48245</v>
      </c>
      <c r="D332" s="336">
        <v>40000</v>
      </c>
      <c r="E332" s="482">
        <f t="shared" si="15"/>
        <v>40000</v>
      </c>
      <c r="F332" s="111" t="s">
        <v>33</v>
      </c>
      <c r="G332" s="112" t="s">
        <v>48356</v>
      </c>
      <c r="H332" s="112" t="str">
        <f t="shared" si="13"/>
        <v xml:space="preserve"> ศรีศิลปการพิมพ์ 40,000.00</v>
      </c>
      <c r="I332" s="340" t="s">
        <v>185</v>
      </c>
      <c r="J332" s="112" t="s">
        <v>48660</v>
      </c>
    </row>
    <row r="333" spans="1:10" ht="40.5" x14ac:dyDescent="0.3">
      <c r="A333" s="8">
        <v>328</v>
      </c>
      <c r="B333" s="126" t="s">
        <v>48357</v>
      </c>
      <c r="C333" s="8" t="s">
        <v>48245</v>
      </c>
      <c r="D333" s="336">
        <v>3440</v>
      </c>
      <c r="E333" s="482">
        <f t="shared" si="15"/>
        <v>3440</v>
      </c>
      <c r="F333" s="111" t="s">
        <v>33</v>
      </c>
      <c r="G333" s="112" t="s">
        <v>48358</v>
      </c>
      <c r="H333" s="112" t="str">
        <f t="shared" si="13"/>
        <v>บจ เอกวิศวภัณฑ์ 3,440.00</v>
      </c>
      <c r="I333" s="340" t="s">
        <v>185</v>
      </c>
      <c r="J333" s="112" t="s">
        <v>48661</v>
      </c>
    </row>
    <row r="334" spans="1:10" ht="40.5" x14ac:dyDescent="0.3">
      <c r="A334" s="8">
        <v>329</v>
      </c>
      <c r="B334" s="126" t="s">
        <v>54</v>
      </c>
      <c r="C334" s="8" t="s">
        <v>48245</v>
      </c>
      <c r="D334" s="336">
        <v>55230</v>
      </c>
      <c r="E334" s="482">
        <f t="shared" si="15"/>
        <v>55230</v>
      </c>
      <c r="F334" s="111" t="s">
        <v>33</v>
      </c>
      <c r="G334" s="112" t="s">
        <v>48359</v>
      </c>
      <c r="H334" s="112" t="str">
        <f t="shared" si="13"/>
        <v>หจก เค.บี.คอม 55,230.00</v>
      </c>
      <c r="I334" s="340" t="s">
        <v>185</v>
      </c>
      <c r="J334" s="112" t="s">
        <v>48662</v>
      </c>
    </row>
    <row r="335" spans="1:10" ht="40.5" x14ac:dyDescent="0.3">
      <c r="A335" s="8">
        <v>330</v>
      </c>
      <c r="B335" s="126" t="s">
        <v>48273</v>
      </c>
      <c r="C335" s="8" t="s">
        <v>48245</v>
      </c>
      <c r="D335" s="336">
        <v>898.8</v>
      </c>
      <c r="E335" s="482">
        <f t="shared" si="15"/>
        <v>898.8</v>
      </c>
      <c r="F335" s="111" t="s">
        <v>33</v>
      </c>
      <c r="G335" s="112" t="s">
        <v>48360</v>
      </c>
      <c r="H335" s="112" t="str">
        <f t="shared" si="13"/>
        <v>บจ โอกาส (๕) 898.80</v>
      </c>
      <c r="I335" s="340" t="s">
        <v>185</v>
      </c>
      <c r="J335" s="112" t="s">
        <v>48663</v>
      </c>
    </row>
    <row r="336" spans="1:10" ht="40.5" x14ac:dyDescent="0.3">
      <c r="A336" s="8">
        <v>331</v>
      </c>
      <c r="B336" s="126" t="s">
        <v>48267</v>
      </c>
      <c r="C336" s="8" t="s">
        <v>48245</v>
      </c>
      <c r="D336" s="336">
        <v>6000</v>
      </c>
      <c r="E336" s="482">
        <f t="shared" si="15"/>
        <v>6000</v>
      </c>
      <c r="F336" s="111" t="s">
        <v>33</v>
      </c>
      <c r="G336" s="112" t="s">
        <v>48361</v>
      </c>
      <c r="H336" s="112" t="str">
        <f t="shared" si="13"/>
        <v>บจ เอกวิศวภัณฑ์ 6,000.00</v>
      </c>
      <c r="I336" s="340" t="s">
        <v>185</v>
      </c>
      <c r="J336" s="112" t="s">
        <v>48664</v>
      </c>
    </row>
    <row r="337" spans="1:10" ht="60.75" x14ac:dyDescent="0.3">
      <c r="A337" s="8">
        <v>332</v>
      </c>
      <c r="B337" s="6" t="s">
        <v>48362</v>
      </c>
      <c r="C337" s="8" t="s">
        <v>48245</v>
      </c>
      <c r="D337" s="288">
        <v>41516</v>
      </c>
      <c r="E337" s="471">
        <f t="shared" si="15"/>
        <v>41516</v>
      </c>
      <c r="F337" s="111" t="s">
        <v>33</v>
      </c>
      <c r="G337" s="111" t="s">
        <v>48363</v>
      </c>
      <c r="H337" s="111" t="str">
        <f t="shared" si="13"/>
        <v>หจก. ปิยะนุชเอ็นจิเนียริ่ง 41,516.00</v>
      </c>
      <c r="I337" s="340" t="s">
        <v>185</v>
      </c>
      <c r="J337" s="112" t="s">
        <v>48665</v>
      </c>
    </row>
    <row r="338" spans="1:10" ht="60.75" x14ac:dyDescent="0.3">
      <c r="A338" s="8">
        <v>333</v>
      </c>
      <c r="B338" s="6" t="s">
        <v>48364</v>
      </c>
      <c r="C338" s="8" t="s">
        <v>48245</v>
      </c>
      <c r="D338" s="288">
        <v>51681</v>
      </c>
      <c r="E338" s="471">
        <f t="shared" si="15"/>
        <v>51681</v>
      </c>
      <c r="F338" s="111" t="s">
        <v>33</v>
      </c>
      <c r="G338" s="111" t="s">
        <v>48365</v>
      </c>
      <c r="H338" s="111" t="str">
        <f t="shared" si="13"/>
        <v>หจก. ปิยะนุชเอ็นจิเนียริ่ง 51,681.00</v>
      </c>
      <c r="I338" s="340" t="s">
        <v>185</v>
      </c>
      <c r="J338" s="112" t="s">
        <v>48666</v>
      </c>
    </row>
    <row r="339" spans="1:10" ht="60.75" x14ac:dyDescent="0.3">
      <c r="A339" s="8">
        <v>334</v>
      </c>
      <c r="B339" s="126" t="s">
        <v>48366</v>
      </c>
      <c r="C339" s="8" t="s">
        <v>48245</v>
      </c>
      <c r="D339" s="288">
        <v>7400</v>
      </c>
      <c r="E339" s="471">
        <f t="shared" si="15"/>
        <v>7400</v>
      </c>
      <c r="F339" s="111" t="s">
        <v>33</v>
      </c>
      <c r="G339" s="111" t="s">
        <v>48367</v>
      </c>
      <c r="H339" s="111" t="s">
        <v>48368</v>
      </c>
      <c r="I339" s="340" t="s">
        <v>185</v>
      </c>
      <c r="J339" s="112" t="s">
        <v>48667</v>
      </c>
    </row>
    <row r="340" spans="1:10" ht="60.75" x14ac:dyDescent="0.3">
      <c r="A340" s="8">
        <v>335</v>
      </c>
      <c r="B340" s="6" t="s">
        <v>48369</v>
      </c>
      <c r="C340" s="8" t="s">
        <v>48245</v>
      </c>
      <c r="D340" s="336">
        <v>7704</v>
      </c>
      <c r="E340" s="482">
        <v>7704</v>
      </c>
      <c r="F340" s="111" t="s">
        <v>33</v>
      </c>
      <c r="G340" s="111" t="s">
        <v>48370</v>
      </c>
      <c r="H340" s="111" t="str">
        <f t="shared" ref="H340:H345" si="16">G340</f>
        <v>บริษัท แสงไฟบริการ จำกัด 7,704.00</v>
      </c>
      <c r="I340" s="340" t="s">
        <v>185</v>
      </c>
      <c r="J340" s="112" t="s">
        <v>48668</v>
      </c>
    </row>
    <row r="341" spans="1:10" ht="60.75" x14ac:dyDescent="0.3">
      <c r="A341" s="8">
        <v>336</v>
      </c>
      <c r="B341" s="6" t="s">
        <v>48371</v>
      </c>
      <c r="C341" s="8" t="s">
        <v>48245</v>
      </c>
      <c r="D341" s="288">
        <v>19153</v>
      </c>
      <c r="E341" s="471">
        <f t="shared" ref="E341:E345" si="17">D341</f>
        <v>19153</v>
      </c>
      <c r="F341" s="111" t="s">
        <v>33</v>
      </c>
      <c r="G341" s="111" t="s">
        <v>48372</v>
      </c>
      <c r="H341" s="111" t="str">
        <f t="shared" si="16"/>
        <v>บริษัท แสงไฟบริการ จำกัด 19,153.00</v>
      </c>
      <c r="I341" s="340" t="s">
        <v>185</v>
      </c>
      <c r="J341" s="112" t="s">
        <v>48669</v>
      </c>
    </row>
    <row r="342" spans="1:10" ht="60.75" x14ac:dyDescent="0.3">
      <c r="A342" s="8">
        <v>337</v>
      </c>
      <c r="B342" s="6" t="s">
        <v>27166</v>
      </c>
      <c r="C342" s="8" t="s">
        <v>48245</v>
      </c>
      <c r="D342" s="288">
        <v>5100</v>
      </c>
      <c r="E342" s="471">
        <f t="shared" si="17"/>
        <v>5100</v>
      </c>
      <c r="F342" s="111" t="s">
        <v>33</v>
      </c>
      <c r="G342" s="111" t="s">
        <v>48373</v>
      </c>
      <c r="H342" s="111" t="str">
        <f t="shared" si="16"/>
        <v>บริษัท ไพบูลย์ผล ซัพพลาย จำกัด 5,100.00</v>
      </c>
      <c r="I342" s="340" t="s">
        <v>185</v>
      </c>
      <c r="J342" s="112" t="s">
        <v>48670</v>
      </c>
    </row>
    <row r="343" spans="1:10" ht="40.5" x14ac:dyDescent="0.3">
      <c r="A343" s="8">
        <v>338</v>
      </c>
      <c r="B343" s="6" t="s">
        <v>7634</v>
      </c>
      <c r="C343" s="8" t="s">
        <v>48245</v>
      </c>
      <c r="D343" s="288">
        <v>2780</v>
      </c>
      <c r="E343" s="471">
        <f t="shared" si="17"/>
        <v>2780</v>
      </c>
      <c r="F343" s="111" t="s">
        <v>33</v>
      </c>
      <c r="G343" s="111" t="s">
        <v>48374</v>
      </c>
      <c r="H343" s="111" t="str">
        <f t="shared" si="16"/>
        <v>ร้านเอกวิศวภัณฑ์ 2,780.00</v>
      </c>
      <c r="I343" s="340" t="s">
        <v>185</v>
      </c>
      <c r="J343" s="112" t="s">
        <v>48671</v>
      </c>
    </row>
    <row r="344" spans="1:10" ht="40.5" x14ac:dyDescent="0.3">
      <c r="A344" s="8">
        <v>339</v>
      </c>
      <c r="B344" s="126" t="s">
        <v>48375</v>
      </c>
      <c r="C344" s="8" t="s">
        <v>48245</v>
      </c>
      <c r="D344" s="288">
        <v>60000</v>
      </c>
      <c r="E344" s="471">
        <f t="shared" si="17"/>
        <v>60000</v>
      </c>
      <c r="F344" s="111" t="s">
        <v>33</v>
      </c>
      <c r="G344" s="111" t="s">
        <v>48376</v>
      </c>
      <c r="H344" s="111" t="str">
        <f t="shared" si="16"/>
        <v>บริษัท ไทย จีแอล จำกัด 60,000.00</v>
      </c>
      <c r="I344" s="340" t="s">
        <v>185</v>
      </c>
      <c r="J344" s="112" t="s">
        <v>48672</v>
      </c>
    </row>
    <row r="345" spans="1:10" ht="60.75" x14ac:dyDescent="0.3">
      <c r="A345" s="8">
        <v>340</v>
      </c>
      <c r="B345" s="6" t="s">
        <v>48377</v>
      </c>
      <c r="C345" s="8" t="s">
        <v>48245</v>
      </c>
      <c r="D345" s="288">
        <v>96300</v>
      </c>
      <c r="E345" s="471">
        <f t="shared" si="17"/>
        <v>96300</v>
      </c>
      <c r="F345" s="111" t="s">
        <v>33</v>
      </c>
      <c r="G345" s="111" t="s">
        <v>48378</v>
      </c>
      <c r="H345" s="111" t="str">
        <f t="shared" si="16"/>
        <v>บริษัท ไทย จีแอล จำกัด 96,300.00</v>
      </c>
      <c r="I345" s="340" t="s">
        <v>185</v>
      </c>
      <c r="J345" s="112" t="s">
        <v>48673</v>
      </c>
    </row>
    <row r="346" spans="1:10" ht="60.75" x14ac:dyDescent="0.3">
      <c r="A346" s="8">
        <v>341</v>
      </c>
      <c r="B346" s="12" t="s">
        <v>47134</v>
      </c>
      <c r="C346" s="14" t="s">
        <v>47010</v>
      </c>
      <c r="D346" s="109">
        <v>157500</v>
      </c>
      <c r="E346" s="109">
        <v>157500</v>
      </c>
      <c r="F346" s="18" t="s">
        <v>37942</v>
      </c>
      <c r="G346" s="119" t="s">
        <v>47132</v>
      </c>
      <c r="H346" s="119" t="s">
        <v>47132</v>
      </c>
      <c r="I346" s="8" t="s">
        <v>185</v>
      </c>
      <c r="J346" s="8" t="s">
        <v>47133</v>
      </c>
    </row>
    <row r="347" spans="1:10" ht="60.75" x14ac:dyDescent="0.3">
      <c r="A347" s="8">
        <v>342</v>
      </c>
      <c r="B347" s="12" t="s">
        <v>47135</v>
      </c>
      <c r="C347" s="14" t="s">
        <v>47010</v>
      </c>
      <c r="D347" s="109">
        <v>157500</v>
      </c>
      <c r="E347" s="109">
        <v>157500</v>
      </c>
      <c r="F347" s="18" t="s">
        <v>37942</v>
      </c>
      <c r="G347" s="119" t="s">
        <v>47132</v>
      </c>
      <c r="H347" s="119" t="s">
        <v>47132</v>
      </c>
      <c r="I347" s="8" t="s">
        <v>185</v>
      </c>
      <c r="J347" s="8" t="s">
        <v>47133</v>
      </c>
    </row>
    <row r="348" spans="1:10" ht="60.75" x14ac:dyDescent="0.3">
      <c r="A348" s="8">
        <v>343</v>
      </c>
      <c r="B348" s="12" t="s">
        <v>40920</v>
      </c>
      <c r="C348" s="8" t="s">
        <v>40895</v>
      </c>
      <c r="D348" s="109">
        <v>1830000</v>
      </c>
      <c r="E348" s="109">
        <v>1830000</v>
      </c>
      <c r="F348" s="8" t="s">
        <v>626</v>
      </c>
      <c r="G348" s="8" t="s">
        <v>40921</v>
      </c>
      <c r="H348" s="8" t="s">
        <v>40921</v>
      </c>
      <c r="I348" s="8" t="s">
        <v>40897</v>
      </c>
      <c r="J348" s="8" t="s">
        <v>40928</v>
      </c>
    </row>
    <row r="349" spans="1:10" ht="60.75" x14ac:dyDescent="0.3">
      <c r="A349" s="8">
        <v>344</v>
      </c>
      <c r="B349" s="12" t="s">
        <v>40922</v>
      </c>
      <c r="C349" s="8" t="s">
        <v>40895</v>
      </c>
      <c r="D349" s="109">
        <v>4000000</v>
      </c>
      <c r="E349" s="109">
        <v>4000000</v>
      </c>
      <c r="F349" s="8" t="s">
        <v>626</v>
      </c>
      <c r="G349" s="8" t="s">
        <v>40923</v>
      </c>
      <c r="H349" s="8" t="s">
        <v>40923</v>
      </c>
      <c r="I349" s="8" t="s">
        <v>40897</v>
      </c>
      <c r="J349" s="8" t="s">
        <v>40929</v>
      </c>
    </row>
    <row r="350" spans="1:10" ht="60.75" x14ac:dyDescent="0.3">
      <c r="A350" s="8">
        <v>345</v>
      </c>
      <c r="B350" s="12" t="s">
        <v>40924</v>
      </c>
      <c r="C350" s="8" t="s">
        <v>40895</v>
      </c>
      <c r="D350" s="109">
        <v>1840000</v>
      </c>
      <c r="E350" s="109">
        <v>1840000</v>
      </c>
      <c r="F350" s="8" t="s">
        <v>626</v>
      </c>
      <c r="G350" s="8" t="s">
        <v>40925</v>
      </c>
      <c r="H350" s="8" t="s">
        <v>40925</v>
      </c>
      <c r="I350" s="8" t="s">
        <v>40897</v>
      </c>
      <c r="J350" s="8" t="s">
        <v>40930</v>
      </c>
    </row>
    <row r="351" spans="1:10" ht="81" x14ac:dyDescent="0.3">
      <c r="A351" s="8">
        <v>346</v>
      </c>
      <c r="B351" s="108" t="s">
        <v>38803</v>
      </c>
      <c r="C351" s="14" t="s">
        <v>38633</v>
      </c>
      <c r="D351" s="139">
        <v>3300</v>
      </c>
      <c r="E351" s="139">
        <v>3300</v>
      </c>
      <c r="F351" s="14" t="s">
        <v>37942</v>
      </c>
      <c r="G351" s="14" t="s">
        <v>38802</v>
      </c>
      <c r="H351" s="14" t="s">
        <v>38802</v>
      </c>
      <c r="I351" s="116" t="s">
        <v>38635</v>
      </c>
      <c r="J351" s="14" t="s">
        <v>38804</v>
      </c>
    </row>
    <row r="352" spans="1:10" ht="60.75" x14ac:dyDescent="0.3">
      <c r="A352" s="8">
        <v>347</v>
      </c>
      <c r="B352" s="26" t="s">
        <v>36748</v>
      </c>
      <c r="C352" s="27" t="s">
        <v>36749</v>
      </c>
      <c r="D352" s="360">
        <v>64200</v>
      </c>
      <c r="E352" s="360">
        <f t="shared" si="10"/>
        <v>64200</v>
      </c>
      <c r="F352" s="27" t="s">
        <v>33</v>
      </c>
      <c r="G352" s="27" t="s">
        <v>37021</v>
      </c>
      <c r="H352" s="27" t="str">
        <f t="shared" si="11"/>
        <v>บริษัท ดีเคเอสเอช (ประเทศไทย) จำกัด
64,200.00 บาท</v>
      </c>
      <c r="I352" s="27" t="s">
        <v>1058</v>
      </c>
      <c r="J352" s="27" t="s">
        <v>37026</v>
      </c>
    </row>
    <row r="353" spans="1:10" ht="60.75" x14ac:dyDescent="0.3">
      <c r="A353" s="8">
        <v>348</v>
      </c>
      <c r="B353" s="12" t="s">
        <v>36748</v>
      </c>
      <c r="C353" s="8" t="s">
        <v>36749</v>
      </c>
      <c r="D353" s="137">
        <v>27786</v>
      </c>
      <c r="E353" s="137">
        <f t="shared" si="10"/>
        <v>27786</v>
      </c>
      <c r="F353" s="8" t="s">
        <v>33</v>
      </c>
      <c r="G353" s="8" t="s">
        <v>37022</v>
      </c>
      <c r="H353" s="8" t="str">
        <f t="shared" si="11"/>
        <v>บริษัท เอ เอส ไซน์ จำกัด
27,786.00 บาท</v>
      </c>
      <c r="I353" s="8" t="s">
        <v>1058</v>
      </c>
      <c r="J353" s="8" t="s">
        <v>37025</v>
      </c>
    </row>
    <row r="354" spans="1:10" ht="60.75" x14ac:dyDescent="0.3">
      <c r="A354" s="8">
        <v>349</v>
      </c>
      <c r="B354" s="12" t="s">
        <v>36748</v>
      </c>
      <c r="C354" s="8" t="s">
        <v>36749</v>
      </c>
      <c r="D354" s="137">
        <v>10804.7</v>
      </c>
      <c r="E354" s="137">
        <f t="shared" si="10"/>
        <v>10804.7</v>
      </c>
      <c r="F354" s="8" t="s">
        <v>33</v>
      </c>
      <c r="G354" s="8" t="s">
        <v>37023</v>
      </c>
      <c r="H354" s="8" t="str">
        <f t="shared" si="11"/>
        <v>ห้างหุ้นส่วนจำกัด วอร์ด เมดิก
10,804.70 บาท</v>
      </c>
      <c r="I354" s="8" t="s">
        <v>1058</v>
      </c>
      <c r="J354" s="8" t="s">
        <v>37024</v>
      </c>
    </row>
    <row r="355" spans="1:10" ht="60.75" x14ac:dyDescent="0.3">
      <c r="A355" s="8">
        <v>350</v>
      </c>
      <c r="B355" s="12" t="s">
        <v>36150</v>
      </c>
      <c r="C355" s="8" t="s">
        <v>35706</v>
      </c>
      <c r="D355" s="109">
        <v>499970</v>
      </c>
      <c r="E355" s="109">
        <v>499970</v>
      </c>
      <c r="F355" s="8" t="s">
        <v>37942</v>
      </c>
      <c r="G355" s="8" t="s">
        <v>36176</v>
      </c>
      <c r="H355" s="8" t="s">
        <v>36176</v>
      </c>
      <c r="I355" s="8" t="s">
        <v>185</v>
      </c>
      <c r="J355" s="8" t="s">
        <v>36177</v>
      </c>
    </row>
    <row r="356" spans="1:10" ht="60.75" x14ac:dyDescent="0.3">
      <c r="A356" s="8">
        <v>351</v>
      </c>
      <c r="B356" s="12" t="s">
        <v>36178</v>
      </c>
      <c r="C356" s="8" t="s">
        <v>35706</v>
      </c>
      <c r="D356" s="109">
        <v>228000</v>
      </c>
      <c r="E356" s="109">
        <v>228000</v>
      </c>
      <c r="F356" s="8" t="s">
        <v>37942</v>
      </c>
      <c r="G356" s="8" t="s">
        <v>36179</v>
      </c>
      <c r="H356" s="8" t="s">
        <v>36179</v>
      </c>
      <c r="I356" s="8" t="s">
        <v>185</v>
      </c>
      <c r="J356" s="8" t="s">
        <v>36180</v>
      </c>
    </row>
    <row r="357" spans="1:10" ht="60.75" x14ac:dyDescent="0.3">
      <c r="A357" s="8">
        <v>352</v>
      </c>
      <c r="B357" s="12" t="s">
        <v>104</v>
      </c>
      <c r="C357" s="8" t="s">
        <v>35706</v>
      </c>
      <c r="D357" s="109">
        <v>184254</v>
      </c>
      <c r="E357" s="109">
        <v>184254</v>
      </c>
      <c r="F357" s="8" t="s">
        <v>37942</v>
      </c>
      <c r="G357" s="8" t="s">
        <v>36181</v>
      </c>
      <c r="H357" s="8" t="s">
        <v>36181</v>
      </c>
      <c r="I357" s="8" t="s">
        <v>185</v>
      </c>
      <c r="J357" s="8" t="s">
        <v>36213</v>
      </c>
    </row>
    <row r="358" spans="1:10" ht="60.75" x14ac:dyDescent="0.3">
      <c r="A358" s="8">
        <v>353</v>
      </c>
      <c r="B358" s="12" t="s">
        <v>36182</v>
      </c>
      <c r="C358" s="8" t="s">
        <v>35706</v>
      </c>
      <c r="D358" s="109">
        <v>99000</v>
      </c>
      <c r="E358" s="109">
        <v>99000</v>
      </c>
      <c r="F358" s="8" t="s">
        <v>37942</v>
      </c>
      <c r="G358" s="8" t="s">
        <v>36183</v>
      </c>
      <c r="H358" s="8" t="s">
        <v>36183</v>
      </c>
      <c r="I358" s="8" t="s">
        <v>185</v>
      </c>
      <c r="J358" s="8" t="s">
        <v>36184</v>
      </c>
    </row>
    <row r="359" spans="1:10" ht="81" x14ac:dyDescent="0.3">
      <c r="A359" s="8">
        <v>354</v>
      </c>
      <c r="B359" s="12" t="s">
        <v>36185</v>
      </c>
      <c r="C359" s="8" t="s">
        <v>35706</v>
      </c>
      <c r="D359" s="109">
        <v>414000</v>
      </c>
      <c r="E359" s="109">
        <v>414000</v>
      </c>
      <c r="F359" s="8" t="s">
        <v>37942</v>
      </c>
      <c r="G359" s="8" t="s">
        <v>36186</v>
      </c>
      <c r="H359" s="8" t="s">
        <v>36186</v>
      </c>
      <c r="I359" s="8" t="s">
        <v>185</v>
      </c>
      <c r="J359" s="8" t="s">
        <v>36187</v>
      </c>
    </row>
    <row r="360" spans="1:10" ht="81" x14ac:dyDescent="0.3">
      <c r="A360" s="8">
        <v>355</v>
      </c>
      <c r="B360" s="12" t="s">
        <v>36188</v>
      </c>
      <c r="C360" s="8" t="s">
        <v>35706</v>
      </c>
      <c r="D360" s="109">
        <v>19200</v>
      </c>
      <c r="E360" s="109">
        <v>19200</v>
      </c>
      <c r="F360" s="8" t="s">
        <v>37942</v>
      </c>
      <c r="G360" s="8" t="s">
        <v>36189</v>
      </c>
      <c r="H360" s="8" t="s">
        <v>36189</v>
      </c>
      <c r="I360" s="8" t="s">
        <v>185</v>
      </c>
      <c r="J360" s="8" t="s">
        <v>36190</v>
      </c>
    </row>
    <row r="361" spans="1:10" ht="81" x14ac:dyDescent="0.3">
      <c r="A361" s="8">
        <v>356</v>
      </c>
      <c r="B361" s="12" t="s">
        <v>36191</v>
      </c>
      <c r="C361" s="8" t="s">
        <v>35706</v>
      </c>
      <c r="D361" s="109">
        <v>9630</v>
      </c>
      <c r="E361" s="109">
        <v>9630</v>
      </c>
      <c r="F361" s="8" t="s">
        <v>37942</v>
      </c>
      <c r="G361" s="8" t="s">
        <v>36192</v>
      </c>
      <c r="H361" s="8" t="s">
        <v>36192</v>
      </c>
      <c r="I361" s="8" t="s">
        <v>185</v>
      </c>
      <c r="J361" s="8" t="s">
        <v>36193</v>
      </c>
    </row>
    <row r="362" spans="1:10" ht="81" x14ac:dyDescent="0.3">
      <c r="A362" s="8">
        <v>357</v>
      </c>
      <c r="B362" s="12" t="s">
        <v>36191</v>
      </c>
      <c r="C362" s="8" t="s">
        <v>35706</v>
      </c>
      <c r="D362" s="109">
        <v>4640</v>
      </c>
      <c r="E362" s="109">
        <v>4640</v>
      </c>
      <c r="F362" s="8" t="s">
        <v>37942</v>
      </c>
      <c r="G362" s="8" t="s">
        <v>36194</v>
      </c>
      <c r="H362" s="8" t="s">
        <v>36194</v>
      </c>
      <c r="I362" s="8" t="s">
        <v>185</v>
      </c>
      <c r="J362" s="8" t="s">
        <v>36195</v>
      </c>
    </row>
    <row r="363" spans="1:10" ht="81" x14ac:dyDescent="0.3">
      <c r="A363" s="8">
        <v>358</v>
      </c>
      <c r="B363" s="12" t="s">
        <v>36196</v>
      </c>
      <c r="C363" s="8" t="s">
        <v>35706</v>
      </c>
      <c r="D363" s="109">
        <v>19640</v>
      </c>
      <c r="E363" s="109">
        <v>19640</v>
      </c>
      <c r="F363" s="8" t="s">
        <v>37942</v>
      </c>
      <c r="G363" s="8" t="s">
        <v>36197</v>
      </c>
      <c r="H363" s="8" t="s">
        <v>36197</v>
      </c>
      <c r="I363" s="8" t="s">
        <v>185</v>
      </c>
      <c r="J363" s="8" t="s">
        <v>36198</v>
      </c>
    </row>
    <row r="364" spans="1:10" ht="81" x14ac:dyDescent="0.3">
      <c r="A364" s="8">
        <v>359</v>
      </c>
      <c r="B364" s="12" t="s">
        <v>36191</v>
      </c>
      <c r="C364" s="8" t="s">
        <v>35706</v>
      </c>
      <c r="D364" s="109">
        <v>5857.18</v>
      </c>
      <c r="E364" s="109">
        <v>5857.18</v>
      </c>
      <c r="F364" s="8" t="s">
        <v>37942</v>
      </c>
      <c r="G364" s="8" t="s">
        <v>36199</v>
      </c>
      <c r="H364" s="8" t="s">
        <v>36199</v>
      </c>
      <c r="I364" s="8" t="s">
        <v>185</v>
      </c>
      <c r="J364" s="8" t="s">
        <v>36200</v>
      </c>
    </row>
    <row r="365" spans="1:10" ht="81" x14ac:dyDescent="0.3">
      <c r="A365" s="8">
        <v>360</v>
      </c>
      <c r="B365" s="12" t="s">
        <v>36191</v>
      </c>
      <c r="C365" s="8" t="s">
        <v>35706</v>
      </c>
      <c r="D365" s="109">
        <v>29960</v>
      </c>
      <c r="E365" s="109">
        <v>29960</v>
      </c>
      <c r="F365" s="8" t="s">
        <v>37942</v>
      </c>
      <c r="G365" s="8" t="s">
        <v>36201</v>
      </c>
      <c r="H365" s="8" t="s">
        <v>36201</v>
      </c>
      <c r="I365" s="8" t="s">
        <v>185</v>
      </c>
      <c r="J365" s="8" t="s">
        <v>36202</v>
      </c>
    </row>
    <row r="366" spans="1:10" ht="81" x14ac:dyDescent="0.3">
      <c r="A366" s="8">
        <v>361</v>
      </c>
      <c r="B366" s="12" t="s">
        <v>36185</v>
      </c>
      <c r="C366" s="8" t="s">
        <v>35706</v>
      </c>
      <c r="D366" s="109">
        <v>48000</v>
      </c>
      <c r="E366" s="109">
        <v>48000</v>
      </c>
      <c r="F366" s="8" t="s">
        <v>37942</v>
      </c>
      <c r="G366" s="8" t="s">
        <v>36203</v>
      </c>
      <c r="H366" s="8" t="s">
        <v>36203</v>
      </c>
      <c r="I366" s="8" t="s">
        <v>185</v>
      </c>
      <c r="J366" s="8" t="s">
        <v>36204</v>
      </c>
    </row>
    <row r="367" spans="1:10" ht="81" x14ac:dyDescent="0.3">
      <c r="A367" s="8">
        <v>362</v>
      </c>
      <c r="B367" s="12" t="s">
        <v>36205</v>
      </c>
      <c r="C367" s="8" t="s">
        <v>35706</v>
      </c>
      <c r="D367" s="109">
        <v>10272</v>
      </c>
      <c r="E367" s="109">
        <v>10272</v>
      </c>
      <c r="F367" s="8" t="s">
        <v>37942</v>
      </c>
      <c r="G367" s="8" t="s">
        <v>36206</v>
      </c>
      <c r="H367" s="8" t="s">
        <v>36206</v>
      </c>
      <c r="I367" s="8" t="s">
        <v>185</v>
      </c>
      <c r="J367" s="8" t="s">
        <v>36207</v>
      </c>
    </row>
    <row r="368" spans="1:10" ht="81" x14ac:dyDescent="0.3">
      <c r="A368" s="8">
        <v>363</v>
      </c>
      <c r="B368" s="12" t="s">
        <v>36185</v>
      </c>
      <c r="C368" s="8" t="s">
        <v>35706</v>
      </c>
      <c r="D368" s="109">
        <v>80325</v>
      </c>
      <c r="E368" s="109">
        <v>80325</v>
      </c>
      <c r="F368" s="8" t="s">
        <v>37942</v>
      </c>
      <c r="G368" s="8" t="s">
        <v>36208</v>
      </c>
      <c r="H368" s="8" t="s">
        <v>36208</v>
      </c>
      <c r="I368" s="8" t="s">
        <v>185</v>
      </c>
      <c r="J368" s="8" t="s">
        <v>36209</v>
      </c>
    </row>
    <row r="369" spans="1:10" ht="60.75" x14ac:dyDescent="0.3">
      <c r="A369" s="8">
        <v>364</v>
      </c>
      <c r="B369" s="414" t="s">
        <v>40262</v>
      </c>
      <c r="C369" s="8" t="s">
        <v>40257</v>
      </c>
      <c r="D369" s="413">
        <v>39600</v>
      </c>
      <c r="E369" s="413">
        <v>39600</v>
      </c>
      <c r="F369" s="163" t="s">
        <v>33</v>
      </c>
      <c r="G369" s="8" t="s">
        <v>40264</v>
      </c>
      <c r="H369" s="8" t="s">
        <v>40264</v>
      </c>
      <c r="I369" s="163" t="s">
        <v>1058</v>
      </c>
      <c r="J369" s="8" t="s">
        <v>40263</v>
      </c>
    </row>
    <row r="370" spans="1:10" ht="101.25" x14ac:dyDescent="0.3">
      <c r="A370" s="8">
        <v>365</v>
      </c>
      <c r="B370" s="12" t="s">
        <v>40584</v>
      </c>
      <c r="C370" s="8" t="s">
        <v>40579</v>
      </c>
      <c r="D370" s="109">
        <v>3156.5</v>
      </c>
      <c r="E370" s="109">
        <v>3156.5</v>
      </c>
      <c r="F370" s="8" t="s">
        <v>938</v>
      </c>
      <c r="G370" s="8" t="s">
        <v>40585</v>
      </c>
      <c r="H370" s="8" t="s">
        <v>40585</v>
      </c>
      <c r="I370" s="8" t="s">
        <v>185</v>
      </c>
      <c r="J370" s="8" t="s">
        <v>40586</v>
      </c>
    </row>
    <row r="371" spans="1:10" ht="81" x14ac:dyDescent="0.3">
      <c r="A371" s="8">
        <v>366</v>
      </c>
      <c r="B371" s="16" t="s">
        <v>29221</v>
      </c>
      <c r="C371" s="18" t="s">
        <v>28712</v>
      </c>
      <c r="D371" s="19">
        <v>2039400</v>
      </c>
      <c r="E371" s="19">
        <v>2079000</v>
      </c>
      <c r="F371" s="18" t="s">
        <v>10162</v>
      </c>
      <c r="G371" s="18" t="s">
        <v>29222</v>
      </c>
      <c r="H371" s="18" t="s">
        <v>29222</v>
      </c>
      <c r="I371" s="18" t="s">
        <v>29223</v>
      </c>
      <c r="J371" s="18" t="s">
        <v>29224</v>
      </c>
    </row>
    <row r="372" spans="1:10" ht="60.75" x14ac:dyDescent="0.3">
      <c r="A372" s="8">
        <v>367</v>
      </c>
      <c r="B372" s="16" t="s">
        <v>28837</v>
      </c>
      <c r="C372" s="18" t="s">
        <v>28712</v>
      </c>
      <c r="D372" s="19">
        <v>186929</v>
      </c>
      <c r="E372" s="19">
        <v>99777.5</v>
      </c>
      <c r="F372" s="18" t="s">
        <v>37942</v>
      </c>
      <c r="G372" s="18" t="s">
        <v>29225</v>
      </c>
      <c r="H372" s="18" t="s">
        <v>29225</v>
      </c>
      <c r="I372" s="18" t="s">
        <v>28714</v>
      </c>
      <c r="J372" s="18" t="s">
        <v>29226</v>
      </c>
    </row>
    <row r="373" spans="1:10" ht="60.75" x14ac:dyDescent="0.3">
      <c r="A373" s="8">
        <v>368</v>
      </c>
      <c r="B373" s="16" t="s">
        <v>28828</v>
      </c>
      <c r="C373" s="18" t="s">
        <v>28712</v>
      </c>
      <c r="D373" s="19">
        <v>99617</v>
      </c>
      <c r="E373" s="19">
        <v>99617</v>
      </c>
      <c r="F373" s="18" t="s">
        <v>37942</v>
      </c>
      <c r="G373" s="18" t="s">
        <v>29227</v>
      </c>
      <c r="H373" s="18" t="s">
        <v>29227</v>
      </c>
      <c r="I373" s="18" t="s">
        <v>28714</v>
      </c>
      <c r="J373" s="18" t="s">
        <v>29228</v>
      </c>
    </row>
    <row r="374" spans="1:10" ht="60.75" x14ac:dyDescent="0.3">
      <c r="A374" s="8">
        <v>369</v>
      </c>
      <c r="B374" s="16" t="s">
        <v>28828</v>
      </c>
      <c r="C374" s="18" t="s">
        <v>28712</v>
      </c>
      <c r="D374" s="19">
        <v>97070.399999999994</v>
      </c>
      <c r="E374" s="19">
        <v>97584</v>
      </c>
      <c r="F374" s="18" t="s">
        <v>37942</v>
      </c>
      <c r="G374" s="18" t="s">
        <v>28886</v>
      </c>
      <c r="H374" s="18" t="s">
        <v>28886</v>
      </c>
      <c r="I374" s="18" t="s">
        <v>28714</v>
      </c>
      <c r="J374" s="18" t="s">
        <v>29229</v>
      </c>
    </row>
    <row r="375" spans="1:10" ht="60.75" x14ac:dyDescent="0.3">
      <c r="A375" s="8">
        <v>370</v>
      </c>
      <c r="B375" s="16" t="s">
        <v>28837</v>
      </c>
      <c r="C375" s="18" t="s">
        <v>28712</v>
      </c>
      <c r="D375" s="19">
        <v>98702.15</v>
      </c>
      <c r="E375" s="19">
        <v>141250</v>
      </c>
      <c r="F375" s="18" t="s">
        <v>37942</v>
      </c>
      <c r="G375" s="18" t="s">
        <v>29230</v>
      </c>
      <c r="H375" s="18" t="s">
        <v>29230</v>
      </c>
      <c r="I375" s="18" t="s">
        <v>28714</v>
      </c>
      <c r="J375" s="18" t="s">
        <v>29231</v>
      </c>
    </row>
    <row r="376" spans="1:10" ht="60.75" x14ac:dyDescent="0.3">
      <c r="A376" s="8">
        <v>371</v>
      </c>
      <c r="B376" s="16" t="s">
        <v>28837</v>
      </c>
      <c r="C376" s="18" t="s">
        <v>28712</v>
      </c>
      <c r="D376" s="19">
        <v>98049.45</v>
      </c>
      <c r="E376" s="19">
        <v>101292</v>
      </c>
      <c r="F376" s="18" t="s">
        <v>37942</v>
      </c>
      <c r="G376" s="18" t="s">
        <v>29232</v>
      </c>
      <c r="H376" s="18" t="s">
        <v>29232</v>
      </c>
      <c r="I376" s="18" t="s">
        <v>28714</v>
      </c>
      <c r="J376" s="18" t="s">
        <v>29233</v>
      </c>
    </row>
    <row r="377" spans="1:10" ht="60.75" x14ac:dyDescent="0.3">
      <c r="A377" s="8">
        <v>372</v>
      </c>
      <c r="B377" s="16" t="s">
        <v>28847</v>
      </c>
      <c r="C377" s="18" t="s">
        <v>28712</v>
      </c>
      <c r="D377" s="19">
        <v>96653.1</v>
      </c>
      <c r="E377" s="19">
        <v>96661.8</v>
      </c>
      <c r="F377" s="18" t="s">
        <v>37942</v>
      </c>
      <c r="G377" s="18" t="s">
        <v>29234</v>
      </c>
      <c r="H377" s="18" t="s">
        <v>29234</v>
      </c>
      <c r="I377" s="18" t="s">
        <v>28714</v>
      </c>
      <c r="J377" s="18" t="s">
        <v>29235</v>
      </c>
    </row>
    <row r="378" spans="1:10" ht="60.75" x14ac:dyDescent="0.3">
      <c r="A378" s="8">
        <v>373</v>
      </c>
      <c r="B378" s="16" t="s">
        <v>28847</v>
      </c>
      <c r="C378" s="18" t="s">
        <v>28712</v>
      </c>
      <c r="D378" s="19">
        <v>92073.5</v>
      </c>
      <c r="E378" s="19">
        <v>92249</v>
      </c>
      <c r="F378" s="18" t="s">
        <v>37942</v>
      </c>
      <c r="G378" s="18" t="s">
        <v>29236</v>
      </c>
      <c r="H378" s="18" t="s">
        <v>29236</v>
      </c>
      <c r="I378" s="18" t="s">
        <v>28714</v>
      </c>
      <c r="J378" s="18" t="s">
        <v>29237</v>
      </c>
    </row>
    <row r="379" spans="1:10" ht="60.75" x14ac:dyDescent="0.3">
      <c r="A379" s="8">
        <v>374</v>
      </c>
      <c r="B379" s="16" t="s">
        <v>28828</v>
      </c>
      <c r="C379" s="18" t="s">
        <v>28712</v>
      </c>
      <c r="D379" s="19">
        <v>98354.4</v>
      </c>
      <c r="E379" s="19">
        <v>131995.20000000001</v>
      </c>
      <c r="F379" s="18" t="s">
        <v>37942</v>
      </c>
      <c r="G379" s="18" t="s">
        <v>29238</v>
      </c>
      <c r="H379" s="18" t="s">
        <v>29238</v>
      </c>
      <c r="I379" s="18" t="s">
        <v>28714</v>
      </c>
      <c r="J379" s="18" t="s">
        <v>29239</v>
      </c>
    </row>
    <row r="380" spans="1:10" ht="60.75" x14ac:dyDescent="0.3">
      <c r="A380" s="8">
        <v>375</v>
      </c>
      <c r="B380" s="16" t="s">
        <v>28939</v>
      </c>
      <c r="C380" s="18" t="s">
        <v>28712</v>
      </c>
      <c r="D380" s="19">
        <v>84631.65</v>
      </c>
      <c r="E380" s="19">
        <v>84641.85</v>
      </c>
      <c r="F380" s="18" t="s">
        <v>37942</v>
      </c>
      <c r="G380" s="18" t="s">
        <v>29240</v>
      </c>
      <c r="H380" s="18" t="s">
        <v>29240</v>
      </c>
      <c r="I380" s="18" t="s">
        <v>28714</v>
      </c>
      <c r="J380" s="18" t="s">
        <v>29241</v>
      </c>
    </row>
    <row r="381" spans="1:10" ht="60.75" x14ac:dyDescent="0.3">
      <c r="A381" s="8">
        <v>376</v>
      </c>
      <c r="B381" s="16" t="s">
        <v>28840</v>
      </c>
      <c r="C381" s="18" t="s">
        <v>28712</v>
      </c>
      <c r="D381" s="19">
        <v>77682</v>
      </c>
      <c r="E381" s="19">
        <v>77687.100000000006</v>
      </c>
      <c r="F381" s="18" t="s">
        <v>37942</v>
      </c>
      <c r="G381" s="18" t="s">
        <v>29242</v>
      </c>
      <c r="H381" s="18" t="s">
        <v>29242</v>
      </c>
      <c r="I381" s="18" t="s">
        <v>28714</v>
      </c>
      <c r="J381" s="18" t="s">
        <v>29243</v>
      </c>
    </row>
    <row r="382" spans="1:10" ht="60.75" x14ac:dyDescent="0.3">
      <c r="A382" s="8">
        <v>377</v>
      </c>
      <c r="B382" s="16" t="s">
        <v>28828</v>
      </c>
      <c r="C382" s="18" t="s">
        <v>28712</v>
      </c>
      <c r="D382" s="19">
        <v>94160</v>
      </c>
      <c r="E382" s="19">
        <v>94160</v>
      </c>
      <c r="F382" s="18" t="s">
        <v>37942</v>
      </c>
      <c r="G382" s="18" t="s">
        <v>29244</v>
      </c>
      <c r="H382" s="18" t="s">
        <v>29244</v>
      </c>
      <c r="I382" s="18" t="s">
        <v>28714</v>
      </c>
      <c r="J382" s="18" t="s">
        <v>29245</v>
      </c>
    </row>
    <row r="383" spans="1:10" ht="60.75" x14ac:dyDescent="0.3">
      <c r="A383" s="8">
        <v>378</v>
      </c>
      <c r="B383" s="16" t="s">
        <v>28828</v>
      </c>
      <c r="C383" s="18" t="s">
        <v>28712</v>
      </c>
      <c r="D383" s="19">
        <v>73920</v>
      </c>
      <c r="E383" s="19">
        <v>73920</v>
      </c>
      <c r="F383" s="18" t="s">
        <v>37942</v>
      </c>
      <c r="G383" s="18" t="s">
        <v>29246</v>
      </c>
      <c r="H383" s="18" t="s">
        <v>29246</v>
      </c>
      <c r="I383" s="18" t="s">
        <v>28714</v>
      </c>
      <c r="J383" s="18" t="s">
        <v>29247</v>
      </c>
    </row>
    <row r="384" spans="1:10" ht="60.75" x14ac:dyDescent="0.3">
      <c r="A384" s="8">
        <v>379</v>
      </c>
      <c r="B384" s="16" t="s">
        <v>28837</v>
      </c>
      <c r="C384" s="18" t="s">
        <v>28712</v>
      </c>
      <c r="D384" s="19">
        <v>61567.8</v>
      </c>
      <c r="E384" s="19">
        <v>62964</v>
      </c>
      <c r="F384" s="18" t="s">
        <v>37942</v>
      </c>
      <c r="G384" s="18" t="s">
        <v>29248</v>
      </c>
      <c r="H384" s="18" t="s">
        <v>29248</v>
      </c>
      <c r="I384" s="18" t="s">
        <v>28714</v>
      </c>
      <c r="J384" s="18" t="s">
        <v>29249</v>
      </c>
    </row>
    <row r="385" spans="1:10" ht="60.75" x14ac:dyDescent="0.3">
      <c r="A385" s="8">
        <v>380</v>
      </c>
      <c r="B385" s="16" t="s">
        <v>28837</v>
      </c>
      <c r="C385" s="18" t="s">
        <v>28712</v>
      </c>
      <c r="D385" s="19">
        <v>29331.599999999999</v>
      </c>
      <c r="E385" s="19">
        <v>29352</v>
      </c>
      <c r="F385" s="18" t="s">
        <v>37942</v>
      </c>
      <c r="G385" s="18" t="s">
        <v>29250</v>
      </c>
      <c r="H385" s="18" t="s">
        <v>29250</v>
      </c>
      <c r="I385" s="18" t="s">
        <v>28714</v>
      </c>
      <c r="J385" s="18" t="s">
        <v>29251</v>
      </c>
    </row>
    <row r="386" spans="1:10" ht="81" x14ac:dyDescent="0.3">
      <c r="A386" s="8">
        <v>381</v>
      </c>
      <c r="B386" s="16" t="s">
        <v>28837</v>
      </c>
      <c r="C386" s="18" t="s">
        <v>28712</v>
      </c>
      <c r="D386" s="19">
        <v>99381.6</v>
      </c>
      <c r="E386" s="19">
        <v>99384</v>
      </c>
      <c r="F386" s="18" t="s">
        <v>37942</v>
      </c>
      <c r="G386" s="18" t="s">
        <v>29252</v>
      </c>
      <c r="H386" s="18" t="s">
        <v>29252</v>
      </c>
      <c r="I386" s="18" t="s">
        <v>28714</v>
      </c>
      <c r="J386" s="18" t="s">
        <v>29253</v>
      </c>
    </row>
    <row r="387" spans="1:10" ht="81" x14ac:dyDescent="0.3">
      <c r="A387" s="8">
        <v>382</v>
      </c>
      <c r="B387" s="16" t="s">
        <v>28847</v>
      </c>
      <c r="C387" s="18" t="s">
        <v>28712</v>
      </c>
      <c r="D387" s="19">
        <v>20522.599999999999</v>
      </c>
      <c r="E387" s="19">
        <v>28857</v>
      </c>
      <c r="F387" s="18" t="s">
        <v>37942</v>
      </c>
      <c r="G387" s="18" t="s">
        <v>29254</v>
      </c>
      <c r="H387" s="18" t="s">
        <v>29254</v>
      </c>
      <c r="I387" s="18" t="s">
        <v>28714</v>
      </c>
      <c r="J387" s="18" t="s">
        <v>29255</v>
      </c>
    </row>
    <row r="388" spans="1:10" ht="60.75" x14ac:dyDescent="0.3">
      <c r="A388" s="8">
        <v>383</v>
      </c>
      <c r="B388" s="16" t="s">
        <v>28828</v>
      </c>
      <c r="C388" s="18" t="s">
        <v>28712</v>
      </c>
      <c r="D388" s="19">
        <v>98161.8</v>
      </c>
      <c r="E388" s="19">
        <v>98161.8</v>
      </c>
      <c r="F388" s="18" t="s">
        <v>37942</v>
      </c>
      <c r="G388" s="18" t="s">
        <v>29256</v>
      </c>
      <c r="H388" s="18" t="s">
        <v>29256</v>
      </c>
      <c r="I388" s="18" t="s">
        <v>28714</v>
      </c>
      <c r="J388" s="18" t="s">
        <v>29257</v>
      </c>
    </row>
    <row r="389" spans="1:10" ht="60.75" x14ac:dyDescent="0.3">
      <c r="A389" s="8">
        <v>384</v>
      </c>
      <c r="B389" s="16" t="s">
        <v>28828</v>
      </c>
      <c r="C389" s="18" t="s">
        <v>28712</v>
      </c>
      <c r="D389" s="19">
        <v>96300</v>
      </c>
      <c r="E389" s="19">
        <v>142500</v>
      </c>
      <c r="F389" s="18" t="s">
        <v>37942</v>
      </c>
      <c r="G389" s="18" t="s">
        <v>29258</v>
      </c>
      <c r="H389" s="18" t="s">
        <v>29258</v>
      </c>
      <c r="I389" s="18" t="s">
        <v>28714</v>
      </c>
      <c r="J389" s="18" t="s">
        <v>29259</v>
      </c>
    </row>
    <row r="390" spans="1:10" ht="60.75" x14ac:dyDescent="0.3">
      <c r="A390" s="8">
        <v>385</v>
      </c>
      <c r="B390" s="16" t="s">
        <v>28828</v>
      </c>
      <c r="C390" s="18" t="s">
        <v>28712</v>
      </c>
      <c r="D390" s="19">
        <v>27600</v>
      </c>
      <c r="E390" s="19">
        <v>163200</v>
      </c>
      <c r="F390" s="18" t="s">
        <v>37942</v>
      </c>
      <c r="G390" s="18" t="s">
        <v>29260</v>
      </c>
      <c r="H390" s="18" t="s">
        <v>29260</v>
      </c>
      <c r="I390" s="18" t="s">
        <v>28714</v>
      </c>
      <c r="J390" s="18" t="s">
        <v>29261</v>
      </c>
    </row>
    <row r="391" spans="1:10" ht="60.75" x14ac:dyDescent="0.3">
      <c r="A391" s="8">
        <v>386</v>
      </c>
      <c r="B391" s="16" t="s">
        <v>28828</v>
      </c>
      <c r="C391" s="18" t="s">
        <v>28712</v>
      </c>
      <c r="D391" s="19">
        <v>14000</v>
      </c>
      <c r="E391" s="19">
        <v>31160</v>
      </c>
      <c r="F391" s="18" t="s">
        <v>37942</v>
      </c>
      <c r="G391" s="18" t="s">
        <v>29262</v>
      </c>
      <c r="H391" s="18" t="s">
        <v>29262</v>
      </c>
      <c r="I391" s="18" t="s">
        <v>28714</v>
      </c>
      <c r="J391" s="18" t="s">
        <v>29263</v>
      </c>
    </row>
    <row r="392" spans="1:10" ht="81" x14ac:dyDescent="0.3">
      <c r="A392" s="8">
        <v>387</v>
      </c>
      <c r="B392" s="16" t="s">
        <v>28847</v>
      </c>
      <c r="C392" s="18" t="s">
        <v>28712</v>
      </c>
      <c r="D392" s="19">
        <v>5672</v>
      </c>
      <c r="E392" s="19">
        <v>6210</v>
      </c>
      <c r="F392" s="18" t="s">
        <v>37942</v>
      </c>
      <c r="G392" s="18" t="s">
        <v>29264</v>
      </c>
      <c r="H392" s="18" t="s">
        <v>29264</v>
      </c>
      <c r="I392" s="18" t="s">
        <v>28714</v>
      </c>
      <c r="J392" s="18" t="s">
        <v>29265</v>
      </c>
    </row>
    <row r="393" spans="1:10" ht="81" x14ac:dyDescent="0.3">
      <c r="A393" s="8">
        <v>388</v>
      </c>
      <c r="B393" s="16" t="s">
        <v>28828</v>
      </c>
      <c r="C393" s="18" t="s">
        <v>28712</v>
      </c>
      <c r="D393" s="19">
        <v>4800</v>
      </c>
      <c r="E393" s="19">
        <v>4800</v>
      </c>
      <c r="F393" s="18" t="s">
        <v>37942</v>
      </c>
      <c r="G393" s="18" t="s">
        <v>29266</v>
      </c>
      <c r="H393" s="18" t="s">
        <v>29266</v>
      </c>
      <c r="I393" s="18" t="s">
        <v>28714</v>
      </c>
      <c r="J393" s="18" t="s">
        <v>29267</v>
      </c>
    </row>
    <row r="394" spans="1:10" ht="81" x14ac:dyDescent="0.3">
      <c r="A394" s="8">
        <v>389</v>
      </c>
      <c r="B394" s="16" t="s">
        <v>28828</v>
      </c>
      <c r="C394" s="18" t="s">
        <v>28712</v>
      </c>
      <c r="D394" s="19">
        <v>7140</v>
      </c>
      <c r="E394" s="19">
        <v>7140</v>
      </c>
      <c r="F394" s="18" t="s">
        <v>37942</v>
      </c>
      <c r="G394" s="18" t="s">
        <v>29268</v>
      </c>
      <c r="H394" s="18" t="s">
        <v>29268</v>
      </c>
      <c r="I394" s="18" t="s">
        <v>28714</v>
      </c>
      <c r="J394" s="18" t="s">
        <v>29269</v>
      </c>
    </row>
    <row r="395" spans="1:10" ht="60.75" x14ac:dyDescent="0.3">
      <c r="A395" s="8">
        <v>390</v>
      </c>
      <c r="B395" s="16" t="s">
        <v>28828</v>
      </c>
      <c r="C395" s="18" t="s">
        <v>28712</v>
      </c>
      <c r="D395" s="19">
        <v>2000</v>
      </c>
      <c r="E395" s="19">
        <v>2000</v>
      </c>
      <c r="F395" s="18" t="s">
        <v>37942</v>
      </c>
      <c r="G395" s="18" t="s">
        <v>29270</v>
      </c>
      <c r="H395" s="18" t="s">
        <v>29270</v>
      </c>
      <c r="I395" s="18" t="s">
        <v>28714</v>
      </c>
      <c r="J395" s="18" t="s">
        <v>29271</v>
      </c>
    </row>
    <row r="396" spans="1:10" ht="81" x14ac:dyDescent="0.3">
      <c r="A396" s="8">
        <v>391</v>
      </c>
      <c r="B396" s="16" t="s">
        <v>28837</v>
      </c>
      <c r="C396" s="18" t="s">
        <v>28712</v>
      </c>
      <c r="D396" s="19">
        <v>5000</v>
      </c>
      <c r="E396" s="19">
        <v>5150</v>
      </c>
      <c r="F396" s="18" t="s">
        <v>37942</v>
      </c>
      <c r="G396" s="18" t="s">
        <v>29272</v>
      </c>
      <c r="H396" s="18" t="s">
        <v>29272</v>
      </c>
      <c r="I396" s="18" t="s">
        <v>28714</v>
      </c>
      <c r="J396" s="18" t="s">
        <v>29273</v>
      </c>
    </row>
    <row r="397" spans="1:10" ht="60.75" x14ac:dyDescent="0.3">
      <c r="A397" s="8">
        <v>392</v>
      </c>
      <c r="B397" s="16" t="s">
        <v>28828</v>
      </c>
      <c r="C397" s="18" t="s">
        <v>28712</v>
      </c>
      <c r="D397" s="19">
        <v>1754.8</v>
      </c>
      <c r="E397" s="19">
        <v>1754.8</v>
      </c>
      <c r="F397" s="18" t="s">
        <v>37942</v>
      </c>
      <c r="G397" s="18" t="s">
        <v>29274</v>
      </c>
      <c r="H397" s="18" t="s">
        <v>29274</v>
      </c>
      <c r="I397" s="18" t="s">
        <v>28714</v>
      </c>
      <c r="J397" s="18" t="s">
        <v>29275</v>
      </c>
    </row>
    <row r="398" spans="1:10" ht="60.75" x14ac:dyDescent="0.3">
      <c r="A398" s="8">
        <v>393</v>
      </c>
      <c r="B398" s="16" t="s">
        <v>28828</v>
      </c>
      <c r="C398" s="18" t="s">
        <v>28712</v>
      </c>
      <c r="D398" s="19">
        <v>46800</v>
      </c>
      <c r="E398" s="19">
        <v>46800</v>
      </c>
      <c r="F398" s="18" t="s">
        <v>37942</v>
      </c>
      <c r="G398" s="18" t="s">
        <v>28852</v>
      </c>
      <c r="H398" s="18" t="s">
        <v>28852</v>
      </c>
      <c r="I398" s="18" t="s">
        <v>28714</v>
      </c>
      <c r="J398" s="18" t="s">
        <v>29276</v>
      </c>
    </row>
    <row r="399" spans="1:10" ht="60.75" x14ac:dyDescent="0.3">
      <c r="A399" s="8">
        <v>394</v>
      </c>
      <c r="B399" s="16" t="s">
        <v>28837</v>
      </c>
      <c r="C399" s="18" t="s">
        <v>28712</v>
      </c>
      <c r="D399" s="19">
        <v>9260</v>
      </c>
      <c r="E399" s="19">
        <v>9150</v>
      </c>
      <c r="F399" s="18" t="s">
        <v>37942</v>
      </c>
      <c r="G399" s="18" t="s">
        <v>29277</v>
      </c>
      <c r="H399" s="18" t="s">
        <v>29277</v>
      </c>
      <c r="I399" s="18" t="s">
        <v>28714</v>
      </c>
      <c r="J399" s="18" t="s">
        <v>29278</v>
      </c>
    </row>
    <row r="400" spans="1:10" ht="60.75" x14ac:dyDescent="0.3">
      <c r="A400" s="8">
        <v>395</v>
      </c>
      <c r="B400" s="16" t="s">
        <v>28837</v>
      </c>
      <c r="C400" s="18" t="s">
        <v>28712</v>
      </c>
      <c r="D400" s="19">
        <v>19190</v>
      </c>
      <c r="E400" s="19">
        <v>107225</v>
      </c>
      <c r="F400" s="18" t="s">
        <v>37942</v>
      </c>
      <c r="G400" s="18" t="s">
        <v>29279</v>
      </c>
      <c r="H400" s="18" t="s">
        <v>29279</v>
      </c>
      <c r="I400" s="18" t="s">
        <v>28714</v>
      </c>
      <c r="J400" s="18" t="s">
        <v>29280</v>
      </c>
    </row>
    <row r="401" spans="1:10" ht="60.75" x14ac:dyDescent="0.3">
      <c r="A401" s="8">
        <v>396</v>
      </c>
      <c r="B401" s="16" t="s">
        <v>28828</v>
      </c>
      <c r="C401" s="18" t="s">
        <v>28712</v>
      </c>
      <c r="D401" s="19">
        <v>50076</v>
      </c>
      <c r="E401" s="19">
        <v>141240</v>
      </c>
      <c r="F401" s="18" t="s">
        <v>37942</v>
      </c>
      <c r="G401" s="18" t="s">
        <v>29281</v>
      </c>
      <c r="H401" s="18" t="s">
        <v>29281</v>
      </c>
      <c r="I401" s="18" t="s">
        <v>28714</v>
      </c>
      <c r="J401" s="18" t="s">
        <v>29282</v>
      </c>
    </row>
    <row r="402" spans="1:10" ht="81" x14ac:dyDescent="0.3">
      <c r="A402" s="8">
        <v>397</v>
      </c>
      <c r="B402" s="16" t="s">
        <v>28840</v>
      </c>
      <c r="C402" s="18" t="s">
        <v>28712</v>
      </c>
      <c r="D402" s="19">
        <v>29850</v>
      </c>
      <c r="E402" s="19">
        <v>34212.6</v>
      </c>
      <c r="F402" s="18" t="s">
        <v>37942</v>
      </c>
      <c r="G402" s="18" t="s">
        <v>29283</v>
      </c>
      <c r="H402" s="18" t="s">
        <v>29283</v>
      </c>
      <c r="I402" s="18" t="s">
        <v>28714</v>
      </c>
      <c r="J402" s="18" t="s">
        <v>29284</v>
      </c>
    </row>
    <row r="403" spans="1:10" ht="60.75" x14ac:dyDescent="0.3">
      <c r="A403" s="8">
        <v>398</v>
      </c>
      <c r="B403" s="16" t="s">
        <v>28828</v>
      </c>
      <c r="C403" s="18" t="s">
        <v>28712</v>
      </c>
      <c r="D403" s="19">
        <v>12000</v>
      </c>
      <c r="E403" s="19">
        <v>16050</v>
      </c>
      <c r="F403" s="18" t="s">
        <v>37942</v>
      </c>
      <c r="G403" s="18" t="s">
        <v>29056</v>
      </c>
      <c r="H403" s="18" t="s">
        <v>29056</v>
      </c>
      <c r="I403" s="18" t="s">
        <v>28714</v>
      </c>
      <c r="J403" s="18" t="s">
        <v>29285</v>
      </c>
    </row>
    <row r="404" spans="1:10" ht="60.75" x14ac:dyDescent="0.3">
      <c r="A404" s="8">
        <v>399</v>
      </c>
      <c r="B404" s="16" t="s">
        <v>28837</v>
      </c>
      <c r="C404" s="18" t="s">
        <v>28712</v>
      </c>
      <c r="D404" s="19">
        <v>95278.15</v>
      </c>
      <c r="E404" s="19">
        <v>138082.5</v>
      </c>
      <c r="F404" s="18" t="s">
        <v>37942</v>
      </c>
      <c r="G404" s="18" t="s">
        <v>29286</v>
      </c>
      <c r="H404" s="18" t="s">
        <v>29286</v>
      </c>
      <c r="I404" s="18" t="s">
        <v>28714</v>
      </c>
      <c r="J404" s="18" t="s">
        <v>29287</v>
      </c>
    </row>
    <row r="405" spans="1:10" ht="101.25" x14ac:dyDescent="0.3">
      <c r="A405" s="8">
        <v>400</v>
      </c>
      <c r="B405" s="358" t="s">
        <v>36289</v>
      </c>
      <c r="C405" s="110" t="s">
        <v>36278</v>
      </c>
      <c r="D405" s="361">
        <v>438700</v>
      </c>
      <c r="E405" s="361">
        <v>438700</v>
      </c>
      <c r="F405" s="18" t="s">
        <v>37942</v>
      </c>
      <c r="G405" s="18" t="s">
        <v>36287</v>
      </c>
      <c r="H405" s="18" t="s">
        <v>36287</v>
      </c>
      <c r="I405" s="8" t="s">
        <v>972</v>
      </c>
      <c r="J405" s="18" t="s">
        <v>37200</v>
      </c>
    </row>
    <row r="406" spans="1:10" ht="101.25" x14ac:dyDescent="0.3">
      <c r="A406" s="8">
        <v>401</v>
      </c>
      <c r="B406" s="358" t="s">
        <v>36290</v>
      </c>
      <c r="C406" s="110" t="s">
        <v>36278</v>
      </c>
      <c r="D406" s="361">
        <v>146590</v>
      </c>
      <c r="E406" s="361">
        <v>146590</v>
      </c>
      <c r="F406" s="18" t="s">
        <v>37942</v>
      </c>
      <c r="G406" s="18" t="s">
        <v>36288</v>
      </c>
      <c r="H406" s="18" t="s">
        <v>36288</v>
      </c>
      <c r="I406" s="8" t="s">
        <v>972</v>
      </c>
      <c r="J406" s="18" t="s">
        <v>37201</v>
      </c>
    </row>
    <row r="407" spans="1:10" ht="60.75" x14ac:dyDescent="0.3">
      <c r="A407" s="8">
        <v>402</v>
      </c>
      <c r="B407" s="16" t="s">
        <v>26841</v>
      </c>
      <c r="C407" s="111" t="s">
        <v>26822</v>
      </c>
      <c r="D407" s="19">
        <v>17000</v>
      </c>
      <c r="E407" s="19">
        <v>17000</v>
      </c>
      <c r="F407" s="18" t="s">
        <v>37942</v>
      </c>
      <c r="G407" s="18" t="s">
        <v>26842</v>
      </c>
      <c r="H407" s="18" t="s">
        <v>26842</v>
      </c>
      <c r="I407" s="261" t="s">
        <v>185</v>
      </c>
      <c r="J407" s="18" t="s">
        <v>26843</v>
      </c>
    </row>
    <row r="408" spans="1:10" ht="60.75" x14ac:dyDescent="0.3">
      <c r="A408" s="8">
        <v>403</v>
      </c>
      <c r="B408" s="16" t="s">
        <v>26778</v>
      </c>
      <c r="C408" s="111" t="s">
        <v>26822</v>
      </c>
      <c r="D408" s="19">
        <v>11570</v>
      </c>
      <c r="E408" s="19">
        <v>11570</v>
      </c>
      <c r="F408" s="18" t="s">
        <v>37942</v>
      </c>
      <c r="G408" s="18" t="s">
        <v>26844</v>
      </c>
      <c r="H408" s="18" t="s">
        <v>26844</v>
      </c>
      <c r="I408" s="261" t="s">
        <v>185</v>
      </c>
      <c r="J408" s="18" t="s">
        <v>26845</v>
      </c>
    </row>
    <row r="409" spans="1:10" ht="60.75" x14ac:dyDescent="0.3">
      <c r="A409" s="8">
        <v>404</v>
      </c>
      <c r="B409" s="16" t="s">
        <v>26841</v>
      </c>
      <c r="C409" s="111" t="s">
        <v>26822</v>
      </c>
      <c r="D409" s="19">
        <v>13200</v>
      </c>
      <c r="E409" s="19">
        <v>13200</v>
      </c>
      <c r="F409" s="18" t="s">
        <v>37942</v>
      </c>
      <c r="G409" s="18" t="s">
        <v>26846</v>
      </c>
      <c r="H409" s="18" t="s">
        <v>26846</v>
      </c>
      <c r="I409" s="261" t="s">
        <v>185</v>
      </c>
      <c r="J409" s="18" t="s">
        <v>26847</v>
      </c>
    </row>
    <row r="410" spans="1:10" ht="60.75" x14ac:dyDescent="0.3">
      <c r="A410" s="8">
        <v>405</v>
      </c>
      <c r="B410" s="16" t="s">
        <v>26806</v>
      </c>
      <c r="C410" s="111" t="s">
        <v>26822</v>
      </c>
      <c r="D410" s="19">
        <v>153700</v>
      </c>
      <c r="E410" s="19">
        <v>153700</v>
      </c>
      <c r="F410" s="18" t="s">
        <v>37942</v>
      </c>
      <c r="G410" s="18" t="s">
        <v>26848</v>
      </c>
      <c r="H410" s="18" t="s">
        <v>26848</v>
      </c>
      <c r="I410" s="261" t="s">
        <v>185</v>
      </c>
      <c r="J410" s="18" t="s">
        <v>26849</v>
      </c>
    </row>
    <row r="411" spans="1:10" ht="40.5" x14ac:dyDescent="0.3">
      <c r="A411" s="8">
        <v>406</v>
      </c>
      <c r="B411" s="124" t="s">
        <v>3306</v>
      </c>
      <c r="C411" s="114" t="s">
        <v>949</v>
      </c>
      <c r="D411" s="132">
        <v>32000</v>
      </c>
      <c r="E411" s="132">
        <v>32000</v>
      </c>
      <c r="F411" s="114" t="s">
        <v>938</v>
      </c>
      <c r="G411" s="273" t="s">
        <v>3307</v>
      </c>
      <c r="H411" s="273" t="s">
        <v>3307</v>
      </c>
      <c r="I411" s="115" t="s">
        <v>951</v>
      </c>
      <c r="J411" s="116" t="s">
        <v>24737</v>
      </c>
    </row>
    <row r="412" spans="1:10" ht="40.5" x14ac:dyDescent="0.3">
      <c r="A412" s="8">
        <v>407</v>
      </c>
      <c r="B412" s="124" t="s">
        <v>3308</v>
      </c>
      <c r="C412" s="114" t="s">
        <v>949</v>
      </c>
      <c r="D412" s="132">
        <v>660</v>
      </c>
      <c r="E412" s="132">
        <v>660</v>
      </c>
      <c r="F412" s="114" t="s">
        <v>938</v>
      </c>
      <c r="G412" s="273" t="s">
        <v>3309</v>
      </c>
      <c r="H412" s="273" t="s">
        <v>3309</v>
      </c>
      <c r="I412" s="115" t="s">
        <v>951</v>
      </c>
      <c r="J412" s="116" t="s">
        <v>24738</v>
      </c>
    </row>
    <row r="413" spans="1:10" ht="60.75" x14ac:dyDescent="0.3">
      <c r="A413" s="8">
        <v>408</v>
      </c>
      <c r="B413" s="124" t="s">
        <v>3310</v>
      </c>
      <c r="C413" s="114" t="s">
        <v>949</v>
      </c>
      <c r="D413" s="132">
        <v>96300</v>
      </c>
      <c r="E413" s="132">
        <v>96300</v>
      </c>
      <c r="F413" s="114" t="s">
        <v>938</v>
      </c>
      <c r="G413" s="273" t="s">
        <v>3311</v>
      </c>
      <c r="H413" s="273" t="s">
        <v>3311</v>
      </c>
      <c r="I413" s="115" t="s">
        <v>951</v>
      </c>
      <c r="J413" s="116" t="s">
        <v>24739</v>
      </c>
    </row>
    <row r="414" spans="1:10" ht="40.5" x14ac:dyDescent="0.3">
      <c r="A414" s="8">
        <v>409</v>
      </c>
      <c r="B414" s="124" t="s">
        <v>3001</v>
      </c>
      <c r="C414" s="114" t="s">
        <v>949</v>
      </c>
      <c r="D414" s="132">
        <v>30000</v>
      </c>
      <c r="E414" s="134">
        <v>30000</v>
      </c>
      <c r="F414" s="114" t="s">
        <v>938</v>
      </c>
      <c r="G414" s="273" t="s">
        <v>957</v>
      </c>
      <c r="H414" s="273" t="s">
        <v>957</v>
      </c>
      <c r="I414" s="115" t="s">
        <v>951</v>
      </c>
      <c r="J414" s="116" t="s">
        <v>24740</v>
      </c>
    </row>
    <row r="415" spans="1:10" ht="101.25" x14ac:dyDescent="0.3">
      <c r="A415" s="8">
        <v>410</v>
      </c>
      <c r="B415" s="16" t="s">
        <v>3312</v>
      </c>
      <c r="C415" s="18" t="s">
        <v>838</v>
      </c>
      <c r="D415" s="19">
        <v>30495</v>
      </c>
      <c r="E415" s="19">
        <v>30495</v>
      </c>
      <c r="F415" s="18" t="s">
        <v>37942</v>
      </c>
      <c r="G415" s="274" t="s">
        <v>3313</v>
      </c>
      <c r="H415" s="274" t="s">
        <v>3313</v>
      </c>
      <c r="I415" s="8" t="s">
        <v>840</v>
      </c>
      <c r="J415" s="50" t="s">
        <v>3314</v>
      </c>
    </row>
    <row r="416" spans="1:10" ht="40.5" x14ac:dyDescent="0.3">
      <c r="A416" s="8">
        <v>411</v>
      </c>
      <c r="B416" s="108" t="s">
        <v>3315</v>
      </c>
      <c r="C416" s="14" t="s">
        <v>937</v>
      </c>
      <c r="D416" s="139">
        <v>7908</v>
      </c>
      <c r="E416" s="139">
        <v>7908</v>
      </c>
      <c r="F416" s="14" t="s">
        <v>1502</v>
      </c>
      <c r="G416" s="275" t="s">
        <v>3316</v>
      </c>
      <c r="H416" s="275" t="s">
        <v>3316</v>
      </c>
      <c r="I416" s="9" t="s">
        <v>1504</v>
      </c>
      <c r="J416" s="9" t="s">
        <v>24453</v>
      </c>
    </row>
    <row r="417" spans="1:10" ht="60.75" x14ac:dyDescent="0.3">
      <c r="A417" s="8">
        <v>412</v>
      </c>
      <c r="B417" s="108" t="s">
        <v>3317</v>
      </c>
      <c r="C417" s="14" t="s">
        <v>937</v>
      </c>
      <c r="D417" s="139">
        <v>1070</v>
      </c>
      <c r="E417" s="139">
        <v>1070</v>
      </c>
      <c r="F417" s="14" t="s">
        <v>1502</v>
      </c>
      <c r="G417" s="275" t="s">
        <v>3318</v>
      </c>
      <c r="H417" s="275" t="s">
        <v>3318</v>
      </c>
      <c r="I417" s="9" t="s">
        <v>1504</v>
      </c>
      <c r="J417" s="9" t="s">
        <v>24454</v>
      </c>
    </row>
    <row r="418" spans="1:10" ht="81" x14ac:dyDescent="0.3">
      <c r="A418" s="8">
        <v>413</v>
      </c>
      <c r="B418" s="12" t="s">
        <v>3319</v>
      </c>
      <c r="C418" s="8" t="s">
        <v>959</v>
      </c>
      <c r="D418" s="109">
        <v>18225</v>
      </c>
      <c r="E418" s="109">
        <f t="shared" ref="E418:E423" si="18">D418</f>
        <v>18225</v>
      </c>
      <c r="F418" s="8" t="s">
        <v>938</v>
      </c>
      <c r="G418" s="272" t="s">
        <v>3320</v>
      </c>
      <c r="H418" s="272" t="s">
        <v>3321</v>
      </c>
      <c r="I418" s="8" t="s">
        <v>962</v>
      </c>
      <c r="J418" s="8" t="s">
        <v>3322</v>
      </c>
    </row>
    <row r="419" spans="1:10" ht="81" x14ac:dyDescent="0.3">
      <c r="A419" s="8">
        <v>414</v>
      </c>
      <c r="B419" s="12" t="s">
        <v>2771</v>
      </c>
      <c r="C419" s="8" t="s">
        <v>959</v>
      </c>
      <c r="D419" s="109">
        <v>9477.7999999999993</v>
      </c>
      <c r="E419" s="109">
        <f t="shared" si="18"/>
        <v>9477.7999999999993</v>
      </c>
      <c r="F419" s="8" t="s">
        <v>938</v>
      </c>
      <c r="G419" s="272" t="s">
        <v>3323</v>
      </c>
      <c r="H419" s="272" t="s">
        <v>3324</v>
      </c>
      <c r="I419" s="8" t="s">
        <v>962</v>
      </c>
      <c r="J419" s="8" t="s">
        <v>3325</v>
      </c>
    </row>
    <row r="420" spans="1:10" ht="60.75" x14ac:dyDescent="0.3">
      <c r="A420" s="8">
        <v>415</v>
      </c>
      <c r="B420" s="12" t="s">
        <v>2767</v>
      </c>
      <c r="C420" s="8" t="s">
        <v>959</v>
      </c>
      <c r="D420" s="109">
        <v>39000</v>
      </c>
      <c r="E420" s="109">
        <f t="shared" si="18"/>
        <v>39000</v>
      </c>
      <c r="F420" s="8" t="s">
        <v>938</v>
      </c>
      <c r="G420" s="272" t="s">
        <v>3326</v>
      </c>
      <c r="H420" s="272" t="s">
        <v>3327</v>
      </c>
      <c r="I420" s="8" t="s">
        <v>962</v>
      </c>
      <c r="J420" s="8" t="s">
        <v>3328</v>
      </c>
    </row>
    <row r="421" spans="1:10" ht="81" x14ac:dyDescent="0.3">
      <c r="A421" s="8">
        <v>416</v>
      </c>
      <c r="B421" s="12" t="s">
        <v>3329</v>
      </c>
      <c r="C421" s="8" t="s">
        <v>959</v>
      </c>
      <c r="D421" s="109">
        <v>10624</v>
      </c>
      <c r="E421" s="109">
        <f t="shared" si="18"/>
        <v>10624</v>
      </c>
      <c r="F421" s="8" t="s">
        <v>938</v>
      </c>
      <c r="G421" s="272" t="s">
        <v>3330</v>
      </c>
      <c r="H421" s="272" t="s">
        <v>3331</v>
      </c>
      <c r="I421" s="8" t="s">
        <v>962</v>
      </c>
      <c r="J421" s="8" t="s">
        <v>3332</v>
      </c>
    </row>
    <row r="422" spans="1:10" ht="81" x14ac:dyDescent="0.3">
      <c r="A422" s="8">
        <v>417</v>
      </c>
      <c r="B422" s="12" t="s">
        <v>2796</v>
      </c>
      <c r="C422" s="8" t="s">
        <v>959</v>
      </c>
      <c r="D422" s="109">
        <v>10582.2</v>
      </c>
      <c r="E422" s="109">
        <f t="shared" si="18"/>
        <v>10582.2</v>
      </c>
      <c r="F422" s="8" t="s">
        <v>938</v>
      </c>
      <c r="G422" s="272" t="s">
        <v>3333</v>
      </c>
      <c r="H422" s="272" t="s">
        <v>3334</v>
      </c>
      <c r="I422" s="8" t="s">
        <v>962</v>
      </c>
      <c r="J422" s="8" t="s">
        <v>3335</v>
      </c>
    </row>
    <row r="423" spans="1:10" ht="81" x14ac:dyDescent="0.3">
      <c r="A423" s="8">
        <v>418</v>
      </c>
      <c r="B423" s="12" t="s">
        <v>3336</v>
      </c>
      <c r="C423" s="8" t="s">
        <v>959</v>
      </c>
      <c r="D423" s="109">
        <v>74038.2</v>
      </c>
      <c r="E423" s="109">
        <f t="shared" si="18"/>
        <v>74038.2</v>
      </c>
      <c r="F423" s="8" t="s">
        <v>938</v>
      </c>
      <c r="G423" s="272" t="s">
        <v>3337</v>
      </c>
      <c r="H423" s="272" t="s">
        <v>3338</v>
      </c>
      <c r="I423" s="8" t="s">
        <v>962</v>
      </c>
      <c r="J423" s="8" t="s">
        <v>3339</v>
      </c>
    </row>
    <row r="424" spans="1:10" ht="81" x14ac:dyDescent="0.3">
      <c r="A424" s="8">
        <v>419</v>
      </c>
      <c r="B424" s="12" t="s">
        <v>3340</v>
      </c>
      <c r="C424" s="8" t="s">
        <v>1056</v>
      </c>
      <c r="D424" s="137">
        <v>2120</v>
      </c>
      <c r="E424" s="137">
        <v>2120</v>
      </c>
      <c r="F424" s="8" t="s">
        <v>37942</v>
      </c>
      <c r="G424" s="272" t="s">
        <v>3341</v>
      </c>
      <c r="H424" s="272" t="s">
        <v>3341</v>
      </c>
      <c r="I424" s="8" t="s">
        <v>1058</v>
      </c>
      <c r="J424" s="8" t="s">
        <v>3342</v>
      </c>
    </row>
    <row r="425" spans="1:10" ht="81" x14ac:dyDescent="0.3">
      <c r="A425" s="8">
        <v>420</v>
      </c>
      <c r="B425" s="12" t="s">
        <v>2295</v>
      </c>
      <c r="C425" s="8" t="s">
        <v>1056</v>
      </c>
      <c r="D425" s="137">
        <v>1926</v>
      </c>
      <c r="E425" s="137">
        <v>1926</v>
      </c>
      <c r="F425" s="8" t="s">
        <v>37942</v>
      </c>
      <c r="G425" s="272" t="s">
        <v>3343</v>
      </c>
      <c r="H425" s="272" t="s">
        <v>3343</v>
      </c>
      <c r="I425" s="8" t="s">
        <v>1058</v>
      </c>
      <c r="J425" s="8" t="s">
        <v>3344</v>
      </c>
    </row>
    <row r="426" spans="1:10" ht="202.5" x14ac:dyDescent="0.3">
      <c r="A426" s="8">
        <v>421</v>
      </c>
      <c r="B426" s="12" t="s">
        <v>24741</v>
      </c>
      <c r="C426" s="8" t="s">
        <v>911</v>
      </c>
      <c r="D426" s="109">
        <v>642000</v>
      </c>
      <c r="E426" s="109">
        <v>642000</v>
      </c>
      <c r="F426" s="14" t="s">
        <v>1073</v>
      </c>
      <c r="G426" s="272" t="s">
        <v>3345</v>
      </c>
      <c r="H426" s="275" t="s">
        <v>24614</v>
      </c>
      <c r="I426" s="14" t="s">
        <v>914</v>
      </c>
      <c r="J426" s="14" t="s">
        <v>24515</v>
      </c>
    </row>
    <row r="427" spans="1:10" ht="182.25" x14ac:dyDescent="0.3">
      <c r="A427" s="8">
        <v>422</v>
      </c>
      <c r="B427" s="12" t="s">
        <v>24742</v>
      </c>
      <c r="C427" s="8" t="s">
        <v>911</v>
      </c>
      <c r="D427" s="109">
        <v>875000</v>
      </c>
      <c r="E427" s="109">
        <v>875000</v>
      </c>
      <c r="F427" s="14" t="s">
        <v>1073</v>
      </c>
      <c r="G427" s="272" t="s">
        <v>3346</v>
      </c>
      <c r="H427" s="275" t="s">
        <v>24615</v>
      </c>
      <c r="I427" s="14" t="s">
        <v>914</v>
      </c>
      <c r="J427" s="14" t="s">
        <v>24516</v>
      </c>
    </row>
    <row r="428" spans="1:10" ht="141.75" x14ac:dyDescent="0.3">
      <c r="A428" s="8">
        <v>423</v>
      </c>
      <c r="B428" s="12" t="s">
        <v>24743</v>
      </c>
      <c r="C428" s="8" t="s">
        <v>911</v>
      </c>
      <c r="D428" s="109">
        <v>642000</v>
      </c>
      <c r="E428" s="109">
        <v>642000</v>
      </c>
      <c r="F428" s="14" t="s">
        <v>1073</v>
      </c>
      <c r="G428" s="272" t="s">
        <v>3345</v>
      </c>
      <c r="H428" s="275" t="s">
        <v>24614</v>
      </c>
      <c r="I428" s="14" t="s">
        <v>914</v>
      </c>
      <c r="J428" s="14" t="s">
        <v>24517</v>
      </c>
    </row>
    <row r="429" spans="1:10" ht="101.25" x14ac:dyDescent="0.3">
      <c r="A429" s="8">
        <v>424</v>
      </c>
      <c r="B429" s="123" t="s">
        <v>3347</v>
      </c>
      <c r="C429" s="8" t="s">
        <v>911</v>
      </c>
      <c r="D429" s="145">
        <v>13500</v>
      </c>
      <c r="E429" s="145">
        <v>13500</v>
      </c>
      <c r="F429" s="112" t="s">
        <v>33</v>
      </c>
      <c r="G429" s="276" t="s">
        <v>3348</v>
      </c>
      <c r="H429" s="276" t="s">
        <v>3349</v>
      </c>
      <c r="I429" s="112" t="s">
        <v>914</v>
      </c>
      <c r="J429" s="112" t="s">
        <v>24518</v>
      </c>
    </row>
    <row r="430" spans="1:10" ht="81" x14ac:dyDescent="0.3">
      <c r="A430" s="8">
        <v>425</v>
      </c>
      <c r="B430" s="12" t="s">
        <v>2162</v>
      </c>
      <c r="C430" s="8" t="s">
        <v>928</v>
      </c>
      <c r="D430" s="131">
        <v>64200</v>
      </c>
      <c r="E430" s="131">
        <v>64200</v>
      </c>
      <c r="F430" s="8" t="s">
        <v>929</v>
      </c>
      <c r="G430" s="272" t="s">
        <v>3350</v>
      </c>
      <c r="H430" s="272" t="s">
        <v>3350</v>
      </c>
      <c r="I430" s="14" t="s">
        <v>931</v>
      </c>
      <c r="J430" s="14" t="s">
        <v>24929</v>
      </c>
    </row>
    <row r="431" spans="1:10" ht="101.25" x14ac:dyDescent="0.3">
      <c r="A431" s="8">
        <v>426</v>
      </c>
      <c r="B431" s="12" t="s">
        <v>2022</v>
      </c>
      <c r="C431" s="8" t="s">
        <v>928</v>
      </c>
      <c r="D431" s="131">
        <v>15600</v>
      </c>
      <c r="E431" s="131">
        <v>15600</v>
      </c>
      <c r="F431" s="8" t="s">
        <v>929</v>
      </c>
      <c r="G431" s="272" t="s">
        <v>3351</v>
      </c>
      <c r="H431" s="272" t="s">
        <v>3351</v>
      </c>
      <c r="I431" s="14" t="s">
        <v>931</v>
      </c>
      <c r="J431" s="14" t="s">
        <v>3352</v>
      </c>
    </row>
    <row r="432" spans="1:10" ht="60.75" x14ac:dyDescent="0.3">
      <c r="A432" s="8">
        <v>427</v>
      </c>
      <c r="B432" s="12" t="s">
        <v>2022</v>
      </c>
      <c r="C432" s="8" t="s">
        <v>928</v>
      </c>
      <c r="D432" s="131">
        <v>11300</v>
      </c>
      <c r="E432" s="131">
        <v>11300</v>
      </c>
      <c r="F432" s="8" t="s">
        <v>929</v>
      </c>
      <c r="G432" s="272" t="s">
        <v>3353</v>
      </c>
      <c r="H432" s="272" t="s">
        <v>3353</v>
      </c>
      <c r="I432" s="14" t="s">
        <v>931</v>
      </c>
      <c r="J432" s="14" t="s">
        <v>3354</v>
      </c>
    </row>
    <row r="433" spans="1:10" ht="81" x14ac:dyDescent="0.3">
      <c r="A433" s="8">
        <v>428</v>
      </c>
      <c r="B433" s="12" t="s">
        <v>2162</v>
      </c>
      <c r="C433" s="8" t="s">
        <v>928</v>
      </c>
      <c r="D433" s="131">
        <v>83460</v>
      </c>
      <c r="E433" s="131">
        <v>83460</v>
      </c>
      <c r="F433" s="8" t="s">
        <v>929</v>
      </c>
      <c r="G433" s="272" t="s">
        <v>3355</v>
      </c>
      <c r="H433" s="272" t="s">
        <v>3355</v>
      </c>
      <c r="I433" s="14" t="s">
        <v>931</v>
      </c>
      <c r="J433" s="14" t="s">
        <v>3356</v>
      </c>
    </row>
    <row r="434" spans="1:10" ht="81" x14ac:dyDescent="0.3">
      <c r="A434" s="8">
        <v>429</v>
      </c>
      <c r="B434" s="12" t="s">
        <v>2162</v>
      </c>
      <c r="C434" s="8" t="s">
        <v>928</v>
      </c>
      <c r="D434" s="131">
        <v>25000</v>
      </c>
      <c r="E434" s="131">
        <v>25000</v>
      </c>
      <c r="F434" s="8" t="s">
        <v>929</v>
      </c>
      <c r="G434" s="272" t="s">
        <v>3357</v>
      </c>
      <c r="H434" s="272" t="s">
        <v>3357</v>
      </c>
      <c r="I434" s="14" t="s">
        <v>931</v>
      </c>
      <c r="J434" s="14" t="s">
        <v>3358</v>
      </c>
    </row>
    <row r="435" spans="1:10" ht="101.25" x14ac:dyDescent="0.3">
      <c r="A435" s="8">
        <v>430</v>
      </c>
      <c r="B435" s="16" t="s">
        <v>737</v>
      </c>
      <c r="C435" s="50" t="s">
        <v>718</v>
      </c>
      <c r="D435" s="19">
        <v>355500</v>
      </c>
      <c r="E435" s="19">
        <v>355500</v>
      </c>
      <c r="F435" s="87" t="s">
        <v>713</v>
      </c>
      <c r="G435" s="274" t="s">
        <v>743</v>
      </c>
      <c r="H435" s="274" t="s">
        <v>743</v>
      </c>
      <c r="I435" s="7" t="s">
        <v>185</v>
      </c>
      <c r="J435" s="10" t="s">
        <v>738</v>
      </c>
    </row>
    <row r="436" spans="1:10" ht="81" x14ac:dyDescent="0.3">
      <c r="A436" s="8">
        <v>431</v>
      </c>
      <c r="B436" s="435" t="s">
        <v>44671</v>
      </c>
      <c r="C436" s="430" t="s">
        <v>44424</v>
      </c>
      <c r="D436" s="445">
        <v>450000</v>
      </c>
      <c r="E436" s="445">
        <v>450000</v>
      </c>
      <c r="F436" s="8" t="s">
        <v>938</v>
      </c>
      <c r="G436" s="8" t="s">
        <v>44672</v>
      </c>
      <c r="H436" s="8" t="s">
        <v>44672</v>
      </c>
      <c r="I436" s="8" t="s">
        <v>44426</v>
      </c>
      <c r="J436" s="113" t="s">
        <v>44673</v>
      </c>
    </row>
    <row r="437" spans="1:10" ht="101.25" x14ac:dyDescent="0.3">
      <c r="A437" s="8">
        <v>432</v>
      </c>
      <c r="B437" s="480" t="s">
        <v>44674</v>
      </c>
      <c r="C437" s="430" t="s">
        <v>44424</v>
      </c>
      <c r="D437" s="483">
        <v>2779000</v>
      </c>
      <c r="E437" s="483">
        <v>2779000</v>
      </c>
      <c r="F437" s="8" t="s">
        <v>938</v>
      </c>
      <c r="G437" s="8" t="s">
        <v>44675</v>
      </c>
      <c r="H437" s="8" t="s">
        <v>44675</v>
      </c>
      <c r="I437" s="8" t="s">
        <v>44426</v>
      </c>
      <c r="J437" s="113" t="s">
        <v>44676</v>
      </c>
    </row>
    <row r="438" spans="1:10" ht="222.75" x14ac:dyDescent="0.3">
      <c r="A438" s="8">
        <v>433</v>
      </c>
      <c r="B438" s="437" t="s">
        <v>44677</v>
      </c>
      <c r="C438" s="430" t="s">
        <v>44424</v>
      </c>
      <c r="D438" s="483">
        <v>3880000</v>
      </c>
      <c r="E438" s="483">
        <v>3880000</v>
      </c>
      <c r="F438" s="8" t="s">
        <v>938</v>
      </c>
      <c r="G438" s="8" t="s">
        <v>44678</v>
      </c>
      <c r="H438" s="8" t="s">
        <v>44678</v>
      </c>
      <c r="I438" s="8" t="s">
        <v>44426</v>
      </c>
      <c r="J438" s="113" t="s">
        <v>44679</v>
      </c>
    </row>
    <row r="439" spans="1:10" ht="121.5" x14ac:dyDescent="0.3">
      <c r="A439" s="8">
        <v>434</v>
      </c>
      <c r="B439" s="437" t="s">
        <v>44680</v>
      </c>
      <c r="C439" s="430" t="s">
        <v>44424</v>
      </c>
      <c r="D439" s="483">
        <v>4164496.87</v>
      </c>
      <c r="E439" s="483">
        <v>4164496.87</v>
      </c>
      <c r="F439" s="8" t="s">
        <v>938</v>
      </c>
      <c r="G439" s="8" t="s">
        <v>44681</v>
      </c>
      <c r="H439" s="8" t="s">
        <v>44681</v>
      </c>
      <c r="I439" s="8" t="s">
        <v>44426</v>
      </c>
      <c r="J439" s="113" t="s">
        <v>44682</v>
      </c>
    </row>
    <row r="440" spans="1:10" ht="182.25" x14ac:dyDescent="0.3">
      <c r="A440" s="8">
        <v>435</v>
      </c>
      <c r="B440" s="437" t="s">
        <v>44683</v>
      </c>
      <c r="C440" s="430" t="s">
        <v>44424</v>
      </c>
      <c r="D440" s="483">
        <v>3108223.13</v>
      </c>
      <c r="E440" s="483">
        <v>3108223.13</v>
      </c>
      <c r="F440" s="8" t="s">
        <v>938</v>
      </c>
      <c r="G440" s="8" t="s">
        <v>44684</v>
      </c>
      <c r="H440" s="8" t="s">
        <v>44684</v>
      </c>
      <c r="I440" s="8" t="s">
        <v>44426</v>
      </c>
      <c r="J440" s="113" t="s">
        <v>44685</v>
      </c>
    </row>
    <row r="441" spans="1:10" ht="81" x14ac:dyDescent="0.3">
      <c r="A441" s="8">
        <v>436</v>
      </c>
      <c r="B441" s="437" t="s">
        <v>44686</v>
      </c>
      <c r="C441" s="430" t="s">
        <v>44424</v>
      </c>
      <c r="D441" s="483">
        <v>521000</v>
      </c>
      <c r="E441" s="483">
        <v>521000</v>
      </c>
      <c r="F441" s="8" t="s">
        <v>938</v>
      </c>
      <c r="G441" s="8" t="s">
        <v>44687</v>
      </c>
      <c r="H441" s="8" t="s">
        <v>44687</v>
      </c>
      <c r="I441" s="8" t="s">
        <v>44426</v>
      </c>
      <c r="J441" s="113" t="s">
        <v>44688</v>
      </c>
    </row>
    <row r="442" spans="1:10" ht="60.75" x14ac:dyDescent="0.3">
      <c r="A442" s="8">
        <v>437</v>
      </c>
      <c r="B442" s="12" t="s">
        <v>44580</v>
      </c>
      <c r="C442" s="8" t="s">
        <v>44424</v>
      </c>
      <c r="D442" s="109">
        <v>3677.4</v>
      </c>
      <c r="E442" s="109">
        <v>3677.4</v>
      </c>
      <c r="F442" s="8" t="s">
        <v>938</v>
      </c>
      <c r="G442" s="8" t="s">
        <v>44689</v>
      </c>
      <c r="H442" s="8" t="s">
        <v>44689</v>
      </c>
      <c r="I442" s="8" t="s">
        <v>44582</v>
      </c>
      <c r="J442" s="8" t="s">
        <v>44690</v>
      </c>
    </row>
    <row r="443" spans="1:10" ht="60.75" x14ac:dyDescent="0.3">
      <c r="A443" s="8">
        <v>438</v>
      </c>
      <c r="B443" s="12" t="s">
        <v>44580</v>
      </c>
      <c r="C443" s="8" t="s">
        <v>44424</v>
      </c>
      <c r="D443" s="109">
        <v>434420</v>
      </c>
      <c r="E443" s="109">
        <v>440916</v>
      </c>
      <c r="F443" s="8" t="s">
        <v>938</v>
      </c>
      <c r="G443" s="8" t="s">
        <v>44691</v>
      </c>
      <c r="H443" s="8" t="s">
        <v>44691</v>
      </c>
      <c r="I443" s="8" t="s">
        <v>44582</v>
      </c>
      <c r="J443" s="8" t="s">
        <v>44692</v>
      </c>
    </row>
    <row r="444" spans="1:10" ht="60.75" x14ac:dyDescent="0.3">
      <c r="A444" s="8">
        <v>439</v>
      </c>
      <c r="B444" s="12" t="s">
        <v>44598</v>
      </c>
      <c r="C444" s="8" t="s">
        <v>44424</v>
      </c>
      <c r="D444" s="109">
        <v>2135</v>
      </c>
      <c r="E444" s="109">
        <v>2435</v>
      </c>
      <c r="F444" s="8" t="s">
        <v>938</v>
      </c>
      <c r="G444" s="8" t="s">
        <v>44693</v>
      </c>
      <c r="H444" s="8" t="s">
        <v>44693</v>
      </c>
      <c r="I444" s="8" t="s">
        <v>44582</v>
      </c>
      <c r="J444" s="8" t="s">
        <v>44694</v>
      </c>
    </row>
    <row r="445" spans="1:10" ht="81" x14ac:dyDescent="0.3">
      <c r="A445" s="8">
        <v>440</v>
      </c>
      <c r="B445" s="12" t="s">
        <v>44615</v>
      </c>
      <c r="C445" s="8" t="s">
        <v>44424</v>
      </c>
      <c r="D445" s="109">
        <v>60497.8</v>
      </c>
      <c r="E445" s="109">
        <v>107086</v>
      </c>
      <c r="F445" s="8" t="s">
        <v>938</v>
      </c>
      <c r="G445" s="8" t="s">
        <v>44695</v>
      </c>
      <c r="H445" s="8" t="s">
        <v>44695</v>
      </c>
      <c r="I445" s="8" t="s">
        <v>44582</v>
      </c>
      <c r="J445" s="8" t="s">
        <v>44696</v>
      </c>
    </row>
    <row r="446" spans="1:10" ht="81" x14ac:dyDescent="0.3">
      <c r="A446" s="8">
        <v>441</v>
      </c>
      <c r="B446" s="12" t="s">
        <v>44697</v>
      </c>
      <c r="C446" s="8" t="s">
        <v>44424</v>
      </c>
      <c r="D446" s="109">
        <v>22917</v>
      </c>
      <c r="E446" s="109">
        <v>44530</v>
      </c>
      <c r="F446" s="8" t="s">
        <v>938</v>
      </c>
      <c r="G446" s="8" t="s">
        <v>44698</v>
      </c>
      <c r="H446" s="8" t="s">
        <v>44698</v>
      </c>
      <c r="I446" s="8" t="s">
        <v>44582</v>
      </c>
      <c r="J446" s="8" t="s">
        <v>44699</v>
      </c>
    </row>
    <row r="447" spans="1:10" ht="60.75" x14ac:dyDescent="0.3">
      <c r="A447" s="8">
        <v>442</v>
      </c>
      <c r="B447" s="12" t="s">
        <v>44700</v>
      </c>
      <c r="C447" s="8" t="s">
        <v>44424</v>
      </c>
      <c r="D447" s="109">
        <v>114517.44</v>
      </c>
      <c r="E447" s="109">
        <v>126683.16</v>
      </c>
      <c r="F447" s="8" t="s">
        <v>938</v>
      </c>
      <c r="G447" s="8" t="s">
        <v>44701</v>
      </c>
      <c r="H447" s="8" t="s">
        <v>44701</v>
      </c>
      <c r="I447" s="8" t="s">
        <v>44582</v>
      </c>
      <c r="J447" s="8" t="s">
        <v>44702</v>
      </c>
    </row>
    <row r="448" spans="1:10" ht="81" x14ac:dyDescent="0.3">
      <c r="A448" s="8">
        <v>443</v>
      </c>
      <c r="B448" s="12" t="s">
        <v>44580</v>
      </c>
      <c r="C448" s="8" t="s">
        <v>44424</v>
      </c>
      <c r="D448" s="109">
        <v>15360</v>
      </c>
      <c r="E448" s="109">
        <v>15360</v>
      </c>
      <c r="F448" s="8" t="s">
        <v>938</v>
      </c>
      <c r="G448" s="8" t="s">
        <v>44703</v>
      </c>
      <c r="H448" s="8" t="s">
        <v>44703</v>
      </c>
      <c r="I448" s="8" t="s">
        <v>44582</v>
      </c>
      <c r="J448" s="8" t="s">
        <v>44704</v>
      </c>
    </row>
    <row r="449" spans="1:10" ht="81" x14ac:dyDescent="0.3">
      <c r="A449" s="8">
        <v>444</v>
      </c>
      <c r="B449" s="12" t="s">
        <v>44580</v>
      </c>
      <c r="C449" s="8" t="s">
        <v>44424</v>
      </c>
      <c r="D449" s="109">
        <v>11625</v>
      </c>
      <c r="E449" s="109">
        <v>12037.5</v>
      </c>
      <c r="F449" s="8" t="s">
        <v>938</v>
      </c>
      <c r="G449" s="8" t="s">
        <v>44705</v>
      </c>
      <c r="H449" s="8" t="s">
        <v>44705</v>
      </c>
      <c r="I449" s="8" t="s">
        <v>44582</v>
      </c>
      <c r="J449" s="8" t="s">
        <v>44706</v>
      </c>
    </row>
    <row r="450" spans="1:10" ht="81" x14ac:dyDescent="0.3">
      <c r="A450" s="8">
        <v>445</v>
      </c>
      <c r="B450" s="12" t="s">
        <v>44580</v>
      </c>
      <c r="C450" s="8" t="s">
        <v>44424</v>
      </c>
      <c r="D450" s="109">
        <v>118536</v>
      </c>
      <c r="E450" s="109">
        <v>211860</v>
      </c>
      <c r="F450" s="8" t="s">
        <v>938</v>
      </c>
      <c r="G450" s="8" t="s">
        <v>44707</v>
      </c>
      <c r="H450" s="8" t="s">
        <v>44707</v>
      </c>
      <c r="I450" s="8" t="s">
        <v>44582</v>
      </c>
      <c r="J450" s="8" t="s">
        <v>44708</v>
      </c>
    </row>
    <row r="451" spans="1:10" ht="60.75" x14ac:dyDescent="0.3">
      <c r="A451" s="8">
        <v>446</v>
      </c>
      <c r="B451" s="12" t="s">
        <v>44580</v>
      </c>
      <c r="C451" s="8" t="s">
        <v>44424</v>
      </c>
      <c r="D451" s="109">
        <v>18000</v>
      </c>
      <c r="E451" s="109">
        <v>23718.400000000001</v>
      </c>
      <c r="F451" s="8" t="s">
        <v>938</v>
      </c>
      <c r="G451" s="8" t="s">
        <v>44709</v>
      </c>
      <c r="H451" s="8" t="s">
        <v>44709</v>
      </c>
      <c r="I451" s="8" t="s">
        <v>44582</v>
      </c>
      <c r="J451" s="8" t="s">
        <v>44710</v>
      </c>
    </row>
    <row r="452" spans="1:10" ht="81" x14ac:dyDescent="0.3">
      <c r="A452" s="8">
        <v>447</v>
      </c>
      <c r="B452" s="12" t="s">
        <v>44598</v>
      </c>
      <c r="C452" s="8" t="s">
        <v>44424</v>
      </c>
      <c r="D452" s="109">
        <v>14978</v>
      </c>
      <c r="E452" s="109">
        <v>15174</v>
      </c>
      <c r="F452" s="8" t="s">
        <v>938</v>
      </c>
      <c r="G452" s="8" t="s">
        <v>44711</v>
      </c>
      <c r="H452" s="8" t="s">
        <v>44711</v>
      </c>
      <c r="I452" s="8" t="s">
        <v>44582</v>
      </c>
      <c r="J452" s="8" t="s">
        <v>44712</v>
      </c>
    </row>
    <row r="453" spans="1:10" ht="60.75" x14ac:dyDescent="0.3">
      <c r="A453" s="8">
        <v>448</v>
      </c>
      <c r="B453" s="12" t="s">
        <v>44615</v>
      </c>
      <c r="C453" s="8" t="s">
        <v>44424</v>
      </c>
      <c r="D453" s="109">
        <v>4359.5</v>
      </c>
      <c r="E453" s="109">
        <v>4709.1000000000004</v>
      </c>
      <c r="F453" s="8" t="s">
        <v>938</v>
      </c>
      <c r="G453" s="8" t="s">
        <v>44713</v>
      </c>
      <c r="H453" s="8" t="s">
        <v>44713</v>
      </c>
      <c r="I453" s="8" t="s">
        <v>44582</v>
      </c>
      <c r="J453" s="8" t="s">
        <v>44714</v>
      </c>
    </row>
    <row r="454" spans="1:10" ht="60.75" x14ac:dyDescent="0.3">
      <c r="A454" s="8">
        <v>449</v>
      </c>
      <c r="B454" s="12" t="s">
        <v>44715</v>
      </c>
      <c r="C454" s="8" t="s">
        <v>44424</v>
      </c>
      <c r="D454" s="109">
        <v>128565.85</v>
      </c>
      <c r="E454" s="109">
        <v>130473.26</v>
      </c>
      <c r="F454" s="8" t="s">
        <v>938</v>
      </c>
      <c r="G454" s="8" t="s">
        <v>44716</v>
      </c>
      <c r="H454" s="8" t="s">
        <v>44716</v>
      </c>
      <c r="I454" s="8" t="s">
        <v>44582</v>
      </c>
      <c r="J454" s="8" t="s">
        <v>44717</v>
      </c>
    </row>
    <row r="455" spans="1:10" ht="60.75" x14ac:dyDescent="0.3">
      <c r="A455" s="8">
        <v>450</v>
      </c>
      <c r="B455" s="12" t="s">
        <v>44580</v>
      </c>
      <c r="C455" s="8" t="s">
        <v>44424</v>
      </c>
      <c r="D455" s="109">
        <v>358236</v>
      </c>
      <c r="E455" s="109">
        <v>365904</v>
      </c>
      <c r="F455" s="8" t="s">
        <v>938</v>
      </c>
      <c r="G455" s="8" t="s">
        <v>44718</v>
      </c>
      <c r="H455" s="8" t="s">
        <v>44718</v>
      </c>
      <c r="I455" s="8" t="s">
        <v>44582</v>
      </c>
      <c r="J455" s="8" t="s">
        <v>44719</v>
      </c>
    </row>
    <row r="456" spans="1:10" ht="81" x14ac:dyDescent="0.3">
      <c r="A456" s="8">
        <v>451</v>
      </c>
      <c r="B456" s="228" t="s">
        <v>26850</v>
      </c>
      <c r="C456" s="111" t="s">
        <v>26822</v>
      </c>
      <c r="D456" s="148">
        <v>19000</v>
      </c>
      <c r="E456" s="148">
        <v>19000</v>
      </c>
      <c r="F456" s="299" t="s">
        <v>37942</v>
      </c>
      <c r="G456" s="299" t="s">
        <v>26851</v>
      </c>
      <c r="H456" s="299" t="s">
        <v>26851</v>
      </c>
      <c r="I456" s="269" t="s">
        <v>185</v>
      </c>
      <c r="J456" s="299" t="s">
        <v>26852</v>
      </c>
    </row>
    <row r="457" spans="1:10" ht="81" x14ac:dyDescent="0.3">
      <c r="A457" s="8">
        <v>452</v>
      </c>
      <c r="B457" s="16" t="s">
        <v>26853</v>
      </c>
      <c r="C457" s="111" t="s">
        <v>26822</v>
      </c>
      <c r="D457" s="19">
        <v>11750</v>
      </c>
      <c r="E457" s="19">
        <v>11750</v>
      </c>
      <c r="F457" s="18" t="s">
        <v>37942</v>
      </c>
      <c r="G457" s="18" t="s">
        <v>26854</v>
      </c>
      <c r="H457" s="18" t="s">
        <v>26854</v>
      </c>
      <c r="I457" s="261" t="s">
        <v>185</v>
      </c>
      <c r="J457" s="18" t="s">
        <v>26855</v>
      </c>
    </row>
    <row r="458" spans="1:10" ht="101.25" x14ac:dyDescent="0.3">
      <c r="A458" s="8">
        <v>453</v>
      </c>
      <c r="B458" s="16" t="s">
        <v>26856</v>
      </c>
      <c r="C458" s="111" t="s">
        <v>26822</v>
      </c>
      <c r="D458" s="19">
        <v>61180</v>
      </c>
      <c r="E458" s="19">
        <v>61180</v>
      </c>
      <c r="F458" s="18" t="s">
        <v>37942</v>
      </c>
      <c r="G458" s="18" t="s">
        <v>26857</v>
      </c>
      <c r="H458" s="18" t="s">
        <v>26857</v>
      </c>
      <c r="I458" s="261" t="s">
        <v>185</v>
      </c>
      <c r="J458" s="18" t="s">
        <v>26858</v>
      </c>
    </row>
    <row r="459" spans="1:10" ht="40.5" x14ac:dyDescent="0.3">
      <c r="A459" s="8">
        <v>454</v>
      </c>
      <c r="B459" s="124" t="s">
        <v>3359</v>
      </c>
      <c r="C459" s="114" t="s">
        <v>949</v>
      </c>
      <c r="D459" s="132">
        <v>23112</v>
      </c>
      <c r="E459" s="134">
        <v>23112</v>
      </c>
      <c r="F459" s="114" t="s">
        <v>938</v>
      </c>
      <c r="G459" s="273" t="s">
        <v>3360</v>
      </c>
      <c r="H459" s="273" t="s">
        <v>3360</v>
      </c>
      <c r="I459" s="115" t="s">
        <v>951</v>
      </c>
      <c r="J459" s="116" t="s">
        <v>24744</v>
      </c>
    </row>
    <row r="460" spans="1:10" ht="40.5" x14ac:dyDescent="0.3">
      <c r="A460" s="8">
        <v>455</v>
      </c>
      <c r="B460" s="124" t="s">
        <v>3361</v>
      </c>
      <c r="C460" s="114" t="s">
        <v>949</v>
      </c>
      <c r="D460" s="132">
        <v>25000</v>
      </c>
      <c r="E460" s="132">
        <v>25000</v>
      </c>
      <c r="F460" s="114" t="s">
        <v>938</v>
      </c>
      <c r="G460" s="273" t="s">
        <v>3362</v>
      </c>
      <c r="H460" s="273" t="s">
        <v>3362</v>
      </c>
      <c r="I460" s="115" t="s">
        <v>951</v>
      </c>
      <c r="J460" s="116" t="s">
        <v>24745</v>
      </c>
    </row>
    <row r="461" spans="1:10" ht="40.5" x14ac:dyDescent="0.3">
      <c r="A461" s="8">
        <v>456</v>
      </c>
      <c r="B461" s="124" t="s">
        <v>3363</v>
      </c>
      <c r="C461" s="114" t="s">
        <v>949</v>
      </c>
      <c r="D461" s="132">
        <v>114930</v>
      </c>
      <c r="E461" s="132">
        <v>114930</v>
      </c>
      <c r="F461" s="114" t="s">
        <v>938</v>
      </c>
      <c r="G461" s="273" t="s">
        <v>3364</v>
      </c>
      <c r="H461" s="273" t="s">
        <v>3364</v>
      </c>
      <c r="I461" s="115" t="s">
        <v>951</v>
      </c>
      <c r="J461" s="116" t="s">
        <v>24746</v>
      </c>
    </row>
    <row r="462" spans="1:10" ht="101.25" x14ac:dyDescent="0.3">
      <c r="A462" s="8">
        <v>457</v>
      </c>
      <c r="B462" s="124" t="s">
        <v>24616</v>
      </c>
      <c r="C462" s="114" t="s">
        <v>949</v>
      </c>
      <c r="D462" s="132">
        <v>6800</v>
      </c>
      <c r="E462" s="132">
        <v>6800</v>
      </c>
      <c r="F462" s="114" t="s">
        <v>938</v>
      </c>
      <c r="G462" s="273" t="s">
        <v>1586</v>
      </c>
      <c r="H462" s="273" t="s">
        <v>1586</v>
      </c>
      <c r="I462" s="115" t="s">
        <v>951</v>
      </c>
      <c r="J462" s="116" t="s">
        <v>24747</v>
      </c>
    </row>
    <row r="463" spans="1:10" ht="40.5" x14ac:dyDescent="0.3">
      <c r="A463" s="8">
        <v>458</v>
      </c>
      <c r="B463" s="124" t="s">
        <v>3365</v>
      </c>
      <c r="C463" s="114" t="s">
        <v>949</v>
      </c>
      <c r="D463" s="132">
        <v>660</v>
      </c>
      <c r="E463" s="132">
        <v>660</v>
      </c>
      <c r="F463" s="114" t="s">
        <v>938</v>
      </c>
      <c r="G463" s="273" t="s">
        <v>3309</v>
      </c>
      <c r="H463" s="273" t="s">
        <v>3309</v>
      </c>
      <c r="I463" s="115" t="s">
        <v>951</v>
      </c>
      <c r="J463" s="116" t="s">
        <v>24748</v>
      </c>
    </row>
    <row r="464" spans="1:10" ht="40.5" x14ac:dyDescent="0.3">
      <c r="A464" s="8">
        <v>459</v>
      </c>
      <c r="B464" s="124" t="s">
        <v>3366</v>
      </c>
      <c r="C464" s="114" t="s">
        <v>949</v>
      </c>
      <c r="D464" s="132">
        <v>27000</v>
      </c>
      <c r="E464" s="132">
        <v>27000</v>
      </c>
      <c r="F464" s="114" t="s">
        <v>938</v>
      </c>
      <c r="G464" s="273" t="s">
        <v>3367</v>
      </c>
      <c r="H464" s="273" t="s">
        <v>3367</v>
      </c>
      <c r="I464" s="115" t="s">
        <v>951</v>
      </c>
      <c r="J464" s="116" t="s">
        <v>24749</v>
      </c>
    </row>
    <row r="465" spans="1:10" ht="60.75" x14ac:dyDescent="0.3">
      <c r="A465" s="8">
        <v>460</v>
      </c>
      <c r="B465" s="124" t="s">
        <v>3368</v>
      </c>
      <c r="C465" s="114" t="s">
        <v>949</v>
      </c>
      <c r="D465" s="132">
        <v>15300</v>
      </c>
      <c r="E465" s="132">
        <v>15300</v>
      </c>
      <c r="F465" s="114" t="s">
        <v>938</v>
      </c>
      <c r="G465" s="273" t="s">
        <v>1934</v>
      </c>
      <c r="H465" s="273" t="s">
        <v>1934</v>
      </c>
      <c r="I465" s="115" t="s">
        <v>951</v>
      </c>
      <c r="J465" s="116" t="s">
        <v>24750</v>
      </c>
    </row>
    <row r="466" spans="1:10" ht="60.75" x14ac:dyDescent="0.3">
      <c r="A466" s="8">
        <v>461</v>
      </c>
      <c r="B466" s="124" t="s">
        <v>3369</v>
      </c>
      <c r="C466" s="114" t="s">
        <v>949</v>
      </c>
      <c r="D466" s="132">
        <v>16800</v>
      </c>
      <c r="E466" s="132">
        <v>16800</v>
      </c>
      <c r="F466" s="114" t="s">
        <v>938</v>
      </c>
      <c r="G466" s="273" t="s">
        <v>3370</v>
      </c>
      <c r="H466" s="273" t="s">
        <v>3370</v>
      </c>
      <c r="I466" s="115" t="s">
        <v>951</v>
      </c>
      <c r="J466" s="116" t="s">
        <v>24751</v>
      </c>
    </row>
    <row r="467" spans="1:10" ht="40.5" x14ac:dyDescent="0.3">
      <c r="A467" s="8">
        <v>462</v>
      </c>
      <c r="B467" s="124" t="s">
        <v>3371</v>
      </c>
      <c r="C467" s="114" t="s">
        <v>949</v>
      </c>
      <c r="D467" s="132">
        <v>359520</v>
      </c>
      <c r="E467" s="132">
        <v>359520</v>
      </c>
      <c r="F467" s="114" t="s">
        <v>938</v>
      </c>
      <c r="G467" s="273" t="s">
        <v>3372</v>
      </c>
      <c r="H467" s="273" t="s">
        <v>3372</v>
      </c>
      <c r="I467" s="115" t="s">
        <v>951</v>
      </c>
      <c r="J467" s="116" t="s">
        <v>24752</v>
      </c>
    </row>
    <row r="468" spans="1:10" ht="81" x14ac:dyDescent="0.3">
      <c r="A468" s="8">
        <v>463</v>
      </c>
      <c r="B468" s="12" t="s">
        <v>3373</v>
      </c>
      <c r="C468" s="8" t="s">
        <v>1182</v>
      </c>
      <c r="D468" s="133">
        <v>6580</v>
      </c>
      <c r="E468" s="133">
        <v>6580</v>
      </c>
      <c r="F468" s="8" t="s">
        <v>1183</v>
      </c>
      <c r="G468" s="272" t="s">
        <v>3374</v>
      </c>
      <c r="H468" s="272" t="s">
        <v>3374</v>
      </c>
      <c r="I468" s="110" t="s">
        <v>1185</v>
      </c>
      <c r="J468" s="8" t="s">
        <v>24617</v>
      </c>
    </row>
    <row r="469" spans="1:10" ht="60.75" x14ac:dyDescent="0.3">
      <c r="A469" s="8">
        <v>464</v>
      </c>
      <c r="B469" s="108" t="s">
        <v>3375</v>
      </c>
      <c r="C469" s="14" t="s">
        <v>937</v>
      </c>
      <c r="D469" s="139">
        <v>304094</v>
      </c>
      <c r="E469" s="139">
        <v>304094</v>
      </c>
      <c r="F469" s="14" t="s">
        <v>1502</v>
      </c>
      <c r="G469" s="275" t="s">
        <v>3376</v>
      </c>
      <c r="H469" s="275" t="s">
        <v>3376</v>
      </c>
      <c r="I469" s="9" t="s">
        <v>1504</v>
      </c>
      <c r="J469" s="9" t="s">
        <v>24455</v>
      </c>
    </row>
    <row r="470" spans="1:10" ht="60.75" x14ac:dyDescent="0.3">
      <c r="A470" s="8">
        <v>465</v>
      </c>
      <c r="B470" s="108" t="s">
        <v>3377</v>
      </c>
      <c r="C470" s="14" t="s">
        <v>937</v>
      </c>
      <c r="D470" s="139">
        <v>25995.08</v>
      </c>
      <c r="E470" s="139">
        <v>25995.08</v>
      </c>
      <c r="F470" s="14" t="s">
        <v>1502</v>
      </c>
      <c r="G470" s="275" t="s">
        <v>3378</v>
      </c>
      <c r="H470" s="275" t="s">
        <v>3378</v>
      </c>
      <c r="I470" s="9" t="s">
        <v>1504</v>
      </c>
      <c r="J470" s="9" t="s">
        <v>24456</v>
      </c>
    </row>
    <row r="471" spans="1:10" ht="60.75" x14ac:dyDescent="0.3">
      <c r="A471" s="8">
        <v>466</v>
      </c>
      <c r="B471" s="12" t="s">
        <v>3379</v>
      </c>
      <c r="C471" s="8" t="s">
        <v>2250</v>
      </c>
      <c r="D471" s="141">
        <v>170000</v>
      </c>
      <c r="E471" s="141">
        <v>170000</v>
      </c>
      <c r="F471" s="8" t="s">
        <v>938</v>
      </c>
      <c r="G471" s="272" t="s">
        <v>3380</v>
      </c>
      <c r="H471" s="272" t="s">
        <v>3380</v>
      </c>
      <c r="I471" s="8" t="s">
        <v>1058</v>
      </c>
      <c r="J471" s="8" t="s">
        <v>3381</v>
      </c>
    </row>
    <row r="472" spans="1:10" ht="40.5" x14ac:dyDescent="0.3">
      <c r="A472" s="8">
        <v>467</v>
      </c>
      <c r="B472" s="12" t="s">
        <v>3382</v>
      </c>
      <c r="C472" s="8" t="s">
        <v>1273</v>
      </c>
      <c r="D472" s="137">
        <v>82850</v>
      </c>
      <c r="E472" s="109">
        <v>82850</v>
      </c>
      <c r="F472" s="8" t="s">
        <v>938</v>
      </c>
      <c r="G472" s="272" t="s">
        <v>3383</v>
      </c>
      <c r="H472" s="272" t="s">
        <v>3383</v>
      </c>
      <c r="I472" s="8" t="s">
        <v>185</v>
      </c>
      <c r="J472" s="8" t="s">
        <v>24753</v>
      </c>
    </row>
    <row r="473" spans="1:10" ht="81" x14ac:dyDescent="0.3">
      <c r="A473" s="8">
        <v>468</v>
      </c>
      <c r="B473" s="12" t="s">
        <v>3384</v>
      </c>
      <c r="C473" s="8" t="s">
        <v>1278</v>
      </c>
      <c r="D473" s="131">
        <v>3750</v>
      </c>
      <c r="E473" s="131">
        <v>3750</v>
      </c>
      <c r="F473" s="8" t="s">
        <v>37942</v>
      </c>
      <c r="G473" s="272" t="s">
        <v>3385</v>
      </c>
      <c r="H473" s="272" t="s">
        <v>3385</v>
      </c>
      <c r="I473" s="18" t="s">
        <v>1058</v>
      </c>
      <c r="J473" s="18" t="s">
        <v>3386</v>
      </c>
    </row>
    <row r="474" spans="1:10" ht="182.25" x14ac:dyDescent="0.3">
      <c r="A474" s="8">
        <v>469</v>
      </c>
      <c r="B474" s="12" t="s">
        <v>24754</v>
      </c>
      <c r="C474" s="8" t="s">
        <v>911</v>
      </c>
      <c r="D474" s="109">
        <v>810000</v>
      </c>
      <c r="E474" s="109">
        <v>810000</v>
      </c>
      <c r="F474" s="14" t="s">
        <v>1073</v>
      </c>
      <c r="G474" s="272" t="s">
        <v>3387</v>
      </c>
      <c r="H474" s="275" t="s">
        <v>24618</v>
      </c>
      <c r="I474" s="14" t="s">
        <v>914</v>
      </c>
      <c r="J474" s="14" t="s">
        <v>24519</v>
      </c>
    </row>
    <row r="475" spans="1:10" ht="101.25" x14ac:dyDescent="0.3">
      <c r="A475" s="8">
        <v>470</v>
      </c>
      <c r="B475" s="123" t="s">
        <v>3388</v>
      </c>
      <c r="C475" s="8" t="s">
        <v>911</v>
      </c>
      <c r="D475" s="145">
        <v>2380</v>
      </c>
      <c r="E475" s="145">
        <v>2380</v>
      </c>
      <c r="F475" s="112" t="s">
        <v>33</v>
      </c>
      <c r="G475" s="276" t="s">
        <v>3389</v>
      </c>
      <c r="H475" s="276" t="s">
        <v>3390</v>
      </c>
      <c r="I475" s="112" t="s">
        <v>914</v>
      </c>
      <c r="J475" s="112" t="s">
        <v>24520</v>
      </c>
    </row>
    <row r="476" spans="1:10" ht="60.75" x14ac:dyDescent="0.3">
      <c r="A476" s="8">
        <v>471</v>
      </c>
      <c r="B476" s="124" t="s">
        <v>3391</v>
      </c>
      <c r="C476" s="114" t="s">
        <v>949</v>
      </c>
      <c r="D476" s="132">
        <v>70000</v>
      </c>
      <c r="E476" s="134">
        <v>70000</v>
      </c>
      <c r="F476" s="114" t="s">
        <v>938</v>
      </c>
      <c r="G476" s="273" t="s">
        <v>3392</v>
      </c>
      <c r="H476" s="273" t="s">
        <v>3392</v>
      </c>
      <c r="I476" s="115" t="s">
        <v>951</v>
      </c>
      <c r="J476" s="116" t="s">
        <v>24755</v>
      </c>
    </row>
    <row r="477" spans="1:10" ht="60.75" x14ac:dyDescent="0.3">
      <c r="A477" s="8">
        <v>472</v>
      </c>
      <c r="B477" s="124" t="s">
        <v>3393</v>
      </c>
      <c r="C477" s="114" t="s">
        <v>949</v>
      </c>
      <c r="D477" s="132">
        <v>126000</v>
      </c>
      <c r="E477" s="132">
        <v>126000</v>
      </c>
      <c r="F477" s="114" t="s">
        <v>938</v>
      </c>
      <c r="G477" s="273" t="s">
        <v>3394</v>
      </c>
      <c r="H477" s="273" t="s">
        <v>3394</v>
      </c>
      <c r="I477" s="115" t="s">
        <v>951</v>
      </c>
      <c r="J477" s="116" t="s">
        <v>24756</v>
      </c>
    </row>
    <row r="478" spans="1:10" ht="40.5" x14ac:dyDescent="0.3">
      <c r="A478" s="8">
        <v>473</v>
      </c>
      <c r="B478" s="124" t="s">
        <v>3395</v>
      </c>
      <c r="C478" s="114" t="s">
        <v>949</v>
      </c>
      <c r="D478" s="132">
        <v>23540</v>
      </c>
      <c r="E478" s="132">
        <v>23540</v>
      </c>
      <c r="F478" s="114" t="s">
        <v>938</v>
      </c>
      <c r="G478" s="273" t="s">
        <v>3396</v>
      </c>
      <c r="H478" s="273" t="s">
        <v>3396</v>
      </c>
      <c r="I478" s="115" t="s">
        <v>951</v>
      </c>
      <c r="J478" s="116" t="s">
        <v>24757</v>
      </c>
    </row>
    <row r="479" spans="1:10" ht="60.75" x14ac:dyDescent="0.3">
      <c r="A479" s="8">
        <v>474</v>
      </c>
      <c r="B479" s="124" t="s">
        <v>3397</v>
      </c>
      <c r="C479" s="114" t="s">
        <v>949</v>
      </c>
      <c r="D479" s="132">
        <v>5000</v>
      </c>
      <c r="E479" s="132">
        <v>5000</v>
      </c>
      <c r="F479" s="114" t="s">
        <v>938</v>
      </c>
      <c r="G479" s="273" t="s">
        <v>1646</v>
      </c>
      <c r="H479" s="273" t="s">
        <v>1646</v>
      </c>
      <c r="I479" s="115" t="s">
        <v>951</v>
      </c>
      <c r="J479" s="116" t="s">
        <v>24758</v>
      </c>
    </row>
    <row r="480" spans="1:10" ht="60.75" x14ac:dyDescent="0.3">
      <c r="A480" s="8">
        <v>475</v>
      </c>
      <c r="B480" s="124" t="s">
        <v>3398</v>
      </c>
      <c r="C480" s="114" t="s">
        <v>949</v>
      </c>
      <c r="D480" s="132">
        <v>6160</v>
      </c>
      <c r="E480" s="132">
        <v>6160</v>
      </c>
      <c r="F480" s="114" t="s">
        <v>938</v>
      </c>
      <c r="G480" s="273" t="s">
        <v>3399</v>
      </c>
      <c r="H480" s="273" t="s">
        <v>3399</v>
      </c>
      <c r="I480" s="115" t="s">
        <v>951</v>
      </c>
      <c r="J480" s="116" t="s">
        <v>24759</v>
      </c>
    </row>
    <row r="481" spans="1:10" ht="81" x14ac:dyDescent="0.3">
      <c r="A481" s="8">
        <v>476</v>
      </c>
      <c r="B481" s="124" t="s">
        <v>3400</v>
      </c>
      <c r="C481" s="114" t="s">
        <v>949</v>
      </c>
      <c r="D481" s="132">
        <v>3500</v>
      </c>
      <c r="E481" s="132">
        <v>3500</v>
      </c>
      <c r="F481" s="114" t="s">
        <v>938</v>
      </c>
      <c r="G481" s="273" t="s">
        <v>3401</v>
      </c>
      <c r="H481" s="273" t="s">
        <v>3401</v>
      </c>
      <c r="I481" s="115" t="s">
        <v>951</v>
      </c>
      <c r="J481" s="116" t="s">
        <v>24760</v>
      </c>
    </row>
    <row r="482" spans="1:10" ht="222.75" x14ac:dyDescent="0.3">
      <c r="A482" s="8">
        <v>477</v>
      </c>
      <c r="B482" s="12" t="s">
        <v>3402</v>
      </c>
      <c r="C482" s="8" t="s">
        <v>1182</v>
      </c>
      <c r="D482" s="133">
        <v>210362</v>
      </c>
      <c r="E482" s="133">
        <v>210362</v>
      </c>
      <c r="F482" s="8" t="s">
        <v>33</v>
      </c>
      <c r="G482" s="272" t="s">
        <v>3403</v>
      </c>
      <c r="H482" s="272" t="s">
        <v>3404</v>
      </c>
      <c r="I482" s="110" t="s">
        <v>1185</v>
      </c>
      <c r="J482" s="8" t="s">
        <v>24619</v>
      </c>
    </row>
    <row r="483" spans="1:10" ht="60.75" x14ac:dyDescent="0.3">
      <c r="A483" s="8">
        <v>478</v>
      </c>
      <c r="B483" s="108" t="s">
        <v>3405</v>
      </c>
      <c r="C483" s="14" t="s">
        <v>937</v>
      </c>
      <c r="D483" s="139">
        <v>130000</v>
      </c>
      <c r="E483" s="139">
        <v>130000</v>
      </c>
      <c r="F483" s="14" t="s">
        <v>1502</v>
      </c>
      <c r="G483" s="275" t="s">
        <v>3406</v>
      </c>
      <c r="H483" s="275" t="s">
        <v>3406</v>
      </c>
      <c r="I483" s="9" t="s">
        <v>1504</v>
      </c>
      <c r="J483" s="9" t="s">
        <v>24457</v>
      </c>
    </row>
    <row r="484" spans="1:10" ht="60.75" x14ac:dyDescent="0.3">
      <c r="A484" s="8">
        <v>479</v>
      </c>
      <c r="B484" s="108" t="s">
        <v>3407</v>
      </c>
      <c r="C484" s="14" t="s">
        <v>937</v>
      </c>
      <c r="D484" s="139">
        <v>57600</v>
      </c>
      <c r="E484" s="139">
        <v>57600</v>
      </c>
      <c r="F484" s="14" t="s">
        <v>1502</v>
      </c>
      <c r="G484" s="275" t="s">
        <v>3408</v>
      </c>
      <c r="H484" s="275" t="s">
        <v>3408</v>
      </c>
      <c r="I484" s="9" t="s">
        <v>1504</v>
      </c>
      <c r="J484" s="9" t="s">
        <v>24458</v>
      </c>
    </row>
    <row r="485" spans="1:10" ht="60.75" x14ac:dyDescent="0.3">
      <c r="A485" s="8">
        <v>480</v>
      </c>
      <c r="B485" s="12" t="s">
        <v>3409</v>
      </c>
      <c r="C485" s="14" t="s">
        <v>937</v>
      </c>
      <c r="D485" s="109">
        <v>256700</v>
      </c>
      <c r="E485" s="109">
        <v>256700</v>
      </c>
      <c r="F485" s="8" t="s">
        <v>938</v>
      </c>
      <c r="G485" s="272" t="s">
        <v>3410</v>
      </c>
      <c r="H485" s="272" t="s">
        <v>3410</v>
      </c>
      <c r="I485" s="8" t="s">
        <v>940</v>
      </c>
      <c r="J485" s="8" t="s">
        <v>3411</v>
      </c>
    </row>
    <row r="486" spans="1:10" ht="81" x14ac:dyDescent="0.3">
      <c r="A486" s="8">
        <v>481</v>
      </c>
      <c r="B486" s="12" t="s">
        <v>3412</v>
      </c>
      <c r="C486" s="14" t="s">
        <v>937</v>
      </c>
      <c r="D486" s="109">
        <v>3691.5</v>
      </c>
      <c r="E486" s="109">
        <v>3711</v>
      </c>
      <c r="F486" s="8" t="s">
        <v>938</v>
      </c>
      <c r="G486" s="272" t="s">
        <v>3413</v>
      </c>
      <c r="H486" s="272" t="s">
        <v>3413</v>
      </c>
      <c r="I486" s="8" t="s">
        <v>940</v>
      </c>
      <c r="J486" s="8" t="s">
        <v>3414</v>
      </c>
    </row>
    <row r="487" spans="1:10" ht="81" x14ac:dyDescent="0.3">
      <c r="A487" s="8">
        <v>482</v>
      </c>
      <c r="B487" s="12" t="s">
        <v>3415</v>
      </c>
      <c r="C487" s="14" t="s">
        <v>937</v>
      </c>
      <c r="D487" s="109">
        <v>1600</v>
      </c>
      <c r="E487" s="109">
        <v>2500</v>
      </c>
      <c r="F487" s="8" t="s">
        <v>938</v>
      </c>
      <c r="G487" s="272" t="s">
        <v>3416</v>
      </c>
      <c r="H487" s="272" t="s">
        <v>3416</v>
      </c>
      <c r="I487" s="8" t="s">
        <v>940</v>
      </c>
      <c r="J487" s="8" t="s">
        <v>3417</v>
      </c>
    </row>
    <row r="488" spans="1:10" ht="40.5" x14ac:dyDescent="0.3">
      <c r="A488" s="8">
        <v>483</v>
      </c>
      <c r="B488" s="12" t="s">
        <v>3418</v>
      </c>
      <c r="C488" s="14" t="s">
        <v>937</v>
      </c>
      <c r="D488" s="109">
        <v>2100</v>
      </c>
      <c r="E488" s="109">
        <v>2354</v>
      </c>
      <c r="F488" s="8" t="s">
        <v>938</v>
      </c>
      <c r="G488" s="272" t="s">
        <v>3419</v>
      </c>
      <c r="H488" s="272" t="s">
        <v>3419</v>
      </c>
      <c r="I488" s="8" t="s">
        <v>940</v>
      </c>
      <c r="J488" s="8" t="s">
        <v>3420</v>
      </c>
    </row>
    <row r="489" spans="1:10" ht="60.75" x14ac:dyDescent="0.3">
      <c r="A489" s="8">
        <v>484</v>
      </c>
      <c r="B489" s="12" t="s">
        <v>1016</v>
      </c>
      <c r="C489" s="14" t="s">
        <v>937</v>
      </c>
      <c r="D489" s="109">
        <v>154080</v>
      </c>
      <c r="E489" s="109">
        <v>362160</v>
      </c>
      <c r="F489" s="8" t="s">
        <v>938</v>
      </c>
      <c r="G489" s="272" t="s">
        <v>1017</v>
      </c>
      <c r="H489" s="272" t="s">
        <v>1017</v>
      </c>
      <c r="I489" s="8" t="s">
        <v>940</v>
      </c>
      <c r="J489" s="8" t="s">
        <v>3421</v>
      </c>
    </row>
    <row r="490" spans="1:10" ht="81" x14ac:dyDescent="0.3">
      <c r="A490" s="8">
        <v>485</v>
      </c>
      <c r="B490" s="12" t="s">
        <v>3422</v>
      </c>
      <c r="C490" s="14" t="s">
        <v>937</v>
      </c>
      <c r="D490" s="109">
        <v>36348.199999999997</v>
      </c>
      <c r="E490" s="109">
        <v>36368.6</v>
      </c>
      <c r="F490" s="8" t="s">
        <v>938</v>
      </c>
      <c r="G490" s="272" t="s">
        <v>3423</v>
      </c>
      <c r="H490" s="272" t="s">
        <v>3423</v>
      </c>
      <c r="I490" s="8" t="s">
        <v>940</v>
      </c>
      <c r="J490" s="8" t="s">
        <v>3424</v>
      </c>
    </row>
    <row r="491" spans="1:10" ht="101.25" x14ac:dyDescent="0.3">
      <c r="A491" s="8">
        <v>486</v>
      </c>
      <c r="B491" s="12" t="s">
        <v>3425</v>
      </c>
      <c r="C491" s="14" t="s">
        <v>937</v>
      </c>
      <c r="D491" s="109">
        <v>12637.5</v>
      </c>
      <c r="E491" s="109">
        <v>12637.5</v>
      </c>
      <c r="F491" s="8" t="s">
        <v>938</v>
      </c>
      <c r="G491" s="272" t="s">
        <v>3426</v>
      </c>
      <c r="H491" s="272" t="s">
        <v>3426</v>
      </c>
      <c r="I491" s="8" t="s">
        <v>940</v>
      </c>
      <c r="J491" s="8" t="s">
        <v>3427</v>
      </c>
    </row>
    <row r="492" spans="1:10" ht="101.25" x14ac:dyDescent="0.3">
      <c r="A492" s="8">
        <v>487</v>
      </c>
      <c r="B492" s="12" t="s">
        <v>3428</v>
      </c>
      <c r="C492" s="14" t="s">
        <v>937</v>
      </c>
      <c r="D492" s="109">
        <v>1855</v>
      </c>
      <c r="E492" s="109">
        <v>1951</v>
      </c>
      <c r="F492" s="8" t="s">
        <v>938</v>
      </c>
      <c r="G492" s="272" t="s">
        <v>3429</v>
      </c>
      <c r="H492" s="272" t="s">
        <v>3429</v>
      </c>
      <c r="I492" s="8" t="s">
        <v>940</v>
      </c>
      <c r="J492" s="8" t="s">
        <v>3430</v>
      </c>
    </row>
    <row r="493" spans="1:10" ht="60.75" x14ac:dyDescent="0.3">
      <c r="A493" s="8">
        <v>488</v>
      </c>
      <c r="B493" s="12" t="s">
        <v>3431</v>
      </c>
      <c r="C493" s="14" t="s">
        <v>937</v>
      </c>
      <c r="D493" s="109">
        <v>24500</v>
      </c>
      <c r="E493" s="109">
        <v>24500</v>
      </c>
      <c r="F493" s="8" t="s">
        <v>938</v>
      </c>
      <c r="G493" s="272" t="s">
        <v>3432</v>
      </c>
      <c r="H493" s="272" t="s">
        <v>3432</v>
      </c>
      <c r="I493" s="8" t="s">
        <v>940</v>
      </c>
      <c r="J493" s="8" t="s">
        <v>3433</v>
      </c>
    </row>
    <row r="494" spans="1:10" ht="60.75" x14ac:dyDescent="0.3">
      <c r="A494" s="8">
        <v>489</v>
      </c>
      <c r="B494" s="12" t="s">
        <v>3434</v>
      </c>
      <c r="C494" s="14" t="s">
        <v>937</v>
      </c>
      <c r="D494" s="109">
        <v>7490</v>
      </c>
      <c r="E494" s="109">
        <v>7490</v>
      </c>
      <c r="F494" s="8" t="s">
        <v>938</v>
      </c>
      <c r="G494" s="272" t="s">
        <v>3435</v>
      </c>
      <c r="H494" s="272" t="s">
        <v>3435</v>
      </c>
      <c r="I494" s="8" t="s">
        <v>940</v>
      </c>
      <c r="J494" s="8" t="s">
        <v>3436</v>
      </c>
    </row>
    <row r="495" spans="1:10" ht="81" x14ac:dyDescent="0.3">
      <c r="A495" s="8">
        <v>490</v>
      </c>
      <c r="B495" s="12" t="s">
        <v>3437</v>
      </c>
      <c r="C495" s="14" t="s">
        <v>937</v>
      </c>
      <c r="D495" s="109">
        <v>8881</v>
      </c>
      <c r="E495" s="109">
        <v>12385</v>
      </c>
      <c r="F495" s="8" t="s">
        <v>938</v>
      </c>
      <c r="G495" s="272" t="s">
        <v>3438</v>
      </c>
      <c r="H495" s="272" t="s">
        <v>3438</v>
      </c>
      <c r="I495" s="8" t="s">
        <v>940</v>
      </c>
      <c r="J495" s="8" t="s">
        <v>3439</v>
      </c>
    </row>
    <row r="496" spans="1:10" ht="60.75" x14ac:dyDescent="0.3">
      <c r="A496" s="8">
        <v>491</v>
      </c>
      <c r="B496" s="12" t="s">
        <v>3440</v>
      </c>
      <c r="C496" s="14" t="s">
        <v>937</v>
      </c>
      <c r="D496" s="109">
        <v>8250</v>
      </c>
      <c r="E496" s="109">
        <v>8827.5</v>
      </c>
      <c r="F496" s="8" t="s">
        <v>938</v>
      </c>
      <c r="G496" s="272" t="s">
        <v>3441</v>
      </c>
      <c r="H496" s="272" t="s">
        <v>3441</v>
      </c>
      <c r="I496" s="8" t="s">
        <v>940</v>
      </c>
      <c r="J496" s="8" t="s">
        <v>3442</v>
      </c>
    </row>
    <row r="497" spans="1:10" ht="60.75" x14ac:dyDescent="0.3">
      <c r="A497" s="8">
        <v>492</v>
      </c>
      <c r="B497" s="12" t="s">
        <v>3443</v>
      </c>
      <c r="C497" s="14" t="s">
        <v>937</v>
      </c>
      <c r="D497" s="109">
        <v>19581</v>
      </c>
      <c r="E497" s="109">
        <v>35091.9</v>
      </c>
      <c r="F497" s="8" t="s">
        <v>938</v>
      </c>
      <c r="G497" s="272" t="s">
        <v>3444</v>
      </c>
      <c r="H497" s="272" t="s">
        <v>3444</v>
      </c>
      <c r="I497" s="8" t="s">
        <v>940</v>
      </c>
      <c r="J497" s="8" t="s">
        <v>3445</v>
      </c>
    </row>
    <row r="498" spans="1:10" ht="60.75" x14ac:dyDescent="0.3">
      <c r="A498" s="8">
        <v>493</v>
      </c>
      <c r="B498" s="12" t="s">
        <v>3446</v>
      </c>
      <c r="C498" s="14" t="s">
        <v>937</v>
      </c>
      <c r="D498" s="109">
        <v>6000</v>
      </c>
      <c r="E498" s="109">
        <v>6000</v>
      </c>
      <c r="F498" s="8" t="s">
        <v>938</v>
      </c>
      <c r="G498" s="272" t="s">
        <v>3447</v>
      </c>
      <c r="H498" s="272" t="s">
        <v>3447</v>
      </c>
      <c r="I498" s="8" t="s">
        <v>940</v>
      </c>
      <c r="J498" s="8" t="s">
        <v>3448</v>
      </c>
    </row>
    <row r="499" spans="1:10" ht="81" x14ac:dyDescent="0.3">
      <c r="A499" s="8">
        <v>494</v>
      </c>
      <c r="B499" s="12" t="s">
        <v>3449</v>
      </c>
      <c r="C499" s="14" t="s">
        <v>937</v>
      </c>
      <c r="D499" s="109">
        <v>6000</v>
      </c>
      <c r="E499" s="109">
        <v>9275</v>
      </c>
      <c r="F499" s="8" t="s">
        <v>938</v>
      </c>
      <c r="G499" s="272" t="s">
        <v>3450</v>
      </c>
      <c r="H499" s="272" t="s">
        <v>3450</v>
      </c>
      <c r="I499" s="8" t="s">
        <v>940</v>
      </c>
      <c r="J499" s="8" t="s">
        <v>3451</v>
      </c>
    </row>
    <row r="500" spans="1:10" ht="162" x14ac:dyDescent="0.3">
      <c r="A500" s="8">
        <v>495</v>
      </c>
      <c r="B500" s="12" t="s">
        <v>3452</v>
      </c>
      <c r="C500" s="14" t="s">
        <v>937</v>
      </c>
      <c r="D500" s="109">
        <v>18174</v>
      </c>
      <c r="E500" s="109">
        <v>28972.799999999999</v>
      </c>
      <c r="F500" s="8" t="s">
        <v>938</v>
      </c>
      <c r="G500" s="272" t="s">
        <v>3453</v>
      </c>
      <c r="H500" s="272" t="s">
        <v>3453</v>
      </c>
      <c r="I500" s="8" t="s">
        <v>940</v>
      </c>
      <c r="J500" s="8" t="s">
        <v>3454</v>
      </c>
    </row>
    <row r="501" spans="1:10" ht="60.75" x14ac:dyDescent="0.3">
      <c r="A501" s="8">
        <v>496</v>
      </c>
      <c r="B501" s="12" t="s">
        <v>3455</v>
      </c>
      <c r="C501" s="14" t="s">
        <v>937</v>
      </c>
      <c r="D501" s="109">
        <v>240000</v>
      </c>
      <c r="E501" s="109">
        <v>254160</v>
      </c>
      <c r="F501" s="8" t="s">
        <v>938</v>
      </c>
      <c r="G501" s="272" t="s">
        <v>3456</v>
      </c>
      <c r="H501" s="272" t="s">
        <v>3456</v>
      </c>
      <c r="I501" s="8" t="s">
        <v>940</v>
      </c>
      <c r="J501" s="8" t="s">
        <v>3457</v>
      </c>
    </row>
    <row r="502" spans="1:10" ht="81" x14ac:dyDescent="0.3">
      <c r="A502" s="8">
        <v>497</v>
      </c>
      <c r="B502" s="12" t="s">
        <v>3458</v>
      </c>
      <c r="C502" s="14" t="s">
        <v>937</v>
      </c>
      <c r="D502" s="109">
        <v>31500</v>
      </c>
      <c r="E502" s="109">
        <v>31565</v>
      </c>
      <c r="F502" s="8" t="s">
        <v>938</v>
      </c>
      <c r="G502" s="272" t="s">
        <v>3459</v>
      </c>
      <c r="H502" s="272" t="s">
        <v>3459</v>
      </c>
      <c r="I502" s="8" t="s">
        <v>940</v>
      </c>
      <c r="J502" s="8" t="s">
        <v>3460</v>
      </c>
    </row>
    <row r="503" spans="1:10" ht="60.75" x14ac:dyDescent="0.3">
      <c r="A503" s="8">
        <v>498</v>
      </c>
      <c r="B503" s="12" t="s">
        <v>3461</v>
      </c>
      <c r="C503" s="14" t="s">
        <v>937</v>
      </c>
      <c r="D503" s="109">
        <v>32902.5</v>
      </c>
      <c r="E503" s="109">
        <v>32902.5</v>
      </c>
      <c r="F503" s="8" t="s">
        <v>938</v>
      </c>
      <c r="G503" s="272" t="s">
        <v>3462</v>
      </c>
      <c r="H503" s="272" t="s">
        <v>3462</v>
      </c>
      <c r="I503" s="8" t="s">
        <v>940</v>
      </c>
      <c r="J503" s="8" t="s">
        <v>3463</v>
      </c>
    </row>
    <row r="504" spans="1:10" ht="60.75" x14ac:dyDescent="0.3">
      <c r="A504" s="8">
        <v>499</v>
      </c>
      <c r="B504" s="12" t="s">
        <v>3464</v>
      </c>
      <c r="C504" s="14" t="s">
        <v>937</v>
      </c>
      <c r="D504" s="109">
        <v>15408</v>
      </c>
      <c r="E504" s="109">
        <v>15408.96</v>
      </c>
      <c r="F504" s="8" t="s">
        <v>938</v>
      </c>
      <c r="G504" s="272" t="s">
        <v>3465</v>
      </c>
      <c r="H504" s="272" t="s">
        <v>3465</v>
      </c>
      <c r="I504" s="8" t="s">
        <v>940</v>
      </c>
      <c r="J504" s="8" t="s">
        <v>3466</v>
      </c>
    </row>
    <row r="505" spans="1:10" ht="60.75" x14ac:dyDescent="0.3">
      <c r="A505" s="8">
        <v>500</v>
      </c>
      <c r="B505" s="12" t="s">
        <v>3467</v>
      </c>
      <c r="C505" s="8" t="s">
        <v>2250</v>
      </c>
      <c r="D505" s="141">
        <v>49256700</v>
      </c>
      <c r="E505" s="141">
        <v>49256700</v>
      </c>
      <c r="F505" s="8" t="s">
        <v>938</v>
      </c>
      <c r="G505" s="272" t="s">
        <v>3468</v>
      </c>
      <c r="H505" s="272" t="s">
        <v>3468</v>
      </c>
      <c r="I505" s="8" t="s">
        <v>1058</v>
      </c>
      <c r="J505" s="8" t="s">
        <v>3469</v>
      </c>
    </row>
    <row r="506" spans="1:10" ht="60.75" x14ac:dyDescent="0.3">
      <c r="A506" s="8">
        <v>501</v>
      </c>
      <c r="B506" s="12" t="s">
        <v>2788</v>
      </c>
      <c r="C506" s="8" t="s">
        <v>959</v>
      </c>
      <c r="D506" s="109">
        <v>5550</v>
      </c>
      <c r="E506" s="109">
        <f>D506</f>
        <v>5550</v>
      </c>
      <c r="F506" s="8" t="s">
        <v>938</v>
      </c>
      <c r="G506" s="272" t="s">
        <v>3470</v>
      </c>
      <c r="H506" s="272" t="s">
        <v>3471</v>
      </c>
      <c r="I506" s="8" t="s">
        <v>962</v>
      </c>
      <c r="J506" s="8" t="s">
        <v>3472</v>
      </c>
    </row>
    <row r="507" spans="1:10" ht="81" x14ac:dyDescent="0.3">
      <c r="A507" s="8">
        <v>502</v>
      </c>
      <c r="B507" s="12" t="s">
        <v>3473</v>
      </c>
      <c r="C507" s="8" t="s">
        <v>1056</v>
      </c>
      <c r="D507" s="137">
        <v>28700</v>
      </c>
      <c r="E507" s="137">
        <v>28700</v>
      </c>
      <c r="F507" s="8" t="s">
        <v>37942</v>
      </c>
      <c r="G507" s="272" t="s">
        <v>3474</v>
      </c>
      <c r="H507" s="272" t="s">
        <v>3474</v>
      </c>
      <c r="I507" s="8" t="s">
        <v>1058</v>
      </c>
      <c r="J507" s="8" t="s">
        <v>3475</v>
      </c>
    </row>
    <row r="508" spans="1:10" ht="81" x14ac:dyDescent="0.3">
      <c r="A508" s="8">
        <v>503</v>
      </c>
      <c r="B508" s="12" t="s">
        <v>3476</v>
      </c>
      <c r="C508" s="8" t="s">
        <v>1056</v>
      </c>
      <c r="D508" s="137">
        <v>52500</v>
      </c>
      <c r="E508" s="137">
        <v>52500</v>
      </c>
      <c r="F508" s="8" t="s">
        <v>37942</v>
      </c>
      <c r="G508" s="272" t="s">
        <v>3477</v>
      </c>
      <c r="H508" s="272" t="s">
        <v>3477</v>
      </c>
      <c r="I508" s="8" t="s">
        <v>1058</v>
      </c>
      <c r="J508" s="8" t="s">
        <v>3478</v>
      </c>
    </row>
    <row r="509" spans="1:10" ht="81" x14ac:dyDescent="0.3">
      <c r="A509" s="8">
        <v>504</v>
      </c>
      <c r="B509" s="12" t="s">
        <v>3479</v>
      </c>
      <c r="C509" s="8" t="s">
        <v>1056</v>
      </c>
      <c r="D509" s="137">
        <v>26429</v>
      </c>
      <c r="E509" s="137">
        <v>26429</v>
      </c>
      <c r="F509" s="8" t="s">
        <v>37942</v>
      </c>
      <c r="G509" s="272" t="s">
        <v>3480</v>
      </c>
      <c r="H509" s="272" t="s">
        <v>3480</v>
      </c>
      <c r="I509" s="8" t="s">
        <v>1058</v>
      </c>
      <c r="J509" s="8" t="s">
        <v>3481</v>
      </c>
    </row>
    <row r="510" spans="1:10" ht="60.75" x14ac:dyDescent="0.3">
      <c r="A510" s="8">
        <v>505</v>
      </c>
      <c r="B510" s="12" t="s">
        <v>1398</v>
      </c>
      <c r="C510" s="8" t="s">
        <v>1056</v>
      </c>
      <c r="D510" s="137">
        <v>1400</v>
      </c>
      <c r="E510" s="137">
        <v>1400</v>
      </c>
      <c r="F510" s="8" t="s">
        <v>37942</v>
      </c>
      <c r="G510" s="272" t="s">
        <v>3482</v>
      </c>
      <c r="H510" s="272" t="s">
        <v>3482</v>
      </c>
      <c r="I510" s="8" t="s">
        <v>1058</v>
      </c>
      <c r="J510" s="8" t="s">
        <v>3483</v>
      </c>
    </row>
    <row r="511" spans="1:10" ht="81" x14ac:dyDescent="0.3">
      <c r="A511" s="8">
        <v>506</v>
      </c>
      <c r="B511" s="12" t="s">
        <v>3484</v>
      </c>
      <c r="C511" s="8" t="s">
        <v>1278</v>
      </c>
      <c r="D511" s="131">
        <v>27500</v>
      </c>
      <c r="E511" s="131">
        <v>27500</v>
      </c>
      <c r="F511" s="8" t="s">
        <v>37942</v>
      </c>
      <c r="G511" s="272" t="s">
        <v>3485</v>
      </c>
      <c r="H511" s="272" t="s">
        <v>3485</v>
      </c>
      <c r="I511" s="18" t="s">
        <v>1058</v>
      </c>
      <c r="J511" s="18" t="s">
        <v>24620</v>
      </c>
    </row>
    <row r="512" spans="1:10" ht="81" x14ac:dyDescent="0.3">
      <c r="A512" s="8">
        <v>507</v>
      </c>
      <c r="B512" s="12" t="s">
        <v>2446</v>
      </c>
      <c r="C512" s="8" t="s">
        <v>1278</v>
      </c>
      <c r="D512" s="131">
        <v>12000</v>
      </c>
      <c r="E512" s="131">
        <v>12000</v>
      </c>
      <c r="F512" s="8" t="s">
        <v>37942</v>
      </c>
      <c r="G512" s="272" t="s">
        <v>3486</v>
      </c>
      <c r="H512" s="272" t="s">
        <v>3486</v>
      </c>
      <c r="I512" s="18" t="s">
        <v>1058</v>
      </c>
      <c r="J512" s="18" t="s">
        <v>24621</v>
      </c>
    </row>
    <row r="513" spans="1:10" ht="60.75" x14ac:dyDescent="0.3">
      <c r="A513" s="8">
        <v>508</v>
      </c>
      <c r="B513" s="12" t="s">
        <v>3487</v>
      </c>
      <c r="C513" s="8" t="s">
        <v>1278</v>
      </c>
      <c r="D513" s="131">
        <v>256750</v>
      </c>
      <c r="E513" s="131">
        <v>256750</v>
      </c>
      <c r="F513" s="8" t="s">
        <v>37942</v>
      </c>
      <c r="G513" s="272" t="s">
        <v>3488</v>
      </c>
      <c r="H513" s="272" t="s">
        <v>3488</v>
      </c>
      <c r="I513" s="18" t="s">
        <v>1058</v>
      </c>
      <c r="J513" s="18" t="s">
        <v>24622</v>
      </c>
    </row>
    <row r="514" spans="1:10" ht="60.75" x14ac:dyDescent="0.3">
      <c r="A514" s="8">
        <v>509</v>
      </c>
      <c r="B514" s="12" t="s">
        <v>3484</v>
      </c>
      <c r="C514" s="8" t="s">
        <v>1278</v>
      </c>
      <c r="D514" s="131">
        <v>30500</v>
      </c>
      <c r="E514" s="131">
        <v>30500</v>
      </c>
      <c r="F514" s="8" t="s">
        <v>37942</v>
      </c>
      <c r="G514" s="272" t="s">
        <v>3489</v>
      </c>
      <c r="H514" s="272" t="s">
        <v>3489</v>
      </c>
      <c r="I514" s="18" t="s">
        <v>1058</v>
      </c>
      <c r="J514" s="18" t="s">
        <v>24623</v>
      </c>
    </row>
    <row r="515" spans="1:10" ht="81" x14ac:dyDescent="0.3">
      <c r="A515" s="8">
        <v>510</v>
      </c>
      <c r="B515" s="12" t="s">
        <v>3490</v>
      </c>
      <c r="C515" s="8" t="s">
        <v>1278</v>
      </c>
      <c r="D515" s="131">
        <v>13850</v>
      </c>
      <c r="E515" s="131">
        <v>13850</v>
      </c>
      <c r="F515" s="8" t="s">
        <v>37942</v>
      </c>
      <c r="G515" s="272" t="s">
        <v>3491</v>
      </c>
      <c r="H515" s="272" t="s">
        <v>3491</v>
      </c>
      <c r="I515" s="18" t="s">
        <v>1058</v>
      </c>
      <c r="J515" s="18" t="s">
        <v>24624</v>
      </c>
    </row>
    <row r="516" spans="1:10" ht="81" x14ac:dyDescent="0.3">
      <c r="A516" s="8">
        <v>511</v>
      </c>
      <c r="B516" s="12" t="s">
        <v>3492</v>
      </c>
      <c r="C516" s="8" t="s">
        <v>1278</v>
      </c>
      <c r="D516" s="131">
        <v>34425</v>
      </c>
      <c r="E516" s="131">
        <v>34425</v>
      </c>
      <c r="F516" s="8" t="s">
        <v>37942</v>
      </c>
      <c r="G516" s="272" t="s">
        <v>3493</v>
      </c>
      <c r="H516" s="272" t="s">
        <v>3493</v>
      </c>
      <c r="I516" s="18" t="s">
        <v>1058</v>
      </c>
      <c r="J516" s="18" t="s">
        <v>24625</v>
      </c>
    </row>
    <row r="517" spans="1:10" ht="60.75" x14ac:dyDescent="0.3">
      <c r="A517" s="8">
        <v>512</v>
      </c>
      <c r="B517" s="12" t="s">
        <v>2441</v>
      </c>
      <c r="C517" s="8" t="s">
        <v>1278</v>
      </c>
      <c r="D517" s="131">
        <v>6420</v>
      </c>
      <c r="E517" s="131">
        <v>6420</v>
      </c>
      <c r="F517" s="8" t="s">
        <v>37942</v>
      </c>
      <c r="G517" s="272" t="s">
        <v>3494</v>
      </c>
      <c r="H517" s="272" t="s">
        <v>3494</v>
      </c>
      <c r="I517" s="18" t="s">
        <v>1058</v>
      </c>
      <c r="J517" s="18" t="s">
        <v>24626</v>
      </c>
    </row>
    <row r="518" spans="1:10" ht="81" x14ac:dyDescent="0.3">
      <c r="A518" s="8">
        <v>513</v>
      </c>
      <c r="B518" s="12" t="s">
        <v>2441</v>
      </c>
      <c r="C518" s="8" t="s">
        <v>1278</v>
      </c>
      <c r="D518" s="131">
        <v>40000</v>
      </c>
      <c r="E518" s="131">
        <v>40000</v>
      </c>
      <c r="F518" s="8" t="s">
        <v>37942</v>
      </c>
      <c r="G518" s="272" t="s">
        <v>3495</v>
      </c>
      <c r="H518" s="272" t="s">
        <v>3495</v>
      </c>
      <c r="I518" s="18" t="s">
        <v>1058</v>
      </c>
      <c r="J518" s="18" t="s">
        <v>3496</v>
      </c>
    </row>
    <row r="519" spans="1:10" ht="81" x14ac:dyDescent="0.3">
      <c r="A519" s="8">
        <v>514</v>
      </c>
      <c r="B519" s="12" t="s">
        <v>2441</v>
      </c>
      <c r="C519" s="8" t="s">
        <v>1278</v>
      </c>
      <c r="D519" s="131">
        <v>2000</v>
      </c>
      <c r="E519" s="131">
        <v>2000</v>
      </c>
      <c r="F519" s="8" t="s">
        <v>37942</v>
      </c>
      <c r="G519" s="272" t="s">
        <v>3497</v>
      </c>
      <c r="H519" s="272" t="s">
        <v>3497</v>
      </c>
      <c r="I519" s="18" t="s">
        <v>1058</v>
      </c>
      <c r="J519" s="18" t="s">
        <v>3498</v>
      </c>
    </row>
    <row r="520" spans="1:10" ht="81" x14ac:dyDescent="0.3">
      <c r="A520" s="8">
        <v>515</v>
      </c>
      <c r="B520" s="12" t="s">
        <v>2441</v>
      </c>
      <c r="C520" s="8" t="s">
        <v>1278</v>
      </c>
      <c r="D520" s="131">
        <v>4860</v>
      </c>
      <c r="E520" s="131">
        <v>4860</v>
      </c>
      <c r="F520" s="8" t="s">
        <v>37942</v>
      </c>
      <c r="G520" s="272" t="s">
        <v>3499</v>
      </c>
      <c r="H520" s="272" t="s">
        <v>3499</v>
      </c>
      <c r="I520" s="18" t="s">
        <v>1058</v>
      </c>
      <c r="J520" s="18" t="s">
        <v>3500</v>
      </c>
    </row>
    <row r="521" spans="1:10" ht="60.75" x14ac:dyDescent="0.3">
      <c r="A521" s="8">
        <v>516</v>
      </c>
      <c r="B521" s="12" t="s">
        <v>3484</v>
      </c>
      <c r="C521" s="8" t="s">
        <v>1278</v>
      </c>
      <c r="D521" s="131">
        <v>53385.2</v>
      </c>
      <c r="E521" s="131">
        <v>53385.2</v>
      </c>
      <c r="F521" s="8" t="s">
        <v>37942</v>
      </c>
      <c r="G521" s="272" t="s">
        <v>3501</v>
      </c>
      <c r="H521" s="272" t="s">
        <v>3501</v>
      </c>
      <c r="I521" s="18" t="s">
        <v>1058</v>
      </c>
      <c r="J521" s="18" t="s">
        <v>3502</v>
      </c>
    </row>
    <row r="522" spans="1:10" ht="60.75" x14ac:dyDescent="0.3">
      <c r="A522" s="8">
        <v>517</v>
      </c>
      <c r="B522" s="12" t="s">
        <v>2441</v>
      </c>
      <c r="C522" s="8" t="s">
        <v>1278</v>
      </c>
      <c r="D522" s="131">
        <v>5950</v>
      </c>
      <c r="E522" s="131">
        <v>5950</v>
      </c>
      <c r="F522" s="8" t="s">
        <v>37942</v>
      </c>
      <c r="G522" s="272" t="s">
        <v>3503</v>
      </c>
      <c r="H522" s="272" t="s">
        <v>3503</v>
      </c>
      <c r="I522" s="18" t="s">
        <v>1058</v>
      </c>
      <c r="J522" s="18" t="s">
        <v>3504</v>
      </c>
    </row>
    <row r="523" spans="1:10" ht="81" x14ac:dyDescent="0.3">
      <c r="A523" s="8">
        <v>518</v>
      </c>
      <c r="B523" s="12" t="s">
        <v>3490</v>
      </c>
      <c r="C523" s="8" t="s">
        <v>1278</v>
      </c>
      <c r="D523" s="131">
        <v>80357</v>
      </c>
      <c r="E523" s="131">
        <v>80357</v>
      </c>
      <c r="F523" s="8" t="s">
        <v>37942</v>
      </c>
      <c r="G523" s="272" t="s">
        <v>3505</v>
      </c>
      <c r="H523" s="272" t="s">
        <v>3505</v>
      </c>
      <c r="I523" s="18" t="s">
        <v>1058</v>
      </c>
      <c r="J523" s="18" t="s">
        <v>24627</v>
      </c>
    </row>
    <row r="524" spans="1:10" ht="81" x14ac:dyDescent="0.3">
      <c r="A524" s="8">
        <v>519</v>
      </c>
      <c r="B524" s="12" t="s">
        <v>3490</v>
      </c>
      <c r="C524" s="8" t="s">
        <v>1278</v>
      </c>
      <c r="D524" s="131">
        <v>5640</v>
      </c>
      <c r="E524" s="131">
        <v>5640</v>
      </c>
      <c r="F524" s="8" t="s">
        <v>37942</v>
      </c>
      <c r="G524" s="272" t="s">
        <v>3506</v>
      </c>
      <c r="H524" s="272" t="s">
        <v>3506</v>
      </c>
      <c r="I524" s="18" t="s">
        <v>1058</v>
      </c>
      <c r="J524" s="18" t="s">
        <v>3507</v>
      </c>
    </row>
    <row r="525" spans="1:10" ht="81" x14ac:dyDescent="0.3">
      <c r="A525" s="8">
        <v>520</v>
      </c>
      <c r="B525" s="12" t="s">
        <v>3484</v>
      </c>
      <c r="C525" s="8" t="s">
        <v>1278</v>
      </c>
      <c r="D525" s="131">
        <v>17800</v>
      </c>
      <c r="E525" s="131">
        <v>17800</v>
      </c>
      <c r="F525" s="8" t="s">
        <v>37942</v>
      </c>
      <c r="G525" s="272" t="s">
        <v>3508</v>
      </c>
      <c r="H525" s="272" t="s">
        <v>3508</v>
      </c>
      <c r="I525" s="18" t="s">
        <v>1058</v>
      </c>
      <c r="J525" s="18" t="s">
        <v>3509</v>
      </c>
    </row>
    <row r="526" spans="1:10" ht="60.75" x14ac:dyDescent="0.3">
      <c r="A526" s="8">
        <v>521</v>
      </c>
      <c r="B526" s="12" t="s">
        <v>2441</v>
      </c>
      <c r="C526" s="8" t="s">
        <v>1278</v>
      </c>
      <c r="D526" s="131">
        <v>2150</v>
      </c>
      <c r="E526" s="131">
        <v>2150</v>
      </c>
      <c r="F526" s="8" t="s">
        <v>37942</v>
      </c>
      <c r="G526" s="272" t="s">
        <v>3510</v>
      </c>
      <c r="H526" s="272" t="s">
        <v>3510</v>
      </c>
      <c r="I526" s="18" t="s">
        <v>1058</v>
      </c>
      <c r="J526" s="18" t="s">
        <v>3511</v>
      </c>
    </row>
    <row r="527" spans="1:10" ht="60.75" x14ac:dyDescent="0.3">
      <c r="A527" s="8">
        <v>522</v>
      </c>
      <c r="B527" s="12" t="s">
        <v>3512</v>
      </c>
      <c r="C527" s="8" t="s">
        <v>1278</v>
      </c>
      <c r="D527" s="131">
        <v>48314.35</v>
      </c>
      <c r="E527" s="131">
        <v>48314.35</v>
      </c>
      <c r="F527" s="8" t="s">
        <v>37942</v>
      </c>
      <c r="G527" s="272" t="s">
        <v>3513</v>
      </c>
      <c r="H527" s="272" t="s">
        <v>3513</v>
      </c>
      <c r="I527" s="18" t="s">
        <v>1058</v>
      </c>
      <c r="J527" s="18" t="s">
        <v>3514</v>
      </c>
    </row>
    <row r="528" spans="1:10" ht="81" x14ac:dyDescent="0.3">
      <c r="A528" s="8">
        <v>523</v>
      </c>
      <c r="B528" s="12" t="s">
        <v>3515</v>
      </c>
      <c r="C528" s="8" t="s">
        <v>1167</v>
      </c>
      <c r="D528" s="131">
        <v>71910</v>
      </c>
      <c r="E528" s="131">
        <v>93161.33</v>
      </c>
      <c r="F528" s="8" t="s">
        <v>37942</v>
      </c>
      <c r="G528" s="272" t="s">
        <v>3516</v>
      </c>
      <c r="H528" s="272" t="s">
        <v>3516</v>
      </c>
      <c r="I528" s="14" t="s">
        <v>1169</v>
      </c>
      <c r="J528" s="14" t="s">
        <v>3517</v>
      </c>
    </row>
    <row r="529" spans="1:10" ht="81" x14ac:dyDescent="0.3">
      <c r="A529" s="8">
        <v>524</v>
      </c>
      <c r="B529" s="12" t="s">
        <v>3518</v>
      </c>
      <c r="C529" s="8" t="s">
        <v>1167</v>
      </c>
      <c r="D529" s="131">
        <v>35138.800000000003</v>
      </c>
      <c r="E529" s="131">
        <v>36247.25</v>
      </c>
      <c r="F529" s="8" t="s">
        <v>37942</v>
      </c>
      <c r="G529" s="272" t="s">
        <v>3519</v>
      </c>
      <c r="H529" s="272" t="s">
        <v>3519</v>
      </c>
      <c r="I529" s="14" t="s">
        <v>1169</v>
      </c>
      <c r="J529" s="14" t="s">
        <v>3520</v>
      </c>
    </row>
    <row r="530" spans="1:10" ht="81" x14ac:dyDescent="0.3">
      <c r="A530" s="8">
        <v>525</v>
      </c>
      <c r="B530" s="12" t="s">
        <v>3521</v>
      </c>
      <c r="C530" s="8" t="s">
        <v>1167</v>
      </c>
      <c r="D530" s="131">
        <v>92620</v>
      </c>
      <c r="E530" s="131">
        <v>92620</v>
      </c>
      <c r="F530" s="8" t="s">
        <v>37942</v>
      </c>
      <c r="G530" s="272" t="s">
        <v>3522</v>
      </c>
      <c r="H530" s="272" t="s">
        <v>3522</v>
      </c>
      <c r="I530" s="14" t="s">
        <v>1169</v>
      </c>
      <c r="J530" s="14" t="s">
        <v>3523</v>
      </c>
    </row>
    <row r="531" spans="1:10" ht="81" x14ac:dyDescent="0.3">
      <c r="A531" s="8">
        <v>526</v>
      </c>
      <c r="B531" s="12" t="s">
        <v>3524</v>
      </c>
      <c r="C531" s="8" t="s">
        <v>1167</v>
      </c>
      <c r="D531" s="131">
        <v>32750</v>
      </c>
      <c r="E531" s="131">
        <v>36647.5</v>
      </c>
      <c r="F531" s="8" t="s">
        <v>37942</v>
      </c>
      <c r="G531" s="272" t="s">
        <v>3525</v>
      </c>
      <c r="H531" s="272" t="s">
        <v>3525</v>
      </c>
      <c r="I531" s="14" t="s">
        <v>1169</v>
      </c>
      <c r="J531" s="14" t="s">
        <v>3526</v>
      </c>
    </row>
    <row r="532" spans="1:10" ht="81" x14ac:dyDescent="0.3">
      <c r="A532" s="8">
        <v>527</v>
      </c>
      <c r="B532" s="12" t="s">
        <v>3527</v>
      </c>
      <c r="C532" s="8" t="s">
        <v>1167</v>
      </c>
      <c r="D532" s="131">
        <v>35213.699999999997</v>
      </c>
      <c r="E532" s="131">
        <v>35213.699999999997</v>
      </c>
      <c r="F532" s="8" t="s">
        <v>37942</v>
      </c>
      <c r="G532" s="272" t="s">
        <v>3528</v>
      </c>
      <c r="H532" s="272" t="s">
        <v>3528</v>
      </c>
      <c r="I532" s="14" t="s">
        <v>1169</v>
      </c>
      <c r="J532" s="14" t="s">
        <v>3529</v>
      </c>
    </row>
    <row r="533" spans="1:10" ht="101.25" x14ac:dyDescent="0.3">
      <c r="A533" s="8">
        <v>528</v>
      </c>
      <c r="B533" s="12" t="s">
        <v>3530</v>
      </c>
      <c r="C533" s="8" t="s">
        <v>1167</v>
      </c>
      <c r="D533" s="131">
        <v>461</v>
      </c>
      <c r="E533" s="131">
        <v>4732.97</v>
      </c>
      <c r="F533" s="8" t="s">
        <v>37942</v>
      </c>
      <c r="G533" s="272" t="s">
        <v>24628</v>
      </c>
      <c r="H533" s="272" t="s">
        <v>24628</v>
      </c>
      <c r="I533" s="14" t="s">
        <v>1169</v>
      </c>
      <c r="J533" s="14" t="s">
        <v>3531</v>
      </c>
    </row>
    <row r="534" spans="1:10" ht="81" x14ac:dyDescent="0.3">
      <c r="A534" s="8">
        <v>529</v>
      </c>
      <c r="B534" s="12" t="s">
        <v>3532</v>
      </c>
      <c r="C534" s="8" t="s">
        <v>1167</v>
      </c>
      <c r="D534" s="131">
        <v>14851.6</v>
      </c>
      <c r="E534" s="131">
        <v>14851.6</v>
      </c>
      <c r="F534" s="8" t="s">
        <v>37942</v>
      </c>
      <c r="G534" s="272" t="s">
        <v>3533</v>
      </c>
      <c r="H534" s="272" t="s">
        <v>3533</v>
      </c>
      <c r="I534" s="14" t="s">
        <v>1169</v>
      </c>
      <c r="J534" s="14" t="s">
        <v>3534</v>
      </c>
    </row>
    <row r="535" spans="1:10" ht="81" x14ac:dyDescent="0.3">
      <c r="A535" s="8">
        <v>530</v>
      </c>
      <c r="B535" s="12" t="s">
        <v>3535</v>
      </c>
      <c r="C535" s="8" t="s">
        <v>1167</v>
      </c>
      <c r="D535" s="131">
        <v>26536</v>
      </c>
      <c r="E535" s="131">
        <v>27497.200000000001</v>
      </c>
      <c r="F535" s="8" t="s">
        <v>37942</v>
      </c>
      <c r="G535" s="272" t="s">
        <v>3536</v>
      </c>
      <c r="H535" s="272" t="s">
        <v>3536</v>
      </c>
      <c r="I535" s="14" t="s">
        <v>1169</v>
      </c>
      <c r="J535" s="14" t="s">
        <v>3537</v>
      </c>
    </row>
    <row r="536" spans="1:10" ht="81" x14ac:dyDescent="0.3">
      <c r="A536" s="8">
        <v>531</v>
      </c>
      <c r="B536" s="12" t="s">
        <v>3538</v>
      </c>
      <c r="C536" s="8" t="s">
        <v>1167</v>
      </c>
      <c r="D536" s="131">
        <v>17248.400000000001</v>
      </c>
      <c r="E536" s="131">
        <v>17248.400000000001</v>
      </c>
      <c r="F536" s="8" t="s">
        <v>37942</v>
      </c>
      <c r="G536" s="272" t="s">
        <v>3539</v>
      </c>
      <c r="H536" s="272" t="s">
        <v>3539</v>
      </c>
      <c r="I536" s="14" t="s">
        <v>1169</v>
      </c>
      <c r="J536" s="14" t="s">
        <v>3540</v>
      </c>
    </row>
    <row r="537" spans="1:10" ht="101.25" x14ac:dyDescent="0.3">
      <c r="A537" s="8">
        <v>532</v>
      </c>
      <c r="B537" s="125" t="s">
        <v>3541</v>
      </c>
      <c r="C537" s="8" t="s">
        <v>1167</v>
      </c>
      <c r="D537" s="150">
        <v>8600</v>
      </c>
      <c r="E537" s="150">
        <v>9333.33</v>
      </c>
      <c r="F537" s="45" t="s">
        <v>37942</v>
      </c>
      <c r="G537" s="279" t="s">
        <v>3542</v>
      </c>
      <c r="H537" s="279" t="s">
        <v>3542</v>
      </c>
      <c r="I537" s="14" t="s">
        <v>1169</v>
      </c>
      <c r="J537" s="14" t="s">
        <v>3543</v>
      </c>
    </row>
    <row r="538" spans="1:10" ht="121.5" x14ac:dyDescent="0.3">
      <c r="A538" s="8">
        <v>533</v>
      </c>
      <c r="B538" s="12" t="s">
        <v>3544</v>
      </c>
      <c r="C538" s="8" t="s">
        <v>1167</v>
      </c>
      <c r="D538" s="131">
        <v>3250</v>
      </c>
      <c r="E538" s="131">
        <v>3250</v>
      </c>
      <c r="F538" s="8" t="s">
        <v>37942</v>
      </c>
      <c r="G538" s="272" t="s">
        <v>3545</v>
      </c>
      <c r="H538" s="272" t="s">
        <v>3545</v>
      </c>
      <c r="I538" s="8" t="s">
        <v>1169</v>
      </c>
      <c r="J538" s="8" t="s">
        <v>3546</v>
      </c>
    </row>
    <row r="539" spans="1:10" ht="101.25" x14ac:dyDescent="0.3">
      <c r="A539" s="8">
        <v>534</v>
      </c>
      <c r="B539" s="12" t="s">
        <v>3547</v>
      </c>
      <c r="C539" s="8" t="s">
        <v>968</v>
      </c>
      <c r="D539" s="133">
        <v>45000</v>
      </c>
      <c r="E539" s="133">
        <v>45000</v>
      </c>
      <c r="F539" s="8" t="s">
        <v>969</v>
      </c>
      <c r="G539" s="272" t="s">
        <v>3548</v>
      </c>
      <c r="H539" s="272" t="s">
        <v>3549</v>
      </c>
      <c r="I539" s="8" t="s">
        <v>972</v>
      </c>
      <c r="J539" s="8" t="s">
        <v>3550</v>
      </c>
    </row>
    <row r="540" spans="1:10" ht="81" x14ac:dyDescent="0.3">
      <c r="A540" s="8">
        <v>535</v>
      </c>
      <c r="B540" s="12" t="s">
        <v>3551</v>
      </c>
      <c r="C540" s="8" t="s">
        <v>968</v>
      </c>
      <c r="D540" s="133">
        <v>25894</v>
      </c>
      <c r="E540" s="133">
        <v>25894</v>
      </c>
      <c r="F540" s="8" t="s">
        <v>969</v>
      </c>
      <c r="G540" s="272" t="s">
        <v>3552</v>
      </c>
      <c r="H540" s="272" t="s">
        <v>3553</v>
      </c>
      <c r="I540" s="8" t="s">
        <v>972</v>
      </c>
      <c r="J540" s="8" t="s">
        <v>3554</v>
      </c>
    </row>
    <row r="541" spans="1:10" ht="121.5" x14ac:dyDescent="0.3">
      <c r="A541" s="8">
        <v>536</v>
      </c>
      <c r="B541" s="12" t="s">
        <v>3555</v>
      </c>
      <c r="C541" s="8" t="s">
        <v>968</v>
      </c>
      <c r="D541" s="133">
        <v>41853.050000000003</v>
      </c>
      <c r="E541" s="133">
        <v>41853.050000000003</v>
      </c>
      <c r="F541" s="8" t="s">
        <v>969</v>
      </c>
      <c r="G541" s="272" t="s">
        <v>3556</v>
      </c>
      <c r="H541" s="272" t="s">
        <v>3557</v>
      </c>
      <c r="I541" s="8" t="s">
        <v>972</v>
      </c>
      <c r="J541" s="8" t="s">
        <v>3558</v>
      </c>
    </row>
    <row r="542" spans="1:10" ht="101.25" x14ac:dyDescent="0.3">
      <c r="A542" s="8">
        <v>537</v>
      </c>
      <c r="B542" s="12" t="s">
        <v>3559</v>
      </c>
      <c r="C542" s="8" t="s">
        <v>968</v>
      </c>
      <c r="D542" s="133">
        <v>11941.2</v>
      </c>
      <c r="E542" s="133">
        <v>11941.2</v>
      </c>
      <c r="F542" s="8" t="s">
        <v>969</v>
      </c>
      <c r="G542" s="272" t="s">
        <v>3560</v>
      </c>
      <c r="H542" s="272" t="s">
        <v>3561</v>
      </c>
      <c r="I542" s="8" t="s">
        <v>972</v>
      </c>
      <c r="J542" s="8" t="s">
        <v>3562</v>
      </c>
    </row>
    <row r="543" spans="1:10" ht="81" x14ac:dyDescent="0.3">
      <c r="A543" s="8">
        <v>538</v>
      </c>
      <c r="B543" s="12" t="s">
        <v>3563</v>
      </c>
      <c r="C543" s="8" t="s">
        <v>968</v>
      </c>
      <c r="D543" s="133">
        <v>20426.3</v>
      </c>
      <c r="E543" s="133">
        <v>20426.3</v>
      </c>
      <c r="F543" s="8" t="s">
        <v>969</v>
      </c>
      <c r="G543" s="272" t="s">
        <v>3564</v>
      </c>
      <c r="H543" s="272" t="s">
        <v>3565</v>
      </c>
      <c r="I543" s="8" t="s">
        <v>972</v>
      </c>
      <c r="J543" s="8" t="s">
        <v>3566</v>
      </c>
    </row>
    <row r="544" spans="1:10" ht="101.25" x14ac:dyDescent="0.3">
      <c r="A544" s="8">
        <v>539</v>
      </c>
      <c r="B544" s="12" t="s">
        <v>3567</v>
      </c>
      <c r="C544" s="8" t="s">
        <v>968</v>
      </c>
      <c r="D544" s="133">
        <v>465000</v>
      </c>
      <c r="E544" s="133">
        <v>465000</v>
      </c>
      <c r="F544" s="8" t="s">
        <v>969</v>
      </c>
      <c r="G544" s="272" t="s">
        <v>3568</v>
      </c>
      <c r="H544" s="272" t="s">
        <v>3569</v>
      </c>
      <c r="I544" s="8" t="s">
        <v>972</v>
      </c>
      <c r="J544" s="8" t="s">
        <v>3570</v>
      </c>
    </row>
    <row r="545" spans="1:16" ht="101.25" x14ac:dyDescent="0.3">
      <c r="A545" s="8">
        <v>540</v>
      </c>
      <c r="B545" s="12" t="s">
        <v>3571</v>
      </c>
      <c r="C545" s="8" t="s">
        <v>968</v>
      </c>
      <c r="D545" s="133">
        <v>11235</v>
      </c>
      <c r="E545" s="133">
        <v>11235</v>
      </c>
      <c r="F545" s="18" t="s">
        <v>969</v>
      </c>
      <c r="G545" s="272" t="s">
        <v>3572</v>
      </c>
      <c r="H545" s="272" t="s">
        <v>3573</v>
      </c>
      <c r="I545" s="8" t="s">
        <v>972</v>
      </c>
      <c r="J545" s="8" t="s">
        <v>3574</v>
      </c>
    </row>
    <row r="546" spans="1:16" ht="81" x14ac:dyDescent="0.3">
      <c r="A546" s="8">
        <v>541</v>
      </c>
      <c r="B546" s="12" t="s">
        <v>3575</v>
      </c>
      <c r="C546" s="8" t="s">
        <v>968</v>
      </c>
      <c r="D546" s="133">
        <v>15600</v>
      </c>
      <c r="E546" s="133">
        <v>15600</v>
      </c>
      <c r="F546" s="18" t="s">
        <v>969</v>
      </c>
      <c r="G546" s="272" t="s">
        <v>3576</v>
      </c>
      <c r="H546" s="272" t="s">
        <v>3577</v>
      </c>
      <c r="I546" s="8" t="s">
        <v>972</v>
      </c>
      <c r="J546" s="8" t="s">
        <v>3578</v>
      </c>
    </row>
    <row r="547" spans="1:16" ht="101.25" x14ac:dyDescent="0.3">
      <c r="A547" s="8">
        <v>542</v>
      </c>
      <c r="B547" s="12" t="s">
        <v>3579</v>
      </c>
      <c r="C547" s="8" t="s">
        <v>968</v>
      </c>
      <c r="D547" s="133">
        <v>13000</v>
      </c>
      <c r="E547" s="133">
        <v>13000</v>
      </c>
      <c r="F547" s="18" t="s">
        <v>969</v>
      </c>
      <c r="G547" s="272" t="s">
        <v>3580</v>
      </c>
      <c r="H547" s="272" t="s">
        <v>3581</v>
      </c>
      <c r="I547" s="8" t="s">
        <v>972</v>
      </c>
      <c r="J547" s="8" t="s">
        <v>3582</v>
      </c>
    </row>
    <row r="548" spans="1:16" ht="141.75" x14ac:dyDescent="0.3">
      <c r="A548" s="8">
        <v>543</v>
      </c>
      <c r="B548" s="36" t="s">
        <v>3583</v>
      </c>
      <c r="C548" s="32" t="s">
        <v>968</v>
      </c>
      <c r="D548" s="241">
        <v>2038000</v>
      </c>
      <c r="E548" s="241">
        <v>2038000</v>
      </c>
      <c r="F548" s="31" t="s">
        <v>2822</v>
      </c>
      <c r="G548" s="277" t="s">
        <v>3584</v>
      </c>
      <c r="H548" s="277" t="s">
        <v>3585</v>
      </c>
      <c r="I548" s="32" t="s">
        <v>972</v>
      </c>
      <c r="J548" s="32" t="s">
        <v>3586</v>
      </c>
    </row>
    <row r="549" spans="1:16" ht="60.75" x14ac:dyDescent="0.3">
      <c r="A549" s="8">
        <v>544</v>
      </c>
      <c r="B549" s="228" t="s">
        <v>24292</v>
      </c>
      <c r="C549" s="111" t="s">
        <v>24284</v>
      </c>
      <c r="D549" s="19">
        <v>8000</v>
      </c>
      <c r="E549" s="19">
        <v>8000</v>
      </c>
      <c r="F549" s="18" t="s">
        <v>938</v>
      </c>
      <c r="G549" s="274" t="s">
        <v>24302</v>
      </c>
      <c r="H549" s="274" t="s">
        <v>24302</v>
      </c>
      <c r="I549" s="111" t="s">
        <v>24298</v>
      </c>
      <c r="J549" s="18" t="s">
        <v>24303</v>
      </c>
    </row>
    <row r="550" spans="1:16" ht="60.75" x14ac:dyDescent="0.3">
      <c r="A550" s="8">
        <v>545</v>
      </c>
      <c r="B550" s="6" t="s">
        <v>24426</v>
      </c>
      <c r="C550" s="266" t="s">
        <v>24422</v>
      </c>
      <c r="D550" s="288">
        <v>3424</v>
      </c>
      <c r="E550" s="288">
        <v>3424</v>
      </c>
      <c r="F550" s="263" t="s">
        <v>938</v>
      </c>
      <c r="G550" s="270" t="s">
        <v>24427</v>
      </c>
      <c r="H550" s="270" t="s">
        <v>24427</v>
      </c>
      <c r="I550" s="268" t="s">
        <v>1899</v>
      </c>
      <c r="J550" s="269" t="s">
        <v>29364</v>
      </c>
    </row>
    <row r="551" spans="1:16" ht="81" x14ac:dyDescent="0.3">
      <c r="A551" s="8">
        <v>546</v>
      </c>
      <c r="B551" s="262" t="s">
        <v>24428</v>
      </c>
      <c r="C551" s="266" t="s">
        <v>24422</v>
      </c>
      <c r="D551" s="288">
        <v>144450</v>
      </c>
      <c r="E551" s="288">
        <v>144450</v>
      </c>
      <c r="F551" s="263" t="s">
        <v>938</v>
      </c>
      <c r="G551" s="270" t="s">
        <v>24429</v>
      </c>
      <c r="H551" s="270" t="s">
        <v>24429</v>
      </c>
      <c r="I551" s="268" t="s">
        <v>1899</v>
      </c>
      <c r="J551" s="269" t="s">
        <v>29365</v>
      </c>
    </row>
    <row r="552" spans="1:16" ht="60.75" x14ac:dyDescent="0.3">
      <c r="A552" s="8">
        <v>547</v>
      </c>
      <c r="B552" s="262" t="s">
        <v>24430</v>
      </c>
      <c r="C552" s="266" t="s">
        <v>24422</v>
      </c>
      <c r="D552" s="288">
        <v>63076</v>
      </c>
      <c r="E552" s="288">
        <v>63076</v>
      </c>
      <c r="F552" s="263" t="s">
        <v>938</v>
      </c>
      <c r="G552" s="270" t="s">
        <v>24431</v>
      </c>
      <c r="H552" s="270" t="s">
        <v>24431</v>
      </c>
      <c r="I552" s="268" t="s">
        <v>1899</v>
      </c>
      <c r="J552" s="269" t="s">
        <v>29366</v>
      </c>
    </row>
    <row r="553" spans="1:16" ht="60.75" x14ac:dyDescent="0.3">
      <c r="A553" s="8">
        <v>548</v>
      </c>
      <c r="B553" s="262" t="s">
        <v>24432</v>
      </c>
      <c r="C553" s="266" t="s">
        <v>24422</v>
      </c>
      <c r="D553" s="288">
        <v>48000</v>
      </c>
      <c r="E553" s="288">
        <v>48000</v>
      </c>
      <c r="F553" s="263" t="s">
        <v>938</v>
      </c>
      <c r="G553" s="270" t="s">
        <v>24433</v>
      </c>
      <c r="H553" s="270" t="s">
        <v>24433</v>
      </c>
      <c r="I553" s="268" t="s">
        <v>1899</v>
      </c>
      <c r="J553" s="269" t="s">
        <v>29367</v>
      </c>
    </row>
    <row r="554" spans="1:16" ht="60.75" x14ac:dyDescent="0.3">
      <c r="A554" s="8">
        <v>549</v>
      </c>
      <c r="B554" s="6" t="s">
        <v>24434</v>
      </c>
      <c r="C554" s="266" t="s">
        <v>24422</v>
      </c>
      <c r="D554" s="288">
        <v>110000</v>
      </c>
      <c r="E554" s="288">
        <v>110000</v>
      </c>
      <c r="F554" s="263" t="s">
        <v>938</v>
      </c>
      <c r="G554" s="270" t="s">
        <v>24435</v>
      </c>
      <c r="H554" s="270" t="s">
        <v>24435</v>
      </c>
      <c r="I554" s="268" t="s">
        <v>1899</v>
      </c>
      <c r="J554" s="269" t="s">
        <v>29368</v>
      </c>
    </row>
    <row r="555" spans="1:16" ht="60.75" x14ac:dyDescent="0.3">
      <c r="A555" s="8">
        <v>550</v>
      </c>
      <c r="B555" s="6" t="s">
        <v>24436</v>
      </c>
      <c r="C555" s="266" t="s">
        <v>24422</v>
      </c>
      <c r="D555" s="288">
        <v>14980</v>
      </c>
      <c r="E555" s="288">
        <v>14980</v>
      </c>
      <c r="F555" s="263" t="s">
        <v>938</v>
      </c>
      <c r="G555" s="270" t="s">
        <v>24437</v>
      </c>
      <c r="H555" s="270" t="s">
        <v>24437</v>
      </c>
      <c r="I555" s="268" t="s">
        <v>1899</v>
      </c>
      <c r="J555" s="269" t="s">
        <v>29369</v>
      </c>
    </row>
    <row r="556" spans="1:16" ht="60.75" x14ac:dyDescent="0.3">
      <c r="A556" s="8">
        <v>551</v>
      </c>
      <c r="B556" s="262" t="s">
        <v>24438</v>
      </c>
      <c r="C556" s="266" t="s">
        <v>24422</v>
      </c>
      <c r="D556" s="288">
        <v>18618</v>
      </c>
      <c r="E556" s="288">
        <v>18618</v>
      </c>
      <c r="F556" s="263" t="s">
        <v>938</v>
      </c>
      <c r="G556" s="270" t="s">
        <v>24439</v>
      </c>
      <c r="H556" s="270" t="s">
        <v>24439</v>
      </c>
      <c r="I556" s="268" t="s">
        <v>1899</v>
      </c>
      <c r="J556" s="269" t="s">
        <v>29370</v>
      </c>
    </row>
    <row r="557" spans="1:16" ht="101.25" x14ac:dyDescent="0.3">
      <c r="A557" s="8">
        <v>552</v>
      </c>
      <c r="B557" s="16" t="s">
        <v>26859</v>
      </c>
      <c r="C557" s="111" t="s">
        <v>26822</v>
      </c>
      <c r="D557" s="19">
        <v>40900</v>
      </c>
      <c r="E557" s="19">
        <v>40900</v>
      </c>
      <c r="F557" s="18" t="s">
        <v>37942</v>
      </c>
      <c r="G557" s="18" t="s">
        <v>26860</v>
      </c>
      <c r="H557" s="18" t="s">
        <v>26860</v>
      </c>
      <c r="I557" s="261" t="s">
        <v>185</v>
      </c>
      <c r="J557" s="18" t="s">
        <v>29371</v>
      </c>
      <c r="O557" s="102"/>
      <c r="P557" s="102"/>
    </row>
    <row r="558" spans="1:16" ht="60.75" x14ac:dyDescent="0.3">
      <c r="A558" s="8">
        <v>553</v>
      </c>
      <c r="B558" s="6" t="s">
        <v>26861</v>
      </c>
      <c r="C558" s="111" t="s">
        <v>26822</v>
      </c>
      <c r="D558" s="129">
        <v>11556</v>
      </c>
      <c r="E558" s="129">
        <v>11556</v>
      </c>
      <c r="F558" s="111" t="s">
        <v>37942</v>
      </c>
      <c r="G558" s="111" t="s">
        <v>26862</v>
      </c>
      <c r="H558" s="111" t="s">
        <v>26862</v>
      </c>
      <c r="I558" s="269" t="s">
        <v>185</v>
      </c>
      <c r="J558" s="111" t="s">
        <v>29372</v>
      </c>
      <c r="O558" s="102"/>
      <c r="P558" s="102"/>
    </row>
    <row r="559" spans="1:16" ht="60.75" x14ac:dyDescent="0.3">
      <c r="A559" s="8">
        <v>554</v>
      </c>
      <c r="B559" s="16" t="s">
        <v>29289</v>
      </c>
      <c r="C559" s="18" t="s">
        <v>28712</v>
      </c>
      <c r="D559" s="19">
        <v>29960</v>
      </c>
      <c r="E559" s="19">
        <v>29960</v>
      </c>
      <c r="F559" s="18" t="s">
        <v>37942</v>
      </c>
      <c r="G559" s="18" t="s">
        <v>29290</v>
      </c>
      <c r="H559" s="18" t="s">
        <v>29290</v>
      </c>
      <c r="I559" s="18" t="s">
        <v>28714</v>
      </c>
      <c r="J559" s="18" t="s">
        <v>29291</v>
      </c>
      <c r="O559" s="102"/>
      <c r="P559" s="102"/>
    </row>
    <row r="560" spans="1:16" ht="121.5" x14ac:dyDescent="0.3">
      <c r="A560" s="8">
        <v>555</v>
      </c>
      <c r="B560" s="16" t="s">
        <v>28828</v>
      </c>
      <c r="C560" s="18" t="s">
        <v>28712</v>
      </c>
      <c r="D560" s="19">
        <v>1905</v>
      </c>
      <c r="E560" s="19">
        <v>1905</v>
      </c>
      <c r="F560" s="18" t="s">
        <v>37942</v>
      </c>
      <c r="G560" s="18" t="s">
        <v>29292</v>
      </c>
      <c r="H560" s="18" t="s">
        <v>29292</v>
      </c>
      <c r="I560" s="18" t="s">
        <v>28714</v>
      </c>
      <c r="J560" s="18" t="s">
        <v>29293</v>
      </c>
      <c r="O560" s="102"/>
      <c r="P560" s="102"/>
    </row>
    <row r="561" spans="1:16" ht="121.5" x14ac:dyDescent="0.3">
      <c r="A561" s="8">
        <v>556</v>
      </c>
      <c r="B561" s="16" t="s">
        <v>28828</v>
      </c>
      <c r="C561" s="18" t="s">
        <v>28712</v>
      </c>
      <c r="D561" s="19">
        <v>2700</v>
      </c>
      <c r="E561" s="19">
        <v>2700</v>
      </c>
      <c r="F561" s="18" t="s">
        <v>37942</v>
      </c>
      <c r="G561" s="18" t="s">
        <v>29294</v>
      </c>
      <c r="H561" s="18" t="s">
        <v>29294</v>
      </c>
      <c r="I561" s="18" t="s">
        <v>28714</v>
      </c>
      <c r="J561" s="18" t="s">
        <v>29295</v>
      </c>
      <c r="O561" s="102"/>
      <c r="P561" s="102"/>
    </row>
    <row r="562" spans="1:16" ht="60.75" x14ac:dyDescent="0.3">
      <c r="A562" s="8">
        <v>557</v>
      </c>
      <c r="B562" s="16" t="s">
        <v>29296</v>
      </c>
      <c r="C562" s="18" t="s">
        <v>28712</v>
      </c>
      <c r="D562" s="19">
        <v>17000</v>
      </c>
      <c r="E562" s="19">
        <v>17000</v>
      </c>
      <c r="F562" s="18" t="s">
        <v>37942</v>
      </c>
      <c r="G562" s="18" t="s">
        <v>29297</v>
      </c>
      <c r="H562" s="18" t="s">
        <v>29297</v>
      </c>
      <c r="I562" s="18" t="s">
        <v>28714</v>
      </c>
      <c r="J562" s="18" t="s">
        <v>29298</v>
      </c>
      <c r="O562" s="102"/>
      <c r="P562" s="102"/>
    </row>
    <row r="563" spans="1:16" ht="60.75" x14ac:dyDescent="0.3">
      <c r="A563" s="8">
        <v>558</v>
      </c>
      <c r="B563" s="16" t="s">
        <v>29299</v>
      </c>
      <c r="C563" s="18" t="s">
        <v>28712</v>
      </c>
      <c r="D563" s="19">
        <v>24500</v>
      </c>
      <c r="E563" s="19">
        <v>24500</v>
      </c>
      <c r="F563" s="18" t="s">
        <v>37942</v>
      </c>
      <c r="G563" s="18" t="s">
        <v>29300</v>
      </c>
      <c r="H563" s="18" t="s">
        <v>29300</v>
      </c>
      <c r="I563" s="18" t="s">
        <v>28714</v>
      </c>
      <c r="J563" s="18" t="s">
        <v>29301</v>
      </c>
      <c r="O563" s="102"/>
      <c r="P563" s="102"/>
    </row>
    <row r="564" spans="1:16" ht="81" x14ac:dyDescent="0.3">
      <c r="A564" s="8">
        <v>559</v>
      </c>
      <c r="B564" s="16" t="s">
        <v>29302</v>
      </c>
      <c r="C564" s="18" t="s">
        <v>28712</v>
      </c>
      <c r="D564" s="19">
        <v>16585</v>
      </c>
      <c r="E564" s="19">
        <v>16585</v>
      </c>
      <c r="F564" s="18" t="s">
        <v>37942</v>
      </c>
      <c r="G564" s="18" t="s">
        <v>29303</v>
      </c>
      <c r="H564" s="18" t="s">
        <v>29303</v>
      </c>
      <c r="I564" s="18" t="s">
        <v>28714</v>
      </c>
      <c r="J564" s="18" t="s">
        <v>29304</v>
      </c>
      <c r="O564" s="102"/>
      <c r="P564" s="102"/>
    </row>
    <row r="565" spans="1:16" ht="81" x14ac:dyDescent="0.3">
      <c r="A565" s="8">
        <v>560</v>
      </c>
      <c r="B565" s="16" t="s">
        <v>29305</v>
      </c>
      <c r="C565" s="18" t="s">
        <v>28712</v>
      </c>
      <c r="D565" s="19">
        <v>16585</v>
      </c>
      <c r="E565" s="19">
        <v>16585</v>
      </c>
      <c r="F565" s="18" t="s">
        <v>37942</v>
      </c>
      <c r="G565" s="18" t="s">
        <v>29303</v>
      </c>
      <c r="H565" s="18" t="s">
        <v>29303</v>
      </c>
      <c r="I565" s="18" t="s">
        <v>28714</v>
      </c>
      <c r="J565" s="18" t="s">
        <v>29306</v>
      </c>
      <c r="O565" s="102"/>
      <c r="P565" s="102"/>
    </row>
    <row r="566" spans="1:16" ht="81" x14ac:dyDescent="0.3">
      <c r="A566" s="8">
        <v>561</v>
      </c>
      <c r="B566" s="16" t="s">
        <v>29307</v>
      </c>
      <c r="C566" s="18" t="s">
        <v>28712</v>
      </c>
      <c r="D566" s="19">
        <v>26471.8</v>
      </c>
      <c r="E566" s="19">
        <v>26471.8</v>
      </c>
      <c r="F566" s="18" t="s">
        <v>37942</v>
      </c>
      <c r="G566" s="18" t="s">
        <v>29308</v>
      </c>
      <c r="H566" s="18" t="s">
        <v>29308</v>
      </c>
      <c r="I566" s="18" t="s">
        <v>28714</v>
      </c>
      <c r="J566" s="18" t="s">
        <v>29309</v>
      </c>
      <c r="O566" s="102"/>
      <c r="P566" s="102"/>
    </row>
    <row r="567" spans="1:16" ht="81" x14ac:dyDescent="0.3">
      <c r="A567" s="8">
        <v>562</v>
      </c>
      <c r="B567" s="16" t="s">
        <v>29310</v>
      </c>
      <c r="C567" s="18" t="s">
        <v>28712</v>
      </c>
      <c r="D567" s="19">
        <v>31864.6</v>
      </c>
      <c r="E567" s="19">
        <v>31864.6</v>
      </c>
      <c r="F567" s="18" t="s">
        <v>37942</v>
      </c>
      <c r="G567" s="18" t="s">
        <v>29311</v>
      </c>
      <c r="H567" s="18" t="s">
        <v>29311</v>
      </c>
      <c r="I567" s="18" t="s">
        <v>28714</v>
      </c>
      <c r="J567" s="18" t="s">
        <v>29312</v>
      </c>
      <c r="O567" s="102"/>
      <c r="P567" s="102"/>
    </row>
    <row r="568" spans="1:16" ht="60.75" x14ac:dyDescent="0.3">
      <c r="A568" s="8">
        <v>563</v>
      </c>
      <c r="B568" s="16" t="s">
        <v>29313</v>
      </c>
      <c r="C568" s="18" t="s">
        <v>28712</v>
      </c>
      <c r="D568" s="19">
        <v>8025</v>
      </c>
      <c r="E568" s="19">
        <v>8025</v>
      </c>
      <c r="F568" s="18" t="s">
        <v>37942</v>
      </c>
      <c r="G568" s="18" t="s">
        <v>29314</v>
      </c>
      <c r="H568" s="18" t="s">
        <v>29314</v>
      </c>
      <c r="I568" s="18" t="s">
        <v>28714</v>
      </c>
      <c r="J568" s="18" t="s">
        <v>29315</v>
      </c>
      <c r="O568" s="102"/>
      <c r="P568" s="102"/>
    </row>
    <row r="569" spans="1:16" ht="60.75" x14ac:dyDescent="0.3">
      <c r="A569" s="8">
        <v>564</v>
      </c>
      <c r="B569" s="16" t="s">
        <v>29316</v>
      </c>
      <c r="C569" s="18" t="s">
        <v>28712</v>
      </c>
      <c r="D569" s="19">
        <v>5622</v>
      </c>
      <c r="E569" s="19">
        <v>5622</v>
      </c>
      <c r="F569" s="18" t="s">
        <v>37942</v>
      </c>
      <c r="G569" s="18" t="s">
        <v>29317</v>
      </c>
      <c r="H569" s="18" t="s">
        <v>29317</v>
      </c>
      <c r="I569" s="18" t="s">
        <v>28714</v>
      </c>
      <c r="J569" s="18" t="s">
        <v>29318</v>
      </c>
      <c r="O569" s="102"/>
      <c r="P569" s="102"/>
    </row>
    <row r="570" spans="1:16" ht="60.75" x14ac:dyDescent="0.3">
      <c r="A570" s="8">
        <v>565</v>
      </c>
      <c r="B570" s="16" t="s">
        <v>29319</v>
      </c>
      <c r="C570" s="18" t="s">
        <v>28712</v>
      </c>
      <c r="D570" s="19">
        <v>35341</v>
      </c>
      <c r="E570" s="19">
        <v>35341</v>
      </c>
      <c r="F570" s="18" t="s">
        <v>37942</v>
      </c>
      <c r="G570" s="18" t="s">
        <v>29320</v>
      </c>
      <c r="H570" s="18" t="s">
        <v>29320</v>
      </c>
      <c r="I570" s="18" t="s">
        <v>28714</v>
      </c>
      <c r="J570" s="18" t="s">
        <v>29321</v>
      </c>
      <c r="O570" s="102"/>
      <c r="P570" s="102"/>
    </row>
    <row r="571" spans="1:16" ht="60.75" x14ac:dyDescent="0.3">
      <c r="A571" s="8">
        <v>566</v>
      </c>
      <c r="B571" s="16" t="s">
        <v>29319</v>
      </c>
      <c r="C571" s="18" t="s">
        <v>28712</v>
      </c>
      <c r="D571" s="19">
        <v>17642</v>
      </c>
      <c r="E571" s="19">
        <v>17642</v>
      </c>
      <c r="F571" s="18" t="s">
        <v>37942</v>
      </c>
      <c r="G571" s="18" t="s">
        <v>29322</v>
      </c>
      <c r="H571" s="18" t="s">
        <v>29322</v>
      </c>
      <c r="I571" s="18" t="s">
        <v>28714</v>
      </c>
      <c r="J571" s="18" t="s">
        <v>29323</v>
      </c>
      <c r="O571" s="102"/>
      <c r="P571" s="102"/>
    </row>
    <row r="572" spans="1:16" ht="60.75" x14ac:dyDescent="0.3">
      <c r="A572" s="8">
        <v>567</v>
      </c>
      <c r="B572" s="16" t="s">
        <v>29324</v>
      </c>
      <c r="C572" s="18" t="s">
        <v>28712</v>
      </c>
      <c r="D572" s="19">
        <v>1482</v>
      </c>
      <c r="E572" s="19">
        <v>1482</v>
      </c>
      <c r="F572" s="18" t="s">
        <v>37942</v>
      </c>
      <c r="G572" s="18" t="s">
        <v>29325</v>
      </c>
      <c r="H572" s="18" t="s">
        <v>29325</v>
      </c>
      <c r="I572" s="18" t="s">
        <v>28714</v>
      </c>
      <c r="J572" s="18" t="s">
        <v>29326</v>
      </c>
    </row>
    <row r="573" spans="1:16" ht="60.75" x14ac:dyDescent="0.3">
      <c r="A573" s="8">
        <v>568</v>
      </c>
      <c r="B573" s="16" t="s">
        <v>29327</v>
      </c>
      <c r="C573" s="18" t="s">
        <v>28712</v>
      </c>
      <c r="D573" s="19">
        <v>7600</v>
      </c>
      <c r="E573" s="19">
        <v>7600</v>
      </c>
      <c r="F573" s="18" t="s">
        <v>37942</v>
      </c>
      <c r="G573" s="18" t="s">
        <v>29328</v>
      </c>
      <c r="H573" s="18" t="s">
        <v>29328</v>
      </c>
      <c r="I573" s="18" t="s">
        <v>28714</v>
      </c>
      <c r="J573" s="18" t="s">
        <v>29329</v>
      </c>
    </row>
    <row r="574" spans="1:16" ht="60.75" x14ac:dyDescent="0.3">
      <c r="A574" s="8">
        <v>569</v>
      </c>
      <c r="B574" s="16" t="s">
        <v>12728</v>
      </c>
      <c r="C574" s="18" t="s">
        <v>28712</v>
      </c>
      <c r="D574" s="19">
        <v>32184</v>
      </c>
      <c r="E574" s="19">
        <v>32184</v>
      </c>
      <c r="F574" s="18" t="s">
        <v>37942</v>
      </c>
      <c r="G574" s="18" t="s">
        <v>29330</v>
      </c>
      <c r="H574" s="18" t="s">
        <v>29330</v>
      </c>
      <c r="I574" s="18" t="s">
        <v>28714</v>
      </c>
      <c r="J574" s="18" t="s">
        <v>29331</v>
      </c>
    </row>
    <row r="575" spans="1:16" ht="60.75" x14ac:dyDescent="0.3">
      <c r="A575" s="8">
        <v>570</v>
      </c>
      <c r="B575" s="16" t="s">
        <v>2295</v>
      </c>
      <c r="C575" s="18" t="s">
        <v>28712</v>
      </c>
      <c r="D575" s="19">
        <v>53000</v>
      </c>
      <c r="E575" s="19">
        <v>53000</v>
      </c>
      <c r="F575" s="18" t="s">
        <v>37942</v>
      </c>
      <c r="G575" s="18" t="s">
        <v>29332</v>
      </c>
      <c r="H575" s="18" t="s">
        <v>29332</v>
      </c>
      <c r="I575" s="18" t="s">
        <v>28714</v>
      </c>
      <c r="J575" s="18" t="s">
        <v>29333</v>
      </c>
    </row>
    <row r="576" spans="1:16" ht="60.75" x14ac:dyDescent="0.3">
      <c r="A576" s="8">
        <v>571</v>
      </c>
      <c r="B576" s="16" t="s">
        <v>29334</v>
      </c>
      <c r="C576" s="18" t="s">
        <v>28712</v>
      </c>
      <c r="D576" s="19">
        <v>1500</v>
      </c>
      <c r="E576" s="19">
        <v>1500</v>
      </c>
      <c r="F576" s="18" t="s">
        <v>37942</v>
      </c>
      <c r="G576" s="18" t="s">
        <v>29335</v>
      </c>
      <c r="H576" s="18" t="s">
        <v>29335</v>
      </c>
      <c r="I576" s="18" t="s">
        <v>28714</v>
      </c>
      <c r="J576" s="18" t="s">
        <v>29336</v>
      </c>
    </row>
    <row r="577" spans="1:10" ht="60.75" x14ac:dyDescent="0.3">
      <c r="A577" s="8">
        <v>572</v>
      </c>
      <c r="B577" s="16" t="s">
        <v>29334</v>
      </c>
      <c r="C577" s="18" t="s">
        <v>28712</v>
      </c>
      <c r="D577" s="19">
        <v>1400</v>
      </c>
      <c r="E577" s="19">
        <v>1400</v>
      </c>
      <c r="F577" s="18" t="s">
        <v>37942</v>
      </c>
      <c r="G577" s="18" t="s">
        <v>29337</v>
      </c>
      <c r="H577" s="18" t="s">
        <v>29337</v>
      </c>
      <c r="I577" s="18" t="s">
        <v>28714</v>
      </c>
      <c r="J577" s="18" t="s">
        <v>29338</v>
      </c>
    </row>
    <row r="578" spans="1:10" ht="60.75" x14ac:dyDescent="0.3">
      <c r="A578" s="8">
        <v>573</v>
      </c>
      <c r="B578" s="16" t="s">
        <v>29339</v>
      </c>
      <c r="C578" s="18" t="s">
        <v>28712</v>
      </c>
      <c r="D578" s="19">
        <v>10260</v>
      </c>
      <c r="E578" s="19">
        <v>10260</v>
      </c>
      <c r="F578" s="18" t="s">
        <v>37942</v>
      </c>
      <c r="G578" s="18" t="s">
        <v>29340</v>
      </c>
      <c r="H578" s="18" t="s">
        <v>29340</v>
      </c>
      <c r="I578" s="18" t="s">
        <v>28714</v>
      </c>
      <c r="J578" s="18" t="s">
        <v>29341</v>
      </c>
    </row>
    <row r="579" spans="1:10" ht="60.75" x14ac:dyDescent="0.3">
      <c r="A579" s="8">
        <v>574</v>
      </c>
      <c r="B579" s="16" t="s">
        <v>29342</v>
      </c>
      <c r="C579" s="18" t="s">
        <v>28712</v>
      </c>
      <c r="D579" s="19">
        <v>11070</v>
      </c>
      <c r="E579" s="19">
        <v>11070</v>
      </c>
      <c r="F579" s="18" t="s">
        <v>37942</v>
      </c>
      <c r="G579" s="18" t="s">
        <v>29343</v>
      </c>
      <c r="H579" s="18" t="s">
        <v>29343</v>
      </c>
      <c r="I579" s="18" t="s">
        <v>28714</v>
      </c>
      <c r="J579" s="18" t="s">
        <v>29344</v>
      </c>
    </row>
    <row r="580" spans="1:10" ht="60.75" x14ac:dyDescent="0.3">
      <c r="A580" s="8">
        <v>575</v>
      </c>
      <c r="B580" s="16" t="s">
        <v>29342</v>
      </c>
      <c r="C580" s="18" t="s">
        <v>28712</v>
      </c>
      <c r="D580" s="19">
        <v>9220</v>
      </c>
      <c r="E580" s="19">
        <v>9220</v>
      </c>
      <c r="F580" s="18" t="s">
        <v>37942</v>
      </c>
      <c r="G580" s="18" t="s">
        <v>29345</v>
      </c>
      <c r="H580" s="18" t="s">
        <v>29345</v>
      </c>
      <c r="I580" s="18" t="s">
        <v>28714</v>
      </c>
      <c r="J580" s="18" t="s">
        <v>29346</v>
      </c>
    </row>
    <row r="581" spans="1:10" ht="60.75" x14ac:dyDescent="0.3">
      <c r="A581" s="8">
        <v>576</v>
      </c>
      <c r="B581" s="16" t="s">
        <v>29347</v>
      </c>
      <c r="C581" s="18" t="s">
        <v>28712</v>
      </c>
      <c r="D581" s="19">
        <v>3500</v>
      </c>
      <c r="E581" s="19">
        <v>3500</v>
      </c>
      <c r="F581" s="18" t="s">
        <v>37942</v>
      </c>
      <c r="G581" s="18" t="s">
        <v>29348</v>
      </c>
      <c r="H581" s="18" t="s">
        <v>29348</v>
      </c>
      <c r="I581" s="18" t="s">
        <v>28714</v>
      </c>
      <c r="J581" s="18" t="s">
        <v>29349</v>
      </c>
    </row>
    <row r="582" spans="1:10" ht="60.75" x14ac:dyDescent="0.3">
      <c r="A582" s="8">
        <v>577</v>
      </c>
      <c r="B582" s="16" t="s">
        <v>29347</v>
      </c>
      <c r="C582" s="18" t="s">
        <v>28712</v>
      </c>
      <c r="D582" s="19">
        <v>22000</v>
      </c>
      <c r="E582" s="19">
        <v>22000</v>
      </c>
      <c r="F582" s="18" t="s">
        <v>37942</v>
      </c>
      <c r="G582" s="18" t="s">
        <v>29350</v>
      </c>
      <c r="H582" s="18" t="s">
        <v>29350</v>
      </c>
      <c r="I582" s="18" t="s">
        <v>28714</v>
      </c>
      <c r="J582" s="18" t="s">
        <v>29351</v>
      </c>
    </row>
    <row r="583" spans="1:10" ht="60.75" x14ac:dyDescent="0.3">
      <c r="A583" s="8">
        <v>578</v>
      </c>
      <c r="B583" s="16" t="s">
        <v>29352</v>
      </c>
      <c r="C583" s="18" t="s">
        <v>28712</v>
      </c>
      <c r="D583" s="19">
        <v>40000</v>
      </c>
      <c r="E583" s="19">
        <v>40000</v>
      </c>
      <c r="F583" s="18" t="s">
        <v>37942</v>
      </c>
      <c r="G583" s="18" t="s">
        <v>29353</v>
      </c>
      <c r="H583" s="18" t="s">
        <v>29353</v>
      </c>
      <c r="I583" s="18" t="s">
        <v>28714</v>
      </c>
      <c r="J583" s="18" t="s">
        <v>29354</v>
      </c>
    </row>
    <row r="584" spans="1:10" ht="60.75" x14ac:dyDescent="0.3">
      <c r="A584" s="8">
        <v>579</v>
      </c>
      <c r="B584" s="16" t="s">
        <v>7819</v>
      </c>
      <c r="C584" s="18" t="s">
        <v>28712</v>
      </c>
      <c r="D584" s="19">
        <v>1000</v>
      </c>
      <c r="E584" s="19">
        <v>1000</v>
      </c>
      <c r="F584" s="18" t="s">
        <v>37942</v>
      </c>
      <c r="G584" s="18" t="s">
        <v>29355</v>
      </c>
      <c r="H584" s="18" t="s">
        <v>29355</v>
      </c>
      <c r="I584" s="18" t="s">
        <v>28714</v>
      </c>
      <c r="J584" s="18" t="s">
        <v>29356</v>
      </c>
    </row>
    <row r="585" spans="1:10" ht="60.75" x14ac:dyDescent="0.3">
      <c r="A585" s="8">
        <v>580</v>
      </c>
      <c r="B585" s="16" t="s">
        <v>736</v>
      </c>
      <c r="C585" s="18" t="s">
        <v>28712</v>
      </c>
      <c r="D585" s="19">
        <v>1240</v>
      </c>
      <c r="E585" s="19">
        <v>1240</v>
      </c>
      <c r="F585" s="18" t="s">
        <v>37942</v>
      </c>
      <c r="G585" s="18" t="s">
        <v>29357</v>
      </c>
      <c r="H585" s="18" t="s">
        <v>29357</v>
      </c>
      <c r="I585" s="18" t="s">
        <v>28714</v>
      </c>
      <c r="J585" s="18" t="s">
        <v>29358</v>
      </c>
    </row>
    <row r="586" spans="1:10" ht="60.75" x14ac:dyDescent="0.3">
      <c r="A586" s="8">
        <v>581</v>
      </c>
      <c r="B586" s="16" t="s">
        <v>804</v>
      </c>
      <c r="C586" s="18" t="s">
        <v>28712</v>
      </c>
      <c r="D586" s="19">
        <v>3560</v>
      </c>
      <c r="E586" s="19">
        <v>3560</v>
      </c>
      <c r="F586" s="18" t="s">
        <v>37942</v>
      </c>
      <c r="G586" s="18" t="s">
        <v>29359</v>
      </c>
      <c r="H586" s="18" t="s">
        <v>29359</v>
      </c>
      <c r="I586" s="18" t="s">
        <v>28714</v>
      </c>
      <c r="J586" s="18" t="s">
        <v>29360</v>
      </c>
    </row>
    <row r="587" spans="1:10" ht="81" x14ac:dyDescent="0.3">
      <c r="A587" s="8">
        <v>582</v>
      </c>
      <c r="B587" s="16" t="s">
        <v>21661</v>
      </c>
      <c r="C587" s="18" t="s">
        <v>28712</v>
      </c>
      <c r="D587" s="19">
        <v>1500</v>
      </c>
      <c r="E587" s="19">
        <v>1500</v>
      </c>
      <c r="F587" s="18" t="s">
        <v>37942</v>
      </c>
      <c r="G587" s="18" t="s">
        <v>29361</v>
      </c>
      <c r="H587" s="18" t="s">
        <v>29361</v>
      </c>
      <c r="I587" s="18" t="s">
        <v>28714</v>
      </c>
      <c r="J587" s="18" t="s">
        <v>29362</v>
      </c>
    </row>
    <row r="588" spans="1:10" ht="60.75" x14ac:dyDescent="0.3">
      <c r="A588" s="8">
        <v>583</v>
      </c>
      <c r="B588" s="16" t="s">
        <v>28828</v>
      </c>
      <c r="C588" s="18" t="s">
        <v>28712</v>
      </c>
      <c r="D588" s="19">
        <v>98354.4</v>
      </c>
      <c r="E588" s="19">
        <v>131995.20000000001</v>
      </c>
      <c r="F588" s="18" t="s">
        <v>37942</v>
      </c>
      <c r="G588" s="18" t="s">
        <v>29238</v>
      </c>
      <c r="H588" s="18" t="s">
        <v>29238</v>
      </c>
      <c r="I588" s="18" t="s">
        <v>28714</v>
      </c>
      <c r="J588" s="18" t="s">
        <v>29363</v>
      </c>
    </row>
    <row r="589" spans="1:10" ht="81" x14ac:dyDescent="0.3">
      <c r="A589" s="8">
        <v>584</v>
      </c>
      <c r="B589" s="12" t="s">
        <v>37029</v>
      </c>
      <c r="C589" s="8" t="s">
        <v>36749</v>
      </c>
      <c r="D589" s="291">
        <v>1502280</v>
      </c>
      <c r="E589" s="291">
        <f t="shared" ref="E589:E613" si="19">D589</f>
        <v>1502280</v>
      </c>
      <c r="F589" s="8" t="s">
        <v>33</v>
      </c>
      <c r="G589" s="8" t="s">
        <v>37030</v>
      </c>
      <c r="H589" s="8" t="str">
        <f t="shared" ref="H589:H613" si="20">G589</f>
        <v>ห้างหุ้นส่วนจำกัด เมดิแคร์ ซัพพลาย
1,502,280.00 บาท</v>
      </c>
      <c r="I589" s="8" t="s">
        <v>1058</v>
      </c>
      <c r="J589" s="8" t="s">
        <v>37044</v>
      </c>
    </row>
    <row r="590" spans="1:10" ht="60.75" x14ac:dyDescent="0.3">
      <c r="A590" s="8">
        <v>585</v>
      </c>
      <c r="B590" s="12" t="s">
        <v>37031</v>
      </c>
      <c r="C590" s="8" t="s">
        <v>36749</v>
      </c>
      <c r="D590" s="291">
        <v>38612.5</v>
      </c>
      <c r="E590" s="291">
        <f t="shared" si="19"/>
        <v>38612.5</v>
      </c>
      <c r="F590" s="8" t="s">
        <v>33</v>
      </c>
      <c r="G590" s="8" t="s">
        <v>37032</v>
      </c>
      <c r="H590" s="8" t="str">
        <f t="shared" si="20"/>
        <v>นางสาวรพิพรรณ กาเล็ก
38,612.50 บาท</v>
      </c>
      <c r="I590" s="8" t="s">
        <v>1058</v>
      </c>
      <c r="J590" s="8" t="s">
        <v>37043</v>
      </c>
    </row>
    <row r="591" spans="1:10" ht="60.75" x14ac:dyDescent="0.3">
      <c r="A591" s="8">
        <v>586</v>
      </c>
      <c r="B591" s="12" t="s">
        <v>37033</v>
      </c>
      <c r="C591" s="8" t="s">
        <v>36749</v>
      </c>
      <c r="D591" s="137">
        <v>19126.439999999999</v>
      </c>
      <c r="E591" s="291">
        <f t="shared" si="19"/>
        <v>19126.439999999999</v>
      </c>
      <c r="F591" s="8" t="s">
        <v>33</v>
      </c>
      <c r="G591" s="8" t="s">
        <v>37034</v>
      </c>
      <c r="H591" s="8" t="str">
        <f t="shared" si="20"/>
        <v>บริษัท สยามยูนิแคร์ จำกัด
19,126.44 บาท</v>
      </c>
      <c r="I591" s="8" t="s">
        <v>1058</v>
      </c>
      <c r="J591" s="8" t="s">
        <v>37042</v>
      </c>
    </row>
    <row r="592" spans="1:10" ht="81" x14ac:dyDescent="0.3">
      <c r="A592" s="8">
        <v>587</v>
      </c>
      <c r="B592" s="12" t="s">
        <v>36748</v>
      </c>
      <c r="C592" s="8" t="s">
        <v>36749</v>
      </c>
      <c r="D592" s="291">
        <v>84000</v>
      </c>
      <c r="E592" s="291">
        <f t="shared" si="19"/>
        <v>84000</v>
      </c>
      <c r="F592" s="8" t="s">
        <v>33</v>
      </c>
      <c r="G592" s="8" t="s">
        <v>37035</v>
      </c>
      <c r="H592" s="8" t="str">
        <f t="shared" si="20"/>
        <v>บริษัท ดีทแฮล์ม เคลเลอร์ โลจิสติกส์ จำกัด
84,000.00 บาท</v>
      </c>
      <c r="I592" s="8" t="s">
        <v>1058</v>
      </c>
      <c r="J592" s="8" t="s">
        <v>37041</v>
      </c>
    </row>
    <row r="593" spans="1:10" ht="81" x14ac:dyDescent="0.3">
      <c r="A593" s="8">
        <v>588</v>
      </c>
      <c r="B593" s="12" t="s">
        <v>36794</v>
      </c>
      <c r="C593" s="8" t="s">
        <v>36749</v>
      </c>
      <c r="D593" s="291">
        <v>52000</v>
      </c>
      <c r="E593" s="291">
        <f t="shared" si="19"/>
        <v>52000</v>
      </c>
      <c r="F593" s="8" t="s">
        <v>33</v>
      </c>
      <c r="G593" s="8" t="s">
        <v>37036</v>
      </c>
      <c r="H593" s="8" t="str">
        <f t="shared" si="20"/>
        <v>บริษัท วินเนอร์ยี่ เมดิคอล จำกัด (มหาชน)
52,000.00 บาท</v>
      </c>
      <c r="I593" s="8" t="s">
        <v>1058</v>
      </c>
      <c r="J593" s="8" t="s">
        <v>37040</v>
      </c>
    </row>
    <row r="594" spans="1:10" ht="101.25" x14ac:dyDescent="0.3">
      <c r="A594" s="8">
        <v>589</v>
      </c>
      <c r="B594" s="359" t="s">
        <v>37120</v>
      </c>
      <c r="C594" s="234" t="s">
        <v>36856</v>
      </c>
      <c r="D594" s="362">
        <v>23160</v>
      </c>
      <c r="E594" s="362">
        <f>SUM(D594)</f>
        <v>23160</v>
      </c>
      <c r="F594" s="234" t="s">
        <v>37943</v>
      </c>
      <c r="G594" s="234" t="s">
        <v>37121</v>
      </c>
      <c r="H594" s="234" t="str">
        <f t="shared" si="20"/>
        <v>บริษัท นิยมพานิชลำปาง จำกัด 23160 บาท</v>
      </c>
      <c r="I594" s="350" t="s">
        <v>36812</v>
      </c>
      <c r="J594" s="234" t="s">
        <v>37137</v>
      </c>
    </row>
    <row r="595" spans="1:10" ht="141.75" x14ac:dyDescent="0.3">
      <c r="A595" s="8">
        <v>590</v>
      </c>
      <c r="B595" s="108" t="s">
        <v>38805</v>
      </c>
      <c r="C595" s="14" t="s">
        <v>38633</v>
      </c>
      <c r="D595" s="139">
        <v>1150000</v>
      </c>
      <c r="E595" s="139">
        <v>1150000</v>
      </c>
      <c r="F595" s="14" t="s">
        <v>626</v>
      </c>
      <c r="G595" s="14" t="s">
        <v>38806</v>
      </c>
      <c r="H595" s="14" t="s">
        <v>38806</v>
      </c>
      <c r="I595" s="116" t="s">
        <v>38635</v>
      </c>
      <c r="J595" s="14" t="s">
        <v>38823</v>
      </c>
    </row>
    <row r="596" spans="1:10" ht="60.75" x14ac:dyDescent="0.3">
      <c r="A596" s="8">
        <v>591</v>
      </c>
      <c r="B596" s="108" t="s">
        <v>27173</v>
      </c>
      <c r="C596" s="14" t="s">
        <v>38633</v>
      </c>
      <c r="D596" s="139">
        <v>12262.2</v>
      </c>
      <c r="E596" s="139">
        <v>12262.2</v>
      </c>
      <c r="F596" s="14" t="s">
        <v>37942</v>
      </c>
      <c r="G596" s="14" t="s">
        <v>38807</v>
      </c>
      <c r="H596" s="14" t="s">
        <v>38807</v>
      </c>
      <c r="I596" s="116" t="s">
        <v>38635</v>
      </c>
      <c r="J596" s="14" t="s">
        <v>38824</v>
      </c>
    </row>
    <row r="597" spans="1:10" ht="60.75" x14ac:dyDescent="0.3">
      <c r="A597" s="8">
        <v>592</v>
      </c>
      <c r="B597" s="108" t="s">
        <v>26925</v>
      </c>
      <c r="C597" s="14" t="s">
        <v>38633</v>
      </c>
      <c r="D597" s="139">
        <v>33600</v>
      </c>
      <c r="E597" s="139">
        <v>33600</v>
      </c>
      <c r="F597" s="14" t="s">
        <v>37942</v>
      </c>
      <c r="G597" s="14" t="s">
        <v>38808</v>
      </c>
      <c r="H597" s="14" t="s">
        <v>38808</v>
      </c>
      <c r="I597" s="116" t="s">
        <v>38635</v>
      </c>
      <c r="J597" s="14" t="s">
        <v>38825</v>
      </c>
    </row>
    <row r="598" spans="1:10" ht="60.75" x14ac:dyDescent="0.3">
      <c r="A598" s="8">
        <v>593</v>
      </c>
      <c r="B598" s="108" t="s">
        <v>26925</v>
      </c>
      <c r="C598" s="14" t="s">
        <v>38633</v>
      </c>
      <c r="D598" s="139">
        <v>1280</v>
      </c>
      <c r="E598" s="139">
        <v>1280</v>
      </c>
      <c r="F598" s="14" t="s">
        <v>37942</v>
      </c>
      <c r="G598" s="14" t="s">
        <v>38809</v>
      </c>
      <c r="H598" s="14" t="s">
        <v>38809</v>
      </c>
      <c r="I598" s="116" t="s">
        <v>38635</v>
      </c>
      <c r="J598" s="14" t="s">
        <v>38826</v>
      </c>
    </row>
    <row r="599" spans="1:10" ht="60.75" x14ac:dyDescent="0.3">
      <c r="A599" s="8">
        <v>594</v>
      </c>
      <c r="B599" s="108" t="s">
        <v>26925</v>
      </c>
      <c r="C599" s="14" t="s">
        <v>38633</v>
      </c>
      <c r="D599" s="139">
        <v>11770</v>
      </c>
      <c r="E599" s="139">
        <v>11770</v>
      </c>
      <c r="F599" s="14" t="s">
        <v>37942</v>
      </c>
      <c r="G599" s="14" t="s">
        <v>38810</v>
      </c>
      <c r="H599" s="14" t="s">
        <v>38810</v>
      </c>
      <c r="I599" s="116" t="s">
        <v>38635</v>
      </c>
      <c r="J599" s="14" t="s">
        <v>38827</v>
      </c>
    </row>
    <row r="600" spans="1:10" ht="60.75" x14ac:dyDescent="0.3">
      <c r="A600" s="8">
        <v>595</v>
      </c>
      <c r="B600" s="108" t="s">
        <v>27173</v>
      </c>
      <c r="C600" s="14" t="s">
        <v>38633</v>
      </c>
      <c r="D600" s="139">
        <v>7690</v>
      </c>
      <c r="E600" s="139">
        <v>7690</v>
      </c>
      <c r="F600" s="14" t="s">
        <v>37942</v>
      </c>
      <c r="G600" s="14" t="s">
        <v>38811</v>
      </c>
      <c r="H600" s="14" t="s">
        <v>38811</v>
      </c>
      <c r="I600" s="116" t="s">
        <v>38635</v>
      </c>
      <c r="J600" s="14" t="s">
        <v>38828</v>
      </c>
    </row>
    <row r="601" spans="1:10" ht="60.75" x14ac:dyDescent="0.3">
      <c r="A601" s="8">
        <v>596</v>
      </c>
      <c r="B601" s="108" t="s">
        <v>4346</v>
      </c>
      <c r="C601" s="14" t="s">
        <v>38633</v>
      </c>
      <c r="D601" s="139">
        <v>21973.52</v>
      </c>
      <c r="E601" s="139">
        <v>21973.52</v>
      </c>
      <c r="F601" s="14" t="s">
        <v>37942</v>
      </c>
      <c r="G601" s="14" t="s">
        <v>38812</v>
      </c>
      <c r="H601" s="14" t="s">
        <v>38812</v>
      </c>
      <c r="I601" s="116" t="s">
        <v>38635</v>
      </c>
      <c r="J601" s="14" t="s">
        <v>38829</v>
      </c>
    </row>
    <row r="602" spans="1:10" ht="162" x14ac:dyDescent="0.3">
      <c r="A602" s="8">
        <v>597</v>
      </c>
      <c r="B602" s="108" t="s">
        <v>42280</v>
      </c>
      <c r="C602" s="8" t="s">
        <v>42281</v>
      </c>
      <c r="D602" s="139">
        <v>2500000</v>
      </c>
      <c r="E602" s="139">
        <v>2500000</v>
      </c>
      <c r="F602" s="14" t="s">
        <v>36409</v>
      </c>
      <c r="G602" s="429" t="s">
        <v>42282</v>
      </c>
      <c r="H602" s="429" t="s">
        <v>42282</v>
      </c>
      <c r="I602" s="121" t="s">
        <v>972</v>
      </c>
      <c r="J602" s="8" t="s">
        <v>42283</v>
      </c>
    </row>
    <row r="603" spans="1:10" ht="60.75" x14ac:dyDescent="0.3">
      <c r="A603" s="8">
        <v>598</v>
      </c>
      <c r="B603" s="108" t="s">
        <v>38813</v>
      </c>
      <c r="C603" s="14" t="s">
        <v>38633</v>
      </c>
      <c r="D603" s="139">
        <v>395000</v>
      </c>
      <c r="E603" s="139">
        <v>395000</v>
      </c>
      <c r="F603" s="14" t="s">
        <v>37942</v>
      </c>
      <c r="G603" s="14" t="s">
        <v>38814</v>
      </c>
      <c r="H603" s="14" t="s">
        <v>38814</v>
      </c>
      <c r="I603" s="116" t="s">
        <v>38635</v>
      </c>
      <c r="J603" s="14" t="s">
        <v>38830</v>
      </c>
    </row>
    <row r="604" spans="1:10" ht="101.25" x14ac:dyDescent="0.3">
      <c r="A604" s="8">
        <v>599</v>
      </c>
      <c r="B604" s="108" t="s">
        <v>38815</v>
      </c>
      <c r="C604" s="14" t="s">
        <v>38633</v>
      </c>
      <c r="D604" s="139">
        <v>97000</v>
      </c>
      <c r="E604" s="139">
        <v>94350</v>
      </c>
      <c r="F604" s="14" t="s">
        <v>37942</v>
      </c>
      <c r="G604" s="14" t="s">
        <v>38816</v>
      </c>
      <c r="H604" s="14" t="s">
        <v>38816</v>
      </c>
      <c r="I604" s="116" t="s">
        <v>38635</v>
      </c>
      <c r="J604" s="14" t="s">
        <v>38831</v>
      </c>
    </row>
    <row r="605" spans="1:10" ht="121.5" x14ac:dyDescent="0.3">
      <c r="A605" s="8">
        <v>600</v>
      </c>
      <c r="B605" s="108" t="s">
        <v>38817</v>
      </c>
      <c r="C605" s="14" t="s">
        <v>38633</v>
      </c>
      <c r="D605" s="139">
        <v>147310</v>
      </c>
      <c r="E605" s="139">
        <v>147310</v>
      </c>
      <c r="F605" s="14" t="s">
        <v>37942</v>
      </c>
      <c r="G605" s="14" t="s">
        <v>38818</v>
      </c>
      <c r="H605" s="14" t="s">
        <v>38818</v>
      </c>
      <c r="I605" s="116" t="s">
        <v>38635</v>
      </c>
      <c r="J605" s="14" t="s">
        <v>38832</v>
      </c>
    </row>
    <row r="606" spans="1:10" ht="60.75" x14ac:dyDescent="0.3">
      <c r="A606" s="8">
        <v>601</v>
      </c>
      <c r="B606" s="108" t="s">
        <v>38819</v>
      </c>
      <c r="C606" s="14" t="s">
        <v>38633</v>
      </c>
      <c r="D606" s="139">
        <v>60000</v>
      </c>
      <c r="E606" s="139">
        <v>58000</v>
      </c>
      <c r="F606" s="14" t="s">
        <v>37942</v>
      </c>
      <c r="G606" s="14" t="s">
        <v>38820</v>
      </c>
      <c r="H606" s="14" t="s">
        <v>38820</v>
      </c>
      <c r="I606" s="116" t="s">
        <v>38635</v>
      </c>
      <c r="J606" s="14" t="s">
        <v>38833</v>
      </c>
    </row>
    <row r="607" spans="1:10" ht="121.5" x14ac:dyDescent="0.3">
      <c r="A607" s="8">
        <v>602</v>
      </c>
      <c r="B607" s="108" t="s">
        <v>38821</v>
      </c>
      <c r="C607" s="14" t="s">
        <v>38633</v>
      </c>
      <c r="D607" s="139">
        <v>96000</v>
      </c>
      <c r="E607" s="139">
        <v>96000</v>
      </c>
      <c r="F607" s="14" t="s">
        <v>37942</v>
      </c>
      <c r="G607" s="14" t="s">
        <v>38822</v>
      </c>
      <c r="H607" s="14" t="s">
        <v>38822</v>
      </c>
      <c r="I607" s="116" t="s">
        <v>38635</v>
      </c>
      <c r="J607" s="14" t="s">
        <v>38834</v>
      </c>
    </row>
    <row r="608" spans="1:10" ht="81" x14ac:dyDescent="0.3">
      <c r="A608" s="8">
        <v>603</v>
      </c>
      <c r="B608" s="40" t="s">
        <v>37122</v>
      </c>
      <c r="C608" s="246" t="s">
        <v>36856</v>
      </c>
      <c r="D608" s="363">
        <v>51150</v>
      </c>
      <c r="E608" s="363">
        <f>SUM(D608)</f>
        <v>51150</v>
      </c>
      <c r="F608" s="246" t="s">
        <v>37943</v>
      </c>
      <c r="G608" s="246" t="s">
        <v>37123</v>
      </c>
      <c r="H608" s="246" t="str">
        <f t="shared" si="20"/>
        <v>บริษัท วี.เอส.เอ็นจิเนียริ่ง จำกัด 51150 บาท</v>
      </c>
      <c r="I608" s="351" t="s">
        <v>36812</v>
      </c>
      <c r="J608" s="246" t="s">
        <v>37136</v>
      </c>
    </row>
    <row r="609" spans="1:10" ht="81" x14ac:dyDescent="0.3">
      <c r="A609" s="8">
        <v>604</v>
      </c>
      <c r="B609" s="6" t="s">
        <v>37124</v>
      </c>
      <c r="C609" s="111" t="s">
        <v>36856</v>
      </c>
      <c r="D609" s="288">
        <v>34000</v>
      </c>
      <c r="E609" s="288">
        <f t="shared" ref="E609:E612" si="21">SUM(D609)</f>
        <v>34000</v>
      </c>
      <c r="F609" s="111" t="s">
        <v>37943</v>
      </c>
      <c r="G609" s="111" t="s">
        <v>37125</v>
      </c>
      <c r="H609" s="111" t="str">
        <f t="shared" si="20"/>
        <v>บริษัท เรียลเมดคอร์ป จำกัด 33900 บาท</v>
      </c>
      <c r="I609" s="333" t="s">
        <v>36812</v>
      </c>
      <c r="J609" s="111" t="s">
        <v>37135</v>
      </c>
    </row>
    <row r="610" spans="1:10" ht="81" x14ac:dyDescent="0.3">
      <c r="A610" s="8">
        <v>605</v>
      </c>
      <c r="B610" s="6" t="s">
        <v>37126</v>
      </c>
      <c r="C610" s="111" t="s">
        <v>36856</v>
      </c>
      <c r="D610" s="288">
        <v>9500</v>
      </c>
      <c r="E610" s="288">
        <f t="shared" si="21"/>
        <v>9500</v>
      </c>
      <c r="F610" s="111" t="s">
        <v>37943</v>
      </c>
      <c r="G610" s="111" t="s">
        <v>37127</v>
      </c>
      <c r="H610" s="111" t="str">
        <f t="shared" si="20"/>
        <v>ห้างหุ้นส่วนจำกัด เคที กรุ๊ป ลำปาง 9467 บาท</v>
      </c>
      <c r="I610" s="333" t="s">
        <v>36812</v>
      </c>
      <c r="J610" s="111" t="s">
        <v>37134</v>
      </c>
    </row>
    <row r="611" spans="1:10" ht="81" x14ac:dyDescent="0.3">
      <c r="A611" s="8">
        <v>606</v>
      </c>
      <c r="B611" s="6" t="s">
        <v>37128</v>
      </c>
      <c r="C611" s="111" t="s">
        <v>36856</v>
      </c>
      <c r="D611" s="288">
        <v>3000</v>
      </c>
      <c r="E611" s="288">
        <f t="shared" si="21"/>
        <v>3000</v>
      </c>
      <c r="F611" s="111" t="s">
        <v>37943</v>
      </c>
      <c r="G611" s="111" t="s">
        <v>37129</v>
      </c>
      <c r="H611" s="111" t="str">
        <f t="shared" si="20"/>
        <v>ร้านบุญทวีสังภัณฑ์ โดยนางสาวธิดารัตน์ เขื่อนแก้ว 3000 บาท</v>
      </c>
      <c r="I611" s="333" t="s">
        <v>36812</v>
      </c>
      <c r="J611" s="111" t="s">
        <v>37133</v>
      </c>
    </row>
    <row r="612" spans="1:10" ht="101.25" x14ac:dyDescent="0.3">
      <c r="A612" s="8">
        <v>607</v>
      </c>
      <c r="B612" s="6" t="s">
        <v>37130</v>
      </c>
      <c r="C612" s="111" t="s">
        <v>36856</v>
      </c>
      <c r="D612" s="288">
        <v>184000</v>
      </c>
      <c r="E612" s="288">
        <f t="shared" si="21"/>
        <v>184000</v>
      </c>
      <c r="F612" s="111" t="s">
        <v>37943</v>
      </c>
      <c r="G612" s="111" t="s">
        <v>37131</v>
      </c>
      <c r="H612" s="111" t="str">
        <f t="shared" si="20"/>
        <v>บริษัท พาวเวอร์เอส ซัพพลาย แอนด์ โซลูชั่น จำกัด 184000 บาท</v>
      </c>
      <c r="I612" s="333" t="s">
        <v>36812</v>
      </c>
      <c r="J612" s="111" t="s">
        <v>37132</v>
      </c>
    </row>
    <row r="613" spans="1:10" ht="81" x14ac:dyDescent="0.3">
      <c r="A613" s="8">
        <v>608</v>
      </c>
      <c r="B613" s="12" t="s">
        <v>37037</v>
      </c>
      <c r="C613" s="8" t="s">
        <v>36749</v>
      </c>
      <c r="D613" s="137">
        <v>350000</v>
      </c>
      <c r="E613" s="291">
        <f t="shared" si="19"/>
        <v>350000</v>
      </c>
      <c r="F613" s="8" t="s">
        <v>33</v>
      </c>
      <c r="G613" s="8" t="s">
        <v>37038</v>
      </c>
      <c r="H613" s="8" t="str">
        <f t="shared" si="20"/>
        <v>ปริ้นซ์แอนด์แปลนวิดีโอโปรดักส์ชั่นเฮ้าท์
350,000.00 บาท</v>
      </c>
      <c r="I613" s="8" t="s">
        <v>1058</v>
      </c>
      <c r="J613" s="8" t="s">
        <v>37039</v>
      </c>
    </row>
    <row r="614" spans="1:10" ht="60.75" x14ac:dyDescent="0.3">
      <c r="A614" s="8">
        <v>609</v>
      </c>
      <c r="B614" s="228" t="s">
        <v>26863</v>
      </c>
      <c r="C614" s="111" t="s">
        <v>26822</v>
      </c>
      <c r="D614" s="148">
        <v>89900</v>
      </c>
      <c r="E614" s="148">
        <v>89900</v>
      </c>
      <c r="F614" s="299" t="s">
        <v>37942</v>
      </c>
      <c r="G614" s="299" t="s">
        <v>26864</v>
      </c>
      <c r="H614" s="299" t="s">
        <v>26864</v>
      </c>
      <c r="I614" s="269" t="s">
        <v>185</v>
      </c>
      <c r="J614" s="299" t="s">
        <v>26865</v>
      </c>
    </row>
    <row r="615" spans="1:10" ht="60.75" x14ac:dyDescent="0.3">
      <c r="A615" s="8">
        <v>610</v>
      </c>
      <c r="B615" s="16" t="s">
        <v>26866</v>
      </c>
      <c r="C615" s="111" t="s">
        <v>26822</v>
      </c>
      <c r="D615" s="19">
        <v>22500</v>
      </c>
      <c r="E615" s="19">
        <v>22500</v>
      </c>
      <c r="F615" s="18" t="s">
        <v>37942</v>
      </c>
      <c r="G615" s="18" t="s">
        <v>26867</v>
      </c>
      <c r="H615" s="18" t="s">
        <v>26868</v>
      </c>
      <c r="I615" s="261" t="s">
        <v>185</v>
      </c>
      <c r="J615" s="18" t="s">
        <v>26869</v>
      </c>
    </row>
    <row r="616" spans="1:10" ht="60.75" x14ac:dyDescent="0.3">
      <c r="A616" s="8">
        <v>611</v>
      </c>
      <c r="B616" s="16" t="s">
        <v>26870</v>
      </c>
      <c r="C616" s="111" t="s">
        <v>26822</v>
      </c>
      <c r="D616" s="19">
        <v>19425</v>
      </c>
      <c r="E616" s="19">
        <v>19425</v>
      </c>
      <c r="F616" s="18" t="s">
        <v>37942</v>
      </c>
      <c r="G616" s="18" t="s">
        <v>26871</v>
      </c>
      <c r="H616" s="18" t="s">
        <v>26872</v>
      </c>
      <c r="I616" s="261" t="s">
        <v>185</v>
      </c>
      <c r="J616" s="18" t="s">
        <v>26873</v>
      </c>
    </row>
    <row r="617" spans="1:10" ht="81" x14ac:dyDescent="0.3">
      <c r="A617" s="8">
        <v>612</v>
      </c>
      <c r="B617" s="16" t="s">
        <v>26874</v>
      </c>
      <c r="C617" s="111" t="s">
        <v>26822</v>
      </c>
      <c r="D617" s="19">
        <v>7690</v>
      </c>
      <c r="E617" s="19">
        <v>7690</v>
      </c>
      <c r="F617" s="18" t="s">
        <v>37942</v>
      </c>
      <c r="G617" s="18" t="s">
        <v>26875</v>
      </c>
      <c r="H617" s="18" t="s">
        <v>26875</v>
      </c>
      <c r="I617" s="261" t="s">
        <v>185</v>
      </c>
      <c r="J617" s="18" t="s">
        <v>26876</v>
      </c>
    </row>
    <row r="618" spans="1:10" ht="60.75" x14ac:dyDescent="0.3">
      <c r="A618" s="8">
        <v>613</v>
      </c>
      <c r="B618" s="16" t="s">
        <v>26877</v>
      </c>
      <c r="C618" s="111" t="s">
        <v>26822</v>
      </c>
      <c r="D618" s="19">
        <v>26000</v>
      </c>
      <c r="E618" s="19">
        <v>26000</v>
      </c>
      <c r="F618" s="18" t="s">
        <v>37942</v>
      </c>
      <c r="G618" s="18" t="s">
        <v>26878</v>
      </c>
      <c r="H618" s="18" t="s">
        <v>26878</v>
      </c>
      <c r="I618" s="261" t="s">
        <v>185</v>
      </c>
      <c r="J618" s="18" t="s">
        <v>26879</v>
      </c>
    </row>
    <row r="619" spans="1:10" ht="60.75" x14ac:dyDescent="0.3">
      <c r="A619" s="8">
        <v>614</v>
      </c>
      <c r="B619" s="16" t="s">
        <v>26880</v>
      </c>
      <c r="C619" s="111" t="s">
        <v>26822</v>
      </c>
      <c r="D619" s="19">
        <v>9380</v>
      </c>
      <c r="E619" s="19">
        <v>9380</v>
      </c>
      <c r="F619" s="18" t="s">
        <v>37942</v>
      </c>
      <c r="G619" s="18" t="s">
        <v>26881</v>
      </c>
      <c r="H619" s="18" t="s">
        <v>26881</v>
      </c>
      <c r="I619" s="261" t="s">
        <v>185</v>
      </c>
      <c r="J619" s="18" t="s">
        <v>26882</v>
      </c>
    </row>
    <row r="620" spans="1:10" ht="60.75" x14ac:dyDescent="0.3">
      <c r="A620" s="8">
        <v>615</v>
      </c>
      <c r="B620" s="16" t="s">
        <v>26841</v>
      </c>
      <c r="C620" s="111" t="s">
        <v>26822</v>
      </c>
      <c r="D620" s="19">
        <v>8250</v>
      </c>
      <c r="E620" s="19">
        <v>8250</v>
      </c>
      <c r="F620" s="18" t="s">
        <v>37942</v>
      </c>
      <c r="G620" s="18" t="s">
        <v>26883</v>
      </c>
      <c r="H620" s="18" t="s">
        <v>26883</v>
      </c>
      <c r="I620" s="261" t="s">
        <v>185</v>
      </c>
      <c r="J620" s="18" t="s">
        <v>26884</v>
      </c>
    </row>
    <row r="621" spans="1:10" ht="60.75" x14ac:dyDescent="0.3">
      <c r="A621" s="8">
        <v>616</v>
      </c>
      <c r="B621" s="16" t="s">
        <v>26841</v>
      </c>
      <c r="C621" s="111" t="s">
        <v>26822</v>
      </c>
      <c r="D621" s="19">
        <v>14000</v>
      </c>
      <c r="E621" s="19">
        <v>14000</v>
      </c>
      <c r="F621" s="18" t="s">
        <v>37942</v>
      </c>
      <c r="G621" s="18" t="s">
        <v>26885</v>
      </c>
      <c r="H621" s="18" t="s">
        <v>26885</v>
      </c>
      <c r="I621" s="261" t="s">
        <v>185</v>
      </c>
      <c r="J621" s="18" t="s">
        <v>26886</v>
      </c>
    </row>
    <row r="622" spans="1:10" ht="60.75" x14ac:dyDescent="0.3">
      <c r="A622" s="8">
        <v>617</v>
      </c>
      <c r="B622" s="262" t="s">
        <v>24440</v>
      </c>
      <c r="C622" s="266" t="s">
        <v>24422</v>
      </c>
      <c r="D622" s="288">
        <v>41600</v>
      </c>
      <c r="E622" s="288">
        <v>41600</v>
      </c>
      <c r="F622" s="263" t="s">
        <v>938</v>
      </c>
      <c r="G622" s="270" t="s">
        <v>24441</v>
      </c>
      <c r="H622" s="270" t="s">
        <v>24441</v>
      </c>
      <c r="I622" s="268" t="s">
        <v>1899</v>
      </c>
      <c r="J622" s="269" t="s">
        <v>24761</v>
      </c>
    </row>
    <row r="623" spans="1:10" ht="222.75" x14ac:dyDescent="0.3">
      <c r="A623" s="8">
        <v>618</v>
      </c>
      <c r="B623" s="242" t="s">
        <v>24762</v>
      </c>
      <c r="C623" s="27" t="s">
        <v>911</v>
      </c>
      <c r="D623" s="243">
        <v>9200</v>
      </c>
      <c r="E623" s="243">
        <v>9200</v>
      </c>
      <c r="F623" s="244" t="s">
        <v>33</v>
      </c>
      <c r="G623" s="280" t="s">
        <v>24629</v>
      </c>
      <c r="H623" s="280" t="s">
        <v>24629</v>
      </c>
      <c r="I623" s="244" t="s">
        <v>914</v>
      </c>
      <c r="J623" s="244" t="s">
        <v>24521</v>
      </c>
    </row>
    <row r="624" spans="1:10" ht="121.5" x14ac:dyDescent="0.3">
      <c r="A624" s="8">
        <v>619</v>
      </c>
      <c r="B624" s="123" t="s">
        <v>24630</v>
      </c>
      <c r="C624" s="8" t="s">
        <v>911</v>
      </c>
      <c r="D624" s="145">
        <v>600</v>
      </c>
      <c r="E624" s="145">
        <v>600</v>
      </c>
      <c r="F624" s="112" t="s">
        <v>33</v>
      </c>
      <c r="G624" s="276" t="s">
        <v>3587</v>
      </c>
      <c r="H624" s="276" t="s">
        <v>3588</v>
      </c>
      <c r="I624" s="112" t="s">
        <v>914</v>
      </c>
      <c r="J624" s="112" t="s">
        <v>24522</v>
      </c>
    </row>
    <row r="625" spans="1:10" ht="121.5" x14ac:dyDescent="0.3">
      <c r="A625" s="8">
        <v>620</v>
      </c>
      <c r="B625" s="123" t="s">
        <v>24763</v>
      </c>
      <c r="C625" s="8" t="s">
        <v>911</v>
      </c>
      <c r="D625" s="145">
        <v>12000</v>
      </c>
      <c r="E625" s="145">
        <v>12000</v>
      </c>
      <c r="F625" s="112" t="s">
        <v>33</v>
      </c>
      <c r="G625" s="276" t="s">
        <v>3589</v>
      </c>
      <c r="H625" s="276" t="s">
        <v>24631</v>
      </c>
      <c r="I625" s="112" t="s">
        <v>914</v>
      </c>
      <c r="J625" s="112" t="s">
        <v>24523</v>
      </c>
    </row>
    <row r="626" spans="1:10" ht="121.5" x14ac:dyDescent="0.3">
      <c r="A626" s="8">
        <v>621</v>
      </c>
      <c r="B626" s="123" t="s">
        <v>24763</v>
      </c>
      <c r="C626" s="8" t="s">
        <v>911</v>
      </c>
      <c r="D626" s="145">
        <v>3600</v>
      </c>
      <c r="E626" s="145">
        <v>3600</v>
      </c>
      <c r="F626" s="112" t="s">
        <v>33</v>
      </c>
      <c r="G626" s="276" t="s">
        <v>3590</v>
      </c>
      <c r="H626" s="276" t="s">
        <v>24632</v>
      </c>
      <c r="I626" s="112" t="s">
        <v>914</v>
      </c>
      <c r="J626" s="112" t="s">
        <v>24524</v>
      </c>
    </row>
    <row r="627" spans="1:10" ht="121.5" x14ac:dyDescent="0.3">
      <c r="A627" s="8">
        <v>622</v>
      </c>
      <c r="B627" s="123" t="s">
        <v>24763</v>
      </c>
      <c r="C627" s="8" t="s">
        <v>911</v>
      </c>
      <c r="D627" s="145">
        <v>11400</v>
      </c>
      <c r="E627" s="145">
        <v>11400</v>
      </c>
      <c r="F627" s="112" t="s">
        <v>33</v>
      </c>
      <c r="G627" s="276" t="s">
        <v>3591</v>
      </c>
      <c r="H627" s="276" t="s">
        <v>3592</v>
      </c>
      <c r="I627" s="112" t="s">
        <v>914</v>
      </c>
      <c r="J627" s="112" t="s">
        <v>24525</v>
      </c>
    </row>
    <row r="628" spans="1:10" ht="121.5" x14ac:dyDescent="0.3">
      <c r="A628" s="8">
        <v>623</v>
      </c>
      <c r="B628" s="123" t="s">
        <v>24764</v>
      </c>
      <c r="C628" s="8" t="s">
        <v>911</v>
      </c>
      <c r="D628" s="145">
        <v>9300</v>
      </c>
      <c r="E628" s="145">
        <v>9300</v>
      </c>
      <c r="F628" s="112" t="s">
        <v>33</v>
      </c>
      <c r="G628" s="276" t="s">
        <v>3593</v>
      </c>
      <c r="H628" s="276" t="s">
        <v>24633</v>
      </c>
      <c r="I628" s="112" t="s">
        <v>914</v>
      </c>
      <c r="J628" s="112" t="s">
        <v>24526</v>
      </c>
    </row>
    <row r="629" spans="1:10" ht="121.5" x14ac:dyDescent="0.3">
      <c r="A629" s="8">
        <v>624</v>
      </c>
      <c r="B629" s="123" t="s">
        <v>24765</v>
      </c>
      <c r="C629" s="8" t="s">
        <v>911</v>
      </c>
      <c r="D629" s="145">
        <v>242100</v>
      </c>
      <c r="E629" s="145">
        <v>242100</v>
      </c>
      <c r="F629" s="112" t="s">
        <v>33</v>
      </c>
      <c r="G629" s="276" t="s">
        <v>3594</v>
      </c>
      <c r="H629" s="276" t="s">
        <v>24634</v>
      </c>
      <c r="I629" s="112" t="s">
        <v>914</v>
      </c>
      <c r="J629" s="112" t="s">
        <v>24527</v>
      </c>
    </row>
    <row r="630" spans="1:10" ht="182.25" x14ac:dyDescent="0.3">
      <c r="A630" s="8">
        <v>625</v>
      </c>
      <c r="B630" s="124" t="s">
        <v>3595</v>
      </c>
      <c r="C630" s="114" t="s">
        <v>949</v>
      </c>
      <c r="D630" s="132">
        <v>25870000</v>
      </c>
      <c r="E630" s="134">
        <v>30707500</v>
      </c>
      <c r="F630" s="114" t="s">
        <v>1073</v>
      </c>
      <c r="G630" s="273" t="s">
        <v>3596</v>
      </c>
      <c r="H630" s="273" t="s">
        <v>3597</v>
      </c>
      <c r="I630" s="115" t="s">
        <v>1899</v>
      </c>
      <c r="J630" s="116" t="s">
        <v>24766</v>
      </c>
    </row>
    <row r="631" spans="1:10" ht="40.5" x14ac:dyDescent="0.3">
      <c r="A631" s="8">
        <v>626</v>
      </c>
      <c r="B631" s="124" t="s">
        <v>3598</v>
      </c>
      <c r="C631" s="114" t="s">
        <v>949</v>
      </c>
      <c r="D631" s="132">
        <v>38300</v>
      </c>
      <c r="E631" s="132">
        <v>38300</v>
      </c>
      <c r="F631" s="114" t="s">
        <v>938</v>
      </c>
      <c r="G631" s="273" t="s">
        <v>3599</v>
      </c>
      <c r="H631" s="273" t="s">
        <v>3599</v>
      </c>
      <c r="I631" s="115" t="s">
        <v>951</v>
      </c>
      <c r="J631" s="116" t="s">
        <v>24767</v>
      </c>
    </row>
    <row r="632" spans="1:10" ht="60.75" x14ac:dyDescent="0.3">
      <c r="A632" s="8">
        <v>627</v>
      </c>
      <c r="B632" s="124" t="s">
        <v>3600</v>
      </c>
      <c r="C632" s="114" t="s">
        <v>949</v>
      </c>
      <c r="D632" s="132">
        <v>11000</v>
      </c>
      <c r="E632" s="132">
        <v>11000</v>
      </c>
      <c r="F632" s="114" t="s">
        <v>938</v>
      </c>
      <c r="G632" s="273" t="s">
        <v>3601</v>
      </c>
      <c r="H632" s="273" t="s">
        <v>3601</v>
      </c>
      <c r="I632" s="115" t="s">
        <v>951</v>
      </c>
      <c r="J632" s="116" t="s">
        <v>24768</v>
      </c>
    </row>
    <row r="633" spans="1:10" ht="60.75" x14ac:dyDescent="0.3">
      <c r="A633" s="8">
        <v>628</v>
      </c>
      <c r="B633" s="12" t="s">
        <v>3602</v>
      </c>
      <c r="C633" s="8" t="s">
        <v>1278</v>
      </c>
      <c r="D633" s="131">
        <v>6420</v>
      </c>
      <c r="E633" s="131">
        <v>6420</v>
      </c>
      <c r="F633" s="8" t="s">
        <v>37942</v>
      </c>
      <c r="G633" s="272" t="s">
        <v>3603</v>
      </c>
      <c r="H633" s="272" t="s">
        <v>3603</v>
      </c>
      <c r="I633" s="18" t="s">
        <v>1058</v>
      </c>
      <c r="J633" s="18" t="s">
        <v>3604</v>
      </c>
    </row>
    <row r="634" spans="1:10" ht="81" x14ac:dyDescent="0.3">
      <c r="A634" s="8">
        <v>629</v>
      </c>
      <c r="B634" s="12" t="s">
        <v>3605</v>
      </c>
      <c r="C634" s="8" t="s">
        <v>1278</v>
      </c>
      <c r="D634" s="131">
        <v>3610</v>
      </c>
      <c r="E634" s="131">
        <v>3610</v>
      </c>
      <c r="F634" s="8" t="s">
        <v>37942</v>
      </c>
      <c r="G634" s="272" t="s">
        <v>3606</v>
      </c>
      <c r="H634" s="272" t="s">
        <v>3606</v>
      </c>
      <c r="I634" s="18" t="s">
        <v>1058</v>
      </c>
      <c r="J634" s="18" t="s">
        <v>3607</v>
      </c>
    </row>
    <row r="635" spans="1:10" ht="81" x14ac:dyDescent="0.3">
      <c r="A635" s="8">
        <v>630</v>
      </c>
      <c r="B635" s="12" t="s">
        <v>2295</v>
      </c>
      <c r="C635" s="8" t="s">
        <v>1278</v>
      </c>
      <c r="D635" s="131">
        <v>17433</v>
      </c>
      <c r="E635" s="131">
        <v>17433</v>
      </c>
      <c r="F635" s="8" t="s">
        <v>37942</v>
      </c>
      <c r="G635" s="272" t="s">
        <v>3608</v>
      </c>
      <c r="H635" s="272" t="s">
        <v>3608</v>
      </c>
      <c r="I635" s="18" t="s">
        <v>1058</v>
      </c>
      <c r="J635" s="18" t="s">
        <v>3609</v>
      </c>
    </row>
    <row r="636" spans="1:10" ht="81" x14ac:dyDescent="0.3">
      <c r="A636" s="8">
        <v>631</v>
      </c>
      <c r="B636" s="12" t="s">
        <v>3610</v>
      </c>
      <c r="C636" s="8" t="s">
        <v>1167</v>
      </c>
      <c r="D636" s="138">
        <v>208300</v>
      </c>
      <c r="E636" s="138">
        <v>208300</v>
      </c>
      <c r="F636" s="8" t="s">
        <v>37942</v>
      </c>
      <c r="G636" s="272" t="s">
        <v>3611</v>
      </c>
      <c r="H636" s="272" t="s">
        <v>3611</v>
      </c>
      <c r="I636" s="8" t="s">
        <v>1169</v>
      </c>
      <c r="J636" s="8" t="s">
        <v>3612</v>
      </c>
    </row>
    <row r="637" spans="1:10" ht="101.25" x14ac:dyDescent="0.3">
      <c r="A637" s="8">
        <v>632</v>
      </c>
      <c r="B637" s="12" t="s">
        <v>1554</v>
      </c>
      <c r="C637" s="8" t="s">
        <v>928</v>
      </c>
      <c r="D637" s="131">
        <v>13500</v>
      </c>
      <c r="E637" s="131">
        <v>13500</v>
      </c>
      <c r="F637" s="8" t="s">
        <v>929</v>
      </c>
      <c r="G637" s="272" t="s">
        <v>3613</v>
      </c>
      <c r="H637" s="272" t="s">
        <v>3613</v>
      </c>
      <c r="I637" s="14" t="s">
        <v>931</v>
      </c>
      <c r="J637" s="14" t="s">
        <v>3614</v>
      </c>
    </row>
    <row r="638" spans="1:10" ht="81" x14ac:dyDescent="0.3">
      <c r="A638" s="8">
        <v>633</v>
      </c>
      <c r="B638" s="12" t="s">
        <v>3615</v>
      </c>
      <c r="C638" s="8" t="s">
        <v>928</v>
      </c>
      <c r="D638" s="131">
        <v>41900</v>
      </c>
      <c r="E638" s="131">
        <v>41900</v>
      </c>
      <c r="F638" s="8" t="s">
        <v>3616</v>
      </c>
      <c r="G638" s="272" t="s">
        <v>3617</v>
      </c>
      <c r="H638" s="272" t="s">
        <v>3617</v>
      </c>
      <c r="I638" s="14" t="s">
        <v>931</v>
      </c>
      <c r="J638" s="14" t="s">
        <v>3618</v>
      </c>
    </row>
    <row r="639" spans="1:10" ht="60.75" x14ac:dyDescent="0.3">
      <c r="A639" s="8">
        <v>634</v>
      </c>
      <c r="B639" s="12" t="s">
        <v>3615</v>
      </c>
      <c r="C639" s="8" t="s">
        <v>928</v>
      </c>
      <c r="D639" s="131">
        <v>15408</v>
      </c>
      <c r="E639" s="131">
        <v>15408</v>
      </c>
      <c r="F639" s="8" t="s">
        <v>3616</v>
      </c>
      <c r="G639" s="272" t="s">
        <v>3619</v>
      </c>
      <c r="H639" s="272" t="s">
        <v>3619</v>
      </c>
      <c r="I639" s="14" t="s">
        <v>931</v>
      </c>
      <c r="J639" s="14" t="s">
        <v>24635</v>
      </c>
    </row>
    <row r="640" spans="1:10" ht="141.75" x14ac:dyDescent="0.3">
      <c r="A640" s="8">
        <v>635</v>
      </c>
      <c r="B640" s="12" t="s">
        <v>3620</v>
      </c>
      <c r="C640" s="8" t="s">
        <v>968</v>
      </c>
      <c r="D640" s="133">
        <v>13203.8</v>
      </c>
      <c r="E640" s="133">
        <v>13203.8</v>
      </c>
      <c r="F640" s="8" t="s">
        <v>969</v>
      </c>
      <c r="G640" s="272" t="s">
        <v>3621</v>
      </c>
      <c r="H640" s="272" t="s">
        <v>3622</v>
      </c>
      <c r="I640" s="8" t="s">
        <v>972</v>
      </c>
      <c r="J640" s="8" t="s">
        <v>3623</v>
      </c>
    </row>
    <row r="641" spans="1:10" ht="101.25" x14ac:dyDescent="0.3">
      <c r="A641" s="8">
        <v>636</v>
      </c>
      <c r="B641" s="12" t="s">
        <v>3624</v>
      </c>
      <c r="C641" s="8" t="s">
        <v>968</v>
      </c>
      <c r="D641" s="133">
        <v>2601</v>
      </c>
      <c r="E641" s="133">
        <v>2601</v>
      </c>
      <c r="F641" s="8" t="s">
        <v>969</v>
      </c>
      <c r="G641" s="272" t="s">
        <v>24636</v>
      </c>
      <c r="H641" s="272" t="s">
        <v>24637</v>
      </c>
      <c r="I641" s="8" t="s">
        <v>972</v>
      </c>
      <c r="J641" s="8" t="s">
        <v>3625</v>
      </c>
    </row>
    <row r="642" spans="1:10" ht="101.25" x14ac:dyDescent="0.3">
      <c r="A642" s="8">
        <v>637</v>
      </c>
      <c r="B642" s="12" t="s">
        <v>3626</v>
      </c>
      <c r="C642" s="8" t="s">
        <v>968</v>
      </c>
      <c r="D642" s="133">
        <v>15160</v>
      </c>
      <c r="E642" s="133">
        <v>15160</v>
      </c>
      <c r="F642" s="8" t="s">
        <v>969</v>
      </c>
      <c r="G642" s="272" t="s">
        <v>3627</v>
      </c>
      <c r="H642" s="272" t="s">
        <v>3628</v>
      </c>
      <c r="I642" s="8" t="s">
        <v>972</v>
      </c>
      <c r="J642" s="8" t="s">
        <v>3629</v>
      </c>
    </row>
    <row r="643" spans="1:10" ht="81" x14ac:dyDescent="0.3">
      <c r="A643" s="8">
        <v>638</v>
      </c>
      <c r="B643" s="85" t="s">
        <v>104</v>
      </c>
      <c r="C643" s="25" t="s">
        <v>93</v>
      </c>
      <c r="D643" s="86">
        <v>59096.1</v>
      </c>
      <c r="E643" s="86">
        <v>59096.1</v>
      </c>
      <c r="F643" s="87" t="s">
        <v>713</v>
      </c>
      <c r="G643" s="281" t="s">
        <v>107</v>
      </c>
      <c r="H643" s="281" t="s">
        <v>107</v>
      </c>
      <c r="I643" s="27" t="s">
        <v>95</v>
      </c>
      <c r="J643" s="35" t="s">
        <v>110</v>
      </c>
    </row>
    <row r="644" spans="1:10" ht="81" x14ac:dyDescent="0.3">
      <c r="A644" s="8">
        <v>639</v>
      </c>
      <c r="B644" s="124" t="s">
        <v>3630</v>
      </c>
      <c r="C644" s="114" t="s">
        <v>949</v>
      </c>
      <c r="D644" s="132">
        <v>3266</v>
      </c>
      <c r="E644" s="132">
        <v>3266</v>
      </c>
      <c r="F644" s="114" t="s">
        <v>938</v>
      </c>
      <c r="G644" s="273" t="s">
        <v>3631</v>
      </c>
      <c r="H644" s="273" t="s">
        <v>3631</v>
      </c>
      <c r="I644" s="115" t="s">
        <v>951</v>
      </c>
      <c r="J644" s="116" t="s">
        <v>24769</v>
      </c>
    </row>
    <row r="645" spans="1:10" ht="40.5" x14ac:dyDescent="0.3">
      <c r="A645" s="8">
        <v>640</v>
      </c>
      <c r="B645" s="124" t="s">
        <v>3632</v>
      </c>
      <c r="C645" s="114" t="s">
        <v>949</v>
      </c>
      <c r="D645" s="132">
        <v>355000</v>
      </c>
      <c r="E645" s="134">
        <v>355000</v>
      </c>
      <c r="F645" s="114" t="s">
        <v>938</v>
      </c>
      <c r="G645" s="273" t="s">
        <v>3633</v>
      </c>
      <c r="H645" s="273" t="s">
        <v>3633</v>
      </c>
      <c r="I645" s="115" t="s">
        <v>951</v>
      </c>
      <c r="J645" s="116" t="s">
        <v>24770</v>
      </c>
    </row>
    <row r="646" spans="1:10" ht="81" x14ac:dyDescent="0.3">
      <c r="A646" s="8">
        <v>641</v>
      </c>
      <c r="B646" s="124" t="s">
        <v>3634</v>
      </c>
      <c r="C646" s="114" t="s">
        <v>949</v>
      </c>
      <c r="D646" s="132">
        <v>484913.3</v>
      </c>
      <c r="E646" s="134">
        <v>484913.3</v>
      </c>
      <c r="F646" s="114" t="s">
        <v>938</v>
      </c>
      <c r="G646" s="273" t="s">
        <v>3635</v>
      </c>
      <c r="H646" s="273" t="s">
        <v>3635</v>
      </c>
      <c r="I646" s="115" t="s">
        <v>951</v>
      </c>
      <c r="J646" s="116" t="s">
        <v>24771</v>
      </c>
    </row>
    <row r="647" spans="1:10" ht="162" x14ac:dyDescent="0.3">
      <c r="A647" s="8">
        <v>642</v>
      </c>
      <c r="B647" s="12" t="s">
        <v>40265</v>
      </c>
      <c r="C647" s="8" t="s">
        <v>40257</v>
      </c>
      <c r="D647" s="137">
        <v>30650</v>
      </c>
      <c r="E647" s="137">
        <v>30650</v>
      </c>
      <c r="F647" s="163" t="s">
        <v>33</v>
      </c>
      <c r="G647" s="8" t="s">
        <v>40269</v>
      </c>
      <c r="H647" s="8" t="s">
        <v>40266</v>
      </c>
      <c r="I647" s="163" t="s">
        <v>40267</v>
      </c>
      <c r="J647" s="8" t="s">
        <v>40268</v>
      </c>
    </row>
    <row r="648" spans="1:10" ht="60.75" x14ac:dyDescent="0.3">
      <c r="A648" s="8">
        <v>643</v>
      </c>
      <c r="B648" s="108" t="s">
        <v>3636</v>
      </c>
      <c r="C648" s="14" t="s">
        <v>937</v>
      </c>
      <c r="D648" s="139">
        <v>28400</v>
      </c>
      <c r="E648" s="139">
        <v>28400</v>
      </c>
      <c r="F648" s="14" t="s">
        <v>1502</v>
      </c>
      <c r="G648" s="275" t="s">
        <v>3637</v>
      </c>
      <c r="H648" s="275" t="s">
        <v>3637</v>
      </c>
      <c r="I648" s="9" t="s">
        <v>1504</v>
      </c>
      <c r="J648" s="9" t="s">
        <v>24459</v>
      </c>
    </row>
    <row r="649" spans="1:10" ht="60.75" x14ac:dyDescent="0.3">
      <c r="A649" s="8">
        <v>644</v>
      </c>
      <c r="B649" s="108" t="s">
        <v>3638</v>
      </c>
      <c r="C649" s="14" t="s">
        <v>937</v>
      </c>
      <c r="D649" s="139">
        <v>52500</v>
      </c>
      <c r="E649" s="139">
        <v>52500</v>
      </c>
      <c r="F649" s="14" t="s">
        <v>1502</v>
      </c>
      <c r="G649" s="275" t="s">
        <v>3639</v>
      </c>
      <c r="H649" s="275" t="s">
        <v>3639</v>
      </c>
      <c r="I649" s="9" t="s">
        <v>1504</v>
      </c>
      <c r="J649" s="9" t="s">
        <v>24460</v>
      </c>
    </row>
    <row r="650" spans="1:10" ht="40.5" x14ac:dyDescent="0.3">
      <c r="A650" s="8">
        <v>645</v>
      </c>
      <c r="B650" s="108" t="s">
        <v>3640</v>
      </c>
      <c r="C650" s="14" t="s">
        <v>937</v>
      </c>
      <c r="D650" s="151"/>
      <c r="E650" s="151"/>
      <c r="F650" s="14" t="s">
        <v>1502</v>
      </c>
      <c r="G650" s="275" t="s">
        <v>3641</v>
      </c>
      <c r="H650" s="275" t="s">
        <v>3641</v>
      </c>
      <c r="I650" s="9" t="s">
        <v>1504</v>
      </c>
      <c r="J650" s="9" t="s">
        <v>24461</v>
      </c>
    </row>
    <row r="651" spans="1:10" ht="60.75" x14ac:dyDescent="0.3">
      <c r="A651" s="8">
        <v>646</v>
      </c>
      <c r="B651" s="108" t="s">
        <v>3642</v>
      </c>
      <c r="C651" s="14" t="s">
        <v>937</v>
      </c>
      <c r="D651" s="139">
        <v>58620</v>
      </c>
      <c r="E651" s="139">
        <v>58620</v>
      </c>
      <c r="F651" s="14" t="s">
        <v>1502</v>
      </c>
      <c r="G651" s="275" t="s">
        <v>3643</v>
      </c>
      <c r="H651" s="275" t="s">
        <v>3643</v>
      </c>
      <c r="I651" s="9" t="s">
        <v>1504</v>
      </c>
      <c r="J651" s="9" t="s">
        <v>24462</v>
      </c>
    </row>
    <row r="652" spans="1:10" ht="60.75" x14ac:dyDescent="0.3">
      <c r="A652" s="8">
        <v>647</v>
      </c>
      <c r="B652" s="12" t="s">
        <v>3644</v>
      </c>
      <c r="C652" s="14" t="s">
        <v>937</v>
      </c>
      <c r="D652" s="109">
        <v>6300</v>
      </c>
      <c r="E652" s="109">
        <v>6612.6</v>
      </c>
      <c r="F652" s="8" t="s">
        <v>938</v>
      </c>
      <c r="G652" s="272" t="s">
        <v>3645</v>
      </c>
      <c r="H652" s="272" t="s">
        <v>3645</v>
      </c>
      <c r="I652" s="8" t="s">
        <v>940</v>
      </c>
      <c r="J652" s="8" t="s">
        <v>3646</v>
      </c>
    </row>
    <row r="653" spans="1:10" ht="60.75" x14ac:dyDescent="0.3">
      <c r="A653" s="8">
        <v>648</v>
      </c>
      <c r="B653" s="12" t="s">
        <v>3647</v>
      </c>
      <c r="C653" s="14" t="s">
        <v>937</v>
      </c>
      <c r="D653" s="109">
        <v>190995</v>
      </c>
      <c r="E653" s="109">
        <v>190995</v>
      </c>
      <c r="F653" s="8" t="s">
        <v>938</v>
      </c>
      <c r="G653" s="272" t="s">
        <v>3648</v>
      </c>
      <c r="H653" s="272" t="s">
        <v>3648</v>
      </c>
      <c r="I653" s="8" t="s">
        <v>940</v>
      </c>
      <c r="J653" s="8" t="s">
        <v>3649</v>
      </c>
    </row>
    <row r="654" spans="1:10" ht="81" x14ac:dyDescent="0.3">
      <c r="A654" s="8">
        <v>649</v>
      </c>
      <c r="B654" s="12" t="s">
        <v>3650</v>
      </c>
      <c r="C654" s="14" t="s">
        <v>937</v>
      </c>
      <c r="D654" s="109">
        <v>56913.3</v>
      </c>
      <c r="E654" s="109">
        <v>56934</v>
      </c>
      <c r="F654" s="8" t="s">
        <v>938</v>
      </c>
      <c r="G654" s="272" t="s">
        <v>3651</v>
      </c>
      <c r="H654" s="272" t="s">
        <v>3651</v>
      </c>
      <c r="I654" s="8" t="s">
        <v>940</v>
      </c>
      <c r="J654" s="8" t="s">
        <v>3652</v>
      </c>
    </row>
    <row r="655" spans="1:10" ht="60.75" x14ac:dyDescent="0.3">
      <c r="A655" s="8">
        <v>650</v>
      </c>
      <c r="B655" s="12" t="s">
        <v>3653</v>
      </c>
      <c r="C655" s="14" t="s">
        <v>937</v>
      </c>
      <c r="D655" s="109">
        <v>2200</v>
      </c>
      <c r="E655" s="109">
        <v>2200</v>
      </c>
      <c r="F655" s="8" t="s">
        <v>938</v>
      </c>
      <c r="G655" s="272" t="s">
        <v>3654</v>
      </c>
      <c r="H655" s="272" t="s">
        <v>3654</v>
      </c>
      <c r="I655" s="8" t="s">
        <v>940</v>
      </c>
      <c r="J655" s="8" t="s">
        <v>3655</v>
      </c>
    </row>
    <row r="656" spans="1:10" ht="60.75" x14ac:dyDescent="0.3">
      <c r="A656" s="8">
        <v>651</v>
      </c>
      <c r="B656" s="12" t="s">
        <v>3656</v>
      </c>
      <c r="C656" s="14" t="s">
        <v>937</v>
      </c>
      <c r="D656" s="109">
        <v>48150</v>
      </c>
      <c r="E656" s="109">
        <v>1444500</v>
      </c>
      <c r="F656" s="8" t="s">
        <v>938</v>
      </c>
      <c r="G656" s="272" t="s">
        <v>3657</v>
      </c>
      <c r="H656" s="272" t="s">
        <v>3657</v>
      </c>
      <c r="I656" s="8" t="s">
        <v>940</v>
      </c>
      <c r="J656" s="8" t="s">
        <v>3658</v>
      </c>
    </row>
    <row r="657" spans="1:16" ht="81" x14ac:dyDescent="0.3">
      <c r="A657" s="8">
        <v>652</v>
      </c>
      <c r="B657" s="12" t="s">
        <v>1130</v>
      </c>
      <c r="C657" s="14" t="s">
        <v>937</v>
      </c>
      <c r="D657" s="109">
        <v>6960</v>
      </c>
      <c r="E657" s="109">
        <v>6986.4</v>
      </c>
      <c r="F657" s="8" t="s">
        <v>938</v>
      </c>
      <c r="G657" s="272" t="s">
        <v>3659</v>
      </c>
      <c r="H657" s="272" t="s">
        <v>3659</v>
      </c>
      <c r="I657" s="8" t="s">
        <v>940</v>
      </c>
      <c r="J657" s="8" t="s">
        <v>3660</v>
      </c>
    </row>
    <row r="658" spans="1:16" ht="60.75" x14ac:dyDescent="0.3">
      <c r="A658" s="8">
        <v>653</v>
      </c>
      <c r="B658" s="12" t="s">
        <v>3661</v>
      </c>
      <c r="C658" s="14" t="s">
        <v>937</v>
      </c>
      <c r="D658" s="109">
        <v>2500</v>
      </c>
      <c r="E658" s="109">
        <v>2750</v>
      </c>
      <c r="F658" s="8" t="s">
        <v>938</v>
      </c>
      <c r="G658" s="272" t="s">
        <v>3662</v>
      </c>
      <c r="H658" s="272" t="s">
        <v>3662</v>
      </c>
      <c r="I658" s="8" t="s">
        <v>940</v>
      </c>
      <c r="J658" s="8" t="s">
        <v>3663</v>
      </c>
    </row>
    <row r="659" spans="1:16" ht="40.5" x14ac:dyDescent="0.3">
      <c r="A659" s="8">
        <v>654</v>
      </c>
      <c r="B659" s="12" t="s">
        <v>3664</v>
      </c>
      <c r="C659" s="14" t="s">
        <v>937</v>
      </c>
      <c r="D659" s="109">
        <v>14800</v>
      </c>
      <c r="E659" s="109">
        <v>17200</v>
      </c>
      <c r="F659" s="8" t="s">
        <v>938</v>
      </c>
      <c r="G659" s="272" t="s">
        <v>3665</v>
      </c>
      <c r="H659" s="272" t="s">
        <v>3665</v>
      </c>
      <c r="I659" s="8" t="s">
        <v>940</v>
      </c>
      <c r="J659" s="8" t="s">
        <v>3666</v>
      </c>
    </row>
    <row r="660" spans="1:16" ht="81" x14ac:dyDescent="0.3">
      <c r="A660" s="8">
        <v>655</v>
      </c>
      <c r="B660" s="12" t="s">
        <v>3667</v>
      </c>
      <c r="C660" s="14" t="s">
        <v>937</v>
      </c>
      <c r="D660" s="109">
        <v>23400</v>
      </c>
      <c r="E660" s="109">
        <v>24000</v>
      </c>
      <c r="F660" s="8" t="s">
        <v>938</v>
      </c>
      <c r="G660" s="272" t="s">
        <v>3668</v>
      </c>
      <c r="H660" s="272" t="s">
        <v>3668</v>
      </c>
      <c r="I660" s="8" t="s">
        <v>940</v>
      </c>
      <c r="J660" s="8" t="s">
        <v>3669</v>
      </c>
    </row>
    <row r="661" spans="1:16" ht="101.25" x14ac:dyDescent="0.3">
      <c r="A661" s="8">
        <v>656</v>
      </c>
      <c r="B661" s="12" t="s">
        <v>3670</v>
      </c>
      <c r="C661" s="14" t="s">
        <v>937</v>
      </c>
      <c r="D661" s="109">
        <v>121910.45</v>
      </c>
      <c r="E661" s="109">
        <v>121912.59</v>
      </c>
      <c r="F661" s="8" t="s">
        <v>938</v>
      </c>
      <c r="G661" s="272" t="s">
        <v>3671</v>
      </c>
      <c r="H661" s="272" t="s">
        <v>3671</v>
      </c>
      <c r="I661" s="8" t="s">
        <v>940</v>
      </c>
      <c r="J661" s="8" t="s">
        <v>3672</v>
      </c>
    </row>
    <row r="662" spans="1:16" ht="60.75" x14ac:dyDescent="0.3">
      <c r="A662" s="8">
        <v>657</v>
      </c>
      <c r="B662" s="12" t="s">
        <v>3673</v>
      </c>
      <c r="C662" s="8" t="s">
        <v>2250</v>
      </c>
      <c r="D662" s="141">
        <v>9800</v>
      </c>
      <c r="E662" s="141">
        <v>9800</v>
      </c>
      <c r="F662" s="8" t="s">
        <v>938</v>
      </c>
      <c r="G662" s="272" t="s">
        <v>3674</v>
      </c>
      <c r="H662" s="272" t="s">
        <v>3674</v>
      </c>
      <c r="I662" s="8" t="s">
        <v>1058</v>
      </c>
      <c r="J662" s="8" t="s">
        <v>3675</v>
      </c>
    </row>
    <row r="663" spans="1:16" ht="40.5" x14ac:dyDescent="0.3">
      <c r="A663" s="8">
        <v>658</v>
      </c>
      <c r="B663" s="12" t="s">
        <v>3676</v>
      </c>
      <c r="C663" s="8" t="s">
        <v>2250</v>
      </c>
      <c r="D663" s="141">
        <v>157000</v>
      </c>
      <c r="E663" s="141">
        <v>157000</v>
      </c>
      <c r="F663" s="8" t="s">
        <v>938</v>
      </c>
      <c r="G663" s="272" t="s">
        <v>3677</v>
      </c>
      <c r="H663" s="272" t="s">
        <v>3677</v>
      </c>
      <c r="I663" s="8" t="s">
        <v>1058</v>
      </c>
      <c r="J663" s="8" t="s">
        <v>3678</v>
      </c>
    </row>
    <row r="664" spans="1:16" ht="40.5" x14ac:dyDescent="0.3">
      <c r="A664" s="8">
        <v>659</v>
      </c>
      <c r="B664" s="12" t="s">
        <v>721</v>
      </c>
      <c r="C664" s="8" t="s">
        <v>1273</v>
      </c>
      <c r="D664" s="137">
        <v>15500</v>
      </c>
      <c r="E664" s="137">
        <v>15500</v>
      </c>
      <c r="F664" s="8" t="s">
        <v>938</v>
      </c>
      <c r="G664" s="272" t="s">
        <v>3679</v>
      </c>
      <c r="H664" s="272" t="s">
        <v>3679</v>
      </c>
      <c r="I664" s="8" t="s">
        <v>185</v>
      </c>
      <c r="J664" s="8" t="s">
        <v>24772</v>
      </c>
    </row>
    <row r="665" spans="1:16" ht="60.75" x14ac:dyDescent="0.3">
      <c r="A665" s="8">
        <v>660</v>
      </c>
      <c r="B665" s="12" t="s">
        <v>3680</v>
      </c>
      <c r="C665" s="8" t="s">
        <v>1273</v>
      </c>
      <c r="D665" s="137">
        <v>25387</v>
      </c>
      <c r="E665" s="109">
        <v>25387</v>
      </c>
      <c r="F665" s="8" t="s">
        <v>938</v>
      </c>
      <c r="G665" s="272" t="s">
        <v>3681</v>
      </c>
      <c r="H665" s="272" t="s">
        <v>3681</v>
      </c>
      <c r="I665" s="8" t="s">
        <v>185</v>
      </c>
      <c r="J665" s="8" t="s">
        <v>24773</v>
      </c>
    </row>
    <row r="666" spans="1:16" ht="40.5" x14ac:dyDescent="0.3">
      <c r="A666" s="8">
        <v>661</v>
      </c>
      <c r="B666" s="12" t="s">
        <v>2418</v>
      </c>
      <c r="C666" s="8" t="s">
        <v>1273</v>
      </c>
      <c r="D666" s="137">
        <v>5700</v>
      </c>
      <c r="E666" s="109">
        <v>5700</v>
      </c>
      <c r="F666" s="8" t="s">
        <v>938</v>
      </c>
      <c r="G666" s="272" t="s">
        <v>3682</v>
      </c>
      <c r="H666" s="272" t="s">
        <v>3682</v>
      </c>
      <c r="I666" s="8" t="s">
        <v>185</v>
      </c>
      <c r="J666" s="8" t="s">
        <v>24774</v>
      </c>
    </row>
    <row r="667" spans="1:16" ht="60.75" x14ac:dyDescent="0.3">
      <c r="A667" s="8">
        <v>662</v>
      </c>
      <c r="B667" s="12" t="s">
        <v>3683</v>
      </c>
      <c r="C667" s="8" t="s">
        <v>959</v>
      </c>
      <c r="D667" s="109">
        <v>5400</v>
      </c>
      <c r="E667" s="109">
        <f>D667</f>
        <v>5400</v>
      </c>
      <c r="F667" s="8" t="s">
        <v>938</v>
      </c>
      <c r="G667" s="272" t="s">
        <v>3684</v>
      </c>
      <c r="H667" s="272" t="s">
        <v>3685</v>
      </c>
      <c r="I667" s="8" t="s">
        <v>962</v>
      </c>
      <c r="J667" s="8" t="s">
        <v>3686</v>
      </c>
    </row>
    <row r="668" spans="1:16" ht="162" x14ac:dyDescent="0.3">
      <c r="A668" s="8">
        <v>663</v>
      </c>
      <c r="B668" s="12" t="s">
        <v>3687</v>
      </c>
      <c r="C668" s="8" t="s">
        <v>959</v>
      </c>
      <c r="D668" s="109">
        <v>23000</v>
      </c>
      <c r="E668" s="109">
        <f>D668</f>
        <v>23000</v>
      </c>
      <c r="F668" s="8" t="s">
        <v>938</v>
      </c>
      <c r="G668" s="272" t="s">
        <v>3688</v>
      </c>
      <c r="H668" s="272" t="s">
        <v>3689</v>
      </c>
      <c r="I668" s="8" t="s">
        <v>962</v>
      </c>
      <c r="J668" s="8" t="s">
        <v>3690</v>
      </c>
    </row>
    <row r="669" spans="1:16" ht="60.75" x14ac:dyDescent="0.3">
      <c r="A669" s="8">
        <v>664</v>
      </c>
      <c r="B669" s="12" t="s">
        <v>3691</v>
      </c>
      <c r="C669" s="8" t="s">
        <v>959</v>
      </c>
      <c r="D669" s="109">
        <v>312000</v>
      </c>
      <c r="E669" s="109">
        <f>D669</f>
        <v>312000</v>
      </c>
      <c r="F669" s="8" t="s">
        <v>938</v>
      </c>
      <c r="G669" s="272" t="s">
        <v>3692</v>
      </c>
      <c r="H669" s="272" t="s">
        <v>3693</v>
      </c>
      <c r="I669" s="8" t="s">
        <v>962</v>
      </c>
      <c r="J669" s="8" t="s">
        <v>3694</v>
      </c>
    </row>
    <row r="670" spans="1:16" ht="43.5" customHeight="1" x14ac:dyDescent="0.3">
      <c r="A670" s="8">
        <v>665</v>
      </c>
      <c r="B670" s="12" t="s">
        <v>3695</v>
      </c>
      <c r="C670" s="8" t="s">
        <v>1056</v>
      </c>
      <c r="D670" s="137">
        <v>74360</v>
      </c>
      <c r="E670" s="137">
        <v>74360</v>
      </c>
      <c r="F670" s="8" t="s">
        <v>37942</v>
      </c>
      <c r="G670" s="272" t="s">
        <v>3696</v>
      </c>
      <c r="H670" s="272" t="s">
        <v>3696</v>
      </c>
      <c r="I670" s="8" t="s">
        <v>1058</v>
      </c>
      <c r="J670" s="8" t="s">
        <v>3697</v>
      </c>
      <c r="P670" s="102"/>
    </row>
    <row r="671" spans="1:16" ht="101.25" x14ac:dyDescent="0.3">
      <c r="A671" s="8">
        <v>666</v>
      </c>
      <c r="B671" s="12" t="s">
        <v>3698</v>
      </c>
      <c r="C671" s="8" t="s">
        <v>1167</v>
      </c>
      <c r="D671" s="131">
        <v>320000</v>
      </c>
      <c r="E671" s="131">
        <v>320000</v>
      </c>
      <c r="F671" s="8" t="s">
        <v>37942</v>
      </c>
      <c r="G671" s="272" t="s">
        <v>3699</v>
      </c>
      <c r="H671" s="272" t="s">
        <v>3699</v>
      </c>
      <c r="I671" s="8" t="s">
        <v>1169</v>
      </c>
      <c r="J671" s="8" t="s">
        <v>3700</v>
      </c>
      <c r="P671" s="102"/>
    </row>
    <row r="672" spans="1:16" ht="101.25" x14ac:dyDescent="0.3">
      <c r="A672" s="8">
        <v>667</v>
      </c>
      <c r="B672" s="12" t="s">
        <v>3701</v>
      </c>
      <c r="C672" s="8" t="s">
        <v>1167</v>
      </c>
      <c r="D672" s="131">
        <v>23968</v>
      </c>
      <c r="E672" s="131">
        <v>23968</v>
      </c>
      <c r="F672" s="8" t="s">
        <v>37942</v>
      </c>
      <c r="G672" s="272" t="s">
        <v>3702</v>
      </c>
      <c r="H672" s="272" t="s">
        <v>3702</v>
      </c>
      <c r="I672" s="14" t="s">
        <v>1169</v>
      </c>
      <c r="J672" s="14" t="s">
        <v>3703</v>
      </c>
    </row>
    <row r="673" spans="1:10" ht="81" x14ac:dyDescent="0.3">
      <c r="A673" s="8">
        <v>668</v>
      </c>
      <c r="B673" s="12" t="s">
        <v>3538</v>
      </c>
      <c r="C673" s="8" t="s">
        <v>1167</v>
      </c>
      <c r="D673" s="131">
        <v>12500</v>
      </c>
      <c r="E673" s="131">
        <v>12500</v>
      </c>
      <c r="F673" s="8" t="s">
        <v>37942</v>
      </c>
      <c r="G673" s="272" t="s">
        <v>3704</v>
      </c>
      <c r="H673" s="272" t="s">
        <v>3704</v>
      </c>
      <c r="I673" s="14" t="s">
        <v>1169</v>
      </c>
      <c r="J673" s="14" t="s">
        <v>3705</v>
      </c>
    </row>
    <row r="674" spans="1:10" ht="60.75" x14ac:dyDescent="0.3">
      <c r="A674" s="8">
        <v>669</v>
      </c>
      <c r="B674" s="12" t="s">
        <v>2483</v>
      </c>
      <c r="C674" s="8" t="s">
        <v>1167</v>
      </c>
      <c r="D674" s="138">
        <v>235339.7</v>
      </c>
      <c r="E674" s="138">
        <v>235339.7</v>
      </c>
      <c r="F674" s="8" t="s">
        <v>37942</v>
      </c>
      <c r="G674" s="272" t="s">
        <v>3706</v>
      </c>
      <c r="H674" s="272" t="s">
        <v>3706</v>
      </c>
      <c r="I674" s="14" t="s">
        <v>1169</v>
      </c>
      <c r="J674" s="14" t="s">
        <v>3707</v>
      </c>
    </row>
    <row r="675" spans="1:10" ht="81" x14ac:dyDescent="0.3">
      <c r="A675" s="8">
        <v>670</v>
      </c>
      <c r="B675" s="12" t="s">
        <v>1837</v>
      </c>
      <c r="C675" s="8" t="s">
        <v>1167</v>
      </c>
      <c r="D675" s="138">
        <v>82360</v>
      </c>
      <c r="E675" s="138">
        <v>82360</v>
      </c>
      <c r="F675" s="8" t="s">
        <v>37942</v>
      </c>
      <c r="G675" s="272" t="s">
        <v>3708</v>
      </c>
      <c r="H675" s="272" t="s">
        <v>3708</v>
      </c>
      <c r="I675" s="14" t="s">
        <v>1169</v>
      </c>
      <c r="J675" s="14" t="s">
        <v>3709</v>
      </c>
    </row>
    <row r="676" spans="1:10" ht="81" x14ac:dyDescent="0.3">
      <c r="A676" s="8">
        <v>671</v>
      </c>
      <c r="B676" s="125" t="s">
        <v>3710</v>
      </c>
      <c r="C676" s="8" t="s">
        <v>1167</v>
      </c>
      <c r="D676" s="150">
        <v>1765.5</v>
      </c>
      <c r="E676" s="150">
        <v>1958.1</v>
      </c>
      <c r="F676" s="45" t="s">
        <v>37942</v>
      </c>
      <c r="G676" s="279" t="s">
        <v>3711</v>
      </c>
      <c r="H676" s="279" t="s">
        <v>3711</v>
      </c>
      <c r="I676" s="14" t="s">
        <v>1169</v>
      </c>
      <c r="J676" s="14" t="s">
        <v>3712</v>
      </c>
    </row>
    <row r="677" spans="1:10" ht="101.25" x14ac:dyDescent="0.3">
      <c r="A677" s="8">
        <v>672</v>
      </c>
      <c r="B677" s="125" t="s">
        <v>3713</v>
      </c>
      <c r="C677" s="8" t="s">
        <v>1167</v>
      </c>
      <c r="D677" s="150">
        <v>40000</v>
      </c>
      <c r="E677" s="150">
        <v>46941.256699999998</v>
      </c>
      <c r="F677" s="45" t="s">
        <v>37942</v>
      </c>
      <c r="G677" s="279" t="s">
        <v>3714</v>
      </c>
      <c r="H677" s="279" t="s">
        <v>3714</v>
      </c>
      <c r="I677" s="14" t="s">
        <v>1169</v>
      </c>
      <c r="J677" s="14" t="s">
        <v>3715</v>
      </c>
    </row>
    <row r="678" spans="1:10" ht="263.25" x14ac:dyDescent="0.3">
      <c r="A678" s="8">
        <v>673</v>
      </c>
      <c r="B678" s="123" t="s">
        <v>24775</v>
      </c>
      <c r="C678" s="8" t="s">
        <v>911</v>
      </c>
      <c r="D678" s="145">
        <v>7805</v>
      </c>
      <c r="E678" s="145">
        <v>7805</v>
      </c>
      <c r="F678" s="112" t="s">
        <v>33</v>
      </c>
      <c r="G678" s="276" t="s">
        <v>3716</v>
      </c>
      <c r="H678" s="276" t="s">
        <v>24638</v>
      </c>
      <c r="I678" s="112" t="s">
        <v>914</v>
      </c>
      <c r="J678" s="112" t="s">
        <v>24528</v>
      </c>
    </row>
    <row r="679" spans="1:10" ht="81" x14ac:dyDescent="0.3">
      <c r="A679" s="8">
        <v>674</v>
      </c>
      <c r="B679" s="12" t="s">
        <v>3615</v>
      </c>
      <c r="C679" s="8" t="s">
        <v>928</v>
      </c>
      <c r="D679" s="131">
        <v>36000</v>
      </c>
      <c r="E679" s="131">
        <v>36000</v>
      </c>
      <c r="F679" s="8" t="s">
        <v>3616</v>
      </c>
      <c r="G679" s="272" t="s">
        <v>3717</v>
      </c>
      <c r="H679" s="272" t="s">
        <v>3717</v>
      </c>
      <c r="I679" s="14" t="s">
        <v>931</v>
      </c>
      <c r="J679" s="14" t="s">
        <v>3718</v>
      </c>
    </row>
    <row r="680" spans="1:10" ht="81" x14ac:dyDescent="0.3">
      <c r="A680" s="8">
        <v>675</v>
      </c>
      <c r="B680" s="12" t="s">
        <v>1545</v>
      </c>
      <c r="C680" s="8" t="s">
        <v>928</v>
      </c>
      <c r="D680" s="131">
        <v>37200</v>
      </c>
      <c r="E680" s="131">
        <v>37200</v>
      </c>
      <c r="F680" s="8" t="s">
        <v>929</v>
      </c>
      <c r="G680" s="272" t="s">
        <v>3719</v>
      </c>
      <c r="H680" s="272" t="s">
        <v>3719</v>
      </c>
      <c r="I680" s="14" t="s">
        <v>931</v>
      </c>
      <c r="J680" s="14" t="s">
        <v>3720</v>
      </c>
    </row>
    <row r="681" spans="1:10" ht="81" x14ac:dyDescent="0.3">
      <c r="A681" s="8">
        <v>676</v>
      </c>
      <c r="B681" s="12" t="s">
        <v>2027</v>
      </c>
      <c r="C681" s="8" t="s">
        <v>928</v>
      </c>
      <c r="D681" s="131">
        <v>35883.5</v>
      </c>
      <c r="E681" s="131">
        <v>35883.5</v>
      </c>
      <c r="F681" s="8" t="s">
        <v>929</v>
      </c>
      <c r="G681" s="272" t="s">
        <v>3721</v>
      </c>
      <c r="H681" s="272" t="s">
        <v>3721</v>
      </c>
      <c r="I681" s="14" t="s">
        <v>931</v>
      </c>
      <c r="J681" s="14" t="s">
        <v>3722</v>
      </c>
    </row>
    <row r="682" spans="1:10" ht="81" x14ac:dyDescent="0.3">
      <c r="A682" s="8">
        <v>677</v>
      </c>
      <c r="B682" s="12" t="s">
        <v>2418</v>
      </c>
      <c r="C682" s="8" t="s">
        <v>928</v>
      </c>
      <c r="D682" s="131">
        <v>13335</v>
      </c>
      <c r="E682" s="131">
        <v>13335</v>
      </c>
      <c r="F682" s="8" t="s">
        <v>929</v>
      </c>
      <c r="G682" s="272" t="s">
        <v>3723</v>
      </c>
      <c r="H682" s="272" t="s">
        <v>3723</v>
      </c>
      <c r="I682" s="14" t="s">
        <v>931</v>
      </c>
      <c r="J682" s="14" t="s">
        <v>3724</v>
      </c>
    </row>
    <row r="683" spans="1:10" ht="60.75" x14ac:dyDescent="0.3">
      <c r="A683" s="8">
        <v>678</v>
      </c>
      <c r="B683" s="12" t="s">
        <v>2027</v>
      </c>
      <c r="C683" s="8" t="s">
        <v>928</v>
      </c>
      <c r="D683" s="131">
        <v>5910</v>
      </c>
      <c r="E683" s="131">
        <v>5910</v>
      </c>
      <c r="F683" s="8" t="s">
        <v>929</v>
      </c>
      <c r="G683" s="272" t="s">
        <v>3725</v>
      </c>
      <c r="H683" s="272" t="s">
        <v>3725</v>
      </c>
      <c r="I683" s="14" t="s">
        <v>931</v>
      </c>
      <c r="J683" s="14" t="s">
        <v>3726</v>
      </c>
    </row>
    <row r="684" spans="1:10" ht="81" x14ac:dyDescent="0.3">
      <c r="A684" s="8">
        <v>679</v>
      </c>
      <c r="B684" s="12" t="s">
        <v>2162</v>
      </c>
      <c r="C684" s="8" t="s">
        <v>928</v>
      </c>
      <c r="D684" s="131">
        <v>468000</v>
      </c>
      <c r="E684" s="131">
        <v>468000</v>
      </c>
      <c r="F684" s="8" t="s">
        <v>929</v>
      </c>
      <c r="G684" s="272" t="s">
        <v>3727</v>
      </c>
      <c r="H684" s="272" t="s">
        <v>3727</v>
      </c>
      <c r="I684" s="14" t="s">
        <v>931</v>
      </c>
      <c r="J684" s="14" t="s">
        <v>3728</v>
      </c>
    </row>
    <row r="685" spans="1:10" ht="60.75" x14ac:dyDescent="0.3">
      <c r="A685" s="8">
        <v>680</v>
      </c>
      <c r="B685" s="12" t="s">
        <v>3729</v>
      </c>
      <c r="C685" s="8" t="s">
        <v>928</v>
      </c>
      <c r="D685" s="131">
        <v>120000</v>
      </c>
      <c r="E685" s="131">
        <v>120000</v>
      </c>
      <c r="F685" s="8" t="s">
        <v>929</v>
      </c>
      <c r="G685" s="272" t="s">
        <v>3730</v>
      </c>
      <c r="H685" s="272" t="s">
        <v>3730</v>
      </c>
      <c r="I685" s="14" t="s">
        <v>931</v>
      </c>
      <c r="J685" s="14" t="s">
        <v>3731</v>
      </c>
    </row>
    <row r="686" spans="1:10" ht="60.75" x14ac:dyDescent="0.3">
      <c r="A686" s="8">
        <v>681</v>
      </c>
      <c r="B686" s="12" t="s">
        <v>3732</v>
      </c>
      <c r="C686" s="8" t="s">
        <v>928</v>
      </c>
      <c r="D686" s="131">
        <v>15000</v>
      </c>
      <c r="E686" s="131">
        <v>15000</v>
      </c>
      <c r="F686" s="8" t="s">
        <v>929</v>
      </c>
      <c r="G686" s="272" t="s">
        <v>3733</v>
      </c>
      <c r="H686" s="272" t="s">
        <v>3733</v>
      </c>
      <c r="I686" s="14" t="s">
        <v>931</v>
      </c>
      <c r="J686" s="14" t="s">
        <v>3734</v>
      </c>
    </row>
    <row r="687" spans="1:10" ht="60.75" x14ac:dyDescent="0.3">
      <c r="A687" s="8">
        <v>682</v>
      </c>
      <c r="B687" s="12" t="s">
        <v>3732</v>
      </c>
      <c r="C687" s="8" t="s">
        <v>928</v>
      </c>
      <c r="D687" s="131">
        <v>15000</v>
      </c>
      <c r="E687" s="131">
        <v>15000</v>
      </c>
      <c r="F687" s="8" t="s">
        <v>929</v>
      </c>
      <c r="G687" s="272" t="s">
        <v>3735</v>
      </c>
      <c r="H687" s="272" t="s">
        <v>3735</v>
      </c>
      <c r="I687" s="14" t="s">
        <v>931</v>
      </c>
      <c r="J687" s="14" t="s">
        <v>3736</v>
      </c>
    </row>
    <row r="688" spans="1:10" ht="60.75" x14ac:dyDescent="0.3">
      <c r="A688" s="8">
        <v>683</v>
      </c>
      <c r="B688" s="12" t="s">
        <v>3732</v>
      </c>
      <c r="C688" s="8" t="s">
        <v>928</v>
      </c>
      <c r="D688" s="131">
        <v>5000</v>
      </c>
      <c r="E688" s="131">
        <v>5000</v>
      </c>
      <c r="F688" s="8" t="s">
        <v>929</v>
      </c>
      <c r="G688" s="272" t="s">
        <v>3737</v>
      </c>
      <c r="H688" s="272" t="s">
        <v>3737</v>
      </c>
      <c r="I688" s="14" t="s">
        <v>931</v>
      </c>
      <c r="J688" s="14" t="s">
        <v>3738</v>
      </c>
    </row>
    <row r="689" spans="1:10" ht="60.75" x14ac:dyDescent="0.3">
      <c r="A689" s="8">
        <v>684</v>
      </c>
      <c r="B689" s="12" t="s">
        <v>3732</v>
      </c>
      <c r="C689" s="8" t="s">
        <v>928</v>
      </c>
      <c r="D689" s="131">
        <v>5000</v>
      </c>
      <c r="E689" s="131">
        <v>5000</v>
      </c>
      <c r="F689" s="8" t="s">
        <v>929</v>
      </c>
      <c r="G689" s="272" t="s">
        <v>3739</v>
      </c>
      <c r="H689" s="272" t="s">
        <v>3739</v>
      </c>
      <c r="I689" s="14" t="s">
        <v>931</v>
      </c>
      <c r="J689" s="14" t="s">
        <v>3740</v>
      </c>
    </row>
    <row r="690" spans="1:10" ht="121.5" x14ac:dyDescent="0.3">
      <c r="A690" s="8">
        <v>685</v>
      </c>
      <c r="B690" s="12" t="s">
        <v>3741</v>
      </c>
      <c r="C690" s="8" t="s">
        <v>968</v>
      </c>
      <c r="D690" s="133">
        <v>181900</v>
      </c>
      <c r="E690" s="133">
        <v>181900</v>
      </c>
      <c r="F690" s="8" t="s">
        <v>969</v>
      </c>
      <c r="G690" s="272" t="s">
        <v>3742</v>
      </c>
      <c r="H690" s="272" t="s">
        <v>3743</v>
      </c>
      <c r="I690" s="8" t="s">
        <v>972</v>
      </c>
      <c r="J690" s="8" t="s">
        <v>3744</v>
      </c>
    </row>
    <row r="691" spans="1:10" ht="81" x14ac:dyDescent="0.3">
      <c r="A691" s="8">
        <v>686</v>
      </c>
      <c r="B691" s="12" t="s">
        <v>3745</v>
      </c>
      <c r="C691" s="8" t="s">
        <v>968</v>
      </c>
      <c r="D691" s="133">
        <v>487920</v>
      </c>
      <c r="E691" s="133">
        <v>487920</v>
      </c>
      <c r="F691" s="8" t="s">
        <v>969</v>
      </c>
      <c r="G691" s="272" t="s">
        <v>3746</v>
      </c>
      <c r="H691" s="272" t="s">
        <v>3747</v>
      </c>
      <c r="I691" s="8" t="s">
        <v>972</v>
      </c>
      <c r="J691" s="8" t="s">
        <v>3748</v>
      </c>
    </row>
    <row r="692" spans="1:10" ht="101.25" x14ac:dyDescent="0.3">
      <c r="A692" s="8">
        <v>687</v>
      </c>
      <c r="B692" s="12" t="s">
        <v>3749</v>
      </c>
      <c r="C692" s="8" t="s">
        <v>968</v>
      </c>
      <c r="D692" s="133">
        <v>465244</v>
      </c>
      <c r="E692" s="133">
        <v>465244</v>
      </c>
      <c r="F692" s="8" t="s">
        <v>969</v>
      </c>
      <c r="G692" s="272" t="s">
        <v>3750</v>
      </c>
      <c r="H692" s="272" t="s">
        <v>3751</v>
      </c>
      <c r="I692" s="8" t="s">
        <v>972</v>
      </c>
      <c r="J692" s="8" t="s">
        <v>3752</v>
      </c>
    </row>
    <row r="693" spans="1:10" ht="81" x14ac:dyDescent="0.3">
      <c r="A693" s="8">
        <v>688</v>
      </c>
      <c r="B693" s="36" t="s">
        <v>3753</v>
      </c>
      <c r="C693" s="32" t="s">
        <v>968</v>
      </c>
      <c r="D693" s="241">
        <v>192600</v>
      </c>
      <c r="E693" s="241">
        <v>192600</v>
      </c>
      <c r="F693" s="32" t="s">
        <v>969</v>
      </c>
      <c r="G693" s="277" t="s">
        <v>3754</v>
      </c>
      <c r="H693" s="277" t="s">
        <v>3755</v>
      </c>
      <c r="I693" s="32" t="s">
        <v>972</v>
      </c>
      <c r="J693" s="32" t="s">
        <v>3756</v>
      </c>
    </row>
    <row r="694" spans="1:10" ht="81" x14ac:dyDescent="0.3">
      <c r="A694" s="8">
        <v>689</v>
      </c>
      <c r="B694" s="262" t="s">
        <v>24695</v>
      </c>
      <c r="C694" s="266" t="s">
        <v>24422</v>
      </c>
      <c r="D694" s="288">
        <v>42000</v>
      </c>
      <c r="E694" s="288">
        <v>42000</v>
      </c>
      <c r="F694" s="263" t="s">
        <v>938</v>
      </c>
      <c r="G694" s="270" t="s">
        <v>24696</v>
      </c>
      <c r="H694" s="270" t="s">
        <v>24696</v>
      </c>
      <c r="I694" s="268" t="s">
        <v>1899</v>
      </c>
      <c r="J694" s="269" t="s">
        <v>25583</v>
      </c>
    </row>
    <row r="695" spans="1:10" ht="81" x14ac:dyDescent="0.3">
      <c r="A695" s="8">
        <v>690</v>
      </c>
      <c r="B695" s="6" t="s">
        <v>24697</v>
      </c>
      <c r="C695" s="266" t="s">
        <v>24422</v>
      </c>
      <c r="D695" s="288">
        <v>18190</v>
      </c>
      <c r="E695" s="288">
        <v>18190</v>
      </c>
      <c r="F695" s="263" t="s">
        <v>938</v>
      </c>
      <c r="G695" s="270" t="s">
        <v>24698</v>
      </c>
      <c r="H695" s="270" t="s">
        <v>24698</v>
      </c>
      <c r="I695" s="268" t="s">
        <v>1899</v>
      </c>
      <c r="J695" s="269" t="s">
        <v>25584</v>
      </c>
    </row>
    <row r="696" spans="1:10" ht="60.75" x14ac:dyDescent="0.3">
      <c r="A696" s="8">
        <v>691</v>
      </c>
      <c r="B696" s="262" t="s">
        <v>24699</v>
      </c>
      <c r="C696" s="266" t="s">
        <v>24422</v>
      </c>
      <c r="D696" s="288">
        <v>8000</v>
      </c>
      <c r="E696" s="288">
        <v>8000</v>
      </c>
      <c r="F696" s="263" t="s">
        <v>938</v>
      </c>
      <c r="G696" s="270" t="s">
        <v>24700</v>
      </c>
      <c r="H696" s="270" t="s">
        <v>24700</v>
      </c>
      <c r="I696" s="268" t="s">
        <v>1899</v>
      </c>
      <c r="J696" s="269" t="s">
        <v>25585</v>
      </c>
    </row>
    <row r="697" spans="1:10" ht="60.75" x14ac:dyDescent="0.3">
      <c r="A697" s="8">
        <v>692</v>
      </c>
      <c r="B697" s="262" t="s">
        <v>24701</v>
      </c>
      <c r="C697" s="266" t="s">
        <v>24422</v>
      </c>
      <c r="D697" s="288">
        <v>22684</v>
      </c>
      <c r="E697" s="288">
        <v>22684</v>
      </c>
      <c r="F697" s="263" t="s">
        <v>938</v>
      </c>
      <c r="G697" s="270" t="s">
        <v>24702</v>
      </c>
      <c r="H697" s="270" t="s">
        <v>24702</v>
      </c>
      <c r="I697" s="268" t="s">
        <v>1899</v>
      </c>
      <c r="J697" s="269" t="s">
        <v>25586</v>
      </c>
    </row>
    <row r="698" spans="1:10" ht="60.75" x14ac:dyDescent="0.3">
      <c r="A698" s="8">
        <v>693</v>
      </c>
      <c r="B698" s="16" t="s">
        <v>26887</v>
      </c>
      <c r="C698" s="111" t="s">
        <v>26822</v>
      </c>
      <c r="D698" s="19">
        <v>10700</v>
      </c>
      <c r="E698" s="19">
        <v>10700</v>
      </c>
      <c r="F698" s="18" t="s">
        <v>37942</v>
      </c>
      <c r="G698" s="18" t="s">
        <v>26888</v>
      </c>
      <c r="H698" s="18" t="s">
        <v>26888</v>
      </c>
      <c r="I698" s="261" t="s">
        <v>185</v>
      </c>
      <c r="J698" s="18" t="s">
        <v>26889</v>
      </c>
    </row>
    <row r="699" spans="1:10" ht="60.75" x14ac:dyDescent="0.3">
      <c r="A699" s="8">
        <v>694</v>
      </c>
      <c r="B699" s="16" t="s">
        <v>26890</v>
      </c>
      <c r="C699" s="111" t="s">
        <v>26822</v>
      </c>
      <c r="D699" s="19">
        <v>6000</v>
      </c>
      <c r="E699" s="19">
        <v>6000</v>
      </c>
      <c r="F699" s="18" t="s">
        <v>37942</v>
      </c>
      <c r="G699" s="18" t="s">
        <v>26891</v>
      </c>
      <c r="H699" s="18" t="s">
        <v>26891</v>
      </c>
      <c r="I699" s="261" t="s">
        <v>185</v>
      </c>
      <c r="J699" s="18" t="s">
        <v>26892</v>
      </c>
    </row>
    <row r="700" spans="1:10" ht="101.25" x14ac:dyDescent="0.3">
      <c r="A700" s="8">
        <v>695</v>
      </c>
      <c r="B700" s="16" t="s">
        <v>26893</v>
      </c>
      <c r="C700" s="111" t="s">
        <v>26822</v>
      </c>
      <c r="D700" s="19">
        <v>93090</v>
      </c>
      <c r="E700" s="19">
        <v>93090</v>
      </c>
      <c r="F700" s="18" t="s">
        <v>37942</v>
      </c>
      <c r="G700" s="18" t="s">
        <v>26894</v>
      </c>
      <c r="H700" s="18" t="s">
        <v>26894</v>
      </c>
      <c r="I700" s="261" t="s">
        <v>185</v>
      </c>
      <c r="J700" s="18" t="s">
        <v>26895</v>
      </c>
    </row>
    <row r="701" spans="1:10" ht="101.25" x14ac:dyDescent="0.3">
      <c r="A701" s="8">
        <v>696</v>
      </c>
      <c r="B701" s="16" t="s">
        <v>26896</v>
      </c>
      <c r="C701" s="111" t="s">
        <v>26822</v>
      </c>
      <c r="D701" s="19">
        <v>96300</v>
      </c>
      <c r="E701" s="19">
        <v>96300</v>
      </c>
      <c r="F701" s="18" t="s">
        <v>37942</v>
      </c>
      <c r="G701" s="18" t="s">
        <v>26897</v>
      </c>
      <c r="H701" s="18" t="s">
        <v>26897</v>
      </c>
      <c r="I701" s="261" t="s">
        <v>185</v>
      </c>
      <c r="J701" s="18" t="s">
        <v>26898</v>
      </c>
    </row>
    <row r="702" spans="1:10" ht="60.75" x14ac:dyDescent="0.3">
      <c r="A702" s="8">
        <v>697</v>
      </c>
      <c r="B702" s="16" t="s">
        <v>26899</v>
      </c>
      <c r="C702" s="111" t="s">
        <v>26822</v>
      </c>
      <c r="D702" s="19">
        <v>31500</v>
      </c>
      <c r="E702" s="19">
        <v>31500</v>
      </c>
      <c r="F702" s="18" t="s">
        <v>37942</v>
      </c>
      <c r="G702" s="18" t="s">
        <v>26900</v>
      </c>
      <c r="H702" s="18" t="s">
        <v>26900</v>
      </c>
      <c r="I702" s="261" t="s">
        <v>185</v>
      </c>
      <c r="J702" s="18" t="s">
        <v>26901</v>
      </c>
    </row>
    <row r="703" spans="1:10" ht="81" x14ac:dyDescent="0.3">
      <c r="A703" s="8">
        <v>698</v>
      </c>
      <c r="B703" s="16" t="s">
        <v>26902</v>
      </c>
      <c r="C703" s="111" t="s">
        <v>26822</v>
      </c>
      <c r="D703" s="19">
        <v>7500</v>
      </c>
      <c r="E703" s="19">
        <v>7500</v>
      </c>
      <c r="F703" s="18" t="s">
        <v>37942</v>
      </c>
      <c r="G703" s="18" t="s">
        <v>26903</v>
      </c>
      <c r="H703" s="18" t="s">
        <v>26903</v>
      </c>
      <c r="I703" s="261" t="s">
        <v>185</v>
      </c>
      <c r="J703" s="18" t="s">
        <v>26904</v>
      </c>
    </row>
    <row r="704" spans="1:10" ht="60.75" x14ac:dyDescent="0.3">
      <c r="A704" s="8">
        <v>699</v>
      </c>
      <c r="B704" s="16" t="s">
        <v>26905</v>
      </c>
      <c r="C704" s="111" t="s">
        <v>26822</v>
      </c>
      <c r="D704" s="19">
        <v>107000</v>
      </c>
      <c r="E704" s="19">
        <v>107000</v>
      </c>
      <c r="F704" s="18" t="s">
        <v>37942</v>
      </c>
      <c r="G704" s="18" t="s">
        <v>26906</v>
      </c>
      <c r="H704" s="18" t="s">
        <v>26907</v>
      </c>
      <c r="I704" s="261" t="s">
        <v>185</v>
      </c>
      <c r="J704" s="18" t="s">
        <v>26908</v>
      </c>
    </row>
    <row r="705" spans="1:10" ht="60.75" x14ac:dyDescent="0.3">
      <c r="A705" s="8">
        <v>700</v>
      </c>
      <c r="B705" s="16" t="s">
        <v>26909</v>
      </c>
      <c r="C705" s="111" t="s">
        <v>26822</v>
      </c>
      <c r="D705" s="19">
        <v>8399.5</v>
      </c>
      <c r="E705" s="19">
        <v>8399.5</v>
      </c>
      <c r="F705" s="18" t="s">
        <v>37942</v>
      </c>
      <c r="G705" s="18" t="s">
        <v>26910</v>
      </c>
      <c r="H705" s="18" t="s">
        <v>26911</v>
      </c>
      <c r="I705" s="261" t="s">
        <v>185</v>
      </c>
      <c r="J705" s="18" t="s">
        <v>26912</v>
      </c>
    </row>
    <row r="706" spans="1:10" ht="81" x14ac:dyDescent="0.3">
      <c r="A706" s="8">
        <v>701</v>
      </c>
      <c r="B706" s="16" t="s">
        <v>26913</v>
      </c>
      <c r="C706" s="111" t="s">
        <v>26822</v>
      </c>
      <c r="D706" s="19">
        <v>77040</v>
      </c>
      <c r="E706" s="19">
        <v>77040</v>
      </c>
      <c r="F706" s="18" t="s">
        <v>37942</v>
      </c>
      <c r="G706" s="18" t="s">
        <v>26914</v>
      </c>
      <c r="H706" s="18" t="s">
        <v>26914</v>
      </c>
      <c r="I706" s="261" t="s">
        <v>185</v>
      </c>
      <c r="J706" s="18" t="s">
        <v>26915</v>
      </c>
    </row>
    <row r="707" spans="1:10" ht="81" x14ac:dyDescent="0.3">
      <c r="A707" s="8">
        <v>702</v>
      </c>
      <c r="B707" s="16" t="s">
        <v>26916</v>
      </c>
      <c r="C707" s="111" t="s">
        <v>26822</v>
      </c>
      <c r="D707" s="19">
        <v>29970</v>
      </c>
      <c r="E707" s="19">
        <v>29970</v>
      </c>
      <c r="F707" s="18" t="s">
        <v>37942</v>
      </c>
      <c r="G707" s="18" t="s">
        <v>26917</v>
      </c>
      <c r="H707" s="18" t="s">
        <v>26917</v>
      </c>
      <c r="I707" s="261" t="s">
        <v>185</v>
      </c>
      <c r="J707" s="18" t="s">
        <v>26918</v>
      </c>
    </row>
    <row r="708" spans="1:10" ht="60.75" x14ac:dyDescent="0.3">
      <c r="A708" s="8">
        <v>703</v>
      </c>
      <c r="B708" s="16" t="s">
        <v>26919</v>
      </c>
      <c r="C708" s="111" t="s">
        <v>26822</v>
      </c>
      <c r="D708" s="19">
        <v>70000</v>
      </c>
      <c r="E708" s="19">
        <v>70000</v>
      </c>
      <c r="F708" s="18" t="s">
        <v>37942</v>
      </c>
      <c r="G708" s="18" t="s">
        <v>26920</v>
      </c>
      <c r="H708" s="18" t="s">
        <v>26920</v>
      </c>
      <c r="I708" s="261" t="s">
        <v>185</v>
      </c>
      <c r="J708" s="18" t="s">
        <v>26921</v>
      </c>
    </row>
    <row r="709" spans="1:10" ht="60.75" x14ac:dyDescent="0.3">
      <c r="A709" s="8">
        <v>704</v>
      </c>
      <c r="B709" s="16" t="s">
        <v>26922</v>
      </c>
      <c r="C709" s="111" t="s">
        <v>26822</v>
      </c>
      <c r="D709" s="19">
        <v>6901.5</v>
      </c>
      <c r="E709" s="19">
        <v>6901.5</v>
      </c>
      <c r="F709" s="18" t="s">
        <v>37942</v>
      </c>
      <c r="G709" s="18" t="s">
        <v>26923</v>
      </c>
      <c r="H709" s="18" t="s">
        <v>26923</v>
      </c>
      <c r="I709" s="261" t="s">
        <v>185</v>
      </c>
      <c r="J709" s="18" t="s">
        <v>26924</v>
      </c>
    </row>
    <row r="710" spans="1:10" ht="60.75" x14ac:dyDescent="0.3">
      <c r="A710" s="8">
        <v>705</v>
      </c>
      <c r="B710" s="16" t="s">
        <v>26925</v>
      </c>
      <c r="C710" s="111" t="s">
        <v>26822</v>
      </c>
      <c r="D710" s="19">
        <v>90000</v>
      </c>
      <c r="E710" s="19">
        <v>90000</v>
      </c>
      <c r="F710" s="18" t="s">
        <v>37942</v>
      </c>
      <c r="G710" s="18" t="s">
        <v>26926</v>
      </c>
      <c r="H710" s="18" t="s">
        <v>26926</v>
      </c>
      <c r="I710" s="261" t="s">
        <v>185</v>
      </c>
      <c r="J710" s="18" t="s">
        <v>26927</v>
      </c>
    </row>
    <row r="711" spans="1:10" ht="60.75" x14ac:dyDescent="0.3">
      <c r="A711" s="8">
        <v>706</v>
      </c>
      <c r="B711" s="16" t="s">
        <v>26928</v>
      </c>
      <c r="C711" s="111" t="s">
        <v>26822</v>
      </c>
      <c r="D711" s="19">
        <v>48850</v>
      </c>
      <c r="E711" s="19">
        <v>48850</v>
      </c>
      <c r="F711" s="18" t="s">
        <v>37942</v>
      </c>
      <c r="G711" s="18" t="s">
        <v>26929</v>
      </c>
      <c r="H711" s="18" t="s">
        <v>26929</v>
      </c>
      <c r="I711" s="261" t="s">
        <v>185</v>
      </c>
      <c r="J711" s="18" t="s">
        <v>26930</v>
      </c>
    </row>
    <row r="712" spans="1:10" ht="60.75" x14ac:dyDescent="0.3">
      <c r="A712" s="8">
        <v>707</v>
      </c>
      <c r="B712" s="49" t="s">
        <v>26931</v>
      </c>
      <c r="C712" s="234" t="s">
        <v>26822</v>
      </c>
      <c r="D712" s="30">
        <v>29371.5</v>
      </c>
      <c r="E712" s="30">
        <v>29371.5</v>
      </c>
      <c r="F712" s="31" t="s">
        <v>37942</v>
      </c>
      <c r="G712" s="31" t="s">
        <v>26932</v>
      </c>
      <c r="H712" s="31" t="s">
        <v>26932</v>
      </c>
      <c r="I712" s="329" t="s">
        <v>185</v>
      </c>
      <c r="J712" s="31" t="s">
        <v>26933</v>
      </c>
    </row>
    <row r="713" spans="1:10" ht="60.75" x14ac:dyDescent="0.3">
      <c r="A713" s="8">
        <v>708</v>
      </c>
      <c r="B713" s="12" t="s">
        <v>36748</v>
      </c>
      <c r="C713" s="8" t="s">
        <v>36749</v>
      </c>
      <c r="D713" s="137">
        <v>96300</v>
      </c>
      <c r="E713" s="291">
        <f t="shared" ref="E713:E750" si="22">D713</f>
        <v>96300</v>
      </c>
      <c r="F713" s="8" t="s">
        <v>33</v>
      </c>
      <c r="G713" s="8" t="s">
        <v>37045</v>
      </c>
      <c r="H713" s="8" t="str">
        <f t="shared" ref="H713:H751" si="23">G713</f>
        <v>ห้างหุ้นส่วนจำกัด เมดิแคร์ ซัพพลาย
96,300.00 บาท</v>
      </c>
      <c r="I713" s="8" t="s">
        <v>1058</v>
      </c>
      <c r="J713" s="8" t="s">
        <v>37062</v>
      </c>
    </row>
    <row r="714" spans="1:10" ht="60.75" x14ac:dyDescent="0.3">
      <c r="A714" s="8">
        <v>709</v>
      </c>
      <c r="B714" s="12" t="s">
        <v>36748</v>
      </c>
      <c r="C714" s="8" t="s">
        <v>36749</v>
      </c>
      <c r="D714" s="137">
        <v>35952</v>
      </c>
      <c r="E714" s="137">
        <f t="shared" si="22"/>
        <v>35952</v>
      </c>
      <c r="F714" s="8" t="s">
        <v>33</v>
      </c>
      <c r="G714" s="8" t="s">
        <v>37046</v>
      </c>
      <c r="H714" s="8" t="str">
        <f t="shared" si="23"/>
        <v>ห้างหุ้นส่วนจำกัด เมดิแคร์ ซัพพลาย
35,952.00 บาท</v>
      </c>
      <c r="I714" s="8" t="s">
        <v>1058</v>
      </c>
      <c r="J714" s="8" t="s">
        <v>37061</v>
      </c>
    </row>
    <row r="715" spans="1:10" ht="60.75" x14ac:dyDescent="0.3">
      <c r="A715" s="8">
        <v>710</v>
      </c>
      <c r="B715" s="12" t="s">
        <v>36794</v>
      </c>
      <c r="C715" s="8" t="s">
        <v>36749</v>
      </c>
      <c r="D715" s="137">
        <v>93090</v>
      </c>
      <c r="E715" s="291">
        <f t="shared" si="22"/>
        <v>93090</v>
      </c>
      <c r="F715" s="8" t="s">
        <v>33</v>
      </c>
      <c r="G715" s="8" t="s">
        <v>37047</v>
      </c>
      <c r="H715" s="8" t="str">
        <f t="shared" si="23"/>
        <v>ห้างหุ้นส่วนจำกัด เมดิแคร์ ซัพพลาย
93,090.00 บาท</v>
      </c>
      <c r="I715" s="8" t="s">
        <v>1058</v>
      </c>
      <c r="J715" s="8" t="s">
        <v>37060</v>
      </c>
    </row>
    <row r="716" spans="1:10" ht="40.5" x14ac:dyDescent="0.3">
      <c r="A716" s="8">
        <v>711</v>
      </c>
      <c r="B716" s="12" t="s">
        <v>37048</v>
      </c>
      <c r="C716" s="8" t="s">
        <v>36749</v>
      </c>
      <c r="D716" s="137">
        <v>21200</v>
      </c>
      <c r="E716" s="137">
        <f t="shared" si="22"/>
        <v>21200</v>
      </c>
      <c r="F716" s="8" t="s">
        <v>33</v>
      </c>
      <c r="G716" s="8" t="s">
        <v>37049</v>
      </c>
      <c r="H716" s="8" t="str">
        <f t="shared" si="23"/>
        <v>กิจเจริญการช่าง
21,200.00 บาท</v>
      </c>
      <c r="I716" s="8" t="s">
        <v>1058</v>
      </c>
      <c r="J716" s="8" t="s">
        <v>37059</v>
      </c>
    </row>
    <row r="717" spans="1:10" ht="81" x14ac:dyDescent="0.3">
      <c r="A717" s="8">
        <v>712</v>
      </c>
      <c r="B717" s="12" t="s">
        <v>37050</v>
      </c>
      <c r="C717" s="8" t="s">
        <v>36749</v>
      </c>
      <c r="D717" s="137">
        <v>99988.2</v>
      </c>
      <c r="E717" s="137">
        <f t="shared" si="22"/>
        <v>99988.2</v>
      </c>
      <c r="F717" s="8" t="s">
        <v>33</v>
      </c>
      <c r="G717" s="8" t="s">
        <v>37051</v>
      </c>
      <c r="H717" s="8" t="str">
        <f t="shared" si="23"/>
        <v>บริษัท โทโทล โซลูชั่น เซอร์วิส จำกัด
99,988.29 บาท</v>
      </c>
      <c r="I717" s="8" t="s">
        <v>1058</v>
      </c>
      <c r="J717" s="8" t="s">
        <v>37058</v>
      </c>
    </row>
    <row r="718" spans="1:10" ht="81" x14ac:dyDescent="0.3">
      <c r="A718" s="8">
        <v>713</v>
      </c>
      <c r="B718" s="434" t="s">
        <v>44720</v>
      </c>
      <c r="C718" s="430" t="s">
        <v>44424</v>
      </c>
      <c r="D718" s="445">
        <v>450811.5</v>
      </c>
      <c r="E718" s="445">
        <v>450811.5</v>
      </c>
      <c r="F718" s="8" t="s">
        <v>938</v>
      </c>
      <c r="G718" s="8" t="s">
        <v>44721</v>
      </c>
      <c r="H718" s="8" t="s">
        <v>44721</v>
      </c>
      <c r="I718" s="8" t="s">
        <v>44426</v>
      </c>
      <c r="J718" s="113" t="s">
        <v>44722</v>
      </c>
    </row>
    <row r="719" spans="1:10" ht="60.75" x14ac:dyDescent="0.3">
      <c r="A719" s="8">
        <v>714</v>
      </c>
      <c r="B719" s="12" t="s">
        <v>44598</v>
      </c>
      <c r="C719" s="8" t="s">
        <v>44424</v>
      </c>
      <c r="D719" s="109">
        <v>22876.6</v>
      </c>
      <c r="E719" s="109">
        <v>22876.6</v>
      </c>
      <c r="F719" s="8" t="s">
        <v>938</v>
      </c>
      <c r="G719" s="8" t="s">
        <v>44723</v>
      </c>
      <c r="H719" s="8" t="s">
        <v>44723</v>
      </c>
      <c r="I719" s="8" t="s">
        <v>44582</v>
      </c>
      <c r="J719" s="8" t="s">
        <v>44724</v>
      </c>
    </row>
    <row r="720" spans="1:10" ht="81" x14ac:dyDescent="0.3">
      <c r="A720" s="8">
        <v>715</v>
      </c>
      <c r="B720" s="12" t="s">
        <v>44580</v>
      </c>
      <c r="C720" s="8" t="s">
        <v>44424</v>
      </c>
      <c r="D720" s="109">
        <v>110038.8</v>
      </c>
      <c r="E720" s="109">
        <v>110061</v>
      </c>
      <c r="F720" s="8" t="s">
        <v>938</v>
      </c>
      <c r="G720" s="8" t="s">
        <v>44725</v>
      </c>
      <c r="H720" s="8" t="s">
        <v>44725</v>
      </c>
      <c r="I720" s="8" t="s">
        <v>44582</v>
      </c>
      <c r="J720" s="8" t="s">
        <v>44726</v>
      </c>
    </row>
    <row r="721" spans="1:16" ht="81" x14ac:dyDescent="0.3">
      <c r="A721" s="8">
        <v>716</v>
      </c>
      <c r="B721" s="12" t="s">
        <v>44598</v>
      </c>
      <c r="C721" s="8" t="s">
        <v>44424</v>
      </c>
      <c r="D721" s="109">
        <v>28365.7</v>
      </c>
      <c r="E721" s="109">
        <v>118272</v>
      </c>
      <c r="F721" s="8" t="s">
        <v>938</v>
      </c>
      <c r="G721" s="8" t="s">
        <v>44727</v>
      </c>
      <c r="H721" s="8" t="s">
        <v>44727</v>
      </c>
      <c r="I721" s="8" t="s">
        <v>44582</v>
      </c>
      <c r="J721" s="8" t="s">
        <v>44728</v>
      </c>
      <c r="P721" s="102"/>
    </row>
    <row r="722" spans="1:16" ht="60.75" x14ac:dyDescent="0.3">
      <c r="A722" s="8">
        <v>717</v>
      </c>
      <c r="B722" s="12" t="s">
        <v>44580</v>
      </c>
      <c r="C722" s="8" t="s">
        <v>44424</v>
      </c>
      <c r="D722" s="109">
        <v>419440</v>
      </c>
      <c r="E722" s="109">
        <v>1273300</v>
      </c>
      <c r="F722" s="8" t="s">
        <v>938</v>
      </c>
      <c r="G722" s="8" t="s">
        <v>44590</v>
      </c>
      <c r="H722" s="8" t="s">
        <v>44590</v>
      </c>
      <c r="I722" s="8" t="s">
        <v>44582</v>
      </c>
      <c r="J722" s="8" t="s">
        <v>44729</v>
      </c>
      <c r="P722" s="102"/>
    </row>
    <row r="723" spans="1:16" ht="81" x14ac:dyDescent="0.3">
      <c r="A723" s="8">
        <v>718</v>
      </c>
      <c r="B723" s="12" t="s">
        <v>44580</v>
      </c>
      <c r="C723" s="8" t="s">
        <v>44424</v>
      </c>
      <c r="D723" s="109">
        <v>390910</v>
      </c>
      <c r="E723" s="109">
        <v>390910</v>
      </c>
      <c r="F723" s="8" t="s">
        <v>938</v>
      </c>
      <c r="G723" s="8" t="s">
        <v>44730</v>
      </c>
      <c r="H723" s="8" t="s">
        <v>44730</v>
      </c>
      <c r="I723" s="8" t="s">
        <v>44582</v>
      </c>
      <c r="J723" s="8" t="s">
        <v>44731</v>
      </c>
      <c r="P723" s="102"/>
    </row>
    <row r="724" spans="1:16" ht="81" x14ac:dyDescent="0.3">
      <c r="A724" s="8">
        <v>719</v>
      </c>
      <c r="B724" s="12" t="s">
        <v>44580</v>
      </c>
      <c r="C724" s="8" t="s">
        <v>44424</v>
      </c>
      <c r="D724" s="109">
        <v>158352</v>
      </c>
      <c r="E724" s="109">
        <v>616320</v>
      </c>
      <c r="F724" s="8" t="s">
        <v>938</v>
      </c>
      <c r="G724" s="8" t="s">
        <v>44732</v>
      </c>
      <c r="H724" s="8" t="s">
        <v>44732</v>
      </c>
      <c r="I724" s="8" t="s">
        <v>44582</v>
      </c>
      <c r="J724" s="8" t="s">
        <v>44733</v>
      </c>
      <c r="P724" s="102"/>
    </row>
    <row r="725" spans="1:16" ht="60.75" x14ac:dyDescent="0.3">
      <c r="A725" s="8">
        <v>720</v>
      </c>
      <c r="B725" s="12" t="s">
        <v>44598</v>
      </c>
      <c r="C725" s="8" t="s">
        <v>44424</v>
      </c>
      <c r="D725" s="109">
        <v>67000</v>
      </c>
      <c r="E725" s="109">
        <v>67000</v>
      </c>
      <c r="F725" s="8" t="s">
        <v>938</v>
      </c>
      <c r="G725" s="8" t="s">
        <v>44734</v>
      </c>
      <c r="H725" s="8" t="s">
        <v>44734</v>
      </c>
      <c r="I725" s="8" t="s">
        <v>44582</v>
      </c>
      <c r="J725" s="8" t="s">
        <v>44735</v>
      </c>
      <c r="P725" s="102"/>
    </row>
    <row r="726" spans="1:16" ht="101.25" x14ac:dyDescent="0.3">
      <c r="A726" s="8">
        <v>721</v>
      </c>
      <c r="B726" s="12" t="s">
        <v>44618</v>
      </c>
      <c r="C726" s="8" t="s">
        <v>44424</v>
      </c>
      <c r="D726" s="19">
        <v>78090</v>
      </c>
      <c r="E726" s="19">
        <v>80050</v>
      </c>
      <c r="F726" s="18" t="s">
        <v>938</v>
      </c>
      <c r="G726" s="18" t="s">
        <v>44736</v>
      </c>
      <c r="H726" s="18" t="s">
        <v>44736</v>
      </c>
      <c r="I726" s="8" t="s">
        <v>44582</v>
      </c>
      <c r="J726" s="18" t="s">
        <v>44737</v>
      </c>
      <c r="P726" s="102"/>
    </row>
    <row r="727" spans="1:16" ht="60.75" x14ac:dyDescent="0.3">
      <c r="A727" s="8">
        <v>722</v>
      </c>
      <c r="B727" s="12" t="s">
        <v>44738</v>
      </c>
      <c r="C727" s="430" t="s">
        <v>44424</v>
      </c>
      <c r="D727" s="448">
        <v>492842</v>
      </c>
      <c r="E727" s="448">
        <v>492842</v>
      </c>
      <c r="F727" s="8" t="s">
        <v>938</v>
      </c>
      <c r="G727" s="8" t="s">
        <v>44739</v>
      </c>
      <c r="H727" s="8" t="s">
        <v>44739</v>
      </c>
      <c r="I727" s="8" t="s">
        <v>44426</v>
      </c>
      <c r="J727" s="113" t="s">
        <v>44740</v>
      </c>
    </row>
    <row r="728" spans="1:16" ht="81" x14ac:dyDescent="0.3">
      <c r="A728" s="8">
        <v>723</v>
      </c>
      <c r="B728" s="434" t="s">
        <v>44741</v>
      </c>
      <c r="C728" s="430" t="s">
        <v>44424</v>
      </c>
      <c r="D728" s="447">
        <v>27413.4</v>
      </c>
      <c r="E728" s="447">
        <v>27413.4</v>
      </c>
      <c r="F728" s="8" t="s">
        <v>938</v>
      </c>
      <c r="G728" s="8" t="s">
        <v>44742</v>
      </c>
      <c r="H728" s="8" t="s">
        <v>44742</v>
      </c>
      <c r="I728" s="8" t="s">
        <v>44426</v>
      </c>
      <c r="J728" s="113" t="s">
        <v>44743</v>
      </c>
    </row>
    <row r="729" spans="1:16" ht="101.25" x14ac:dyDescent="0.3">
      <c r="A729" s="8">
        <v>724</v>
      </c>
      <c r="B729" s="434" t="s">
        <v>44744</v>
      </c>
      <c r="C729" s="430" t="s">
        <v>44424</v>
      </c>
      <c r="D729" s="445">
        <v>37985</v>
      </c>
      <c r="E729" s="445">
        <v>37985</v>
      </c>
      <c r="F729" s="8" t="s">
        <v>938</v>
      </c>
      <c r="G729" s="8" t="s">
        <v>44745</v>
      </c>
      <c r="H729" s="8" t="s">
        <v>44745</v>
      </c>
      <c r="I729" s="8" t="s">
        <v>44426</v>
      </c>
      <c r="J729" s="113" t="s">
        <v>44746</v>
      </c>
    </row>
    <row r="730" spans="1:16" ht="81" x14ac:dyDescent="0.3">
      <c r="A730" s="8">
        <v>725</v>
      </c>
      <c r="B730" s="434" t="s">
        <v>44747</v>
      </c>
      <c r="C730" s="430" t="s">
        <v>44424</v>
      </c>
      <c r="D730" s="445">
        <v>39950</v>
      </c>
      <c r="E730" s="445">
        <v>39950</v>
      </c>
      <c r="F730" s="8" t="s">
        <v>938</v>
      </c>
      <c r="G730" s="8" t="s">
        <v>44748</v>
      </c>
      <c r="H730" s="8" t="s">
        <v>44748</v>
      </c>
      <c r="I730" s="8" t="s">
        <v>44426</v>
      </c>
      <c r="J730" s="113" t="s">
        <v>44749</v>
      </c>
    </row>
    <row r="731" spans="1:16" ht="60.75" x14ac:dyDescent="0.3">
      <c r="A731" s="8">
        <v>726</v>
      </c>
      <c r="B731" s="481" t="s">
        <v>44750</v>
      </c>
      <c r="C731" s="430" t="s">
        <v>44424</v>
      </c>
      <c r="D731" s="484">
        <v>7800</v>
      </c>
      <c r="E731" s="484">
        <v>7800</v>
      </c>
      <c r="F731" s="8" t="s">
        <v>938</v>
      </c>
      <c r="G731" s="8" t="s">
        <v>44751</v>
      </c>
      <c r="H731" s="8" t="s">
        <v>44751</v>
      </c>
      <c r="I731" s="8" t="s">
        <v>44426</v>
      </c>
      <c r="J731" s="113" t="s">
        <v>44752</v>
      </c>
    </row>
    <row r="732" spans="1:16" ht="60.75" x14ac:dyDescent="0.3">
      <c r="A732" s="8">
        <v>727</v>
      </c>
      <c r="B732" s="434" t="s">
        <v>2763</v>
      </c>
      <c r="C732" s="430" t="s">
        <v>44424</v>
      </c>
      <c r="D732" s="447">
        <v>80000</v>
      </c>
      <c r="E732" s="447">
        <v>80000</v>
      </c>
      <c r="F732" s="8" t="s">
        <v>938</v>
      </c>
      <c r="G732" s="8" t="s">
        <v>44753</v>
      </c>
      <c r="H732" s="8" t="s">
        <v>44753</v>
      </c>
      <c r="I732" s="8" t="s">
        <v>44426</v>
      </c>
      <c r="J732" s="113" t="s">
        <v>44754</v>
      </c>
    </row>
    <row r="733" spans="1:16" ht="60.75" x14ac:dyDescent="0.3">
      <c r="A733" s="8">
        <v>728</v>
      </c>
      <c r="B733" s="481" t="s">
        <v>44755</v>
      </c>
      <c r="C733" s="430" t="s">
        <v>44424</v>
      </c>
      <c r="D733" s="484">
        <v>16050</v>
      </c>
      <c r="E733" s="484">
        <v>16050</v>
      </c>
      <c r="F733" s="8" t="s">
        <v>938</v>
      </c>
      <c r="G733" s="8" t="s">
        <v>44756</v>
      </c>
      <c r="H733" s="8" t="s">
        <v>44756</v>
      </c>
      <c r="I733" s="8" t="s">
        <v>44426</v>
      </c>
      <c r="J733" s="113" t="s">
        <v>44757</v>
      </c>
    </row>
    <row r="734" spans="1:16" ht="81" x14ac:dyDescent="0.3">
      <c r="A734" s="8">
        <v>729</v>
      </c>
      <c r="B734" s="435" t="s">
        <v>44758</v>
      </c>
      <c r="C734" s="430" t="s">
        <v>44424</v>
      </c>
      <c r="D734" s="445">
        <v>78250</v>
      </c>
      <c r="E734" s="445">
        <v>78250</v>
      </c>
      <c r="F734" s="8" t="s">
        <v>938</v>
      </c>
      <c r="G734" s="8" t="s">
        <v>44759</v>
      </c>
      <c r="H734" s="8" t="s">
        <v>44759</v>
      </c>
      <c r="I734" s="8" t="s">
        <v>44426</v>
      </c>
      <c r="J734" s="113" t="s">
        <v>44760</v>
      </c>
    </row>
    <row r="735" spans="1:16" ht="101.25" x14ac:dyDescent="0.3">
      <c r="A735" s="8">
        <v>730</v>
      </c>
      <c r="B735" s="434" t="s">
        <v>44761</v>
      </c>
      <c r="C735" s="430" t="s">
        <v>44424</v>
      </c>
      <c r="D735" s="445">
        <v>24000</v>
      </c>
      <c r="E735" s="445">
        <v>24000</v>
      </c>
      <c r="F735" s="8" t="s">
        <v>938</v>
      </c>
      <c r="G735" s="8" t="s">
        <v>44762</v>
      </c>
      <c r="H735" s="8" t="s">
        <v>44762</v>
      </c>
      <c r="I735" s="8" t="s">
        <v>44426</v>
      </c>
      <c r="J735" s="113" t="s">
        <v>44763</v>
      </c>
    </row>
    <row r="736" spans="1:16" ht="81" x14ac:dyDescent="0.3">
      <c r="A736" s="8">
        <v>731</v>
      </c>
      <c r="B736" s="434" t="s">
        <v>44764</v>
      </c>
      <c r="C736" s="430" t="s">
        <v>44424</v>
      </c>
      <c r="D736" s="447">
        <v>16692</v>
      </c>
      <c r="E736" s="447">
        <v>16692</v>
      </c>
      <c r="F736" s="8" t="s">
        <v>938</v>
      </c>
      <c r="G736" s="8" t="s">
        <v>44765</v>
      </c>
      <c r="H736" s="8" t="s">
        <v>44765</v>
      </c>
      <c r="I736" s="8" t="s">
        <v>44426</v>
      </c>
      <c r="J736" s="113" t="s">
        <v>44766</v>
      </c>
    </row>
    <row r="737" spans="1:10" ht="60.75" x14ac:dyDescent="0.3">
      <c r="A737" s="8">
        <v>732</v>
      </c>
      <c r="B737" s="434" t="s">
        <v>44767</v>
      </c>
      <c r="C737" s="430" t="s">
        <v>44424</v>
      </c>
      <c r="D737" s="447">
        <v>5500</v>
      </c>
      <c r="E737" s="447">
        <v>5500</v>
      </c>
      <c r="F737" s="8" t="s">
        <v>938</v>
      </c>
      <c r="G737" s="8" t="s">
        <v>44768</v>
      </c>
      <c r="H737" s="8" t="s">
        <v>44768</v>
      </c>
      <c r="I737" s="8" t="s">
        <v>44426</v>
      </c>
      <c r="J737" s="113" t="s">
        <v>44769</v>
      </c>
    </row>
    <row r="738" spans="1:10" ht="81" x14ac:dyDescent="0.3">
      <c r="A738" s="8">
        <v>733</v>
      </c>
      <c r="B738" s="435" t="s">
        <v>44770</v>
      </c>
      <c r="C738" s="430" t="s">
        <v>44424</v>
      </c>
      <c r="D738" s="442">
        <v>90000</v>
      </c>
      <c r="E738" s="442">
        <v>90000</v>
      </c>
      <c r="F738" s="8" t="s">
        <v>938</v>
      </c>
      <c r="G738" s="8" t="s">
        <v>44771</v>
      </c>
      <c r="H738" s="8" t="s">
        <v>44771</v>
      </c>
      <c r="I738" s="8" t="s">
        <v>44426</v>
      </c>
      <c r="J738" s="113" t="s">
        <v>44772</v>
      </c>
    </row>
    <row r="739" spans="1:10" ht="101.25" x14ac:dyDescent="0.3">
      <c r="A739" s="8">
        <v>734</v>
      </c>
      <c r="B739" s="435" t="s">
        <v>44773</v>
      </c>
      <c r="C739" s="430" t="s">
        <v>44424</v>
      </c>
      <c r="D739" s="445">
        <v>32750</v>
      </c>
      <c r="E739" s="445">
        <v>32750</v>
      </c>
      <c r="F739" s="8" t="s">
        <v>938</v>
      </c>
      <c r="G739" s="8" t="s">
        <v>44774</v>
      </c>
      <c r="H739" s="8" t="s">
        <v>44774</v>
      </c>
      <c r="I739" s="8" t="s">
        <v>44426</v>
      </c>
      <c r="J739" s="113" t="s">
        <v>44775</v>
      </c>
    </row>
    <row r="740" spans="1:10" ht="81" x14ac:dyDescent="0.3">
      <c r="A740" s="8">
        <v>735</v>
      </c>
      <c r="B740" s="12" t="s">
        <v>44580</v>
      </c>
      <c r="C740" s="8" t="s">
        <v>44424</v>
      </c>
      <c r="D740" s="19">
        <v>62060</v>
      </c>
      <c r="E740" s="19">
        <v>74728.800000000003</v>
      </c>
      <c r="F740" s="18" t="s">
        <v>938</v>
      </c>
      <c r="G740" s="18" t="s">
        <v>44776</v>
      </c>
      <c r="H740" s="18" t="s">
        <v>44776</v>
      </c>
      <c r="I740" s="8" t="s">
        <v>44582</v>
      </c>
      <c r="J740" s="18" t="s">
        <v>44777</v>
      </c>
    </row>
    <row r="741" spans="1:10" ht="60.75" x14ac:dyDescent="0.3">
      <c r="A741" s="8">
        <v>736</v>
      </c>
      <c r="B741" s="12" t="s">
        <v>44580</v>
      </c>
      <c r="C741" s="8" t="s">
        <v>44424</v>
      </c>
      <c r="D741" s="19">
        <v>3600</v>
      </c>
      <c r="E741" s="19">
        <v>3650</v>
      </c>
      <c r="F741" s="18" t="s">
        <v>938</v>
      </c>
      <c r="G741" s="18" t="s">
        <v>44778</v>
      </c>
      <c r="H741" s="18" t="s">
        <v>44778</v>
      </c>
      <c r="I741" s="8" t="s">
        <v>44582</v>
      </c>
      <c r="J741" s="18" t="s">
        <v>44779</v>
      </c>
    </row>
    <row r="742" spans="1:10" ht="60.75" x14ac:dyDescent="0.3">
      <c r="A742" s="8">
        <v>737</v>
      </c>
      <c r="B742" s="12" t="s">
        <v>44580</v>
      </c>
      <c r="C742" s="8" t="s">
        <v>44424</v>
      </c>
      <c r="D742" s="19">
        <v>50076</v>
      </c>
      <c r="E742" s="19">
        <v>64200</v>
      </c>
      <c r="F742" s="18" t="s">
        <v>938</v>
      </c>
      <c r="G742" s="18" t="s">
        <v>44780</v>
      </c>
      <c r="H742" s="18" t="s">
        <v>44780</v>
      </c>
      <c r="I742" s="8" t="s">
        <v>44582</v>
      </c>
      <c r="J742" s="18" t="s">
        <v>44781</v>
      </c>
    </row>
    <row r="743" spans="1:10" ht="81" x14ac:dyDescent="0.3">
      <c r="A743" s="8">
        <v>738</v>
      </c>
      <c r="B743" s="12" t="s">
        <v>44598</v>
      </c>
      <c r="C743" s="8" t="s">
        <v>44424</v>
      </c>
      <c r="D743" s="19">
        <v>343898</v>
      </c>
      <c r="E743" s="19">
        <v>343898</v>
      </c>
      <c r="F743" s="18" t="s">
        <v>938</v>
      </c>
      <c r="G743" s="18" t="s">
        <v>44782</v>
      </c>
      <c r="H743" s="18" t="s">
        <v>44782</v>
      </c>
      <c r="I743" s="8" t="s">
        <v>44582</v>
      </c>
      <c r="J743" s="18" t="s">
        <v>44783</v>
      </c>
    </row>
    <row r="744" spans="1:10" ht="81" x14ac:dyDescent="0.3">
      <c r="A744" s="8">
        <v>739</v>
      </c>
      <c r="B744" s="12" t="s">
        <v>44618</v>
      </c>
      <c r="C744" s="8" t="s">
        <v>44424</v>
      </c>
      <c r="D744" s="19">
        <v>9806.5499999999993</v>
      </c>
      <c r="E744" s="19">
        <v>10063.5</v>
      </c>
      <c r="F744" s="18" t="s">
        <v>938</v>
      </c>
      <c r="G744" s="18" t="s">
        <v>44784</v>
      </c>
      <c r="H744" s="18" t="s">
        <v>44784</v>
      </c>
      <c r="I744" s="8" t="s">
        <v>44582</v>
      </c>
      <c r="J744" s="18" t="s">
        <v>44785</v>
      </c>
    </row>
    <row r="745" spans="1:10" ht="81" x14ac:dyDescent="0.3">
      <c r="A745" s="8">
        <v>740</v>
      </c>
      <c r="B745" s="12" t="s">
        <v>44615</v>
      </c>
      <c r="C745" s="8" t="s">
        <v>44424</v>
      </c>
      <c r="D745" s="19">
        <v>425860</v>
      </c>
      <c r="E745" s="19">
        <v>425860</v>
      </c>
      <c r="F745" s="18" t="s">
        <v>938</v>
      </c>
      <c r="G745" s="18" t="s">
        <v>44786</v>
      </c>
      <c r="H745" s="18" t="s">
        <v>44786</v>
      </c>
      <c r="I745" s="8" t="s">
        <v>44582</v>
      </c>
      <c r="J745" s="18" t="s">
        <v>44787</v>
      </c>
    </row>
    <row r="746" spans="1:10" ht="81" x14ac:dyDescent="0.3">
      <c r="A746" s="8">
        <v>741</v>
      </c>
      <c r="B746" s="12" t="s">
        <v>44580</v>
      </c>
      <c r="C746" s="8" t="s">
        <v>44424</v>
      </c>
      <c r="D746" s="19">
        <v>456248</v>
      </c>
      <c r="E746" s="19">
        <v>829570.8</v>
      </c>
      <c r="F746" s="18" t="s">
        <v>938</v>
      </c>
      <c r="G746" s="18" t="s">
        <v>44788</v>
      </c>
      <c r="H746" s="18" t="s">
        <v>44788</v>
      </c>
      <c r="I746" s="8" t="s">
        <v>44582</v>
      </c>
      <c r="J746" s="18" t="s">
        <v>44789</v>
      </c>
    </row>
    <row r="747" spans="1:10" ht="81" x14ac:dyDescent="0.3">
      <c r="A747" s="8">
        <v>742</v>
      </c>
      <c r="B747" s="12" t="s">
        <v>44580</v>
      </c>
      <c r="C747" s="8" t="s">
        <v>44424</v>
      </c>
      <c r="D747" s="19">
        <v>171200</v>
      </c>
      <c r="E747" s="19">
        <v>171200</v>
      </c>
      <c r="F747" s="18" t="s">
        <v>938</v>
      </c>
      <c r="G747" s="18" t="s">
        <v>44790</v>
      </c>
      <c r="H747" s="18" t="s">
        <v>44790</v>
      </c>
      <c r="I747" s="8" t="s">
        <v>44582</v>
      </c>
      <c r="J747" s="18" t="s">
        <v>44791</v>
      </c>
    </row>
    <row r="748" spans="1:10" ht="60.75" x14ac:dyDescent="0.3">
      <c r="A748" s="8">
        <v>743</v>
      </c>
      <c r="B748" s="12" t="s">
        <v>44621</v>
      </c>
      <c r="C748" s="8" t="s">
        <v>44424</v>
      </c>
      <c r="D748" s="19">
        <v>448683.1</v>
      </c>
      <c r="E748" s="19">
        <v>702407.42</v>
      </c>
      <c r="F748" s="18" t="s">
        <v>938</v>
      </c>
      <c r="G748" s="18" t="s">
        <v>44792</v>
      </c>
      <c r="H748" s="18" t="s">
        <v>44792</v>
      </c>
      <c r="I748" s="8" t="s">
        <v>44582</v>
      </c>
      <c r="J748" s="18" t="s">
        <v>44793</v>
      </c>
    </row>
    <row r="749" spans="1:10" ht="101.25" x14ac:dyDescent="0.3">
      <c r="A749" s="8">
        <v>744</v>
      </c>
      <c r="B749" s="12" t="s">
        <v>44700</v>
      </c>
      <c r="C749" s="8" t="s">
        <v>44424</v>
      </c>
      <c r="D749" s="19">
        <v>99740</v>
      </c>
      <c r="E749" s="19">
        <v>122730</v>
      </c>
      <c r="F749" s="18" t="s">
        <v>938</v>
      </c>
      <c r="G749" s="18" t="s">
        <v>44794</v>
      </c>
      <c r="H749" s="18" t="s">
        <v>44794</v>
      </c>
      <c r="I749" s="8" t="s">
        <v>44582</v>
      </c>
      <c r="J749" s="18" t="s">
        <v>44795</v>
      </c>
    </row>
    <row r="750" spans="1:10" ht="81" x14ac:dyDescent="0.3">
      <c r="A750" s="8">
        <v>745</v>
      </c>
      <c r="B750" s="12" t="s">
        <v>37052</v>
      </c>
      <c r="C750" s="8" t="s">
        <v>36749</v>
      </c>
      <c r="D750" s="137">
        <v>38520</v>
      </c>
      <c r="E750" s="137">
        <f t="shared" si="22"/>
        <v>38520</v>
      </c>
      <c r="F750" s="8" t="s">
        <v>33</v>
      </c>
      <c r="G750" s="8" t="s">
        <v>37053</v>
      </c>
      <c r="H750" s="8" t="str">
        <f t="shared" si="23"/>
        <v>บริษัท สรรค์สยาม ดีไซน์ แอนด์เซอร์วิส จำกัด
38,520.00 บาท</v>
      </c>
      <c r="I750" s="8" t="s">
        <v>1058</v>
      </c>
      <c r="J750" s="8" t="s">
        <v>37057</v>
      </c>
    </row>
    <row r="751" spans="1:10" ht="81" x14ac:dyDescent="0.3">
      <c r="A751" s="8">
        <v>746</v>
      </c>
      <c r="B751" s="12" t="s">
        <v>37054</v>
      </c>
      <c r="C751" s="8" t="s">
        <v>36749</v>
      </c>
      <c r="D751" s="137">
        <v>370000</v>
      </c>
      <c r="E751" s="291">
        <v>365000</v>
      </c>
      <c r="F751" s="8" t="s">
        <v>33</v>
      </c>
      <c r="G751" s="8" t="s">
        <v>37055</v>
      </c>
      <c r="H751" s="8" t="str">
        <f t="shared" si="23"/>
        <v>บริษัท ธเนศพัฒนา จำกัด
365,000.00 บาท</v>
      </c>
      <c r="I751" s="8" t="s">
        <v>1058</v>
      </c>
      <c r="J751" s="8" t="s">
        <v>37056</v>
      </c>
    </row>
    <row r="752" spans="1:10" ht="81" x14ac:dyDescent="0.3">
      <c r="A752" s="8">
        <v>747</v>
      </c>
      <c r="B752" s="16" t="s">
        <v>36225</v>
      </c>
      <c r="C752" s="50" t="s">
        <v>35706</v>
      </c>
      <c r="D752" s="19">
        <v>58839.3</v>
      </c>
      <c r="E752" s="19">
        <v>58839.3</v>
      </c>
      <c r="F752" s="18" t="s">
        <v>37942</v>
      </c>
      <c r="G752" s="18" t="s">
        <v>36231</v>
      </c>
      <c r="H752" s="18" t="s">
        <v>36231</v>
      </c>
      <c r="I752" s="8" t="s">
        <v>185</v>
      </c>
      <c r="J752" s="18" t="s">
        <v>36232</v>
      </c>
    </row>
    <row r="753" spans="1:10" ht="81" x14ac:dyDescent="0.3">
      <c r="A753" s="8">
        <v>748</v>
      </c>
      <c r="B753" s="16" t="s">
        <v>36191</v>
      </c>
      <c r="C753" s="50" t="s">
        <v>35706</v>
      </c>
      <c r="D753" s="19">
        <v>12500</v>
      </c>
      <c r="E753" s="19">
        <v>12500</v>
      </c>
      <c r="F753" s="18" t="s">
        <v>37942</v>
      </c>
      <c r="G753" s="18" t="s">
        <v>36235</v>
      </c>
      <c r="H753" s="18" t="s">
        <v>36235</v>
      </c>
      <c r="I753" s="8" t="s">
        <v>185</v>
      </c>
      <c r="J753" s="18" t="s">
        <v>36233</v>
      </c>
    </row>
    <row r="754" spans="1:10" ht="81" x14ac:dyDescent="0.3">
      <c r="A754" s="8">
        <v>749</v>
      </c>
      <c r="B754" s="16" t="s">
        <v>36196</v>
      </c>
      <c r="C754" s="50" t="s">
        <v>35706</v>
      </c>
      <c r="D754" s="19">
        <v>3430</v>
      </c>
      <c r="E754" s="19">
        <v>3430</v>
      </c>
      <c r="F754" s="18" t="s">
        <v>37942</v>
      </c>
      <c r="G754" s="18" t="s">
        <v>36234</v>
      </c>
      <c r="H754" s="18" t="s">
        <v>36234</v>
      </c>
      <c r="I754" s="8" t="s">
        <v>185</v>
      </c>
      <c r="J754" s="18" t="s">
        <v>36236</v>
      </c>
    </row>
    <row r="755" spans="1:10" ht="81" x14ac:dyDescent="0.3">
      <c r="A755" s="8">
        <v>750</v>
      </c>
      <c r="B755" s="16" t="s">
        <v>36191</v>
      </c>
      <c r="C755" s="50" t="s">
        <v>35706</v>
      </c>
      <c r="D755" s="19">
        <v>70500</v>
      </c>
      <c r="E755" s="19">
        <v>70500</v>
      </c>
      <c r="F755" s="18" t="s">
        <v>37942</v>
      </c>
      <c r="G755" s="18" t="s">
        <v>36237</v>
      </c>
      <c r="H755" s="18" t="s">
        <v>36237</v>
      </c>
      <c r="I755" s="8" t="s">
        <v>185</v>
      </c>
      <c r="J755" s="18" t="s">
        <v>36260</v>
      </c>
    </row>
    <row r="756" spans="1:10" ht="81" x14ac:dyDescent="0.3">
      <c r="A756" s="8">
        <v>751</v>
      </c>
      <c r="B756" s="16" t="s">
        <v>36226</v>
      </c>
      <c r="C756" s="50" t="s">
        <v>35706</v>
      </c>
      <c r="D756" s="19">
        <v>71000</v>
      </c>
      <c r="E756" s="19">
        <v>71000</v>
      </c>
      <c r="F756" s="18" t="s">
        <v>37942</v>
      </c>
      <c r="G756" s="18" t="s">
        <v>36238</v>
      </c>
      <c r="H756" s="18" t="s">
        <v>36238</v>
      </c>
      <c r="I756" s="8" t="s">
        <v>185</v>
      </c>
      <c r="J756" s="18" t="s">
        <v>36259</v>
      </c>
    </row>
    <row r="757" spans="1:10" ht="81" x14ac:dyDescent="0.3">
      <c r="A757" s="8">
        <v>752</v>
      </c>
      <c r="B757" s="16" t="s">
        <v>36226</v>
      </c>
      <c r="C757" s="50" t="s">
        <v>35706</v>
      </c>
      <c r="D757" s="19">
        <v>40125</v>
      </c>
      <c r="E757" s="19">
        <v>40125</v>
      </c>
      <c r="F757" s="18" t="s">
        <v>37942</v>
      </c>
      <c r="G757" s="18" t="s">
        <v>36239</v>
      </c>
      <c r="H757" s="18" t="s">
        <v>36239</v>
      </c>
      <c r="I757" s="8" t="s">
        <v>185</v>
      </c>
      <c r="J757" s="18" t="s">
        <v>36258</v>
      </c>
    </row>
    <row r="758" spans="1:10" ht="81" x14ac:dyDescent="0.3">
      <c r="A758" s="8">
        <v>753</v>
      </c>
      <c r="B758" s="16" t="s">
        <v>36226</v>
      </c>
      <c r="C758" s="50" t="s">
        <v>35706</v>
      </c>
      <c r="D758" s="19">
        <v>41500</v>
      </c>
      <c r="E758" s="19">
        <v>41500</v>
      </c>
      <c r="F758" s="18" t="s">
        <v>37942</v>
      </c>
      <c r="G758" s="18" t="s">
        <v>36240</v>
      </c>
      <c r="H758" s="18" t="s">
        <v>36240</v>
      </c>
      <c r="I758" s="8" t="s">
        <v>185</v>
      </c>
      <c r="J758" s="18" t="s">
        <v>36257</v>
      </c>
    </row>
    <row r="759" spans="1:10" ht="81" x14ac:dyDescent="0.3">
      <c r="A759" s="8">
        <v>754</v>
      </c>
      <c r="B759" s="16" t="s">
        <v>36191</v>
      </c>
      <c r="C759" s="50" t="s">
        <v>35706</v>
      </c>
      <c r="D759" s="19">
        <v>314900</v>
      </c>
      <c r="E759" s="19">
        <v>314900</v>
      </c>
      <c r="F759" s="18" t="s">
        <v>37942</v>
      </c>
      <c r="G759" s="18" t="s">
        <v>36241</v>
      </c>
      <c r="H759" s="18" t="s">
        <v>36241</v>
      </c>
      <c r="I759" s="8" t="s">
        <v>185</v>
      </c>
      <c r="J759" s="18" t="s">
        <v>36256</v>
      </c>
    </row>
    <row r="760" spans="1:10" ht="81" x14ac:dyDescent="0.3">
      <c r="A760" s="8">
        <v>755</v>
      </c>
      <c r="B760" s="16" t="s">
        <v>36227</v>
      </c>
      <c r="C760" s="50" t="s">
        <v>35706</v>
      </c>
      <c r="D760" s="19">
        <v>172052</v>
      </c>
      <c r="E760" s="19">
        <v>172052</v>
      </c>
      <c r="F760" s="18" t="s">
        <v>37942</v>
      </c>
      <c r="G760" s="18" t="s">
        <v>36242</v>
      </c>
      <c r="H760" s="18" t="s">
        <v>36242</v>
      </c>
      <c r="I760" s="8" t="s">
        <v>185</v>
      </c>
      <c r="J760" s="18" t="s">
        <v>36255</v>
      </c>
    </row>
    <row r="761" spans="1:10" ht="81" x14ac:dyDescent="0.3">
      <c r="A761" s="8">
        <v>756</v>
      </c>
      <c r="B761" s="16" t="s">
        <v>36228</v>
      </c>
      <c r="C761" s="50" t="s">
        <v>35706</v>
      </c>
      <c r="D761" s="19">
        <v>44030</v>
      </c>
      <c r="E761" s="19">
        <v>44030</v>
      </c>
      <c r="F761" s="18" t="s">
        <v>37942</v>
      </c>
      <c r="G761" s="18" t="s">
        <v>36243</v>
      </c>
      <c r="H761" s="18" t="s">
        <v>36243</v>
      </c>
      <c r="I761" s="8" t="s">
        <v>185</v>
      </c>
      <c r="J761" s="18" t="s">
        <v>36254</v>
      </c>
    </row>
    <row r="762" spans="1:10" ht="81" x14ac:dyDescent="0.3">
      <c r="A762" s="8">
        <v>757</v>
      </c>
      <c r="B762" s="16" t="s">
        <v>36229</v>
      </c>
      <c r="C762" s="50" t="s">
        <v>35706</v>
      </c>
      <c r="D762" s="19">
        <v>58300</v>
      </c>
      <c r="E762" s="19">
        <v>58300</v>
      </c>
      <c r="F762" s="18" t="s">
        <v>37942</v>
      </c>
      <c r="G762" s="18" t="s">
        <v>36244</v>
      </c>
      <c r="H762" s="18" t="s">
        <v>36244</v>
      </c>
      <c r="I762" s="8" t="s">
        <v>185</v>
      </c>
      <c r="J762" s="18" t="s">
        <v>36253</v>
      </c>
    </row>
    <row r="763" spans="1:10" ht="81" x14ac:dyDescent="0.3">
      <c r="A763" s="8">
        <v>758</v>
      </c>
      <c r="B763" s="16" t="s">
        <v>36191</v>
      </c>
      <c r="C763" s="50" t="s">
        <v>35706</v>
      </c>
      <c r="D763" s="19">
        <v>7000</v>
      </c>
      <c r="E763" s="19">
        <v>7000</v>
      </c>
      <c r="F763" s="18" t="s">
        <v>37942</v>
      </c>
      <c r="G763" s="18" t="s">
        <v>36245</v>
      </c>
      <c r="H763" s="18" t="s">
        <v>36245</v>
      </c>
      <c r="I763" s="8" t="s">
        <v>185</v>
      </c>
      <c r="J763" s="18" t="s">
        <v>36252</v>
      </c>
    </row>
    <row r="764" spans="1:10" ht="81" x14ac:dyDescent="0.3">
      <c r="A764" s="8">
        <v>759</v>
      </c>
      <c r="B764" s="16" t="s">
        <v>36191</v>
      </c>
      <c r="C764" s="50" t="s">
        <v>35706</v>
      </c>
      <c r="D764" s="19">
        <v>6955</v>
      </c>
      <c r="E764" s="19">
        <v>6955</v>
      </c>
      <c r="F764" s="18" t="s">
        <v>37942</v>
      </c>
      <c r="G764" s="18" t="s">
        <v>36246</v>
      </c>
      <c r="H764" s="18" t="s">
        <v>36246</v>
      </c>
      <c r="I764" s="8" t="s">
        <v>185</v>
      </c>
      <c r="J764" s="18" t="s">
        <v>36251</v>
      </c>
    </row>
    <row r="765" spans="1:10" ht="81" x14ac:dyDescent="0.3">
      <c r="A765" s="8">
        <v>760</v>
      </c>
      <c r="B765" s="16" t="s">
        <v>36191</v>
      </c>
      <c r="C765" s="50" t="s">
        <v>35706</v>
      </c>
      <c r="D765" s="19">
        <v>52000</v>
      </c>
      <c r="E765" s="19">
        <v>52000</v>
      </c>
      <c r="F765" s="18" t="s">
        <v>37942</v>
      </c>
      <c r="G765" s="18" t="s">
        <v>36247</v>
      </c>
      <c r="H765" s="18" t="s">
        <v>36247</v>
      </c>
      <c r="I765" s="8" t="s">
        <v>185</v>
      </c>
      <c r="J765" s="18" t="s">
        <v>36250</v>
      </c>
    </row>
    <row r="766" spans="1:10" ht="81" x14ac:dyDescent="0.3">
      <c r="A766" s="8">
        <v>761</v>
      </c>
      <c r="B766" s="16" t="s">
        <v>47157</v>
      </c>
      <c r="C766" s="111" t="s">
        <v>35706</v>
      </c>
      <c r="D766" s="19">
        <v>385403.3</v>
      </c>
      <c r="E766" s="19">
        <v>385403.3</v>
      </c>
      <c r="F766" s="18" t="s">
        <v>37942</v>
      </c>
      <c r="G766" s="18" t="s">
        <v>47164</v>
      </c>
      <c r="H766" s="18" t="s">
        <v>47164</v>
      </c>
      <c r="I766" s="8" t="s">
        <v>185</v>
      </c>
      <c r="J766" s="18" t="s">
        <v>47176</v>
      </c>
    </row>
    <row r="767" spans="1:10" ht="60.75" x14ac:dyDescent="0.3">
      <c r="A767" s="8">
        <v>762</v>
      </c>
      <c r="B767" s="16" t="s">
        <v>47158</v>
      </c>
      <c r="C767" s="111" t="s">
        <v>35706</v>
      </c>
      <c r="D767" s="19">
        <v>16400</v>
      </c>
      <c r="E767" s="19">
        <v>16400</v>
      </c>
      <c r="F767" s="18" t="s">
        <v>37942</v>
      </c>
      <c r="G767" s="18" t="s">
        <v>47163</v>
      </c>
      <c r="H767" s="18" t="s">
        <v>47163</v>
      </c>
      <c r="I767" s="8" t="s">
        <v>185</v>
      </c>
      <c r="J767" s="18" t="s">
        <v>47177</v>
      </c>
    </row>
    <row r="768" spans="1:10" ht="81" x14ac:dyDescent="0.3">
      <c r="A768" s="8">
        <v>763</v>
      </c>
      <c r="B768" s="16" t="s">
        <v>47159</v>
      </c>
      <c r="C768" s="111" t="s">
        <v>35706</v>
      </c>
      <c r="D768" s="19">
        <v>379507.6</v>
      </c>
      <c r="E768" s="19">
        <v>379507.6</v>
      </c>
      <c r="F768" s="18" t="s">
        <v>37942</v>
      </c>
      <c r="G768" s="18" t="s">
        <v>47165</v>
      </c>
      <c r="H768" s="18" t="s">
        <v>47165</v>
      </c>
      <c r="I768" s="8" t="s">
        <v>185</v>
      </c>
      <c r="J768" s="18" t="s">
        <v>47178</v>
      </c>
    </row>
    <row r="769" spans="1:10" ht="60.75" x14ac:dyDescent="0.3">
      <c r="A769" s="8">
        <v>764</v>
      </c>
      <c r="B769" s="16" t="s">
        <v>47158</v>
      </c>
      <c r="C769" s="111" t="s">
        <v>35706</v>
      </c>
      <c r="D769" s="19">
        <v>33080</v>
      </c>
      <c r="E769" s="19">
        <v>33080</v>
      </c>
      <c r="F769" s="18" t="s">
        <v>37942</v>
      </c>
      <c r="G769" s="18" t="s">
        <v>47162</v>
      </c>
      <c r="H769" s="18" t="s">
        <v>47162</v>
      </c>
      <c r="I769" s="8" t="s">
        <v>185</v>
      </c>
      <c r="J769" s="18" t="s">
        <v>47179</v>
      </c>
    </row>
    <row r="770" spans="1:10" ht="81" x14ac:dyDescent="0.3">
      <c r="A770" s="8">
        <v>765</v>
      </c>
      <c r="B770" s="16" t="s">
        <v>36185</v>
      </c>
      <c r="C770" s="111" t="s">
        <v>35706</v>
      </c>
      <c r="D770" s="19">
        <v>172500</v>
      </c>
      <c r="E770" s="19">
        <v>172500</v>
      </c>
      <c r="F770" s="18" t="s">
        <v>37942</v>
      </c>
      <c r="G770" s="18" t="s">
        <v>47166</v>
      </c>
      <c r="H770" s="18" t="s">
        <v>47166</v>
      </c>
      <c r="I770" s="8" t="s">
        <v>185</v>
      </c>
      <c r="J770" s="18" t="s">
        <v>47180</v>
      </c>
    </row>
    <row r="771" spans="1:10" ht="81" x14ac:dyDescent="0.3">
      <c r="A771" s="8">
        <v>766</v>
      </c>
      <c r="B771" s="16" t="s">
        <v>36185</v>
      </c>
      <c r="C771" s="111" t="s">
        <v>35706</v>
      </c>
      <c r="D771" s="19">
        <v>20016</v>
      </c>
      <c r="E771" s="19">
        <v>20016</v>
      </c>
      <c r="F771" s="18" t="s">
        <v>37942</v>
      </c>
      <c r="G771" s="18" t="s">
        <v>47167</v>
      </c>
      <c r="H771" s="18" t="s">
        <v>47167</v>
      </c>
      <c r="I771" s="8" t="s">
        <v>185</v>
      </c>
      <c r="J771" s="18" t="s">
        <v>47181</v>
      </c>
    </row>
    <row r="772" spans="1:10" ht="81" x14ac:dyDescent="0.3">
      <c r="A772" s="8">
        <v>767</v>
      </c>
      <c r="B772" s="16" t="s">
        <v>36205</v>
      </c>
      <c r="C772" s="111" t="s">
        <v>35706</v>
      </c>
      <c r="D772" s="19">
        <v>98659.68</v>
      </c>
      <c r="E772" s="19">
        <v>98659.68</v>
      </c>
      <c r="F772" s="18" t="s">
        <v>37942</v>
      </c>
      <c r="G772" s="18" t="s">
        <v>47168</v>
      </c>
      <c r="H772" s="18" t="s">
        <v>47168</v>
      </c>
      <c r="I772" s="8" t="s">
        <v>185</v>
      </c>
      <c r="J772" s="18" t="s">
        <v>47182</v>
      </c>
    </row>
    <row r="773" spans="1:10" ht="81" x14ac:dyDescent="0.3">
      <c r="A773" s="8">
        <v>768</v>
      </c>
      <c r="B773" s="16" t="s">
        <v>36185</v>
      </c>
      <c r="C773" s="111" t="s">
        <v>35706</v>
      </c>
      <c r="D773" s="19">
        <v>276000</v>
      </c>
      <c r="E773" s="19">
        <v>276000</v>
      </c>
      <c r="F773" s="18" t="s">
        <v>37942</v>
      </c>
      <c r="G773" s="18" t="s">
        <v>47169</v>
      </c>
      <c r="H773" s="18" t="s">
        <v>47169</v>
      </c>
      <c r="I773" s="8" t="s">
        <v>185</v>
      </c>
      <c r="J773" s="18" t="s">
        <v>47183</v>
      </c>
    </row>
    <row r="774" spans="1:10" ht="81" x14ac:dyDescent="0.3">
      <c r="A774" s="8">
        <v>769</v>
      </c>
      <c r="B774" s="16" t="s">
        <v>47160</v>
      </c>
      <c r="C774" s="111" t="s">
        <v>35706</v>
      </c>
      <c r="D774" s="19">
        <v>269775</v>
      </c>
      <c r="E774" s="19">
        <v>269775</v>
      </c>
      <c r="F774" s="18" t="s">
        <v>37942</v>
      </c>
      <c r="G774" s="18" t="s">
        <v>47170</v>
      </c>
      <c r="H774" s="18" t="s">
        <v>47170</v>
      </c>
      <c r="I774" s="8" t="s">
        <v>185</v>
      </c>
      <c r="J774" s="18" t="s">
        <v>47184</v>
      </c>
    </row>
    <row r="775" spans="1:10" ht="81" x14ac:dyDescent="0.3">
      <c r="A775" s="8">
        <v>770</v>
      </c>
      <c r="B775" s="16" t="s">
        <v>36185</v>
      </c>
      <c r="C775" s="111" t="s">
        <v>35706</v>
      </c>
      <c r="D775" s="19">
        <v>300000</v>
      </c>
      <c r="E775" s="19">
        <v>300000</v>
      </c>
      <c r="F775" s="18" t="s">
        <v>37942</v>
      </c>
      <c r="G775" s="18" t="s">
        <v>47171</v>
      </c>
      <c r="H775" s="18" t="s">
        <v>47171</v>
      </c>
      <c r="I775" s="8" t="s">
        <v>185</v>
      </c>
      <c r="J775" s="18" t="s">
        <v>47185</v>
      </c>
    </row>
    <row r="776" spans="1:10" ht="81" x14ac:dyDescent="0.3">
      <c r="A776" s="8">
        <v>771</v>
      </c>
      <c r="B776" s="16" t="s">
        <v>36205</v>
      </c>
      <c r="C776" s="111" t="s">
        <v>35706</v>
      </c>
      <c r="D776" s="19">
        <v>470800</v>
      </c>
      <c r="E776" s="19">
        <v>470800</v>
      </c>
      <c r="F776" s="18" t="s">
        <v>37942</v>
      </c>
      <c r="G776" s="18" t="s">
        <v>47172</v>
      </c>
      <c r="H776" s="18" t="s">
        <v>47172</v>
      </c>
      <c r="I776" s="8" t="s">
        <v>185</v>
      </c>
      <c r="J776" s="18" t="s">
        <v>47186</v>
      </c>
    </row>
    <row r="777" spans="1:10" ht="81" x14ac:dyDescent="0.3">
      <c r="A777" s="8">
        <v>772</v>
      </c>
      <c r="B777" s="16" t="s">
        <v>47161</v>
      </c>
      <c r="C777" s="111" t="s">
        <v>35706</v>
      </c>
      <c r="D777" s="19">
        <v>21600</v>
      </c>
      <c r="E777" s="19">
        <v>21600</v>
      </c>
      <c r="F777" s="18" t="s">
        <v>37942</v>
      </c>
      <c r="G777" s="18" t="s">
        <v>47173</v>
      </c>
      <c r="H777" s="18" t="s">
        <v>47173</v>
      </c>
      <c r="I777" s="8" t="s">
        <v>185</v>
      </c>
      <c r="J777" s="18" t="s">
        <v>47187</v>
      </c>
    </row>
    <row r="778" spans="1:10" ht="81" x14ac:dyDescent="0.3">
      <c r="A778" s="8">
        <v>773</v>
      </c>
      <c r="B778" s="16" t="s">
        <v>36196</v>
      </c>
      <c r="C778" s="111" t="s">
        <v>35706</v>
      </c>
      <c r="D778" s="19">
        <v>22440</v>
      </c>
      <c r="E778" s="19">
        <v>22440</v>
      </c>
      <c r="F778" s="18" t="s">
        <v>37942</v>
      </c>
      <c r="G778" s="18" t="s">
        <v>47174</v>
      </c>
      <c r="H778" s="18" t="s">
        <v>47174</v>
      </c>
      <c r="I778" s="8" t="s">
        <v>185</v>
      </c>
      <c r="J778" s="18" t="s">
        <v>47188</v>
      </c>
    </row>
    <row r="779" spans="1:10" ht="81" x14ac:dyDescent="0.3">
      <c r="A779" s="8">
        <v>774</v>
      </c>
      <c r="B779" s="16" t="s">
        <v>36225</v>
      </c>
      <c r="C779" s="111" t="s">
        <v>35706</v>
      </c>
      <c r="D779" s="19">
        <v>58839.3</v>
      </c>
      <c r="E779" s="19">
        <v>58839.3</v>
      </c>
      <c r="F779" s="18" t="s">
        <v>37942</v>
      </c>
      <c r="G779" s="18" t="s">
        <v>47175</v>
      </c>
      <c r="H779" s="18" t="s">
        <v>47175</v>
      </c>
      <c r="I779" s="8" t="s">
        <v>185</v>
      </c>
      <c r="J779" s="18" t="s">
        <v>47189</v>
      </c>
    </row>
    <row r="780" spans="1:10" ht="81" x14ac:dyDescent="0.3">
      <c r="A780" s="8">
        <v>775</v>
      </c>
      <c r="B780" s="16" t="s">
        <v>36196</v>
      </c>
      <c r="C780" s="111" t="s">
        <v>35706</v>
      </c>
      <c r="D780" s="19">
        <v>3430</v>
      </c>
      <c r="E780" s="19">
        <v>3430</v>
      </c>
      <c r="F780" s="18" t="s">
        <v>37942</v>
      </c>
      <c r="G780" s="18" t="s">
        <v>47190</v>
      </c>
      <c r="H780" s="18" t="s">
        <v>47190</v>
      </c>
      <c r="I780" s="8" t="s">
        <v>185</v>
      </c>
      <c r="J780" s="18" t="s">
        <v>47192</v>
      </c>
    </row>
    <row r="781" spans="1:10" ht="60.75" x14ac:dyDescent="0.3">
      <c r="A781" s="8">
        <v>776</v>
      </c>
      <c r="B781" s="16" t="s">
        <v>36230</v>
      </c>
      <c r="C781" s="111" t="s">
        <v>35706</v>
      </c>
      <c r="D781" s="19">
        <v>72674.399999999994</v>
      </c>
      <c r="E781" s="19">
        <v>72674.399999999994</v>
      </c>
      <c r="F781" s="18" t="s">
        <v>37942</v>
      </c>
      <c r="G781" s="18" t="s">
        <v>47191</v>
      </c>
      <c r="H781" s="18" t="s">
        <v>47191</v>
      </c>
      <c r="I781" s="8" t="s">
        <v>185</v>
      </c>
      <c r="J781" s="18" t="s">
        <v>47193</v>
      </c>
    </row>
    <row r="782" spans="1:10" ht="101.25" x14ac:dyDescent="0.3">
      <c r="A782" s="8">
        <v>777</v>
      </c>
      <c r="B782" s="89" t="s">
        <v>26934</v>
      </c>
      <c r="C782" s="246" t="s">
        <v>26822</v>
      </c>
      <c r="D782" s="94">
        <v>7140</v>
      </c>
      <c r="E782" s="94">
        <v>7140</v>
      </c>
      <c r="F782" s="63" t="s">
        <v>37942</v>
      </c>
      <c r="G782" s="63" t="s">
        <v>26935</v>
      </c>
      <c r="H782" s="63" t="s">
        <v>26935</v>
      </c>
      <c r="I782" s="260" t="s">
        <v>185</v>
      </c>
      <c r="J782" s="63" t="s">
        <v>26936</v>
      </c>
    </row>
    <row r="783" spans="1:10" ht="60.75" x14ac:dyDescent="0.3">
      <c r="A783" s="8">
        <v>778</v>
      </c>
      <c r="B783" s="16" t="s">
        <v>26937</v>
      </c>
      <c r="C783" s="111" t="s">
        <v>26822</v>
      </c>
      <c r="D783" s="19">
        <v>6000</v>
      </c>
      <c r="E783" s="19">
        <v>6000</v>
      </c>
      <c r="F783" s="18" t="s">
        <v>37942</v>
      </c>
      <c r="G783" s="18" t="s">
        <v>26938</v>
      </c>
      <c r="H783" s="18" t="s">
        <v>26938</v>
      </c>
      <c r="I783" s="261" t="s">
        <v>185</v>
      </c>
      <c r="J783" s="18" t="s">
        <v>26939</v>
      </c>
    </row>
    <row r="784" spans="1:10" ht="81" x14ac:dyDescent="0.3">
      <c r="A784" s="8">
        <v>779</v>
      </c>
      <c r="B784" s="228" t="s">
        <v>26940</v>
      </c>
      <c r="C784" s="111" t="s">
        <v>26822</v>
      </c>
      <c r="D784" s="148">
        <v>7500</v>
      </c>
      <c r="E784" s="148">
        <v>7500</v>
      </c>
      <c r="F784" s="299" t="s">
        <v>37942</v>
      </c>
      <c r="G784" s="299" t="s">
        <v>26941</v>
      </c>
      <c r="H784" s="299" t="s">
        <v>26941</v>
      </c>
      <c r="I784" s="269" t="s">
        <v>185</v>
      </c>
      <c r="J784" s="299" t="s">
        <v>26942</v>
      </c>
    </row>
    <row r="785" spans="1:16" ht="60.75" x14ac:dyDescent="0.3">
      <c r="A785" s="8">
        <v>780</v>
      </c>
      <c r="B785" s="228" t="s">
        <v>26943</v>
      </c>
      <c r="C785" s="111" t="s">
        <v>26822</v>
      </c>
      <c r="D785" s="148">
        <v>8800</v>
      </c>
      <c r="E785" s="148">
        <v>8800</v>
      </c>
      <c r="F785" s="299" t="s">
        <v>37942</v>
      </c>
      <c r="G785" s="299" t="s">
        <v>26944</v>
      </c>
      <c r="H785" s="299" t="s">
        <v>26944</v>
      </c>
      <c r="I785" s="269" t="s">
        <v>185</v>
      </c>
      <c r="J785" s="299" t="s">
        <v>26945</v>
      </c>
    </row>
    <row r="786" spans="1:16" ht="60.75" x14ac:dyDescent="0.3">
      <c r="A786" s="8">
        <v>781</v>
      </c>
      <c r="B786" s="228" t="s">
        <v>24304</v>
      </c>
      <c r="C786" s="111" t="s">
        <v>24284</v>
      </c>
      <c r="D786" s="19">
        <v>23871.7</v>
      </c>
      <c r="E786" s="19">
        <v>23871.7</v>
      </c>
      <c r="F786" s="18" t="s">
        <v>938</v>
      </c>
      <c r="G786" s="274" t="s">
        <v>24305</v>
      </c>
      <c r="H786" s="274" t="s">
        <v>24305</v>
      </c>
      <c r="I786" s="111" t="s">
        <v>24298</v>
      </c>
      <c r="J786" s="18" t="s">
        <v>24306</v>
      </c>
    </row>
    <row r="787" spans="1:16" ht="60.75" x14ac:dyDescent="0.3">
      <c r="A787" s="8">
        <v>782</v>
      </c>
      <c r="B787" s="235" t="s">
        <v>3757</v>
      </c>
      <c r="C787" s="236" t="s">
        <v>949</v>
      </c>
      <c r="D787" s="237">
        <v>495000</v>
      </c>
      <c r="E787" s="237">
        <v>495000</v>
      </c>
      <c r="F787" s="236" t="s">
        <v>938</v>
      </c>
      <c r="G787" s="278" t="s">
        <v>3758</v>
      </c>
      <c r="H787" s="278" t="s">
        <v>3758</v>
      </c>
      <c r="I787" s="238" t="s">
        <v>951</v>
      </c>
      <c r="J787" s="239" t="s">
        <v>24776</v>
      </c>
    </row>
    <row r="788" spans="1:16" ht="40.5" x14ac:dyDescent="0.3">
      <c r="A788" s="8">
        <v>783</v>
      </c>
      <c r="B788" s="124" t="s">
        <v>3759</v>
      </c>
      <c r="C788" s="114" t="s">
        <v>949</v>
      </c>
      <c r="D788" s="132">
        <v>252480</v>
      </c>
      <c r="E788" s="134">
        <v>252480</v>
      </c>
      <c r="F788" s="114" t="s">
        <v>938</v>
      </c>
      <c r="G788" s="273" t="s">
        <v>3760</v>
      </c>
      <c r="H788" s="273" t="s">
        <v>3760</v>
      </c>
      <c r="I788" s="115" t="s">
        <v>951</v>
      </c>
      <c r="J788" s="116" t="s">
        <v>24777</v>
      </c>
    </row>
    <row r="789" spans="1:16" ht="60.75" x14ac:dyDescent="0.3">
      <c r="A789" s="8">
        <v>784</v>
      </c>
      <c r="B789" s="124" t="s">
        <v>3761</v>
      </c>
      <c r="C789" s="114" t="s">
        <v>949</v>
      </c>
      <c r="D789" s="132">
        <v>15000</v>
      </c>
      <c r="E789" s="132">
        <v>15000</v>
      </c>
      <c r="F789" s="114" t="s">
        <v>938</v>
      </c>
      <c r="G789" s="273" t="s">
        <v>3762</v>
      </c>
      <c r="H789" s="273" t="s">
        <v>3762</v>
      </c>
      <c r="I789" s="115" t="s">
        <v>951</v>
      </c>
      <c r="J789" s="116" t="s">
        <v>24778</v>
      </c>
      <c r="O789" s="102"/>
      <c r="P789" s="102"/>
    </row>
    <row r="790" spans="1:16" ht="40.5" x14ac:dyDescent="0.3">
      <c r="A790" s="8">
        <v>785</v>
      </c>
      <c r="B790" s="124" t="s">
        <v>3763</v>
      </c>
      <c r="C790" s="114" t="s">
        <v>949</v>
      </c>
      <c r="D790" s="132">
        <v>18190</v>
      </c>
      <c r="E790" s="132">
        <v>18190</v>
      </c>
      <c r="F790" s="114" t="s">
        <v>938</v>
      </c>
      <c r="G790" s="273" t="s">
        <v>3764</v>
      </c>
      <c r="H790" s="273" t="s">
        <v>3764</v>
      </c>
      <c r="I790" s="115" t="s">
        <v>951</v>
      </c>
      <c r="J790" s="116" t="s">
        <v>24779</v>
      </c>
      <c r="O790" s="102"/>
      <c r="P790" s="102"/>
    </row>
    <row r="791" spans="1:16" ht="40.5" x14ac:dyDescent="0.3">
      <c r="A791" s="8">
        <v>786</v>
      </c>
      <c r="B791" s="124" t="s">
        <v>3765</v>
      </c>
      <c r="C791" s="114" t="s">
        <v>949</v>
      </c>
      <c r="D791" s="132">
        <v>18000</v>
      </c>
      <c r="E791" s="132">
        <v>18000</v>
      </c>
      <c r="F791" s="114" t="s">
        <v>938</v>
      </c>
      <c r="G791" s="273" t="s">
        <v>3766</v>
      </c>
      <c r="H791" s="273" t="s">
        <v>3766</v>
      </c>
      <c r="I791" s="115" t="s">
        <v>951</v>
      </c>
      <c r="J791" s="116" t="s">
        <v>24780</v>
      </c>
      <c r="O791" s="102"/>
      <c r="P791" s="102"/>
    </row>
    <row r="792" spans="1:16" ht="40.5" x14ac:dyDescent="0.3">
      <c r="A792" s="8">
        <v>787</v>
      </c>
      <c r="B792" s="124" t="s">
        <v>3767</v>
      </c>
      <c r="C792" s="114" t="s">
        <v>949</v>
      </c>
      <c r="D792" s="132">
        <v>45000</v>
      </c>
      <c r="E792" s="132">
        <v>45000</v>
      </c>
      <c r="F792" s="114" t="s">
        <v>938</v>
      </c>
      <c r="G792" s="273" t="s">
        <v>3768</v>
      </c>
      <c r="H792" s="273" t="s">
        <v>3768</v>
      </c>
      <c r="I792" s="115" t="s">
        <v>951</v>
      </c>
      <c r="J792" s="116" t="s">
        <v>24781</v>
      </c>
      <c r="O792" s="102"/>
      <c r="P792" s="102"/>
    </row>
    <row r="793" spans="1:16" ht="40.5" x14ac:dyDescent="0.3">
      <c r="A793" s="8">
        <v>788</v>
      </c>
      <c r="B793" s="124" t="s">
        <v>3765</v>
      </c>
      <c r="C793" s="114" t="s">
        <v>949</v>
      </c>
      <c r="D793" s="132">
        <v>18000</v>
      </c>
      <c r="E793" s="132">
        <v>18000</v>
      </c>
      <c r="F793" s="114" t="s">
        <v>938</v>
      </c>
      <c r="G793" s="273" t="s">
        <v>3769</v>
      </c>
      <c r="H793" s="273" t="s">
        <v>3769</v>
      </c>
      <c r="I793" s="115" t="s">
        <v>951</v>
      </c>
      <c r="J793" s="116" t="s">
        <v>24782</v>
      </c>
      <c r="O793" s="102"/>
      <c r="P793" s="102"/>
    </row>
    <row r="794" spans="1:16" ht="60.75" x14ac:dyDescent="0.3">
      <c r="A794" s="8">
        <v>789</v>
      </c>
      <c r="B794" s="124" t="s">
        <v>2582</v>
      </c>
      <c r="C794" s="114" t="s">
        <v>949</v>
      </c>
      <c r="D794" s="132">
        <v>30000</v>
      </c>
      <c r="E794" s="132">
        <v>30000</v>
      </c>
      <c r="F794" s="114" t="s">
        <v>938</v>
      </c>
      <c r="G794" s="273" t="s">
        <v>957</v>
      </c>
      <c r="H794" s="273" t="s">
        <v>957</v>
      </c>
      <c r="I794" s="115" t="s">
        <v>951</v>
      </c>
      <c r="J794" s="116" t="s">
        <v>24783</v>
      </c>
      <c r="O794" s="102"/>
      <c r="P794" s="102"/>
    </row>
    <row r="795" spans="1:16" ht="71.45" customHeight="1" x14ac:dyDescent="0.3">
      <c r="A795" s="8">
        <v>790</v>
      </c>
      <c r="B795" s="124" t="s">
        <v>3770</v>
      </c>
      <c r="C795" s="114" t="s">
        <v>949</v>
      </c>
      <c r="D795" s="132">
        <v>5750</v>
      </c>
      <c r="E795" s="132">
        <v>5750</v>
      </c>
      <c r="F795" s="114" t="s">
        <v>938</v>
      </c>
      <c r="G795" s="273" t="s">
        <v>3771</v>
      </c>
      <c r="H795" s="273" t="s">
        <v>3771</v>
      </c>
      <c r="I795" s="115" t="s">
        <v>951</v>
      </c>
      <c r="J795" s="116" t="s">
        <v>24784</v>
      </c>
      <c r="O795" s="102"/>
      <c r="P795" s="102"/>
    </row>
    <row r="796" spans="1:16" ht="60.75" x14ac:dyDescent="0.3">
      <c r="A796" s="8">
        <v>791</v>
      </c>
      <c r="B796" s="124" t="s">
        <v>3772</v>
      </c>
      <c r="C796" s="114" t="s">
        <v>949</v>
      </c>
      <c r="D796" s="132">
        <v>120000</v>
      </c>
      <c r="E796" s="132">
        <v>120000</v>
      </c>
      <c r="F796" s="114" t="s">
        <v>938</v>
      </c>
      <c r="G796" s="273" t="s">
        <v>3773</v>
      </c>
      <c r="H796" s="273" t="s">
        <v>3773</v>
      </c>
      <c r="I796" s="115" t="s">
        <v>951</v>
      </c>
      <c r="J796" s="116" t="s">
        <v>24785</v>
      </c>
      <c r="O796" s="102"/>
      <c r="P796" s="102"/>
    </row>
    <row r="797" spans="1:16" ht="69" customHeight="1" x14ac:dyDescent="0.3">
      <c r="A797" s="8">
        <v>792</v>
      </c>
      <c r="B797" s="124" t="s">
        <v>3774</v>
      </c>
      <c r="C797" s="114" t="s">
        <v>949</v>
      </c>
      <c r="D797" s="132">
        <v>5850</v>
      </c>
      <c r="E797" s="132">
        <v>5850</v>
      </c>
      <c r="F797" s="114" t="s">
        <v>938</v>
      </c>
      <c r="G797" s="273" t="s">
        <v>3775</v>
      </c>
      <c r="H797" s="273" t="s">
        <v>3775</v>
      </c>
      <c r="I797" s="115" t="s">
        <v>951</v>
      </c>
      <c r="J797" s="116" t="s">
        <v>24786</v>
      </c>
      <c r="O797" s="102"/>
      <c r="P797" s="102"/>
    </row>
    <row r="798" spans="1:16" ht="40.5" x14ac:dyDescent="0.3">
      <c r="A798" s="8">
        <v>793</v>
      </c>
      <c r="B798" s="124" t="s">
        <v>3776</v>
      </c>
      <c r="C798" s="114" t="s">
        <v>949</v>
      </c>
      <c r="D798" s="132">
        <v>2345</v>
      </c>
      <c r="E798" s="132">
        <v>2345</v>
      </c>
      <c r="F798" s="114" t="s">
        <v>938</v>
      </c>
      <c r="G798" s="273" t="s">
        <v>3777</v>
      </c>
      <c r="H798" s="273" t="s">
        <v>3777</v>
      </c>
      <c r="I798" s="115" t="s">
        <v>951</v>
      </c>
      <c r="J798" s="116" t="s">
        <v>24787</v>
      </c>
      <c r="O798" s="102"/>
      <c r="P798" s="102"/>
    </row>
    <row r="799" spans="1:16" ht="81" x14ac:dyDescent="0.3">
      <c r="A799" s="8">
        <v>794</v>
      </c>
      <c r="B799" s="124" t="s">
        <v>3778</v>
      </c>
      <c r="C799" s="114" t="s">
        <v>949</v>
      </c>
      <c r="D799" s="132">
        <v>11115</v>
      </c>
      <c r="E799" s="132">
        <v>11115</v>
      </c>
      <c r="F799" s="114" t="s">
        <v>938</v>
      </c>
      <c r="G799" s="273" t="s">
        <v>24639</v>
      </c>
      <c r="H799" s="273" t="s">
        <v>24639</v>
      </c>
      <c r="I799" s="115" t="s">
        <v>951</v>
      </c>
      <c r="J799" s="116" t="s">
        <v>24788</v>
      </c>
      <c r="O799" s="102"/>
      <c r="P799" s="102"/>
    </row>
    <row r="800" spans="1:16" ht="243" x14ac:dyDescent="0.3">
      <c r="A800" s="8">
        <v>795</v>
      </c>
      <c r="B800" s="12" t="s">
        <v>3779</v>
      </c>
      <c r="C800" s="8" t="s">
        <v>1182</v>
      </c>
      <c r="D800" s="133">
        <v>25000</v>
      </c>
      <c r="E800" s="133">
        <v>24750</v>
      </c>
      <c r="F800" s="8" t="s">
        <v>1183</v>
      </c>
      <c r="G800" s="272" t="s">
        <v>3780</v>
      </c>
      <c r="H800" s="272" t="s">
        <v>3781</v>
      </c>
      <c r="I800" s="110" t="s">
        <v>1185</v>
      </c>
      <c r="J800" s="8" t="s">
        <v>24640</v>
      </c>
    </row>
    <row r="801" spans="1:10" ht="101.25" x14ac:dyDescent="0.3">
      <c r="A801" s="8">
        <v>796</v>
      </c>
      <c r="B801" s="16" t="s">
        <v>3782</v>
      </c>
      <c r="C801" s="18" t="s">
        <v>838</v>
      </c>
      <c r="D801" s="19">
        <v>90950</v>
      </c>
      <c r="E801" s="19">
        <v>90950</v>
      </c>
      <c r="F801" s="18" t="s">
        <v>37942</v>
      </c>
      <c r="G801" s="274" t="s">
        <v>3783</v>
      </c>
      <c r="H801" s="274" t="s">
        <v>3783</v>
      </c>
      <c r="I801" s="8" t="s">
        <v>840</v>
      </c>
      <c r="J801" s="50" t="s">
        <v>3784</v>
      </c>
    </row>
    <row r="802" spans="1:10" ht="101.25" x14ac:dyDescent="0.3">
      <c r="A802" s="8">
        <v>797</v>
      </c>
      <c r="B802" s="16" t="s">
        <v>3785</v>
      </c>
      <c r="C802" s="18" t="s">
        <v>838</v>
      </c>
      <c r="D802" s="19">
        <v>2567303</v>
      </c>
      <c r="E802" s="19">
        <v>2567303</v>
      </c>
      <c r="F802" s="18" t="s">
        <v>37942</v>
      </c>
      <c r="G802" s="274" t="s">
        <v>24789</v>
      </c>
      <c r="H802" s="274" t="s">
        <v>24789</v>
      </c>
      <c r="I802" s="8" t="s">
        <v>840</v>
      </c>
      <c r="J802" s="50" t="s">
        <v>3786</v>
      </c>
    </row>
    <row r="803" spans="1:10" ht="101.25" x14ac:dyDescent="0.3">
      <c r="A803" s="8">
        <v>798</v>
      </c>
      <c r="B803" s="16" t="s">
        <v>3787</v>
      </c>
      <c r="C803" s="18" t="s">
        <v>838</v>
      </c>
      <c r="D803" s="19">
        <v>56200</v>
      </c>
      <c r="E803" s="19">
        <v>56200</v>
      </c>
      <c r="F803" s="18" t="s">
        <v>37942</v>
      </c>
      <c r="G803" s="274" t="s">
        <v>3788</v>
      </c>
      <c r="H803" s="274" t="s">
        <v>3788</v>
      </c>
      <c r="I803" s="8" t="s">
        <v>840</v>
      </c>
      <c r="J803" s="50" t="s">
        <v>3789</v>
      </c>
    </row>
    <row r="804" spans="1:10" ht="60.75" x14ac:dyDescent="0.3">
      <c r="A804" s="8">
        <v>799</v>
      </c>
      <c r="B804" s="12" t="s">
        <v>3790</v>
      </c>
      <c r="C804" s="8" t="s">
        <v>2250</v>
      </c>
      <c r="D804" s="141">
        <v>18946.490000000002</v>
      </c>
      <c r="E804" s="141">
        <v>18946.490000000002</v>
      </c>
      <c r="F804" s="8" t="s">
        <v>938</v>
      </c>
      <c r="G804" s="272" t="s">
        <v>3791</v>
      </c>
      <c r="H804" s="272" t="s">
        <v>3791</v>
      </c>
      <c r="I804" s="8" t="s">
        <v>1058</v>
      </c>
      <c r="J804" s="8" t="s">
        <v>3792</v>
      </c>
    </row>
    <row r="805" spans="1:10" ht="40.5" x14ac:dyDescent="0.3">
      <c r="A805" s="8">
        <v>800</v>
      </c>
      <c r="B805" s="12" t="s">
        <v>2912</v>
      </c>
      <c r="C805" s="8" t="s">
        <v>2250</v>
      </c>
      <c r="D805" s="141">
        <v>13800</v>
      </c>
      <c r="E805" s="141">
        <v>13800</v>
      </c>
      <c r="F805" s="8" t="s">
        <v>938</v>
      </c>
      <c r="G805" s="272" t="s">
        <v>3793</v>
      </c>
      <c r="H805" s="272" t="s">
        <v>3793</v>
      </c>
      <c r="I805" s="8" t="s">
        <v>1058</v>
      </c>
      <c r="J805" s="8" t="s">
        <v>3794</v>
      </c>
    </row>
    <row r="806" spans="1:10" ht="40.5" x14ac:dyDescent="0.3">
      <c r="A806" s="8">
        <v>801</v>
      </c>
      <c r="B806" s="12" t="s">
        <v>2912</v>
      </c>
      <c r="C806" s="8" t="s">
        <v>2250</v>
      </c>
      <c r="D806" s="141">
        <v>58800</v>
      </c>
      <c r="E806" s="141">
        <v>58800</v>
      </c>
      <c r="F806" s="8" t="s">
        <v>938</v>
      </c>
      <c r="G806" s="272" t="s">
        <v>3795</v>
      </c>
      <c r="H806" s="272" t="s">
        <v>3795</v>
      </c>
      <c r="I806" s="8" t="s">
        <v>1058</v>
      </c>
      <c r="J806" s="8" t="s">
        <v>3796</v>
      </c>
    </row>
    <row r="807" spans="1:10" ht="60.75" x14ac:dyDescent="0.3">
      <c r="A807" s="8">
        <v>802</v>
      </c>
      <c r="B807" s="12" t="s">
        <v>3797</v>
      </c>
      <c r="C807" s="8" t="s">
        <v>2250</v>
      </c>
      <c r="D807" s="141">
        <v>93632.28</v>
      </c>
      <c r="E807" s="141">
        <v>93632.28</v>
      </c>
      <c r="F807" s="8" t="s">
        <v>938</v>
      </c>
      <c r="G807" s="272" t="s">
        <v>3798</v>
      </c>
      <c r="H807" s="272" t="s">
        <v>3798</v>
      </c>
      <c r="I807" s="8" t="s">
        <v>1058</v>
      </c>
      <c r="J807" s="8" t="s">
        <v>3799</v>
      </c>
    </row>
    <row r="808" spans="1:10" ht="60.75" x14ac:dyDescent="0.3">
      <c r="A808" s="8">
        <v>803</v>
      </c>
      <c r="B808" s="12" t="s">
        <v>2634</v>
      </c>
      <c r="C808" s="8" t="s">
        <v>2250</v>
      </c>
      <c r="D808" s="141">
        <v>1700</v>
      </c>
      <c r="E808" s="141">
        <v>1700</v>
      </c>
      <c r="F808" s="8" t="s">
        <v>938</v>
      </c>
      <c r="G808" s="272" t="s">
        <v>3800</v>
      </c>
      <c r="H808" s="272" t="s">
        <v>3800</v>
      </c>
      <c r="I808" s="8" t="s">
        <v>1058</v>
      </c>
      <c r="J808" s="8" t="s">
        <v>3801</v>
      </c>
    </row>
    <row r="809" spans="1:10" ht="60.75" x14ac:dyDescent="0.3">
      <c r="A809" s="8">
        <v>804</v>
      </c>
      <c r="B809" s="12" t="s">
        <v>3802</v>
      </c>
      <c r="C809" s="8" t="s">
        <v>1273</v>
      </c>
      <c r="D809" s="137">
        <v>9639.6299999999992</v>
      </c>
      <c r="E809" s="137">
        <v>9639.6299999999992</v>
      </c>
      <c r="F809" s="8" t="s">
        <v>938</v>
      </c>
      <c r="G809" s="272" t="s">
        <v>3803</v>
      </c>
      <c r="H809" s="272" t="s">
        <v>3803</v>
      </c>
      <c r="I809" s="8" t="s">
        <v>185</v>
      </c>
      <c r="J809" s="8" t="s">
        <v>24790</v>
      </c>
    </row>
    <row r="810" spans="1:10" ht="40.5" x14ac:dyDescent="0.3">
      <c r="A810" s="8">
        <v>805</v>
      </c>
      <c r="B810" s="12" t="s">
        <v>721</v>
      </c>
      <c r="C810" s="8" t="s">
        <v>1273</v>
      </c>
      <c r="D810" s="137">
        <v>6440</v>
      </c>
      <c r="E810" s="109">
        <v>6440</v>
      </c>
      <c r="F810" s="8" t="s">
        <v>938</v>
      </c>
      <c r="G810" s="272" t="s">
        <v>3804</v>
      </c>
      <c r="H810" s="272" t="s">
        <v>3804</v>
      </c>
      <c r="I810" s="8" t="s">
        <v>185</v>
      </c>
      <c r="J810" s="8" t="s">
        <v>24791</v>
      </c>
    </row>
    <row r="811" spans="1:10" ht="40.5" x14ac:dyDescent="0.3">
      <c r="A811" s="8">
        <v>806</v>
      </c>
      <c r="B811" s="12" t="s">
        <v>3805</v>
      </c>
      <c r="C811" s="8" t="s">
        <v>1273</v>
      </c>
      <c r="D811" s="137">
        <v>18900</v>
      </c>
      <c r="E811" s="137">
        <v>18900</v>
      </c>
      <c r="F811" s="8" t="s">
        <v>938</v>
      </c>
      <c r="G811" s="272" t="s">
        <v>3806</v>
      </c>
      <c r="H811" s="272" t="s">
        <v>3806</v>
      </c>
      <c r="I811" s="8" t="s">
        <v>185</v>
      </c>
      <c r="J811" s="8" t="s">
        <v>24792</v>
      </c>
    </row>
    <row r="812" spans="1:10" ht="81" x14ac:dyDescent="0.3">
      <c r="A812" s="8">
        <v>807</v>
      </c>
      <c r="B812" s="12" t="s">
        <v>3807</v>
      </c>
      <c r="C812" s="8" t="s">
        <v>959</v>
      </c>
      <c r="D812" s="109">
        <v>324408.90000000002</v>
      </c>
      <c r="E812" s="109">
        <f>D812</f>
        <v>324408.90000000002</v>
      </c>
      <c r="F812" s="8" t="s">
        <v>938</v>
      </c>
      <c r="G812" s="272" t="s">
        <v>3808</v>
      </c>
      <c r="H812" s="272" t="s">
        <v>3809</v>
      </c>
      <c r="I812" s="8" t="s">
        <v>962</v>
      </c>
      <c r="J812" s="8" t="s">
        <v>3810</v>
      </c>
    </row>
    <row r="813" spans="1:10" ht="60.75" x14ac:dyDescent="0.3">
      <c r="A813" s="8">
        <v>808</v>
      </c>
      <c r="B813" s="12" t="s">
        <v>3811</v>
      </c>
      <c r="C813" s="8" t="s">
        <v>1056</v>
      </c>
      <c r="D813" s="137">
        <v>20720</v>
      </c>
      <c r="E813" s="137">
        <v>7080</v>
      </c>
      <c r="F813" s="8" t="s">
        <v>37942</v>
      </c>
      <c r="G813" s="272" t="s">
        <v>3812</v>
      </c>
      <c r="H813" s="272" t="s">
        <v>3812</v>
      </c>
      <c r="I813" s="8" t="s">
        <v>1058</v>
      </c>
      <c r="J813" s="8" t="s">
        <v>3813</v>
      </c>
    </row>
    <row r="814" spans="1:10" ht="60.75" x14ac:dyDescent="0.3">
      <c r="A814" s="8">
        <v>809</v>
      </c>
      <c r="B814" s="12" t="s">
        <v>3814</v>
      </c>
      <c r="C814" s="8" t="s">
        <v>1278</v>
      </c>
      <c r="D814" s="131">
        <v>137000</v>
      </c>
      <c r="E814" s="131">
        <v>137000</v>
      </c>
      <c r="F814" s="8" t="s">
        <v>37942</v>
      </c>
      <c r="G814" s="272" t="s">
        <v>3815</v>
      </c>
      <c r="H814" s="272" t="s">
        <v>3815</v>
      </c>
      <c r="I814" s="18" t="s">
        <v>1058</v>
      </c>
      <c r="J814" s="18" t="s">
        <v>3816</v>
      </c>
    </row>
    <row r="815" spans="1:10" ht="81" x14ac:dyDescent="0.3">
      <c r="A815" s="8">
        <v>810</v>
      </c>
      <c r="B815" s="12" t="s">
        <v>3817</v>
      </c>
      <c r="C815" s="8" t="s">
        <v>1278</v>
      </c>
      <c r="D815" s="131">
        <v>4000</v>
      </c>
      <c r="E815" s="131">
        <v>4000</v>
      </c>
      <c r="F815" s="8" t="s">
        <v>37942</v>
      </c>
      <c r="G815" s="272" t="s">
        <v>3818</v>
      </c>
      <c r="H815" s="272" t="s">
        <v>3818</v>
      </c>
      <c r="I815" s="18" t="s">
        <v>1058</v>
      </c>
      <c r="J815" s="18" t="s">
        <v>3819</v>
      </c>
    </row>
    <row r="816" spans="1:10" ht="60.75" x14ac:dyDescent="0.3">
      <c r="A816" s="8">
        <v>811</v>
      </c>
      <c r="B816" s="12" t="s">
        <v>1392</v>
      </c>
      <c r="C816" s="8" t="s">
        <v>1278</v>
      </c>
      <c r="D816" s="131">
        <v>5720</v>
      </c>
      <c r="E816" s="131">
        <v>5720</v>
      </c>
      <c r="F816" s="8" t="s">
        <v>37942</v>
      </c>
      <c r="G816" s="272" t="s">
        <v>3820</v>
      </c>
      <c r="H816" s="272" t="s">
        <v>3820</v>
      </c>
      <c r="I816" s="18" t="s">
        <v>1058</v>
      </c>
      <c r="J816" s="18" t="s">
        <v>3821</v>
      </c>
    </row>
    <row r="817" spans="1:10" ht="101.25" x14ac:dyDescent="0.3">
      <c r="A817" s="8">
        <v>812</v>
      </c>
      <c r="B817" s="12" t="s">
        <v>1719</v>
      </c>
      <c r="C817" s="8" t="s">
        <v>1278</v>
      </c>
      <c r="D817" s="131">
        <v>84000</v>
      </c>
      <c r="E817" s="131">
        <v>84000</v>
      </c>
      <c r="F817" s="8" t="s">
        <v>37942</v>
      </c>
      <c r="G817" s="272" t="s">
        <v>3822</v>
      </c>
      <c r="H817" s="272" t="s">
        <v>3822</v>
      </c>
      <c r="I817" s="18" t="s">
        <v>1058</v>
      </c>
      <c r="J817" s="18" t="s">
        <v>3823</v>
      </c>
    </row>
    <row r="818" spans="1:10" ht="101.25" x14ac:dyDescent="0.3">
      <c r="A818" s="8">
        <v>813</v>
      </c>
      <c r="B818" s="12" t="s">
        <v>3824</v>
      </c>
      <c r="C818" s="8" t="s">
        <v>1167</v>
      </c>
      <c r="D818" s="131">
        <v>100250</v>
      </c>
      <c r="E818" s="131">
        <v>105358.2567</v>
      </c>
      <c r="F818" s="8" t="s">
        <v>37942</v>
      </c>
      <c r="G818" s="272" t="s">
        <v>3825</v>
      </c>
      <c r="H818" s="272" t="s">
        <v>3825</v>
      </c>
      <c r="I818" s="14" t="s">
        <v>1169</v>
      </c>
      <c r="J818" s="14" t="s">
        <v>3826</v>
      </c>
    </row>
    <row r="819" spans="1:10" ht="101.25" x14ac:dyDescent="0.3">
      <c r="A819" s="8">
        <v>814</v>
      </c>
      <c r="B819" s="126" t="s">
        <v>24793</v>
      </c>
      <c r="C819" s="8" t="s">
        <v>911</v>
      </c>
      <c r="D819" s="145">
        <v>12600</v>
      </c>
      <c r="E819" s="145">
        <v>12600</v>
      </c>
      <c r="F819" s="112" t="s">
        <v>33</v>
      </c>
      <c r="G819" s="276" t="s">
        <v>3827</v>
      </c>
      <c r="H819" s="276" t="s">
        <v>3828</v>
      </c>
      <c r="I819" s="112" t="s">
        <v>914</v>
      </c>
      <c r="J819" s="112" t="s">
        <v>24529</v>
      </c>
    </row>
    <row r="820" spans="1:10" ht="101.25" x14ac:dyDescent="0.3">
      <c r="A820" s="8">
        <v>815</v>
      </c>
      <c r="B820" s="126" t="s">
        <v>24794</v>
      </c>
      <c r="C820" s="8" t="s">
        <v>911</v>
      </c>
      <c r="D820" s="145">
        <v>69990</v>
      </c>
      <c r="E820" s="145">
        <v>69990</v>
      </c>
      <c r="F820" s="112" t="s">
        <v>33</v>
      </c>
      <c r="G820" s="276" t="s">
        <v>3829</v>
      </c>
      <c r="H820" s="276" t="s">
        <v>3830</v>
      </c>
      <c r="I820" s="112" t="s">
        <v>914</v>
      </c>
      <c r="J820" s="112" t="s">
        <v>24530</v>
      </c>
    </row>
    <row r="821" spans="1:10" ht="101.25" x14ac:dyDescent="0.3">
      <c r="A821" s="8">
        <v>816</v>
      </c>
      <c r="B821" s="126" t="s">
        <v>24795</v>
      </c>
      <c r="C821" s="8" t="s">
        <v>911</v>
      </c>
      <c r="D821" s="145">
        <v>9600</v>
      </c>
      <c r="E821" s="145">
        <v>9600</v>
      </c>
      <c r="F821" s="112" t="s">
        <v>33</v>
      </c>
      <c r="G821" s="276" t="s">
        <v>3831</v>
      </c>
      <c r="H821" s="276" t="s">
        <v>3832</v>
      </c>
      <c r="I821" s="112" t="s">
        <v>914</v>
      </c>
      <c r="J821" s="112" t="s">
        <v>24531</v>
      </c>
    </row>
    <row r="822" spans="1:10" ht="222.75" x14ac:dyDescent="0.3">
      <c r="A822" s="8">
        <v>817</v>
      </c>
      <c r="B822" s="126" t="s">
        <v>24796</v>
      </c>
      <c r="C822" s="8" t="s">
        <v>911</v>
      </c>
      <c r="D822" s="145">
        <v>8217.5</v>
      </c>
      <c r="E822" s="145">
        <v>8217.5</v>
      </c>
      <c r="F822" s="112" t="s">
        <v>33</v>
      </c>
      <c r="G822" s="276" t="s">
        <v>3833</v>
      </c>
      <c r="H822" s="276" t="s">
        <v>3834</v>
      </c>
      <c r="I822" s="112" t="s">
        <v>914</v>
      </c>
      <c r="J822" s="112" t="s">
        <v>24532</v>
      </c>
    </row>
    <row r="823" spans="1:10" ht="60.75" x14ac:dyDescent="0.3">
      <c r="A823" s="8">
        <v>818</v>
      </c>
      <c r="B823" s="12" t="s">
        <v>3835</v>
      </c>
      <c r="C823" s="8" t="s">
        <v>928</v>
      </c>
      <c r="D823" s="131">
        <v>5000</v>
      </c>
      <c r="E823" s="131">
        <v>5000</v>
      </c>
      <c r="F823" s="8" t="s">
        <v>929</v>
      </c>
      <c r="G823" s="272" t="s">
        <v>3836</v>
      </c>
      <c r="H823" s="272" t="s">
        <v>3836</v>
      </c>
      <c r="I823" s="14" t="s">
        <v>931</v>
      </c>
      <c r="J823" s="14" t="s">
        <v>3837</v>
      </c>
    </row>
    <row r="824" spans="1:10" ht="81" x14ac:dyDescent="0.3">
      <c r="A824" s="8">
        <v>819</v>
      </c>
      <c r="B824" s="12" t="s">
        <v>2162</v>
      </c>
      <c r="C824" s="8" t="s">
        <v>928</v>
      </c>
      <c r="D824" s="131">
        <v>35000</v>
      </c>
      <c r="E824" s="131">
        <v>35000</v>
      </c>
      <c r="F824" s="8" t="s">
        <v>929</v>
      </c>
      <c r="G824" s="272" t="s">
        <v>3838</v>
      </c>
      <c r="H824" s="272" t="s">
        <v>3838</v>
      </c>
      <c r="I824" s="14" t="s">
        <v>931</v>
      </c>
      <c r="J824" s="14" t="s">
        <v>3839</v>
      </c>
    </row>
    <row r="825" spans="1:10" ht="81" x14ac:dyDescent="0.3">
      <c r="A825" s="8">
        <v>820</v>
      </c>
      <c r="B825" s="12" t="s">
        <v>2316</v>
      </c>
      <c r="C825" s="8" t="s">
        <v>928</v>
      </c>
      <c r="D825" s="131">
        <v>32914.400000000001</v>
      </c>
      <c r="E825" s="131">
        <v>32914.400000000001</v>
      </c>
      <c r="F825" s="8" t="s">
        <v>929</v>
      </c>
      <c r="G825" s="272" t="s">
        <v>3840</v>
      </c>
      <c r="H825" s="272" t="s">
        <v>3840</v>
      </c>
      <c r="I825" s="14" t="s">
        <v>931</v>
      </c>
      <c r="J825" s="14" t="s">
        <v>3841</v>
      </c>
    </row>
    <row r="826" spans="1:10" ht="101.25" x14ac:dyDescent="0.3">
      <c r="A826" s="8">
        <v>821</v>
      </c>
      <c r="B826" s="12" t="s">
        <v>2022</v>
      </c>
      <c r="C826" s="8" t="s">
        <v>928</v>
      </c>
      <c r="D826" s="131">
        <v>19620</v>
      </c>
      <c r="E826" s="131">
        <v>19620</v>
      </c>
      <c r="F826" s="8" t="s">
        <v>929</v>
      </c>
      <c r="G826" s="272" t="s">
        <v>3842</v>
      </c>
      <c r="H826" s="272" t="s">
        <v>3842</v>
      </c>
      <c r="I826" s="14" t="s">
        <v>931</v>
      </c>
      <c r="J826" s="14" t="s">
        <v>3843</v>
      </c>
    </row>
    <row r="827" spans="1:10" ht="60.75" x14ac:dyDescent="0.3">
      <c r="A827" s="8">
        <v>822</v>
      </c>
      <c r="B827" s="12" t="s">
        <v>2022</v>
      </c>
      <c r="C827" s="8" t="s">
        <v>928</v>
      </c>
      <c r="D827" s="131">
        <v>7240</v>
      </c>
      <c r="E827" s="131">
        <v>7240</v>
      </c>
      <c r="F827" s="8" t="s">
        <v>929</v>
      </c>
      <c r="G827" s="272" t="s">
        <v>3844</v>
      </c>
      <c r="H827" s="272" t="s">
        <v>3844</v>
      </c>
      <c r="I827" s="14" t="s">
        <v>931</v>
      </c>
      <c r="J827" s="14" t="s">
        <v>3845</v>
      </c>
    </row>
    <row r="828" spans="1:10" ht="81" x14ac:dyDescent="0.3">
      <c r="A828" s="8">
        <v>823</v>
      </c>
      <c r="B828" s="12" t="s">
        <v>2022</v>
      </c>
      <c r="C828" s="8" t="s">
        <v>928</v>
      </c>
      <c r="D828" s="131">
        <v>49998</v>
      </c>
      <c r="E828" s="131">
        <v>49998</v>
      </c>
      <c r="F828" s="8" t="s">
        <v>929</v>
      </c>
      <c r="G828" s="272" t="s">
        <v>3846</v>
      </c>
      <c r="H828" s="272" t="s">
        <v>3846</v>
      </c>
      <c r="I828" s="14" t="s">
        <v>931</v>
      </c>
      <c r="J828" s="14" t="s">
        <v>3847</v>
      </c>
    </row>
    <row r="829" spans="1:10" ht="81" x14ac:dyDescent="0.3">
      <c r="A829" s="8">
        <v>824</v>
      </c>
      <c r="B829" s="12" t="s">
        <v>2162</v>
      </c>
      <c r="C829" s="8" t="s">
        <v>928</v>
      </c>
      <c r="D829" s="131">
        <v>77396.850000000006</v>
      </c>
      <c r="E829" s="131">
        <v>77396.850000000006</v>
      </c>
      <c r="F829" s="8" t="s">
        <v>3616</v>
      </c>
      <c r="G829" s="272" t="s">
        <v>3848</v>
      </c>
      <c r="H829" s="272" t="s">
        <v>3848</v>
      </c>
      <c r="I829" s="14" t="s">
        <v>931</v>
      </c>
      <c r="J829" s="14" t="s">
        <v>3849</v>
      </c>
    </row>
    <row r="830" spans="1:10" ht="60.75" x14ac:dyDescent="0.3">
      <c r="A830" s="8">
        <v>825</v>
      </c>
      <c r="B830" s="12" t="s">
        <v>2162</v>
      </c>
      <c r="C830" s="8" t="s">
        <v>928</v>
      </c>
      <c r="D830" s="131">
        <v>39000</v>
      </c>
      <c r="E830" s="131">
        <v>39000</v>
      </c>
      <c r="F830" s="8" t="s">
        <v>929</v>
      </c>
      <c r="G830" s="272" t="s">
        <v>3850</v>
      </c>
      <c r="H830" s="272" t="s">
        <v>3850</v>
      </c>
      <c r="I830" s="14" t="s">
        <v>931</v>
      </c>
      <c r="J830" s="14" t="s">
        <v>3851</v>
      </c>
    </row>
    <row r="831" spans="1:10" ht="81" x14ac:dyDescent="0.3">
      <c r="A831" s="8">
        <v>826</v>
      </c>
      <c r="B831" s="12" t="s">
        <v>2019</v>
      </c>
      <c r="C831" s="8" t="s">
        <v>928</v>
      </c>
      <c r="D831" s="131">
        <v>7918</v>
      </c>
      <c r="E831" s="131">
        <v>7918</v>
      </c>
      <c r="F831" s="8" t="s">
        <v>929</v>
      </c>
      <c r="G831" s="272" t="s">
        <v>2020</v>
      </c>
      <c r="H831" s="272" t="s">
        <v>2020</v>
      </c>
      <c r="I831" s="14" t="s">
        <v>931</v>
      </c>
      <c r="J831" s="14" t="s">
        <v>3852</v>
      </c>
    </row>
    <row r="832" spans="1:10" ht="60.75" x14ac:dyDescent="0.3">
      <c r="A832" s="8">
        <v>827</v>
      </c>
      <c r="B832" s="12" t="s">
        <v>3853</v>
      </c>
      <c r="C832" s="8" t="s">
        <v>928</v>
      </c>
      <c r="D832" s="131">
        <v>23582.799999999999</v>
      </c>
      <c r="E832" s="131">
        <v>23582.799999999999</v>
      </c>
      <c r="F832" s="8" t="s">
        <v>929</v>
      </c>
      <c r="G832" s="272" t="s">
        <v>3854</v>
      </c>
      <c r="H832" s="272" t="s">
        <v>3854</v>
      </c>
      <c r="I832" s="14" t="s">
        <v>931</v>
      </c>
      <c r="J832" s="14" t="s">
        <v>3855</v>
      </c>
    </row>
    <row r="833" spans="1:10" ht="60.75" x14ac:dyDescent="0.3">
      <c r="A833" s="8">
        <v>828</v>
      </c>
      <c r="B833" s="12" t="s">
        <v>3853</v>
      </c>
      <c r="C833" s="8" t="s">
        <v>928</v>
      </c>
      <c r="D833" s="131">
        <v>24064.3</v>
      </c>
      <c r="E833" s="131">
        <v>24064.3</v>
      </c>
      <c r="F833" s="8" t="s">
        <v>929</v>
      </c>
      <c r="G833" s="272" t="s">
        <v>3856</v>
      </c>
      <c r="H833" s="272" t="s">
        <v>3856</v>
      </c>
      <c r="I833" s="14" t="s">
        <v>931</v>
      </c>
      <c r="J833" s="14" t="s">
        <v>24930</v>
      </c>
    </row>
    <row r="834" spans="1:10" ht="81" x14ac:dyDescent="0.3">
      <c r="A834" s="8">
        <v>829</v>
      </c>
      <c r="B834" s="16" t="s">
        <v>48006</v>
      </c>
      <c r="C834" s="50" t="s">
        <v>48005</v>
      </c>
      <c r="D834" s="19">
        <v>72385.5</v>
      </c>
      <c r="E834" s="19">
        <v>72385.5</v>
      </c>
      <c r="F834" s="412" t="s">
        <v>37942</v>
      </c>
      <c r="G834" s="18" t="s">
        <v>48015</v>
      </c>
      <c r="H834" s="18" t="s">
        <v>48015</v>
      </c>
      <c r="I834" s="8" t="s">
        <v>931</v>
      </c>
      <c r="J834" s="18" t="s">
        <v>48036</v>
      </c>
    </row>
    <row r="835" spans="1:10" ht="81" x14ac:dyDescent="0.3">
      <c r="A835" s="8">
        <v>830</v>
      </c>
      <c r="B835" s="16" t="s">
        <v>48007</v>
      </c>
      <c r="C835" s="50" t="s">
        <v>48005</v>
      </c>
      <c r="D835" s="19">
        <v>26253.25</v>
      </c>
      <c r="E835" s="19">
        <v>26253.25</v>
      </c>
      <c r="F835" s="412" t="s">
        <v>37942</v>
      </c>
      <c r="G835" s="18" t="s">
        <v>48016</v>
      </c>
      <c r="H835" s="18" t="s">
        <v>48016</v>
      </c>
      <c r="I835" s="8" t="s">
        <v>931</v>
      </c>
      <c r="J835" s="18" t="s">
        <v>48035</v>
      </c>
    </row>
    <row r="836" spans="1:10" ht="81" x14ac:dyDescent="0.3">
      <c r="A836" s="8">
        <v>831</v>
      </c>
      <c r="B836" s="16" t="s">
        <v>48008</v>
      </c>
      <c r="C836" s="50" t="s">
        <v>48005</v>
      </c>
      <c r="D836" s="19">
        <v>96440</v>
      </c>
      <c r="E836" s="19">
        <v>96440</v>
      </c>
      <c r="F836" s="412" t="s">
        <v>37942</v>
      </c>
      <c r="G836" s="18" t="s">
        <v>48017</v>
      </c>
      <c r="H836" s="18" t="s">
        <v>48017</v>
      </c>
      <c r="I836" s="8" t="s">
        <v>931</v>
      </c>
      <c r="J836" s="18" t="s">
        <v>48034</v>
      </c>
    </row>
    <row r="837" spans="1:10" ht="81" x14ac:dyDescent="0.3">
      <c r="A837" s="8">
        <v>832</v>
      </c>
      <c r="B837" s="16" t="s">
        <v>48009</v>
      </c>
      <c r="C837" s="50" t="s">
        <v>48005</v>
      </c>
      <c r="D837" s="19">
        <v>20865</v>
      </c>
      <c r="E837" s="19">
        <v>20865</v>
      </c>
      <c r="F837" s="412" t="s">
        <v>37942</v>
      </c>
      <c r="G837" s="18" t="s">
        <v>48018</v>
      </c>
      <c r="H837" s="18" t="s">
        <v>48018</v>
      </c>
      <c r="I837" s="8" t="s">
        <v>931</v>
      </c>
      <c r="J837" s="18" t="s">
        <v>48033</v>
      </c>
    </row>
    <row r="838" spans="1:10" ht="81" x14ac:dyDescent="0.3">
      <c r="A838" s="8">
        <v>833</v>
      </c>
      <c r="B838" s="16" t="s">
        <v>48010</v>
      </c>
      <c r="C838" s="50" t="s">
        <v>48005</v>
      </c>
      <c r="D838" s="19">
        <v>99000</v>
      </c>
      <c r="E838" s="19">
        <v>99000</v>
      </c>
      <c r="F838" s="412" t="s">
        <v>37942</v>
      </c>
      <c r="G838" s="18" t="s">
        <v>48019</v>
      </c>
      <c r="H838" s="18" t="s">
        <v>48019</v>
      </c>
      <c r="I838" s="8" t="s">
        <v>931</v>
      </c>
      <c r="J838" s="18" t="s">
        <v>48032</v>
      </c>
    </row>
    <row r="839" spans="1:10" ht="81" x14ac:dyDescent="0.3">
      <c r="A839" s="8">
        <v>834</v>
      </c>
      <c r="B839" s="16" t="s">
        <v>48011</v>
      </c>
      <c r="C839" s="50" t="s">
        <v>48005</v>
      </c>
      <c r="D839" s="19">
        <v>4280</v>
      </c>
      <c r="E839" s="19">
        <v>4280</v>
      </c>
      <c r="F839" s="412" t="s">
        <v>37942</v>
      </c>
      <c r="G839" s="18" t="s">
        <v>48020</v>
      </c>
      <c r="H839" s="18" t="s">
        <v>48020</v>
      </c>
      <c r="I839" s="8" t="s">
        <v>931</v>
      </c>
      <c r="J839" s="18" t="s">
        <v>48031</v>
      </c>
    </row>
    <row r="840" spans="1:10" ht="60.75" x14ac:dyDescent="0.3">
      <c r="A840" s="8">
        <v>835</v>
      </c>
      <c r="B840" s="16" t="s">
        <v>48012</v>
      </c>
      <c r="C840" s="50" t="s">
        <v>48005</v>
      </c>
      <c r="D840" s="19">
        <v>58000</v>
      </c>
      <c r="E840" s="19">
        <v>58000</v>
      </c>
      <c r="F840" s="8" t="s">
        <v>37942</v>
      </c>
      <c r="G840" s="18" t="s">
        <v>48021</v>
      </c>
      <c r="H840" s="18" t="s">
        <v>48021</v>
      </c>
      <c r="I840" s="8" t="s">
        <v>931</v>
      </c>
      <c r="J840" s="18" t="s">
        <v>48030</v>
      </c>
    </row>
    <row r="841" spans="1:10" ht="60.75" x14ac:dyDescent="0.3">
      <c r="A841" s="8">
        <v>836</v>
      </c>
      <c r="B841" s="16" t="s">
        <v>48013</v>
      </c>
      <c r="C841" s="50" t="s">
        <v>48005</v>
      </c>
      <c r="D841" s="19">
        <v>8640</v>
      </c>
      <c r="E841" s="19">
        <v>8640</v>
      </c>
      <c r="F841" s="8" t="s">
        <v>37942</v>
      </c>
      <c r="G841" s="18" t="s">
        <v>48022</v>
      </c>
      <c r="H841" s="18" t="s">
        <v>48022</v>
      </c>
      <c r="I841" s="8" t="s">
        <v>931</v>
      </c>
      <c r="J841" s="18" t="s">
        <v>48029</v>
      </c>
    </row>
    <row r="842" spans="1:10" ht="60.75" x14ac:dyDescent="0.3">
      <c r="A842" s="8">
        <v>837</v>
      </c>
      <c r="B842" s="16" t="s">
        <v>48014</v>
      </c>
      <c r="C842" s="50" t="s">
        <v>48005</v>
      </c>
      <c r="D842" s="19">
        <v>1200</v>
      </c>
      <c r="E842" s="19">
        <v>1200</v>
      </c>
      <c r="F842" s="8" t="s">
        <v>37942</v>
      </c>
      <c r="G842" s="18" t="s">
        <v>48023</v>
      </c>
      <c r="H842" s="18" t="s">
        <v>48023</v>
      </c>
      <c r="I842" s="8" t="s">
        <v>931</v>
      </c>
      <c r="J842" s="18" t="s">
        <v>48028</v>
      </c>
    </row>
    <row r="843" spans="1:10" ht="60.75" x14ac:dyDescent="0.3">
      <c r="A843" s="8">
        <v>838</v>
      </c>
      <c r="B843" s="16" t="s">
        <v>48013</v>
      </c>
      <c r="C843" s="50" t="s">
        <v>48005</v>
      </c>
      <c r="D843" s="19">
        <v>2282</v>
      </c>
      <c r="E843" s="19">
        <v>2282</v>
      </c>
      <c r="F843" s="8" t="s">
        <v>37942</v>
      </c>
      <c r="G843" s="18" t="s">
        <v>48024</v>
      </c>
      <c r="H843" s="18" t="s">
        <v>48024</v>
      </c>
      <c r="I843" s="8" t="s">
        <v>931</v>
      </c>
      <c r="J843" s="18" t="s">
        <v>48027</v>
      </c>
    </row>
    <row r="844" spans="1:10" ht="60.75" x14ac:dyDescent="0.3">
      <c r="A844" s="8">
        <v>839</v>
      </c>
      <c r="B844" s="16" t="s">
        <v>48013</v>
      </c>
      <c r="C844" s="50" t="s">
        <v>48005</v>
      </c>
      <c r="D844" s="19">
        <v>1900</v>
      </c>
      <c r="E844" s="19">
        <v>1900</v>
      </c>
      <c r="F844" s="8" t="s">
        <v>37942</v>
      </c>
      <c r="G844" s="18" t="s">
        <v>48025</v>
      </c>
      <c r="H844" s="18" t="s">
        <v>48025</v>
      </c>
      <c r="I844" s="8" t="s">
        <v>931</v>
      </c>
      <c r="J844" s="18" t="s">
        <v>48026</v>
      </c>
    </row>
    <row r="845" spans="1:10" ht="101.25" x14ac:dyDescent="0.3">
      <c r="A845" s="8">
        <v>840</v>
      </c>
      <c r="B845" s="12" t="s">
        <v>3857</v>
      </c>
      <c r="C845" s="8" t="s">
        <v>968</v>
      </c>
      <c r="D845" s="133">
        <v>470719.75</v>
      </c>
      <c r="E845" s="133">
        <v>470719.75</v>
      </c>
      <c r="F845" s="8" t="s">
        <v>969</v>
      </c>
      <c r="G845" s="272" t="s">
        <v>3858</v>
      </c>
      <c r="H845" s="272" t="s">
        <v>3859</v>
      </c>
      <c r="I845" s="8" t="s">
        <v>972</v>
      </c>
      <c r="J845" s="8" t="s">
        <v>3860</v>
      </c>
    </row>
    <row r="846" spans="1:10" ht="81" x14ac:dyDescent="0.3">
      <c r="A846" s="8">
        <v>841</v>
      </c>
      <c r="B846" s="12" t="s">
        <v>3861</v>
      </c>
      <c r="C846" s="8" t="s">
        <v>968</v>
      </c>
      <c r="D846" s="133">
        <v>26108</v>
      </c>
      <c r="E846" s="133">
        <v>26108</v>
      </c>
      <c r="F846" s="8" t="s">
        <v>969</v>
      </c>
      <c r="G846" s="272" t="s">
        <v>3862</v>
      </c>
      <c r="H846" s="272" t="s">
        <v>3863</v>
      </c>
      <c r="I846" s="8" t="s">
        <v>972</v>
      </c>
      <c r="J846" s="8" t="s">
        <v>3864</v>
      </c>
    </row>
    <row r="847" spans="1:10" ht="81" x14ac:dyDescent="0.3">
      <c r="A847" s="8">
        <v>842</v>
      </c>
      <c r="B847" s="12" t="s">
        <v>3865</v>
      </c>
      <c r="C847" s="8" t="s">
        <v>968</v>
      </c>
      <c r="D847" s="133">
        <v>33384</v>
      </c>
      <c r="E847" s="133">
        <v>33384</v>
      </c>
      <c r="F847" s="8" t="s">
        <v>969</v>
      </c>
      <c r="G847" s="272" t="s">
        <v>3866</v>
      </c>
      <c r="H847" s="272" t="s">
        <v>3867</v>
      </c>
      <c r="I847" s="8" t="s">
        <v>972</v>
      </c>
      <c r="J847" s="8" t="s">
        <v>3868</v>
      </c>
    </row>
    <row r="848" spans="1:10" ht="121.5" x14ac:dyDescent="0.3">
      <c r="A848" s="8">
        <v>843</v>
      </c>
      <c r="B848" s="12" t="s">
        <v>3869</v>
      </c>
      <c r="C848" s="8" t="s">
        <v>968</v>
      </c>
      <c r="D848" s="133">
        <v>2000000</v>
      </c>
      <c r="E848" s="133">
        <v>2000000</v>
      </c>
      <c r="F848" s="8" t="s">
        <v>3870</v>
      </c>
      <c r="G848" s="272" t="s">
        <v>3871</v>
      </c>
      <c r="H848" s="272" t="s">
        <v>3872</v>
      </c>
      <c r="I848" s="8" t="s">
        <v>972</v>
      </c>
      <c r="J848" s="8" t="s">
        <v>3873</v>
      </c>
    </row>
    <row r="849" spans="1:10" ht="121.5" x14ac:dyDescent="0.3">
      <c r="A849" s="8">
        <v>844</v>
      </c>
      <c r="B849" s="12" t="s">
        <v>3874</v>
      </c>
      <c r="C849" s="8" t="s">
        <v>968</v>
      </c>
      <c r="D849" s="133">
        <v>3094875</v>
      </c>
      <c r="E849" s="133">
        <v>3094875</v>
      </c>
      <c r="F849" s="8" t="s">
        <v>2822</v>
      </c>
      <c r="G849" s="272" t="s">
        <v>3875</v>
      </c>
      <c r="H849" s="272" t="s">
        <v>3876</v>
      </c>
      <c r="I849" s="8" t="s">
        <v>972</v>
      </c>
      <c r="J849" s="8" t="s">
        <v>3877</v>
      </c>
    </row>
    <row r="850" spans="1:10" ht="162" x14ac:dyDescent="0.3">
      <c r="A850" s="8">
        <v>845</v>
      </c>
      <c r="B850" s="12" t="s">
        <v>3878</v>
      </c>
      <c r="C850" s="8" t="s">
        <v>968</v>
      </c>
      <c r="D850" s="133">
        <v>4850000</v>
      </c>
      <c r="E850" s="133">
        <v>4850000</v>
      </c>
      <c r="F850" s="8" t="s">
        <v>626</v>
      </c>
      <c r="G850" s="272" t="s">
        <v>3879</v>
      </c>
      <c r="H850" s="272" t="s">
        <v>3880</v>
      </c>
      <c r="I850" s="8" t="s">
        <v>972</v>
      </c>
      <c r="J850" s="8" t="s">
        <v>3881</v>
      </c>
    </row>
    <row r="851" spans="1:10" ht="81" x14ac:dyDescent="0.3">
      <c r="A851" s="8">
        <v>846</v>
      </c>
      <c r="B851" s="12" t="s">
        <v>36218</v>
      </c>
      <c r="C851" s="8" t="s">
        <v>35706</v>
      </c>
      <c r="D851" s="109">
        <v>31985</v>
      </c>
      <c r="E851" s="109">
        <v>31985</v>
      </c>
      <c r="F851" s="8" t="s">
        <v>37942</v>
      </c>
      <c r="G851" s="8" t="s">
        <v>36221</v>
      </c>
      <c r="H851" s="8" t="s">
        <v>36221</v>
      </c>
      <c r="I851" s="8" t="s">
        <v>185</v>
      </c>
      <c r="J851" s="8" t="s">
        <v>36219</v>
      </c>
    </row>
    <row r="852" spans="1:10" ht="81" x14ac:dyDescent="0.3">
      <c r="A852" s="8">
        <v>847</v>
      </c>
      <c r="B852" s="12" t="s">
        <v>36218</v>
      </c>
      <c r="C852" s="8" t="s">
        <v>35706</v>
      </c>
      <c r="D852" s="109">
        <v>26803.5</v>
      </c>
      <c r="E852" s="109">
        <v>26803.5</v>
      </c>
      <c r="F852" s="8" t="s">
        <v>37942</v>
      </c>
      <c r="G852" s="8" t="s">
        <v>36222</v>
      </c>
      <c r="H852" s="8" t="s">
        <v>36222</v>
      </c>
      <c r="I852" s="8" t="s">
        <v>185</v>
      </c>
      <c r="J852" s="8" t="s">
        <v>36220</v>
      </c>
    </row>
    <row r="853" spans="1:10" ht="81" x14ac:dyDescent="0.3">
      <c r="A853" s="8">
        <v>848</v>
      </c>
      <c r="B853" s="12" t="s">
        <v>40940</v>
      </c>
      <c r="C853" s="8" t="s">
        <v>40895</v>
      </c>
      <c r="D853" s="109">
        <v>3600000</v>
      </c>
      <c r="E853" s="109">
        <v>3600000</v>
      </c>
      <c r="F853" s="8" t="s">
        <v>626</v>
      </c>
      <c r="G853" s="8" t="s">
        <v>40941</v>
      </c>
      <c r="H853" s="8" t="s">
        <v>40941</v>
      </c>
      <c r="I853" s="8" t="s">
        <v>40897</v>
      </c>
      <c r="J853" s="8" t="s">
        <v>40942</v>
      </c>
    </row>
    <row r="854" spans="1:10" ht="101.25" x14ac:dyDescent="0.3">
      <c r="A854" s="8">
        <v>849</v>
      </c>
      <c r="B854" s="108" t="s">
        <v>42284</v>
      </c>
      <c r="C854" s="8" t="s">
        <v>42281</v>
      </c>
      <c r="D854" s="139">
        <v>810000</v>
      </c>
      <c r="E854" s="139">
        <v>810000</v>
      </c>
      <c r="F854" s="14" t="s">
        <v>34083</v>
      </c>
      <c r="G854" s="429" t="s">
        <v>42285</v>
      </c>
      <c r="H854" s="429" t="s">
        <v>42285</v>
      </c>
      <c r="I854" s="121" t="s">
        <v>972</v>
      </c>
      <c r="J854" s="8" t="s">
        <v>42286</v>
      </c>
    </row>
    <row r="855" spans="1:10" ht="60.75" x14ac:dyDescent="0.3">
      <c r="A855" s="8">
        <v>850</v>
      </c>
      <c r="B855" s="108" t="s">
        <v>42287</v>
      </c>
      <c r="C855" s="8" t="s">
        <v>42281</v>
      </c>
      <c r="D855" s="139">
        <v>421200</v>
      </c>
      <c r="E855" s="139">
        <v>421200</v>
      </c>
      <c r="F855" s="14" t="s">
        <v>37942</v>
      </c>
      <c r="G855" s="429" t="s">
        <v>42288</v>
      </c>
      <c r="H855" s="429" t="s">
        <v>42288</v>
      </c>
      <c r="I855" s="121" t="s">
        <v>972</v>
      </c>
      <c r="J855" s="8" t="s">
        <v>42289</v>
      </c>
    </row>
    <row r="856" spans="1:10" ht="81" x14ac:dyDescent="0.3">
      <c r="A856" s="8">
        <v>851</v>
      </c>
      <c r="B856" s="108" t="s">
        <v>42290</v>
      </c>
      <c r="C856" s="8" t="s">
        <v>42281</v>
      </c>
      <c r="D856" s="139">
        <v>290520</v>
      </c>
      <c r="E856" s="139">
        <v>290520</v>
      </c>
      <c r="F856" s="14" t="s">
        <v>37942</v>
      </c>
      <c r="G856" s="429" t="s">
        <v>42291</v>
      </c>
      <c r="H856" s="429" t="s">
        <v>42291</v>
      </c>
      <c r="I856" s="121" t="s">
        <v>972</v>
      </c>
      <c r="J856" s="8" t="s">
        <v>42292</v>
      </c>
    </row>
    <row r="857" spans="1:10" ht="101.25" x14ac:dyDescent="0.3">
      <c r="A857" s="8">
        <v>852</v>
      </c>
      <c r="B857" s="108" t="s">
        <v>42293</v>
      </c>
      <c r="C857" s="8" t="s">
        <v>42281</v>
      </c>
      <c r="D857" s="139">
        <v>149800</v>
      </c>
      <c r="E857" s="139">
        <v>149800</v>
      </c>
      <c r="F857" s="14" t="s">
        <v>37942</v>
      </c>
      <c r="G857" s="429" t="s">
        <v>42294</v>
      </c>
      <c r="H857" s="429" t="s">
        <v>42294</v>
      </c>
      <c r="I857" s="121" t="s">
        <v>972</v>
      </c>
      <c r="J857" s="8" t="s">
        <v>42295</v>
      </c>
    </row>
    <row r="858" spans="1:10" ht="121.5" x14ac:dyDescent="0.3">
      <c r="A858" s="8">
        <v>853</v>
      </c>
      <c r="B858" s="108" t="s">
        <v>42296</v>
      </c>
      <c r="C858" s="8" t="s">
        <v>42281</v>
      </c>
      <c r="D858" s="139">
        <v>226840</v>
      </c>
      <c r="E858" s="139">
        <v>226840</v>
      </c>
      <c r="F858" s="14" t="s">
        <v>37942</v>
      </c>
      <c r="G858" s="429" t="s">
        <v>42297</v>
      </c>
      <c r="H858" s="429" t="s">
        <v>42297</v>
      </c>
      <c r="I858" s="121" t="s">
        <v>972</v>
      </c>
      <c r="J858" s="8" t="s">
        <v>42298</v>
      </c>
    </row>
    <row r="859" spans="1:10" ht="101.25" x14ac:dyDescent="0.3">
      <c r="A859" s="8">
        <v>854</v>
      </c>
      <c r="B859" s="108" t="s">
        <v>42299</v>
      </c>
      <c r="C859" s="8" t="s">
        <v>42281</v>
      </c>
      <c r="D859" s="139">
        <v>115500</v>
      </c>
      <c r="E859" s="139">
        <v>115500</v>
      </c>
      <c r="F859" s="14" t="s">
        <v>37942</v>
      </c>
      <c r="G859" s="429" t="s">
        <v>42300</v>
      </c>
      <c r="H859" s="429" t="s">
        <v>42300</v>
      </c>
      <c r="I859" s="121" t="s">
        <v>972</v>
      </c>
      <c r="J859" s="8" t="s">
        <v>42301</v>
      </c>
    </row>
    <row r="860" spans="1:10" ht="81" x14ac:dyDescent="0.3">
      <c r="A860" s="8">
        <v>855</v>
      </c>
      <c r="B860" s="108" t="s">
        <v>42302</v>
      </c>
      <c r="C860" s="8" t="s">
        <v>42281</v>
      </c>
      <c r="D860" s="139">
        <v>162372.5</v>
      </c>
      <c r="E860" s="139">
        <v>162372.5</v>
      </c>
      <c r="F860" s="14" t="s">
        <v>37942</v>
      </c>
      <c r="G860" s="429" t="s">
        <v>42303</v>
      </c>
      <c r="H860" s="429" t="s">
        <v>42303</v>
      </c>
      <c r="I860" s="121" t="s">
        <v>972</v>
      </c>
      <c r="J860" s="8" t="s">
        <v>42304</v>
      </c>
    </row>
    <row r="861" spans="1:10" ht="81" x14ac:dyDescent="0.3">
      <c r="A861" s="8">
        <v>856</v>
      </c>
      <c r="B861" s="108" t="s">
        <v>42305</v>
      </c>
      <c r="C861" s="8" t="s">
        <v>42281</v>
      </c>
      <c r="D861" s="139">
        <v>165850</v>
      </c>
      <c r="E861" s="139">
        <v>165850</v>
      </c>
      <c r="F861" s="14" t="s">
        <v>37942</v>
      </c>
      <c r="G861" s="429" t="s">
        <v>42306</v>
      </c>
      <c r="H861" s="429" t="s">
        <v>42306</v>
      </c>
      <c r="I861" s="121" t="s">
        <v>972</v>
      </c>
      <c r="J861" s="8" t="s">
        <v>42307</v>
      </c>
    </row>
    <row r="862" spans="1:10" ht="81" x14ac:dyDescent="0.3">
      <c r="A862" s="8">
        <v>857</v>
      </c>
      <c r="B862" s="108" t="s">
        <v>42308</v>
      </c>
      <c r="C862" s="8" t="s">
        <v>42281</v>
      </c>
      <c r="D862" s="139">
        <v>160500</v>
      </c>
      <c r="E862" s="139">
        <v>160500</v>
      </c>
      <c r="F862" s="14" t="s">
        <v>37942</v>
      </c>
      <c r="G862" s="429" t="s">
        <v>42309</v>
      </c>
      <c r="H862" s="429" t="s">
        <v>42309</v>
      </c>
      <c r="I862" s="121" t="s">
        <v>972</v>
      </c>
      <c r="J862" s="8" t="s">
        <v>42310</v>
      </c>
    </row>
    <row r="863" spans="1:10" ht="81" x14ac:dyDescent="0.3">
      <c r="A863" s="8">
        <v>858</v>
      </c>
      <c r="B863" s="108" t="s">
        <v>42311</v>
      </c>
      <c r="C863" s="8" t="s">
        <v>42281</v>
      </c>
      <c r="D863" s="139">
        <v>169419.51999999999</v>
      </c>
      <c r="E863" s="139">
        <v>169419.51999999999</v>
      </c>
      <c r="F863" s="14" t="s">
        <v>37942</v>
      </c>
      <c r="G863" s="429" t="s">
        <v>42312</v>
      </c>
      <c r="H863" s="429" t="s">
        <v>42312</v>
      </c>
      <c r="I863" s="121" t="s">
        <v>972</v>
      </c>
      <c r="J863" s="8" t="s">
        <v>42313</v>
      </c>
    </row>
    <row r="864" spans="1:10" ht="81" x14ac:dyDescent="0.3">
      <c r="A864" s="8">
        <v>859</v>
      </c>
      <c r="B864" s="108" t="s">
        <v>42314</v>
      </c>
      <c r="C864" s="8" t="s">
        <v>42281</v>
      </c>
      <c r="D864" s="139">
        <v>42800</v>
      </c>
      <c r="E864" s="139">
        <v>42800</v>
      </c>
      <c r="F864" s="14" t="s">
        <v>37942</v>
      </c>
      <c r="G864" s="429" t="s">
        <v>42315</v>
      </c>
      <c r="H864" s="429" t="s">
        <v>42315</v>
      </c>
      <c r="I864" s="121" t="s">
        <v>972</v>
      </c>
      <c r="J864" s="8" t="s">
        <v>42316</v>
      </c>
    </row>
    <row r="865" spans="1:10" ht="60.75" x14ac:dyDescent="0.3">
      <c r="A865" s="8">
        <v>860</v>
      </c>
      <c r="B865" s="108" t="s">
        <v>42317</v>
      </c>
      <c r="C865" s="8" t="s">
        <v>42281</v>
      </c>
      <c r="D865" s="139">
        <v>238075</v>
      </c>
      <c r="E865" s="139">
        <v>238075</v>
      </c>
      <c r="F865" s="14" t="s">
        <v>37942</v>
      </c>
      <c r="G865" s="429" t="s">
        <v>42318</v>
      </c>
      <c r="H865" s="429" t="s">
        <v>42318</v>
      </c>
      <c r="I865" s="121" t="s">
        <v>972</v>
      </c>
      <c r="J865" s="8" t="s">
        <v>42319</v>
      </c>
    </row>
    <row r="866" spans="1:10" ht="101.25" x14ac:dyDescent="0.3">
      <c r="A866" s="8">
        <v>861</v>
      </c>
      <c r="B866" s="108" t="s">
        <v>42320</v>
      </c>
      <c r="C866" s="8" t="s">
        <v>42281</v>
      </c>
      <c r="D866" s="139">
        <v>56000</v>
      </c>
      <c r="E866" s="139">
        <v>56000</v>
      </c>
      <c r="F866" s="14" t="s">
        <v>37942</v>
      </c>
      <c r="G866" s="429" t="s">
        <v>42321</v>
      </c>
      <c r="H866" s="429" t="s">
        <v>42321</v>
      </c>
      <c r="I866" s="121" t="s">
        <v>972</v>
      </c>
      <c r="J866" s="8" t="s">
        <v>42322</v>
      </c>
    </row>
    <row r="867" spans="1:10" ht="60.75" x14ac:dyDescent="0.3">
      <c r="A867" s="8">
        <v>862</v>
      </c>
      <c r="B867" s="108" t="s">
        <v>42323</v>
      </c>
      <c r="C867" s="8" t="s">
        <v>42281</v>
      </c>
      <c r="D867" s="139">
        <v>9000</v>
      </c>
      <c r="E867" s="139">
        <v>9000</v>
      </c>
      <c r="F867" s="14" t="s">
        <v>37942</v>
      </c>
      <c r="G867" s="429" t="s">
        <v>42324</v>
      </c>
      <c r="H867" s="429" t="s">
        <v>42324</v>
      </c>
      <c r="I867" s="121" t="s">
        <v>972</v>
      </c>
      <c r="J867" s="8" t="s">
        <v>42325</v>
      </c>
    </row>
    <row r="868" spans="1:10" ht="81" x14ac:dyDescent="0.3">
      <c r="A868" s="8">
        <v>863</v>
      </c>
      <c r="B868" s="108" t="s">
        <v>42326</v>
      </c>
      <c r="C868" s="8" t="s">
        <v>42281</v>
      </c>
      <c r="D868" s="139">
        <v>32100</v>
      </c>
      <c r="E868" s="139">
        <v>32100</v>
      </c>
      <c r="F868" s="14" t="s">
        <v>37942</v>
      </c>
      <c r="G868" s="429" t="s">
        <v>42327</v>
      </c>
      <c r="H868" s="429" t="s">
        <v>42327</v>
      </c>
      <c r="I868" s="121" t="s">
        <v>972</v>
      </c>
      <c r="J868" s="8" t="s">
        <v>42328</v>
      </c>
    </row>
    <row r="869" spans="1:10" ht="121.5" x14ac:dyDescent="0.3">
      <c r="A869" s="8">
        <v>864</v>
      </c>
      <c r="B869" s="108" t="s">
        <v>42329</v>
      </c>
      <c r="C869" s="8" t="s">
        <v>42281</v>
      </c>
      <c r="D869" s="139">
        <v>83200</v>
      </c>
      <c r="E869" s="139">
        <v>83200</v>
      </c>
      <c r="F869" s="14" t="s">
        <v>37942</v>
      </c>
      <c r="G869" s="429" t="s">
        <v>42330</v>
      </c>
      <c r="H869" s="429" t="s">
        <v>42330</v>
      </c>
      <c r="I869" s="121" t="s">
        <v>972</v>
      </c>
      <c r="J869" s="8" t="s">
        <v>42331</v>
      </c>
    </row>
    <row r="870" spans="1:10" ht="81" x14ac:dyDescent="0.3">
      <c r="A870" s="8">
        <v>865</v>
      </c>
      <c r="B870" s="108" t="s">
        <v>42332</v>
      </c>
      <c r="C870" s="8" t="s">
        <v>42281</v>
      </c>
      <c r="D870" s="139">
        <v>83300</v>
      </c>
      <c r="E870" s="139">
        <v>83300</v>
      </c>
      <c r="F870" s="14" t="s">
        <v>37942</v>
      </c>
      <c r="G870" s="429" t="s">
        <v>42333</v>
      </c>
      <c r="H870" s="429" t="s">
        <v>42333</v>
      </c>
      <c r="I870" s="121" t="s">
        <v>972</v>
      </c>
      <c r="J870" s="8" t="s">
        <v>42334</v>
      </c>
    </row>
    <row r="871" spans="1:10" ht="162" x14ac:dyDescent="0.3">
      <c r="A871" s="8">
        <v>866</v>
      </c>
      <c r="B871" s="108" t="s">
        <v>42335</v>
      </c>
      <c r="C871" s="8" t="s">
        <v>42281</v>
      </c>
      <c r="D871" s="139">
        <v>5000000</v>
      </c>
      <c r="E871" s="139">
        <v>5049000</v>
      </c>
      <c r="F871" s="14" t="s">
        <v>626</v>
      </c>
      <c r="G871" s="429" t="s">
        <v>42336</v>
      </c>
      <c r="H871" s="429" t="s">
        <v>42336</v>
      </c>
      <c r="I871" s="121" t="s">
        <v>972</v>
      </c>
      <c r="J871" s="8" t="s">
        <v>42337</v>
      </c>
    </row>
    <row r="872" spans="1:10" ht="60.75" x14ac:dyDescent="0.3">
      <c r="A872" s="8">
        <v>867</v>
      </c>
      <c r="B872" s="16" t="s">
        <v>36230</v>
      </c>
      <c r="C872" s="50" t="s">
        <v>35706</v>
      </c>
      <c r="D872" s="19">
        <v>72674.399999999994</v>
      </c>
      <c r="E872" s="19">
        <v>72674.399999999994</v>
      </c>
      <c r="F872" s="18" t="s">
        <v>37942</v>
      </c>
      <c r="G872" s="18" t="s">
        <v>36248</v>
      </c>
      <c r="H872" s="18" t="s">
        <v>36248</v>
      </c>
      <c r="I872" s="8" t="s">
        <v>185</v>
      </c>
      <c r="J872" s="18" t="s">
        <v>36249</v>
      </c>
    </row>
    <row r="873" spans="1:10" ht="81" x14ac:dyDescent="0.3">
      <c r="A873" s="8">
        <v>868</v>
      </c>
      <c r="B873" s="228" t="s">
        <v>26946</v>
      </c>
      <c r="C873" s="111" t="s">
        <v>26822</v>
      </c>
      <c r="D873" s="148">
        <v>16210.5</v>
      </c>
      <c r="E873" s="148">
        <v>16210.5</v>
      </c>
      <c r="F873" s="299" t="s">
        <v>37942</v>
      </c>
      <c r="G873" s="299" t="s">
        <v>36223</v>
      </c>
      <c r="H873" s="299" t="s">
        <v>36223</v>
      </c>
      <c r="I873" s="269" t="s">
        <v>185</v>
      </c>
      <c r="J873" s="299" t="s">
        <v>26947</v>
      </c>
    </row>
    <row r="874" spans="1:10" ht="81" x14ac:dyDescent="0.3">
      <c r="A874" s="8">
        <v>869</v>
      </c>
      <c r="B874" s="228" t="s">
        <v>26948</v>
      </c>
      <c r="C874" s="111" t="s">
        <v>26822</v>
      </c>
      <c r="D874" s="148">
        <v>13375</v>
      </c>
      <c r="E874" s="148">
        <v>13375</v>
      </c>
      <c r="F874" s="299" t="s">
        <v>37942</v>
      </c>
      <c r="G874" s="299" t="s">
        <v>26949</v>
      </c>
      <c r="H874" s="299" t="s">
        <v>36224</v>
      </c>
      <c r="I874" s="269" t="s">
        <v>185</v>
      </c>
      <c r="J874" s="299" t="s">
        <v>26950</v>
      </c>
    </row>
    <row r="875" spans="1:10" ht="81" x14ac:dyDescent="0.3">
      <c r="A875" s="8">
        <v>870</v>
      </c>
      <c r="B875" s="228" t="s">
        <v>26951</v>
      </c>
      <c r="C875" s="111" t="s">
        <v>26822</v>
      </c>
      <c r="D875" s="148">
        <v>35880</v>
      </c>
      <c r="E875" s="148">
        <v>35880</v>
      </c>
      <c r="F875" s="299" t="s">
        <v>37942</v>
      </c>
      <c r="G875" s="299" t="s">
        <v>26952</v>
      </c>
      <c r="H875" s="299" t="s">
        <v>26952</v>
      </c>
      <c r="I875" s="269" t="s">
        <v>185</v>
      </c>
      <c r="J875" s="299" t="s">
        <v>26953</v>
      </c>
    </row>
    <row r="876" spans="1:10" ht="60.75" x14ac:dyDescent="0.3">
      <c r="A876" s="8">
        <v>871</v>
      </c>
      <c r="B876" s="228" t="s">
        <v>26841</v>
      </c>
      <c r="C876" s="111" t="s">
        <v>26822</v>
      </c>
      <c r="D876" s="148">
        <v>6500</v>
      </c>
      <c r="E876" s="148">
        <v>6500</v>
      </c>
      <c r="F876" s="299" t="s">
        <v>37942</v>
      </c>
      <c r="G876" s="299" t="s">
        <v>26954</v>
      </c>
      <c r="H876" s="299" t="s">
        <v>26954</v>
      </c>
      <c r="I876" s="269" t="s">
        <v>185</v>
      </c>
      <c r="J876" s="299" t="s">
        <v>26955</v>
      </c>
    </row>
    <row r="877" spans="1:10" ht="60.75" x14ac:dyDescent="0.3">
      <c r="A877" s="8">
        <v>872</v>
      </c>
      <c r="B877" s="228" t="s">
        <v>26841</v>
      </c>
      <c r="C877" s="111" t="s">
        <v>26822</v>
      </c>
      <c r="D877" s="148">
        <v>15050</v>
      </c>
      <c r="E877" s="148">
        <v>15050</v>
      </c>
      <c r="F877" s="299" t="s">
        <v>37942</v>
      </c>
      <c r="G877" s="299" t="s">
        <v>26956</v>
      </c>
      <c r="H877" s="299" t="s">
        <v>26956</v>
      </c>
      <c r="I877" s="269" t="s">
        <v>185</v>
      </c>
      <c r="J877" s="299" t="s">
        <v>26957</v>
      </c>
    </row>
    <row r="878" spans="1:10" ht="81" x14ac:dyDescent="0.3">
      <c r="A878" s="8">
        <v>873</v>
      </c>
      <c r="B878" s="228" t="s">
        <v>26958</v>
      </c>
      <c r="C878" s="111" t="s">
        <v>26822</v>
      </c>
      <c r="D878" s="148">
        <v>17000</v>
      </c>
      <c r="E878" s="148">
        <v>17000</v>
      </c>
      <c r="F878" s="299" t="s">
        <v>37942</v>
      </c>
      <c r="G878" s="299" t="s">
        <v>26959</v>
      </c>
      <c r="H878" s="299" t="s">
        <v>26959</v>
      </c>
      <c r="I878" s="269" t="s">
        <v>185</v>
      </c>
      <c r="J878" s="299" t="s">
        <v>26960</v>
      </c>
    </row>
    <row r="879" spans="1:10" ht="263.25" x14ac:dyDescent="0.3">
      <c r="A879" s="8">
        <v>874</v>
      </c>
      <c r="B879" s="12" t="s">
        <v>1187</v>
      </c>
      <c r="C879" s="8" t="s">
        <v>1182</v>
      </c>
      <c r="D879" s="133">
        <v>47486.6</v>
      </c>
      <c r="E879" s="133">
        <v>47486.6</v>
      </c>
      <c r="F879" s="8" t="s">
        <v>1183</v>
      </c>
      <c r="G879" s="272" t="s">
        <v>3882</v>
      </c>
      <c r="H879" s="272" t="s">
        <v>3883</v>
      </c>
      <c r="I879" s="110" t="s">
        <v>1185</v>
      </c>
      <c r="J879" s="8" t="s">
        <v>24641</v>
      </c>
    </row>
    <row r="880" spans="1:10" ht="101.25" x14ac:dyDescent="0.3">
      <c r="A880" s="8">
        <v>875</v>
      </c>
      <c r="B880" s="16" t="s">
        <v>3884</v>
      </c>
      <c r="C880" s="18" t="s">
        <v>838</v>
      </c>
      <c r="D880" s="19">
        <v>64178.6</v>
      </c>
      <c r="E880" s="19">
        <v>64178.6</v>
      </c>
      <c r="F880" s="18" t="s">
        <v>37942</v>
      </c>
      <c r="G880" s="274" t="s">
        <v>3885</v>
      </c>
      <c r="H880" s="274" t="s">
        <v>3885</v>
      </c>
      <c r="I880" s="8" t="s">
        <v>840</v>
      </c>
      <c r="J880" s="50" t="s">
        <v>3886</v>
      </c>
    </row>
    <row r="881" spans="1:10" ht="101.25" x14ac:dyDescent="0.3">
      <c r="A881" s="8">
        <v>876</v>
      </c>
      <c r="B881" s="16" t="s">
        <v>3887</v>
      </c>
      <c r="C881" s="18" t="s">
        <v>838</v>
      </c>
      <c r="D881" s="19">
        <v>15580</v>
      </c>
      <c r="E881" s="19">
        <v>15580</v>
      </c>
      <c r="F881" s="18" t="s">
        <v>37942</v>
      </c>
      <c r="G881" s="274" t="s">
        <v>3888</v>
      </c>
      <c r="H881" s="274" t="s">
        <v>3888</v>
      </c>
      <c r="I881" s="8" t="s">
        <v>840</v>
      </c>
      <c r="J881" s="50" t="s">
        <v>3889</v>
      </c>
    </row>
    <row r="882" spans="1:10" ht="81" x14ac:dyDescent="0.3">
      <c r="A882" s="8">
        <v>877</v>
      </c>
      <c r="B882" s="108" t="s">
        <v>3890</v>
      </c>
      <c r="C882" s="14" t="s">
        <v>937</v>
      </c>
      <c r="D882" s="139">
        <v>2567089</v>
      </c>
      <c r="E882" s="139">
        <v>2567089</v>
      </c>
      <c r="F882" s="14" t="s">
        <v>1502</v>
      </c>
      <c r="G882" s="275" t="s">
        <v>24797</v>
      </c>
      <c r="H882" s="275" t="s">
        <v>24797</v>
      </c>
      <c r="I882" s="9" t="s">
        <v>1504</v>
      </c>
      <c r="J882" s="9" t="s">
        <v>24463</v>
      </c>
    </row>
    <row r="883" spans="1:10" ht="81" x14ac:dyDescent="0.3">
      <c r="A883" s="8">
        <v>878</v>
      </c>
      <c r="B883" s="108" t="s">
        <v>3891</v>
      </c>
      <c r="C883" s="14" t="s">
        <v>937</v>
      </c>
      <c r="D883" s="139">
        <v>21400</v>
      </c>
      <c r="E883" s="139">
        <v>21400</v>
      </c>
      <c r="F883" s="14" t="s">
        <v>1502</v>
      </c>
      <c r="G883" s="275" t="s">
        <v>3892</v>
      </c>
      <c r="H883" s="275" t="s">
        <v>3892</v>
      </c>
      <c r="I883" s="9" t="s">
        <v>1504</v>
      </c>
      <c r="J883" s="9" t="s">
        <v>24464</v>
      </c>
    </row>
    <row r="884" spans="1:10" ht="60.75" x14ac:dyDescent="0.3">
      <c r="A884" s="8">
        <v>879</v>
      </c>
      <c r="B884" s="108" t="s">
        <v>3893</v>
      </c>
      <c r="C884" s="14" t="s">
        <v>937</v>
      </c>
      <c r="D884" s="139">
        <v>256750</v>
      </c>
      <c r="E884" s="139">
        <v>256750</v>
      </c>
      <c r="F884" s="14" t="s">
        <v>1502</v>
      </c>
      <c r="G884" s="275" t="s">
        <v>3894</v>
      </c>
      <c r="H884" s="275" t="s">
        <v>3894</v>
      </c>
      <c r="I884" s="9" t="s">
        <v>1504</v>
      </c>
      <c r="J884" s="9" t="s">
        <v>24465</v>
      </c>
    </row>
    <row r="885" spans="1:10" ht="60.75" x14ac:dyDescent="0.3">
      <c r="A885" s="8">
        <v>880</v>
      </c>
      <c r="B885" s="108" t="s">
        <v>3895</v>
      </c>
      <c r="C885" s="14" t="s">
        <v>937</v>
      </c>
      <c r="D885" s="139">
        <v>7318.8</v>
      </c>
      <c r="E885" s="139">
        <v>7318.8</v>
      </c>
      <c r="F885" s="14" t="s">
        <v>1502</v>
      </c>
      <c r="G885" s="275" t="s">
        <v>3896</v>
      </c>
      <c r="H885" s="275" t="s">
        <v>3896</v>
      </c>
      <c r="I885" s="9" t="s">
        <v>1504</v>
      </c>
      <c r="J885" s="9" t="s">
        <v>24466</v>
      </c>
    </row>
    <row r="886" spans="1:10" ht="60.75" x14ac:dyDescent="0.3">
      <c r="A886" s="8">
        <v>881</v>
      </c>
      <c r="B886" s="108" t="s">
        <v>3897</v>
      </c>
      <c r="C886" s="14" t="s">
        <v>937</v>
      </c>
      <c r="D886" s="139">
        <v>97412.800000000003</v>
      </c>
      <c r="E886" s="139">
        <v>97412.800000000003</v>
      </c>
      <c r="F886" s="14" t="s">
        <v>1502</v>
      </c>
      <c r="G886" s="275" t="s">
        <v>3898</v>
      </c>
      <c r="H886" s="275" t="s">
        <v>3898</v>
      </c>
      <c r="I886" s="9" t="s">
        <v>1504</v>
      </c>
      <c r="J886" s="9" t="s">
        <v>24467</v>
      </c>
    </row>
    <row r="887" spans="1:10" ht="60.75" x14ac:dyDescent="0.3">
      <c r="A887" s="8">
        <v>882</v>
      </c>
      <c r="B887" s="108" t="s">
        <v>2752</v>
      </c>
      <c r="C887" s="14" t="s">
        <v>937</v>
      </c>
      <c r="D887" s="139">
        <v>15408</v>
      </c>
      <c r="E887" s="139">
        <v>15408</v>
      </c>
      <c r="F887" s="14" t="s">
        <v>1502</v>
      </c>
      <c r="G887" s="275" t="s">
        <v>3899</v>
      </c>
      <c r="H887" s="275" t="s">
        <v>3899</v>
      </c>
      <c r="I887" s="9" t="s">
        <v>1504</v>
      </c>
      <c r="J887" s="9" t="s">
        <v>24468</v>
      </c>
    </row>
    <row r="888" spans="1:10" ht="60.75" x14ac:dyDescent="0.3">
      <c r="A888" s="8">
        <v>883</v>
      </c>
      <c r="B888" s="108" t="s">
        <v>2752</v>
      </c>
      <c r="C888" s="14" t="s">
        <v>937</v>
      </c>
      <c r="D888" s="139">
        <v>53490</v>
      </c>
      <c r="E888" s="139">
        <v>53490</v>
      </c>
      <c r="F888" s="14" t="s">
        <v>1502</v>
      </c>
      <c r="G888" s="275" t="s">
        <v>3900</v>
      </c>
      <c r="H888" s="275" t="s">
        <v>3900</v>
      </c>
      <c r="I888" s="9" t="s">
        <v>1504</v>
      </c>
      <c r="J888" s="9" t="s">
        <v>24469</v>
      </c>
    </row>
    <row r="889" spans="1:10" ht="60.75" x14ac:dyDescent="0.3">
      <c r="A889" s="8">
        <v>884</v>
      </c>
      <c r="B889" s="108" t="s">
        <v>3195</v>
      </c>
      <c r="C889" s="14" t="s">
        <v>937</v>
      </c>
      <c r="D889" s="139">
        <v>3500</v>
      </c>
      <c r="E889" s="139">
        <v>3500</v>
      </c>
      <c r="F889" s="14" t="s">
        <v>1502</v>
      </c>
      <c r="G889" s="275" t="s">
        <v>3901</v>
      </c>
      <c r="H889" s="275" t="s">
        <v>3901</v>
      </c>
      <c r="I889" s="9" t="s">
        <v>1504</v>
      </c>
      <c r="J889" s="9" t="s">
        <v>24470</v>
      </c>
    </row>
    <row r="890" spans="1:10" ht="40.5" x14ac:dyDescent="0.3">
      <c r="A890" s="8">
        <v>885</v>
      </c>
      <c r="B890" s="12" t="s">
        <v>3902</v>
      </c>
      <c r="C890" s="14" t="s">
        <v>937</v>
      </c>
      <c r="D890" s="109">
        <v>2086.5</v>
      </c>
      <c r="E890" s="109">
        <v>2086.5</v>
      </c>
      <c r="F890" s="8" t="s">
        <v>938</v>
      </c>
      <c r="G890" s="272" t="s">
        <v>3903</v>
      </c>
      <c r="H890" s="272" t="s">
        <v>3903</v>
      </c>
      <c r="I890" s="8" t="s">
        <v>940</v>
      </c>
      <c r="J890" s="8" t="s">
        <v>3904</v>
      </c>
    </row>
    <row r="891" spans="1:10" ht="60.75" x14ac:dyDescent="0.3">
      <c r="A891" s="8">
        <v>886</v>
      </c>
      <c r="B891" s="12" t="s">
        <v>1001</v>
      </c>
      <c r="C891" s="14" t="s">
        <v>937</v>
      </c>
      <c r="D891" s="109">
        <v>84000</v>
      </c>
      <c r="E891" s="109">
        <v>266640</v>
      </c>
      <c r="F891" s="8" t="s">
        <v>938</v>
      </c>
      <c r="G891" s="272" t="s">
        <v>3905</v>
      </c>
      <c r="H891" s="272" t="s">
        <v>3905</v>
      </c>
      <c r="I891" s="8" t="s">
        <v>940</v>
      </c>
      <c r="J891" s="8" t="s">
        <v>3906</v>
      </c>
    </row>
    <row r="892" spans="1:10" ht="60.75" x14ac:dyDescent="0.3">
      <c r="A892" s="8">
        <v>887</v>
      </c>
      <c r="B892" s="12" t="s">
        <v>3907</v>
      </c>
      <c r="C892" s="14" t="s">
        <v>937</v>
      </c>
      <c r="D892" s="109">
        <v>2880</v>
      </c>
      <c r="E892" s="109">
        <v>3766.4</v>
      </c>
      <c r="F892" s="8" t="s">
        <v>938</v>
      </c>
      <c r="G892" s="272" t="s">
        <v>3908</v>
      </c>
      <c r="H892" s="272" t="s">
        <v>3908</v>
      </c>
      <c r="I892" s="8" t="s">
        <v>940</v>
      </c>
      <c r="J892" s="8" t="s">
        <v>3909</v>
      </c>
    </row>
    <row r="893" spans="1:10" ht="60.75" x14ac:dyDescent="0.3">
      <c r="A893" s="8">
        <v>888</v>
      </c>
      <c r="B893" s="12" t="s">
        <v>1145</v>
      </c>
      <c r="C893" s="14" t="s">
        <v>937</v>
      </c>
      <c r="D893" s="109">
        <v>12840</v>
      </c>
      <c r="E893" s="109">
        <v>12840</v>
      </c>
      <c r="F893" s="8" t="s">
        <v>938</v>
      </c>
      <c r="G893" s="272" t="s">
        <v>3910</v>
      </c>
      <c r="H893" s="272" t="s">
        <v>3910</v>
      </c>
      <c r="I893" s="8" t="s">
        <v>940</v>
      </c>
      <c r="J893" s="8" t="s">
        <v>3911</v>
      </c>
    </row>
    <row r="894" spans="1:10" ht="60.75" x14ac:dyDescent="0.3">
      <c r="A894" s="8">
        <v>889</v>
      </c>
      <c r="B894" s="12" t="s">
        <v>3912</v>
      </c>
      <c r="C894" s="14" t="s">
        <v>937</v>
      </c>
      <c r="D894" s="109">
        <v>43335</v>
      </c>
      <c r="E894" s="109">
        <v>43335</v>
      </c>
      <c r="F894" s="8" t="s">
        <v>938</v>
      </c>
      <c r="G894" s="272" t="s">
        <v>1116</v>
      </c>
      <c r="H894" s="272" t="s">
        <v>1116</v>
      </c>
      <c r="I894" s="8" t="s">
        <v>940</v>
      </c>
      <c r="J894" s="8" t="s">
        <v>3913</v>
      </c>
    </row>
    <row r="895" spans="1:10" ht="60.75" x14ac:dyDescent="0.3">
      <c r="A895" s="8">
        <v>890</v>
      </c>
      <c r="B895" s="12" t="s">
        <v>3914</v>
      </c>
      <c r="C895" s="14" t="s">
        <v>937</v>
      </c>
      <c r="D895" s="109">
        <v>15000</v>
      </c>
      <c r="E895" s="109">
        <v>17200</v>
      </c>
      <c r="F895" s="8" t="s">
        <v>938</v>
      </c>
      <c r="G895" s="272" t="s">
        <v>24798</v>
      </c>
      <c r="H895" s="272" t="s">
        <v>24798</v>
      </c>
      <c r="I895" s="8" t="s">
        <v>940</v>
      </c>
      <c r="J895" s="8" t="s">
        <v>3916</v>
      </c>
    </row>
    <row r="896" spans="1:10" ht="60.75" x14ac:dyDescent="0.3">
      <c r="A896" s="8">
        <v>891</v>
      </c>
      <c r="B896" s="12" t="s">
        <v>3917</v>
      </c>
      <c r="C896" s="14" t="s">
        <v>937</v>
      </c>
      <c r="D896" s="109">
        <v>20865</v>
      </c>
      <c r="E896" s="109">
        <v>20865</v>
      </c>
      <c r="F896" s="8" t="s">
        <v>938</v>
      </c>
      <c r="G896" s="272" t="s">
        <v>3918</v>
      </c>
      <c r="H896" s="272" t="s">
        <v>3918</v>
      </c>
      <c r="I896" s="8" t="s">
        <v>940</v>
      </c>
      <c r="J896" s="8" t="s">
        <v>3919</v>
      </c>
    </row>
    <row r="897" spans="1:16" ht="81" x14ac:dyDescent="0.3">
      <c r="A897" s="8">
        <v>892</v>
      </c>
      <c r="B897" s="12" t="s">
        <v>3920</v>
      </c>
      <c r="C897" s="8" t="s">
        <v>959</v>
      </c>
      <c r="D897" s="109">
        <v>499000</v>
      </c>
      <c r="E897" s="109">
        <v>498563.94</v>
      </c>
      <c r="F897" s="8" t="s">
        <v>938</v>
      </c>
      <c r="G897" s="272" t="s">
        <v>3921</v>
      </c>
      <c r="H897" s="272" t="s">
        <v>3922</v>
      </c>
      <c r="I897" s="8" t="s">
        <v>962</v>
      </c>
      <c r="J897" s="8" t="s">
        <v>3923</v>
      </c>
    </row>
    <row r="898" spans="1:16" ht="81" x14ac:dyDescent="0.3">
      <c r="A898" s="8">
        <v>893</v>
      </c>
      <c r="B898" s="12" t="s">
        <v>3924</v>
      </c>
      <c r="C898" s="8" t="s">
        <v>959</v>
      </c>
      <c r="D898" s="109">
        <v>306000</v>
      </c>
      <c r="E898" s="109">
        <f>D898</f>
        <v>306000</v>
      </c>
      <c r="F898" s="8" t="s">
        <v>938</v>
      </c>
      <c r="G898" s="272" t="s">
        <v>3925</v>
      </c>
      <c r="H898" s="272" t="s">
        <v>3926</v>
      </c>
      <c r="I898" s="8" t="s">
        <v>962</v>
      </c>
      <c r="J898" s="8" t="s">
        <v>3927</v>
      </c>
    </row>
    <row r="899" spans="1:16" ht="81" x14ac:dyDescent="0.3">
      <c r="A899" s="8">
        <v>894</v>
      </c>
      <c r="B899" s="12" t="s">
        <v>3928</v>
      </c>
      <c r="C899" s="8" t="s">
        <v>959</v>
      </c>
      <c r="D899" s="109">
        <v>19400</v>
      </c>
      <c r="E899" s="109">
        <v>18000</v>
      </c>
      <c r="F899" s="8" t="s">
        <v>938</v>
      </c>
      <c r="G899" s="272" t="s">
        <v>3929</v>
      </c>
      <c r="H899" s="272" t="s">
        <v>3930</v>
      </c>
      <c r="I899" s="8" t="s">
        <v>962</v>
      </c>
      <c r="J899" s="8" t="s">
        <v>3931</v>
      </c>
    </row>
    <row r="900" spans="1:16" ht="81" x14ac:dyDescent="0.3">
      <c r="A900" s="8">
        <v>895</v>
      </c>
      <c r="B900" s="12" t="s">
        <v>3932</v>
      </c>
      <c r="C900" s="8" t="s">
        <v>959</v>
      </c>
      <c r="D900" s="109">
        <v>8550</v>
      </c>
      <c r="E900" s="109">
        <f>D900</f>
        <v>8550</v>
      </c>
      <c r="F900" s="8" t="s">
        <v>938</v>
      </c>
      <c r="G900" s="272" t="s">
        <v>3933</v>
      </c>
      <c r="H900" s="272" t="s">
        <v>3934</v>
      </c>
      <c r="I900" s="8" t="s">
        <v>962</v>
      </c>
      <c r="J900" s="8" t="s">
        <v>3935</v>
      </c>
    </row>
    <row r="901" spans="1:16" ht="81" x14ac:dyDescent="0.3">
      <c r="A901" s="8">
        <v>896</v>
      </c>
      <c r="B901" s="12" t="s">
        <v>3936</v>
      </c>
      <c r="C901" s="8" t="s">
        <v>959</v>
      </c>
      <c r="D901" s="109">
        <v>19077.5</v>
      </c>
      <c r="E901" s="109">
        <f>D901</f>
        <v>19077.5</v>
      </c>
      <c r="F901" s="8" t="s">
        <v>938</v>
      </c>
      <c r="G901" s="272" t="s">
        <v>3937</v>
      </c>
      <c r="H901" s="272" t="s">
        <v>3938</v>
      </c>
      <c r="I901" s="8" t="s">
        <v>962</v>
      </c>
      <c r="J901" s="8" t="s">
        <v>3939</v>
      </c>
    </row>
    <row r="902" spans="1:16" ht="81" x14ac:dyDescent="0.3">
      <c r="A902" s="8">
        <v>897</v>
      </c>
      <c r="B902" s="12" t="s">
        <v>3940</v>
      </c>
      <c r="C902" s="8" t="s">
        <v>959</v>
      </c>
      <c r="D902" s="109">
        <v>7000</v>
      </c>
      <c r="E902" s="109">
        <f>D902</f>
        <v>7000</v>
      </c>
      <c r="F902" s="8" t="s">
        <v>938</v>
      </c>
      <c r="G902" s="272" t="s">
        <v>3941</v>
      </c>
      <c r="H902" s="272" t="s">
        <v>3942</v>
      </c>
      <c r="I902" s="8" t="s">
        <v>962</v>
      </c>
      <c r="J902" s="8" t="s">
        <v>3943</v>
      </c>
    </row>
    <row r="903" spans="1:16" ht="60.75" x14ac:dyDescent="0.3">
      <c r="A903" s="8">
        <v>898</v>
      </c>
      <c r="B903" s="12" t="s">
        <v>3944</v>
      </c>
      <c r="C903" s="8" t="s">
        <v>959</v>
      </c>
      <c r="D903" s="109">
        <v>7600</v>
      </c>
      <c r="E903" s="109">
        <f>D903</f>
        <v>7600</v>
      </c>
      <c r="F903" s="8" t="s">
        <v>938</v>
      </c>
      <c r="G903" s="272" t="s">
        <v>3945</v>
      </c>
      <c r="H903" s="272" t="s">
        <v>3946</v>
      </c>
      <c r="I903" s="8" t="s">
        <v>962</v>
      </c>
      <c r="J903" s="8" t="s">
        <v>3947</v>
      </c>
    </row>
    <row r="904" spans="1:16" ht="60.75" x14ac:dyDescent="0.3">
      <c r="A904" s="8">
        <v>899</v>
      </c>
      <c r="B904" s="12" t="s">
        <v>3948</v>
      </c>
      <c r="C904" s="8" t="s">
        <v>959</v>
      </c>
      <c r="D904" s="109">
        <v>9906</v>
      </c>
      <c r="E904" s="109">
        <f>D904</f>
        <v>9906</v>
      </c>
      <c r="F904" s="8" t="s">
        <v>938</v>
      </c>
      <c r="G904" s="272" t="s">
        <v>3949</v>
      </c>
      <c r="H904" s="272" t="s">
        <v>3950</v>
      </c>
      <c r="I904" s="8" t="s">
        <v>962</v>
      </c>
      <c r="J904" s="8" t="s">
        <v>3951</v>
      </c>
    </row>
    <row r="905" spans="1:16" ht="60.75" x14ac:dyDescent="0.3">
      <c r="A905" s="8">
        <v>900</v>
      </c>
      <c r="B905" s="12" t="s">
        <v>3952</v>
      </c>
      <c r="C905" s="8" t="s">
        <v>959</v>
      </c>
      <c r="D905" s="109">
        <v>9500</v>
      </c>
      <c r="E905" s="109">
        <v>8900</v>
      </c>
      <c r="F905" s="8" t="s">
        <v>938</v>
      </c>
      <c r="G905" s="272" t="s">
        <v>3953</v>
      </c>
      <c r="H905" s="272" t="s">
        <v>3954</v>
      </c>
      <c r="I905" s="8" t="s">
        <v>962</v>
      </c>
      <c r="J905" s="8" t="s">
        <v>3955</v>
      </c>
    </row>
    <row r="906" spans="1:16" ht="81" x14ac:dyDescent="0.3">
      <c r="A906" s="8">
        <v>901</v>
      </c>
      <c r="B906" s="12" t="s">
        <v>3956</v>
      </c>
      <c r="C906" s="8" t="s">
        <v>959</v>
      </c>
      <c r="D906" s="109">
        <v>5913</v>
      </c>
      <c r="E906" s="109">
        <f>D906</f>
        <v>5913</v>
      </c>
      <c r="F906" s="8" t="s">
        <v>938</v>
      </c>
      <c r="G906" s="272" t="s">
        <v>3957</v>
      </c>
      <c r="H906" s="272" t="s">
        <v>3958</v>
      </c>
      <c r="I906" s="8" t="s">
        <v>962</v>
      </c>
      <c r="J906" s="8" t="s">
        <v>3959</v>
      </c>
    </row>
    <row r="907" spans="1:16" ht="81" x14ac:dyDescent="0.3">
      <c r="A907" s="8">
        <v>902</v>
      </c>
      <c r="B907" s="12" t="s">
        <v>3960</v>
      </c>
      <c r="C907" s="8" t="s">
        <v>959</v>
      </c>
      <c r="D907" s="109">
        <v>61500</v>
      </c>
      <c r="E907" s="109">
        <v>47900</v>
      </c>
      <c r="F907" s="8" t="s">
        <v>938</v>
      </c>
      <c r="G907" s="272" t="s">
        <v>3961</v>
      </c>
      <c r="H907" s="272" t="s">
        <v>3962</v>
      </c>
      <c r="I907" s="8" t="s">
        <v>962</v>
      </c>
      <c r="J907" s="8" t="s">
        <v>3963</v>
      </c>
    </row>
    <row r="908" spans="1:16" ht="141.75" x14ac:dyDescent="0.3">
      <c r="A908" s="8">
        <v>903</v>
      </c>
      <c r="B908" s="12" t="s">
        <v>3964</v>
      </c>
      <c r="C908" s="8" t="s">
        <v>959</v>
      </c>
      <c r="D908" s="109">
        <v>2071700</v>
      </c>
      <c r="E908" s="109">
        <v>2000682.08</v>
      </c>
      <c r="F908" s="8" t="s">
        <v>3126</v>
      </c>
      <c r="G908" s="272" t="s">
        <v>3965</v>
      </c>
      <c r="H908" s="272" t="s">
        <v>3966</v>
      </c>
      <c r="I908" s="8" t="s">
        <v>962</v>
      </c>
      <c r="J908" s="8" t="s">
        <v>3967</v>
      </c>
    </row>
    <row r="909" spans="1:16" ht="81" x14ac:dyDescent="0.3">
      <c r="A909" s="8">
        <v>904</v>
      </c>
      <c r="B909" s="12" t="s">
        <v>3968</v>
      </c>
      <c r="C909" s="8" t="s">
        <v>1056</v>
      </c>
      <c r="D909" s="137">
        <v>282850</v>
      </c>
      <c r="E909" s="137">
        <v>282850</v>
      </c>
      <c r="F909" s="8" t="s">
        <v>37942</v>
      </c>
      <c r="G909" s="272" t="s">
        <v>3969</v>
      </c>
      <c r="H909" s="272" t="s">
        <v>3969</v>
      </c>
      <c r="I909" s="8" t="s">
        <v>1058</v>
      </c>
      <c r="J909" s="8" t="s">
        <v>3970</v>
      </c>
    </row>
    <row r="910" spans="1:16" ht="60.75" x14ac:dyDescent="0.3">
      <c r="A910" s="8">
        <v>905</v>
      </c>
      <c r="B910" s="12" t="s">
        <v>3971</v>
      </c>
      <c r="C910" s="8" t="s">
        <v>1056</v>
      </c>
      <c r="D910" s="137">
        <v>57900</v>
      </c>
      <c r="E910" s="137">
        <v>57900</v>
      </c>
      <c r="F910" s="8" t="s">
        <v>37942</v>
      </c>
      <c r="G910" s="272" t="s">
        <v>3972</v>
      </c>
      <c r="H910" s="272" t="s">
        <v>3972</v>
      </c>
      <c r="I910" s="8" t="s">
        <v>1058</v>
      </c>
      <c r="J910" s="8" t="s">
        <v>3973</v>
      </c>
    </row>
    <row r="911" spans="1:16" ht="60.75" x14ac:dyDescent="0.3">
      <c r="A911" s="8">
        <v>906</v>
      </c>
      <c r="B911" s="12" t="s">
        <v>3974</v>
      </c>
      <c r="C911" s="8" t="s">
        <v>1278</v>
      </c>
      <c r="D911" s="131">
        <v>451600</v>
      </c>
      <c r="E911" s="131">
        <v>451600</v>
      </c>
      <c r="F911" s="8" t="s">
        <v>37942</v>
      </c>
      <c r="G911" s="272" t="s">
        <v>3975</v>
      </c>
      <c r="H911" s="272" t="s">
        <v>3975</v>
      </c>
      <c r="I911" s="18" t="s">
        <v>1058</v>
      </c>
      <c r="J911" s="18" t="s">
        <v>3976</v>
      </c>
    </row>
    <row r="912" spans="1:16" ht="43.5" customHeight="1" x14ac:dyDescent="0.3">
      <c r="A912" s="8">
        <v>907</v>
      </c>
      <c r="B912" s="12" t="s">
        <v>3977</v>
      </c>
      <c r="C912" s="8" t="s">
        <v>1167</v>
      </c>
      <c r="D912" s="131">
        <v>31030</v>
      </c>
      <c r="E912" s="131">
        <v>31921.31</v>
      </c>
      <c r="F912" s="8" t="s">
        <v>37942</v>
      </c>
      <c r="G912" s="272" t="s">
        <v>3978</v>
      </c>
      <c r="H912" s="272" t="s">
        <v>3978</v>
      </c>
      <c r="I912" s="14" t="s">
        <v>1169</v>
      </c>
      <c r="J912" s="14" t="s">
        <v>3979</v>
      </c>
      <c r="P912" s="102"/>
    </row>
    <row r="913" spans="1:16" ht="57.75" customHeight="1" x14ac:dyDescent="0.3">
      <c r="A913" s="8">
        <v>908</v>
      </c>
      <c r="B913" s="12" t="s">
        <v>3980</v>
      </c>
      <c r="C913" s="8" t="s">
        <v>1167</v>
      </c>
      <c r="D913" s="131">
        <v>48130</v>
      </c>
      <c r="E913" s="131">
        <v>5025670</v>
      </c>
      <c r="F913" s="8" t="s">
        <v>37942</v>
      </c>
      <c r="G913" s="272" t="s">
        <v>3981</v>
      </c>
      <c r="H913" s="272" t="s">
        <v>3981</v>
      </c>
      <c r="I913" s="14" t="s">
        <v>1169</v>
      </c>
      <c r="J913" s="14" t="s">
        <v>3982</v>
      </c>
      <c r="P913" s="102"/>
    </row>
    <row r="914" spans="1:16" ht="44.25" customHeight="1" x14ac:dyDescent="0.3">
      <c r="A914" s="8">
        <v>909</v>
      </c>
      <c r="B914" s="12" t="s">
        <v>3983</v>
      </c>
      <c r="C914" s="8" t="s">
        <v>1167</v>
      </c>
      <c r="D914" s="138">
        <v>26664.400000000001</v>
      </c>
      <c r="E914" s="138">
        <v>19998.3</v>
      </c>
      <c r="F914" s="8" t="s">
        <v>37942</v>
      </c>
      <c r="G914" s="272" t="s">
        <v>3984</v>
      </c>
      <c r="H914" s="272" t="s">
        <v>3984</v>
      </c>
      <c r="I914" s="14" t="s">
        <v>1169</v>
      </c>
      <c r="J914" s="14" t="s">
        <v>24931</v>
      </c>
      <c r="P914" s="102"/>
    </row>
    <row r="915" spans="1:16" ht="48" customHeight="1" x14ac:dyDescent="0.3">
      <c r="A915" s="8">
        <v>910</v>
      </c>
      <c r="B915" s="12" t="s">
        <v>3985</v>
      </c>
      <c r="C915" s="8" t="s">
        <v>1167</v>
      </c>
      <c r="D915" s="131">
        <v>2567320.12</v>
      </c>
      <c r="E915" s="131">
        <v>2567320.12</v>
      </c>
      <c r="F915" s="8" t="s">
        <v>37942</v>
      </c>
      <c r="G915" s="272" t="s">
        <v>24799</v>
      </c>
      <c r="H915" s="272" t="s">
        <v>24799</v>
      </c>
      <c r="I915" s="14" t="s">
        <v>1169</v>
      </c>
      <c r="J915" s="14" t="s">
        <v>3986</v>
      </c>
      <c r="P915" s="102"/>
    </row>
    <row r="916" spans="1:16" ht="45.75" customHeight="1" x14ac:dyDescent="0.3">
      <c r="A916" s="8">
        <v>911</v>
      </c>
      <c r="B916" s="12" t="s">
        <v>1813</v>
      </c>
      <c r="C916" s="8" t="s">
        <v>1167</v>
      </c>
      <c r="D916" s="131">
        <v>398040</v>
      </c>
      <c r="E916" s="131">
        <v>389150.44</v>
      </c>
      <c r="F916" s="8" t="s">
        <v>37942</v>
      </c>
      <c r="G916" s="272" t="s">
        <v>1814</v>
      </c>
      <c r="H916" s="272" t="s">
        <v>1814</v>
      </c>
      <c r="I916" s="14" t="s">
        <v>1169</v>
      </c>
      <c r="J916" s="14" t="s">
        <v>3987</v>
      </c>
      <c r="P916" s="102"/>
    </row>
    <row r="917" spans="1:16" ht="101.25" x14ac:dyDescent="0.3">
      <c r="A917" s="8">
        <v>912</v>
      </c>
      <c r="B917" s="12" t="s">
        <v>3988</v>
      </c>
      <c r="C917" s="8" t="s">
        <v>1167</v>
      </c>
      <c r="D917" s="131">
        <v>60000</v>
      </c>
      <c r="E917" s="131">
        <v>60000</v>
      </c>
      <c r="F917" s="8" t="s">
        <v>37942</v>
      </c>
      <c r="G917" s="272" t="s">
        <v>3989</v>
      </c>
      <c r="H917" s="272" t="s">
        <v>3989</v>
      </c>
      <c r="I917" s="14" t="s">
        <v>1169</v>
      </c>
      <c r="J917" s="14" t="s">
        <v>3990</v>
      </c>
    </row>
    <row r="918" spans="1:16" ht="81" x14ac:dyDescent="0.3">
      <c r="A918" s="8">
        <v>913</v>
      </c>
      <c r="B918" s="12" t="s">
        <v>3991</v>
      </c>
      <c r="C918" s="8" t="s">
        <v>1167</v>
      </c>
      <c r="D918" s="131">
        <v>224700</v>
      </c>
      <c r="E918" s="131">
        <v>224700</v>
      </c>
      <c r="F918" s="8" t="s">
        <v>37942</v>
      </c>
      <c r="G918" s="272" t="s">
        <v>3992</v>
      </c>
      <c r="H918" s="272" t="s">
        <v>3992</v>
      </c>
      <c r="I918" s="14" t="s">
        <v>1169</v>
      </c>
      <c r="J918" s="14" t="s">
        <v>3993</v>
      </c>
    </row>
    <row r="919" spans="1:16" ht="101.25" x14ac:dyDescent="0.3">
      <c r="A919" s="8">
        <v>914</v>
      </c>
      <c r="B919" s="12" t="s">
        <v>2488</v>
      </c>
      <c r="C919" s="8" t="s">
        <v>1167</v>
      </c>
      <c r="D919" s="131">
        <v>102720</v>
      </c>
      <c r="E919" s="131">
        <v>108600</v>
      </c>
      <c r="F919" s="8" t="s">
        <v>37942</v>
      </c>
      <c r="G919" s="272" t="s">
        <v>2489</v>
      </c>
      <c r="H919" s="272" t="s">
        <v>2489</v>
      </c>
      <c r="I919" s="14" t="s">
        <v>1169</v>
      </c>
      <c r="J919" s="14" t="s">
        <v>3994</v>
      </c>
    </row>
    <row r="920" spans="1:16" ht="101.25" x14ac:dyDescent="0.3">
      <c r="A920" s="8">
        <v>915</v>
      </c>
      <c r="B920" s="126" t="s">
        <v>24800</v>
      </c>
      <c r="C920" s="8" t="s">
        <v>911</v>
      </c>
      <c r="D920" s="145">
        <v>12000</v>
      </c>
      <c r="E920" s="145">
        <v>12000</v>
      </c>
      <c r="F920" s="112" t="s">
        <v>33</v>
      </c>
      <c r="G920" s="276" t="s">
        <v>3995</v>
      </c>
      <c r="H920" s="276" t="s">
        <v>24642</v>
      </c>
      <c r="I920" s="112" t="s">
        <v>914</v>
      </c>
      <c r="J920" s="112" t="s">
        <v>24533</v>
      </c>
    </row>
    <row r="921" spans="1:16" ht="101.25" x14ac:dyDescent="0.3">
      <c r="A921" s="8">
        <v>916</v>
      </c>
      <c r="B921" s="126" t="s">
        <v>3996</v>
      </c>
      <c r="C921" s="8" t="s">
        <v>911</v>
      </c>
      <c r="D921" s="145">
        <v>3950</v>
      </c>
      <c r="E921" s="145">
        <v>3950</v>
      </c>
      <c r="F921" s="112" t="s">
        <v>33</v>
      </c>
      <c r="G921" s="276" t="s">
        <v>3997</v>
      </c>
      <c r="H921" s="276" t="s">
        <v>24643</v>
      </c>
      <c r="I921" s="112" t="s">
        <v>914</v>
      </c>
      <c r="J921" s="112" t="s">
        <v>24534</v>
      </c>
    </row>
    <row r="922" spans="1:16" ht="364.5" x14ac:dyDescent="0.3">
      <c r="A922" s="8">
        <v>917</v>
      </c>
      <c r="B922" s="126" t="s">
        <v>24801</v>
      </c>
      <c r="C922" s="8" t="s">
        <v>911</v>
      </c>
      <c r="D922" s="145">
        <v>26008</v>
      </c>
      <c r="E922" s="145">
        <v>26008</v>
      </c>
      <c r="F922" s="112" t="s">
        <v>33</v>
      </c>
      <c r="G922" s="276" t="s">
        <v>3998</v>
      </c>
      <c r="H922" s="276" t="s">
        <v>24802</v>
      </c>
      <c r="I922" s="112" t="s">
        <v>914</v>
      </c>
      <c r="J922" s="112" t="s">
        <v>24535</v>
      </c>
    </row>
    <row r="923" spans="1:16" ht="202.5" x14ac:dyDescent="0.3">
      <c r="A923" s="8">
        <v>918</v>
      </c>
      <c r="B923" s="126" t="s">
        <v>24803</v>
      </c>
      <c r="C923" s="8" t="s">
        <v>911</v>
      </c>
      <c r="D923" s="145">
        <v>11000</v>
      </c>
      <c r="E923" s="145">
        <v>11000</v>
      </c>
      <c r="F923" s="112" t="s">
        <v>33</v>
      </c>
      <c r="G923" s="276" t="s">
        <v>3999</v>
      </c>
      <c r="H923" s="276" t="s">
        <v>4000</v>
      </c>
      <c r="I923" s="112" t="s">
        <v>914</v>
      </c>
      <c r="J923" s="112" t="s">
        <v>24644</v>
      </c>
    </row>
    <row r="924" spans="1:16" ht="81" x14ac:dyDescent="0.3">
      <c r="A924" s="8">
        <v>919</v>
      </c>
      <c r="B924" s="12" t="s">
        <v>2162</v>
      </c>
      <c r="C924" s="8" t="s">
        <v>928</v>
      </c>
      <c r="D924" s="131">
        <v>5885</v>
      </c>
      <c r="E924" s="131">
        <v>5885</v>
      </c>
      <c r="F924" s="8" t="s">
        <v>929</v>
      </c>
      <c r="G924" s="272" t="s">
        <v>4001</v>
      </c>
      <c r="H924" s="272" t="s">
        <v>4001</v>
      </c>
      <c r="I924" s="14" t="s">
        <v>931</v>
      </c>
      <c r="J924" s="14" t="s">
        <v>4002</v>
      </c>
    </row>
    <row r="925" spans="1:16" ht="60.75" x14ac:dyDescent="0.3">
      <c r="A925" s="8">
        <v>920</v>
      </c>
      <c r="B925" s="12" t="s">
        <v>2316</v>
      </c>
      <c r="C925" s="8" t="s">
        <v>928</v>
      </c>
      <c r="D925" s="131">
        <v>10593</v>
      </c>
      <c r="E925" s="131">
        <v>10593</v>
      </c>
      <c r="F925" s="8" t="s">
        <v>929</v>
      </c>
      <c r="G925" s="272" t="s">
        <v>4003</v>
      </c>
      <c r="H925" s="272" t="s">
        <v>4003</v>
      </c>
      <c r="I925" s="14" t="s">
        <v>931</v>
      </c>
      <c r="J925" s="14" t="s">
        <v>4004</v>
      </c>
    </row>
    <row r="926" spans="1:16" ht="81" x14ac:dyDescent="0.3">
      <c r="A926" s="8">
        <v>921</v>
      </c>
      <c r="B926" s="12" t="s">
        <v>2316</v>
      </c>
      <c r="C926" s="8" t="s">
        <v>928</v>
      </c>
      <c r="D926" s="131">
        <v>55510</v>
      </c>
      <c r="E926" s="131">
        <v>55510</v>
      </c>
      <c r="F926" s="8" t="s">
        <v>929</v>
      </c>
      <c r="G926" s="272" t="s">
        <v>4005</v>
      </c>
      <c r="H926" s="272" t="s">
        <v>4005</v>
      </c>
      <c r="I926" s="14" t="s">
        <v>931</v>
      </c>
      <c r="J926" s="14" t="s">
        <v>4006</v>
      </c>
    </row>
    <row r="927" spans="1:16" ht="60.75" x14ac:dyDescent="0.3">
      <c r="A927" s="8">
        <v>922</v>
      </c>
      <c r="B927" s="12" t="s">
        <v>2162</v>
      </c>
      <c r="C927" s="8" t="s">
        <v>928</v>
      </c>
      <c r="D927" s="131">
        <v>25300</v>
      </c>
      <c r="E927" s="131">
        <v>25300</v>
      </c>
      <c r="F927" s="8" t="s">
        <v>929</v>
      </c>
      <c r="G927" s="272" t="s">
        <v>4007</v>
      </c>
      <c r="H927" s="272" t="s">
        <v>4007</v>
      </c>
      <c r="I927" s="14" t="s">
        <v>931</v>
      </c>
      <c r="J927" s="14" t="s">
        <v>4008</v>
      </c>
    </row>
    <row r="928" spans="1:16" ht="81" x14ac:dyDescent="0.3">
      <c r="A928" s="8">
        <v>923</v>
      </c>
      <c r="B928" s="12" t="s">
        <v>2162</v>
      </c>
      <c r="C928" s="8" t="s">
        <v>928</v>
      </c>
      <c r="D928" s="131">
        <v>37000</v>
      </c>
      <c r="E928" s="131">
        <v>37000</v>
      </c>
      <c r="F928" s="8" t="s">
        <v>929</v>
      </c>
      <c r="G928" s="272" t="s">
        <v>4009</v>
      </c>
      <c r="H928" s="272" t="s">
        <v>4009</v>
      </c>
      <c r="I928" s="14" t="s">
        <v>931</v>
      </c>
      <c r="J928" s="14" t="s">
        <v>4010</v>
      </c>
    </row>
    <row r="929" spans="1:10" ht="101.25" x14ac:dyDescent="0.3">
      <c r="A929" s="8">
        <v>924</v>
      </c>
      <c r="B929" s="12" t="s">
        <v>2162</v>
      </c>
      <c r="C929" s="8" t="s">
        <v>928</v>
      </c>
      <c r="D929" s="131">
        <v>120000</v>
      </c>
      <c r="E929" s="131">
        <v>120000</v>
      </c>
      <c r="F929" s="8" t="s">
        <v>929</v>
      </c>
      <c r="G929" s="272" t="s">
        <v>4011</v>
      </c>
      <c r="H929" s="272" t="s">
        <v>4011</v>
      </c>
      <c r="I929" s="14" t="s">
        <v>931</v>
      </c>
      <c r="J929" s="14" t="s">
        <v>4012</v>
      </c>
    </row>
    <row r="930" spans="1:10" ht="81" x14ac:dyDescent="0.3">
      <c r="A930" s="8">
        <v>925</v>
      </c>
      <c r="B930" s="12" t="s">
        <v>2162</v>
      </c>
      <c r="C930" s="8" t="s">
        <v>928</v>
      </c>
      <c r="D930" s="131">
        <v>13370</v>
      </c>
      <c r="E930" s="131">
        <v>13370</v>
      </c>
      <c r="F930" s="8" t="s">
        <v>929</v>
      </c>
      <c r="G930" s="272" t="s">
        <v>4013</v>
      </c>
      <c r="H930" s="272" t="s">
        <v>4013</v>
      </c>
      <c r="I930" s="14" t="s">
        <v>931</v>
      </c>
      <c r="J930" s="14" t="s">
        <v>4014</v>
      </c>
    </row>
    <row r="931" spans="1:10" ht="60.75" x14ac:dyDescent="0.3">
      <c r="A931" s="8">
        <v>926</v>
      </c>
      <c r="B931" s="12" t="s">
        <v>2162</v>
      </c>
      <c r="C931" s="8" t="s">
        <v>928</v>
      </c>
      <c r="D931" s="131">
        <v>20700</v>
      </c>
      <c r="E931" s="131">
        <v>20700</v>
      </c>
      <c r="F931" s="8" t="s">
        <v>929</v>
      </c>
      <c r="G931" s="272" t="s">
        <v>4015</v>
      </c>
      <c r="H931" s="272" t="s">
        <v>4015</v>
      </c>
      <c r="I931" s="14" t="s">
        <v>931</v>
      </c>
      <c r="J931" s="14" t="s">
        <v>4016</v>
      </c>
    </row>
    <row r="932" spans="1:10" ht="81" x14ac:dyDescent="0.3">
      <c r="A932" s="8">
        <v>927</v>
      </c>
      <c r="B932" s="12" t="s">
        <v>2162</v>
      </c>
      <c r="C932" s="8" t="s">
        <v>928</v>
      </c>
      <c r="D932" s="131">
        <v>16800</v>
      </c>
      <c r="E932" s="131">
        <v>16800</v>
      </c>
      <c r="F932" s="8" t="s">
        <v>929</v>
      </c>
      <c r="G932" s="272" t="s">
        <v>4017</v>
      </c>
      <c r="H932" s="272" t="s">
        <v>4017</v>
      </c>
      <c r="I932" s="14" t="s">
        <v>931</v>
      </c>
      <c r="J932" s="14" t="s">
        <v>4018</v>
      </c>
    </row>
    <row r="933" spans="1:10" ht="60.75" x14ac:dyDescent="0.3">
      <c r="A933" s="8">
        <v>928</v>
      </c>
      <c r="B933" s="12" t="s">
        <v>4019</v>
      </c>
      <c r="C933" s="8" t="s">
        <v>928</v>
      </c>
      <c r="D933" s="131">
        <v>40660</v>
      </c>
      <c r="E933" s="131">
        <v>40660</v>
      </c>
      <c r="F933" s="8" t="s">
        <v>929</v>
      </c>
      <c r="G933" s="272" t="s">
        <v>4020</v>
      </c>
      <c r="H933" s="272" t="s">
        <v>4020</v>
      </c>
      <c r="I933" s="14" t="s">
        <v>931</v>
      </c>
      <c r="J933" s="14" t="s">
        <v>4021</v>
      </c>
    </row>
    <row r="934" spans="1:10" ht="60.75" x14ac:dyDescent="0.3">
      <c r="A934" s="8">
        <v>929</v>
      </c>
      <c r="B934" s="12" t="s">
        <v>4022</v>
      </c>
      <c r="C934" s="8" t="s">
        <v>928</v>
      </c>
      <c r="D934" s="131">
        <v>2256750</v>
      </c>
      <c r="E934" s="131">
        <v>2256750</v>
      </c>
      <c r="F934" s="8" t="s">
        <v>929</v>
      </c>
      <c r="G934" s="272" t="s">
        <v>4023</v>
      </c>
      <c r="H934" s="272" t="s">
        <v>4023</v>
      </c>
      <c r="I934" s="14" t="s">
        <v>931</v>
      </c>
      <c r="J934" s="14" t="s">
        <v>4024</v>
      </c>
    </row>
    <row r="935" spans="1:10" ht="81" x14ac:dyDescent="0.3">
      <c r="A935" s="8">
        <v>930</v>
      </c>
      <c r="B935" s="12" t="s">
        <v>4025</v>
      </c>
      <c r="C935" s="8" t="s">
        <v>928</v>
      </c>
      <c r="D935" s="131">
        <v>6420</v>
      </c>
      <c r="E935" s="131">
        <v>6420</v>
      </c>
      <c r="F935" s="8" t="s">
        <v>929</v>
      </c>
      <c r="G935" s="272" t="s">
        <v>4026</v>
      </c>
      <c r="H935" s="272" t="s">
        <v>4026</v>
      </c>
      <c r="I935" s="14" t="s">
        <v>931</v>
      </c>
      <c r="J935" s="14" t="s">
        <v>4027</v>
      </c>
    </row>
    <row r="936" spans="1:10" ht="60.75" x14ac:dyDescent="0.3">
      <c r="A936" s="8">
        <v>931</v>
      </c>
      <c r="B936" s="12" t="s">
        <v>4028</v>
      </c>
      <c r="C936" s="8" t="s">
        <v>928</v>
      </c>
      <c r="D936" s="131">
        <v>6256768</v>
      </c>
      <c r="E936" s="131">
        <v>6256768</v>
      </c>
      <c r="F936" s="8" t="s">
        <v>929</v>
      </c>
      <c r="G936" s="272" t="s">
        <v>4029</v>
      </c>
      <c r="H936" s="272" t="s">
        <v>4029</v>
      </c>
      <c r="I936" s="14" t="s">
        <v>931</v>
      </c>
      <c r="J936" s="14" t="s">
        <v>4030</v>
      </c>
    </row>
    <row r="937" spans="1:10" ht="81" x14ac:dyDescent="0.3">
      <c r="A937" s="8">
        <v>932</v>
      </c>
      <c r="B937" s="12" t="s">
        <v>4031</v>
      </c>
      <c r="C937" s="8" t="s">
        <v>928</v>
      </c>
      <c r="D937" s="131">
        <v>44405</v>
      </c>
      <c r="E937" s="131">
        <v>44405</v>
      </c>
      <c r="F937" s="8" t="s">
        <v>929</v>
      </c>
      <c r="G937" s="272" t="s">
        <v>4032</v>
      </c>
      <c r="H937" s="272" t="s">
        <v>4032</v>
      </c>
      <c r="I937" s="14" t="s">
        <v>931</v>
      </c>
      <c r="J937" s="14" t="s">
        <v>4033</v>
      </c>
    </row>
    <row r="938" spans="1:10" ht="81" x14ac:dyDescent="0.3">
      <c r="A938" s="8">
        <v>933</v>
      </c>
      <c r="B938" s="12" t="s">
        <v>4034</v>
      </c>
      <c r="C938" s="8" t="s">
        <v>928</v>
      </c>
      <c r="D938" s="131">
        <v>32859.699999999997</v>
      </c>
      <c r="E938" s="131">
        <v>32859.699999999997</v>
      </c>
      <c r="F938" s="8" t="s">
        <v>929</v>
      </c>
      <c r="G938" s="272" t="s">
        <v>4035</v>
      </c>
      <c r="H938" s="272" t="s">
        <v>4035</v>
      </c>
      <c r="I938" s="14" t="s">
        <v>931</v>
      </c>
      <c r="J938" s="14" t="s">
        <v>4036</v>
      </c>
    </row>
    <row r="939" spans="1:10" ht="81" x14ac:dyDescent="0.3">
      <c r="A939" s="8">
        <v>934</v>
      </c>
      <c r="B939" s="12" t="s">
        <v>4037</v>
      </c>
      <c r="C939" s="8" t="s">
        <v>928</v>
      </c>
      <c r="D939" s="131">
        <v>12947</v>
      </c>
      <c r="E939" s="131">
        <v>12947</v>
      </c>
      <c r="F939" s="8" t="s">
        <v>929</v>
      </c>
      <c r="G939" s="272" t="s">
        <v>4038</v>
      </c>
      <c r="H939" s="272" t="s">
        <v>4038</v>
      </c>
      <c r="I939" s="14" t="s">
        <v>931</v>
      </c>
      <c r="J939" s="14" t="s">
        <v>4039</v>
      </c>
    </row>
    <row r="940" spans="1:10" ht="81" x14ac:dyDescent="0.3">
      <c r="A940" s="8">
        <v>935</v>
      </c>
      <c r="B940" s="16" t="s">
        <v>159</v>
      </c>
      <c r="C940" s="42" t="s">
        <v>154</v>
      </c>
      <c r="D940" s="15">
        <v>13325677.24</v>
      </c>
      <c r="E940" s="15">
        <v>13325677.24</v>
      </c>
      <c r="F940" s="8" t="s">
        <v>33</v>
      </c>
      <c r="G940" s="274" t="s">
        <v>24804</v>
      </c>
      <c r="H940" s="274" t="s">
        <v>24804</v>
      </c>
      <c r="I940" s="8" t="s">
        <v>156</v>
      </c>
      <c r="J940" s="10" t="s">
        <v>161</v>
      </c>
    </row>
    <row r="941" spans="1:10" ht="141.75" x14ac:dyDescent="0.3">
      <c r="A941" s="8">
        <v>936</v>
      </c>
      <c r="B941" s="53" t="s">
        <v>596</v>
      </c>
      <c r="C941" s="42" t="s">
        <v>539</v>
      </c>
      <c r="D941" s="55">
        <v>1034600</v>
      </c>
      <c r="E941" s="55">
        <v>1034600</v>
      </c>
      <c r="F941" s="51" t="s">
        <v>597</v>
      </c>
      <c r="G941" s="282" t="s">
        <v>598</v>
      </c>
      <c r="H941" s="282" t="s">
        <v>598</v>
      </c>
      <c r="I941" s="9" t="s">
        <v>185</v>
      </c>
      <c r="J941" s="8" t="s">
        <v>24805</v>
      </c>
    </row>
    <row r="942" spans="1:10" ht="121.5" x14ac:dyDescent="0.3">
      <c r="A942" s="8">
        <v>937</v>
      </c>
      <c r="B942" s="56" t="s">
        <v>599</v>
      </c>
      <c r="C942" s="57" t="s">
        <v>539</v>
      </c>
      <c r="D942" s="58">
        <v>1690600</v>
      </c>
      <c r="E942" s="58">
        <v>1690600</v>
      </c>
      <c r="F942" s="59" t="s">
        <v>597</v>
      </c>
      <c r="G942" s="283" t="s">
        <v>600</v>
      </c>
      <c r="H942" s="283" t="s">
        <v>600</v>
      </c>
      <c r="I942" s="39" t="s">
        <v>185</v>
      </c>
      <c r="J942" s="32" t="s">
        <v>24806</v>
      </c>
    </row>
    <row r="943" spans="1:10" ht="60.75" x14ac:dyDescent="0.3">
      <c r="A943" s="8">
        <v>938</v>
      </c>
      <c r="B943" s="108" t="s">
        <v>38835</v>
      </c>
      <c r="C943" s="14" t="s">
        <v>38633</v>
      </c>
      <c r="D943" s="139">
        <v>480000</v>
      </c>
      <c r="E943" s="139">
        <v>480000</v>
      </c>
      <c r="F943" s="14" t="s">
        <v>37942</v>
      </c>
      <c r="G943" s="14" t="s">
        <v>38836</v>
      </c>
      <c r="H943" s="14" t="s">
        <v>38836</v>
      </c>
      <c r="I943" s="116" t="s">
        <v>38635</v>
      </c>
      <c r="J943" s="14" t="s">
        <v>38857</v>
      </c>
    </row>
    <row r="944" spans="1:10" ht="60.75" x14ac:dyDescent="0.3">
      <c r="A944" s="8">
        <v>939</v>
      </c>
      <c r="B944" s="108" t="s">
        <v>38753</v>
      </c>
      <c r="C944" s="14" t="s">
        <v>38633</v>
      </c>
      <c r="D944" s="139">
        <v>30997</v>
      </c>
      <c r="E944" s="139">
        <v>30997</v>
      </c>
      <c r="F944" s="14" t="s">
        <v>37942</v>
      </c>
      <c r="G944" s="14" t="s">
        <v>38837</v>
      </c>
      <c r="H944" s="14" t="s">
        <v>38837</v>
      </c>
      <c r="I944" s="116" t="s">
        <v>38635</v>
      </c>
      <c r="J944" s="14" t="s">
        <v>38858</v>
      </c>
    </row>
    <row r="945" spans="1:10" ht="60.75" x14ac:dyDescent="0.3">
      <c r="A945" s="8">
        <v>940</v>
      </c>
      <c r="B945" s="108" t="s">
        <v>27173</v>
      </c>
      <c r="C945" s="14" t="s">
        <v>38633</v>
      </c>
      <c r="D945" s="139">
        <v>28890</v>
      </c>
      <c r="E945" s="139">
        <v>28890</v>
      </c>
      <c r="F945" s="14" t="s">
        <v>37942</v>
      </c>
      <c r="G945" s="14" t="s">
        <v>38838</v>
      </c>
      <c r="H945" s="14" t="s">
        <v>38838</v>
      </c>
      <c r="I945" s="116" t="s">
        <v>38635</v>
      </c>
      <c r="J945" s="14" t="s">
        <v>38859</v>
      </c>
    </row>
    <row r="946" spans="1:10" ht="60.75" x14ac:dyDescent="0.3">
      <c r="A946" s="8">
        <v>941</v>
      </c>
      <c r="B946" s="108" t="s">
        <v>38753</v>
      </c>
      <c r="C946" s="14" t="s">
        <v>38633</v>
      </c>
      <c r="D946" s="139">
        <v>42100.68</v>
      </c>
      <c r="E946" s="139">
        <v>42100.68</v>
      </c>
      <c r="F946" s="14" t="s">
        <v>37942</v>
      </c>
      <c r="G946" s="14" t="s">
        <v>38839</v>
      </c>
      <c r="H946" s="14" t="s">
        <v>38839</v>
      </c>
      <c r="I946" s="116" t="s">
        <v>38635</v>
      </c>
      <c r="J946" s="14" t="s">
        <v>38860</v>
      </c>
    </row>
    <row r="947" spans="1:10" ht="60.75" x14ac:dyDescent="0.3">
      <c r="A947" s="8">
        <v>942</v>
      </c>
      <c r="B947" s="108" t="s">
        <v>38840</v>
      </c>
      <c r="C947" s="14" t="s">
        <v>38633</v>
      </c>
      <c r="D947" s="139">
        <v>11716</v>
      </c>
      <c r="E947" s="139">
        <v>11716</v>
      </c>
      <c r="F947" s="14" t="s">
        <v>37942</v>
      </c>
      <c r="G947" s="14" t="s">
        <v>38841</v>
      </c>
      <c r="H947" s="14" t="s">
        <v>38841</v>
      </c>
      <c r="I947" s="116" t="s">
        <v>38635</v>
      </c>
      <c r="J947" s="14" t="s">
        <v>38861</v>
      </c>
    </row>
    <row r="948" spans="1:10" ht="60.75" x14ac:dyDescent="0.3">
      <c r="A948" s="8">
        <v>943</v>
      </c>
      <c r="B948" s="108" t="s">
        <v>38842</v>
      </c>
      <c r="C948" s="14" t="s">
        <v>38633</v>
      </c>
      <c r="D948" s="139">
        <v>210088</v>
      </c>
      <c r="E948" s="139">
        <v>210088</v>
      </c>
      <c r="F948" s="14" t="s">
        <v>37942</v>
      </c>
      <c r="G948" s="14" t="s">
        <v>38843</v>
      </c>
      <c r="H948" s="14" t="s">
        <v>38843</v>
      </c>
      <c r="I948" s="116" t="s">
        <v>38635</v>
      </c>
      <c r="J948" s="14" t="s">
        <v>38862</v>
      </c>
    </row>
    <row r="949" spans="1:10" ht="81" x14ac:dyDescent="0.3">
      <c r="A949" s="8">
        <v>944</v>
      </c>
      <c r="B949" s="108" t="s">
        <v>38844</v>
      </c>
      <c r="C949" s="14" t="s">
        <v>38633</v>
      </c>
      <c r="D949" s="139">
        <v>250000</v>
      </c>
      <c r="E949" s="139">
        <v>250000</v>
      </c>
      <c r="F949" s="14" t="s">
        <v>37942</v>
      </c>
      <c r="G949" s="14" t="s">
        <v>38845</v>
      </c>
      <c r="H949" s="14" t="s">
        <v>38845</v>
      </c>
      <c r="I949" s="116" t="s">
        <v>38635</v>
      </c>
      <c r="J949" s="14" t="s">
        <v>38863</v>
      </c>
    </row>
    <row r="950" spans="1:10" ht="60.75" x14ac:dyDescent="0.3">
      <c r="A950" s="8">
        <v>945</v>
      </c>
      <c r="B950" s="108" t="s">
        <v>38675</v>
      </c>
      <c r="C950" s="14" t="s">
        <v>38633</v>
      </c>
      <c r="D950" s="139">
        <v>121445</v>
      </c>
      <c r="E950" s="139">
        <v>121445</v>
      </c>
      <c r="F950" s="14" t="s">
        <v>37942</v>
      </c>
      <c r="G950" s="14" t="s">
        <v>38846</v>
      </c>
      <c r="H950" s="14" t="s">
        <v>38846</v>
      </c>
      <c r="I950" s="116" t="s">
        <v>38635</v>
      </c>
      <c r="J950" s="14" t="s">
        <v>38864</v>
      </c>
    </row>
    <row r="951" spans="1:10" ht="60.75" x14ac:dyDescent="0.3">
      <c r="A951" s="8">
        <v>946</v>
      </c>
      <c r="B951" s="108" t="s">
        <v>26925</v>
      </c>
      <c r="C951" s="14" t="s">
        <v>38633</v>
      </c>
      <c r="D951" s="139">
        <v>2354</v>
      </c>
      <c r="E951" s="139">
        <v>2354</v>
      </c>
      <c r="F951" s="14" t="s">
        <v>37942</v>
      </c>
      <c r="G951" s="14" t="s">
        <v>38847</v>
      </c>
      <c r="H951" s="14" t="s">
        <v>38847</v>
      </c>
      <c r="I951" s="116" t="s">
        <v>38635</v>
      </c>
      <c r="J951" s="14" t="s">
        <v>38865</v>
      </c>
    </row>
    <row r="952" spans="1:10" ht="60.75" x14ac:dyDescent="0.3">
      <c r="A952" s="8">
        <v>947</v>
      </c>
      <c r="B952" s="108" t="s">
        <v>38848</v>
      </c>
      <c r="C952" s="14" t="s">
        <v>38633</v>
      </c>
      <c r="D952" s="139">
        <v>34000</v>
      </c>
      <c r="E952" s="139">
        <v>34000</v>
      </c>
      <c r="F952" s="14" t="s">
        <v>37942</v>
      </c>
      <c r="G952" s="14" t="s">
        <v>38849</v>
      </c>
      <c r="H952" s="14" t="s">
        <v>38849</v>
      </c>
      <c r="I952" s="116" t="s">
        <v>38635</v>
      </c>
      <c r="J952" s="14" t="s">
        <v>38866</v>
      </c>
    </row>
    <row r="953" spans="1:10" ht="60.75" x14ac:dyDescent="0.3">
      <c r="A953" s="8">
        <v>948</v>
      </c>
      <c r="B953" s="108" t="s">
        <v>38850</v>
      </c>
      <c r="C953" s="14" t="s">
        <v>38633</v>
      </c>
      <c r="D953" s="139">
        <v>4800</v>
      </c>
      <c r="E953" s="139">
        <v>4800</v>
      </c>
      <c r="F953" s="14" t="s">
        <v>37942</v>
      </c>
      <c r="G953" s="14" t="s">
        <v>38851</v>
      </c>
      <c r="H953" s="14" t="s">
        <v>38851</v>
      </c>
      <c r="I953" s="116" t="s">
        <v>38635</v>
      </c>
      <c r="J953" s="14" t="s">
        <v>38867</v>
      </c>
    </row>
    <row r="954" spans="1:10" ht="60.75" x14ac:dyDescent="0.3">
      <c r="A954" s="8">
        <v>949</v>
      </c>
      <c r="B954" s="108" t="s">
        <v>27156</v>
      </c>
      <c r="C954" s="14" t="s">
        <v>38633</v>
      </c>
      <c r="D954" s="139">
        <v>6634</v>
      </c>
      <c r="E954" s="139">
        <v>6634</v>
      </c>
      <c r="F954" s="14" t="s">
        <v>37942</v>
      </c>
      <c r="G954" s="14" t="s">
        <v>38852</v>
      </c>
      <c r="H954" s="14" t="s">
        <v>38852</v>
      </c>
      <c r="I954" s="116" t="s">
        <v>38635</v>
      </c>
      <c r="J954" s="14" t="s">
        <v>38868</v>
      </c>
    </row>
    <row r="955" spans="1:10" ht="60.75" x14ac:dyDescent="0.3">
      <c r="A955" s="8">
        <v>950</v>
      </c>
      <c r="B955" s="108" t="s">
        <v>38759</v>
      </c>
      <c r="C955" s="14" t="s">
        <v>38633</v>
      </c>
      <c r="D955" s="139">
        <v>29600</v>
      </c>
      <c r="E955" s="139">
        <v>29600</v>
      </c>
      <c r="F955" s="14" t="s">
        <v>37942</v>
      </c>
      <c r="G955" s="14" t="s">
        <v>38853</v>
      </c>
      <c r="H955" s="14" t="s">
        <v>38853</v>
      </c>
      <c r="I955" s="116" t="s">
        <v>38635</v>
      </c>
      <c r="J955" s="14" t="s">
        <v>38869</v>
      </c>
    </row>
    <row r="956" spans="1:10" ht="60.75" x14ac:dyDescent="0.3">
      <c r="A956" s="8">
        <v>951</v>
      </c>
      <c r="B956" s="108" t="s">
        <v>27156</v>
      </c>
      <c r="C956" s="14" t="s">
        <v>38633</v>
      </c>
      <c r="D956" s="139">
        <v>4470</v>
      </c>
      <c r="E956" s="139">
        <v>4470</v>
      </c>
      <c r="F956" s="14" t="s">
        <v>37942</v>
      </c>
      <c r="G956" s="14" t="s">
        <v>38854</v>
      </c>
      <c r="H956" s="14" t="s">
        <v>38854</v>
      </c>
      <c r="I956" s="116" t="s">
        <v>38635</v>
      </c>
      <c r="J956" s="14" t="s">
        <v>38870</v>
      </c>
    </row>
    <row r="957" spans="1:10" ht="60.75" x14ac:dyDescent="0.3">
      <c r="A957" s="8">
        <v>952</v>
      </c>
      <c r="B957" s="108" t="s">
        <v>38855</v>
      </c>
      <c r="C957" s="14" t="s">
        <v>38633</v>
      </c>
      <c r="D957" s="139">
        <v>490000</v>
      </c>
      <c r="E957" s="139">
        <v>490000</v>
      </c>
      <c r="F957" s="14" t="s">
        <v>37942</v>
      </c>
      <c r="G957" s="14" t="s">
        <v>38856</v>
      </c>
      <c r="H957" s="14" t="s">
        <v>38856</v>
      </c>
      <c r="I957" s="116" t="s">
        <v>38635</v>
      </c>
      <c r="J957" s="14" t="s">
        <v>38871</v>
      </c>
    </row>
    <row r="958" spans="1:10" ht="81" x14ac:dyDescent="0.3">
      <c r="A958" s="8">
        <v>953</v>
      </c>
      <c r="B958" s="89" t="s">
        <v>744</v>
      </c>
      <c r="C958" s="93" t="s">
        <v>718</v>
      </c>
      <c r="D958" s="94">
        <v>2058.9</v>
      </c>
      <c r="E958" s="94">
        <v>2058.9</v>
      </c>
      <c r="F958" s="63" t="s">
        <v>713</v>
      </c>
      <c r="G958" s="349" t="s">
        <v>745</v>
      </c>
      <c r="H958" s="349" t="s">
        <v>745</v>
      </c>
      <c r="I958" s="25" t="s">
        <v>185</v>
      </c>
      <c r="J958" s="35" t="s">
        <v>746</v>
      </c>
    </row>
    <row r="959" spans="1:10" ht="60.75" x14ac:dyDescent="0.3">
      <c r="A959" s="8">
        <v>954</v>
      </c>
      <c r="B959" s="124" t="s">
        <v>4040</v>
      </c>
      <c r="C959" s="114" t="s">
        <v>949</v>
      </c>
      <c r="D959" s="132">
        <v>14400</v>
      </c>
      <c r="E959" s="132">
        <v>14400</v>
      </c>
      <c r="F959" s="114" t="s">
        <v>938</v>
      </c>
      <c r="G959" s="273" t="s">
        <v>4041</v>
      </c>
      <c r="H959" s="273" t="s">
        <v>4041</v>
      </c>
      <c r="I959" s="116" t="s">
        <v>951</v>
      </c>
      <c r="J959" s="116" t="s">
        <v>24807</v>
      </c>
    </row>
    <row r="960" spans="1:10" ht="60.75" x14ac:dyDescent="0.3">
      <c r="A960" s="8">
        <v>955</v>
      </c>
      <c r="B960" s="124" t="s">
        <v>4042</v>
      </c>
      <c r="C960" s="114" t="s">
        <v>949</v>
      </c>
      <c r="D960" s="132">
        <v>7700</v>
      </c>
      <c r="E960" s="132">
        <v>7700</v>
      </c>
      <c r="F960" s="114" t="s">
        <v>938</v>
      </c>
      <c r="G960" s="273" t="s">
        <v>4043</v>
      </c>
      <c r="H960" s="273" t="s">
        <v>4043</v>
      </c>
      <c r="I960" s="115" t="s">
        <v>951</v>
      </c>
      <c r="J960" s="116" t="s">
        <v>24808</v>
      </c>
    </row>
    <row r="961" spans="1:10" ht="101.25" x14ac:dyDescent="0.3">
      <c r="A961" s="8">
        <v>956</v>
      </c>
      <c r="B961" s="16" t="s">
        <v>4044</v>
      </c>
      <c r="C961" s="18" t="s">
        <v>838</v>
      </c>
      <c r="D961" s="19">
        <v>18000</v>
      </c>
      <c r="E961" s="19">
        <v>18000</v>
      </c>
      <c r="F961" s="18" t="s">
        <v>37942</v>
      </c>
      <c r="G961" s="274" t="s">
        <v>4045</v>
      </c>
      <c r="H961" s="274" t="s">
        <v>4045</v>
      </c>
      <c r="I961" s="8" t="s">
        <v>840</v>
      </c>
      <c r="J961" s="50" t="s">
        <v>4046</v>
      </c>
    </row>
    <row r="962" spans="1:10" ht="101.25" x14ac:dyDescent="0.3">
      <c r="A962" s="8">
        <v>957</v>
      </c>
      <c r="B962" s="16" t="s">
        <v>4047</v>
      </c>
      <c r="C962" s="18" t="s">
        <v>838</v>
      </c>
      <c r="D962" s="19">
        <v>6635</v>
      </c>
      <c r="E962" s="19">
        <v>6635</v>
      </c>
      <c r="F962" s="18" t="s">
        <v>37942</v>
      </c>
      <c r="G962" s="274" t="s">
        <v>4048</v>
      </c>
      <c r="H962" s="274" t="s">
        <v>4048</v>
      </c>
      <c r="I962" s="8" t="s">
        <v>840</v>
      </c>
      <c r="J962" s="50" t="s">
        <v>4049</v>
      </c>
    </row>
    <row r="963" spans="1:10" ht="40.5" x14ac:dyDescent="0.3">
      <c r="A963" s="8">
        <v>958</v>
      </c>
      <c r="B963" s="12" t="s">
        <v>24809</v>
      </c>
      <c r="C963" s="8" t="s">
        <v>1273</v>
      </c>
      <c r="D963" s="137">
        <v>8610</v>
      </c>
      <c r="E963" s="109">
        <v>8610</v>
      </c>
      <c r="F963" s="8" t="s">
        <v>938</v>
      </c>
      <c r="G963" s="272" t="s">
        <v>4050</v>
      </c>
      <c r="H963" s="272" t="s">
        <v>4050</v>
      </c>
      <c r="I963" s="8" t="s">
        <v>185</v>
      </c>
      <c r="J963" s="8" t="s">
        <v>24810</v>
      </c>
    </row>
    <row r="964" spans="1:10" ht="81" x14ac:dyDescent="0.3">
      <c r="A964" s="8">
        <v>959</v>
      </c>
      <c r="B964" s="12" t="s">
        <v>1398</v>
      </c>
      <c r="C964" s="8" t="s">
        <v>1056</v>
      </c>
      <c r="D964" s="137">
        <v>17769</v>
      </c>
      <c r="E964" s="137">
        <v>17769</v>
      </c>
      <c r="F964" s="8" t="s">
        <v>37942</v>
      </c>
      <c r="G964" s="272" t="s">
        <v>4051</v>
      </c>
      <c r="H964" s="272" t="s">
        <v>4051</v>
      </c>
      <c r="I964" s="8" t="s">
        <v>1058</v>
      </c>
      <c r="J964" s="8" t="s">
        <v>4052</v>
      </c>
    </row>
    <row r="965" spans="1:10" ht="60.75" x14ac:dyDescent="0.3">
      <c r="A965" s="8">
        <v>960</v>
      </c>
      <c r="B965" s="12" t="s">
        <v>4053</v>
      </c>
      <c r="C965" s="8" t="s">
        <v>1056</v>
      </c>
      <c r="D965" s="137">
        <v>9750</v>
      </c>
      <c r="E965" s="137">
        <v>9750</v>
      </c>
      <c r="F965" s="8" t="s">
        <v>37942</v>
      </c>
      <c r="G965" s="272" t="s">
        <v>4054</v>
      </c>
      <c r="H965" s="272" t="s">
        <v>4054</v>
      </c>
      <c r="I965" s="8" t="s">
        <v>1058</v>
      </c>
      <c r="J965" s="8" t="s">
        <v>4055</v>
      </c>
    </row>
    <row r="966" spans="1:10" ht="60.75" x14ac:dyDescent="0.3">
      <c r="A966" s="8">
        <v>961</v>
      </c>
      <c r="B966" s="12" t="s">
        <v>4053</v>
      </c>
      <c r="C966" s="8" t="s">
        <v>1278</v>
      </c>
      <c r="D966" s="131">
        <v>14350</v>
      </c>
      <c r="E966" s="131">
        <v>14350</v>
      </c>
      <c r="F966" s="8" t="s">
        <v>37942</v>
      </c>
      <c r="G966" s="272" t="s">
        <v>4056</v>
      </c>
      <c r="H966" s="272" t="s">
        <v>4056</v>
      </c>
      <c r="I966" s="18" t="s">
        <v>1058</v>
      </c>
      <c r="J966" s="18" t="s">
        <v>4057</v>
      </c>
    </row>
    <row r="967" spans="1:10" ht="101.25" x14ac:dyDescent="0.3">
      <c r="A967" s="8">
        <v>962</v>
      </c>
      <c r="B967" s="12" t="s">
        <v>4058</v>
      </c>
      <c r="C967" s="8" t="s">
        <v>1167</v>
      </c>
      <c r="D967" s="131">
        <v>8375</v>
      </c>
      <c r="E967" s="131">
        <v>8497.98</v>
      </c>
      <c r="F967" s="8" t="s">
        <v>37942</v>
      </c>
      <c r="G967" s="272" t="s">
        <v>4059</v>
      </c>
      <c r="H967" s="272" t="s">
        <v>4059</v>
      </c>
      <c r="I967" s="14" t="s">
        <v>1169</v>
      </c>
      <c r="J967" s="14" t="s">
        <v>4060</v>
      </c>
    </row>
    <row r="968" spans="1:10" ht="141.75" x14ac:dyDescent="0.3">
      <c r="A968" s="8">
        <v>963</v>
      </c>
      <c r="B968" s="12" t="s">
        <v>4061</v>
      </c>
      <c r="C968" s="8" t="s">
        <v>1167</v>
      </c>
      <c r="D968" s="131">
        <v>36594</v>
      </c>
      <c r="E968" s="131">
        <v>46866</v>
      </c>
      <c r="F968" s="8" t="s">
        <v>37942</v>
      </c>
      <c r="G968" s="272" t="s">
        <v>4062</v>
      </c>
      <c r="H968" s="272" t="s">
        <v>4062</v>
      </c>
      <c r="I968" s="14" t="s">
        <v>1169</v>
      </c>
      <c r="J968" s="14" t="s">
        <v>4063</v>
      </c>
    </row>
    <row r="969" spans="1:10" ht="101.25" x14ac:dyDescent="0.3">
      <c r="A969" s="8">
        <v>964</v>
      </c>
      <c r="B969" s="125" t="s">
        <v>4064</v>
      </c>
      <c r="C969" s="8" t="s">
        <v>1167</v>
      </c>
      <c r="D969" s="150">
        <v>5885</v>
      </c>
      <c r="E969" s="150">
        <v>6205.73</v>
      </c>
      <c r="F969" s="45" t="s">
        <v>37942</v>
      </c>
      <c r="G969" s="279" t="s">
        <v>4065</v>
      </c>
      <c r="H969" s="279" t="s">
        <v>4065</v>
      </c>
      <c r="I969" s="14" t="s">
        <v>1169</v>
      </c>
      <c r="J969" s="14" t="s">
        <v>4066</v>
      </c>
    </row>
    <row r="970" spans="1:10" ht="81" x14ac:dyDescent="0.3">
      <c r="A970" s="8">
        <v>965</v>
      </c>
      <c r="B970" s="125" t="s">
        <v>4067</v>
      </c>
      <c r="C970" s="8" t="s">
        <v>1167</v>
      </c>
      <c r="D970" s="150">
        <v>35149.5</v>
      </c>
      <c r="E970" s="150">
        <v>43748.33</v>
      </c>
      <c r="F970" s="45" t="s">
        <v>37942</v>
      </c>
      <c r="G970" s="279" t="s">
        <v>4068</v>
      </c>
      <c r="H970" s="279" t="s">
        <v>4068</v>
      </c>
      <c r="I970" s="14" t="s">
        <v>1169</v>
      </c>
      <c r="J970" s="14" t="s">
        <v>24932</v>
      </c>
    </row>
    <row r="971" spans="1:10" ht="60.75" x14ac:dyDescent="0.3">
      <c r="A971" s="8">
        <v>966</v>
      </c>
      <c r="B971" s="228" t="s">
        <v>26961</v>
      </c>
      <c r="C971" s="111" t="s">
        <v>26822</v>
      </c>
      <c r="D971" s="148">
        <v>10500</v>
      </c>
      <c r="E971" s="148">
        <v>10500</v>
      </c>
      <c r="F971" s="299" t="s">
        <v>37942</v>
      </c>
      <c r="G971" s="299" t="s">
        <v>26962</v>
      </c>
      <c r="H971" s="299" t="s">
        <v>26962</v>
      </c>
      <c r="I971" s="269" t="s">
        <v>185</v>
      </c>
      <c r="J971" s="299" t="s">
        <v>26963</v>
      </c>
    </row>
    <row r="972" spans="1:10" ht="60.75" x14ac:dyDescent="0.3">
      <c r="A972" s="8">
        <v>967</v>
      </c>
      <c r="B972" s="228" t="s">
        <v>26964</v>
      </c>
      <c r="C972" s="111" t="s">
        <v>26822</v>
      </c>
      <c r="D972" s="148">
        <v>15500</v>
      </c>
      <c r="E972" s="148">
        <v>15500</v>
      </c>
      <c r="F972" s="299" t="s">
        <v>37942</v>
      </c>
      <c r="G972" s="299" t="s">
        <v>26965</v>
      </c>
      <c r="H972" s="299" t="s">
        <v>26965</v>
      </c>
      <c r="I972" s="269" t="s">
        <v>185</v>
      </c>
      <c r="J972" s="299" t="s">
        <v>26966</v>
      </c>
    </row>
    <row r="973" spans="1:10" ht="81" x14ac:dyDescent="0.3">
      <c r="A973" s="8">
        <v>968</v>
      </c>
      <c r="B973" s="228" t="s">
        <v>26967</v>
      </c>
      <c r="C973" s="111" t="s">
        <v>26822</v>
      </c>
      <c r="D973" s="148">
        <v>43000</v>
      </c>
      <c r="E973" s="148">
        <v>43000</v>
      </c>
      <c r="F973" s="299" t="s">
        <v>37942</v>
      </c>
      <c r="G973" s="299" t="s">
        <v>26968</v>
      </c>
      <c r="H973" s="299" t="s">
        <v>26969</v>
      </c>
      <c r="I973" s="269" t="s">
        <v>185</v>
      </c>
      <c r="J973" s="299" t="s">
        <v>26970</v>
      </c>
    </row>
    <row r="974" spans="1:10" ht="60.75" x14ac:dyDescent="0.3">
      <c r="A974" s="8">
        <v>969</v>
      </c>
      <c r="B974" s="228" t="s">
        <v>26971</v>
      </c>
      <c r="C974" s="111" t="s">
        <v>26822</v>
      </c>
      <c r="D974" s="148">
        <v>10200</v>
      </c>
      <c r="E974" s="148">
        <v>10200</v>
      </c>
      <c r="F974" s="299" t="s">
        <v>37942</v>
      </c>
      <c r="G974" s="299" t="s">
        <v>26972</v>
      </c>
      <c r="H974" s="299" t="s">
        <v>26973</v>
      </c>
      <c r="I974" s="269" t="s">
        <v>185</v>
      </c>
      <c r="J974" s="299" t="s">
        <v>26970</v>
      </c>
    </row>
    <row r="975" spans="1:10" ht="60.75" x14ac:dyDescent="0.3">
      <c r="A975" s="8">
        <v>970</v>
      </c>
      <c r="B975" s="228" t="s">
        <v>26974</v>
      </c>
      <c r="C975" s="111" t="s">
        <v>26822</v>
      </c>
      <c r="D975" s="148">
        <v>5270</v>
      </c>
      <c r="E975" s="148">
        <v>5270</v>
      </c>
      <c r="F975" s="299" t="s">
        <v>37942</v>
      </c>
      <c r="G975" s="299" t="s">
        <v>26975</v>
      </c>
      <c r="H975" s="299" t="s">
        <v>26975</v>
      </c>
      <c r="I975" s="269" t="s">
        <v>185</v>
      </c>
      <c r="J975" s="299" t="s">
        <v>26976</v>
      </c>
    </row>
    <row r="976" spans="1:10" ht="60.75" x14ac:dyDescent="0.3">
      <c r="A976" s="8">
        <v>971</v>
      </c>
      <c r="B976" s="16" t="s">
        <v>28828</v>
      </c>
      <c r="C976" s="18" t="s">
        <v>28712</v>
      </c>
      <c r="D976" s="19">
        <v>97070.399999999994</v>
      </c>
      <c r="E976" s="19">
        <v>97584</v>
      </c>
      <c r="F976" s="18" t="s">
        <v>37942</v>
      </c>
      <c r="G976" s="18" t="s">
        <v>28886</v>
      </c>
      <c r="H976" s="18" t="s">
        <v>28886</v>
      </c>
      <c r="I976" s="18" t="s">
        <v>28714</v>
      </c>
      <c r="J976" s="18" t="s">
        <v>29373</v>
      </c>
    </row>
    <row r="977" spans="1:10" ht="60.75" x14ac:dyDescent="0.3">
      <c r="A977" s="8">
        <v>972</v>
      </c>
      <c r="B977" s="16" t="s">
        <v>28828</v>
      </c>
      <c r="C977" s="18" t="s">
        <v>28712</v>
      </c>
      <c r="D977" s="19">
        <v>95872</v>
      </c>
      <c r="E977" s="19">
        <v>96000</v>
      </c>
      <c r="F977" s="18" t="s">
        <v>37942</v>
      </c>
      <c r="G977" s="18" t="s">
        <v>28882</v>
      </c>
      <c r="H977" s="18" t="s">
        <v>28882</v>
      </c>
      <c r="I977" s="18" t="s">
        <v>28714</v>
      </c>
      <c r="J977" s="18" t="s">
        <v>29374</v>
      </c>
    </row>
    <row r="978" spans="1:10" ht="60.75" x14ac:dyDescent="0.3">
      <c r="A978" s="8">
        <v>973</v>
      </c>
      <c r="B978" s="16" t="s">
        <v>28828</v>
      </c>
      <c r="C978" s="18" t="s">
        <v>28712</v>
      </c>
      <c r="D978" s="19">
        <v>99510</v>
      </c>
      <c r="E978" s="19">
        <v>101640</v>
      </c>
      <c r="F978" s="18" t="s">
        <v>37942</v>
      </c>
      <c r="G978" s="18" t="s">
        <v>28876</v>
      </c>
      <c r="H978" s="18" t="s">
        <v>28876</v>
      </c>
      <c r="I978" s="18" t="s">
        <v>28714</v>
      </c>
      <c r="J978" s="18" t="s">
        <v>29375</v>
      </c>
    </row>
    <row r="979" spans="1:10" ht="60.75" x14ac:dyDescent="0.3">
      <c r="A979" s="8">
        <v>974</v>
      </c>
      <c r="B979" s="16" t="s">
        <v>28828</v>
      </c>
      <c r="C979" s="18" t="s">
        <v>28712</v>
      </c>
      <c r="D979" s="19">
        <v>90950</v>
      </c>
      <c r="E979" s="19">
        <v>91000</v>
      </c>
      <c r="F979" s="18" t="s">
        <v>37942</v>
      </c>
      <c r="G979" s="18" t="s">
        <v>29376</v>
      </c>
      <c r="H979" s="18" t="s">
        <v>29376</v>
      </c>
      <c r="I979" s="18" t="s">
        <v>28714</v>
      </c>
      <c r="J979" s="18" t="s">
        <v>29377</v>
      </c>
    </row>
    <row r="980" spans="1:10" ht="60.75" x14ac:dyDescent="0.3">
      <c r="A980" s="8">
        <v>975</v>
      </c>
      <c r="B980" s="16" t="s">
        <v>28828</v>
      </c>
      <c r="C980" s="18" t="s">
        <v>28712</v>
      </c>
      <c r="D980" s="19">
        <v>98440</v>
      </c>
      <c r="E980" s="19">
        <v>98440</v>
      </c>
      <c r="F980" s="18" t="s">
        <v>37942</v>
      </c>
      <c r="G980" s="18" t="s">
        <v>28880</v>
      </c>
      <c r="H980" s="18" t="s">
        <v>28880</v>
      </c>
      <c r="I980" s="18" t="s">
        <v>28714</v>
      </c>
      <c r="J980" s="18" t="s">
        <v>29378</v>
      </c>
    </row>
    <row r="981" spans="1:10" ht="60.75" x14ac:dyDescent="0.3">
      <c r="A981" s="8">
        <v>976</v>
      </c>
      <c r="B981" s="16" t="s">
        <v>28828</v>
      </c>
      <c r="C981" s="18" t="s">
        <v>28712</v>
      </c>
      <c r="D981" s="19">
        <v>98868</v>
      </c>
      <c r="E981" s="19">
        <v>141279.6</v>
      </c>
      <c r="F981" s="18" t="s">
        <v>37942</v>
      </c>
      <c r="G981" s="18" t="s">
        <v>29379</v>
      </c>
      <c r="H981" s="18" t="s">
        <v>29379</v>
      </c>
      <c r="I981" s="18" t="s">
        <v>28714</v>
      </c>
      <c r="J981" s="18" t="s">
        <v>29380</v>
      </c>
    </row>
    <row r="982" spans="1:10" ht="60.75" x14ac:dyDescent="0.3">
      <c r="A982" s="8">
        <v>977</v>
      </c>
      <c r="B982" s="16" t="s">
        <v>28828</v>
      </c>
      <c r="C982" s="18" t="s">
        <v>28712</v>
      </c>
      <c r="D982" s="19">
        <v>98568.4</v>
      </c>
      <c r="E982" s="19">
        <v>98568.4</v>
      </c>
      <c r="F982" s="18" t="s">
        <v>37942</v>
      </c>
      <c r="G982" s="18" t="s">
        <v>29381</v>
      </c>
      <c r="H982" s="18" t="s">
        <v>29381</v>
      </c>
      <c r="I982" s="18" t="s">
        <v>28714</v>
      </c>
      <c r="J982" s="18" t="s">
        <v>29382</v>
      </c>
    </row>
    <row r="983" spans="1:10" ht="60.75" x14ac:dyDescent="0.3">
      <c r="A983" s="8">
        <v>978</v>
      </c>
      <c r="B983" s="16" t="s">
        <v>28837</v>
      </c>
      <c r="C983" s="18" t="s">
        <v>28712</v>
      </c>
      <c r="D983" s="19">
        <v>41708.6</v>
      </c>
      <c r="E983" s="19">
        <v>41722.199999999997</v>
      </c>
      <c r="F983" s="18" t="s">
        <v>37942</v>
      </c>
      <c r="G983" s="18" t="s">
        <v>29383</v>
      </c>
      <c r="H983" s="18" t="s">
        <v>29383</v>
      </c>
      <c r="I983" s="18" t="s">
        <v>28714</v>
      </c>
      <c r="J983" s="18" t="s">
        <v>29384</v>
      </c>
    </row>
    <row r="984" spans="1:10" ht="60.75" x14ac:dyDescent="0.3">
      <c r="A984" s="8">
        <v>979</v>
      </c>
      <c r="B984" s="16" t="s">
        <v>28837</v>
      </c>
      <c r="C984" s="18" t="s">
        <v>28712</v>
      </c>
      <c r="D984" s="19">
        <v>96678.78</v>
      </c>
      <c r="E984" s="19">
        <v>146820</v>
      </c>
      <c r="F984" s="18" t="s">
        <v>37942</v>
      </c>
      <c r="G984" s="18" t="s">
        <v>29385</v>
      </c>
      <c r="H984" s="18" t="s">
        <v>29385</v>
      </c>
      <c r="I984" s="18" t="s">
        <v>28714</v>
      </c>
      <c r="J984" s="18" t="s">
        <v>29386</v>
      </c>
    </row>
    <row r="985" spans="1:10" ht="60.75" x14ac:dyDescent="0.3">
      <c r="A985" s="8">
        <v>980</v>
      </c>
      <c r="B985" s="16" t="s">
        <v>28837</v>
      </c>
      <c r="C985" s="18" t="s">
        <v>28712</v>
      </c>
      <c r="D985" s="19">
        <v>88400</v>
      </c>
      <c r="E985" s="19">
        <v>88400</v>
      </c>
      <c r="F985" s="18" t="s">
        <v>37942</v>
      </c>
      <c r="G985" s="18" t="s">
        <v>29387</v>
      </c>
      <c r="H985" s="18" t="s">
        <v>29387</v>
      </c>
      <c r="I985" s="18" t="s">
        <v>28714</v>
      </c>
      <c r="J985" s="18" t="s">
        <v>29388</v>
      </c>
    </row>
    <row r="986" spans="1:10" ht="60.75" x14ac:dyDescent="0.3">
      <c r="A986" s="8">
        <v>981</v>
      </c>
      <c r="B986" s="16" t="s">
        <v>28847</v>
      </c>
      <c r="C986" s="18" t="s">
        <v>28712</v>
      </c>
      <c r="D986" s="19">
        <v>92843.9</v>
      </c>
      <c r="E986" s="19">
        <v>92864</v>
      </c>
      <c r="F986" s="18" t="s">
        <v>37942</v>
      </c>
      <c r="G986" s="18" t="s">
        <v>29389</v>
      </c>
      <c r="H986" s="18" t="s">
        <v>29389</v>
      </c>
      <c r="I986" s="18" t="s">
        <v>28714</v>
      </c>
      <c r="J986" s="18" t="s">
        <v>29390</v>
      </c>
    </row>
    <row r="987" spans="1:10" ht="60.75" x14ac:dyDescent="0.3">
      <c r="A987" s="8">
        <v>982</v>
      </c>
      <c r="B987" s="16" t="s">
        <v>28828</v>
      </c>
      <c r="C987" s="18" t="s">
        <v>28712</v>
      </c>
      <c r="D987" s="19">
        <v>97969.2</v>
      </c>
      <c r="E987" s="19">
        <v>98000</v>
      </c>
      <c r="F987" s="18" t="s">
        <v>37942</v>
      </c>
      <c r="G987" s="18" t="s">
        <v>28896</v>
      </c>
      <c r="H987" s="18" t="s">
        <v>28896</v>
      </c>
      <c r="I987" s="18" t="s">
        <v>28714</v>
      </c>
      <c r="J987" s="18" t="s">
        <v>29391</v>
      </c>
    </row>
    <row r="988" spans="1:10" ht="60.75" x14ac:dyDescent="0.3">
      <c r="A988" s="8">
        <v>983</v>
      </c>
      <c r="B988" s="16" t="s">
        <v>28828</v>
      </c>
      <c r="C988" s="18" t="s">
        <v>28712</v>
      </c>
      <c r="D988" s="19">
        <v>81320</v>
      </c>
      <c r="E988" s="19">
        <v>121980</v>
      </c>
      <c r="F988" s="18" t="s">
        <v>37942</v>
      </c>
      <c r="G988" s="18" t="s">
        <v>28992</v>
      </c>
      <c r="H988" s="18" t="s">
        <v>28992</v>
      </c>
      <c r="I988" s="18" t="s">
        <v>28714</v>
      </c>
      <c r="J988" s="18" t="s">
        <v>29392</v>
      </c>
    </row>
    <row r="989" spans="1:10" ht="60.75" x14ac:dyDescent="0.3">
      <c r="A989" s="8">
        <v>984</v>
      </c>
      <c r="B989" s="16" t="s">
        <v>28828</v>
      </c>
      <c r="C989" s="18" t="s">
        <v>28712</v>
      </c>
      <c r="D989" s="19">
        <v>96300</v>
      </c>
      <c r="E989" s="19">
        <v>158913</v>
      </c>
      <c r="F989" s="18" t="s">
        <v>37942</v>
      </c>
      <c r="G989" s="18" t="s">
        <v>28954</v>
      </c>
      <c r="H989" s="18" t="s">
        <v>28954</v>
      </c>
      <c r="I989" s="18" t="s">
        <v>28714</v>
      </c>
      <c r="J989" s="18" t="s">
        <v>29393</v>
      </c>
    </row>
    <row r="990" spans="1:10" ht="81" x14ac:dyDescent="0.3">
      <c r="A990" s="8">
        <v>985</v>
      </c>
      <c r="B990" s="16" t="s">
        <v>28828</v>
      </c>
      <c r="C990" s="18" t="s">
        <v>28712</v>
      </c>
      <c r="D990" s="19">
        <v>64200</v>
      </c>
      <c r="E990" s="19">
        <v>64200</v>
      </c>
      <c r="F990" s="18" t="s">
        <v>37942</v>
      </c>
      <c r="G990" s="18" t="s">
        <v>29394</v>
      </c>
      <c r="H990" s="18" t="s">
        <v>29394</v>
      </c>
      <c r="I990" s="18" t="s">
        <v>28714</v>
      </c>
      <c r="J990" s="18" t="s">
        <v>29395</v>
      </c>
    </row>
    <row r="991" spans="1:10" ht="60.75" x14ac:dyDescent="0.3">
      <c r="A991" s="8">
        <v>986</v>
      </c>
      <c r="B991" s="16" t="s">
        <v>28828</v>
      </c>
      <c r="C991" s="18" t="s">
        <v>28712</v>
      </c>
      <c r="D991" s="19">
        <v>97637.5</v>
      </c>
      <c r="E991" s="19">
        <v>99964.75</v>
      </c>
      <c r="F991" s="18" t="s">
        <v>37942</v>
      </c>
      <c r="G991" s="18" t="s">
        <v>28942</v>
      </c>
      <c r="H991" s="18" t="s">
        <v>28942</v>
      </c>
      <c r="I991" s="18" t="s">
        <v>28714</v>
      </c>
      <c r="J991" s="18" t="s">
        <v>29396</v>
      </c>
    </row>
    <row r="992" spans="1:10" ht="60.75" x14ac:dyDescent="0.3">
      <c r="A992" s="8">
        <v>987</v>
      </c>
      <c r="B992" s="16" t="s">
        <v>28828</v>
      </c>
      <c r="C992" s="18" t="s">
        <v>28712</v>
      </c>
      <c r="D992" s="19">
        <v>96300</v>
      </c>
      <c r="E992" s="19">
        <v>288000</v>
      </c>
      <c r="F992" s="18" t="s">
        <v>37942</v>
      </c>
      <c r="G992" s="18" t="s">
        <v>29258</v>
      </c>
      <c r="H992" s="18" t="s">
        <v>29258</v>
      </c>
      <c r="I992" s="18" t="s">
        <v>28714</v>
      </c>
      <c r="J992" s="18" t="s">
        <v>29397</v>
      </c>
    </row>
    <row r="993" spans="1:10" ht="60.75" x14ac:dyDescent="0.3">
      <c r="A993" s="8">
        <v>988</v>
      </c>
      <c r="B993" s="16" t="s">
        <v>28837</v>
      </c>
      <c r="C993" s="18" t="s">
        <v>28712</v>
      </c>
      <c r="D993" s="19">
        <v>48260</v>
      </c>
      <c r="E993" s="19">
        <v>93300</v>
      </c>
      <c r="F993" s="18" t="s">
        <v>37942</v>
      </c>
      <c r="G993" s="18" t="s">
        <v>29398</v>
      </c>
      <c r="H993" s="18" t="s">
        <v>29398</v>
      </c>
      <c r="I993" s="18" t="s">
        <v>28714</v>
      </c>
      <c r="J993" s="18" t="s">
        <v>29399</v>
      </c>
    </row>
    <row r="994" spans="1:10" ht="60.75" x14ac:dyDescent="0.3">
      <c r="A994" s="8">
        <v>989</v>
      </c>
      <c r="B994" s="16" t="s">
        <v>28837</v>
      </c>
      <c r="C994" s="18" t="s">
        <v>28712</v>
      </c>
      <c r="D994" s="19">
        <v>54300</v>
      </c>
      <c r="E994" s="19">
        <v>59844</v>
      </c>
      <c r="F994" s="18" t="s">
        <v>37942</v>
      </c>
      <c r="G994" s="18" t="s">
        <v>29400</v>
      </c>
      <c r="H994" s="18" t="s">
        <v>29400</v>
      </c>
      <c r="I994" s="18" t="s">
        <v>28714</v>
      </c>
      <c r="J994" s="18" t="s">
        <v>29401</v>
      </c>
    </row>
    <row r="995" spans="1:10" ht="81" x14ac:dyDescent="0.3">
      <c r="A995" s="8">
        <v>990</v>
      </c>
      <c r="B995" s="16" t="s">
        <v>28939</v>
      </c>
      <c r="C995" s="18" t="s">
        <v>28712</v>
      </c>
      <c r="D995" s="19">
        <v>20970</v>
      </c>
      <c r="E995" s="19">
        <v>22440</v>
      </c>
      <c r="F995" s="18" t="s">
        <v>37942</v>
      </c>
      <c r="G995" s="308" t="s">
        <v>29402</v>
      </c>
      <c r="H995" s="308" t="s">
        <v>29402</v>
      </c>
      <c r="I995" s="18" t="s">
        <v>28714</v>
      </c>
      <c r="J995" s="18" t="s">
        <v>29403</v>
      </c>
    </row>
    <row r="996" spans="1:10" ht="81" x14ac:dyDescent="0.3">
      <c r="A996" s="8">
        <v>991</v>
      </c>
      <c r="B996" s="16" t="s">
        <v>28837</v>
      </c>
      <c r="C996" s="18" t="s">
        <v>28712</v>
      </c>
      <c r="D996" s="19">
        <v>6290</v>
      </c>
      <c r="E996" s="19">
        <v>9946</v>
      </c>
      <c r="F996" s="18" t="s">
        <v>37942</v>
      </c>
      <c r="G996" s="18" t="s">
        <v>29404</v>
      </c>
      <c r="H996" s="18" t="s">
        <v>29404</v>
      </c>
      <c r="I996" s="18" t="s">
        <v>28714</v>
      </c>
      <c r="J996" s="18" t="s">
        <v>29405</v>
      </c>
    </row>
    <row r="997" spans="1:10" ht="81" x14ac:dyDescent="0.3">
      <c r="A997" s="8">
        <v>992</v>
      </c>
      <c r="B997" s="16" t="s">
        <v>28837</v>
      </c>
      <c r="C997" s="18" t="s">
        <v>28712</v>
      </c>
      <c r="D997" s="19">
        <v>7060</v>
      </c>
      <c r="E997" s="19">
        <v>7700</v>
      </c>
      <c r="F997" s="18" t="s">
        <v>37942</v>
      </c>
      <c r="G997" s="18" t="s">
        <v>29406</v>
      </c>
      <c r="H997" s="18" t="s">
        <v>29406</v>
      </c>
      <c r="I997" s="18" t="s">
        <v>28714</v>
      </c>
      <c r="J997" s="18" t="s">
        <v>29407</v>
      </c>
    </row>
    <row r="998" spans="1:10" ht="81" x14ac:dyDescent="0.3">
      <c r="A998" s="8">
        <v>993</v>
      </c>
      <c r="B998" s="16" t="s">
        <v>28828</v>
      </c>
      <c r="C998" s="18" t="s">
        <v>28712</v>
      </c>
      <c r="D998" s="19">
        <v>34240</v>
      </c>
      <c r="E998" s="19">
        <v>34240</v>
      </c>
      <c r="F998" s="18" t="s">
        <v>37942</v>
      </c>
      <c r="G998" s="18" t="s">
        <v>29408</v>
      </c>
      <c r="H998" s="18" t="s">
        <v>29408</v>
      </c>
      <c r="I998" s="18" t="s">
        <v>28714</v>
      </c>
      <c r="J998" s="18" t="s">
        <v>29409</v>
      </c>
    </row>
    <row r="999" spans="1:10" ht="60.75" x14ac:dyDescent="0.3">
      <c r="A999" s="8">
        <v>994</v>
      </c>
      <c r="B999" s="16" t="s">
        <v>28828</v>
      </c>
      <c r="C999" s="18" t="s">
        <v>28712</v>
      </c>
      <c r="D999" s="19">
        <v>2354</v>
      </c>
      <c r="E999" s="19">
        <v>2354</v>
      </c>
      <c r="F999" s="18" t="s">
        <v>37942</v>
      </c>
      <c r="G999" s="18" t="s">
        <v>29410</v>
      </c>
      <c r="H999" s="18" t="s">
        <v>29410</v>
      </c>
      <c r="I999" s="18" t="s">
        <v>28714</v>
      </c>
      <c r="J999" s="18" t="s">
        <v>29411</v>
      </c>
    </row>
    <row r="1000" spans="1:10" ht="60.75" x14ac:dyDescent="0.3">
      <c r="A1000" s="8">
        <v>995</v>
      </c>
      <c r="B1000" s="16" t="s">
        <v>28828</v>
      </c>
      <c r="C1000" s="18" t="s">
        <v>28712</v>
      </c>
      <c r="D1000" s="19">
        <v>46800</v>
      </c>
      <c r="E1000" s="19">
        <v>46800</v>
      </c>
      <c r="F1000" s="18" t="s">
        <v>37942</v>
      </c>
      <c r="G1000" s="18" t="s">
        <v>28852</v>
      </c>
      <c r="H1000" s="18" t="s">
        <v>28852</v>
      </c>
      <c r="I1000" s="18" t="s">
        <v>28714</v>
      </c>
      <c r="J1000" s="18" t="s">
        <v>29412</v>
      </c>
    </row>
    <row r="1001" spans="1:10" ht="60.75" x14ac:dyDescent="0.3">
      <c r="A1001" s="8">
        <v>996</v>
      </c>
      <c r="B1001" s="16" t="s">
        <v>28837</v>
      </c>
      <c r="C1001" s="18" t="s">
        <v>28712</v>
      </c>
      <c r="D1001" s="19">
        <v>40000</v>
      </c>
      <c r="E1001" s="19">
        <v>50192</v>
      </c>
      <c r="F1001" s="18" t="s">
        <v>37942</v>
      </c>
      <c r="G1001" s="18" t="s">
        <v>29413</v>
      </c>
      <c r="H1001" s="18" t="s">
        <v>29413</v>
      </c>
      <c r="I1001" s="18" t="s">
        <v>28714</v>
      </c>
      <c r="J1001" s="18" t="s">
        <v>29414</v>
      </c>
    </row>
    <row r="1002" spans="1:10" ht="60.75" x14ac:dyDescent="0.3">
      <c r="A1002" s="8">
        <v>997</v>
      </c>
      <c r="B1002" s="16" t="s">
        <v>28837</v>
      </c>
      <c r="C1002" s="18" t="s">
        <v>28712</v>
      </c>
      <c r="D1002" s="19">
        <v>12198</v>
      </c>
      <c r="E1002" s="19">
        <v>16219</v>
      </c>
      <c r="F1002" s="18" t="s">
        <v>37942</v>
      </c>
      <c r="G1002" s="18" t="s">
        <v>29415</v>
      </c>
      <c r="H1002" s="18" t="s">
        <v>29415</v>
      </c>
      <c r="I1002" s="18" t="s">
        <v>28714</v>
      </c>
      <c r="J1002" s="18" t="s">
        <v>29416</v>
      </c>
    </row>
    <row r="1003" spans="1:10" ht="60.75" x14ac:dyDescent="0.3">
      <c r="A1003" s="8">
        <v>998</v>
      </c>
      <c r="B1003" s="16" t="s">
        <v>28828</v>
      </c>
      <c r="C1003" s="18" t="s">
        <v>28712</v>
      </c>
      <c r="D1003" s="19">
        <v>7170</v>
      </c>
      <c r="E1003" s="19">
        <v>7652.4</v>
      </c>
      <c r="F1003" s="18" t="s">
        <v>37942</v>
      </c>
      <c r="G1003" s="18" t="s">
        <v>29417</v>
      </c>
      <c r="H1003" s="18" t="s">
        <v>29417</v>
      </c>
      <c r="I1003" s="18" t="s">
        <v>28714</v>
      </c>
      <c r="J1003" s="18" t="s">
        <v>29418</v>
      </c>
    </row>
    <row r="1004" spans="1:10" ht="81" x14ac:dyDescent="0.3">
      <c r="A1004" s="8">
        <v>999</v>
      </c>
      <c r="B1004" s="16" t="s">
        <v>29419</v>
      </c>
      <c r="C1004" s="18" t="s">
        <v>28712</v>
      </c>
      <c r="D1004" s="19">
        <v>95048.1</v>
      </c>
      <c r="E1004" s="19">
        <v>95048.1</v>
      </c>
      <c r="F1004" s="18" t="s">
        <v>37942</v>
      </c>
      <c r="G1004" s="18" t="s">
        <v>29420</v>
      </c>
      <c r="H1004" s="18" t="s">
        <v>29420</v>
      </c>
      <c r="I1004" s="18" t="s">
        <v>28714</v>
      </c>
      <c r="J1004" s="18" t="s">
        <v>29421</v>
      </c>
    </row>
    <row r="1005" spans="1:10" ht="60.75" x14ac:dyDescent="0.3">
      <c r="A1005" s="8">
        <v>1000</v>
      </c>
      <c r="B1005" s="16" t="s">
        <v>28828</v>
      </c>
      <c r="C1005" s="18" t="s">
        <v>28712</v>
      </c>
      <c r="D1005" s="19">
        <v>5700</v>
      </c>
      <c r="E1005" s="19">
        <v>112500</v>
      </c>
      <c r="F1005" s="18" t="s">
        <v>37942</v>
      </c>
      <c r="G1005" s="18" t="s">
        <v>29422</v>
      </c>
      <c r="H1005" s="18" t="s">
        <v>29422</v>
      </c>
      <c r="I1005" s="18" t="s">
        <v>28714</v>
      </c>
      <c r="J1005" s="18" t="s">
        <v>29423</v>
      </c>
    </row>
    <row r="1006" spans="1:10" ht="60.75" x14ac:dyDescent="0.3">
      <c r="A1006" s="8">
        <v>1001</v>
      </c>
      <c r="B1006" s="16" t="s">
        <v>28828</v>
      </c>
      <c r="C1006" s="18" t="s">
        <v>28712</v>
      </c>
      <c r="D1006" s="19">
        <v>41088</v>
      </c>
      <c r="E1006" s="19">
        <v>41088</v>
      </c>
      <c r="F1006" s="18" t="s">
        <v>37942</v>
      </c>
      <c r="G1006" s="18" t="s">
        <v>29424</v>
      </c>
      <c r="H1006" s="18" t="s">
        <v>29424</v>
      </c>
      <c r="I1006" s="18" t="s">
        <v>28714</v>
      </c>
      <c r="J1006" s="18" t="s">
        <v>29425</v>
      </c>
    </row>
    <row r="1007" spans="1:10" ht="81" x14ac:dyDescent="0.3">
      <c r="A1007" s="8">
        <v>1002</v>
      </c>
      <c r="B1007" s="6" t="s">
        <v>37138</v>
      </c>
      <c r="C1007" s="111" t="s">
        <v>36856</v>
      </c>
      <c r="D1007" s="288">
        <v>28300</v>
      </c>
      <c r="E1007" s="288">
        <v>28300</v>
      </c>
      <c r="F1007" s="111" t="s">
        <v>37943</v>
      </c>
      <c r="G1007" s="111" t="s">
        <v>37139</v>
      </c>
      <c r="H1007" s="111" t="str">
        <f t="shared" ref="H1007:H1041" si="24">G1007</f>
        <v>หจก.เต๊กหมง 28300 บาท</v>
      </c>
      <c r="I1007" s="333" t="s">
        <v>36812</v>
      </c>
      <c r="J1007" s="111" t="s">
        <v>37150</v>
      </c>
    </row>
    <row r="1008" spans="1:10" ht="81" x14ac:dyDescent="0.3">
      <c r="A1008" s="8">
        <v>1003</v>
      </c>
      <c r="B1008" s="6" t="s">
        <v>37140</v>
      </c>
      <c r="C1008" s="111" t="s">
        <v>36856</v>
      </c>
      <c r="D1008" s="288">
        <v>59492</v>
      </c>
      <c r="E1008" s="288">
        <v>59492</v>
      </c>
      <c r="F1008" s="111" t="s">
        <v>37943</v>
      </c>
      <c r="G1008" s="111" t="s">
        <v>37141</v>
      </c>
      <c r="H1008" s="111" t="str">
        <f t="shared" si="24"/>
        <v>บริษัท ซิลลิค ฟาร์มา จำกัด 59492 บาท</v>
      </c>
      <c r="I1008" s="333" t="s">
        <v>36812</v>
      </c>
      <c r="J1008" s="111" t="s">
        <v>37151</v>
      </c>
    </row>
    <row r="1009" spans="1:10" ht="81" x14ac:dyDescent="0.3">
      <c r="A1009" s="8">
        <v>1004</v>
      </c>
      <c r="B1009" s="6" t="s">
        <v>37142</v>
      </c>
      <c r="C1009" s="111" t="s">
        <v>36856</v>
      </c>
      <c r="D1009" s="288">
        <v>4170</v>
      </c>
      <c r="E1009" s="288">
        <v>4170</v>
      </c>
      <c r="F1009" s="111" t="s">
        <v>37943</v>
      </c>
      <c r="G1009" s="111" t="s">
        <v>37143</v>
      </c>
      <c r="H1009" s="111" t="str">
        <f t="shared" si="24"/>
        <v>บริษัท เอ.เอ็น.บี.ลาบอราตอรี่ จำกัด 4170 บาท</v>
      </c>
      <c r="I1009" s="333" t="s">
        <v>36812</v>
      </c>
      <c r="J1009" s="111" t="s">
        <v>37152</v>
      </c>
    </row>
    <row r="1010" spans="1:10" ht="81" x14ac:dyDescent="0.3">
      <c r="A1010" s="8">
        <v>1005</v>
      </c>
      <c r="B1010" s="6" t="s">
        <v>37144</v>
      </c>
      <c r="C1010" s="111" t="s">
        <v>36856</v>
      </c>
      <c r="D1010" s="288">
        <v>7000</v>
      </c>
      <c r="E1010" s="288">
        <v>7000</v>
      </c>
      <c r="F1010" s="111" t="s">
        <v>37943</v>
      </c>
      <c r="G1010" s="111" t="s">
        <v>37145</v>
      </c>
      <c r="H1010" s="111" t="str">
        <f t="shared" si="24"/>
        <v>ร้านต้นตระกูลพาณิชย์ โดยนางหลาน วิสุทธิ 5000 บาท</v>
      </c>
      <c r="I1010" s="333" t="s">
        <v>36812</v>
      </c>
      <c r="J1010" s="111" t="s">
        <v>37153</v>
      </c>
    </row>
    <row r="1011" spans="1:10" ht="60.75" x14ac:dyDescent="0.3">
      <c r="A1011" s="8">
        <v>1006</v>
      </c>
      <c r="B1011" s="6" t="s">
        <v>48379</v>
      </c>
      <c r="C1011" s="8" t="s">
        <v>48245</v>
      </c>
      <c r="D1011" s="288">
        <v>41900</v>
      </c>
      <c r="E1011" s="471">
        <f t="shared" ref="E1011:E1039" si="25">D1011</f>
        <v>41900</v>
      </c>
      <c r="F1011" s="111" t="s">
        <v>33</v>
      </c>
      <c r="G1011" s="111" t="s">
        <v>48380</v>
      </c>
      <c r="H1011" s="111" t="str">
        <f t="shared" si="24"/>
        <v>บริษัท เบรนเนท คอนซํลแทนส์ จำกัด 41900.00</v>
      </c>
      <c r="I1011" s="340" t="s">
        <v>185</v>
      </c>
      <c r="J1011" s="462" t="s">
        <v>48674</v>
      </c>
    </row>
    <row r="1012" spans="1:10" ht="40.5" x14ac:dyDescent="0.3">
      <c r="A1012" s="8">
        <v>1007</v>
      </c>
      <c r="B1012" s="126" t="s">
        <v>48253</v>
      </c>
      <c r="C1012" s="8" t="s">
        <v>48245</v>
      </c>
      <c r="D1012" s="336">
        <v>5992</v>
      </c>
      <c r="E1012" s="482">
        <f t="shared" si="25"/>
        <v>5992</v>
      </c>
      <c r="F1012" s="111" t="s">
        <v>33</v>
      </c>
      <c r="G1012" s="112" t="s">
        <v>48381</v>
      </c>
      <c r="H1012" s="112" t="str">
        <f t="shared" si="24"/>
        <v>บจ ซิลลิค ฟาร์มา 5,992.00</v>
      </c>
      <c r="I1012" s="340" t="s">
        <v>185</v>
      </c>
      <c r="J1012" s="112" t="s">
        <v>48675</v>
      </c>
    </row>
    <row r="1013" spans="1:10" ht="60.75" x14ac:dyDescent="0.3">
      <c r="A1013" s="8">
        <v>1008</v>
      </c>
      <c r="B1013" s="6" t="s">
        <v>48330</v>
      </c>
      <c r="C1013" s="8" t="s">
        <v>48245</v>
      </c>
      <c r="D1013" s="288">
        <v>100750</v>
      </c>
      <c r="E1013" s="471">
        <f t="shared" si="25"/>
        <v>100750</v>
      </c>
      <c r="F1013" s="111" t="s">
        <v>33</v>
      </c>
      <c r="G1013" s="111" t="s">
        <v>48382</v>
      </c>
      <c r="H1013" s="111" t="str">
        <f t="shared" si="24"/>
        <v>บริษัท พีเอสเอ็น อินเตอร์เมดิคอล จำกัด 100750.00</v>
      </c>
      <c r="I1013" s="340" t="s">
        <v>185</v>
      </c>
      <c r="J1013" s="111" t="s">
        <v>48676</v>
      </c>
    </row>
    <row r="1014" spans="1:10" ht="60.75" x14ac:dyDescent="0.3">
      <c r="A1014" s="8">
        <v>1009</v>
      </c>
      <c r="B1014" s="6" t="s">
        <v>27166</v>
      </c>
      <c r="C1014" s="8" t="s">
        <v>48245</v>
      </c>
      <c r="D1014" s="288">
        <v>36000</v>
      </c>
      <c r="E1014" s="471">
        <f t="shared" si="25"/>
        <v>36000</v>
      </c>
      <c r="F1014" s="111" t="s">
        <v>33</v>
      </c>
      <c r="G1014" s="111" t="s">
        <v>48383</v>
      </c>
      <c r="H1014" s="111" t="str">
        <f t="shared" si="24"/>
        <v>บริษัท เมสท์ เมดิกกรุ๊ป (ประเทศไทย) จำกัด 36,000</v>
      </c>
      <c r="I1014" s="340" t="s">
        <v>185</v>
      </c>
      <c r="J1014" s="111" t="s">
        <v>48677</v>
      </c>
    </row>
    <row r="1015" spans="1:10" ht="40.5" x14ac:dyDescent="0.3">
      <c r="A1015" s="8">
        <v>1010</v>
      </c>
      <c r="B1015" s="12" t="s">
        <v>27166</v>
      </c>
      <c r="C1015" s="8" t="s">
        <v>48245</v>
      </c>
      <c r="D1015" s="288">
        <v>2000</v>
      </c>
      <c r="E1015" s="471">
        <f t="shared" si="25"/>
        <v>2000</v>
      </c>
      <c r="F1015" s="111" t="s">
        <v>33</v>
      </c>
      <c r="G1015" s="111" t="s">
        <v>48384</v>
      </c>
      <c r="H1015" s="111" t="str">
        <f t="shared" si="24"/>
        <v>หสม. เจ ดี ซัพพลาย 2,000.00</v>
      </c>
      <c r="I1015" s="340" t="s">
        <v>185</v>
      </c>
      <c r="J1015" s="111" t="s">
        <v>48678</v>
      </c>
    </row>
    <row r="1016" spans="1:10" ht="40.5" x14ac:dyDescent="0.3">
      <c r="A1016" s="8">
        <v>1011</v>
      </c>
      <c r="B1016" s="6" t="s">
        <v>48330</v>
      </c>
      <c r="C1016" s="8" t="s">
        <v>48245</v>
      </c>
      <c r="D1016" s="288">
        <v>179000</v>
      </c>
      <c r="E1016" s="471">
        <f t="shared" si="25"/>
        <v>179000</v>
      </c>
      <c r="F1016" s="111" t="s">
        <v>33</v>
      </c>
      <c r="G1016" s="111" t="s">
        <v>48385</v>
      </c>
      <c r="H1016" s="111" t="str">
        <f t="shared" si="24"/>
        <v>บริษัท จีนัฟ จำกัด 179,000.00</v>
      </c>
      <c r="I1016" s="340" t="s">
        <v>185</v>
      </c>
      <c r="J1016" s="111" t="s">
        <v>48679</v>
      </c>
    </row>
    <row r="1017" spans="1:10" ht="60.75" x14ac:dyDescent="0.3">
      <c r="A1017" s="8">
        <v>1012</v>
      </c>
      <c r="B1017" s="6" t="s">
        <v>27166</v>
      </c>
      <c r="C1017" s="8" t="s">
        <v>48245</v>
      </c>
      <c r="D1017" s="288">
        <v>1800</v>
      </c>
      <c r="E1017" s="471">
        <f t="shared" si="25"/>
        <v>1800</v>
      </c>
      <c r="F1017" s="111" t="s">
        <v>33</v>
      </c>
      <c r="G1017" s="111" t="s">
        <v>48386</v>
      </c>
      <c r="H1017" s="111" t="str">
        <f t="shared" si="24"/>
        <v>บริษัท โพสเฮลท์แคร์ จำกัด 1,800.00</v>
      </c>
      <c r="I1017" s="340" t="s">
        <v>185</v>
      </c>
      <c r="J1017" s="111" t="s">
        <v>48680</v>
      </c>
    </row>
    <row r="1018" spans="1:10" ht="60.75" x14ac:dyDescent="0.3">
      <c r="A1018" s="8">
        <v>1013</v>
      </c>
      <c r="B1018" s="6" t="s">
        <v>27166</v>
      </c>
      <c r="C1018" s="8" t="s">
        <v>48245</v>
      </c>
      <c r="D1018" s="288">
        <v>24610</v>
      </c>
      <c r="E1018" s="471">
        <f t="shared" si="25"/>
        <v>24610</v>
      </c>
      <c r="F1018" s="111" t="s">
        <v>33</v>
      </c>
      <c r="G1018" s="111" t="s">
        <v>48387</v>
      </c>
      <c r="H1018" s="111" t="str">
        <f t="shared" si="24"/>
        <v>บริษัท ดีทแฮล์ม เคลเลอร์ โลจิสติกส์ จำกัด 24,610.00</v>
      </c>
      <c r="I1018" s="340" t="s">
        <v>185</v>
      </c>
      <c r="J1018" s="111" t="s">
        <v>48681</v>
      </c>
    </row>
    <row r="1019" spans="1:10" ht="60.75" x14ac:dyDescent="0.3">
      <c r="A1019" s="8">
        <v>1014</v>
      </c>
      <c r="B1019" s="6" t="s">
        <v>48388</v>
      </c>
      <c r="C1019" s="8" t="s">
        <v>48245</v>
      </c>
      <c r="D1019" s="288">
        <v>12000</v>
      </c>
      <c r="E1019" s="471">
        <f t="shared" si="25"/>
        <v>12000</v>
      </c>
      <c r="F1019" s="111" t="s">
        <v>33</v>
      </c>
      <c r="G1019" s="111" t="s">
        <v>48389</v>
      </c>
      <c r="H1019" s="111" t="str">
        <f t="shared" si="24"/>
        <v>บริษัท เอเชีย เมดิคอล อินดัสตรี้ จำกัด 12,000.00</v>
      </c>
      <c r="I1019" s="340" t="s">
        <v>185</v>
      </c>
      <c r="J1019" s="111" t="s">
        <v>48682</v>
      </c>
    </row>
    <row r="1020" spans="1:10" ht="60.75" x14ac:dyDescent="0.3">
      <c r="A1020" s="8">
        <v>1015</v>
      </c>
      <c r="B1020" s="6" t="s">
        <v>27166</v>
      </c>
      <c r="C1020" s="8" t="s">
        <v>48245</v>
      </c>
      <c r="D1020" s="288">
        <v>13200</v>
      </c>
      <c r="E1020" s="471">
        <f t="shared" si="25"/>
        <v>13200</v>
      </c>
      <c r="F1020" s="111" t="s">
        <v>33</v>
      </c>
      <c r="G1020" s="111" t="s">
        <v>48390</v>
      </c>
      <c r="H1020" s="111" t="str">
        <f t="shared" si="24"/>
        <v>บริษัท เทคโนเมดิคัล จำกัด (มหาชน) 13,200.00</v>
      </c>
      <c r="I1020" s="340" t="s">
        <v>185</v>
      </c>
      <c r="J1020" s="111" t="s">
        <v>48683</v>
      </c>
    </row>
    <row r="1021" spans="1:10" ht="60.75" x14ac:dyDescent="0.3">
      <c r="A1021" s="8">
        <v>1016</v>
      </c>
      <c r="B1021" s="6" t="s">
        <v>27166</v>
      </c>
      <c r="C1021" s="8" t="s">
        <v>48245</v>
      </c>
      <c r="D1021" s="288">
        <v>41730</v>
      </c>
      <c r="E1021" s="471">
        <f t="shared" si="25"/>
        <v>41730</v>
      </c>
      <c r="F1021" s="111" t="s">
        <v>33</v>
      </c>
      <c r="G1021" s="111" t="s">
        <v>48391</v>
      </c>
      <c r="H1021" s="111" t="str">
        <f t="shared" si="24"/>
        <v>บริษัท ดีเคเอสเอช (ประเทศไทย) จำกัด 41,730.00</v>
      </c>
      <c r="I1021" s="340" t="s">
        <v>185</v>
      </c>
      <c r="J1021" s="111" t="s">
        <v>48684</v>
      </c>
    </row>
    <row r="1022" spans="1:10" ht="60.75" x14ac:dyDescent="0.3">
      <c r="A1022" s="8">
        <v>1017</v>
      </c>
      <c r="B1022" s="6" t="s">
        <v>27166</v>
      </c>
      <c r="C1022" s="8" t="s">
        <v>48245</v>
      </c>
      <c r="D1022" s="288">
        <v>25000</v>
      </c>
      <c r="E1022" s="471">
        <f t="shared" si="25"/>
        <v>25000</v>
      </c>
      <c r="F1022" s="111" t="s">
        <v>33</v>
      </c>
      <c r="G1022" s="111" t="s">
        <v>48392</v>
      </c>
      <c r="H1022" s="111" t="str">
        <f t="shared" si="24"/>
        <v>บริษัท ไทยเพียวดีไวซ์ จำกัด 25,000.00</v>
      </c>
      <c r="I1022" s="340" t="s">
        <v>185</v>
      </c>
      <c r="J1022" s="111" t="s">
        <v>48685</v>
      </c>
    </row>
    <row r="1023" spans="1:10" ht="60.75" x14ac:dyDescent="0.3">
      <c r="A1023" s="8">
        <v>1018</v>
      </c>
      <c r="B1023" s="6" t="s">
        <v>48388</v>
      </c>
      <c r="C1023" s="8" t="s">
        <v>48245</v>
      </c>
      <c r="D1023" s="288">
        <v>7490</v>
      </c>
      <c r="E1023" s="471">
        <f t="shared" si="25"/>
        <v>7490</v>
      </c>
      <c r="F1023" s="111" t="s">
        <v>33</v>
      </c>
      <c r="G1023" s="111" t="s">
        <v>48393</v>
      </c>
      <c r="H1023" s="111" t="str">
        <f t="shared" si="24"/>
        <v>บริษัท ดีเคเอสเอช (ประเทศไทย) จำกัด 7,490.00</v>
      </c>
      <c r="I1023" s="340" t="s">
        <v>185</v>
      </c>
      <c r="J1023" s="111" t="s">
        <v>48686</v>
      </c>
    </row>
    <row r="1024" spans="1:10" ht="40.5" x14ac:dyDescent="0.3">
      <c r="A1024" s="8">
        <v>1019</v>
      </c>
      <c r="B1024" s="6" t="s">
        <v>27166</v>
      </c>
      <c r="C1024" s="8" t="s">
        <v>48245</v>
      </c>
      <c r="D1024" s="288">
        <v>40000</v>
      </c>
      <c r="E1024" s="471">
        <f t="shared" si="25"/>
        <v>40000</v>
      </c>
      <c r="F1024" s="111" t="s">
        <v>33</v>
      </c>
      <c r="G1024" s="111" t="s">
        <v>48394</v>
      </c>
      <c r="H1024" s="111" t="str">
        <f t="shared" si="24"/>
        <v>หจก. เอ็มมีเน้นซ์ 40,000.00</v>
      </c>
      <c r="I1024" s="340" t="s">
        <v>185</v>
      </c>
      <c r="J1024" s="111" t="s">
        <v>48687</v>
      </c>
    </row>
    <row r="1025" spans="1:10" ht="40.5" x14ac:dyDescent="0.3">
      <c r="A1025" s="8">
        <v>1020</v>
      </c>
      <c r="B1025" s="6" t="s">
        <v>12853</v>
      </c>
      <c r="C1025" s="8" t="s">
        <v>48245</v>
      </c>
      <c r="D1025" s="288">
        <v>3690.43</v>
      </c>
      <c r="E1025" s="471">
        <f t="shared" si="25"/>
        <v>3690.43</v>
      </c>
      <c r="F1025" s="111" t="s">
        <v>33</v>
      </c>
      <c r="G1025" s="111" t="s">
        <v>48395</v>
      </c>
      <c r="H1025" s="111" t="str">
        <f t="shared" si="24"/>
        <v>บริษัท โอกาส (๕) จำกัด 3,690.43</v>
      </c>
      <c r="I1025" s="340" t="s">
        <v>185</v>
      </c>
      <c r="J1025" s="111" t="s">
        <v>48688</v>
      </c>
    </row>
    <row r="1026" spans="1:10" ht="60.75" x14ac:dyDescent="0.3">
      <c r="A1026" s="8">
        <v>1021</v>
      </c>
      <c r="B1026" s="6" t="s">
        <v>27166</v>
      </c>
      <c r="C1026" s="8" t="s">
        <v>48245</v>
      </c>
      <c r="D1026" s="288">
        <v>29000</v>
      </c>
      <c r="E1026" s="471">
        <f t="shared" si="25"/>
        <v>29000</v>
      </c>
      <c r="F1026" s="111" t="s">
        <v>33</v>
      </c>
      <c r="G1026" s="111" t="s">
        <v>48396</v>
      </c>
      <c r="H1026" s="111" t="str">
        <f t="shared" si="24"/>
        <v>บริษัท ดีเคเอสเอช (ประเทศไทย) จำกัด 29,000.00</v>
      </c>
      <c r="I1026" s="340" t="s">
        <v>185</v>
      </c>
      <c r="J1026" s="111" t="s">
        <v>48689</v>
      </c>
    </row>
    <row r="1027" spans="1:10" ht="60.75" x14ac:dyDescent="0.3">
      <c r="A1027" s="8">
        <v>1022</v>
      </c>
      <c r="B1027" s="6" t="s">
        <v>48397</v>
      </c>
      <c r="C1027" s="8" t="s">
        <v>48245</v>
      </c>
      <c r="D1027" s="288">
        <v>5050</v>
      </c>
      <c r="E1027" s="471">
        <f t="shared" si="25"/>
        <v>5050</v>
      </c>
      <c r="F1027" s="111" t="s">
        <v>33</v>
      </c>
      <c r="G1027" s="111" t="s">
        <v>48398</v>
      </c>
      <c r="H1027" s="111" t="str">
        <f t="shared" si="24"/>
        <v>บริษัท สเตอลีน เฮลท์ จำกัด 5,050.00</v>
      </c>
      <c r="I1027" s="340" t="s">
        <v>185</v>
      </c>
      <c r="J1027" s="111" t="s">
        <v>48690</v>
      </c>
    </row>
    <row r="1028" spans="1:10" ht="40.5" x14ac:dyDescent="0.3">
      <c r="A1028" s="8">
        <v>1023</v>
      </c>
      <c r="B1028" s="6" t="s">
        <v>48399</v>
      </c>
      <c r="C1028" s="8" t="s">
        <v>48245</v>
      </c>
      <c r="D1028" s="288">
        <v>58665</v>
      </c>
      <c r="E1028" s="471">
        <f t="shared" si="25"/>
        <v>58665</v>
      </c>
      <c r="F1028" s="111" t="s">
        <v>33</v>
      </c>
      <c r="G1028" s="111" t="s">
        <v>48400</v>
      </c>
      <c r="H1028" s="111" t="str">
        <f t="shared" si="24"/>
        <v>หจก. ชลบุรี ว. พานิช 58,665.00</v>
      </c>
      <c r="I1028" s="340" t="s">
        <v>185</v>
      </c>
      <c r="J1028" s="111" t="s">
        <v>48691</v>
      </c>
    </row>
    <row r="1029" spans="1:10" ht="60.75" x14ac:dyDescent="0.3">
      <c r="A1029" s="8">
        <v>1024</v>
      </c>
      <c r="B1029" s="6" t="s">
        <v>48330</v>
      </c>
      <c r="C1029" s="8" t="s">
        <v>48245</v>
      </c>
      <c r="D1029" s="288">
        <v>3210</v>
      </c>
      <c r="E1029" s="471">
        <f t="shared" si="25"/>
        <v>3210</v>
      </c>
      <c r="F1029" s="111" t="s">
        <v>33</v>
      </c>
      <c r="G1029" s="111" t="s">
        <v>48401</v>
      </c>
      <c r="H1029" s="111" t="str">
        <f t="shared" si="24"/>
        <v>บริษัท ดีเคเอสเอช (ประเทศไทย) จำกัด 3,210.00</v>
      </c>
      <c r="I1029" s="340" t="s">
        <v>185</v>
      </c>
      <c r="J1029" s="111" t="s">
        <v>48692</v>
      </c>
    </row>
    <row r="1030" spans="1:10" ht="60.75" x14ac:dyDescent="0.3">
      <c r="A1030" s="8">
        <v>1025</v>
      </c>
      <c r="B1030" s="6" t="s">
        <v>27166</v>
      </c>
      <c r="C1030" s="8" t="s">
        <v>48245</v>
      </c>
      <c r="D1030" s="288">
        <v>12840</v>
      </c>
      <c r="E1030" s="471">
        <f t="shared" si="25"/>
        <v>12840</v>
      </c>
      <c r="F1030" s="111" t="s">
        <v>33</v>
      </c>
      <c r="G1030" s="111" t="s">
        <v>48402</v>
      </c>
      <c r="H1030" s="111" t="str">
        <f t="shared" si="24"/>
        <v>บริษัท ดีเคเอสเอช (ประเทศไทย) จำกัด 12,840.00</v>
      </c>
      <c r="I1030" s="340" t="s">
        <v>185</v>
      </c>
      <c r="J1030" s="111" t="s">
        <v>48693</v>
      </c>
    </row>
    <row r="1031" spans="1:10" ht="60.75" x14ac:dyDescent="0.3">
      <c r="A1031" s="8">
        <v>1026</v>
      </c>
      <c r="B1031" s="6" t="s">
        <v>27166</v>
      </c>
      <c r="C1031" s="8" t="s">
        <v>48245</v>
      </c>
      <c r="D1031" s="288">
        <v>10750</v>
      </c>
      <c r="E1031" s="471">
        <f t="shared" si="25"/>
        <v>10750</v>
      </c>
      <c r="F1031" s="111" t="s">
        <v>33</v>
      </c>
      <c r="G1031" s="111" t="s">
        <v>48403</v>
      </c>
      <c r="H1031" s="111" t="str">
        <f t="shared" si="24"/>
        <v>บริษัท บีเวอร์ เมดิคอล อินดัสตรี้ จำกัด 10,750.00</v>
      </c>
      <c r="I1031" s="340" t="s">
        <v>185</v>
      </c>
      <c r="J1031" s="111" t="s">
        <v>48694</v>
      </c>
    </row>
    <row r="1032" spans="1:10" ht="40.5" x14ac:dyDescent="0.3">
      <c r="A1032" s="8">
        <v>1027</v>
      </c>
      <c r="B1032" s="6" t="s">
        <v>27166</v>
      </c>
      <c r="C1032" s="8" t="s">
        <v>48245</v>
      </c>
      <c r="D1032" s="288">
        <v>24075</v>
      </c>
      <c r="E1032" s="471">
        <f t="shared" si="25"/>
        <v>24075</v>
      </c>
      <c r="F1032" s="111" t="s">
        <v>33</v>
      </c>
      <c r="G1032" s="111" t="s">
        <v>48404</v>
      </c>
      <c r="H1032" s="111" t="str">
        <f t="shared" si="24"/>
        <v>บริษัท เจ เอส วิชั่น จำกัด 24,075.00</v>
      </c>
      <c r="I1032" s="340" t="s">
        <v>185</v>
      </c>
      <c r="J1032" s="111" t="s">
        <v>48695</v>
      </c>
    </row>
    <row r="1033" spans="1:10" ht="60.75" x14ac:dyDescent="0.3">
      <c r="A1033" s="8">
        <v>1028</v>
      </c>
      <c r="B1033" s="12" t="s">
        <v>48405</v>
      </c>
      <c r="C1033" s="8" t="s">
        <v>48245</v>
      </c>
      <c r="D1033" s="288">
        <v>59064</v>
      </c>
      <c r="E1033" s="471">
        <f t="shared" si="25"/>
        <v>59064</v>
      </c>
      <c r="F1033" s="111" t="s">
        <v>33</v>
      </c>
      <c r="G1033" s="111" t="s">
        <v>48406</v>
      </c>
      <c r="H1033" s="111" t="str">
        <f t="shared" si="24"/>
        <v>บริษัท ธเนศพัฒนา จำกัด 59,064.00</v>
      </c>
      <c r="I1033" s="340" t="s">
        <v>185</v>
      </c>
      <c r="J1033" s="111" t="s">
        <v>48696</v>
      </c>
    </row>
    <row r="1034" spans="1:10" ht="60.75" x14ac:dyDescent="0.3">
      <c r="A1034" s="8">
        <v>1029</v>
      </c>
      <c r="B1034" s="6" t="s">
        <v>48397</v>
      </c>
      <c r="C1034" s="8" t="s">
        <v>48245</v>
      </c>
      <c r="D1034" s="288">
        <v>25680</v>
      </c>
      <c r="E1034" s="471">
        <f t="shared" si="25"/>
        <v>25680</v>
      </c>
      <c r="F1034" s="111" t="s">
        <v>33</v>
      </c>
      <c r="G1034" s="111" t="s">
        <v>48407</v>
      </c>
      <c r="H1034" s="111" t="str">
        <f t="shared" si="24"/>
        <v>บริษัท ดีเคเอสเอช (ประเทศไทย) จำกัด 25,680.00</v>
      </c>
      <c r="I1034" s="340" t="s">
        <v>185</v>
      </c>
      <c r="J1034" s="111" t="s">
        <v>48697</v>
      </c>
    </row>
    <row r="1035" spans="1:10" ht="60.75" x14ac:dyDescent="0.3">
      <c r="A1035" s="8">
        <v>1030</v>
      </c>
      <c r="B1035" s="6" t="s">
        <v>27166</v>
      </c>
      <c r="C1035" s="8" t="s">
        <v>48245</v>
      </c>
      <c r="D1035" s="288">
        <v>180000</v>
      </c>
      <c r="E1035" s="471">
        <f t="shared" si="25"/>
        <v>180000</v>
      </c>
      <c r="F1035" s="111" t="s">
        <v>33</v>
      </c>
      <c r="G1035" s="111" t="s">
        <v>48408</v>
      </c>
      <c r="H1035" s="111" t="str">
        <f t="shared" si="24"/>
        <v>บริษัท ไพรม์เมดิคอล จำกัด 180,000.00</v>
      </c>
      <c r="I1035" s="340" t="s">
        <v>185</v>
      </c>
      <c r="J1035" s="111" t="s">
        <v>48698</v>
      </c>
    </row>
    <row r="1036" spans="1:10" ht="40.5" x14ac:dyDescent="0.3">
      <c r="A1036" s="8">
        <v>1031</v>
      </c>
      <c r="B1036" s="6" t="s">
        <v>27166</v>
      </c>
      <c r="C1036" s="8" t="s">
        <v>48245</v>
      </c>
      <c r="D1036" s="288">
        <v>4990</v>
      </c>
      <c r="E1036" s="471">
        <f t="shared" si="25"/>
        <v>4990</v>
      </c>
      <c r="F1036" s="111" t="s">
        <v>33</v>
      </c>
      <c r="G1036" s="111" t="s">
        <v>48409</v>
      </c>
      <c r="H1036" s="111" t="str">
        <f t="shared" si="24"/>
        <v>บริษัท แม็ค เมดิคัล จำกัด 4,990.00</v>
      </c>
      <c r="I1036" s="340" t="s">
        <v>185</v>
      </c>
      <c r="J1036" s="111" t="s">
        <v>48699</v>
      </c>
    </row>
    <row r="1037" spans="1:10" ht="40.5" x14ac:dyDescent="0.3">
      <c r="A1037" s="8">
        <v>1032</v>
      </c>
      <c r="B1037" s="12" t="s">
        <v>48410</v>
      </c>
      <c r="C1037" s="8" t="s">
        <v>48245</v>
      </c>
      <c r="D1037" s="288">
        <v>29960</v>
      </c>
      <c r="E1037" s="471">
        <f t="shared" si="25"/>
        <v>29960</v>
      </c>
      <c r="F1037" s="111" t="s">
        <v>33</v>
      </c>
      <c r="G1037" s="111" t="s">
        <v>48411</v>
      </c>
      <c r="H1037" s="111" t="str">
        <f t="shared" si="24"/>
        <v>บริษัท แม็ค เมดิคัล จำกัด 29,960.00</v>
      </c>
      <c r="I1037" s="340" t="s">
        <v>185</v>
      </c>
      <c r="J1037" s="111" t="s">
        <v>48700</v>
      </c>
    </row>
    <row r="1038" spans="1:10" ht="40.5" x14ac:dyDescent="0.3">
      <c r="A1038" s="8">
        <v>1033</v>
      </c>
      <c r="B1038" s="6" t="s">
        <v>48412</v>
      </c>
      <c r="C1038" s="8" t="s">
        <v>48245</v>
      </c>
      <c r="D1038" s="288">
        <v>27659.5</v>
      </c>
      <c r="E1038" s="471">
        <f t="shared" si="25"/>
        <v>27659.5</v>
      </c>
      <c r="F1038" s="111" t="s">
        <v>33</v>
      </c>
      <c r="G1038" s="111" t="s">
        <v>48413</v>
      </c>
      <c r="H1038" s="111" t="str">
        <f t="shared" si="24"/>
        <v>หจก. ทู บี วอเตอร์ 2002 27,659.5.</v>
      </c>
      <c r="I1038" s="340" t="s">
        <v>185</v>
      </c>
      <c r="J1038" s="111" t="s">
        <v>48701</v>
      </c>
    </row>
    <row r="1039" spans="1:10" ht="60.75" x14ac:dyDescent="0.3">
      <c r="A1039" s="8">
        <v>1034</v>
      </c>
      <c r="B1039" s="6" t="s">
        <v>48412</v>
      </c>
      <c r="C1039" s="8" t="s">
        <v>48245</v>
      </c>
      <c r="D1039" s="288">
        <v>25064.75</v>
      </c>
      <c r="E1039" s="471">
        <f t="shared" si="25"/>
        <v>25064.75</v>
      </c>
      <c r="F1039" s="111" t="s">
        <v>33</v>
      </c>
      <c r="G1039" s="111" t="s">
        <v>48414</v>
      </c>
      <c r="H1039" s="111" t="str">
        <f t="shared" si="24"/>
        <v>หจก. ทู บี วอเตอร์ 2002 25,064.75</v>
      </c>
      <c r="I1039" s="340" t="s">
        <v>185</v>
      </c>
      <c r="J1039" s="111" t="s">
        <v>48701</v>
      </c>
    </row>
    <row r="1040" spans="1:10" ht="81" x14ac:dyDescent="0.3">
      <c r="A1040" s="8">
        <v>1035</v>
      </c>
      <c r="B1040" s="12" t="s">
        <v>37146</v>
      </c>
      <c r="C1040" s="111" t="s">
        <v>36856</v>
      </c>
      <c r="D1040" s="364">
        <v>89500</v>
      </c>
      <c r="E1040" s="364">
        <v>89500</v>
      </c>
      <c r="F1040" s="8" t="s">
        <v>37943</v>
      </c>
      <c r="G1040" s="8" t="s">
        <v>37147</v>
      </c>
      <c r="H1040" s="8" t="str">
        <f t="shared" si="24"/>
        <v>ห้้งหุ้นส่วนจำกัด ดิษยาพรรณ 89500 บาท</v>
      </c>
      <c r="I1040" s="163" t="s">
        <v>36812</v>
      </c>
      <c r="J1040" s="8" t="s">
        <v>37154</v>
      </c>
    </row>
    <row r="1041" spans="1:10" ht="81" x14ac:dyDescent="0.3">
      <c r="A1041" s="8">
        <v>1036</v>
      </c>
      <c r="B1041" s="6" t="s">
        <v>37148</v>
      </c>
      <c r="C1041" s="111" t="s">
        <v>36856</v>
      </c>
      <c r="D1041" s="288">
        <v>73410</v>
      </c>
      <c r="E1041" s="288">
        <v>73410</v>
      </c>
      <c r="F1041" s="111" t="s">
        <v>37943</v>
      </c>
      <c r="G1041" s="111" t="s">
        <v>37149</v>
      </c>
      <c r="H1041" s="111" t="str">
        <f t="shared" si="24"/>
        <v>ห้างหุ้นส่วนจำกัด ท็อป พีซี คอมพิวเตอร์ 73410 บาท</v>
      </c>
      <c r="I1041" s="333" t="s">
        <v>36812</v>
      </c>
      <c r="J1041" s="111" t="s">
        <v>37155</v>
      </c>
    </row>
    <row r="1042" spans="1:10" ht="40.5" x14ac:dyDescent="0.3">
      <c r="A1042" s="8">
        <v>1037</v>
      </c>
      <c r="B1042" s="124" t="s">
        <v>4069</v>
      </c>
      <c r="C1042" s="114" t="s">
        <v>949</v>
      </c>
      <c r="D1042" s="132">
        <v>66875</v>
      </c>
      <c r="E1042" s="132">
        <v>66875</v>
      </c>
      <c r="F1042" s="114" t="s">
        <v>938</v>
      </c>
      <c r="G1042" s="273" t="s">
        <v>3184</v>
      </c>
      <c r="H1042" s="273" t="s">
        <v>3184</v>
      </c>
      <c r="I1042" s="116" t="s">
        <v>951</v>
      </c>
      <c r="J1042" s="116" t="s">
        <v>24811</v>
      </c>
    </row>
    <row r="1043" spans="1:10" ht="40.5" x14ac:dyDescent="0.3">
      <c r="A1043" s="8">
        <v>1038</v>
      </c>
      <c r="B1043" s="124" t="s">
        <v>956</v>
      </c>
      <c r="C1043" s="114" t="s">
        <v>949</v>
      </c>
      <c r="D1043" s="132">
        <v>30000</v>
      </c>
      <c r="E1043" s="132">
        <v>30000</v>
      </c>
      <c r="F1043" s="114" t="s">
        <v>938</v>
      </c>
      <c r="G1043" s="273" t="s">
        <v>957</v>
      </c>
      <c r="H1043" s="273" t="s">
        <v>957</v>
      </c>
      <c r="I1043" s="115" t="s">
        <v>951</v>
      </c>
      <c r="J1043" s="116" t="s">
        <v>24812</v>
      </c>
    </row>
    <row r="1044" spans="1:10" ht="81" x14ac:dyDescent="0.3">
      <c r="A1044" s="8">
        <v>1039</v>
      </c>
      <c r="B1044" s="108" t="s">
        <v>4070</v>
      </c>
      <c r="C1044" s="14" t="s">
        <v>937</v>
      </c>
      <c r="D1044" s="139">
        <v>117914</v>
      </c>
      <c r="E1044" s="139">
        <v>117914</v>
      </c>
      <c r="F1044" s="14" t="s">
        <v>1502</v>
      </c>
      <c r="G1044" s="275" t="s">
        <v>4071</v>
      </c>
      <c r="H1044" s="275" t="s">
        <v>4071</v>
      </c>
      <c r="I1044" s="9" t="s">
        <v>1504</v>
      </c>
      <c r="J1044" s="9" t="s">
        <v>24471</v>
      </c>
    </row>
    <row r="1045" spans="1:10" ht="81" x14ac:dyDescent="0.3">
      <c r="A1045" s="8">
        <v>1040</v>
      </c>
      <c r="B1045" s="108" t="s">
        <v>4072</v>
      </c>
      <c r="C1045" s="14" t="s">
        <v>937</v>
      </c>
      <c r="D1045" s="139">
        <v>291735.5</v>
      </c>
      <c r="E1045" s="139">
        <v>291735.5</v>
      </c>
      <c r="F1045" s="14" t="s">
        <v>1502</v>
      </c>
      <c r="G1045" s="275" t="s">
        <v>4073</v>
      </c>
      <c r="H1045" s="275" t="s">
        <v>4073</v>
      </c>
      <c r="I1045" s="9" t="s">
        <v>1504</v>
      </c>
      <c r="J1045" s="9" t="s">
        <v>24472</v>
      </c>
    </row>
    <row r="1046" spans="1:10" ht="81" x14ac:dyDescent="0.3">
      <c r="A1046" s="8">
        <v>1041</v>
      </c>
      <c r="B1046" s="108" t="s">
        <v>4074</v>
      </c>
      <c r="C1046" s="14" t="s">
        <v>937</v>
      </c>
      <c r="D1046" s="139">
        <v>87000</v>
      </c>
      <c r="E1046" s="139">
        <v>87000</v>
      </c>
      <c r="F1046" s="14" t="s">
        <v>1502</v>
      </c>
      <c r="G1046" s="275" t="s">
        <v>4075</v>
      </c>
      <c r="H1046" s="275" t="s">
        <v>4075</v>
      </c>
      <c r="I1046" s="9" t="s">
        <v>1504</v>
      </c>
      <c r="J1046" s="9" t="s">
        <v>24473</v>
      </c>
    </row>
    <row r="1047" spans="1:10" ht="60.75" x14ac:dyDescent="0.3">
      <c r="A1047" s="8">
        <v>1042</v>
      </c>
      <c r="B1047" s="108" t="s">
        <v>4076</v>
      </c>
      <c r="C1047" s="14" t="s">
        <v>937</v>
      </c>
      <c r="D1047" s="139">
        <v>12000</v>
      </c>
      <c r="E1047" s="139">
        <v>12000</v>
      </c>
      <c r="F1047" s="14" t="s">
        <v>1502</v>
      </c>
      <c r="G1047" s="275" t="s">
        <v>4077</v>
      </c>
      <c r="H1047" s="275" t="s">
        <v>4077</v>
      </c>
      <c r="I1047" s="9" t="s">
        <v>1504</v>
      </c>
      <c r="J1047" s="9" t="s">
        <v>24474</v>
      </c>
    </row>
    <row r="1048" spans="1:10" ht="60.75" x14ac:dyDescent="0.3">
      <c r="A1048" s="8">
        <v>1043</v>
      </c>
      <c r="B1048" s="108" t="s">
        <v>4078</v>
      </c>
      <c r="C1048" s="14" t="s">
        <v>937</v>
      </c>
      <c r="D1048" s="139">
        <v>5788.7</v>
      </c>
      <c r="E1048" s="139">
        <v>5788.7</v>
      </c>
      <c r="F1048" s="14" t="s">
        <v>1502</v>
      </c>
      <c r="G1048" s="275" t="s">
        <v>4079</v>
      </c>
      <c r="H1048" s="275" t="s">
        <v>4079</v>
      </c>
      <c r="I1048" s="9" t="s">
        <v>1504</v>
      </c>
      <c r="J1048" s="9" t="s">
        <v>24475</v>
      </c>
    </row>
    <row r="1049" spans="1:10" ht="60.75" x14ac:dyDescent="0.3">
      <c r="A1049" s="8">
        <v>1044</v>
      </c>
      <c r="B1049" s="12" t="s">
        <v>4080</v>
      </c>
      <c r="C1049" s="8" t="s">
        <v>2250</v>
      </c>
      <c r="D1049" s="141">
        <v>5256710</v>
      </c>
      <c r="E1049" s="141">
        <v>5256710</v>
      </c>
      <c r="F1049" s="8" t="s">
        <v>938</v>
      </c>
      <c r="G1049" s="272" t="s">
        <v>4081</v>
      </c>
      <c r="H1049" s="272" t="s">
        <v>4081</v>
      </c>
      <c r="I1049" s="8" t="s">
        <v>1058</v>
      </c>
      <c r="J1049" s="8" t="s">
        <v>4082</v>
      </c>
    </row>
    <row r="1050" spans="1:10" ht="81" x14ac:dyDescent="0.3">
      <c r="A1050" s="8">
        <v>1045</v>
      </c>
      <c r="B1050" s="12" t="s">
        <v>4083</v>
      </c>
      <c r="C1050" s="8" t="s">
        <v>959</v>
      </c>
      <c r="D1050" s="109">
        <v>6200</v>
      </c>
      <c r="E1050" s="109">
        <f t="shared" ref="E1050:E1055" si="26">D1050</f>
        <v>6200</v>
      </c>
      <c r="F1050" s="8" t="s">
        <v>938</v>
      </c>
      <c r="G1050" s="272" t="s">
        <v>4084</v>
      </c>
      <c r="H1050" s="272" t="s">
        <v>4085</v>
      </c>
      <c r="I1050" s="8" t="s">
        <v>962</v>
      </c>
      <c r="J1050" s="8" t="s">
        <v>24933</v>
      </c>
    </row>
    <row r="1051" spans="1:10" ht="60.75" x14ac:dyDescent="0.3">
      <c r="A1051" s="8">
        <v>1046</v>
      </c>
      <c r="B1051" s="12" t="s">
        <v>4086</v>
      </c>
      <c r="C1051" s="8" t="s">
        <v>959</v>
      </c>
      <c r="D1051" s="109">
        <v>11000</v>
      </c>
      <c r="E1051" s="109">
        <f t="shared" si="26"/>
        <v>11000</v>
      </c>
      <c r="F1051" s="8" t="s">
        <v>938</v>
      </c>
      <c r="G1051" s="272" t="s">
        <v>4087</v>
      </c>
      <c r="H1051" s="272" t="s">
        <v>4088</v>
      </c>
      <c r="I1051" s="8" t="s">
        <v>962</v>
      </c>
      <c r="J1051" s="8" t="s">
        <v>4089</v>
      </c>
    </row>
    <row r="1052" spans="1:10" ht="81" x14ac:dyDescent="0.3">
      <c r="A1052" s="8">
        <v>1047</v>
      </c>
      <c r="B1052" s="12" t="s">
        <v>4090</v>
      </c>
      <c r="C1052" s="8" t="s">
        <v>959</v>
      </c>
      <c r="D1052" s="109">
        <v>5200</v>
      </c>
      <c r="E1052" s="109">
        <f t="shared" si="26"/>
        <v>5200</v>
      </c>
      <c r="F1052" s="8" t="s">
        <v>938</v>
      </c>
      <c r="G1052" s="272" t="s">
        <v>4091</v>
      </c>
      <c r="H1052" s="272" t="s">
        <v>4092</v>
      </c>
      <c r="I1052" s="8" t="s">
        <v>962</v>
      </c>
      <c r="J1052" s="8" t="s">
        <v>4093</v>
      </c>
    </row>
    <row r="1053" spans="1:10" ht="81" x14ac:dyDescent="0.3">
      <c r="A1053" s="8">
        <v>1048</v>
      </c>
      <c r="B1053" s="12" t="s">
        <v>4094</v>
      </c>
      <c r="C1053" s="8" t="s">
        <v>959</v>
      </c>
      <c r="D1053" s="109">
        <v>28000</v>
      </c>
      <c r="E1053" s="109">
        <f t="shared" si="26"/>
        <v>28000</v>
      </c>
      <c r="F1053" s="8" t="s">
        <v>938</v>
      </c>
      <c r="G1053" s="272" t="s">
        <v>4095</v>
      </c>
      <c r="H1053" s="272" t="s">
        <v>4096</v>
      </c>
      <c r="I1053" s="8" t="s">
        <v>962</v>
      </c>
      <c r="J1053" s="8" t="s">
        <v>4097</v>
      </c>
    </row>
    <row r="1054" spans="1:10" ht="81" x14ac:dyDescent="0.3">
      <c r="A1054" s="8">
        <v>1049</v>
      </c>
      <c r="B1054" s="12" t="s">
        <v>4098</v>
      </c>
      <c r="C1054" s="8" t="s">
        <v>959</v>
      </c>
      <c r="D1054" s="109">
        <v>10600</v>
      </c>
      <c r="E1054" s="109">
        <f t="shared" si="26"/>
        <v>10600</v>
      </c>
      <c r="F1054" s="8" t="s">
        <v>938</v>
      </c>
      <c r="G1054" s="272" t="s">
        <v>4099</v>
      </c>
      <c r="H1054" s="272" t="s">
        <v>4100</v>
      </c>
      <c r="I1054" s="8" t="s">
        <v>962</v>
      </c>
      <c r="J1054" s="8" t="s">
        <v>4101</v>
      </c>
    </row>
    <row r="1055" spans="1:10" ht="81" x14ac:dyDescent="0.3">
      <c r="A1055" s="8">
        <v>1050</v>
      </c>
      <c r="B1055" s="12" t="s">
        <v>4102</v>
      </c>
      <c r="C1055" s="8" t="s">
        <v>959</v>
      </c>
      <c r="D1055" s="109">
        <v>35000</v>
      </c>
      <c r="E1055" s="109">
        <f t="shared" si="26"/>
        <v>35000</v>
      </c>
      <c r="F1055" s="8" t="s">
        <v>938</v>
      </c>
      <c r="G1055" s="272" t="s">
        <v>4103</v>
      </c>
      <c r="H1055" s="272" t="s">
        <v>4104</v>
      </c>
      <c r="I1055" s="8" t="s">
        <v>962</v>
      </c>
      <c r="J1055" s="8" t="s">
        <v>4105</v>
      </c>
    </row>
    <row r="1056" spans="1:10" ht="81" x14ac:dyDescent="0.3">
      <c r="A1056" s="8">
        <v>1051</v>
      </c>
      <c r="B1056" s="12" t="s">
        <v>4106</v>
      </c>
      <c r="C1056" s="8" t="s">
        <v>959</v>
      </c>
      <c r="D1056" s="109">
        <v>200000</v>
      </c>
      <c r="E1056" s="109">
        <v>192000</v>
      </c>
      <c r="F1056" s="8" t="s">
        <v>938</v>
      </c>
      <c r="G1056" s="272" t="s">
        <v>4107</v>
      </c>
      <c r="H1056" s="272" t="s">
        <v>4108</v>
      </c>
      <c r="I1056" s="8" t="s">
        <v>962</v>
      </c>
      <c r="J1056" s="8" t="s">
        <v>4109</v>
      </c>
    </row>
    <row r="1057" spans="1:10" ht="101.25" x14ac:dyDescent="0.3">
      <c r="A1057" s="8">
        <v>1052</v>
      </c>
      <c r="B1057" s="12" t="s">
        <v>4110</v>
      </c>
      <c r="C1057" s="8" t="s">
        <v>959</v>
      </c>
      <c r="D1057" s="109">
        <v>23400</v>
      </c>
      <c r="E1057" s="109">
        <f>D1057</f>
        <v>23400</v>
      </c>
      <c r="F1057" s="8" t="s">
        <v>938</v>
      </c>
      <c r="G1057" s="272" t="s">
        <v>4111</v>
      </c>
      <c r="H1057" s="272" t="s">
        <v>4112</v>
      </c>
      <c r="I1057" s="8" t="s">
        <v>962</v>
      </c>
      <c r="J1057" s="8" t="s">
        <v>4113</v>
      </c>
    </row>
    <row r="1058" spans="1:10" ht="81" x14ac:dyDescent="0.3">
      <c r="A1058" s="8">
        <v>1053</v>
      </c>
      <c r="B1058" s="12" t="s">
        <v>4114</v>
      </c>
      <c r="C1058" s="8" t="s">
        <v>959</v>
      </c>
      <c r="D1058" s="109">
        <v>82000</v>
      </c>
      <c r="E1058" s="109">
        <f>D1058</f>
        <v>82000</v>
      </c>
      <c r="F1058" s="8" t="s">
        <v>938</v>
      </c>
      <c r="G1058" s="272" t="s">
        <v>4115</v>
      </c>
      <c r="H1058" s="272" t="s">
        <v>4116</v>
      </c>
      <c r="I1058" s="8" t="s">
        <v>962</v>
      </c>
      <c r="J1058" s="8" t="s">
        <v>4117</v>
      </c>
    </row>
    <row r="1059" spans="1:10" ht="60.75" x14ac:dyDescent="0.3">
      <c r="A1059" s="8">
        <v>1054</v>
      </c>
      <c r="B1059" s="12" t="s">
        <v>4118</v>
      </c>
      <c r="C1059" s="8" t="s">
        <v>959</v>
      </c>
      <c r="D1059" s="109">
        <v>60407</v>
      </c>
      <c r="E1059" s="109">
        <f>D1059</f>
        <v>60407</v>
      </c>
      <c r="F1059" s="8" t="s">
        <v>938</v>
      </c>
      <c r="G1059" s="272" t="s">
        <v>4119</v>
      </c>
      <c r="H1059" s="272" t="s">
        <v>4120</v>
      </c>
      <c r="I1059" s="8" t="s">
        <v>962</v>
      </c>
      <c r="J1059" s="8" t="s">
        <v>4121</v>
      </c>
    </row>
    <row r="1060" spans="1:10" ht="81" x14ac:dyDescent="0.3">
      <c r="A1060" s="8">
        <v>1055</v>
      </c>
      <c r="B1060" s="12" t="s">
        <v>4122</v>
      </c>
      <c r="C1060" s="8" t="s">
        <v>959</v>
      </c>
      <c r="D1060" s="109">
        <v>20300</v>
      </c>
      <c r="E1060" s="109">
        <f>D1060</f>
        <v>20300</v>
      </c>
      <c r="F1060" s="8" t="s">
        <v>938</v>
      </c>
      <c r="G1060" s="272" t="s">
        <v>4123</v>
      </c>
      <c r="H1060" s="272" t="s">
        <v>4124</v>
      </c>
      <c r="I1060" s="8" t="s">
        <v>962</v>
      </c>
      <c r="J1060" s="8" t="s">
        <v>4125</v>
      </c>
    </row>
    <row r="1061" spans="1:10" ht="81" x14ac:dyDescent="0.3">
      <c r="A1061" s="8">
        <v>1056</v>
      </c>
      <c r="B1061" s="12" t="s">
        <v>4126</v>
      </c>
      <c r="C1061" s="8" t="s">
        <v>1056</v>
      </c>
      <c r="D1061" s="137">
        <v>37905</v>
      </c>
      <c r="E1061" s="137">
        <v>37905</v>
      </c>
      <c r="F1061" s="8" t="s">
        <v>37942</v>
      </c>
      <c r="G1061" s="272" t="s">
        <v>4127</v>
      </c>
      <c r="H1061" s="272" t="s">
        <v>4127</v>
      </c>
      <c r="I1061" s="8" t="s">
        <v>1058</v>
      </c>
      <c r="J1061" s="8" t="s">
        <v>4128</v>
      </c>
    </row>
    <row r="1062" spans="1:10" ht="101.25" x14ac:dyDescent="0.3">
      <c r="A1062" s="8">
        <v>1057</v>
      </c>
      <c r="B1062" s="12" t="s">
        <v>4129</v>
      </c>
      <c r="C1062" s="8" t="s">
        <v>1056</v>
      </c>
      <c r="D1062" s="137">
        <v>26300</v>
      </c>
      <c r="E1062" s="137">
        <v>26300</v>
      </c>
      <c r="F1062" s="8" t="s">
        <v>37942</v>
      </c>
      <c r="G1062" s="272" t="s">
        <v>4130</v>
      </c>
      <c r="H1062" s="272" t="s">
        <v>4130</v>
      </c>
      <c r="I1062" s="8" t="s">
        <v>1058</v>
      </c>
      <c r="J1062" s="8" t="s">
        <v>4131</v>
      </c>
    </row>
    <row r="1063" spans="1:10" ht="60.75" x14ac:dyDescent="0.3">
      <c r="A1063" s="8">
        <v>1058</v>
      </c>
      <c r="B1063" s="12" t="s">
        <v>4132</v>
      </c>
      <c r="C1063" s="8" t="s">
        <v>1278</v>
      </c>
      <c r="D1063" s="131">
        <v>60000</v>
      </c>
      <c r="E1063" s="131">
        <v>60000</v>
      </c>
      <c r="F1063" s="8" t="s">
        <v>37942</v>
      </c>
      <c r="G1063" s="272" t="s">
        <v>4133</v>
      </c>
      <c r="H1063" s="272" t="s">
        <v>4133</v>
      </c>
      <c r="I1063" s="18" t="s">
        <v>1058</v>
      </c>
      <c r="J1063" s="18" t="s">
        <v>4134</v>
      </c>
    </row>
    <row r="1064" spans="1:10" ht="121.5" x14ac:dyDescent="0.3">
      <c r="A1064" s="8">
        <v>1059</v>
      </c>
      <c r="B1064" s="12" t="s">
        <v>24813</v>
      </c>
      <c r="C1064" s="8" t="s">
        <v>911</v>
      </c>
      <c r="D1064" s="109">
        <v>945345</v>
      </c>
      <c r="E1064" s="109">
        <v>945345</v>
      </c>
      <c r="F1064" s="14" t="s">
        <v>1073</v>
      </c>
      <c r="G1064" s="272" t="s">
        <v>4135</v>
      </c>
      <c r="H1064" s="275" t="s">
        <v>24645</v>
      </c>
      <c r="I1064" s="14" t="s">
        <v>914</v>
      </c>
      <c r="J1064" s="14" t="s">
        <v>24536</v>
      </c>
    </row>
    <row r="1065" spans="1:10" ht="121.5" x14ac:dyDescent="0.3">
      <c r="A1065" s="8">
        <v>1060</v>
      </c>
      <c r="B1065" s="12" t="s">
        <v>24814</v>
      </c>
      <c r="C1065" s="8" t="s">
        <v>911</v>
      </c>
      <c r="D1065" s="109">
        <v>995100</v>
      </c>
      <c r="E1065" s="109">
        <v>995100</v>
      </c>
      <c r="F1065" s="14" t="s">
        <v>1073</v>
      </c>
      <c r="G1065" s="272" t="s">
        <v>4136</v>
      </c>
      <c r="H1065" s="275" t="s">
        <v>24646</v>
      </c>
      <c r="I1065" s="14" t="s">
        <v>914</v>
      </c>
      <c r="J1065" s="14" t="s">
        <v>24537</v>
      </c>
    </row>
    <row r="1066" spans="1:10" ht="303.75" x14ac:dyDescent="0.3">
      <c r="A1066" s="8">
        <v>1061</v>
      </c>
      <c r="B1066" s="12" t="s">
        <v>24815</v>
      </c>
      <c r="C1066" s="8" t="s">
        <v>911</v>
      </c>
      <c r="D1066" s="109">
        <v>2682490</v>
      </c>
      <c r="E1066" s="109">
        <v>2682490</v>
      </c>
      <c r="F1066" s="14" t="s">
        <v>1073</v>
      </c>
      <c r="G1066" s="272" t="s">
        <v>4137</v>
      </c>
      <c r="H1066" s="275" t="s">
        <v>24647</v>
      </c>
      <c r="I1066" s="14" t="s">
        <v>914</v>
      </c>
      <c r="J1066" s="14" t="s">
        <v>24538</v>
      </c>
    </row>
    <row r="1067" spans="1:10" ht="81" x14ac:dyDescent="0.3">
      <c r="A1067" s="8">
        <v>1062</v>
      </c>
      <c r="B1067" s="12" t="s">
        <v>4138</v>
      </c>
      <c r="C1067" s="8" t="s">
        <v>968</v>
      </c>
      <c r="D1067" s="133">
        <v>99000</v>
      </c>
      <c r="E1067" s="133">
        <v>99000</v>
      </c>
      <c r="F1067" s="8" t="s">
        <v>969</v>
      </c>
      <c r="G1067" s="272" t="s">
        <v>4139</v>
      </c>
      <c r="H1067" s="272" t="s">
        <v>4140</v>
      </c>
      <c r="I1067" s="8" t="s">
        <v>972</v>
      </c>
      <c r="J1067" s="8" t="s">
        <v>4141</v>
      </c>
    </row>
    <row r="1068" spans="1:10" ht="60.75" x14ac:dyDescent="0.3">
      <c r="A1068" s="8">
        <v>1063</v>
      </c>
      <c r="B1068" s="12" t="s">
        <v>4142</v>
      </c>
      <c r="C1068" s="8" t="s">
        <v>968</v>
      </c>
      <c r="D1068" s="133">
        <v>22440</v>
      </c>
      <c r="E1068" s="133">
        <v>22440</v>
      </c>
      <c r="F1068" s="8" t="s">
        <v>969</v>
      </c>
      <c r="G1068" s="272" t="s">
        <v>4143</v>
      </c>
      <c r="H1068" s="272" t="s">
        <v>4144</v>
      </c>
      <c r="I1068" s="8" t="s">
        <v>972</v>
      </c>
      <c r="J1068" s="8" t="s">
        <v>4145</v>
      </c>
    </row>
    <row r="1069" spans="1:10" ht="121.5" x14ac:dyDescent="0.3">
      <c r="A1069" s="8">
        <v>1064</v>
      </c>
      <c r="B1069" s="12" t="s">
        <v>4146</v>
      </c>
      <c r="C1069" s="8" t="s">
        <v>968</v>
      </c>
      <c r="D1069" s="133">
        <v>4504500</v>
      </c>
      <c r="E1069" s="133">
        <v>4504500</v>
      </c>
      <c r="F1069" s="8" t="s">
        <v>4147</v>
      </c>
      <c r="G1069" s="272" t="s">
        <v>4148</v>
      </c>
      <c r="H1069" s="272" t="s">
        <v>4149</v>
      </c>
      <c r="I1069" s="8" t="s">
        <v>972</v>
      </c>
      <c r="J1069" s="8" t="s">
        <v>4150</v>
      </c>
    </row>
    <row r="1070" spans="1:10" ht="141.75" x14ac:dyDescent="0.3">
      <c r="A1070" s="8">
        <v>1065</v>
      </c>
      <c r="B1070" s="36" t="s">
        <v>4151</v>
      </c>
      <c r="C1070" s="32" t="s">
        <v>968</v>
      </c>
      <c r="D1070" s="241">
        <v>7800000</v>
      </c>
      <c r="E1070" s="241">
        <v>7800000</v>
      </c>
      <c r="F1070" s="32" t="s">
        <v>626</v>
      </c>
      <c r="G1070" s="277" t="s">
        <v>4152</v>
      </c>
      <c r="H1070" s="277" t="s">
        <v>4153</v>
      </c>
      <c r="I1070" s="32" t="s">
        <v>972</v>
      </c>
      <c r="J1070" s="32" t="s">
        <v>38876</v>
      </c>
    </row>
    <row r="1071" spans="1:10" ht="60.75" x14ac:dyDescent="0.3">
      <c r="A1071" s="8">
        <v>1066</v>
      </c>
      <c r="B1071" s="108" t="s">
        <v>38872</v>
      </c>
      <c r="C1071" s="14" t="s">
        <v>38633</v>
      </c>
      <c r="D1071" s="139">
        <v>5189.5</v>
      </c>
      <c r="E1071" s="139">
        <v>5189.5</v>
      </c>
      <c r="F1071" s="14" t="s">
        <v>37942</v>
      </c>
      <c r="G1071" s="14" t="s">
        <v>38873</v>
      </c>
      <c r="H1071" s="14" t="s">
        <v>38873</v>
      </c>
      <c r="I1071" s="116" t="s">
        <v>38635</v>
      </c>
      <c r="J1071" s="14" t="s">
        <v>38877</v>
      </c>
    </row>
    <row r="1072" spans="1:10" ht="60.75" x14ac:dyDescent="0.3">
      <c r="A1072" s="8">
        <v>1067</v>
      </c>
      <c r="B1072" s="108" t="s">
        <v>38874</v>
      </c>
      <c r="C1072" s="14" t="s">
        <v>38633</v>
      </c>
      <c r="D1072" s="139">
        <v>126000</v>
      </c>
      <c r="E1072" s="139">
        <v>115225</v>
      </c>
      <c r="F1072" s="14" t="s">
        <v>37942</v>
      </c>
      <c r="G1072" s="14" t="s">
        <v>38875</v>
      </c>
      <c r="H1072" s="14" t="s">
        <v>38875</v>
      </c>
      <c r="I1072" s="116" t="s">
        <v>38635</v>
      </c>
      <c r="J1072" s="14" t="s">
        <v>38878</v>
      </c>
    </row>
    <row r="1073" spans="1:10" ht="40.5" x14ac:dyDescent="0.3">
      <c r="A1073" s="8">
        <v>1068</v>
      </c>
      <c r="B1073" s="235" t="s">
        <v>4154</v>
      </c>
      <c r="C1073" s="236" t="s">
        <v>949</v>
      </c>
      <c r="D1073" s="237">
        <v>474000</v>
      </c>
      <c r="E1073" s="237">
        <v>474000</v>
      </c>
      <c r="F1073" s="236" t="s">
        <v>938</v>
      </c>
      <c r="G1073" s="278" t="s">
        <v>4155</v>
      </c>
      <c r="H1073" s="278" t="s">
        <v>4155</v>
      </c>
      <c r="I1073" s="239" t="s">
        <v>951</v>
      </c>
      <c r="J1073" s="239" t="s">
        <v>24816</v>
      </c>
    </row>
    <row r="1074" spans="1:10" ht="40.5" x14ac:dyDescent="0.3">
      <c r="A1074" s="8">
        <v>1069</v>
      </c>
      <c r="B1074" s="124" t="s">
        <v>4156</v>
      </c>
      <c r="C1074" s="114" t="s">
        <v>949</v>
      </c>
      <c r="D1074" s="132">
        <v>3100</v>
      </c>
      <c r="E1074" s="132">
        <v>3100</v>
      </c>
      <c r="F1074" s="114" t="s">
        <v>938</v>
      </c>
      <c r="G1074" s="273" t="s">
        <v>4157</v>
      </c>
      <c r="H1074" s="273" t="s">
        <v>4157</v>
      </c>
      <c r="I1074" s="116" t="s">
        <v>951</v>
      </c>
      <c r="J1074" s="116" t="s">
        <v>24817</v>
      </c>
    </row>
    <row r="1075" spans="1:10" ht="101.25" x14ac:dyDescent="0.3">
      <c r="A1075" s="8">
        <v>1070</v>
      </c>
      <c r="B1075" s="16" t="s">
        <v>4158</v>
      </c>
      <c r="C1075" s="18" t="s">
        <v>838</v>
      </c>
      <c r="D1075" s="19">
        <v>100000</v>
      </c>
      <c r="E1075" s="19">
        <v>100000</v>
      </c>
      <c r="F1075" s="18" t="s">
        <v>37942</v>
      </c>
      <c r="G1075" s="274" t="s">
        <v>4159</v>
      </c>
      <c r="H1075" s="274" t="s">
        <v>4159</v>
      </c>
      <c r="I1075" s="8" t="s">
        <v>840</v>
      </c>
      <c r="J1075" s="50" t="s">
        <v>4160</v>
      </c>
    </row>
    <row r="1076" spans="1:10" ht="60.75" x14ac:dyDescent="0.3">
      <c r="A1076" s="8">
        <v>1071</v>
      </c>
      <c r="B1076" s="108" t="s">
        <v>4161</v>
      </c>
      <c r="C1076" s="14" t="s">
        <v>937</v>
      </c>
      <c r="D1076" s="139">
        <v>2140</v>
      </c>
      <c r="E1076" s="139">
        <v>2140</v>
      </c>
      <c r="F1076" s="14" t="s">
        <v>1502</v>
      </c>
      <c r="G1076" s="275" t="s">
        <v>4162</v>
      </c>
      <c r="H1076" s="275" t="s">
        <v>4162</v>
      </c>
      <c r="I1076" s="9" t="s">
        <v>1504</v>
      </c>
      <c r="J1076" s="9" t="s">
        <v>24476</v>
      </c>
    </row>
    <row r="1077" spans="1:10" ht="40.5" x14ac:dyDescent="0.3">
      <c r="A1077" s="8">
        <v>1072</v>
      </c>
      <c r="B1077" s="108" t="s">
        <v>4163</v>
      </c>
      <c r="C1077" s="14" t="s">
        <v>937</v>
      </c>
      <c r="D1077" s="139">
        <v>4880</v>
      </c>
      <c r="E1077" s="139">
        <v>4880</v>
      </c>
      <c r="F1077" s="14" t="s">
        <v>1502</v>
      </c>
      <c r="G1077" s="275" t="s">
        <v>4164</v>
      </c>
      <c r="H1077" s="275" t="s">
        <v>4164</v>
      </c>
      <c r="I1077" s="9" t="s">
        <v>1504</v>
      </c>
      <c r="J1077" s="9" t="s">
        <v>24477</v>
      </c>
    </row>
    <row r="1078" spans="1:10" ht="60.75" x14ac:dyDescent="0.3">
      <c r="A1078" s="8">
        <v>1073</v>
      </c>
      <c r="B1078" s="108" t="s">
        <v>4165</v>
      </c>
      <c r="C1078" s="14" t="s">
        <v>937</v>
      </c>
      <c r="D1078" s="139">
        <v>27713</v>
      </c>
      <c r="E1078" s="139">
        <v>27713</v>
      </c>
      <c r="F1078" s="14" t="s">
        <v>1502</v>
      </c>
      <c r="G1078" s="275" t="s">
        <v>4166</v>
      </c>
      <c r="H1078" s="275" t="s">
        <v>4166</v>
      </c>
      <c r="I1078" s="9" t="s">
        <v>1504</v>
      </c>
      <c r="J1078" s="9" t="s">
        <v>24478</v>
      </c>
    </row>
    <row r="1079" spans="1:10" ht="60.75" x14ac:dyDescent="0.3">
      <c r="A1079" s="8">
        <v>1074</v>
      </c>
      <c r="B1079" s="108" t="s">
        <v>4167</v>
      </c>
      <c r="C1079" s="14" t="s">
        <v>937</v>
      </c>
      <c r="D1079" s="139">
        <v>55450</v>
      </c>
      <c r="E1079" s="139">
        <v>55450</v>
      </c>
      <c r="F1079" s="14" t="s">
        <v>1502</v>
      </c>
      <c r="G1079" s="275" t="s">
        <v>4168</v>
      </c>
      <c r="H1079" s="275" t="s">
        <v>4168</v>
      </c>
      <c r="I1079" s="9" t="s">
        <v>1504</v>
      </c>
      <c r="J1079" s="9" t="s">
        <v>24479</v>
      </c>
    </row>
    <row r="1080" spans="1:10" ht="60.75" x14ac:dyDescent="0.3">
      <c r="A1080" s="8">
        <v>1075</v>
      </c>
      <c r="B1080" s="108" t="s">
        <v>4169</v>
      </c>
      <c r="C1080" s="14" t="s">
        <v>937</v>
      </c>
      <c r="D1080" s="139">
        <v>9000</v>
      </c>
      <c r="E1080" s="139">
        <v>9000</v>
      </c>
      <c r="F1080" s="14" t="s">
        <v>1502</v>
      </c>
      <c r="G1080" s="275" t="s">
        <v>4170</v>
      </c>
      <c r="H1080" s="275" t="s">
        <v>4170</v>
      </c>
      <c r="I1080" s="9" t="s">
        <v>1504</v>
      </c>
      <c r="J1080" s="9" t="s">
        <v>24480</v>
      </c>
    </row>
    <row r="1081" spans="1:10" ht="60.75" x14ac:dyDescent="0.3">
      <c r="A1081" s="8">
        <v>1076</v>
      </c>
      <c r="B1081" s="108" t="s">
        <v>4171</v>
      </c>
      <c r="C1081" s="14" t="s">
        <v>937</v>
      </c>
      <c r="D1081" s="139">
        <v>4000</v>
      </c>
      <c r="E1081" s="139">
        <v>4000</v>
      </c>
      <c r="F1081" s="14" t="s">
        <v>1502</v>
      </c>
      <c r="G1081" s="275" t="s">
        <v>4172</v>
      </c>
      <c r="H1081" s="275" t="s">
        <v>4172</v>
      </c>
      <c r="I1081" s="9" t="s">
        <v>1504</v>
      </c>
      <c r="J1081" s="9" t="s">
        <v>24481</v>
      </c>
    </row>
    <row r="1082" spans="1:10" ht="60.75" x14ac:dyDescent="0.3">
      <c r="A1082" s="8">
        <v>1077</v>
      </c>
      <c r="B1082" s="108" t="s">
        <v>4173</v>
      </c>
      <c r="C1082" s="14" t="s">
        <v>937</v>
      </c>
      <c r="D1082" s="139">
        <v>49755</v>
      </c>
      <c r="E1082" s="139">
        <v>49755</v>
      </c>
      <c r="F1082" s="14" t="s">
        <v>1502</v>
      </c>
      <c r="G1082" s="275" t="s">
        <v>4174</v>
      </c>
      <c r="H1082" s="275" t="s">
        <v>4174</v>
      </c>
      <c r="I1082" s="9" t="s">
        <v>1504</v>
      </c>
      <c r="J1082" s="9" t="s">
        <v>24482</v>
      </c>
    </row>
    <row r="1083" spans="1:10" ht="40.5" x14ac:dyDescent="0.3">
      <c r="A1083" s="8">
        <v>1078</v>
      </c>
      <c r="B1083" s="12" t="s">
        <v>3007</v>
      </c>
      <c r="C1083" s="8" t="s">
        <v>2250</v>
      </c>
      <c r="D1083" s="141">
        <v>21000</v>
      </c>
      <c r="E1083" s="141">
        <v>21000</v>
      </c>
      <c r="F1083" s="8" t="s">
        <v>938</v>
      </c>
      <c r="G1083" s="272" t="s">
        <v>4175</v>
      </c>
      <c r="H1083" s="272" t="s">
        <v>4175</v>
      </c>
      <c r="I1083" s="8" t="s">
        <v>1058</v>
      </c>
      <c r="J1083" s="8" t="s">
        <v>4176</v>
      </c>
    </row>
    <row r="1084" spans="1:10" ht="40.5" x14ac:dyDescent="0.3">
      <c r="A1084" s="8">
        <v>1079</v>
      </c>
      <c r="B1084" s="12" t="s">
        <v>4177</v>
      </c>
      <c r="C1084" s="8" t="s">
        <v>2250</v>
      </c>
      <c r="D1084" s="141">
        <v>8880</v>
      </c>
      <c r="E1084" s="141">
        <v>8880</v>
      </c>
      <c r="F1084" s="8" t="s">
        <v>938</v>
      </c>
      <c r="G1084" s="272" t="s">
        <v>4178</v>
      </c>
      <c r="H1084" s="272" t="s">
        <v>4178</v>
      </c>
      <c r="I1084" s="8" t="s">
        <v>1058</v>
      </c>
      <c r="J1084" s="8" t="s">
        <v>4179</v>
      </c>
    </row>
    <row r="1085" spans="1:10" ht="60.75" x14ac:dyDescent="0.3">
      <c r="A1085" s="8">
        <v>1080</v>
      </c>
      <c r="B1085" s="12" t="s">
        <v>4180</v>
      </c>
      <c r="C1085" s="8" t="s">
        <v>2250</v>
      </c>
      <c r="D1085" s="141">
        <v>23215</v>
      </c>
      <c r="E1085" s="141">
        <v>23215</v>
      </c>
      <c r="F1085" s="8" t="s">
        <v>938</v>
      </c>
      <c r="G1085" s="272" t="s">
        <v>4181</v>
      </c>
      <c r="H1085" s="272" t="s">
        <v>4181</v>
      </c>
      <c r="I1085" s="8" t="s">
        <v>1058</v>
      </c>
      <c r="J1085" s="8" t="s">
        <v>4182</v>
      </c>
    </row>
    <row r="1086" spans="1:10" ht="60.75" x14ac:dyDescent="0.3">
      <c r="A1086" s="8">
        <v>1081</v>
      </c>
      <c r="B1086" s="12" t="s">
        <v>1719</v>
      </c>
      <c r="C1086" s="8" t="s">
        <v>1056</v>
      </c>
      <c r="D1086" s="137">
        <v>425</v>
      </c>
      <c r="E1086" s="137">
        <v>425</v>
      </c>
      <c r="F1086" s="8" t="s">
        <v>37942</v>
      </c>
      <c r="G1086" s="272" t="s">
        <v>4183</v>
      </c>
      <c r="H1086" s="272" t="s">
        <v>4183</v>
      </c>
      <c r="I1086" s="8" t="s">
        <v>1058</v>
      </c>
      <c r="J1086" s="8" t="s">
        <v>4184</v>
      </c>
    </row>
    <row r="1087" spans="1:10" ht="60.75" x14ac:dyDescent="0.3">
      <c r="A1087" s="8">
        <v>1082</v>
      </c>
      <c r="B1087" s="12" t="s">
        <v>4053</v>
      </c>
      <c r="C1087" s="8" t="s">
        <v>1056</v>
      </c>
      <c r="D1087" s="137">
        <v>1500</v>
      </c>
      <c r="E1087" s="137">
        <v>1500</v>
      </c>
      <c r="F1087" s="8" t="s">
        <v>37942</v>
      </c>
      <c r="G1087" s="272" t="s">
        <v>4185</v>
      </c>
      <c r="H1087" s="272" t="s">
        <v>4185</v>
      </c>
      <c r="I1087" s="8" t="s">
        <v>1058</v>
      </c>
      <c r="J1087" s="8" t="s">
        <v>4186</v>
      </c>
    </row>
    <row r="1088" spans="1:10" ht="81" x14ac:dyDescent="0.3">
      <c r="A1088" s="8">
        <v>1083</v>
      </c>
      <c r="B1088" s="12" t="s">
        <v>1398</v>
      </c>
      <c r="C1088" s="8" t="s">
        <v>1056</v>
      </c>
      <c r="D1088" s="137">
        <v>1048.5999999999999</v>
      </c>
      <c r="E1088" s="137">
        <v>1048.5999999999999</v>
      </c>
      <c r="F1088" s="8" t="s">
        <v>37942</v>
      </c>
      <c r="G1088" s="272" t="s">
        <v>4187</v>
      </c>
      <c r="H1088" s="272" t="s">
        <v>4187</v>
      </c>
      <c r="I1088" s="8" t="s">
        <v>1058</v>
      </c>
      <c r="J1088" s="8" t="s">
        <v>4188</v>
      </c>
    </row>
    <row r="1089" spans="1:10" ht="81" x14ac:dyDescent="0.3">
      <c r="A1089" s="8">
        <v>1084</v>
      </c>
      <c r="B1089" s="12" t="s">
        <v>2441</v>
      </c>
      <c r="C1089" s="8" t="s">
        <v>1278</v>
      </c>
      <c r="D1089" s="131">
        <v>5400</v>
      </c>
      <c r="E1089" s="131">
        <v>5400</v>
      </c>
      <c r="F1089" s="8" t="s">
        <v>37942</v>
      </c>
      <c r="G1089" s="272" t="s">
        <v>4189</v>
      </c>
      <c r="H1089" s="272" t="s">
        <v>4189</v>
      </c>
      <c r="I1089" s="18" t="s">
        <v>1058</v>
      </c>
      <c r="J1089" s="18" t="s">
        <v>4190</v>
      </c>
    </row>
    <row r="1090" spans="1:10" ht="60.75" x14ac:dyDescent="0.3">
      <c r="A1090" s="8">
        <v>1085</v>
      </c>
      <c r="B1090" s="12" t="s">
        <v>2441</v>
      </c>
      <c r="C1090" s="8" t="s">
        <v>1278</v>
      </c>
      <c r="D1090" s="131">
        <v>3600</v>
      </c>
      <c r="E1090" s="131">
        <v>3600</v>
      </c>
      <c r="F1090" s="8" t="s">
        <v>37942</v>
      </c>
      <c r="G1090" s="272" t="s">
        <v>4191</v>
      </c>
      <c r="H1090" s="272" t="s">
        <v>4191</v>
      </c>
      <c r="I1090" s="18" t="s">
        <v>1058</v>
      </c>
      <c r="J1090" s="18" t="s">
        <v>4192</v>
      </c>
    </row>
    <row r="1091" spans="1:10" ht="81" x14ac:dyDescent="0.3">
      <c r="A1091" s="8">
        <v>1086</v>
      </c>
      <c r="B1091" s="12" t="s">
        <v>3484</v>
      </c>
      <c r="C1091" s="8" t="s">
        <v>1278</v>
      </c>
      <c r="D1091" s="131">
        <v>4240</v>
      </c>
      <c r="E1091" s="131">
        <v>4240</v>
      </c>
      <c r="F1091" s="8" t="s">
        <v>37942</v>
      </c>
      <c r="G1091" s="272" t="s">
        <v>4193</v>
      </c>
      <c r="H1091" s="272" t="s">
        <v>4193</v>
      </c>
      <c r="I1091" s="18" t="s">
        <v>1058</v>
      </c>
      <c r="J1091" s="18" t="s">
        <v>4194</v>
      </c>
    </row>
    <row r="1092" spans="1:10" ht="101.25" x14ac:dyDescent="0.3">
      <c r="A1092" s="8">
        <v>1087</v>
      </c>
      <c r="B1092" s="12" t="s">
        <v>4195</v>
      </c>
      <c r="C1092" s="8" t="s">
        <v>1278</v>
      </c>
      <c r="D1092" s="131">
        <v>37225</v>
      </c>
      <c r="E1092" s="131">
        <v>37225</v>
      </c>
      <c r="F1092" s="8" t="s">
        <v>37942</v>
      </c>
      <c r="G1092" s="272" t="s">
        <v>4196</v>
      </c>
      <c r="H1092" s="272" t="s">
        <v>4196</v>
      </c>
      <c r="I1092" s="18" t="s">
        <v>1058</v>
      </c>
      <c r="J1092" s="18" t="s">
        <v>4197</v>
      </c>
    </row>
    <row r="1093" spans="1:10" ht="81" x14ac:dyDescent="0.3">
      <c r="A1093" s="8">
        <v>1088</v>
      </c>
      <c r="B1093" s="12" t="s">
        <v>2441</v>
      </c>
      <c r="C1093" s="8" t="s">
        <v>1278</v>
      </c>
      <c r="D1093" s="131">
        <v>3200</v>
      </c>
      <c r="E1093" s="131">
        <v>3200</v>
      </c>
      <c r="F1093" s="8" t="s">
        <v>37942</v>
      </c>
      <c r="G1093" s="272" t="s">
        <v>4198</v>
      </c>
      <c r="H1093" s="272" t="s">
        <v>4198</v>
      </c>
      <c r="I1093" s="18" t="s">
        <v>1058</v>
      </c>
      <c r="J1093" s="18" t="s">
        <v>4199</v>
      </c>
    </row>
    <row r="1094" spans="1:10" ht="81" x14ac:dyDescent="0.3">
      <c r="A1094" s="8">
        <v>1089</v>
      </c>
      <c r="B1094" s="12" t="s">
        <v>4200</v>
      </c>
      <c r="C1094" s="8" t="s">
        <v>1167</v>
      </c>
      <c r="D1094" s="131">
        <v>18714.3</v>
      </c>
      <c r="E1094" s="131">
        <v>18714.3</v>
      </c>
      <c r="F1094" s="8" t="s">
        <v>37942</v>
      </c>
      <c r="G1094" s="272" t="s">
        <v>4201</v>
      </c>
      <c r="H1094" s="272" t="s">
        <v>4201</v>
      </c>
      <c r="I1094" s="14" t="s">
        <v>1169</v>
      </c>
      <c r="J1094" s="14" t="s">
        <v>4202</v>
      </c>
    </row>
    <row r="1095" spans="1:10" ht="81" x14ac:dyDescent="0.3">
      <c r="A1095" s="8">
        <v>1090</v>
      </c>
      <c r="B1095" s="12" t="s">
        <v>4203</v>
      </c>
      <c r="C1095" s="8" t="s">
        <v>1167</v>
      </c>
      <c r="D1095" s="131">
        <v>80720</v>
      </c>
      <c r="E1095" s="131">
        <v>80720</v>
      </c>
      <c r="F1095" s="8" t="s">
        <v>37942</v>
      </c>
      <c r="G1095" s="272" t="s">
        <v>4204</v>
      </c>
      <c r="H1095" s="272" t="s">
        <v>4204</v>
      </c>
      <c r="I1095" s="14" t="s">
        <v>1169</v>
      </c>
      <c r="J1095" s="14" t="s">
        <v>4205</v>
      </c>
    </row>
    <row r="1096" spans="1:10" ht="101.25" x14ac:dyDescent="0.3">
      <c r="A1096" s="8">
        <v>1091</v>
      </c>
      <c r="B1096" s="12" t="s">
        <v>4206</v>
      </c>
      <c r="C1096" s="8" t="s">
        <v>1167</v>
      </c>
      <c r="D1096" s="131">
        <v>5885</v>
      </c>
      <c r="E1096" s="131">
        <v>5885</v>
      </c>
      <c r="F1096" s="8" t="s">
        <v>37942</v>
      </c>
      <c r="G1096" s="272" t="s">
        <v>4207</v>
      </c>
      <c r="H1096" s="272" t="s">
        <v>4207</v>
      </c>
      <c r="I1096" s="14" t="s">
        <v>1169</v>
      </c>
      <c r="J1096" s="14" t="s">
        <v>4208</v>
      </c>
    </row>
    <row r="1097" spans="1:10" ht="263.25" x14ac:dyDescent="0.3">
      <c r="A1097" s="8">
        <v>1092</v>
      </c>
      <c r="B1097" s="126" t="s">
        <v>24818</v>
      </c>
      <c r="C1097" s="8" t="s">
        <v>911</v>
      </c>
      <c r="D1097" s="145">
        <v>10000</v>
      </c>
      <c r="E1097" s="145">
        <v>10000</v>
      </c>
      <c r="F1097" s="112" t="s">
        <v>33</v>
      </c>
      <c r="G1097" s="276" t="s">
        <v>4209</v>
      </c>
      <c r="H1097" s="276" t="s">
        <v>24648</v>
      </c>
      <c r="I1097" s="112" t="s">
        <v>914</v>
      </c>
      <c r="J1097" s="112" t="s">
        <v>24539</v>
      </c>
    </row>
    <row r="1098" spans="1:10" ht="162" x14ac:dyDescent="0.3">
      <c r="A1098" s="8">
        <v>1093</v>
      </c>
      <c r="B1098" s="126" t="s">
        <v>24649</v>
      </c>
      <c r="C1098" s="8" t="s">
        <v>911</v>
      </c>
      <c r="D1098" s="145">
        <v>1500</v>
      </c>
      <c r="E1098" s="145">
        <v>1500</v>
      </c>
      <c r="F1098" s="112" t="s">
        <v>33</v>
      </c>
      <c r="G1098" s="276" t="s">
        <v>4210</v>
      </c>
      <c r="H1098" s="276" t="s">
        <v>24650</v>
      </c>
      <c r="I1098" s="112" t="s">
        <v>914</v>
      </c>
      <c r="J1098" s="112" t="s">
        <v>24540</v>
      </c>
    </row>
    <row r="1099" spans="1:10" ht="409.5" x14ac:dyDescent="0.3">
      <c r="A1099" s="8">
        <v>1094</v>
      </c>
      <c r="B1099" s="126" t="s">
        <v>24934</v>
      </c>
      <c r="C1099" s="8" t="s">
        <v>911</v>
      </c>
      <c r="D1099" s="145">
        <v>7265.3</v>
      </c>
      <c r="E1099" s="145">
        <v>7265.3</v>
      </c>
      <c r="F1099" s="112" t="s">
        <v>33</v>
      </c>
      <c r="G1099" s="276" t="s">
        <v>4211</v>
      </c>
      <c r="H1099" s="276" t="s">
        <v>24651</v>
      </c>
      <c r="I1099" s="112" t="s">
        <v>914</v>
      </c>
      <c r="J1099" s="112" t="s">
        <v>24541</v>
      </c>
    </row>
    <row r="1100" spans="1:10" ht="344.25" x14ac:dyDescent="0.3">
      <c r="A1100" s="8">
        <v>1095</v>
      </c>
      <c r="B1100" s="126" t="s">
        <v>24819</v>
      </c>
      <c r="C1100" s="8" t="s">
        <v>911</v>
      </c>
      <c r="D1100" s="145">
        <v>10463</v>
      </c>
      <c r="E1100" s="145">
        <v>10463</v>
      </c>
      <c r="F1100" s="112" t="s">
        <v>33</v>
      </c>
      <c r="G1100" s="276" t="s">
        <v>4212</v>
      </c>
      <c r="H1100" s="276" t="s">
        <v>4213</v>
      </c>
      <c r="I1100" s="112" t="s">
        <v>914</v>
      </c>
      <c r="J1100" s="112" t="s">
        <v>24542</v>
      </c>
    </row>
    <row r="1101" spans="1:10" ht="409.5" x14ac:dyDescent="0.3">
      <c r="A1101" s="8">
        <v>1096</v>
      </c>
      <c r="B1101" s="126" t="s">
        <v>24820</v>
      </c>
      <c r="C1101" s="8" t="s">
        <v>911</v>
      </c>
      <c r="D1101" s="145">
        <v>16350</v>
      </c>
      <c r="E1101" s="145">
        <v>16350</v>
      </c>
      <c r="F1101" s="112" t="s">
        <v>33</v>
      </c>
      <c r="G1101" s="276" t="s">
        <v>4214</v>
      </c>
      <c r="H1101" s="276" t="s">
        <v>24652</v>
      </c>
      <c r="I1101" s="112" t="s">
        <v>914</v>
      </c>
      <c r="J1101" s="112" t="s">
        <v>24543</v>
      </c>
    </row>
    <row r="1102" spans="1:10" ht="81" x14ac:dyDescent="0.3">
      <c r="A1102" s="8">
        <v>1097</v>
      </c>
      <c r="B1102" s="12" t="s">
        <v>2027</v>
      </c>
      <c r="C1102" s="8" t="s">
        <v>928</v>
      </c>
      <c r="D1102" s="131">
        <v>28847.200000000001</v>
      </c>
      <c r="E1102" s="131">
        <v>28847.200000000001</v>
      </c>
      <c r="F1102" s="8" t="s">
        <v>929</v>
      </c>
      <c r="G1102" s="272" t="s">
        <v>4215</v>
      </c>
      <c r="H1102" s="272" t="s">
        <v>4215</v>
      </c>
      <c r="I1102" s="14" t="s">
        <v>931</v>
      </c>
      <c r="J1102" s="14" t="s">
        <v>4216</v>
      </c>
    </row>
    <row r="1103" spans="1:10" ht="81" x14ac:dyDescent="0.3">
      <c r="A1103" s="8">
        <v>1098</v>
      </c>
      <c r="B1103" s="12" t="s">
        <v>1542</v>
      </c>
      <c r="C1103" s="8" t="s">
        <v>928</v>
      </c>
      <c r="D1103" s="131">
        <v>24075</v>
      </c>
      <c r="E1103" s="131">
        <v>24075</v>
      </c>
      <c r="F1103" s="8" t="s">
        <v>929</v>
      </c>
      <c r="G1103" s="272" t="s">
        <v>4217</v>
      </c>
      <c r="H1103" s="272" t="s">
        <v>4217</v>
      </c>
      <c r="I1103" s="14" t="s">
        <v>931</v>
      </c>
      <c r="J1103" s="14" t="s">
        <v>4218</v>
      </c>
    </row>
    <row r="1104" spans="1:10" ht="81" x14ac:dyDescent="0.3">
      <c r="A1104" s="8">
        <v>1099</v>
      </c>
      <c r="B1104" s="12" t="s">
        <v>4219</v>
      </c>
      <c r="C1104" s="8" t="s">
        <v>968</v>
      </c>
      <c r="D1104" s="133">
        <v>13500</v>
      </c>
      <c r="E1104" s="133">
        <v>13500</v>
      </c>
      <c r="F1104" s="8" t="s">
        <v>969</v>
      </c>
      <c r="G1104" s="272" t="s">
        <v>4220</v>
      </c>
      <c r="H1104" s="272" t="s">
        <v>4221</v>
      </c>
      <c r="I1104" s="8" t="s">
        <v>972</v>
      </c>
      <c r="J1104" s="8" t="s">
        <v>4222</v>
      </c>
    </row>
    <row r="1105" spans="1:10" ht="141.75" x14ac:dyDescent="0.3">
      <c r="A1105" s="8">
        <v>1100</v>
      </c>
      <c r="B1105" s="96" t="s">
        <v>601</v>
      </c>
      <c r="C1105" s="78" t="s">
        <v>539</v>
      </c>
      <c r="D1105" s="97">
        <v>1230000</v>
      </c>
      <c r="E1105" s="97">
        <v>1230000</v>
      </c>
      <c r="F1105" s="81" t="s">
        <v>597</v>
      </c>
      <c r="G1105" s="301" t="s">
        <v>602</v>
      </c>
      <c r="H1105" s="301" t="s">
        <v>602</v>
      </c>
      <c r="I1105" s="80" t="s">
        <v>185</v>
      </c>
      <c r="J1105" s="88" t="s">
        <v>24821</v>
      </c>
    </row>
    <row r="1106" spans="1:10" ht="60.75" x14ac:dyDescent="0.3">
      <c r="A1106" s="8">
        <v>1101</v>
      </c>
      <c r="B1106" s="12" t="s">
        <v>40270</v>
      </c>
      <c r="C1106" s="8" t="s">
        <v>40257</v>
      </c>
      <c r="D1106" s="137">
        <v>25000</v>
      </c>
      <c r="E1106" s="137">
        <v>25000</v>
      </c>
      <c r="F1106" s="163" t="s">
        <v>33</v>
      </c>
      <c r="G1106" s="8" t="s">
        <v>40272</v>
      </c>
      <c r="H1106" s="8" t="s">
        <v>40272</v>
      </c>
      <c r="I1106" s="163" t="s">
        <v>1058</v>
      </c>
      <c r="J1106" s="8" t="s">
        <v>40271</v>
      </c>
    </row>
    <row r="1107" spans="1:10" ht="121.5" x14ac:dyDescent="0.3">
      <c r="A1107" s="8">
        <v>1102</v>
      </c>
      <c r="B1107" s="228" t="s">
        <v>26977</v>
      </c>
      <c r="C1107" s="111" t="s">
        <v>26822</v>
      </c>
      <c r="D1107" s="148">
        <v>115881</v>
      </c>
      <c r="E1107" s="148">
        <v>115881</v>
      </c>
      <c r="F1107" s="299" t="s">
        <v>37942</v>
      </c>
      <c r="G1107" s="299" t="s">
        <v>26978</v>
      </c>
      <c r="H1107" s="299" t="s">
        <v>26978</v>
      </c>
      <c r="I1107" s="269" t="s">
        <v>185</v>
      </c>
      <c r="J1107" s="299" t="s">
        <v>26979</v>
      </c>
    </row>
    <row r="1108" spans="1:10" ht="60.75" x14ac:dyDescent="0.3">
      <c r="A1108" s="8">
        <v>1103</v>
      </c>
      <c r="B1108" s="16" t="s">
        <v>28822</v>
      </c>
      <c r="C1108" s="18" t="s">
        <v>28712</v>
      </c>
      <c r="D1108" s="19">
        <v>3300</v>
      </c>
      <c r="E1108" s="19">
        <v>3300</v>
      </c>
      <c r="F1108" s="18" t="s">
        <v>37942</v>
      </c>
      <c r="G1108" s="18" t="s">
        <v>29426</v>
      </c>
      <c r="H1108" s="18" t="s">
        <v>29426</v>
      </c>
      <c r="I1108" s="18" t="s">
        <v>28714</v>
      </c>
      <c r="J1108" s="18" t="s">
        <v>29427</v>
      </c>
    </row>
    <row r="1109" spans="1:10" ht="60.75" x14ac:dyDescent="0.3">
      <c r="A1109" s="8">
        <v>1104</v>
      </c>
      <c r="B1109" s="12" t="s">
        <v>36178</v>
      </c>
      <c r="C1109" s="8" t="s">
        <v>35706</v>
      </c>
      <c r="D1109" s="109">
        <v>9630</v>
      </c>
      <c r="E1109" s="109">
        <v>9630</v>
      </c>
      <c r="F1109" s="8" t="s">
        <v>37942</v>
      </c>
      <c r="G1109" s="8" t="s">
        <v>36214</v>
      </c>
      <c r="H1109" s="8" t="s">
        <v>36214</v>
      </c>
      <c r="I1109" s="8" t="s">
        <v>185</v>
      </c>
      <c r="J1109" s="8" t="s">
        <v>36215</v>
      </c>
    </row>
    <row r="1110" spans="1:10" ht="81" x14ac:dyDescent="0.3">
      <c r="A1110" s="8">
        <v>1105</v>
      </c>
      <c r="B1110" s="6" t="s">
        <v>37156</v>
      </c>
      <c r="C1110" s="111" t="s">
        <v>36856</v>
      </c>
      <c r="D1110" s="288">
        <v>3810</v>
      </c>
      <c r="E1110" s="288">
        <v>3810</v>
      </c>
      <c r="F1110" s="111" t="s">
        <v>37943</v>
      </c>
      <c r="G1110" s="111" t="s">
        <v>37157</v>
      </c>
      <c r="H1110" s="111" t="str">
        <f t="shared" ref="H1110:H1144" si="27">G1110</f>
        <v>ห้างหุ้นส่วนจำกัด เคที กรุ๊ป ลำปาง 1100 บาท</v>
      </c>
      <c r="I1110" s="333" t="s">
        <v>36812</v>
      </c>
      <c r="J1110" s="111" t="s">
        <v>37172</v>
      </c>
    </row>
    <row r="1111" spans="1:10" ht="81" x14ac:dyDescent="0.3">
      <c r="A1111" s="8">
        <v>1106</v>
      </c>
      <c r="B1111" s="6" t="s">
        <v>37158</v>
      </c>
      <c r="C1111" s="111" t="s">
        <v>36856</v>
      </c>
      <c r="D1111" s="288">
        <v>15360</v>
      </c>
      <c r="E1111" s="288">
        <v>15360</v>
      </c>
      <c r="F1111" s="111" t="s">
        <v>37943</v>
      </c>
      <c r="G1111" s="111" t="s">
        <v>37159</v>
      </c>
      <c r="H1111" s="111" t="str">
        <f t="shared" si="27"/>
        <v>บริษัท ซิลลิค ฟาร์มา จำกัด 15360 บาท</v>
      </c>
      <c r="I1111" s="333" t="s">
        <v>36812</v>
      </c>
      <c r="J1111" s="111" t="s">
        <v>37173</v>
      </c>
    </row>
    <row r="1112" spans="1:10" ht="81" x14ac:dyDescent="0.3">
      <c r="A1112" s="8">
        <v>1107</v>
      </c>
      <c r="B1112" s="6" t="s">
        <v>37160</v>
      </c>
      <c r="C1112" s="111" t="s">
        <v>36856</v>
      </c>
      <c r="D1112" s="288">
        <v>96300</v>
      </c>
      <c r="E1112" s="288">
        <v>96300</v>
      </c>
      <c r="F1112" s="111" t="s">
        <v>37943</v>
      </c>
      <c r="G1112" s="111" t="s">
        <v>37161</v>
      </c>
      <c r="H1112" s="111" t="str">
        <f t="shared" si="27"/>
        <v>บริษัท ซิลลิค ฟาร์มา จำกัด 96300 บาท</v>
      </c>
      <c r="I1112" s="333" t="s">
        <v>36812</v>
      </c>
      <c r="J1112" s="111" t="s">
        <v>37174</v>
      </c>
    </row>
    <row r="1113" spans="1:10" ht="60.75" x14ac:dyDescent="0.3">
      <c r="A1113" s="8">
        <v>1108</v>
      </c>
      <c r="B1113" s="435" t="s">
        <v>44796</v>
      </c>
      <c r="C1113" s="430" t="s">
        <v>44424</v>
      </c>
      <c r="D1113" s="442">
        <v>14750</v>
      </c>
      <c r="E1113" s="442">
        <v>14750</v>
      </c>
      <c r="F1113" s="8" t="s">
        <v>938</v>
      </c>
      <c r="G1113" s="8" t="s">
        <v>44797</v>
      </c>
      <c r="H1113" s="8" t="s">
        <v>44797</v>
      </c>
      <c r="I1113" s="8" t="s">
        <v>44426</v>
      </c>
      <c r="J1113" s="113" t="s">
        <v>44798</v>
      </c>
    </row>
    <row r="1114" spans="1:10" ht="81" x14ac:dyDescent="0.3">
      <c r="A1114" s="8">
        <v>1109</v>
      </c>
      <c r="B1114" s="12" t="s">
        <v>44580</v>
      </c>
      <c r="C1114" s="8" t="s">
        <v>44424</v>
      </c>
      <c r="D1114" s="19">
        <v>17462.400000000001</v>
      </c>
      <c r="E1114" s="19">
        <v>17462.400000000001</v>
      </c>
      <c r="F1114" s="18" t="s">
        <v>938</v>
      </c>
      <c r="G1114" s="18" t="s">
        <v>44799</v>
      </c>
      <c r="H1114" s="18" t="s">
        <v>44799</v>
      </c>
      <c r="I1114" s="8" t="s">
        <v>44582</v>
      </c>
      <c r="J1114" s="18" t="s">
        <v>44800</v>
      </c>
    </row>
    <row r="1115" spans="1:10" ht="81" x14ac:dyDescent="0.3">
      <c r="A1115" s="8">
        <v>1110</v>
      </c>
      <c r="B1115" s="12" t="s">
        <v>44598</v>
      </c>
      <c r="C1115" s="8" t="s">
        <v>44424</v>
      </c>
      <c r="D1115" s="19">
        <v>128108.96</v>
      </c>
      <c r="E1115" s="19">
        <v>128108.96</v>
      </c>
      <c r="F1115" s="18" t="s">
        <v>938</v>
      </c>
      <c r="G1115" s="18" t="s">
        <v>44801</v>
      </c>
      <c r="H1115" s="18" t="s">
        <v>44801</v>
      </c>
      <c r="I1115" s="8" t="s">
        <v>44582</v>
      </c>
      <c r="J1115" s="18" t="s">
        <v>44802</v>
      </c>
    </row>
    <row r="1116" spans="1:10" ht="101.25" x14ac:dyDescent="0.3">
      <c r="A1116" s="8">
        <v>1111</v>
      </c>
      <c r="B1116" s="12" t="s">
        <v>44715</v>
      </c>
      <c r="C1116" s="8" t="s">
        <v>44424</v>
      </c>
      <c r="D1116" s="19">
        <v>54580</v>
      </c>
      <c r="E1116" s="19">
        <v>55700</v>
      </c>
      <c r="F1116" s="18" t="s">
        <v>938</v>
      </c>
      <c r="G1116" s="18" t="s">
        <v>44803</v>
      </c>
      <c r="H1116" s="18" t="s">
        <v>44803</v>
      </c>
      <c r="I1116" s="8" t="s">
        <v>44582</v>
      </c>
      <c r="J1116" s="18" t="s">
        <v>44804</v>
      </c>
    </row>
    <row r="1117" spans="1:10" ht="60.75" x14ac:dyDescent="0.3">
      <c r="A1117" s="8">
        <v>1112</v>
      </c>
      <c r="B1117" s="12" t="s">
        <v>44618</v>
      </c>
      <c r="C1117" s="8" t="s">
        <v>44424</v>
      </c>
      <c r="D1117" s="19">
        <v>22591.599999999999</v>
      </c>
      <c r="E1117" s="19">
        <v>39074.800000000003</v>
      </c>
      <c r="F1117" s="18" t="s">
        <v>938</v>
      </c>
      <c r="G1117" s="18" t="s">
        <v>44805</v>
      </c>
      <c r="H1117" s="18" t="s">
        <v>44805</v>
      </c>
      <c r="I1117" s="8" t="s">
        <v>44582</v>
      </c>
      <c r="J1117" s="18" t="s">
        <v>44806</v>
      </c>
    </row>
    <row r="1118" spans="1:10" ht="60.75" x14ac:dyDescent="0.3">
      <c r="A1118" s="8">
        <v>1113</v>
      </c>
      <c r="B1118" s="6" t="s">
        <v>48415</v>
      </c>
      <c r="C1118" s="8" t="s">
        <v>48245</v>
      </c>
      <c r="D1118" s="288">
        <v>3841.3</v>
      </c>
      <c r="E1118" s="471">
        <f t="shared" ref="E1118:E1134" si="28">D1118</f>
        <v>3841.3</v>
      </c>
      <c r="F1118" s="111" t="s">
        <v>33</v>
      </c>
      <c r="G1118" s="111" t="s">
        <v>48416</v>
      </c>
      <c r="H1118" s="111" t="str">
        <f t="shared" ref="H1118:H1134" si="29">G1118</f>
        <v>บริษัท แสงไฟบริการ จำกัด 3,841.30</v>
      </c>
      <c r="I1118" s="340" t="s">
        <v>185</v>
      </c>
      <c r="J1118" s="111" t="s">
        <v>48702</v>
      </c>
    </row>
    <row r="1119" spans="1:10" ht="46.5" customHeight="1" x14ac:dyDescent="0.3">
      <c r="A1119" s="8">
        <v>1114</v>
      </c>
      <c r="B1119" s="6" t="s">
        <v>27166</v>
      </c>
      <c r="C1119" s="8" t="s">
        <v>48245</v>
      </c>
      <c r="D1119" s="288">
        <v>66340</v>
      </c>
      <c r="E1119" s="471">
        <f t="shared" si="28"/>
        <v>66340</v>
      </c>
      <c r="F1119" s="111" t="s">
        <v>33</v>
      </c>
      <c r="G1119" s="111" t="s">
        <v>48417</v>
      </c>
      <c r="H1119" s="111" t="str">
        <f t="shared" si="29"/>
        <v>บริษัท ซิลลิค ฟาร์มา จำกัด 66,340.00</v>
      </c>
      <c r="I1119" s="340" t="s">
        <v>185</v>
      </c>
      <c r="J1119" s="111" t="s">
        <v>48703</v>
      </c>
    </row>
    <row r="1120" spans="1:10" ht="60.75" x14ac:dyDescent="0.3">
      <c r="A1120" s="8">
        <v>1115</v>
      </c>
      <c r="B1120" s="6" t="s">
        <v>27166</v>
      </c>
      <c r="C1120" s="8" t="s">
        <v>48245</v>
      </c>
      <c r="D1120" s="288">
        <v>17120</v>
      </c>
      <c r="E1120" s="471">
        <f t="shared" si="28"/>
        <v>17120</v>
      </c>
      <c r="F1120" s="111" t="s">
        <v>33</v>
      </c>
      <c r="G1120" s="111" t="s">
        <v>48418</v>
      </c>
      <c r="H1120" s="111" t="str">
        <f t="shared" si="29"/>
        <v>บริษัท ดีเคเอสเอช (ประเทศไทย) จำกัด 17,120.00</v>
      </c>
      <c r="I1120" s="340" t="s">
        <v>185</v>
      </c>
      <c r="J1120" s="111" t="s">
        <v>48704</v>
      </c>
    </row>
    <row r="1121" spans="1:10" ht="60.75" x14ac:dyDescent="0.3">
      <c r="A1121" s="8">
        <v>1116</v>
      </c>
      <c r="B1121" s="6" t="s">
        <v>27166</v>
      </c>
      <c r="C1121" s="8" t="s">
        <v>48245</v>
      </c>
      <c r="D1121" s="288">
        <v>13500</v>
      </c>
      <c r="E1121" s="471">
        <f t="shared" si="28"/>
        <v>13500</v>
      </c>
      <c r="F1121" s="111" t="s">
        <v>33</v>
      </c>
      <c r="G1121" s="111" t="s">
        <v>48419</v>
      </c>
      <c r="H1121" s="111" t="str">
        <f t="shared" si="29"/>
        <v>บริษัท ไบโอแอคทีฟ อินเตอร์ จำกัด 13,500.00</v>
      </c>
      <c r="I1121" s="340" t="s">
        <v>185</v>
      </c>
      <c r="J1121" s="111" t="s">
        <v>48705</v>
      </c>
    </row>
    <row r="1122" spans="1:10" ht="60.75" x14ac:dyDescent="0.3">
      <c r="A1122" s="8">
        <v>1117</v>
      </c>
      <c r="B1122" s="6" t="s">
        <v>27166</v>
      </c>
      <c r="C1122" s="8" t="s">
        <v>48245</v>
      </c>
      <c r="D1122" s="288">
        <v>4066</v>
      </c>
      <c r="E1122" s="471">
        <f t="shared" si="28"/>
        <v>4066</v>
      </c>
      <c r="F1122" s="111" t="s">
        <v>33</v>
      </c>
      <c r="G1122" s="111" t="s">
        <v>48420</v>
      </c>
      <c r="H1122" s="111" t="str">
        <f t="shared" si="29"/>
        <v>บริษัท ตะวันแม็คไวสซ์ จำกัด 4,066.00</v>
      </c>
      <c r="I1122" s="340" t="s">
        <v>185</v>
      </c>
      <c r="J1122" s="111" t="s">
        <v>48706</v>
      </c>
    </row>
    <row r="1123" spans="1:10" ht="40.5" x14ac:dyDescent="0.3">
      <c r="A1123" s="8">
        <v>1118</v>
      </c>
      <c r="B1123" s="6" t="s">
        <v>7719</v>
      </c>
      <c r="C1123" s="8" t="s">
        <v>48245</v>
      </c>
      <c r="D1123" s="288">
        <v>7040</v>
      </c>
      <c r="E1123" s="471">
        <f t="shared" si="28"/>
        <v>7040</v>
      </c>
      <c r="F1123" s="111" t="s">
        <v>33</v>
      </c>
      <c r="G1123" s="111" t="s">
        <v>48421</v>
      </c>
      <c r="H1123" s="111" t="str">
        <f t="shared" si="29"/>
        <v>ร้านเอกวิศวภัณฑ์ 7,040.00</v>
      </c>
      <c r="I1123" s="340" t="s">
        <v>185</v>
      </c>
      <c r="J1123" s="111" t="s">
        <v>48707</v>
      </c>
    </row>
    <row r="1124" spans="1:10" ht="81" x14ac:dyDescent="0.3">
      <c r="A1124" s="8">
        <v>1119</v>
      </c>
      <c r="B1124" s="6" t="s">
        <v>48422</v>
      </c>
      <c r="C1124" s="8" t="s">
        <v>48245</v>
      </c>
      <c r="D1124" s="288">
        <v>1880</v>
      </c>
      <c r="E1124" s="471">
        <f t="shared" si="28"/>
        <v>1880</v>
      </c>
      <c r="F1124" s="111" t="s">
        <v>33</v>
      </c>
      <c r="G1124" s="111" t="s">
        <v>48423</v>
      </c>
      <c r="H1124" s="111" t="str">
        <f t="shared" si="29"/>
        <v>บริษัท สายน้ำทิพย์เด็นตอล แลบอราตอรี่ จำกัด 1,880.00</v>
      </c>
      <c r="I1124" s="340" t="s">
        <v>185</v>
      </c>
      <c r="J1124" s="111" t="s">
        <v>48708</v>
      </c>
    </row>
    <row r="1125" spans="1:10" ht="60.75" x14ac:dyDescent="0.3">
      <c r="A1125" s="8">
        <v>1120</v>
      </c>
      <c r="B1125" s="6" t="s">
        <v>27166</v>
      </c>
      <c r="C1125" s="8" t="s">
        <v>48245</v>
      </c>
      <c r="D1125" s="288">
        <v>10700</v>
      </c>
      <c r="E1125" s="471">
        <f t="shared" si="28"/>
        <v>10700</v>
      </c>
      <c r="F1125" s="111" t="s">
        <v>33</v>
      </c>
      <c r="G1125" s="111" t="s">
        <v>48424</v>
      </c>
      <c r="H1125" s="111" t="str">
        <f t="shared" si="29"/>
        <v>บริษัท ดีเคเอสเอช (ประเทศไทย) จำกัด 10,700.00</v>
      </c>
      <c r="I1125" s="340" t="s">
        <v>185</v>
      </c>
      <c r="J1125" s="111" t="s">
        <v>48709</v>
      </c>
    </row>
    <row r="1126" spans="1:10" ht="60.75" x14ac:dyDescent="0.3">
      <c r="A1126" s="8">
        <v>1121</v>
      </c>
      <c r="B1126" s="6" t="s">
        <v>48425</v>
      </c>
      <c r="C1126" s="8" t="s">
        <v>48245</v>
      </c>
      <c r="D1126" s="288">
        <v>8550</v>
      </c>
      <c r="E1126" s="471">
        <f t="shared" si="28"/>
        <v>8550</v>
      </c>
      <c r="F1126" s="111" t="s">
        <v>33</v>
      </c>
      <c r="G1126" s="111" t="s">
        <v>48426</v>
      </c>
      <c r="H1126" s="111" t="str">
        <f t="shared" si="29"/>
        <v>ร้านเอกวิศวภัณฑ์ 8,550.00</v>
      </c>
      <c r="I1126" s="340" t="s">
        <v>185</v>
      </c>
      <c r="J1126" s="111" t="s">
        <v>48710</v>
      </c>
    </row>
    <row r="1127" spans="1:10" ht="40.5" x14ac:dyDescent="0.3">
      <c r="A1127" s="8">
        <v>1122</v>
      </c>
      <c r="B1127" s="6" t="s">
        <v>27166</v>
      </c>
      <c r="C1127" s="8" t="s">
        <v>48245</v>
      </c>
      <c r="D1127" s="288">
        <v>12000</v>
      </c>
      <c r="E1127" s="471">
        <f t="shared" si="28"/>
        <v>12000</v>
      </c>
      <c r="F1127" s="111" t="s">
        <v>33</v>
      </c>
      <c r="G1127" s="111" t="s">
        <v>48427</v>
      </c>
      <c r="H1127" s="111" t="str">
        <f t="shared" si="29"/>
        <v>บริษัท อีทเวลล์ จำกัด 12,000.00</v>
      </c>
      <c r="I1127" s="340" t="s">
        <v>185</v>
      </c>
      <c r="J1127" s="111" t="s">
        <v>48711</v>
      </c>
    </row>
    <row r="1128" spans="1:10" ht="60.75" x14ac:dyDescent="0.3">
      <c r="A1128" s="8">
        <v>1123</v>
      </c>
      <c r="B1128" s="6" t="s">
        <v>48428</v>
      </c>
      <c r="C1128" s="8" t="s">
        <v>48245</v>
      </c>
      <c r="D1128" s="288">
        <v>16998</v>
      </c>
      <c r="E1128" s="471">
        <f t="shared" si="28"/>
        <v>16998</v>
      </c>
      <c r="F1128" s="111" t="s">
        <v>33</v>
      </c>
      <c r="G1128" s="111" t="s">
        <v>48429</v>
      </c>
      <c r="H1128" s="111" t="str">
        <f t="shared" si="29"/>
        <v>บริษัท คงจิตต์ ซัพพลาย จำกัด 16,998.00</v>
      </c>
      <c r="I1128" s="340" t="s">
        <v>185</v>
      </c>
      <c r="J1128" s="111" t="s">
        <v>48712</v>
      </c>
    </row>
    <row r="1129" spans="1:10" ht="60.75" x14ac:dyDescent="0.3">
      <c r="A1129" s="8">
        <v>1124</v>
      </c>
      <c r="B1129" s="6" t="s">
        <v>48430</v>
      </c>
      <c r="C1129" s="8" t="s">
        <v>48245</v>
      </c>
      <c r="D1129" s="288">
        <v>213561.3</v>
      </c>
      <c r="E1129" s="471">
        <f t="shared" si="28"/>
        <v>213561.3</v>
      </c>
      <c r="F1129" s="111" t="s">
        <v>33</v>
      </c>
      <c r="G1129" s="111" t="s">
        <v>48431</v>
      </c>
      <c r="H1129" s="111" t="str">
        <f t="shared" si="29"/>
        <v>สถาบันเทคโนโลยีนิวเคลียร์แห่งชาติ 213,561.30</v>
      </c>
      <c r="I1129" s="340" t="s">
        <v>185</v>
      </c>
      <c r="J1129" s="111" t="s">
        <v>48713</v>
      </c>
    </row>
    <row r="1130" spans="1:10" ht="60.75" x14ac:dyDescent="0.3">
      <c r="A1130" s="8">
        <v>1125</v>
      </c>
      <c r="B1130" s="6" t="s">
        <v>48330</v>
      </c>
      <c r="C1130" s="8" t="s">
        <v>48245</v>
      </c>
      <c r="D1130" s="288">
        <v>18000</v>
      </c>
      <c r="E1130" s="471">
        <f t="shared" si="28"/>
        <v>18000</v>
      </c>
      <c r="F1130" s="111" t="s">
        <v>33</v>
      </c>
      <c r="G1130" s="111" t="s">
        <v>48432</v>
      </c>
      <c r="H1130" s="111" t="str">
        <f t="shared" si="29"/>
        <v>บริษัท ริโอ เฮลท์ แอนด์ ดีไวซ์ จำกัด 18,000.00</v>
      </c>
      <c r="I1130" s="340" t="s">
        <v>185</v>
      </c>
      <c r="J1130" s="111" t="s">
        <v>48714</v>
      </c>
    </row>
    <row r="1131" spans="1:10" ht="81" x14ac:dyDescent="0.3">
      <c r="A1131" s="8">
        <v>1126</v>
      </c>
      <c r="B1131" s="6" t="s">
        <v>27166</v>
      </c>
      <c r="C1131" s="8" t="s">
        <v>48245</v>
      </c>
      <c r="D1131" s="288">
        <v>15301</v>
      </c>
      <c r="E1131" s="471">
        <f t="shared" si="28"/>
        <v>15301</v>
      </c>
      <c r="F1131" s="111" t="s">
        <v>33</v>
      </c>
      <c r="G1131" s="111" t="s">
        <v>48433</v>
      </c>
      <c r="H1131" s="111" t="str">
        <f t="shared" si="29"/>
        <v>บริษัท จอห์นสัน แอนด์ จอห์นสัน เมดเทค จำกัด 15,301.00</v>
      </c>
      <c r="I1131" s="340" t="s">
        <v>185</v>
      </c>
      <c r="J1131" s="111" t="s">
        <v>48715</v>
      </c>
    </row>
    <row r="1132" spans="1:10" ht="60.75" x14ac:dyDescent="0.3">
      <c r="A1132" s="8">
        <v>1127</v>
      </c>
      <c r="B1132" s="6" t="s">
        <v>48434</v>
      </c>
      <c r="C1132" s="8" t="s">
        <v>48245</v>
      </c>
      <c r="D1132" s="288">
        <v>25120</v>
      </c>
      <c r="E1132" s="471">
        <f t="shared" si="28"/>
        <v>25120</v>
      </c>
      <c r="F1132" s="111" t="s">
        <v>33</v>
      </c>
      <c r="G1132" s="111" t="s">
        <v>48435</v>
      </c>
      <c r="H1132" s="111" t="str">
        <f t="shared" si="29"/>
        <v>บริษัท บั๊ค บี กอน 25,120.00</v>
      </c>
      <c r="I1132" s="340" t="s">
        <v>185</v>
      </c>
      <c r="J1132" s="111" t="s">
        <v>48716</v>
      </c>
    </row>
    <row r="1133" spans="1:10" ht="60.75" x14ac:dyDescent="0.3">
      <c r="A1133" s="8">
        <v>1128</v>
      </c>
      <c r="B1133" s="6" t="s">
        <v>48436</v>
      </c>
      <c r="C1133" s="8" t="s">
        <v>48245</v>
      </c>
      <c r="D1133" s="288">
        <v>28495.71</v>
      </c>
      <c r="E1133" s="471">
        <f t="shared" si="28"/>
        <v>28495.71</v>
      </c>
      <c r="F1133" s="111" t="s">
        <v>33</v>
      </c>
      <c r="G1133" s="111" t="s">
        <v>48437</v>
      </c>
      <c r="H1133" s="111" t="str">
        <f t="shared" si="29"/>
        <v>บริษัท โตโยต้าเจริญยนต์ชลบุรี จำกัด 28,495.71</v>
      </c>
      <c r="I1133" s="340" t="s">
        <v>185</v>
      </c>
      <c r="J1133" s="111" t="s">
        <v>48717</v>
      </c>
    </row>
    <row r="1134" spans="1:10" ht="60.75" x14ac:dyDescent="0.3">
      <c r="A1134" s="8">
        <v>1129</v>
      </c>
      <c r="B1134" s="6" t="s">
        <v>48438</v>
      </c>
      <c r="C1134" s="8" t="s">
        <v>48245</v>
      </c>
      <c r="D1134" s="288">
        <v>42832.1</v>
      </c>
      <c r="E1134" s="471">
        <f t="shared" si="28"/>
        <v>42832.1</v>
      </c>
      <c r="F1134" s="111" t="s">
        <v>33</v>
      </c>
      <c r="G1134" s="111" t="s">
        <v>48439</v>
      </c>
      <c r="H1134" s="111" t="str">
        <f t="shared" si="29"/>
        <v>บริษัท ฮัน ออโตโมบิล จำกัด 42,832.10</v>
      </c>
      <c r="I1134" s="340" t="s">
        <v>185</v>
      </c>
      <c r="J1134" s="111" t="s">
        <v>48718</v>
      </c>
    </row>
    <row r="1135" spans="1:10" ht="60.75" x14ac:dyDescent="0.3">
      <c r="A1135" s="8">
        <v>1130</v>
      </c>
      <c r="B1135" s="12" t="s">
        <v>44580</v>
      </c>
      <c r="C1135" s="8" t="s">
        <v>44424</v>
      </c>
      <c r="D1135" s="19">
        <v>15408</v>
      </c>
      <c r="E1135" s="19">
        <v>15408</v>
      </c>
      <c r="F1135" s="18" t="s">
        <v>938</v>
      </c>
      <c r="G1135" s="18" t="s">
        <v>44807</v>
      </c>
      <c r="H1135" s="18" t="s">
        <v>44807</v>
      </c>
      <c r="I1135" s="8" t="s">
        <v>44582</v>
      </c>
      <c r="J1135" s="18" t="s">
        <v>44808</v>
      </c>
    </row>
    <row r="1136" spans="1:10" ht="60.75" x14ac:dyDescent="0.3">
      <c r="A1136" s="8">
        <v>1131</v>
      </c>
      <c r="B1136" s="12" t="s">
        <v>44618</v>
      </c>
      <c r="C1136" s="8" t="s">
        <v>44424</v>
      </c>
      <c r="D1136" s="19">
        <v>494468.4</v>
      </c>
      <c r="E1136" s="19">
        <v>919236.01</v>
      </c>
      <c r="F1136" s="18" t="s">
        <v>938</v>
      </c>
      <c r="G1136" s="18" t="s">
        <v>44809</v>
      </c>
      <c r="H1136" s="18" t="s">
        <v>44809</v>
      </c>
      <c r="I1136" s="8" t="s">
        <v>44582</v>
      </c>
      <c r="J1136" s="18" t="s">
        <v>44810</v>
      </c>
    </row>
    <row r="1137" spans="1:10" ht="101.25" x14ac:dyDescent="0.3">
      <c r="A1137" s="8">
        <v>1132</v>
      </c>
      <c r="B1137" s="12" t="s">
        <v>44598</v>
      </c>
      <c r="C1137" s="8" t="s">
        <v>44424</v>
      </c>
      <c r="D1137" s="19">
        <v>15631.26</v>
      </c>
      <c r="E1137" s="19">
        <v>24031.26</v>
      </c>
      <c r="F1137" s="18" t="s">
        <v>938</v>
      </c>
      <c r="G1137" s="18" t="s">
        <v>44811</v>
      </c>
      <c r="H1137" s="18" t="s">
        <v>44811</v>
      </c>
      <c r="I1137" s="8" t="s">
        <v>44582</v>
      </c>
      <c r="J1137" s="18" t="s">
        <v>44812</v>
      </c>
    </row>
    <row r="1138" spans="1:10" ht="81" x14ac:dyDescent="0.3">
      <c r="A1138" s="8">
        <v>1133</v>
      </c>
      <c r="B1138" s="12" t="s">
        <v>44598</v>
      </c>
      <c r="C1138" s="8" t="s">
        <v>44424</v>
      </c>
      <c r="D1138" s="19">
        <v>4130</v>
      </c>
      <c r="E1138" s="19">
        <v>59892</v>
      </c>
      <c r="F1138" s="18" t="s">
        <v>938</v>
      </c>
      <c r="G1138" s="18" t="s">
        <v>44813</v>
      </c>
      <c r="H1138" s="18" t="s">
        <v>44813</v>
      </c>
      <c r="I1138" s="8" t="s">
        <v>44582</v>
      </c>
      <c r="J1138" s="18" t="s">
        <v>44814</v>
      </c>
    </row>
    <row r="1139" spans="1:10" ht="81" x14ac:dyDescent="0.3">
      <c r="A1139" s="8">
        <v>1134</v>
      </c>
      <c r="B1139" s="6" t="s">
        <v>37162</v>
      </c>
      <c r="C1139" s="111" t="s">
        <v>36856</v>
      </c>
      <c r="D1139" s="288">
        <v>2720</v>
      </c>
      <c r="E1139" s="288">
        <v>2720</v>
      </c>
      <c r="F1139" s="111" t="s">
        <v>37943</v>
      </c>
      <c r="G1139" s="111" t="s">
        <v>37163</v>
      </c>
      <c r="H1139" s="111" t="str">
        <f t="shared" si="27"/>
        <v>นายถาวร มอญแก้ว 2720 บาท</v>
      </c>
      <c r="I1139" s="333" t="s">
        <v>36812</v>
      </c>
      <c r="J1139" s="111" t="s">
        <v>37175</v>
      </c>
    </row>
    <row r="1140" spans="1:10" ht="81" x14ac:dyDescent="0.3">
      <c r="A1140" s="8">
        <v>1135</v>
      </c>
      <c r="B1140" s="6" t="s">
        <v>37164</v>
      </c>
      <c r="C1140" s="111" t="s">
        <v>36856</v>
      </c>
      <c r="D1140" s="288">
        <v>40000</v>
      </c>
      <c r="E1140" s="288">
        <v>40000</v>
      </c>
      <c r="F1140" s="111" t="s">
        <v>37943</v>
      </c>
      <c r="G1140" s="111" t="s">
        <v>37165</v>
      </c>
      <c r="H1140" s="111" t="str">
        <f t="shared" si="27"/>
        <v>นายถาวร มอญแก้ว 13500 บาท</v>
      </c>
      <c r="I1140" s="333" t="s">
        <v>36812</v>
      </c>
      <c r="J1140" s="111" t="s">
        <v>37176</v>
      </c>
    </row>
    <row r="1141" spans="1:10" ht="81" x14ac:dyDescent="0.3">
      <c r="A1141" s="8">
        <v>1136</v>
      </c>
      <c r="B1141" s="6" t="s">
        <v>37166</v>
      </c>
      <c r="C1141" s="111" t="s">
        <v>36856</v>
      </c>
      <c r="D1141" s="288">
        <v>33000</v>
      </c>
      <c r="E1141" s="288">
        <v>33000</v>
      </c>
      <c r="F1141" s="111" t="s">
        <v>37943</v>
      </c>
      <c r="G1141" s="111" t="s">
        <v>37167</v>
      </c>
      <c r="H1141" s="111" t="str">
        <f t="shared" si="27"/>
        <v>บริษัท เซฟฟา ดรักส์ จำกัด 33000 บาท</v>
      </c>
      <c r="I1141" s="333" t="s">
        <v>36812</v>
      </c>
      <c r="J1141" s="111" t="s">
        <v>37177</v>
      </c>
    </row>
    <row r="1142" spans="1:10" ht="81" x14ac:dyDescent="0.3">
      <c r="A1142" s="8">
        <v>1137</v>
      </c>
      <c r="B1142" s="6" t="s">
        <v>37160</v>
      </c>
      <c r="C1142" s="111" t="s">
        <v>36856</v>
      </c>
      <c r="D1142" s="288">
        <v>192600</v>
      </c>
      <c r="E1142" s="288">
        <v>192600</v>
      </c>
      <c r="F1142" s="111" t="s">
        <v>37943</v>
      </c>
      <c r="G1142" s="111" t="s">
        <v>37168</v>
      </c>
      <c r="H1142" s="111" t="str">
        <f t="shared" si="27"/>
        <v>บริษัท ดีเคเอสเอช (ประเทศไทย) จำกัด 192600 บาท</v>
      </c>
      <c r="I1142" s="333" t="s">
        <v>36812</v>
      </c>
      <c r="J1142" s="111" t="s">
        <v>37178</v>
      </c>
    </row>
    <row r="1143" spans="1:10" ht="81" x14ac:dyDescent="0.3">
      <c r="A1143" s="8">
        <v>1138</v>
      </c>
      <c r="B1143" s="6" t="s">
        <v>37169</v>
      </c>
      <c r="C1143" s="111" t="s">
        <v>36856</v>
      </c>
      <c r="D1143" s="288">
        <v>4840</v>
      </c>
      <c r="E1143" s="288">
        <v>4840</v>
      </c>
      <c r="F1143" s="111" t="s">
        <v>37943</v>
      </c>
      <c r="G1143" s="111" t="s">
        <v>37170</v>
      </c>
      <c r="H1143" s="111" t="str">
        <f t="shared" si="27"/>
        <v>บริษัท ช เภสัช จำกัด 4840 บาท</v>
      </c>
      <c r="I1143" s="333" t="s">
        <v>36812</v>
      </c>
      <c r="J1143" s="111" t="s">
        <v>37179</v>
      </c>
    </row>
    <row r="1144" spans="1:10" ht="81" x14ac:dyDescent="0.3">
      <c r="A1144" s="8">
        <v>1139</v>
      </c>
      <c r="B1144" s="6" t="s">
        <v>37160</v>
      </c>
      <c r="C1144" s="111" t="s">
        <v>36856</v>
      </c>
      <c r="D1144" s="288">
        <v>41944</v>
      </c>
      <c r="E1144" s="288">
        <v>41944</v>
      </c>
      <c r="F1144" s="111" t="s">
        <v>37943</v>
      </c>
      <c r="G1144" s="111" t="s">
        <v>37171</v>
      </c>
      <c r="H1144" s="111" t="str">
        <f t="shared" si="27"/>
        <v>บริษัท ซิลลิค ฟาร์มา จำกัด 41944 บาท</v>
      </c>
      <c r="I1144" s="333" t="s">
        <v>36812</v>
      </c>
      <c r="J1144" s="111" t="s">
        <v>37180</v>
      </c>
    </row>
    <row r="1145" spans="1:10" ht="121.5" x14ac:dyDescent="0.3">
      <c r="A1145" s="8">
        <v>1140</v>
      </c>
      <c r="B1145" s="12" t="s">
        <v>36216</v>
      </c>
      <c r="C1145" s="8" t="s">
        <v>35706</v>
      </c>
      <c r="D1145" s="109">
        <v>3937500</v>
      </c>
      <c r="E1145" s="109">
        <v>3937500</v>
      </c>
      <c r="F1145" s="8" t="s">
        <v>34083</v>
      </c>
      <c r="G1145" s="8" t="s">
        <v>36217</v>
      </c>
      <c r="H1145" s="8" t="s">
        <v>36217</v>
      </c>
      <c r="I1145" s="8" t="s">
        <v>185</v>
      </c>
      <c r="J1145" s="8" t="s">
        <v>37181</v>
      </c>
    </row>
    <row r="1146" spans="1:10" ht="81" x14ac:dyDescent="0.3">
      <c r="A1146" s="8">
        <v>1141</v>
      </c>
      <c r="B1146" s="16" t="s">
        <v>29428</v>
      </c>
      <c r="C1146" s="18" t="s">
        <v>28712</v>
      </c>
      <c r="D1146" s="19">
        <v>7276</v>
      </c>
      <c r="E1146" s="19">
        <v>7276</v>
      </c>
      <c r="F1146" s="18" t="s">
        <v>37942</v>
      </c>
      <c r="G1146" s="18" t="s">
        <v>29429</v>
      </c>
      <c r="H1146" s="18" t="s">
        <v>29429</v>
      </c>
      <c r="I1146" s="18" t="s">
        <v>28714</v>
      </c>
      <c r="J1146" s="18" t="s">
        <v>29430</v>
      </c>
    </row>
    <row r="1147" spans="1:10" ht="60.75" x14ac:dyDescent="0.3">
      <c r="A1147" s="8">
        <v>1142</v>
      </c>
      <c r="B1147" s="16" t="s">
        <v>29431</v>
      </c>
      <c r="C1147" s="18" t="s">
        <v>28712</v>
      </c>
      <c r="D1147" s="19">
        <v>14595.87</v>
      </c>
      <c r="E1147" s="19">
        <v>14595.87</v>
      </c>
      <c r="F1147" s="18" t="s">
        <v>37942</v>
      </c>
      <c r="G1147" s="18" t="s">
        <v>29432</v>
      </c>
      <c r="H1147" s="18" t="s">
        <v>29432</v>
      </c>
      <c r="I1147" s="18" t="s">
        <v>28714</v>
      </c>
      <c r="J1147" s="18" t="s">
        <v>29433</v>
      </c>
    </row>
    <row r="1148" spans="1:10" ht="60.75" x14ac:dyDescent="0.3">
      <c r="A1148" s="8">
        <v>1143</v>
      </c>
      <c r="B1148" s="16" t="s">
        <v>29434</v>
      </c>
      <c r="C1148" s="18" t="s">
        <v>28712</v>
      </c>
      <c r="D1148" s="19">
        <v>14400</v>
      </c>
      <c r="E1148" s="19">
        <v>14400</v>
      </c>
      <c r="F1148" s="18" t="s">
        <v>37942</v>
      </c>
      <c r="G1148" s="18" t="s">
        <v>29435</v>
      </c>
      <c r="H1148" s="18" t="s">
        <v>29435</v>
      </c>
      <c r="I1148" s="18" t="s">
        <v>28714</v>
      </c>
      <c r="J1148" s="18" t="s">
        <v>29436</v>
      </c>
    </row>
    <row r="1149" spans="1:10" ht="60.75" x14ac:dyDescent="0.3">
      <c r="A1149" s="8">
        <v>1144</v>
      </c>
      <c r="B1149" s="16" t="s">
        <v>29437</v>
      </c>
      <c r="C1149" s="18" t="s">
        <v>28712</v>
      </c>
      <c r="D1149" s="19">
        <v>19500</v>
      </c>
      <c r="E1149" s="19">
        <v>19500</v>
      </c>
      <c r="F1149" s="18" t="s">
        <v>37942</v>
      </c>
      <c r="G1149" s="18" t="s">
        <v>29438</v>
      </c>
      <c r="H1149" s="18" t="s">
        <v>29438</v>
      </c>
      <c r="I1149" s="18" t="s">
        <v>28714</v>
      </c>
      <c r="J1149" s="18" t="s">
        <v>29439</v>
      </c>
    </row>
    <row r="1150" spans="1:10" ht="60.75" x14ac:dyDescent="0.3">
      <c r="A1150" s="8">
        <v>1145</v>
      </c>
      <c r="B1150" s="16" t="s">
        <v>29440</v>
      </c>
      <c r="C1150" s="18" t="s">
        <v>28712</v>
      </c>
      <c r="D1150" s="19">
        <v>3890</v>
      </c>
      <c r="E1150" s="19">
        <v>3890</v>
      </c>
      <c r="F1150" s="18" t="s">
        <v>37942</v>
      </c>
      <c r="G1150" s="18" t="s">
        <v>29441</v>
      </c>
      <c r="H1150" s="18" t="s">
        <v>29441</v>
      </c>
      <c r="I1150" s="18" t="s">
        <v>28714</v>
      </c>
      <c r="J1150" s="18" t="s">
        <v>29442</v>
      </c>
    </row>
    <row r="1151" spans="1:10" ht="60.75" x14ac:dyDescent="0.3">
      <c r="A1151" s="8">
        <v>1146</v>
      </c>
      <c r="B1151" s="16" t="s">
        <v>29440</v>
      </c>
      <c r="C1151" s="18" t="s">
        <v>28712</v>
      </c>
      <c r="D1151" s="19">
        <v>4250</v>
      </c>
      <c r="E1151" s="19">
        <v>4250</v>
      </c>
      <c r="F1151" s="18" t="s">
        <v>37942</v>
      </c>
      <c r="G1151" s="18" t="s">
        <v>29443</v>
      </c>
      <c r="H1151" s="18" t="s">
        <v>29443</v>
      </c>
      <c r="I1151" s="18" t="s">
        <v>28714</v>
      </c>
      <c r="J1151" s="18" t="s">
        <v>29444</v>
      </c>
    </row>
    <row r="1152" spans="1:10" ht="60.75" x14ac:dyDescent="0.3">
      <c r="A1152" s="8">
        <v>1147</v>
      </c>
      <c r="B1152" s="16" t="s">
        <v>29324</v>
      </c>
      <c r="C1152" s="18" t="s">
        <v>28712</v>
      </c>
      <c r="D1152" s="19">
        <v>835</v>
      </c>
      <c r="E1152" s="19">
        <v>835</v>
      </c>
      <c r="F1152" s="18" t="s">
        <v>37942</v>
      </c>
      <c r="G1152" s="18" t="s">
        <v>29445</v>
      </c>
      <c r="H1152" s="18" t="s">
        <v>29445</v>
      </c>
      <c r="I1152" s="18" t="s">
        <v>28714</v>
      </c>
      <c r="J1152" s="18" t="s">
        <v>29446</v>
      </c>
    </row>
    <row r="1153" spans="1:10" ht="60.75" x14ac:dyDescent="0.3">
      <c r="A1153" s="8">
        <v>1148</v>
      </c>
      <c r="B1153" s="16" t="s">
        <v>29447</v>
      </c>
      <c r="C1153" s="18" t="s">
        <v>28712</v>
      </c>
      <c r="D1153" s="19">
        <v>3725</v>
      </c>
      <c r="E1153" s="19">
        <v>3725</v>
      </c>
      <c r="F1153" s="18" t="s">
        <v>37942</v>
      </c>
      <c r="G1153" s="18" t="s">
        <v>29448</v>
      </c>
      <c r="H1153" s="18" t="s">
        <v>29448</v>
      </c>
      <c r="I1153" s="18" t="s">
        <v>28714</v>
      </c>
      <c r="J1153" s="18" t="s">
        <v>29449</v>
      </c>
    </row>
    <row r="1154" spans="1:10" ht="60.75" x14ac:dyDescent="0.3">
      <c r="A1154" s="8">
        <v>1149</v>
      </c>
      <c r="B1154" s="16" t="s">
        <v>4992</v>
      </c>
      <c r="C1154" s="18" t="s">
        <v>28712</v>
      </c>
      <c r="D1154" s="19">
        <v>11225.5</v>
      </c>
      <c r="E1154" s="19">
        <v>11225.5</v>
      </c>
      <c r="F1154" s="18" t="s">
        <v>37942</v>
      </c>
      <c r="G1154" s="18" t="s">
        <v>29450</v>
      </c>
      <c r="H1154" s="18" t="s">
        <v>29450</v>
      </c>
      <c r="I1154" s="18" t="s">
        <v>28714</v>
      </c>
      <c r="J1154" s="18" t="s">
        <v>29451</v>
      </c>
    </row>
    <row r="1155" spans="1:10" ht="81" x14ac:dyDescent="0.3">
      <c r="A1155" s="8">
        <v>1150</v>
      </c>
      <c r="B1155" s="16" t="s">
        <v>29452</v>
      </c>
      <c r="C1155" s="18" t="s">
        <v>28712</v>
      </c>
      <c r="D1155" s="19">
        <v>8400</v>
      </c>
      <c r="E1155" s="19">
        <v>8400</v>
      </c>
      <c r="F1155" s="18" t="s">
        <v>37942</v>
      </c>
      <c r="G1155" s="18" t="s">
        <v>29453</v>
      </c>
      <c r="H1155" s="18" t="s">
        <v>29453</v>
      </c>
      <c r="I1155" s="18" t="s">
        <v>28714</v>
      </c>
      <c r="J1155" s="18" t="s">
        <v>29454</v>
      </c>
    </row>
    <row r="1156" spans="1:10" ht="60.75" x14ac:dyDescent="0.3">
      <c r="A1156" s="8">
        <v>1151</v>
      </c>
      <c r="B1156" s="16" t="s">
        <v>29455</v>
      </c>
      <c r="C1156" s="18" t="s">
        <v>28712</v>
      </c>
      <c r="D1156" s="19">
        <v>1429</v>
      </c>
      <c r="E1156" s="19">
        <v>1429</v>
      </c>
      <c r="F1156" s="18" t="s">
        <v>37942</v>
      </c>
      <c r="G1156" s="18" t="s">
        <v>29456</v>
      </c>
      <c r="H1156" s="18" t="s">
        <v>29456</v>
      </c>
      <c r="I1156" s="18" t="s">
        <v>28714</v>
      </c>
      <c r="J1156" s="18" t="s">
        <v>29457</v>
      </c>
    </row>
    <row r="1157" spans="1:10" ht="60.75" x14ac:dyDescent="0.3">
      <c r="A1157" s="8">
        <v>1152</v>
      </c>
      <c r="B1157" s="16" t="s">
        <v>29458</v>
      </c>
      <c r="C1157" s="18" t="s">
        <v>28712</v>
      </c>
      <c r="D1157" s="19">
        <v>54770</v>
      </c>
      <c r="E1157" s="19">
        <v>54770</v>
      </c>
      <c r="F1157" s="18" t="s">
        <v>37942</v>
      </c>
      <c r="G1157" s="18" t="s">
        <v>29459</v>
      </c>
      <c r="H1157" s="18" t="s">
        <v>29459</v>
      </c>
      <c r="I1157" s="18" t="s">
        <v>28714</v>
      </c>
      <c r="J1157" s="18" t="s">
        <v>29460</v>
      </c>
    </row>
    <row r="1158" spans="1:10" ht="60.75" x14ac:dyDescent="0.3">
      <c r="A1158" s="8">
        <v>1153</v>
      </c>
      <c r="B1158" s="16" t="s">
        <v>29461</v>
      </c>
      <c r="C1158" s="18" t="s">
        <v>28712</v>
      </c>
      <c r="D1158" s="19">
        <v>9350</v>
      </c>
      <c r="E1158" s="19">
        <v>9350</v>
      </c>
      <c r="F1158" s="18" t="s">
        <v>37942</v>
      </c>
      <c r="G1158" s="18" t="s">
        <v>29462</v>
      </c>
      <c r="H1158" s="18" t="s">
        <v>29462</v>
      </c>
      <c r="I1158" s="18" t="s">
        <v>28714</v>
      </c>
      <c r="J1158" s="18" t="s">
        <v>29463</v>
      </c>
    </row>
    <row r="1159" spans="1:10" ht="60.75" x14ac:dyDescent="0.3">
      <c r="A1159" s="8">
        <v>1154</v>
      </c>
      <c r="B1159" s="16" t="s">
        <v>29334</v>
      </c>
      <c r="C1159" s="18" t="s">
        <v>28712</v>
      </c>
      <c r="D1159" s="19">
        <v>3300</v>
      </c>
      <c r="E1159" s="19">
        <v>3300</v>
      </c>
      <c r="F1159" s="18" t="s">
        <v>37942</v>
      </c>
      <c r="G1159" s="18" t="s">
        <v>29464</v>
      </c>
      <c r="H1159" s="18" t="s">
        <v>29464</v>
      </c>
      <c r="I1159" s="18" t="s">
        <v>28714</v>
      </c>
      <c r="J1159" s="18" t="s">
        <v>29465</v>
      </c>
    </row>
    <row r="1160" spans="1:10" ht="60.75" x14ac:dyDescent="0.3">
      <c r="A1160" s="8">
        <v>1155</v>
      </c>
      <c r="B1160" s="16" t="s">
        <v>29466</v>
      </c>
      <c r="C1160" s="18" t="s">
        <v>28712</v>
      </c>
      <c r="D1160" s="19">
        <v>8897</v>
      </c>
      <c r="E1160" s="19">
        <v>8897</v>
      </c>
      <c r="F1160" s="18" t="s">
        <v>37942</v>
      </c>
      <c r="G1160" s="18" t="s">
        <v>29467</v>
      </c>
      <c r="H1160" s="18" t="s">
        <v>29467</v>
      </c>
      <c r="I1160" s="18" t="s">
        <v>28714</v>
      </c>
      <c r="J1160" s="18" t="s">
        <v>29468</v>
      </c>
    </row>
    <row r="1161" spans="1:10" ht="60.75" x14ac:dyDescent="0.3">
      <c r="A1161" s="8">
        <v>1156</v>
      </c>
      <c r="B1161" s="16" t="s">
        <v>29334</v>
      </c>
      <c r="C1161" s="18" t="s">
        <v>28712</v>
      </c>
      <c r="D1161" s="19">
        <v>990</v>
      </c>
      <c r="E1161" s="19">
        <v>990</v>
      </c>
      <c r="F1161" s="18" t="s">
        <v>37942</v>
      </c>
      <c r="G1161" s="18" t="s">
        <v>29469</v>
      </c>
      <c r="H1161" s="18" t="s">
        <v>29469</v>
      </c>
      <c r="I1161" s="18" t="s">
        <v>28714</v>
      </c>
      <c r="J1161" s="18" t="s">
        <v>29470</v>
      </c>
    </row>
    <row r="1162" spans="1:10" ht="60.75" x14ac:dyDescent="0.3">
      <c r="A1162" s="8">
        <v>1157</v>
      </c>
      <c r="B1162" s="16" t="s">
        <v>29461</v>
      </c>
      <c r="C1162" s="18" t="s">
        <v>28712</v>
      </c>
      <c r="D1162" s="19">
        <v>6065</v>
      </c>
      <c r="E1162" s="19">
        <v>6065</v>
      </c>
      <c r="F1162" s="18" t="s">
        <v>37942</v>
      </c>
      <c r="G1162" s="18" t="s">
        <v>29471</v>
      </c>
      <c r="H1162" s="18" t="s">
        <v>29471</v>
      </c>
      <c r="I1162" s="18" t="s">
        <v>28714</v>
      </c>
      <c r="J1162" s="18" t="s">
        <v>29472</v>
      </c>
    </row>
    <row r="1163" spans="1:10" ht="60.75" x14ac:dyDescent="0.3">
      <c r="A1163" s="8">
        <v>1158</v>
      </c>
      <c r="B1163" s="16" t="s">
        <v>29473</v>
      </c>
      <c r="C1163" s="18" t="s">
        <v>28712</v>
      </c>
      <c r="D1163" s="19">
        <v>13500</v>
      </c>
      <c r="E1163" s="19">
        <v>13500</v>
      </c>
      <c r="F1163" s="18" t="s">
        <v>37942</v>
      </c>
      <c r="G1163" s="18" t="s">
        <v>29474</v>
      </c>
      <c r="H1163" s="18" t="s">
        <v>29474</v>
      </c>
      <c r="I1163" s="18" t="s">
        <v>28714</v>
      </c>
      <c r="J1163" s="18" t="s">
        <v>29475</v>
      </c>
    </row>
    <row r="1164" spans="1:10" ht="81" x14ac:dyDescent="0.3">
      <c r="A1164" s="8">
        <v>1159</v>
      </c>
      <c r="B1164" s="16" t="s">
        <v>28828</v>
      </c>
      <c r="C1164" s="18" t="s">
        <v>28712</v>
      </c>
      <c r="D1164" s="19">
        <v>1800</v>
      </c>
      <c r="E1164" s="19">
        <v>3000</v>
      </c>
      <c r="F1164" s="18" t="s">
        <v>37942</v>
      </c>
      <c r="G1164" s="18" t="s">
        <v>29476</v>
      </c>
      <c r="H1164" s="18" t="s">
        <v>29476</v>
      </c>
      <c r="I1164" s="18" t="s">
        <v>28714</v>
      </c>
      <c r="J1164" s="18" t="s">
        <v>29477</v>
      </c>
    </row>
    <row r="1165" spans="1:10" ht="60.75" x14ac:dyDescent="0.3">
      <c r="A1165" s="8">
        <v>1160</v>
      </c>
      <c r="B1165" s="16" t="s">
        <v>28837</v>
      </c>
      <c r="C1165" s="18" t="s">
        <v>28712</v>
      </c>
      <c r="D1165" s="19">
        <v>17655</v>
      </c>
      <c r="E1165" s="19">
        <v>17736</v>
      </c>
      <c r="F1165" s="18" t="s">
        <v>37942</v>
      </c>
      <c r="G1165" s="18" t="s">
        <v>29478</v>
      </c>
      <c r="H1165" s="18" t="s">
        <v>29478</v>
      </c>
      <c r="I1165" s="18" t="s">
        <v>28714</v>
      </c>
      <c r="J1165" s="18" t="s">
        <v>29479</v>
      </c>
    </row>
    <row r="1166" spans="1:10" ht="60.75" x14ac:dyDescent="0.3">
      <c r="A1166" s="8">
        <v>1161</v>
      </c>
      <c r="B1166" s="16" t="s">
        <v>28828</v>
      </c>
      <c r="C1166" s="18" t="s">
        <v>28712</v>
      </c>
      <c r="D1166" s="19">
        <v>2800</v>
      </c>
      <c r="E1166" s="19">
        <v>9000</v>
      </c>
      <c r="F1166" s="18" t="s">
        <v>37942</v>
      </c>
      <c r="G1166" s="18" t="s">
        <v>29480</v>
      </c>
      <c r="H1166" s="18" t="s">
        <v>29480</v>
      </c>
      <c r="I1166" s="18" t="s">
        <v>28714</v>
      </c>
      <c r="J1166" s="18" t="s">
        <v>29481</v>
      </c>
    </row>
    <row r="1167" spans="1:10" ht="60.75" x14ac:dyDescent="0.3">
      <c r="A1167" s="8">
        <v>1162</v>
      </c>
      <c r="B1167" s="16" t="s">
        <v>28828</v>
      </c>
      <c r="C1167" s="18" t="s">
        <v>28712</v>
      </c>
      <c r="D1167" s="19">
        <v>2400</v>
      </c>
      <c r="E1167" s="19">
        <v>2400</v>
      </c>
      <c r="F1167" s="18" t="s">
        <v>37942</v>
      </c>
      <c r="G1167" s="18" t="s">
        <v>29482</v>
      </c>
      <c r="H1167" s="18" t="s">
        <v>29482</v>
      </c>
      <c r="I1167" s="18" t="s">
        <v>28714</v>
      </c>
      <c r="J1167" s="18" t="s">
        <v>29483</v>
      </c>
    </row>
    <row r="1168" spans="1:10" ht="81" x14ac:dyDescent="0.3">
      <c r="A1168" s="8">
        <v>1163</v>
      </c>
      <c r="B1168" s="16" t="s">
        <v>29484</v>
      </c>
      <c r="C1168" s="18" t="s">
        <v>28712</v>
      </c>
      <c r="D1168" s="19">
        <v>8000</v>
      </c>
      <c r="E1168" s="19">
        <v>8000</v>
      </c>
      <c r="F1168" s="18" t="s">
        <v>37942</v>
      </c>
      <c r="G1168" s="18" t="s">
        <v>29485</v>
      </c>
      <c r="H1168" s="18" t="s">
        <v>29485</v>
      </c>
      <c r="I1168" s="18" t="s">
        <v>28714</v>
      </c>
      <c r="J1168" s="18" t="s">
        <v>29486</v>
      </c>
    </row>
    <row r="1169" spans="1:10" ht="81" x14ac:dyDescent="0.3">
      <c r="A1169" s="8">
        <v>1164</v>
      </c>
      <c r="B1169" s="16" t="s">
        <v>29487</v>
      </c>
      <c r="C1169" s="18" t="s">
        <v>28712</v>
      </c>
      <c r="D1169" s="19">
        <v>1400000</v>
      </c>
      <c r="E1169" s="19">
        <v>1488000</v>
      </c>
      <c r="F1169" s="18" t="s">
        <v>10162</v>
      </c>
      <c r="G1169" s="18" t="s">
        <v>29488</v>
      </c>
      <c r="H1169" s="18" t="s">
        <v>29488</v>
      </c>
      <c r="I1169" s="18" t="s">
        <v>29223</v>
      </c>
      <c r="J1169" s="18" t="s">
        <v>29489</v>
      </c>
    </row>
    <row r="1170" spans="1:10" ht="81" x14ac:dyDescent="0.3">
      <c r="A1170" s="8">
        <v>1165</v>
      </c>
      <c r="B1170" s="16" t="s">
        <v>29484</v>
      </c>
      <c r="C1170" s="18" t="s">
        <v>28712</v>
      </c>
      <c r="D1170" s="19">
        <v>8000</v>
      </c>
      <c r="E1170" s="19">
        <v>8000</v>
      </c>
      <c r="F1170" s="18" t="s">
        <v>37942</v>
      </c>
      <c r="G1170" s="18" t="s">
        <v>29485</v>
      </c>
      <c r="H1170" s="18" t="s">
        <v>29485</v>
      </c>
      <c r="I1170" s="18" t="s">
        <v>28714</v>
      </c>
      <c r="J1170" s="18" t="s">
        <v>29490</v>
      </c>
    </row>
    <row r="1171" spans="1:10" ht="81" x14ac:dyDescent="0.3">
      <c r="A1171" s="8">
        <v>1166</v>
      </c>
      <c r="B1171" s="16" t="s">
        <v>28828</v>
      </c>
      <c r="C1171" s="18" t="s">
        <v>28712</v>
      </c>
      <c r="D1171" s="19">
        <v>89880</v>
      </c>
      <c r="E1171" s="19">
        <v>89880</v>
      </c>
      <c r="F1171" s="18" t="s">
        <v>37942</v>
      </c>
      <c r="G1171" s="18" t="s">
        <v>29491</v>
      </c>
      <c r="H1171" s="18" t="s">
        <v>29491</v>
      </c>
      <c r="I1171" s="18" t="s">
        <v>28714</v>
      </c>
      <c r="J1171" s="18" t="s">
        <v>29492</v>
      </c>
    </row>
    <row r="1172" spans="1:10" ht="60.75" x14ac:dyDescent="0.3">
      <c r="A1172" s="8">
        <v>1167</v>
      </c>
      <c r="B1172" s="16" t="s">
        <v>28847</v>
      </c>
      <c r="C1172" s="18" t="s">
        <v>28712</v>
      </c>
      <c r="D1172" s="19">
        <v>16440.55</v>
      </c>
      <c r="E1172" s="19">
        <v>22142.95</v>
      </c>
      <c r="F1172" s="18" t="s">
        <v>37942</v>
      </c>
      <c r="G1172" s="18" t="s">
        <v>29493</v>
      </c>
      <c r="H1172" s="18" t="s">
        <v>29493</v>
      </c>
      <c r="I1172" s="18" t="s">
        <v>28714</v>
      </c>
      <c r="J1172" s="18" t="s">
        <v>29494</v>
      </c>
    </row>
    <row r="1173" spans="1:10" ht="60.75" x14ac:dyDescent="0.3">
      <c r="A1173" s="8">
        <v>1168</v>
      </c>
      <c r="B1173" s="16" t="s">
        <v>28828</v>
      </c>
      <c r="C1173" s="18" t="s">
        <v>28712</v>
      </c>
      <c r="D1173" s="19">
        <v>46800</v>
      </c>
      <c r="E1173" s="19">
        <v>46800</v>
      </c>
      <c r="F1173" s="18" t="s">
        <v>37942</v>
      </c>
      <c r="G1173" s="18" t="s">
        <v>28852</v>
      </c>
      <c r="H1173" s="18" t="s">
        <v>28852</v>
      </c>
      <c r="I1173" s="18" t="s">
        <v>28714</v>
      </c>
      <c r="J1173" s="18" t="s">
        <v>29495</v>
      </c>
    </row>
    <row r="1174" spans="1:10" ht="81" x14ac:dyDescent="0.3">
      <c r="A1174" s="8">
        <v>1169</v>
      </c>
      <c r="B1174" s="16" t="s">
        <v>29419</v>
      </c>
      <c r="C1174" s="18" t="s">
        <v>28712</v>
      </c>
      <c r="D1174" s="19">
        <v>64800</v>
      </c>
      <c r="E1174" s="19">
        <v>71280</v>
      </c>
      <c r="F1174" s="18" t="s">
        <v>37942</v>
      </c>
      <c r="G1174" s="18" t="s">
        <v>29496</v>
      </c>
      <c r="H1174" s="18" t="s">
        <v>29496</v>
      </c>
      <c r="I1174" s="18" t="s">
        <v>28714</v>
      </c>
      <c r="J1174" s="18" t="s">
        <v>29497</v>
      </c>
    </row>
    <row r="1175" spans="1:10" ht="60.75" x14ac:dyDescent="0.3">
      <c r="A1175" s="8">
        <v>1170</v>
      </c>
      <c r="B1175" s="16" t="s">
        <v>29498</v>
      </c>
      <c r="C1175" s="18" t="s">
        <v>28712</v>
      </c>
      <c r="D1175" s="19">
        <v>9266.2000000000007</v>
      </c>
      <c r="E1175" s="19">
        <v>9266.2000000000007</v>
      </c>
      <c r="F1175" s="18" t="s">
        <v>37942</v>
      </c>
      <c r="G1175" s="18" t="s">
        <v>29499</v>
      </c>
      <c r="H1175" s="18" t="s">
        <v>29499</v>
      </c>
      <c r="I1175" s="18" t="s">
        <v>28714</v>
      </c>
      <c r="J1175" s="18" t="s">
        <v>29500</v>
      </c>
    </row>
    <row r="1176" spans="1:10" ht="81" x14ac:dyDescent="0.3">
      <c r="A1176" s="8">
        <v>1171</v>
      </c>
      <c r="B1176" s="16" t="s">
        <v>29452</v>
      </c>
      <c r="C1176" s="18" t="s">
        <v>28712</v>
      </c>
      <c r="D1176" s="19">
        <v>96900</v>
      </c>
      <c r="E1176" s="19">
        <v>96900</v>
      </c>
      <c r="F1176" s="18" t="s">
        <v>37942</v>
      </c>
      <c r="G1176" s="18" t="s">
        <v>29501</v>
      </c>
      <c r="H1176" s="18" t="s">
        <v>29501</v>
      </c>
      <c r="I1176" s="18" t="s">
        <v>28714</v>
      </c>
      <c r="J1176" s="18" t="s">
        <v>29502</v>
      </c>
    </row>
    <row r="1177" spans="1:10" ht="60.75" x14ac:dyDescent="0.3">
      <c r="A1177" s="8">
        <v>1172</v>
      </c>
      <c r="B1177" s="16" t="s">
        <v>29503</v>
      </c>
      <c r="C1177" s="18" t="s">
        <v>28712</v>
      </c>
      <c r="D1177" s="19">
        <v>1280</v>
      </c>
      <c r="E1177" s="19">
        <v>1280</v>
      </c>
      <c r="F1177" s="18" t="s">
        <v>37942</v>
      </c>
      <c r="G1177" s="18" t="s">
        <v>29504</v>
      </c>
      <c r="H1177" s="18" t="s">
        <v>29504</v>
      </c>
      <c r="I1177" s="18" t="s">
        <v>28714</v>
      </c>
      <c r="J1177" s="18" t="s">
        <v>29505</v>
      </c>
    </row>
    <row r="1178" spans="1:10" ht="81" x14ac:dyDescent="0.3">
      <c r="A1178" s="8">
        <v>1173</v>
      </c>
      <c r="B1178" s="16" t="s">
        <v>29506</v>
      </c>
      <c r="C1178" s="18" t="s">
        <v>28712</v>
      </c>
      <c r="D1178" s="19">
        <v>4459.76</v>
      </c>
      <c r="E1178" s="19">
        <v>4459.76</v>
      </c>
      <c r="F1178" s="18" t="s">
        <v>37942</v>
      </c>
      <c r="G1178" s="18" t="s">
        <v>29507</v>
      </c>
      <c r="H1178" s="18" t="s">
        <v>29507</v>
      </c>
      <c r="I1178" s="18" t="s">
        <v>28714</v>
      </c>
      <c r="J1178" s="18" t="s">
        <v>29508</v>
      </c>
    </row>
    <row r="1179" spans="1:10" ht="81" x14ac:dyDescent="0.3">
      <c r="A1179" s="8">
        <v>1174</v>
      </c>
      <c r="B1179" s="16" t="s">
        <v>28828</v>
      </c>
      <c r="C1179" s="18" t="s">
        <v>28712</v>
      </c>
      <c r="D1179" s="19">
        <v>4269.3</v>
      </c>
      <c r="E1179" s="19">
        <v>4271.3999999999996</v>
      </c>
      <c r="F1179" s="18" t="s">
        <v>37942</v>
      </c>
      <c r="G1179" s="18" t="s">
        <v>29509</v>
      </c>
      <c r="H1179" s="18" t="s">
        <v>29509</v>
      </c>
      <c r="I1179" s="18" t="s">
        <v>28714</v>
      </c>
      <c r="J1179" s="18" t="s">
        <v>29510</v>
      </c>
    </row>
    <row r="1180" spans="1:10" ht="60.75" x14ac:dyDescent="0.3">
      <c r="A1180" s="8">
        <v>1175</v>
      </c>
      <c r="B1180" s="16" t="s">
        <v>28828</v>
      </c>
      <c r="C1180" s="18" t="s">
        <v>28712</v>
      </c>
      <c r="D1180" s="19">
        <v>2300</v>
      </c>
      <c r="E1180" s="19">
        <v>2300</v>
      </c>
      <c r="F1180" s="18" t="s">
        <v>37942</v>
      </c>
      <c r="G1180" s="18" t="s">
        <v>29511</v>
      </c>
      <c r="H1180" s="18" t="s">
        <v>29511</v>
      </c>
      <c r="I1180" s="18" t="s">
        <v>28714</v>
      </c>
      <c r="J1180" s="18" t="s">
        <v>29512</v>
      </c>
    </row>
    <row r="1181" spans="1:10" ht="81" x14ac:dyDescent="0.3">
      <c r="A1181" s="8">
        <v>1176</v>
      </c>
      <c r="B1181" s="16" t="s">
        <v>28828</v>
      </c>
      <c r="C1181" s="18" t="s">
        <v>28712</v>
      </c>
      <c r="D1181" s="19">
        <v>3900</v>
      </c>
      <c r="E1181" s="19">
        <v>3900</v>
      </c>
      <c r="F1181" s="18" t="s">
        <v>37942</v>
      </c>
      <c r="G1181" s="18" t="s">
        <v>29513</v>
      </c>
      <c r="H1181" s="18" t="s">
        <v>29513</v>
      </c>
      <c r="I1181" s="18" t="s">
        <v>28714</v>
      </c>
      <c r="J1181" s="18" t="s">
        <v>29514</v>
      </c>
    </row>
    <row r="1182" spans="1:10" ht="60.75" x14ac:dyDescent="0.3">
      <c r="A1182" s="8">
        <v>1177</v>
      </c>
      <c r="B1182" s="16" t="s">
        <v>29419</v>
      </c>
      <c r="C1182" s="18" t="s">
        <v>28712</v>
      </c>
      <c r="D1182" s="19">
        <v>28870</v>
      </c>
      <c r="E1182" s="19">
        <v>38760</v>
      </c>
      <c r="F1182" s="18" t="s">
        <v>37942</v>
      </c>
      <c r="G1182" s="18" t="s">
        <v>29515</v>
      </c>
      <c r="H1182" s="18" t="s">
        <v>29515</v>
      </c>
      <c r="I1182" s="18" t="s">
        <v>28714</v>
      </c>
      <c r="J1182" s="18" t="s">
        <v>29516</v>
      </c>
    </row>
    <row r="1183" spans="1:10" ht="60.75" x14ac:dyDescent="0.3">
      <c r="A1183" s="8">
        <v>1178</v>
      </c>
      <c r="B1183" s="16" t="s">
        <v>28837</v>
      </c>
      <c r="C1183" s="18" t="s">
        <v>28712</v>
      </c>
      <c r="D1183" s="19">
        <v>44650</v>
      </c>
      <c r="E1183" s="19">
        <v>59801.5</v>
      </c>
      <c r="F1183" s="18" t="s">
        <v>37942</v>
      </c>
      <c r="G1183" s="18" t="s">
        <v>29517</v>
      </c>
      <c r="H1183" s="18" t="s">
        <v>29517</v>
      </c>
      <c r="I1183" s="18" t="s">
        <v>28714</v>
      </c>
      <c r="J1183" s="18" t="s">
        <v>29518</v>
      </c>
    </row>
    <row r="1184" spans="1:10" ht="60.75" x14ac:dyDescent="0.3">
      <c r="A1184" s="8">
        <v>1179</v>
      </c>
      <c r="B1184" s="16" t="s">
        <v>28828</v>
      </c>
      <c r="C1184" s="18" t="s">
        <v>28712</v>
      </c>
      <c r="D1184" s="19">
        <v>24000</v>
      </c>
      <c r="E1184" s="19">
        <v>24000</v>
      </c>
      <c r="F1184" s="18" t="s">
        <v>37942</v>
      </c>
      <c r="G1184" s="18" t="s">
        <v>29519</v>
      </c>
      <c r="H1184" s="18" t="s">
        <v>29519</v>
      </c>
      <c r="I1184" s="18" t="s">
        <v>28714</v>
      </c>
      <c r="J1184" s="18" t="s">
        <v>29520</v>
      </c>
    </row>
    <row r="1185" spans="1:10" ht="60.75" x14ac:dyDescent="0.3">
      <c r="A1185" s="8">
        <v>1180</v>
      </c>
      <c r="B1185" s="16" t="s">
        <v>28828</v>
      </c>
      <c r="C1185" s="18" t="s">
        <v>28712</v>
      </c>
      <c r="D1185" s="19">
        <v>96300</v>
      </c>
      <c r="E1185" s="19">
        <v>191925.9</v>
      </c>
      <c r="F1185" s="18" t="s">
        <v>37942</v>
      </c>
      <c r="G1185" s="18" t="s">
        <v>29258</v>
      </c>
      <c r="H1185" s="18" t="s">
        <v>29258</v>
      </c>
      <c r="I1185" s="18" t="s">
        <v>28714</v>
      </c>
      <c r="J1185" s="18" t="s">
        <v>29521</v>
      </c>
    </row>
    <row r="1186" spans="1:10" ht="60.75" x14ac:dyDescent="0.3">
      <c r="A1186" s="8">
        <v>1181</v>
      </c>
      <c r="B1186" s="16" t="s">
        <v>28828</v>
      </c>
      <c r="C1186" s="18" t="s">
        <v>28712</v>
      </c>
      <c r="D1186" s="19">
        <v>94374</v>
      </c>
      <c r="E1186" s="19">
        <v>187624.5</v>
      </c>
      <c r="F1186" s="18" t="s">
        <v>37942</v>
      </c>
      <c r="G1186" s="18" t="s">
        <v>28944</v>
      </c>
      <c r="H1186" s="18" t="s">
        <v>28944</v>
      </c>
      <c r="I1186" s="18" t="s">
        <v>28714</v>
      </c>
      <c r="J1186" s="18" t="s">
        <v>29522</v>
      </c>
    </row>
    <row r="1187" spans="1:10" ht="81" x14ac:dyDescent="0.3">
      <c r="A1187" s="8">
        <v>1182</v>
      </c>
      <c r="B1187" s="16" t="s">
        <v>28828</v>
      </c>
      <c r="C1187" s="18" t="s">
        <v>28712</v>
      </c>
      <c r="D1187" s="19">
        <v>93625</v>
      </c>
      <c r="E1187" s="19">
        <v>187250</v>
      </c>
      <c r="F1187" s="18" t="s">
        <v>37942</v>
      </c>
      <c r="G1187" s="18" t="s">
        <v>29523</v>
      </c>
      <c r="H1187" s="18" t="s">
        <v>29523</v>
      </c>
      <c r="I1187" s="18" t="s">
        <v>28714</v>
      </c>
      <c r="J1187" s="18" t="s">
        <v>29524</v>
      </c>
    </row>
    <row r="1188" spans="1:10" ht="81" x14ac:dyDescent="0.3">
      <c r="A1188" s="8">
        <v>1183</v>
      </c>
      <c r="B1188" s="16" t="s">
        <v>28828</v>
      </c>
      <c r="C1188" s="18" t="s">
        <v>28712</v>
      </c>
      <c r="D1188" s="19">
        <v>96300</v>
      </c>
      <c r="E1188" s="19">
        <v>96300</v>
      </c>
      <c r="F1188" s="18" t="s">
        <v>37942</v>
      </c>
      <c r="G1188" s="18" t="s">
        <v>28870</v>
      </c>
      <c r="H1188" s="18" t="s">
        <v>28870</v>
      </c>
      <c r="I1188" s="18" t="s">
        <v>28714</v>
      </c>
      <c r="J1188" s="18" t="s">
        <v>29525</v>
      </c>
    </row>
    <row r="1189" spans="1:10" ht="60.75" x14ac:dyDescent="0.3">
      <c r="A1189" s="8">
        <v>1184</v>
      </c>
      <c r="B1189" s="16" t="s">
        <v>28837</v>
      </c>
      <c r="C1189" s="18" t="s">
        <v>28712</v>
      </c>
      <c r="D1189" s="19">
        <v>46024.98</v>
      </c>
      <c r="E1189" s="19">
        <v>46024.98</v>
      </c>
      <c r="F1189" s="18" t="s">
        <v>37942</v>
      </c>
      <c r="G1189" s="18" t="s">
        <v>29526</v>
      </c>
      <c r="H1189" s="18" t="s">
        <v>29526</v>
      </c>
      <c r="I1189" s="18" t="s">
        <v>28714</v>
      </c>
      <c r="J1189" s="18" t="s">
        <v>29527</v>
      </c>
    </row>
    <row r="1190" spans="1:10" ht="60.75" x14ac:dyDescent="0.3">
      <c r="A1190" s="8">
        <v>1185</v>
      </c>
      <c r="B1190" s="16" t="s">
        <v>28828</v>
      </c>
      <c r="C1190" s="18" t="s">
        <v>28712</v>
      </c>
      <c r="D1190" s="19">
        <v>97584</v>
      </c>
      <c r="E1190" s="19">
        <v>97584</v>
      </c>
      <c r="F1190" s="18" t="s">
        <v>37942</v>
      </c>
      <c r="G1190" s="18" t="s">
        <v>29528</v>
      </c>
      <c r="H1190" s="18" t="s">
        <v>29528</v>
      </c>
      <c r="I1190" s="18" t="s">
        <v>28714</v>
      </c>
      <c r="J1190" s="18" t="s">
        <v>29529</v>
      </c>
    </row>
    <row r="1191" spans="1:10" ht="60.75" x14ac:dyDescent="0.3">
      <c r="A1191" s="8">
        <v>1186</v>
      </c>
      <c r="B1191" s="16" t="s">
        <v>28828</v>
      </c>
      <c r="C1191" s="18" t="s">
        <v>28712</v>
      </c>
      <c r="D1191" s="19">
        <v>97370</v>
      </c>
      <c r="E1191" s="19">
        <v>98490</v>
      </c>
      <c r="F1191" s="18" t="s">
        <v>37942</v>
      </c>
      <c r="G1191" s="18" t="s">
        <v>29530</v>
      </c>
      <c r="H1191" s="18" t="s">
        <v>29530</v>
      </c>
      <c r="I1191" s="18" t="s">
        <v>28714</v>
      </c>
      <c r="J1191" s="18" t="s">
        <v>29531</v>
      </c>
    </row>
    <row r="1192" spans="1:10" ht="60.75" x14ac:dyDescent="0.3">
      <c r="A1192" s="8">
        <v>1187</v>
      </c>
      <c r="B1192" s="16" t="s">
        <v>28828</v>
      </c>
      <c r="C1192" s="18" t="s">
        <v>28712</v>
      </c>
      <c r="D1192" s="19">
        <v>94160</v>
      </c>
      <c r="E1192" s="19">
        <v>94160</v>
      </c>
      <c r="F1192" s="18" t="s">
        <v>37942</v>
      </c>
      <c r="G1192" s="18" t="s">
        <v>29244</v>
      </c>
      <c r="H1192" s="18" t="s">
        <v>29244</v>
      </c>
      <c r="I1192" s="18" t="s">
        <v>28714</v>
      </c>
      <c r="J1192" s="18" t="s">
        <v>29532</v>
      </c>
    </row>
    <row r="1193" spans="1:10" ht="60.75" x14ac:dyDescent="0.3">
      <c r="A1193" s="8">
        <v>1188</v>
      </c>
      <c r="B1193" s="16" t="s">
        <v>28837</v>
      </c>
      <c r="C1193" s="18" t="s">
        <v>28712</v>
      </c>
      <c r="D1193" s="19">
        <v>65912</v>
      </c>
      <c r="E1193" s="19">
        <v>105360</v>
      </c>
      <c r="F1193" s="18" t="s">
        <v>37942</v>
      </c>
      <c r="G1193" s="18" t="s">
        <v>29533</v>
      </c>
      <c r="H1193" s="18" t="s">
        <v>29533</v>
      </c>
      <c r="I1193" s="18" t="s">
        <v>28714</v>
      </c>
      <c r="J1193" s="18" t="s">
        <v>29534</v>
      </c>
    </row>
    <row r="1194" spans="1:10" ht="60.75" x14ac:dyDescent="0.3">
      <c r="A1194" s="8">
        <v>1189</v>
      </c>
      <c r="B1194" s="16" t="s">
        <v>28837</v>
      </c>
      <c r="C1194" s="18" t="s">
        <v>28712</v>
      </c>
      <c r="D1194" s="19">
        <v>80892</v>
      </c>
      <c r="E1194" s="19">
        <v>80892</v>
      </c>
      <c r="F1194" s="18" t="s">
        <v>37942</v>
      </c>
      <c r="G1194" s="18" t="s">
        <v>29535</v>
      </c>
      <c r="H1194" s="18" t="s">
        <v>29535</v>
      </c>
      <c r="I1194" s="18" t="s">
        <v>28714</v>
      </c>
      <c r="J1194" s="18" t="s">
        <v>29536</v>
      </c>
    </row>
    <row r="1195" spans="1:10" ht="60.75" x14ac:dyDescent="0.3">
      <c r="A1195" s="8">
        <v>1190</v>
      </c>
      <c r="B1195" s="16" t="s">
        <v>28837</v>
      </c>
      <c r="C1195" s="18" t="s">
        <v>28712</v>
      </c>
      <c r="D1195" s="19">
        <v>96171.6</v>
      </c>
      <c r="E1195" s="19">
        <v>96171.6</v>
      </c>
      <c r="F1195" s="18" t="s">
        <v>37942</v>
      </c>
      <c r="G1195" s="18" t="s">
        <v>29537</v>
      </c>
      <c r="H1195" s="18" t="s">
        <v>29537</v>
      </c>
      <c r="I1195" s="18" t="s">
        <v>28714</v>
      </c>
      <c r="J1195" s="18" t="s">
        <v>29538</v>
      </c>
    </row>
    <row r="1196" spans="1:10" ht="60.75" x14ac:dyDescent="0.3">
      <c r="A1196" s="8">
        <v>1191</v>
      </c>
      <c r="B1196" s="16" t="s">
        <v>28828</v>
      </c>
      <c r="C1196" s="18" t="s">
        <v>28712</v>
      </c>
      <c r="D1196" s="19">
        <v>97070.399999999994</v>
      </c>
      <c r="E1196" s="19">
        <v>97584</v>
      </c>
      <c r="F1196" s="18" t="s">
        <v>37942</v>
      </c>
      <c r="G1196" s="18" t="s">
        <v>28886</v>
      </c>
      <c r="H1196" s="18" t="s">
        <v>28886</v>
      </c>
      <c r="I1196" s="18" t="s">
        <v>28714</v>
      </c>
      <c r="J1196" s="18" t="s">
        <v>29539</v>
      </c>
    </row>
    <row r="1197" spans="1:10" ht="60.75" x14ac:dyDescent="0.3">
      <c r="A1197" s="8">
        <v>1192</v>
      </c>
      <c r="B1197" s="16" t="s">
        <v>28828</v>
      </c>
      <c r="C1197" s="18" t="s">
        <v>28712</v>
      </c>
      <c r="D1197" s="19">
        <v>97999.16</v>
      </c>
      <c r="E1197" s="19">
        <v>103362</v>
      </c>
      <c r="F1197" s="18" t="s">
        <v>37942</v>
      </c>
      <c r="G1197" s="18" t="s">
        <v>28966</v>
      </c>
      <c r="H1197" s="18" t="s">
        <v>28966</v>
      </c>
      <c r="I1197" s="18" t="s">
        <v>28714</v>
      </c>
      <c r="J1197" s="18" t="s">
        <v>29540</v>
      </c>
    </row>
    <row r="1198" spans="1:10" ht="60.75" x14ac:dyDescent="0.3">
      <c r="A1198" s="8">
        <v>1193</v>
      </c>
      <c r="B1198" s="16" t="s">
        <v>28828</v>
      </c>
      <c r="C1198" s="18" t="s">
        <v>28712</v>
      </c>
      <c r="D1198" s="19">
        <v>98440</v>
      </c>
      <c r="E1198" s="19">
        <v>385280</v>
      </c>
      <c r="F1198" s="18" t="s">
        <v>37942</v>
      </c>
      <c r="G1198" s="18" t="s">
        <v>28880</v>
      </c>
      <c r="H1198" s="18" t="s">
        <v>28880</v>
      </c>
      <c r="I1198" s="18" t="s">
        <v>28714</v>
      </c>
      <c r="J1198" s="18" t="s">
        <v>29541</v>
      </c>
    </row>
    <row r="1199" spans="1:10" ht="60.75" x14ac:dyDescent="0.3">
      <c r="A1199" s="8">
        <v>1194</v>
      </c>
      <c r="B1199" s="16" t="s">
        <v>28828</v>
      </c>
      <c r="C1199" s="18" t="s">
        <v>28712</v>
      </c>
      <c r="D1199" s="19">
        <v>82651.08</v>
      </c>
      <c r="E1199" s="19">
        <v>82651.08</v>
      </c>
      <c r="F1199" s="18" t="s">
        <v>37942</v>
      </c>
      <c r="G1199" s="18" t="s">
        <v>29542</v>
      </c>
      <c r="H1199" s="18" t="s">
        <v>29542</v>
      </c>
      <c r="I1199" s="18" t="s">
        <v>28714</v>
      </c>
      <c r="J1199" s="18" t="s">
        <v>29543</v>
      </c>
    </row>
    <row r="1200" spans="1:10" ht="60.75" x14ac:dyDescent="0.3">
      <c r="A1200" s="8">
        <v>1195</v>
      </c>
      <c r="B1200" s="16" t="s">
        <v>28828</v>
      </c>
      <c r="C1200" s="18" t="s">
        <v>28712</v>
      </c>
      <c r="D1200" s="19">
        <v>93132.800000000003</v>
      </c>
      <c r="E1200" s="19">
        <v>93192</v>
      </c>
      <c r="F1200" s="18" t="s">
        <v>37942</v>
      </c>
      <c r="G1200" s="18" t="s">
        <v>28878</v>
      </c>
      <c r="H1200" s="18" t="s">
        <v>28878</v>
      </c>
      <c r="I1200" s="18" t="s">
        <v>28714</v>
      </c>
      <c r="J1200" s="18" t="s">
        <v>29544</v>
      </c>
    </row>
    <row r="1201" spans="1:10" ht="81" x14ac:dyDescent="0.3">
      <c r="A1201" s="8">
        <v>1196</v>
      </c>
      <c r="B1201" s="16" t="s">
        <v>28847</v>
      </c>
      <c r="C1201" s="18" t="s">
        <v>28712</v>
      </c>
      <c r="D1201" s="19">
        <v>34775</v>
      </c>
      <c r="E1201" s="19">
        <v>34775</v>
      </c>
      <c r="F1201" s="18" t="s">
        <v>37942</v>
      </c>
      <c r="G1201" s="18" t="s">
        <v>29545</v>
      </c>
      <c r="H1201" s="18" t="s">
        <v>29545</v>
      </c>
      <c r="I1201" s="18" t="s">
        <v>28714</v>
      </c>
      <c r="J1201" s="18" t="s">
        <v>29546</v>
      </c>
    </row>
    <row r="1202" spans="1:10" ht="121.5" x14ac:dyDescent="0.3">
      <c r="A1202" s="8">
        <v>1197</v>
      </c>
      <c r="B1202" s="16" t="s">
        <v>28828</v>
      </c>
      <c r="C1202" s="18" t="s">
        <v>28712</v>
      </c>
      <c r="D1202" s="19">
        <v>8100</v>
      </c>
      <c r="E1202" s="19">
        <v>8100</v>
      </c>
      <c r="F1202" s="18" t="s">
        <v>37942</v>
      </c>
      <c r="G1202" s="18" t="s">
        <v>29547</v>
      </c>
      <c r="H1202" s="18" t="s">
        <v>29547</v>
      </c>
      <c r="I1202" s="18" t="s">
        <v>28714</v>
      </c>
      <c r="J1202" s="18" t="s">
        <v>29548</v>
      </c>
    </row>
    <row r="1203" spans="1:10" ht="60.75" x14ac:dyDescent="0.3">
      <c r="A1203" s="8">
        <v>1198</v>
      </c>
      <c r="B1203" s="16" t="s">
        <v>28840</v>
      </c>
      <c r="C1203" s="18" t="s">
        <v>28712</v>
      </c>
      <c r="D1203" s="19">
        <v>35960</v>
      </c>
      <c r="E1203" s="19">
        <v>37059</v>
      </c>
      <c r="F1203" s="18" t="s">
        <v>37942</v>
      </c>
      <c r="G1203" s="18" t="s">
        <v>29549</v>
      </c>
      <c r="H1203" s="18" t="s">
        <v>29549</v>
      </c>
      <c r="I1203" s="18" t="s">
        <v>28714</v>
      </c>
      <c r="J1203" s="18" t="s">
        <v>29550</v>
      </c>
    </row>
    <row r="1204" spans="1:10" ht="81" x14ac:dyDescent="0.3">
      <c r="A1204" s="8">
        <v>1199</v>
      </c>
      <c r="B1204" s="16" t="s">
        <v>29551</v>
      </c>
      <c r="C1204" s="18" t="s">
        <v>28712</v>
      </c>
      <c r="D1204" s="19">
        <v>3536.35</v>
      </c>
      <c r="E1204" s="19">
        <v>3536.35</v>
      </c>
      <c r="F1204" s="18" t="s">
        <v>37942</v>
      </c>
      <c r="G1204" s="18" t="s">
        <v>29552</v>
      </c>
      <c r="H1204" s="18" t="s">
        <v>29552</v>
      </c>
      <c r="I1204" s="18" t="s">
        <v>28714</v>
      </c>
      <c r="J1204" s="18" t="s">
        <v>29553</v>
      </c>
    </row>
    <row r="1205" spans="1:10" ht="121.5" x14ac:dyDescent="0.3">
      <c r="A1205" s="8">
        <v>1200</v>
      </c>
      <c r="B1205" s="228" t="s">
        <v>26980</v>
      </c>
      <c r="C1205" s="111" t="s">
        <v>26822</v>
      </c>
      <c r="D1205" s="148">
        <v>90000</v>
      </c>
      <c r="E1205" s="148">
        <v>90000</v>
      </c>
      <c r="F1205" s="299" t="s">
        <v>37942</v>
      </c>
      <c r="G1205" s="299" t="s">
        <v>26830</v>
      </c>
      <c r="H1205" s="299" t="s">
        <v>26830</v>
      </c>
      <c r="I1205" s="269" t="s">
        <v>185</v>
      </c>
      <c r="J1205" s="299" t="s">
        <v>26981</v>
      </c>
    </row>
    <row r="1206" spans="1:10" ht="60.75" x14ac:dyDescent="0.3">
      <c r="A1206" s="8">
        <v>1201</v>
      </c>
      <c r="B1206" s="228" t="s">
        <v>26982</v>
      </c>
      <c r="C1206" s="111" t="s">
        <v>26822</v>
      </c>
      <c r="D1206" s="148">
        <v>41500</v>
      </c>
      <c r="E1206" s="148">
        <v>41500</v>
      </c>
      <c r="F1206" s="299" t="s">
        <v>37942</v>
      </c>
      <c r="G1206" s="299" t="s">
        <v>26983</v>
      </c>
      <c r="H1206" s="299" t="s">
        <v>26983</v>
      </c>
      <c r="I1206" s="269" t="s">
        <v>185</v>
      </c>
      <c r="J1206" s="299" t="s">
        <v>26984</v>
      </c>
    </row>
    <row r="1207" spans="1:10" ht="60.75" x14ac:dyDescent="0.3">
      <c r="A1207" s="8">
        <v>1202</v>
      </c>
      <c r="B1207" s="228" t="s">
        <v>26985</v>
      </c>
      <c r="C1207" s="111" t="s">
        <v>26822</v>
      </c>
      <c r="D1207" s="148">
        <v>14000</v>
      </c>
      <c r="E1207" s="148">
        <v>14000</v>
      </c>
      <c r="F1207" s="299" t="s">
        <v>37942</v>
      </c>
      <c r="G1207" s="299" t="s">
        <v>26986</v>
      </c>
      <c r="H1207" s="299" t="s">
        <v>26986</v>
      </c>
      <c r="I1207" s="269" t="s">
        <v>185</v>
      </c>
      <c r="J1207" s="299" t="s">
        <v>26987</v>
      </c>
    </row>
    <row r="1208" spans="1:10" ht="81" x14ac:dyDescent="0.3">
      <c r="A1208" s="8">
        <v>1203</v>
      </c>
      <c r="B1208" s="228" t="s">
        <v>26988</v>
      </c>
      <c r="C1208" s="111" t="s">
        <v>26822</v>
      </c>
      <c r="D1208" s="148">
        <v>7500</v>
      </c>
      <c r="E1208" s="148">
        <v>7500</v>
      </c>
      <c r="F1208" s="299" t="s">
        <v>37942</v>
      </c>
      <c r="G1208" s="299" t="s">
        <v>26941</v>
      </c>
      <c r="H1208" s="299" t="s">
        <v>26941</v>
      </c>
      <c r="I1208" s="269" t="s">
        <v>185</v>
      </c>
      <c r="J1208" s="299" t="s">
        <v>26989</v>
      </c>
    </row>
    <row r="1209" spans="1:10" ht="60.75" x14ac:dyDescent="0.3">
      <c r="A1209" s="8">
        <v>1204</v>
      </c>
      <c r="B1209" s="228" t="s">
        <v>26990</v>
      </c>
      <c r="C1209" s="111" t="s">
        <v>26822</v>
      </c>
      <c r="D1209" s="148">
        <v>166500</v>
      </c>
      <c r="E1209" s="148">
        <v>166500</v>
      </c>
      <c r="F1209" s="299" t="s">
        <v>37942</v>
      </c>
      <c r="G1209" s="299" t="s">
        <v>26991</v>
      </c>
      <c r="H1209" s="299" t="s">
        <v>26991</v>
      </c>
      <c r="I1209" s="269" t="s">
        <v>185</v>
      </c>
      <c r="J1209" s="299" t="s">
        <v>26992</v>
      </c>
    </row>
    <row r="1210" spans="1:10" ht="60.75" x14ac:dyDescent="0.3">
      <c r="A1210" s="8">
        <v>1205</v>
      </c>
      <c r="B1210" s="228" t="s">
        <v>26993</v>
      </c>
      <c r="C1210" s="111" t="s">
        <v>26822</v>
      </c>
      <c r="D1210" s="148">
        <v>76800</v>
      </c>
      <c r="E1210" s="148">
        <v>76800</v>
      </c>
      <c r="F1210" s="299" t="s">
        <v>37942</v>
      </c>
      <c r="G1210" s="299" t="s">
        <v>26994</v>
      </c>
      <c r="H1210" s="299" t="s">
        <v>26994</v>
      </c>
      <c r="I1210" s="269" t="s">
        <v>185</v>
      </c>
      <c r="J1210" s="299" t="s">
        <v>26995</v>
      </c>
    </row>
    <row r="1211" spans="1:10" ht="60.75" x14ac:dyDescent="0.3">
      <c r="A1211" s="8">
        <v>1206</v>
      </c>
      <c r="B1211" s="228" t="s">
        <v>26996</v>
      </c>
      <c r="C1211" s="111" t="s">
        <v>26822</v>
      </c>
      <c r="D1211" s="148">
        <v>45000</v>
      </c>
      <c r="E1211" s="148">
        <v>45000</v>
      </c>
      <c r="F1211" s="299" t="s">
        <v>37942</v>
      </c>
      <c r="G1211" s="299" t="s">
        <v>26997</v>
      </c>
      <c r="H1211" s="299" t="s">
        <v>26998</v>
      </c>
      <c r="I1211" s="269" t="s">
        <v>185</v>
      </c>
      <c r="J1211" s="299" t="s">
        <v>26999</v>
      </c>
    </row>
    <row r="1212" spans="1:10" ht="60.75" x14ac:dyDescent="0.3">
      <c r="A1212" s="8">
        <v>1207</v>
      </c>
      <c r="B1212" s="228" t="s">
        <v>13002</v>
      </c>
      <c r="C1212" s="111" t="s">
        <v>26822</v>
      </c>
      <c r="D1212" s="148">
        <v>78100</v>
      </c>
      <c r="E1212" s="148">
        <v>78100</v>
      </c>
      <c r="F1212" s="299" t="s">
        <v>37942</v>
      </c>
      <c r="G1212" s="299" t="s">
        <v>27000</v>
      </c>
      <c r="H1212" s="299" t="s">
        <v>27001</v>
      </c>
      <c r="I1212" s="269" t="s">
        <v>185</v>
      </c>
      <c r="J1212" s="299" t="s">
        <v>27002</v>
      </c>
    </row>
    <row r="1213" spans="1:10" ht="60.75" x14ac:dyDescent="0.3">
      <c r="A1213" s="8">
        <v>1208</v>
      </c>
      <c r="B1213" s="228" t="s">
        <v>27003</v>
      </c>
      <c r="C1213" s="111" t="s">
        <v>26822</v>
      </c>
      <c r="D1213" s="148">
        <v>14000</v>
      </c>
      <c r="E1213" s="148">
        <v>14000</v>
      </c>
      <c r="F1213" s="299" t="s">
        <v>37942</v>
      </c>
      <c r="G1213" s="299" t="s">
        <v>27004</v>
      </c>
      <c r="H1213" s="299" t="s">
        <v>27004</v>
      </c>
      <c r="I1213" s="269" t="s">
        <v>185</v>
      </c>
      <c r="J1213" s="299" t="s">
        <v>27005</v>
      </c>
    </row>
    <row r="1214" spans="1:10" ht="81" x14ac:dyDescent="0.3">
      <c r="A1214" s="8">
        <v>1209</v>
      </c>
      <c r="B1214" s="96" t="s">
        <v>603</v>
      </c>
      <c r="C1214" s="78" t="s">
        <v>539</v>
      </c>
      <c r="D1214" s="97">
        <v>5085</v>
      </c>
      <c r="E1214" s="97">
        <v>5085</v>
      </c>
      <c r="F1214" s="149" t="s">
        <v>713</v>
      </c>
      <c r="G1214" s="301" t="s">
        <v>604</v>
      </c>
      <c r="H1214" s="301" t="s">
        <v>604</v>
      </c>
      <c r="I1214" s="80" t="s">
        <v>185</v>
      </c>
      <c r="J1214" s="88" t="s">
        <v>24822</v>
      </c>
    </row>
    <row r="1215" spans="1:10" ht="60.75" x14ac:dyDescent="0.3">
      <c r="A1215" s="8">
        <v>1210</v>
      </c>
      <c r="B1215" s="124" t="s">
        <v>4223</v>
      </c>
      <c r="C1215" s="114" t="s">
        <v>949</v>
      </c>
      <c r="D1215" s="132">
        <v>147128</v>
      </c>
      <c r="E1215" s="134">
        <v>147128</v>
      </c>
      <c r="F1215" s="114" t="s">
        <v>938</v>
      </c>
      <c r="G1215" s="273" t="s">
        <v>4224</v>
      </c>
      <c r="H1215" s="273" t="s">
        <v>4224</v>
      </c>
      <c r="I1215" s="115" t="s">
        <v>951</v>
      </c>
      <c r="J1215" s="116" t="s">
        <v>24823</v>
      </c>
    </row>
    <row r="1216" spans="1:10" ht="60.75" x14ac:dyDescent="0.3">
      <c r="A1216" s="8">
        <v>1211</v>
      </c>
      <c r="B1216" s="124" t="s">
        <v>4225</v>
      </c>
      <c r="C1216" s="114" t="s">
        <v>949</v>
      </c>
      <c r="D1216" s="132">
        <v>4712000</v>
      </c>
      <c r="E1216" s="134">
        <v>4712000</v>
      </c>
      <c r="F1216" s="114" t="s">
        <v>1073</v>
      </c>
      <c r="G1216" s="273" t="s">
        <v>4226</v>
      </c>
      <c r="H1216" s="273" t="s">
        <v>4226</v>
      </c>
      <c r="I1216" s="115" t="s">
        <v>951</v>
      </c>
      <c r="J1216" s="116" t="s">
        <v>24824</v>
      </c>
    </row>
    <row r="1217" spans="1:10" ht="60.75" x14ac:dyDescent="0.3">
      <c r="A1217" s="8">
        <v>1212</v>
      </c>
      <c r="B1217" s="124" t="s">
        <v>4227</v>
      </c>
      <c r="C1217" s="114" t="s">
        <v>949</v>
      </c>
      <c r="D1217" s="132">
        <v>450000</v>
      </c>
      <c r="E1217" s="132">
        <v>450000</v>
      </c>
      <c r="F1217" s="114" t="s">
        <v>938</v>
      </c>
      <c r="G1217" s="273" t="s">
        <v>4228</v>
      </c>
      <c r="H1217" s="273" t="s">
        <v>4228</v>
      </c>
      <c r="I1217" s="116" t="s">
        <v>951</v>
      </c>
      <c r="J1217" s="116" t="s">
        <v>24825</v>
      </c>
    </row>
    <row r="1218" spans="1:10" ht="40.5" x14ac:dyDescent="0.3">
      <c r="A1218" s="8">
        <v>1213</v>
      </c>
      <c r="B1218" s="124" t="s">
        <v>4229</v>
      </c>
      <c r="C1218" s="114" t="s">
        <v>949</v>
      </c>
      <c r="D1218" s="132">
        <v>11000</v>
      </c>
      <c r="E1218" s="132">
        <v>11000</v>
      </c>
      <c r="F1218" s="114" t="s">
        <v>938</v>
      </c>
      <c r="G1218" s="273" t="s">
        <v>24653</v>
      </c>
      <c r="H1218" s="273" t="s">
        <v>24653</v>
      </c>
      <c r="I1218" s="116" t="s">
        <v>951</v>
      </c>
      <c r="J1218" s="116" t="s">
        <v>24826</v>
      </c>
    </row>
    <row r="1219" spans="1:10" ht="60.75" x14ac:dyDescent="0.3">
      <c r="A1219" s="8">
        <v>1214</v>
      </c>
      <c r="B1219" s="124" t="s">
        <v>4230</v>
      </c>
      <c r="C1219" s="114" t="s">
        <v>949</v>
      </c>
      <c r="D1219" s="132">
        <v>31100</v>
      </c>
      <c r="E1219" s="132">
        <v>31100</v>
      </c>
      <c r="F1219" s="114" t="s">
        <v>938</v>
      </c>
      <c r="G1219" s="273" t="s">
        <v>4231</v>
      </c>
      <c r="H1219" s="273" t="s">
        <v>4231</v>
      </c>
      <c r="I1219" s="116" t="s">
        <v>951</v>
      </c>
      <c r="J1219" s="116" t="s">
        <v>24827</v>
      </c>
    </row>
    <row r="1220" spans="1:10" ht="40.5" x14ac:dyDescent="0.3">
      <c r="A1220" s="8">
        <v>1215</v>
      </c>
      <c r="B1220" s="124" t="s">
        <v>4232</v>
      </c>
      <c r="C1220" s="114" t="s">
        <v>949</v>
      </c>
      <c r="D1220" s="132">
        <v>85600</v>
      </c>
      <c r="E1220" s="132">
        <v>85600</v>
      </c>
      <c r="F1220" s="114" t="s">
        <v>938</v>
      </c>
      <c r="G1220" s="273" t="s">
        <v>4233</v>
      </c>
      <c r="H1220" s="273" t="s">
        <v>4233</v>
      </c>
      <c r="I1220" s="115" t="s">
        <v>951</v>
      </c>
      <c r="J1220" s="116" t="s">
        <v>24828</v>
      </c>
    </row>
    <row r="1221" spans="1:10" ht="60.75" x14ac:dyDescent="0.3">
      <c r="A1221" s="8">
        <v>1216</v>
      </c>
      <c r="B1221" s="12" t="s">
        <v>4234</v>
      </c>
      <c r="C1221" s="8" t="s">
        <v>1182</v>
      </c>
      <c r="D1221" s="133">
        <v>494275</v>
      </c>
      <c r="E1221" s="133">
        <v>494275</v>
      </c>
      <c r="F1221" s="8" t="s">
        <v>1183</v>
      </c>
      <c r="G1221" s="272" t="s">
        <v>4235</v>
      </c>
      <c r="H1221" s="272" t="s">
        <v>4235</v>
      </c>
      <c r="I1221" s="110" t="s">
        <v>1185</v>
      </c>
      <c r="J1221" s="8" t="s">
        <v>24654</v>
      </c>
    </row>
    <row r="1222" spans="1:10" ht="60.75" x14ac:dyDescent="0.3">
      <c r="A1222" s="8">
        <v>1217</v>
      </c>
      <c r="B1222" s="108" t="s">
        <v>4236</v>
      </c>
      <c r="C1222" s="14" t="s">
        <v>937</v>
      </c>
      <c r="D1222" s="139">
        <v>70000</v>
      </c>
      <c r="E1222" s="139">
        <v>70000</v>
      </c>
      <c r="F1222" s="14" t="s">
        <v>1502</v>
      </c>
      <c r="G1222" s="275" t="s">
        <v>4237</v>
      </c>
      <c r="H1222" s="275" t="s">
        <v>4237</v>
      </c>
      <c r="I1222" s="9" t="s">
        <v>1504</v>
      </c>
      <c r="J1222" s="9" t="s">
        <v>24483</v>
      </c>
    </row>
    <row r="1223" spans="1:10" ht="60.75" x14ac:dyDescent="0.3">
      <c r="A1223" s="8">
        <v>1218</v>
      </c>
      <c r="B1223" s="108" t="s">
        <v>4238</v>
      </c>
      <c r="C1223" s="14" t="s">
        <v>937</v>
      </c>
      <c r="D1223" s="139">
        <v>70000</v>
      </c>
      <c r="E1223" s="139">
        <v>70000</v>
      </c>
      <c r="F1223" s="14" t="s">
        <v>1502</v>
      </c>
      <c r="G1223" s="275" t="s">
        <v>4239</v>
      </c>
      <c r="H1223" s="275" t="s">
        <v>4239</v>
      </c>
      <c r="I1223" s="9" t="s">
        <v>1504</v>
      </c>
      <c r="J1223" s="9" t="s">
        <v>24484</v>
      </c>
    </row>
    <row r="1224" spans="1:10" ht="121.5" x14ac:dyDescent="0.3">
      <c r="A1224" s="8">
        <v>1219</v>
      </c>
      <c r="B1224" s="12" t="s">
        <v>4240</v>
      </c>
      <c r="C1224" s="14" t="s">
        <v>937</v>
      </c>
      <c r="D1224" s="109">
        <v>177489.46</v>
      </c>
      <c r="E1224" s="109">
        <v>177494.02</v>
      </c>
      <c r="F1224" s="8" t="s">
        <v>938</v>
      </c>
      <c r="G1224" s="272" t="s">
        <v>4241</v>
      </c>
      <c r="H1224" s="272" t="s">
        <v>4241</v>
      </c>
      <c r="I1224" s="8" t="s">
        <v>940</v>
      </c>
      <c r="J1224" s="8" t="s">
        <v>4242</v>
      </c>
    </row>
    <row r="1225" spans="1:10" ht="60.75" x14ac:dyDescent="0.3">
      <c r="A1225" s="8">
        <v>1220</v>
      </c>
      <c r="B1225" s="12" t="s">
        <v>1019</v>
      </c>
      <c r="C1225" s="14" t="s">
        <v>937</v>
      </c>
      <c r="D1225" s="109">
        <v>485352</v>
      </c>
      <c r="E1225" s="109">
        <v>485352</v>
      </c>
      <c r="F1225" s="8" t="s">
        <v>938</v>
      </c>
      <c r="G1225" s="272" t="s">
        <v>1020</v>
      </c>
      <c r="H1225" s="272" t="s">
        <v>1020</v>
      </c>
      <c r="I1225" s="8" t="s">
        <v>940</v>
      </c>
      <c r="J1225" s="8" t="s">
        <v>4243</v>
      </c>
    </row>
    <row r="1226" spans="1:10" ht="60.75" x14ac:dyDescent="0.3">
      <c r="A1226" s="8">
        <v>1221</v>
      </c>
      <c r="B1226" s="12" t="s">
        <v>1007</v>
      </c>
      <c r="C1226" s="14" t="s">
        <v>937</v>
      </c>
      <c r="D1226" s="109">
        <v>225000</v>
      </c>
      <c r="E1226" s="109">
        <v>225000</v>
      </c>
      <c r="F1226" s="8" t="s">
        <v>938</v>
      </c>
      <c r="G1226" s="272" t="s">
        <v>1008</v>
      </c>
      <c r="H1226" s="272" t="s">
        <v>1008</v>
      </c>
      <c r="I1226" s="8" t="s">
        <v>940</v>
      </c>
      <c r="J1226" s="8" t="s">
        <v>4244</v>
      </c>
    </row>
    <row r="1227" spans="1:10" ht="40.5" x14ac:dyDescent="0.3">
      <c r="A1227" s="8">
        <v>1222</v>
      </c>
      <c r="B1227" s="12" t="s">
        <v>4245</v>
      </c>
      <c r="C1227" s="14" t="s">
        <v>937</v>
      </c>
      <c r="D1227" s="109">
        <v>2256750</v>
      </c>
      <c r="E1227" s="109">
        <v>32500</v>
      </c>
      <c r="F1227" s="8" t="s">
        <v>938</v>
      </c>
      <c r="G1227" s="272" t="s">
        <v>4246</v>
      </c>
      <c r="H1227" s="272" t="s">
        <v>4246</v>
      </c>
      <c r="I1227" s="8" t="s">
        <v>940</v>
      </c>
      <c r="J1227" s="8" t="s">
        <v>4247</v>
      </c>
    </row>
    <row r="1228" spans="1:10" ht="60.75" x14ac:dyDescent="0.3">
      <c r="A1228" s="8">
        <v>1223</v>
      </c>
      <c r="B1228" s="12" t="s">
        <v>1094</v>
      </c>
      <c r="C1228" s="14" t="s">
        <v>937</v>
      </c>
      <c r="D1228" s="109">
        <v>6600</v>
      </c>
      <c r="E1228" s="109">
        <v>6600</v>
      </c>
      <c r="F1228" s="8" t="s">
        <v>938</v>
      </c>
      <c r="G1228" s="272" t="s">
        <v>1095</v>
      </c>
      <c r="H1228" s="272" t="s">
        <v>1095</v>
      </c>
      <c r="I1228" s="8" t="s">
        <v>940</v>
      </c>
      <c r="J1228" s="8" t="s">
        <v>4248</v>
      </c>
    </row>
    <row r="1229" spans="1:10" ht="60.75" x14ac:dyDescent="0.3">
      <c r="A1229" s="8">
        <v>1224</v>
      </c>
      <c r="B1229" s="12" t="s">
        <v>4249</v>
      </c>
      <c r="C1229" s="14" t="s">
        <v>937</v>
      </c>
      <c r="D1229" s="109">
        <v>9900</v>
      </c>
      <c r="E1229" s="109">
        <v>9900</v>
      </c>
      <c r="F1229" s="8" t="s">
        <v>938</v>
      </c>
      <c r="G1229" s="272" t="s">
        <v>4250</v>
      </c>
      <c r="H1229" s="272" t="s">
        <v>4250</v>
      </c>
      <c r="I1229" s="8" t="s">
        <v>940</v>
      </c>
      <c r="J1229" s="8" t="s">
        <v>4251</v>
      </c>
    </row>
    <row r="1230" spans="1:10" ht="60.75" x14ac:dyDescent="0.3">
      <c r="A1230" s="8">
        <v>1225</v>
      </c>
      <c r="B1230" s="12" t="s">
        <v>4252</v>
      </c>
      <c r="C1230" s="14" t="s">
        <v>937</v>
      </c>
      <c r="D1230" s="109">
        <v>6645</v>
      </c>
      <c r="E1230" s="109">
        <v>15450</v>
      </c>
      <c r="F1230" s="8" t="s">
        <v>938</v>
      </c>
      <c r="G1230" s="272" t="s">
        <v>4253</v>
      </c>
      <c r="H1230" s="272" t="s">
        <v>4253</v>
      </c>
      <c r="I1230" s="8" t="s">
        <v>940</v>
      </c>
      <c r="J1230" s="8" t="s">
        <v>4254</v>
      </c>
    </row>
    <row r="1231" spans="1:10" ht="81" x14ac:dyDescent="0.3">
      <c r="A1231" s="8">
        <v>1226</v>
      </c>
      <c r="B1231" s="12" t="s">
        <v>4255</v>
      </c>
      <c r="C1231" s="8" t="s">
        <v>959</v>
      </c>
      <c r="D1231" s="109">
        <v>470700</v>
      </c>
      <c r="E1231" s="109">
        <f>D1231</f>
        <v>470700</v>
      </c>
      <c r="F1231" s="8" t="s">
        <v>938</v>
      </c>
      <c r="G1231" s="272" t="s">
        <v>4256</v>
      </c>
      <c r="H1231" s="272" t="s">
        <v>4257</v>
      </c>
      <c r="I1231" s="8" t="s">
        <v>962</v>
      </c>
      <c r="J1231" s="8" t="s">
        <v>4258</v>
      </c>
    </row>
    <row r="1232" spans="1:10" ht="60.75" x14ac:dyDescent="0.3">
      <c r="A1232" s="8">
        <v>1227</v>
      </c>
      <c r="B1232" s="12" t="s">
        <v>4259</v>
      </c>
      <c r="C1232" s="8" t="s">
        <v>959</v>
      </c>
      <c r="D1232" s="109">
        <v>33500</v>
      </c>
      <c r="E1232" s="109">
        <f>D1232</f>
        <v>33500</v>
      </c>
      <c r="F1232" s="8" t="s">
        <v>938</v>
      </c>
      <c r="G1232" s="272" t="s">
        <v>4260</v>
      </c>
      <c r="H1232" s="272" t="s">
        <v>4261</v>
      </c>
      <c r="I1232" s="8" t="s">
        <v>962</v>
      </c>
      <c r="J1232" s="8" t="s">
        <v>4262</v>
      </c>
    </row>
    <row r="1233" spans="1:10" ht="81" x14ac:dyDescent="0.3">
      <c r="A1233" s="8">
        <v>1228</v>
      </c>
      <c r="B1233" s="12" t="s">
        <v>4263</v>
      </c>
      <c r="C1233" s="8" t="s">
        <v>959</v>
      </c>
      <c r="D1233" s="109">
        <v>12370</v>
      </c>
      <c r="E1233" s="109">
        <f>D1233</f>
        <v>12370</v>
      </c>
      <c r="F1233" s="8" t="s">
        <v>938</v>
      </c>
      <c r="G1233" s="272" t="s">
        <v>4264</v>
      </c>
      <c r="H1233" s="272" t="s">
        <v>4265</v>
      </c>
      <c r="I1233" s="8" t="s">
        <v>962</v>
      </c>
      <c r="J1233" s="8" t="s">
        <v>4266</v>
      </c>
    </row>
    <row r="1234" spans="1:10" ht="81" x14ac:dyDescent="0.3">
      <c r="A1234" s="8">
        <v>1229</v>
      </c>
      <c r="B1234" s="12" t="s">
        <v>4267</v>
      </c>
      <c r="C1234" s="8" t="s">
        <v>959</v>
      </c>
      <c r="D1234" s="109">
        <v>92020</v>
      </c>
      <c r="E1234" s="109">
        <f>D1234</f>
        <v>92020</v>
      </c>
      <c r="F1234" s="8" t="s">
        <v>938</v>
      </c>
      <c r="G1234" s="272" t="s">
        <v>4268</v>
      </c>
      <c r="H1234" s="272" t="s">
        <v>4269</v>
      </c>
      <c r="I1234" s="8" t="s">
        <v>962</v>
      </c>
      <c r="J1234" s="8" t="s">
        <v>4270</v>
      </c>
    </row>
    <row r="1235" spans="1:10" ht="60.75" x14ac:dyDescent="0.3">
      <c r="A1235" s="8">
        <v>1230</v>
      </c>
      <c r="B1235" s="12" t="s">
        <v>4271</v>
      </c>
      <c r="C1235" s="8" t="s">
        <v>959</v>
      </c>
      <c r="D1235" s="109">
        <v>12360</v>
      </c>
      <c r="E1235" s="109">
        <f>D1235</f>
        <v>12360</v>
      </c>
      <c r="F1235" s="8" t="s">
        <v>938</v>
      </c>
      <c r="G1235" s="272" t="s">
        <v>4272</v>
      </c>
      <c r="H1235" s="272" t="s">
        <v>4273</v>
      </c>
      <c r="I1235" s="8" t="s">
        <v>962</v>
      </c>
      <c r="J1235" s="8" t="s">
        <v>4274</v>
      </c>
    </row>
    <row r="1236" spans="1:10" ht="60.75" x14ac:dyDescent="0.3">
      <c r="A1236" s="8">
        <v>1231</v>
      </c>
      <c r="B1236" s="12" t="s">
        <v>4275</v>
      </c>
      <c r="C1236" s="8" t="s">
        <v>1056</v>
      </c>
      <c r="D1236" s="137">
        <v>13820</v>
      </c>
      <c r="E1236" s="137">
        <v>13820</v>
      </c>
      <c r="F1236" s="8" t="s">
        <v>37942</v>
      </c>
      <c r="G1236" s="272" t="s">
        <v>4276</v>
      </c>
      <c r="H1236" s="272" t="s">
        <v>4276</v>
      </c>
      <c r="I1236" s="8" t="s">
        <v>1058</v>
      </c>
      <c r="J1236" s="8" t="s">
        <v>4277</v>
      </c>
    </row>
    <row r="1237" spans="1:10" ht="81" x14ac:dyDescent="0.3">
      <c r="A1237" s="8">
        <v>1232</v>
      </c>
      <c r="B1237" s="12" t="s">
        <v>2295</v>
      </c>
      <c r="C1237" s="8" t="s">
        <v>1056</v>
      </c>
      <c r="D1237" s="137">
        <v>21655</v>
      </c>
      <c r="E1237" s="137">
        <v>17155</v>
      </c>
      <c r="F1237" s="8" t="s">
        <v>37942</v>
      </c>
      <c r="G1237" s="272" t="s">
        <v>4278</v>
      </c>
      <c r="H1237" s="272" t="s">
        <v>4278</v>
      </c>
      <c r="I1237" s="8" t="s">
        <v>1058</v>
      </c>
      <c r="J1237" s="8" t="s">
        <v>4279</v>
      </c>
    </row>
    <row r="1238" spans="1:10" ht="81" x14ac:dyDescent="0.3">
      <c r="A1238" s="8">
        <v>1233</v>
      </c>
      <c r="B1238" s="12" t="s">
        <v>1719</v>
      </c>
      <c r="C1238" s="8" t="s">
        <v>1056</v>
      </c>
      <c r="D1238" s="137">
        <v>15000</v>
      </c>
      <c r="E1238" s="137">
        <v>15000</v>
      </c>
      <c r="F1238" s="8" t="s">
        <v>37942</v>
      </c>
      <c r="G1238" s="272" t="s">
        <v>4280</v>
      </c>
      <c r="H1238" s="272" t="s">
        <v>4280</v>
      </c>
      <c r="I1238" s="8" t="s">
        <v>1058</v>
      </c>
      <c r="J1238" s="8" t="s">
        <v>4281</v>
      </c>
    </row>
    <row r="1239" spans="1:10" ht="81" x14ac:dyDescent="0.3">
      <c r="A1239" s="8">
        <v>1234</v>
      </c>
      <c r="B1239" s="12" t="s">
        <v>4282</v>
      </c>
      <c r="C1239" s="8" t="s">
        <v>1278</v>
      </c>
      <c r="D1239" s="131">
        <v>8661.65</v>
      </c>
      <c r="E1239" s="131">
        <v>8661.65</v>
      </c>
      <c r="F1239" s="8" t="s">
        <v>37942</v>
      </c>
      <c r="G1239" s="272" t="s">
        <v>4283</v>
      </c>
      <c r="H1239" s="272" t="s">
        <v>4283</v>
      </c>
      <c r="I1239" s="18" t="s">
        <v>1058</v>
      </c>
      <c r="J1239" s="18" t="s">
        <v>4284</v>
      </c>
    </row>
    <row r="1240" spans="1:10" ht="101.25" x14ac:dyDescent="0.3">
      <c r="A1240" s="8">
        <v>1235</v>
      </c>
      <c r="B1240" s="126" t="s">
        <v>24829</v>
      </c>
      <c r="C1240" s="8" t="s">
        <v>911</v>
      </c>
      <c r="D1240" s="145">
        <v>7800</v>
      </c>
      <c r="E1240" s="145">
        <v>7800</v>
      </c>
      <c r="F1240" s="112" t="s">
        <v>33</v>
      </c>
      <c r="G1240" s="276" t="s">
        <v>4285</v>
      </c>
      <c r="H1240" s="276" t="s">
        <v>4286</v>
      </c>
      <c r="I1240" s="112" t="s">
        <v>914</v>
      </c>
      <c r="J1240" s="112" t="s">
        <v>24544</v>
      </c>
    </row>
    <row r="1241" spans="1:10" ht="101.25" x14ac:dyDescent="0.3">
      <c r="A1241" s="8">
        <v>1236</v>
      </c>
      <c r="B1241" s="126" t="s">
        <v>24830</v>
      </c>
      <c r="C1241" s="8" t="s">
        <v>911</v>
      </c>
      <c r="D1241" s="145">
        <v>14509.2</v>
      </c>
      <c r="E1241" s="145">
        <v>14509.2</v>
      </c>
      <c r="F1241" s="112" t="s">
        <v>33</v>
      </c>
      <c r="G1241" s="276" t="s">
        <v>4287</v>
      </c>
      <c r="H1241" s="276" t="s">
        <v>24655</v>
      </c>
      <c r="I1241" s="112" t="s">
        <v>914</v>
      </c>
      <c r="J1241" s="112" t="s">
        <v>24545</v>
      </c>
    </row>
    <row r="1242" spans="1:10" ht="121.5" x14ac:dyDescent="0.3">
      <c r="A1242" s="8">
        <v>1237</v>
      </c>
      <c r="B1242" s="126" t="s">
        <v>24831</v>
      </c>
      <c r="C1242" s="8" t="s">
        <v>911</v>
      </c>
      <c r="D1242" s="145">
        <v>14210.4</v>
      </c>
      <c r="E1242" s="145">
        <v>14210.4</v>
      </c>
      <c r="F1242" s="112" t="s">
        <v>33</v>
      </c>
      <c r="G1242" s="276" t="s">
        <v>24656</v>
      </c>
      <c r="H1242" s="276" t="s">
        <v>24657</v>
      </c>
      <c r="I1242" s="112" t="s">
        <v>914</v>
      </c>
      <c r="J1242" s="112" t="s">
        <v>24546</v>
      </c>
    </row>
    <row r="1243" spans="1:10" ht="182.25" x14ac:dyDescent="0.3">
      <c r="A1243" s="8">
        <v>1238</v>
      </c>
      <c r="B1243" s="126" t="s">
        <v>4288</v>
      </c>
      <c r="C1243" s="8" t="s">
        <v>911</v>
      </c>
      <c r="D1243" s="145">
        <v>1930</v>
      </c>
      <c r="E1243" s="145">
        <v>1930</v>
      </c>
      <c r="F1243" s="112" t="s">
        <v>33</v>
      </c>
      <c r="G1243" s="276" t="s">
        <v>4289</v>
      </c>
      <c r="H1243" s="276" t="s">
        <v>4290</v>
      </c>
      <c r="I1243" s="112" t="s">
        <v>914</v>
      </c>
      <c r="J1243" s="112" t="s">
        <v>24547</v>
      </c>
    </row>
    <row r="1244" spans="1:10" ht="121.5" x14ac:dyDescent="0.3">
      <c r="A1244" s="8">
        <v>1239</v>
      </c>
      <c r="B1244" s="126" t="s">
        <v>24832</v>
      </c>
      <c r="C1244" s="8" t="s">
        <v>911</v>
      </c>
      <c r="D1244" s="145">
        <v>11570</v>
      </c>
      <c r="E1244" s="145">
        <v>11570</v>
      </c>
      <c r="F1244" s="112" t="s">
        <v>33</v>
      </c>
      <c r="G1244" s="276" t="s">
        <v>4291</v>
      </c>
      <c r="H1244" s="276" t="s">
        <v>4292</v>
      </c>
      <c r="I1244" s="112" t="s">
        <v>914</v>
      </c>
      <c r="J1244" s="112" t="s">
        <v>24548</v>
      </c>
    </row>
    <row r="1245" spans="1:10" ht="162" x14ac:dyDescent="0.3">
      <c r="A1245" s="8">
        <v>1240</v>
      </c>
      <c r="B1245" s="126" t="s">
        <v>24833</v>
      </c>
      <c r="C1245" s="8" t="s">
        <v>911</v>
      </c>
      <c r="D1245" s="145">
        <v>6415</v>
      </c>
      <c r="E1245" s="145">
        <v>6415</v>
      </c>
      <c r="F1245" s="112" t="s">
        <v>33</v>
      </c>
      <c r="G1245" s="276" t="s">
        <v>4293</v>
      </c>
      <c r="H1245" s="276" t="s">
        <v>4294</v>
      </c>
      <c r="I1245" s="112" t="s">
        <v>914</v>
      </c>
      <c r="J1245" s="112" t="s">
        <v>24549</v>
      </c>
    </row>
    <row r="1246" spans="1:10" ht="141.75" x14ac:dyDescent="0.3">
      <c r="A1246" s="8">
        <v>1241</v>
      </c>
      <c r="B1246" s="126" t="s">
        <v>24834</v>
      </c>
      <c r="C1246" s="8" t="s">
        <v>911</v>
      </c>
      <c r="D1246" s="145">
        <v>10834.56</v>
      </c>
      <c r="E1246" s="145">
        <v>10834.56</v>
      </c>
      <c r="F1246" s="112" t="s">
        <v>33</v>
      </c>
      <c r="G1246" s="276" t="s">
        <v>24658</v>
      </c>
      <c r="H1246" s="276" t="s">
        <v>24659</v>
      </c>
      <c r="I1246" s="112" t="s">
        <v>914</v>
      </c>
      <c r="J1246" s="112" t="s">
        <v>24550</v>
      </c>
    </row>
    <row r="1247" spans="1:10" ht="409.5" x14ac:dyDescent="0.3">
      <c r="A1247" s="8">
        <v>1242</v>
      </c>
      <c r="B1247" s="126" t="s">
        <v>24835</v>
      </c>
      <c r="C1247" s="8" t="s">
        <v>911</v>
      </c>
      <c r="D1247" s="145">
        <v>69850</v>
      </c>
      <c r="E1247" s="145">
        <v>69850</v>
      </c>
      <c r="F1247" s="112" t="s">
        <v>33</v>
      </c>
      <c r="G1247" s="276" t="s">
        <v>4297</v>
      </c>
      <c r="H1247" s="276" t="s">
        <v>4298</v>
      </c>
      <c r="I1247" s="112" t="s">
        <v>914</v>
      </c>
      <c r="J1247" s="112" t="s">
        <v>24551</v>
      </c>
    </row>
    <row r="1248" spans="1:10" ht="101.25" x14ac:dyDescent="0.3">
      <c r="A1248" s="8">
        <v>1243</v>
      </c>
      <c r="B1248" s="126" t="s">
        <v>4299</v>
      </c>
      <c r="C1248" s="8" t="s">
        <v>911</v>
      </c>
      <c r="D1248" s="145">
        <v>3900</v>
      </c>
      <c r="E1248" s="145">
        <v>3900</v>
      </c>
      <c r="F1248" s="112" t="s">
        <v>33</v>
      </c>
      <c r="G1248" s="276" t="s">
        <v>4300</v>
      </c>
      <c r="H1248" s="276" t="s">
        <v>4301</v>
      </c>
      <c r="I1248" s="112" t="s">
        <v>914</v>
      </c>
      <c r="J1248" s="112" t="s">
        <v>24552</v>
      </c>
    </row>
    <row r="1249" spans="1:10" ht="141.75" x14ac:dyDescent="0.3">
      <c r="A1249" s="8">
        <v>1244</v>
      </c>
      <c r="B1249" s="126" t="s">
        <v>24836</v>
      </c>
      <c r="C1249" s="8" t="s">
        <v>911</v>
      </c>
      <c r="D1249" s="145">
        <v>20000</v>
      </c>
      <c r="E1249" s="145">
        <v>20000</v>
      </c>
      <c r="F1249" s="112" t="s">
        <v>33</v>
      </c>
      <c r="G1249" s="276" t="s">
        <v>4302</v>
      </c>
      <c r="H1249" s="276" t="s">
        <v>4303</v>
      </c>
      <c r="I1249" s="112" t="s">
        <v>914</v>
      </c>
      <c r="J1249" s="112" t="s">
        <v>24553</v>
      </c>
    </row>
    <row r="1250" spans="1:10" ht="283.5" x14ac:dyDescent="0.3">
      <c r="A1250" s="8">
        <v>1245</v>
      </c>
      <c r="B1250" s="126" t="s">
        <v>24837</v>
      </c>
      <c r="C1250" s="8" t="s">
        <v>911</v>
      </c>
      <c r="D1250" s="145">
        <v>21438.61</v>
      </c>
      <c r="E1250" s="145">
        <v>21438.61</v>
      </c>
      <c r="F1250" s="112" t="s">
        <v>33</v>
      </c>
      <c r="G1250" s="276" t="s">
        <v>4304</v>
      </c>
      <c r="H1250" s="276" t="s">
        <v>24660</v>
      </c>
      <c r="I1250" s="112" t="s">
        <v>914</v>
      </c>
      <c r="J1250" s="112" t="s">
        <v>24554</v>
      </c>
    </row>
    <row r="1251" spans="1:10" ht="81" x14ac:dyDescent="0.3">
      <c r="A1251" s="8">
        <v>1246</v>
      </c>
      <c r="B1251" s="126" t="s">
        <v>4305</v>
      </c>
      <c r="C1251" s="8" t="s">
        <v>911</v>
      </c>
      <c r="D1251" s="145">
        <v>1180</v>
      </c>
      <c r="E1251" s="145">
        <v>1180</v>
      </c>
      <c r="F1251" s="112" t="s">
        <v>33</v>
      </c>
      <c r="G1251" s="276" t="s">
        <v>4306</v>
      </c>
      <c r="H1251" s="276" t="s">
        <v>4307</v>
      </c>
      <c r="I1251" s="112" t="s">
        <v>914</v>
      </c>
      <c r="J1251" s="112" t="s">
        <v>24555</v>
      </c>
    </row>
    <row r="1252" spans="1:10" ht="101.25" x14ac:dyDescent="0.3">
      <c r="A1252" s="8">
        <v>1247</v>
      </c>
      <c r="B1252" s="126" t="s">
        <v>4308</v>
      </c>
      <c r="C1252" s="8" t="s">
        <v>911</v>
      </c>
      <c r="D1252" s="145">
        <v>420</v>
      </c>
      <c r="E1252" s="145">
        <v>420</v>
      </c>
      <c r="F1252" s="112" t="s">
        <v>33</v>
      </c>
      <c r="G1252" s="276" t="s">
        <v>4309</v>
      </c>
      <c r="H1252" s="276" t="s">
        <v>4310</v>
      </c>
      <c r="I1252" s="112" t="s">
        <v>914</v>
      </c>
      <c r="J1252" s="112" t="s">
        <v>24556</v>
      </c>
    </row>
    <row r="1253" spans="1:10" ht="121.5" x14ac:dyDescent="0.3">
      <c r="A1253" s="8">
        <v>1248</v>
      </c>
      <c r="B1253" s="126" t="s">
        <v>24838</v>
      </c>
      <c r="C1253" s="8" t="s">
        <v>911</v>
      </c>
      <c r="D1253" s="145">
        <v>8560</v>
      </c>
      <c r="E1253" s="145">
        <v>8560</v>
      </c>
      <c r="F1253" s="112" t="s">
        <v>33</v>
      </c>
      <c r="G1253" s="276" t="s">
        <v>4311</v>
      </c>
      <c r="H1253" s="276" t="s">
        <v>24661</v>
      </c>
      <c r="I1253" s="112" t="s">
        <v>914</v>
      </c>
      <c r="J1253" s="112" t="s">
        <v>24557</v>
      </c>
    </row>
    <row r="1254" spans="1:10" ht="81" x14ac:dyDescent="0.3">
      <c r="A1254" s="8">
        <v>1249</v>
      </c>
      <c r="B1254" s="12" t="s">
        <v>4312</v>
      </c>
      <c r="C1254" s="8" t="s">
        <v>928</v>
      </c>
      <c r="D1254" s="131">
        <v>10090.1</v>
      </c>
      <c r="E1254" s="131">
        <v>10090.1</v>
      </c>
      <c r="F1254" s="8" t="s">
        <v>929</v>
      </c>
      <c r="G1254" s="272" t="s">
        <v>4313</v>
      </c>
      <c r="H1254" s="272" t="s">
        <v>4313</v>
      </c>
      <c r="I1254" s="14" t="s">
        <v>931</v>
      </c>
      <c r="J1254" s="14" t="s">
        <v>4314</v>
      </c>
    </row>
    <row r="1255" spans="1:10" ht="60.75" x14ac:dyDescent="0.3">
      <c r="A1255" s="8">
        <v>1250</v>
      </c>
      <c r="B1255" s="12" t="s">
        <v>4315</v>
      </c>
      <c r="C1255" s="8" t="s">
        <v>928</v>
      </c>
      <c r="D1255" s="131">
        <v>60990</v>
      </c>
      <c r="E1255" s="131">
        <v>60990</v>
      </c>
      <c r="F1255" s="8" t="s">
        <v>929</v>
      </c>
      <c r="G1255" s="272" t="s">
        <v>4316</v>
      </c>
      <c r="H1255" s="272" t="s">
        <v>4316</v>
      </c>
      <c r="I1255" s="14" t="s">
        <v>931</v>
      </c>
      <c r="J1255" s="14" t="s">
        <v>4317</v>
      </c>
    </row>
    <row r="1256" spans="1:10" ht="121.5" x14ac:dyDescent="0.3">
      <c r="A1256" s="8">
        <v>1251</v>
      </c>
      <c r="B1256" s="12" t="s">
        <v>4318</v>
      </c>
      <c r="C1256" s="8" t="s">
        <v>968</v>
      </c>
      <c r="D1256" s="133">
        <v>44680</v>
      </c>
      <c r="E1256" s="133">
        <v>44680</v>
      </c>
      <c r="F1256" s="8" t="s">
        <v>969</v>
      </c>
      <c r="G1256" s="272" t="s">
        <v>4319</v>
      </c>
      <c r="H1256" s="272" t="s">
        <v>4320</v>
      </c>
      <c r="I1256" s="8" t="s">
        <v>972</v>
      </c>
      <c r="J1256" s="8" t="s">
        <v>4321</v>
      </c>
    </row>
    <row r="1257" spans="1:10" ht="121.5" x14ac:dyDescent="0.3">
      <c r="A1257" s="8">
        <v>1252</v>
      </c>
      <c r="B1257" s="12" t="s">
        <v>4322</v>
      </c>
      <c r="C1257" s="8" t="s">
        <v>968</v>
      </c>
      <c r="D1257" s="133">
        <v>390000</v>
      </c>
      <c r="E1257" s="133">
        <v>390000</v>
      </c>
      <c r="F1257" s="8" t="s">
        <v>969</v>
      </c>
      <c r="G1257" s="272" t="s">
        <v>4323</v>
      </c>
      <c r="H1257" s="272" t="s">
        <v>4324</v>
      </c>
      <c r="I1257" s="8" t="s">
        <v>972</v>
      </c>
      <c r="J1257" s="8" t="s">
        <v>4325</v>
      </c>
    </row>
    <row r="1258" spans="1:10" ht="121.5" x14ac:dyDescent="0.3">
      <c r="A1258" s="8">
        <v>1253</v>
      </c>
      <c r="B1258" s="12" t="s">
        <v>4326</v>
      </c>
      <c r="C1258" s="8" t="s">
        <v>968</v>
      </c>
      <c r="D1258" s="133">
        <v>14445</v>
      </c>
      <c r="E1258" s="133">
        <v>14445</v>
      </c>
      <c r="F1258" s="8" t="s">
        <v>969</v>
      </c>
      <c r="G1258" s="272" t="s">
        <v>4327</v>
      </c>
      <c r="H1258" s="272" t="s">
        <v>4328</v>
      </c>
      <c r="I1258" s="8" t="s">
        <v>972</v>
      </c>
      <c r="J1258" s="8" t="s">
        <v>4329</v>
      </c>
    </row>
    <row r="1259" spans="1:10" ht="141.75" x14ac:dyDescent="0.3">
      <c r="A1259" s="8">
        <v>1254</v>
      </c>
      <c r="B1259" s="12" t="s">
        <v>4330</v>
      </c>
      <c r="C1259" s="8" t="s">
        <v>968</v>
      </c>
      <c r="D1259" s="133">
        <v>15000</v>
      </c>
      <c r="E1259" s="133">
        <v>15000</v>
      </c>
      <c r="F1259" s="8" t="s">
        <v>969</v>
      </c>
      <c r="G1259" s="272" t="s">
        <v>4331</v>
      </c>
      <c r="H1259" s="272" t="s">
        <v>4332</v>
      </c>
      <c r="I1259" s="8" t="s">
        <v>972</v>
      </c>
      <c r="J1259" s="8" t="s">
        <v>4333</v>
      </c>
    </row>
    <row r="1260" spans="1:10" ht="101.25" x14ac:dyDescent="0.3">
      <c r="A1260" s="8">
        <v>1255</v>
      </c>
      <c r="B1260" s="12" t="s">
        <v>4334</v>
      </c>
      <c r="C1260" s="8" t="s">
        <v>968</v>
      </c>
      <c r="D1260" s="133">
        <v>42000</v>
      </c>
      <c r="E1260" s="133">
        <v>42000</v>
      </c>
      <c r="F1260" s="8" t="s">
        <v>969</v>
      </c>
      <c r="G1260" s="272" t="s">
        <v>4335</v>
      </c>
      <c r="H1260" s="272" t="s">
        <v>4336</v>
      </c>
      <c r="I1260" s="8" t="s">
        <v>972</v>
      </c>
      <c r="J1260" s="8" t="s">
        <v>4337</v>
      </c>
    </row>
    <row r="1261" spans="1:10" ht="121.5" x14ac:dyDescent="0.3">
      <c r="A1261" s="8">
        <v>1256</v>
      </c>
      <c r="B1261" s="12" t="s">
        <v>4338</v>
      </c>
      <c r="C1261" s="8" t="s">
        <v>968</v>
      </c>
      <c r="D1261" s="133">
        <v>47989.5</v>
      </c>
      <c r="E1261" s="133">
        <v>47989.5</v>
      </c>
      <c r="F1261" s="8" t="s">
        <v>969</v>
      </c>
      <c r="G1261" s="272" t="s">
        <v>4339</v>
      </c>
      <c r="H1261" s="272" t="s">
        <v>4340</v>
      </c>
      <c r="I1261" s="8" t="s">
        <v>972</v>
      </c>
      <c r="J1261" s="8" t="s">
        <v>4341</v>
      </c>
    </row>
    <row r="1262" spans="1:10" ht="81" x14ac:dyDescent="0.3">
      <c r="A1262" s="8">
        <v>1257</v>
      </c>
      <c r="B1262" s="12" t="s">
        <v>4342</v>
      </c>
      <c r="C1262" s="8" t="s">
        <v>968</v>
      </c>
      <c r="D1262" s="133">
        <v>73648.100000000006</v>
      </c>
      <c r="E1262" s="133">
        <v>73648.100000000006</v>
      </c>
      <c r="F1262" s="8" t="s">
        <v>969</v>
      </c>
      <c r="G1262" s="272" t="s">
        <v>4343</v>
      </c>
      <c r="H1262" s="272" t="s">
        <v>4344</v>
      </c>
      <c r="I1262" s="8" t="s">
        <v>972</v>
      </c>
      <c r="J1262" s="8" t="s">
        <v>4345</v>
      </c>
    </row>
    <row r="1263" spans="1:10" ht="81" x14ac:dyDescent="0.3">
      <c r="A1263" s="8">
        <v>1258</v>
      </c>
      <c r="B1263" s="12" t="s">
        <v>4346</v>
      </c>
      <c r="C1263" s="8" t="s">
        <v>968</v>
      </c>
      <c r="D1263" s="133">
        <v>8132.3</v>
      </c>
      <c r="E1263" s="133">
        <v>8132.3</v>
      </c>
      <c r="F1263" s="8" t="s">
        <v>969</v>
      </c>
      <c r="G1263" s="272" t="s">
        <v>4347</v>
      </c>
      <c r="H1263" s="272" t="s">
        <v>4348</v>
      </c>
      <c r="I1263" s="8" t="s">
        <v>972</v>
      </c>
      <c r="J1263" s="8" t="s">
        <v>4349</v>
      </c>
    </row>
    <row r="1264" spans="1:10" ht="101.25" x14ac:dyDescent="0.3">
      <c r="A1264" s="8">
        <v>1259</v>
      </c>
      <c r="B1264" s="12" t="s">
        <v>4350</v>
      </c>
      <c r="C1264" s="8" t="s">
        <v>968</v>
      </c>
      <c r="D1264" s="133">
        <v>182104.8</v>
      </c>
      <c r="E1264" s="133">
        <v>182104.8</v>
      </c>
      <c r="F1264" s="8" t="s">
        <v>969</v>
      </c>
      <c r="G1264" s="272" t="s">
        <v>4351</v>
      </c>
      <c r="H1264" s="272" t="s">
        <v>4352</v>
      </c>
      <c r="I1264" s="8" t="s">
        <v>972</v>
      </c>
      <c r="J1264" s="8" t="s">
        <v>4353</v>
      </c>
    </row>
    <row r="1265" spans="1:10" ht="101.25" x14ac:dyDescent="0.3">
      <c r="A1265" s="8">
        <v>1260</v>
      </c>
      <c r="B1265" s="12" t="s">
        <v>4354</v>
      </c>
      <c r="C1265" s="8" t="s">
        <v>968</v>
      </c>
      <c r="D1265" s="133">
        <v>306020</v>
      </c>
      <c r="E1265" s="133">
        <v>306020</v>
      </c>
      <c r="F1265" s="8" t="s">
        <v>969</v>
      </c>
      <c r="G1265" s="272" t="s">
        <v>4355</v>
      </c>
      <c r="H1265" s="272" t="s">
        <v>4356</v>
      </c>
      <c r="I1265" s="8" t="s">
        <v>972</v>
      </c>
      <c r="J1265" s="8" t="s">
        <v>4357</v>
      </c>
    </row>
    <row r="1266" spans="1:10" ht="81" x14ac:dyDescent="0.3">
      <c r="A1266" s="8">
        <v>1261</v>
      </c>
      <c r="B1266" s="12" t="s">
        <v>4358</v>
      </c>
      <c r="C1266" s="8" t="s">
        <v>968</v>
      </c>
      <c r="D1266" s="133">
        <v>28000</v>
      </c>
      <c r="E1266" s="133">
        <v>28000</v>
      </c>
      <c r="F1266" s="8" t="s">
        <v>969</v>
      </c>
      <c r="G1266" s="272" t="s">
        <v>4359</v>
      </c>
      <c r="H1266" s="272" t="s">
        <v>4360</v>
      </c>
      <c r="I1266" s="8" t="s">
        <v>972</v>
      </c>
      <c r="J1266" s="8" t="s">
        <v>4361</v>
      </c>
    </row>
    <row r="1267" spans="1:10" ht="81" x14ac:dyDescent="0.3">
      <c r="A1267" s="8">
        <v>1262</v>
      </c>
      <c r="B1267" s="12" t="s">
        <v>4362</v>
      </c>
      <c r="C1267" s="8" t="s">
        <v>968</v>
      </c>
      <c r="D1267" s="133">
        <v>60000</v>
      </c>
      <c r="E1267" s="133">
        <v>60000</v>
      </c>
      <c r="F1267" s="8" t="s">
        <v>969</v>
      </c>
      <c r="G1267" s="272" t="s">
        <v>4363</v>
      </c>
      <c r="H1267" s="272" t="s">
        <v>4364</v>
      </c>
      <c r="I1267" s="8" t="s">
        <v>972</v>
      </c>
      <c r="J1267" s="8" t="s">
        <v>4365</v>
      </c>
    </row>
    <row r="1268" spans="1:10" ht="81" x14ac:dyDescent="0.3">
      <c r="A1268" s="8">
        <v>1263</v>
      </c>
      <c r="B1268" s="12" t="s">
        <v>4366</v>
      </c>
      <c r="C1268" s="8" t="s">
        <v>968</v>
      </c>
      <c r="D1268" s="133">
        <v>55000</v>
      </c>
      <c r="E1268" s="133">
        <v>55000</v>
      </c>
      <c r="F1268" s="8" t="s">
        <v>969</v>
      </c>
      <c r="G1268" s="272" t="s">
        <v>4367</v>
      </c>
      <c r="H1268" s="272" t="s">
        <v>4368</v>
      </c>
      <c r="I1268" s="8" t="s">
        <v>972</v>
      </c>
      <c r="J1268" s="8" t="s">
        <v>4369</v>
      </c>
    </row>
    <row r="1269" spans="1:10" ht="81" x14ac:dyDescent="0.3">
      <c r="A1269" s="8">
        <v>1264</v>
      </c>
      <c r="B1269" s="12" t="s">
        <v>4370</v>
      </c>
      <c r="C1269" s="8" t="s">
        <v>968</v>
      </c>
      <c r="D1269" s="133">
        <v>78645</v>
      </c>
      <c r="E1269" s="133">
        <v>78645</v>
      </c>
      <c r="F1269" s="8" t="s">
        <v>969</v>
      </c>
      <c r="G1269" s="272" t="s">
        <v>4371</v>
      </c>
      <c r="H1269" s="272" t="s">
        <v>4372</v>
      </c>
      <c r="I1269" s="8" t="s">
        <v>972</v>
      </c>
      <c r="J1269" s="8" t="s">
        <v>4373</v>
      </c>
    </row>
    <row r="1270" spans="1:10" ht="81" x14ac:dyDescent="0.3">
      <c r="A1270" s="8">
        <v>1265</v>
      </c>
      <c r="B1270" s="12" t="s">
        <v>4374</v>
      </c>
      <c r="C1270" s="8" t="s">
        <v>968</v>
      </c>
      <c r="D1270" s="133">
        <v>64800</v>
      </c>
      <c r="E1270" s="133">
        <v>64800</v>
      </c>
      <c r="F1270" s="8" t="s">
        <v>969</v>
      </c>
      <c r="G1270" s="272" t="s">
        <v>4375</v>
      </c>
      <c r="H1270" s="272" t="s">
        <v>4376</v>
      </c>
      <c r="I1270" s="8" t="s">
        <v>972</v>
      </c>
      <c r="J1270" s="8" t="s">
        <v>4377</v>
      </c>
    </row>
    <row r="1271" spans="1:10" ht="121.5" x14ac:dyDescent="0.3">
      <c r="A1271" s="8">
        <v>1266</v>
      </c>
      <c r="B1271" s="12" t="s">
        <v>4378</v>
      </c>
      <c r="C1271" s="8" t="s">
        <v>968</v>
      </c>
      <c r="D1271" s="133">
        <v>86960</v>
      </c>
      <c r="E1271" s="133">
        <v>86960</v>
      </c>
      <c r="F1271" s="8" t="s">
        <v>969</v>
      </c>
      <c r="G1271" s="272" t="s">
        <v>4379</v>
      </c>
      <c r="H1271" s="272" t="s">
        <v>4380</v>
      </c>
      <c r="I1271" s="8" t="s">
        <v>972</v>
      </c>
      <c r="J1271" s="8" t="s">
        <v>4333</v>
      </c>
    </row>
    <row r="1272" spans="1:10" ht="162" x14ac:dyDescent="0.3">
      <c r="A1272" s="8">
        <v>1267</v>
      </c>
      <c r="B1272" s="12" t="s">
        <v>4381</v>
      </c>
      <c r="C1272" s="8" t="s">
        <v>968</v>
      </c>
      <c r="D1272" s="133">
        <v>1600000</v>
      </c>
      <c r="E1272" s="133">
        <v>1600000</v>
      </c>
      <c r="F1272" s="18" t="s">
        <v>626</v>
      </c>
      <c r="G1272" s="272" t="s">
        <v>4382</v>
      </c>
      <c r="H1272" s="272" t="s">
        <v>4383</v>
      </c>
      <c r="I1272" s="8" t="s">
        <v>972</v>
      </c>
      <c r="J1272" s="8" t="s">
        <v>4384</v>
      </c>
    </row>
    <row r="1273" spans="1:10" ht="162" x14ac:dyDescent="0.3">
      <c r="A1273" s="8">
        <v>1268</v>
      </c>
      <c r="B1273" s="12" t="s">
        <v>40273</v>
      </c>
      <c r="C1273" s="8" t="s">
        <v>40257</v>
      </c>
      <c r="D1273" s="137">
        <v>6000</v>
      </c>
      <c r="E1273" s="137">
        <v>6000</v>
      </c>
      <c r="F1273" s="163" t="s">
        <v>33</v>
      </c>
      <c r="G1273" s="8" t="s">
        <v>40279</v>
      </c>
      <c r="H1273" s="8" t="s">
        <v>40274</v>
      </c>
      <c r="I1273" s="163" t="s">
        <v>40267</v>
      </c>
      <c r="J1273" s="8" t="s">
        <v>40275</v>
      </c>
    </row>
    <row r="1274" spans="1:10" ht="60.75" x14ac:dyDescent="0.3">
      <c r="A1274" s="8">
        <v>1269</v>
      </c>
      <c r="B1274" s="12" t="s">
        <v>40278</v>
      </c>
      <c r="C1274" s="8" t="s">
        <v>40257</v>
      </c>
      <c r="D1274" s="137">
        <v>17500</v>
      </c>
      <c r="E1274" s="137">
        <v>17500</v>
      </c>
      <c r="F1274" s="163" t="s">
        <v>33</v>
      </c>
      <c r="G1274" s="8" t="s">
        <v>40276</v>
      </c>
      <c r="H1274" s="8" t="s">
        <v>40276</v>
      </c>
      <c r="I1274" s="163" t="s">
        <v>1058</v>
      </c>
      <c r="J1274" s="8" t="s">
        <v>40277</v>
      </c>
    </row>
    <row r="1275" spans="1:10" ht="60.75" x14ac:dyDescent="0.3">
      <c r="A1275" s="8">
        <v>1270</v>
      </c>
      <c r="B1275" s="16" t="s">
        <v>29554</v>
      </c>
      <c r="C1275" s="18" t="s">
        <v>28712</v>
      </c>
      <c r="D1275" s="19">
        <v>5885</v>
      </c>
      <c r="E1275" s="19">
        <v>5885</v>
      </c>
      <c r="F1275" s="18" t="s">
        <v>37942</v>
      </c>
      <c r="G1275" s="18" t="s">
        <v>29555</v>
      </c>
      <c r="H1275" s="18" t="s">
        <v>29555</v>
      </c>
      <c r="I1275" s="18" t="s">
        <v>28714</v>
      </c>
      <c r="J1275" s="18" t="s">
        <v>29556</v>
      </c>
    </row>
    <row r="1276" spans="1:10" ht="101.25" x14ac:dyDescent="0.3">
      <c r="A1276" s="8">
        <v>1271</v>
      </c>
      <c r="B1276" s="16" t="s">
        <v>29557</v>
      </c>
      <c r="C1276" s="18" t="s">
        <v>28712</v>
      </c>
      <c r="D1276" s="19">
        <v>3536.35</v>
      </c>
      <c r="E1276" s="19">
        <v>3536.35</v>
      </c>
      <c r="F1276" s="18" t="s">
        <v>37942</v>
      </c>
      <c r="G1276" s="18" t="s">
        <v>29558</v>
      </c>
      <c r="H1276" s="18" t="s">
        <v>29558</v>
      </c>
      <c r="I1276" s="18" t="s">
        <v>28714</v>
      </c>
      <c r="J1276" s="18" t="s">
        <v>29559</v>
      </c>
    </row>
    <row r="1277" spans="1:10" ht="60.75" x14ac:dyDescent="0.3">
      <c r="A1277" s="8">
        <v>1272</v>
      </c>
      <c r="B1277" s="16" t="s">
        <v>29560</v>
      </c>
      <c r="C1277" s="18" t="s">
        <v>28712</v>
      </c>
      <c r="D1277" s="19">
        <v>123500</v>
      </c>
      <c r="E1277" s="19">
        <v>123500</v>
      </c>
      <c r="F1277" s="18" t="s">
        <v>37942</v>
      </c>
      <c r="G1277" s="18" t="s">
        <v>29561</v>
      </c>
      <c r="H1277" s="18" t="s">
        <v>29561</v>
      </c>
      <c r="I1277" s="18" t="s">
        <v>28714</v>
      </c>
      <c r="J1277" s="18" t="s">
        <v>29562</v>
      </c>
    </row>
    <row r="1278" spans="1:10" ht="60.75" x14ac:dyDescent="0.3">
      <c r="A1278" s="8">
        <v>1273</v>
      </c>
      <c r="B1278" s="16" t="s">
        <v>690</v>
      </c>
      <c r="C1278" s="18" t="s">
        <v>28712</v>
      </c>
      <c r="D1278" s="19">
        <v>24128.5</v>
      </c>
      <c r="E1278" s="19">
        <v>24128.5</v>
      </c>
      <c r="F1278" s="18" t="s">
        <v>37942</v>
      </c>
      <c r="G1278" s="18" t="s">
        <v>29563</v>
      </c>
      <c r="H1278" s="18" t="s">
        <v>29563</v>
      </c>
      <c r="I1278" s="18" t="s">
        <v>28714</v>
      </c>
      <c r="J1278" s="18" t="s">
        <v>29564</v>
      </c>
    </row>
    <row r="1279" spans="1:10" ht="81" x14ac:dyDescent="0.3">
      <c r="A1279" s="8">
        <v>1274</v>
      </c>
      <c r="B1279" s="16" t="s">
        <v>29551</v>
      </c>
      <c r="C1279" s="18" t="s">
        <v>28712</v>
      </c>
      <c r="D1279" s="19">
        <v>5515.85</v>
      </c>
      <c r="E1279" s="19">
        <v>5515.85</v>
      </c>
      <c r="F1279" s="18" t="s">
        <v>37942</v>
      </c>
      <c r="G1279" s="18" t="s">
        <v>29565</v>
      </c>
      <c r="H1279" s="18" t="s">
        <v>29565</v>
      </c>
      <c r="I1279" s="18" t="s">
        <v>28714</v>
      </c>
      <c r="J1279" s="18" t="s">
        <v>29566</v>
      </c>
    </row>
    <row r="1280" spans="1:10" ht="60.75" x14ac:dyDescent="0.3">
      <c r="A1280" s="8">
        <v>1275</v>
      </c>
      <c r="B1280" s="16" t="s">
        <v>29567</v>
      </c>
      <c r="C1280" s="18" t="s">
        <v>28712</v>
      </c>
      <c r="D1280" s="19">
        <v>22100</v>
      </c>
      <c r="E1280" s="19">
        <v>22100</v>
      </c>
      <c r="F1280" s="18" t="s">
        <v>37942</v>
      </c>
      <c r="G1280" s="18" t="s">
        <v>29568</v>
      </c>
      <c r="H1280" s="18" t="s">
        <v>29568</v>
      </c>
      <c r="I1280" s="18" t="s">
        <v>28714</v>
      </c>
      <c r="J1280" s="18" t="s">
        <v>29569</v>
      </c>
    </row>
    <row r="1281" spans="1:10" ht="60.75" x14ac:dyDescent="0.3">
      <c r="A1281" s="8">
        <v>1276</v>
      </c>
      <c r="B1281" s="16" t="s">
        <v>29570</v>
      </c>
      <c r="C1281" s="18" t="s">
        <v>28712</v>
      </c>
      <c r="D1281" s="19">
        <v>12800</v>
      </c>
      <c r="E1281" s="19">
        <v>12800</v>
      </c>
      <c r="F1281" s="18" t="s">
        <v>37942</v>
      </c>
      <c r="G1281" s="18" t="s">
        <v>29571</v>
      </c>
      <c r="H1281" s="18" t="s">
        <v>29571</v>
      </c>
      <c r="I1281" s="18" t="s">
        <v>28714</v>
      </c>
      <c r="J1281" s="18" t="s">
        <v>29572</v>
      </c>
    </row>
    <row r="1282" spans="1:10" ht="60.75" x14ac:dyDescent="0.3">
      <c r="A1282" s="8">
        <v>1277</v>
      </c>
      <c r="B1282" s="16" t="s">
        <v>29573</v>
      </c>
      <c r="C1282" s="18" t="s">
        <v>28712</v>
      </c>
      <c r="D1282" s="19">
        <v>7200</v>
      </c>
      <c r="E1282" s="19">
        <v>7200</v>
      </c>
      <c r="F1282" s="18" t="s">
        <v>37942</v>
      </c>
      <c r="G1282" s="18" t="s">
        <v>29574</v>
      </c>
      <c r="H1282" s="18" t="s">
        <v>29574</v>
      </c>
      <c r="I1282" s="18" t="s">
        <v>28714</v>
      </c>
      <c r="J1282" s="18" t="s">
        <v>29575</v>
      </c>
    </row>
    <row r="1283" spans="1:10" ht="60.75" x14ac:dyDescent="0.3">
      <c r="A1283" s="8">
        <v>1278</v>
      </c>
      <c r="B1283" s="16" t="s">
        <v>29576</v>
      </c>
      <c r="C1283" s="18" t="s">
        <v>28712</v>
      </c>
      <c r="D1283" s="19">
        <v>8000</v>
      </c>
      <c r="E1283" s="19">
        <v>8000</v>
      </c>
      <c r="F1283" s="18" t="s">
        <v>37942</v>
      </c>
      <c r="G1283" s="18" t="s">
        <v>29577</v>
      </c>
      <c r="H1283" s="18" t="s">
        <v>29577</v>
      </c>
      <c r="I1283" s="18" t="s">
        <v>28714</v>
      </c>
      <c r="J1283" s="18" t="s">
        <v>29578</v>
      </c>
    </row>
    <row r="1284" spans="1:10" ht="60.75" x14ac:dyDescent="0.3">
      <c r="A1284" s="8">
        <v>1279</v>
      </c>
      <c r="B1284" s="16" t="s">
        <v>29579</v>
      </c>
      <c r="C1284" s="18" t="s">
        <v>28712</v>
      </c>
      <c r="D1284" s="19">
        <v>3150</v>
      </c>
      <c r="E1284" s="19">
        <v>3150</v>
      </c>
      <c r="F1284" s="18" t="s">
        <v>37942</v>
      </c>
      <c r="G1284" s="18" t="s">
        <v>29580</v>
      </c>
      <c r="H1284" s="18" t="s">
        <v>29580</v>
      </c>
      <c r="I1284" s="18" t="s">
        <v>28714</v>
      </c>
      <c r="J1284" s="18" t="s">
        <v>29581</v>
      </c>
    </row>
    <row r="1285" spans="1:10" ht="60.75" x14ac:dyDescent="0.3">
      <c r="A1285" s="8">
        <v>1280</v>
      </c>
      <c r="B1285" s="16" t="s">
        <v>29582</v>
      </c>
      <c r="C1285" s="18" t="s">
        <v>28712</v>
      </c>
      <c r="D1285" s="19">
        <v>900</v>
      </c>
      <c r="E1285" s="19">
        <v>900</v>
      </c>
      <c r="F1285" s="18" t="s">
        <v>37942</v>
      </c>
      <c r="G1285" s="18" t="s">
        <v>29192</v>
      </c>
      <c r="H1285" s="18" t="s">
        <v>29192</v>
      </c>
      <c r="I1285" s="18" t="s">
        <v>28714</v>
      </c>
      <c r="J1285" s="18" t="s">
        <v>29583</v>
      </c>
    </row>
    <row r="1286" spans="1:10" ht="60.75" x14ac:dyDescent="0.3">
      <c r="A1286" s="8">
        <v>1281</v>
      </c>
      <c r="B1286" s="16" t="s">
        <v>29584</v>
      </c>
      <c r="C1286" s="18" t="s">
        <v>28712</v>
      </c>
      <c r="D1286" s="19">
        <v>8400</v>
      </c>
      <c r="E1286" s="19">
        <v>8400</v>
      </c>
      <c r="F1286" s="18" t="s">
        <v>37942</v>
      </c>
      <c r="G1286" s="18" t="s">
        <v>29585</v>
      </c>
      <c r="H1286" s="18" t="s">
        <v>29585</v>
      </c>
      <c r="I1286" s="18" t="s">
        <v>28714</v>
      </c>
      <c r="J1286" s="18" t="s">
        <v>29586</v>
      </c>
    </row>
    <row r="1287" spans="1:10" ht="60.75" x14ac:dyDescent="0.3">
      <c r="A1287" s="8">
        <v>1282</v>
      </c>
      <c r="B1287" s="16" t="s">
        <v>29587</v>
      </c>
      <c r="C1287" s="18" t="s">
        <v>28712</v>
      </c>
      <c r="D1287" s="19">
        <v>13600</v>
      </c>
      <c r="E1287" s="19">
        <v>13600</v>
      </c>
      <c r="F1287" s="18" t="s">
        <v>37942</v>
      </c>
      <c r="G1287" s="18" t="s">
        <v>29588</v>
      </c>
      <c r="H1287" s="18" t="s">
        <v>29588</v>
      </c>
      <c r="I1287" s="18" t="s">
        <v>28714</v>
      </c>
      <c r="J1287" s="18" t="s">
        <v>29589</v>
      </c>
    </row>
    <row r="1288" spans="1:10" ht="60.75" x14ac:dyDescent="0.3">
      <c r="A1288" s="8">
        <v>1283</v>
      </c>
      <c r="B1288" s="16" t="s">
        <v>29590</v>
      </c>
      <c r="C1288" s="18" t="s">
        <v>28712</v>
      </c>
      <c r="D1288" s="19">
        <v>17550</v>
      </c>
      <c r="E1288" s="19">
        <v>17550</v>
      </c>
      <c r="F1288" s="18" t="s">
        <v>37942</v>
      </c>
      <c r="G1288" s="18" t="s">
        <v>29591</v>
      </c>
      <c r="H1288" s="18" t="s">
        <v>29591</v>
      </c>
      <c r="I1288" s="18" t="s">
        <v>28714</v>
      </c>
      <c r="J1288" s="18" t="s">
        <v>29592</v>
      </c>
    </row>
    <row r="1289" spans="1:10" ht="60.75" x14ac:dyDescent="0.3">
      <c r="A1289" s="8">
        <v>1284</v>
      </c>
      <c r="B1289" s="16" t="s">
        <v>29593</v>
      </c>
      <c r="C1289" s="18" t="s">
        <v>28712</v>
      </c>
      <c r="D1289" s="19">
        <v>26120</v>
      </c>
      <c r="E1289" s="19">
        <v>26120</v>
      </c>
      <c r="F1289" s="18" t="s">
        <v>37942</v>
      </c>
      <c r="G1289" s="18" t="s">
        <v>29594</v>
      </c>
      <c r="H1289" s="18" t="s">
        <v>29594</v>
      </c>
      <c r="I1289" s="18" t="s">
        <v>28714</v>
      </c>
      <c r="J1289" s="18" t="s">
        <v>29595</v>
      </c>
    </row>
    <row r="1290" spans="1:10" ht="60.75" x14ac:dyDescent="0.3">
      <c r="A1290" s="8">
        <v>1285</v>
      </c>
      <c r="B1290" s="16" t="s">
        <v>29596</v>
      </c>
      <c r="C1290" s="18" t="s">
        <v>28712</v>
      </c>
      <c r="D1290" s="19">
        <v>21150</v>
      </c>
      <c r="E1290" s="19">
        <v>21150</v>
      </c>
      <c r="F1290" s="18" t="s">
        <v>37942</v>
      </c>
      <c r="G1290" s="18" t="s">
        <v>29597</v>
      </c>
      <c r="H1290" s="18" t="s">
        <v>29597</v>
      </c>
      <c r="I1290" s="18" t="s">
        <v>28714</v>
      </c>
      <c r="J1290" s="18" t="s">
        <v>29598</v>
      </c>
    </row>
    <row r="1291" spans="1:10" ht="60.75" x14ac:dyDescent="0.3">
      <c r="A1291" s="8">
        <v>1286</v>
      </c>
      <c r="B1291" s="16" t="s">
        <v>29599</v>
      </c>
      <c r="C1291" s="18" t="s">
        <v>28712</v>
      </c>
      <c r="D1291" s="19">
        <v>18900</v>
      </c>
      <c r="E1291" s="19">
        <v>18900</v>
      </c>
      <c r="F1291" s="18" t="s">
        <v>37942</v>
      </c>
      <c r="G1291" s="18" t="s">
        <v>29600</v>
      </c>
      <c r="H1291" s="18" t="s">
        <v>29600</v>
      </c>
      <c r="I1291" s="18" t="s">
        <v>28714</v>
      </c>
      <c r="J1291" s="18" t="s">
        <v>29601</v>
      </c>
    </row>
    <row r="1292" spans="1:10" ht="60.75" x14ac:dyDescent="0.3">
      <c r="A1292" s="8">
        <v>1287</v>
      </c>
      <c r="B1292" s="16" t="s">
        <v>29602</v>
      </c>
      <c r="C1292" s="18" t="s">
        <v>28712</v>
      </c>
      <c r="D1292" s="19">
        <v>5520</v>
      </c>
      <c r="E1292" s="19">
        <v>5520</v>
      </c>
      <c r="F1292" s="18" t="s">
        <v>37942</v>
      </c>
      <c r="G1292" s="18" t="s">
        <v>29603</v>
      </c>
      <c r="H1292" s="18" t="s">
        <v>29603</v>
      </c>
      <c r="I1292" s="18" t="s">
        <v>28714</v>
      </c>
      <c r="J1292" s="18" t="s">
        <v>29604</v>
      </c>
    </row>
    <row r="1293" spans="1:10" ht="81" x14ac:dyDescent="0.3">
      <c r="A1293" s="8">
        <v>1288</v>
      </c>
      <c r="B1293" s="16" t="s">
        <v>29605</v>
      </c>
      <c r="C1293" s="18" t="s">
        <v>28712</v>
      </c>
      <c r="D1293" s="19">
        <v>69978</v>
      </c>
      <c r="E1293" s="19">
        <v>69978</v>
      </c>
      <c r="F1293" s="18" t="s">
        <v>37942</v>
      </c>
      <c r="G1293" s="18" t="s">
        <v>29606</v>
      </c>
      <c r="H1293" s="18" t="s">
        <v>29606</v>
      </c>
      <c r="I1293" s="18" t="s">
        <v>28714</v>
      </c>
      <c r="J1293" s="18" t="s">
        <v>29607</v>
      </c>
    </row>
    <row r="1294" spans="1:10" ht="60.75" x14ac:dyDescent="0.3">
      <c r="A1294" s="8">
        <v>1289</v>
      </c>
      <c r="B1294" s="16" t="s">
        <v>29608</v>
      </c>
      <c r="C1294" s="18" t="s">
        <v>28712</v>
      </c>
      <c r="D1294" s="19">
        <v>3388</v>
      </c>
      <c r="E1294" s="19">
        <v>3388</v>
      </c>
      <c r="F1294" s="18" t="s">
        <v>37942</v>
      </c>
      <c r="G1294" s="18" t="s">
        <v>29609</v>
      </c>
      <c r="H1294" s="18" t="s">
        <v>29609</v>
      </c>
      <c r="I1294" s="18" t="s">
        <v>28714</v>
      </c>
      <c r="J1294" s="18" t="s">
        <v>29610</v>
      </c>
    </row>
    <row r="1295" spans="1:10" ht="60.75" x14ac:dyDescent="0.3">
      <c r="A1295" s="8">
        <v>1290</v>
      </c>
      <c r="B1295" s="16" t="s">
        <v>12728</v>
      </c>
      <c r="C1295" s="18" t="s">
        <v>28712</v>
      </c>
      <c r="D1295" s="19">
        <v>990</v>
      </c>
      <c r="E1295" s="19">
        <v>990</v>
      </c>
      <c r="F1295" s="18" t="s">
        <v>37942</v>
      </c>
      <c r="G1295" s="18" t="s">
        <v>29611</v>
      </c>
      <c r="H1295" s="18" t="s">
        <v>29611</v>
      </c>
      <c r="I1295" s="18" t="s">
        <v>28714</v>
      </c>
      <c r="J1295" s="18" t="s">
        <v>29612</v>
      </c>
    </row>
    <row r="1296" spans="1:10" ht="60.75" x14ac:dyDescent="0.3">
      <c r="A1296" s="8">
        <v>1291</v>
      </c>
      <c r="B1296" s="16" t="s">
        <v>29613</v>
      </c>
      <c r="C1296" s="18" t="s">
        <v>28712</v>
      </c>
      <c r="D1296" s="19">
        <v>9607</v>
      </c>
      <c r="E1296" s="19">
        <v>9607</v>
      </c>
      <c r="F1296" s="18" t="s">
        <v>37942</v>
      </c>
      <c r="G1296" s="18" t="s">
        <v>29614</v>
      </c>
      <c r="H1296" s="18" t="s">
        <v>29614</v>
      </c>
      <c r="I1296" s="18" t="s">
        <v>28714</v>
      </c>
      <c r="J1296" s="18" t="s">
        <v>29615</v>
      </c>
    </row>
    <row r="1297" spans="1:10" ht="60.75" x14ac:dyDescent="0.3">
      <c r="A1297" s="8">
        <v>1292</v>
      </c>
      <c r="B1297" s="16" t="s">
        <v>29342</v>
      </c>
      <c r="C1297" s="18" t="s">
        <v>28712</v>
      </c>
      <c r="D1297" s="19">
        <v>10770</v>
      </c>
      <c r="E1297" s="19">
        <v>10770</v>
      </c>
      <c r="F1297" s="18" t="s">
        <v>37942</v>
      </c>
      <c r="G1297" s="18" t="s">
        <v>29616</v>
      </c>
      <c r="H1297" s="18" t="s">
        <v>29616</v>
      </c>
      <c r="I1297" s="18" t="s">
        <v>28714</v>
      </c>
      <c r="J1297" s="18" t="s">
        <v>29617</v>
      </c>
    </row>
    <row r="1298" spans="1:10" ht="60.75" x14ac:dyDescent="0.3">
      <c r="A1298" s="8">
        <v>1293</v>
      </c>
      <c r="B1298" s="16" t="s">
        <v>29618</v>
      </c>
      <c r="C1298" s="18" t="s">
        <v>28712</v>
      </c>
      <c r="D1298" s="19">
        <v>57000</v>
      </c>
      <c r="E1298" s="19">
        <v>57000</v>
      </c>
      <c r="F1298" s="18" t="s">
        <v>37942</v>
      </c>
      <c r="G1298" s="18" t="s">
        <v>29619</v>
      </c>
      <c r="H1298" s="18" t="s">
        <v>29619</v>
      </c>
      <c r="I1298" s="18" t="s">
        <v>28714</v>
      </c>
      <c r="J1298" s="18" t="s">
        <v>29620</v>
      </c>
    </row>
    <row r="1299" spans="1:10" ht="60.75" x14ac:dyDescent="0.3">
      <c r="A1299" s="8">
        <v>1294</v>
      </c>
      <c r="B1299" s="16" t="s">
        <v>28816</v>
      </c>
      <c r="C1299" s="18" t="s">
        <v>28712</v>
      </c>
      <c r="D1299" s="19">
        <v>135000</v>
      </c>
      <c r="E1299" s="19">
        <v>135000</v>
      </c>
      <c r="F1299" s="18" t="s">
        <v>37942</v>
      </c>
      <c r="G1299" s="18" t="s">
        <v>29621</v>
      </c>
      <c r="H1299" s="18" t="s">
        <v>29621</v>
      </c>
      <c r="I1299" s="18" t="s">
        <v>28714</v>
      </c>
      <c r="J1299" s="18" t="s">
        <v>29622</v>
      </c>
    </row>
    <row r="1300" spans="1:10" ht="81" x14ac:dyDescent="0.3">
      <c r="A1300" s="8">
        <v>1295</v>
      </c>
      <c r="B1300" s="16" t="s">
        <v>28816</v>
      </c>
      <c r="C1300" s="18" t="s">
        <v>28712</v>
      </c>
      <c r="D1300" s="19">
        <v>120000</v>
      </c>
      <c r="E1300" s="19">
        <v>128000</v>
      </c>
      <c r="F1300" s="18" t="s">
        <v>37942</v>
      </c>
      <c r="G1300" s="18" t="s">
        <v>29623</v>
      </c>
      <c r="H1300" s="18" t="s">
        <v>29623</v>
      </c>
      <c r="I1300" s="18" t="s">
        <v>28714</v>
      </c>
      <c r="J1300" s="18" t="s">
        <v>29624</v>
      </c>
    </row>
    <row r="1301" spans="1:10" ht="60.75" x14ac:dyDescent="0.3">
      <c r="A1301" s="8">
        <v>1296</v>
      </c>
      <c r="B1301" s="16" t="s">
        <v>29347</v>
      </c>
      <c r="C1301" s="18" t="s">
        <v>28712</v>
      </c>
      <c r="D1301" s="19">
        <v>9400</v>
      </c>
      <c r="E1301" s="19">
        <v>9400</v>
      </c>
      <c r="F1301" s="18" t="s">
        <v>37942</v>
      </c>
      <c r="G1301" s="18" t="s">
        <v>29625</v>
      </c>
      <c r="H1301" s="18" t="s">
        <v>29625</v>
      </c>
      <c r="I1301" s="18" t="s">
        <v>28714</v>
      </c>
      <c r="J1301" s="18" t="s">
        <v>29626</v>
      </c>
    </row>
    <row r="1302" spans="1:10" ht="60.75" x14ac:dyDescent="0.3">
      <c r="A1302" s="8">
        <v>1297</v>
      </c>
      <c r="B1302" s="16" t="s">
        <v>29627</v>
      </c>
      <c r="C1302" s="18" t="s">
        <v>28712</v>
      </c>
      <c r="D1302" s="19">
        <v>48257</v>
      </c>
      <c r="E1302" s="19">
        <v>48257</v>
      </c>
      <c r="F1302" s="18" t="s">
        <v>37942</v>
      </c>
      <c r="G1302" s="18" t="s">
        <v>29628</v>
      </c>
      <c r="H1302" s="18" t="s">
        <v>29628</v>
      </c>
      <c r="I1302" s="18" t="s">
        <v>28714</v>
      </c>
      <c r="J1302" s="18" t="s">
        <v>29564</v>
      </c>
    </row>
    <row r="1303" spans="1:10" ht="81" x14ac:dyDescent="0.3">
      <c r="A1303" s="8">
        <v>1298</v>
      </c>
      <c r="B1303" s="49" t="s">
        <v>2295</v>
      </c>
      <c r="C1303" s="31" t="s">
        <v>28712</v>
      </c>
      <c r="D1303" s="30">
        <v>29900</v>
      </c>
      <c r="E1303" s="30">
        <v>29900</v>
      </c>
      <c r="F1303" s="31" t="s">
        <v>37942</v>
      </c>
      <c r="G1303" s="31" t="s">
        <v>29629</v>
      </c>
      <c r="H1303" s="31" t="s">
        <v>29629</v>
      </c>
      <c r="I1303" s="31" t="s">
        <v>28714</v>
      </c>
      <c r="J1303" s="31" t="s">
        <v>29630</v>
      </c>
    </row>
    <row r="1304" spans="1:10" ht="162" x14ac:dyDescent="0.3">
      <c r="A1304" s="8">
        <v>1299</v>
      </c>
      <c r="B1304" s="108" t="s">
        <v>38879</v>
      </c>
      <c r="C1304" s="14" t="s">
        <v>38633</v>
      </c>
      <c r="D1304" s="139">
        <v>1750000</v>
      </c>
      <c r="E1304" s="139">
        <v>1750000</v>
      </c>
      <c r="F1304" s="14" t="s">
        <v>626</v>
      </c>
      <c r="G1304" s="14" t="s">
        <v>38880</v>
      </c>
      <c r="H1304" s="14" t="s">
        <v>38880</v>
      </c>
      <c r="I1304" s="116" t="s">
        <v>38635</v>
      </c>
      <c r="J1304" s="14" t="s">
        <v>38883</v>
      </c>
    </row>
    <row r="1305" spans="1:10" ht="81" x14ac:dyDescent="0.3">
      <c r="A1305" s="8">
        <v>1300</v>
      </c>
      <c r="B1305" s="108" t="s">
        <v>38881</v>
      </c>
      <c r="C1305" s="14" t="s">
        <v>38633</v>
      </c>
      <c r="D1305" s="139">
        <v>56935</v>
      </c>
      <c r="E1305" s="139">
        <v>56935</v>
      </c>
      <c r="F1305" s="14" t="s">
        <v>37942</v>
      </c>
      <c r="G1305" s="14" t="s">
        <v>38882</v>
      </c>
      <c r="H1305" s="14" t="s">
        <v>38882</v>
      </c>
      <c r="I1305" s="116" t="s">
        <v>38635</v>
      </c>
      <c r="J1305" s="14" t="s">
        <v>38884</v>
      </c>
    </row>
    <row r="1306" spans="1:10" ht="60.75" x14ac:dyDescent="0.3">
      <c r="A1306" s="8">
        <v>1301</v>
      </c>
      <c r="B1306" s="235" t="s">
        <v>4385</v>
      </c>
      <c r="C1306" s="236" t="s">
        <v>949</v>
      </c>
      <c r="D1306" s="237">
        <v>13500</v>
      </c>
      <c r="E1306" s="237">
        <v>13500</v>
      </c>
      <c r="F1306" s="236" t="s">
        <v>938</v>
      </c>
      <c r="G1306" s="278" t="s">
        <v>4386</v>
      </c>
      <c r="H1306" s="278" t="s">
        <v>4386</v>
      </c>
      <c r="I1306" s="239" t="s">
        <v>951</v>
      </c>
      <c r="J1306" s="239" t="s">
        <v>24839</v>
      </c>
    </row>
    <row r="1307" spans="1:10" ht="40.5" x14ac:dyDescent="0.3">
      <c r="A1307" s="8">
        <v>1302</v>
      </c>
      <c r="B1307" s="124" t="s">
        <v>956</v>
      </c>
      <c r="C1307" s="114" t="s">
        <v>949</v>
      </c>
      <c r="D1307" s="132">
        <v>30000</v>
      </c>
      <c r="E1307" s="132">
        <v>30000</v>
      </c>
      <c r="F1307" s="114" t="s">
        <v>938</v>
      </c>
      <c r="G1307" s="273" t="s">
        <v>957</v>
      </c>
      <c r="H1307" s="273" t="s">
        <v>957</v>
      </c>
      <c r="I1307" s="115" t="s">
        <v>951</v>
      </c>
      <c r="J1307" s="116" t="s">
        <v>24840</v>
      </c>
    </row>
    <row r="1308" spans="1:10" ht="40.5" x14ac:dyDescent="0.3">
      <c r="A1308" s="8">
        <v>1303</v>
      </c>
      <c r="B1308" s="124" t="s">
        <v>4387</v>
      </c>
      <c r="C1308" s="114" t="s">
        <v>949</v>
      </c>
      <c r="D1308" s="132">
        <v>183612</v>
      </c>
      <c r="E1308" s="132">
        <v>183612</v>
      </c>
      <c r="F1308" s="114" t="s">
        <v>938</v>
      </c>
      <c r="G1308" s="273" t="s">
        <v>4388</v>
      </c>
      <c r="H1308" s="273" t="s">
        <v>4388</v>
      </c>
      <c r="I1308" s="116" t="s">
        <v>951</v>
      </c>
      <c r="J1308" s="116" t="s">
        <v>24841</v>
      </c>
    </row>
    <row r="1309" spans="1:10" ht="40.5" x14ac:dyDescent="0.3">
      <c r="A1309" s="8">
        <v>1304</v>
      </c>
      <c r="B1309" s="124" t="s">
        <v>4389</v>
      </c>
      <c r="C1309" s="114" t="s">
        <v>949</v>
      </c>
      <c r="D1309" s="132">
        <v>120000</v>
      </c>
      <c r="E1309" s="132">
        <v>120000</v>
      </c>
      <c r="F1309" s="114" t="s">
        <v>938</v>
      </c>
      <c r="G1309" s="273" t="s">
        <v>4390</v>
      </c>
      <c r="H1309" s="273" t="s">
        <v>4390</v>
      </c>
      <c r="I1309" s="116" t="s">
        <v>951</v>
      </c>
      <c r="J1309" s="116" t="s">
        <v>24842</v>
      </c>
    </row>
    <row r="1310" spans="1:10" ht="40.5" x14ac:dyDescent="0.3">
      <c r="A1310" s="8">
        <v>1305</v>
      </c>
      <c r="B1310" s="124" t="s">
        <v>4391</v>
      </c>
      <c r="C1310" s="114" t="s">
        <v>949</v>
      </c>
      <c r="D1310" s="132">
        <v>431960</v>
      </c>
      <c r="E1310" s="134">
        <v>431960</v>
      </c>
      <c r="F1310" s="114" t="s">
        <v>938</v>
      </c>
      <c r="G1310" s="273" t="s">
        <v>4392</v>
      </c>
      <c r="H1310" s="273" t="s">
        <v>4392</v>
      </c>
      <c r="I1310" s="115" t="s">
        <v>951</v>
      </c>
      <c r="J1310" s="116" t="s">
        <v>24843</v>
      </c>
    </row>
    <row r="1311" spans="1:10" ht="40.5" x14ac:dyDescent="0.3">
      <c r="A1311" s="8">
        <v>1306</v>
      </c>
      <c r="B1311" s="124" t="s">
        <v>4393</v>
      </c>
      <c r="C1311" s="114" t="s">
        <v>949</v>
      </c>
      <c r="D1311" s="132">
        <v>125000</v>
      </c>
      <c r="E1311" s="132">
        <v>125000</v>
      </c>
      <c r="F1311" s="114" t="s">
        <v>938</v>
      </c>
      <c r="G1311" s="273" t="s">
        <v>4394</v>
      </c>
      <c r="H1311" s="273" t="s">
        <v>4394</v>
      </c>
      <c r="I1311" s="115" t="s">
        <v>951</v>
      </c>
      <c r="J1311" s="116" t="s">
        <v>24844</v>
      </c>
    </row>
    <row r="1312" spans="1:10" ht="40.5" x14ac:dyDescent="0.3">
      <c r="A1312" s="8">
        <v>1307</v>
      </c>
      <c r="B1312" s="124" t="s">
        <v>4395</v>
      </c>
      <c r="C1312" s="114" t="s">
        <v>949</v>
      </c>
      <c r="D1312" s="132">
        <v>13000</v>
      </c>
      <c r="E1312" s="132">
        <v>13000</v>
      </c>
      <c r="F1312" s="114" t="s">
        <v>938</v>
      </c>
      <c r="G1312" s="273" t="s">
        <v>4396</v>
      </c>
      <c r="H1312" s="273" t="s">
        <v>4396</v>
      </c>
      <c r="I1312" s="115" t="s">
        <v>951</v>
      </c>
      <c r="J1312" s="116" t="s">
        <v>24845</v>
      </c>
    </row>
    <row r="1313" spans="1:10" ht="60.75" x14ac:dyDescent="0.3">
      <c r="A1313" s="8">
        <v>1308</v>
      </c>
      <c r="B1313" s="124" t="s">
        <v>4397</v>
      </c>
      <c r="C1313" s="114" t="s">
        <v>949</v>
      </c>
      <c r="D1313" s="132">
        <v>12000</v>
      </c>
      <c r="E1313" s="132">
        <v>12000</v>
      </c>
      <c r="F1313" s="114" t="s">
        <v>938</v>
      </c>
      <c r="G1313" s="273" t="s">
        <v>4398</v>
      </c>
      <c r="H1313" s="273" t="s">
        <v>4398</v>
      </c>
      <c r="I1313" s="115" t="s">
        <v>951</v>
      </c>
      <c r="J1313" s="116" t="s">
        <v>24846</v>
      </c>
    </row>
    <row r="1314" spans="1:10" ht="60.75" x14ac:dyDescent="0.3">
      <c r="A1314" s="8">
        <v>1309</v>
      </c>
      <c r="B1314" s="12" t="s">
        <v>4399</v>
      </c>
      <c r="C1314" s="8" t="s">
        <v>2250</v>
      </c>
      <c r="D1314" s="141">
        <v>227716</v>
      </c>
      <c r="E1314" s="141">
        <v>227716</v>
      </c>
      <c r="F1314" s="8" t="s">
        <v>938</v>
      </c>
      <c r="G1314" s="272" t="s">
        <v>4400</v>
      </c>
      <c r="H1314" s="272" t="s">
        <v>4400</v>
      </c>
      <c r="I1314" s="8" t="s">
        <v>1058</v>
      </c>
      <c r="J1314" s="8" t="s">
        <v>4401</v>
      </c>
    </row>
    <row r="1315" spans="1:10" ht="40.5" x14ac:dyDescent="0.3">
      <c r="A1315" s="8">
        <v>1310</v>
      </c>
      <c r="B1315" s="12" t="s">
        <v>4402</v>
      </c>
      <c r="C1315" s="8" t="s">
        <v>2250</v>
      </c>
      <c r="D1315" s="141">
        <v>28800</v>
      </c>
      <c r="E1315" s="141">
        <v>28800</v>
      </c>
      <c r="F1315" s="8" t="s">
        <v>938</v>
      </c>
      <c r="G1315" s="272" t="s">
        <v>4403</v>
      </c>
      <c r="H1315" s="272" t="s">
        <v>4403</v>
      </c>
      <c r="I1315" s="8" t="s">
        <v>1058</v>
      </c>
      <c r="J1315" s="8" t="s">
        <v>4404</v>
      </c>
    </row>
    <row r="1316" spans="1:10" ht="81" x14ac:dyDescent="0.3">
      <c r="A1316" s="8">
        <v>1311</v>
      </c>
      <c r="B1316" s="12" t="s">
        <v>4405</v>
      </c>
      <c r="C1316" s="8" t="s">
        <v>1273</v>
      </c>
      <c r="D1316" s="137">
        <v>2635000</v>
      </c>
      <c r="E1316" s="137">
        <v>2635000</v>
      </c>
      <c r="F1316" s="8" t="s">
        <v>1073</v>
      </c>
      <c r="G1316" s="272" t="s">
        <v>4406</v>
      </c>
      <c r="H1316" s="272" t="s">
        <v>4406</v>
      </c>
      <c r="I1316" s="8" t="s">
        <v>185</v>
      </c>
      <c r="J1316" s="8" t="s">
        <v>24847</v>
      </c>
    </row>
    <row r="1317" spans="1:10" ht="81" x14ac:dyDescent="0.3">
      <c r="A1317" s="8">
        <v>1312</v>
      </c>
      <c r="B1317" s="12" t="s">
        <v>4407</v>
      </c>
      <c r="C1317" s="8" t="s">
        <v>959</v>
      </c>
      <c r="D1317" s="109">
        <v>43150</v>
      </c>
      <c r="E1317" s="109">
        <f>D1317</f>
        <v>43150</v>
      </c>
      <c r="F1317" s="8" t="s">
        <v>938</v>
      </c>
      <c r="G1317" s="272" t="s">
        <v>4408</v>
      </c>
      <c r="H1317" s="272" t="s">
        <v>4409</v>
      </c>
      <c r="I1317" s="8" t="s">
        <v>962</v>
      </c>
      <c r="J1317" s="8" t="s">
        <v>4410</v>
      </c>
    </row>
    <row r="1318" spans="1:10" ht="60.75" x14ac:dyDescent="0.3">
      <c r="A1318" s="8">
        <v>1313</v>
      </c>
      <c r="B1318" s="12" t="s">
        <v>4411</v>
      </c>
      <c r="C1318" s="8" t="s">
        <v>959</v>
      </c>
      <c r="D1318" s="109">
        <v>28746</v>
      </c>
      <c r="E1318" s="109">
        <f>D1318</f>
        <v>28746</v>
      </c>
      <c r="F1318" s="8" t="s">
        <v>938</v>
      </c>
      <c r="G1318" s="272" t="s">
        <v>4412</v>
      </c>
      <c r="H1318" s="272" t="s">
        <v>4413</v>
      </c>
      <c r="I1318" s="8" t="s">
        <v>962</v>
      </c>
      <c r="J1318" s="8" t="s">
        <v>4414</v>
      </c>
    </row>
    <row r="1319" spans="1:10" ht="81" x14ac:dyDescent="0.3">
      <c r="A1319" s="8">
        <v>1314</v>
      </c>
      <c r="B1319" s="12" t="s">
        <v>4415</v>
      </c>
      <c r="C1319" s="8" t="s">
        <v>959</v>
      </c>
      <c r="D1319" s="109">
        <v>22000</v>
      </c>
      <c r="E1319" s="109">
        <f>D1319</f>
        <v>22000</v>
      </c>
      <c r="F1319" s="8" t="s">
        <v>938</v>
      </c>
      <c r="G1319" s="272" t="s">
        <v>4416</v>
      </c>
      <c r="H1319" s="272" t="s">
        <v>4417</v>
      </c>
      <c r="I1319" s="8" t="s">
        <v>962</v>
      </c>
      <c r="J1319" s="8" t="s">
        <v>4418</v>
      </c>
    </row>
    <row r="1320" spans="1:10" ht="60.75" x14ac:dyDescent="0.3">
      <c r="A1320" s="8">
        <v>1315</v>
      </c>
      <c r="B1320" s="12" t="s">
        <v>4419</v>
      </c>
      <c r="C1320" s="8" t="s">
        <v>959</v>
      </c>
      <c r="D1320" s="109">
        <v>41150</v>
      </c>
      <c r="E1320" s="109">
        <f>D1320</f>
        <v>41150</v>
      </c>
      <c r="F1320" s="8" t="s">
        <v>938</v>
      </c>
      <c r="G1320" s="272" t="s">
        <v>4420</v>
      </c>
      <c r="H1320" s="272" t="s">
        <v>4421</v>
      </c>
      <c r="I1320" s="8" t="s">
        <v>962</v>
      </c>
      <c r="J1320" s="8" t="s">
        <v>4422</v>
      </c>
    </row>
    <row r="1321" spans="1:10" ht="101.25" x14ac:dyDescent="0.3">
      <c r="A1321" s="8">
        <v>1316</v>
      </c>
      <c r="B1321" s="12" t="s">
        <v>4423</v>
      </c>
      <c r="C1321" s="8" t="s">
        <v>959</v>
      </c>
      <c r="D1321" s="109">
        <v>950000</v>
      </c>
      <c r="E1321" s="109">
        <v>949333.33</v>
      </c>
      <c r="F1321" s="8" t="s">
        <v>1073</v>
      </c>
      <c r="G1321" s="272" t="s">
        <v>4424</v>
      </c>
      <c r="H1321" s="272" t="s">
        <v>4425</v>
      </c>
      <c r="I1321" s="8" t="s">
        <v>962</v>
      </c>
      <c r="J1321" s="8" t="s">
        <v>4426</v>
      </c>
    </row>
    <row r="1322" spans="1:10" ht="81" x14ac:dyDescent="0.3">
      <c r="A1322" s="8">
        <v>1317</v>
      </c>
      <c r="B1322" s="12" t="s">
        <v>4427</v>
      </c>
      <c r="C1322" s="8" t="s">
        <v>1278</v>
      </c>
      <c r="D1322" s="131">
        <v>8000</v>
      </c>
      <c r="E1322" s="131">
        <v>8000</v>
      </c>
      <c r="F1322" s="8" t="s">
        <v>37942</v>
      </c>
      <c r="G1322" s="272" t="s">
        <v>4428</v>
      </c>
      <c r="H1322" s="272" t="s">
        <v>4428</v>
      </c>
      <c r="I1322" s="18" t="s">
        <v>1058</v>
      </c>
      <c r="J1322" s="18" t="s">
        <v>4429</v>
      </c>
    </row>
    <row r="1323" spans="1:10" ht="60.75" x14ac:dyDescent="0.3">
      <c r="A1323" s="8">
        <v>1318</v>
      </c>
      <c r="B1323" s="12" t="s">
        <v>2295</v>
      </c>
      <c r="C1323" s="8" t="s">
        <v>1278</v>
      </c>
      <c r="D1323" s="131">
        <v>1650</v>
      </c>
      <c r="E1323" s="131">
        <v>1650</v>
      </c>
      <c r="F1323" s="8" t="s">
        <v>37942</v>
      </c>
      <c r="G1323" s="272" t="s">
        <v>4430</v>
      </c>
      <c r="H1323" s="272" t="s">
        <v>4430</v>
      </c>
      <c r="I1323" s="18" t="s">
        <v>1058</v>
      </c>
      <c r="J1323" s="18" t="s">
        <v>4431</v>
      </c>
    </row>
    <row r="1324" spans="1:10" ht="81" x14ac:dyDescent="0.3">
      <c r="A1324" s="8">
        <v>1319</v>
      </c>
      <c r="B1324" s="12" t="s">
        <v>1719</v>
      </c>
      <c r="C1324" s="8" t="s">
        <v>1278</v>
      </c>
      <c r="D1324" s="131">
        <v>4000</v>
      </c>
      <c r="E1324" s="131">
        <v>4000</v>
      </c>
      <c r="F1324" s="8" t="s">
        <v>37942</v>
      </c>
      <c r="G1324" s="272" t="s">
        <v>4432</v>
      </c>
      <c r="H1324" s="272" t="s">
        <v>4432</v>
      </c>
      <c r="I1324" s="18" t="s">
        <v>1058</v>
      </c>
      <c r="J1324" s="18" t="s">
        <v>4433</v>
      </c>
    </row>
    <row r="1325" spans="1:10" ht="101.25" x14ac:dyDescent="0.3">
      <c r="A1325" s="8">
        <v>1320</v>
      </c>
      <c r="B1325" s="12" t="s">
        <v>4434</v>
      </c>
      <c r="C1325" s="8" t="s">
        <v>1167</v>
      </c>
      <c r="D1325" s="131">
        <v>21239.5</v>
      </c>
      <c r="E1325" s="131">
        <v>21239.5</v>
      </c>
      <c r="F1325" s="8" t="s">
        <v>37942</v>
      </c>
      <c r="G1325" s="272" t="s">
        <v>4435</v>
      </c>
      <c r="H1325" s="272" t="s">
        <v>4435</v>
      </c>
      <c r="I1325" s="14" t="s">
        <v>1169</v>
      </c>
      <c r="J1325" s="14" t="s">
        <v>4436</v>
      </c>
    </row>
    <row r="1326" spans="1:10" ht="141.75" x14ac:dyDescent="0.3">
      <c r="A1326" s="8">
        <v>1321</v>
      </c>
      <c r="B1326" s="12" t="s">
        <v>4437</v>
      </c>
      <c r="C1326" s="8" t="s">
        <v>1167</v>
      </c>
      <c r="D1326" s="131">
        <v>20000</v>
      </c>
      <c r="E1326" s="131">
        <v>10300</v>
      </c>
      <c r="F1326" s="8" t="s">
        <v>37942</v>
      </c>
      <c r="G1326" s="272" t="s">
        <v>4438</v>
      </c>
      <c r="H1326" s="272" t="s">
        <v>4438</v>
      </c>
      <c r="I1326" s="14" t="s">
        <v>1169</v>
      </c>
      <c r="J1326" s="14" t="s">
        <v>4439</v>
      </c>
    </row>
    <row r="1327" spans="1:10" ht="81" x14ac:dyDescent="0.3">
      <c r="A1327" s="8">
        <v>1322</v>
      </c>
      <c r="B1327" s="12" t="s">
        <v>3538</v>
      </c>
      <c r="C1327" s="8" t="s">
        <v>1167</v>
      </c>
      <c r="D1327" s="131">
        <v>2256700</v>
      </c>
      <c r="E1327" s="131">
        <v>2256700</v>
      </c>
      <c r="F1327" s="8" t="s">
        <v>37942</v>
      </c>
      <c r="G1327" s="272" t="s">
        <v>4440</v>
      </c>
      <c r="H1327" s="272" t="s">
        <v>4440</v>
      </c>
      <c r="I1327" s="14" t="s">
        <v>1169</v>
      </c>
      <c r="J1327" s="14" t="s">
        <v>4441</v>
      </c>
    </row>
    <row r="1328" spans="1:10" ht="101.25" x14ac:dyDescent="0.3">
      <c r="A1328" s="8">
        <v>1323</v>
      </c>
      <c r="B1328" s="12" t="s">
        <v>4442</v>
      </c>
      <c r="C1328" s="8" t="s">
        <v>1167</v>
      </c>
      <c r="D1328" s="131">
        <v>18000</v>
      </c>
      <c r="E1328" s="131">
        <v>18000</v>
      </c>
      <c r="F1328" s="8" t="s">
        <v>37942</v>
      </c>
      <c r="G1328" s="272" t="s">
        <v>4443</v>
      </c>
      <c r="H1328" s="272" t="s">
        <v>4443</v>
      </c>
      <c r="I1328" s="14" t="s">
        <v>1169</v>
      </c>
      <c r="J1328" s="14" t="s">
        <v>4444</v>
      </c>
    </row>
    <row r="1329" spans="1:10" ht="101.25" x14ac:dyDescent="0.3">
      <c r="A1329" s="8">
        <v>1324</v>
      </c>
      <c r="B1329" s="12" t="s">
        <v>4445</v>
      </c>
      <c r="C1329" s="8" t="s">
        <v>1167</v>
      </c>
      <c r="D1329" s="131">
        <v>9212.7000000000007</v>
      </c>
      <c r="E1329" s="131">
        <v>9860.9</v>
      </c>
      <c r="F1329" s="8" t="s">
        <v>37942</v>
      </c>
      <c r="G1329" s="272" t="s">
        <v>4446</v>
      </c>
      <c r="H1329" s="272" t="s">
        <v>4446</v>
      </c>
      <c r="I1329" s="14" t="s">
        <v>1169</v>
      </c>
      <c r="J1329" s="14" t="s">
        <v>4447</v>
      </c>
    </row>
    <row r="1330" spans="1:10" ht="121.5" x14ac:dyDescent="0.3">
      <c r="A1330" s="8">
        <v>1325</v>
      </c>
      <c r="B1330" s="12" t="s">
        <v>4448</v>
      </c>
      <c r="C1330" s="8" t="s">
        <v>1167</v>
      </c>
      <c r="D1330" s="131">
        <v>77500</v>
      </c>
      <c r="E1330" s="131">
        <v>77500</v>
      </c>
      <c r="F1330" s="8" t="s">
        <v>37942</v>
      </c>
      <c r="G1330" s="272" t="s">
        <v>4449</v>
      </c>
      <c r="H1330" s="272" t="s">
        <v>4449</v>
      </c>
      <c r="I1330" s="14" t="s">
        <v>1169</v>
      </c>
      <c r="J1330" s="14" t="s">
        <v>4450</v>
      </c>
    </row>
    <row r="1331" spans="1:10" ht="81" x14ac:dyDescent="0.3">
      <c r="A1331" s="8">
        <v>1326</v>
      </c>
      <c r="B1331" s="12" t="s">
        <v>4451</v>
      </c>
      <c r="C1331" s="8" t="s">
        <v>1167</v>
      </c>
      <c r="D1331" s="131">
        <v>6600</v>
      </c>
      <c r="E1331" s="131">
        <v>12900</v>
      </c>
      <c r="F1331" s="8" t="s">
        <v>37942</v>
      </c>
      <c r="G1331" s="272" t="s">
        <v>4452</v>
      </c>
      <c r="H1331" s="272" t="s">
        <v>4452</v>
      </c>
      <c r="I1331" s="14" t="s">
        <v>1169</v>
      </c>
      <c r="J1331" s="14" t="s">
        <v>4453</v>
      </c>
    </row>
    <row r="1332" spans="1:10" ht="101.25" x14ac:dyDescent="0.3">
      <c r="A1332" s="8">
        <v>1327</v>
      </c>
      <c r="B1332" s="12" t="s">
        <v>4454</v>
      </c>
      <c r="C1332" s="8" t="s">
        <v>1167</v>
      </c>
      <c r="D1332" s="131">
        <v>7500</v>
      </c>
      <c r="E1332" s="131">
        <v>12900</v>
      </c>
      <c r="F1332" s="8" t="s">
        <v>37942</v>
      </c>
      <c r="G1332" s="272" t="s">
        <v>4455</v>
      </c>
      <c r="H1332" s="272" t="s">
        <v>4455</v>
      </c>
      <c r="I1332" s="14" t="s">
        <v>1169</v>
      </c>
      <c r="J1332" s="14" t="s">
        <v>4456</v>
      </c>
    </row>
    <row r="1333" spans="1:10" ht="81" x14ac:dyDescent="0.3">
      <c r="A1333" s="8">
        <v>1328</v>
      </c>
      <c r="B1333" s="12" t="s">
        <v>4457</v>
      </c>
      <c r="C1333" s="8" t="s">
        <v>1167</v>
      </c>
      <c r="D1333" s="131">
        <v>2500</v>
      </c>
      <c r="E1333" s="131">
        <v>3550</v>
      </c>
      <c r="F1333" s="8" t="s">
        <v>37942</v>
      </c>
      <c r="G1333" s="272" t="s">
        <v>4458</v>
      </c>
      <c r="H1333" s="272" t="s">
        <v>4458</v>
      </c>
      <c r="I1333" s="14" t="s">
        <v>1169</v>
      </c>
      <c r="J1333" s="14" t="s">
        <v>4459</v>
      </c>
    </row>
    <row r="1334" spans="1:10" ht="81" x14ac:dyDescent="0.3">
      <c r="A1334" s="8">
        <v>1329</v>
      </c>
      <c r="B1334" s="12" t="s">
        <v>4460</v>
      </c>
      <c r="C1334" s="8" t="s">
        <v>1167</v>
      </c>
      <c r="D1334" s="131">
        <v>63900</v>
      </c>
      <c r="E1334" s="131">
        <v>63900</v>
      </c>
      <c r="F1334" s="8" t="s">
        <v>37942</v>
      </c>
      <c r="G1334" s="272" t="s">
        <v>4461</v>
      </c>
      <c r="H1334" s="272" t="s">
        <v>4461</v>
      </c>
      <c r="I1334" s="14" t="s">
        <v>1169</v>
      </c>
      <c r="J1334" s="14" t="s">
        <v>4462</v>
      </c>
    </row>
    <row r="1335" spans="1:10" ht="101.25" x14ac:dyDescent="0.3">
      <c r="A1335" s="8">
        <v>1330</v>
      </c>
      <c r="B1335" s="12" t="s">
        <v>4463</v>
      </c>
      <c r="C1335" s="8" t="s">
        <v>1167</v>
      </c>
      <c r="D1335" s="131">
        <v>15515</v>
      </c>
      <c r="E1335" s="131">
        <v>15515</v>
      </c>
      <c r="F1335" s="8" t="s">
        <v>37942</v>
      </c>
      <c r="G1335" s="272" t="s">
        <v>4464</v>
      </c>
      <c r="H1335" s="272" t="s">
        <v>4464</v>
      </c>
      <c r="I1335" s="14" t="s">
        <v>1169</v>
      </c>
      <c r="J1335" s="14" t="s">
        <v>4465</v>
      </c>
    </row>
    <row r="1336" spans="1:10" ht="101.25" x14ac:dyDescent="0.3">
      <c r="A1336" s="8">
        <v>1331</v>
      </c>
      <c r="B1336" s="12" t="s">
        <v>4466</v>
      </c>
      <c r="C1336" s="8" t="s">
        <v>1167</v>
      </c>
      <c r="D1336" s="131">
        <v>9630</v>
      </c>
      <c r="E1336" s="131">
        <v>9630</v>
      </c>
      <c r="F1336" s="8" t="s">
        <v>37942</v>
      </c>
      <c r="G1336" s="272" t="s">
        <v>1337</v>
      </c>
      <c r="H1336" s="272" t="s">
        <v>1337</v>
      </c>
      <c r="I1336" s="14" t="s">
        <v>1169</v>
      </c>
      <c r="J1336" s="14" t="s">
        <v>4467</v>
      </c>
    </row>
    <row r="1337" spans="1:10" ht="81" x14ac:dyDescent="0.3">
      <c r="A1337" s="8">
        <v>1332</v>
      </c>
      <c r="B1337" s="12" t="s">
        <v>4468</v>
      </c>
      <c r="C1337" s="8" t="s">
        <v>1167</v>
      </c>
      <c r="D1337" s="131">
        <v>125000</v>
      </c>
      <c r="E1337" s="131">
        <v>125000</v>
      </c>
      <c r="F1337" s="8" t="s">
        <v>37942</v>
      </c>
      <c r="G1337" s="272" t="s">
        <v>4469</v>
      </c>
      <c r="H1337" s="272" t="s">
        <v>4469</v>
      </c>
      <c r="I1337" s="14" t="s">
        <v>1169</v>
      </c>
      <c r="J1337" s="14" t="s">
        <v>4470</v>
      </c>
    </row>
    <row r="1338" spans="1:10" ht="60.75" x14ac:dyDescent="0.3">
      <c r="A1338" s="8">
        <v>1333</v>
      </c>
      <c r="B1338" s="12" t="s">
        <v>1822</v>
      </c>
      <c r="C1338" s="8" t="s">
        <v>1167</v>
      </c>
      <c r="D1338" s="131">
        <v>14750</v>
      </c>
      <c r="E1338" s="131">
        <v>29530</v>
      </c>
      <c r="F1338" s="8" t="s">
        <v>37942</v>
      </c>
      <c r="G1338" s="272" t="s">
        <v>4471</v>
      </c>
      <c r="H1338" s="272" t="s">
        <v>4471</v>
      </c>
      <c r="I1338" s="14" t="s">
        <v>1169</v>
      </c>
      <c r="J1338" s="14" t="s">
        <v>4472</v>
      </c>
    </row>
    <row r="1339" spans="1:10" ht="81" x14ac:dyDescent="0.3">
      <c r="A1339" s="8">
        <v>1334</v>
      </c>
      <c r="B1339" s="12" t="s">
        <v>4473</v>
      </c>
      <c r="C1339" s="8" t="s">
        <v>1167</v>
      </c>
      <c r="D1339" s="131">
        <v>34000</v>
      </c>
      <c r="E1339" s="131">
        <v>40000</v>
      </c>
      <c r="F1339" s="8" t="s">
        <v>37942</v>
      </c>
      <c r="G1339" s="272" t="s">
        <v>4474</v>
      </c>
      <c r="H1339" s="272" t="s">
        <v>4474</v>
      </c>
      <c r="I1339" s="14" t="s">
        <v>1169</v>
      </c>
      <c r="J1339" s="14" t="s">
        <v>4475</v>
      </c>
    </row>
    <row r="1340" spans="1:10" ht="60.75" x14ac:dyDescent="0.3">
      <c r="A1340" s="8">
        <v>1335</v>
      </c>
      <c r="B1340" s="12" t="s">
        <v>1822</v>
      </c>
      <c r="C1340" s="8" t="s">
        <v>1167</v>
      </c>
      <c r="D1340" s="131">
        <v>5291.5</v>
      </c>
      <c r="E1340" s="131">
        <v>5666.5</v>
      </c>
      <c r="F1340" s="8" t="s">
        <v>37942</v>
      </c>
      <c r="G1340" s="272" t="s">
        <v>4476</v>
      </c>
      <c r="H1340" s="272" t="s">
        <v>4476</v>
      </c>
      <c r="I1340" s="14" t="s">
        <v>1169</v>
      </c>
      <c r="J1340" s="14" t="s">
        <v>4477</v>
      </c>
    </row>
    <row r="1341" spans="1:10" ht="81" x14ac:dyDescent="0.3">
      <c r="A1341" s="8">
        <v>1336</v>
      </c>
      <c r="B1341" s="12" t="s">
        <v>4478</v>
      </c>
      <c r="C1341" s="8" t="s">
        <v>1167</v>
      </c>
      <c r="D1341" s="131">
        <v>84900</v>
      </c>
      <c r="E1341" s="131">
        <v>84900</v>
      </c>
      <c r="F1341" s="8" t="s">
        <v>37942</v>
      </c>
      <c r="G1341" s="272" t="s">
        <v>4479</v>
      </c>
      <c r="H1341" s="272" t="s">
        <v>4479</v>
      </c>
      <c r="I1341" s="14" t="s">
        <v>1169</v>
      </c>
      <c r="J1341" s="14" t="s">
        <v>4480</v>
      </c>
    </row>
    <row r="1342" spans="1:10" ht="101.25" x14ac:dyDescent="0.3">
      <c r="A1342" s="8">
        <v>1337</v>
      </c>
      <c r="B1342" s="12" t="s">
        <v>4481</v>
      </c>
      <c r="C1342" s="8" t="s">
        <v>1167</v>
      </c>
      <c r="D1342" s="131">
        <v>21000</v>
      </c>
      <c r="E1342" s="131">
        <v>21000</v>
      </c>
      <c r="F1342" s="8" t="s">
        <v>37942</v>
      </c>
      <c r="G1342" s="272" t="s">
        <v>4482</v>
      </c>
      <c r="H1342" s="272" t="s">
        <v>4482</v>
      </c>
      <c r="I1342" s="14" t="s">
        <v>1169</v>
      </c>
      <c r="J1342" s="14" t="s">
        <v>4483</v>
      </c>
    </row>
    <row r="1343" spans="1:10" ht="60.75" x14ac:dyDescent="0.3">
      <c r="A1343" s="8">
        <v>1338</v>
      </c>
      <c r="B1343" s="12" t="s">
        <v>1822</v>
      </c>
      <c r="C1343" s="8" t="s">
        <v>1167</v>
      </c>
      <c r="D1343" s="131">
        <v>32560</v>
      </c>
      <c r="E1343" s="131">
        <v>32560</v>
      </c>
      <c r="F1343" s="8" t="s">
        <v>37942</v>
      </c>
      <c r="G1343" s="272" t="s">
        <v>4484</v>
      </c>
      <c r="H1343" s="272" t="s">
        <v>4484</v>
      </c>
      <c r="I1343" s="14" t="s">
        <v>1169</v>
      </c>
      <c r="J1343" s="14" t="s">
        <v>4485</v>
      </c>
    </row>
    <row r="1344" spans="1:10" ht="81" x14ac:dyDescent="0.3">
      <c r="A1344" s="8">
        <v>1339</v>
      </c>
      <c r="B1344" s="12" t="s">
        <v>1822</v>
      </c>
      <c r="C1344" s="8" t="s">
        <v>1167</v>
      </c>
      <c r="D1344" s="131">
        <v>21849.4</v>
      </c>
      <c r="E1344" s="131">
        <v>21856.2</v>
      </c>
      <c r="F1344" s="8" t="s">
        <v>37942</v>
      </c>
      <c r="G1344" s="272" t="s">
        <v>4486</v>
      </c>
      <c r="H1344" s="272" t="s">
        <v>4486</v>
      </c>
      <c r="I1344" s="14" t="s">
        <v>1169</v>
      </c>
      <c r="J1344" s="14" t="s">
        <v>4487</v>
      </c>
    </row>
    <row r="1345" spans="1:10" ht="141.75" x14ac:dyDescent="0.3">
      <c r="A1345" s="8">
        <v>1340</v>
      </c>
      <c r="B1345" s="12" t="s">
        <v>4488</v>
      </c>
      <c r="C1345" s="8" t="s">
        <v>1167</v>
      </c>
      <c r="D1345" s="131">
        <v>2568</v>
      </c>
      <c r="E1345" s="131">
        <v>2568</v>
      </c>
      <c r="F1345" s="8" t="s">
        <v>37942</v>
      </c>
      <c r="G1345" s="272" t="s">
        <v>4489</v>
      </c>
      <c r="H1345" s="272" t="s">
        <v>4489</v>
      </c>
      <c r="I1345" s="14" t="s">
        <v>1169</v>
      </c>
      <c r="J1345" s="14" t="s">
        <v>4490</v>
      </c>
    </row>
    <row r="1346" spans="1:10" ht="101.25" x14ac:dyDescent="0.3">
      <c r="A1346" s="8">
        <v>1341</v>
      </c>
      <c r="B1346" s="12" t="s">
        <v>4491</v>
      </c>
      <c r="C1346" s="8" t="s">
        <v>1167</v>
      </c>
      <c r="D1346" s="131">
        <v>2940</v>
      </c>
      <c r="E1346" s="131">
        <v>6165</v>
      </c>
      <c r="F1346" s="8" t="s">
        <v>37942</v>
      </c>
      <c r="G1346" s="272" t="s">
        <v>4492</v>
      </c>
      <c r="H1346" s="272" t="s">
        <v>4492</v>
      </c>
      <c r="I1346" s="14" t="s">
        <v>1169</v>
      </c>
      <c r="J1346" s="14" t="s">
        <v>24935</v>
      </c>
    </row>
    <row r="1347" spans="1:10" ht="101.25" x14ac:dyDescent="0.3">
      <c r="A1347" s="8">
        <v>1342</v>
      </c>
      <c r="B1347" s="12" t="s">
        <v>1324</v>
      </c>
      <c r="C1347" s="8" t="s">
        <v>1167</v>
      </c>
      <c r="D1347" s="131">
        <v>28320</v>
      </c>
      <c r="E1347" s="131">
        <v>36000</v>
      </c>
      <c r="F1347" s="8" t="s">
        <v>37942</v>
      </c>
      <c r="G1347" s="272" t="s">
        <v>1325</v>
      </c>
      <c r="H1347" s="272" t="s">
        <v>1325</v>
      </c>
      <c r="I1347" s="14" t="s">
        <v>1169</v>
      </c>
      <c r="J1347" s="14" t="s">
        <v>4493</v>
      </c>
    </row>
    <row r="1348" spans="1:10" ht="101.25" x14ac:dyDescent="0.3">
      <c r="A1348" s="8">
        <v>1343</v>
      </c>
      <c r="B1348" s="125" t="s">
        <v>4494</v>
      </c>
      <c r="C1348" s="8" t="s">
        <v>1167</v>
      </c>
      <c r="D1348" s="150">
        <v>52965</v>
      </c>
      <c r="E1348" s="150">
        <v>52965</v>
      </c>
      <c r="F1348" s="45" t="s">
        <v>37942</v>
      </c>
      <c r="G1348" s="279" t="s">
        <v>4495</v>
      </c>
      <c r="H1348" s="279" t="s">
        <v>4495</v>
      </c>
      <c r="I1348" s="14" t="s">
        <v>1169</v>
      </c>
      <c r="J1348" s="14" t="s">
        <v>4496</v>
      </c>
    </row>
    <row r="1349" spans="1:10" ht="141.75" x14ac:dyDescent="0.3">
      <c r="A1349" s="8">
        <v>1344</v>
      </c>
      <c r="B1349" s="12" t="s">
        <v>4497</v>
      </c>
      <c r="C1349" s="8" t="s">
        <v>1167</v>
      </c>
      <c r="D1349" s="131">
        <v>2750000</v>
      </c>
      <c r="E1349" s="131">
        <v>2900000</v>
      </c>
      <c r="F1349" s="8" t="s">
        <v>626</v>
      </c>
      <c r="G1349" s="272" t="s">
        <v>4498</v>
      </c>
      <c r="H1349" s="272" t="s">
        <v>4498</v>
      </c>
      <c r="I1349" s="8" t="s">
        <v>1169</v>
      </c>
      <c r="J1349" s="8" t="s">
        <v>4499</v>
      </c>
    </row>
    <row r="1350" spans="1:10" ht="303.75" x14ac:dyDescent="0.3">
      <c r="A1350" s="8">
        <v>1345</v>
      </c>
      <c r="B1350" s="126" t="s">
        <v>24848</v>
      </c>
      <c r="C1350" s="8" t="s">
        <v>911</v>
      </c>
      <c r="D1350" s="145">
        <v>11000</v>
      </c>
      <c r="E1350" s="145">
        <v>11000</v>
      </c>
      <c r="F1350" s="112" t="s">
        <v>33</v>
      </c>
      <c r="G1350" s="276" t="s">
        <v>4500</v>
      </c>
      <c r="H1350" s="276" t="s">
        <v>24662</v>
      </c>
      <c r="I1350" s="112" t="s">
        <v>914</v>
      </c>
      <c r="J1350" s="112" t="s">
        <v>24558</v>
      </c>
    </row>
    <row r="1351" spans="1:10" ht="141.75" x14ac:dyDescent="0.3">
      <c r="A1351" s="8">
        <v>1346</v>
      </c>
      <c r="B1351" s="126" t="s">
        <v>4501</v>
      </c>
      <c r="C1351" s="8" t="s">
        <v>911</v>
      </c>
      <c r="D1351" s="145">
        <v>420</v>
      </c>
      <c r="E1351" s="145">
        <v>420</v>
      </c>
      <c r="F1351" s="112" t="s">
        <v>33</v>
      </c>
      <c r="G1351" s="276" t="s">
        <v>4502</v>
      </c>
      <c r="H1351" s="276" t="s">
        <v>24849</v>
      </c>
      <c r="I1351" s="112" t="s">
        <v>914</v>
      </c>
      <c r="J1351" s="112" t="s">
        <v>24559</v>
      </c>
    </row>
    <row r="1352" spans="1:10" ht="121.5" x14ac:dyDescent="0.3">
      <c r="A1352" s="8">
        <v>1347</v>
      </c>
      <c r="B1352" s="12" t="s">
        <v>4503</v>
      </c>
      <c r="C1352" s="8" t="s">
        <v>968</v>
      </c>
      <c r="D1352" s="133">
        <v>11800</v>
      </c>
      <c r="E1352" s="133">
        <v>11800</v>
      </c>
      <c r="F1352" s="8" t="s">
        <v>969</v>
      </c>
      <c r="G1352" s="272" t="s">
        <v>4504</v>
      </c>
      <c r="H1352" s="272" t="s">
        <v>4505</v>
      </c>
      <c r="I1352" s="8" t="s">
        <v>972</v>
      </c>
      <c r="J1352" s="8" t="s">
        <v>4506</v>
      </c>
    </row>
    <row r="1353" spans="1:10" ht="81" x14ac:dyDescent="0.3">
      <c r="A1353" s="8">
        <v>1348</v>
      </c>
      <c r="B1353" s="12" t="s">
        <v>4507</v>
      </c>
      <c r="C1353" s="8" t="s">
        <v>968</v>
      </c>
      <c r="D1353" s="133">
        <v>80000</v>
      </c>
      <c r="E1353" s="133">
        <v>80000</v>
      </c>
      <c r="F1353" s="8" t="s">
        <v>969</v>
      </c>
      <c r="G1353" s="272" t="s">
        <v>4508</v>
      </c>
      <c r="H1353" s="272" t="s">
        <v>4509</v>
      </c>
      <c r="I1353" s="8" t="s">
        <v>972</v>
      </c>
      <c r="J1353" s="8" t="s">
        <v>4510</v>
      </c>
    </row>
    <row r="1354" spans="1:10" ht="101.25" x14ac:dyDescent="0.3">
      <c r="A1354" s="8">
        <v>1349</v>
      </c>
      <c r="B1354" s="12" t="s">
        <v>4511</v>
      </c>
      <c r="C1354" s="8" t="s">
        <v>968</v>
      </c>
      <c r="D1354" s="133">
        <v>129223.9</v>
      </c>
      <c r="E1354" s="133">
        <v>129223.9</v>
      </c>
      <c r="F1354" s="8" t="s">
        <v>969</v>
      </c>
      <c r="G1354" s="272" t="s">
        <v>4512</v>
      </c>
      <c r="H1354" s="272" t="s">
        <v>4513</v>
      </c>
      <c r="I1354" s="8" t="s">
        <v>972</v>
      </c>
      <c r="J1354" s="8" t="s">
        <v>4514</v>
      </c>
    </row>
    <row r="1355" spans="1:10" ht="101.25" x14ac:dyDescent="0.3">
      <c r="A1355" s="8">
        <v>1350</v>
      </c>
      <c r="B1355" s="12" t="s">
        <v>4515</v>
      </c>
      <c r="C1355" s="8" t="s">
        <v>968</v>
      </c>
      <c r="D1355" s="133">
        <v>479895</v>
      </c>
      <c r="E1355" s="133">
        <v>479895</v>
      </c>
      <c r="F1355" s="8" t="s">
        <v>969</v>
      </c>
      <c r="G1355" s="272" t="s">
        <v>4516</v>
      </c>
      <c r="H1355" s="272" t="s">
        <v>4517</v>
      </c>
      <c r="I1355" s="8" t="s">
        <v>972</v>
      </c>
      <c r="J1355" s="8" t="s">
        <v>4518</v>
      </c>
    </row>
    <row r="1356" spans="1:10" ht="81" x14ac:dyDescent="0.3">
      <c r="A1356" s="8">
        <v>1351</v>
      </c>
      <c r="B1356" s="12" t="s">
        <v>4519</v>
      </c>
      <c r="C1356" s="8" t="s">
        <v>968</v>
      </c>
      <c r="D1356" s="133">
        <v>104400</v>
      </c>
      <c r="E1356" s="133">
        <v>104400</v>
      </c>
      <c r="F1356" s="8" t="s">
        <v>969</v>
      </c>
      <c r="G1356" s="272" t="s">
        <v>4520</v>
      </c>
      <c r="H1356" s="272" t="s">
        <v>4521</v>
      </c>
      <c r="I1356" s="8" t="s">
        <v>972</v>
      </c>
      <c r="J1356" s="8" t="s">
        <v>4522</v>
      </c>
    </row>
    <row r="1357" spans="1:10" ht="101.25" x14ac:dyDescent="0.3">
      <c r="A1357" s="8">
        <v>1352</v>
      </c>
      <c r="B1357" s="12" t="s">
        <v>4523</v>
      </c>
      <c r="C1357" s="8" t="s">
        <v>968</v>
      </c>
      <c r="D1357" s="133">
        <v>366196.8</v>
      </c>
      <c r="E1357" s="133">
        <v>366196.8</v>
      </c>
      <c r="F1357" s="8" t="s">
        <v>969</v>
      </c>
      <c r="G1357" s="272" t="s">
        <v>4524</v>
      </c>
      <c r="H1357" s="272" t="s">
        <v>4525</v>
      </c>
      <c r="I1357" s="8" t="s">
        <v>972</v>
      </c>
      <c r="J1357" s="8" t="s">
        <v>4526</v>
      </c>
    </row>
    <row r="1358" spans="1:10" ht="81" x14ac:dyDescent="0.3">
      <c r="A1358" s="8">
        <v>1353</v>
      </c>
      <c r="B1358" s="16" t="s">
        <v>747</v>
      </c>
      <c r="C1358" s="50" t="s">
        <v>718</v>
      </c>
      <c r="D1358" s="19">
        <v>3600</v>
      </c>
      <c r="E1358" s="19">
        <v>3600</v>
      </c>
      <c r="F1358" s="60" t="s">
        <v>713</v>
      </c>
      <c r="G1358" s="274" t="s">
        <v>749</v>
      </c>
      <c r="H1358" s="274" t="s">
        <v>749</v>
      </c>
      <c r="I1358" s="7" t="s">
        <v>185</v>
      </c>
      <c r="J1358" s="10" t="s">
        <v>748</v>
      </c>
    </row>
    <row r="1359" spans="1:10" ht="60.75" x14ac:dyDescent="0.3">
      <c r="A1359" s="8">
        <v>1354</v>
      </c>
      <c r="B1359" s="228" t="s">
        <v>27006</v>
      </c>
      <c r="C1359" s="111" t="s">
        <v>26822</v>
      </c>
      <c r="D1359" s="148">
        <v>29660</v>
      </c>
      <c r="E1359" s="148">
        <v>29660</v>
      </c>
      <c r="F1359" s="299" t="s">
        <v>37942</v>
      </c>
      <c r="G1359" s="299" t="s">
        <v>27007</v>
      </c>
      <c r="H1359" s="299" t="s">
        <v>27007</v>
      </c>
      <c r="I1359" s="269" t="s">
        <v>185</v>
      </c>
      <c r="J1359" s="299" t="s">
        <v>27008</v>
      </c>
    </row>
    <row r="1360" spans="1:10" ht="81" x14ac:dyDescent="0.3">
      <c r="A1360" s="8">
        <v>1355</v>
      </c>
      <c r="B1360" s="228" t="s">
        <v>27009</v>
      </c>
      <c r="C1360" s="111" t="s">
        <v>26822</v>
      </c>
      <c r="D1360" s="148">
        <v>99938</v>
      </c>
      <c r="E1360" s="148">
        <v>99938</v>
      </c>
      <c r="F1360" s="299" t="s">
        <v>37942</v>
      </c>
      <c r="G1360" s="299" t="s">
        <v>27010</v>
      </c>
      <c r="H1360" s="299" t="s">
        <v>27011</v>
      </c>
      <c r="I1360" s="269" t="s">
        <v>185</v>
      </c>
      <c r="J1360" s="299" t="s">
        <v>27012</v>
      </c>
    </row>
    <row r="1361" spans="1:10" ht="60.75" x14ac:dyDescent="0.3">
      <c r="A1361" s="8">
        <v>1356</v>
      </c>
      <c r="B1361" s="228" t="s">
        <v>27013</v>
      </c>
      <c r="C1361" s="111" t="s">
        <v>26822</v>
      </c>
      <c r="D1361" s="148">
        <v>81431</v>
      </c>
      <c r="E1361" s="148">
        <v>81431</v>
      </c>
      <c r="F1361" s="299" t="s">
        <v>37942</v>
      </c>
      <c r="G1361" s="299" t="s">
        <v>27014</v>
      </c>
      <c r="H1361" s="299" t="s">
        <v>27014</v>
      </c>
      <c r="I1361" s="269" t="s">
        <v>185</v>
      </c>
      <c r="J1361" s="299" t="s">
        <v>27015</v>
      </c>
    </row>
    <row r="1362" spans="1:10" ht="60.75" x14ac:dyDescent="0.3">
      <c r="A1362" s="8">
        <v>1357</v>
      </c>
      <c r="B1362" s="228" t="s">
        <v>27016</v>
      </c>
      <c r="C1362" s="111" t="s">
        <v>26822</v>
      </c>
      <c r="D1362" s="148">
        <v>99500</v>
      </c>
      <c r="E1362" s="148">
        <v>99500</v>
      </c>
      <c r="F1362" s="299" t="s">
        <v>37942</v>
      </c>
      <c r="G1362" s="299" t="s">
        <v>27017</v>
      </c>
      <c r="H1362" s="299" t="s">
        <v>27017</v>
      </c>
      <c r="I1362" s="269" t="s">
        <v>185</v>
      </c>
      <c r="J1362" s="299" t="s">
        <v>27018</v>
      </c>
    </row>
    <row r="1363" spans="1:10" ht="101.25" x14ac:dyDescent="0.3">
      <c r="A1363" s="8">
        <v>1358</v>
      </c>
      <c r="B1363" s="228" t="s">
        <v>27019</v>
      </c>
      <c r="C1363" s="111" t="s">
        <v>26822</v>
      </c>
      <c r="D1363" s="148">
        <v>43000</v>
      </c>
      <c r="E1363" s="148">
        <v>43000</v>
      </c>
      <c r="F1363" s="299" t="s">
        <v>37942</v>
      </c>
      <c r="G1363" s="299" t="s">
        <v>27020</v>
      </c>
      <c r="H1363" s="299" t="s">
        <v>27020</v>
      </c>
      <c r="I1363" s="269" t="s">
        <v>185</v>
      </c>
      <c r="J1363" s="299" t="s">
        <v>27021</v>
      </c>
    </row>
    <row r="1364" spans="1:10" ht="60.75" x14ac:dyDescent="0.3">
      <c r="A1364" s="8">
        <v>1359</v>
      </c>
      <c r="B1364" s="228" t="s">
        <v>27022</v>
      </c>
      <c r="C1364" s="111" t="s">
        <v>26822</v>
      </c>
      <c r="D1364" s="148">
        <v>51000</v>
      </c>
      <c r="E1364" s="148">
        <v>51000</v>
      </c>
      <c r="F1364" s="299" t="s">
        <v>37942</v>
      </c>
      <c r="G1364" s="299" t="s">
        <v>27023</v>
      </c>
      <c r="H1364" s="299" t="s">
        <v>27024</v>
      </c>
      <c r="I1364" s="269" t="s">
        <v>185</v>
      </c>
      <c r="J1364" s="299" t="s">
        <v>27025</v>
      </c>
    </row>
    <row r="1365" spans="1:10" ht="81" x14ac:dyDescent="0.3">
      <c r="A1365" s="8">
        <v>1360</v>
      </c>
      <c r="B1365" s="228" t="s">
        <v>27026</v>
      </c>
      <c r="C1365" s="111" t="s">
        <v>26822</v>
      </c>
      <c r="D1365" s="148">
        <v>45000</v>
      </c>
      <c r="E1365" s="148">
        <v>45000</v>
      </c>
      <c r="F1365" s="299" t="s">
        <v>37942</v>
      </c>
      <c r="G1365" s="299" t="s">
        <v>27027</v>
      </c>
      <c r="H1365" s="299" t="s">
        <v>27028</v>
      </c>
      <c r="I1365" s="269" t="s">
        <v>185</v>
      </c>
      <c r="J1365" s="299" t="s">
        <v>27029</v>
      </c>
    </row>
    <row r="1366" spans="1:10" ht="60.75" x14ac:dyDescent="0.3">
      <c r="A1366" s="8">
        <v>1361</v>
      </c>
      <c r="B1366" s="228" t="s">
        <v>27030</v>
      </c>
      <c r="C1366" s="111" t="s">
        <v>26822</v>
      </c>
      <c r="D1366" s="148">
        <v>8450</v>
      </c>
      <c r="E1366" s="148">
        <v>8450</v>
      </c>
      <c r="F1366" s="299" t="s">
        <v>37942</v>
      </c>
      <c r="G1366" s="299" t="s">
        <v>27031</v>
      </c>
      <c r="H1366" s="299" t="s">
        <v>27031</v>
      </c>
      <c r="I1366" s="269" t="s">
        <v>185</v>
      </c>
      <c r="J1366" s="299" t="s">
        <v>27032</v>
      </c>
    </row>
    <row r="1367" spans="1:10" ht="60.75" x14ac:dyDescent="0.3">
      <c r="A1367" s="8">
        <v>1362</v>
      </c>
      <c r="B1367" s="228" t="s">
        <v>27033</v>
      </c>
      <c r="C1367" s="111" t="s">
        <v>26822</v>
      </c>
      <c r="D1367" s="148">
        <v>9590</v>
      </c>
      <c r="E1367" s="148">
        <v>9590</v>
      </c>
      <c r="F1367" s="299" t="s">
        <v>37942</v>
      </c>
      <c r="G1367" s="299" t="s">
        <v>27034</v>
      </c>
      <c r="H1367" s="299" t="s">
        <v>27034</v>
      </c>
      <c r="I1367" s="269" t="s">
        <v>185</v>
      </c>
      <c r="J1367" s="299" t="s">
        <v>27035</v>
      </c>
    </row>
    <row r="1368" spans="1:10" ht="60.75" x14ac:dyDescent="0.3">
      <c r="A1368" s="8">
        <v>1363</v>
      </c>
      <c r="B1368" s="228" t="s">
        <v>27036</v>
      </c>
      <c r="C1368" s="111" t="s">
        <v>26822</v>
      </c>
      <c r="D1368" s="148">
        <v>18500</v>
      </c>
      <c r="E1368" s="148">
        <v>18500</v>
      </c>
      <c r="F1368" s="299" t="s">
        <v>37942</v>
      </c>
      <c r="G1368" s="299" t="s">
        <v>27037</v>
      </c>
      <c r="H1368" s="299" t="s">
        <v>27037</v>
      </c>
      <c r="I1368" s="269" t="s">
        <v>185</v>
      </c>
      <c r="J1368" s="299" t="s">
        <v>27038</v>
      </c>
    </row>
    <row r="1369" spans="1:10" ht="121.5" x14ac:dyDescent="0.3">
      <c r="A1369" s="8">
        <v>1364</v>
      </c>
      <c r="B1369" s="358" t="s">
        <v>36293</v>
      </c>
      <c r="C1369" s="110" t="s">
        <v>36278</v>
      </c>
      <c r="D1369" s="361">
        <v>495000</v>
      </c>
      <c r="E1369" s="361">
        <v>495000</v>
      </c>
      <c r="F1369" s="18" t="s">
        <v>37942</v>
      </c>
      <c r="G1369" s="18" t="s">
        <v>36291</v>
      </c>
      <c r="H1369" s="18" t="s">
        <v>36291</v>
      </c>
      <c r="I1369" s="8" t="s">
        <v>972</v>
      </c>
      <c r="J1369" s="18" t="s">
        <v>37202</v>
      </c>
    </row>
    <row r="1370" spans="1:10" ht="81" x14ac:dyDescent="0.3">
      <c r="A1370" s="8">
        <v>1365</v>
      </c>
      <c r="B1370" s="358" t="s">
        <v>36294</v>
      </c>
      <c r="C1370" s="110" t="s">
        <v>36278</v>
      </c>
      <c r="D1370" s="361">
        <v>8560</v>
      </c>
      <c r="E1370" s="361">
        <v>8560</v>
      </c>
      <c r="F1370" s="18" t="s">
        <v>37942</v>
      </c>
      <c r="G1370" s="18" t="s">
        <v>36292</v>
      </c>
      <c r="H1370" s="18" t="s">
        <v>36292</v>
      </c>
      <c r="I1370" s="8" t="s">
        <v>972</v>
      </c>
      <c r="J1370" s="18" t="s">
        <v>37203</v>
      </c>
    </row>
    <row r="1371" spans="1:10" ht="60.75" x14ac:dyDescent="0.3">
      <c r="A1371" s="8">
        <v>1366</v>
      </c>
      <c r="B1371" s="124" t="s">
        <v>4534</v>
      </c>
      <c r="C1371" s="114" t="s">
        <v>949</v>
      </c>
      <c r="D1371" s="132">
        <v>7000</v>
      </c>
      <c r="E1371" s="132">
        <v>7000</v>
      </c>
      <c r="F1371" s="114" t="s">
        <v>938</v>
      </c>
      <c r="G1371" s="273" t="s">
        <v>4535</v>
      </c>
      <c r="H1371" s="273" t="s">
        <v>4535</v>
      </c>
      <c r="I1371" s="116" t="s">
        <v>951</v>
      </c>
      <c r="J1371" s="116" t="s">
        <v>24850</v>
      </c>
    </row>
    <row r="1372" spans="1:10" ht="60.75" x14ac:dyDescent="0.3">
      <c r="A1372" s="8">
        <v>1367</v>
      </c>
      <c r="B1372" s="124" t="s">
        <v>4536</v>
      </c>
      <c r="C1372" s="114" t="s">
        <v>949</v>
      </c>
      <c r="D1372" s="132">
        <v>36000</v>
      </c>
      <c r="E1372" s="132">
        <v>36000</v>
      </c>
      <c r="F1372" s="114" t="s">
        <v>938</v>
      </c>
      <c r="G1372" s="273" t="s">
        <v>4537</v>
      </c>
      <c r="H1372" s="273" t="s">
        <v>4537</v>
      </c>
      <c r="I1372" s="116" t="s">
        <v>951</v>
      </c>
      <c r="J1372" s="116" t="s">
        <v>24851</v>
      </c>
    </row>
    <row r="1373" spans="1:10" ht="60.75" x14ac:dyDescent="0.3">
      <c r="A1373" s="8">
        <v>1368</v>
      </c>
      <c r="B1373" s="124" t="s">
        <v>4538</v>
      </c>
      <c r="C1373" s="114" t="s">
        <v>949</v>
      </c>
      <c r="D1373" s="132">
        <v>211800</v>
      </c>
      <c r="E1373" s="132">
        <v>211800</v>
      </c>
      <c r="F1373" s="114" t="s">
        <v>938</v>
      </c>
      <c r="G1373" s="273" t="s">
        <v>4539</v>
      </c>
      <c r="H1373" s="273" t="s">
        <v>4539</v>
      </c>
      <c r="I1373" s="116" t="s">
        <v>951</v>
      </c>
      <c r="J1373" s="116" t="s">
        <v>24852</v>
      </c>
    </row>
    <row r="1374" spans="1:10" ht="40.5" x14ac:dyDescent="0.3">
      <c r="A1374" s="8">
        <v>1369</v>
      </c>
      <c r="B1374" s="124" t="s">
        <v>4540</v>
      </c>
      <c r="C1374" s="114" t="s">
        <v>949</v>
      </c>
      <c r="D1374" s="132">
        <v>16500</v>
      </c>
      <c r="E1374" s="132">
        <v>16500</v>
      </c>
      <c r="F1374" s="114" t="s">
        <v>938</v>
      </c>
      <c r="G1374" s="273" t="s">
        <v>4541</v>
      </c>
      <c r="H1374" s="273" t="s">
        <v>4541</v>
      </c>
      <c r="I1374" s="116" t="s">
        <v>951</v>
      </c>
      <c r="J1374" s="116" t="s">
        <v>24853</v>
      </c>
    </row>
    <row r="1375" spans="1:10" ht="40.5" x14ac:dyDescent="0.3">
      <c r="A1375" s="8">
        <v>1370</v>
      </c>
      <c r="B1375" s="124" t="s">
        <v>4542</v>
      </c>
      <c r="C1375" s="114" t="s">
        <v>949</v>
      </c>
      <c r="D1375" s="132">
        <v>12000</v>
      </c>
      <c r="E1375" s="132">
        <v>12000</v>
      </c>
      <c r="F1375" s="114" t="s">
        <v>938</v>
      </c>
      <c r="G1375" s="273" t="s">
        <v>4543</v>
      </c>
      <c r="H1375" s="273" t="s">
        <v>4543</v>
      </c>
      <c r="I1375" s="116" t="s">
        <v>951</v>
      </c>
      <c r="J1375" s="116" t="s">
        <v>24854</v>
      </c>
    </row>
    <row r="1376" spans="1:10" ht="60.75" x14ac:dyDescent="0.3">
      <c r="A1376" s="8">
        <v>1371</v>
      </c>
      <c r="B1376" s="124" t="s">
        <v>4544</v>
      </c>
      <c r="C1376" s="114" t="s">
        <v>949</v>
      </c>
      <c r="D1376" s="132">
        <v>45200</v>
      </c>
      <c r="E1376" s="132">
        <v>45200</v>
      </c>
      <c r="F1376" s="114" t="s">
        <v>938</v>
      </c>
      <c r="G1376" s="273" t="s">
        <v>4545</v>
      </c>
      <c r="H1376" s="273" t="s">
        <v>4545</v>
      </c>
      <c r="I1376" s="116" t="s">
        <v>951</v>
      </c>
      <c r="J1376" s="116" t="s">
        <v>24855</v>
      </c>
    </row>
    <row r="1377" spans="1:10" ht="40.5" x14ac:dyDescent="0.3">
      <c r="A1377" s="8">
        <v>1372</v>
      </c>
      <c r="B1377" s="124" t="s">
        <v>4546</v>
      </c>
      <c r="C1377" s="114" t="s">
        <v>949</v>
      </c>
      <c r="D1377" s="132">
        <v>25450</v>
      </c>
      <c r="E1377" s="134">
        <v>25450</v>
      </c>
      <c r="F1377" s="114" t="s">
        <v>938</v>
      </c>
      <c r="G1377" s="273" t="s">
        <v>4547</v>
      </c>
      <c r="H1377" s="273" t="s">
        <v>4547</v>
      </c>
      <c r="I1377" s="115" t="s">
        <v>951</v>
      </c>
      <c r="J1377" s="116" t="s">
        <v>24856</v>
      </c>
    </row>
    <row r="1378" spans="1:10" ht="243" x14ac:dyDescent="0.3">
      <c r="A1378" s="8">
        <v>1373</v>
      </c>
      <c r="B1378" s="12" t="s">
        <v>4548</v>
      </c>
      <c r="C1378" s="8" t="s">
        <v>1182</v>
      </c>
      <c r="D1378" s="133">
        <v>210500</v>
      </c>
      <c r="E1378" s="133">
        <v>210500</v>
      </c>
      <c r="F1378" s="8" t="s">
        <v>1183</v>
      </c>
      <c r="G1378" s="272" t="s">
        <v>4549</v>
      </c>
      <c r="H1378" s="272" t="s">
        <v>4550</v>
      </c>
      <c r="I1378" s="110" t="s">
        <v>1185</v>
      </c>
      <c r="J1378" s="8" t="s">
        <v>24663</v>
      </c>
    </row>
    <row r="1379" spans="1:10" ht="222.75" x14ac:dyDescent="0.3">
      <c r="A1379" s="8">
        <v>1374</v>
      </c>
      <c r="B1379" s="12" t="s">
        <v>4551</v>
      </c>
      <c r="C1379" s="8" t="s">
        <v>1182</v>
      </c>
      <c r="D1379" s="133">
        <v>226300</v>
      </c>
      <c r="E1379" s="133">
        <v>226300</v>
      </c>
      <c r="F1379" s="8" t="s">
        <v>1183</v>
      </c>
      <c r="G1379" s="272" t="s">
        <v>4552</v>
      </c>
      <c r="H1379" s="272" t="s">
        <v>4553</v>
      </c>
      <c r="I1379" s="110" t="s">
        <v>1185</v>
      </c>
      <c r="J1379" s="8" t="s">
        <v>24664</v>
      </c>
    </row>
    <row r="1380" spans="1:10" ht="162" x14ac:dyDescent="0.3">
      <c r="A1380" s="8">
        <v>1375</v>
      </c>
      <c r="B1380" s="12" t="s">
        <v>4554</v>
      </c>
      <c r="C1380" s="8" t="s">
        <v>1182</v>
      </c>
      <c r="D1380" s="133">
        <v>5570</v>
      </c>
      <c r="E1380" s="133">
        <v>5570</v>
      </c>
      <c r="F1380" s="8" t="s">
        <v>33</v>
      </c>
      <c r="G1380" s="272" t="s">
        <v>4555</v>
      </c>
      <c r="H1380" s="272" t="s">
        <v>4556</v>
      </c>
      <c r="I1380" s="110" t="s">
        <v>1185</v>
      </c>
      <c r="J1380" s="8" t="s">
        <v>24665</v>
      </c>
    </row>
    <row r="1381" spans="1:10" ht="81" x14ac:dyDescent="0.3">
      <c r="A1381" s="8">
        <v>1376</v>
      </c>
      <c r="B1381" s="12" t="s">
        <v>4557</v>
      </c>
      <c r="C1381" s="8" t="s">
        <v>1182</v>
      </c>
      <c r="D1381" s="133">
        <v>16028.6</v>
      </c>
      <c r="E1381" s="133">
        <v>16028.6</v>
      </c>
      <c r="F1381" s="8" t="s">
        <v>33</v>
      </c>
      <c r="G1381" s="272" t="s">
        <v>4558</v>
      </c>
      <c r="H1381" s="272" t="s">
        <v>4558</v>
      </c>
      <c r="I1381" s="110" t="s">
        <v>1185</v>
      </c>
      <c r="J1381" s="8" t="s">
        <v>24666</v>
      </c>
    </row>
    <row r="1382" spans="1:10" ht="222.75" x14ac:dyDescent="0.3">
      <c r="A1382" s="8">
        <v>1377</v>
      </c>
      <c r="B1382" s="12" t="s">
        <v>1187</v>
      </c>
      <c r="C1382" s="8" t="s">
        <v>1182</v>
      </c>
      <c r="D1382" s="133">
        <v>75400</v>
      </c>
      <c r="E1382" s="133">
        <v>75400</v>
      </c>
      <c r="F1382" s="8" t="s">
        <v>1183</v>
      </c>
      <c r="G1382" s="272" t="s">
        <v>4559</v>
      </c>
      <c r="H1382" s="272" t="s">
        <v>4560</v>
      </c>
      <c r="I1382" s="110" t="s">
        <v>1185</v>
      </c>
      <c r="J1382" s="8" t="s">
        <v>24667</v>
      </c>
    </row>
    <row r="1383" spans="1:10" ht="222.75" x14ac:dyDescent="0.3">
      <c r="A1383" s="8">
        <v>1378</v>
      </c>
      <c r="B1383" s="12" t="s">
        <v>1195</v>
      </c>
      <c r="C1383" s="8" t="s">
        <v>1182</v>
      </c>
      <c r="D1383" s="133">
        <v>91413.68</v>
      </c>
      <c r="E1383" s="133">
        <v>91413.68</v>
      </c>
      <c r="F1383" s="8" t="s">
        <v>1183</v>
      </c>
      <c r="G1383" s="272" t="s">
        <v>24857</v>
      </c>
      <c r="H1383" s="272" t="s">
        <v>4561</v>
      </c>
      <c r="I1383" s="110" t="s">
        <v>1185</v>
      </c>
      <c r="J1383" s="8" t="s">
        <v>24668</v>
      </c>
    </row>
    <row r="1384" spans="1:10" ht="222.75" x14ac:dyDescent="0.3">
      <c r="A1384" s="8">
        <v>1379</v>
      </c>
      <c r="B1384" s="12" t="s">
        <v>1181</v>
      </c>
      <c r="C1384" s="8" t="s">
        <v>1182</v>
      </c>
      <c r="D1384" s="133">
        <v>99180</v>
      </c>
      <c r="E1384" s="133">
        <v>99180</v>
      </c>
      <c r="F1384" s="8" t="s">
        <v>1183</v>
      </c>
      <c r="G1384" s="272" t="s">
        <v>4562</v>
      </c>
      <c r="H1384" s="272" t="s">
        <v>4563</v>
      </c>
      <c r="I1384" s="110" t="s">
        <v>1185</v>
      </c>
      <c r="J1384" s="8" t="s">
        <v>24669</v>
      </c>
    </row>
    <row r="1385" spans="1:10" ht="202.5" x14ac:dyDescent="0.3">
      <c r="A1385" s="8">
        <v>1380</v>
      </c>
      <c r="B1385" s="12" t="s">
        <v>1181</v>
      </c>
      <c r="C1385" s="8" t="s">
        <v>1182</v>
      </c>
      <c r="D1385" s="133">
        <v>94500</v>
      </c>
      <c r="E1385" s="133">
        <v>94500</v>
      </c>
      <c r="F1385" s="8" t="s">
        <v>1183</v>
      </c>
      <c r="G1385" s="272" t="s">
        <v>4564</v>
      </c>
      <c r="H1385" s="272" t="s">
        <v>4565</v>
      </c>
      <c r="I1385" s="110" t="s">
        <v>1185</v>
      </c>
      <c r="J1385" s="8" t="s">
        <v>24670</v>
      </c>
    </row>
    <row r="1386" spans="1:10" ht="81" x14ac:dyDescent="0.3">
      <c r="A1386" s="8">
        <v>1381</v>
      </c>
      <c r="B1386" s="12" t="s">
        <v>4566</v>
      </c>
      <c r="C1386" s="8" t="s">
        <v>1182</v>
      </c>
      <c r="D1386" s="133">
        <v>8550</v>
      </c>
      <c r="E1386" s="133">
        <v>8550</v>
      </c>
      <c r="F1386" s="8" t="s">
        <v>1183</v>
      </c>
      <c r="G1386" s="272" t="s">
        <v>4567</v>
      </c>
      <c r="H1386" s="272" t="s">
        <v>4567</v>
      </c>
      <c r="I1386" s="110" t="s">
        <v>1185</v>
      </c>
      <c r="J1386" s="8" t="s">
        <v>24663</v>
      </c>
    </row>
    <row r="1387" spans="1:10" ht="81" x14ac:dyDescent="0.3">
      <c r="A1387" s="8">
        <v>1382</v>
      </c>
      <c r="B1387" s="12" t="s">
        <v>4568</v>
      </c>
      <c r="C1387" s="8" t="s">
        <v>1182</v>
      </c>
      <c r="D1387" s="133">
        <v>45000</v>
      </c>
      <c r="E1387" s="133">
        <v>45000</v>
      </c>
      <c r="F1387" s="8" t="s">
        <v>33</v>
      </c>
      <c r="G1387" s="272" t="s">
        <v>4569</v>
      </c>
      <c r="H1387" s="272" t="s">
        <v>4569</v>
      </c>
      <c r="I1387" s="110" t="s">
        <v>1185</v>
      </c>
      <c r="J1387" s="8" t="s">
        <v>24671</v>
      </c>
    </row>
    <row r="1388" spans="1:10" ht="141.75" x14ac:dyDescent="0.3">
      <c r="A1388" s="8">
        <v>1383</v>
      </c>
      <c r="B1388" s="12" t="s">
        <v>4570</v>
      </c>
      <c r="C1388" s="8" t="s">
        <v>1182</v>
      </c>
      <c r="D1388" s="133">
        <v>33384</v>
      </c>
      <c r="E1388" s="133">
        <v>33384</v>
      </c>
      <c r="F1388" s="8" t="s">
        <v>1183</v>
      </c>
      <c r="G1388" s="272" t="s">
        <v>4571</v>
      </c>
      <c r="H1388" s="272" t="s">
        <v>4572</v>
      </c>
      <c r="I1388" s="110" t="s">
        <v>1185</v>
      </c>
      <c r="J1388" s="8" t="s">
        <v>24672</v>
      </c>
    </row>
    <row r="1389" spans="1:10" ht="101.25" x14ac:dyDescent="0.3">
      <c r="A1389" s="8">
        <v>1384</v>
      </c>
      <c r="B1389" s="16" t="s">
        <v>4573</v>
      </c>
      <c r="C1389" s="18" t="s">
        <v>838</v>
      </c>
      <c r="D1389" s="19">
        <v>18500</v>
      </c>
      <c r="E1389" s="19">
        <v>18500</v>
      </c>
      <c r="F1389" s="18" t="s">
        <v>37942</v>
      </c>
      <c r="G1389" s="274" t="s">
        <v>4574</v>
      </c>
      <c r="H1389" s="274" t="s">
        <v>4574</v>
      </c>
      <c r="I1389" s="8" t="s">
        <v>840</v>
      </c>
      <c r="J1389" s="50" t="s">
        <v>4575</v>
      </c>
    </row>
    <row r="1390" spans="1:10" ht="101.25" x14ac:dyDescent="0.3">
      <c r="A1390" s="8">
        <v>1385</v>
      </c>
      <c r="B1390" s="16" t="s">
        <v>4576</v>
      </c>
      <c r="C1390" s="18" t="s">
        <v>838</v>
      </c>
      <c r="D1390" s="19">
        <v>41560</v>
      </c>
      <c r="E1390" s="19">
        <v>41560</v>
      </c>
      <c r="F1390" s="18" t="s">
        <v>37942</v>
      </c>
      <c r="G1390" s="274" t="s">
        <v>4577</v>
      </c>
      <c r="H1390" s="274" t="s">
        <v>4577</v>
      </c>
      <c r="I1390" s="8" t="s">
        <v>840</v>
      </c>
      <c r="J1390" s="50" t="s">
        <v>4578</v>
      </c>
    </row>
    <row r="1391" spans="1:10" ht="60.75" x14ac:dyDescent="0.3">
      <c r="A1391" s="8">
        <v>1386</v>
      </c>
      <c r="B1391" s="12" t="s">
        <v>4579</v>
      </c>
      <c r="C1391" s="8" t="s">
        <v>2250</v>
      </c>
      <c r="D1391" s="141">
        <v>13800</v>
      </c>
      <c r="E1391" s="141">
        <v>13800</v>
      </c>
      <c r="F1391" s="8" t="s">
        <v>938</v>
      </c>
      <c r="G1391" s="272" t="s">
        <v>4580</v>
      </c>
      <c r="H1391" s="272" t="s">
        <v>4580</v>
      </c>
      <c r="I1391" s="8" t="s">
        <v>1058</v>
      </c>
      <c r="J1391" s="8" t="s">
        <v>4581</v>
      </c>
    </row>
    <row r="1392" spans="1:10" ht="60.75" x14ac:dyDescent="0.3">
      <c r="A1392" s="8">
        <v>1387</v>
      </c>
      <c r="B1392" s="12" t="s">
        <v>1389</v>
      </c>
      <c r="C1392" s="8" t="s">
        <v>1278</v>
      </c>
      <c r="D1392" s="131">
        <v>11840</v>
      </c>
      <c r="E1392" s="131">
        <v>11840</v>
      </c>
      <c r="F1392" s="8" t="s">
        <v>37942</v>
      </c>
      <c r="G1392" s="272" t="s">
        <v>4582</v>
      </c>
      <c r="H1392" s="272" t="s">
        <v>4582</v>
      </c>
      <c r="I1392" s="18" t="s">
        <v>1058</v>
      </c>
      <c r="J1392" s="18" t="s">
        <v>4583</v>
      </c>
    </row>
    <row r="1393" spans="1:10" ht="60.75" x14ac:dyDescent="0.3">
      <c r="A1393" s="8">
        <v>1388</v>
      </c>
      <c r="B1393" s="12" t="s">
        <v>4584</v>
      </c>
      <c r="C1393" s="8" t="s">
        <v>1278</v>
      </c>
      <c r="D1393" s="131">
        <v>29500</v>
      </c>
      <c r="E1393" s="131">
        <v>29500</v>
      </c>
      <c r="F1393" s="8" t="s">
        <v>37942</v>
      </c>
      <c r="G1393" s="272" t="s">
        <v>4585</v>
      </c>
      <c r="H1393" s="272" t="s">
        <v>4585</v>
      </c>
      <c r="I1393" s="18" t="s">
        <v>1058</v>
      </c>
      <c r="J1393" s="18" t="s">
        <v>4586</v>
      </c>
    </row>
    <row r="1394" spans="1:10" ht="141.75" x14ac:dyDescent="0.3">
      <c r="A1394" s="8">
        <v>1389</v>
      </c>
      <c r="B1394" s="12" t="s">
        <v>4587</v>
      </c>
      <c r="C1394" s="8" t="s">
        <v>1167</v>
      </c>
      <c r="D1394" s="131">
        <v>525677.42000000004</v>
      </c>
      <c r="E1394" s="131">
        <v>525677.42000000004</v>
      </c>
      <c r="F1394" s="8" t="s">
        <v>37942</v>
      </c>
      <c r="G1394" s="272" t="s">
        <v>24858</v>
      </c>
      <c r="H1394" s="272" t="s">
        <v>24858</v>
      </c>
      <c r="I1394" s="14" t="s">
        <v>1169</v>
      </c>
      <c r="J1394" s="14" t="s">
        <v>4588</v>
      </c>
    </row>
    <row r="1395" spans="1:10" ht="121.5" x14ac:dyDescent="0.3">
      <c r="A1395" s="8">
        <v>1390</v>
      </c>
      <c r="B1395" s="12" t="s">
        <v>4589</v>
      </c>
      <c r="C1395" s="8" t="s">
        <v>1167</v>
      </c>
      <c r="D1395" s="131">
        <v>5600</v>
      </c>
      <c r="E1395" s="131">
        <v>6000</v>
      </c>
      <c r="F1395" s="8" t="s">
        <v>37942</v>
      </c>
      <c r="G1395" s="272" t="s">
        <v>4590</v>
      </c>
      <c r="H1395" s="272" t="s">
        <v>4590</v>
      </c>
      <c r="I1395" s="14" t="s">
        <v>1169</v>
      </c>
      <c r="J1395" s="14" t="s">
        <v>4591</v>
      </c>
    </row>
    <row r="1396" spans="1:10" ht="121.5" x14ac:dyDescent="0.3">
      <c r="A1396" s="8">
        <v>1391</v>
      </c>
      <c r="B1396" s="12" t="s">
        <v>4592</v>
      </c>
      <c r="C1396" s="8" t="s">
        <v>1167</v>
      </c>
      <c r="D1396" s="131">
        <v>8400</v>
      </c>
      <c r="E1396" s="131">
        <v>9000</v>
      </c>
      <c r="F1396" s="8" t="s">
        <v>37942</v>
      </c>
      <c r="G1396" s="272" t="s">
        <v>4593</v>
      </c>
      <c r="H1396" s="272" t="s">
        <v>4593</v>
      </c>
      <c r="I1396" s="14" t="s">
        <v>1169</v>
      </c>
      <c r="J1396" s="14" t="s">
        <v>4594</v>
      </c>
    </row>
    <row r="1397" spans="1:10" ht="222.75" x14ac:dyDescent="0.3">
      <c r="A1397" s="8">
        <v>1392</v>
      </c>
      <c r="B1397" s="126" t="s">
        <v>24859</v>
      </c>
      <c r="C1397" s="8" t="s">
        <v>911</v>
      </c>
      <c r="D1397" s="145">
        <v>10700</v>
      </c>
      <c r="E1397" s="145">
        <v>10700</v>
      </c>
      <c r="F1397" s="112" t="s">
        <v>33</v>
      </c>
      <c r="G1397" s="276" t="s">
        <v>4595</v>
      </c>
      <c r="H1397" s="276" t="s">
        <v>24673</v>
      </c>
      <c r="I1397" s="112" t="s">
        <v>914</v>
      </c>
      <c r="J1397" s="112" t="s">
        <v>24560</v>
      </c>
    </row>
    <row r="1398" spans="1:10" ht="121.5" x14ac:dyDescent="0.3">
      <c r="A1398" s="8">
        <v>1393</v>
      </c>
      <c r="B1398" s="126" t="s">
        <v>24860</v>
      </c>
      <c r="C1398" s="8" t="s">
        <v>911</v>
      </c>
      <c r="D1398" s="145">
        <v>358100</v>
      </c>
      <c r="E1398" s="145">
        <v>358100</v>
      </c>
      <c r="F1398" s="112" t="s">
        <v>33</v>
      </c>
      <c r="G1398" s="276" t="s">
        <v>4596</v>
      </c>
      <c r="H1398" s="276" t="s">
        <v>24861</v>
      </c>
      <c r="I1398" s="112" t="s">
        <v>914</v>
      </c>
      <c r="J1398" s="112" t="s">
        <v>24561</v>
      </c>
    </row>
    <row r="1399" spans="1:10" ht="60.75" x14ac:dyDescent="0.3">
      <c r="A1399" s="8">
        <v>1394</v>
      </c>
      <c r="B1399" s="12" t="s">
        <v>2162</v>
      </c>
      <c r="C1399" s="8" t="s">
        <v>928</v>
      </c>
      <c r="D1399" s="131">
        <v>48000</v>
      </c>
      <c r="E1399" s="131">
        <v>48000</v>
      </c>
      <c r="F1399" s="8" t="s">
        <v>929</v>
      </c>
      <c r="G1399" s="272" t="s">
        <v>4597</v>
      </c>
      <c r="H1399" s="272" t="s">
        <v>4597</v>
      </c>
      <c r="I1399" s="14" t="s">
        <v>931</v>
      </c>
      <c r="J1399" s="14" t="s">
        <v>4598</v>
      </c>
    </row>
    <row r="1400" spans="1:10" ht="60.75" x14ac:dyDescent="0.3">
      <c r="A1400" s="8">
        <v>1395</v>
      </c>
      <c r="B1400" s="12" t="s">
        <v>2022</v>
      </c>
      <c r="C1400" s="8" t="s">
        <v>928</v>
      </c>
      <c r="D1400" s="131">
        <v>10905</v>
      </c>
      <c r="E1400" s="131">
        <v>10905</v>
      </c>
      <c r="F1400" s="8" t="s">
        <v>929</v>
      </c>
      <c r="G1400" s="272" t="s">
        <v>4599</v>
      </c>
      <c r="H1400" s="272" t="s">
        <v>4599</v>
      </c>
      <c r="I1400" s="14" t="s">
        <v>931</v>
      </c>
      <c r="J1400" s="14" t="s">
        <v>4600</v>
      </c>
    </row>
    <row r="1401" spans="1:10" ht="60.75" x14ac:dyDescent="0.3">
      <c r="A1401" s="8">
        <v>1396</v>
      </c>
      <c r="B1401" s="12" t="s">
        <v>2022</v>
      </c>
      <c r="C1401" s="8" t="s">
        <v>928</v>
      </c>
      <c r="D1401" s="131">
        <v>6099</v>
      </c>
      <c r="E1401" s="131">
        <v>6099</v>
      </c>
      <c r="F1401" s="8" t="s">
        <v>929</v>
      </c>
      <c r="G1401" s="272" t="s">
        <v>4601</v>
      </c>
      <c r="H1401" s="272" t="s">
        <v>4601</v>
      </c>
      <c r="I1401" s="14" t="s">
        <v>931</v>
      </c>
      <c r="J1401" s="14" t="s">
        <v>4602</v>
      </c>
    </row>
    <row r="1402" spans="1:10" ht="60.75" x14ac:dyDescent="0.3">
      <c r="A1402" s="8">
        <v>1397</v>
      </c>
      <c r="B1402" s="12" t="s">
        <v>2022</v>
      </c>
      <c r="C1402" s="8" t="s">
        <v>928</v>
      </c>
      <c r="D1402" s="131">
        <v>48250</v>
      </c>
      <c r="E1402" s="131">
        <v>48250</v>
      </c>
      <c r="F1402" s="8" t="s">
        <v>929</v>
      </c>
      <c r="G1402" s="272" t="s">
        <v>4603</v>
      </c>
      <c r="H1402" s="272" t="s">
        <v>4603</v>
      </c>
      <c r="I1402" s="14" t="s">
        <v>931</v>
      </c>
      <c r="J1402" s="14" t="s">
        <v>4604</v>
      </c>
    </row>
    <row r="1403" spans="1:10" ht="81" x14ac:dyDescent="0.3">
      <c r="A1403" s="8">
        <v>1398</v>
      </c>
      <c r="B1403" s="12" t="s">
        <v>2022</v>
      </c>
      <c r="C1403" s="8" t="s">
        <v>928</v>
      </c>
      <c r="D1403" s="131">
        <v>45300</v>
      </c>
      <c r="E1403" s="131">
        <v>45300</v>
      </c>
      <c r="F1403" s="8" t="s">
        <v>929</v>
      </c>
      <c r="G1403" s="272" t="s">
        <v>4605</v>
      </c>
      <c r="H1403" s="272" t="s">
        <v>4605</v>
      </c>
      <c r="I1403" s="14" t="s">
        <v>931</v>
      </c>
      <c r="J1403" s="14" t="s">
        <v>4606</v>
      </c>
    </row>
    <row r="1404" spans="1:10" ht="60.75" x14ac:dyDescent="0.3">
      <c r="A1404" s="8">
        <v>1399</v>
      </c>
      <c r="B1404" s="12" t="s">
        <v>2022</v>
      </c>
      <c r="C1404" s="8" t="s">
        <v>928</v>
      </c>
      <c r="D1404" s="131">
        <v>21750</v>
      </c>
      <c r="E1404" s="131">
        <v>21750</v>
      </c>
      <c r="F1404" s="8" t="s">
        <v>929</v>
      </c>
      <c r="G1404" s="272" t="s">
        <v>4607</v>
      </c>
      <c r="H1404" s="272" t="s">
        <v>4607</v>
      </c>
      <c r="I1404" s="14" t="s">
        <v>931</v>
      </c>
      <c r="J1404" s="14" t="s">
        <v>4608</v>
      </c>
    </row>
    <row r="1405" spans="1:10" ht="81" x14ac:dyDescent="0.3">
      <c r="A1405" s="8">
        <v>1400</v>
      </c>
      <c r="B1405" s="12" t="s">
        <v>2162</v>
      </c>
      <c r="C1405" s="8" t="s">
        <v>928</v>
      </c>
      <c r="D1405" s="131">
        <v>7639.8</v>
      </c>
      <c r="E1405" s="131">
        <v>7639.8</v>
      </c>
      <c r="F1405" s="8" t="s">
        <v>929</v>
      </c>
      <c r="G1405" s="272" t="s">
        <v>4609</v>
      </c>
      <c r="H1405" s="272" t="s">
        <v>4609</v>
      </c>
      <c r="I1405" s="14" t="s">
        <v>931</v>
      </c>
      <c r="J1405" s="14" t="s">
        <v>4610</v>
      </c>
    </row>
    <row r="1406" spans="1:10" ht="81" x14ac:dyDescent="0.3">
      <c r="A1406" s="8">
        <v>1401</v>
      </c>
      <c r="B1406" s="12" t="s">
        <v>2022</v>
      </c>
      <c r="C1406" s="8" t="s">
        <v>928</v>
      </c>
      <c r="D1406" s="131">
        <v>42269.51</v>
      </c>
      <c r="E1406" s="131">
        <v>42269.51</v>
      </c>
      <c r="F1406" s="8" t="s">
        <v>929</v>
      </c>
      <c r="G1406" s="272" t="s">
        <v>4611</v>
      </c>
      <c r="H1406" s="272" t="s">
        <v>4611</v>
      </c>
      <c r="I1406" s="14" t="s">
        <v>931</v>
      </c>
      <c r="J1406" s="14" t="s">
        <v>4612</v>
      </c>
    </row>
    <row r="1407" spans="1:10" ht="81" x14ac:dyDescent="0.3">
      <c r="A1407" s="8">
        <v>1402</v>
      </c>
      <c r="B1407" s="12" t="s">
        <v>2022</v>
      </c>
      <c r="C1407" s="8" t="s">
        <v>928</v>
      </c>
      <c r="D1407" s="131">
        <v>52645</v>
      </c>
      <c r="E1407" s="131">
        <v>52645</v>
      </c>
      <c r="F1407" s="8" t="s">
        <v>929</v>
      </c>
      <c r="G1407" s="272" t="s">
        <v>4613</v>
      </c>
      <c r="H1407" s="272" t="s">
        <v>4613</v>
      </c>
      <c r="I1407" s="14" t="s">
        <v>931</v>
      </c>
      <c r="J1407" s="14" t="s">
        <v>4614</v>
      </c>
    </row>
    <row r="1408" spans="1:10" ht="60.75" x14ac:dyDescent="0.3">
      <c r="A1408" s="8">
        <v>1403</v>
      </c>
      <c r="B1408" s="12" t="s">
        <v>2162</v>
      </c>
      <c r="C1408" s="8" t="s">
        <v>928</v>
      </c>
      <c r="D1408" s="131">
        <v>304950</v>
      </c>
      <c r="E1408" s="131">
        <v>304950</v>
      </c>
      <c r="F1408" s="8" t="s">
        <v>3616</v>
      </c>
      <c r="G1408" s="272" t="s">
        <v>4615</v>
      </c>
      <c r="H1408" s="272" t="s">
        <v>4615</v>
      </c>
      <c r="I1408" s="14" t="s">
        <v>931</v>
      </c>
      <c r="J1408" s="14" t="s">
        <v>4616</v>
      </c>
    </row>
    <row r="1409" spans="1:10" ht="81" x14ac:dyDescent="0.3">
      <c r="A1409" s="8">
        <v>1404</v>
      </c>
      <c r="B1409" s="12" t="s">
        <v>2162</v>
      </c>
      <c r="C1409" s="8" t="s">
        <v>928</v>
      </c>
      <c r="D1409" s="131">
        <v>397140</v>
      </c>
      <c r="E1409" s="131">
        <v>397140</v>
      </c>
      <c r="F1409" s="8" t="s">
        <v>3616</v>
      </c>
      <c r="G1409" s="272" t="s">
        <v>4617</v>
      </c>
      <c r="H1409" s="272" t="s">
        <v>4617</v>
      </c>
      <c r="I1409" s="14" t="s">
        <v>931</v>
      </c>
      <c r="J1409" s="14" t="s">
        <v>4618</v>
      </c>
    </row>
    <row r="1410" spans="1:10" ht="81" x14ac:dyDescent="0.3">
      <c r="A1410" s="8">
        <v>1405</v>
      </c>
      <c r="B1410" s="12" t="s">
        <v>2162</v>
      </c>
      <c r="C1410" s="8" t="s">
        <v>928</v>
      </c>
      <c r="D1410" s="131">
        <v>794280</v>
      </c>
      <c r="E1410" s="131">
        <v>794280</v>
      </c>
      <c r="F1410" s="8" t="s">
        <v>3616</v>
      </c>
      <c r="G1410" s="272" t="s">
        <v>4619</v>
      </c>
      <c r="H1410" s="272" t="s">
        <v>4619</v>
      </c>
      <c r="I1410" s="14" t="s">
        <v>931</v>
      </c>
      <c r="J1410" s="14" t="s">
        <v>4620</v>
      </c>
    </row>
    <row r="1411" spans="1:10" ht="101.25" x14ac:dyDescent="0.3">
      <c r="A1411" s="8">
        <v>1406</v>
      </c>
      <c r="B1411" s="12" t="s">
        <v>4621</v>
      </c>
      <c r="C1411" s="8" t="s">
        <v>968</v>
      </c>
      <c r="D1411" s="133">
        <v>2256750</v>
      </c>
      <c r="E1411" s="133">
        <v>2256750</v>
      </c>
      <c r="F1411" s="8" t="s">
        <v>969</v>
      </c>
      <c r="G1411" s="272" t="s">
        <v>4622</v>
      </c>
      <c r="H1411" s="272" t="s">
        <v>4623</v>
      </c>
      <c r="I1411" s="8" t="s">
        <v>972</v>
      </c>
      <c r="J1411" s="8" t="s">
        <v>4624</v>
      </c>
    </row>
    <row r="1412" spans="1:10" ht="81" x14ac:dyDescent="0.3">
      <c r="A1412" s="8">
        <v>1407</v>
      </c>
      <c r="B1412" s="12" t="s">
        <v>4625</v>
      </c>
      <c r="C1412" s="8" t="s">
        <v>968</v>
      </c>
      <c r="D1412" s="133">
        <v>74250</v>
      </c>
      <c r="E1412" s="133">
        <v>74250</v>
      </c>
      <c r="F1412" s="8" t="s">
        <v>969</v>
      </c>
      <c r="G1412" s="272" t="s">
        <v>4626</v>
      </c>
      <c r="H1412" s="272" t="s">
        <v>4627</v>
      </c>
      <c r="I1412" s="8" t="s">
        <v>972</v>
      </c>
      <c r="J1412" s="8" t="s">
        <v>4628</v>
      </c>
    </row>
    <row r="1413" spans="1:10" ht="81" x14ac:dyDescent="0.3">
      <c r="A1413" s="8">
        <v>1408</v>
      </c>
      <c r="B1413" s="12" t="s">
        <v>4629</v>
      </c>
      <c r="C1413" s="8" t="s">
        <v>968</v>
      </c>
      <c r="D1413" s="133">
        <v>15000</v>
      </c>
      <c r="E1413" s="133">
        <v>15000</v>
      </c>
      <c r="F1413" s="8" t="s">
        <v>969</v>
      </c>
      <c r="G1413" s="272" t="s">
        <v>4630</v>
      </c>
      <c r="H1413" s="272" t="s">
        <v>4631</v>
      </c>
      <c r="I1413" s="8" t="s">
        <v>972</v>
      </c>
      <c r="J1413" s="8" t="s">
        <v>4632</v>
      </c>
    </row>
    <row r="1414" spans="1:10" ht="101.25" x14ac:dyDescent="0.3">
      <c r="A1414" s="8">
        <v>1409</v>
      </c>
      <c r="B1414" s="12" t="s">
        <v>4633</v>
      </c>
      <c r="C1414" s="8" t="s">
        <v>968</v>
      </c>
      <c r="D1414" s="133">
        <v>36000</v>
      </c>
      <c r="E1414" s="133">
        <v>36000</v>
      </c>
      <c r="F1414" s="8" t="s">
        <v>969</v>
      </c>
      <c r="G1414" s="272" t="s">
        <v>4634</v>
      </c>
      <c r="H1414" s="272" t="s">
        <v>4635</v>
      </c>
      <c r="I1414" s="8" t="s">
        <v>972</v>
      </c>
      <c r="J1414" s="8" t="s">
        <v>4636</v>
      </c>
    </row>
    <row r="1415" spans="1:10" ht="81" x14ac:dyDescent="0.3">
      <c r="A1415" s="8">
        <v>1410</v>
      </c>
      <c r="B1415" s="12" t="s">
        <v>4637</v>
      </c>
      <c r="C1415" s="8" t="s">
        <v>968</v>
      </c>
      <c r="D1415" s="133">
        <v>171600</v>
      </c>
      <c r="E1415" s="133">
        <v>171600</v>
      </c>
      <c r="F1415" s="8" t="s">
        <v>969</v>
      </c>
      <c r="G1415" s="272" t="s">
        <v>4638</v>
      </c>
      <c r="H1415" s="272" t="s">
        <v>4639</v>
      </c>
      <c r="I1415" s="8" t="s">
        <v>972</v>
      </c>
      <c r="J1415" s="8" t="s">
        <v>4640</v>
      </c>
    </row>
    <row r="1416" spans="1:10" ht="81" x14ac:dyDescent="0.3">
      <c r="A1416" s="8">
        <v>1411</v>
      </c>
      <c r="B1416" s="65" t="s">
        <v>612</v>
      </c>
      <c r="C1416" s="78" t="s">
        <v>539</v>
      </c>
      <c r="D1416" s="77">
        <v>68800</v>
      </c>
      <c r="E1416" s="77">
        <v>68800</v>
      </c>
      <c r="F1416" s="149" t="s">
        <v>713</v>
      </c>
      <c r="G1416" s="284" t="s">
        <v>613</v>
      </c>
      <c r="H1416" s="284" t="s">
        <v>613</v>
      </c>
      <c r="I1416" s="80" t="s">
        <v>185</v>
      </c>
      <c r="J1416" s="88" t="s">
        <v>24862</v>
      </c>
    </row>
    <row r="1417" spans="1:10" ht="81" x14ac:dyDescent="0.3">
      <c r="A1417" s="8">
        <v>1412</v>
      </c>
      <c r="B1417" s="53" t="s">
        <v>104</v>
      </c>
      <c r="C1417" s="57" t="s">
        <v>539</v>
      </c>
      <c r="D1417" s="55">
        <v>13580</v>
      </c>
      <c r="E1417" s="55">
        <v>13580</v>
      </c>
      <c r="F1417" s="60" t="s">
        <v>713</v>
      </c>
      <c r="G1417" s="282" t="s">
        <v>611</v>
      </c>
      <c r="H1417" s="282" t="s">
        <v>611</v>
      </c>
      <c r="I1417" s="39" t="s">
        <v>185</v>
      </c>
      <c r="J1417" s="32" t="s">
        <v>24863</v>
      </c>
    </row>
    <row r="1418" spans="1:10" ht="81" x14ac:dyDescent="0.3">
      <c r="A1418" s="8">
        <v>1413</v>
      </c>
      <c r="B1418" s="53" t="s">
        <v>608</v>
      </c>
      <c r="C1418" s="57" t="s">
        <v>539</v>
      </c>
      <c r="D1418" s="55">
        <v>27000</v>
      </c>
      <c r="E1418" s="55">
        <v>27000</v>
      </c>
      <c r="F1418" s="60" t="s">
        <v>713</v>
      </c>
      <c r="G1418" s="282" t="s">
        <v>605</v>
      </c>
      <c r="H1418" s="282" t="s">
        <v>605</v>
      </c>
      <c r="I1418" s="39" t="s">
        <v>185</v>
      </c>
      <c r="J1418" s="32" t="s">
        <v>24864</v>
      </c>
    </row>
    <row r="1419" spans="1:10" ht="81" x14ac:dyDescent="0.3">
      <c r="A1419" s="8">
        <v>1414</v>
      </c>
      <c r="B1419" s="53" t="s">
        <v>609</v>
      </c>
      <c r="C1419" s="57" t="s">
        <v>539</v>
      </c>
      <c r="D1419" s="55">
        <v>7000</v>
      </c>
      <c r="E1419" s="55">
        <v>7000</v>
      </c>
      <c r="F1419" s="60" t="s">
        <v>713</v>
      </c>
      <c r="G1419" s="282" t="s">
        <v>606</v>
      </c>
      <c r="H1419" s="282" t="s">
        <v>606</v>
      </c>
      <c r="I1419" s="39" t="s">
        <v>185</v>
      </c>
      <c r="J1419" s="32" t="s">
        <v>24865</v>
      </c>
    </row>
    <row r="1420" spans="1:10" ht="81" x14ac:dyDescent="0.3">
      <c r="A1420" s="8">
        <v>1415</v>
      </c>
      <c r="B1420" s="56" t="s">
        <v>610</v>
      </c>
      <c r="C1420" s="57" t="s">
        <v>539</v>
      </c>
      <c r="D1420" s="58">
        <v>4800</v>
      </c>
      <c r="E1420" s="58">
        <v>4800</v>
      </c>
      <c r="F1420" s="60" t="s">
        <v>713</v>
      </c>
      <c r="G1420" s="283" t="s">
        <v>607</v>
      </c>
      <c r="H1420" s="283" t="s">
        <v>607</v>
      </c>
      <c r="I1420" s="39" t="s">
        <v>185</v>
      </c>
      <c r="J1420" s="32" t="s">
        <v>24866</v>
      </c>
    </row>
    <row r="1421" spans="1:10" ht="40.5" x14ac:dyDescent="0.3">
      <c r="A1421" s="8">
        <v>1416</v>
      </c>
      <c r="B1421" s="289" t="s">
        <v>24703</v>
      </c>
      <c r="C1421" s="266" t="s">
        <v>24422</v>
      </c>
      <c r="D1421" s="290">
        <v>3256730</v>
      </c>
      <c r="E1421" s="290">
        <v>3256730</v>
      </c>
      <c r="F1421" s="263" t="s">
        <v>938</v>
      </c>
      <c r="G1421" s="275" t="s">
        <v>24867</v>
      </c>
      <c r="H1421" s="275" t="s">
        <v>24867</v>
      </c>
      <c r="I1421" s="268" t="s">
        <v>1899</v>
      </c>
      <c r="J1421" s="269" t="s">
        <v>25587</v>
      </c>
    </row>
    <row r="1422" spans="1:10" ht="60.75" x14ac:dyDescent="0.3">
      <c r="A1422" s="8">
        <v>1417</v>
      </c>
      <c r="B1422" s="289" t="s">
        <v>24704</v>
      </c>
      <c r="C1422" s="266" t="s">
        <v>24422</v>
      </c>
      <c r="D1422" s="290">
        <v>14124</v>
      </c>
      <c r="E1422" s="290">
        <v>14124</v>
      </c>
      <c r="F1422" s="263" t="s">
        <v>938</v>
      </c>
      <c r="G1422" s="275" t="s">
        <v>24705</v>
      </c>
      <c r="H1422" s="275" t="s">
        <v>24705</v>
      </c>
      <c r="I1422" s="268" t="s">
        <v>1899</v>
      </c>
      <c r="J1422" s="269" t="s">
        <v>25588</v>
      </c>
    </row>
    <row r="1423" spans="1:10" ht="81" x14ac:dyDescent="0.3">
      <c r="A1423" s="8">
        <v>1418</v>
      </c>
      <c r="B1423" s="108" t="s">
        <v>37063</v>
      </c>
      <c r="C1423" s="14" t="s">
        <v>36749</v>
      </c>
      <c r="D1423" s="197">
        <v>252000</v>
      </c>
      <c r="E1423" s="342">
        <f t="shared" ref="E1423:E1427" si="30">D1423</f>
        <v>252000</v>
      </c>
      <c r="F1423" s="14" t="s">
        <v>33</v>
      </c>
      <c r="G1423" s="14" t="s">
        <v>37064</v>
      </c>
      <c r="H1423" s="14" t="str">
        <f t="shared" ref="H1423:H1426" si="31">G1423</f>
        <v>บริษัท ดีทแฮล์ม เคลเลอร์ โลจิสติกส์ จำกัด
252,000.00 บาท</v>
      </c>
      <c r="I1423" s="14" t="s">
        <v>1058</v>
      </c>
      <c r="J1423" s="14" t="s">
        <v>37077</v>
      </c>
    </row>
    <row r="1424" spans="1:10" ht="60.75" x14ac:dyDescent="0.3">
      <c r="A1424" s="8">
        <v>1419</v>
      </c>
      <c r="B1424" s="108" t="s">
        <v>37065</v>
      </c>
      <c r="C1424" s="14" t="s">
        <v>36749</v>
      </c>
      <c r="D1424" s="197">
        <v>182970</v>
      </c>
      <c r="E1424" s="197">
        <f t="shared" si="30"/>
        <v>182970</v>
      </c>
      <c r="F1424" s="14" t="s">
        <v>33</v>
      </c>
      <c r="G1424" s="14" t="s">
        <v>37066</v>
      </c>
      <c r="H1424" s="14" t="str">
        <f t="shared" si="31"/>
        <v>บริษัท ซิลลิค ฟาร์มา จำกัด
182,970.00 บาท</v>
      </c>
      <c r="I1424" s="14" t="s">
        <v>1058</v>
      </c>
      <c r="J1424" s="14" t="s">
        <v>37076</v>
      </c>
    </row>
    <row r="1425" spans="1:16" ht="81" x14ac:dyDescent="0.3">
      <c r="A1425" s="8">
        <v>1420</v>
      </c>
      <c r="B1425" s="108" t="s">
        <v>37067</v>
      </c>
      <c r="C1425" s="14" t="s">
        <v>36749</v>
      </c>
      <c r="D1425" s="197">
        <v>240750</v>
      </c>
      <c r="E1425" s="197">
        <f t="shared" si="30"/>
        <v>240750</v>
      </c>
      <c r="F1425" s="14" t="s">
        <v>33</v>
      </c>
      <c r="G1425" s="14" t="s">
        <v>37068</v>
      </c>
      <c r="H1425" s="14" t="str">
        <f t="shared" si="31"/>
        <v>บริษัท ซิลลิค ฟาร์มา จำกัด
240,750.00 บาท</v>
      </c>
      <c r="I1425" s="14" t="s">
        <v>1058</v>
      </c>
      <c r="J1425" s="14" t="s">
        <v>37075</v>
      </c>
    </row>
    <row r="1426" spans="1:16" ht="101.25" x14ac:dyDescent="0.3">
      <c r="A1426" s="8">
        <v>1421</v>
      </c>
      <c r="B1426" s="108" t="s">
        <v>37069</v>
      </c>
      <c r="C1426" s="14" t="s">
        <v>36749</v>
      </c>
      <c r="D1426" s="197">
        <v>127330</v>
      </c>
      <c r="E1426" s="197">
        <f t="shared" si="30"/>
        <v>127330</v>
      </c>
      <c r="F1426" s="14" t="s">
        <v>33</v>
      </c>
      <c r="G1426" s="14" t="s">
        <v>37070</v>
      </c>
      <c r="H1426" s="14" t="str">
        <f t="shared" si="31"/>
        <v>บริษัท พันชายน์ เทคโนโลยี จำกัด 
127,330.00 บาท</v>
      </c>
      <c r="I1426" s="14" t="s">
        <v>1058</v>
      </c>
      <c r="J1426" s="14" t="s">
        <v>37074</v>
      </c>
    </row>
    <row r="1427" spans="1:16" ht="60.75" x14ac:dyDescent="0.3">
      <c r="A1427" s="8">
        <v>1422</v>
      </c>
      <c r="B1427" s="108" t="s">
        <v>37071</v>
      </c>
      <c r="C1427" s="14" t="s">
        <v>36749</v>
      </c>
      <c r="D1427" s="197">
        <v>20223</v>
      </c>
      <c r="E1427" s="197">
        <f t="shared" si="30"/>
        <v>20223</v>
      </c>
      <c r="F1427" s="14" t="s">
        <v>33</v>
      </c>
      <c r="G1427" s="14" t="s">
        <v>37072</v>
      </c>
      <c r="H1427" s="14" t="str">
        <f>G1427</f>
        <v>บริษัท แบงเทรดดิ้ง 1992 จำกัด
20,223.00 บาท</v>
      </c>
      <c r="I1427" s="14" t="s">
        <v>1058</v>
      </c>
      <c r="J1427" s="14" t="s">
        <v>37073</v>
      </c>
    </row>
    <row r="1428" spans="1:16" ht="81" x14ac:dyDescent="0.3">
      <c r="A1428" s="8">
        <v>1423</v>
      </c>
      <c r="B1428" s="124" t="s">
        <v>24674</v>
      </c>
      <c r="C1428" s="114" t="s">
        <v>949</v>
      </c>
      <c r="D1428" s="132">
        <v>8800</v>
      </c>
      <c r="E1428" s="132">
        <v>8800</v>
      </c>
      <c r="F1428" s="114" t="s">
        <v>938</v>
      </c>
      <c r="G1428" s="273" t="s">
        <v>4641</v>
      </c>
      <c r="H1428" s="273" t="s">
        <v>4641</v>
      </c>
      <c r="I1428" s="115" t="s">
        <v>951</v>
      </c>
      <c r="J1428" s="116" t="s">
        <v>24868</v>
      </c>
    </row>
    <row r="1429" spans="1:16" ht="60.75" x14ac:dyDescent="0.3">
      <c r="A1429" s="8">
        <v>1424</v>
      </c>
      <c r="B1429" s="124" t="s">
        <v>4642</v>
      </c>
      <c r="C1429" s="114" t="s">
        <v>949</v>
      </c>
      <c r="D1429" s="132">
        <v>200000</v>
      </c>
      <c r="E1429" s="132">
        <v>200000</v>
      </c>
      <c r="F1429" s="114" t="s">
        <v>938</v>
      </c>
      <c r="G1429" s="273" t="s">
        <v>4643</v>
      </c>
      <c r="H1429" s="273" t="s">
        <v>4643</v>
      </c>
      <c r="I1429" s="115" t="s">
        <v>951</v>
      </c>
      <c r="J1429" s="116" t="s">
        <v>24869</v>
      </c>
    </row>
    <row r="1430" spans="1:16" ht="101.25" x14ac:dyDescent="0.3">
      <c r="A1430" s="8">
        <v>1425</v>
      </c>
      <c r="B1430" s="16" t="s">
        <v>4644</v>
      </c>
      <c r="C1430" s="18" t="s">
        <v>838</v>
      </c>
      <c r="D1430" s="19">
        <v>30495</v>
      </c>
      <c r="E1430" s="19">
        <v>30495</v>
      </c>
      <c r="F1430" s="18" t="s">
        <v>37942</v>
      </c>
      <c r="G1430" s="274" t="s">
        <v>3313</v>
      </c>
      <c r="H1430" s="274" t="s">
        <v>3313</v>
      </c>
      <c r="I1430" s="8" t="s">
        <v>840</v>
      </c>
      <c r="J1430" s="50" t="s">
        <v>4645</v>
      </c>
    </row>
    <row r="1431" spans="1:16" ht="81" x14ac:dyDescent="0.3">
      <c r="A1431" s="8">
        <v>1426</v>
      </c>
      <c r="B1431" s="108" t="s">
        <v>4646</v>
      </c>
      <c r="C1431" s="14" t="s">
        <v>937</v>
      </c>
      <c r="D1431" s="139">
        <v>56025.2</v>
      </c>
      <c r="E1431" s="139">
        <v>56025.2</v>
      </c>
      <c r="F1431" s="14" t="s">
        <v>1502</v>
      </c>
      <c r="G1431" s="275" t="s">
        <v>4647</v>
      </c>
      <c r="H1431" s="275" t="s">
        <v>4647</v>
      </c>
      <c r="I1431" s="9" t="s">
        <v>1504</v>
      </c>
      <c r="J1431" s="9" t="s">
        <v>24936</v>
      </c>
    </row>
    <row r="1432" spans="1:16" ht="60.75" x14ac:dyDescent="0.3">
      <c r="A1432" s="8">
        <v>1427</v>
      </c>
      <c r="B1432" s="108" t="s">
        <v>4648</v>
      </c>
      <c r="C1432" s="14" t="s">
        <v>937</v>
      </c>
      <c r="D1432" s="139">
        <v>21925671</v>
      </c>
      <c r="E1432" s="139">
        <v>21925671</v>
      </c>
      <c r="F1432" s="14" t="s">
        <v>1502</v>
      </c>
      <c r="G1432" s="275" t="s">
        <v>24870</v>
      </c>
      <c r="H1432" s="275" t="s">
        <v>24870</v>
      </c>
      <c r="I1432" s="9" t="s">
        <v>1504</v>
      </c>
      <c r="J1432" s="9" t="s">
        <v>24485</v>
      </c>
    </row>
    <row r="1433" spans="1:16" ht="81" x14ac:dyDescent="0.3">
      <c r="A1433" s="8">
        <v>1428</v>
      </c>
      <c r="B1433" s="108" t="s">
        <v>4649</v>
      </c>
      <c r="C1433" s="14" t="s">
        <v>937</v>
      </c>
      <c r="D1433" s="139">
        <v>330000</v>
      </c>
      <c r="E1433" s="139">
        <v>330000</v>
      </c>
      <c r="F1433" s="14" t="s">
        <v>1502</v>
      </c>
      <c r="G1433" s="275" t="s">
        <v>4650</v>
      </c>
      <c r="H1433" s="275" t="s">
        <v>4650</v>
      </c>
      <c r="I1433" s="9" t="s">
        <v>1504</v>
      </c>
      <c r="J1433" s="9" t="s">
        <v>24486</v>
      </c>
    </row>
    <row r="1434" spans="1:16" ht="60.75" x14ac:dyDescent="0.3">
      <c r="A1434" s="8">
        <v>1429</v>
      </c>
      <c r="B1434" s="12" t="s">
        <v>4651</v>
      </c>
      <c r="C1434" s="8" t="s">
        <v>2250</v>
      </c>
      <c r="D1434" s="141">
        <v>288100</v>
      </c>
      <c r="E1434" s="141">
        <v>288100</v>
      </c>
      <c r="F1434" s="8" t="s">
        <v>938</v>
      </c>
      <c r="G1434" s="272" t="s">
        <v>4652</v>
      </c>
      <c r="H1434" s="272" t="s">
        <v>4652</v>
      </c>
      <c r="I1434" s="8" t="s">
        <v>1058</v>
      </c>
      <c r="J1434" s="8" t="s">
        <v>4653</v>
      </c>
    </row>
    <row r="1435" spans="1:16" ht="60.75" x14ac:dyDescent="0.3">
      <c r="A1435" s="8">
        <v>1430</v>
      </c>
      <c r="B1435" s="12" t="s">
        <v>4654</v>
      </c>
      <c r="C1435" s="8" t="s">
        <v>2250</v>
      </c>
      <c r="D1435" s="141">
        <v>80441</v>
      </c>
      <c r="E1435" s="141">
        <v>80441</v>
      </c>
      <c r="F1435" s="8" t="s">
        <v>938</v>
      </c>
      <c r="G1435" s="272" t="s">
        <v>4655</v>
      </c>
      <c r="H1435" s="272" t="s">
        <v>4655</v>
      </c>
      <c r="I1435" s="8" t="s">
        <v>1058</v>
      </c>
      <c r="J1435" s="8" t="s">
        <v>4656</v>
      </c>
    </row>
    <row r="1436" spans="1:16" ht="40.5" x14ac:dyDescent="0.3">
      <c r="A1436" s="8">
        <v>1431</v>
      </c>
      <c r="B1436" s="12" t="s">
        <v>2624</v>
      </c>
      <c r="C1436" s="8" t="s">
        <v>2250</v>
      </c>
      <c r="D1436" s="141">
        <v>26420</v>
      </c>
      <c r="E1436" s="141">
        <v>26420</v>
      </c>
      <c r="F1436" s="8" t="s">
        <v>938</v>
      </c>
      <c r="G1436" s="272" t="s">
        <v>4657</v>
      </c>
      <c r="H1436" s="272" t="s">
        <v>4657</v>
      </c>
      <c r="I1436" s="8" t="s">
        <v>1058</v>
      </c>
      <c r="J1436" s="8" t="s">
        <v>4658</v>
      </c>
    </row>
    <row r="1437" spans="1:16" ht="60.75" x14ac:dyDescent="0.3">
      <c r="A1437" s="8">
        <v>1432</v>
      </c>
      <c r="B1437" s="12" t="s">
        <v>3007</v>
      </c>
      <c r="C1437" s="8" t="s">
        <v>2250</v>
      </c>
      <c r="D1437" s="141">
        <v>18000</v>
      </c>
      <c r="E1437" s="141">
        <v>18000</v>
      </c>
      <c r="F1437" s="8" t="s">
        <v>938</v>
      </c>
      <c r="G1437" s="272" t="s">
        <v>4659</v>
      </c>
      <c r="H1437" s="272" t="s">
        <v>4659</v>
      </c>
      <c r="I1437" s="8" t="s">
        <v>1058</v>
      </c>
      <c r="J1437" s="8" t="s">
        <v>4660</v>
      </c>
      <c r="P1437" s="102"/>
    </row>
    <row r="1438" spans="1:16" ht="40.5" x14ac:dyDescent="0.3">
      <c r="A1438" s="8">
        <v>1433</v>
      </c>
      <c r="B1438" s="12" t="s">
        <v>721</v>
      </c>
      <c r="C1438" s="8" t="s">
        <v>1273</v>
      </c>
      <c r="D1438" s="137">
        <v>39995</v>
      </c>
      <c r="E1438" s="137">
        <v>39995</v>
      </c>
      <c r="F1438" s="8" t="s">
        <v>938</v>
      </c>
      <c r="G1438" s="272" t="s">
        <v>4661</v>
      </c>
      <c r="H1438" s="272" t="s">
        <v>4661</v>
      </c>
      <c r="I1438" s="8" t="s">
        <v>185</v>
      </c>
      <c r="J1438" s="8" t="s">
        <v>24871</v>
      </c>
    </row>
    <row r="1439" spans="1:16" ht="40.5" x14ac:dyDescent="0.3">
      <c r="A1439" s="8">
        <v>1434</v>
      </c>
      <c r="B1439" s="12" t="s">
        <v>4662</v>
      </c>
      <c r="C1439" s="8" t="s">
        <v>1273</v>
      </c>
      <c r="D1439" s="137">
        <v>152986</v>
      </c>
      <c r="E1439" s="137">
        <v>152986</v>
      </c>
      <c r="F1439" s="8" t="s">
        <v>938</v>
      </c>
      <c r="G1439" s="272" t="s">
        <v>4663</v>
      </c>
      <c r="H1439" s="272" t="s">
        <v>4663</v>
      </c>
      <c r="I1439" s="8" t="s">
        <v>185</v>
      </c>
      <c r="J1439" s="8" t="s">
        <v>24872</v>
      </c>
    </row>
    <row r="1440" spans="1:16" ht="81" x14ac:dyDescent="0.3">
      <c r="A1440" s="8">
        <v>1435</v>
      </c>
      <c r="B1440" s="12" t="s">
        <v>4664</v>
      </c>
      <c r="C1440" s="8" t="s">
        <v>1273</v>
      </c>
      <c r="D1440" s="137">
        <v>16500</v>
      </c>
      <c r="E1440" s="109">
        <v>16500</v>
      </c>
      <c r="F1440" s="8" t="s">
        <v>938</v>
      </c>
      <c r="G1440" s="272" t="s">
        <v>4665</v>
      </c>
      <c r="H1440" s="272" t="s">
        <v>4665</v>
      </c>
      <c r="I1440" s="8" t="s">
        <v>185</v>
      </c>
      <c r="J1440" s="8" t="s">
        <v>24873</v>
      </c>
    </row>
    <row r="1441" spans="1:10" ht="101.25" x14ac:dyDescent="0.3">
      <c r="A1441" s="8">
        <v>1436</v>
      </c>
      <c r="B1441" s="12" t="s">
        <v>4666</v>
      </c>
      <c r="C1441" s="8" t="s">
        <v>959</v>
      </c>
      <c r="D1441" s="109">
        <v>16424.5</v>
      </c>
      <c r="E1441" s="109">
        <f>D1441</f>
        <v>16424.5</v>
      </c>
      <c r="F1441" s="8" t="s">
        <v>938</v>
      </c>
      <c r="G1441" s="272" t="s">
        <v>4667</v>
      </c>
      <c r="H1441" s="272" t="s">
        <v>4668</v>
      </c>
      <c r="I1441" s="8" t="s">
        <v>962</v>
      </c>
      <c r="J1441" s="8" t="s">
        <v>4669</v>
      </c>
    </row>
    <row r="1442" spans="1:10" ht="81" x14ac:dyDescent="0.3">
      <c r="A1442" s="8">
        <v>1437</v>
      </c>
      <c r="B1442" s="12" t="s">
        <v>4670</v>
      </c>
      <c r="C1442" s="8" t="s">
        <v>959</v>
      </c>
      <c r="D1442" s="109">
        <v>11500</v>
      </c>
      <c r="E1442" s="109">
        <v>10500</v>
      </c>
      <c r="F1442" s="8" t="s">
        <v>938</v>
      </c>
      <c r="G1442" s="272" t="s">
        <v>4671</v>
      </c>
      <c r="H1442" s="272" t="s">
        <v>4672</v>
      </c>
      <c r="I1442" s="8" t="s">
        <v>962</v>
      </c>
      <c r="J1442" s="8" t="s">
        <v>4673</v>
      </c>
    </row>
    <row r="1443" spans="1:10" ht="60.75" x14ac:dyDescent="0.3">
      <c r="A1443" s="8">
        <v>1438</v>
      </c>
      <c r="B1443" s="12" t="s">
        <v>4674</v>
      </c>
      <c r="C1443" s="8" t="s">
        <v>959</v>
      </c>
      <c r="D1443" s="109">
        <v>13872</v>
      </c>
      <c r="E1443" s="109">
        <f>D1443</f>
        <v>13872</v>
      </c>
      <c r="F1443" s="8" t="s">
        <v>938</v>
      </c>
      <c r="G1443" s="272" t="s">
        <v>4675</v>
      </c>
      <c r="H1443" s="272" t="s">
        <v>4676</v>
      </c>
      <c r="I1443" s="8" t="s">
        <v>962</v>
      </c>
      <c r="J1443" s="8" t="s">
        <v>4677</v>
      </c>
    </row>
    <row r="1444" spans="1:10" ht="60.75" x14ac:dyDescent="0.3">
      <c r="A1444" s="8">
        <v>1439</v>
      </c>
      <c r="B1444" s="12" t="s">
        <v>4678</v>
      </c>
      <c r="C1444" s="8" t="s">
        <v>1056</v>
      </c>
      <c r="D1444" s="137">
        <v>33400</v>
      </c>
      <c r="E1444" s="137">
        <v>33400</v>
      </c>
      <c r="F1444" s="8" t="s">
        <v>37942</v>
      </c>
      <c r="G1444" s="272" t="s">
        <v>4679</v>
      </c>
      <c r="H1444" s="272" t="s">
        <v>4679</v>
      </c>
      <c r="I1444" s="8" t="s">
        <v>1058</v>
      </c>
      <c r="J1444" s="8" t="s">
        <v>4680</v>
      </c>
    </row>
    <row r="1445" spans="1:10" ht="81" x14ac:dyDescent="0.3">
      <c r="A1445" s="8">
        <v>1440</v>
      </c>
      <c r="B1445" s="12" t="s">
        <v>4678</v>
      </c>
      <c r="C1445" s="8" t="s">
        <v>1056</v>
      </c>
      <c r="D1445" s="137">
        <v>28050</v>
      </c>
      <c r="E1445" s="137">
        <v>28050</v>
      </c>
      <c r="F1445" s="8" t="s">
        <v>37942</v>
      </c>
      <c r="G1445" s="272" t="s">
        <v>4681</v>
      </c>
      <c r="H1445" s="272" t="s">
        <v>4681</v>
      </c>
      <c r="I1445" s="8" t="s">
        <v>1058</v>
      </c>
      <c r="J1445" s="8" t="s">
        <v>4682</v>
      </c>
    </row>
    <row r="1446" spans="1:10" ht="81" x14ac:dyDescent="0.3">
      <c r="A1446" s="8">
        <v>1441</v>
      </c>
      <c r="B1446" s="12" t="s">
        <v>4678</v>
      </c>
      <c r="C1446" s="8" t="s">
        <v>1056</v>
      </c>
      <c r="D1446" s="137">
        <v>86850</v>
      </c>
      <c r="E1446" s="137">
        <v>86850</v>
      </c>
      <c r="F1446" s="8" t="s">
        <v>37942</v>
      </c>
      <c r="G1446" s="272" t="s">
        <v>4683</v>
      </c>
      <c r="H1446" s="272" t="s">
        <v>4683</v>
      </c>
      <c r="I1446" s="8" t="s">
        <v>1058</v>
      </c>
      <c r="J1446" s="8" t="s">
        <v>4684</v>
      </c>
    </row>
    <row r="1447" spans="1:10" ht="101.25" x14ac:dyDescent="0.3">
      <c r="A1447" s="8">
        <v>1442</v>
      </c>
      <c r="B1447" s="12" t="s">
        <v>4685</v>
      </c>
      <c r="C1447" s="8" t="s">
        <v>1056</v>
      </c>
      <c r="D1447" s="137">
        <v>74625</v>
      </c>
      <c r="E1447" s="137">
        <v>74625</v>
      </c>
      <c r="F1447" s="8" t="s">
        <v>37942</v>
      </c>
      <c r="G1447" s="272" t="s">
        <v>4686</v>
      </c>
      <c r="H1447" s="272" t="s">
        <v>4686</v>
      </c>
      <c r="I1447" s="8" t="s">
        <v>1058</v>
      </c>
      <c r="J1447" s="8" t="s">
        <v>4687</v>
      </c>
    </row>
    <row r="1448" spans="1:10" ht="81" x14ac:dyDescent="0.3">
      <c r="A1448" s="8">
        <v>1443</v>
      </c>
      <c r="B1448" s="12" t="s">
        <v>1719</v>
      </c>
      <c r="C1448" s="8" t="s">
        <v>1056</v>
      </c>
      <c r="D1448" s="137">
        <v>34500</v>
      </c>
      <c r="E1448" s="137">
        <v>34500</v>
      </c>
      <c r="F1448" s="8" t="s">
        <v>37942</v>
      </c>
      <c r="G1448" s="272" t="s">
        <v>4688</v>
      </c>
      <c r="H1448" s="272" t="s">
        <v>4688</v>
      </c>
      <c r="I1448" s="8" t="s">
        <v>1058</v>
      </c>
      <c r="J1448" s="8" t="s">
        <v>4689</v>
      </c>
    </row>
    <row r="1449" spans="1:10" ht="81" x14ac:dyDescent="0.3">
      <c r="A1449" s="8">
        <v>1444</v>
      </c>
      <c r="B1449" s="12" t="s">
        <v>4053</v>
      </c>
      <c r="C1449" s="8" t="s">
        <v>1056</v>
      </c>
      <c r="D1449" s="137">
        <v>25065</v>
      </c>
      <c r="E1449" s="137">
        <v>25065</v>
      </c>
      <c r="F1449" s="8" t="s">
        <v>37942</v>
      </c>
      <c r="G1449" s="272" t="s">
        <v>4690</v>
      </c>
      <c r="H1449" s="272" t="s">
        <v>4690</v>
      </c>
      <c r="I1449" s="8" t="s">
        <v>1058</v>
      </c>
      <c r="J1449" s="8" t="s">
        <v>4691</v>
      </c>
    </row>
    <row r="1450" spans="1:10" ht="101.25" x14ac:dyDescent="0.3">
      <c r="A1450" s="8">
        <v>1445</v>
      </c>
      <c r="B1450" s="126" t="s">
        <v>24874</v>
      </c>
      <c r="C1450" s="8" t="s">
        <v>911</v>
      </c>
      <c r="D1450" s="145">
        <v>7120</v>
      </c>
      <c r="E1450" s="145">
        <v>7120</v>
      </c>
      <c r="F1450" s="112" t="s">
        <v>33</v>
      </c>
      <c r="G1450" s="276" t="s">
        <v>4692</v>
      </c>
      <c r="H1450" s="276" t="s">
        <v>4693</v>
      </c>
      <c r="I1450" s="112" t="s">
        <v>914</v>
      </c>
      <c r="J1450" s="112" t="s">
        <v>24562</v>
      </c>
    </row>
    <row r="1451" spans="1:10" ht="101.25" x14ac:dyDescent="0.3">
      <c r="A1451" s="8">
        <v>1446</v>
      </c>
      <c r="B1451" s="126" t="s">
        <v>4694</v>
      </c>
      <c r="C1451" s="8" t="s">
        <v>911</v>
      </c>
      <c r="D1451" s="145">
        <v>3300</v>
      </c>
      <c r="E1451" s="145">
        <v>3300</v>
      </c>
      <c r="F1451" s="112" t="s">
        <v>33</v>
      </c>
      <c r="G1451" s="276" t="s">
        <v>4695</v>
      </c>
      <c r="H1451" s="276" t="s">
        <v>4696</v>
      </c>
      <c r="I1451" s="112" t="s">
        <v>914</v>
      </c>
      <c r="J1451" s="112" t="s">
        <v>24563</v>
      </c>
    </row>
    <row r="1452" spans="1:10" ht="101.25" x14ac:dyDescent="0.3">
      <c r="A1452" s="8">
        <v>1447</v>
      </c>
      <c r="B1452" s="126" t="s">
        <v>4697</v>
      </c>
      <c r="C1452" s="8" t="s">
        <v>911</v>
      </c>
      <c r="D1452" s="145">
        <v>16940</v>
      </c>
      <c r="E1452" s="145">
        <v>16940</v>
      </c>
      <c r="F1452" s="112" t="s">
        <v>33</v>
      </c>
      <c r="G1452" s="276" t="s">
        <v>4698</v>
      </c>
      <c r="H1452" s="276" t="s">
        <v>24675</v>
      </c>
      <c r="I1452" s="112" t="s">
        <v>914</v>
      </c>
      <c r="J1452" s="112" t="s">
        <v>24564</v>
      </c>
    </row>
    <row r="1453" spans="1:10" ht="141.75" x14ac:dyDescent="0.3">
      <c r="A1453" s="8">
        <v>1448</v>
      </c>
      <c r="B1453" s="126" t="s">
        <v>4699</v>
      </c>
      <c r="C1453" s="8" t="s">
        <v>911</v>
      </c>
      <c r="D1453" s="145">
        <v>7561</v>
      </c>
      <c r="E1453" s="145">
        <v>7561</v>
      </c>
      <c r="F1453" s="112" t="s">
        <v>33</v>
      </c>
      <c r="G1453" s="276" t="s">
        <v>4700</v>
      </c>
      <c r="H1453" s="276" t="s">
        <v>24875</v>
      </c>
      <c r="I1453" s="112" t="s">
        <v>914</v>
      </c>
      <c r="J1453" s="112" t="s">
        <v>24565</v>
      </c>
    </row>
    <row r="1454" spans="1:10" ht="81" x14ac:dyDescent="0.3">
      <c r="A1454" s="8">
        <v>1449</v>
      </c>
      <c r="B1454" s="12" t="s">
        <v>2022</v>
      </c>
      <c r="C1454" s="8" t="s">
        <v>928</v>
      </c>
      <c r="D1454" s="131">
        <v>97084.31</v>
      </c>
      <c r="E1454" s="131">
        <v>97084.31</v>
      </c>
      <c r="F1454" s="8" t="s">
        <v>929</v>
      </c>
      <c r="G1454" s="272" t="s">
        <v>4701</v>
      </c>
      <c r="H1454" s="272" t="s">
        <v>4701</v>
      </c>
      <c r="I1454" s="14" t="s">
        <v>931</v>
      </c>
      <c r="J1454" s="14" t="s">
        <v>4702</v>
      </c>
    </row>
    <row r="1455" spans="1:10" ht="81" x14ac:dyDescent="0.3">
      <c r="A1455" s="8">
        <v>1450</v>
      </c>
      <c r="B1455" s="12" t="s">
        <v>2162</v>
      </c>
      <c r="C1455" s="8" t="s">
        <v>928</v>
      </c>
      <c r="D1455" s="131">
        <v>99000</v>
      </c>
      <c r="E1455" s="131">
        <v>99000</v>
      </c>
      <c r="F1455" s="8" t="s">
        <v>929</v>
      </c>
      <c r="G1455" s="272" t="s">
        <v>4703</v>
      </c>
      <c r="H1455" s="272" t="s">
        <v>4703</v>
      </c>
      <c r="I1455" s="14" t="s">
        <v>931</v>
      </c>
      <c r="J1455" s="14" t="s">
        <v>4704</v>
      </c>
    </row>
    <row r="1456" spans="1:10" ht="81" x14ac:dyDescent="0.3">
      <c r="A1456" s="8">
        <v>1451</v>
      </c>
      <c r="B1456" s="12" t="s">
        <v>2162</v>
      </c>
      <c r="C1456" s="8" t="s">
        <v>928</v>
      </c>
      <c r="D1456" s="131">
        <v>200000</v>
      </c>
      <c r="E1456" s="131">
        <v>200000</v>
      </c>
      <c r="F1456" s="8" t="s">
        <v>929</v>
      </c>
      <c r="G1456" s="272" t="s">
        <v>4705</v>
      </c>
      <c r="H1456" s="272" t="s">
        <v>4705</v>
      </c>
      <c r="I1456" s="14" t="s">
        <v>931</v>
      </c>
      <c r="J1456" s="14" t="s">
        <v>4706</v>
      </c>
    </row>
    <row r="1457" spans="1:10" ht="81" x14ac:dyDescent="0.3">
      <c r="A1457" s="8">
        <v>1452</v>
      </c>
      <c r="B1457" s="12" t="s">
        <v>2162</v>
      </c>
      <c r="C1457" s="8" t="s">
        <v>928</v>
      </c>
      <c r="D1457" s="131">
        <v>96000</v>
      </c>
      <c r="E1457" s="131">
        <v>96000</v>
      </c>
      <c r="F1457" s="8" t="s">
        <v>929</v>
      </c>
      <c r="G1457" s="272" t="s">
        <v>4707</v>
      </c>
      <c r="H1457" s="272" t="s">
        <v>4707</v>
      </c>
      <c r="I1457" s="14" t="s">
        <v>931</v>
      </c>
      <c r="J1457" s="14" t="s">
        <v>4708</v>
      </c>
    </row>
    <row r="1458" spans="1:10" ht="60.75" x14ac:dyDescent="0.3">
      <c r="A1458" s="8">
        <v>1453</v>
      </c>
      <c r="B1458" s="12" t="s">
        <v>2162</v>
      </c>
      <c r="C1458" s="8" t="s">
        <v>928</v>
      </c>
      <c r="D1458" s="131">
        <v>3375000</v>
      </c>
      <c r="E1458" s="131">
        <v>3375000</v>
      </c>
      <c r="F1458" s="8" t="s">
        <v>3616</v>
      </c>
      <c r="G1458" s="272" t="s">
        <v>4709</v>
      </c>
      <c r="H1458" s="272" t="s">
        <v>4709</v>
      </c>
      <c r="I1458" s="14" t="s">
        <v>931</v>
      </c>
      <c r="J1458" s="14" t="s">
        <v>4710</v>
      </c>
    </row>
    <row r="1459" spans="1:10" ht="60.75" x14ac:dyDescent="0.3">
      <c r="A1459" s="8">
        <v>1454</v>
      </c>
      <c r="B1459" s="12" t="s">
        <v>2162</v>
      </c>
      <c r="C1459" s="8" t="s">
        <v>928</v>
      </c>
      <c r="D1459" s="131">
        <v>2100000</v>
      </c>
      <c r="E1459" s="131">
        <v>2100000</v>
      </c>
      <c r="F1459" s="8" t="s">
        <v>3616</v>
      </c>
      <c r="G1459" s="272" t="s">
        <v>4711</v>
      </c>
      <c r="H1459" s="272" t="s">
        <v>4711</v>
      </c>
      <c r="I1459" s="14" t="s">
        <v>931</v>
      </c>
      <c r="J1459" s="14" t="s">
        <v>4712</v>
      </c>
    </row>
    <row r="1460" spans="1:10" ht="81" x14ac:dyDescent="0.3">
      <c r="A1460" s="8">
        <v>1455</v>
      </c>
      <c r="B1460" s="12" t="s">
        <v>2162</v>
      </c>
      <c r="C1460" s="8" t="s">
        <v>928</v>
      </c>
      <c r="D1460" s="131">
        <v>2121000</v>
      </c>
      <c r="E1460" s="131">
        <v>2121000</v>
      </c>
      <c r="F1460" s="8" t="s">
        <v>3616</v>
      </c>
      <c r="G1460" s="272" t="s">
        <v>4713</v>
      </c>
      <c r="H1460" s="272" t="s">
        <v>4713</v>
      </c>
      <c r="I1460" s="14" t="s">
        <v>931</v>
      </c>
      <c r="J1460" s="14" t="s">
        <v>4714</v>
      </c>
    </row>
    <row r="1461" spans="1:10" ht="81" x14ac:dyDescent="0.3">
      <c r="A1461" s="8">
        <v>1456</v>
      </c>
      <c r="B1461" s="12" t="s">
        <v>2162</v>
      </c>
      <c r="C1461" s="8" t="s">
        <v>928</v>
      </c>
      <c r="D1461" s="131">
        <v>706200</v>
      </c>
      <c r="E1461" s="131">
        <v>706200</v>
      </c>
      <c r="F1461" s="8" t="s">
        <v>3616</v>
      </c>
      <c r="G1461" s="272" t="s">
        <v>4715</v>
      </c>
      <c r="H1461" s="272" t="s">
        <v>4715</v>
      </c>
      <c r="I1461" s="14" t="s">
        <v>931</v>
      </c>
      <c r="J1461" s="14" t="s">
        <v>4716</v>
      </c>
    </row>
    <row r="1462" spans="1:10" ht="81" x14ac:dyDescent="0.3">
      <c r="A1462" s="8">
        <v>1457</v>
      </c>
      <c r="B1462" s="12" t="s">
        <v>2162</v>
      </c>
      <c r="C1462" s="8" t="s">
        <v>928</v>
      </c>
      <c r="D1462" s="131">
        <v>1540800</v>
      </c>
      <c r="E1462" s="131">
        <v>1540800</v>
      </c>
      <c r="F1462" s="8" t="s">
        <v>3616</v>
      </c>
      <c r="G1462" s="272" t="s">
        <v>4717</v>
      </c>
      <c r="H1462" s="272" t="s">
        <v>4717</v>
      </c>
      <c r="I1462" s="14" t="s">
        <v>931</v>
      </c>
      <c r="J1462" s="14" t="s">
        <v>4718</v>
      </c>
    </row>
    <row r="1463" spans="1:10" ht="81" x14ac:dyDescent="0.3">
      <c r="A1463" s="8">
        <v>1458</v>
      </c>
      <c r="B1463" s="12" t="s">
        <v>2162</v>
      </c>
      <c r="C1463" s="8" t="s">
        <v>928</v>
      </c>
      <c r="D1463" s="131">
        <v>100580</v>
      </c>
      <c r="E1463" s="131">
        <v>100580</v>
      </c>
      <c r="F1463" s="8" t="s">
        <v>929</v>
      </c>
      <c r="G1463" s="272" t="s">
        <v>4719</v>
      </c>
      <c r="H1463" s="272" t="s">
        <v>4719</v>
      </c>
      <c r="I1463" s="14" t="s">
        <v>931</v>
      </c>
      <c r="J1463" s="14" t="s">
        <v>4720</v>
      </c>
    </row>
    <row r="1464" spans="1:10" ht="101.25" x14ac:dyDescent="0.3">
      <c r="A1464" s="8">
        <v>1459</v>
      </c>
      <c r="B1464" s="12" t="s">
        <v>2162</v>
      </c>
      <c r="C1464" s="8" t="s">
        <v>928</v>
      </c>
      <c r="D1464" s="131">
        <v>62567680</v>
      </c>
      <c r="E1464" s="131">
        <v>62567680</v>
      </c>
      <c r="F1464" s="8" t="s">
        <v>3616</v>
      </c>
      <c r="G1464" s="272" t="s">
        <v>24876</v>
      </c>
      <c r="H1464" s="272" t="s">
        <v>24876</v>
      </c>
      <c r="I1464" s="14" t="s">
        <v>931</v>
      </c>
      <c r="J1464" s="14" t="s">
        <v>4721</v>
      </c>
    </row>
    <row r="1465" spans="1:10" ht="101.25" x14ac:dyDescent="0.3">
      <c r="A1465" s="8">
        <v>1460</v>
      </c>
      <c r="B1465" s="12" t="s">
        <v>2162</v>
      </c>
      <c r="C1465" s="8" t="s">
        <v>928</v>
      </c>
      <c r="D1465" s="131">
        <v>132000</v>
      </c>
      <c r="E1465" s="131">
        <v>132000</v>
      </c>
      <c r="F1465" s="8" t="s">
        <v>929</v>
      </c>
      <c r="G1465" s="272" t="s">
        <v>4722</v>
      </c>
      <c r="H1465" s="272" t="s">
        <v>4722</v>
      </c>
      <c r="I1465" s="14" t="s">
        <v>931</v>
      </c>
      <c r="J1465" s="14" t="s">
        <v>4723</v>
      </c>
    </row>
    <row r="1466" spans="1:10" ht="60.75" x14ac:dyDescent="0.3">
      <c r="A1466" s="8">
        <v>1461</v>
      </c>
      <c r="B1466" s="12" t="s">
        <v>2162</v>
      </c>
      <c r="C1466" s="8" t="s">
        <v>928</v>
      </c>
      <c r="D1466" s="131">
        <v>1795000</v>
      </c>
      <c r="E1466" s="131">
        <v>1795000</v>
      </c>
      <c r="F1466" s="8" t="s">
        <v>3616</v>
      </c>
      <c r="G1466" s="272" t="s">
        <v>4724</v>
      </c>
      <c r="H1466" s="272" t="s">
        <v>4724</v>
      </c>
      <c r="I1466" s="14" t="s">
        <v>931</v>
      </c>
      <c r="J1466" s="14" t="s">
        <v>4725</v>
      </c>
    </row>
    <row r="1467" spans="1:10" ht="81" x14ac:dyDescent="0.3">
      <c r="A1467" s="8">
        <v>1462</v>
      </c>
      <c r="B1467" s="12" t="s">
        <v>2162</v>
      </c>
      <c r="C1467" s="8" t="s">
        <v>928</v>
      </c>
      <c r="D1467" s="131">
        <v>112000</v>
      </c>
      <c r="E1467" s="131">
        <v>112000</v>
      </c>
      <c r="F1467" s="8" t="s">
        <v>929</v>
      </c>
      <c r="G1467" s="272" t="s">
        <v>4726</v>
      </c>
      <c r="H1467" s="272" t="s">
        <v>4726</v>
      </c>
      <c r="I1467" s="14" t="s">
        <v>931</v>
      </c>
      <c r="J1467" s="14" t="s">
        <v>4727</v>
      </c>
    </row>
    <row r="1468" spans="1:10" ht="81" x14ac:dyDescent="0.3">
      <c r="A1468" s="8">
        <v>1463</v>
      </c>
      <c r="B1468" s="12" t="s">
        <v>2162</v>
      </c>
      <c r="C1468" s="8" t="s">
        <v>928</v>
      </c>
      <c r="D1468" s="131">
        <v>74250</v>
      </c>
      <c r="E1468" s="131">
        <v>74250</v>
      </c>
      <c r="F1468" s="8" t="s">
        <v>929</v>
      </c>
      <c r="G1468" s="272" t="s">
        <v>4728</v>
      </c>
      <c r="H1468" s="272" t="s">
        <v>4728</v>
      </c>
      <c r="I1468" s="14" t="s">
        <v>931</v>
      </c>
      <c r="J1468" s="14" t="s">
        <v>24937</v>
      </c>
    </row>
    <row r="1469" spans="1:10" ht="60.75" x14ac:dyDescent="0.3">
      <c r="A1469" s="8">
        <v>1464</v>
      </c>
      <c r="B1469" s="12" t="s">
        <v>2162</v>
      </c>
      <c r="C1469" s="8" t="s">
        <v>928</v>
      </c>
      <c r="D1469" s="131">
        <v>140000</v>
      </c>
      <c r="E1469" s="131">
        <v>140000</v>
      </c>
      <c r="F1469" s="8" t="s">
        <v>929</v>
      </c>
      <c r="G1469" s="272" t="s">
        <v>4729</v>
      </c>
      <c r="H1469" s="272" t="s">
        <v>4729</v>
      </c>
      <c r="I1469" s="14" t="s">
        <v>931</v>
      </c>
      <c r="J1469" s="14" t="s">
        <v>4730</v>
      </c>
    </row>
    <row r="1470" spans="1:10" ht="101.25" x14ac:dyDescent="0.3">
      <c r="A1470" s="8">
        <v>1465</v>
      </c>
      <c r="B1470" s="12" t="s">
        <v>2162</v>
      </c>
      <c r="C1470" s="8" t="s">
        <v>928</v>
      </c>
      <c r="D1470" s="131">
        <v>20790</v>
      </c>
      <c r="E1470" s="131">
        <v>20790</v>
      </c>
      <c r="F1470" s="8" t="s">
        <v>929</v>
      </c>
      <c r="G1470" s="272" t="s">
        <v>4731</v>
      </c>
      <c r="H1470" s="272" t="s">
        <v>4731</v>
      </c>
      <c r="I1470" s="14" t="s">
        <v>931</v>
      </c>
      <c r="J1470" s="14" t="s">
        <v>4732</v>
      </c>
    </row>
    <row r="1471" spans="1:10" ht="60.75" x14ac:dyDescent="0.3">
      <c r="A1471" s="8">
        <v>1466</v>
      </c>
      <c r="B1471" s="12" t="s">
        <v>2162</v>
      </c>
      <c r="C1471" s="8" t="s">
        <v>928</v>
      </c>
      <c r="D1471" s="131">
        <v>499500</v>
      </c>
      <c r="E1471" s="131">
        <v>499500</v>
      </c>
      <c r="F1471" s="8" t="s">
        <v>929</v>
      </c>
      <c r="G1471" s="272" t="s">
        <v>4733</v>
      </c>
      <c r="H1471" s="272" t="s">
        <v>4733</v>
      </c>
      <c r="I1471" s="14" t="s">
        <v>931</v>
      </c>
      <c r="J1471" s="14" t="s">
        <v>4734</v>
      </c>
    </row>
    <row r="1472" spans="1:10" ht="81" x14ac:dyDescent="0.3">
      <c r="A1472" s="8">
        <v>1467</v>
      </c>
      <c r="B1472" s="12" t="s">
        <v>2162</v>
      </c>
      <c r="C1472" s="8" t="s">
        <v>928</v>
      </c>
      <c r="D1472" s="131">
        <v>480000</v>
      </c>
      <c r="E1472" s="131">
        <v>480000</v>
      </c>
      <c r="F1472" s="8" t="s">
        <v>929</v>
      </c>
      <c r="G1472" s="272" t="s">
        <v>4735</v>
      </c>
      <c r="H1472" s="272" t="s">
        <v>4735</v>
      </c>
      <c r="I1472" s="14" t="s">
        <v>931</v>
      </c>
      <c r="J1472" s="14" t="s">
        <v>4736</v>
      </c>
    </row>
    <row r="1473" spans="1:10" ht="81" x14ac:dyDescent="0.3">
      <c r="A1473" s="8">
        <v>1468</v>
      </c>
      <c r="B1473" s="12" t="s">
        <v>2162</v>
      </c>
      <c r="C1473" s="8" t="s">
        <v>928</v>
      </c>
      <c r="D1473" s="131">
        <v>495000</v>
      </c>
      <c r="E1473" s="131">
        <v>495000</v>
      </c>
      <c r="F1473" s="8" t="s">
        <v>929</v>
      </c>
      <c r="G1473" s="272" t="s">
        <v>4737</v>
      </c>
      <c r="H1473" s="272" t="s">
        <v>4737</v>
      </c>
      <c r="I1473" s="14" t="s">
        <v>931</v>
      </c>
      <c r="J1473" s="14" t="s">
        <v>4738</v>
      </c>
    </row>
    <row r="1474" spans="1:10" ht="81" x14ac:dyDescent="0.3">
      <c r="A1474" s="8">
        <v>1469</v>
      </c>
      <c r="B1474" s="12" t="s">
        <v>2162</v>
      </c>
      <c r="C1474" s="8" t="s">
        <v>928</v>
      </c>
      <c r="D1474" s="131">
        <v>286000</v>
      </c>
      <c r="E1474" s="131">
        <v>286000</v>
      </c>
      <c r="F1474" s="8" t="s">
        <v>929</v>
      </c>
      <c r="G1474" s="272" t="s">
        <v>4739</v>
      </c>
      <c r="H1474" s="272" t="s">
        <v>4739</v>
      </c>
      <c r="I1474" s="14" t="s">
        <v>931</v>
      </c>
      <c r="J1474" s="14" t="s">
        <v>4740</v>
      </c>
    </row>
    <row r="1475" spans="1:10" ht="81" x14ac:dyDescent="0.3">
      <c r="A1475" s="8">
        <v>1470</v>
      </c>
      <c r="B1475" s="12" t="s">
        <v>4741</v>
      </c>
      <c r="C1475" s="8" t="s">
        <v>928</v>
      </c>
      <c r="D1475" s="131">
        <v>286540.65000000002</v>
      </c>
      <c r="E1475" s="131">
        <v>286540.65000000002</v>
      </c>
      <c r="F1475" s="8" t="s">
        <v>929</v>
      </c>
      <c r="G1475" s="272" t="s">
        <v>4742</v>
      </c>
      <c r="H1475" s="272" t="s">
        <v>4742</v>
      </c>
      <c r="I1475" s="14" t="s">
        <v>931</v>
      </c>
      <c r="J1475" s="14" t="s">
        <v>24938</v>
      </c>
    </row>
    <row r="1476" spans="1:10" ht="81" x14ac:dyDescent="0.3">
      <c r="A1476" s="8">
        <v>1471</v>
      </c>
      <c r="B1476" s="12" t="s">
        <v>4743</v>
      </c>
      <c r="C1476" s="8" t="s">
        <v>968</v>
      </c>
      <c r="D1476" s="133">
        <v>15000</v>
      </c>
      <c r="E1476" s="133">
        <v>15000</v>
      </c>
      <c r="F1476" s="8" t="s">
        <v>969</v>
      </c>
      <c r="G1476" s="272" t="s">
        <v>4744</v>
      </c>
      <c r="H1476" s="272" t="s">
        <v>4745</v>
      </c>
      <c r="I1476" s="8" t="s">
        <v>972</v>
      </c>
      <c r="J1476" s="8" t="s">
        <v>4746</v>
      </c>
    </row>
    <row r="1477" spans="1:10" ht="40.5" x14ac:dyDescent="0.3">
      <c r="A1477" s="8">
        <v>1472</v>
      </c>
      <c r="B1477" s="262" t="s">
        <v>24947</v>
      </c>
      <c r="C1477" s="266" t="s">
        <v>24422</v>
      </c>
      <c r="D1477" s="288">
        <v>356400</v>
      </c>
      <c r="E1477" s="288">
        <v>356400</v>
      </c>
      <c r="F1477" s="263" t="s">
        <v>938</v>
      </c>
      <c r="G1477" s="265" t="s">
        <v>24948</v>
      </c>
      <c r="H1477" s="265" t="s">
        <v>24948</v>
      </c>
      <c r="I1477" s="268" t="s">
        <v>1899</v>
      </c>
      <c r="J1477" s="269" t="s">
        <v>25589</v>
      </c>
    </row>
    <row r="1478" spans="1:10" ht="60.75" x14ac:dyDescent="0.3">
      <c r="A1478" s="8">
        <v>1473</v>
      </c>
      <c r="B1478" s="228" t="s">
        <v>27039</v>
      </c>
      <c r="C1478" s="111" t="s">
        <v>26822</v>
      </c>
      <c r="D1478" s="148">
        <v>51400</v>
      </c>
      <c r="E1478" s="148">
        <v>51400</v>
      </c>
      <c r="F1478" s="299" t="s">
        <v>37942</v>
      </c>
      <c r="G1478" s="299" t="s">
        <v>27040</v>
      </c>
      <c r="H1478" s="299" t="s">
        <v>27041</v>
      </c>
      <c r="I1478" s="269" t="s">
        <v>185</v>
      </c>
      <c r="J1478" s="299" t="s">
        <v>27042</v>
      </c>
    </row>
    <row r="1479" spans="1:10" ht="141.75" x14ac:dyDescent="0.3">
      <c r="A1479" s="8">
        <v>1474</v>
      </c>
      <c r="B1479" s="228" t="s">
        <v>27043</v>
      </c>
      <c r="C1479" s="111" t="s">
        <v>26822</v>
      </c>
      <c r="D1479" s="148">
        <v>64200</v>
      </c>
      <c r="E1479" s="148">
        <v>64200</v>
      </c>
      <c r="F1479" s="299" t="s">
        <v>37942</v>
      </c>
      <c r="G1479" s="299" t="s">
        <v>27044</v>
      </c>
      <c r="H1479" s="299" t="s">
        <v>27044</v>
      </c>
      <c r="I1479" s="269" t="s">
        <v>185</v>
      </c>
      <c r="J1479" s="299" t="s">
        <v>27045</v>
      </c>
    </row>
    <row r="1480" spans="1:10" ht="60.75" x14ac:dyDescent="0.3">
      <c r="A1480" s="8">
        <v>1475</v>
      </c>
      <c r="B1480" s="228" t="s">
        <v>27046</v>
      </c>
      <c r="C1480" s="111" t="s">
        <v>26822</v>
      </c>
      <c r="D1480" s="148">
        <v>111978.11</v>
      </c>
      <c r="E1480" s="148">
        <v>111978.11</v>
      </c>
      <c r="F1480" s="299" t="s">
        <v>37942</v>
      </c>
      <c r="G1480" s="299" t="s">
        <v>27047</v>
      </c>
      <c r="H1480" s="299" t="s">
        <v>27047</v>
      </c>
      <c r="I1480" s="269" t="s">
        <v>185</v>
      </c>
      <c r="J1480" s="299" t="s">
        <v>27048</v>
      </c>
    </row>
    <row r="1481" spans="1:10" ht="60.75" x14ac:dyDescent="0.3">
      <c r="A1481" s="8">
        <v>1476</v>
      </c>
      <c r="B1481" s="228" t="s">
        <v>26841</v>
      </c>
      <c r="C1481" s="111" t="s">
        <v>26822</v>
      </c>
      <c r="D1481" s="148">
        <v>15600</v>
      </c>
      <c r="E1481" s="148">
        <v>15600</v>
      </c>
      <c r="F1481" s="299" t="s">
        <v>37942</v>
      </c>
      <c r="G1481" s="299" t="s">
        <v>27049</v>
      </c>
      <c r="H1481" s="299" t="s">
        <v>27049</v>
      </c>
      <c r="I1481" s="269" t="s">
        <v>185</v>
      </c>
      <c r="J1481" s="299" t="s">
        <v>27050</v>
      </c>
    </row>
    <row r="1482" spans="1:10" ht="60.75" x14ac:dyDescent="0.3">
      <c r="A1482" s="8">
        <v>1477</v>
      </c>
      <c r="B1482" s="228" t="s">
        <v>27051</v>
      </c>
      <c r="C1482" s="111" t="s">
        <v>26822</v>
      </c>
      <c r="D1482" s="148">
        <v>84102</v>
      </c>
      <c r="E1482" s="148">
        <v>84102</v>
      </c>
      <c r="F1482" s="299" t="s">
        <v>37942</v>
      </c>
      <c r="G1482" s="299" t="s">
        <v>27052</v>
      </c>
      <c r="H1482" s="299" t="s">
        <v>27052</v>
      </c>
      <c r="I1482" s="269" t="s">
        <v>185</v>
      </c>
      <c r="J1482" s="299" t="s">
        <v>27053</v>
      </c>
    </row>
    <row r="1483" spans="1:10" ht="60.75" x14ac:dyDescent="0.3">
      <c r="A1483" s="8">
        <v>1478</v>
      </c>
      <c r="B1483" s="228" t="s">
        <v>27054</v>
      </c>
      <c r="C1483" s="111" t="s">
        <v>26822</v>
      </c>
      <c r="D1483" s="148">
        <v>89500</v>
      </c>
      <c r="E1483" s="148">
        <v>89500</v>
      </c>
      <c r="F1483" s="299" t="s">
        <v>37942</v>
      </c>
      <c r="G1483" s="299" t="s">
        <v>27055</v>
      </c>
      <c r="H1483" s="299" t="s">
        <v>27055</v>
      </c>
      <c r="I1483" s="269" t="s">
        <v>185</v>
      </c>
      <c r="J1483" s="299" t="s">
        <v>27056</v>
      </c>
    </row>
    <row r="1484" spans="1:10" ht="81" x14ac:dyDescent="0.3">
      <c r="A1484" s="8">
        <v>1479</v>
      </c>
      <c r="B1484" s="228" t="s">
        <v>27057</v>
      </c>
      <c r="C1484" s="111" t="s">
        <v>26822</v>
      </c>
      <c r="D1484" s="148">
        <v>8790</v>
      </c>
      <c r="E1484" s="148">
        <v>8790</v>
      </c>
      <c r="F1484" s="299" t="s">
        <v>37942</v>
      </c>
      <c r="G1484" s="299" t="s">
        <v>27058</v>
      </c>
      <c r="H1484" s="299" t="s">
        <v>27058</v>
      </c>
      <c r="I1484" s="269" t="s">
        <v>185</v>
      </c>
      <c r="J1484" s="299" t="s">
        <v>27059</v>
      </c>
    </row>
    <row r="1485" spans="1:10" ht="60.75" x14ac:dyDescent="0.3">
      <c r="A1485" s="8">
        <v>1480</v>
      </c>
      <c r="B1485" s="228" t="s">
        <v>27060</v>
      </c>
      <c r="C1485" s="111" t="s">
        <v>26822</v>
      </c>
      <c r="D1485" s="148">
        <v>16000</v>
      </c>
      <c r="E1485" s="148">
        <v>16000</v>
      </c>
      <c r="F1485" s="299" t="s">
        <v>37942</v>
      </c>
      <c r="G1485" s="299" t="s">
        <v>27061</v>
      </c>
      <c r="H1485" s="299" t="s">
        <v>27061</v>
      </c>
      <c r="I1485" s="269" t="s">
        <v>185</v>
      </c>
      <c r="J1485" s="299" t="s">
        <v>27062</v>
      </c>
    </row>
    <row r="1486" spans="1:10" ht="60.75" x14ac:dyDescent="0.3">
      <c r="A1486" s="8">
        <v>1481</v>
      </c>
      <c r="B1486" s="228" t="s">
        <v>27063</v>
      </c>
      <c r="C1486" s="111" t="s">
        <v>26822</v>
      </c>
      <c r="D1486" s="148">
        <v>89880</v>
      </c>
      <c r="E1486" s="148">
        <v>89880</v>
      </c>
      <c r="F1486" s="299" t="s">
        <v>37942</v>
      </c>
      <c r="G1486" s="299" t="s">
        <v>27064</v>
      </c>
      <c r="H1486" s="299" t="s">
        <v>27064</v>
      </c>
      <c r="I1486" s="269" t="s">
        <v>185</v>
      </c>
      <c r="J1486" s="299" t="s">
        <v>27065</v>
      </c>
    </row>
    <row r="1487" spans="1:10" ht="81" x14ac:dyDescent="0.3">
      <c r="A1487" s="8">
        <v>1482</v>
      </c>
      <c r="B1487" s="230" t="s">
        <v>27066</v>
      </c>
      <c r="C1487" s="234" t="s">
        <v>26822</v>
      </c>
      <c r="D1487" s="352">
        <v>37800</v>
      </c>
      <c r="E1487" s="352">
        <v>37800</v>
      </c>
      <c r="F1487" s="353" t="s">
        <v>37942</v>
      </c>
      <c r="G1487" s="353" t="s">
        <v>27067</v>
      </c>
      <c r="H1487" s="353" t="s">
        <v>27067</v>
      </c>
      <c r="I1487" s="354" t="s">
        <v>185</v>
      </c>
      <c r="J1487" s="353" t="s">
        <v>27068</v>
      </c>
    </row>
    <row r="1488" spans="1:10" ht="81" x14ac:dyDescent="0.3">
      <c r="A1488" s="8">
        <v>1483</v>
      </c>
      <c r="B1488" s="108" t="s">
        <v>38885</v>
      </c>
      <c r="C1488" s="14" t="s">
        <v>38633</v>
      </c>
      <c r="D1488" s="139">
        <v>481500</v>
      </c>
      <c r="E1488" s="139">
        <v>481500</v>
      </c>
      <c r="F1488" s="14" t="s">
        <v>37942</v>
      </c>
      <c r="G1488" s="14" t="s">
        <v>38886</v>
      </c>
      <c r="H1488" s="14" t="s">
        <v>38886</v>
      </c>
      <c r="I1488" s="116" t="s">
        <v>38635</v>
      </c>
      <c r="J1488" s="14" t="s">
        <v>38903</v>
      </c>
    </row>
    <row r="1489" spans="1:10" ht="60.75" x14ac:dyDescent="0.3">
      <c r="A1489" s="8">
        <v>1484</v>
      </c>
      <c r="B1489" s="108" t="s">
        <v>38887</v>
      </c>
      <c r="C1489" s="14" t="s">
        <v>38633</v>
      </c>
      <c r="D1489" s="139">
        <v>485359.6</v>
      </c>
      <c r="E1489" s="139">
        <v>485359.6</v>
      </c>
      <c r="F1489" s="14" t="s">
        <v>37942</v>
      </c>
      <c r="G1489" s="14" t="s">
        <v>38888</v>
      </c>
      <c r="H1489" s="14" t="s">
        <v>38888</v>
      </c>
      <c r="I1489" s="116" t="s">
        <v>38635</v>
      </c>
      <c r="J1489" s="14" t="s">
        <v>38904</v>
      </c>
    </row>
    <row r="1490" spans="1:10" ht="60.75" x14ac:dyDescent="0.3">
      <c r="A1490" s="8">
        <v>1485</v>
      </c>
      <c r="B1490" s="108" t="s">
        <v>26925</v>
      </c>
      <c r="C1490" s="14" t="s">
        <v>38633</v>
      </c>
      <c r="D1490" s="139">
        <v>440000</v>
      </c>
      <c r="E1490" s="139">
        <v>440000</v>
      </c>
      <c r="F1490" s="14" t="s">
        <v>37942</v>
      </c>
      <c r="G1490" s="14" t="s">
        <v>38889</v>
      </c>
      <c r="H1490" s="14" t="s">
        <v>38889</v>
      </c>
      <c r="I1490" s="116" t="s">
        <v>38635</v>
      </c>
      <c r="J1490" s="14" t="s">
        <v>38905</v>
      </c>
    </row>
    <row r="1491" spans="1:10" ht="81" x14ac:dyDescent="0.3">
      <c r="A1491" s="8">
        <v>1486</v>
      </c>
      <c r="B1491" s="435" t="s">
        <v>44815</v>
      </c>
      <c r="C1491" s="430" t="s">
        <v>44424</v>
      </c>
      <c r="D1491" s="445">
        <v>31030</v>
      </c>
      <c r="E1491" s="445">
        <v>31030</v>
      </c>
      <c r="F1491" s="8" t="s">
        <v>938</v>
      </c>
      <c r="G1491" s="8" t="s">
        <v>44816</v>
      </c>
      <c r="H1491" s="8" t="s">
        <v>44816</v>
      </c>
      <c r="I1491" s="8" t="s">
        <v>44426</v>
      </c>
      <c r="J1491" s="113" t="s">
        <v>44817</v>
      </c>
    </row>
    <row r="1492" spans="1:10" ht="60.75" x14ac:dyDescent="0.3">
      <c r="A1492" s="8">
        <v>1487</v>
      </c>
      <c r="B1492" s="435" t="s">
        <v>44818</v>
      </c>
      <c r="C1492" s="430" t="s">
        <v>44424</v>
      </c>
      <c r="D1492" s="445">
        <v>12000</v>
      </c>
      <c r="E1492" s="445">
        <v>12000</v>
      </c>
      <c r="F1492" s="8" t="s">
        <v>938</v>
      </c>
      <c r="G1492" s="8" t="s">
        <v>44819</v>
      </c>
      <c r="H1492" s="8" t="s">
        <v>44819</v>
      </c>
      <c r="I1492" s="8" t="s">
        <v>44426</v>
      </c>
      <c r="J1492" s="113" t="s">
        <v>44820</v>
      </c>
    </row>
    <row r="1493" spans="1:10" ht="60.75" x14ac:dyDescent="0.3">
      <c r="A1493" s="8">
        <v>1488</v>
      </c>
      <c r="B1493" s="435" t="s">
        <v>44821</v>
      </c>
      <c r="C1493" s="430" t="s">
        <v>44424</v>
      </c>
      <c r="D1493" s="442">
        <v>64000</v>
      </c>
      <c r="E1493" s="442">
        <v>64000</v>
      </c>
      <c r="F1493" s="8" t="s">
        <v>938</v>
      </c>
      <c r="G1493" s="8" t="s">
        <v>44822</v>
      </c>
      <c r="H1493" s="8" t="s">
        <v>44822</v>
      </c>
      <c r="I1493" s="8" t="s">
        <v>44426</v>
      </c>
      <c r="J1493" s="113" t="s">
        <v>44823</v>
      </c>
    </row>
    <row r="1494" spans="1:10" ht="101.25" x14ac:dyDescent="0.3">
      <c r="A1494" s="8">
        <v>1489</v>
      </c>
      <c r="B1494" s="435" t="s">
        <v>44824</v>
      </c>
      <c r="C1494" s="430" t="s">
        <v>44424</v>
      </c>
      <c r="D1494" s="442">
        <v>45000</v>
      </c>
      <c r="E1494" s="442">
        <v>45000</v>
      </c>
      <c r="F1494" s="8" t="s">
        <v>938</v>
      </c>
      <c r="G1494" s="8" t="s">
        <v>44825</v>
      </c>
      <c r="H1494" s="8" t="s">
        <v>44825</v>
      </c>
      <c r="I1494" s="8" t="s">
        <v>44426</v>
      </c>
      <c r="J1494" s="113" t="s">
        <v>44826</v>
      </c>
    </row>
    <row r="1495" spans="1:10" ht="81" x14ac:dyDescent="0.3">
      <c r="A1495" s="8">
        <v>1490</v>
      </c>
      <c r="B1495" s="435" t="s">
        <v>44827</v>
      </c>
      <c r="C1495" s="430" t="s">
        <v>44424</v>
      </c>
      <c r="D1495" s="442">
        <v>32483</v>
      </c>
      <c r="E1495" s="442">
        <v>32483</v>
      </c>
      <c r="F1495" s="8" t="s">
        <v>938</v>
      </c>
      <c r="G1495" s="8" t="s">
        <v>44828</v>
      </c>
      <c r="H1495" s="8" t="s">
        <v>44828</v>
      </c>
      <c r="I1495" s="8" t="s">
        <v>44426</v>
      </c>
      <c r="J1495" s="113" t="s">
        <v>44829</v>
      </c>
    </row>
    <row r="1496" spans="1:10" ht="81" x14ac:dyDescent="0.3">
      <c r="A1496" s="8">
        <v>1491</v>
      </c>
      <c r="B1496" s="481" t="s">
        <v>44830</v>
      </c>
      <c r="C1496" s="430" t="s">
        <v>44424</v>
      </c>
      <c r="D1496" s="484">
        <v>50825</v>
      </c>
      <c r="E1496" s="484">
        <v>50825</v>
      </c>
      <c r="F1496" s="8" t="s">
        <v>938</v>
      </c>
      <c r="G1496" s="8" t="s">
        <v>44831</v>
      </c>
      <c r="H1496" s="8" t="s">
        <v>44831</v>
      </c>
      <c r="I1496" s="8" t="s">
        <v>44426</v>
      </c>
      <c r="J1496" s="113" t="s">
        <v>44832</v>
      </c>
    </row>
    <row r="1497" spans="1:10" ht="60.75" x14ac:dyDescent="0.3">
      <c r="A1497" s="8">
        <v>1492</v>
      </c>
      <c r="B1497" s="435" t="s">
        <v>44833</v>
      </c>
      <c r="C1497" s="430" t="s">
        <v>44424</v>
      </c>
      <c r="D1497" s="442">
        <v>36380</v>
      </c>
      <c r="E1497" s="442">
        <v>36380</v>
      </c>
      <c r="F1497" s="8" t="s">
        <v>938</v>
      </c>
      <c r="G1497" s="8" t="s">
        <v>44834</v>
      </c>
      <c r="H1497" s="8" t="s">
        <v>44834</v>
      </c>
      <c r="I1497" s="8" t="s">
        <v>44426</v>
      </c>
      <c r="J1497" s="113" t="s">
        <v>44835</v>
      </c>
    </row>
    <row r="1498" spans="1:10" ht="60.75" x14ac:dyDescent="0.3">
      <c r="A1498" s="8">
        <v>1493</v>
      </c>
      <c r="B1498" s="435" t="s">
        <v>44836</v>
      </c>
      <c r="C1498" s="430" t="s">
        <v>44424</v>
      </c>
      <c r="D1498" s="442">
        <v>5980</v>
      </c>
      <c r="E1498" s="442">
        <v>5980</v>
      </c>
      <c r="F1498" s="8" t="s">
        <v>938</v>
      </c>
      <c r="G1498" s="8" t="s">
        <v>44837</v>
      </c>
      <c r="H1498" s="8" t="s">
        <v>44837</v>
      </c>
      <c r="I1498" s="8" t="s">
        <v>44426</v>
      </c>
      <c r="J1498" s="113" t="s">
        <v>44838</v>
      </c>
    </row>
    <row r="1499" spans="1:10" ht="60.75" x14ac:dyDescent="0.3">
      <c r="A1499" s="8">
        <v>1494</v>
      </c>
      <c r="B1499" s="434" t="s">
        <v>44839</v>
      </c>
      <c r="C1499" s="430" t="s">
        <v>44424</v>
      </c>
      <c r="D1499" s="447">
        <v>16500</v>
      </c>
      <c r="E1499" s="447">
        <v>16500</v>
      </c>
      <c r="F1499" s="8" t="s">
        <v>938</v>
      </c>
      <c r="G1499" s="8" t="s">
        <v>44840</v>
      </c>
      <c r="H1499" s="8" t="s">
        <v>44840</v>
      </c>
      <c r="I1499" s="8" t="s">
        <v>44426</v>
      </c>
      <c r="J1499" s="113" t="s">
        <v>44841</v>
      </c>
    </row>
    <row r="1500" spans="1:10" ht="81" x14ac:dyDescent="0.3">
      <c r="A1500" s="8">
        <v>1495</v>
      </c>
      <c r="B1500" s="435" t="s">
        <v>44842</v>
      </c>
      <c r="C1500" s="430" t="s">
        <v>44424</v>
      </c>
      <c r="D1500" s="442">
        <v>60000</v>
      </c>
      <c r="E1500" s="442">
        <v>60000</v>
      </c>
      <c r="F1500" s="8" t="s">
        <v>938</v>
      </c>
      <c r="G1500" s="8" t="s">
        <v>44843</v>
      </c>
      <c r="H1500" s="8" t="s">
        <v>44843</v>
      </c>
      <c r="I1500" s="8" t="s">
        <v>44426</v>
      </c>
      <c r="J1500" s="113" t="s">
        <v>44844</v>
      </c>
    </row>
    <row r="1501" spans="1:10" ht="101.25" x14ac:dyDescent="0.3">
      <c r="A1501" s="8">
        <v>1496</v>
      </c>
      <c r="B1501" s="435" t="s">
        <v>44845</v>
      </c>
      <c r="C1501" s="430" t="s">
        <v>44424</v>
      </c>
      <c r="D1501" s="445">
        <v>10700</v>
      </c>
      <c r="E1501" s="445">
        <v>10700</v>
      </c>
      <c r="F1501" s="8" t="s">
        <v>938</v>
      </c>
      <c r="G1501" s="8" t="s">
        <v>44846</v>
      </c>
      <c r="H1501" s="8" t="s">
        <v>44846</v>
      </c>
      <c r="I1501" s="8" t="s">
        <v>44426</v>
      </c>
      <c r="J1501" s="113" t="s">
        <v>44847</v>
      </c>
    </row>
    <row r="1502" spans="1:10" ht="101.25" x14ac:dyDescent="0.3">
      <c r="A1502" s="8">
        <v>1497</v>
      </c>
      <c r="B1502" s="435" t="s">
        <v>44848</v>
      </c>
      <c r="C1502" s="430" t="s">
        <v>44424</v>
      </c>
      <c r="D1502" s="445">
        <v>37500</v>
      </c>
      <c r="E1502" s="445">
        <v>37500</v>
      </c>
      <c r="F1502" s="8" t="s">
        <v>938</v>
      </c>
      <c r="G1502" s="8" t="s">
        <v>44849</v>
      </c>
      <c r="H1502" s="8" t="s">
        <v>44849</v>
      </c>
      <c r="I1502" s="8" t="s">
        <v>44426</v>
      </c>
      <c r="J1502" s="113" t="s">
        <v>44850</v>
      </c>
    </row>
    <row r="1503" spans="1:10" ht="60.75" x14ac:dyDescent="0.3">
      <c r="A1503" s="8">
        <v>1498</v>
      </c>
      <c r="B1503" s="435" t="s">
        <v>44851</v>
      </c>
      <c r="C1503" s="430" t="s">
        <v>44424</v>
      </c>
      <c r="D1503" s="442">
        <v>23960</v>
      </c>
      <c r="E1503" s="442">
        <v>23960</v>
      </c>
      <c r="F1503" s="8" t="s">
        <v>938</v>
      </c>
      <c r="G1503" s="8" t="s">
        <v>44852</v>
      </c>
      <c r="H1503" s="8" t="s">
        <v>44852</v>
      </c>
      <c r="I1503" s="8" t="s">
        <v>44426</v>
      </c>
      <c r="J1503" s="113" t="s">
        <v>44853</v>
      </c>
    </row>
    <row r="1504" spans="1:10" ht="101.25" x14ac:dyDescent="0.3">
      <c r="A1504" s="8">
        <v>1499</v>
      </c>
      <c r="B1504" s="434" t="s">
        <v>44854</v>
      </c>
      <c r="C1504" s="430" t="s">
        <v>44424</v>
      </c>
      <c r="D1504" s="447">
        <v>48984.6</v>
      </c>
      <c r="E1504" s="447">
        <v>48984.6</v>
      </c>
      <c r="F1504" s="8" t="s">
        <v>938</v>
      </c>
      <c r="G1504" s="8" t="s">
        <v>44855</v>
      </c>
      <c r="H1504" s="8" t="s">
        <v>44855</v>
      </c>
      <c r="I1504" s="8" t="s">
        <v>44426</v>
      </c>
      <c r="J1504" s="113" t="s">
        <v>44856</v>
      </c>
    </row>
    <row r="1505" spans="1:10" ht="81" x14ac:dyDescent="0.3">
      <c r="A1505" s="8">
        <v>1500</v>
      </c>
      <c r="B1505" s="437" t="s">
        <v>44857</v>
      </c>
      <c r="C1505" s="430" t="s">
        <v>44424</v>
      </c>
      <c r="D1505" s="484">
        <v>187500</v>
      </c>
      <c r="E1505" s="484">
        <v>187500</v>
      </c>
      <c r="F1505" s="8" t="s">
        <v>938</v>
      </c>
      <c r="G1505" s="8" t="s">
        <v>44858</v>
      </c>
      <c r="H1505" s="8" t="s">
        <v>44858</v>
      </c>
      <c r="I1505" s="8" t="s">
        <v>44426</v>
      </c>
      <c r="J1505" s="113" t="s">
        <v>44859</v>
      </c>
    </row>
    <row r="1506" spans="1:10" ht="81" x14ac:dyDescent="0.3">
      <c r="A1506" s="8">
        <v>1501</v>
      </c>
      <c r="B1506" s="435" t="s">
        <v>44860</v>
      </c>
      <c r="C1506" s="430" t="s">
        <v>44424</v>
      </c>
      <c r="D1506" s="442">
        <v>46350</v>
      </c>
      <c r="E1506" s="442">
        <v>46350</v>
      </c>
      <c r="F1506" s="8" t="s">
        <v>938</v>
      </c>
      <c r="G1506" s="8" t="s">
        <v>44861</v>
      </c>
      <c r="H1506" s="8" t="s">
        <v>44861</v>
      </c>
      <c r="I1506" s="8" t="s">
        <v>44426</v>
      </c>
      <c r="J1506" s="113" t="s">
        <v>44862</v>
      </c>
    </row>
    <row r="1507" spans="1:10" ht="60.75" x14ac:dyDescent="0.3">
      <c r="A1507" s="8">
        <v>1502</v>
      </c>
      <c r="B1507" s="437" t="s">
        <v>44863</v>
      </c>
      <c r="C1507" s="430" t="s">
        <v>44424</v>
      </c>
      <c r="D1507" s="484">
        <v>341400</v>
      </c>
      <c r="E1507" s="484">
        <v>341400</v>
      </c>
      <c r="F1507" s="8" t="s">
        <v>938</v>
      </c>
      <c r="G1507" s="8" t="s">
        <v>44864</v>
      </c>
      <c r="H1507" s="8" t="s">
        <v>44864</v>
      </c>
      <c r="I1507" s="8" t="s">
        <v>44426</v>
      </c>
      <c r="J1507" s="113" t="s">
        <v>44865</v>
      </c>
    </row>
    <row r="1508" spans="1:10" ht="121.5" x14ac:dyDescent="0.3">
      <c r="A1508" s="8">
        <v>1503</v>
      </c>
      <c r="B1508" s="12" t="s">
        <v>44866</v>
      </c>
      <c r="C1508" s="430" t="s">
        <v>44424</v>
      </c>
      <c r="D1508" s="133">
        <v>230000</v>
      </c>
      <c r="E1508" s="133">
        <v>230000</v>
      </c>
      <c r="F1508" s="8" t="s">
        <v>938</v>
      </c>
      <c r="G1508" s="8" t="s">
        <v>44867</v>
      </c>
      <c r="H1508" s="8" t="s">
        <v>44867</v>
      </c>
      <c r="I1508" s="8" t="s">
        <v>44426</v>
      </c>
      <c r="J1508" s="113" t="s">
        <v>44868</v>
      </c>
    </row>
    <row r="1509" spans="1:10" ht="60.75" x14ac:dyDescent="0.3">
      <c r="A1509" s="8">
        <v>1504</v>
      </c>
      <c r="B1509" s="12" t="s">
        <v>44869</v>
      </c>
      <c r="C1509" s="430" t="s">
        <v>44424</v>
      </c>
      <c r="D1509" s="133">
        <v>450000</v>
      </c>
      <c r="E1509" s="133">
        <v>450000</v>
      </c>
      <c r="F1509" s="8" t="s">
        <v>938</v>
      </c>
      <c r="G1509" s="8" t="s">
        <v>44870</v>
      </c>
      <c r="H1509" s="8" t="s">
        <v>44870</v>
      </c>
      <c r="I1509" s="8" t="s">
        <v>44426</v>
      </c>
      <c r="J1509" s="113" t="s">
        <v>44871</v>
      </c>
    </row>
    <row r="1510" spans="1:10" ht="121.5" x14ac:dyDescent="0.3">
      <c r="A1510" s="8">
        <v>1505</v>
      </c>
      <c r="B1510" s="12" t="s">
        <v>44872</v>
      </c>
      <c r="C1510" s="430" t="s">
        <v>44424</v>
      </c>
      <c r="D1510" s="133">
        <v>240000</v>
      </c>
      <c r="E1510" s="133">
        <v>240000</v>
      </c>
      <c r="F1510" s="8" t="s">
        <v>938</v>
      </c>
      <c r="G1510" s="8" t="s">
        <v>44873</v>
      </c>
      <c r="H1510" s="8" t="s">
        <v>44873</v>
      </c>
      <c r="I1510" s="8" t="s">
        <v>44426</v>
      </c>
      <c r="J1510" s="113" t="s">
        <v>44874</v>
      </c>
    </row>
    <row r="1511" spans="1:10" ht="81" x14ac:dyDescent="0.3">
      <c r="A1511" s="8">
        <v>1506</v>
      </c>
      <c r="B1511" s="12" t="s">
        <v>44875</v>
      </c>
      <c r="C1511" s="430" t="s">
        <v>44424</v>
      </c>
      <c r="D1511" s="133">
        <v>160500</v>
      </c>
      <c r="E1511" s="133">
        <v>160500</v>
      </c>
      <c r="F1511" s="8" t="s">
        <v>938</v>
      </c>
      <c r="G1511" s="8" t="s">
        <v>44876</v>
      </c>
      <c r="H1511" s="8" t="s">
        <v>44876</v>
      </c>
      <c r="I1511" s="8" t="s">
        <v>44426</v>
      </c>
      <c r="J1511" s="113" t="s">
        <v>44877</v>
      </c>
    </row>
    <row r="1512" spans="1:10" ht="101.25" x14ac:dyDescent="0.3">
      <c r="A1512" s="8">
        <v>1507</v>
      </c>
      <c r="B1512" s="12" t="s">
        <v>44878</v>
      </c>
      <c r="C1512" s="430" t="s">
        <v>44424</v>
      </c>
      <c r="D1512" s="133">
        <v>320000</v>
      </c>
      <c r="E1512" s="133">
        <v>320000</v>
      </c>
      <c r="F1512" s="8" t="s">
        <v>938</v>
      </c>
      <c r="G1512" s="8" t="s">
        <v>44879</v>
      </c>
      <c r="H1512" s="8" t="s">
        <v>44879</v>
      </c>
      <c r="I1512" s="8" t="s">
        <v>44426</v>
      </c>
      <c r="J1512" s="113" t="s">
        <v>44880</v>
      </c>
    </row>
    <row r="1513" spans="1:10" ht="141.75" x14ac:dyDescent="0.3">
      <c r="A1513" s="8">
        <v>1508</v>
      </c>
      <c r="B1513" s="12" t="s">
        <v>44881</v>
      </c>
      <c r="C1513" s="430" t="s">
        <v>44424</v>
      </c>
      <c r="D1513" s="133">
        <v>12850000</v>
      </c>
      <c r="E1513" s="133">
        <v>12850000</v>
      </c>
      <c r="F1513" s="8" t="s">
        <v>938</v>
      </c>
      <c r="G1513" s="8" t="s">
        <v>44882</v>
      </c>
      <c r="H1513" s="8" t="s">
        <v>44882</v>
      </c>
      <c r="I1513" s="8" t="s">
        <v>44426</v>
      </c>
      <c r="J1513" s="113" t="s">
        <v>44883</v>
      </c>
    </row>
    <row r="1514" spans="1:10" ht="60.75" x14ac:dyDescent="0.3">
      <c r="A1514" s="8">
        <v>1509</v>
      </c>
      <c r="B1514" s="108" t="s">
        <v>4346</v>
      </c>
      <c r="C1514" s="14" t="s">
        <v>38633</v>
      </c>
      <c r="D1514" s="139">
        <v>58678.8</v>
      </c>
      <c r="E1514" s="139">
        <v>58678.8</v>
      </c>
      <c r="F1514" s="14" t="s">
        <v>37942</v>
      </c>
      <c r="G1514" s="14" t="s">
        <v>38890</v>
      </c>
      <c r="H1514" s="14" t="s">
        <v>38890</v>
      </c>
      <c r="I1514" s="116" t="s">
        <v>38635</v>
      </c>
      <c r="J1514" s="14" t="s">
        <v>38906</v>
      </c>
    </row>
    <row r="1515" spans="1:10" ht="60.75" x14ac:dyDescent="0.3">
      <c r="A1515" s="8">
        <v>1510</v>
      </c>
      <c r="B1515" s="108" t="s">
        <v>27173</v>
      </c>
      <c r="C1515" s="14" t="s">
        <v>38633</v>
      </c>
      <c r="D1515" s="139">
        <v>34314.9</v>
      </c>
      <c r="E1515" s="139">
        <v>34314.9</v>
      </c>
      <c r="F1515" s="14" t="s">
        <v>37942</v>
      </c>
      <c r="G1515" s="14" t="s">
        <v>38891</v>
      </c>
      <c r="H1515" s="14" t="s">
        <v>38891</v>
      </c>
      <c r="I1515" s="116" t="s">
        <v>38635</v>
      </c>
      <c r="J1515" s="14" t="s">
        <v>38907</v>
      </c>
    </row>
    <row r="1516" spans="1:10" ht="60.75" x14ac:dyDescent="0.3">
      <c r="A1516" s="8">
        <v>1511</v>
      </c>
      <c r="B1516" s="108" t="s">
        <v>26925</v>
      </c>
      <c r="C1516" s="14" t="s">
        <v>38633</v>
      </c>
      <c r="D1516" s="139">
        <v>20000</v>
      </c>
      <c r="E1516" s="139">
        <v>20000</v>
      </c>
      <c r="F1516" s="14" t="s">
        <v>37942</v>
      </c>
      <c r="G1516" s="14" t="s">
        <v>38892</v>
      </c>
      <c r="H1516" s="14" t="s">
        <v>38892</v>
      </c>
      <c r="I1516" s="116" t="s">
        <v>38635</v>
      </c>
      <c r="J1516" s="14" t="s">
        <v>38908</v>
      </c>
    </row>
    <row r="1517" spans="1:10" ht="60.75" x14ac:dyDescent="0.3">
      <c r="A1517" s="8">
        <v>1512</v>
      </c>
      <c r="B1517" s="108" t="s">
        <v>38893</v>
      </c>
      <c r="C1517" s="14" t="s">
        <v>38633</v>
      </c>
      <c r="D1517" s="139">
        <v>97979.9</v>
      </c>
      <c r="E1517" s="139">
        <v>97979.9</v>
      </c>
      <c r="F1517" s="14" t="s">
        <v>37942</v>
      </c>
      <c r="G1517" s="14" t="s">
        <v>38894</v>
      </c>
      <c r="H1517" s="14" t="s">
        <v>38894</v>
      </c>
      <c r="I1517" s="116" t="s">
        <v>38635</v>
      </c>
      <c r="J1517" s="14" t="s">
        <v>38909</v>
      </c>
    </row>
    <row r="1518" spans="1:10" ht="60.75" x14ac:dyDescent="0.3">
      <c r="A1518" s="8">
        <v>1513</v>
      </c>
      <c r="B1518" s="108" t="s">
        <v>26925</v>
      </c>
      <c r="C1518" s="14" t="s">
        <v>38633</v>
      </c>
      <c r="D1518" s="139">
        <v>8025</v>
      </c>
      <c r="E1518" s="139">
        <v>8025</v>
      </c>
      <c r="F1518" s="14" t="s">
        <v>37942</v>
      </c>
      <c r="G1518" s="14" t="s">
        <v>38895</v>
      </c>
      <c r="H1518" s="14" t="s">
        <v>38895</v>
      </c>
      <c r="I1518" s="116" t="s">
        <v>38635</v>
      </c>
      <c r="J1518" s="14" t="s">
        <v>38910</v>
      </c>
    </row>
    <row r="1519" spans="1:10" ht="60.75" x14ac:dyDescent="0.3">
      <c r="A1519" s="8">
        <v>1514</v>
      </c>
      <c r="B1519" s="108" t="s">
        <v>26925</v>
      </c>
      <c r="C1519" s="14" t="s">
        <v>38633</v>
      </c>
      <c r="D1519" s="139">
        <v>5002.25</v>
      </c>
      <c r="E1519" s="139">
        <v>5002.25</v>
      </c>
      <c r="F1519" s="14" t="s">
        <v>37942</v>
      </c>
      <c r="G1519" s="14" t="s">
        <v>38896</v>
      </c>
      <c r="H1519" s="14" t="s">
        <v>38896</v>
      </c>
      <c r="I1519" s="116" t="s">
        <v>38635</v>
      </c>
      <c r="J1519" s="14" t="s">
        <v>38911</v>
      </c>
    </row>
    <row r="1520" spans="1:10" ht="60.75" x14ac:dyDescent="0.3">
      <c r="A1520" s="8">
        <v>1515</v>
      </c>
      <c r="B1520" s="108" t="s">
        <v>6161</v>
      </c>
      <c r="C1520" s="14" t="s">
        <v>38633</v>
      </c>
      <c r="D1520" s="139">
        <v>19500</v>
      </c>
      <c r="E1520" s="139">
        <v>19500</v>
      </c>
      <c r="F1520" s="14" t="s">
        <v>37942</v>
      </c>
      <c r="G1520" s="14" t="s">
        <v>38897</v>
      </c>
      <c r="H1520" s="14" t="s">
        <v>38897</v>
      </c>
      <c r="I1520" s="116" t="s">
        <v>38635</v>
      </c>
      <c r="J1520" s="14" t="s">
        <v>38912</v>
      </c>
    </row>
    <row r="1521" spans="1:10" ht="60.75" x14ac:dyDescent="0.3">
      <c r="A1521" s="8">
        <v>1516</v>
      </c>
      <c r="B1521" s="108" t="s">
        <v>38842</v>
      </c>
      <c r="C1521" s="14" t="s">
        <v>38633</v>
      </c>
      <c r="D1521" s="139">
        <v>19610</v>
      </c>
      <c r="E1521" s="139">
        <v>19610</v>
      </c>
      <c r="F1521" s="14" t="s">
        <v>37942</v>
      </c>
      <c r="G1521" s="14" t="s">
        <v>38898</v>
      </c>
      <c r="H1521" s="14" t="s">
        <v>38898</v>
      </c>
      <c r="I1521" s="116" t="s">
        <v>38635</v>
      </c>
      <c r="J1521" s="14" t="s">
        <v>38913</v>
      </c>
    </row>
    <row r="1522" spans="1:10" ht="60.75" x14ac:dyDescent="0.3">
      <c r="A1522" s="8">
        <v>1517</v>
      </c>
      <c r="B1522" s="108" t="s">
        <v>26925</v>
      </c>
      <c r="C1522" s="14" t="s">
        <v>38633</v>
      </c>
      <c r="D1522" s="139">
        <v>14250</v>
      </c>
      <c r="E1522" s="139">
        <v>14250</v>
      </c>
      <c r="F1522" s="14" t="s">
        <v>37942</v>
      </c>
      <c r="G1522" s="14" t="s">
        <v>38899</v>
      </c>
      <c r="H1522" s="14" t="s">
        <v>38899</v>
      </c>
      <c r="I1522" s="116" t="s">
        <v>38635</v>
      </c>
      <c r="J1522" s="14" t="s">
        <v>38914</v>
      </c>
    </row>
    <row r="1523" spans="1:10" ht="60.75" x14ac:dyDescent="0.3">
      <c r="A1523" s="8">
        <v>1518</v>
      </c>
      <c r="B1523" s="108" t="s">
        <v>26925</v>
      </c>
      <c r="C1523" s="14" t="s">
        <v>38633</v>
      </c>
      <c r="D1523" s="139">
        <v>150000</v>
      </c>
      <c r="E1523" s="139">
        <v>150000</v>
      </c>
      <c r="F1523" s="14" t="s">
        <v>37942</v>
      </c>
      <c r="G1523" s="14" t="s">
        <v>38900</v>
      </c>
      <c r="H1523" s="14" t="s">
        <v>38900</v>
      </c>
      <c r="I1523" s="116" t="s">
        <v>38635</v>
      </c>
      <c r="J1523" s="14" t="s">
        <v>38915</v>
      </c>
    </row>
    <row r="1524" spans="1:10" ht="141.75" x14ac:dyDescent="0.3">
      <c r="A1524" s="8">
        <v>1519</v>
      </c>
      <c r="B1524" s="108" t="s">
        <v>38901</v>
      </c>
      <c r="C1524" s="14" t="s">
        <v>38633</v>
      </c>
      <c r="D1524" s="139">
        <v>450000</v>
      </c>
      <c r="E1524" s="139">
        <v>449400</v>
      </c>
      <c r="F1524" s="14" t="s">
        <v>37942</v>
      </c>
      <c r="G1524" s="14" t="s">
        <v>38902</v>
      </c>
      <c r="H1524" s="14" t="s">
        <v>38902</v>
      </c>
      <c r="I1524" s="116" t="s">
        <v>38635</v>
      </c>
      <c r="J1524" s="14" t="s">
        <v>38916</v>
      </c>
    </row>
    <row r="1525" spans="1:10" ht="60.75" x14ac:dyDescent="0.3">
      <c r="A1525" s="8">
        <v>1520</v>
      </c>
      <c r="B1525" s="229" t="s">
        <v>27069</v>
      </c>
      <c r="C1525" s="246" t="s">
        <v>26822</v>
      </c>
      <c r="D1525" s="355">
        <v>9780</v>
      </c>
      <c r="E1525" s="355">
        <v>9780</v>
      </c>
      <c r="F1525" s="356" t="s">
        <v>37942</v>
      </c>
      <c r="G1525" s="356" t="s">
        <v>27070</v>
      </c>
      <c r="H1525" s="356" t="s">
        <v>27070</v>
      </c>
      <c r="I1525" s="357" t="s">
        <v>185</v>
      </c>
      <c r="J1525" s="356" t="s">
        <v>27071</v>
      </c>
    </row>
    <row r="1526" spans="1:10" ht="81" x14ac:dyDescent="0.3">
      <c r="A1526" s="8">
        <v>1521</v>
      </c>
      <c r="B1526" s="228" t="s">
        <v>27072</v>
      </c>
      <c r="C1526" s="111" t="s">
        <v>26822</v>
      </c>
      <c r="D1526" s="148">
        <v>15780</v>
      </c>
      <c r="E1526" s="148">
        <v>15780</v>
      </c>
      <c r="F1526" s="299" t="s">
        <v>37942</v>
      </c>
      <c r="G1526" s="299" t="s">
        <v>27073</v>
      </c>
      <c r="H1526" s="299" t="s">
        <v>27073</v>
      </c>
      <c r="I1526" s="269" t="s">
        <v>185</v>
      </c>
      <c r="J1526" s="299" t="s">
        <v>27074</v>
      </c>
    </row>
    <row r="1527" spans="1:10" ht="60.75" x14ac:dyDescent="0.3">
      <c r="A1527" s="8">
        <v>1522</v>
      </c>
      <c r="B1527" s="228" t="s">
        <v>27075</v>
      </c>
      <c r="C1527" s="111" t="s">
        <v>26822</v>
      </c>
      <c r="D1527" s="148">
        <v>22684</v>
      </c>
      <c r="E1527" s="148">
        <v>22684</v>
      </c>
      <c r="F1527" s="299" t="s">
        <v>37942</v>
      </c>
      <c r="G1527" s="299" t="s">
        <v>27076</v>
      </c>
      <c r="H1527" s="299" t="s">
        <v>27076</v>
      </c>
      <c r="I1527" s="269" t="s">
        <v>185</v>
      </c>
      <c r="J1527" s="299" t="s">
        <v>27077</v>
      </c>
    </row>
    <row r="1528" spans="1:10" ht="60.75" x14ac:dyDescent="0.3">
      <c r="A1528" s="8">
        <v>1523</v>
      </c>
      <c r="B1528" s="262" t="s">
        <v>24949</v>
      </c>
      <c r="C1528" s="266" t="s">
        <v>24422</v>
      </c>
      <c r="D1528" s="288">
        <v>67539.78</v>
      </c>
      <c r="E1528" s="288">
        <v>67539.78</v>
      </c>
      <c r="F1528" s="263" t="s">
        <v>938</v>
      </c>
      <c r="G1528" s="111" t="s">
        <v>24950</v>
      </c>
      <c r="H1528" s="111" t="s">
        <v>24950</v>
      </c>
      <c r="I1528" s="268" t="s">
        <v>1899</v>
      </c>
      <c r="J1528" s="269" t="s">
        <v>25590</v>
      </c>
    </row>
    <row r="1529" spans="1:10" ht="40.5" x14ac:dyDescent="0.3">
      <c r="A1529" s="8">
        <v>1524</v>
      </c>
      <c r="B1529" s="262" t="s">
        <v>24951</v>
      </c>
      <c r="C1529" s="266" t="s">
        <v>24422</v>
      </c>
      <c r="D1529" s="288">
        <v>5000</v>
      </c>
      <c r="E1529" s="288">
        <v>5000</v>
      </c>
      <c r="F1529" s="263" t="s">
        <v>938</v>
      </c>
      <c r="G1529" s="265" t="s">
        <v>24952</v>
      </c>
      <c r="H1529" s="265" t="s">
        <v>24952</v>
      </c>
      <c r="I1529" s="268" t="s">
        <v>1899</v>
      </c>
      <c r="J1529" s="269" t="s">
        <v>25591</v>
      </c>
    </row>
    <row r="1530" spans="1:10" ht="81" x14ac:dyDescent="0.3">
      <c r="A1530" s="8">
        <v>1525</v>
      </c>
      <c r="B1530" s="262" t="s">
        <v>24953</v>
      </c>
      <c r="C1530" s="266" t="s">
        <v>24422</v>
      </c>
      <c r="D1530" s="288">
        <v>26215</v>
      </c>
      <c r="E1530" s="288">
        <v>26215</v>
      </c>
      <c r="F1530" s="263" t="s">
        <v>938</v>
      </c>
      <c r="G1530" s="8" t="s">
        <v>24954</v>
      </c>
      <c r="H1530" s="8" t="s">
        <v>24954</v>
      </c>
      <c r="I1530" s="268" t="s">
        <v>1899</v>
      </c>
      <c r="J1530" s="269" t="s">
        <v>25592</v>
      </c>
    </row>
    <row r="1531" spans="1:10" ht="40.5" x14ac:dyDescent="0.3">
      <c r="A1531" s="8">
        <v>1526</v>
      </c>
      <c r="B1531" s="262" t="s">
        <v>24955</v>
      </c>
      <c r="C1531" s="266" t="s">
        <v>24422</v>
      </c>
      <c r="D1531" s="288">
        <v>11120</v>
      </c>
      <c r="E1531" s="288">
        <v>11120</v>
      </c>
      <c r="F1531" s="263" t="s">
        <v>938</v>
      </c>
      <c r="G1531" s="265" t="s">
        <v>24956</v>
      </c>
      <c r="H1531" s="265" t="s">
        <v>24956</v>
      </c>
      <c r="I1531" s="268" t="s">
        <v>1899</v>
      </c>
      <c r="J1531" s="269" t="s">
        <v>25593</v>
      </c>
    </row>
    <row r="1532" spans="1:10" ht="60.75" x14ac:dyDescent="0.3">
      <c r="A1532" s="8">
        <v>1527</v>
      </c>
      <c r="B1532" s="262" t="s">
        <v>24957</v>
      </c>
      <c r="C1532" s="266" t="s">
        <v>24422</v>
      </c>
      <c r="D1532" s="288">
        <v>6000</v>
      </c>
      <c r="E1532" s="288">
        <v>6000</v>
      </c>
      <c r="F1532" s="263" t="s">
        <v>938</v>
      </c>
      <c r="G1532" s="265" t="s">
        <v>24958</v>
      </c>
      <c r="H1532" s="265" t="s">
        <v>24958</v>
      </c>
      <c r="I1532" s="268" t="s">
        <v>1899</v>
      </c>
      <c r="J1532" s="269" t="s">
        <v>25594</v>
      </c>
    </row>
    <row r="1533" spans="1:10" ht="40.5" x14ac:dyDescent="0.3">
      <c r="A1533" s="8">
        <v>1528</v>
      </c>
      <c r="B1533" s="124" t="s">
        <v>4747</v>
      </c>
      <c r="C1533" s="114" t="s">
        <v>949</v>
      </c>
      <c r="D1533" s="132">
        <v>695.5</v>
      </c>
      <c r="E1533" s="132">
        <v>695.5</v>
      </c>
      <c r="F1533" s="114" t="s">
        <v>938</v>
      </c>
      <c r="G1533" s="273" t="s">
        <v>4748</v>
      </c>
      <c r="H1533" s="273" t="s">
        <v>4748</v>
      </c>
      <c r="I1533" s="115" t="s">
        <v>951</v>
      </c>
      <c r="J1533" s="116" t="s">
        <v>24877</v>
      </c>
    </row>
    <row r="1534" spans="1:10" ht="81" x14ac:dyDescent="0.3">
      <c r="A1534" s="8">
        <v>1529</v>
      </c>
      <c r="B1534" s="124" t="s">
        <v>4749</v>
      </c>
      <c r="C1534" s="114" t="s">
        <v>949</v>
      </c>
      <c r="D1534" s="132">
        <v>1500</v>
      </c>
      <c r="E1534" s="132">
        <v>1500</v>
      </c>
      <c r="F1534" s="114" t="s">
        <v>938</v>
      </c>
      <c r="G1534" s="273" t="s">
        <v>4750</v>
      </c>
      <c r="H1534" s="273" t="s">
        <v>4750</v>
      </c>
      <c r="I1534" s="115" t="s">
        <v>951</v>
      </c>
      <c r="J1534" s="116" t="s">
        <v>24878</v>
      </c>
    </row>
    <row r="1535" spans="1:10" ht="60.75" x14ac:dyDescent="0.3">
      <c r="A1535" s="8">
        <v>1530</v>
      </c>
      <c r="B1535" s="124" t="s">
        <v>4751</v>
      </c>
      <c r="C1535" s="114" t="s">
        <v>949</v>
      </c>
      <c r="D1535" s="132">
        <v>81320</v>
      </c>
      <c r="E1535" s="132">
        <v>81320</v>
      </c>
      <c r="F1535" s="114" t="s">
        <v>938</v>
      </c>
      <c r="G1535" s="273" t="s">
        <v>4752</v>
      </c>
      <c r="H1535" s="273" t="s">
        <v>4752</v>
      </c>
      <c r="I1535" s="115" t="s">
        <v>951</v>
      </c>
      <c r="J1535" s="116" t="s">
        <v>24879</v>
      </c>
    </row>
    <row r="1536" spans="1:10" ht="40.5" x14ac:dyDescent="0.3">
      <c r="A1536" s="8">
        <v>1531</v>
      </c>
      <c r="B1536" s="124" t="s">
        <v>4753</v>
      </c>
      <c r="C1536" s="114" t="s">
        <v>949</v>
      </c>
      <c r="D1536" s="132">
        <v>319234.5</v>
      </c>
      <c r="E1536" s="134">
        <v>319234.5</v>
      </c>
      <c r="F1536" s="114" t="s">
        <v>938</v>
      </c>
      <c r="G1536" s="273" t="s">
        <v>4754</v>
      </c>
      <c r="H1536" s="273" t="s">
        <v>4754</v>
      </c>
      <c r="I1536" s="115" t="s">
        <v>951</v>
      </c>
      <c r="J1536" s="116" t="s">
        <v>24880</v>
      </c>
    </row>
    <row r="1537" spans="1:10" ht="40.5" x14ac:dyDescent="0.3">
      <c r="A1537" s="8">
        <v>1532</v>
      </c>
      <c r="B1537" s="124" t="s">
        <v>4755</v>
      </c>
      <c r="C1537" s="114" t="s">
        <v>949</v>
      </c>
      <c r="D1537" s="132">
        <v>135500</v>
      </c>
      <c r="E1537" s="134">
        <v>135500</v>
      </c>
      <c r="F1537" s="114" t="s">
        <v>938</v>
      </c>
      <c r="G1537" s="273" t="s">
        <v>4756</v>
      </c>
      <c r="H1537" s="273" t="s">
        <v>4756</v>
      </c>
      <c r="I1537" s="115" t="s">
        <v>951</v>
      </c>
      <c r="J1537" s="116" t="s">
        <v>24881</v>
      </c>
    </row>
    <row r="1538" spans="1:10" ht="40.5" x14ac:dyDescent="0.3">
      <c r="A1538" s="8">
        <v>1533</v>
      </c>
      <c r="B1538" s="124" t="s">
        <v>4757</v>
      </c>
      <c r="C1538" s="114" t="s">
        <v>949</v>
      </c>
      <c r="D1538" s="132">
        <v>471810</v>
      </c>
      <c r="E1538" s="134">
        <v>471810</v>
      </c>
      <c r="F1538" s="114" t="s">
        <v>938</v>
      </c>
      <c r="G1538" s="273" t="s">
        <v>4758</v>
      </c>
      <c r="H1538" s="273" t="s">
        <v>4758</v>
      </c>
      <c r="I1538" s="115" t="s">
        <v>951</v>
      </c>
      <c r="J1538" s="116" t="s">
        <v>24882</v>
      </c>
    </row>
    <row r="1539" spans="1:10" ht="40.5" x14ac:dyDescent="0.3">
      <c r="A1539" s="8">
        <v>1534</v>
      </c>
      <c r="B1539" s="124" t="s">
        <v>4759</v>
      </c>
      <c r="C1539" s="114" t="s">
        <v>949</v>
      </c>
      <c r="D1539" s="132">
        <v>1550</v>
      </c>
      <c r="E1539" s="132">
        <v>1550</v>
      </c>
      <c r="F1539" s="114" t="s">
        <v>938</v>
      </c>
      <c r="G1539" s="273" t="s">
        <v>4760</v>
      </c>
      <c r="H1539" s="273" t="s">
        <v>4760</v>
      </c>
      <c r="I1539" s="116" t="s">
        <v>951</v>
      </c>
      <c r="J1539" s="116" t="s">
        <v>24883</v>
      </c>
    </row>
    <row r="1540" spans="1:10" ht="40.5" x14ac:dyDescent="0.3">
      <c r="A1540" s="8">
        <v>1535</v>
      </c>
      <c r="B1540" s="124" t="s">
        <v>4761</v>
      </c>
      <c r="C1540" s="114" t="s">
        <v>949</v>
      </c>
      <c r="D1540" s="132">
        <v>18744</v>
      </c>
      <c r="E1540" s="132">
        <v>18744</v>
      </c>
      <c r="F1540" s="114" t="s">
        <v>938</v>
      </c>
      <c r="G1540" s="273" t="s">
        <v>4762</v>
      </c>
      <c r="H1540" s="273" t="s">
        <v>4762</v>
      </c>
      <c r="I1540" s="116" t="s">
        <v>951</v>
      </c>
      <c r="J1540" s="116" t="s">
        <v>24884</v>
      </c>
    </row>
    <row r="1541" spans="1:10" ht="60.75" x14ac:dyDescent="0.3">
      <c r="A1541" s="8">
        <v>1536</v>
      </c>
      <c r="B1541" s="124" t="s">
        <v>4763</v>
      </c>
      <c r="C1541" s="114" t="s">
        <v>949</v>
      </c>
      <c r="D1541" s="132">
        <v>4050</v>
      </c>
      <c r="E1541" s="132">
        <v>4050</v>
      </c>
      <c r="F1541" s="114" t="s">
        <v>938</v>
      </c>
      <c r="G1541" s="273" t="s">
        <v>4764</v>
      </c>
      <c r="H1541" s="273" t="s">
        <v>4764</v>
      </c>
      <c r="I1541" s="116" t="s">
        <v>951</v>
      </c>
      <c r="J1541" s="116" t="s">
        <v>24885</v>
      </c>
    </row>
    <row r="1542" spans="1:10" ht="60.75" x14ac:dyDescent="0.3">
      <c r="A1542" s="8">
        <v>1537</v>
      </c>
      <c r="B1542" s="124" t="s">
        <v>4765</v>
      </c>
      <c r="C1542" s="114" t="s">
        <v>949</v>
      </c>
      <c r="D1542" s="132">
        <v>256750</v>
      </c>
      <c r="E1542" s="132">
        <v>256750</v>
      </c>
      <c r="F1542" s="114" t="s">
        <v>938</v>
      </c>
      <c r="G1542" s="273" t="s">
        <v>4766</v>
      </c>
      <c r="H1542" s="273" t="s">
        <v>4766</v>
      </c>
      <c r="I1542" s="116" t="s">
        <v>951</v>
      </c>
      <c r="J1542" s="116" t="s">
        <v>24886</v>
      </c>
    </row>
    <row r="1543" spans="1:10" ht="101.25" x14ac:dyDescent="0.3">
      <c r="A1543" s="8">
        <v>1538</v>
      </c>
      <c r="B1543" s="16" t="s">
        <v>4767</v>
      </c>
      <c r="C1543" s="18" t="s">
        <v>838</v>
      </c>
      <c r="D1543" s="19">
        <v>7200</v>
      </c>
      <c r="E1543" s="19">
        <v>7200</v>
      </c>
      <c r="F1543" s="18" t="s">
        <v>37942</v>
      </c>
      <c r="G1543" s="274" t="s">
        <v>4768</v>
      </c>
      <c r="H1543" s="274" t="s">
        <v>4768</v>
      </c>
      <c r="I1543" s="8" t="s">
        <v>840</v>
      </c>
      <c r="J1543" s="50" t="s">
        <v>4769</v>
      </c>
    </row>
    <row r="1544" spans="1:10" ht="101.25" x14ac:dyDescent="0.3">
      <c r="A1544" s="8">
        <v>1539</v>
      </c>
      <c r="B1544" s="16" t="s">
        <v>4770</v>
      </c>
      <c r="C1544" s="18" t="s">
        <v>838</v>
      </c>
      <c r="D1544" s="19">
        <v>3450</v>
      </c>
      <c r="E1544" s="19">
        <v>3450</v>
      </c>
      <c r="F1544" s="18" t="s">
        <v>37942</v>
      </c>
      <c r="G1544" s="274" t="s">
        <v>4771</v>
      </c>
      <c r="H1544" s="274" t="s">
        <v>4771</v>
      </c>
      <c r="I1544" s="8" t="s">
        <v>840</v>
      </c>
      <c r="J1544" s="50" t="s">
        <v>4772</v>
      </c>
    </row>
    <row r="1545" spans="1:10" ht="101.25" x14ac:dyDescent="0.3">
      <c r="A1545" s="8">
        <v>1540</v>
      </c>
      <c r="B1545" s="16" t="s">
        <v>4773</v>
      </c>
      <c r="C1545" s="18" t="s">
        <v>838</v>
      </c>
      <c r="D1545" s="19">
        <v>35250</v>
      </c>
      <c r="E1545" s="19">
        <v>35250</v>
      </c>
      <c r="F1545" s="18" t="s">
        <v>37942</v>
      </c>
      <c r="G1545" s="274" t="s">
        <v>4774</v>
      </c>
      <c r="H1545" s="274" t="s">
        <v>4774</v>
      </c>
      <c r="I1545" s="8" t="s">
        <v>840</v>
      </c>
      <c r="J1545" s="50" t="s">
        <v>4775</v>
      </c>
    </row>
    <row r="1546" spans="1:10" ht="101.25" x14ac:dyDescent="0.3">
      <c r="A1546" s="8">
        <v>1541</v>
      </c>
      <c r="B1546" s="16" t="s">
        <v>4776</v>
      </c>
      <c r="C1546" s="18" t="s">
        <v>838</v>
      </c>
      <c r="D1546" s="19">
        <v>60000</v>
      </c>
      <c r="E1546" s="19">
        <v>60000</v>
      </c>
      <c r="F1546" s="18" t="s">
        <v>37942</v>
      </c>
      <c r="G1546" s="274" t="s">
        <v>4777</v>
      </c>
      <c r="H1546" s="274" t="s">
        <v>4777</v>
      </c>
      <c r="I1546" s="8" t="s">
        <v>840</v>
      </c>
      <c r="J1546" s="50" t="s">
        <v>4778</v>
      </c>
    </row>
    <row r="1547" spans="1:10" ht="101.25" x14ac:dyDescent="0.3">
      <c r="A1547" s="8">
        <v>1542</v>
      </c>
      <c r="B1547" s="16" t="s">
        <v>4776</v>
      </c>
      <c r="C1547" s="18" t="s">
        <v>838</v>
      </c>
      <c r="D1547" s="19">
        <v>5350</v>
      </c>
      <c r="E1547" s="19">
        <v>5350</v>
      </c>
      <c r="F1547" s="18" t="s">
        <v>37942</v>
      </c>
      <c r="G1547" s="274" t="s">
        <v>24887</v>
      </c>
      <c r="H1547" s="274" t="s">
        <v>24887</v>
      </c>
      <c r="I1547" s="8" t="s">
        <v>840</v>
      </c>
      <c r="J1547" s="50" t="s">
        <v>4780</v>
      </c>
    </row>
    <row r="1548" spans="1:10" ht="101.25" x14ac:dyDescent="0.3">
      <c r="A1548" s="8">
        <v>1543</v>
      </c>
      <c r="B1548" s="16" t="s">
        <v>4781</v>
      </c>
      <c r="C1548" s="18" t="s">
        <v>838</v>
      </c>
      <c r="D1548" s="19">
        <v>11000</v>
      </c>
      <c r="E1548" s="19">
        <v>11000</v>
      </c>
      <c r="F1548" s="18" t="s">
        <v>37942</v>
      </c>
      <c r="G1548" s="274" t="s">
        <v>4782</v>
      </c>
      <c r="H1548" s="274" t="s">
        <v>4782</v>
      </c>
      <c r="I1548" s="8" t="s">
        <v>840</v>
      </c>
      <c r="J1548" s="50" t="s">
        <v>4783</v>
      </c>
    </row>
    <row r="1549" spans="1:10" ht="60.75" x14ac:dyDescent="0.3">
      <c r="A1549" s="8">
        <v>1544</v>
      </c>
      <c r="B1549" s="108" t="s">
        <v>4784</v>
      </c>
      <c r="C1549" s="14" t="s">
        <v>937</v>
      </c>
      <c r="D1549" s="139">
        <v>30000</v>
      </c>
      <c r="E1549" s="139">
        <v>30000</v>
      </c>
      <c r="F1549" s="14" t="s">
        <v>1502</v>
      </c>
      <c r="G1549" s="275" t="s">
        <v>4785</v>
      </c>
      <c r="H1549" s="275" t="s">
        <v>4785</v>
      </c>
      <c r="I1549" s="9" t="s">
        <v>1504</v>
      </c>
      <c r="J1549" s="9" t="s">
        <v>24487</v>
      </c>
    </row>
    <row r="1550" spans="1:10" ht="60.75" x14ac:dyDescent="0.3">
      <c r="A1550" s="8">
        <v>1545</v>
      </c>
      <c r="B1550" s="108" t="s">
        <v>4786</v>
      </c>
      <c r="C1550" s="14" t="s">
        <v>937</v>
      </c>
      <c r="D1550" s="139">
        <v>3000</v>
      </c>
      <c r="E1550" s="139">
        <v>3000</v>
      </c>
      <c r="F1550" s="14" t="s">
        <v>1502</v>
      </c>
      <c r="G1550" s="275" t="s">
        <v>4787</v>
      </c>
      <c r="H1550" s="275" t="s">
        <v>4787</v>
      </c>
      <c r="I1550" s="9" t="s">
        <v>1504</v>
      </c>
      <c r="J1550" s="9" t="s">
        <v>24488</v>
      </c>
    </row>
    <row r="1551" spans="1:10" ht="60.75" x14ac:dyDescent="0.3">
      <c r="A1551" s="8">
        <v>1546</v>
      </c>
      <c r="B1551" s="108" t="s">
        <v>4786</v>
      </c>
      <c r="C1551" s="14" t="s">
        <v>937</v>
      </c>
      <c r="D1551" s="139">
        <v>3000</v>
      </c>
      <c r="E1551" s="139">
        <v>3000</v>
      </c>
      <c r="F1551" s="14" t="s">
        <v>1502</v>
      </c>
      <c r="G1551" s="275" t="s">
        <v>4788</v>
      </c>
      <c r="H1551" s="275" t="s">
        <v>4788</v>
      </c>
      <c r="I1551" s="9" t="s">
        <v>1504</v>
      </c>
      <c r="J1551" s="9" t="s">
        <v>24489</v>
      </c>
    </row>
    <row r="1552" spans="1:10" ht="60.75" x14ac:dyDescent="0.3">
      <c r="A1552" s="8">
        <v>1547</v>
      </c>
      <c r="B1552" s="108" t="s">
        <v>4786</v>
      </c>
      <c r="C1552" s="14" t="s">
        <v>937</v>
      </c>
      <c r="D1552" s="139">
        <v>3000</v>
      </c>
      <c r="E1552" s="139">
        <v>3000</v>
      </c>
      <c r="F1552" s="14" t="s">
        <v>1502</v>
      </c>
      <c r="G1552" s="275" t="s">
        <v>4789</v>
      </c>
      <c r="H1552" s="275" t="s">
        <v>4789</v>
      </c>
      <c r="I1552" s="9" t="s">
        <v>1504</v>
      </c>
      <c r="J1552" s="9" t="s">
        <v>24490</v>
      </c>
    </row>
    <row r="1553" spans="1:10" ht="60.75" x14ac:dyDescent="0.3">
      <c r="A1553" s="8">
        <v>1548</v>
      </c>
      <c r="B1553" s="108" t="s">
        <v>4790</v>
      </c>
      <c r="C1553" s="14" t="s">
        <v>937</v>
      </c>
      <c r="D1553" s="139">
        <v>11610</v>
      </c>
      <c r="E1553" s="139">
        <v>11610</v>
      </c>
      <c r="F1553" s="14" t="s">
        <v>1502</v>
      </c>
      <c r="G1553" s="275" t="s">
        <v>4791</v>
      </c>
      <c r="H1553" s="275" t="s">
        <v>4791</v>
      </c>
      <c r="I1553" s="9" t="s">
        <v>1504</v>
      </c>
      <c r="J1553" s="9" t="s">
        <v>24491</v>
      </c>
    </row>
    <row r="1554" spans="1:10" ht="60.75" x14ac:dyDescent="0.3">
      <c r="A1554" s="8">
        <v>1549</v>
      </c>
      <c r="B1554" s="12" t="s">
        <v>4792</v>
      </c>
      <c r="C1554" s="14" t="s">
        <v>937</v>
      </c>
      <c r="D1554" s="109">
        <v>12840</v>
      </c>
      <c r="E1554" s="109">
        <v>12840</v>
      </c>
      <c r="F1554" s="8" t="s">
        <v>938</v>
      </c>
      <c r="G1554" s="272" t="s">
        <v>4793</v>
      </c>
      <c r="H1554" s="272" t="s">
        <v>4793</v>
      </c>
      <c r="I1554" s="8" t="s">
        <v>940</v>
      </c>
      <c r="J1554" s="8" t="s">
        <v>4794</v>
      </c>
    </row>
    <row r="1555" spans="1:10" ht="60.75" x14ac:dyDescent="0.3">
      <c r="A1555" s="8">
        <v>1550</v>
      </c>
      <c r="B1555" s="12" t="s">
        <v>4795</v>
      </c>
      <c r="C1555" s="14" t="s">
        <v>937</v>
      </c>
      <c r="D1555" s="109">
        <v>10914</v>
      </c>
      <c r="E1555" s="109">
        <v>10914</v>
      </c>
      <c r="F1555" s="8" t="s">
        <v>938</v>
      </c>
      <c r="G1555" s="272" t="s">
        <v>4796</v>
      </c>
      <c r="H1555" s="272" t="s">
        <v>4796</v>
      </c>
      <c r="I1555" s="8" t="s">
        <v>940</v>
      </c>
      <c r="J1555" s="8" t="s">
        <v>4797</v>
      </c>
    </row>
    <row r="1556" spans="1:10" ht="60.75" x14ac:dyDescent="0.3">
      <c r="A1556" s="8">
        <v>1551</v>
      </c>
      <c r="B1556" s="12" t="s">
        <v>4798</v>
      </c>
      <c r="C1556" s="14" t="s">
        <v>937</v>
      </c>
      <c r="D1556" s="109">
        <v>4761.5</v>
      </c>
      <c r="E1556" s="109">
        <v>11770</v>
      </c>
      <c r="F1556" s="8" t="s">
        <v>938</v>
      </c>
      <c r="G1556" s="272" t="s">
        <v>4799</v>
      </c>
      <c r="H1556" s="272" t="s">
        <v>4799</v>
      </c>
      <c r="I1556" s="8" t="s">
        <v>940</v>
      </c>
      <c r="J1556" s="8" t="s">
        <v>24939</v>
      </c>
    </row>
    <row r="1557" spans="1:10" ht="40.5" x14ac:dyDescent="0.3">
      <c r="A1557" s="8">
        <v>1552</v>
      </c>
      <c r="B1557" s="12" t="s">
        <v>4800</v>
      </c>
      <c r="C1557" s="14" t="s">
        <v>937</v>
      </c>
      <c r="D1557" s="109">
        <v>23000</v>
      </c>
      <c r="E1557" s="109">
        <v>23000</v>
      </c>
      <c r="F1557" s="8" t="s">
        <v>938</v>
      </c>
      <c r="G1557" s="272" t="s">
        <v>4801</v>
      </c>
      <c r="H1557" s="272" t="s">
        <v>4801</v>
      </c>
      <c r="I1557" s="8" t="s">
        <v>940</v>
      </c>
      <c r="J1557" s="8" t="s">
        <v>4802</v>
      </c>
    </row>
    <row r="1558" spans="1:10" ht="60.75" x14ac:dyDescent="0.3">
      <c r="A1558" s="8">
        <v>1553</v>
      </c>
      <c r="B1558" s="12" t="s">
        <v>4803</v>
      </c>
      <c r="C1558" s="14" t="s">
        <v>937</v>
      </c>
      <c r="D1558" s="109">
        <v>13375</v>
      </c>
      <c r="E1558" s="109">
        <v>13387.5</v>
      </c>
      <c r="F1558" s="8" t="s">
        <v>938</v>
      </c>
      <c r="G1558" s="272" t="s">
        <v>4804</v>
      </c>
      <c r="H1558" s="272" t="s">
        <v>4804</v>
      </c>
      <c r="I1558" s="8" t="s">
        <v>940</v>
      </c>
      <c r="J1558" s="8" t="s">
        <v>4805</v>
      </c>
    </row>
    <row r="1559" spans="1:10" ht="60.75" x14ac:dyDescent="0.3">
      <c r="A1559" s="8">
        <v>1554</v>
      </c>
      <c r="B1559" s="12" t="s">
        <v>4806</v>
      </c>
      <c r="C1559" s="14" t="s">
        <v>937</v>
      </c>
      <c r="D1559" s="109">
        <v>26400</v>
      </c>
      <c r="E1559" s="109">
        <v>26400</v>
      </c>
      <c r="F1559" s="8" t="s">
        <v>938</v>
      </c>
      <c r="G1559" s="272" t="s">
        <v>4807</v>
      </c>
      <c r="H1559" s="272" t="s">
        <v>4807</v>
      </c>
      <c r="I1559" s="8" t="s">
        <v>940</v>
      </c>
      <c r="J1559" s="8" t="s">
        <v>4808</v>
      </c>
    </row>
    <row r="1560" spans="1:10" ht="40.5" x14ac:dyDescent="0.3">
      <c r="A1560" s="8">
        <v>1555</v>
      </c>
      <c r="B1560" s="12" t="s">
        <v>4809</v>
      </c>
      <c r="C1560" s="14" t="s">
        <v>937</v>
      </c>
      <c r="D1560" s="109">
        <v>33812</v>
      </c>
      <c r="E1560" s="109">
        <v>34000</v>
      </c>
      <c r="F1560" s="8" t="s">
        <v>938</v>
      </c>
      <c r="G1560" s="272" t="s">
        <v>4810</v>
      </c>
      <c r="H1560" s="272" t="s">
        <v>4810</v>
      </c>
      <c r="I1560" s="8" t="s">
        <v>940</v>
      </c>
      <c r="J1560" s="8" t="s">
        <v>4811</v>
      </c>
    </row>
    <row r="1561" spans="1:10" ht="40.5" x14ac:dyDescent="0.3">
      <c r="A1561" s="8">
        <v>1556</v>
      </c>
      <c r="B1561" s="12" t="s">
        <v>2640</v>
      </c>
      <c r="C1561" s="8" t="s">
        <v>2250</v>
      </c>
      <c r="D1561" s="141">
        <v>24000</v>
      </c>
      <c r="E1561" s="141">
        <v>24000</v>
      </c>
      <c r="F1561" s="8" t="s">
        <v>938</v>
      </c>
      <c r="G1561" s="272" t="s">
        <v>4812</v>
      </c>
      <c r="H1561" s="272" t="s">
        <v>4812</v>
      </c>
      <c r="I1561" s="8" t="s">
        <v>1058</v>
      </c>
      <c r="J1561" s="8" t="s">
        <v>4813</v>
      </c>
    </row>
    <row r="1562" spans="1:10" ht="40.5" x14ac:dyDescent="0.3">
      <c r="A1562" s="8">
        <v>1557</v>
      </c>
      <c r="B1562" s="12" t="s">
        <v>4814</v>
      </c>
      <c r="C1562" s="8" t="s">
        <v>2250</v>
      </c>
      <c r="D1562" s="141">
        <v>3000</v>
      </c>
      <c r="E1562" s="141">
        <v>3000</v>
      </c>
      <c r="F1562" s="8" t="s">
        <v>938</v>
      </c>
      <c r="G1562" s="272" t="s">
        <v>4815</v>
      </c>
      <c r="H1562" s="272" t="s">
        <v>4815</v>
      </c>
      <c r="I1562" s="8" t="s">
        <v>1058</v>
      </c>
      <c r="J1562" s="8" t="s">
        <v>24940</v>
      </c>
    </row>
    <row r="1563" spans="1:10" ht="40.5" x14ac:dyDescent="0.3">
      <c r="A1563" s="8">
        <v>1558</v>
      </c>
      <c r="B1563" s="12" t="s">
        <v>4816</v>
      </c>
      <c r="C1563" s="8" t="s">
        <v>2250</v>
      </c>
      <c r="D1563" s="141">
        <v>33000</v>
      </c>
      <c r="E1563" s="141">
        <v>33000</v>
      </c>
      <c r="F1563" s="8" t="s">
        <v>938</v>
      </c>
      <c r="G1563" s="272" t="s">
        <v>4817</v>
      </c>
      <c r="H1563" s="272" t="s">
        <v>4817</v>
      </c>
      <c r="I1563" s="8" t="s">
        <v>1058</v>
      </c>
      <c r="J1563" s="8" t="s">
        <v>4818</v>
      </c>
    </row>
    <row r="1564" spans="1:10" ht="40.5" x14ac:dyDescent="0.3">
      <c r="A1564" s="8">
        <v>1559</v>
      </c>
      <c r="B1564" s="12" t="s">
        <v>4819</v>
      </c>
      <c r="C1564" s="8" t="s">
        <v>2250</v>
      </c>
      <c r="D1564" s="141">
        <v>25700</v>
      </c>
      <c r="E1564" s="141">
        <v>25700</v>
      </c>
      <c r="F1564" s="8" t="s">
        <v>938</v>
      </c>
      <c r="G1564" s="272" t="s">
        <v>4820</v>
      </c>
      <c r="H1564" s="272" t="s">
        <v>4820</v>
      </c>
      <c r="I1564" s="8" t="s">
        <v>1058</v>
      </c>
      <c r="J1564" s="8" t="s">
        <v>4821</v>
      </c>
    </row>
    <row r="1565" spans="1:10" ht="60.75" x14ac:dyDescent="0.3">
      <c r="A1565" s="8">
        <v>1560</v>
      </c>
      <c r="B1565" s="12" t="s">
        <v>4822</v>
      </c>
      <c r="C1565" s="8" t="s">
        <v>2250</v>
      </c>
      <c r="D1565" s="141">
        <v>59000</v>
      </c>
      <c r="E1565" s="141">
        <v>59000</v>
      </c>
      <c r="F1565" s="8" t="s">
        <v>938</v>
      </c>
      <c r="G1565" s="272" t="s">
        <v>4823</v>
      </c>
      <c r="H1565" s="272" t="s">
        <v>4823</v>
      </c>
      <c r="I1565" s="8" t="s">
        <v>1058</v>
      </c>
      <c r="J1565" s="8" t="s">
        <v>4824</v>
      </c>
    </row>
    <row r="1566" spans="1:10" ht="40.5" x14ac:dyDescent="0.3">
      <c r="A1566" s="8">
        <v>1561</v>
      </c>
      <c r="B1566" s="12" t="s">
        <v>4825</v>
      </c>
      <c r="C1566" s="8" t="s">
        <v>2250</v>
      </c>
      <c r="D1566" s="141">
        <v>11000</v>
      </c>
      <c r="E1566" s="141">
        <v>11000</v>
      </c>
      <c r="F1566" s="8" t="s">
        <v>938</v>
      </c>
      <c r="G1566" s="272" t="s">
        <v>4826</v>
      </c>
      <c r="H1566" s="272" t="s">
        <v>4826</v>
      </c>
      <c r="I1566" s="8" t="s">
        <v>1058</v>
      </c>
      <c r="J1566" s="8" t="s">
        <v>4827</v>
      </c>
    </row>
    <row r="1567" spans="1:10" ht="60.75" x14ac:dyDescent="0.3">
      <c r="A1567" s="8">
        <v>1562</v>
      </c>
      <c r="B1567" s="12" t="s">
        <v>4828</v>
      </c>
      <c r="C1567" s="8" t="s">
        <v>2250</v>
      </c>
      <c r="D1567" s="141">
        <v>47700</v>
      </c>
      <c r="E1567" s="141">
        <v>47700</v>
      </c>
      <c r="F1567" s="8" t="s">
        <v>938</v>
      </c>
      <c r="G1567" s="272" t="s">
        <v>4829</v>
      </c>
      <c r="H1567" s="272" t="s">
        <v>4829</v>
      </c>
      <c r="I1567" s="8" t="s">
        <v>1058</v>
      </c>
      <c r="J1567" s="8" t="s">
        <v>4830</v>
      </c>
    </row>
    <row r="1568" spans="1:10" ht="60.75" x14ac:dyDescent="0.3">
      <c r="A1568" s="8">
        <v>1563</v>
      </c>
      <c r="B1568" s="12" t="s">
        <v>2626</v>
      </c>
      <c r="C1568" s="8" t="s">
        <v>2250</v>
      </c>
      <c r="D1568" s="141">
        <v>47996</v>
      </c>
      <c r="E1568" s="141">
        <v>47996</v>
      </c>
      <c r="F1568" s="8" t="s">
        <v>938</v>
      </c>
      <c r="G1568" s="272" t="s">
        <v>4831</v>
      </c>
      <c r="H1568" s="272" t="s">
        <v>4831</v>
      </c>
      <c r="I1568" s="8" t="s">
        <v>1058</v>
      </c>
      <c r="J1568" s="8" t="s">
        <v>4832</v>
      </c>
    </row>
    <row r="1569" spans="1:10" ht="60.75" x14ac:dyDescent="0.3">
      <c r="A1569" s="8">
        <v>1564</v>
      </c>
      <c r="B1569" s="12" t="s">
        <v>3009</v>
      </c>
      <c r="C1569" s="8" t="s">
        <v>2250</v>
      </c>
      <c r="D1569" s="141">
        <v>6400</v>
      </c>
      <c r="E1569" s="141">
        <v>6400</v>
      </c>
      <c r="F1569" s="8" t="s">
        <v>938</v>
      </c>
      <c r="G1569" s="272" t="s">
        <v>4833</v>
      </c>
      <c r="H1569" s="272" t="s">
        <v>4833</v>
      </c>
      <c r="I1569" s="8" t="s">
        <v>1058</v>
      </c>
      <c r="J1569" s="8" t="s">
        <v>4834</v>
      </c>
    </row>
    <row r="1570" spans="1:10" ht="81" x14ac:dyDescent="0.3">
      <c r="A1570" s="8">
        <v>1565</v>
      </c>
      <c r="B1570" s="12" t="s">
        <v>4835</v>
      </c>
      <c r="C1570" s="8" t="s">
        <v>2250</v>
      </c>
      <c r="D1570" s="141">
        <v>5100</v>
      </c>
      <c r="E1570" s="141">
        <v>5100</v>
      </c>
      <c r="F1570" s="8" t="s">
        <v>938</v>
      </c>
      <c r="G1570" s="272" t="s">
        <v>4836</v>
      </c>
      <c r="H1570" s="272" t="s">
        <v>4836</v>
      </c>
      <c r="I1570" s="8" t="s">
        <v>1058</v>
      </c>
      <c r="J1570" s="8" t="s">
        <v>4837</v>
      </c>
    </row>
    <row r="1571" spans="1:10" ht="40.5" x14ac:dyDescent="0.3">
      <c r="A1571" s="8">
        <v>1566</v>
      </c>
      <c r="B1571" s="12" t="s">
        <v>4838</v>
      </c>
      <c r="C1571" s="8" t="s">
        <v>2250</v>
      </c>
      <c r="D1571" s="141">
        <v>11500</v>
      </c>
      <c r="E1571" s="141">
        <v>11500</v>
      </c>
      <c r="F1571" s="8" t="s">
        <v>938</v>
      </c>
      <c r="G1571" s="272" t="s">
        <v>4839</v>
      </c>
      <c r="H1571" s="272" t="s">
        <v>4839</v>
      </c>
      <c r="I1571" s="8" t="s">
        <v>1058</v>
      </c>
      <c r="J1571" s="8" t="s">
        <v>4840</v>
      </c>
    </row>
    <row r="1572" spans="1:10" ht="60.75" x14ac:dyDescent="0.3">
      <c r="A1572" s="8">
        <v>1567</v>
      </c>
      <c r="B1572" s="12" t="s">
        <v>4841</v>
      </c>
      <c r="C1572" s="8" t="s">
        <v>2250</v>
      </c>
      <c r="D1572" s="141">
        <v>54950</v>
      </c>
      <c r="E1572" s="141">
        <v>54950</v>
      </c>
      <c r="F1572" s="8" t="s">
        <v>938</v>
      </c>
      <c r="G1572" s="272" t="s">
        <v>4842</v>
      </c>
      <c r="H1572" s="272" t="s">
        <v>4842</v>
      </c>
      <c r="I1572" s="8" t="s">
        <v>1058</v>
      </c>
      <c r="J1572" s="8" t="s">
        <v>4843</v>
      </c>
    </row>
    <row r="1573" spans="1:10" ht="40.5" x14ac:dyDescent="0.3">
      <c r="A1573" s="8">
        <v>1568</v>
      </c>
      <c r="B1573" s="12" t="s">
        <v>3009</v>
      </c>
      <c r="C1573" s="8" t="s">
        <v>2250</v>
      </c>
      <c r="D1573" s="141">
        <v>37500</v>
      </c>
      <c r="E1573" s="141">
        <v>37500</v>
      </c>
      <c r="F1573" s="8" t="s">
        <v>938</v>
      </c>
      <c r="G1573" s="272" t="s">
        <v>4844</v>
      </c>
      <c r="H1573" s="272" t="s">
        <v>4844</v>
      </c>
      <c r="I1573" s="8" t="s">
        <v>1058</v>
      </c>
      <c r="J1573" s="8" t="s">
        <v>4845</v>
      </c>
    </row>
    <row r="1574" spans="1:10" ht="60.75" x14ac:dyDescent="0.3">
      <c r="A1574" s="8">
        <v>1569</v>
      </c>
      <c r="B1574" s="12" t="s">
        <v>4825</v>
      </c>
      <c r="C1574" s="8" t="s">
        <v>2250</v>
      </c>
      <c r="D1574" s="141">
        <v>75000</v>
      </c>
      <c r="E1574" s="141">
        <v>75000</v>
      </c>
      <c r="F1574" s="8" t="s">
        <v>938</v>
      </c>
      <c r="G1574" s="272" t="s">
        <v>4846</v>
      </c>
      <c r="H1574" s="272" t="s">
        <v>4846</v>
      </c>
      <c r="I1574" s="8" t="s">
        <v>1058</v>
      </c>
      <c r="J1574" s="8" t="s">
        <v>4847</v>
      </c>
    </row>
    <row r="1575" spans="1:10" ht="40.5" x14ac:dyDescent="0.3">
      <c r="A1575" s="8">
        <v>1570</v>
      </c>
      <c r="B1575" s="12" t="s">
        <v>4835</v>
      </c>
      <c r="C1575" s="8" t="s">
        <v>2250</v>
      </c>
      <c r="D1575" s="141">
        <v>4500</v>
      </c>
      <c r="E1575" s="141">
        <v>4500</v>
      </c>
      <c r="F1575" s="8" t="s">
        <v>938</v>
      </c>
      <c r="G1575" s="272" t="s">
        <v>4848</v>
      </c>
      <c r="H1575" s="272" t="s">
        <v>4848</v>
      </c>
      <c r="I1575" s="8" t="s">
        <v>1058</v>
      </c>
      <c r="J1575" s="8" t="s">
        <v>4849</v>
      </c>
    </row>
    <row r="1576" spans="1:10" ht="60.75" x14ac:dyDescent="0.3">
      <c r="A1576" s="8">
        <v>1571</v>
      </c>
      <c r="B1576" s="12" t="s">
        <v>3288</v>
      </c>
      <c r="C1576" s="8" t="s">
        <v>2250</v>
      </c>
      <c r="D1576" s="141">
        <v>29900</v>
      </c>
      <c r="E1576" s="141">
        <v>29900</v>
      </c>
      <c r="F1576" s="8" t="s">
        <v>938</v>
      </c>
      <c r="G1576" s="272" t="s">
        <v>4850</v>
      </c>
      <c r="H1576" s="272" t="s">
        <v>4850</v>
      </c>
      <c r="I1576" s="8" t="s">
        <v>1058</v>
      </c>
      <c r="J1576" s="8" t="s">
        <v>4851</v>
      </c>
    </row>
    <row r="1577" spans="1:10" ht="81" x14ac:dyDescent="0.3">
      <c r="A1577" s="8">
        <v>1572</v>
      </c>
      <c r="B1577" s="12" t="s">
        <v>4852</v>
      </c>
      <c r="C1577" s="8" t="s">
        <v>959</v>
      </c>
      <c r="D1577" s="109">
        <v>68055</v>
      </c>
      <c r="E1577" s="109">
        <f>D1577</f>
        <v>68055</v>
      </c>
      <c r="F1577" s="8" t="s">
        <v>938</v>
      </c>
      <c r="G1577" s="272" t="s">
        <v>4853</v>
      </c>
      <c r="H1577" s="272" t="s">
        <v>4854</v>
      </c>
      <c r="I1577" s="8" t="s">
        <v>962</v>
      </c>
      <c r="J1577" s="8" t="s">
        <v>24676</v>
      </c>
    </row>
    <row r="1578" spans="1:10" ht="60.75" x14ac:dyDescent="0.3">
      <c r="A1578" s="8">
        <v>1573</v>
      </c>
      <c r="B1578" s="12" t="s">
        <v>4855</v>
      </c>
      <c r="C1578" s="8" t="s">
        <v>959</v>
      </c>
      <c r="D1578" s="109">
        <v>9500</v>
      </c>
      <c r="E1578" s="109">
        <f>D1578</f>
        <v>9500</v>
      </c>
      <c r="F1578" s="8" t="s">
        <v>938</v>
      </c>
      <c r="G1578" s="272" t="s">
        <v>4856</v>
      </c>
      <c r="H1578" s="272" t="s">
        <v>4857</v>
      </c>
      <c r="I1578" s="8" t="s">
        <v>962</v>
      </c>
      <c r="J1578" s="8" t="s">
        <v>4858</v>
      </c>
    </row>
    <row r="1579" spans="1:10" ht="81" x14ac:dyDescent="0.3">
      <c r="A1579" s="8">
        <v>1574</v>
      </c>
      <c r="B1579" s="12" t="s">
        <v>4859</v>
      </c>
      <c r="C1579" s="8" t="s">
        <v>959</v>
      </c>
      <c r="D1579" s="109">
        <v>90000</v>
      </c>
      <c r="E1579" s="109">
        <v>85000</v>
      </c>
      <c r="F1579" s="8" t="s">
        <v>938</v>
      </c>
      <c r="G1579" s="272" t="s">
        <v>4860</v>
      </c>
      <c r="H1579" s="272" t="s">
        <v>4861</v>
      </c>
      <c r="I1579" s="8" t="s">
        <v>962</v>
      </c>
      <c r="J1579" s="8" t="s">
        <v>4862</v>
      </c>
    </row>
    <row r="1580" spans="1:10" ht="60.75" x14ac:dyDescent="0.3">
      <c r="A1580" s="8">
        <v>1575</v>
      </c>
      <c r="B1580" s="12" t="s">
        <v>4863</v>
      </c>
      <c r="C1580" s="8" t="s">
        <v>1056</v>
      </c>
      <c r="D1580" s="137">
        <v>614</v>
      </c>
      <c r="E1580" s="137">
        <v>614</v>
      </c>
      <c r="F1580" s="8" t="s">
        <v>37942</v>
      </c>
      <c r="G1580" s="272" t="s">
        <v>24677</v>
      </c>
      <c r="H1580" s="272" t="s">
        <v>24677</v>
      </c>
      <c r="I1580" s="8" t="s">
        <v>1058</v>
      </c>
      <c r="J1580" s="8" t="s">
        <v>4864</v>
      </c>
    </row>
    <row r="1581" spans="1:10" ht="81" x14ac:dyDescent="0.3">
      <c r="A1581" s="8">
        <v>1576</v>
      </c>
      <c r="B1581" s="12" t="s">
        <v>4865</v>
      </c>
      <c r="C1581" s="8" t="s">
        <v>1056</v>
      </c>
      <c r="D1581" s="137">
        <v>3005</v>
      </c>
      <c r="E1581" s="137">
        <v>3005</v>
      </c>
      <c r="F1581" s="8" t="s">
        <v>37942</v>
      </c>
      <c r="G1581" s="272" t="s">
        <v>4866</v>
      </c>
      <c r="H1581" s="272" t="s">
        <v>4866</v>
      </c>
      <c r="I1581" s="8" t="s">
        <v>1058</v>
      </c>
      <c r="J1581" s="8" t="s">
        <v>4867</v>
      </c>
    </row>
    <row r="1582" spans="1:10" ht="81" x14ac:dyDescent="0.3">
      <c r="A1582" s="8">
        <v>1577</v>
      </c>
      <c r="B1582" s="12" t="s">
        <v>4868</v>
      </c>
      <c r="C1582" s="8" t="s">
        <v>1056</v>
      </c>
      <c r="D1582" s="137">
        <v>9855</v>
      </c>
      <c r="E1582" s="137">
        <v>9855</v>
      </c>
      <c r="F1582" s="8" t="s">
        <v>37942</v>
      </c>
      <c r="G1582" s="272" t="s">
        <v>4869</v>
      </c>
      <c r="H1582" s="272" t="s">
        <v>4869</v>
      </c>
      <c r="I1582" s="8" t="s">
        <v>1058</v>
      </c>
      <c r="J1582" s="8" t="s">
        <v>4870</v>
      </c>
    </row>
    <row r="1583" spans="1:10" ht="101.25" x14ac:dyDescent="0.3">
      <c r="A1583" s="8">
        <v>1578</v>
      </c>
      <c r="B1583" s="12" t="s">
        <v>4871</v>
      </c>
      <c r="C1583" s="8" t="s">
        <v>1167</v>
      </c>
      <c r="D1583" s="131">
        <v>225220</v>
      </c>
      <c r="E1583" s="131">
        <v>239708.45</v>
      </c>
      <c r="F1583" s="8" t="s">
        <v>37942</v>
      </c>
      <c r="G1583" s="272" t="s">
        <v>4872</v>
      </c>
      <c r="H1583" s="272" t="s">
        <v>4872</v>
      </c>
      <c r="I1583" s="14" t="s">
        <v>1169</v>
      </c>
      <c r="J1583" s="14" t="s">
        <v>4873</v>
      </c>
    </row>
    <row r="1584" spans="1:10" ht="141.75" x14ac:dyDescent="0.3">
      <c r="A1584" s="8">
        <v>1579</v>
      </c>
      <c r="B1584" s="12" t="s">
        <v>4874</v>
      </c>
      <c r="C1584" s="8" t="s">
        <v>1167</v>
      </c>
      <c r="D1584" s="131">
        <v>30000</v>
      </c>
      <c r="E1584" s="131">
        <v>18190</v>
      </c>
      <c r="F1584" s="8" t="s">
        <v>37942</v>
      </c>
      <c r="G1584" s="272" t="s">
        <v>4875</v>
      </c>
      <c r="H1584" s="272" t="s">
        <v>4875</v>
      </c>
      <c r="I1584" s="14" t="s">
        <v>1169</v>
      </c>
      <c r="J1584" s="14" t="s">
        <v>4876</v>
      </c>
    </row>
    <row r="1585" spans="1:10" ht="101.25" x14ac:dyDescent="0.3">
      <c r="A1585" s="8">
        <v>1580</v>
      </c>
      <c r="B1585" s="12" t="s">
        <v>4877</v>
      </c>
      <c r="C1585" s="8" t="s">
        <v>1167</v>
      </c>
      <c r="D1585" s="131">
        <v>18725</v>
      </c>
      <c r="E1585" s="131">
        <v>18725</v>
      </c>
      <c r="F1585" s="8" t="s">
        <v>37942</v>
      </c>
      <c r="G1585" s="272" t="s">
        <v>4878</v>
      </c>
      <c r="H1585" s="272" t="s">
        <v>4878</v>
      </c>
      <c r="I1585" s="14" t="s">
        <v>1169</v>
      </c>
      <c r="J1585" s="14" t="s">
        <v>4879</v>
      </c>
    </row>
    <row r="1586" spans="1:10" ht="121.5" x14ac:dyDescent="0.3">
      <c r="A1586" s="8">
        <v>1581</v>
      </c>
      <c r="B1586" s="12" t="s">
        <v>4880</v>
      </c>
      <c r="C1586" s="8" t="s">
        <v>1167</v>
      </c>
      <c r="D1586" s="131">
        <v>8500</v>
      </c>
      <c r="E1586" s="131">
        <v>8500</v>
      </c>
      <c r="F1586" s="8" t="s">
        <v>37942</v>
      </c>
      <c r="G1586" s="272" t="s">
        <v>4881</v>
      </c>
      <c r="H1586" s="272" t="s">
        <v>4881</v>
      </c>
      <c r="I1586" s="14" t="s">
        <v>1169</v>
      </c>
      <c r="J1586" s="14" t="s">
        <v>4882</v>
      </c>
    </row>
    <row r="1587" spans="1:10" ht="81" x14ac:dyDescent="0.3">
      <c r="A1587" s="8">
        <v>1582</v>
      </c>
      <c r="B1587" s="12" t="s">
        <v>4883</v>
      </c>
      <c r="C1587" s="8" t="s">
        <v>1167</v>
      </c>
      <c r="D1587" s="131">
        <v>28226.6</v>
      </c>
      <c r="E1587" s="131">
        <v>28996.28</v>
      </c>
      <c r="F1587" s="8" t="s">
        <v>37942</v>
      </c>
      <c r="G1587" s="272" t="s">
        <v>4884</v>
      </c>
      <c r="H1587" s="272" t="s">
        <v>4884</v>
      </c>
      <c r="I1587" s="14" t="s">
        <v>1169</v>
      </c>
      <c r="J1587" s="14" t="s">
        <v>4885</v>
      </c>
    </row>
    <row r="1588" spans="1:10" ht="81" x14ac:dyDescent="0.3">
      <c r="A1588" s="8">
        <v>1583</v>
      </c>
      <c r="B1588" s="12" t="s">
        <v>4886</v>
      </c>
      <c r="C1588" s="8" t="s">
        <v>1167</v>
      </c>
      <c r="D1588" s="131">
        <v>43549</v>
      </c>
      <c r="E1588" s="131">
        <v>43549</v>
      </c>
      <c r="F1588" s="8" t="s">
        <v>37942</v>
      </c>
      <c r="G1588" s="272" t="s">
        <v>4887</v>
      </c>
      <c r="H1588" s="272" t="s">
        <v>4887</v>
      </c>
      <c r="I1588" s="14" t="s">
        <v>1169</v>
      </c>
      <c r="J1588" s="14" t="s">
        <v>4888</v>
      </c>
    </row>
    <row r="1589" spans="1:10" ht="81" x14ac:dyDescent="0.3">
      <c r="A1589" s="8">
        <v>1584</v>
      </c>
      <c r="B1589" s="12" t="s">
        <v>3532</v>
      </c>
      <c r="C1589" s="8" t="s">
        <v>1167</v>
      </c>
      <c r="D1589" s="131">
        <v>14348.7</v>
      </c>
      <c r="E1589" s="131">
        <v>14732.11</v>
      </c>
      <c r="F1589" s="8" t="s">
        <v>37942</v>
      </c>
      <c r="G1589" s="272" t="s">
        <v>4889</v>
      </c>
      <c r="H1589" s="272" t="s">
        <v>4889</v>
      </c>
      <c r="I1589" s="14" t="s">
        <v>1169</v>
      </c>
      <c r="J1589" s="14" t="s">
        <v>4890</v>
      </c>
    </row>
    <row r="1590" spans="1:10" ht="101.25" x14ac:dyDescent="0.3">
      <c r="A1590" s="8">
        <v>1585</v>
      </c>
      <c r="B1590" s="12" t="s">
        <v>4891</v>
      </c>
      <c r="C1590" s="8" t="s">
        <v>1167</v>
      </c>
      <c r="D1590" s="131">
        <v>18000</v>
      </c>
      <c r="E1590" s="131">
        <v>18000</v>
      </c>
      <c r="F1590" s="8" t="s">
        <v>37942</v>
      </c>
      <c r="G1590" s="272" t="s">
        <v>4892</v>
      </c>
      <c r="H1590" s="272" t="s">
        <v>4892</v>
      </c>
      <c r="I1590" s="14" t="s">
        <v>1169</v>
      </c>
      <c r="J1590" s="14" t="s">
        <v>4893</v>
      </c>
    </row>
    <row r="1591" spans="1:10" ht="121.5" x14ac:dyDescent="0.3">
      <c r="A1591" s="8">
        <v>1586</v>
      </c>
      <c r="B1591" s="12" t="s">
        <v>4894</v>
      </c>
      <c r="C1591" s="8" t="s">
        <v>1167</v>
      </c>
      <c r="D1591" s="131">
        <v>18832</v>
      </c>
      <c r="E1591" s="131">
        <v>18832</v>
      </c>
      <c r="F1591" s="8" t="s">
        <v>37942</v>
      </c>
      <c r="G1591" s="272" t="s">
        <v>4895</v>
      </c>
      <c r="H1591" s="272" t="s">
        <v>4895</v>
      </c>
      <c r="I1591" s="14" t="s">
        <v>1169</v>
      </c>
      <c r="J1591" s="14" t="s">
        <v>4896</v>
      </c>
    </row>
    <row r="1592" spans="1:10" ht="101.25" x14ac:dyDescent="0.3">
      <c r="A1592" s="8">
        <v>1587</v>
      </c>
      <c r="B1592" s="12" t="s">
        <v>4897</v>
      </c>
      <c r="C1592" s="8" t="s">
        <v>1167</v>
      </c>
      <c r="D1592" s="131">
        <v>65000</v>
      </c>
      <c r="E1592" s="131">
        <v>65000</v>
      </c>
      <c r="F1592" s="8" t="s">
        <v>37942</v>
      </c>
      <c r="G1592" s="272" t="s">
        <v>4898</v>
      </c>
      <c r="H1592" s="272" t="s">
        <v>4898</v>
      </c>
      <c r="I1592" s="14" t="s">
        <v>1169</v>
      </c>
      <c r="J1592" s="14" t="s">
        <v>4899</v>
      </c>
    </row>
    <row r="1593" spans="1:10" ht="101.25" x14ac:dyDescent="0.3">
      <c r="A1593" s="8">
        <v>1588</v>
      </c>
      <c r="B1593" s="12" t="s">
        <v>4900</v>
      </c>
      <c r="C1593" s="8" t="s">
        <v>1167</v>
      </c>
      <c r="D1593" s="131">
        <v>39690</v>
      </c>
      <c r="E1593" s="131">
        <v>41996.66</v>
      </c>
      <c r="F1593" s="8" t="s">
        <v>37942</v>
      </c>
      <c r="G1593" s="272" t="s">
        <v>4901</v>
      </c>
      <c r="H1593" s="272" t="s">
        <v>4901</v>
      </c>
      <c r="I1593" s="14" t="s">
        <v>1169</v>
      </c>
      <c r="J1593" s="14" t="s">
        <v>4902</v>
      </c>
    </row>
    <row r="1594" spans="1:10" ht="101.25" x14ac:dyDescent="0.3">
      <c r="A1594" s="8">
        <v>1589</v>
      </c>
      <c r="B1594" s="12" t="s">
        <v>4903</v>
      </c>
      <c r="C1594" s="8" t="s">
        <v>1167</v>
      </c>
      <c r="D1594" s="131">
        <v>61780</v>
      </c>
      <c r="E1594" s="131">
        <v>61780</v>
      </c>
      <c r="F1594" s="8" t="s">
        <v>37942</v>
      </c>
      <c r="G1594" s="272" t="s">
        <v>4904</v>
      </c>
      <c r="H1594" s="272" t="s">
        <v>4904</v>
      </c>
      <c r="I1594" s="14" t="s">
        <v>1169</v>
      </c>
      <c r="J1594" s="14" t="s">
        <v>4905</v>
      </c>
    </row>
    <row r="1595" spans="1:10" ht="81" x14ac:dyDescent="0.3">
      <c r="A1595" s="8">
        <v>1590</v>
      </c>
      <c r="B1595" s="12" t="s">
        <v>4906</v>
      </c>
      <c r="C1595" s="8" t="s">
        <v>1167</v>
      </c>
      <c r="D1595" s="131">
        <v>44940</v>
      </c>
      <c r="E1595" s="131">
        <v>44940</v>
      </c>
      <c r="F1595" s="8" t="s">
        <v>37942</v>
      </c>
      <c r="G1595" s="272" t="s">
        <v>4907</v>
      </c>
      <c r="H1595" s="272" t="s">
        <v>4907</v>
      </c>
      <c r="I1595" s="14" t="s">
        <v>1169</v>
      </c>
      <c r="J1595" s="14" t="s">
        <v>4908</v>
      </c>
    </row>
    <row r="1596" spans="1:10" ht="101.25" x14ac:dyDescent="0.3">
      <c r="A1596" s="8">
        <v>1591</v>
      </c>
      <c r="B1596" s="12" t="s">
        <v>4909</v>
      </c>
      <c r="C1596" s="8" t="s">
        <v>1167</v>
      </c>
      <c r="D1596" s="131">
        <v>47080</v>
      </c>
      <c r="E1596" s="131">
        <v>47080</v>
      </c>
      <c r="F1596" s="8" t="s">
        <v>37942</v>
      </c>
      <c r="G1596" s="272" t="s">
        <v>4910</v>
      </c>
      <c r="H1596" s="272" t="s">
        <v>4910</v>
      </c>
      <c r="I1596" s="14" t="s">
        <v>1169</v>
      </c>
      <c r="J1596" s="14" t="s">
        <v>4911</v>
      </c>
    </row>
    <row r="1597" spans="1:10" ht="81" x14ac:dyDescent="0.3">
      <c r="A1597" s="8">
        <v>1592</v>
      </c>
      <c r="B1597" s="12" t="s">
        <v>4912</v>
      </c>
      <c r="C1597" s="8" t="s">
        <v>1167</v>
      </c>
      <c r="D1597" s="131">
        <v>4761.5</v>
      </c>
      <c r="E1597" s="131">
        <v>4761.5</v>
      </c>
      <c r="F1597" s="8" t="s">
        <v>37942</v>
      </c>
      <c r="G1597" s="272" t="s">
        <v>4913</v>
      </c>
      <c r="H1597" s="272" t="s">
        <v>4913</v>
      </c>
      <c r="I1597" s="14" t="s">
        <v>1169</v>
      </c>
      <c r="J1597" s="14" t="s">
        <v>4914</v>
      </c>
    </row>
    <row r="1598" spans="1:10" ht="81" x14ac:dyDescent="0.3">
      <c r="A1598" s="8">
        <v>1593</v>
      </c>
      <c r="B1598" s="125" t="s">
        <v>4915</v>
      </c>
      <c r="C1598" s="8" t="s">
        <v>1167</v>
      </c>
      <c r="D1598" s="150">
        <v>87500</v>
      </c>
      <c r="E1598" s="150">
        <v>87500</v>
      </c>
      <c r="F1598" s="45" t="s">
        <v>37942</v>
      </c>
      <c r="G1598" s="279" t="s">
        <v>4916</v>
      </c>
      <c r="H1598" s="279" t="s">
        <v>4916</v>
      </c>
      <c r="I1598" s="14" t="s">
        <v>1169</v>
      </c>
      <c r="J1598" s="14" t="s">
        <v>4917</v>
      </c>
    </row>
    <row r="1599" spans="1:10" ht="283.5" x14ac:dyDescent="0.3">
      <c r="A1599" s="8">
        <v>1594</v>
      </c>
      <c r="B1599" s="126" t="s">
        <v>24888</v>
      </c>
      <c r="C1599" s="8" t="s">
        <v>911</v>
      </c>
      <c r="D1599" s="145">
        <v>438565</v>
      </c>
      <c r="E1599" s="145">
        <v>438565</v>
      </c>
      <c r="F1599" s="112" t="s">
        <v>33</v>
      </c>
      <c r="G1599" s="276" t="s">
        <v>4918</v>
      </c>
      <c r="H1599" s="276" t="s">
        <v>24678</v>
      </c>
      <c r="I1599" s="112" t="s">
        <v>914</v>
      </c>
      <c r="J1599" s="112" t="s">
        <v>24566</v>
      </c>
    </row>
    <row r="1600" spans="1:10" ht="364.5" x14ac:dyDescent="0.3">
      <c r="A1600" s="8">
        <v>1595</v>
      </c>
      <c r="B1600" s="126" t="s">
        <v>24889</v>
      </c>
      <c r="C1600" s="8" t="s">
        <v>911</v>
      </c>
      <c r="D1600" s="145">
        <v>438900</v>
      </c>
      <c r="E1600" s="145">
        <v>438900</v>
      </c>
      <c r="F1600" s="112" t="s">
        <v>33</v>
      </c>
      <c r="G1600" s="276" t="s">
        <v>4919</v>
      </c>
      <c r="H1600" s="276" t="s">
        <v>24679</v>
      </c>
      <c r="I1600" s="112" t="s">
        <v>914</v>
      </c>
      <c r="J1600" s="112" t="s">
        <v>24567</v>
      </c>
    </row>
    <row r="1601" spans="1:10" ht="222.75" x14ac:dyDescent="0.3">
      <c r="A1601" s="8">
        <v>1596</v>
      </c>
      <c r="B1601" s="126" t="s">
        <v>24890</v>
      </c>
      <c r="C1601" s="8" t="s">
        <v>911</v>
      </c>
      <c r="D1601" s="145">
        <v>364400</v>
      </c>
      <c r="E1601" s="145">
        <v>364400</v>
      </c>
      <c r="F1601" s="112" t="s">
        <v>33</v>
      </c>
      <c r="G1601" s="276" t="s">
        <v>4920</v>
      </c>
      <c r="H1601" s="276" t="s">
        <v>24680</v>
      </c>
      <c r="I1601" s="112" t="s">
        <v>914</v>
      </c>
      <c r="J1601" s="112" t="s">
        <v>24568</v>
      </c>
    </row>
    <row r="1602" spans="1:10" ht="222.75" x14ac:dyDescent="0.3">
      <c r="A1602" s="8">
        <v>1597</v>
      </c>
      <c r="B1602" s="126" t="s">
        <v>24891</v>
      </c>
      <c r="C1602" s="8" t="s">
        <v>911</v>
      </c>
      <c r="D1602" s="145">
        <v>80000</v>
      </c>
      <c r="E1602" s="145">
        <v>80000</v>
      </c>
      <c r="F1602" s="112" t="s">
        <v>33</v>
      </c>
      <c r="G1602" s="276" t="s">
        <v>4921</v>
      </c>
      <c r="H1602" s="276" t="s">
        <v>24681</v>
      </c>
      <c r="I1602" s="112" t="s">
        <v>914</v>
      </c>
      <c r="J1602" s="112" t="s">
        <v>24569</v>
      </c>
    </row>
    <row r="1603" spans="1:10" ht="81" x14ac:dyDescent="0.3">
      <c r="A1603" s="8">
        <v>1598</v>
      </c>
      <c r="B1603" s="12" t="s">
        <v>1545</v>
      </c>
      <c r="C1603" s="8" t="s">
        <v>928</v>
      </c>
      <c r="D1603" s="131">
        <v>59129.81</v>
      </c>
      <c r="E1603" s="131">
        <v>59129.81</v>
      </c>
      <c r="F1603" s="8" t="s">
        <v>929</v>
      </c>
      <c r="G1603" s="272" t="s">
        <v>4922</v>
      </c>
      <c r="H1603" s="272" t="s">
        <v>4922</v>
      </c>
      <c r="I1603" s="14" t="s">
        <v>931</v>
      </c>
      <c r="J1603" s="14" t="s">
        <v>4923</v>
      </c>
    </row>
    <row r="1604" spans="1:10" ht="40.5" x14ac:dyDescent="0.3">
      <c r="A1604" s="8">
        <v>1599</v>
      </c>
      <c r="B1604" s="12" t="s">
        <v>1548</v>
      </c>
      <c r="C1604" s="8" t="s">
        <v>928</v>
      </c>
      <c r="D1604" s="131">
        <v>25500</v>
      </c>
      <c r="E1604" s="131">
        <v>25500</v>
      </c>
      <c r="F1604" s="8" t="s">
        <v>929</v>
      </c>
      <c r="G1604" s="272" t="s">
        <v>4924</v>
      </c>
      <c r="H1604" s="272" t="s">
        <v>4924</v>
      </c>
      <c r="I1604" s="14" t="s">
        <v>931</v>
      </c>
      <c r="J1604" s="14" t="s">
        <v>4925</v>
      </c>
    </row>
    <row r="1605" spans="1:10" ht="60.75" x14ac:dyDescent="0.3">
      <c r="A1605" s="8">
        <v>1600</v>
      </c>
      <c r="B1605" s="12" t="s">
        <v>2162</v>
      </c>
      <c r="C1605" s="8" t="s">
        <v>928</v>
      </c>
      <c r="D1605" s="131">
        <v>1420000</v>
      </c>
      <c r="E1605" s="131">
        <v>1420000</v>
      </c>
      <c r="F1605" s="8" t="s">
        <v>3616</v>
      </c>
      <c r="G1605" s="272" t="s">
        <v>4926</v>
      </c>
      <c r="H1605" s="272" t="s">
        <v>4926</v>
      </c>
      <c r="I1605" s="14" t="s">
        <v>931</v>
      </c>
      <c r="J1605" s="14" t="s">
        <v>4927</v>
      </c>
    </row>
    <row r="1606" spans="1:10" ht="60.75" x14ac:dyDescent="0.3">
      <c r="A1606" s="8">
        <v>1601</v>
      </c>
      <c r="B1606" s="12" t="s">
        <v>2162</v>
      </c>
      <c r="C1606" s="8" t="s">
        <v>928</v>
      </c>
      <c r="D1606" s="131">
        <v>38400</v>
      </c>
      <c r="E1606" s="131">
        <v>38400</v>
      </c>
      <c r="F1606" s="8" t="s">
        <v>929</v>
      </c>
      <c r="G1606" s="272" t="s">
        <v>4928</v>
      </c>
      <c r="H1606" s="272" t="s">
        <v>4928</v>
      </c>
      <c r="I1606" s="14" t="s">
        <v>931</v>
      </c>
      <c r="J1606" s="14" t="s">
        <v>4929</v>
      </c>
    </row>
    <row r="1607" spans="1:10" ht="101.25" x14ac:dyDescent="0.3">
      <c r="A1607" s="8">
        <v>1602</v>
      </c>
      <c r="B1607" s="12" t="s">
        <v>2162</v>
      </c>
      <c r="C1607" s="8" t="s">
        <v>928</v>
      </c>
      <c r="D1607" s="131">
        <v>244816</v>
      </c>
      <c r="E1607" s="131">
        <v>244816</v>
      </c>
      <c r="F1607" s="8" t="s">
        <v>929</v>
      </c>
      <c r="G1607" s="272" t="s">
        <v>4930</v>
      </c>
      <c r="H1607" s="272" t="s">
        <v>4930</v>
      </c>
      <c r="I1607" s="14" t="s">
        <v>931</v>
      </c>
      <c r="J1607" s="14" t="s">
        <v>4931</v>
      </c>
    </row>
    <row r="1608" spans="1:10" ht="81" x14ac:dyDescent="0.3">
      <c r="A1608" s="8">
        <v>1603</v>
      </c>
      <c r="B1608" s="12" t="s">
        <v>2162</v>
      </c>
      <c r="C1608" s="8" t="s">
        <v>928</v>
      </c>
      <c r="D1608" s="131">
        <v>255500</v>
      </c>
      <c r="E1608" s="131">
        <v>255500</v>
      </c>
      <c r="F1608" s="8" t="s">
        <v>929</v>
      </c>
      <c r="G1608" s="272" t="s">
        <v>4932</v>
      </c>
      <c r="H1608" s="272" t="s">
        <v>4932</v>
      </c>
      <c r="I1608" s="14" t="s">
        <v>931</v>
      </c>
      <c r="J1608" s="14" t="s">
        <v>4933</v>
      </c>
    </row>
    <row r="1609" spans="1:10" ht="81" x14ac:dyDescent="0.3">
      <c r="A1609" s="8">
        <v>1604</v>
      </c>
      <c r="B1609" s="12" t="s">
        <v>4934</v>
      </c>
      <c r="C1609" s="8" t="s">
        <v>968</v>
      </c>
      <c r="D1609" s="133">
        <v>32100</v>
      </c>
      <c r="E1609" s="133">
        <v>32100</v>
      </c>
      <c r="F1609" s="8" t="s">
        <v>969</v>
      </c>
      <c r="G1609" s="272" t="s">
        <v>4935</v>
      </c>
      <c r="H1609" s="272" t="s">
        <v>4936</v>
      </c>
      <c r="I1609" s="8" t="s">
        <v>972</v>
      </c>
      <c r="J1609" s="8" t="s">
        <v>4937</v>
      </c>
    </row>
    <row r="1610" spans="1:10" ht="121.5" x14ac:dyDescent="0.3">
      <c r="A1610" s="8">
        <v>1605</v>
      </c>
      <c r="B1610" s="12" t="s">
        <v>4938</v>
      </c>
      <c r="C1610" s="8" t="s">
        <v>968</v>
      </c>
      <c r="D1610" s="133">
        <v>3318000</v>
      </c>
      <c r="E1610" s="133">
        <v>3318000</v>
      </c>
      <c r="F1610" s="18" t="s">
        <v>626</v>
      </c>
      <c r="G1610" s="272" t="s">
        <v>4939</v>
      </c>
      <c r="H1610" s="272" t="s">
        <v>4940</v>
      </c>
      <c r="I1610" s="8" t="s">
        <v>972</v>
      </c>
      <c r="J1610" s="8" t="s">
        <v>4941</v>
      </c>
    </row>
    <row r="1611" spans="1:10" ht="121.5" x14ac:dyDescent="0.3">
      <c r="A1611" s="8">
        <v>1606</v>
      </c>
      <c r="B1611" s="36" t="s">
        <v>328</v>
      </c>
      <c r="C1611" s="29" t="s">
        <v>297</v>
      </c>
      <c r="D1611" s="84">
        <v>217000</v>
      </c>
      <c r="E1611" s="84">
        <v>217000</v>
      </c>
      <c r="F1611" s="32" t="s">
        <v>33</v>
      </c>
      <c r="G1611" s="277" t="s">
        <v>329</v>
      </c>
      <c r="H1611" s="277" t="s">
        <v>330</v>
      </c>
      <c r="I1611" s="32" t="s">
        <v>156</v>
      </c>
      <c r="J1611" s="32" t="s">
        <v>24892</v>
      </c>
    </row>
    <row r="1612" spans="1:10" ht="60.75" x14ac:dyDescent="0.3">
      <c r="A1612" s="8">
        <v>1607</v>
      </c>
      <c r="B1612" s="230" t="s">
        <v>24309</v>
      </c>
      <c r="C1612" s="32" t="s">
        <v>24284</v>
      </c>
      <c r="D1612" s="30">
        <v>48321.2</v>
      </c>
      <c r="E1612" s="30">
        <v>48321.2</v>
      </c>
      <c r="F1612" s="31" t="s">
        <v>938</v>
      </c>
      <c r="G1612" s="285" t="s">
        <v>24310</v>
      </c>
      <c r="H1612" s="285" t="s">
        <v>24310</v>
      </c>
      <c r="I1612" s="32" t="s">
        <v>951</v>
      </c>
      <c r="J1612" s="31" t="s">
        <v>24311</v>
      </c>
    </row>
    <row r="1613" spans="1:10" ht="191.25" customHeight="1" x14ac:dyDescent="0.3">
      <c r="A1613" s="8">
        <v>1608</v>
      </c>
      <c r="B1613" s="12" t="s">
        <v>37078</v>
      </c>
      <c r="C1613" s="8" t="s">
        <v>36749</v>
      </c>
      <c r="D1613" s="137">
        <v>789700</v>
      </c>
      <c r="E1613" s="137">
        <v>789666.67</v>
      </c>
      <c r="F1613" s="8" t="s">
        <v>8746</v>
      </c>
      <c r="G1613" s="8" t="s">
        <v>37079</v>
      </c>
      <c r="H1613" s="8" t="s">
        <v>37080</v>
      </c>
      <c r="I1613" s="8" t="s">
        <v>37081</v>
      </c>
      <c r="J1613" s="8" t="s">
        <v>37087</v>
      </c>
    </row>
    <row r="1614" spans="1:10" ht="409.5" x14ac:dyDescent="0.3">
      <c r="A1614" s="8">
        <v>1609</v>
      </c>
      <c r="B1614" s="12" t="s">
        <v>37082</v>
      </c>
      <c r="C1614" s="8" t="s">
        <v>36749</v>
      </c>
      <c r="D1614" s="137">
        <v>1512000</v>
      </c>
      <c r="E1614" s="291">
        <v>1479600</v>
      </c>
      <c r="F1614" s="8" t="s">
        <v>8746</v>
      </c>
      <c r="G1614" s="8" t="s">
        <v>37083</v>
      </c>
      <c r="H1614" s="8" t="s">
        <v>37084</v>
      </c>
      <c r="I1614" s="8" t="s">
        <v>37081</v>
      </c>
      <c r="J1614" s="8" t="s">
        <v>37088</v>
      </c>
    </row>
    <row r="1615" spans="1:10" ht="81" x14ac:dyDescent="0.3">
      <c r="A1615" s="8">
        <v>1610</v>
      </c>
      <c r="B1615" s="12" t="s">
        <v>37085</v>
      </c>
      <c r="C1615" s="8" t="s">
        <v>36749</v>
      </c>
      <c r="D1615" s="137">
        <v>310000</v>
      </c>
      <c r="E1615" s="137">
        <f t="shared" ref="E1615" si="32">D1615</f>
        <v>310000</v>
      </c>
      <c r="F1615" s="8" t="s">
        <v>33</v>
      </c>
      <c r="G1615" s="8" t="s">
        <v>37086</v>
      </c>
      <c r="H1615" s="8" t="str">
        <f t="shared" ref="H1615" si="33">G1615</f>
        <v>บริษัท โมเลคคิวลาร์ดีเอ็กซ์ จำกัด
310,000.00 บาท</v>
      </c>
      <c r="I1615" s="8" t="s">
        <v>1058</v>
      </c>
      <c r="J1615" s="8" t="s">
        <v>37089</v>
      </c>
    </row>
    <row r="1616" spans="1:10" ht="81" x14ac:dyDescent="0.3">
      <c r="A1616" s="8">
        <v>1611</v>
      </c>
      <c r="B1616" s="12" t="s">
        <v>40931</v>
      </c>
      <c r="C1616" s="8" t="s">
        <v>40895</v>
      </c>
      <c r="D1616" s="109">
        <v>3737835</v>
      </c>
      <c r="E1616" s="109">
        <v>3737835</v>
      </c>
      <c r="F1616" s="8" t="s">
        <v>626</v>
      </c>
      <c r="G1616" s="8" t="s">
        <v>40932</v>
      </c>
      <c r="H1616" s="8" t="s">
        <v>40932</v>
      </c>
      <c r="I1616" s="8" t="s">
        <v>40897</v>
      </c>
      <c r="J1616" s="8" t="s">
        <v>40937</v>
      </c>
    </row>
    <row r="1617" spans="1:10" ht="81" x14ac:dyDescent="0.3">
      <c r="A1617" s="8">
        <v>1612</v>
      </c>
      <c r="B1617" s="12" t="s">
        <v>40933</v>
      </c>
      <c r="C1617" s="8" t="s">
        <v>40895</v>
      </c>
      <c r="D1617" s="109">
        <v>2510000</v>
      </c>
      <c r="E1617" s="109">
        <v>2510000</v>
      </c>
      <c r="F1617" s="8" t="s">
        <v>626</v>
      </c>
      <c r="G1617" s="8" t="s">
        <v>40934</v>
      </c>
      <c r="H1617" s="8" t="s">
        <v>40934</v>
      </c>
      <c r="I1617" s="8" t="s">
        <v>40897</v>
      </c>
      <c r="J1617" s="8" t="s">
        <v>40938</v>
      </c>
    </row>
    <row r="1618" spans="1:10" ht="101.25" x14ac:dyDescent="0.3">
      <c r="A1618" s="8">
        <v>1613</v>
      </c>
      <c r="B1618" s="12" t="s">
        <v>40935</v>
      </c>
      <c r="C1618" s="8" t="s">
        <v>40895</v>
      </c>
      <c r="D1618" s="109">
        <v>3315500</v>
      </c>
      <c r="E1618" s="109">
        <v>3315500</v>
      </c>
      <c r="F1618" s="8" t="s">
        <v>626</v>
      </c>
      <c r="G1618" s="8" t="s">
        <v>40936</v>
      </c>
      <c r="H1618" s="8" t="s">
        <v>40936</v>
      </c>
      <c r="I1618" s="8" t="s">
        <v>40897</v>
      </c>
      <c r="J1618" s="8" t="s">
        <v>40939</v>
      </c>
    </row>
    <row r="1619" spans="1:10" ht="40.5" x14ac:dyDescent="0.3">
      <c r="A1619" s="8">
        <v>1614</v>
      </c>
      <c r="B1619" s="228" t="s">
        <v>24312</v>
      </c>
      <c r="C1619" s="8" t="s">
        <v>24284</v>
      </c>
      <c r="D1619" s="19">
        <v>2210</v>
      </c>
      <c r="E1619" s="19">
        <v>2210</v>
      </c>
      <c r="F1619" s="18" t="s">
        <v>938</v>
      </c>
      <c r="G1619" s="274" t="s">
        <v>24313</v>
      </c>
      <c r="H1619" s="274" t="s">
        <v>24313</v>
      </c>
      <c r="I1619" s="8" t="s">
        <v>951</v>
      </c>
      <c r="J1619" s="18" t="s">
        <v>24314</v>
      </c>
    </row>
    <row r="1620" spans="1:10" ht="81" x14ac:dyDescent="0.3">
      <c r="A1620" s="8">
        <v>1615</v>
      </c>
      <c r="B1620" s="26" t="s">
        <v>187</v>
      </c>
      <c r="C1620" s="25" t="s">
        <v>182</v>
      </c>
      <c r="D1620" s="64">
        <v>10450</v>
      </c>
      <c r="E1620" s="64">
        <v>10450</v>
      </c>
      <c r="F1620" s="27" t="s">
        <v>33</v>
      </c>
      <c r="G1620" s="286" t="s">
        <v>192</v>
      </c>
      <c r="H1620" s="286" t="s">
        <v>193</v>
      </c>
      <c r="I1620" s="28" t="s">
        <v>185</v>
      </c>
      <c r="J1620" s="27" t="s">
        <v>24570</v>
      </c>
    </row>
    <row r="1621" spans="1:10" ht="60.75" x14ac:dyDescent="0.3">
      <c r="A1621" s="8">
        <v>1616</v>
      </c>
      <c r="B1621" s="12" t="s">
        <v>188</v>
      </c>
      <c r="C1621" s="7" t="s">
        <v>182</v>
      </c>
      <c r="D1621" s="46">
        <v>2210</v>
      </c>
      <c r="E1621" s="46">
        <v>2210</v>
      </c>
      <c r="F1621" s="8" t="s">
        <v>33</v>
      </c>
      <c r="G1621" s="272" t="s">
        <v>190</v>
      </c>
      <c r="H1621" s="272" t="s">
        <v>191</v>
      </c>
      <c r="I1621" s="9" t="s">
        <v>185</v>
      </c>
      <c r="J1621" s="8" t="s">
        <v>24314</v>
      </c>
    </row>
    <row r="1622" spans="1:10" ht="40.5" x14ac:dyDescent="0.3">
      <c r="A1622" s="8">
        <v>1617</v>
      </c>
      <c r="B1622" s="124" t="s">
        <v>4942</v>
      </c>
      <c r="C1622" s="114" t="s">
        <v>949</v>
      </c>
      <c r="D1622" s="132">
        <v>29150</v>
      </c>
      <c r="E1622" s="132">
        <v>29150</v>
      </c>
      <c r="F1622" s="114" t="s">
        <v>938</v>
      </c>
      <c r="G1622" s="273" t="s">
        <v>4943</v>
      </c>
      <c r="H1622" s="273" t="s">
        <v>4943</v>
      </c>
      <c r="I1622" s="116" t="s">
        <v>951</v>
      </c>
      <c r="J1622" s="116" t="s">
        <v>24893</v>
      </c>
    </row>
    <row r="1623" spans="1:10" ht="40.5" x14ac:dyDescent="0.3">
      <c r="A1623" s="8">
        <v>1618</v>
      </c>
      <c r="B1623" s="124" t="s">
        <v>4944</v>
      </c>
      <c r="C1623" s="114" t="s">
        <v>949</v>
      </c>
      <c r="D1623" s="132">
        <v>176122</v>
      </c>
      <c r="E1623" s="132">
        <v>176122</v>
      </c>
      <c r="F1623" s="114" t="s">
        <v>938</v>
      </c>
      <c r="G1623" s="273" t="s">
        <v>4945</v>
      </c>
      <c r="H1623" s="273" t="s">
        <v>4945</v>
      </c>
      <c r="I1623" s="116" t="s">
        <v>951</v>
      </c>
      <c r="J1623" s="116" t="s">
        <v>24894</v>
      </c>
    </row>
    <row r="1624" spans="1:10" ht="60.75" x14ac:dyDescent="0.3">
      <c r="A1624" s="8">
        <v>1619</v>
      </c>
      <c r="B1624" s="124" t="s">
        <v>4946</v>
      </c>
      <c r="C1624" s="114" t="s">
        <v>949</v>
      </c>
      <c r="D1624" s="132">
        <v>157000</v>
      </c>
      <c r="E1624" s="132">
        <v>157000</v>
      </c>
      <c r="F1624" s="114" t="s">
        <v>938</v>
      </c>
      <c r="G1624" s="273" t="s">
        <v>4947</v>
      </c>
      <c r="H1624" s="273" t="s">
        <v>4947</v>
      </c>
      <c r="I1624" s="116" t="s">
        <v>951</v>
      </c>
      <c r="J1624" s="116" t="s">
        <v>24895</v>
      </c>
    </row>
    <row r="1625" spans="1:10" ht="40.5" x14ac:dyDescent="0.3">
      <c r="A1625" s="8">
        <v>1620</v>
      </c>
      <c r="B1625" s="124" t="s">
        <v>4948</v>
      </c>
      <c r="C1625" s="114" t="s">
        <v>949</v>
      </c>
      <c r="D1625" s="132">
        <v>460</v>
      </c>
      <c r="E1625" s="132">
        <v>460</v>
      </c>
      <c r="F1625" s="114" t="s">
        <v>938</v>
      </c>
      <c r="G1625" s="273" t="s">
        <v>4949</v>
      </c>
      <c r="H1625" s="273" t="s">
        <v>4949</v>
      </c>
      <c r="I1625" s="116" t="s">
        <v>951</v>
      </c>
      <c r="J1625" s="116" t="s">
        <v>24896</v>
      </c>
    </row>
    <row r="1626" spans="1:10" ht="60.75" x14ac:dyDescent="0.3">
      <c r="A1626" s="8">
        <v>1621</v>
      </c>
      <c r="B1626" s="124" t="s">
        <v>4950</v>
      </c>
      <c r="C1626" s="114" t="s">
        <v>949</v>
      </c>
      <c r="D1626" s="132">
        <v>39900</v>
      </c>
      <c r="E1626" s="134">
        <v>39900</v>
      </c>
      <c r="F1626" s="114" t="s">
        <v>938</v>
      </c>
      <c r="G1626" s="273" t="s">
        <v>4951</v>
      </c>
      <c r="H1626" s="273" t="s">
        <v>4951</v>
      </c>
      <c r="I1626" s="115" t="s">
        <v>951</v>
      </c>
      <c r="J1626" s="116" t="s">
        <v>24897</v>
      </c>
    </row>
    <row r="1627" spans="1:10" ht="81" x14ac:dyDescent="0.3">
      <c r="A1627" s="8">
        <v>1622</v>
      </c>
      <c r="B1627" s="124" t="s">
        <v>4952</v>
      </c>
      <c r="C1627" s="114" t="s">
        <v>949</v>
      </c>
      <c r="D1627" s="132">
        <v>120000</v>
      </c>
      <c r="E1627" s="134">
        <v>120000</v>
      </c>
      <c r="F1627" s="114" t="s">
        <v>938</v>
      </c>
      <c r="G1627" s="273" t="s">
        <v>4953</v>
      </c>
      <c r="H1627" s="273" t="s">
        <v>4953</v>
      </c>
      <c r="I1627" s="115" t="s">
        <v>951</v>
      </c>
      <c r="J1627" s="116" t="s">
        <v>24898</v>
      </c>
    </row>
    <row r="1628" spans="1:10" ht="81" x14ac:dyDescent="0.3">
      <c r="A1628" s="8">
        <v>1623</v>
      </c>
      <c r="B1628" s="124" t="s">
        <v>4954</v>
      </c>
      <c r="C1628" s="114" t="s">
        <v>949</v>
      </c>
      <c r="D1628" s="132">
        <v>64114.400000000001</v>
      </c>
      <c r="E1628" s="134">
        <v>64114.400000000001</v>
      </c>
      <c r="F1628" s="114" t="s">
        <v>938</v>
      </c>
      <c r="G1628" s="273" t="s">
        <v>4955</v>
      </c>
      <c r="H1628" s="273" t="s">
        <v>4955</v>
      </c>
      <c r="I1628" s="115" t="s">
        <v>951</v>
      </c>
      <c r="J1628" s="116" t="s">
        <v>24899</v>
      </c>
    </row>
    <row r="1629" spans="1:10" ht="60.75" x14ac:dyDescent="0.3">
      <c r="A1629" s="8">
        <v>1624</v>
      </c>
      <c r="B1629" s="124" t="s">
        <v>4956</v>
      </c>
      <c r="C1629" s="114" t="s">
        <v>949</v>
      </c>
      <c r="D1629" s="132">
        <v>8000</v>
      </c>
      <c r="E1629" s="132">
        <v>8000</v>
      </c>
      <c r="F1629" s="114" t="s">
        <v>938</v>
      </c>
      <c r="G1629" s="273" t="s">
        <v>4957</v>
      </c>
      <c r="H1629" s="273" t="s">
        <v>4957</v>
      </c>
      <c r="I1629" s="115" t="s">
        <v>951</v>
      </c>
      <c r="J1629" s="116" t="s">
        <v>24900</v>
      </c>
    </row>
    <row r="1630" spans="1:10" ht="40.5" x14ac:dyDescent="0.3">
      <c r="A1630" s="8">
        <v>1625</v>
      </c>
      <c r="B1630" s="124" t="s">
        <v>3001</v>
      </c>
      <c r="C1630" s="114" t="s">
        <v>949</v>
      </c>
      <c r="D1630" s="132">
        <v>30000</v>
      </c>
      <c r="E1630" s="134">
        <v>30000</v>
      </c>
      <c r="F1630" s="114" t="s">
        <v>938</v>
      </c>
      <c r="G1630" s="273" t="s">
        <v>957</v>
      </c>
      <c r="H1630" s="273" t="s">
        <v>957</v>
      </c>
      <c r="I1630" s="115" t="s">
        <v>951</v>
      </c>
      <c r="J1630" s="116" t="s">
        <v>24901</v>
      </c>
    </row>
    <row r="1631" spans="1:10" ht="60.75" x14ac:dyDescent="0.3">
      <c r="A1631" s="8">
        <v>1626</v>
      </c>
      <c r="B1631" s="108" t="s">
        <v>4958</v>
      </c>
      <c r="C1631" s="14" t="s">
        <v>937</v>
      </c>
      <c r="D1631" s="139">
        <v>26946</v>
      </c>
      <c r="E1631" s="139">
        <v>26946</v>
      </c>
      <c r="F1631" s="14" t="s">
        <v>1502</v>
      </c>
      <c r="G1631" s="275" t="s">
        <v>24902</v>
      </c>
      <c r="H1631" s="275" t="s">
        <v>24902</v>
      </c>
      <c r="I1631" s="9" t="s">
        <v>1504</v>
      </c>
      <c r="J1631" s="9" t="s">
        <v>24492</v>
      </c>
    </row>
    <row r="1632" spans="1:10" ht="60.75" x14ac:dyDescent="0.3">
      <c r="A1632" s="8">
        <v>1627</v>
      </c>
      <c r="B1632" s="108" t="s">
        <v>4959</v>
      </c>
      <c r="C1632" s="14" t="s">
        <v>937</v>
      </c>
      <c r="D1632" s="139">
        <v>93764.1</v>
      </c>
      <c r="E1632" s="139">
        <v>93764.1</v>
      </c>
      <c r="F1632" s="14" t="s">
        <v>1502</v>
      </c>
      <c r="G1632" s="275" t="s">
        <v>4960</v>
      </c>
      <c r="H1632" s="275" t="s">
        <v>4960</v>
      </c>
      <c r="I1632" s="9" t="s">
        <v>1504</v>
      </c>
      <c r="J1632" s="9" t="s">
        <v>24493</v>
      </c>
    </row>
    <row r="1633" spans="1:10" ht="81" x14ac:dyDescent="0.3">
      <c r="A1633" s="8">
        <v>1628</v>
      </c>
      <c r="B1633" s="12" t="s">
        <v>4961</v>
      </c>
      <c r="C1633" s="14" t="s">
        <v>937</v>
      </c>
      <c r="D1633" s="109">
        <v>3145.8</v>
      </c>
      <c r="E1633" s="109">
        <v>3193.4</v>
      </c>
      <c r="F1633" s="8" t="s">
        <v>938</v>
      </c>
      <c r="G1633" s="272" t="s">
        <v>4962</v>
      </c>
      <c r="H1633" s="272" t="s">
        <v>4962</v>
      </c>
      <c r="I1633" s="8" t="s">
        <v>940</v>
      </c>
      <c r="J1633" s="8" t="s">
        <v>4963</v>
      </c>
    </row>
    <row r="1634" spans="1:10" ht="60.75" x14ac:dyDescent="0.3">
      <c r="A1634" s="8">
        <v>1629</v>
      </c>
      <c r="B1634" s="12" t="s">
        <v>4964</v>
      </c>
      <c r="C1634" s="14" t="s">
        <v>937</v>
      </c>
      <c r="D1634" s="109">
        <v>19500</v>
      </c>
      <c r="E1634" s="109">
        <v>21000</v>
      </c>
      <c r="F1634" s="8" t="s">
        <v>938</v>
      </c>
      <c r="G1634" s="272" t="s">
        <v>4965</v>
      </c>
      <c r="H1634" s="272" t="s">
        <v>4965</v>
      </c>
      <c r="I1634" s="8" t="s">
        <v>940</v>
      </c>
      <c r="J1634" s="8" t="s">
        <v>4966</v>
      </c>
    </row>
    <row r="1635" spans="1:10" ht="81" x14ac:dyDescent="0.3">
      <c r="A1635" s="8">
        <v>1630</v>
      </c>
      <c r="B1635" s="12" t="s">
        <v>4967</v>
      </c>
      <c r="C1635" s="14" t="s">
        <v>937</v>
      </c>
      <c r="D1635" s="109">
        <v>21400</v>
      </c>
      <c r="E1635" s="109">
        <v>22470</v>
      </c>
      <c r="F1635" s="8" t="s">
        <v>938</v>
      </c>
      <c r="G1635" s="272" t="s">
        <v>4968</v>
      </c>
      <c r="H1635" s="272" t="s">
        <v>4968</v>
      </c>
      <c r="I1635" s="8" t="s">
        <v>940</v>
      </c>
      <c r="J1635" s="8" t="s">
        <v>4969</v>
      </c>
    </row>
    <row r="1636" spans="1:10" ht="60.75" x14ac:dyDescent="0.3">
      <c r="A1636" s="8">
        <v>1631</v>
      </c>
      <c r="B1636" s="12" t="s">
        <v>4970</v>
      </c>
      <c r="C1636" s="14" t="s">
        <v>937</v>
      </c>
      <c r="D1636" s="109">
        <v>16478</v>
      </c>
      <c r="E1636" s="109">
        <v>16500</v>
      </c>
      <c r="F1636" s="8" t="s">
        <v>938</v>
      </c>
      <c r="G1636" s="272" t="s">
        <v>4971</v>
      </c>
      <c r="H1636" s="272" t="s">
        <v>4971</v>
      </c>
      <c r="I1636" s="8" t="s">
        <v>940</v>
      </c>
      <c r="J1636" s="8" t="s">
        <v>4972</v>
      </c>
    </row>
    <row r="1637" spans="1:10" ht="60.75" x14ac:dyDescent="0.3">
      <c r="A1637" s="8">
        <v>1632</v>
      </c>
      <c r="B1637" s="12" t="s">
        <v>4973</v>
      </c>
      <c r="C1637" s="8" t="s">
        <v>959</v>
      </c>
      <c r="D1637" s="109">
        <v>2256750</v>
      </c>
      <c r="E1637" s="109">
        <f t="shared" ref="E1637:E1639" si="34">D1637</f>
        <v>2256750</v>
      </c>
      <c r="F1637" s="8" t="s">
        <v>938</v>
      </c>
      <c r="G1637" s="272" t="s">
        <v>24903</v>
      </c>
      <c r="H1637" s="272" t="s">
        <v>24904</v>
      </c>
      <c r="I1637" s="8" t="s">
        <v>962</v>
      </c>
      <c r="J1637" s="8" t="s">
        <v>4974</v>
      </c>
    </row>
    <row r="1638" spans="1:10" ht="81" x14ac:dyDescent="0.3">
      <c r="A1638" s="8">
        <v>1633</v>
      </c>
      <c r="B1638" s="12" t="s">
        <v>4975</v>
      </c>
      <c r="C1638" s="8" t="s">
        <v>959</v>
      </c>
      <c r="D1638" s="109">
        <v>27590</v>
      </c>
      <c r="E1638" s="109">
        <f t="shared" si="34"/>
        <v>27590</v>
      </c>
      <c r="F1638" s="8" t="s">
        <v>938</v>
      </c>
      <c r="G1638" s="272" t="s">
        <v>4976</v>
      </c>
      <c r="H1638" s="272" t="s">
        <v>4977</v>
      </c>
      <c r="I1638" s="8" t="s">
        <v>962</v>
      </c>
      <c r="J1638" s="8" t="s">
        <v>4978</v>
      </c>
    </row>
    <row r="1639" spans="1:10" ht="81" x14ac:dyDescent="0.3">
      <c r="A1639" s="8">
        <v>1634</v>
      </c>
      <c r="B1639" s="12" t="s">
        <v>4979</v>
      </c>
      <c r="C1639" s="8" t="s">
        <v>959</v>
      </c>
      <c r="D1639" s="109">
        <v>57330</v>
      </c>
      <c r="E1639" s="109">
        <f t="shared" si="34"/>
        <v>57330</v>
      </c>
      <c r="F1639" s="8" t="s">
        <v>938</v>
      </c>
      <c r="G1639" s="272" t="s">
        <v>4980</v>
      </c>
      <c r="H1639" s="272" t="s">
        <v>4981</v>
      </c>
      <c r="I1639" s="8" t="s">
        <v>962</v>
      </c>
      <c r="J1639" s="8" t="s">
        <v>4982</v>
      </c>
    </row>
    <row r="1640" spans="1:10" ht="60.75" x14ac:dyDescent="0.3">
      <c r="A1640" s="8">
        <v>1635</v>
      </c>
      <c r="B1640" s="12" t="s">
        <v>4983</v>
      </c>
      <c r="C1640" s="8" t="s">
        <v>959</v>
      </c>
      <c r="D1640" s="109">
        <v>49850</v>
      </c>
      <c r="E1640" s="109">
        <v>48620</v>
      </c>
      <c r="F1640" s="8" t="s">
        <v>938</v>
      </c>
      <c r="G1640" s="272" t="s">
        <v>4984</v>
      </c>
      <c r="H1640" s="272" t="s">
        <v>4985</v>
      </c>
      <c r="I1640" s="8" t="s">
        <v>962</v>
      </c>
      <c r="J1640" s="8" t="s">
        <v>4986</v>
      </c>
    </row>
    <row r="1641" spans="1:10" ht="101.25" x14ac:dyDescent="0.3">
      <c r="A1641" s="8">
        <v>1636</v>
      </c>
      <c r="B1641" s="12" t="s">
        <v>4987</v>
      </c>
      <c r="C1641" s="8" t="s">
        <v>1056</v>
      </c>
      <c r="D1641" s="137">
        <v>494400</v>
      </c>
      <c r="E1641" s="137">
        <v>494400</v>
      </c>
      <c r="F1641" s="8" t="s">
        <v>37942</v>
      </c>
      <c r="G1641" s="272" t="s">
        <v>4988</v>
      </c>
      <c r="H1641" s="272" t="s">
        <v>4988</v>
      </c>
      <c r="I1641" s="8" t="s">
        <v>1058</v>
      </c>
      <c r="J1641" s="8" t="s">
        <v>4989</v>
      </c>
    </row>
    <row r="1642" spans="1:10" ht="81" x14ac:dyDescent="0.3">
      <c r="A1642" s="8">
        <v>1637</v>
      </c>
      <c r="B1642" s="12" t="s">
        <v>2295</v>
      </c>
      <c r="C1642" s="8" t="s">
        <v>1056</v>
      </c>
      <c r="D1642" s="137">
        <v>266859</v>
      </c>
      <c r="E1642" s="137">
        <v>266859</v>
      </c>
      <c r="F1642" s="8" t="s">
        <v>37942</v>
      </c>
      <c r="G1642" s="272" t="s">
        <v>4990</v>
      </c>
      <c r="H1642" s="272" t="s">
        <v>4990</v>
      </c>
      <c r="I1642" s="8" t="s">
        <v>1058</v>
      </c>
      <c r="J1642" s="8" t="s">
        <v>4991</v>
      </c>
    </row>
    <row r="1643" spans="1:10" ht="60.75" x14ac:dyDescent="0.3">
      <c r="A1643" s="8">
        <v>1638</v>
      </c>
      <c r="B1643" s="12" t="s">
        <v>4992</v>
      </c>
      <c r="C1643" s="8" t="s">
        <v>1056</v>
      </c>
      <c r="D1643" s="137">
        <v>1308</v>
      </c>
      <c r="E1643" s="137">
        <v>1308</v>
      </c>
      <c r="F1643" s="8" t="s">
        <v>37942</v>
      </c>
      <c r="G1643" s="272" t="s">
        <v>4993</v>
      </c>
      <c r="H1643" s="272" t="s">
        <v>4993</v>
      </c>
      <c r="I1643" s="8" t="s">
        <v>1058</v>
      </c>
      <c r="J1643" s="8" t="s">
        <v>4994</v>
      </c>
    </row>
    <row r="1644" spans="1:10" ht="81" x14ac:dyDescent="0.3">
      <c r="A1644" s="8">
        <v>1639</v>
      </c>
      <c r="B1644" s="12" t="s">
        <v>4995</v>
      </c>
      <c r="C1644" s="8" t="s">
        <v>1278</v>
      </c>
      <c r="D1644" s="131">
        <v>7100</v>
      </c>
      <c r="E1644" s="131">
        <v>7100</v>
      </c>
      <c r="F1644" s="8" t="s">
        <v>37942</v>
      </c>
      <c r="G1644" s="272" t="s">
        <v>4996</v>
      </c>
      <c r="H1644" s="272" t="s">
        <v>4996</v>
      </c>
      <c r="I1644" s="18" t="s">
        <v>1058</v>
      </c>
      <c r="J1644" s="18" t="s">
        <v>4997</v>
      </c>
    </row>
    <row r="1645" spans="1:10" ht="81" x14ac:dyDescent="0.3">
      <c r="A1645" s="8">
        <v>1640</v>
      </c>
      <c r="B1645" s="12" t="s">
        <v>4998</v>
      </c>
      <c r="C1645" s="8" t="s">
        <v>1167</v>
      </c>
      <c r="D1645" s="131">
        <v>8827.5</v>
      </c>
      <c r="E1645" s="131">
        <v>8827.5</v>
      </c>
      <c r="F1645" s="8" t="s">
        <v>37942</v>
      </c>
      <c r="G1645" s="272" t="s">
        <v>4999</v>
      </c>
      <c r="H1645" s="272" t="s">
        <v>4999</v>
      </c>
      <c r="I1645" s="14" t="s">
        <v>1169</v>
      </c>
      <c r="J1645" s="14" t="s">
        <v>5000</v>
      </c>
    </row>
    <row r="1646" spans="1:10" ht="141.75" x14ac:dyDescent="0.3">
      <c r="A1646" s="8">
        <v>1641</v>
      </c>
      <c r="B1646" s="126" t="s">
        <v>24905</v>
      </c>
      <c r="C1646" s="8" t="s">
        <v>911</v>
      </c>
      <c r="D1646" s="145">
        <v>85000</v>
      </c>
      <c r="E1646" s="145">
        <v>85000</v>
      </c>
      <c r="F1646" s="112" t="s">
        <v>33</v>
      </c>
      <c r="G1646" s="276" t="s">
        <v>5001</v>
      </c>
      <c r="H1646" s="276" t="s">
        <v>24682</v>
      </c>
      <c r="I1646" s="112" t="s">
        <v>914</v>
      </c>
      <c r="J1646" s="112" t="s">
        <v>24571</v>
      </c>
    </row>
    <row r="1647" spans="1:10" ht="101.25" x14ac:dyDescent="0.3">
      <c r="A1647" s="8">
        <v>1642</v>
      </c>
      <c r="B1647" s="126" t="s">
        <v>24906</v>
      </c>
      <c r="C1647" s="8" t="s">
        <v>911</v>
      </c>
      <c r="D1647" s="145">
        <v>5100</v>
      </c>
      <c r="E1647" s="145">
        <v>5100</v>
      </c>
      <c r="F1647" s="112" t="s">
        <v>33</v>
      </c>
      <c r="G1647" s="276" t="s">
        <v>5002</v>
      </c>
      <c r="H1647" s="276" t="s">
        <v>24683</v>
      </c>
      <c r="I1647" s="112" t="s">
        <v>914</v>
      </c>
      <c r="J1647" s="112" t="s">
        <v>24572</v>
      </c>
    </row>
    <row r="1648" spans="1:10" ht="101.25" x14ac:dyDescent="0.3">
      <c r="A1648" s="8">
        <v>1643</v>
      </c>
      <c r="B1648" s="126" t="s">
        <v>24907</v>
      </c>
      <c r="C1648" s="8" t="s">
        <v>911</v>
      </c>
      <c r="D1648" s="145">
        <v>14230.79</v>
      </c>
      <c r="E1648" s="145">
        <v>14230.79</v>
      </c>
      <c r="F1648" s="112" t="s">
        <v>33</v>
      </c>
      <c r="G1648" s="276" t="s">
        <v>5003</v>
      </c>
      <c r="H1648" s="276" t="s">
        <v>5004</v>
      </c>
      <c r="I1648" s="112" t="s">
        <v>914</v>
      </c>
      <c r="J1648" s="112" t="s">
        <v>24573</v>
      </c>
    </row>
    <row r="1649" spans="1:10" ht="202.5" x14ac:dyDescent="0.3">
      <c r="A1649" s="8">
        <v>1644</v>
      </c>
      <c r="B1649" s="126" t="s">
        <v>24908</v>
      </c>
      <c r="C1649" s="8" t="s">
        <v>911</v>
      </c>
      <c r="D1649" s="145">
        <v>35000</v>
      </c>
      <c r="E1649" s="145">
        <v>35000</v>
      </c>
      <c r="F1649" s="112" t="s">
        <v>33</v>
      </c>
      <c r="G1649" s="276" t="s">
        <v>5005</v>
      </c>
      <c r="H1649" s="276" t="s">
        <v>5006</v>
      </c>
      <c r="I1649" s="112" t="s">
        <v>914</v>
      </c>
      <c r="J1649" s="112" t="s">
        <v>24574</v>
      </c>
    </row>
    <row r="1650" spans="1:10" ht="283.5" x14ac:dyDescent="0.3">
      <c r="A1650" s="8">
        <v>1645</v>
      </c>
      <c r="B1650" s="126" t="s">
        <v>24909</v>
      </c>
      <c r="C1650" s="8" t="s">
        <v>911</v>
      </c>
      <c r="D1650" s="145">
        <v>99800</v>
      </c>
      <c r="E1650" s="145">
        <v>99800</v>
      </c>
      <c r="F1650" s="112" t="s">
        <v>33</v>
      </c>
      <c r="G1650" s="276" t="s">
        <v>5007</v>
      </c>
      <c r="H1650" s="276" t="s">
        <v>24910</v>
      </c>
      <c r="I1650" s="112" t="s">
        <v>914</v>
      </c>
      <c r="J1650" s="112" t="s">
        <v>24575</v>
      </c>
    </row>
    <row r="1651" spans="1:10" ht="409.5" x14ac:dyDescent="0.3">
      <c r="A1651" s="8">
        <v>1646</v>
      </c>
      <c r="B1651" s="126" t="s">
        <v>24911</v>
      </c>
      <c r="C1651" s="8" t="s">
        <v>911</v>
      </c>
      <c r="D1651" s="145">
        <v>64290</v>
      </c>
      <c r="E1651" s="145">
        <v>64290</v>
      </c>
      <c r="F1651" s="112" t="s">
        <v>33</v>
      </c>
      <c r="G1651" s="276" t="s">
        <v>5008</v>
      </c>
      <c r="H1651" s="276" t="s">
        <v>24684</v>
      </c>
      <c r="I1651" s="112" t="s">
        <v>914</v>
      </c>
      <c r="J1651" s="112" t="s">
        <v>24576</v>
      </c>
    </row>
    <row r="1652" spans="1:10" ht="121.5" x14ac:dyDescent="0.3">
      <c r="A1652" s="8">
        <v>1647</v>
      </c>
      <c r="B1652" s="126" t="s">
        <v>24912</v>
      </c>
      <c r="C1652" s="8" t="s">
        <v>911</v>
      </c>
      <c r="D1652" s="145">
        <v>21000</v>
      </c>
      <c r="E1652" s="145">
        <v>21000</v>
      </c>
      <c r="F1652" s="112" t="s">
        <v>33</v>
      </c>
      <c r="G1652" s="276" t="s">
        <v>5009</v>
      </c>
      <c r="H1652" s="276" t="s">
        <v>24685</v>
      </c>
      <c r="I1652" s="112" t="s">
        <v>914</v>
      </c>
      <c r="J1652" s="112" t="s">
        <v>24577</v>
      </c>
    </row>
    <row r="1653" spans="1:10" ht="101.25" x14ac:dyDescent="0.3">
      <c r="A1653" s="8">
        <v>1648</v>
      </c>
      <c r="B1653" s="126" t="s">
        <v>24686</v>
      </c>
      <c r="C1653" s="8" t="s">
        <v>911</v>
      </c>
      <c r="D1653" s="145">
        <v>3060</v>
      </c>
      <c r="E1653" s="145">
        <v>3060</v>
      </c>
      <c r="F1653" s="112" t="s">
        <v>33</v>
      </c>
      <c r="G1653" s="276" t="s">
        <v>5010</v>
      </c>
      <c r="H1653" s="276" t="s">
        <v>24687</v>
      </c>
      <c r="I1653" s="112" t="s">
        <v>914</v>
      </c>
      <c r="J1653" s="112" t="s">
        <v>24578</v>
      </c>
    </row>
    <row r="1654" spans="1:10" ht="81" x14ac:dyDescent="0.3">
      <c r="A1654" s="8">
        <v>1649</v>
      </c>
      <c r="B1654" s="126" t="s">
        <v>24913</v>
      </c>
      <c r="C1654" s="8" t="s">
        <v>911</v>
      </c>
      <c r="D1654" s="145">
        <v>9000</v>
      </c>
      <c r="E1654" s="145">
        <v>9000</v>
      </c>
      <c r="F1654" s="112" t="s">
        <v>33</v>
      </c>
      <c r="G1654" s="276" t="s">
        <v>5011</v>
      </c>
      <c r="H1654" s="276" t="s">
        <v>24688</v>
      </c>
      <c r="I1654" s="112" t="s">
        <v>914</v>
      </c>
      <c r="J1654" s="112" t="s">
        <v>24579</v>
      </c>
    </row>
    <row r="1655" spans="1:10" ht="141.75" x14ac:dyDescent="0.3">
      <c r="A1655" s="8">
        <v>1650</v>
      </c>
      <c r="B1655" s="126" t="s">
        <v>24914</v>
      </c>
      <c r="C1655" s="8" t="s">
        <v>911</v>
      </c>
      <c r="D1655" s="145">
        <v>30000</v>
      </c>
      <c r="E1655" s="145">
        <v>30000</v>
      </c>
      <c r="F1655" s="112" t="s">
        <v>33</v>
      </c>
      <c r="G1655" s="276" t="s">
        <v>5012</v>
      </c>
      <c r="H1655" s="276" t="s">
        <v>24689</v>
      </c>
      <c r="I1655" s="112" t="s">
        <v>914</v>
      </c>
      <c r="J1655" s="112" t="s">
        <v>24580</v>
      </c>
    </row>
    <row r="1656" spans="1:10" ht="101.25" x14ac:dyDescent="0.3">
      <c r="A1656" s="8">
        <v>1651</v>
      </c>
      <c r="B1656" s="126" t="s">
        <v>5013</v>
      </c>
      <c r="C1656" s="8" t="s">
        <v>911</v>
      </c>
      <c r="D1656" s="145">
        <v>2650</v>
      </c>
      <c r="E1656" s="145">
        <v>2650</v>
      </c>
      <c r="F1656" s="112" t="s">
        <v>33</v>
      </c>
      <c r="G1656" s="276" t="s">
        <v>5014</v>
      </c>
      <c r="H1656" s="276" t="s">
        <v>24690</v>
      </c>
      <c r="I1656" s="112" t="s">
        <v>914</v>
      </c>
      <c r="J1656" s="112" t="s">
        <v>24581</v>
      </c>
    </row>
    <row r="1657" spans="1:10" ht="101.25" x14ac:dyDescent="0.3">
      <c r="A1657" s="8">
        <v>1652</v>
      </c>
      <c r="B1657" s="126" t="s">
        <v>24915</v>
      </c>
      <c r="C1657" s="8" t="s">
        <v>911</v>
      </c>
      <c r="D1657" s="145">
        <v>102000</v>
      </c>
      <c r="E1657" s="145">
        <v>102000</v>
      </c>
      <c r="F1657" s="112" t="s">
        <v>33</v>
      </c>
      <c r="G1657" s="276" t="s">
        <v>5015</v>
      </c>
      <c r="H1657" s="276" t="s">
        <v>24691</v>
      </c>
      <c r="I1657" s="112" t="s">
        <v>914</v>
      </c>
      <c r="J1657" s="112" t="s">
        <v>24582</v>
      </c>
    </row>
    <row r="1658" spans="1:10" ht="60.75" x14ac:dyDescent="0.3">
      <c r="A1658" s="8">
        <v>1653</v>
      </c>
      <c r="B1658" s="12" t="s">
        <v>2162</v>
      </c>
      <c r="C1658" s="8" t="s">
        <v>928</v>
      </c>
      <c r="D1658" s="131">
        <v>52950</v>
      </c>
      <c r="E1658" s="131">
        <v>52950</v>
      </c>
      <c r="F1658" s="8" t="s">
        <v>929</v>
      </c>
      <c r="G1658" s="272" t="s">
        <v>5016</v>
      </c>
      <c r="H1658" s="272" t="s">
        <v>5016</v>
      </c>
      <c r="I1658" s="14" t="s">
        <v>931</v>
      </c>
      <c r="J1658" s="14" t="s">
        <v>5017</v>
      </c>
    </row>
    <row r="1659" spans="1:10" ht="60.75" x14ac:dyDescent="0.3">
      <c r="A1659" s="8">
        <v>1654</v>
      </c>
      <c r="B1659" s="12" t="s">
        <v>1545</v>
      </c>
      <c r="C1659" s="8" t="s">
        <v>928</v>
      </c>
      <c r="D1659" s="131">
        <v>7597</v>
      </c>
      <c r="E1659" s="131">
        <v>7597</v>
      </c>
      <c r="F1659" s="8" t="s">
        <v>929</v>
      </c>
      <c r="G1659" s="272" t="s">
        <v>5018</v>
      </c>
      <c r="H1659" s="272" t="s">
        <v>5018</v>
      </c>
      <c r="I1659" s="14" t="s">
        <v>931</v>
      </c>
      <c r="J1659" s="14" t="s">
        <v>5019</v>
      </c>
    </row>
    <row r="1660" spans="1:10" ht="81" x14ac:dyDescent="0.3">
      <c r="A1660" s="8">
        <v>1655</v>
      </c>
      <c r="B1660" s="12" t="s">
        <v>5020</v>
      </c>
      <c r="C1660" s="8" t="s">
        <v>928</v>
      </c>
      <c r="D1660" s="131">
        <v>98440</v>
      </c>
      <c r="E1660" s="131">
        <v>98440</v>
      </c>
      <c r="F1660" s="8" t="s">
        <v>929</v>
      </c>
      <c r="G1660" s="272" t="s">
        <v>5021</v>
      </c>
      <c r="H1660" s="272" t="s">
        <v>5021</v>
      </c>
      <c r="I1660" s="14" t="s">
        <v>931</v>
      </c>
      <c r="J1660" s="14" t="s">
        <v>5022</v>
      </c>
    </row>
    <row r="1661" spans="1:10" ht="101.25" x14ac:dyDescent="0.3">
      <c r="A1661" s="8">
        <v>1656</v>
      </c>
      <c r="B1661" s="12" t="s">
        <v>2162</v>
      </c>
      <c r="C1661" s="8" t="s">
        <v>928</v>
      </c>
      <c r="D1661" s="131">
        <v>88000</v>
      </c>
      <c r="E1661" s="131">
        <v>88000</v>
      </c>
      <c r="F1661" s="8" t="s">
        <v>929</v>
      </c>
      <c r="G1661" s="272" t="s">
        <v>5023</v>
      </c>
      <c r="H1661" s="272" t="s">
        <v>5023</v>
      </c>
      <c r="I1661" s="14" t="s">
        <v>931</v>
      </c>
      <c r="J1661" s="14" t="s">
        <v>5024</v>
      </c>
    </row>
    <row r="1662" spans="1:10" ht="60.75" x14ac:dyDescent="0.3">
      <c r="A1662" s="8">
        <v>1657</v>
      </c>
      <c r="B1662" s="12" t="s">
        <v>5025</v>
      </c>
      <c r="C1662" s="8" t="s">
        <v>928</v>
      </c>
      <c r="D1662" s="131">
        <v>10700</v>
      </c>
      <c r="E1662" s="131">
        <v>10700</v>
      </c>
      <c r="F1662" s="8" t="s">
        <v>929</v>
      </c>
      <c r="G1662" s="272" t="s">
        <v>5026</v>
      </c>
      <c r="H1662" s="272" t="s">
        <v>5026</v>
      </c>
      <c r="I1662" s="14" t="s">
        <v>931</v>
      </c>
      <c r="J1662" s="14" t="s">
        <v>5027</v>
      </c>
    </row>
    <row r="1663" spans="1:10" ht="60.75" x14ac:dyDescent="0.3">
      <c r="A1663" s="8">
        <v>1658</v>
      </c>
      <c r="B1663" s="228" t="s">
        <v>27078</v>
      </c>
      <c r="C1663" s="111" t="s">
        <v>26822</v>
      </c>
      <c r="D1663" s="148">
        <v>16371</v>
      </c>
      <c r="E1663" s="148">
        <v>16371</v>
      </c>
      <c r="F1663" s="299" t="s">
        <v>37942</v>
      </c>
      <c r="G1663" s="299" t="s">
        <v>27079</v>
      </c>
      <c r="H1663" s="299" t="s">
        <v>27079</v>
      </c>
      <c r="I1663" s="269" t="s">
        <v>185</v>
      </c>
      <c r="J1663" s="299" t="s">
        <v>27080</v>
      </c>
    </row>
    <row r="1664" spans="1:10" ht="60.75" x14ac:dyDescent="0.3">
      <c r="A1664" s="8">
        <v>1659</v>
      </c>
      <c r="B1664" s="228" t="s">
        <v>27081</v>
      </c>
      <c r="C1664" s="111" t="s">
        <v>26822</v>
      </c>
      <c r="D1664" s="148">
        <v>43660</v>
      </c>
      <c r="E1664" s="148">
        <v>43660</v>
      </c>
      <c r="F1664" s="299" t="s">
        <v>37942</v>
      </c>
      <c r="G1664" s="299" t="s">
        <v>27082</v>
      </c>
      <c r="H1664" s="299" t="s">
        <v>27083</v>
      </c>
      <c r="I1664" s="269" t="s">
        <v>185</v>
      </c>
      <c r="J1664" s="299" t="s">
        <v>27084</v>
      </c>
    </row>
    <row r="1665" spans="1:10" ht="60.75" x14ac:dyDescent="0.3">
      <c r="A1665" s="8">
        <v>1660</v>
      </c>
      <c r="B1665" s="228" t="s">
        <v>27085</v>
      </c>
      <c r="C1665" s="111" t="s">
        <v>26822</v>
      </c>
      <c r="D1665" s="148">
        <v>135000</v>
      </c>
      <c r="E1665" s="148">
        <v>135000</v>
      </c>
      <c r="F1665" s="299" t="s">
        <v>37942</v>
      </c>
      <c r="G1665" s="299" t="s">
        <v>27086</v>
      </c>
      <c r="H1665" s="299" t="s">
        <v>27087</v>
      </c>
      <c r="I1665" s="269" t="s">
        <v>185</v>
      </c>
      <c r="J1665" s="299" t="s">
        <v>27088</v>
      </c>
    </row>
    <row r="1666" spans="1:10" ht="60.75" x14ac:dyDescent="0.3">
      <c r="A1666" s="8">
        <v>1661</v>
      </c>
      <c r="B1666" s="228" t="s">
        <v>21350</v>
      </c>
      <c r="C1666" s="111" t="s">
        <v>26822</v>
      </c>
      <c r="D1666" s="148">
        <v>96000</v>
      </c>
      <c r="E1666" s="148">
        <v>96000</v>
      </c>
      <c r="F1666" s="299" t="s">
        <v>37942</v>
      </c>
      <c r="G1666" s="299" t="s">
        <v>27089</v>
      </c>
      <c r="H1666" s="299" t="s">
        <v>27089</v>
      </c>
      <c r="I1666" s="269" t="s">
        <v>185</v>
      </c>
      <c r="J1666" s="299" t="s">
        <v>27090</v>
      </c>
    </row>
    <row r="1667" spans="1:10" ht="60.75" x14ac:dyDescent="0.3">
      <c r="A1667" s="8">
        <v>1662</v>
      </c>
      <c r="B1667" s="228" t="s">
        <v>27091</v>
      </c>
      <c r="C1667" s="111" t="s">
        <v>26822</v>
      </c>
      <c r="D1667" s="148">
        <v>10032</v>
      </c>
      <c r="E1667" s="148">
        <v>10032</v>
      </c>
      <c r="F1667" s="299" t="s">
        <v>37942</v>
      </c>
      <c r="G1667" s="299" t="s">
        <v>26782</v>
      </c>
      <c r="H1667" s="299" t="s">
        <v>26782</v>
      </c>
      <c r="I1667" s="269" t="s">
        <v>185</v>
      </c>
      <c r="J1667" s="299" t="s">
        <v>27092</v>
      </c>
    </row>
    <row r="1668" spans="1:10" ht="60.75" x14ac:dyDescent="0.3">
      <c r="A1668" s="8">
        <v>1663</v>
      </c>
      <c r="B1668" s="16" t="s">
        <v>2295</v>
      </c>
      <c r="C1668" s="18" t="s">
        <v>28712</v>
      </c>
      <c r="D1668" s="19">
        <v>95000</v>
      </c>
      <c r="E1668" s="19">
        <v>95000</v>
      </c>
      <c r="F1668" s="18" t="s">
        <v>37942</v>
      </c>
      <c r="G1668" s="18" t="s">
        <v>29631</v>
      </c>
      <c r="H1668" s="18" t="s">
        <v>29631</v>
      </c>
      <c r="I1668" s="18" t="s">
        <v>28714</v>
      </c>
      <c r="J1668" s="18" t="s">
        <v>29632</v>
      </c>
    </row>
    <row r="1669" spans="1:10" ht="81" x14ac:dyDescent="0.3">
      <c r="A1669" s="8">
        <v>1664</v>
      </c>
      <c r="B1669" s="16" t="s">
        <v>29633</v>
      </c>
      <c r="C1669" s="18" t="s">
        <v>28712</v>
      </c>
      <c r="D1669" s="19">
        <v>7200</v>
      </c>
      <c r="E1669" s="19">
        <v>7200</v>
      </c>
      <c r="F1669" s="18" t="s">
        <v>37942</v>
      </c>
      <c r="G1669" s="18" t="s">
        <v>29634</v>
      </c>
      <c r="H1669" s="18" t="s">
        <v>29634</v>
      </c>
      <c r="I1669" s="18" t="s">
        <v>28714</v>
      </c>
      <c r="J1669" s="18" t="s">
        <v>29635</v>
      </c>
    </row>
    <row r="1670" spans="1:10" ht="81" x14ac:dyDescent="0.3">
      <c r="A1670" s="8">
        <v>1665</v>
      </c>
      <c r="B1670" s="16" t="s">
        <v>29636</v>
      </c>
      <c r="C1670" s="18" t="s">
        <v>28712</v>
      </c>
      <c r="D1670" s="19">
        <v>113400</v>
      </c>
      <c r="E1670" s="19">
        <v>113400</v>
      </c>
      <c r="F1670" s="18" t="s">
        <v>37942</v>
      </c>
      <c r="G1670" s="18" t="s">
        <v>29637</v>
      </c>
      <c r="H1670" s="18" t="s">
        <v>29637</v>
      </c>
      <c r="I1670" s="18" t="s">
        <v>28714</v>
      </c>
      <c r="J1670" s="18" t="s">
        <v>29638</v>
      </c>
    </row>
    <row r="1671" spans="1:10" ht="81" x14ac:dyDescent="0.3">
      <c r="A1671" s="8">
        <v>1666</v>
      </c>
      <c r="B1671" s="16" t="s">
        <v>29639</v>
      </c>
      <c r="C1671" s="18" t="s">
        <v>28712</v>
      </c>
      <c r="D1671" s="19">
        <v>3852</v>
      </c>
      <c r="E1671" s="19">
        <v>3852</v>
      </c>
      <c r="F1671" s="18" t="s">
        <v>37942</v>
      </c>
      <c r="G1671" s="18" t="s">
        <v>29640</v>
      </c>
      <c r="H1671" s="18" t="s">
        <v>29640</v>
      </c>
      <c r="I1671" s="18" t="s">
        <v>28714</v>
      </c>
      <c r="J1671" s="18" t="s">
        <v>29641</v>
      </c>
    </row>
    <row r="1672" spans="1:10" ht="81" x14ac:dyDescent="0.3">
      <c r="A1672" s="8">
        <v>1667</v>
      </c>
      <c r="B1672" s="6" t="s">
        <v>37182</v>
      </c>
      <c r="C1672" s="111" t="s">
        <v>36856</v>
      </c>
      <c r="D1672" s="288">
        <v>57254</v>
      </c>
      <c r="E1672" s="288">
        <v>57254</v>
      </c>
      <c r="F1672" s="111" t="s">
        <v>37943</v>
      </c>
      <c r="G1672" s="111" t="s">
        <v>37183</v>
      </c>
      <c r="H1672" s="111" t="str">
        <f t="shared" ref="H1672:H1698" si="35">G1672</f>
        <v>ห้างหุ้นส่วนจำกัด อินสทรูเม้นท์ แล็ป 57004 บาท</v>
      </c>
      <c r="I1672" s="333" t="s">
        <v>36812</v>
      </c>
      <c r="J1672" s="111" t="s">
        <v>37194</v>
      </c>
    </row>
    <row r="1673" spans="1:10" ht="81" x14ac:dyDescent="0.3">
      <c r="A1673" s="8">
        <v>1668</v>
      </c>
      <c r="B1673" s="6" t="s">
        <v>37184</v>
      </c>
      <c r="C1673" s="111" t="s">
        <v>36856</v>
      </c>
      <c r="D1673" s="288">
        <v>42265</v>
      </c>
      <c r="E1673" s="288">
        <v>42265</v>
      </c>
      <c r="F1673" s="111" t="s">
        <v>37943</v>
      </c>
      <c r="G1673" s="111" t="s">
        <v>37185</v>
      </c>
      <c r="H1673" s="111" t="str">
        <f t="shared" si="35"/>
        <v>บริษัท ซิลลิค ฟาร์มา จำกัด 42265 บาท</v>
      </c>
      <c r="I1673" s="333" t="s">
        <v>36812</v>
      </c>
      <c r="J1673" s="111" t="s">
        <v>37195</v>
      </c>
    </row>
    <row r="1674" spans="1:10" ht="101.25" x14ac:dyDescent="0.3">
      <c r="A1674" s="8">
        <v>1669</v>
      </c>
      <c r="B1674" s="435" t="s">
        <v>44884</v>
      </c>
      <c r="C1674" s="430" t="s">
        <v>44424</v>
      </c>
      <c r="D1674" s="442">
        <v>481500</v>
      </c>
      <c r="E1674" s="442">
        <v>481500</v>
      </c>
      <c r="F1674" s="8" t="s">
        <v>938</v>
      </c>
      <c r="G1674" s="8" t="s">
        <v>44885</v>
      </c>
      <c r="H1674" s="8" t="s">
        <v>44885</v>
      </c>
      <c r="I1674" s="8" t="s">
        <v>44426</v>
      </c>
      <c r="J1674" s="113" t="s">
        <v>44886</v>
      </c>
    </row>
    <row r="1675" spans="1:10" ht="60.75" x14ac:dyDescent="0.3">
      <c r="A1675" s="8">
        <v>1670</v>
      </c>
      <c r="B1675" s="6" t="s">
        <v>48440</v>
      </c>
      <c r="C1675" s="8" t="s">
        <v>48245</v>
      </c>
      <c r="D1675" s="288">
        <v>19260</v>
      </c>
      <c r="E1675" s="471">
        <f t="shared" ref="E1675:E1687" si="36">D1675</f>
        <v>19260</v>
      </c>
      <c r="F1675" s="111" t="s">
        <v>33</v>
      </c>
      <c r="G1675" s="111" t="s">
        <v>48441</v>
      </c>
      <c r="H1675" s="111" t="str">
        <f t="shared" ref="H1675:H1687" si="37">G1675</f>
        <v>บริษัท ดีไซน์เรฟโวลูชั่นส์ จำกัด 19,260.00</v>
      </c>
      <c r="I1675" s="340" t="s">
        <v>185</v>
      </c>
      <c r="J1675" s="8" t="s">
        <v>48719</v>
      </c>
    </row>
    <row r="1676" spans="1:10" ht="60.75" x14ac:dyDescent="0.3">
      <c r="A1676" s="8">
        <v>1671</v>
      </c>
      <c r="B1676" s="12" t="s">
        <v>48442</v>
      </c>
      <c r="C1676" s="8" t="s">
        <v>48245</v>
      </c>
      <c r="D1676" s="288">
        <v>25359</v>
      </c>
      <c r="E1676" s="471">
        <f t="shared" si="36"/>
        <v>25359</v>
      </c>
      <c r="F1676" s="111" t="s">
        <v>33</v>
      </c>
      <c r="G1676" s="111" t="s">
        <v>48443</v>
      </c>
      <c r="H1676" s="111" t="str">
        <f t="shared" si="37"/>
        <v>บริษัท วุทธากรสไตล์ จำกัด 25,359.00</v>
      </c>
      <c r="I1676" s="340" t="s">
        <v>185</v>
      </c>
      <c r="J1676" s="8" t="s">
        <v>48720</v>
      </c>
    </row>
    <row r="1677" spans="1:10" ht="60.75" x14ac:dyDescent="0.3">
      <c r="A1677" s="8">
        <v>1672</v>
      </c>
      <c r="B1677" s="12" t="s">
        <v>48444</v>
      </c>
      <c r="C1677" s="8" t="s">
        <v>48245</v>
      </c>
      <c r="D1677" s="288">
        <v>17815.5</v>
      </c>
      <c r="E1677" s="471">
        <f t="shared" si="36"/>
        <v>17815.5</v>
      </c>
      <c r="F1677" s="111" t="s">
        <v>33</v>
      </c>
      <c r="G1677" s="111" t="s">
        <v>48445</v>
      </c>
      <c r="H1677" s="111" t="str">
        <f t="shared" si="37"/>
        <v>บริษัท วุทธากรสไตล์ จำกัด 17,815.50</v>
      </c>
      <c r="I1677" s="340" t="s">
        <v>185</v>
      </c>
      <c r="J1677" s="8" t="s">
        <v>48721</v>
      </c>
    </row>
    <row r="1678" spans="1:10" ht="60.75" x14ac:dyDescent="0.3">
      <c r="A1678" s="8">
        <v>1673</v>
      </c>
      <c r="B1678" s="12" t="s">
        <v>48446</v>
      </c>
      <c r="C1678" s="8" t="s">
        <v>48245</v>
      </c>
      <c r="D1678" s="288">
        <v>9844</v>
      </c>
      <c r="E1678" s="471">
        <f t="shared" si="36"/>
        <v>9844</v>
      </c>
      <c r="F1678" s="111" t="s">
        <v>33</v>
      </c>
      <c r="G1678" s="111" t="s">
        <v>48447</v>
      </c>
      <c r="H1678" s="111" t="str">
        <f t="shared" si="37"/>
        <v>บริษัท ดีไซน์เรฟโวลูชั่นส์ จำกัด 9,844.00</v>
      </c>
      <c r="I1678" s="340" t="s">
        <v>185</v>
      </c>
      <c r="J1678" s="8" t="s">
        <v>48722</v>
      </c>
    </row>
    <row r="1679" spans="1:10" ht="60.75" x14ac:dyDescent="0.3">
      <c r="A1679" s="8">
        <v>1674</v>
      </c>
      <c r="B1679" s="6" t="s">
        <v>48448</v>
      </c>
      <c r="C1679" s="8" t="s">
        <v>48245</v>
      </c>
      <c r="D1679" s="288">
        <v>18147.2</v>
      </c>
      <c r="E1679" s="471">
        <f t="shared" si="36"/>
        <v>18147.2</v>
      </c>
      <c r="F1679" s="111" t="s">
        <v>33</v>
      </c>
      <c r="G1679" s="111" t="s">
        <v>48449</v>
      </c>
      <c r="H1679" s="111" t="str">
        <f t="shared" si="37"/>
        <v>บริษัท ดีไซน์เรฟโวลูชั่นส์ จำกัด 18147.20</v>
      </c>
      <c r="I1679" s="340" t="s">
        <v>185</v>
      </c>
      <c r="J1679" s="8" t="s">
        <v>48723</v>
      </c>
    </row>
    <row r="1680" spans="1:10" ht="60.75" x14ac:dyDescent="0.3">
      <c r="A1680" s="8">
        <v>1675</v>
      </c>
      <c r="B1680" s="12" t="s">
        <v>48450</v>
      </c>
      <c r="C1680" s="8" t="s">
        <v>48245</v>
      </c>
      <c r="D1680" s="288">
        <v>8000</v>
      </c>
      <c r="E1680" s="471">
        <f t="shared" si="36"/>
        <v>8000</v>
      </c>
      <c r="F1680" s="111" t="s">
        <v>33</v>
      </c>
      <c r="G1680" s="111" t="s">
        <v>48451</v>
      </c>
      <c r="H1680" s="111" t="str">
        <f t="shared" si="37"/>
        <v>บริษัท แอล ที เค อินเตอร์เทรดดิ้ง จำกัด 8,000.00</v>
      </c>
      <c r="I1680" s="340" t="s">
        <v>185</v>
      </c>
      <c r="J1680" s="8" t="s">
        <v>48724</v>
      </c>
    </row>
    <row r="1681" spans="1:10" ht="40.5" x14ac:dyDescent="0.3">
      <c r="A1681" s="8">
        <v>1676</v>
      </c>
      <c r="B1681" s="6" t="s">
        <v>48330</v>
      </c>
      <c r="C1681" s="8" t="s">
        <v>48245</v>
      </c>
      <c r="D1681" s="288">
        <v>49600</v>
      </c>
      <c r="E1681" s="471">
        <f t="shared" si="36"/>
        <v>49600</v>
      </c>
      <c r="F1681" s="111" t="s">
        <v>33</v>
      </c>
      <c r="G1681" s="111" t="s">
        <v>48452</v>
      </c>
      <c r="H1681" s="111" t="str">
        <f t="shared" si="37"/>
        <v>บริษัท ทริมเมอร์ จำกัด 49,600.00</v>
      </c>
      <c r="I1681" s="340" t="s">
        <v>185</v>
      </c>
      <c r="J1681" s="8" t="s">
        <v>48725</v>
      </c>
    </row>
    <row r="1682" spans="1:10" ht="40.5" x14ac:dyDescent="0.3">
      <c r="A1682" s="8">
        <v>1677</v>
      </c>
      <c r="B1682" s="12" t="s">
        <v>48453</v>
      </c>
      <c r="C1682" s="8" t="s">
        <v>48245</v>
      </c>
      <c r="D1682" s="288">
        <v>11800</v>
      </c>
      <c r="E1682" s="471">
        <f t="shared" si="36"/>
        <v>11800</v>
      </c>
      <c r="F1682" s="111" t="s">
        <v>33</v>
      </c>
      <c r="G1682" s="111" t="s">
        <v>48454</v>
      </c>
      <c r="H1682" s="111" t="str">
        <f t="shared" si="37"/>
        <v>ร้านเอกวิศวภัณฑ์ 11,800.00</v>
      </c>
      <c r="I1682" s="340" t="s">
        <v>185</v>
      </c>
      <c r="J1682" s="8" t="s">
        <v>48726</v>
      </c>
    </row>
    <row r="1683" spans="1:10" ht="40.5" x14ac:dyDescent="0.3">
      <c r="A1683" s="8">
        <v>1678</v>
      </c>
      <c r="B1683" s="12" t="s">
        <v>48455</v>
      </c>
      <c r="C1683" s="8" t="s">
        <v>48245</v>
      </c>
      <c r="D1683" s="288">
        <v>96750</v>
      </c>
      <c r="E1683" s="471">
        <f t="shared" si="36"/>
        <v>96750</v>
      </c>
      <c r="F1683" s="111" t="s">
        <v>33</v>
      </c>
      <c r="G1683" s="111" t="s">
        <v>48456</v>
      </c>
      <c r="H1683" s="111" t="str">
        <f t="shared" si="37"/>
        <v>บริษัท ดีดี โปรเซส จำกัด 96,750.00</v>
      </c>
      <c r="I1683" s="340" t="s">
        <v>185</v>
      </c>
      <c r="J1683" s="8" t="s">
        <v>48727</v>
      </c>
    </row>
    <row r="1684" spans="1:10" ht="40.5" x14ac:dyDescent="0.3">
      <c r="A1684" s="8">
        <v>1679</v>
      </c>
      <c r="B1684" s="6" t="s">
        <v>48457</v>
      </c>
      <c r="C1684" s="8" t="s">
        <v>48245</v>
      </c>
      <c r="D1684" s="288">
        <v>12480</v>
      </c>
      <c r="E1684" s="471">
        <f t="shared" si="36"/>
        <v>12480</v>
      </c>
      <c r="F1684" s="111" t="s">
        <v>33</v>
      </c>
      <c r="G1684" s="111" t="s">
        <v>48458</v>
      </c>
      <c r="H1684" s="111" t="str">
        <f t="shared" si="37"/>
        <v>บริษัท ดีดี โปรเซส จำกัด 12,480.00</v>
      </c>
      <c r="I1684" s="340" t="s">
        <v>185</v>
      </c>
      <c r="J1684" s="8" t="s">
        <v>48728</v>
      </c>
    </row>
    <row r="1685" spans="1:10" ht="40.5" x14ac:dyDescent="0.3">
      <c r="A1685" s="8">
        <v>1680</v>
      </c>
      <c r="B1685" s="6" t="s">
        <v>48459</v>
      </c>
      <c r="C1685" s="8" t="s">
        <v>48245</v>
      </c>
      <c r="D1685" s="288">
        <v>8000</v>
      </c>
      <c r="E1685" s="471">
        <f t="shared" si="36"/>
        <v>8000</v>
      </c>
      <c r="F1685" s="111" t="s">
        <v>33</v>
      </c>
      <c r="G1685" s="111" t="s">
        <v>48460</v>
      </c>
      <c r="H1685" s="111" t="str">
        <f t="shared" si="37"/>
        <v>บริษัท หวังดีวัฒนา จำกัด 8,000.00</v>
      </c>
      <c r="I1685" s="340" t="s">
        <v>185</v>
      </c>
      <c r="J1685" s="8" t="s">
        <v>48729</v>
      </c>
    </row>
    <row r="1686" spans="1:10" ht="40.5" x14ac:dyDescent="0.3">
      <c r="A1686" s="8">
        <v>1681</v>
      </c>
      <c r="B1686" s="6" t="s">
        <v>15523</v>
      </c>
      <c r="C1686" s="8" t="s">
        <v>48245</v>
      </c>
      <c r="D1686" s="288">
        <v>2645</v>
      </c>
      <c r="E1686" s="471">
        <f t="shared" si="36"/>
        <v>2645</v>
      </c>
      <c r="F1686" s="111" t="s">
        <v>33</v>
      </c>
      <c r="G1686" s="111" t="s">
        <v>48461</v>
      </c>
      <c r="H1686" s="111" t="str">
        <f t="shared" si="37"/>
        <v>ร้านเอกวิศวภัณฑ์ 2,645.00</v>
      </c>
      <c r="I1686" s="340" t="s">
        <v>185</v>
      </c>
      <c r="J1686" s="8" t="s">
        <v>48730</v>
      </c>
    </row>
    <row r="1687" spans="1:10" ht="60.75" x14ac:dyDescent="0.3">
      <c r="A1687" s="8">
        <v>1682</v>
      </c>
      <c r="B1687" s="12" t="s">
        <v>48462</v>
      </c>
      <c r="C1687" s="8" t="s">
        <v>48245</v>
      </c>
      <c r="D1687" s="288">
        <v>2033</v>
      </c>
      <c r="E1687" s="471">
        <f t="shared" si="36"/>
        <v>2033</v>
      </c>
      <c r="F1687" s="111" t="s">
        <v>33</v>
      </c>
      <c r="G1687" s="111" t="s">
        <v>48463</v>
      </c>
      <c r="H1687" s="111" t="str">
        <f t="shared" si="37"/>
        <v>บริษัท แสงไฟบริการ จำกัด 2,033.00</v>
      </c>
      <c r="I1687" s="340" t="s">
        <v>185</v>
      </c>
      <c r="J1687" s="8" t="s">
        <v>48731</v>
      </c>
    </row>
    <row r="1688" spans="1:10" ht="60.75" x14ac:dyDescent="0.3">
      <c r="A1688" s="8">
        <v>1683</v>
      </c>
      <c r="B1688" s="434" t="s">
        <v>44887</v>
      </c>
      <c r="C1688" s="430" t="s">
        <v>44424</v>
      </c>
      <c r="D1688" s="440">
        <v>168000</v>
      </c>
      <c r="E1688" s="440">
        <v>168000</v>
      </c>
      <c r="F1688" s="8" t="s">
        <v>938</v>
      </c>
      <c r="G1688" s="8" t="s">
        <v>44888</v>
      </c>
      <c r="H1688" s="8" t="s">
        <v>44888</v>
      </c>
      <c r="I1688" s="8" t="s">
        <v>44426</v>
      </c>
      <c r="J1688" s="113" t="s">
        <v>44889</v>
      </c>
    </row>
    <row r="1689" spans="1:10" ht="60.75" x14ac:dyDescent="0.3">
      <c r="A1689" s="8">
        <v>1684</v>
      </c>
      <c r="B1689" s="12" t="s">
        <v>44580</v>
      </c>
      <c r="C1689" s="8" t="s">
        <v>44424</v>
      </c>
      <c r="D1689" s="19">
        <v>35310</v>
      </c>
      <c r="E1689" s="19">
        <v>35310</v>
      </c>
      <c r="F1689" s="18" t="s">
        <v>938</v>
      </c>
      <c r="G1689" s="18" t="s">
        <v>44890</v>
      </c>
      <c r="H1689" s="18" t="s">
        <v>44890</v>
      </c>
      <c r="I1689" s="8" t="s">
        <v>44582</v>
      </c>
      <c r="J1689" s="18" t="s">
        <v>44891</v>
      </c>
    </row>
    <row r="1690" spans="1:10" ht="81" x14ac:dyDescent="0.3">
      <c r="A1690" s="8">
        <v>1685</v>
      </c>
      <c r="B1690" s="12" t="s">
        <v>44598</v>
      </c>
      <c r="C1690" s="8" t="s">
        <v>44424</v>
      </c>
      <c r="D1690" s="19">
        <v>18810.599999999999</v>
      </c>
      <c r="E1690" s="19">
        <v>18810.599999999999</v>
      </c>
      <c r="F1690" s="18" t="s">
        <v>938</v>
      </c>
      <c r="G1690" s="18" t="s">
        <v>44892</v>
      </c>
      <c r="H1690" s="18" t="s">
        <v>44892</v>
      </c>
      <c r="I1690" s="8" t="s">
        <v>44582</v>
      </c>
      <c r="J1690" s="18" t="s">
        <v>44893</v>
      </c>
    </row>
    <row r="1691" spans="1:10" ht="60.75" x14ac:dyDescent="0.3">
      <c r="A1691" s="8">
        <v>1686</v>
      </c>
      <c r="B1691" s="12" t="s">
        <v>44598</v>
      </c>
      <c r="C1691" s="8" t="s">
        <v>44424</v>
      </c>
      <c r="D1691" s="19">
        <v>462882</v>
      </c>
      <c r="E1691" s="19">
        <v>833342.64</v>
      </c>
      <c r="F1691" s="18" t="s">
        <v>938</v>
      </c>
      <c r="G1691" s="18" t="s">
        <v>44894</v>
      </c>
      <c r="H1691" s="18" t="s">
        <v>44894</v>
      </c>
      <c r="I1691" s="8" t="s">
        <v>44582</v>
      </c>
      <c r="J1691" s="18" t="s">
        <v>44895</v>
      </c>
    </row>
    <row r="1692" spans="1:10" ht="60.75" x14ac:dyDescent="0.3">
      <c r="A1692" s="8">
        <v>1687</v>
      </c>
      <c r="B1692" s="12" t="s">
        <v>44618</v>
      </c>
      <c r="C1692" s="8" t="s">
        <v>44424</v>
      </c>
      <c r="D1692" s="19">
        <v>248464.7</v>
      </c>
      <c r="E1692" s="19">
        <v>269484.68</v>
      </c>
      <c r="F1692" s="18" t="s">
        <v>938</v>
      </c>
      <c r="G1692" s="18" t="s">
        <v>44896</v>
      </c>
      <c r="H1692" s="18" t="s">
        <v>44896</v>
      </c>
      <c r="I1692" s="8" t="s">
        <v>44582</v>
      </c>
      <c r="J1692" s="18" t="s">
        <v>44897</v>
      </c>
    </row>
    <row r="1693" spans="1:10" ht="60.75" x14ac:dyDescent="0.3">
      <c r="A1693" s="8">
        <v>1688</v>
      </c>
      <c r="B1693" s="12" t="s">
        <v>44715</v>
      </c>
      <c r="C1693" s="8" t="s">
        <v>44424</v>
      </c>
      <c r="D1693" s="19">
        <v>89633</v>
      </c>
      <c r="E1693" s="19">
        <v>89205</v>
      </c>
      <c r="F1693" s="18" t="s">
        <v>938</v>
      </c>
      <c r="G1693" s="18" t="s">
        <v>44898</v>
      </c>
      <c r="H1693" s="18" t="s">
        <v>44898</v>
      </c>
      <c r="I1693" s="8" t="s">
        <v>44582</v>
      </c>
      <c r="J1693" s="18" t="s">
        <v>44899</v>
      </c>
    </row>
    <row r="1694" spans="1:10" ht="60.75" x14ac:dyDescent="0.3">
      <c r="A1694" s="8">
        <v>1689</v>
      </c>
      <c r="B1694" s="12" t="s">
        <v>40587</v>
      </c>
      <c r="C1694" s="8" t="s">
        <v>40579</v>
      </c>
      <c r="D1694" s="109">
        <v>109461</v>
      </c>
      <c r="E1694" s="109">
        <v>109461</v>
      </c>
      <c r="F1694" s="8" t="s">
        <v>938</v>
      </c>
      <c r="G1694" s="8" t="s">
        <v>40588</v>
      </c>
      <c r="H1694" s="8" t="s">
        <v>40588</v>
      </c>
      <c r="I1694" s="8" t="s">
        <v>185</v>
      </c>
      <c r="J1694" s="8" t="s">
        <v>40589</v>
      </c>
    </row>
    <row r="1695" spans="1:10" ht="81" x14ac:dyDescent="0.3">
      <c r="A1695" s="8">
        <v>1690</v>
      </c>
      <c r="B1695" s="6" t="s">
        <v>37186</v>
      </c>
      <c r="C1695" s="111" t="s">
        <v>36856</v>
      </c>
      <c r="D1695" s="288">
        <v>29060</v>
      </c>
      <c r="E1695" s="288">
        <v>29060</v>
      </c>
      <c r="F1695" s="111" t="s">
        <v>37943</v>
      </c>
      <c r="G1695" s="111" t="s">
        <v>37187</v>
      </c>
      <c r="H1695" s="111" t="str">
        <f t="shared" si="35"/>
        <v>บริษัท เล่าจิ้นกวง จำกัด 29060 บาท</v>
      </c>
      <c r="I1695" s="333" t="s">
        <v>36812</v>
      </c>
      <c r="J1695" s="111" t="s">
        <v>37196</v>
      </c>
    </row>
    <row r="1696" spans="1:10" ht="81" x14ac:dyDescent="0.3">
      <c r="A1696" s="8">
        <v>1691</v>
      </c>
      <c r="B1696" s="6" t="s">
        <v>37188</v>
      </c>
      <c r="C1696" s="111" t="s">
        <v>36856</v>
      </c>
      <c r="D1696" s="288">
        <v>29060</v>
      </c>
      <c r="E1696" s="288">
        <v>29060</v>
      </c>
      <c r="F1696" s="111" t="s">
        <v>37943</v>
      </c>
      <c r="G1696" s="111" t="s">
        <v>37189</v>
      </c>
      <c r="H1696" s="111" t="str">
        <f t="shared" si="35"/>
        <v>บริษัท บีเคแอล ซิสเท็ม โซลูชั่น จำกัด 24650 บาท</v>
      </c>
      <c r="I1696" s="333" t="s">
        <v>36812</v>
      </c>
      <c r="J1696" s="111" t="s">
        <v>37197</v>
      </c>
    </row>
    <row r="1697" spans="1:10" ht="81" x14ac:dyDescent="0.3">
      <c r="A1697" s="8">
        <v>1692</v>
      </c>
      <c r="B1697" s="6" t="s">
        <v>37190</v>
      </c>
      <c r="C1697" s="111" t="s">
        <v>36856</v>
      </c>
      <c r="D1697" s="288">
        <v>17400</v>
      </c>
      <c r="E1697" s="288">
        <v>17400</v>
      </c>
      <c r="F1697" s="111" t="s">
        <v>37943</v>
      </c>
      <c r="G1697" s="111" t="s">
        <v>37191</v>
      </c>
      <c r="H1697" s="111" t="str">
        <f t="shared" si="35"/>
        <v>บริษัท ยูนีซัน จำกัด 17400 บาท</v>
      </c>
      <c r="I1697" s="333" t="s">
        <v>36812</v>
      </c>
      <c r="J1697" s="111" t="s">
        <v>37198</v>
      </c>
    </row>
    <row r="1698" spans="1:10" ht="81" x14ac:dyDescent="0.3">
      <c r="A1698" s="8">
        <v>1693</v>
      </c>
      <c r="B1698" s="6" t="s">
        <v>37192</v>
      </c>
      <c r="C1698" s="111" t="s">
        <v>36856</v>
      </c>
      <c r="D1698" s="288">
        <v>20544</v>
      </c>
      <c r="E1698" s="288">
        <v>20544</v>
      </c>
      <c r="F1698" s="111" t="s">
        <v>37943</v>
      </c>
      <c r="G1698" s="111" t="s">
        <v>37193</v>
      </c>
      <c r="H1698" s="111" t="str">
        <f t="shared" si="35"/>
        <v>บริษัท ดีเคเอสเอช (ประเทศไทย) จำกัด 20544 บาท</v>
      </c>
      <c r="I1698" s="333" t="s">
        <v>36812</v>
      </c>
      <c r="J1698" s="111" t="s">
        <v>37199</v>
      </c>
    </row>
    <row r="1699" spans="1:10" ht="60.75" x14ac:dyDescent="0.3">
      <c r="A1699" s="8">
        <v>1694</v>
      </c>
      <c r="B1699" s="16" t="s">
        <v>29642</v>
      </c>
      <c r="C1699" s="18" t="s">
        <v>28712</v>
      </c>
      <c r="D1699" s="19">
        <v>40500</v>
      </c>
      <c r="E1699" s="19">
        <v>40500</v>
      </c>
      <c r="F1699" s="18" t="s">
        <v>37942</v>
      </c>
      <c r="G1699" s="18" t="s">
        <v>29643</v>
      </c>
      <c r="H1699" s="18" t="s">
        <v>29643</v>
      </c>
      <c r="I1699" s="18" t="s">
        <v>28714</v>
      </c>
      <c r="J1699" s="18" t="s">
        <v>29644</v>
      </c>
    </row>
    <row r="1700" spans="1:10" ht="60.75" x14ac:dyDescent="0.3">
      <c r="A1700" s="8">
        <v>1695</v>
      </c>
      <c r="B1700" s="16" t="s">
        <v>29645</v>
      </c>
      <c r="C1700" s="18" t="s">
        <v>28712</v>
      </c>
      <c r="D1700" s="19">
        <v>257000</v>
      </c>
      <c r="E1700" s="19">
        <v>257000</v>
      </c>
      <c r="F1700" s="18" t="s">
        <v>37942</v>
      </c>
      <c r="G1700" s="18" t="s">
        <v>29646</v>
      </c>
      <c r="H1700" s="18" t="s">
        <v>29646</v>
      </c>
      <c r="I1700" s="18" t="s">
        <v>28714</v>
      </c>
      <c r="J1700" s="18" t="s">
        <v>29647</v>
      </c>
    </row>
    <row r="1701" spans="1:10" ht="81" x14ac:dyDescent="0.3">
      <c r="A1701" s="8">
        <v>1696</v>
      </c>
      <c r="B1701" s="16" t="s">
        <v>29648</v>
      </c>
      <c r="C1701" s="18" t="s">
        <v>28712</v>
      </c>
      <c r="D1701" s="19">
        <v>30807.439999999999</v>
      </c>
      <c r="E1701" s="19">
        <v>30807.439999999999</v>
      </c>
      <c r="F1701" s="18" t="s">
        <v>37942</v>
      </c>
      <c r="G1701" s="18" t="s">
        <v>29649</v>
      </c>
      <c r="H1701" s="18" t="s">
        <v>29649</v>
      </c>
      <c r="I1701" s="18" t="s">
        <v>28714</v>
      </c>
      <c r="J1701" s="18" t="s">
        <v>29650</v>
      </c>
    </row>
    <row r="1702" spans="1:10" ht="81" x14ac:dyDescent="0.3">
      <c r="A1702" s="8">
        <v>1697</v>
      </c>
      <c r="B1702" s="16" t="s">
        <v>29651</v>
      </c>
      <c r="C1702" s="18" t="s">
        <v>28712</v>
      </c>
      <c r="D1702" s="19">
        <v>12840</v>
      </c>
      <c r="E1702" s="19">
        <v>12840</v>
      </c>
      <c r="F1702" s="18" t="s">
        <v>37942</v>
      </c>
      <c r="G1702" s="18" t="s">
        <v>29652</v>
      </c>
      <c r="H1702" s="18" t="s">
        <v>29652</v>
      </c>
      <c r="I1702" s="18" t="s">
        <v>28714</v>
      </c>
      <c r="J1702" s="18" t="s">
        <v>29653</v>
      </c>
    </row>
    <row r="1703" spans="1:10" ht="101.25" x14ac:dyDescent="0.3">
      <c r="A1703" s="8">
        <v>1698</v>
      </c>
      <c r="B1703" s="16" t="s">
        <v>29654</v>
      </c>
      <c r="C1703" s="18" t="s">
        <v>28712</v>
      </c>
      <c r="D1703" s="19">
        <v>12840</v>
      </c>
      <c r="E1703" s="19">
        <v>12840</v>
      </c>
      <c r="F1703" s="18" t="s">
        <v>37942</v>
      </c>
      <c r="G1703" s="18" t="s">
        <v>29655</v>
      </c>
      <c r="H1703" s="18" t="s">
        <v>29655</v>
      </c>
      <c r="I1703" s="18" t="s">
        <v>28714</v>
      </c>
      <c r="J1703" s="18" t="s">
        <v>29656</v>
      </c>
    </row>
    <row r="1704" spans="1:10" ht="101.25" x14ac:dyDescent="0.3">
      <c r="A1704" s="8">
        <v>1699</v>
      </c>
      <c r="B1704" s="228" t="s">
        <v>27093</v>
      </c>
      <c r="C1704" s="111" t="s">
        <v>26822</v>
      </c>
      <c r="D1704" s="148">
        <v>149800</v>
      </c>
      <c r="E1704" s="148">
        <v>149800</v>
      </c>
      <c r="F1704" s="299" t="s">
        <v>37942</v>
      </c>
      <c r="G1704" s="299" t="s">
        <v>27094</v>
      </c>
      <c r="H1704" s="299" t="s">
        <v>27094</v>
      </c>
      <c r="I1704" s="269" t="s">
        <v>185</v>
      </c>
      <c r="J1704" s="299" t="s">
        <v>27095</v>
      </c>
    </row>
    <row r="1705" spans="1:10" ht="60.75" x14ac:dyDescent="0.3">
      <c r="A1705" s="8">
        <v>1700</v>
      </c>
      <c r="B1705" s="228" t="s">
        <v>27096</v>
      </c>
      <c r="C1705" s="111" t="s">
        <v>26822</v>
      </c>
      <c r="D1705" s="148">
        <v>493000</v>
      </c>
      <c r="E1705" s="148">
        <v>493000</v>
      </c>
      <c r="F1705" s="299" t="s">
        <v>37942</v>
      </c>
      <c r="G1705" s="299" t="s">
        <v>27097</v>
      </c>
      <c r="H1705" s="299" t="s">
        <v>27097</v>
      </c>
      <c r="I1705" s="269" t="s">
        <v>185</v>
      </c>
      <c r="J1705" s="299" t="s">
        <v>27098</v>
      </c>
    </row>
    <row r="1706" spans="1:10" ht="81" x14ac:dyDescent="0.3">
      <c r="A1706" s="8">
        <v>1701</v>
      </c>
      <c r="B1706" s="228" t="s">
        <v>644</v>
      </c>
      <c r="C1706" s="111" t="s">
        <v>26822</v>
      </c>
      <c r="D1706" s="148">
        <v>196500</v>
      </c>
      <c r="E1706" s="148">
        <v>196500</v>
      </c>
      <c r="F1706" s="299" t="s">
        <v>37942</v>
      </c>
      <c r="G1706" s="299" t="s">
        <v>27099</v>
      </c>
      <c r="H1706" s="299" t="s">
        <v>27099</v>
      </c>
      <c r="I1706" s="269" t="s">
        <v>185</v>
      </c>
      <c r="J1706" s="299" t="s">
        <v>27100</v>
      </c>
    </row>
    <row r="1707" spans="1:10" ht="60.75" x14ac:dyDescent="0.3">
      <c r="A1707" s="8">
        <v>1702</v>
      </c>
      <c r="B1707" s="124" t="s">
        <v>5028</v>
      </c>
      <c r="C1707" s="114" t="s">
        <v>949</v>
      </c>
      <c r="D1707" s="132">
        <v>80250</v>
      </c>
      <c r="E1707" s="134">
        <v>80250</v>
      </c>
      <c r="F1707" s="114" t="s">
        <v>938</v>
      </c>
      <c r="G1707" s="273" t="s">
        <v>5029</v>
      </c>
      <c r="H1707" s="273" t="s">
        <v>5029</v>
      </c>
      <c r="I1707" s="115" t="s">
        <v>951</v>
      </c>
      <c r="J1707" s="116" t="s">
        <v>24916</v>
      </c>
    </row>
    <row r="1708" spans="1:10" ht="40.5" x14ac:dyDescent="0.3">
      <c r="A1708" s="8">
        <v>1703</v>
      </c>
      <c r="B1708" s="124" t="s">
        <v>5030</v>
      </c>
      <c r="C1708" s="114" t="s">
        <v>949</v>
      </c>
      <c r="D1708" s="132">
        <v>50000</v>
      </c>
      <c r="E1708" s="134">
        <v>50000</v>
      </c>
      <c r="F1708" s="114" t="s">
        <v>938</v>
      </c>
      <c r="G1708" s="273" t="s">
        <v>5031</v>
      </c>
      <c r="H1708" s="273" t="s">
        <v>5031</v>
      </c>
      <c r="I1708" s="115" t="s">
        <v>951</v>
      </c>
      <c r="J1708" s="116" t="s">
        <v>24917</v>
      </c>
    </row>
    <row r="1709" spans="1:10" ht="40.5" x14ac:dyDescent="0.3">
      <c r="A1709" s="8">
        <v>1704</v>
      </c>
      <c r="B1709" s="124" t="s">
        <v>5032</v>
      </c>
      <c r="C1709" s="114" t="s">
        <v>949</v>
      </c>
      <c r="D1709" s="132">
        <v>146000</v>
      </c>
      <c r="E1709" s="134">
        <v>146000</v>
      </c>
      <c r="F1709" s="114" t="s">
        <v>938</v>
      </c>
      <c r="G1709" s="273" t="s">
        <v>5033</v>
      </c>
      <c r="H1709" s="273" t="s">
        <v>5033</v>
      </c>
      <c r="I1709" s="115" t="s">
        <v>951</v>
      </c>
      <c r="J1709" s="116" t="s">
        <v>24918</v>
      </c>
    </row>
    <row r="1710" spans="1:10" ht="81" x14ac:dyDescent="0.3">
      <c r="A1710" s="8">
        <v>1705</v>
      </c>
      <c r="B1710" s="124" t="s">
        <v>5034</v>
      </c>
      <c r="C1710" s="114" t="s">
        <v>949</v>
      </c>
      <c r="D1710" s="132">
        <v>1473035.59</v>
      </c>
      <c r="E1710" s="134">
        <v>1473035.59</v>
      </c>
      <c r="F1710" s="114" t="s">
        <v>938</v>
      </c>
      <c r="G1710" s="273" t="s">
        <v>2533</v>
      </c>
      <c r="H1710" s="273" t="s">
        <v>2533</v>
      </c>
      <c r="I1710" s="115" t="s">
        <v>951</v>
      </c>
      <c r="J1710" s="116" t="s">
        <v>24919</v>
      </c>
    </row>
    <row r="1711" spans="1:10" ht="60.75" x14ac:dyDescent="0.3">
      <c r="A1711" s="8">
        <v>1706</v>
      </c>
      <c r="B1711" s="124" t="s">
        <v>5035</v>
      </c>
      <c r="C1711" s="114" t="s">
        <v>949</v>
      </c>
      <c r="D1711" s="132">
        <v>396600</v>
      </c>
      <c r="E1711" s="132">
        <v>396600</v>
      </c>
      <c r="F1711" s="114" t="s">
        <v>938</v>
      </c>
      <c r="G1711" s="273" t="s">
        <v>5036</v>
      </c>
      <c r="H1711" s="273" t="s">
        <v>5036</v>
      </c>
      <c r="I1711" s="116" t="s">
        <v>951</v>
      </c>
      <c r="J1711" s="116" t="s">
        <v>24920</v>
      </c>
    </row>
    <row r="1712" spans="1:10" ht="40.5" x14ac:dyDescent="0.3">
      <c r="A1712" s="8">
        <v>1707</v>
      </c>
      <c r="B1712" s="124" t="s">
        <v>5037</v>
      </c>
      <c r="C1712" s="114" t="s">
        <v>949</v>
      </c>
      <c r="D1712" s="132">
        <v>12519</v>
      </c>
      <c r="E1712" s="132">
        <v>12519</v>
      </c>
      <c r="F1712" s="114" t="s">
        <v>938</v>
      </c>
      <c r="G1712" s="273" t="s">
        <v>5038</v>
      </c>
      <c r="H1712" s="273" t="s">
        <v>5038</v>
      </c>
      <c r="I1712" s="116" t="s">
        <v>951</v>
      </c>
      <c r="J1712" s="116" t="s">
        <v>24921</v>
      </c>
    </row>
    <row r="1713" spans="1:10" ht="60.75" x14ac:dyDescent="0.3">
      <c r="A1713" s="8">
        <v>1708</v>
      </c>
      <c r="B1713" s="124" t="s">
        <v>5039</v>
      </c>
      <c r="C1713" s="114" t="s">
        <v>949</v>
      </c>
      <c r="D1713" s="132">
        <v>13025676.960000001</v>
      </c>
      <c r="E1713" s="132">
        <v>13025676.960000001</v>
      </c>
      <c r="F1713" s="114" t="s">
        <v>938</v>
      </c>
      <c r="G1713" s="273" t="s">
        <v>24922</v>
      </c>
      <c r="H1713" s="273" t="s">
        <v>24922</v>
      </c>
      <c r="I1713" s="116" t="s">
        <v>951</v>
      </c>
      <c r="J1713" s="116" t="s">
        <v>24923</v>
      </c>
    </row>
    <row r="1714" spans="1:10" ht="40.5" x14ac:dyDescent="0.3">
      <c r="A1714" s="8">
        <v>1709</v>
      </c>
      <c r="B1714" s="124" t="s">
        <v>3001</v>
      </c>
      <c r="C1714" s="114" t="s">
        <v>949</v>
      </c>
      <c r="D1714" s="132">
        <v>30000</v>
      </c>
      <c r="E1714" s="134">
        <v>30000</v>
      </c>
      <c r="F1714" s="114" t="s">
        <v>938</v>
      </c>
      <c r="G1714" s="273" t="s">
        <v>957</v>
      </c>
      <c r="H1714" s="273" t="s">
        <v>957</v>
      </c>
      <c r="I1714" s="115" t="s">
        <v>951</v>
      </c>
      <c r="J1714" s="116" t="s">
        <v>24924</v>
      </c>
    </row>
    <row r="1715" spans="1:10" ht="101.25" x14ac:dyDescent="0.3">
      <c r="A1715" s="8">
        <v>1710</v>
      </c>
      <c r="B1715" s="16" t="s">
        <v>5040</v>
      </c>
      <c r="C1715" s="18" t="s">
        <v>838</v>
      </c>
      <c r="D1715" s="19">
        <v>25674.1</v>
      </c>
      <c r="E1715" s="19">
        <v>25674.1</v>
      </c>
      <c r="F1715" s="18" t="s">
        <v>37942</v>
      </c>
      <c r="G1715" s="274" t="s">
        <v>24925</v>
      </c>
      <c r="H1715" s="274" t="s">
        <v>24925</v>
      </c>
      <c r="I1715" s="8" t="s">
        <v>840</v>
      </c>
      <c r="J1715" s="50" t="s">
        <v>5041</v>
      </c>
    </row>
    <row r="1716" spans="1:10" ht="101.25" x14ac:dyDescent="0.3">
      <c r="A1716" s="8">
        <v>1711</v>
      </c>
      <c r="B1716" s="16" t="s">
        <v>5042</v>
      </c>
      <c r="C1716" s="18" t="s">
        <v>838</v>
      </c>
      <c r="D1716" s="19">
        <v>56429.02</v>
      </c>
      <c r="E1716" s="19">
        <v>56429.02</v>
      </c>
      <c r="F1716" s="18" t="s">
        <v>37942</v>
      </c>
      <c r="G1716" s="274" t="s">
        <v>5043</v>
      </c>
      <c r="H1716" s="274" t="s">
        <v>5043</v>
      </c>
      <c r="I1716" s="8" t="s">
        <v>840</v>
      </c>
      <c r="J1716" s="50" t="s">
        <v>5044</v>
      </c>
    </row>
    <row r="1717" spans="1:10" ht="101.25" x14ac:dyDescent="0.3">
      <c r="A1717" s="8">
        <v>1712</v>
      </c>
      <c r="B1717" s="16" t="s">
        <v>5045</v>
      </c>
      <c r="C1717" s="18" t="s">
        <v>838</v>
      </c>
      <c r="D1717" s="19">
        <v>21575</v>
      </c>
      <c r="E1717" s="19">
        <v>21575</v>
      </c>
      <c r="F1717" s="18" t="s">
        <v>37942</v>
      </c>
      <c r="G1717" s="274" t="s">
        <v>5046</v>
      </c>
      <c r="H1717" s="274" t="s">
        <v>5046</v>
      </c>
      <c r="I1717" s="8" t="s">
        <v>840</v>
      </c>
      <c r="J1717" s="50" t="s">
        <v>5047</v>
      </c>
    </row>
    <row r="1718" spans="1:10" ht="101.25" x14ac:dyDescent="0.3">
      <c r="A1718" s="8">
        <v>1713</v>
      </c>
      <c r="B1718" s="16" t="s">
        <v>5048</v>
      </c>
      <c r="C1718" s="18" t="s">
        <v>838</v>
      </c>
      <c r="D1718" s="19">
        <v>12840</v>
      </c>
      <c r="E1718" s="19">
        <v>12840</v>
      </c>
      <c r="F1718" s="18" t="s">
        <v>37942</v>
      </c>
      <c r="G1718" s="274" t="s">
        <v>5049</v>
      </c>
      <c r="H1718" s="274" t="s">
        <v>5049</v>
      </c>
      <c r="I1718" s="8" t="s">
        <v>840</v>
      </c>
      <c r="J1718" s="50" t="s">
        <v>24941</v>
      </c>
    </row>
    <row r="1719" spans="1:10" ht="141.75" x14ac:dyDescent="0.3">
      <c r="A1719" s="8">
        <v>1714</v>
      </c>
      <c r="B1719" s="16" t="s">
        <v>5050</v>
      </c>
      <c r="C1719" s="18" t="s">
        <v>838</v>
      </c>
      <c r="D1719" s="19">
        <v>3900000</v>
      </c>
      <c r="E1719" s="19">
        <v>3900000</v>
      </c>
      <c r="F1719" s="18" t="s">
        <v>626</v>
      </c>
      <c r="G1719" s="274" t="s">
        <v>5051</v>
      </c>
      <c r="H1719" s="274" t="s">
        <v>5051</v>
      </c>
      <c r="I1719" s="8" t="s">
        <v>840</v>
      </c>
      <c r="J1719" s="50" t="s">
        <v>5052</v>
      </c>
    </row>
    <row r="1720" spans="1:10" ht="60.75" x14ac:dyDescent="0.3">
      <c r="A1720" s="8">
        <v>1715</v>
      </c>
      <c r="B1720" s="108" t="s">
        <v>5053</v>
      </c>
      <c r="C1720" s="14" t="s">
        <v>937</v>
      </c>
      <c r="D1720" s="139">
        <v>33570</v>
      </c>
      <c r="E1720" s="139">
        <v>33570</v>
      </c>
      <c r="F1720" s="14" t="s">
        <v>1502</v>
      </c>
      <c r="G1720" s="275" t="s">
        <v>5054</v>
      </c>
      <c r="H1720" s="275" t="s">
        <v>5054</v>
      </c>
      <c r="I1720" s="9" t="s">
        <v>1504</v>
      </c>
      <c r="J1720" s="9" t="s">
        <v>24494</v>
      </c>
    </row>
    <row r="1721" spans="1:10" ht="40.5" x14ac:dyDescent="0.3">
      <c r="A1721" s="8">
        <v>1716</v>
      </c>
      <c r="B1721" s="108" t="s">
        <v>5055</v>
      </c>
      <c r="C1721" s="14" t="s">
        <v>937</v>
      </c>
      <c r="D1721" s="139">
        <v>4200</v>
      </c>
      <c r="E1721" s="139">
        <v>4200</v>
      </c>
      <c r="F1721" s="14" t="s">
        <v>1502</v>
      </c>
      <c r="G1721" s="275" t="s">
        <v>5056</v>
      </c>
      <c r="H1721" s="275" t="s">
        <v>5056</v>
      </c>
      <c r="I1721" s="9" t="s">
        <v>1504</v>
      </c>
      <c r="J1721" s="9" t="s">
        <v>24495</v>
      </c>
    </row>
    <row r="1722" spans="1:10" ht="81" x14ac:dyDescent="0.3">
      <c r="A1722" s="8">
        <v>1717</v>
      </c>
      <c r="B1722" s="108" t="s">
        <v>5057</v>
      </c>
      <c r="C1722" s="14" t="s">
        <v>937</v>
      </c>
      <c r="D1722" s="139">
        <v>244816</v>
      </c>
      <c r="E1722" s="139">
        <v>244816</v>
      </c>
      <c r="F1722" s="14" t="s">
        <v>1502</v>
      </c>
      <c r="G1722" s="275" t="s">
        <v>5058</v>
      </c>
      <c r="H1722" s="275" t="s">
        <v>5058</v>
      </c>
      <c r="I1722" s="9" t="s">
        <v>1504</v>
      </c>
      <c r="J1722" s="9" t="s">
        <v>24496</v>
      </c>
    </row>
    <row r="1723" spans="1:10" ht="60.75" x14ac:dyDescent="0.3">
      <c r="A1723" s="8">
        <v>1718</v>
      </c>
      <c r="B1723" s="108" t="s">
        <v>5059</v>
      </c>
      <c r="C1723" s="14" t="s">
        <v>937</v>
      </c>
      <c r="D1723" s="139">
        <v>85000</v>
      </c>
      <c r="E1723" s="139">
        <v>85000</v>
      </c>
      <c r="F1723" s="14" t="s">
        <v>1502</v>
      </c>
      <c r="G1723" s="275" t="s">
        <v>5060</v>
      </c>
      <c r="H1723" s="275" t="s">
        <v>5060</v>
      </c>
      <c r="I1723" s="9" t="s">
        <v>1504</v>
      </c>
      <c r="J1723" s="9" t="s">
        <v>24497</v>
      </c>
    </row>
    <row r="1724" spans="1:10" ht="81" x14ac:dyDescent="0.3">
      <c r="A1724" s="8">
        <v>1719</v>
      </c>
      <c r="B1724" s="108" t="s">
        <v>5061</v>
      </c>
      <c r="C1724" s="14" t="s">
        <v>937</v>
      </c>
      <c r="D1724" s="139">
        <v>500000</v>
      </c>
      <c r="E1724" s="139">
        <v>500000</v>
      </c>
      <c r="F1724" s="14" t="s">
        <v>1502</v>
      </c>
      <c r="G1724" s="275" t="s">
        <v>5062</v>
      </c>
      <c r="H1724" s="275" t="s">
        <v>5062</v>
      </c>
      <c r="I1724" s="9" t="s">
        <v>1504</v>
      </c>
      <c r="J1724" s="9" t="s">
        <v>24498</v>
      </c>
    </row>
    <row r="1725" spans="1:10" ht="60.75" x14ac:dyDescent="0.3">
      <c r="A1725" s="8">
        <v>1720</v>
      </c>
      <c r="B1725" s="108" t="s">
        <v>5063</v>
      </c>
      <c r="C1725" s="14" t="s">
        <v>937</v>
      </c>
      <c r="D1725" s="139">
        <v>5030</v>
      </c>
      <c r="E1725" s="139">
        <v>5030</v>
      </c>
      <c r="F1725" s="14" t="s">
        <v>1502</v>
      </c>
      <c r="G1725" s="275" t="s">
        <v>5064</v>
      </c>
      <c r="H1725" s="275" t="s">
        <v>5064</v>
      </c>
      <c r="I1725" s="9" t="s">
        <v>1504</v>
      </c>
      <c r="J1725" s="9" t="s">
        <v>24499</v>
      </c>
    </row>
    <row r="1726" spans="1:10" ht="60.75" x14ac:dyDescent="0.3">
      <c r="A1726" s="8">
        <v>1721</v>
      </c>
      <c r="B1726" s="12" t="s">
        <v>5065</v>
      </c>
      <c r="C1726" s="14" t="s">
        <v>937</v>
      </c>
      <c r="D1726" s="109">
        <v>26964</v>
      </c>
      <c r="E1726" s="109">
        <v>26965.68</v>
      </c>
      <c r="F1726" s="8" t="s">
        <v>938</v>
      </c>
      <c r="G1726" s="272" t="s">
        <v>5066</v>
      </c>
      <c r="H1726" s="272" t="s">
        <v>5066</v>
      </c>
      <c r="I1726" s="8" t="s">
        <v>940</v>
      </c>
      <c r="J1726" s="8" t="s">
        <v>5067</v>
      </c>
    </row>
    <row r="1727" spans="1:10" ht="60.75" x14ac:dyDescent="0.3">
      <c r="A1727" s="8">
        <v>1722</v>
      </c>
      <c r="B1727" s="12" t="s">
        <v>5068</v>
      </c>
      <c r="C1727" s="14" t="s">
        <v>937</v>
      </c>
      <c r="D1727" s="109">
        <v>72500</v>
      </c>
      <c r="E1727" s="109">
        <v>72500</v>
      </c>
      <c r="F1727" s="8" t="s">
        <v>938</v>
      </c>
      <c r="G1727" s="272" t="s">
        <v>5069</v>
      </c>
      <c r="H1727" s="272" t="s">
        <v>5069</v>
      </c>
      <c r="I1727" s="8" t="s">
        <v>940</v>
      </c>
      <c r="J1727" s="8" t="s">
        <v>5070</v>
      </c>
    </row>
    <row r="1728" spans="1:10" ht="101.25" x14ac:dyDescent="0.3">
      <c r="A1728" s="8">
        <v>1723</v>
      </c>
      <c r="B1728" s="12" t="s">
        <v>5071</v>
      </c>
      <c r="C1728" s="14" t="s">
        <v>937</v>
      </c>
      <c r="D1728" s="109">
        <v>14292</v>
      </c>
      <c r="E1728" s="109">
        <v>15883</v>
      </c>
      <c r="F1728" s="8" t="s">
        <v>938</v>
      </c>
      <c r="G1728" s="272" t="s">
        <v>5072</v>
      </c>
      <c r="H1728" s="272" t="s">
        <v>5072</v>
      </c>
      <c r="I1728" s="8" t="s">
        <v>940</v>
      </c>
      <c r="J1728" s="8" t="s">
        <v>5073</v>
      </c>
    </row>
    <row r="1729" spans="1:10" ht="81" x14ac:dyDescent="0.3">
      <c r="A1729" s="8">
        <v>1724</v>
      </c>
      <c r="B1729" s="12" t="s">
        <v>5074</v>
      </c>
      <c r="C1729" s="14" t="s">
        <v>937</v>
      </c>
      <c r="D1729" s="109">
        <v>1385.7</v>
      </c>
      <c r="E1729" s="109">
        <v>1558.5</v>
      </c>
      <c r="F1729" s="8" t="s">
        <v>938</v>
      </c>
      <c r="G1729" s="272" t="s">
        <v>5075</v>
      </c>
      <c r="H1729" s="272" t="s">
        <v>5075</v>
      </c>
      <c r="I1729" s="8" t="s">
        <v>940</v>
      </c>
      <c r="J1729" s="8" t="s">
        <v>5076</v>
      </c>
    </row>
    <row r="1730" spans="1:10" ht="60.75" x14ac:dyDescent="0.3">
      <c r="A1730" s="8">
        <v>1725</v>
      </c>
      <c r="B1730" s="12" t="s">
        <v>5077</v>
      </c>
      <c r="C1730" s="14" t="s">
        <v>937</v>
      </c>
      <c r="D1730" s="109">
        <v>39500</v>
      </c>
      <c r="E1730" s="109">
        <v>39500</v>
      </c>
      <c r="F1730" s="8" t="s">
        <v>938</v>
      </c>
      <c r="G1730" s="272" t="s">
        <v>5078</v>
      </c>
      <c r="H1730" s="272" t="s">
        <v>5078</v>
      </c>
      <c r="I1730" s="8" t="s">
        <v>940</v>
      </c>
      <c r="J1730" s="8" t="s">
        <v>5079</v>
      </c>
    </row>
    <row r="1731" spans="1:10" ht="141.75" x14ac:dyDescent="0.3">
      <c r="A1731" s="8">
        <v>1726</v>
      </c>
      <c r="B1731" s="12" t="s">
        <v>5080</v>
      </c>
      <c r="C1731" s="8" t="s">
        <v>959</v>
      </c>
      <c r="D1731" s="109">
        <v>15833333.33</v>
      </c>
      <c r="E1731" s="109">
        <v>14965828.800000001</v>
      </c>
      <c r="F1731" s="8" t="s">
        <v>3126</v>
      </c>
      <c r="G1731" s="272" t="s">
        <v>5081</v>
      </c>
      <c r="H1731" s="272" t="s">
        <v>5082</v>
      </c>
      <c r="I1731" s="8" t="s">
        <v>962</v>
      </c>
      <c r="J1731" s="8" t="s">
        <v>5083</v>
      </c>
    </row>
    <row r="1732" spans="1:10" ht="60.75" x14ac:dyDescent="0.3">
      <c r="A1732" s="8">
        <v>1727</v>
      </c>
      <c r="B1732" s="12" t="s">
        <v>5084</v>
      </c>
      <c r="C1732" s="8" t="s">
        <v>1056</v>
      </c>
      <c r="D1732" s="137">
        <v>45825</v>
      </c>
      <c r="E1732" s="137">
        <v>45825</v>
      </c>
      <c r="F1732" s="8" t="s">
        <v>37942</v>
      </c>
      <c r="G1732" s="272" t="s">
        <v>5085</v>
      </c>
      <c r="H1732" s="272" t="s">
        <v>5085</v>
      </c>
      <c r="I1732" s="8" t="s">
        <v>1058</v>
      </c>
      <c r="J1732" s="8" t="s">
        <v>5086</v>
      </c>
    </row>
    <row r="1733" spans="1:10" ht="60.75" x14ac:dyDescent="0.3">
      <c r="A1733" s="8">
        <v>1728</v>
      </c>
      <c r="B1733" s="12" t="s">
        <v>5087</v>
      </c>
      <c r="C1733" s="8" t="s">
        <v>1278</v>
      </c>
      <c r="D1733" s="131">
        <v>749</v>
      </c>
      <c r="E1733" s="131">
        <v>749</v>
      </c>
      <c r="F1733" s="8" t="s">
        <v>37942</v>
      </c>
      <c r="G1733" s="272" t="s">
        <v>5088</v>
      </c>
      <c r="H1733" s="272" t="s">
        <v>5088</v>
      </c>
      <c r="I1733" s="8" t="s">
        <v>1058</v>
      </c>
      <c r="J1733" s="8" t="s">
        <v>5089</v>
      </c>
    </row>
    <row r="1734" spans="1:10" ht="81" x14ac:dyDescent="0.3">
      <c r="A1734" s="8">
        <v>1729</v>
      </c>
      <c r="B1734" s="12" t="s">
        <v>1398</v>
      </c>
      <c r="C1734" s="8" t="s">
        <v>1278</v>
      </c>
      <c r="D1734" s="131">
        <v>1550</v>
      </c>
      <c r="E1734" s="131">
        <v>1550</v>
      </c>
      <c r="F1734" s="8" t="s">
        <v>37942</v>
      </c>
      <c r="G1734" s="272" t="s">
        <v>5090</v>
      </c>
      <c r="H1734" s="272" t="s">
        <v>5090</v>
      </c>
      <c r="I1734" s="8" t="s">
        <v>1058</v>
      </c>
      <c r="J1734" s="8" t="s">
        <v>5091</v>
      </c>
    </row>
    <row r="1735" spans="1:10" ht="81" x14ac:dyDescent="0.3">
      <c r="A1735" s="8">
        <v>1730</v>
      </c>
      <c r="B1735" s="12" t="s">
        <v>2295</v>
      </c>
      <c r="C1735" s="8" t="s">
        <v>1278</v>
      </c>
      <c r="D1735" s="131">
        <v>3410</v>
      </c>
      <c r="E1735" s="131">
        <v>3410</v>
      </c>
      <c r="F1735" s="8" t="s">
        <v>37942</v>
      </c>
      <c r="G1735" s="272" t="s">
        <v>5092</v>
      </c>
      <c r="H1735" s="272" t="s">
        <v>5092</v>
      </c>
      <c r="I1735" s="8" t="s">
        <v>1058</v>
      </c>
      <c r="J1735" s="8" t="s">
        <v>5093</v>
      </c>
    </row>
    <row r="1736" spans="1:10" ht="101.25" x14ac:dyDescent="0.3">
      <c r="A1736" s="8">
        <v>1731</v>
      </c>
      <c r="B1736" s="12" t="s">
        <v>5094</v>
      </c>
      <c r="C1736" s="8" t="s">
        <v>1167</v>
      </c>
      <c r="D1736" s="131">
        <v>109140</v>
      </c>
      <c r="E1736" s="131">
        <v>118413.33</v>
      </c>
      <c r="F1736" s="8" t="s">
        <v>37942</v>
      </c>
      <c r="G1736" s="272" t="s">
        <v>5095</v>
      </c>
      <c r="H1736" s="272" t="s">
        <v>5095</v>
      </c>
      <c r="I1736" s="14" t="s">
        <v>1169</v>
      </c>
      <c r="J1736" s="14" t="s">
        <v>5096</v>
      </c>
    </row>
    <row r="1737" spans="1:10" ht="121.5" x14ac:dyDescent="0.3">
      <c r="A1737" s="8">
        <v>1732</v>
      </c>
      <c r="B1737" s="12" t="s">
        <v>5097</v>
      </c>
      <c r="C1737" s="8" t="s">
        <v>1167</v>
      </c>
      <c r="D1737" s="131">
        <v>7000</v>
      </c>
      <c r="E1737" s="131">
        <v>7000</v>
      </c>
      <c r="F1737" s="8" t="s">
        <v>37942</v>
      </c>
      <c r="G1737" s="272" t="s">
        <v>5098</v>
      </c>
      <c r="H1737" s="272" t="s">
        <v>5098</v>
      </c>
      <c r="I1737" s="14" t="s">
        <v>1169</v>
      </c>
      <c r="J1737" s="14" t="s">
        <v>5099</v>
      </c>
    </row>
    <row r="1738" spans="1:10" ht="81" x14ac:dyDescent="0.3">
      <c r="A1738" s="8">
        <v>1733</v>
      </c>
      <c r="B1738" s="12" t="s">
        <v>5100</v>
      </c>
      <c r="C1738" s="8" t="s">
        <v>1167</v>
      </c>
      <c r="D1738" s="131">
        <v>2725670.2</v>
      </c>
      <c r="E1738" s="131">
        <v>2819.73</v>
      </c>
      <c r="F1738" s="8" t="s">
        <v>37942</v>
      </c>
      <c r="G1738" s="272" t="s">
        <v>24926</v>
      </c>
      <c r="H1738" s="272" t="s">
        <v>24926</v>
      </c>
      <c r="I1738" s="14" t="s">
        <v>1169</v>
      </c>
      <c r="J1738" s="14" t="s">
        <v>5101</v>
      </c>
    </row>
    <row r="1739" spans="1:10" ht="101.25" x14ac:dyDescent="0.3">
      <c r="A1739" s="8">
        <v>1734</v>
      </c>
      <c r="B1739" s="12" t="s">
        <v>5102</v>
      </c>
      <c r="C1739" s="8" t="s">
        <v>1167</v>
      </c>
      <c r="D1739" s="131">
        <v>20040</v>
      </c>
      <c r="E1739" s="131">
        <v>20381.256700000002</v>
      </c>
      <c r="F1739" s="8" t="s">
        <v>37942</v>
      </c>
      <c r="G1739" s="272" t="s">
        <v>5103</v>
      </c>
      <c r="H1739" s="272" t="s">
        <v>5103</v>
      </c>
      <c r="I1739" s="14" t="s">
        <v>1169</v>
      </c>
      <c r="J1739" s="14" t="s">
        <v>5104</v>
      </c>
    </row>
    <row r="1740" spans="1:10" ht="81" x14ac:dyDescent="0.3">
      <c r="A1740" s="8">
        <v>1735</v>
      </c>
      <c r="B1740" s="12" t="s">
        <v>3538</v>
      </c>
      <c r="C1740" s="8" t="s">
        <v>1167</v>
      </c>
      <c r="D1740" s="131">
        <v>12400</v>
      </c>
      <c r="E1740" s="131">
        <v>13566.2567</v>
      </c>
      <c r="F1740" s="8" t="s">
        <v>37942</v>
      </c>
      <c r="G1740" s="272" t="s">
        <v>5105</v>
      </c>
      <c r="H1740" s="272" t="s">
        <v>5105</v>
      </c>
      <c r="I1740" s="14" t="s">
        <v>1169</v>
      </c>
      <c r="J1740" s="14" t="s">
        <v>5106</v>
      </c>
    </row>
    <row r="1741" spans="1:10" ht="60.75" x14ac:dyDescent="0.3">
      <c r="A1741" s="8">
        <v>1736</v>
      </c>
      <c r="B1741" s="12" t="s">
        <v>1822</v>
      </c>
      <c r="C1741" s="8" t="s">
        <v>1167</v>
      </c>
      <c r="D1741" s="131">
        <v>10272</v>
      </c>
      <c r="E1741" s="131">
        <v>10272</v>
      </c>
      <c r="F1741" s="8" t="s">
        <v>37942</v>
      </c>
      <c r="G1741" s="272" t="s">
        <v>5107</v>
      </c>
      <c r="H1741" s="272" t="s">
        <v>5107</v>
      </c>
      <c r="I1741" s="14" t="s">
        <v>1169</v>
      </c>
      <c r="J1741" s="14" t="s">
        <v>5108</v>
      </c>
    </row>
    <row r="1742" spans="1:10" ht="101.25" x14ac:dyDescent="0.3">
      <c r="A1742" s="8">
        <v>1737</v>
      </c>
      <c r="B1742" s="12" t="s">
        <v>5109</v>
      </c>
      <c r="C1742" s="8" t="s">
        <v>1167</v>
      </c>
      <c r="D1742" s="131">
        <v>369150</v>
      </c>
      <c r="E1742" s="131">
        <v>369150</v>
      </c>
      <c r="F1742" s="8" t="s">
        <v>37942</v>
      </c>
      <c r="G1742" s="272" t="s">
        <v>5110</v>
      </c>
      <c r="H1742" s="272" t="s">
        <v>5110</v>
      </c>
      <c r="I1742" s="14" t="s">
        <v>1169</v>
      </c>
      <c r="J1742" s="14" t="s">
        <v>5111</v>
      </c>
    </row>
    <row r="1743" spans="1:10" ht="101.25" x14ac:dyDescent="0.3">
      <c r="A1743" s="8">
        <v>1738</v>
      </c>
      <c r="B1743" s="12" t="s">
        <v>5112</v>
      </c>
      <c r="C1743" s="8" t="s">
        <v>1167</v>
      </c>
      <c r="D1743" s="131">
        <v>41250</v>
      </c>
      <c r="E1743" s="131">
        <v>41250</v>
      </c>
      <c r="F1743" s="8" t="s">
        <v>37942</v>
      </c>
      <c r="G1743" s="272" t="s">
        <v>24692</v>
      </c>
      <c r="H1743" s="272" t="s">
        <v>24692</v>
      </c>
      <c r="I1743" s="14" t="s">
        <v>1169</v>
      </c>
      <c r="J1743" s="14" t="s">
        <v>5113</v>
      </c>
    </row>
    <row r="1744" spans="1:10" ht="121.5" x14ac:dyDescent="0.3">
      <c r="A1744" s="8">
        <v>1739</v>
      </c>
      <c r="B1744" s="12" t="s">
        <v>5114</v>
      </c>
      <c r="C1744" s="8" t="s">
        <v>1167</v>
      </c>
      <c r="D1744" s="131">
        <v>128400</v>
      </c>
      <c r="E1744" s="131">
        <v>178218</v>
      </c>
      <c r="F1744" s="8" t="s">
        <v>37942</v>
      </c>
      <c r="G1744" s="272" t="s">
        <v>5115</v>
      </c>
      <c r="H1744" s="272" t="s">
        <v>5115</v>
      </c>
      <c r="I1744" s="14" t="s">
        <v>1169</v>
      </c>
      <c r="J1744" s="14" t="s">
        <v>5116</v>
      </c>
    </row>
    <row r="1745" spans="1:10" ht="121.5" x14ac:dyDescent="0.3">
      <c r="A1745" s="8">
        <v>1740</v>
      </c>
      <c r="B1745" s="12" t="s">
        <v>5117</v>
      </c>
      <c r="C1745" s="8" t="s">
        <v>1167</v>
      </c>
      <c r="D1745" s="131">
        <v>8000</v>
      </c>
      <c r="E1745" s="131">
        <v>8800</v>
      </c>
      <c r="F1745" s="8" t="s">
        <v>37942</v>
      </c>
      <c r="G1745" s="272" t="s">
        <v>5118</v>
      </c>
      <c r="H1745" s="272" t="s">
        <v>5118</v>
      </c>
      <c r="I1745" s="14" t="s">
        <v>1169</v>
      </c>
      <c r="J1745" s="14" t="s">
        <v>5119</v>
      </c>
    </row>
    <row r="1746" spans="1:10" ht="121.5" x14ac:dyDescent="0.3">
      <c r="A1746" s="8">
        <v>1741</v>
      </c>
      <c r="B1746" s="12" t="s">
        <v>5120</v>
      </c>
      <c r="C1746" s="8" t="s">
        <v>1167</v>
      </c>
      <c r="D1746" s="131">
        <v>35000</v>
      </c>
      <c r="E1746" s="131">
        <v>39333.33</v>
      </c>
      <c r="F1746" s="8" t="s">
        <v>37942</v>
      </c>
      <c r="G1746" s="272" t="s">
        <v>5121</v>
      </c>
      <c r="H1746" s="272" t="s">
        <v>5121</v>
      </c>
      <c r="I1746" s="14" t="s">
        <v>1169</v>
      </c>
      <c r="J1746" s="14" t="s">
        <v>5122</v>
      </c>
    </row>
    <row r="1747" spans="1:10" ht="81" x14ac:dyDescent="0.3">
      <c r="A1747" s="8">
        <v>1742</v>
      </c>
      <c r="B1747" s="12" t="s">
        <v>3538</v>
      </c>
      <c r="C1747" s="8" t="s">
        <v>1167</v>
      </c>
      <c r="D1747" s="131">
        <v>4900</v>
      </c>
      <c r="E1747" s="131">
        <v>5120</v>
      </c>
      <c r="F1747" s="8" t="s">
        <v>37942</v>
      </c>
      <c r="G1747" s="272" t="s">
        <v>5123</v>
      </c>
      <c r="H1747" s="272" t="s">
        <v>5123</v>
      </c>
      <c r="I1747" s="14" t="s">
        <v>1169</v>
      </c>
      <c r="J1747" s="14" t="s">
        <v>5124</v>
      </c>
    </row>
    <row r="1748" spans="1:10" ht="81" x14ac:dyDescent="0.3">
      <c r="A1748" s="8">
        <v>1743</v>
      </c>
      <c r="B1748" s="12" t="s">
        <v>3538</v>
      </c>
      <c r="C1748" s="8" t="s">
        <v>1167</v>
      </c>
      <c r="D1748" s="131">
        <v>4237.2</v>
      </c>
      <c r="E1748" s="131">
        <v>4444.0600000000004</v>
      </c>
      <c r="F1748" s="8" t="s">
        <v>37942</v>
      </c>
      <c r="G1748" s="272" t="s">
        <v>5125</v>
      </c>
      <c r="H1748" s="272" t="s">
        <v>5125</v>
      </c>
      <c r="I1748" s="14" t="s">
        <v>1169</v>
      </c>
      <c r="J1748" s="14" t="s">
        <v>5126</v>
      </c>
    </row>
    <row r="1749" spans="1:10" ht="81" x14ac:dyDescent="0.3">
      <c r="A1749" s="8">
        <v>1744</v>
      </c>
      <c r="B1749" s="12" t="s">
        <v>4906</v>
      </c>
      <c r="C1749" s="8" t="s">
        <v>1167</v>
      </c>
      <c r="D1749" s="131">
        <v>22170</v>
      </c>
      <c r="E1749" s="131">
        <v>24340</v>
      </c>
      <c r="F1749" s="8" t="s">
        <v>37942</v>
      </c>
      <c r="G1749" s="272" t="s">
        <v>5127</v>
      </c>
      <c r="H1749" s="272" t="s">
        <v>5127</v>
      </c>
      <c r="I1749" s="14" t="s">
        <v>1169</v>
      </c>
      <c r="J1749" s="14" t="s">
        <v>24693</v>
      </c>
    </row>
    <row r="1750" spans="1:10" ht="121.5" x14ac:dyDescent="0.3">
      <c r="A1750" s="8">
        <v>1745</v>
      </c>
      <c r="B1750" s="12" t="s">
        <v>5128</v>
      </c>
      <c r="C1750" s="8" t="s">
        <v>1167</v>
      </c>
      <c r="D1750" s="131">
        <v>11100</v>
      </c>
      <c r="E1750" s="131">
        <v>12260</v>
      </c>
      <c r="F1750" s="8" t="s">
        <v>37942</v>
      </c>
      <c r="G1750" s="272" t="s">
        <v>5129</v>
      </c>
      <c r="H1750" s="272" t="s">
        <v>5129</v>
      </c>
      <c r="I1750" s="14" t="s">
        <v>1169</v>
      </c>
      <c r="J1750" s="14" t="s">
        <v>5130</v>
      </c>
    </row>
    <row r="1751" spans="1:10" ht="81" x14ac:dyDescent="0.3">
      <c r="A1751" s="8">
        <v>1746</v>
      </c>
      <c r="B1751" s="12" t="s">
        <v>4906</v>
      </c>
      <c r="C1751" s="8" t="s">
        <v>1167</v>
      </c>
      <c r="D1751" s="131">
        <v>6290</v>
      </c>
      <c r="E1751" s="131">
        <v>256770</v>
      </c>
      <c r="F1751" s="8" t="s">
        <v>37942</v>
      </c>
      <c r="G1751" s="272" t="s">
        <v>5131</v>
      </c>
      <c r="H1751" s="272" t="s">
        <v>5131</v>
      </c>
      <c r="I1751" s="14" t="s">
        <v>1169</v>
      </c>
      <c r="J1751" s="14" t="s">
        <v>5132</v>
      </c>
    </row>
    <row r="1752" spans="1:10" ht="101.25" x14ac:dyDescent="0.3">
      <c r="A1752" s="8">
        <v>1747</v>
      </c>
      <c r="B1752" s="12" t="s">
        <v>5133</v>
      </c>
      <c r="C1752" s="8" t="s">
        <v>1167</v>
      </c>
      <c r="D1752" s="131">
        <v>10500</v>
      </c>
      <c r="E1752" s="131">
        <v>10500</v>
      </c>
      <c r="F1752" s="8" t="s">
        <v>37942</v>
      </c>
      <c r="G1752" s="272" t="s">
        <v>5134</v>
      </c>
      <c r="H1752" s="272" t="s">
        <v>5134</v>
      </c>
      <c r="I1752" s="14" t="s">
        <v>1169</v>
      </c>
      <c r="J1752" s="14" t="s">
        <v>5135</v>
      </c>
    </row>
    <row r="1753" spans="1:10" ht="81" x14ac:dyDescent="0.3">
      <c r="A1753" s="8">
        <v>1748</v>
      </c>
      <c r="B1753" s="12" t="s">
        <v>4906</v>
      </c>
      <c r="C1753" s="8" t="s">
        <v>1167</v>
      </c>
      <c r="D1753" s="131">
        <v>59400</v>
      </c>
      <c r="E1753" s="131">
        <v>59400</v>
      </c>
      <c r="F1753" s="8" t="s">
        <v>37942</v>
      </c>
      <c r="G1753" s="272" t="s">
        <v>5136</v>
      </c>
      <c r="H1753" s="272" t="s">
        <v>5136</v>
      </c>
      <c r="I1753" s="14" t="s">
        <v>1169</v>
      </c>
      <c r="J1753" s="14" t="s">
        <v>5137</v>
      </c>
    </row>
    <row r="1754" spans="1:10" ht="121.5" x14ac:dyDescent="0.3">
      <c r="A1754" s="8">
        <v>1749</v>
      </c>
      <c r="B1754" s="12" t="s">
        <v>5138</v>
      </c>
      <c r="C1754" s="8" t="s">
        <v>1167</v>
      </c>
      <c r="D1754" s="131">
        <v>192600</v>
      </c>
      <c r="E1754" s="131">
        <v>192600</v>
      </c>
      <c r="F1754" s="8" t="s">
        <v>37942</v>
      </c>
      <c r="G1754" s="272" t="s">
        <v>5139</v>
      </c>
      <c r="H1754" s="272" t="s">
        <v>5139</v>
      </c>
      <c r="I1754" s="14" t="s">
        <v>1169</v>
      </c>
      <c r="J1754" s="14" t="s">
        <v>5140</v>
      </c>
    </row>
    <row r="1755" spans="1:10" ht="101.25" x14ac:dyDescent="0.3">
      <c r="A1755" s="8">
        <v>1750</v>
      </c>
      <c r="B1755" s="12" t="s">
        <v>5141</v>
      </c>
      <c r="C1755" s="8" t="s">
        <v>1167</v>
      </c>
      <c r="D1755" s="131">
        <v>22500</v>
      </c>
      <c r="E1755" s="131">
        <v>22500</v>
      </c>
      <c r="F1755" s="8" t="s">
        <v>37942</v>
      </c>
      <c r="G1755" s="272" t="s">
        <v>5142</v>
      </c>
      <c r="H1755" s="272" t="s">
        <v>5142</v>
      </c>
      <c r="I1755" s="14" t="s">
        <v>1169</v>
      </c>
      <c r="J1755" s="14" t="s">
        <v>5143</v>
      </c>
    </row>
    <row r="1756" spans="1:10" ht="81" x14ac:dyDescent="0.3">
      <c r="A1756" s="8">
        <v>1751</v>
      </c>
      <c r="B1756" s="12" t="s">
        <v>5020</v>
      </c>
      <c r="C1756" s="8" t="s">
        <v>928</v>
      </c>
      <c r="D1756" s="131">
        <v>114104.8</v>
      </c>
      <c r="E1756" s="131">
        <v>114104.8</v>
      </c>
      <c r="F1756" s="8" t="s">
        <v>929</v>
      </c>
      <c r="G1756" s="272" t="s">
        <v>5144</v>
      </c>
      <c r="H1756" s="272" t="s">
        <v>5144</v>
      </c>
      <c r="I1756" s="14" t="s">
        <v>931</v>
      </c>
      <c r="J1756" s="14" t="s">
        <v>5145</v>
      </c>
    </row>
    <row r="1757" spans="1:10" ht="101.25" x14ac:dyDescent="0.3">
      <c r="A1757" s="8">
        <v>1752</v>
      </c>
      <c r="B1757" s="12" t="s">
        <v>2162</v>
      </c>
      <c r="C1757" s="8" t="s">
        <v>928</v>
      </c>
      <c r="D1757" s="131">
        <v>156006</v>
      </c>
      <c r="E1757" s="131">
        <v>156006</v>
      </c>
      <c r="F1757" s="8" t="s">
        <v>3616</v>
      </c>
      <c r="G1757" s="272" t="s">
        <v>5146</v>
      </c>
      <c r="H1757" s="272" t="s">
        <v>5146</v>
      </c>
      <c r="I1757" s="14" t="s">
        <v>931</v>
      </c>
      <c r="J1757" s="14" t="s">
        <v>5147</v>
      </c>
    </row>
    <row r="1758" spans="1:10" ht="81" x14ac:dyDescent="0.3">
      <c r="A1758" s="8">
        <v>1753</v>
      </c>
      <c r="B1758" s="12" t="s">
        <v>2027</v>
      </c>
      <c r="C1758" s="8" t="s">
        <v>928</v>
      </c>
      <c r="D1758" s="131">
        <v>7172567</v>
      </c>
      <c r="E1758" s="131">
        <v>7172567</v>
      </c>
      <c r="F1758" s="8" t="s">
        <v>929</v>
      </c>
      <c r="G1758" s="272" t="s">
        <v>24927</v>
      </c>
      <c r="H1758" s="272" t="s">
        <v>24927</v>
      </c>
      <c r="I1758" s="14" t="s">
        <v>931</v>
      </c>
      <c r="J1758" s="14" t="s">
        <v>5148</v>
      </c>
    </row>
    <row r="1759" spans="1:10" ht="81" x14ac:dyDescent="0.3">
      <c r="A1759" s="8">
        <v>1754</v>
      </c>
      <c r="B1759" s="12" t="s">
        <v>1545</v>
      </c>
      <c r="C1759" s="8" t="s">
        <v>928</v>
      </c>
      <c r="D1759" s="131">
        <v>37200</v>
      </c>
      <c r="E1759" s="131">
        <v>37200</v>
      </c>
      <c r="F1759" s="8" t="s">
        <v>929</v>
      </c>
      <c r="G1759" s="272" t="s">
        <v>3719</v>
      </c>
      <c r="H1759" s="272" t="s">
        <v>3719</v>
      </c>
      <c r="I1759" s="14" t="s">
        <v>931</v>
      </c>
      <c r="J1759" s="14" t="s">
        <v>5149</v>
      </c>
    </row>
    <row r="1760" spans="1:10" ht="81" x14ac:dyDescent="0.3">
      <c r="A1760" s="8">
        <v>1755</v>
      </c>
      <c r="B1760" s="12" t="s">
        <v>1545</v>
      </c>
      <c r="C1760" s="8" t="s">
        <v>928</v>
      </c>
      <c r="D1760" s="131">
        <v>10350</v>
      </c>
      <c r="E1760" s="131">
        <v>10350</v>
      </c>
      <c r="F1760" s="8" t="s">
        <v>929</v>
      </c>
      <c r="G1760" s="272" t="s">
        <v>5150</v>
      </c>
      <c r="H1760" s="272" t="s">
        <v>5150</v>
      </c>
      <c r="I1760" s="14" t="s">
        <v>931</v>
      </c>
      <c r="J1760" s="14" t="s">
        <v>5151</v>
      </c>
    </row>
    <row r="1761" spans="1:10" ht="40.5" x14ac:dyDescent="0.3">
      <c r="A1761" s="8">
        <v>1756</v>
      </c>
      <c r="B1761" s="12" t="s">
        <v>2027</v>
      </c>
      <c r="C1761" s="8" t="s">
        <v>928</v>
      </c>
      <c r="D1761" s="131">
        <v>24410</v>
      </c>
      <c r="E1761" s="131">
        <v>24410</v>
      </c>
      <c r="F1761" s="8" t="s">
        <v>929</v>
      </c>
      <c r="G1761" s="272" t="s">
        <v>5152</v>
      </c>
      <c r="H1761" s="272" t="s">
        <v>5152</v>
      </c>
      <c r="I1761" s="14" t="s">
        <v>931</v>
      </c>
      <c r="J1761" s="14" t="s">
        <v>5153</v>
      </c>
    </row>
    <row r="1762" spans="1:10" ht="60.75" x14ac:dyDescent="0.3">
      <c r="A1762" s="8">
        <v>1757</v>
      </c>
      <c r="B1762" s="12" t="s">
        <v>964</v>
      </c>
      <c r="C1762" s="8" t="s">
        <v>928</v>
      </c>
      <c r="D1762" s="131">
        <v>6000</v>
      </c>
      <c r="E1762" s="131">
        <v>6000</v>
      </c>
      <c r="F1762" s="8" t="s">
        <v>929</v>
      </c>
      <c r="G1762" s="272" t="s">
        <v>5154</v>
      </c>
      <c r="H1762" s="272" t="s">
        <v>5154</v>
      </c>
      <c r="I1762" s="14" t="s">
        <v>931</v>
      </c>
      <c r="J1762" s="14" t="s">
        <v>5155</v>
      </c>
    </row>
    <row r="1763" spans="1:10" ht="81" x14ac:dyDescent="0.3">
      <c r="A1763" s="8">
        <v>1758</v>
      </c>
      <c r="B1763" s="12" t="s">
        <v>5156</v>
      </c>
      <c r="C1763" s="8" t="s">
        <v>968</v>
      </c>
      <c r="D1763" s="133">
        <v>65002.5</v>
      </c>
      <c r="E1763" s="133">
        <v>65002.5</v>
      </c>
      <c r="F1763" s="8" t="s">
        <v>969</v>
      </c>
      <c r="G1763" s="272" t="s">
        <v>5157</v>
      </c>
      <c r="H1763" s="272" t="s">
        <v>5158</v>
      </c>
      <c r="I1763" s="8" t="s">
        <v>972</v>
      </c>
      <c r="J1763" s="8" t="s">
        <v>5159</v>
      </c>
    </row>
    <row r="1764" spans="1:10" ht="121.5" x14ac:dyDescent="0.3">
      <c r="A1764" s="8">
        <v>1759</v>
      </c>
      <c r="B1764" s="12" t="s">
        <v>5160</v>
      </c>
      <c r="C1764" s="8" t="s">
        <v>968</v>
      </c>
      <c r="D1764" s="133">
        <v>81320</v>
      </c>
      <c r="E1764" s="133">
        <v>81320</v>
      </c>
      <c r="F1764" s="8" t="s">
        <v>969</v>
      </c>
      <c r="G1764" s="272" t="s">
        <v>5161</v>
      </c>
      <c r="H1764" s="272" t="s">
        <v>5162</v>
      </c>
      <c r="I1764" s="8" t="s">
        <v>972</v>
      </c>
      <c r="J1764" s="8" t="s">
        <v>5163</v>
      </c>
    </row>
    <row r="1765" spans="1:10" ht="81" x14ac:dyDescent="0.3">
      <c r="A1765" s="8">
        <v>1760</v>
      </c>
      <c r="B1765" s="12" t="s">
        <v>5164</v>
      </c>
      <c r="C1765" s="8" t="s">
        <v>968</v>
      </c>
      <c r="D1765" s="133">
        <v>189000</v>
      </c>
      <c r="E1765" s="133">
        <v>189000</v>
      </c>
      <c r="F1765" s="8" t="s">
        <v>969</v>
      </c>
      <c r="G1765" s="272" t="s">
        <v>5165</v>
      </c>
      <c r="H1765" s="272" t="s">
        <v>5166</v>
      </c>
      <c r="I1765" s="8" t="s">
        <v>972</v>
      </c>
      <c r="J1765" s="8" t="s">
        <v>24694</v>
      </c>
    </row>
    <row r="1766" spans="1:10" ht="101.25" x14ac:dyDescent="0.3">
      <c r="A1766" s="8">
        <v>1761</v>
      </c>
      <c r="B1766" s="12" t="s">
        <v>5167</v>
      </c>
      <c r="C1766" s="8" t="s">
        <v>968</v>
      </c>
      <c r="D1766" s="133">
        <v>160500</v>
      </c>
      <c r="E1766" s="133">
        <v>160500</v>
      </c>
      <c r="F1766" s="8" t="s">
        <v>969</v>
      </c>
      <c r="G1766" s="272" t="s">
        <v>5168</v>
      </c>
      <c r="H1766" s="272" t="s">
        <v>5169</v>
      </c>
      <c r="I1766" s="8" t="s">
        <v>972</v>
      </c>
      <c r="J1766" s="8" t="s">
        <v>5170</v>
      </c>
    </row>
    <row r="1767" spans="1:10" ht="81" x14ac:dyDescent="0.3">
      <c r="A1767" s="8">
        <v>1762</v>
      </c>
      <c r="B1767" s="22" t="s">
        <v>105</v>
      </c>
      <c r="C1767" s="7" t="s">
        <v>93</v>
      </c>
      <c r="D1767" s="23">
        <v>12658.22</v>
      </c>
      <c r="E1767" s="23">
        <v>12658.22</v>
      </c>
      <c r="F1767" s="24" t="s">
        <v>713</v>
      </c>
      <c r="G1767" s="271" t="s">
        <v>108</v>
      </c>
      <c r="H1767" s="271" t="s">
        <v>108</v>
      </c>
      <c r="I1767" s="8" t="s">
        <v>95</v>
      </c>
      <c r="J1767" s="10" t="s">
        <v>111</v>
      </c>
    </row>
    <row r="1768" spans="1:10" ht="40.5" x14ac:dyDescent="0.3">
      <c r="A1768" s="8">
        <v>1763</v>
      </c>
      <c r="B1768" s="262" t="s">
        <v>24959</v>
      </c>
      <c r="C1768" s="266" t="s">
        <v>24422</v>
      </c>
      <c r="D1768" s="288">
        <v>12000</v>
      </c>
      <c r="E1768" s="288">
        <v>12000</v>
      </c>
      <c r="F1768" s="263" t="s">
        <v>938</v>
      </c>
      <c r="G1768" s="265" t="s">
        <v>24960</v>
      </c>
      <c r="H1768" s="265" t="s">
        <v>24960</v>
      </c>
      <c r="I1768" s="268" t="s">
        <v>1899</v>
      </c>
      <c r="J1768" s="269" t="s">
        <v>29657</v>
      </c>
    </row>
    <row r="1769" spans="1:10" ht="60.75" x14ac:dyDescent="0.3">
      <c r="A1769" s="8">
        <v>1764</v>
      </c>
      <c r="B1769" s="262" t="s">
        <v>24961</v>
      </c>
      <c r="C1769" s="266" t="s">
        <v>24422</v>
      </c>
      <c r="D1769" s="288">
        <v>2500</v>
      </c>
      <c r="E1769" s="288">
        <v>2500</v>
      </c>
      <c r="F1769" s="263" t="s">
        <v>938</v>
      </c>
      <c r="G1769" s="265" t="s">
        <v>24962</v>
      </c>
      <c r="H1769" s="265" t="s">
        <v>24962</v>
      </c>
      <c r="I1769" s="268" t="s">
        <v>1899</v>
      </c>
      <c r="J1769" s="269" t="s">
        <v>29658</v>
      </c>
    </row>
    <row r="1770" spans="1:10" ht="40.5" x14ac:dyDescent="0.3">
      <c r="A1770" s="8">
        <v>1765</v>
      </c>
      <c r="B1770" s="262" t="s">
        <v>24963</v>
      </c>
      <c r="C1770" s="266" t="s">
        <v>24422</v>
      </c>
      <c r="D1770" s="288">
        <v>2500</v>
      </c>
      <c r="E1770" s="288">
        <v>2500</v>
      </c>
      <c r="F1770" s="263" t="s">
        <v>938</v>
      </c>
      <c r="G1770" s="265" t="s">
        <v>24964</v>
      </c>
      <c r="H1770" s="265" t="s">
        <v>24964</v>
      </c>
      <c r="I1770" s="268" t="s">
        <v>1899</v>
      </c>
      <c r="J1770" s="269" t="s">
        <v>29659</v>
      </c>
    </row>
    <row r="1771" spans="1:10" ht="40.5" x14ac:dyDescent="0.3">
      <c r="A1771" s="8">
        <v>1766</v>
      </c>
      <c r="B1771" s="262" t="s">
        <v>24965</v>
      </c>
      <c r="C1771" s="266" t="s">
        <v>24422</v>
      </c>
      <c r="D1771" s="288">
        <v>6100</v>
      </c>
      <c r="E1771" s="288">
        <v>6100</v>
      </c>
      <c r="F1771" s="263" t="s">
        <v>938</v>
      </c>
      <c r="G1771" s="265" t="s">
        <v>24966</v>
      </c>
      <c r="H1771" s="265" t="s">
        <v>24966</v>
      </c>
      <c r="I1771" s="268" t="s">
        <v>1899</v>
      </c>
      <c r="J1771" s="269" t="s">
        <v>29660</v>
      </c>
    </row>
    <row r="1772" spans="1:10" ht="40.5" x14ac:dyDescent="0.3">
      <c r="A1772" s="8">
        <v>1767</v>
      </c>
      <c r="B1772" s="262" t="s">
        <v>24967</v>
      </c>
      <c r="C1772" s="266" t="s">
        <v>24422</v>
      </c>
      <c r="D1772" s="288">
        <v>64200</v>
      </c>
      <c r="E1772" s="288">
        <v>64200</v>
      </c>
      <c r="F1772" s="263" t="s">
        <v>938</v>
      </c>
      <c r="G1772" s="265" t="s">
        <v>24968</v>
      </c>
      <c r="H1772" s="265" t="s">
        <v>24968</v>
      </c>
      <c r="I1772" s="268" t="s">
        <v>1899</v>
      </c>
      <c r="J1772" s="269" t="s">
        <v>29661</v>
      </c>
    </row>
    <row r="1773" spans="1:10" ht="121.5" x14ac:dyDescent="0.3">
      <c r="A1773" s="8">
        <v>1768</v>
      </c>
      <c r="B1773" s="16" t="s">
        <v>36304</v>
      </c>
      <c r="C1773" s="110" t="s">
        <v>36278</v>
      </c>
      <c r="D1773" s="19">
        <v>26996.1</v>
      </c>
      <c r="E1773" s="19">
        <v>26996.1</v>
      </c>
      <c r="F1773" s="18" t="s">
        <v>37942</v>
      </c>
      <c r="G1773" s="18" t="s">
        <v>36303</v>
      </c>
      <c r="H1773" s="18" t="s">
        <v>36303</v>
      </c>
      <c r="I1773" s="8" t="s">
        <v>972</v>
      </c>
      <c r="J1773" s="18" t="s">
        <v>36331</v>
      </c>
    </row>
    <row r="1774" spans="1:10" ht="60.75" x14ac:dyDescent="0.3">
      <c r="A1774" s="8">
        <v>1769</v>
      </c>
      <c r="B1774" s="49" t="s">
        <v>36333</v>
      </c>
      <c r="C1774" s="245" t="s">
        <v>36278</v>
      </c>
      <c r="D1774" s="30">
        <v>150000</v>
      </c>
      <c r="E1774" s="30">
        <v>150000</v>
      </c>
      <c r="F1774" s="31" t="s">
        <v>37942</v>
      </c>
      <c r="G1774" s="31" t="s">
        <v>36330</v>
      </c>
      <c r="H1774" s="31" t="s">
        <v>36330</v>
      </c>
      <c r="I1774" s="32" t="s">
        <v>972</v>
      </c>
      <c r="J1774" s="31" t="s">
        <v>36332</v>
      </c>
    </row>
    <row r="1775" spans="1:10" ht="101.25" x14ac:dyDescent="0.3">
      <c r="A1775" s="8">
        <v>1770</v>
      </c>
      <c r="B1775" s="108" t="s">
        <v>38917</v>
      </c>
      <c r="C1775" s="14" t="s">
        <v>38633</v>
      </c>
      <c r="D1775" s="139">
        <v>269800</v>
      </c>
      <c r="E1775" s="139">
        <v>269800</v>
      </c>
      <c r="F1775" s="14" t="s">
        <v>37942</v>
      </c>
      <c r="G1775" s="14" t="s">
        <v>38918</v>
      </c>
      <c r="H1775" s="14" t="s">
        <v>38918</v>
      </c>
      <c r="I1775" s="116" t="s">
        <v>38635</v>
      </c>
      <c r="J1775" s="14" t="s">
        <v>38927</v>
      </c>
    </row>
    <row r="1776" spans="1:10" ht="60.75" x14ac:dyDescent="0.3">
      <c r="A1776" s="8">
        <v>1771</v>
      </c>
      <c r="B1776" s="108" t="s">
        <v>38919</v>
      </c>
      <c r="C1776" s="14" t="s">
        <v>38633</v>
      </c>
      <c r="D1776" s="139">
        <v>30000</v>
      </c>
      <c r="E1776" s="139">
        <v>23112</v>
      </c>
      <c r="F1776" s="14" t="s">
        <v>37942</v>
      </c>
      <c r="G1776" s="14" t="s">
        <v>38920</v>
      </c>
      <c r="H1776" s="14" t="s">
        <v>38920</v>
      </c>
      <c r="I1776" s="116" t="s">
        <v>38635</v>
      </c>
      <c r="J1776" s="14" t="s">
        <v>38928</v>
      </c>
    </row>
    <row r="1777" spans="1:10" ht="60.75" x14ac:dyDescent="0.3">
      <c r="A1777" s="8">
        <v>1772</v>
      </c>
      <c r="B1777" s="108" t="s">
        <v>38921</v>
      </c>
      <c r="C1777" s="14" t="s">
        <v>38633</v>
      </c>
      <c r="D1777" s="139">
        <v>13000</v>
      </c>
      <c r="E1777" s="139">
        <v>9500</v>
      </c>
      <c r="F1777" s="14" t="s">
        <v>37942</v>
      </c>
      <c r="G1777" s="14" t="s">
        <v>38922</v>
      </c>
      <c r="H1777" s="14" t="s">
        <v>38922</v>
      </c>
      <c r="I1777" s="116" t="s">
        <v>38635</v>
      </c>
      <c r="J1777" s="14" t="s">
        <v>38929</v>
      </c>
    </row>
    <row r="1778" spans="1:10" ht="81" x14ac:dyDescent="0.3">
      <c r="A1778" s="8">
        <v>1773</v>
      </c>
      <c r="B1778" s="108" t="s">
        <v>38923</v>
      </c>
      <c r="C1778" s="14" t="s">
        <v>38633</v>
      </c>
      <c r="D1778" s="139">
        <v>40700</v>
      </c>
      <c r="E1778" s="139">
        <v>40400</v>
      </c>
      <c r="F1778" s="14" t="s">
        <v>37942</v>
      </c>
      <c r="G1778" s="14" t="s">
        <v>38924</v>
      </c>
      <c r="H1778" s="14" t="s">
        <v>38924</v>
      </c>
      <c r="I1778" s="116" t="s">
        <v>38635</v>
      </c>
      <c r="J1778" s="14" t="s">
        <v>38929</v>
      </c>
    </row>
    <row r="1779" spans="1:10" ht="121.5" x14ac:dyDescent="0.3">
      <c r="A1779" s="8">
        <v>1774</v>
      </c>
      <c r="B1779" s="108" t="s">
        <v>38925</v>
      </c>
      <c r="C1779" s="14" t="s">
        <v>38633</v>
      </c>
      <c r="D1779" s="139">
        <v>171200</v>
      </c>
      <c r="E1779" s="139">
        <v>171200</v>
      </c>
      <c r="F1779" s="14" t="s">
        <v>37942</v>
      </c>
      <c r="G1779" s="14" t="s">
        <v>38926</v>
      </c>
      <c r="H1779" s="14" t="s">
        <v>38926</v>
      </c>
      <c r="I1779" s="116" t="s">
        <v>38635</v>
      </c>
      <c r="J1779" s="14" t="s">
        <v>38930</v>
      </c>
    </row>
    <row r="1780" spans="1:10" ht="81" x14ac:dyDescent="0.3">
      <c r="A1780" s="8">
        <v>1775</v>
      </c>
      <c r="B1780" s="12" t="s">
        <v>40280</v>
      </c>
      <c r="C1780" s="8" t="s">
        <v>40257</v>
      </c>
      <c r="D1780" s="137">
        <v>25000</v>
      </c>
      <c r="E1780" s="137">
        <v>25000</v>
      </c>
      <c r="F1780" s="163" t="s">
        <v>33</v>
      </c>
      <c r="G1780" s="163" t="s">
        <v>40288</v>
      </c>
      <c r="H1780" s="163" t="s">
        <v>40288</v>
      </c>
      <c r="I1780" s="163" t="s">
        <v>1058</v>
      </c>
      <c r="J1780" s="8" t="s">
        <v>40284</v>
      </c>
    </row>
    <row r="1781" spans="1:10" ht="81" x14ac:dyDescent="0.3">
      <c r="A1781" s="8">
        <v>1776</v>
      </c>
      <c r="B1781" s="12" t="s">
        <v>40281</v>
      </c>
      <c r="C1781" s="8" t="s">
        <v>40257</v>
      </c>
      <c r="D1781" s="137">
        <v>3287</v>
      </c>
      <c r="E1781" s="137">
        <v>3287</v>
      </c>
      <c r="F1781" s="163" t="s">
        <v>33</v>
      </c>
      <c r="G1781" s="163" t="s">
        <v>40289</v>
      </c>
      <c r="H1781" s="163" t="s">
        <v>40289</v>
      </c>
      <c r="I1781" s="163" t="s">
        <v>1058</v>
      </c>
      <c r="J1781" s="8" t="s">
        <v>40285</v>
      </c>
    </row>
    <row r="1782" spans="1:10" ht="81" x14ac:dyDescent="0.3">
      <c r="A1782" s="8">
        <v>1777</v>
      </c>
      <c r="B1782" s="12" t="s">
        <v>40282</v>
      </c>
      <c r="C1782" s="8" t="s">
        <v>40257</v>
      </c>
      <c r="D1782" s="137">
        <v>14100</v>
      </c>
      <c r="E1782" s="137">
        <v>14100</v>
      </c>
      <c r="F1782" s="163" t="s">
        <v>33</v>
      </c>
      <c r="G1782" s="163" t="s">
        <v>40290</v>
      </c>
      <c r="H1782" s="163" t="s">
        <v>40290</v>
      </c>
      <c r="I1782" s="163" t="s">
        <v>1058</v>
      </c>
      <c r="J1782" s="8" t="s">
        <v>40286</v>
      </c>
    </row>
    <row r="1783" spans="1:10" ht="81" x14ac:dyDescent="0.3">
      <c r="A1783" s="8">
        <v>1778</v>
      </c>
      <c r="B1783" s="12" t="s">
        <v>40283</v>
      </c>
      <c r="C1783" s="8" t="s">
        <v>40257</v>
      </c>
      <c r="D1783" s="137">
        <v>70500</v>
      </c>
      <c r="E1783" s="137">
        <v>70500</v>
      </c>
      <c r="F1783" s="163" t="s">
        <v>33</v>
      </c>
      <c r="G1783" s="163" t="s">
        <v>40291</v>
      </c>
      <c r="H1783" s="163" t="s">
        <v>40291</v>
      </c>
      <c r="I1783" s="163" t="s">
        <v>1058</v>
      </c>
      <c r="J1783" s="8" t="s">
        <v>40287</v>
      </c>
    </row>
    <row r="1784" spans="1:10" ht="162" x14ac:dyDescent="0.3">
      <c r="A1784" s="8">
        <v>1779</v>
      </c>
      <c r="B1784" s="108" t="s">
        <v>42338</v>
      </c>
      <c r="C1784" s="8" t="s">
        <v>42281</v>
      </c>
      <c r="D1784" s="139">
        <v>1752000</v>
      </c>
      <c r="E1784" s="139">
        <v>1752000</v>
      </c>
      <c r="F1784" s="14" t="s">
        <v>626</v>
      </c>
      <c r="G1784" s="429" t="s">
        <v>42339</v>
      </c>
      <c r="H1784" s="429" t="s">
        <v>42339</v>
      </c>
      <c r="I1784" s="121" t="s">
        <v>972</v>
      </c>
      <c r="J1784" s="8" t="s">
        <v>42340</v>
      </c>
    </row>
    <row r="1785" spans="1:10" ht="162" x14ac:dyDescent="0.3">
      <c r="A1785" s="8">
        <v>1780</v>
      </c>
      <c r="B1785" s="108" t="s">
        <v>42341</v>
      </c>
      <c r="C1785" s="8" t="s">
        <v>42281</v>
      </c>
      <c r="D1785" s="139">
        <v>4190000</v>
      </c>
      <c r="E1785" s="139">
        <v>3875105.64</v>
      </c>
      <c r="F1785" s="14" t="s">
        <v>626</v>
      </c>
      <c r="G1785" s="429" t="s">
        <v>42342</v>
      </c>
      <c r="H1785" s="429" t="s">
        <v>42342</v>
      </c>
      <c r="I1785" s="121" t="s">
        <v>972</v>
      </c>
      <c r="J1785" s="8" t="s">
        <v>42343</v>
      </c>
    </row>
  </sheetData>
  <mergeCells count="4">
    <mergeCell ref="A1:J1"/>
    <mergeCell ref="A2:J2"/>
    <mergeCell ref="A3:J3"/>
    <mergeCell ref="A4:J4"/>
  </mergeCells>
  <dataValidations count="1">
    <dataValidation type="list" allowBlank="1" showInputMessage="1" showErrorMessage="1" sqref="F200:F210 F6 F313:F345 F1011:F1039 F1118:F1134 F1675:F1687" xr:uid="{1A12DC88-AD29-458C-91A7-412B7E89351A}">
      <formula1>"วิธีประกาศเชิญชวนทั่วไป, วิธีคัดเลือก, วิธีเฉพาะเจาะจง, วิธีประกวดแบบ"</formula1>
    </dataValidation>
  </dataValidations>
  <pageMargins left="0.7" right="0.7" top="0.75" bottom="0.75" header="0.3" footer="0.3"/>
  <pageSetup paperSize="9" scale="61"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14380-2A97-4052-AA45-73C632FBF365}">
  <dimension ref="A1:Q1302"/>
  <sheetViews>
    <sheetView view="pageBreakPreview" zoomScaleNormal="10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106" customWidth="1"/>
    <col min="2" max="2" width="23.375" style="217" customWidth="1"/>
    <col min="3" max="3" width="32.75" style="106" customWidth="1"/>
    <col min="4" max="4" width="18.375" style="69" customWidth="1"/>
    <col min="5" max="5" width="17.75" style="69" customWidth="1"/>
    <col min="6" max="6" width="16.25" style="106" customWidth="1"/>
    <col min="7" max="7" width="15.125" style="106" customWidth="1"/>
    <col min="8" max="8" width="18" style="106" customWidth="1"/>
    <col min="9" max="9" width="19.375" style="106" customWidth="1"/>
    <col min="10" max="10" width="24.25" style="106" bestFit="1" customWidth="1"/>
    <col min="11" max="12" width="19.25" style="106" customWidth="1"/>
    <col min="13" max="13" width="25" style="106" customWidth="1"/>
    <col min="14" max="14" width="26.75" style="106" bestFit="1" customWidth="1"/>
    <col min="15" max="15" width="33" style="106" bestFit="1" customWidth="1"/>
    <col min="16" max="16" width="25.5" style="106" bestFit="1" customWidth="1"/>
    <col min="17" max="16384" width="9" style="102"/>
  </cols>
  <sheetData>
    <row r="1" spans="1:16" s="101" customFormat="1" x14ac:dyDescent="0.3">
      <c r="A1" s="492" t="s">
        <v>9</v>
      </c>
      <c r="B1" s="492"/>
      <c r="C1" s="492"/>
      <c r="D1" s="492"/>
      <c r="E1" s="492"/>
      <c r="F1" s="492"/>
      <c r="G1" s="492"/>
      <c r="H1" s="492"/>
      <c r="I1" s="492"/>
      <c r="J1" s="492"/>
    </row>
    <row r="2" spans="1:16" x14ac:dyDescent="0.3">
      <c r="A2" s="493" t="s">
        <v>10</v>
      </c>
      <c r="B2" s="493"/>
      <c r="C2" s="493"/>
      <c r="D2" s="493"/>
      <c r="E2" s="493"/>
      <c r="F2" s="493"/>
      <c r="G2" s="493"/>
      <c r="H2" s="493"/>
      <c r="I2" s="493"/>
      <c r="J2" s="493"/>
      <c r="K2" s="102"/>
      <c r="L2" s="102"/>
      <c r="M2" s="102"/>
      <c r="N2" s="102"/>
      <c r="O2" s="102"/>
      <c r="P2" s="102"/>
    </row>
    <row r="3" spans="1:16" x14ac:dyDescent="0.3">
      <c r="A3" s="493" t="s">
        <v>17</v>
      </c>
      <c r="B3" s="493"/>
      <c r="C3" s="493"/>
      <c r="D3" s="493"/>
      <c r="E3" s="493"/>
      <c r="F3" s="493"/>
      <c r="G3" s="493"/>
      <c r="H3" s="493"/>
      <c r="I3" s="493"/>
      <c r="J3" s="493"/>
      <c r="K3" s="102"/>
      <c r="L3" s="102"/>
      <c r="M3" s="102"/>
      <c r="N3" s="102"/>
      <c r="O3" s="102"/>
      <c r="P3" s="102"/>
    </row>
    <row r="4" spans="1:16" x14ac:dyDescent="0.3">
      <c r="A4" s="494" t="s">
        <v>19</v>
      </c>
      <c r="B4" s="494"/>
      <c r="C4" s="494"/>
      <c r="D4" s="494"/>
      <c r="E4" s="494"/>
      <c r="F4" s="494"/>
      <c r="G4" s="494"/>
      <c r="H4" s="494"/>
      <c r="I4" s="494"/>
      <c r="J4" s="494"/>
      <c r="K4" s="102"/>
      <c r="L4" s="102"/>
      <c r="M4" s="102"/>
      <c r="N4" s="102"/>
      <c r="O4" s="102"/>
      <c r="P4" s="102"/>
    </row>
    <row r="5" spans="1:16" ht="46.5" customHeight="1" x14ac:dyDescent="0.3">
      <c r="A5" s="104" t="s">
        <v>0</v>
      </c>
      <c r="B5" s="104" t="s">
        <v>8</v>
      </c>
      <c r="C5" s="104" t="s">
        <v>18</v>
      </c>
      <c r="D5" s="104" t="s">
        <v>1</v>
      </c>
      <c r="E5" s="104" t="s">
        <v>2</v>
      </c>
      <c r="F5" s="104" t="s">
        <v>3</v>
      </c>
      <c r="G5" s="105" t="s">
        <v>4</v>
      </c>
      <c r="H5" s="105" t="s">
        <v>5</v>
      </c>
      <c r="I5" s="104" t="s">
        <v>6</v>
      </c>
      <c r="J5" s="105" t="s">
        <v>7</v>
      </c>
      <c r="K5" s="102"/>
      <c r="L5" s="102"/>
      <c r="M5" s="102"/>
      <c r="N5" s="102"/>
      <c r="O5" s="102"/>
      <c r="P5" s="102"/>
    </row>
    <row r="6" spans="1:16" ht="94.9" customHeight="1" x14ac:dyDescent="0.3">
      <c r="A6" s="8">
        <v>1</v>
      </c>
      <c r="B6" s="468" t="s">
        <v>48464</v>
      </c>
      <c r="C6" s="465" t="s">
        <v>48245</v>
      </c>
      <c r="D6" s="469">
        <v>443000</v>
      </c>
      <c r="E6" s="470">
        <f t="shared" ref="E6:E7" si="0">D6</f>
        <v>443000</v>
      </c>
      <c r="F6" s="466" t="s">
        <v>33</v>
      </c>
      <c r="G6" s="466" t="s">
        <v>48465</v>
      </c>
      <c r="H6" s="466" t="str">
        <f t="shared" ref="H6:H7" si="1">G6</f>
        <v>บจ เจเอสพี คลีนนิ่ง 443,000.00</v>
      </c>
      <c r="I6" s="467" t="s">
        <v>185</v>
      </c>
      <c r="J6" s="466" t="s">
        <v>48468</v>
      </c>
      <c r="K6" s="102"/>
      <c r="L6" s="102"/>
      <c r="M6" s="102"/>
      <c r="N6" s="102"/>
      <c r="O6" s="102"/>
      <c r="P6" s="102"/>
    </row>
    <row r="7" spans="1:16" ht="93" customHeight="1" x14ac:dyDescent="0.3">
      <c r="A7" s="8">
        <v>2</v>
      </c>
      <c r="B7" s="6" t="s">
        <v>17217</v>
      </c>
      <c r="C7" s="465" t="s">
        <v>48245</v>
      </c>
      <c r="D7" s="288">
        <v>3000</v>
      </c>
      <c r="E7" s="471">
        <f t="shared" si="0"/>
        <v>3000</v>
      </c>
      <c r="F7" s="466" t="s">
        <v>33</v>
      </c>
      <c r="G7" s="111" t="s">
        <v>48466</v>
      </c>
      <c r="H7" s="111" t="str">
        <f t="shared" si="1"/>
        <v>บริษัท ดีดี โปรเซส จำกัด 3,000.00</v>
      </c>
      <c r="I7" s="467" t="s">
        <v>185</v>
      </c>
      <c r="J7" s="8" t="s">
        <v>48467</v>
      </c>
      <c r="K7" s="102"/>
      <c r="L7" s="102"/>
      <c r="M7" s="102"/>
      <c r="N7" s="102"/>
      <c r="O7" s="102"/>
      <c r="P7" s="102"/>
    </row>
    <row r="8" spans="1:16" ht="81" x14ac:dyDescent="0.3">
      <c r="A8" s="8">
        <v>3</v>
      </c>
      <c r="B8" s="16" t="s">
        <v>750</v>
      </c>
      <c r="C8" s="50" t="s">
        <v>718</v>
      </c>
      <c r="D8" s="19">
        <v>6885</v>
      </c>
      <c r="E8" s="19">
        <v>6885</v>
      </c>
      <c r="F8" s="18" t="s">
        <v>713</v>
      </c>
      <c r="G8" s="18" t="s">
        <v>751</v>
      </c>
      <c r="H8" s="18" t="s">
        <v>751</v>
      </c>
      <c r="I8" s="7" t="s">
        <v>185</v>
      </c>
      <c r="J8" s="8" t="s">
        <v>25458</v>
      </c>
      <c r="K8" s="102"/>
      <c r="L8" s="102"/>
      <c r="M8" s="102"/>
      <c r="N8" s="102"/>
      <c r="O8" s="102"/>
      <c r="P8" s="102"/>
    </row>
    <row r="9" spans="1:16" ht="88.9" customHeight="1" x14ac:dyDescent="0.3">
      <c r="A9" s="8">
        <v>4</v>
      </c>
      <c r="B9" s="16" t="s">
        <v>36230</v>
      </c>
      <c r="C9" s="111" t="s">
        <v>35706</v>
      </c>
      <c r="D9" s="19">
        <v>428000</v>
      </c>
      <c r="E9" s="19">
        <v>428000</v>
      </c>
      <c r="F9" s="18" t="s">
        <v>37942</v>
      </c>
      <c r="G9" s="18" t="s">
        <v>47196</v>
      </c>
      <c r="H9" s="18" t="s">
        <v>47196</v>
      </c>
      <c r="I9" s="8" t="s">
        <v>185</v>
      </c>
      <c r="J9" s="18" t="s">
        <v>47194</v>
      </c>
      <c r="K9" s="102"/>
      <c r="L9" s="102"/>
      <c r="M9" s="102"/>
      <c r="N9" s="102"/>
      <c r="O9" s="102"/>
      <c r="P9" s="102"/>
    </row>
    <row r="10" spans="1:16" ht="81" x14ac:dyDescent="0.3">
      <c r="A10" s="8">
        <v>5</v>
      </c>
      <c r="B10" s="16" t="s">
        <v>47158</v>
      </c>
      <c r="C10" s="111" t="s">
        <v>35706</v>
      </c>
      <c r="D10" s="19">
        <v>52500</v>
      </c>
      <c r="E10" s="19">
        <v>52500</v>
      </c>
      <c r="F10" s="18" t="s">
        <v>37942</v>
      </c>
      <c r="G10" s="18" t="s">
        <v>47197</v>
      </c>
      <c r="H10" s="18" t="s">
        <v>47197</v>
      </c>
      <c r="I10" s="8" t="s">
        <v>185</v>
      </c>
      <c r="J10" s="18" t="s">
        <v>47195</v>
      </c>
      <c r="K10" s="102"/>
      <c r="L10" s="102"/>
      <c r="M10" s="102"/>
      <c r="N10" s="102"/>
      <c r="O10" s="102"/>
      <c r="P10" s="102"/>
    </row>
    <row r="11" spans="1:16" ht="81" x14ac:dyDescent="0.3">
      <c r="A11" s="8">
        <v>6</v>
      </c>
      <c r="B11" s="16" t="s">
        <v>36051</v>
      </c>
      <c r="C11" s="111" t="s">
        <v>35706</v>
      </c>
      <c r="D11" s="19">
        <v>192600</v>
      </c>
      <c r="E11" s="19">
        <v>192600</v>
      </c>
      <c r="F11" s="18" t="s">
        <v>37942</v>
      </c>
      <c r="G11" s="18" t="s">
        <v>47198</v>
      </c>
      <c r="H11" s="18" t="s">
        <v>47198</v>
      </c>
      <c r="I11" s="8" t="s">
        <v>185</v>
      </c>
      <c r="J11" s="18" t="s">
        <v>47199</v>
      </c>
      <c r="K11" s="102"/>
      <c r="L11" s="102"/>
      <c r="M11" s="102"/>
      <c r="N11" s="102"/>
      <c r="O11" s="102"/>
      <c r="P11" s="102"/>
    </row>
    <row r="12" spans="1:16" ht="40.5" x14ac:dyDescent="0.3">
      <c r="A12" s="8">
        <v>7</v>
      </c>
      <c r="B12" s="124" t="s">
        <v>5171</v>
      </c>
      <c r="C12" s="114" t="s">
        <v>949</v>
      </c>
      <c r="D12" s="132">
        <v>22500</v>
      </c>
      <c r="E12" s="134">
        <v>22500</v>
      </c>
      <c r="F12" s="114" t="s">
        <v>938</v>
      </c>
      <c r="G12" s="114" t="s">
        <v>5172</v>
      </c>
      <c r="H12" s="114" t="s">
        <v>5172</v>
      </c>
      <c r="I12" s="115" t="s">
        <v>951</v>
      </c>
      <c r="J12" s="116" t="s">
        <v>5173</v>
      </c>
      <c r="K12" s="102"/>
      <c r="L12" s="102"/>
      <c r="M12" s="102"/>
      <c r="N12" s="102"/>
      <c r="O12" s="102"/>
      <c r="P12" s="102"/>
    </row>
    <row r="13" spans="1:16" ht="60.75" x14ac:dyDescent="0.3">
      <c r="A13" s="8">
        <v>8</v>
      </c>
      <c r="B13" s="124" t="s">
        <v>5174</v>
      </c>
      <c r="C13" s="114" t="s">
        <v>949</v>
      </c>
      <c r="D13" s="132">
        <v>26400</v>
      </c>
      <c r="E13" s="134">
        <v>26400</v>
      </c>
      <c r="F13" s="114" t="s">
        <v>938</v>
      </c>
      <c r="G13" s="114" t="s">
        <v>5175</v>
      </c>
      <c r="H13" s="114" t="s">
        <v>5175</v>
      </c>
      <c r="I13" s="115" t="s">
        <v>951</v>
      </c>
      <c r="J13" s="116" t="s">
        <v>5176</v>
      </c>
      <c r="K13" s="102"/>
      <c r="L13" s="102"/>
      <c r="M13" s="102"/>
      <c r="N13" s="102"/>
      <c r="O13" s="102"/>
      <c r="P13" s="102"/>
    </row>
    <row r="14" spans="1:16" ht="60.75" x14ac:dyDescent="0.3">
      <c r="A14" s="8">
        <v>9</v>
      </c>
      <c r="B14" s="124" t="s">
        <v>5177</v>
      </c>
      <c r="C14" s="114" t="s">
        <v>949</v>
      </c>
      <c r="D14" s="132">
        <v>55260</v>
      </c>
      <c r="E14" s="134">
        <v>55260</v>
      </c>
      <c r="F14" s="114" t="s">
        <v>938</v>
      </c>
      <c r="G14" s="114" t="s">
        <v>5178</v>
      </c>
      <c r="H14" s="114" t="s">
        <v>5178</v>
      </c>
      <c r="I14" s="115" t="s">
        <v>951</v>
      </c>
      <c r="J14" s="116" t="s">
        <v>5179</v>
      </c>
      <c r="K14" s="102"/>
      <c r="L14" s="102"/>
      <c r="M14" s="102"/>
      <c r="N14" s="102"/>
      <c r="O14" s="102"/>
      <c r="P14" s="102"/>
    </row>
    <row r="15" spans="1:16" ht="87" customHeight="1" x14ac:dyDescent="0.3">
      <c r="A15" s="8">
        <v>10</v>
      </c>
      <c r="B15" s="124" t="s">
        <v>5180</v>
      </c>
      <c r="C15" s="114" t="s">
        <v>949</v>
      </c>
      <c r="D15" s="132">
        <v>2500</v>
      </c>
      <c r="E15" s="134">
        <v>2500</v>
      </c>
      <c r="F15" s="114" t="s">
        <v>938</v>
      </c>
      <c r="G15" s="114" t="s">
        <v>5181</v>
      </c>
      <c r="H15" s="114" t="s">
        <v>5181</v>
      </c>
      <c r="I15" s="115" t="s">
        <v>951</v>
      </c>
      <c r="J15" s="116" t="s">
        <v>5182</v>
      </c>
      <c r="K15" s="102"/>
      <c r="L15" s="102"/>
      <c r="M15" s="102"/>
      <c r="N15" s="102"/>
      <c r="O15" s="102"/>
      <c r="P15" s="102"/>
    </row>
    <row r="16" spans="1:16" ht="60.75" x14ac:dyDescent="0.3">
      <c r="A16" s="8">
        <v>11</v>
      </c>
      <c r="B16" s="124" t="s">
        <v>5183</v>
      </c>
      <c r="C16" s="114" t="s">
        <v>949</v>
      </c>
      <c r="D16" s="132">
        <v>342100</v>
      </c>
      <c r="E16" s="134">
        <v>342100</v>
      </c>
      <c r="F16" s="114" t="s">
        <v>938</v>
      </c>
      <c r="G16" s="114" t="s">
        <v>5184</v>
      </c>
      <c r="H16" s="114" t="s">
        <v>5184</v>
      </c>
      <c r="I16" s="115" t="s">
        <v>951</v>
      </c>
      <c r="J16" s="116" t="s">
        <v>5185</v>
      </c>
      <c r="K16" s="102"/>
      <c r="L16" s="102"/>
      <c r="M16" s="102"/>
      <c r="N16" s="102"/>
      <c r="O16" s="102"/>
      <c r="P16" s="102"/>
    </row>
    <row r="17" spans="1:16" ht="85.9" customHeight="1" x14ac:dyDescent="0.3">
      <c r="A17" s="8">
        <v>12</v>
      </c>
      <c r="B17" s="124" t="s">
        <v>5186</v>
      </c>
      <c r="C17" s="114" t="s">
        <v>949</v>
      </c>
      <c r="D17" s="132">
        <v>144322</v>
      </c>
      <c r="E17" s="134">
        <v>144322</v>
      </c>
      <c r="F17" s="114" t="s">
        <v>938</v>
      </c>
      <c r="G17" s="114" t="s">
        <v>5187</v>
      </c>
      <c r="H17" s="114" t="s">
        <v>5187</v>
      </c>
      <c r="I17" s="115" t="s">
        <v>951</v>
      </c>
      <c r="J17" s="116" t="s">
        <v>5188</v>
      </c>
      <c r="K17" s="102"/>
      <c r="L17" s="102"/>
      <c r="M17" s="102"/>
      <c r="N17" s="102"/>
      <c r="O17" s="102"/>
      <c r="P17" s="102"/>
    </row>
    <row r="18" spans="1:16" ht="91.15" customHeight="1" x14ac:dyDescent="0.3">
      <c r="A18" s="8">
        <v>13</v>
      </c>
      <c r="B18" s="124" t="s">
        <v>5189</v>
      </c>
      <c r="C18" s="114" t="s">
        <v>949</v>
      </c>
      <c r="D18" s="132">
        <v>141000</v>
      </c>
      <c r="E18" s="134">
        <v>141000</v>
      </c>
      <c r="F18" s="114" t="s">
        <v>938</v>
      </c>
      <c r="G18" s="114" t="s">
        <v>5190</v>
      </c>
      <c r="H18" s="114" t="s">
        <v>5190</v>
      </c>
      <c r="I18" s="115" t="s">
        <v>951</v>
      </c>
      <c r="J18" s="116" t="s">
        <v>5191</v>
      </c>
      <c r="K18" s="102"/>
      <c r="L18" s="102"/>
      <c r="M18" s="102"/>
      <c r="N18" s="102"/>
      <c r="O18" s="102"/>
      <c r="P18" s="102"/>
    </row>
    <row r="19" spans="1:16" ht="60.75" x14ac:dyDescent="0.3">
      <c r="A19" s="8">
        <v>14</v>
      </c>
      <c r="B19" s="124" t="s">
        <v>5192</v>
      </c>
      <c r="C19" s="114" t="s">
        <v>949</v>
      </c>
      <c r="D19" s="132">
        <v>83500</v>
      </c>
      <c r="E19" s="134">
        <v>83500</v>
      </c>
      <c r="F19" s="114" t="s">
        <v>938</v>
      </c>
      <c r="G19" s="114" t="s">
        <v>5193</v>
      </c>
      <c r="H19" s="114" t="s">
        <v>5193</v>
      </c>
      <c r="I19" s="115" t="s">
        <v>951</v>
      </c>
      <c r="J19" s="116" t="s">
        <v>5194</v>
      </c>
      <c r="K19" s="102"/>
      <c r="L19" s="102"/>
      <c r="M19" s="102"/>
      <c r="N19" s="102"/>
      <c r="O19" s="102"/>
      <c r="P19" s="102"/>
    </row>
    <row r="20" spans="1:16" ht="101.25" x14ac:dyDescent="0.3">
      <c r="A20" s="8">
        <v>15</v>
      </c>
      <c r="B20" s="124" t="s">
        <v>5195</v>
      </c>
      <c r="C20" s="114" t="s">
        <v>949</v>
      </c>
      <c r="D20" s="132">
        <v>40825.85</v>
      </c>
      <c r="E20" s="134">
        <v>40825.85</v>
      </c>
      <c r="F20" s="114" t="s">
        <v>938</v>
      </c>
      <c r="G20" s="114" t="s">
        <v>5196</v>
      </c>
      <c r="H20" s="114" t="s">
        <v>5196</v>
      </c>
      <c r="I20" s="115" t="s">
        <v>951</v>
      </c>
      <c r="J20" s="116" t="s">
        <v>5197</v>
      </c>
      <c r="K20" s="102"/>
      <c r="L20" s="102"/>
      <c r="M20" s="102"/>
      <c r="N20" s="102"/>
      <c r="O20" s="102"/>
      <c r="P20" s="102"/>
    </row>
    <row r="21" spans="1:16" ht="283.5" x14ac:dyDescent="0.3">
      <c r="A21" s="8">
        <v>16</v>
      </c>
      <c r="B21" s="12" t="s">
        <v>5198</v>
      </c>
      <c r="C21" s="8" t="s">
        <v>1182</v>
      </c>
      <c r="D21" s="133">
        <v>83400</v>
      </c>
      <c r="E21" s="133">
        <v>83400</v>
      </c>
      <c r="F21" s="8" t="s">
        <v>33</v>
      </c>
      <c r="G21" s="110" t="s">
        <v>5199</v>
      </c>
      <c r="H21" s="110" t="s">
        <v>5200</v>
      </c>
      <c r="I21" s="110" t="s">
        <v>1185</v>
      </c>
      <c r="J21" s="8" t="s">
        <v>5201</v>
      </c>
      <c r="K21" s="102"/>
      <c r="L21" s="102"/>
      <c r="M21" s="102"/>
      <c r="N21" s="102"/>
      <c r="O21" s="102"/>
      <c r="P21" s="102"/>
    </row>
    <row r="22" spans="1:16" ht="283.5" x14ac:dyDescent="0.3">
      <c r="A22" s="8">
        <v>17</v>
      </c>
      <c r="B22" s="12" t="s">
        <v>5202</v>
      </c>
      <c r="C22" s="8" t="s">
        <v>1182</v>
      </c>
      <c r="D22" s="133">
        <v>11181.5</v>
      </c>
      <c r="E22" s="133">
        <v>11181.5</v>
      </c>
      <c r="F22" s="119" t="s">
        <v>1183</v>
      </c>
      <c r="G22" s="110" t="s">
        <v>5203</v>
      </c>
      <c r="H22" s="110" t="s">
        <v>5204</v>
      </c>
      <c r="I22" s="110" t="s">
        <v>1185</v>
      </c>
      <c r="J22" s="8" t="s">
        <v>5205</v>
      </c>
      <c r="K22" s="102"/>
      <c r="L22" s="102"/>
      <c r="M22" s="102"/>
      <c r="N22" s="102"/>
      <c r="O22" s="102"/>
      <c r="P22" s="102"/>
    </row>
    <row r="23" spans="1:16" ht="81" x14ac:dyDescent="0.3">
      <c r="A23" s="8">
        <v>18</v>
      </c>
      <c r="B23" s="12" t="s">
        <v>5206</v>
      </c>
      <c r="C23" s="8" t="s">
        <v>1182</v>
      </c>
      <c r="D23" s="133">
        <v>8990</v>
      </c>
      <c r="E23" s="133">
        <v>8990</v>
      </c>
      <c r="F23" s="8" t="s">
        <v>1183</v>
      </c>
      <c r="G23" s="110" t="s">
        <v>5207</v>
      </c>
      <c r="H23" s="110" t="s">
        <v>5207</v>
      </c>
      <c r="I23" s="110" t="s">
        <v>1185</v>
      </c>
      <c r="J23" s="8" t="s">
        <v>5208</v>
      </c>
      <c r="K23" s="102"/>
      <c r="L23" s="102"/>
      <c r="M23" s="102"/>
      <c r="N23" s="102"/>
      <c r="O23" s="102"/>
      <c r="P23" s="102"/>
    </row>
    <row r="24" spans="1:16" ht="101.25" x14ac:dyDescent="0.3">
      <c r="A24" s="8">
        <v>19</v>
      </c>
      <c r="B24" s="16" t="s">
        <v>5209</v>
      </c>
      <c r="C24" s="18" t="s">
        <v>838</v>
      </c>
      <c r="D24" s="19">
        <v>23540</v>
      </c>
      <c r="E24" s="19">
        <v>23540</v>
      </c>
      <c r="F24" s="18" t="s">
        <v>37942</v>
      </c>
      <c r="G24" s="18" t="s">
        <v>5210</v>
      </c>
      <c r="H24" s="18" t="s">
        <v>5210</v>
      </c>
      <c r="I24" s="8" t="s">
        <v>840</v>
      </c>
      <c r="J24" s="50" t="s">
        <v>5211</v>
      </c>
      <c r="K24" s="102"/>
      <c r="L24" s="102"/>
      <c r="M24" s="102"/>
      <c r="N24" s="102"/>
      <c r="O24" s="102"/>
      <c r="P24" s="102"/>
    </row>
    <row r="25" spans="1:16" ht="101.25" x14ac:dyDescent="0.3">
      <c r="A25" s="8">
        <v>20</v>
      </c>
      <c r="B25" s="16" t="s">
        <v>5212</v>
      </c>
      <c r="C25" s="18" t="s">
        <v>838</v>
      </c>
      <c r="D25" s="19">
        <v>98500</v>
      </c>
      <c r="E25" s="19">
        <v>98500</v>
      </c>
      <c r="F25" s="18" t="s">
        <v>37942</v>
      </c>
      <c r="G25" s="18" t="s">
        <v>5213</v>
      </c>
      <c r="H25" s="18" t="s">
        <v>5213</v>
      </c>
      <c r="I25" s="8" t="s">
        <v>840</v>
      </c>
      <c r="J25" s="50" t="s">
        <v>5214</v>
      </c>
      <c r="K25" s="102"/>
      <c r="L25" s="102"/>
      <c r="M25" s="102"/>
      <c r="N25" s="102"/>
      <c r="O25" s="102"/>
      <c r="P25" s="102"/>
    </row>
    <row r="26" spans="1:16" ht="101.25" x14ac:dyDescent="0.3">
      <c r="A26" s="8">
        <v>21</v>
      </c>
      <c r="B26" s="16" t="s">
        <v>5215</v>
      </c>
      <c r="C26" s="18" t="s">
        <v>838</v>
      </c>
      <c r="D26" s="19">
        <v>6000</v>
      </c>
      <c r="E26" s="19">
        <v>6000</v>
      </c>
      <c r="F26" s="18" t="s">
        <v>37942</v>
      </c>
      <c r="G26" s="18" t="s">
        <v>5216</v>
      </c>
      <c r="H26" s="18" t="s">
        <v>5216</v>
      </c>
      <c r="I26" s="8" t="s">
        <v>840</v>
      </c>
      <c r="J26" s="50" t="s">
        <v>5217</v>
      </c>
      <c r="K26" s="102"/>
      <c r="L26" s="102"/>
      <c r="M26" s="102"/>
      <c r="N26" s="102"/>
      <c r="O26" s="102"/>
      <c r="P26" s="102"/>
    </row>
    <row r="27" spans="1:16" ht="60.75" x14ac:dyDescent="0.3">
      <c r="A27" s="8">
        <v>22</v>
      </c>
      <c r="B27" s="155" t="s">
        <v>5218</v>
      </c>
      <c r="C27" s="152" t="s">
        <v>937</v>
      </c>
      <c r="D27" s="158">
        <v>16750</v>
      </c>
      <c r="E27" s="158">
        <v>16750</v>
      </c>
      <c r="F27" s="152" t="s">
        <v>938</v>
      </c>
      <c r="G27" s="152" t="s">
        <v>5219</v>
      </c>
      <c r="H27" s="152" t="s">
        <v>5219</v>
      </c>
      <c r="I27" s="153" t="s">
        <v>1504</v>
      </c>
      <c r="J27" s="153" t="s">
        <v>25459</v>
      </c>
      <c r="K27" s="102"/>
      <c r="L27" s="102"/>
      <c r="M27" s="102"/>
      <c r="N27" s="102"/>
      <c r="O27" s="102"/>
      <c r="P27" s="102"/>
    </row>
    <row r="28" spans="1:16" ht="101.25" x14ac:dyDescent="0.3">
      <c r="A28" s="8">
        <v>23</v>
      </c>
      <c r="B28" s="12" t="s">
        <v>5220</v>
      </c>
      <c r="C28" s="8" t="s">
        <v>2250</v>
      </c>
      <c r="D28" s="141">
        <v>367700</v>
      </c>
      <c r="E28" s="141">
        <v>367700</v>
      </c>
      <c r="F28" s="8" t="s">
        <v>938</v>
      </c>
      <c r="G28" s="8" t="s">
        <v>5221</v>
      </c>
      <c r="H28" s="8" t="s">
        <v>5221</v>
      </c>
      <c r="I28" s="8" t="s">
        <v>1058</v>
      </c>
      <c r="J28" s="8" t="s">
        <v>40313</v>
      </c>
      <c r="K28" s="102"/>
      <c r="L28" s="102"/>
      <c r="M28" s="102"/>
      <c r="N28" s="102"/>
      <c r="O28" s="102"/>
      <c r="P28" s="102"/>
    </row>
    <row r="29" spans="1:16" ht="60.75" x14ac:dyDescent="0.3">
      <c r="A29" s="8">
        <v>24</v>
      </c>
      <c r="B29" s="12" t="s">
        <v>2636</v>
      </c>
      <c r="C29" s="8" t="s">
        <v>2250</v>
      </c>
      <c r="D29" s="141">
        <v>206165</v>
      </c>
      <c r="E29" s="141">
        <v>206165</v>
      </c>
      <c r="F29" s="8" t="s">
        <v>938</v>
      </c>
      <c r="G29" s="8" t="s">
        <v>5222</v>
      </c>
      <c r="H29" s="8" t="s">
        <v>5222</v>
      </c>
      <c r="I29" s="8" t="s">
        <v>1058</v>
      </c>
      <c r="J29" s="8" t="s">
        <v>40314</v>
      </c>
      <c r="K29" s="102"/>
      <c r="L29" s="102"/>
      <c r="M29" s="102"/>
      <c r="N29" s="102"/>
      <c r="O29" s="102"/>
      <c r="P29" s="102"/>
    </row>
    <row r="30" spans="1:16" ht="60.75" x14ac:dyDescent="0.3">
      <c r="A30" s="8">
        <v>25</v>
      </c>
      <c r="B30" s="12" t="s">
        <v>5223</v>
      </c>
      <c r="C30" s="8" t="s">
        <v>2250</v>
      </c>
      <c r="D30" s="141">
        <v>163700</v>
      </c>
      <c r="E30" s="141">
        <v>163700</v>
      </c>
      <c r="F30" s="8" t="s">
        <v>938</v>
      </c>
      <c r="G30" s="8" t="s">
        <v>5224</v>
      </c>
      <c r="H30" s="8" t="s">
        <v>5224</v>
      </c>
      <c r="I30" s="8" t="s">
        <v>1058</v>
      </c>
      <c r="J30" s="8" t="s">
        <v>40315</v>
      </c>
      <c r="K30" s="102"/>
      <c r="L30" s="102"/>
      <c r="M30" s="102"/>
      <c r="N30" s="102"/>
      <c r="O30" s="102"/>
      <c r="P30" s="102"/>
    </row>
    <row r="31" spans="1:16" ht="81" x14ac:dyDescent="0.3">
      <c r="A31" s="8">
        <v>26</v>
      </c>
      <c r="B31" s="12" t="s">
        <v>5225</v>
      </c>
      <c r="C31" s="8" t="s">
        <v>2250</v>
      </c>
      <c r="D31" s="141">
        <v>29700</v>
      </c>
      <c r="E31" s="141">
        <v>29700</v>
      </c>
      <c r="F31" s="8" t="s">
        <v>938</v>
      </c>
      <c r="G31" s="8" t="s">
        <v>5226</v>
      </c>
      <c r="H31" s="8" t="s">
        <v>5226</v>
      </c>
      <c r="I31" s="8" t="s">
        <v>1058</v>
      </c>
      <c r="J31" s="8" t="s">
        <v>40316</v>
      </c>
      <c r="K31" s="102"/>
      <c r="L31" s="102"/>
      <c r="M31" s="102"/>
      <c r="N31" s="102"/>
      <c r="O31" s="102"/>
      <c r="P31" s="102"/>
    </row>
    <row r="32" spans="1:16" ht="60.75" x14ac:dyDescent="0.3">
      <c r="A32" s="8">
        <v>27</v>
      </c>
      <c r="B32" s="12" t="s">
        <v>3013</v>
      </c>
      <c r="C32" s="8" t="s">
        <v>2250</v>
      </c>
      <c r="D32" s="141">
        <v>19850</v>
      </c>
      <c r="E32" s="141">
        <v>19850</v>
      </c>
      <c r="F32" s="8" t="s">
        <v>938</v>
      </c>
      <c r="G32" s="8" t="s">
        <v>5227</v>
      </c>
      <c r="H32" s="8" t="s">
        <v>5227</v>
      </c>
      <c r="I32" s="8" t="s">
        <v>1058</v>
      </c>
      <c r="J32" s="8" t="s">
        <v>40317</v>
      </c>
      <c r="K32" s="102"/>
      <c r="L32" s="102"/>
      <c r="M32" s="102"/>
      <c r="N32" s="102"/>
      <c r="O32" s="102"/>
      <c r="P32" s="102"/>
    </row>
    <row r="33" spans="1:16" ht="60.75" x14ac:dyDescent="0.3">
      <c r="A33" s="8">
        <v>28</v>
      </c>
      <c r="B33" s="12" t="s">
        <v>2640</v>
      </c>
      <c r="C33" s="8" t="s">
        <v>2250</v>
      </c>
      <c r="D33" s="141">
        <v>60348</v>
      </c>
      <c r="E33" s="141">
        <v>60348</v>
      </c>
      <c r="F33" s="8" t="s">
        <v>938</v>
      </c>
      <c r="G33" s="8" t="s">
        <v>5228</v>
      </c>
      <c r="H33" s="8" t="s">
        <v>5228</v>
      </c>
      <c r="I33" s="8" t="s">
        <v>1058</v>
      </c>
      <c r="J33" s="8" t="s">
        <v>40318</v>
      </c>
      <c r="K33" s="102"/>
      <c r="L33" s="102"/>
      <c r="M33" s="102"/>
      <c r="N33" s="102"/>
      <c r="O33" s="102"/>
      <c r="P33" s="102"/>
    </row>
    <row r="34" spans="1:16" ht="81" x14ac:dyDescent="0.3">
      <c r="A34" s="8">
        <v>29</v>
      </c>
      <c r="B34" s="12" t="s">
        <v>5229</v>
      </c>
      <c r="C34" s="8" t="s">
        <v>2250</v>
      </c>
      <c r="D34" s="141">
        <v>38000</v>
      </c>
      <c r="E34" s="141">
        <v>38000</v>
      </c>
      <c r="F34" s="8" t="s">
        <v>938</v>
      </c>
      <c r="G34" s="8" t="s">
        <v>5230</v>
      </c>
      <c r="H34" s="8" t="s">
        <v>5230</v>
      </c>
      <c r="I34" s="8" t="s">
        <v>1058</v>
      </c>
      <c r="J34" s="8" t="s">
        <v>40319</v>
      </c>
      <c r="K34" s="102"/>
      <c r="L34" s="102"/>
      <c r="M34" s="102"/>
      <c r="N34" s="102"/>
      <c r="O34" s="102"/>
      <c r="P34" s="102"/>
    </row>
    <row r="35" spans="1:16" ht="60.75" x14ac:dyDescent="0.3">
      <c r="A35" s="8">
        <v>30</v>
      </c>
      <c r="B35" s="12" t="s">
        <v>5231</v>
      </c>
      <c r="C35" s="8" t="s">
        <v>2250</v>
      </c>
      <c r="D35" s="141">
        <v>12420</v>
      </c>
      <c r="E35" s="141">
        <v>12420</v>
      </c>
      <c r="F35" s="8" t="s">
        <v>938</v>
      </c>
      <c r="G35" s="8" t="s">
        <v>5232</v>
      </c>
      <c r="H35" s="8" t="s">
        <v>5232</v>
      </c>
      <c r="I35" s="8" t="s">
        <v>1058</v>
      </c>
      <c r="J35" s="8" t="s">
        <v>40320</v>
      </c>
      <c r="K35" s="102"/>
      <c r="L35" s="102"/>
      <c r="M35" s="102"/>
      <c r="N35" s="102"/>
      <c r="O35" s="102"/>
      <c r="P35" s="102"/>
    </row>
    <row r="36" spans="1:16" ht="40.5" x14ac:dyDescent="0.3">
      <c r="A36" s="8">
        <v>31</v>
      </c>
      <c r="B36" s="12" t="s">
        <v>2638</v>
      </c>
      <c r="C36" s="8" t="s">
        <v>2250</v>
      </c>
      <c r="D36" s="141">
        <v>31500</v>
      </c>
      <c r="E36" s="141">
        <v>31500</v>
      </c>
      <c r="F36" s="8" t="s">
        <v>938</v>
      </c>
      <c r="G36" s="8" t="s">
        <v>5233</v>
      </c>
      <c r="H36" s="8" t="s">
        <v>5233</v>
      </c>
      <c r="I36" s="8" t="s">
        <v>1058</v>
      </c>
      <c r="J36" s="8" t="s">
        <v>40321</v>
      </c>
      <c r="K36" s="102"/>
      <c r="L36" s="102"/>
      <c r="M36" s="102"/>
      <c r="N36" s="102"/>
      <c r="O36" s="102"/>
      <c r="P36" s="102"/>
    </row>
    <row r="37" spans="1:16" ht="81" x14ac:dyDescent="0.3">
      <c r="A37" s="8">
        <v>32</v>
      </c>
      <c r="B37" s="12" t="s">
        <v>2640</v>
      </c>
      <c r="C37" s="8" t="s">
        <v>2250</v>
      </c>
      <c r="D37" s="141">
        <v>43741.599999999999</v>
      </c>
      <c r="E37" s="141">
        <v>43741.599999999999</v>
      </c>
      <c r="F37" s="8" t="s">
        <v>938</v>
      </c>
      <c r="G37" s="8" t="s">
        <v>5234</v>
      </c>
      <c r="H37" s="8" t="s">
        <v>5234</v>
      </c>
      <c r="I37" s="8" t="s">
        <v>1058</v>
      </c>
      <c r="J37" s="8" t="s">
        <v>40322</v>
      </c>
      <c r="K37" s="102"/>
      <c r="L37" s="102"/>
      <c r="M37" s="102"/>
      <c r="N37" s="102"/>
      <c r="O37" s="102"/>
      <c r="P37" s="102"/>
    </row>
    <row r="38" spans="1:16" ht="40.5" x14ac:dyDescent="0.3">
      <c r="A38" s="8">
        <v>33</v>
      </c>
      <c r="B38" s="12" t="s">
        <v>5235</v>
      </c>
      <c r="C38" s="8" t="s">
        <v>2250</v>
      </c>
      <c r="D38" s="141">
        <v>68852</v>
      </c>
      <c r="E38" s="141">
        <v>68852</v>
      </c>
      <c r="F38" s="8" t="s">
        <v>938</v>
      </c>
      <c r="G38" s="8" t="s">
        <v>5236</v>
      </c>
      <c r="H38" s="8" t="s">
        <v>5236</v>
      </c>
      <c r="I38" s="8" t="s">
        <v>1058</v>
      </c>
      <c r="J38" s="8" t="s">
        <v>40323</v>
      </c>
      <c r="K38" s="102"/>
      <c r="L38" s="102"/>
      <c r="M38" s="102"/>
      <c r="N38" s="102"/>
      <c r="O38" s="102"/>
      <c r="P38" s="102"/>
    </row>
    <row r="39" spans="1:16" ht="60.75" x14ac:dyDescent="0.3">
      <c r="A39" s="8">
        <v>34</v>
      </c>
      <c r="B39" s="12" t="s">
        <v>5237</v>
      </c>
      <c r="C39" s="8" t="s">
        <v>2250</v>
      </c>
      <c r="D39" s="141">
        <v>44892</v>
      </c>
      <c r="E39" s="141">
        <v>44892</v>
      </c>
      <c r="F39" s="8" t="s">
        <v>938</v>
      </c>
      <c r="G39" s="8" t="s">
        <v>5238</v>
      </c>
      <c r="H39" s="8" t="s">
        <v>5238</v>
      </c>
      <c r="I39" s="8" t="s">
        <v>1058</v>
      </c>
      <c r="J39" s="8" t="s">
        <v>40324</v>
      </c>
      <c r="K39" s="102"/>
      <c r="L39" s="102"/>
      <c r="M39" s="102"/>
      <c r="N39" s="102"/>
      <c r="O39" s="102"/>
      <c r="P39" s="102"/>
    </row>
    <row r="40" spans="1:16" ht="60.75" x14ac:dyDescent="0.3">
      <c r="A40" s="8">
        <v>35</v>
      </c>
      <c r="B40" s="12" t="s">
        <v>5239</v>
      </c>
      <c r="C40" s="8" t="s">
        <v>2250</v>
      </c>
      <c r="D40" s="141">
        <v>14180</v>
      </c>
      <c r="E40" s="141">
        <v>14180</v>
      </c>
      <c r="F40" s="8" t="s">
        <v>938</v>
      </c>
      <c r="G40" s="8" t="s">
        <v>5240</v>
      </c>
      <c r="H40" s="8" t="s">
        <v>5240</v>
      </c>
      <c r="I40" s="8" t="s">
        <v>1058</v>
      </c>
      <c r="J40" s="8" t="s">
        <v>40325</v>
      </c>
      <c r="K40" s="102"/>
      <c r="L40" s="102"/>
      <c r="M40" s="102"/>
      <c r="N40" s="102"/>
      <c r="O40" s="102"/>
      <c r="P40" s="102"/>
    </row>
    <row r="41" spans="1:16" ht="40.5" x14ac:dyDescent="0.3">
      <c r="A41" s="8">
        <v>36</v>
      </c>
      <c r="B41" s="12" t="s">
        <v>5241</v>
      </c>
      <c r="C41" s="8" t="s">
        <v>2250</v>
      </c>
      <c r="D41" s="141">
        <v>8930</v>
      </c>
      <c r="E41" s="141">
        <v>8930</v>
      </c>
      <c r="F41" s="8" t="s">
        <v>938</v>
      </c>
      <c r="G41" s="8" t="s">
        <v>5242</v>
      </c>
      <c r="H41" s="8" t="s">
        <v>5242</v>
      </c>
      <c r="I41" s="8" t="s">
        <v>1058</v>
      </c>
      <c r="J41" s="8" t="s">
        <v>40326</v>
      </c>
      <c r="K41" s="102"/>
      <c r="L41" s="102"/>
      <c r="M41" s="102"/>
      <c r="N41" s="102"/>
      <c r="O41" s="102"/>
      <c r="P41" s="102"/>
    </row>
    <row r="42" spans="1:16" ht="60.75" x14ac:dyDescent="0.3">
      <c r="A42" s="8">
        <v>37</v>
      </c>
      <c r="B42" s="12" t="s">
        <v>4177</v>
      </c>
      <c r="C42" s="8" t="s">
        <v>2250</v>
      </c>
      <c r="D42" s="141">
        <v>10200</v>
      </c>
      <c r="E42" s="141">
        <v>10200</v>
      </c>
      <c r="F42" s="8" t="s">
        <v>938</v>
      </c>
      <c r="G42" s="8" t="s">
        <v>5243</v>
      </c>
      <c r="H42" s="8" t="s">
        <v>5243</v>
      </c>
      <c r="I42" s="8" t="s">
        <v>1058</v>
      </c>
      <c r="J42" s="8" t="s">
        <v>40327</v>
      </c>
      <c r="K42" s="102"/>
      <c r="L42" s="102"/>
      <c r="M42" s="102"/>
      <c r="N42" s="102"/>
      <c r="O42" s="102"/>
      <c r="P42" s="102"/>
    </row>
    <row r="43" spans="1:16" ht="40.5" x14ac:dyDescent="0.3">
      <c r="A43" s="8">
        <v>38</v>
      </c>
      <c r="B43" s="12" t="s">
        <v>5244</v>
      </c>
      <c r="C43" s="8" t="s">
        <v>2250</v>
      </c>
      <c r="D43" s="141">
        <v>11550</v>
      </c>
      <c r="E43" s="141">
        <v>11550</v>
      </c>
      <c r="F43" s="8" t="s">
        <v>938</v>
      </c>
      <c r="G43" s="8" t="s">
        <v>5245</v>
      </c>
      <c r="H43" s="8" t="s">
        <v>5245</v>
      </c>
      <c r="I43" s="8" t="s">
        <v>1058</v>
      </c>
      <c r="J43" s="8" t="s">
        <v>40328</v>
      </c>
      <c r="K43" s="102"/>
      <c r="L43" s="102"/>
      <c r="M43" s="102"/>
      <c r="N43" s="102"/>
      <c r="O43" s="102"/>
      <c r="P43" s="102"/>
    </row>
    <row r="44" spans="1:16" ht="60.75" x14ac:dyDescent="0.3">
      <c r="A44" s="8">
        <v>39</v>
      </c>
      <c r="B44" s="12" t="s">
        <v>4579</v>
      </c>
      <c r="C44" s="8" t="s">
        <v>2250</v>
      </c>
      <c r="D44" s="141">
        <v>17100</v>
      </c>
      <c r="E44" s="141">
        <v>17100</v>
      </c>
      <c r="F44" s="8" t="s">
        <v>938</v>
      </c>
      <c r="G44" s="8" t="s">
        <v>5246</v>
      </c>
      <c r="H44" s="8" t="s">
        <v>5246</v>
      </c>
      <c r="I44" s="8" t="s">
        <v>1058</v>
      </c>
      <c r="J44" s="8" t="s">
        <v>40329</v>
      </c>
      <c r="K44" s="102"/>
      <c r="L44" s="102"/>
      <c r="M44" s="102"/>
      <c r="N44" s="102"/>
      <c r="O44" s="102"/>
      <c r="P44" s="102"/>
    </row>
    <row r="45" spans="1:16" ht="60.75" x14ac:dyDescent="0.3">
      <c r="A45" s="8">
        <v>40</v>
      </c>
      <c r="B45" s="12" t="s">
        <v>5247</v>
      </c>
      <c r="C45" s="8" t="s">
        <v>2250</v>
      </c>
      <c r="D45" s="141">
        <v>35400</v>
      </c>
      <c r="E45" s="141">
        <v>35400</v>
      </c>
      <c r="F45" s="8" t="s">
        <v>938</v>
      </c>
      <c r="G45" s="8" t="s">
        <v>5248</v>
      </c>
      <c r="H45" s="8" t="s">
        <v>5248</v>
      </c>
      <c r="I45" s="8" t="s">
        <v>1058</v>
      </c>
      <c r="J45" s="8" t="s">
        <v>40330</v>
      </c>
      <c r="K45" s="102"/>
      <c r="L45" s="102"/>
      <c r="M45" s="102"/>
      <c r="N45" s="102"/>
      <c r="O45" s="102"/>
      <c r="P45" s="102"/>
    </row>
    <row r="46" spans="1:16" ht="40.5" x14ac:dyDescent="0.3">
      <c r="A46" s="8">
        <v>41</v>
      </c>
      <c r="B46" s="12" t="s">
        <v>2638</v>
      </c>
      <c r="C46" s="8" t="s">
        <v>2250</v>
      </c>
      <c r="D46" s="141">
        <v>31500</v>
      </c>
      <c r="E46" s="141">
        <v>31500</v>
      </c>
      <c r="F46" s="8" t="s">
        <v>938</v>
      </c>
      <c r="G46" s="8" t="s">
        <v>5249</v>
      </c>
      <c r="H46" s="8" t="s">
        <v>5249</v>
      </c>
      <c r="I46" s="8" t="s">
        <v>1058</v>
      </c>
      <c r="J46" s="8" t="s">
        <v>40321</v>
      </c>
      <c r="K46" s="102"/>
      <c r="L46" s="102"/>
      <c r="M46" s="102"/>
      <c r="N46" s="102"/>
      <c r="O46" s="102"/>
      <c r="P46" s="102"/>
    </row>
    <row r="47" spans="1:16" ht="60.75" x14ac:dyDescent="0.3">
      <c r="A47" s="8">
        <v>42</v>
      </c>
      <c r="B47" s="12" t="s">
        <v>5250</v>
      </c>
      <c r="C47" s="8" t="s">
        <v>1056</v>
      </c>
      <c r="D47" s="137">
        <v>2400</v>
      </c>
      <c r="E47" s="137">
        <v>2400</v>
      </c>
      <c r="F47" s="8" t="s">
        <v>37942</v>
      </c>
      <c r="G47" s="8" t="s">
        <v>5251</v>
      </c>
      <c r="H47" s="8" t="s">
        <v>5251</v>
      </c>
      <c r="I47" s="8" t="s">
        <v>1058</v>
      </c>
      <c r="J47" s="8" t="s">
        <v>5252</v>
      </c>
      <c r="K47" s="102"/>
      <c r="L47" s="102"/>
      <c r="M47" s="102"/>
      <c r="N47" s="102"/>
      <c r="O47" s="102"/>
      <c r="P47" s="102"/>
    </row>
    <row r="48" spans="1:16" ht="60.75" x14ac:dyDescent="0.3">
      <c r="A48" s="8">
        <v>43</v>
      </c>
      <c r="B48" s="12" t="s">
        <v>1530</v>
      </c>
      <c r="C48" s="8" t="s">
        <v>1056</v>
      </c>
      <c r="D48" s="137">
        <v>700</v>
      </c>
      <c r="E48" s="137">
        <v>700</v>
      </c>
      <c r="F48" s="8" t="s">
        <v>37942</v>
      </c>
      <c r="G48" s="8" t="s">
        <v>5253</v>
      </c>
      <c r="H48" s="8" t="s">
        <v>5253</v>
      </c>
      <c r="I48" s="8" t="s">
        <v>1058</v>
      </c>
      <c r="J48" s="8" t="s">
        <v>5254</v>
      </c>
      <c r="K48" s="102"/>
      <c r="L48" s="102"/>
      <c r="M48" s="102"/>
      <c r="N48" s="102"/>
      <c r="O48" s="102"/>
      <c r="P48" s="102"/>
    </row>
    <row r="49" spans="1:16" ht="60.75" x14ac:dyDescent="0.3">
      <c r="A49" s="8">
        <v>44</v>
      </c>
      <c r="B49" s="12" t="s">
        <v>5255</v>
      </c>
      <c r="C49" s="8" t="s">
        <v>1056</v>
      </c>
      <c r="D49" s="137">
        <v>13440</v>
      </c>
      <c r="E49" s="137">
        <v>13440</v>
      </c>
      <c r="F49" s="8" t="s">
        <v>37942</v>
      </c>
      <c r="G49" s="8" t="s">
        <v>5256</v>
      </c>
      <c r="H49" s="8" t="s">
        <v>5256</v>
      </c>
      <c r="I49" s="8" t="s">
        <v>1058</v>
      </c>
      <c r="J49" s="8" t="s">
        <v>5257</v>
      </c>
      <c r="K49" s="102"/>
      <c r="L49" s="102"/>
      <c r="M49" s="102"/>
      <c r="N49" s="102"/>
      <c r="O49" s="102"/>
      <c r="P49" s="102"/>
    </row>
    <row r="50" spans="1:16" ht="101.25" x14ac:dyDescent="0.3">
      <c r="A50" s="8">
        <v>45</v>
      </c>
      <c r="B50" s="108" t="s">
        <v>5258</v>
      </c>
      <c r="C50" s="14" t="s">
        <v>911</v>
      </c>
      <c r="D50" s="109">
        <v>41000</v>
      </c>
      <c r="E50" s="109">
        <v>41000</v>
      </c>
      <c r="F50" s="112" t="s">
        <v>33</v>
      </c>
      <c r="G50" s="8" t="s">
        <v>5259</v>
      </c>
      <c r="H50" s="8" t="s">
        <v>5260</v>
      </c>
      <c r="I50" s="112" t="s">
        <v>914</v>
      </c>
      <c r="J50" s="112" t="s">
        <v>5261</v>
      </c>
      <c r="K50" s="102"/>
      <c r="L50" s="102"/>
      <c r="M50" s="102"/>
      <c r="N50" s="102"/>
      <c r="O50" s="102"/>
      <c r="P50" s="102"/>
    </row>
    <row r="51" spans="1:16" ht="121.5" x14ac:dyDescent="0.3">
      <c r="A51" s="8">
        <v>46</v>
      </c>
      <c r="B51" s="108" t="s">
        <v>5262</v>
      </c>
      <c r="C51" s="14" t="s">
        <v>911</v>
      </c>
      <c r="D51" s="109">
        <v>2750</v>
      </c>
      <c r="E51" s="109">
        <v>2750</v>
      </c>
      <c r="F51" s="112" t="s">
        <v>33</v>
      </c>
      <c r="G51" s="8" t="s">
        <v>5263</v>
      </c>
      <c r="H51" s="8" t="s">
        <v>5264</v>
      </c>
      <c r="I51" s="112" t="s">
        <v>914</v>
      </c>
      <c r="J51" s="112" t="s">
        <v>5265</v>
      </c>
      <c r="K51" s="102"/>
      <c r="L51" s="102"/>
      <c r="M51" s="102"/>
      <c r="N51" s="102"/>
      <c r="O51" s="102"/>
      <c r="P51" s="102"/>
    </row>
    <row r="52" spans="1:16" ht="101.25" x14ac:dyDescent="0.3">
      <c r="A52" s="8">
        <v>47</v>
      </c>
      <c r="B52" s="108" t="s">
        <v>5266</v>
      </c>
      <c r="C52" s="14" t="s">
        <v>911</v>
      </c>
      <c r="D52" s="109">
        <v>5938.5</v>
      </c>
      <c r="E52" s="109">
        <v>5938.5</v>
      </c>
      <c r="F52" s="112" t="s">
        <v>33</v>
      </c>
      <c r="G52" s="8" t="s">
        <v>5267</v>
      </c>
      <c r="H52" s="8" t="s">
        <v>5268</v>
      </c>
      <c r="I52" s="112" t="s">
        <v>914</v>
      </c>
      <c r="J52" s="112" t="s">
        <v>5269</v>
      </c>
      <c r="K52" s="102"/>
      <c r="L52" s="102"/>
      <c r="M52" s="102"/>
      <c r="N52" s="102"/>
      <c r="O52" s="102"/>
      <c r="P52" s="102"/>
    </row>
    <row r="53" spans="1:16" ht="121.5" x14ac:dyDescent="0.3">
      <c r="A53" s="8">
        <v>48</v>
      </c>
      <c r="B53" s="108" t="s">
        <v>5270</v>
      </c>
      <c r="C53" s="14" t="s">
        <v>911</v>
      </c>
      <c r="D53" s="109">
        <v>1273</v>
      </c>
      <c r="E53" s="109">
        <v>1273</v>
      </c>
      <c r="F53" s="112" t="s">
        <v>33</v>
      </c>
      <c r="G53" s="8" t="s">
        <v>5271</v>
      </c>
      <c r="H53" s="8" t="s">
        <v>5272</v>
      </c>
      <c r="I53" s="112" t="s">
        <v>914</v>
      </c>
      <c r="J53" s="112" t="s">
        <v>5273</v>
      </c>
      <c r="K53" s="102"/>
      <c r="L53" s="102"/>
      <c r="M53" s="102"/>
      <c r="N53" s="102"/>
      <c r="O53" s="102"/>
      <c r="P53" s="102"/>
    </row>
    <row r="54" spans="1:16" ht="101.25" x14ac:dyDescent="0.3">
      <c r="A54" s="8">
        <v>49</v>
      </c>
      <c r="B54" s="12" t="s">
        <v>5274</v>
      </c>
      <c r="C54" s="8" t="s">
        <v>968</v>
      </c>
      <c r="D54" s="133">
        <v>187250</v>
      </c>
      <c r="E54" s="133">
        <v>187250</v>
      </c>
      <c r="F54" s="8" t="s">
        <v>969</v>
      </c>
      <c r="G54" s="110" t="s">
        <v>5275</v>
      </c>
      <c r="H54" s="110" t="s">
        <v>5276</v>
      </c>
      <c r="I54" s="8" t="s">
        <v>972</v>
      </c>
      <c r="J54" s="8" t="s">
        <v>5277</v>
      </c>
      <c r="K54" s="102"/>
      <c r="L54" s="102"/>
      <c r="M54" s="102"/>
      <c r="N54" s="102"/>
      <c r="O54" s="102"/>
      <c r="P54" s="102"/>
    </row>
    <row r="55" spans="1:16" ht="101.25" x14ac:dyDescent="0.3">
      <c r="A55" s="8">
        <v>50</v>
      </c>
      <c r="B55" s="12" t="s">
        <v>5278</v>
      </c>
      <c r="C55" s="8" t="s">
        <v>968</v>
      </c>
      <c r="D55" s="133">
        <v>25440</v>
      </c>
      <c r="E55" s="133">
        <v>25440</v>
      </c>
      <c r="F55" s="8" t="s">
        <v>969</v>
      </c>
      <c r="G55" s="110" t="s">
        <v>5279</v>
      </c>
      <c r="H55" s="110" t="s">
        <v>5280</v>
      </c>
      <c r="I55" s="8" t="s">
        <v>972</v>
      </c>
      <c r="J55" s="8" t="s">
        <v>5281</v>
      </c>
      <c r="K55" s="102"/>
      <c r="L55" s="102"/>
      <c r="M55" s="102"/>
      <c r="N55" s="102"/>
      <c r="O55" s="102"/>
      <c r="P55" s="102"/>
    </row>
    <row r="56" spans="1:16" ht="81" x14ac:dyDescent="0.3">
      <c r="A56" s="8">
        <v>51</v>
      </c>
      <c r="B56" s="126" t="s">
        <v>37365</v>
      </c>
      <c r="C56" s="112" t="s">
        <v>36856</v>
      </c>
      <c r="D56" s="336">
        <v>86900</v>
      </c>
      <c r="E56" s="336">
        <v>86900</v>
      </c>
      <c r="F56" s="112" t="s">
        <v>37943</v>
      </c>
      <c r="G56" s="112" t="s">
        <v>37366</v>
      </c>
      <c r="H56" s="112" t="str">
        <f t="shared" ref="H56:H57" si="2">G56</f>
        <v>นางสาวมณีรินทร์  ศรีประมงค์ 86900 บาท</v>
      </c>
      <c r="I56" s="335" t="s">
        <v>36812</v>
      </c>
      <c r="J56" s="112" t="s">
        <v>37369</v>
      </c>
      <c r="K56" s="102"/>
      <c r="L56" s="102"/>
      <c r="M56" s="102"/>
      <c r="N56" s="102"/>
      <c r="O56" s="102"/>
      <c r="P56" s="102"/>
    </row>
    <row r="57" spans="1:16" ht="81" x14ac:dyDescent="0.3">
      <c r="A57" s="8">
        <v>52</v>
      </c>
      <c r="B57" s="126" t="s">
        <v>37367</v>
      </c>
      <c r="C57" s="112" t="s">
        <v>36856</v>
      </c>
      <c r="D57" s="336">
        <v>7525</v>
      </c>
      <c r="E57" s="336">
        <v>7525</v>
      </c>
      <c r="F57" s="112" t="s">
        <v>37943</v>
      </c>
      <c r="G57" s="112" t="s">
        <v>37368</v>
      </c>
      <c r="H57" s="112" t="str">
        <f t="shared" si="2"/>
        <v>ร้านจิตวัฒนาการพิมพ์ 7525 บาท</v>
      </c>
      <c r="I57" s="335" t="s">
        <v>36812</v>
      </c>
      <c r="J57" s="112" t="s">
        <v>37370</v>
      </c>
      <c r="K57" s="102"/>
      <c r="L57" s="102"/>
      <c r="M57" s="102"/>
      <c r="N57" s="102"/>
      <c r="O57" s="102"/>
      <c r="P57" s="102"/>
    </row>
    <row r="58" spans="1:16" ht="60.75" x14ac:dyDescent="0.3">
      <c r="A58" s="8">
        <v>53</v>
      </c>
      <c r="B58" s="124" t="s">
        <v>5282</v>
      </c>
      <c r="C58" s="114" t="s">
        <v>949</v>
      </c>
      <c r="D58" s="132">
        <v>30000</v>
      </c>
      <c r="E58" s="134">
        <v>30000</v>
      </c>
      <c r="F58" s="114" t="s">
        <v>938</v>
      </c>
      <c r="G58" s="114" t="s">
        <v>957</v>
      </c>
      <c r="H58" s="114" t="s">
        <v>957</v>
      </c>
      <c r="I58" s="115" t="s">
        <v>951</v>
      </c>
      <c r="J58" s="116" t="s">
        <v>5283</v>
      </c>
      <c r="K58" s="102"/>
      <c r="L58" s="102"/>
      <c r="M58" s="102"/>
      <c r="N58" s="102"/>
      <c r="O58" s="102"/>
      <c r="P58" s="102"/>
    </row>
    <row r="59" spans="1:16" ht="40.5" x14ac:dyDescent="0.3">
      <c r="A59" s="8">
        <v>54</v>
      </c>
      <c r="B59" s="12" t="s">
        <v>721</v>
      </c>
      <c r="C59" s="8" t="s">
        <v>1273</v>
      </c>
      <c r="D59" s="137">
        <v>10612</v>
      </c>
      <c r="E59" s="137">
        <v>10612</v>
      </c>
      <c r="F59" s="8" t="s">
        <v>938</v>
      </c>
      <c r="G59" s="110" t="s">
        <v>5284</v>
      </c>
      <c r="H59" s="110" t="s">
        <v>5284</v>
      </c>
      <c r="I59" s="8" t="s">
        <v>185</v>
      </c>
      <c r="J59" s="8" t="s">
        <v>25460</v>
      </c>
      <c r="K59" s="102"/>
      <c r="L59" s="102"/>
      <c r="M59" s="102"/>
      <c r="N59" s="102"/>
      <c r="O59" s="102"/>
      <c r="P59" s="102"/>
    </row>
    <row r="60" spans="1:16" ht="60.75" x14ac:dyDescent="0.3">
      <c r="A60" s="8">
        <v>55</v>
      </c>
      <c r="B60" s="12" t="s">
        <v>5285</v>
      </c>
      <c r="C60" s="8" t="s">
        <v>1273</v>
      </c>
      <c r="D60" s="137">
        <v>63555</v>
      </c>
      <c r="E60" s="109">
        <v>63555</v>
      </c>
      <c r="F60" s="8" t="s">
        <v>938</v>
      </c>
      <c r="G60" s="110" t="s">
        <v>5286</v>
      </c>
      <c r="H60" s="110" t="s">
        <v>5286</v>
      </c>
      <c r="I60" s="8" t="s">
        <v>185</v>
      </c>
      <c r="J60" s="8" t="s">
        <v>25461</v>
      </c>
      <c r="K60" s="102"/>
      <c r="L60" s="102"/>
      <c r="M60" s="102"/>
      <c r="N60" s="102"/>
      <c r="O60" s="102"/>
      <c r="P60" s="102"/>
    </row>
    <row r="61" spans="1:16" ht="60.75" x14ac:dyDescent="0.3">
      <c r="A61" s="8">
        <v>56</v>
      </c>
      <c r="B61" s="12" t="s">
        <v>1719</v>
      </c>
      <c r="C61" s="8" t="s">
        <v>1056</v>
      </c>
      <c r="D61" s="137">
        <v>8700</v>
      </c>
      <c r="E61" s="137">
        <v>8700</v>
      </c>
      <c r="F61" s="8" t="s">
        <v>37942</v>
      </c>
      <c r="G61" s="8" t="s">
        <v>5287</v>
      </c>
      <c r="H61" s="8" t="s">
        <v>5287</v>
      </c>
      <c r="I61" s="8" t="s">
        <v>1058</v>
      </c>
      <c r="J61" s="8" t="s">
        <v>5288</v>
      </c>
      <c r="K61" s="102"/>
      <c r="L61" s="102"/>
      <c r="M61" s="102"/>
      <c r="N61" s="102"/>
      <c r="O61" s="102"/>
      <c r="P61" s="102"/>
    </row>
    <row r="62" spans="1:16" ht="81" x14ac:dyDescent="0.3">
      <c r="A62" s="8">
        <v>57</v>
      </c>
      <c r="B62" s="12" t="s">
        <v>5289</v>
      </c>
      <c r="C62" s="8" t="s">
        <v>1056</v>
      </c>
      <c r="D62" s="137">
        <v>25950</v>
      </c>
      <c r="E62" s="137">
        <v>25950</v>
      </c>
      <c r="F62" s="8" t="s">
        <v>37942</v>
      </c>
      <c r="G62" s="8" t="s">
        <v>5290</v>
      </c>
      <c r="H62" s="8" t="s">
        <v>5290</v>
      </c>
      <c r="I62" s="8" t="s">
        <v>1058</v>
      </c>
      <c r="J62" s="8" t="s">
        <v>5291</v>
      </c>
      <c r="K62" s="102"/>
      <c r="L62" s="102"/>
      <c r="M62" s="102"/>
      <c r="N62" s="102"/>
      <c r="O62" s="102"/>
      <c r="P62" s="102"/>
    </row>
    <row r="63" spans="1:16" ht="81" x14ac:dyDescent="0.3">
      <c r="A63" s="8">
        <v>58</v>
      </c>
      <c r="B63" s="12" t="s">
        <v>5292</v>
      </c>
      <c r="C63" s="8" t="s">
        <v>1278</v>
      </c>
      <c r="D63" s="131">
        <v>4922</v>
      </c>
      <c r="E63" s="131">
        <v>4922</v>
      </c>
      <c r="F63" s="8" t="s">
        <v>37942</v>
      </c>
      <c r="G63" s="8" t="s">
        <v>5293</v>
      </c>
      <c r="H63" s="8" t="s">
        <v>5293</v>
      </c>
      <c r="I63" s="18" t="s">
        <v>1058</v>
      </c>
      <c r="J63" s="18" t="s">
        <v>5294</v>
      </c>
      <c r="K63" s="102"/>
      <c r="L63" s="102"/>
      <c r="M63" s="102"/>
      <c r="N63" s="102"/>
      <c r="O63" s="102"/>
      <c r="P63" s="102"/>
    </row>
    <row r="64" spans="1:16" ht="60.75" x14ac:dyDescent="0.3">
      <c r="A64" s="8">
        <v>59</v>
      </c>
      <c r="B64" s="12" t="s">
        <v>2446</v>
      </c>
      <c r="C64" s="8" t="s">
        <v>1278</v>
      </c>
      <c r="D64" s="131">
        <v>23100</v>
      </c>
      <c r="E64" s="131">
        <v>23100</v>
      </c>
      <c r="F64" s="8" t="s">
        <v>37942</v>
      </c>
      <c r="G64" s="8" t="s">
        <v>5295</v>
      </c>
      <c r="H64" s="8" t="s">
        <v>5295</v>
      </c>
      <c r="I64" s="18" t="s">
        <v>1058</v>
      </c>
      <c r="J64" s="18" t="s">
        <v>5296</v>
      </c>
      <c r="K64" s="102"/>
      <c r="L64" s="102"/>
      <c r="M64" s="102"/>
      <c r="N64" s="102"/>
      <c r="O64" s="102"/>
      <c r="P64" s="102"/>
    </row>
    <row r="65" spans="1:16" ht="141.75" x14ac:dyDescent="0.3">
      <c r="A65" s="8">
        <v>60</v>
      </c>
      <c r="B65" s="12" t="s">
        <v>5297</v>
      </c>
      <c r="C65" s="8" t="s">
        <v>1167</v>
      </c>
      <c r="D65" s="131">
        <v>1988000</v>
      </c>
      <c r="E65" s="131">
        <v>2000000</v>
      </c>
      <c r="F65" s="8" t="s">
        <v>626</v>
      </c>
      <c r="G65" s="8" t="s">
        <v>5298</v>
      </c>
      <c r="H65" s="8" t="s">
        <v>5298</v>
      </c>
      <c r="I65" s="8" t="s">
        <v>1169</v>
      </c>
      <c r="J65" s="8" t="s">
        <v>5299</v>
      </c>
      <c r="K65" s="102"/>
      <c r="L65" s="102"/>
      <c r="M65" s="102"/>
      <c r="N65" s="102"/>
      <c r="O65" s="102"/>
      <c r="P65" s="102"/>
    </row>
    <row r="66" spans="1:16" ht="121.5" x14ac:dyDescent="0.3">
      <c r="A66" s="8">
        <v>61</v>
      </c>
      <c r="B66" s="108" t="s">
        <v>5300</v>
      </c>
      <c r="C66" s="14" t="s">
        <v>911</v>
      </c>
      <c r="D66" s="109">
        <v>143492</v>
      </c>
      <c r="E66" s="109">
        <v>143492</v>
      </c>
      <c r="F66" s="112" t="s">
        <v>33</v>
      </c>
      <c r="G66" s="8" t="s">
        <v>5301</v>
      </c>
      <c r="H66" s="8" t="s">
        <v>5302</v>
      </c>
      <c r="I66" s="112" t="s">
        <v>914</v>
      </c>
      <c r="J66" s="112" t="s">
        <v>5303</v>
      </c>
      <c r="K66" s="102"/>
      <c r="L66" s="102"/>
      <c r="M66" s="102"/>
      <c r="N66" s="102"/>
      <c r="O66" s="102"/>
      <c r="P66" s="102"/>
    </row>
    <row r="67" spans="1:16" ht="101.25" x14ac:dyDescent="0.3">
      <c r="A67" s="8">
        <v>62</v>
      </c>
      <c r="B67" s="108" t="s">
        <v>5304</v>
      </c>
      <c r="C67" s="14" t="s">
        <v>911</v>
      </c>
      <c r="D67" s="109">
        <v>7290</v>
      </c>
      <c r="E67" s="109">
        <v>7290</v>
      </c>
      <c r="F67" s="112" t="s">
        <v>33</v>
      </c>
      <c r="G67" s="8" t="s">
        <v>5305</v>
      </c>
      <c r="H67" s="8" t="s">
        <v>5306</v>
      </c>
      <c r="I67" s="112" t="s">
        <v>914</v>
      </c>
      <c r="J67" s="112" t="s">
        <v>5307</v>
      </c>
      <c r="K67" s="102"/>
      <c r="L67" s="102"/>
      <c r="M67" s="102"/>
      <c r="N67" s="102"/>
      <c r="O67" s="102"/>
      <c r="P67" s="102"/>
    </row>
    <row r="68" spans="1:16" ht="182.25" x14ac:dyDescent="0.3">
      <c r="A68" s="8">
        <v>63</v>
      </c>
      <c r="B68" s="108" t="s">
        <v>5308</v>
      </c>
      <c r="C68" s="14" t="s">
        <v>911</v>
      </c>
      <c r="D68" s="109">
        <v>95250</v>
      </c>
      <c r="E68" s="109">
        <v>95250</v>
      </c>
      <c r="F68" s="112" t="s">
        <v>33</v>
      </c>
      <c r="G68" s="8" t="s">
        <v>5309</v>
      </c>
      <c r="H68" s="8" t="s">
        <v>5310</v>
      </c>
      <c r="I68" s="112" t="s">
        <v>914</v>
      </c>
      <c r="J68" s="112" t="s">
        <v>5311</v>
      </c>
      <c r="K68" s="102"/>
      <c r="L68" s="102"/>
      <c r="M68" s="102"/>
      <c r="N68" s="102"/>
      <c r="O68" s="102"/>
      <c r="P68" s="102"/>
    </row>
    <row r="69" spans="1:16" ht="364.5" x14ac:dyDescent="0.3">
      <c r="A69" s="8">
        <v>64</v>
      </c>
      <c r="B69" s="12" t="s">
        <v>5312</v>
      </c>
      <c r="C69" s="14" t="s">
        <v>911</v>
      </c>
      <c r="D69" s="109">
        <v>49300</v>
      </c>
      <c r="E69" s="109">
        <v>49300</v>
      </c>
      <c r="F69" s="112" t="s">
        <v>33</v>
      </c>
      <c r="G69" s="8" t="s">
        <v>5313</v>
      </c>
      <c r="H69" s="8" t="s">
        <v>5314</v>
      </c>
      <c r="I69" s="112" t="s">
        <v>914</v>
      </c>
      <c r="J69" s="112" t="s">
        <v>5315</v>
      </c>
      <c r="K69" s="102"/>
      <c r="L69" s="102"/>
      <c r="M69" s="102"/>
      <c r="N69" s="102"/>
      <c r="O69" s="102"/>
      <c r="P69" s="102"/>
    </row>
    <row r="70" spans="1:16" ht="121.5" x14ac:dyDescent="0.3">
      <c r="A70" s="8">
        <v>65</v>
      </c>
      <c r="B70" s="123" t="s">
        <v>5316</v>
      </c>
      <c r="C70" s="14" t="s">
        <v>911</v>
      </c>
      <c r="D70" s="109">
        <v>21828</v>
      </c>
      <c r="E70" s="109">
        <v>21828</v>
      </c>
      <c r="F70" s="112" t="s">
        <v>33</v>
      </c>
      <c r="G70" s="8" t="s">
        <v>5317</v>
      </c>
      <c r="H70" s="8" t="s">
        <v>5318</v>
      </c>
      <c r="I70" s="112" t="s">
        <v>914</v>
      </c>
      <c r="J70" s="112" t="s">
        <v>5319</v>
      </c>
      <c r="K70" s="102"/>
      <c r="L70" s="102"/>
      <c r="M70" s="102"/>
      <c r="N70" s="102"/>
      <c r="O70" s="102"/>
      <c r="P70" s="102"/>
    </row>
    <row r="71" spans="1:16" ht="141.75" x14ac:dyDescent="0.3">
      <c r="A71" s="8">
        <v>66</v>
      </c>
      <c r="B71" s="12" t="s">
        <v>5320</v>
      </c>
      <c r="C71" s="14" t="s">
        <v>911</v>
      </c>
      <c r="D71" s="109">
        <v>1960</v>
      </c>
      <c r="E71" s="109">
        <v>1960</v>
      </c>
      <c r="F71" s="112" t="s">
        <v>33</v>
      </c>
      <c r="G71" s="8" t="s">
        <v>5321</v>
      </c>
      <c r="H71" s="8" t="s">
        <v>5322</v>
      </c>
      <c r="I71" s="112" t="s">
        <v>914</v>
      </c>
      <c r="J71" s="112" t="s">
        <v>5323</v>
      </c>
      <c r="K71" s="102"/>
      <c r="L71" s="102"/>
      <c r="M71" s="102"/>
      <c r="N71" s="102"/>
      <c r="O71" s="102"/>
      <c r="P71" s="102"/>
    </row>
    <row r="72" spans="1:16" ht="101.25" x14ac:dyDescent="0.3">
      <c r="A72" s="8">
        <v>67</v>
      </c>
      <c r="B72" s="12" t="s">
        <v>5324</v>
      </c>
      <c r="C72" s="14" t="s">
        <v>911</v>
      </c>
      <c r="D72" s="109">
        <v>41903.67</v>
      </c>
      <c r="E72" s="109">
        <v>41903.67</v>
      </c>
      <c r="F72" s="112" t="s">
        <v>33</v>
      </c>
      <c r="G72" s="8" t="s">
        <v>5325</v>
      </c>
      <c r="H72" s="8" t="s">
        <v>5326</v>
      </c>
      <c r="I72" s="112" t="s">
        <v>914</v>
      </c>
      <c r="J72" s="112" t="s">
        <v>5327</v>
      </c>
      <c r="K72" s="102"/>
      <c r="L72" s="102"/>
      <c r="M72" s="102"/>
      <c r="N72" s="102"/>
      <c r="O72" s="102"/>
      <c r="P72" s="102"/>
    </row>
    <row r="73" spans="1:16" ht="121.5" x14ac:dyDescent="0.3">
      <c r="A73" s="8">
        <v>68</v>
      </c>
      <c r="B73" s="12" t="s">
        <v>5328</v>
      </c>
      <c r="C73" s="14" t="s">
        <v>911</v>
      </c>
      <c r="D73" s="109">
        <v>11250</v>
      </c>
      <c r="E73" s="109">
        <v>11250</v>
      </c>
      <c r="F73" s="112" t="s">
        <v>33</v>
      </c>
      <c r="G73" s="8" t="s">
        <v>2146</v>
      </c>
      <c r="H73" s="8" t="s">
        <v>2147</v>
      </c>
      <c r="I73" s="112" t="s">
        <v>914</v>
      </c>
      <c r="J73" s="112" t="s">
        <v>5329</v>
      </c>
      <c r="K73" s="102"/>
      <c r="L73" s="102"/>
      <c r="M73" s="102"/>
      <c r="N73" s="102"/>
      <c r="O73" s="102"/>
      <c r="P73" s="102"/>
    </row>
    <row r="74" spans="1:16" ht="324" x14ac:dyDescent="0.3">
      <c r="A74" s="8">
        <v>69</v>
      </c>
      <c r="B74" s="12" t="s">
        <v>5330</v>
      </c>
      <c r="C74" s="14" t="s">
        <v>911</v>
      </c>
      <c r="D74" s="109">
        <v>6729</v>
      </c>
      <c r="E74" s="109">
        <v>6729</v>
      </c>
      <c r="F74" s="112" t="s">
        <v>33</v>
      </c>
      <c r="G74" s="8" t="s">
        <v>5331</v>
      </c>
      <c r="H74" s="8" t="s">
        <v>5332</v>
      </c>
      <c r="I74" s="112" t="s">
        <v>914</v>
      </c>
      <c r="J74" s="112" t="s">
        <v>5333</v>
      </c>
      <c r="K74" s="102"/>
      <c r="L74" s="102"/>
      <c r="M74" s="102"/>
      <c r="N74" s="102"/>
      <c r="O74" s="102"/>
      <c r="P74" s="102"/>
    </row>
    <row r="75" spans="1:16" ht="121.5" x14ac:dyDescent="0.3">
      <c r="A75" s="8">
        <v>70</v>
      </c>
      <c r="B75" s="12" t="s">
        <v>5334</v>
      </c>
      <c r="C75" s="14" t="s">
        <v>911</v>
      </c>
      <c r="D75" s="109">
        <v>22739</v>
      </c>
      <c r="E75" s="109">
        <v>22739</v>
      </c>
      <c r="F75" s="112" t="s">
        <v>33</v>
      </c>
      <c r="G75" s="113" t="s">
        <v>5335</v>
      </c>
      <c r="H75" s="113" t="s">
        <v>5336</v>
      </c>
      <c r="I75" s="112" t="s">
        <v>914</v>
      </c>
      <c r="J75" s="112" t="s">
        <v>5337</v>
      </c>
      <c r="K75" s="102"/>
      <c r="L75" s="102"/>
      <c r="M75" s="102"/>
      <c r="N75" s="102"/>
      <c r="O75" s="102"/>
      <c r="P75" s="102"/>
    </row>
    <row r="76" spans="1:16" ht="101.25" x14ac:dyDescent="0.3">
      <c r="A76" s="8">
        <v>71</v>
      </c>
      <c r="B76" s="36" t="s">
        <v>5338</v>
      </c>
      <c r="C76" s="32" t="s">
        <v>968</v>
      </c>
      <c r="D76" s="241">
        <v>89559</v>
      </c>
      <c r="E76" s="241">
        <v>89559</v>
      </c>
      <c r="F76" s="32" t="s">
        <v>969</v>
      </c>
      <c r="G76" s="245" t="s">
        <v>5339</v>
      </c>
      <c r="H76" s="245" t="s">
        <v>5340</v>
      </c>
      <c r="I76" s="32" t="s">
        <v>972</v>
      </c>
      <c r="J76" s="32" t="s">
        <v>5341</v>
      </c>
      <c r="K76" s="102"/>
      <c r="L76" s="102"/>
      <c r="M76" s="102"/>
      <c r="N76" s="102"/>
      <c r="O76" s="102"/>
      <c r="P76" s="102"/>
    </row>
    <row r="77" spans="1:16" ht="40.5" x14ac:dyDescent="0.3">
      <c r="A77" s="8">
        <v>72</v>
      </c>
      <c r="B77" s="262" t="s">
        <v>24967</v>
      </c>
      <c r="C77" s="266" t="s">
        <v>24422</v>
      </c>
      <c r="D77" s="288">
        <v>64200</v>
      </c>
      <c r="E77" s="288">
        <v>64200</v>
      </c>
      <c r="F77" s="263" t="s">
        <v>938</v>
      </c>
      <c r="G77" s="265" t="s">
        <v>24969</v>
      </c>
      <c r="H77" s="265" t="s">
        <v>24969</v>
      </c>
      <c r="I77" s="268" t="s">
        <v>1899</v>
      </c>
      <c r="J77" s="269" t="s">
        <v>25462</v>
      </c>
      <c r="K77" s="102"/>
      <c r="L77" s="102"/>
      <c r="M77" s="102"/>
      <c r="N77" s="102"/>
      <c r="O77" s="102"/>
      <c r="P77" s="102"/>
    </row>
    <row r="78" spans="1:16" ht="81" x14ac:dyDescent="0.3">
      <c r="A78" s="8">
        <v>73</v>
      </c>
      <c r="B78" s="262" t="s">
        <v>24970</v>
      </c>
      <c r="C78" s="266" t="s">
        <v>24422</v>
      </c>
      <c r="D78" s="288">
        <v>46994.400000000001</v>
      </c>
      <c r="E78" s="288">
        <v>46994.400000000001</v>
      </c>
      <c r="F78" s="263" t="s">
        <v>938</v>
      </c>
      <c r="G78" s="265" t="s">
        <v>24971</v>
      </c>
      <c r="H78" s="265" t="s">
        <v>24971</v>
      </c>
      <c r="I78" s="268" t="s">
        <v>1899</v>
      </c>
      <c r="J78" s="269" t="s">
        <v>25463</v>
      </c>
      <c r="K78" s="102"/>
      <c r="L78" s="102"/>
      <c r="M78" s="102"/>
      <c r="N78" s="102"/>
      <c r="O78" s="102"/>
      <c r="P78" s="102"/>
    </row>
    <row r="79" spans="1:16" ht="81" x14ac:dyDescent="0.3">
      <c r="A79" s="8">
        <v>74</v>
      </c>
      <c r="B79" s="16" t="s">
        <v>40331</v>
      </c>
      <c r="C79" s="18" t="s">
        <v>28712</v>
      </c>
      <c r="D79" s="19">
        <v>61780.95</v>
      </c>
      <c r="E79" s="19">
        <v>61780.95</v>
      </c>
      <c r="F79" s="18" t="s">
        <v>37942</v>
      </c>
      <c r="G79" s="18" t="s">
        <v>29793</v>
      </c>
      <c r="H79" s="18" t="s">
        <v>29793</v>
      </c>
      <c r="I79" s="18" t="s">
        <v>28714</v>
      </c>
      <c r="J79" s="18" t="s">
        <v>29794</v>
      </c>
      <c r="K79" s="102"/>
      <c r="L79" s="102"/>
      <c r="M79" s="102"/>
      <c r="N79" s="102"/>
      <c r="O79" s="102"/>
      <c r="P79" s="102"/>
    </row>
    <row r="80" spans="1:16" ht="121.5" x14ac:dyDescent="0.3">
      <c r="A80" s="8">
        <v>75</v>
      </c>
      <c r="B80" s="12" t="s">
        <v>37206</v>
      </c>
      <c r="C80" s="8" t="s">
        <v>36749</v>
      </c>
      <c r="D80" s="137">
        <v>498000</v>
      </c>
      <c r="E80" s="291">
        <f t="shared" ref="E80:E105" si="3">D80</f>
        <v>498000</v>
      </c>
      <c r="F80" s="8" t="s">
        <v>33</v>
      </c>
      <c r="G80" s="8" t="s">
        <v>37207</v>
      </c>
      <c r="H80" s="8" t="str">
        <f t="shared" ref="H80:H105" si="4">G80</f>
        <v xml:space="preserve">บริษัท เดอะ ไซเอนซ์ แอนด์ เอ็ดดูเคชั่นแนล จำกัด
498,000.00 บาท
199,200.00 บาท
</v>
      </c>
      <c r="I80" s="8" t="s">
        <v>1058</v>
      </c>
      <c r="J80" s="8" t="s">
        <v>37214</v>
      </c>
      <c r="K80" s="102"/>
      <c r="L80" s="102"/>
      <c r="M80" s="102"/>
      <c r="N80" s="102"/>
      <c r="O80" s="102"/>
      <c r="P80" s="102"/>
    </row>
    <row r="81" spans="1:16" ht="60.75" x14ac:dyDescent="0.3">
      <c r="A81" s="8">
        <v>76</v>
      </c>
      <c r="B81" s="12" t="s">
        <v>36748</v>
      </c>
      <c r="C81" s="8" t="s">
        <v>36749</v>
      </c>
      <c r="D81" s="137">
        <v>50000</v>
      </c>
      <c r="E81" s="137">
        <f t="shared" si="3"/>
        <v>50000</v>
      </c>
      <c r="F81" s="8" t="s">
        <v>33</v>
      </c>
      <c r="G81" s="8" t="s">
        <v>37208</v>
      </c>
      <c r="H81" s="8" t="str">
        <f t="shared" si="4"/>
        <v>บริษัท ดีเคเอสเอช (ประเทศไทย) จำกัด
50,000.00 บาท</v>
      </c>
      <c r="I81" s="8" t="s">
        <v>1058</v>
      </c>
      <c r="J81" s="8" t="s">
        <v>37215</v>
      </c>
      <c r="K81" s="102"/>
      <c r="L81" s="102"/>
      <c r="M81" s="102"/>
      <c r="N81" s="102"/>
      <c r="O81" s="102"/>
      <c r="P81" s="102"/>
    </row>
    <row r="82" spans="1:16" ht="60.75" x14ac:dyDescent="0.3">
      <c r="A82" s="8">
        <v>77</v>
      </c>
      <c r="B82" s="12" t="s">
        <v>36748</v>
      </c>
      <c r="C82" s="8" t="s">
        <v>36749</v>
      </c>
      <c r="D82" s="137">
        <v>96300</v>
      </c>
      <c r="E82" s="137">
        <f t="shared" si="3"/>
        <v>96300</v>
      </c>
      <c r="F82" s="8" t="s">
        <v>33</v>
      </c>
      <c r="G82" s="8" t="s">
        <v>37209</v>
      </c>
      <c r="H82" s="8" t="str">
        <f t="shared" si="4"/>
        <v>บริษัท ดีเคเอสเอช (ประเทศไทย) จำกัด
96,300.00 บาท</v>
      </c>
      <c r="I82" s="8" t="s">
        <v>1058</v>
      </c>
      <c r="J82" s="8" t="s">
        <v>37216</v>
      </c>
      <c r="K82" s="102"/>
      <c r="L82" s="102"/>
      <c r="M82" s="102"/>
      <c r="N82" s="102"/>
      <c r="O82" s="102"/>
      <c r="P82" s="102"/>
    </row>
    <row r="83" spans="1:16" ht="60.75" x14ac:dyDescent="0.3">
      <c r="A83" s="8">
        <v>78</v>
      </c>
      <c r="B83" s="12" t="s">
        <v>36748</v>
      </c>
      <c r="C83" s="8" t="s">
        <v>36749</v>
      </c>
      <c r="D83" s="137">
        <v>9416</v>
      </c>
      <c r="E83" s="137">
        <f t="shared" si="3"/>
        <v>9416</v>
      </c>
      <c r="F83" s="8" t="s">
        <v>33</v>
      </c>
      <c r="G83" s="8" t="s">
        <v>36788</v>
      </c>
      <c r="H83" s="8" t="str">
        <f t="shared" si="4"/>
        <v>บริษัท โอเชี่ยนเมด จำกัด
9,416.00 บาท</v>
      </c>
      <c r="I83" s="8" t="s">
        <v>1058</v>
      </c>
      <c r="J83" s="8" t="s">
        <v>37217</v>
      </c>
      <c r="K83" s="102"/>
      <c r="L83" s="102"/>
      <c r="M83" s="102"/>
      <c r="N83" s="102"/>
      <c r="O83" s="102"/>
      <c r="P83" s="102"/>
    </row>
    <row r="84" spans="1:16" ht="60.75" x14ac:dyDescent="0.3">
      <c r="A84" s="8">
        <v>79</v>
      </c>
      <c r="B84" s="12" t="s">
        <v>37210</v>
      </c>
      <c r="C84" s="8" t="s">
        <v>36749</v>
      </c>
      <c r="D84" s="137">
        <v>22470</v>
      </c>
      <c r="E84" s="137">
        <f t="shared" si="3"/>
        <v>22470</v>
      </c>
      <c r="F84" s="8" t="s">
        <v>33</v>
      </c>
      <c r="G84" s="8" t="s">
        <v>37211</v>
      </c>
      <c r="H84" s="8" t="str">
        <f t="shared" si="4"/>
        <v>บริษัท ผลิตภัณฑ์กระดาษไทย จำกัด
22,470.00 บาท</v>
      </c>
      <c r="I84" s="8" t="s">
        <v>1058</v>
      </c>
      <c r="J84" s="8" t="s">
        <v>37218</v>
      </c>
      <c r="K84" s="102"/>
      <c r="L84" s="102"/>
      <c r="M84" s="102"/>
      <c r="N84" s="102"/>
      <c r="O84" s="102"/>
      <c r="P84" s="102"/>
    </row>
    <row r="85" spans="1:16" ht="60.75" x14ac:dyDescent="0.3">
      <c r="A85" s="8">
        <v>80</v>
      </c>
      <c r="B85" s="12" t="s">
        <v>36748</v>
      </c>
      <c r="C85" s="8" t="s">
        <v>36749</v>
      </c>
      <c r="D85" s="137">
        <v>49487.5</v>
      </c>
      <c r="E85" s="137">
        <f t="shared" si="3"/>
        <v>49487.5</v>
      </c>
      <c r="F85" s="8" t="s">
        <v>33</v>
      </c>
      <c r="G85" s="8" t="s">
        <v>37212</v>
      </c>
      <c r="H85" s="8" t="str">
        <f t="shared" si="4"/>
        <v>บริษัท เอ เอส ไซน์ จำกัด 
49,487.50 บาท</v>
      </c>
      <c r="I85" s="8" t="s">
        <v>1058</v>
      </c>
      <c r="J85" s="8" t="s">
        <v>37219</v>
      </c>
      <c r="K85" s="102"/>
      <c r="L85" s="102"/>
      <c r="M85" s="102"/>
      <c r="N85" s="102"/>
      <c r="O85" s="102"/>
      <c r="P85" s="102"/>
    </row>
    <row r="86" spans="1:16" ht="60.75" x14ac:dyDescent="0.3">
      <c r="A86" s="8">
        <v>81</v>
      </c>
      <c r="B86" s="12" t="s">
        <v>40943</v>
      </c>
      <c r="C86" s="8" t="s">
        <v>40895</v>
      </c>
      <c r="D86" s="109">
        <v>64200</v>
      </c>
      <c r="E86" s="109">
        <v>64200</v>
      </c>
      <c r="F86" s="14" t="s">
        <v>37942</v>
      </c>
      <c r="G86" s="8" t="s">
        <v>40944</v>
      </c>
      <c r="H86" s="8" t="s">
        <v>40944</v>
      </c>
      <c r="I86" s="8" t="s">
        <v>40897</v>
      </c>
      <c r="J86" s="8" t="s">
        <v>40945</v>
      </c>
      <c r="K86" s="102"/>
      <c r="L86" s="102"/>
      <c r="M86" s="102"/>
      <c r="N86" s="102"/>
      <c r="O86" s="102"/>
      <c r="P86" s="102"/>
    </row>
    <row r="87" spans="1:16" ht="101.25" x14ac:dyDescent="0.3">
      <c r="A87" s="8">
        <v>82</v>
      </c>
      <c r="B87" s="434" t="s">
        <v>44900</v>
      </c>
      <c r="C87" s="430" t="s">
        <v>44424</v>
      </c>
      <c r="D87" s="440">
        <v>197500</v>
      </c>
      <c r="E87" s="440">
        <v>197500</v>
      </c>
      <c r="F87" s="8" t="s">
        <v>938</v>
      </c>
      <c r="G87" s="432" t="s">
        <v>44901</v>
      </c>
      <c r="H87" s="432" t="s">
        <v>44901</v>
      </c>
      <c r="I87" s="8" t="s">
        <v>44426</v>
      </c>
      <c r="J87" s="113" t="s">
        <v>44902</v>
      </c>
      <c r="K87" s="102"/>
      <c r="L87" s="102"/>
      <c r="M87" s="102"/>
      <c r="N87" s="102"/>
      <c r="O87" s="102"/>
      <c r="P87" s="102"/>
    </row>
    <row r="88" spans="1:16" ht="60.75" x14ac:dyDescent="0.3">
      <c r="A88" s="8">
        <v>83</v>
      </c>
      <c r="B88" s="16" t="s">
        <v>36230</v>
      </c>
      <c r="C88" s="111" t="s">
        <v>35706</v>
      </c>
      <c r="D88" s="19">
        <v>325000</v>
      </c>
      <c r="E88" s="19">
        <v>325000</v>
      </c>
      <c r="F88" s="18" t="s">
        <v>37942</v>
      </c>
      <c r="G88" s="18" t="s">
        <v>47202</v>
      </c>
      <c r="H88" s="18" t="s">
        <v>47202</v>
      </c>
      <c r="I88" s="18" t="s">
        <v>185</v>
      </c>
      <c r="J88" s="18" t="s">
        <v>47200</v>
      </c>
      <c r="K88" s="102"/>
      <c r="L88" s="102"/>
      <c r="M88" s="102"/>
      <c r="N88" s="102"/>
      <c r="O88" s="102"/>
      <c r="P88" s="102"/>
    </row>
    <row r="89" spans="1:16" ht="60.75" x14ac:dyDescent="0.3">
      <c r="A89" s="8">
        <v>84</v>
      </c>
      <c r="B89" s="16" t="s">
        <v>47158</v>
      </c>
      <c r="C89" s="111" t="s">
        <v>35706</v>
      </c>
      <c r="D89" s="19">
        <v>340200</v>
      </c>
      <c r="E89" s="19">
        <v>340200</v>
      </c>
      <c r="F89" s="18" t="s">
        <v>37942</v>
      </c>
      <c r="G89" s="18" t="s">
        <v>47203</v>
      </c>
      <c r="H89" s="18" t="s">
        <v>47203</v>
      </c>
      <c r="I89" s="18" t="s">
        <v>185</v>
      </c>
      <c r="J89" s="18" t="s">
        <v>47201</v>
      </c>
      <c r="K89" s="102"/>
      <c r="L89" s="102"/>
      <c r="M89" s="102"/>
      <c r="N89" s="102"/>
      <c r="O89" s="102"/>
      <c r="P89" s="102"/>
    </row>
    <row r="90" spans="1:16" ht="81" x14ac:dyDescent="0.3">
      <c r="A90" s="8">
        <v>85</v>
      </c>
      <c r="B90" s="12" t="s">
        <v>44580</v>
      </c>
      <c r="C90" s="8" t="s">
        <v>44424</v>
      </c>
      <c r="D90" s="19">
        <v>456248</v>
      </c>
      <c r="E90" s="19">
        <v>829570.8</v>
      </c>
      <c r="F90" s="18" t="s">
        <v>938</v>
      </c>
      <c r="G90" s="18" t="s">
        <v>44788</v>
      </c>
      <c r="H90" s="18" t="s">
        <v>44788</v>
      </c>
      <c r="I90" s="8" t="s">
        <v>44582</v>
      </c>
      <c r="J90" s="18" t="s">
        <v>44903</v>
      </c>
      <c r="K90" s="102"/>
      <c r="L90" s="102"/>
      <c r="M90" s="102"/>
      <c r="N90" s="102"/>
      <c r="O90" s="102"/>
      <c r="P90" s="102"/>
    </row>
    <row r="91" spans="1:16" ht="81" x14ac:dyDescent="0.3">
      <c r="A91" s="8">
        <v>86</v>
      </c>
      <c r="B91" s="12" t="s">
        <v>44598</v>
      </c>
      <c r="C91" s="8" t="s">
        <v>44424</v>
      </c>
      <c r="D91" s="19">
        <v>8346</v>
      </c>
      <c r="E91" s="19">
        <v>8357.2000000000007</v>
      </c>
      <c r="F91" s="18" t="s">
        <v>938</v>
      </c>
      <c r="G91" s="18" t="s">
        <v>44904</v>
      </c>
      <c r="H91" s="18" t="s">
        <v>44904</v>
      </c>
      <c r="I91" s="8" t="s">
        <v>44582</v>
      </c>
      <c r="J91" s="18" t="s">
        <v>44905</v>
      </c>
      <c r="K91" s="102"/>
      <c r="L91" s="102"/>
      <c r="M91" s="102"/>
      <c r="N91" s="102"/>
      <c r="O91" s="102"/>
      <c r="P91" s="102"/>
    </row>
    <row r="92" spans="1:16" ht="81" x14ac:dyDescent="0.3">
      <c r="A92" s="8">
        <v>87</v>
      </c>
      <c r="B92" s="12" t="s">
        <v>44598</v>
      </c>
      <c r="C92" s="8" t="s">
        <v>44424</v>
      </c>
      <c r="D92" s="19">
        <v>26964</v>
      </c>
      <c r="E92" s="19">
        <v>28890</v>
      </c>
      <c r="F92" s="18" t="s">
        <v>938</v>
      </c>
      <c r="G92" s="18" t="s">
        <v>44906</v>
      </c>
      <c r="H92" s="18" t="s">
        <v>44906</v>
      </c>
      <c r="I92" s="8" t="s">
        <v>44582</v>
      </c>
      <c r="J92" s="18" t="s">
        <v>44907</v>
      </c>
      <c r="K92" s="102"/>
      <c r="L92" s="102"/>
      <c r="M92" s="102"/>
      <c r="N92" s="102"/>
      <c r="O92" s="102"/>
      <c r="P92" s="102"/>
    </row>
    <row r="93" spans="1:16" ht="60.75" x14ac:dyDescent="0.3">
      <c r="A93" s="8">
        <v>88</v>
      </c>
      <c r="B93" s="12" t="s">
        <v>44615</v>
      </c>
      <c r="C93" s="8" t="s">
        <v>44424</v>
      </c>
      <c r="D93" s="19">
        <v>379858.56</v>
      </c>
      <c r="E93" s="19">
        <v>621553.6</v>
      </c>
      <c r="F93" s="18" t="s">
        <v>938</v>
      </c>
      <c r="G93" s="18" t="s">
        <v>44908</v>
      </c>
      <c r="H93" s="18" t="s">
        <v>44908</v>
      </c>
      <c r="I93" s="8" t="s">
        <v>44582</v>
      </c>
      <c r="J93" s="18" t="s">
        <v>44909</v>
      </c>
      <c r="K93" s="102"/>
      <c r="L93" s="102"/>
      <c r="M93" s="102"/>
      <c r="N93" s="102"/>
      <c r="O93" s="102"/>
      <c r="P93" s="102"/>
    </row>
    <row r="94" spans="1:16" ht="60.75" x14ac:dyDescent="0.3">
      <c r="A94" s="8">
        <v>89</v>
      </c>
      <c r="B94" s="434" t="s">
        <v>3893</v>
      </c>
      <c r="C94" s="430" t="s">
        <v>44424</v>
      </c>
      <c r="D94" s="447">
        <v>78600</v>
      </c>
      <c r="E94" s="447">
        <v>78600</v>
      </c>
      <c r="F94" s="8" t="s">
        <v>938</v>
      </c>
      <c r="G94" s="432" t="s">
        <v>44910</v>
      </c>
      <c r="H94" s="432" t="s">
        <v>44910</v>
      </c>
      <c r="I94" s="8" t="s">
        <v>44426</v>
      </c>
      <c r="J94" s="113" t="s">
        <v>44911</v>
      </c>
      <c r="K94" s="102"/>
      <c r="L94" s="102"/>
      <c r="M94" s="102"/>
      <c r="N94" s="102"/>
      <c r="O94" s="102"/>
      <c r="P94" s="102"/>
    </row>
    <row r="95" spans="1:16" ht="101.25" x14ac:dyDescent="0.3">
      <c r="A95" s="8">
        <v>90</v>
      </c>
      <c r="B95" s="434" t="s">
        <v>44912</v>
      </c>
      <c r="C95" s="430" t="s">
        <v>44424</v>
      </c>
      <c r="D95" s="447">
        <v>75000</v>
      </c>
      <c r="E95" s="447">
        <v>75000</v>
      </c>
      <c r="F95" s="8" t="s">
        <v>938</v>
      </c>
      <c r="G95" s="432" t="s">
        <v>44913</v>
      </c>
      <c r="H95" s="432" t="s">
        <v>44913</v>
      </c>
      <c r="I95" s="8" t="s">
        <v>44426</v>
      </c>
      <c r="J95" s="113" t="s">
        <v>44914</v>
      </c>
      <c r="K95" s="102"/>
      <c r="L95" s="102"/>
      <c r="M95" s="102"/>
      <c r="N95" s="102"/>
      <c r="O95" s="102"/>
      <c r="P95" s="102"/>
    </row>
    <row r="96" spans="1:16" ht="60.75" x14ac:dyDescent="0.3">
      <c r="A96" s="8">
        <v>91</v>
      </c>
      <c r="B96" s="434" t="s">
        <v>44915</v>
      </c>
      <c r="C96" s="430" t="s">
        <v>44424</v>
      </c>
      <c r="D96" s="447">
        <v>30000</v>
      </c>
      <c r="E96" s="447">
        <v>30000</v>
      </c>
      <c r="F96" s="8" t="s">
        <v>938</v>
      </c>
      <c r="G96" s="432" t="s">
        <v>44916</v>
      </c>
      <c r="H96" s="432" t="s">
        <v>44916</v>
      </c>
      <c r="I96" s="8" t="s">
        <v>44426</v>
      </c>
      <c r="J96" s="113" t="s">
        <v>44917</v>
      </c>
      <c r="K96" s="102"/>
      <c r="L96" s="102"/>
      <c r="M96" s="102"/>
      <c r="N96" s="102"/>
      <c r="O96" s="102"/>
      <c r="P96" s="102"/>
    </row>
    <row r="97" spans="1:17" ht="60.75" x14ac:dyDescent="0.3">
      <c r="A97" s="8">
        <v>92</v>
      </c>
      <c r="B97" s="435" t="s">
        <v>44918</v>
      </c>
      <c r="C97" s="430" t="s">
        <v>44424</v>
      </c>
      <c r="D97" s="442">
        <v>14750</v>
      </c>
      <c r="E97" s="442">
        <v>14750</v>
      </c>
      <c r="F97" s="8" t="s">
        <v>938</v>
      </c>
      <c r="G97" s="119" t="s">
        <v>44797</v>
      </c>
      <c r="H97" s="119" t="s">
        <v>44797</v>
      </c>
      <c r="I97" s="8" t="s">
        <v>44426</v>
      </c>
      <c r="J97" s="113" t="s">
        <v>44919</v>
      </c>
      <c r="K97" s="102"/>
      <c r="L97" s="102"/>
      <c r="M97" s="102"/>
      <c r="N97" s="102"/>
      <c r="O97" s="102"/>
      <c r="P97" s="102"/>
    </row>
    <row r="98" spans="1:17" ht="81" x14ac:dyDescent="0.3">
      <c r="A98" s="8">
        <v>93</v>
      </c>
      <c r="B98" s="434" t="s">
        <v>44920</v>
      </c>
      <c r="C98" s="430" t="s">
        <v>44424</v>
      </c>
      <c r="D98" s="447">
        <v>50000</v>
      </c>
      <c r="E98" s="447">
        <v>50000</v>
      </c>
      <c r="F98" s="8" t="s">
        <v>938</v>
      </c>
      <c r="G98" s="432" t="s">
        <v>44921</v>
      </c>
      <c r="H98" s="432" t="s">
        <v>44921</v>
      </c>
      <c r="I98" s="8" t="s">
        <v>44426</v>
      </c>
      <c r="J98" s="113" t="s">
        <v>44922</v>
      </c>
      <c r="K98" s="102"/>
      <c r="L98" s="102"/>
      <c r="M98" s="102"/>
      <c r="N98" s="102"/>
      <c r="O98" s="102"/>
      <c r="P98" s="102"/>
    </row>
    <row r="99" spans="1:17" ht="60.75" x14ac:dyDescent="0.3">
      <c r="A99" s="8">
        <v>94</v>
      </c>
      <c r="B99" s="12" t="s">
        <v>40946</v>
      </c>
      <c r="C99" s="8" t="s">
        <v>40895</v>
      </c>
      <c r="D99" s="109">
        <v>32000</v>
      </c>
      <c r="E99" s="109">
        <v>32000</v>
      </c>
      <c r="F99" s="14" t="s">
        <v>37942</v>
      </c>
      <c r="G99" s="8" t="s">
        <v>40947</v>
      </c>
      <c r="H99" s="8" t="s">
        <v>40947</v>
      </c>
      <c r="I99" s="8" t="s">
        <v>40897</v>
      </c>
      <c r="J99" s="8" t="s">
        <v>40948</v>
      </c>
      <c r="K99" s="102"/>
      <c r="L99" s="102"/>
      <c r="M99" s="102"/>
      <c r="N99" s="102"/>
      <c r="O99" s="102"/>
      <c r="P99" s="102"/>
    </row>
    <row r="100" spans="1:17" ht="60.75" x14ac:dyDescent="0.3">
      <c r="A100" s="8">
        <v>95</v>
      </c>
      <c r="B100" s="12" t="s">
        <v>40949</v>
      </c>
      <c r="C100" s="8" t="s">
        <v>40895</v>
      </c>
      <c r="D100" s="109">
        <v>48150</v>
      </c>
      <c r="E100" s="109">
        <v>48150</v>
      </c>
      <c r="F100" s="14" t="s">
        <v>37942</v>
      </c>
      <c r="G100" s="8" t="s">
        <v>40950</v>
      </c>
      <c r="H100" s="8" t="s">
        <v>40950</v>
      </c>
      <c r="I100" s="8" t="s">
        <v>40897</v>
      </c>
      <c r="J100" s="8" t="s">
        <v>40951</v>
      </c>
      <c r="K100" s="102"/>
      <c r="L100" s="102"/>
      <c r="M100" s="102"/>
      <c r="N100" s="102"/>
      <c r="O100" s="102"/>
      <c r="P100" s="102"/>
    </row>
    <row r="101" spans="1:17" ht="60.75" x14ac:dyDescent="0.3">
      <c r="A101" s="8">
        <v>96</v>
      </c>
      <c r="B101" s="12" t="s">
        <v>40952</v>
      </c>
      <c r="C101" s="8" t="s">
        <v>40895</v>
      </c>
      <c r="D101" s="109">
        <v>71904</v>
      </c>
      <c r="E101" s="109">
        <v>71904</v>
      </c>
      <c r="F101" s="14" t="s">
        <v>37942</v>
      </c>
      <c r="G101" s="8" t="s">
        <v>40953</v>
      </c>
      <c r="H101" s="8" t="s">
        <v>40953</v>
      </c>
      <c r="I101" s="8" t="s">
        <v>40897</v>
      </c>
      <c r="J101" s="8" t="s">
        <v>40954</v>
      </c>
      <c r="K101" s="102"/>
      <c r="L101" s="102"/>
      <c r="M101" s="102"/>
      <c r="N101" s="102"/>
      <c r="O101" s="102"/>
      <c r="P101" s="102"/>
    </row>
    <row r="102" spans="1:17" ht="60.75" x14ac:dyDescent="0.3">
      <c r="A102" s="8">
        <v>97</v>
      </c>
      <c r="B102" s="12" t="s">
        <v>40955</v>
      </c>
      <c r="C102" s="8" t="s">
        <v>40895</v>
      </c>
      <c r="D102" s="109">
        <v>54000</v>
      </c>
      <c r="E102" s="109">
        <v>54000</v>
      </c>
      <c r="F102" s="14" t="s">
        <v>37942</v>
      </c>
      <c r="G102" s="8" t="s">
        <v>40956</v>
      </c>
      <c r="H102" s="8" t="s">
        <v>40956</v>
      </c>
      <c r="I102" s="8" t="s">
        <v>40897</v>
      </c>
      <c r="J102" s="8" t="s">
        <v>40957</v>
      </c>
      <c r="Q102" s="106"/>
    </row>
    <row r="103" spans="1:17" ht="81" x14ac:dyDescent="0.3">
      <c r="A103" s="8">
        <v>98</v>
      </c>
      <c r="B103" s="12" t="s">
        <v>40958</v>
      </c>
      <c r="C103" s="8" t="s">
        <v>40895</v>
      </c>
      <c r="D103" s="109">
        <v>133200</v>
      </c>
      <c r="E103" s="109">
        <v>133200</v>
      </c>
      <c r="F103" s="14" t="s">
        <v>37942</v>
      </c>
      <c r="G103" s="8" t="s">
        <v>40959</v>
      </c>
      <c r="H103" s="8" t="s">
        <v>40959</v>
      </c>
      <c r="I103" s="8" t="s">
        <v>40897</v>
      </c>
      <c r="J103" s="8" t="s">
        <v>40960</v>
      </c>
      <c r="Q103" s="106"/>
    </row>
    <row r="104" spans="1:17" ht="81" x14ac:dyDescent="0.3">
      <c r="A104" s="8">
        <v>99</v>
      </c>
      <c r="B104" s="12" t="s">
        <v>40961</v>
      </c>
      <c r="C104" s="8" t="s">
        <v>40895</v>
      </c>
      <c r="D104" s="109">
        <v>499915</v>
      </c>
      <c r="E104" s="109">
        <v>499915</v>
      </c>
      <c r="F104" s="14" t="s">
        <v>37942</v>
      </c>
      <c r="G104" s="8" t="s">
        <v>40962</v>
      </c>
      <c r="H104" s="8" t="s">
        <v>40962</v>
      </c>
      <c r="I104" s="8" t="s">
        <v>40897</v>
      </c>
      <c r="J104" s="8" t="s">
        <v>40963</v>
      </c>
      <c r="Q104" s="106"/>
    </row>
    <row r="105" spans="1:17" ht="60.75" x14ac:dyDescent="0.3">
      <c r="A105" s="8">
        <v>100</v>
      </c>
      <c r="B105" s="12" t="s">
        <v>36748</v>
      </c>
      <c r="C105" s="8" t="s">
        <v>36749</v>
      </c>
      <c r="D105" s="137">
        <v>46384.5</v>
      </c>
      <c r="E105" s="137">
        <f t="shared" si="3"/>
        <v>46384.5</v>
      </c>
      <c r="F105" s="8" t="s">
        <v>33</v>
      </c>
      <c r="G105" s="8" t="s">
        <v>37213</v>
      </c>
      <c r="H105" s="8" t="str">
        <f t="shared" si="4"/>
        <v>องค์การสุรา กรมสรรพสามิต
46,384.50 บาท</v>
      </c>
      <c r="I105" s="8" t="s">
        <v>1058</v>
      </c>
      <c r="J105" s="8" t="s">
        <v>37220</v>
      </c>
      <c r="Q105" s="106"/>
    </row>
    <row r="106" spans="1:17" ht="60.75" x14ac:dyDescent="0.3">
      <c r="A106" s="8">
        <v>101</v>
      </c>
      <c r="B106" s="16" t="s">
        <v>7819</v>
      </c>
      <c r="C106" s="18" t="s">
        <v>28712</v>
      </c>
      <c r="D106" s="19">
        <v>7455</v>
      </c>
      <c r="E106" s="19">
        <v>7455</v>
      </c>
      <c r="F106" s="18" t="s">
        <v>37942</v>
      </c>
      <c r="G106" s="18" t="s">
        <v>29795</v>
      </c>
      <c r="H106" s="18" t="s">
        <v>29795</v>
      </c>
      <c r="I106" s="18" t="s">
        <v>28714</v>
      </c>
      <c r="J106" s="18" t="s">
        <v>37221</v>
      </c>
      <c r="Q106" s="106"/>
    </row>
    <row r="107" spans="1:17" ht="40.5" x14ac:dyDescent="0.3">
      <c r="A107" s="8">
        <v>102</v>
      </c>
      <c r="B107" s="289" t="s">
        <v>16364</v>
      </c>
      <c r="C107" s="266" t="s">
        <v>24422</v>
      </c>
      <c r="D107" s="290">
        <v>285.2</v>
      </c>
      <c r="E107" s="290">
        <v>285.2</v>
      </c>
      <c r="F107" s="263" t="s">
        <v>938</v>
      </c>
      <c r="G107" s="14" t="s">
        <v>24972</v>
      </c>
      <c r="H107" s="14" t="s">
        <v>24972</v>
      </c>
      <c r="I107" s="268" t="s">
        <v>1899</v>
      </c>
      <c r="J107" s="269" t="s">
        <v>25464</v>
      </c>
      <c r="Q107" s="106"/>
    </row>
    <row r="108" spans="1:17" ht="40.5" x14ac:dyDescent="0.3">
      <c r="A108" s="8">
        <v>103</v>
      </c>
      <c r="B108" s="289" t="s">
        <v>24121</v>
      </c>
      <c r="C108" s="266" t="s">
        <v>24422</v>
      </c>
      <c r="D108" s="290">
        <v>214</v>
      </c>
      <c r="E108" s="290">
        <v>214</v>
      </c>
      <c r="F108" s="263" t="s">
        <v>938</v>
      </c>
      <c r="G108" s="14" t="s">
        <v>24974</v>
      </c>
      <c r="H108" s="14" t="s">
        <v>24974</v>
      </c>
      <c r="I108" s="268" t="s">
        <v>1899</v>
      </c>
      <c r="J108" s="269" t="s">
        <v>25465</v>
      </c>
      <c r="Q108" s="106"/>
    </row>
    <row r="109" spans="1:17" ht="60.75" x14ac:dyDescent="0.3">
      <c r="A109" s="8">
        <v>104</v>
      </c>
      <c r="B109" s="289" t="s">
        <v>16364</v>
      </c>
      <c r="C109" s="266" t="s">
        <v>24422</v>
      </c>
      <c r="D109" s="291">
        <v>2250</v>
      </c>
      <c r="E109" s="291">
        <v>2250</v>
      </c>
      <c r="F109" s="263" t="s">
        <v>938</v>
      </c>
      <c r="G109" s="14" t="s">
        <v>24975</v>
      </c>
      <c r="H109" s="14" t="s">
        <v>24975</v>
      </c>
      <c r="I109" s="268" t="s">
        <v>1899</v>
      </c>
      <c r="J109" s="269" t="s">
        <v>25466</v>
      </c>
      <c r="Q109" s="106"/>
    </row>
    <row r="110" spans="1:17" ht="40.5" x14ac:dyDescent="0.3">
      <c r="A110" s="8">
        <v>105</v>
      </c>
      <c r="B110" s="289" t="s">
        <v>24976</v>
      </c>
      <c r="C110" s="266" t="s">
        <v>24422</v>
      </c>
      <c r="D110" s="292">
        <v>1470</v>
      </c>
      <c r="E110" s="292">
        <v>1470</v>
      </c>
      <c r="F110" s="263" t="s">
        <v>938</v>
      </c>
      <c r="G110" s="14" t="s">
        <v>24977</v>
      </c>
      <c r="H110" s="14" t="s">
        <v>24977</v>
      </c>
      <c r="I110" s="268" t="s">
        <v>1899</v>
      </c>
      <c r="J110" s="269" t="s">
        <v>25467</v>
      </c>
      <c r="Q110" s="106"/>
    </row>
    <row r="111" spans="1:17" ht="40.5" x14ac:dyDescent="0.3">
      <c r="A111" s="8">
        <v>106</v>
      </c>
      <c r="B111" s="289" t="s">
        <v>24978</v>
      </c>
      <c r="C111" s="266" t="s">
        <v>24422</v>
      </c>
      <c r="D111" s="293">
        <v>1400</v>
      </c>
      <c r="E111" s="293">
        <v>1400</v>
      </c>
      <c r="F111" s="263" t="s">
        <v>938</v>
      </c>
      <c r="G111" s="14" t="s">
        <v>24979</v>
      </c>
      <c r="H111" s="14" t="s">
        <v>24979</v>
      </c>
      <c r="I111" s="268" t="s">
        <v>1899</v>
      </c>
      <c r="J111" s="269" t="s">
        <v>25468</v>
      </c>
      <c r="Q111" s="106"/>
    </row>
    <row r="112" spans="1:17" ht="40.5" x14ac:dyDescent="0.3">
      <c r="A112" s="8">
        <v>107</v>
      </c>
      <c r="B112" s="289" t="s">
        <v>24978</v>
      </c>
      <c r="C112" s="266" t="s">
        <v>24422</v>
      </c>
      <c r="D112" s="293">
        <v>1722.7</v>
      </c>
      <c r="E112" s="293">
        <v>1722.7</v>
      </c>
      <c r="F112" s="263" t="s">
        <v>938</v>
      </c>
      <c r="G112" s="14" t="s">
        <v>24980</v>
      </c>
      <c r="H112" s="14" t="s">
        <v>24980</v>
      </c>
      <c r="I112" s="268" t="s">
        <v>1899</v>
      </c>
      <c r="J112" s="269" t="s">
        <v>25469</v>
      </c>
      <c r="Q112" s="106"/>
    </row>
    <row r="113" spans="1:17" ht="40.5" x14ac:dyDescent="0.3">
      <c r="A113" s="8">
        <v>108</v>
      </c>
      <c r="B113" s="289" t="s">
        <v>24978</v>
      </c>
      <c r="C113" s="266" t="s">
        <v>24422</v>
      </c>
      <c r="D113" s="293">
        <v>1689.53</v>
      </c>
      <c r="E113" s="293">
        <v>1689.53</v>
      </c>
      <c r="F113" s="263" t="s">
        <v>938</v>
      </c>
      <c r="G113" s="14" t="s">
        <v>24981</v>
      </c>
      <c r="H113" s="14" t="s">
        <v>24981</v>
      </c>
      <c r="I113" s="268" t="s">
        <v>1899</v>
      </c>
      <c r="J113" s="269" t="s">
        <v>25470</v>
      </c>
      <c r="Q113" s="106"/>
    </row>
    <row r="114" spans="1:17" ht="40.5" x14ac:dyDescent="0.3">
      <c r="A114" s="8">
        <v>109</v>
      </c>
      <c r="B114" s="289" t="s">
        <v>24978</v>
      </c>
      <c r="C114" s="266" t="s">
        <v>24422</v>
      </c>
      <c r="D114" s="293">
        <v>4650</v>
      </c>
      <c r="E114" s="293">
        <v>4650</v>
      </c>
      <c r="F114" s="263" t="s">
        <v>938</v>
      </c>
      <c r="G114" s="14" t="s">
        <v>24982</v>
      </c>
      <c r="H114" s="14" t="s">
        <v>24982</v>
      </c>
      <c r="I114" s="268" t="s">
        <v>1899</v>
      </c>
      <c r="J114" s="269" t="s">
        <v>25471</v>
      </c>
      <c r="Q114" s="106"/>
    </row>
    <row r="115" spans="1:17" ht="60.75" x14ac:dyDescent="0.3">
      <c r="A115" s="8">
        <v>110</v>
      </c>
      <c r="B115" s="289" t="s">
        <v>24978</v>
      </c>
      <c r="C115" s="266" t="s">
        <v>24422</v>
      </c>
      <c r="D115" s="293">
        <v>15770</v>
      </c>
      <c r="E115" s="293">
        <v>15770</v>
      </c>
      <c r="F115" s="263" t="s">
        <v>938</v>
      </c>
      <c r="G115" s="14" t="s">
        <v>24983</v>
      </c>
      <c r="H115" s="14" t="s">
        <v>24983</v>
      </c>
      <c r="I115" s="268" t="s">
        <v>1899</v>
      </c>
      <c r="J115" s="269" t="s">
        <v>25472</v>
      </c>
      <c r="Q115" s="106"/>
    </row>
    <row r="116" spans="1:17" ht="60.75" x14ac:dyDescent="0.3">
      <c r="A116" s="8">
        <v>111</v>
      </c>
      <c r="B116" s="289" t="s">
        <v>24978</v>
      </c>
      <c r="C116" s="266" t="s">
        <v>24422</v>
      </c>
      <c r="D116" s="293">
        <v>4970</v>
      </c>
      <c r="E116" s="293">
        <v>4970</v>
      </c>
      <c r="F116" s="263" t="s">
        <v>938</v>
      </c>
      <c r="G116" s="14" t="s">
        <v>24984</v>
      </c>
      <c r="H116" s="14" t="s">
        <v>24984</v>
      </c>
      <c r="I116" s="268" t="s">
        <v>1899</v>
      </c>
      <c r="J116" s="269" t="s">
        <v>25473</v>
      </c>
      <c r="Q116" s="106"/>
    </row>
    <row r="117" spans="1:17" ht="40.5" x14ac:dyDescent="0.3">
      <c r="A117" s="8">
        <v>112</v>
      </c>
      <c r="B117" s="289" t="s">
        <v>24978</v>
      </c>
      <c r="C117" s="266" t="s">
        <v>24422</v>
      </c>
      <c r="D117" s="293">
        <v>2800</v>
      </c>
      <c r="E117" s="293">
        <v>2800</v>
      </c>
      <c r="F117" s="263" t="s">
        <v>938</v>
      </c>
      <c r="G117" s="14" t="s">
        <v>24985</v>
      </c>
      <c r="H117" s="14" t="s">
        <v>24985</v>
      </c>
      <c r="I117" s="268" t="s">
        <v>1899</v>
      </c>
      <c r="J117" s="269" t="s">
        <v>25474</v>
      </c>
      <c r="Q117" s="106"/>
    </row>
    <row r="118" spans="1:17" ht="40.5" x14ac:dyDescent="0.3">
      <c r="A118" s="8">
        <v>113</v>
      </c>
      <c r="B118" s="289" t="s">
        <v>24978</v>
      </c>
      <c r="C118" s="266" t="s">
        <v>24422</v>
      </c>
      <c r="D118" s="293">
        <v>1070</v>
      </c>
      <c r="E118" s="293">
        <v>1070</v>
      </c>
      <c r="F118" s="263" t="s">
        <v>938</v>
      </c>
      <c r="G118" s="14" t="s">
        <v>24986</v>
      </c>
      <c r="H118" s="14" t="s">
        <v>24986</v>
      </c>
      <c r="I118" s="268" t="s">
        <v>1899</v>
      </c>
      <c r="J118" s="269" t="s">
        <v>25475</v>
      </c>
      <c r="Q118" s="106"/>
    </row>
    <row r="119" spans="1:17" ht="40.5" x14ac:dyDescent="0.3">
      <c r="A119" s="8">
        <v>114</v>
      </c>
      <c r="B119" s="289" t="s">
        <v>24978</v>
      </c>
      <c r="C119" s="266" t="s">
        <v>24422</v>
      </c>
      <c r="D119" s="293">
        <v>1400</v>
      </c>
      <c r="E119" s="293">
        <v>1400</v>
      </c>
      <c r="F119" s="263" t="s">
        <v>938</v>
      </c>
      <c r="G119" s="14" t="s">
        <v>24987</v>
      </c>
      <c r="H119" s="14" t="s">
        <v>24987</v>
      </c>
      <c r="I119" s="268" t="s">
        <v>1899</v>
      </c>
      <c r="J119" s="269" t="s">
        <v>25476</v>
      </c>
      <c r="Q119" s="106"/>
    </row>
    <row r="120" spans="1:17" ht="40.5" x14ac:dyDescent="0.3">
      <c r="A120" s="8">
        <v>115</v>
      </c>
      <c r="B120" s="289" t="s">
        <v>24978</v>
      </c>
      <c r="C120" s="266" t="s">
        <v>24422</v>
      </c>
      <c r="D120" s="293">
        <v>20505.13</v>
      </c>
      <c r="E120" s="293">
        <v>20505.13</v>
      </c>
      <c r="F120" s="263" t="s">
        <v>938</v>
      </c>
      <c r="G120" s="14" t="s">
        <v>24988</v>
      </c>
      <c r="H120" s="14" t="s">
        <v>24988</v>
      </c>
      <c r="I120" s="268" t="s">
        <v>1899</v>
      </c>
      <c r="J120" s="269" t="s">
        <v>25477</v>
      </c>
      <c r="Q120" s="106"/>
    </row>
    <row r="121" spans="1:17" ht="60.75" x14ac:dyDescent="0.3">
      <c r="A121" s="8">
        <v>116</v>
      </c>
      <c r="B121" s="289" t="s">
        <v>24978</v>
      </c>
      <c r="C121" s="266" t="s">
        <v>24422</v>
      </c>
      <c r="D121" s="293">
        <v>218280</v>
      </c>
      <c r="E121" s="293">
        <v>218280</v>
      </c>
      <c r="F121" s="263" t="s">
        <v>938</v>
      </c>
      <c r="G121" s="14" t="s">
        <v>24989</v>
      </c>
      <c r="H121" s="14" t="s">
        <v>24989</v>
      </c>
      <c r="I121" s="268" t="s">
        <v>1899</v>
      </c>
      <c r="J121" s="269" t="s">
        <v>25478</v>
      </c>
      <c r="Q121" s="106"/>
    </row>
    <row r="122" spans="1:17" ht="40.5" x14ac:dyDescent="0.3">
      <c r="A122" s="8">
        <v>117</v>
      </c>
      <c r="B122" s="289" t="s">
        <v>24978</v>
      </c>
      <c r="C122" s="266" t="s">
        <v>24422</v>
      </c>
      <c r="D122" s="293">
        <v>16050</v>
      </c>
      <c r="E122" s="293">
        <v>16050</v>
      </c>
      <c r="F122" s="263" t="s">
        <v>938</v>
      </c>
      <c r="G122" s="14" t="s">
        <v>24990</v>
      </c>
      <c r="H122" s="14" t="s">
        <v>24990</v>
      </c>
      <c r="I122" s="268" t="s">
        <v>1899</v>
      </c>
      <c r="J122" s="269" t="s">
        <v>25479</v>
      </c>
      <c r="Q122" s="106"/>
    </row>
    <row r="123" spans="1:17" ht="40.5" x14ac:dyDescent="0.3">
      <c r="A123" s="8">
        <v>118</v>
      </c>
      <c r="B123" s="289" t="s">
        <v>24978</v>
      </c>
      <c r="C123" s="266" t="s">
        <v>24422</v>
      </c>
      <c r="D123" s="293">
        <v>9875</v>
      </c>
      <c r="E123" s="293">
        <v>9875</v>
      </c>
      <c r="F123" s="263" t="s">
        <v>938</v>
      </c>
      <c r="G123" s="14" t="s">
        <v>24991</v>
      </c>
      <c r="H123" s="14" t="s">
        <v>24991</v>
      </c>
      <c r="I123" s="268" t="s">
        <v>1899</v>
      </c>
      <c r="J123" s="269" t="s">
        <v>25480</v>
      </c>
      <c r="Q123" s="106"/>
    </row>
    <row r="124" spans="1:17" ht="40.5" x14ac:dyDescent="0.3">
      <c r="A124" s="8">
        <v>119</v>
      </c>
      <c r="B124" s="289" t="s">
        <v>24978</v>
      </c>
      <c r="C124" s="266" t="s">
        <v>24422</v>
      </c>
      <c r="D124" s="293">
        <v>75000</v>
      </c>
      <c r="E124" s="293">
        <v>75000</v>
      </c>
      <c r="F124" s="263" t="s">
        <v>938</v>
      </c>
      <c r="G124" s="14" t="s">
        <v>24992</v>
      </c>
      <c r="H124" s="14" t="s">
        <v>24992</v>
      </c>
      <c r="I124" s="268" t="s">
        <v>1899</v>
      </c>
      <c r="J124" s="269" t="s">
        <v>25481</v>
      </c>
      <c r="Q124" s="106"/>
    </row>
    <row r="125" spans="1:17" ht="121.5" x14ac:dyDescent="0.3">
      <c r="A125" s="8">
        <v>120</v>
      </c>
      <c r="B125" s="228" t="s">
        <v>24315</v>
      </c>
      <c r="C125" s="8" t="s">
        <v>24284</v>
      </c>
      <c r="D125" s="19">
        <v>16800</v>
      </c>
      <c r="E125" s="19">
        <v>16800</v>
      </c>
      <c r="F125" s="18" t="s">
        <v>938</v>
      </c>
      <c r="G125" s="18" t="s">
        <v>24316</v>
      </c>
      <c r="H125" s="18" t="s">
        <v>24316</v>
      </c>
      <c r="I125" s="8" t="s">
        <v>951</v>
      </c>
      <c r="J125" s="18" t="s">
        <v>24317</v>
      </c>
      <c r="Q125" s="106"/>
    </row>
    <row r="126" spans="1:17" ht="101.25" x14ac:dyDescent="0.3">
      <c r="A126" s="8">
        <v>121</v>
      </c>
      <c r="B126" s="235" t="s">
        <v>5342</v>
      </c>
      <c r="C126" s="236" t="s">
        <v>949</v>
      </c>
      <c r="D126" s="237">
        <v>1300000</v>
      </c>
      <c r="E126" s="237">
        <v>1300000</v>
      </c>
      <c r="F126" s="236" t="s">
        <v>938</v>
      </c>
      <c r="G126" s="236" t="s">
        <v>5343</v>
      </c>
      <c r="H126" s="236" t="s">
        <v>5343</v>
      </c>
      <c r="I126" s="238" t="s">
        <v>951</v>
      </c>
      <c r="J126" s="239" t="s">
        <v>5344</v>
      </c>
      <c r="Q126" s="106"/>
    </row>
    <row r="127" spans="1:17" ht="60.75" x14ac:dyDescent="0.3">
      <c r="A127" s="8">
        <v>122</v>
      </c>
      <c r="B127" s="124" t="s">
        <v>5345</v>
      </c>
      <c r="C127" s="114" t="s">
        <v>949</v>
      </c>
      <c r="D127" s="132">
        <v>77040</v>
      </c>
      <c r="E127" s="134">
        <v>77040</v>
      </c>
      <c r="F127" s="114" t="s">
        <v>938</v>
      </c>
      <c r="G127" s="114" t="s">
        <v>5346</v>
      </c>
      <c r="H127" s="114" t="s">
        <v>5346</v>
      </c>
      <c r="I127" s="115" t="s">
        <v>951</v>
      </c>
      <c r="J127" s="116" t="s">
        <v>5347</v>
      </c>
      <c r="Q127" s="106"/>
    </row>
    <row r="128" spans="1:17" ht="60.75" x14ac:dyDescent="0.3">
      <c r="A128" s="8">
        <v>123</v>
      </c>
      <c r="B128" s="124" t="s">
        <v>5348</v>
      </c>
      <c r="C128" s="114" t="s">
        <v>949</v>
      </c>
      <c r="D128" s="132">
        <v>180000</v>
      </c>
      <c r="E128" s="134">
        <v>180000</v>
      </c>
      <c r="F128" s="114" t="s">
        <v>938</v>
      </c>
      <c r="G128" s="114" t="s">
        <v>5349</v>
      </c>
      <c r="H128" s="114" t="s">
        <v>5349</v>
      </c>
      <c r="I128" s="115" t="s">
        <v>951</v>
      </c>
      <c r="J128" s="116" t="s">
        <v>5350</v>
      </c>
      <c r="Q128" s="106"/>
    </row>
    <row r="129" spans="1:17" ht="101.25" x14ac:dyDescent="0.3">
      <c r="A129" s="8">
        <v>124</v>
      </c>
      <c r="B129" s="124" t="s">
        <v>5351</v>
      </c>
      <c r="C129" s="114" t="s">
        <v>949</v>
      </c>
      <c r="D129" s="132">
        <v>693039</v>
      </c>
      <c r="E129" s="132">
        <v>693039</v>
      </c>
      <c r="F129" s="114" t="s">
        <v>938</v>
      </c>
      <c r="G129" s="114" t="s">
        <v>5352</v>
      </c>
      <c r="H129" s="114" t="s">
        <v>5352</v>
      </c>
      <c r="I129" s="115" t="s">
        <v>951</v>
      </c>
      <c r="J129" s="116" t="s">
        <v>5353</v>
      </c>
      <c r="Q129" s="106"/>
    </row>
    <row r="130" spans="1:17" ht="40.5" x14ac:dyDescent="0.3">
      <c r="A130" s="8">
        <v>125</v>
      </c>
      <c r="B130" s="124" t="s">
        <v>5354</v>
      </c>
      <c r="C130" s="114" t="s">
        <v>949</v>
      </c>
      <c r="D130" s="132">
        <v>16264</v>
      </c>
      <c r="E130" s="134">
        <v>16264</v>
      </c>
      <c r="F130" s="114" t="s">
        <v>938</v>
      </c>
      <c r="G130" s="114" t="s">
        <v>957</v>
      </c>
      <c r="H130" s="114" t="s">
        <v>957</v>
      </c>
      <c r="I130" s="115" t="s">
        <v>951</v>
      </c>
      <c r="J130" s="116" t="s">
        <v>5355</v>
      </c>
      <c r="Q130" s="106"/>
    </row>
    <row r="131" spans="1:17" ht="40.5" x14ac:dyDescent="0.3">
      <c r="A131" s="8">
        <v>126</v>
      </c>
      <c r="B131" s="124" t="s">
        <v>5356</v>
      </c>
      <c r="C131" s="114" t="s">
        <v>949</v>
      </c>
      <c r="D131" s="132">
        <v>5990</v>
      </c>
      <c r="E131" s="134">
        <v>5990</v>
      </c>
      <c r="F131" s="114" t="s">
        <v>938</v>
      </c>
      <c r="G131" s="114" t="s">
        <v>5357</v>
      </c>
      <c r="H131" s="114" t="s">
        <v>5357</v>
      </c>
      <c r="I131" s="116" t="s">
        <v>951</v>
      </c>
      <c r="J131" s="116" t="s">
        <v>5358</v>
      </c>
      <c r="Q131" s="106"/>
    </row>
    <row r="132" spans="1:17" ht="40.5" x14ac:dyDescent="0.3">
      <c r="A132" s="8">
        <v>127</v>
      </c>
      <c r="B132" s="124" t="s">
        <v>5359</v>
      </c>
      <c r="C132" s="114" t="s">
        <v>949</v>
      </c>
      <c r="D132" s="132">
        <v>39600</v>
      </c>
      <c r="E132" s="134">
        <v>39600</v>
      </c>
      <c r="F132" s="114" t="s">
        <v>938</v>
      </c>
      <c r="G132" s="114" t="s">
        <v>5360</v>
      </c>
      <c r="H132" s="114" t="s">
        <v>5360</v>
      </c>
      <c r="I132" s="116" t="s">
        <v>951</v>
      </c>
      <c r="J132" s="116" t="s">
        <v>5361</v>
      </c>
      <c r="Q132" s="106"/>
    </row>
    <row r="133" spans="1:17" ht="60.75" x14ac:dyDescent="0.3">
      <c r="A133" s="8">
        <v>128</v>
      </c>
      <c r="B133" s="124" t="s">
        <v>5362</v>
      </c>
      <c r="C133" s="114" t="s">
        <v>949</v>
      </c>
      <c r="D133" s="132">
        <v>32000</v>
      </c>
      <c r="E133" s="134">
        <v>32000</v>
      </c>
      <c r="F133" s="114" t="s">
        <v>938</v>
      </c>
      <c r="G133" s="114" t="s">
        <v>5363</v>
      </c>
      <c r="H133" s="114" t="s">
        <v>5363</v>
      </c>
      <c r="I133" s="115" t="s">
        <v>951</v>
      </c>
      <c r="J133" s="116" t="s">
        <v>5364</v>
      </c>
      <c r="Q133" s="106"/>
    </row>
    <row r="134" spans="1:17" ht="40.5" x14ac:dyDescent="0.3">
      <c r="A134" s="8">
        <v>129</v>
      </c>
      <c r="B134" s="124" t="s">
        <v>5365</v>
      </c>
      <c r="C134" s="114" t="s">
        <v>949</v>
      </c>
      <c r="D134" s="132">
        <v>6099</v>
      </c>
      <c r="E134" s="134">
        <v>6099</v>
      </c>
      <c r="F134" s="114" t="s">
        <v>938</v>
      </c>
      <c r="G134" s="114" t="s">
        <v>5366</v>
      </c>
      <c r="H134" s="114" t="s">
        <v>5366</v>
      </c>
      <c r="I134" s="115" t="s">
        <v>951</v>
      </c>
      <c r="J134" s="116" t="s">
        <v>5367</v>
      </c>
      <c r="Q134" s="106"/>
    </row>
    <row r="135" spans="1:17" ht="60.75" x14ac:dyDescent="0.3">
      <c r="A135" s="8">
        <v>130</v>
      </c>
      <c r="B135" s="124" t="s">
        <v>5368</v>
      </c>
      <c r="C135" s="114" t="s">
        <v>949</v>
      </c>
      <c r="D135" s="132">
        <v>29580</v>
      </c>
      <c r="E135" s="134">
        <v>29580</v>
      </c>
      <c r="F135" s="114" t="s">
        <v>938</v>
      </c>
      <c r="G135" s="114" t="s">
        <v>5369</v>
      </c>
      <c r="H135" s="114" t="s">
        <v>5369</v>
      </c>
      <c r="I135" s="115" t="s">
        <v>951</v>
      </c>
      <c r="J135" s="116" t="s">
        <v>5370</v>
      </c>
      <c r="Q135" s="106"/>
    </row>
    <row r="136" spans="1:17" ht="60.75" x14ac:dyDescent="0.3">
      <c r="A136" s="8">
        <v>131</v>
      </c>
      <c r="B136" s="124" t="s">
        <v>5371</v>
      </c>
      <c r="C136" s="114" t="s">
        <v>949</v>
      </c>
      <c r="D136" s="132">
        <v>7000</v>
      </c>
      <c r="E136" s="134">
        <v>7000</v>
      </c>
      <c r="F136" s="114" t="s">
        <v>938</v>
      </c>
      <c r="G136" s="114" t="s">
        <v>5372</v>
      </c>
      <c r="H136" s="114" t="s">
        <v>5372</v>
      </c>
      <c r="I136" s="115" t="s">
        <v>951</v>
      </c>
      <c r="J136" s="116" t="s">
        <v>5373</v>
      </c>
      <c r="Q136" s="106"/>
    </row>
    <row r="137" spans="1:17" ht="60.75" x14ac:dyDescent="0.3">
      <c r="A137" s="8">
        <v>132</v>
      </c>
      <c r="B137" s="124" t="s">
        <v>5374</v>
      </c>
      <c r="C137" s="114" t="s">
        <v>949</v>
      </c>
      <c r="D137" s="132">
        <v>40500</v>
      </c>
      <c r="E137" s="134">
        <v>40500</v>
      </c>
      <c r="F137" s="114" t="s">
        <v>938</v>
      </c>
      <c r="G137" s="114" t="s">
        <v>5375</v>
      </c>
      <c r="H137" s="114" t="s">
        <v>5375</v>
      </c>
      <c r="I137" s="115" t="s">
        <v>951</v>
      </c>
      <c r="J137" s="116" t="s">
        <v>5376</v>
      </c>
      <c r="Q137" s="106"/>
    </row>
    <row r="138" spans="1:17" ht="60.75" x14ac:dyDescent="0.3">
      <c r="A138" s="8">
        <v>133</v>
      </c>
      <c r="B138" s="124" t="s">
        <v>5377</v>
      </c>
      <c r="C138" s="114" t="s">
        <v>949</v>
      </c>
      <c r="D138" s="132">
        <v>16050</v>
      </c>
      <c r="E138" s="134">
        <v>16050</v>
      </c>
      <c r="F138" s="114" t="s">
        <v>938</v>
      </c>
      <c r="G138" s="114" t="s">
        <v>5378</v>
      </c>
      <c r="H138" s="114" t="s">
        <v>5378</v>
      </c>
      <c r="I138" s="115" t="s">
        <v>951</v>
      </c>
      <c r="J138" s="116" t="s">
        <v>5379</v>
      </c>
      <c r="Q138" s="106"/>
    </row>
    <row r="139" spans="1:17" ht="40.5" x14ac:dyDescent="0.3">
      <c r="A139" s="8">
        <v>134</v>
      </c>
      <c r="B139" s="124" t="s">
        <v>5380</v>
      </c>
      <c r="C139" s="114" t="s">
        <v>949</v>
      </c>
      <c r="D139" s="132">
        <v>13856.5</v>
      </c>
      <c r="E139" s="134">
        <v>13856.5</v>
      </c>
      <c r="F139" s="114" t="s">
        <v>938</v>
      </c>
      <c r="G139" s="114" t="s">
        <v>5381</v>
      </c>
      <c r="H139" s="114" t="s">
        <v>5381</v>
      </c>
      <c r="I139" s="115" t="s">
        <v>951</v>
      </c>
      <c r="J139" s="116" t="s">
        <v>5382</v>
      </c>
      <c r="Q139" s="106"/>
    </row>
    <row r="140" spans="1:17" ht="81" x14ac:dyDescent="0.3">
      <c r="A140" s="8">
        <v>135</v>
      </c>
      <c r="B140" s="124" t="s">
        <v>5383</v>
      </c>
      <c r="C140" s="114" t="s">
        <v>949</v>
      </c>
      <c r="D140" s="132">
        <v>41944</v>
      </c>
      <c r="E140" s="132">
        <v>41944</v>
      </c>
      <c r="F140" s="114" t="s">
        <v>938</v>
      </c>
      <c r="G140" s="114" t="s">
        <v>5384</v>
      </c>
      <c r="H140" s="114" t="s">
        <v>5384</v>
      </c>
      <c r="I140" s="116" t="s">
        <v>951</v>
      </c>
      <c r="J140" s="116" t="s">
        <v>5385</v>
      </c>
      <c r="Q140" s="106"/>
    </row>
    <row r="141" spans="1:17" ht="60.75" x14ac:dyDescent="0.3">
      <c r="A141" s="8">
        <v>136</v>
      </c>
      <c r="B141" s="124" t="s">
        <v>5386</v>
      </c>
      <c r="C141" s="114" t="s">
        <v>949</v>
      </c>
      <c r="D141" s="132">
        <v>32000</v>
      </c>
      <c r="E141" s="134">
        <v>32000</v>
      </c>
      <c r="F141" s="114" t="s">
        <v>938</v>
      </c>
      <c r="G141" s="114" t="s">
        <v>5387</v>
      </c>
      <c r="H141" s="114" t="s">
        <v>5387</v>
      </c>
      <c r="I141" s="115" t="s">
        <v>951</v>
      </c>
      <c r="J141" s="116" t="s">
        <v>5388</v>
      </c>
      <c r="Q141" s="106"/>
    </row>
    <row r="142" spans="1:17" ht="81" x14ac:dyDescent="0.3">
      <c r="A142" s="8">
        <v>137</v>
      </c>
      <c r="B142" s="124" t="s">
        <v>5389</v>
      </c>
      <c r="C142" s="114" t="s">
        <v>949</v>
      </c>
      <c r="D142" s="132">
        <v>21186</v>
      </c>
      <c r="E142" s="134">
        <v>21186</v>
      </c>
      <c r="F142" s="114" t="s">
        <v>938</v>
      </c>
      <c r="G142" s="114" t="s">
        <v>5390</v>
      </c>
      <c r="H142" s="114" t="s">
        <v>5390</v>
      </c>
      <c r="I142" s="115" t="s">
        <v>951</v>
      </c>
      <c r="J142" s="116" t="s">
        <v>5391</v>
      </c>
      <c r="Q142" s="106"/>
    </row>
    <row r="143" spans="1:17" ht="101.25" x14ac:dyDescent="0.3">
      <c r="A143" s="8">
        <v>138</v>
      </c>
      <c r="B143" s="16" t="s">
        <v>5392</v>
      </c>
      <c r="C143" s="18" t="s">
        <v>838</v>
      </c>
      <c r="D143" s="19">
        <v>203300</v>
      </c>
      <c r="E143" s="19">
        <v>203300</v>
      </c>
      <c r="F143" s="18" t="s">
        <v>37942</v>
      </c>
      <c r="G143" s="18" t="s">
        <v>5393</v>
      </c>
      <c r="H143" s="18" t="s">
        <v>5393</v>
      </c>
      <c r="I143" s="8" t="s">
        <v>840</v>
      </c>
      <c r="J143" s="50" t="s">
        <v>5394</v>
      </c>
      <c r="Q143" s="106"/>
    </row>
    <row r="144" spans="1:17" ht="101.25" x14ac:dyDescent="0.3">
      <c r="A144" s="8">
        <v>139</v>
      </c>
      <c r="B144" s="16" t="s">
        <v>5395</v>
      </c>
      <c r="C144" s="18" t="s">
        <v>838</v>
      </c>
      <c r="D144" s="19">
        <v>561.75</v>
      </c>
      <c r="E144" s="19">
        <v>561.75</v>
      </c>
      <c r="F144" s="18" t="s">
        <v>37942</v>
      </c>
      <c r="G144" s="18" t="s">
        <v>5396</v>
      </c>
      <c r="H144" s="18" t="s">
        <v>5396</v>
      </c>
      <c r="I144" s="8" t="s">
        <v>840</v>
      </c>
      <c r="J144" s="50" t="s">
        <v>5397</v>
      </c>
      <c r="Q144" s="106"/>
    </row>
    <row r="145" spans="1:17" ht="81" x14ac:dyDescent="0.3">
      <c r="A145" s="8">
        <v>140</v>
      </c>
      <c r="B145" s="155" t="s">
        <v>5398</v>
      </c>
      <c r="C145" s="152" t="s">
        <v>937</v>
      </c>
      <c r="D145" s="158">
        <v>28860</v>
      </c>
      <c r="E145" s="158">
        <v>28860</v>
      </c>
      <c r="F145" s="152" t="s">
        <v>938</v>
      </c>
      <c r="G145" s="152" t="s">
        <v>5399</v>
      </c>
      <c r="H145" s="152" t="s">
        <v>5399</v>
      </c>
      <c r="I145" s="153" t="s">
        <v>1504</v>
      </c>
      <c r="J145" s="153" t="s">
        <v>25482</v>
      </c>
      <c r="Q145" s="106"/>
    </row>
    <row r="146" spans="1:17" ht="60.75" x14ac:dyDescent="0.3">
      <c r="A146" s="8">
        <v>141</v>
      </c>
      <c r="B146" s="155" t="s">
        <v>5400</v>
      </c>
      <c r="C146" s="152" t="s">
        <v>937</v>
      </c>
      <c r="D146" s="158">
        <v>81965</v>
      </c>
      <c r="E146" s="158">
        <v>81965</v>
      </c>
      <c r="F146" s="152" t="s">
        <v>938</v>
      </c>
      <c r="G146" s="152" t="s">
        <v>5401</v>
      </c>
      <c r="H146" s="152" t="s">
        <v>5401</v>
      </c>
      <c r="I146" s="153" t="s">
        <v>1504</v>
      </c>
      <c r="J146" s="153" t="s">
        <v>25483</v>
      </c>
      <c r="Q146" s="106"/>
    </row>
    <row r="147" spans="1:17" ht="60.75" x14ac:dyDescent="0.3">
      <c r="A147" s="8">
        <v>142</v>
      </c>
      <c r="B147" s="155" t="s">
        <v>4171</v>
      </c>
      <c r="C147" s="152" t="s">
        <v>937</v>
      </c>
      <c r="D147" s="158">
        <v>8000</v>
      </c>
      <c r="E147" s="158">
        <v>8000</v>
      </c>
      <c r="F147" s="152" t="s">
        <v>938</v>
      </c>
      <c r="G147" s="152" t="s">
        <v>5402</v>
      </c>
      <c r="H147" s="152" t="s">
        <v>5402</v>
      </c>
      <c r="I147" s="153" t="s">
        <v>1504</v>
      </c>
      <c r="J147" s="153" t="s">
        <v>25484</v>
      </c>
      <c r="Q147" s="106"/>
    </row>
    <row r="148" spans="1:17" ht="40.5" x14ac:dyDescent="0.3">
      <c r="A148" s="8">
        <v>143</v>
      </c>
      <c r="B148" s="155" t="s">
        <v>5403</v>
      </c>
      <c r="C148" s="152" t="s">
        <v>937</v>
      </c>
      <c r="D148" s="158">
        <v>8990</v>
      </c>
      <c r="E148" s="158">
        <v>8990</v>
      </c>
      <c r="F148" s="152" t="s">
        <v>938</v>
      </c>
      <c r="G148" s="152" t="s">
        <v>5404</v>
      </c>
      <c r="H148" s="152" t="s">
        <v>5404</v>
      </c>
      <c r="I148" s="153" t="s">
        <v>1504</v>
      </c>
      <c r="J148" s="153" t="s">
        <v>25485</v>
      </c>
      <c r="Q148" s="106"/>
    </row>
    <row r="149" spans="1:17" ht="60.75" x14ac:dyDescent="0.3">
      <c r="A149" s="8">
        <v>144</v>
      </c>
      <c r="B149" s="155" t="s">
        <v>5405</v>
      </c>
      <c r="C149" s="152" t="s">
        <v>937</v>
      </c>
      <c r="D149" s="158">
        <v>26000</v>
      </c>
      <c r="E149" s="158">
        <v>26000</v>
      </c>
      <c r="F149" s="152" t="s">
        <v>938</v>
      </c>
      <c r="G149" s="152" t="s">
        <v>5406</v>
      </c>
      <c r="H149" s="152" t="s">
        <v>5406</v>
      </c>
      <c r="I149" s="153" t="s">
        <v>1504</v>
      </c>
      <c r="J149" s="153" t="s">
        <v>25486</v>
      </c>
      <c r="Q149" s="106"/>
    </row>
    <row r="150" spans="1:17" ht="60.75" x14ac:dyDescent="0.3">
      <c r="A150" s="8">
        <v>145</v>
      </c>
      <c r="B150" s="155" t="s">
        <v>5407</v>
      </c>
      <c r="C150" s="152" t="s">
        <v>937</v>
      </c>
      <c r="D150" s="158">
        <v>11356.98</v>
      </c>
      <c r="E150" s="158">
        <v>11356.98</v>
      </c>
      <c r="F150" s="152" t="s">
        <v>938</v>
      </c>
      <c r="G150" s="152" t="s">
        <v>5408</v>
      </c>
      <c r="H150" s="152" t="s">
        <v>5408</v>
      </c>
      <c r="I150" s="153" t="s">
        <v>1504</v>
      </c>
      <c r="J150" s="153" t="s">
        <v>25487</v>
      </c>
      <c r="Q150" s="106"/>
    </row>
    <row r="151" spans="1:17" ht="60.75" x14ac:dyDescent="0.3">
      <c r="A151" s="8">
        <v>146</v>
      </c>
      <c r="B151" s="155" t="s">
        <v>5409</v>
      </c>
      <c r="C151" s="152" t="s">
        <v>937</v>
      </c>
      <c r="D151" s="158">
        <v>20396.34</v>
      </c>
      <c r="E151" s="158">
        <v>20396.34</v>
      </c>
      <c r="F151" s="152" t="s">
        <v>938</v>
      </c>
      <c r="G151" s="152" t="s">
        <v>5410</v>
      </c>
      <c r="H151" s="152" t="s">
        <v>5410</v>
      </c>
      <c r="I151" s="153" t="s">
        <v>1504</v>
      </c>
      <c r="J151" s="153" t="s">
        <v>25488</v>
      </c>
      <c r="Q151" s="106"/>
    </row>
    <row r="152" spans="1:17" ht="40.5" x14ac:dyDescent="0.3">
      <c r="A152" s="8">
        <v>147</v>
      </c>
      <c r="B152" s="12" t="s">
        <v>4177</v>
      </c>
      <c r="C152" s="8" t="s">
        <v>2250</v>
      </c>
      <c r="D152" s="141">
        <v>28800</v>
      </c>
      <c r="E152" s="141">
        <v>28800</v>
      </c>
      <c r="F152" s="8" t="s">
        <v>938</v>
      </c>
      <c r="G152" s="8" t="s">
        <v>5411</v>
      </c>
      <c r="H152" s="8" t="s">
        <v>5411</v>
      </c>
      <c r="I152" s="8" t="s">
        <v>1058</v>
      </c>
      <c r="J152" s="8" t="s">
        <v>40332</v>
      </c>
      <c r="Q152" s="106"/>
    </row>
    <row r="153" spans="1:17" ht="101.25" x14ac:dyDescent="0.3">
      <c r="A153" s="8">
        <v>148</v>
      </c>
      <c r="B153" s="12" t="s">
        <v>5412</v>
      </c>
      <c r="C153" s="8" t="s">
        <v>959</v>
      </c>
      <c r="D153" s="109">
        <v>14552</v>
      </c>
      <c r="E153" s="109">
        <f>D153</f>
        <v>14552</v>
      </c>
      <c r="F153" s="8" t="s">
        <v>938</v>
      </c>
      <c r="G153" s="8" t="s">
        <v>5413</v>
      </c>
      <c r="H153" s="8" t="s">
        <v>5413</v>
      </c>
      <c r="I153" s="8" t="s">
        <v>962</v>
      </c>
      <c r="J153" s="8" t="s">
        <v>5414</v>
      </c>
      <c r="Q153" s="106"/>
    </row>
    <row r="154" spans="1:17" ht="60.75" x14ac:dyDescent="0.3">
      <c r="A154" s="8">
        <v>149</v>
      </c>
      <c r="B154" s="12" t="s">
        <v>5415</v>
      </c>
      <c r="C154" s="8" t="s">
        <v>959</v>
      </c>
      <c r="D154" s="109">
        <v>9600</v>
      </c>
      <c r="E154" s="109">
        <v>12000</v>
      </c>
      <c r="F154" s="8" t="s">
        <v>938</v>
      </c>
      <c r="G154" s="8" t="s">
        <v>40333</v>
      </c>
      <c r="H154" s="8" t="s">
        <v>40333</v>
      </c>
      <c r="I154" s="8" t="s">
        <v>962</v>
      </c>
      <c r="J154" s="8" t="s">
        <v>5416</v>
      </c>
      <c r="Q154" s="106"/>
    </row>
    <row r="155" spans="1:17" ht="60.75" x14ac:dyDescent="0.3">
      <c r="A155" s="8">
        <v>150</v>
      </c>
      <c r="B155" s="12" t="s">
        <v>5417</v>
      </c>
      <c r="C155" s="8" t="s">
        <v>959</v>
      </c>
      <c r="D155" s="109">
        <v>37030</v>
      </c>
      <c r="E155" s="109">
        <f>D155</f>
        <v>37030</v>
      </c>
      <c r="F155" s="8" t="s">
        <v>938</v>
      </c>
      <c r="G155" s="8" t="s">
        <v>5418</v>
      </c>
      <c r="H155" s="8" t="s">
        <v>5418</v>
      </c>
      <c r="I155" s="8" t="s">
        <v>962</v>
      </c>
      <c r="J155" s="8" t="s">
        <v>5419</v>
      </c>
      <c r="Q155" s="106"/>
    </row>
    <row r="156" spans="1:17" ht="81" x14ac:dyDescent="0.3">
      <c r="A156" s="8">
        <v>151</v>
      </c>
      <c r="B156" s="12" t="s">
        <v>5420</v>
      </c>
      <c r="C156" s="8" t="s">
        <v>959</v>
      </c>
      <c r="D156" s="109">
        <v>65000</v>
      </c>
      <c r="E156" s="109">
        <v>34775</v>
      </c>
      <c r="F156" s="8" t="s">
        <v>938</v>
      </c>
      <c r="G156" s="8" t="s">
        <v>5421</v>
      </c>
      <c r="H156" s="8" t="s">
        <v>5421</v>
      </c>
      <c r="I156" s="8" t="s">
        <v>962</v>
      </c>
      <c r="J156" s="8" t="s">
        <v>5422</v>
      </c>
    </row>
    <row r="157" spans="1:17" ht="40.5" x14ac:dyDescent="0.3">
      <c r="A157" s="8">
        <v>152</v>
      </c>
      <c r="B157" s="12" t="s">
        <v>5423</v>
      </c>
      <c r="C157" s="8" t="s">
        <v>959</v>
      </c>
      <c r="D157" s="109">
        <v>64420</v>
      </c>
      <c r="E157" s="109">
        <f>D157</f>
        <v>64420</v>
      </c>
      <c r="F157" s="8" t="s">
        <v>938</v>
      </c>
      <c r="G157" s="8" t="s">
        <v>5424</v>
      </c>
      <c r="H157" s="8" t="s">
        <v>5424</v>
      </c>
      <c r="I157" s="8" t="s">
        <v>962</v>
      </c>
      <c r="J157" s="8" t="s">
        <v>5425</v>
      </c>
    </row>
    <row r="158" spans="1:17" ht="60.75" x14ac:dyDescent="0.3">
      <c r="A158" s="8">
        <v>153</v>
      </c>
      <c r="B158" s="12" t="s">
        <v>5426</v>
      </c>
      <c r="C158" s="8" t="s">
        <v>959</v>
      </c>
      <c r="D158" s="109">
        <v>6634</v>
      </c>
      <c r="E158" s="109">
        <f>D158</f>
        <v>6634</v>
      </c>
      <c r="F158" s="8" t="s">
        <v>938</v>
      </c>
      <c r="G158" s="8" t="s">
        <v>5427</v>
      </c>
      <c r="H158" s="8" t="s">
        <v>5427</v>
      </c>
      <c r="I158" s="8" t="s">
        <v>962</v>
      </c>
      <c r="J158" s="8" t="s">
        <v>5428</v>
      </c>
    </row>
    <row r="159" spans="1:17" ht="81" x14ac:dyDescent="0.3">
      <c r="A159" s="8">
        <v>154</v>
      </c>
      <c r="B159" s="12" t="s">
        <v>5429</v>
      </c>
      <c r="C159" s="8" t="s">
        <v>959</v>
      </c>
      <c r="D159" s="109">
        <v>21893</v>
      </c>
      <c r="E159" s="109">
        <f>D159</f>
        <v>21893</v>
      </c>
      <c r="F159" s="8" t="s">
        <v>938</v>
      </c>
      <c r="G159" s="8" t="s">
        <v>5430</v>
      </c>
      <c r="H159" s="8" t="s">
        <v>5430</v>
      </c>
      <c r="I159" s="8" t="s">
        <v>962</v>
      </c>
      <c r="J159" s="8" t="s">
        <v>5431</v>
      </c>
    </row>
    <row r="160" spans="1:17" ht="60.75" x14ac:dyDescent="0.3">
      <c r="A160" s="8">
        <v>155</v>
      </c>
      <c r="B160" s="12" t="s">
        <v>5432</v>
      </c>
      <c r="C160" s="8" t="s">
        <v>959</v>
      </c>
      <c r="D160" s="109">
        <v>23260</v>
      </c>
      <c r="E160" s="109">
        <f>D160</f>
        <v>23260</v>
      </c>
      <c r="F160" s="8" t="s">
        <v>938</v>
      </c>
      <c r="G160" s="8" t="s">
        <v>5433</v>
      </c>
      <c r="H160" s="8" t="s">
        <v>5433</v>
      </c>
      <c r="I160" s="8" t="s">
        <v>962</v>
      </c>
      <c r="J160" s="8" t="s">
        <v>5434</v>
      </c>
    </row>
    <row r="161" spans="1:10" ht="81" x14ac:dyDescent="0.3">
      <c r="A161" s="8">
        <v>156</v>
      </c>
      <c r="B161" s="12" t="s">
        <v>5435</v>
      </c>
      <c r="C161" s="8" t="s">
        <v>1056</v>
      </c>
      <c r="D161" s="137">
        <v>13280</v>
      </c>
      <c r="E161" s="137">
        <v>13280</v>
      </c>
      <c r="F161" s="8" t="s">
        <v>37942</v>
      </c>
      <c r="G161" s="8" t="s">
        <v>5436</v>
      </c>
      <c r="H161" s="8" t="s">
        <v>5436</v>
      </c>
      <c r="I161" s="8" t="s">
        <v>1058</v>
      </c>
      <c r="J161" s="8" t="s">
        <v>5437</v>
      </c>
    </row>
    <row r="162" spans="1:10" ht="60.75" x14ac:dyDescent="0.3">
      <c r="A162" s="8">
        <v>157</v>
      </c>
      <c r="B162" s="12" t="s">
        <v>1398</v>
      </c>
      <c r="C162" s="8" t="s">
        <v>1056</v>
      </c>
      <c r="D162" s="137">
        <v>600</v>
      </c>
      <c r="E162" s="137">
        <v>600</v>
      </c>
      <c r="F162" s="8" t="s">
        <v>37942</v>
      </c>
      <c r="G162" s="8" t="s">
        <v>5438</v>
      </c>
      <c r="H162" s="8" t="s">
        <v>5438</v>
      </c>
      <c r="I162" s="8" t="s">
        <v>1058</v>
      </c>
      <c r="J162" s="8" t="s">
        <v>5439</v>
      </c>
    </row>
    <row r="163" spans="1:10" ht="81" x14ac:dyDescent="0.3">
      <c r="A163" s="8">
        <v>158</v>
      </c>
      <c r="B163" s="12" t="s">
        <v>5440</v>
      </c>
      <c r="C163" s="8" t="s">
        <v>1056</v>
      </c>
      <c r="D163" s="137">
        <v>26628</v>
      </c>
      <c r="E163" s="137">
        <v>26628</v>
      </c>
      <c r="F163" s="8" t="s">
        <v>37942</v>
      </c>
      <c r="G163" s="8" t="s">
        <v>5441</v>
      </c>
      <c r="H163" s="8" t="s">
        <v>5441</v>
      </c>
      <c r="I163" s="8" t="s">
        <v>1058</v>
      </c>
      <c r="J163" s="8" t="s">
        <v>5442</v>
      </c>
    </row>
    <row r="164" spans="1:10" ht="81" x14ac:dyDescent="0.3">
      <c r="A164" s="8">
        <v>159</v>
      </c>
      <c r="B164" s="12" t="s">
        <v>5443</v>
      </c>
      <c r="C164" s="8" t="s">
        <v>1278</v>
      </c>
      <c r="D164" s="131">
        <v>9800</v>
      </c>
      <c r="E164" s="131">
        <v>9800</v>
      </c>
      <c r="F164" s="8" t="s">
        <v>37942</v>
      </c>
      <c r="G164" s="8" t="s">
        <v>5444</v>
      </c>
      <c r="H164" s="8" t="s">
        <v>5444</v>
      </c>
      <c r="I164" s="18" t="s">
        <v>1058</v>
      </c>
      <c r="J164" s="18" t="s">
        <v>5445</v>
      </c>
    </row>
    <row r="165" spans="1:10" ht="101.25" x14ac:dyDescent="0.3">
      <c r="A165" s="8">
        <v>160</v>
      </c>
      <c r="B165" s="12" t="s">
        <v>5446</v>
      </c>
      <c r="C165" s="8" t="s">
        <v>1278</v>
      </c>
      <c r="D165" s="131">
        <v>1630.68</v>
      </c>
      <c r="E165" s="131">
        <v>1630.68</v>
      </c>
      <c r="F165" s="8" t="s">
        <v>37942</v>
      </c>
      <c r="G165" s="8" t="s">
        <v>5447</v>
      </c>
      <c r="H165" s="8" t="s">
        <v>5447</v>
      </c>
      <c r="I165" s="18" t="s">
        <v>1058</v>
      </c>
      <c r="J165" s="18" t="s">
        <v>5448</v>
      </c>
    </row>
    <row r="166" spans="1:10" ht="81" x14ac:dyDescent="0.3">
      <c r="A166" s="8">
        <v>161</v>
      </c>
      <c r="B166" s="12" t="s">
        <v>1398</v>
      </c>
      <c r="C166" s="8" t="s">
        <v>1278</v>
      </c>
      <c r="D166" s="131">
        <v>14677</v>
      </c>
      <c r="E166" s="131">
        <v>14677</v>
      </c>
      <c r="F166" s="8" t="s">
        <v>37942</v>
      </c>
      <c r="G166" s="8" t="s">
        <v>5449</v>
      </c>
      <c r="H166" s="8" t="s">
        <v>5449</v>
      </c>
      <c r="I166" s="18" t="s">
        <v>1058</v>
      </c>
      <c r="J166" s="18" t="s">
        <v>5450</v>
      </c>
    </row>
    <row r="167" spans="1:10" ht="141.75" x14ac:dyDescent="0.3">
      <c r="A167" s="8">
        <v>162</v>
      </c>
      <c r="B167" s="12" t="s">
        <v>5451</v>
      </c>
      <c r="C167" s="8" t="s">
        <v>968</v>
      </c>
      <c r="D167" s="133">
        <v>214000</v>
      </c>
      <c r="E167" s="133">
        <v>214000</v>
      </c>
      <c r="F167" s="8" t="s">
        <v>969</v>
      </c>
      <c r="G167" s="8" t="s">
        <v>5452</v>
      </c>
      <c r="H167" s="8" t="s">
        <v>5453</v>
      </c>
      <c r="I167" s="8" t="s">
        <v>972</v>
      </c>
      <c r="J167" s="8" t="s">
        <v>5454</v>
      </c>
    </row>
    <row r="168" spans="1:10" ht="101.25" x14ac:dyDescent="0.3">
      <c r="A168" s="8">
        <v>163</v>
      </c>
      <c r="B168" s="12" t="s">
        <v>5455</v>
      </c>
      <c r="C168" s="8" t="s">
        <v>968</v>
      </c>
      <c r="D168" s="133">
        <v>100000</v>
      </c>
      <c r="E168" s="133">
        <v>100000</v>
      </c>
      <c r="F168" s="8" t="s">
        <v>969</v>
      </c>
      <c r="G168" s="8" t="s">
        <v>5456</v>
      </c>
      <c r="H168" s="8" t="s">
        <v>5457</v>
      </c>
      <c r="I168" s="8" t="s">
        <v>972</v>
      </c>
      <c r="J168" s="8" t="s">
        <v>5458</v>
      </c>
    </row>
    <row r="169" spans="1:10" ht="101.25" x14ac:dyDescent="0.3">
      <c r="A169" s="8">
        <v>164</v>
      </c>
      <c r="B169" s="12" t="s">
        <v>5459</v>
      </c>
      <c r="C169" s="8" t="s">
        <v>968</v>
      </c>
      <c r="D169" s="133">
        <v>376930</v>
      </c>
      <c r="E169" s="133">
        <v>376930</v>
      </c>
      <c r="F169" s="8" t="s">
        <v>969</v>
      </c>
      <c r="G169" s="110" t="s">
        <v>5460</v>
      </c>
      <c r="H169" s="110" t="s">
        <v>5461</v>
      </c>
      <c r="I169" s="8" t="s">
        <v>972</v>
      </c>
      <c r="J169" s="8" t="s">
        <v>5462</v>
      </c>
    </row>
    <row r="170" spans="1:10" ht="121.5" x14ac:dyDescent="0.3">
      <c r="A170" s="8">
        <v>165</v>
      </c>
      <c r="B170" s="12" t="s">
        <v>5463</v>
      </c>
      <c r="C170" s="8" t="s">
        <v>968</v>
      </c>
      <c r="D170" s="133">
        <v>192240</v>
      </c>
      <c r="E170" s="133">
        <v>192240</v>
      </c>
      <c r="F170" s="8" t="s">
        <v>969</v>
      </c>
      <c r="G170" s="110" t="s">
        <v>5464</v>
      </c>
      <c r="H170" s="110" t="s">
        <v>5465</v>
      </c>
      <c r="I170" s="8" t="s">
        <v>972</v>
      </c>
      <c r="J170" s="8" t="s">
        <v>5466</v>
      </c>
    </row>
    <row r="171" spans="1:10" ht="121.5" x14ac:dyDescent="0.3">
      <c r="A171" s="8">
        <v>166</v>
      </c>
      <c r="B171" s="12" t="s">
        <v>5467</v>
      </c>
      <c r="C171" s="8" t="s">
        <v>968</v>
      </c>
      <c r="D171" s="133">
        <v>129600</v>
      </c>
      <c r="E171" s="133">
        <v>129600</v>
      </c>
      <c r="F171" s="8" t="s">
        <v>969</v>
      </c>
      <c r="G171" s="110" t="s">
        <v>5468</v>
      </c>
      <c r="H171" s="110" t="s">
        <v>5469</v>
      </c>
      <c r="I171" s="8" t="s">
        <v>972</v>
      </c>
      <c r="J171" s="8" t="s">
        <v>5470</v>
      </c>
    </row>
    <row r="172" spans="1:10" ht="222.75" x14ac:dyDescent="0.3">
      <c r="A172" s="8">
        <v>167</v>
      </c>
      <c r="B172" s="26" t="s">
        <v>331</v>
      </c>
      <c r="C172" s="25" t="s">
        <v>297</v>
      </c>
      <c r="D172" s="72">
        <v>15200</v>
      </c>
      <c r="E172" s="72">
        <v>15200</v>
      </c>
      <c r="F172" s="25" t="s">
        <v>33</v>
      </c>
      <c r="G172" s="27" t="s">
        <v>333</v>
      </c>
      <c r="H172" s="27" t="s">
        <v>334</v>
      </c>
      <c r="I172" s="25" t="s">
        <v>156</v>
      </c>
      <c r="J172" s="27" t="s">
        <v>25489</v>
      </c>
    </row>
    <row r="173" spans="1:10" ht="121.5" x14ac:dyDescent="0.3">
      <c r="A173" s="8">
        <v>168</v>
      </c>
      <c r="B173" s="36" t="s">
        <v>332</v>
      </c>
      <c r="C173" s="29" t="s">
        <v>297</v>
      </c>
      <c r="D173" s="84">
        <v>6527</v>
      </c>
      <c r="E173" s="84">
        <v>6527</v>
      </c>
      <c r="F173" s="95" t="s">
        <v>33</v>
      </c>
      <c r="G173" s="32" t="s">
        <v>336</v>
      </c>
      <c r="H173" s="32" t="s">
        <v>335</v>
      </c>
      <c r="I173" s="29" t="s">
        <v>156</v>
      </c>
      <c r="J173" s="32" t="s">
        <v>25490</v>
      </c>
    </row>
    <row r="174" spans="1:10" ht="101.25" x14ac:dyDescent="0.3">
      <c r="A174" s="8">
        <v>169</v>
      </c>
      <c r="B174" s="16" t="s">
        <v>27103</v>
      </c>
      <c r="C174" s="8" t="s">
        <v>26755</v>
      </c>
      <c r="D174" s="19">
        <v>498916</v>
      </c>
      <c r="E174" s="19">
        <v>498916</v>
      </c>
      <c r="F174" s="18" t="s">
        <v>37942</v>
      </c>
      <c r="G174" s="18" t="s">
        <v>27104</v>
      </c>
      <c r="H174" s="18" t="s">
        <v>27104</v>
      </c>
      <c r="I174" s="261" t="s">
        <v>185</v>
      </c>
      <c r="J174" s="18" t="s">
        <v>27105</v>
      </c>
    </row>
    <row r="175" spans="1:10" ht="101.25" x14ac:dyDescent="0.3">
      <c r="A175" s="8">
        <v>170</v>
      </c>
      <c r="B175" s="16" t="s">
        <v>27106</v>
      </c>
      <c r="C175" s="8" t="s">
        <v>26755</v>
      </c>
      <c r="D175" s="19">
        <v>499385.5</v>
      </c>
      <c r="E175" s="19">
        <v>499385.5</v>
      </c>
      <c r="F175" s="18" t="s">
        <v>37942</v>
      </c>
      <c r="G175" s="18" t="s">
        <v>27107</v>
      </c>
      <c r="H175" s="18" t="s">
        <v>27108</v>
      </c>
      <c r="I175" s="261" t="s">
        <v>185</v>
      </c>
      <c r="J175" s="18" t="s">
        <v>27109</v>
      </c>
    </row>
    <row r="176" spans="1:10" ht="121.5" x14ac:dyDescent="0.3">
      <c r="A176" s="8">
        <v>171</v>
      </c>
      <c r="B176" s="12" t="s">
        <v>40964</v>
      </c>
      <c r="C176" s="8" t="s">
        <v>40895</v>
      </c>
      <c r="D176" s="109">
        <v>22254000</v>
      </c>
      <c r="E176" s="109">
        <v>22254000</v>
      </c>
      <c r="F176" s="8" t="s">
        <v>626</v>
      </c>
      <c r="G176" s="8" t="s">
        <v>40965</v>
      </c>
      <c r="H176" s="8" t="s">
        <v>40965</v>
      </c>
      <c r="I176" s="8" t="s">
        <v>40897</v>
      </c>
      <c r="J176" s="8" t="s">
        <v>40966</v>
      </c>
    </row>
    <row r="177" spans="1:10" ht="81" x14ac:dyDescent="0.3">
      <c r="A177" s="8">
        <v>172</v>
      </c>
      <c r="B177" s="12" t="s">
        <v>40967</v>
      </c>
      <c r="C177" s="8" t="s">
        <v>40895</v>
      </c>
      <c r="D177" s="109">
        <v>44325520</v>
      </c>
      <c r="E177" s="109">
        <v>44325520</v>
      </c>
      <c r="F177" s="8" t="s">
        <v>626</v>
      </c>
      <c r="G177" s="8" t="s">
        <v>40968</v>
      </c>
      <c r="H177" s="8" t="s">
        <v>40968</v>
      </c>
      <c r="I177" s="8" t="s">
        <v>40897</v>
      </c>
      <c r="J177" s="8" t="s">
        <v>40969</v>
      </c>
    </row>
    <row r="178" spans="1:10" ht="81" x14ac:dyDescent="0.3">
      <c r="A178" s="8">
        <v>173</v>
      </c>
      <c r="B178" s="12" t="s">
        <v>40967</v>
      </c>
      <c r="C178" s="8" t="s">
        <v>40895</v>
      </c>
      <c r="D178" s="109">
        <v>44325520</v>
      </c>
      <c r="E178" s="109">
        <v>44325520</v>
      </c>
      <c r="F178" s="8" t="s">
        <v>626</v>
      </c>
      <c r="G178" s="8" t="s">
        <v>40968</v>
      </c>
      <c r="H178" s="8" t="s">
        <v>40968</v>
      </c>
      <c r="I178" s="8" t="s">
        <v>40897</v>
      </c>
      <c r="J178" s="8" t="s">
        <v>40969</v>
      </c>
    </row>
    <row r="179" spans="1:10" ht="81" x14ac:dyDescent="0.3">
      <c r="A179" s="8">
        <v>174</v>
      </c>
      <c r="B179" s="16" t="s">
        <v>29662</v>
      </c>
      <c r="C179" s="18" t="s">
        <v>28712</v>
      </c>
      <c r="D179" s="19">
        <v>71583</v>
      </c>
      <c r="E179" s="19">
        <v>71583</v>
      </c>
      <c r="F179" s="18" t="s">
        <v>37942</v>
      </c>
      <c r="G179" s="18" t="s">
        <v>29663</v>
      </c>
      <c r="H179" s="18" t="s">
        <v>29663</v>
      </c>
      <c r="I179" s="18" t="s">
        <v>28714</v>
      </c>
      <c r="J179" s="18" t="s">
        <v>29664</v>
      </c>
    </row>
    <row r="180" spans="1:10" ht="60.75" x14ac:dyDescent="0.3">
      <c r="A180" s="8">
        <v>175</v>
      </c>
      <c r="B180" s="16" t="s">
        <v>29665</v>
      </c>
      <c r="C180" s="18" t="s">
        <v>28712</v>
      </c>
      <c r="D180" s="19">
        <v>28000</v>
      </c>
      <c r="E180" s="19">
        <v>28000</v>
      </c>
      <c r="F180" s="18" t="s">
        <v>37942</v>
      </c>
      <c r="G180" s="18" t="s">
        <v>29666</v>
      </c>
      <c r="H180" s="18" t="s">
        <v>29666</v>
      </c>
      <c r="I180" s="18" t="s">
        <v>28714</v>
      </c>
      <c r="J180" s="18" t="s">
        <v>29667</v>
      </c>
    </row>
    <row r="181" spans="1:10" ht="60.75" x14ac:dyDescent="0.3">
      <c r="A181" s="8">
        <v>176</v>
      </c>
      <c r="B181" s="16" t="s">
        <v>29668</v>
      </c>
      <c r="C181" s="18" t="s">
        <v>28712</v>
      </c>
      <c r="D181" s="19">
        <v>10000</v>
      </c>
      <c r="E181" s="19">
        <v>10000</v>
      </c>
      <c r="F181" s="18" t="s">
        <v>37942</v>
      </c>
      <c r="G181" s="18" t="s">
        <v>29669</v>
      </c>
      <c r="H181" s="18" t="s">
        <v>29669</v>
      </c>
      <c r="I181" s="18" t="s">
        <v>28714</v>
      </c>
      <c r="J181" s="18" t="s">
        <v>29670</v>
      </c>
    </row>
    <row r="182" spans="1:10" ht="60.75" x14ac:dyDescent="0.3">
      <c r="A182" s="8">
        <v>177</v>
      </c>
      <c r="B182" s="16" t="s">
        <v>29671</v>
      </c>
      <c r="C182" s="18" t="s">
        <v>28712</v>
      </c>
      <c r="D182" s="19">
        <v>1140</v>
      </c>
      <c r="E182" s="19">
        <v>1140</v>
      </c>
      <c r="F182" s="18" t="s">
        <v>37942</v>
      </c>
      <c r="G182" s="18" t="s">
        <v>29672</v>
      </c>
      <c r="H182" s="18" t="s">
        <v>29672</v>
      </c>
      <c r="I182" s="18" t="s">
        <v>28714</v>
      </c>
      <c r="J182" s="18" t="s">
        <v>29673</v>
      </c>
    </row>
    <row r="183" spans="1:10" ht="60.75" x14ac:dyDescent="0.3">
      <c r="A183" s="8">
        <v>178</v>
      </c>
      <c r="B183" s="16" t="s">
        <v>29327</v>
      </c>
      <c r="C183" s="18" t="s">
        <v>28712</v>
      </c>
      <c r="D183" s="19">
        <v>800</v>
      </c>
      <c r="E183" s="19">
        <v>800</v>
      </c>
      <c r="F183" s="18" t="s">
        <v>37942</v>
      </c>
      <c r="G183" s="18" t="s">
        <v>29674</v>
      </c>
      <c r="H183" s="18" t="s">
        <v>29674</v>
      </c>
      <c r="I183" s="18" t="s">
        <v>28714</v>
      </c>
      <c r="J183" s="18" t="s">
        <v>29675</v>
      </c>
    </row>
    <row r="184" spans="1:10" ht="60.75" x14ac:dyDescent="0.3">
      <c r="A184" s="8">
        <v>179</v>
      </c>
      <c r="B184" s="16" t="s">
        <v>29676</v>
      </c>
      <c r="C184" s="18" t="s">
        <v>28712</v>
      </c>
      <c r="D184" s="19">
        <v>1952</v>
      </c>
      <c r="E184" s="19">
        <v>1952</v>
      </c>
      <c r="F184" s="18" t="s">
        <v>37942</v>
      </c>
      <c r="G184" s="18" t="s">
        <v>29677</v>
      </c>
      <c r="H184" s="18" t="s">
        <v>29677</v>
      </c>
      <c r="I184" s="18" t="s">
        <v>28714</v>
      </c>
      <c r="J184" s="18" t="s">
        <v>29678</v>
      </c>
    </row>
    <row r="185" spans="1:10" ht="60.75" x14ac:dyDescent="0.3">
      <c r="A185" s="8">
        <v>180</v>
      </c>
      <c r="B185" s="16" t="s">
        <v>29679</v>
      </c>
      <c r="C185" s="18" t="s">
        <v>28712</v>
      </c>
      <c r="D185" s="19">
        <v>799</v>
      </c>
      <c r="E185" s="19">
        <v>799</v>
      </c>
      <c r="F185" s="18" t="s">
        <v>37942</v>
      </c>
      <c r="G185" s="18" t="s">
        <v>29680</v>
      </c>
      <c r="H185" s="18" t="s">
        <v>29680</v>
      </c>
      <c r="I185" s="18" t="s">
        <v>28714</v>
      </c>
      <c r="J185" s="18" t="s">
        <v>29681</v>
      </c>
    </row>
    <row r="186" spans="1:10" ht="60.75" x14ac:dyDescent="0.3">
      <c r="A186" s="8">
        <v>181</v>
      </c>
      <c r="B186" s="16" t="s">
        <v>29682</v>
      </c>
      <c r="C186" s="18" t="s">
        <v>28712</v>
      </c>
      <c r="D186" s="19">
        <v>10515</v>
      </c>
      <c r="E186" s="19">
        <v>10515</v>
      </c>
      <c r="F186" s="18" t="s">
        <v>37942</v>
      </c>
      <c r="G186" s="18" t="s">
        <v>29683</v>
      </c>
      <c r="H186" s="18" t="s">
        <v>29683</v>
      </c>
      <c r="I186" s="18" t="s">
        <v>28714</v>
      </c>
      <c r="J186" s="18" t="s">
        <v>29684</v>
      </c>
    </row>
    <row r="187" spans="1:10" ht="60.75" x14ac:dyDescent="0.3">
      <c r="A187" s="8">
        <v>182</v>
      </c>
      <c r="B187" s="16" t="s">
        <v>29685</v>
      </c>
      <c r="C187" s="18" t="s">
        <v>28712</v>
      </c>
      <c r="D187" s="19">
        <v>45848</v>
      </c>
      <c r="E187" s="19">
        <v>45848</v>
      </c>
      <c r="F187" s="18" t="s">
        <v>37942</v>
      </c>
      <c r="G187" s="18" t="s">
        <v>29686</v>
      </c>
      <c r="H187" s="18" t="s">
        <v>29686</v>
      </c>
      <c r="I187" s="18" t="s">
        <v>28714</v>
      </c>
      <c r="J187" s="18" t="s">
        <v>29687</v>
      </c>
    </row>
    <row r="188" spans="1:10" ht="81" x14ac:dyDescent="0.3">
      <c r="A188" s="8">
        <v>183</v>
      </c>
      <c r="B188" s="16" t="s">
        <v>29688</v>
      </c>
      <c r="C188" s="18" t="s">
        <v>28712</v>
      </c>
      <c r="D188" s="19">
        <v>59880</v>
      </c>
      <c r="E188" s="19">
        <v>59880</v>
      </c>
      <c r="F188" s="18" t="s">
        <v>37942</v>
      </c>
      <c r="G188" s="18" t="s">
        <v>29689</v>
      </c>
      <c r="H188" s="18" t="s">
        <v>29689</v>
      </c>
      <c r="I188" s="18" t="s">
        <v>28714</v>
      </c>
      <c r="J188" s="18" t="s">
        <v>29690</v>
      </c>
    </row>
    <row r="189" spans="1:10" ht="60.75" x14ac:dyDescent="0.3">
      <c r="A189" s="8">
        <v>184</v>
      </c>
      <c r="B189" s="16" t="s">
        <v>29339</v>
      </c>
      <c r="C189" s="18" t="s">
        <v>28712</v>
      </c>
      <c r="D189" s="19">
        <v>1965</v>
      </c>
      <c r="E189" s="19">
        <v>1965</v>
      </c>
      <c r="F189" s="18" t="s">
        <v>37942</v>
      </c>
      <c r="G189" s="18" t="s">
        <v>29691</v>
      </c>
      <c r="H189" s="18" t="s">
        <v>29691</v>
      </c>
      <c r="I189" s="18" t="s">
        <v>28714</v>
      </c>
      <c r="J189" s="18" t="s">
        <v>29692</v>
      </c>
    </row>
    <row r="190" spans="1:10" ht="60.75" x14ac:dyDescent="0.3">
      <c r="A190" s="8">
        <v>185</v>
      </c>
      <c r="B190" s="16" t="s">
        <v>29693</v>
      </c>
      <c r="C190" s="18" t="s">
        <v>28712</v>
      </c>
      <c r="D190" s="19">
        <v>76000</v>
      </c>
      <c r="E190" s="19">
        <v>76000</v>
      </c>
      <c r="F190" s="18" t="s">
        <v>37942</v>
      </c>
      <c r="G190" s="18" t="s">
        <v>29694</v>
      </c>
      <c r="H190" s="18" t="s">
        <v>29694</v>
      </c>
      <c r="I190" s="18" t="s">
        <v>28714</v>
      </c>
      <c r="J190" s="18" t="s">
        <v>29695</v>
      </c>
    </row>
    <row r="191" spans="1:10" ht="60.75" x14ac:dyDescent="0.3">
      <c r="A191" s="8">
        <v>186</v>
      </c>
      <c r="B191" s="16" t="s">
        <v>29498</v>
      </c>
      <c r="C191" s="18" t="s">
        <v>28712</v>
      </c>
      <c r="D191" s="19">
        <v>99000</v>
      </c>
      <c r="E191" s="19">
        <v>99000</v>
      </c>
      <c r="F191" s="18" t="s">
        <v>37942</v>
      </c>
      <c r="G191" s="18" t="s">
        <v>29696</v>
      </c>
      <c r="H191" s="18" t="s">
        <v>29696</v>
      </c>
      <c r="I191" s="18" t="s">
        <v>28714</v>
      </c>
      <c r="J191" s="18" t="s">
        <v>29697</v>
      </c>
    </row>
    <row r="192" spans="1:10" ht="81" x14ac:dyDescent="0.3">
      <c r="A192" s="8">
        <v>187</v>
      </c>
      <c r="B192" s="16" t="s">
        <v>29698</v>
      </c>
      <c r="C192" s="18" t="s">
        <v>28712</v>
      </c>
      <c r="D192" s="19">
        <v>6900</v>
      </c>
      <c r="E192" s="19">
        <v>6900</v>
      </c>
      <c r="F192" s="18" t="s">
        <v>37942</v>
      </c>
      <c r="G192" s="18" t="s">
        <v>29699</v>
      </c>
      <c r="H192" s="18" t="s">
        <v>29699</v>
      </c>
      <c r="I192" s="18" t="s">
        <v>28714</v>
      </c>
      <c r="J192" s="18" t="s">
        <v>29700</v>
      </c>
    </row>
    <row r="193" spans="1:10" ht="60.75" x14ac:dyDescent="0.3">
      <c r="A193" s="8">
        <v>188</v>
      </c>
      <c r="B193" s="16" t="s">
        <v>29701</v>
      </c>
      <c r="C193" s="18" t="s">
        <v>28712</v>
      </c>
      <c r="D193" s="19">
        <v>50825</v>
      </c>
      <c r="E193" s="19">
        <v>50825</v>
      </c>
      <c r="F193" s="18" t="s">
        <v>37942</v>
      </c>
      <c r="G193" s="18" t="s">
        <v>29702</v>
      </c>
      <c r="H193" s="18" t="s">
        <v>29702</v>
      </c>
      <c r="I193" s="18" t="s">
        <v>28714</v>
      </c>
      <c r="J193" s="18" t="s">
        <v>29703</v>
      </c>
    </row>
    <row r="194" spans="1:10" ht="60.75" x14ac:dyDescent="0.3">
      <c r="A194" s="8">
        <v>189</v>
      </c>
      <c r="B194" s="16" t="s">
        <v>29704</v>
      </c>
      <c r="C194" s="18" t="s">
        <v>28712</v>
      </c>
      <c r="D194" s="19">
        <v>99108.75</v>
      </c>
      <c r="E194" s="19">
        <v>99108.75</v>
      </c>
      <c r="F194" s="18" t="s">
        <v>37942</v>
      </c>
      <c r="G194" s="18" t="s">
        <v>29705</v>
      </c>
      <c r="H194" s="18" t="s">
        <v>29705</v>
      </c>
      <c r="I194" s="18" t="s">
        <v>28714</v>
      </c>
      <c r="J194" s="18" t="s">
        <v>29706</v>
      </c>
    </row>
    <row r="195" spans="1:10" ht="60.75" x14ac:dyDescent="0.3">
      <c r="A195" s="8">
        <v>190</v>
      </c>
      <c r="B195" s="16" t="s">
        <v>29347</v>
      </c>
      <c r="C195" s="18" t="s">
        <v>28712</v>
      </c>
      <c r="D195" s="19">
        <v>22000</v>
      </c>
      <c r="E195" s="19">
        <v>22000</v>
      </c>
      <c r="F195" s="18" t="s">
        <v>37942</v>
      </c>
      <c r="G195" s="18" t="s">
        <v>29350</v>
      </c>
      <c r="H195" s="18" t="s">
        <v>29350</v>
      </c>
      <c r="I195" s="18" t="s">
        <v>28714</v>
      </c>
      <c r="J195" s="18" t="s">
        <v>29707</v>
      </c>
    </row>
    <row r="196" spans="1:10" ht="60.75" x14ac:dyDescent="0.3">
      <c r="A196" s="8">
        <v>191</v>
      </c>
      <c r="B196" s="16" t="s">
        <v>29347</v>
      </c>
      <c r="C196" s="18" t="s">
        <v>28712</v>
      </c>
      <c r="D196" s="19">
        <v>40000</v>
      </c>
      <c r="E196" s="19">
        <v>40000</v>
      </c>
      <c r="F196" s="18" t="s">
        <v>37942</v>
      </c>
      <c r="G196" s="18" t="s">
        <v>29708</v>
      </c>
      <c r="H196" s="18" t="s">
        <v>29708</v>
      </c>
      <c r="I196" s="18" t="s">
        <v>28714</v>
      </c>
      <c r="J196" s="18" t="s">
        <v>29709</v>
      </c>
    </row>
    <row r="197" spans="1:10" ht="60.75" x14ac:dyDescent="0.3">
      <c r="A197" s="8">
        <v>192</v>
      </c>
      <c r="B197" s="16" t="s">
        <v>29347</v>
      </c>
      <c r="C197" s="18" t="s">
        <v>28712</v>
      </c>
      <c r="D197" s="19">
        <v>4260</v>
      </c>
      <c r="E197" s="19">
        <v>4260</v>
      </c>
      <c r="F197" s="18" t="s">
        <v>37942</v>
      </c>
      <c r="G197" s="18" t="s">
        <v>29710</v>
      </c>
      <c r="H197" s="18" t="s">
        <v>29710</v>
      </c>
      <c r="I197" s="18" t="s">
        <v>28714</v>
      </c>
      <c r="J197" s="18" t="s">
        <v>29711</v>
      </c>
    </row>
    <row r="198" spans="1:10" ht="60.75" x14ac:dyDescent="0.3">
      <c r="A198" s="8">
        <v>193</v>
      </c>
      <c r="B198" s="16" t="s">
        <v>29347</v>
      </c>
      <c r="C198" s="18" t="s">
        <v>28712</v>
      </c>
      <c r="D198" s="19">
        <v>17000</v>
      </c>
      <c r="E198" s="19">
        <v>17000</v>
      </c>
      <c r="F198" s="18" t="s">
        <v>37942</v>
      </c>
      <c r="G198" s="18" t="s">
        <v>29712</v>
      </c>
      <c r="H198" s="18" t="s">
        <v>29712</v>
      </c>
      <c r="I198" s="18" t="s">
        <v>28714</v>
      </c>
      <c r="J198" s="18" t="s">
        <v>29713</v>
      </c>
    </row>
    <row r="199" spans="1:10" ht="60.75" x14ac:dyDescent="0.3">
      <c r="A199" s="8">
        <v>194</v>
      </c>
      <c r="B199" s="16" t="s">
        <v>29714</v>
      </c>
      <c r="C199" s="18" t="s">
        <v>28712</v>
      </c>
      <c r="D199" s="19">
        <v>39000</v>
      </c>
      <c r="E199" s="19">
        <v>39000</v>
      </c>
      <c r="F199" s="18" t="s">
        <v>37942</v>
      </c>
      <c r="G199" s="18" t="s">
        <v>29715</v>
      </c>
      <c r="H199" s="18" t="s">
        <v>29715</v>
      </c>
      <c r="I199" s="18" t="s">
        <v>28714</v>
      </c>
      <c r="J199" s="18" t="s">
        <v>29716</v>
      </c>
    </row>
    <row r="200" spans="1:10" ht="81" x14ac:dyDescent="0.3">
      <c r="A200" s="8">
        <v>195</v>
      </c>
      <c r="B200" s="16" t="s">
        <v>28828</v>
      </c>
      <c r="C200" s="18" t="s">
        <v>28712</v>
      </c>
      <c r="D200" s="19">
        <v>77040</v>
      </c>
      <c r="E200" s="19">
        <v>105960</v>
      </c>
      <c r="F200" s="18" t="s">
        <v>37942</v>
      </c>
      <c r="G200" s="18" t="s">
        <v>29717</v>
      </c>
      <c r="H200" s="18" t="s">
        <v>29717</v>
      </c>
      <c r="I200" s="18" t="s">
        <v>28714</v>
      </c>
      <c r="J200" s="18" t="s">
        <v>29718</v>
      </c>
    </row>
    <row r="201" spans="1:10" ht="60.75" x14ac:dyDescent="0.3">
      <c r="A201" s="8">
        <v>196</v>
      </c>
      <c r="B201" s="16" t="s">
        <v>28828</v>
      </c>
      <c r="C201" s="18" t="s">
        <v>28712</v>
      </c>
      <c r="D201" s="19">
        <v>85500</v>
      </c>
      <c r="E201" s="19">
        <v>89880</v>
      </c>
      <c r="F201" s="18" t="s">
        <v>37942</v>
      </c>
      <c r="G201" s="18" t="s">
        <v>29719</v>
      </c>
      <c r="H201" s="18" t="s">
        <v>29719</v>
      </c>
      <c r="I201" s="18" t="s">
        <v>28714</v>
      </c>
      <c r="J201" s="18" t="s">
        <v>29720</v>
      </c>
    </row>
    <row r="202" spans="1:10" ht="81" x14ac:dyDescent="0.3">
      <c r="A202" s="8">
        <v>197</v>
      </c>
      <c r="B202" s="16" t="s">
        <v>28828</v>
      </c>
      <c r="C202" s="18" t="s">
        <v>28712</v>
      </c>
      <c r="D202" s="19">
        <v>82432.800000000003</v>
      </c>
      <c r="E202" s="19">
        <v>82432.800000000003</v>
      </c>
      <c r="F202" s="18" t="s">
        <v>37942</v>
      </c>
      <c r="G202" s="18" t="s">
        <v>29721</v>
      </c>
      <c r="H202" s="18" t="s">
        <v>29721</v>
      </c>
      <c r="I202" s="18" t="s">
        <v>28714</v>
      </c>
      <c r="J202" s="18" t="s">
        <v>29722</v>
      </c>
    </row>
    <row r="203" spans="1:10" ht="60.75" x14ac:dyDescent="0.3">
      <c r="A203" s="8">
        <v>198</v>
      </c>
      <c r="B203" s="16" t="s">
        <v>28837</v>
      </c>
      <c r="C203" s="18" t="s">
        <v>28712</v>
      </c>
      <c r="D203" s="19">
        <v>94880</v>
      </c>
      <c r="E203" s="19">
        <v>185815</v>
      </c>
      <c r="F203" s="18" t="s">
        <v>37942</v>
      </c>
      <c r="G203" s="18" t="s">
        <v>29723</v>
      </c>
      <c r="H203" s="18" t="s">
        <v>29723</v>
      </c>
      <c r="I203" s="18" t="s">
        <v>28714</v>
      </c>
      <c r="J203" s="18" t="s">
        <v>29724</v>
      </c>
    </row>
    <row r="204" spans="1:10" ht="60.75" x14ac:dyDescent="0.3">
      <c r="A204" s="8">
        <v>199</v>
      </c>
      <c r="B204" s="16" t="s">
        <v>28828</v>
      </c>
      <c r="C204" s="18" t="s">
        <v>28712</v>
      </c>
      <c r="D204" s="19">
        <v>11877</v>
      </c>
      <c r="E204" s="19">
        <v>11877</v>
      </c>
      <c r="F204" s="18" t="s">
        <v>37942</v>
      </c>
      <c r="G204" s="18" t="s">
        <v>29725</v>
      </c>
      <c r="H204" s="18" t="s">
        <v>29725</v>
      </c>
      <c r="I204" s="18" t="s">
        <v>28714</v>
      </c>
      <c r="J204" s="18" t="s">
        <v>29726</v>
      </c>
    </row>
    <row r="205" spans="1:10" ht="81" x14ac:dyDescent="0.3">
      <c r="A205" s="8">
        <v>200</v>
      </c>
      <c r="B205" s="16" t="s">
        <v>28828</v>
      </c>
      <c r="C205" s="18" t="s">
        <v>28712</v>
      </c>
      <c r="D205" s="19">
        <v>45742.5</v>
      </c>
      <c r="E205" s="19">
        <v>45742.5</v>
      </c>
      <c r="F205" s="18" t="s">
        <v>37942</v>
      </c>
      <c r="G205" s="18" t="s">
        <v>29727</v>
      </c>
      <c r="H205" s="18" t="s">
        <v>29727</v>
      </c>
      <c r="I205" s="18" t="s">
        <v>28714</v>
      </c>
      <c r="J205" s="18" t="s">
        <v>29728</v>
      </c>
    </row>
    <row r="206" spans="1:10" ht="60.75" x14ac:dyDescent="0.3">
      <c r="A206" s="8">
        <v>201</v>
      </c>
      <c r="B206" s="16" t="s">
        <v>28828</v>
      </c>
      <c r="C206" s="18" t="s">
        <v>28712</v>
      </c>
      <c r="D206" s="19">
        <v>14500</v>
      </c>
      <c r="E206" s="19">
        <v>11235</v>
      </c>
      <c r="F206" s="18" t="s">
        <v>37942</v>
      </c>
      <c r="G206" s="18" t="s">
        <v>29729</v>
      </c>
      <c r="H206" s="18" t="s">
        <v>29729</v>
      </c>
      <c r="I206" s="18" t="s">
        <v>28714</v>
      </c>
      <c r="J206" s="18" t="s">
        <v>29730</v>
      </c>
    </row>
    <row r="207" spans="1:10" ht="81" x14ac:dyDescent="0.3">
      <c r="A207" s="8">
        <v>202</v>
      </c>
      <c r="B207" s="16" t="s">
        <v>28828</v>
      </c>
      <c r="C207" s="18" t="s">
        <v>28712</v>
      </c>
      <c r="D207" s="19">
        <v>98000</v>
      </c>
      <c r="E207" s="19">
        <v>87500</v>
      </c>
      <c r="F207" s="18" t="s">
        <v>37942</v>
      </c>
      <c r="G207" s="18" t="s">
        <v>29731</v>
      </c>
      <c r="H207" s="18" t="s">
        <v>29731</v>
      </c>
      <c r="I207" s="18" t="s">
        <v>28714</v>
      </c>
      <c r="J207" s="18" t="s">
        <v>29732</v>
      </c>
    </row>
    <row r="208" spans="1:10" ht="60.75" x14ac:dyDescent="0.3">
      <c r="A208" s="8">
        <v>203</v>
      </c>
      <c r="B208" s="16" t="s">
        <v>28828</v>
      </c>
      <c r="C208" s="18" t="s">
        <v>28712</v>
      </c>
      <c r="D208" s="19">
        <v>49600</v>
      </c>
      <c r="E208" s="19">
        <v>49600</v>
      </c>
      <c r="F208" s="18" t="s">
        <v>37942</v>
      </c>
      <c r="G208" s="18" t="s">
        <v>29733</v>
      </c>
      <c r="H208" s="18" t="s">
        <v>29733</v>
      </c>
      <c r="I208" s="18" t="s">
        <v>28714</v>
      </c>
      <c r="J208" s="18" t="s">
        <v>29734</v>
      </c>
    </row>
    <row r="209" spans="1:10" ht="60.75" x14ac:dyDescent="0.3">
      <c r="A209" s="8">
        <v>204</v>
      </c>
      <c r="B209" s="16" t="s">
        <v>28828</v>
      </c>
      <c r="C209" s="18" t="s">
        <v>28712</v>
      </c>
      <c r="D209" s="19">
        <v>12840</v>
      </c>
      <c r="E209" s="19">
        <v>12840</v>
      </c>
      <c r="F209" s="18" t="s">
        <v>37942</v>
      </c>
      <c r="G209" s="18" t="s">
        <v>29735</v>
      </c>
      <c r="H209" s="18" t="s">
        <v>29735</v>
      </c>
      <c r="I209" s="18" t="s">
        <v>28714</v>
      </c>
      <c r="J209" s="18" t="s">
        <v>29736</v>
      </c>
    </row>
    <row r="210" spans="1:10" ht="81" x14ac:dyDescent="0.3">
      <c r="A210" s="8">
        <v>205</v>
      </c>
      <c r="B210" s="16" t="s">
        <v>28939</v>
      </c>
      <c r="C210" s="18" t="s">
        <v>28712</v>
      </c>
      <c r="D210" s="19">
        <v>23300</v>
      </c>
      <c r="E210" s="19">
        <v>24992</v>
      </c>
      <c r="F210" s="18" t="s">
        <v>37942</v>
      </c>
      <c r="G210" s="18" t="s">
        <v>29737</v>
      </c>
      <c r="H210" s="18" t="s">
        <v>29737</v>
      </c>
      <c r="I210" s="18" t="s">
        <v>28714</v>
      </c>
      <c r="J210" s="18" t="s">
        <v>29738</v>
      </c>
    </row>
    <row r="211" spans="1:10" ht="81" x14ac:dyDescent="0.3">
      <c r="A211" s="8">
        <v>206</v>
      </c>
      <c r="B211" s="16" t="s">
        <v>28828</v>
      </c>
      <c r="C211" s="18" t="s">
        <v>28712</v>
      </c>
      <c r="D211" s="19">
        <v>95658</v>
      </c>
      <c r="E211" s="19">
        <v>95658</v>
      </c>
      <c r="F211" s="18" t="s">
        <v>37942</v>
      </c>
      <c r="G211" s="18" t="s">
        <v>29739</v>
      </c>
      <c r="H211" s="18" t="s">
        <v>29739</v>
      </c>
      <c r="I211" s="18" t="s">
        <v>28714</v>
      </c>
      <c r="J211" s="18" t="s">
        <v>29740</v>
      </c>
    </row>
    <row r="212" spans="1:10" ht="60.75" x14ac:dyDescent="0.3">
      <c r="A212" s="8">
        <v>207</v>
      </c>
      <c r="B212" s="16" t="s">
        <v>28828</v>
      </c>
      <c r="C212" s="18" t="s">
        <v>28712</v>
      </c>
      <c r="D212" s="19">
        <v>3210</v>
      </c>
      <c r="E212" s="19">
        <v>6000</v>
      </c>
      <c r="F212" s="18" t="s">
        <v>37942</v>
      </c>
      <c r="G212" s="18" t="s">
        <v>29741</v>
      </c>
      <c r="H212" s="18" t="s">
        <v>29741</v>
      </c>
      <c r="I212" s="18" t="s">
        <v>28714</v>
      </c>
      <c r="J212" s="18" t="s">
        <v>29742</v>
      </c>
    </row>
    <row r="213" spans="1:10" ht="81" x14ac:dyDescent="0.3">
      <c r="A213" s="8">
        <v>208</v>
      </c>
      <c r="B213" s="16" t="s">
        <v>28847</v>
      </c>
      <c r="C213" s="18" t="s">
        <v>28712</v>
      </c>
      <c r="D213" s="19">
        <v>7260</v>
      </c>
      <c r="E213" s="19">
        <v>12890</v>
      </c>
      <c r="F213" s="18" t="s">
        <v>37942</v>
      </c>
      <c r="G213" s="18" t="s">
        <v>29743</v>
      </c>
      <c r="H213" s="18" t="s">
        <v>29743</v>
      </c>
      <c r="I213" s="18" t="s">
        <v>28714</v>
      </c>
      <c r="J213" s="18" t="s">
        <v>29744</v>
      </c>
    </row>
    <row r="214" spans="1:10" ht="60.75" x14ac:dyDescent="0.3">
      <c r="A214" s="8">
        <v>209</v>
      </c>
      <c r="B214" s="16" t="s">
        <v>28828</v>
      </c>
      <c r="C214" s="18" t="s">
        <v>28712</v>
      </c>
      <c r="D214" s="19">
        <v>14400</v>
      </c>
      <c r="E214" s="19">
        <v>14400</v>
      </c>
      <c r="F214" s="18" t="s">
        <v>37942</v>
      </c>
      <c r="G214" s="18" t="s">
        <v>29745</v>
      </c>
      <c r="H214" s="18" t="s">
        <v>29745</v>
      </c>
      <c r="I214" s="18" t="s">
        <v>28714</v>
      </c>
      <c r="J214" s="18" t="s">
        <v>29746</v>
      </c>
    </row>
    <row r="215" spans="1:10" ht="60.75" x14ac:dyDescent="0.3">
      <c r="A215" s="8">
        <v>210</v>
      </c>
      <c r="B215" s="16" t="s">
        <v>28828</v>
      </c>
      <c r="C215" s="18" t="s">
        <v>28712</v>
      </c>
      <c r="D215" s="19">
        <v>6400</v>
      </c>
      <c r="E215" s="19">
        <v>11200</v>
      </c>
      <c r="F215" s="18" t="s">
        <v>37942</v>
      </c>
      <c r="G215" s="18" t="s">
        <v>29747</v>
      </c>
      <c r="H215" s="18" t="s">
        <v>29747</v>
      </c>
      <c r="I215" s="18" t="s">
        <v>28714</v>
      </c>
      <c r="J215" s="18" t="s">
        <v>29748</v>
      </c>
    </row>
    <row r="216" spans="1:10" ht="60.75" x14ac:dyDescent="0.3">
      <c r="A216" s="8">
        <v>211</v>
      </c>
      <c r="B216" s="16" t="s">
        <v>28828</v>
      </c>
      <c r="C216" s="18" t="s">
        <v>28712</v>
      </c>
      <c r="D216" s="19">
        <v>54000</v>
      </c>
      <c r="E216" s="19">
        <v>209720</v>
      </c>
      <c r="F216" s="18" t="s">
        <v>37942</v>
      </c>
      <c r="G216" s="18" t="s">
        <v>29749</v>
      </c>
      <c r="H216" s="18" t="s">
        <v>29749</v>
      </c>
      <c r="I216" s="18" t="s">
        <v>28714</v>
      </c>
      <c r="J216" s="18" t="s">
        <v>29750</v>
      </c>
    </row>
    <row r="217" spans="1:10" ht="81" x14ac:dyDescent="0.3">
      <c r="A217" s="8">
        <v>212</v>
      </c>
      <c r="B217" s="16" t="s">
        <v>28837</v>
      </c>
      <c r="C217" s="18" t="s">
        <v>28712</v>
      </c>
      <c r="D217" s="19">
        <v>4926</v>
      </c>
      <c r="E217" s="19">
        <v>4932.37</v>
      </c>
      <c r="F217" s="18" t="s">
        <v>37942</v>
      </c>
      <c r="G217" s="18" t="s">
        <v>29751</v>
      </c>
      <c r="H217" s="18" t="s">
        <v>29751</v>
      </c>
      <c r="I217" s="18" t="s">
        <v>28714</v>
      </c>
      <c r="J217" s="18" t="s">
        <v>29752</v>
      </c>
    </row>
    <row r="218" spans="1:10" ht="60.75" x14ac:dyDescent="0.3">
      <c r="A218" s="8">
        <v>213</v>
      </c>
      <c r="B218" s="16" t="s">
        <v>28828</v>
      </c>
      <c r="C218" s="18" t="s">
        <v>28712</v>
      </c>
      <c r="D218" s="19">
        <v>96300</v>
      </c>
      <c r="E218" s="19">
        <v>191925.9</v>
      </c>
      <c r="F218" s="18" t="s">
        <v>37942</v>
      </c>
      <c r="G218" s="18" t="s">
        <v>29258</v>
      </c>
      <c r="H218" s="18" t="s">
        <v>29258</v>
      </c>
      <c r="I218" s="18" t="s">
        <v>28714</v>
      </c>
      <c r="J218" s="18" t="s">
        <v>29753</v>
      </c>
    </row>
    <row r="219" spans="1:10" ht="121.5" x14ac:dyDescent="0.3">
      <c r="A219" s="8">
        <v>214</v>
      </c>
      <c r="B219" s="16" t="s">
        <v>28847</v>
      </c>
      <c r="C219" s="18" t="s">
        <v>28712</v>
      </c>
      <c r="D219" s="19">
        <v>122250</v>
      </c>
      <c r="E219" s="19">
        <v>122250</v>
      </c>
      <c r="F219" s="18" t="s">
        <v>37942</v>
      </c>
      <c r="G219" s="18" t="s">
        <v>29754</v>
      </c>
      <c r="H219" s="18" t="s">
        <v>29754</v>
      </c>
      <c r="I219" s="18" t="s">
        <v>28714</v>
      </c>
      <c r="J219" s="18" t="s">
        <v>29755</v>
      </c>
    </row>
    <row r="220" spans="1:10" ht="121.5" x14ac:dyDescent="0.3">
      <c r="A220" s="8">
        <v>215</v>
      </c>
      <c r="B220" s="16" t="s">
        <v>28828</v>
      </c>
      <c r="C220" s="18" t="s">
        <v>28712</v>
      </c>
      <c r="D220" s="19">
        <v>17400</v>
      </c>
      <c r="E220" s="19">
        <v>17400</v>
      </c>
      <c r="F220" s="18" t="s">
        <v>37942</v>
      </c>
      <c r="G220" s="18" t="s">
        <v>29756</v>
      </c>
      <c r="H220" s="18" t="s">
        <v>29756</v>
      </c>
      <c r="I220" s="18" t="s">
        <v>28714</v>
      </c>
      <c r="J220" s="18" t="s">
        <v>29757</v>
      </c>
    </row>
    <row r="221" spans="1:10" ht="121.5" x14ac:dyDescent="0.3">
      <c r="A221" s="8">
        <v>216</v>
      </c>
      <c r="B221" s="16" t="s">
        <v>28828</v>
      </c>
      <c r="C221" s="18" t="s">
        <v>28712</v>
      </c>
      <c r="D221" s="19">
        <v>350000</v>
      </c>
      <c r="E221" s="19">
        <v>350000</v>
      </c>
      <c r="F221" s="18" t="s">
        <v>37942</v>
      </c>
      <c r="G221" s="18" t="s">
        <v>29758</v>
      </c>
      <c r="H221" s="18" t="s">
        <v>29758</v>
      </c>
      <c r="I221" s="18" t="s">
        <v>28714</v>
      </c>
      <c r="J221" s="18" t="s">
        <v>29759</v>
      </c>
    </row>
    <row r="222" spans="1:10" ht="60.75" x14ac:dyDescent="0.3">
      <c r="A222" s="8">
        <v>217</v>
      </c>
      <c r="B222" s="16" t="s">
        <v>28828</v>
      </c>
      <c r="C222" s="18" t="s">
        <v>28712</v>
      </c>
      <c r="D222" s="19">
        <v>96300</v>
      </c>
      <c r="E222" s="19">
        <v>142500</v>
      </c>
      <c r="F222" s="18" t="s">
        <v>37942</v>
      </c>
      <c r="G222" s="18" t="s">
        <v>29258</v>
      </c>
      <c r="H222" s="18" t="s">
        <v>29258</v>
      </c>
      <c r="I222" s="18" t="s">
        <v>28714</v>
      </c>
      <c r="J222" s="18" t="s">
        <v>29760</v>
      </c>
    </row>
    <row r="223" spans="1:10" ht="81" x14ac:dyDescent="0.3">
      <c r="A223" s="8">
        <v>218</v>
      </c>
      <c r="B223" s="16" t="s">
        <v>28828</v>
      </c>
      <c r="C223" s="18" t="s">
        <v>28712</v>
      </c>
      <c r="D223" s="19">
        <v>97455.6</v>
      </c>
      <c r="E223" s="19">
        <v>353100</v>
      </c>
      <c r="F223" s="18" t="s">
        <v>37942</v>
      </c>
      <c r="G223" s="18" t="s">
        <v>29761</v>
      </c>
      <c r="H223" s="18" t="s">
        <v>29761</v>
      </c>
      <c r="I223" s="18" t="s">
        <v>28714</v>
      </c>
      <c r="J223" s="18" t="s">
        <v>29762</v>
      </c>
    </row>
    <row r="224" spans="1:10" ht="101.25" x14ac:dyDescent="0.3">
      <c r="A224" s="8">
        <v>219</v>
      </c>
      <c r="B224" s="16" t="s">
        <v>29763</v>
      </c>
      <c r="C224" s="18" t="s">
        <v>28712</v>
      </c>
      <c r="D224" s="19">
        <v>960000</v>
      </c>
      <c r="E224" s="19">
        <v>960000</v>
      </c>
      <c r="F224" s="18" t="s">
        <v>626</v>
      </c>
      <c r="G224" s="18" t="s">
        <v>29764</v>
      </c>
      <c r="H224" s="18" t="s">
        <v>29764</v>
      </c>
      <c r="I224" s="18" t="s">
        <v>972</v>
      </c>
      <c r="J224" s="18" t="s">
        <v>29765</v>
      </c>
    </row>
    <row r="225" spans="1:10" ht="81" x14ac:dyDescent="0.3">
      <c r="A225" s="8">
        <v>220</v>
      </c>
      <c r="B225" s="16" t="s">
        <v>28828</v>
      </c>
      <c r="C225" s="18" t="s">
        <v>28712</v>
      </c>
      <c r="D225" s="19">
        <v>18339.8</v>
      </c>
      <c r="E225" s="19">
        <v>18343.5</v>
      </c>
      <c r="F225" s="18" t="s">
        <v>37942</v>
      </c>
      <c r="G225" s="18" t="s">
        <v>29766</v>
      </c>
      <c r="H225" s="18" t="s">
        <v>29766</v>
      </c>
      <c r="I225" s="18" t="s">
        <v>28714</v>
      </c>
      <c r="J225" s="18" t="s">
        <v>29767</v>
      </c>
    </row>
    <row r="226" spans="1:10" ht="60.75" x14ac:dyDescent="0.3">
      <c r="A226" s="8">
        <v>221</v>
      </c>
      <c r="B226" s="16" t="s">
        <v>28939</v>
      </c>
      <c r="C226" s="18" t="s">
        <v>28712</v>
      </c>
      <c r="D226" s="19">
        <v>19377.7</v>
      </c>
      <c r="E226" s="19">
        <v>19429.2</v>
      </c>
      <c r="F226" s="18" t="s">
        <v>37942</v>
      </c>
      <c r="G226" s="18" t="s">
        <v>29768</v>
      </c>
      <c r="H226" s="18" t="s">
        <v>29768</v>
      </c>
      <c r="I226" s="18" t="s">
        <v>28714</v>
      </c>
      <c r="J226" s="18" t="s">
        <v>29769</v>
      </c>
    </row>
    <row r="227" spans="1:10" ht="60.75" x14ac:dyDescent="0.3">
      <c r="A227" s="8">
        <v>222</v>
      </c>
      <c r="B227" s="16" t="s">
        <v>28837</v>
      </c>
      <c r="C227" s="18" t="s">
        <v>28712</v>
      </c>
      <c r="D227" s="19">
        <v>99997.92</v>
      </c>
      <c r="E227" s="19">
        <v>99999.48</v>
      </c>
      <c r="F227" s="18" t="s">
        <v>37942</v>
      </c>
      <c r="G227" s="18" t="s">
        <v>29770</v>
      </c>
      <c r="H227" s="18" t="s">
        <v>29770</v>
      </c>
      <c r="I227" s="18" t="s">
        <v>28714</v>
      </c>
      <c r="J227" s="18" t="s">
        <v>29771</v>
      </c>
    </row>
    <row r="228" spans="1:10" ht="60.75" x14ac:dyDescent="0.3">
      <c r="A228" s="8">
        <v>223</v>
      </c>
      <c r="B228" s="16" t="s">
        <v>28847</v>
      </c>
      <c r="C228" s="18" t="s">
        <v>28712</v>
      </c>
      <c r="D228" s="19">
        <v>90736</v>
      </c>
      <c r="E228" s="19">
        <v>111708</v>
      </c>
      <c r="F228" s="18" t="s">
        <v>37942</v>
      </c>
      <c r="G228" s="18" t="s">
        <v>29772</v>
      </c>
      <c r="H228" s="18" t="s">
        <v>29772</v>
      </c>
      <c r="I228" s="18" t="s">
        <v>28714</v>
      </c>
      <c r="J228" s="18" t="s">
        <v>29773</v>
      </c>
    </row>
    <row r="229" spans="1:10" ht="60.75" x14ac:dyDescent="0.3">
      <c r="A229" s="8">
        <v>224</v>
      </c>
      <c r="B229" s="16" t="s">
        <v>28847</v>
      </c>
      <c r="C229" s="18" t="s">
        <v>28712</v>
      </c>
      <c r="D229" s="19">
        <v>80977.600000000006</v>
      </c>
      <c r="E229" s="19">
        <v>82598.600000000006</v>
      </c>
      <c r="F229" s="18" t="s">
        <v>37942</v>
      </c>
      <c r="G229" s="18" t="s">
        <v>29774</v>
      </c>
      <c r="H229" s="18" t="s">
        <v>29774</v>
      </c>
      <c r="I229" s="18" t="s">
        <v>28714</v>
      </c>
      <c r="J229" s="18" t="s">
        <v>29775</v>
      </c>
    </row>
    <row r="230" spans="1:10" ht="60.75" x14ac:dyDescent="0.3">
      <c r="A230" s="8">
        <v>225</v>
      </c>
      <c r="B230" s="16" t="s">
        <v>28837</v>
      </c>
      <c r="C230" s="18" t="s">
        <v>28712</v>
      </c>
      <c r="D230" s="19">
        <v>59417.1</v>
      </c>
      <c r="E230" s="19">
        <v>65742</v>
      </c>
      <c r="F230" s="18" t="s">
        <v>37942</v>
      </c>
      <c r="G230" s="18" t="s">
        <v>29776</v>
      </c>
      <c r="H230" s="18" t="s">
        <v>29776</v>
      </c>
      <c r="I230" s="18" t="s">
        <v>28714</v>
      </c>
      <c r="J230" s="18" t="s">
        <v>29777</v>
      </c>
    </row>
    <row r="231" spans="1:10" ht="60.75" x14ac:dyDescent="0.3">
      <c r="A231" s="8">
        <v>226</v>
      </c>
      <c r="B231" s="16" t="s">
        <v>28939</v>
      </c>
      <c r="C231" s="18" t="s">
        <v>28712</v>
      </c>
      <c r="D231" s="19">
        <v>80143</v>
      </c>
      <c r="E231" s="19">
        <v>81559</v>
      </c>
      <c r="F231" s="18" t="s">
        <v>37942</v>
      </c>
      <c r="G231" s="18" t="s">
        <v>29778</v>
      </c>
      <c r="H231" s="18" t="s">
        <v>29778</v>
      </c>
      <c r="I231" s="18" t="s">
        <v>28714</v>
      </c>
      <c r="J231" s="18" t="s">
        <v>29779</v>
      </c>
    </row>
    <row r="232" spans="1:10" ht="121.5" x14ac:dyDescent="0.3">
      <c r="A232" s="8">
        <v>227</v>
      </c>
      <c r="B232" s="16" t="s">
        <v>28828</v>
      </c>
      <c r="C232" s="18" t="s">
        <v>28712</v>
      </c>
      <c r="D232" s="19">
        <v>195000</v>
      </c>
      <c r="E232" s="19">
        <v>195000</v>
      </c>
      <c r="F232" s="18" t="s">
        <v>37942</v>
      </c>
      <c r="G232" s="18" t="s">
        <v>29780</v>
      </c>
      <c r="H232" s="18" t="s">
        <v>29780</v>
      </c>
      <c r="I232" s="18" t="s">
        <v>28714</v>
      </c>
      <c r="J232" s="18" t="s">
        <v>29781</v>
      </c>
    </row>
    <row r="233" spans="1:10" ht="60.75" x14ac:dyDescent="0.3">
      <c r="A233" s="8">
        <v>228</v>
      </c>
      <c r="B233" s="16" t="s">
        <v>28837</v>
      </c>
      <c r="C233" s="18" t="s">
        <v>28712</v>
      </c>
      <c r="D233" s="19">
        <v>97746.64</v>
      </c>
      <c r="E233" s="19">
        <v>97874.64</v>
      </c>
      <c r="F233" s="18" t="s">
        <v>37942</v>
      </c>
      <c r="G233" s="18" t="s">
        <v>29782</v>
      </c>
      <c r="H233" s="18" t="s">
        <v>29782</v>
      </c>
      <c r="I233" s="18" t="s">
        <v>28714</v>
      </c>
      <c r="J233" s="18" t="s">
        <v>29783</v>
      </c>
    </row>
    <row r="234" spans="1:10" ht="60.75" x14ac:dyDescent="0.3">
      <c r="A234" s="8">
        <v>229</v>
      </c>
      <c r="B234" s="16" t="s">
        <v>28828</v>
      </c>
      <c r="C234" s="18" t="s">
        <v>28712</v>
      </c>
      <c r="D234" s="19">
        <v>98354.4</v>
      </c>
      <c r="E234" s="19">
        <v>131995.20000000001</v>
      </c>
      <c r="F234" s="18" t="s">
        <v>37942</v>
      </c>
      <c r="G234" s="18" t="s">
        <v>29238</v>
      </c>
      <c r="H234" s="18" t="s">
        <v>29238</v>
      </c>
      <c r="I234" s="18" t="s">
        <v>28714</v>
      </c>
      <c r="J234" s="18" t="s">
        <v>29784</v>
      </c>
    </row>
    <row r="235" spans="1:10" ht="60.75" x14ac:dyDescent="0.3">
      <c r="A235" s="8">
        <v>230</v>
      </c>
      <c r="B235" s="16" t="s">
        <v>28828</v>
      </c>
      <c r="C235" s="18" t="s">
        <v>28712</v>
      </c>
      <c r="D235" s="19">
        <v>98440</v>
      </c>
      <c r="E235" s="19">
        <v>98440</v>
      </c>
      <c r="F235" s="18" t="s">
        <v>37942</v>
      </c>
      <c r="G235" s="18" t="s">
        <v>28880</v>
      </c>
      <c r="H235" s="18" t="s">
        <v>28880</v>
      </c>
      <c r="I235" s="18" t="s">
        <v>28714</v>
      </c>
      <c r="J235" s="18" t="s">
        <v>29785</v>
      </c>
    </row>
    <row r="236" spans="1:10" ht="60.75" x14ac:dyDescent="0.3">
      <c r="A236" s="8">
        <v>231</v>
      </c>
      <c r="B236" s="16" t="s">
        <v>28828</v>
      </c>
      <c r="C236" s="18" t="s">
        <v>28712</v>
      </c>
      <c r="D236" s="19">
        <v>96300</v>
      </c>
      <c r="E236" s="19">
        <v>314804.7</v>
      </c>
      <c r="F236" s="18" t="s">
        <v>37942</v>
      </c>
      <c r="G236" s="18" t="s">
        <v>29786</v>
      </c>
      <c r="H236" s="18" t="s">
        <v>29786</v>
      </c>
      <c r="I236" s="18" t="s">
        <v>28714</v>
      </c>
      <c r="J236" s="18" t="s">
        <v>29787</v>
      </c>
    </row>
    <row r="237" spans="1:10" ht="121.5" x14ac:dyDescent="0.3">
      <c r="A237" s="8">
        <v>232</v>
      </c>
      <c r="B237" s="16" t="s">
        <v>28847</v>
      </c>
      <c r="C237" s="18" t="s">
        <v>28712</v>
      </c>
      <c r="D237" s="19">
        <v>14750</v>
      </c>
      <c r="E237" s="19">
        <v>14750</v>
      </c>
      <c r="F237" s="18" t="s">
        <v>37942</v>
      </c>
      <c r="G237" s="18" t="s">
        <v>29788</v>
      </c>
      <c r="H237" s="18" t="s">
        <v>29788</v>
      </c>
      <c r="I237" s="18" t="s">
        <v>28714</v>
      </c>
      <c r="J237" s="18" t="s">
        <v>29789</v>
      </c>
    </row>
    <row r="238" spans="1:10" ht="60.75" x14ac:dyDescent="0.3">
      <c r="A238" s="8">
        <v>233</v>
      </c>
      <c r="B238" s="16" t="s">
        <v>29790</v>
      </c>
      <c r="C238" s="18" t="s">
        <v>28712</v>
      </c>
      <c r="D238" s="19">
        <v>6150</v>
      </c>
      <c r="E238" s="19">
        <v>6150</v>
      </c>
      <c r="F238" s="18" t="s">
        <v>37942</v>
      </c>
      <c r="G238" s="18" t="s">
        <v>29791</v>
      </c>
      <c r="H238" s="18" t="s">
        <v>29791</v>
      </c>
      <c r="I238" s="18" t="s">
        <v>28714</v>
      </c>
      <c r="J238" s="18" t="s">
        <v>29792</v>
      </c>
    </row>
    <row r="239" spans="1:10" ht="81" x14ac:dyDescent="0.3">
      <c r="A239" s="8">
        <v>234</v>
      </c>
      <c r="B239" s="126" t="s">
        <v>37375</v>
      </c>
      <c r="C239" s="112" t="s">
        <v>36856</v>
      </c>
      <c r="D239" s="336">
        <v>25580</v>
      </c>
      <c r="E239" s="336">
        <v>25580</v>
      </c>
      <c r="F239" s="112" t="s">
        <v>37943</v>
      </c>
      <c r="G239" s="112" t="s">
        <v>37371</v>
      </c>
      <c r="H239" s="112" t="str">
        <f t="shared" ref="H239:H240" si="5">G239</f>
        <v>ห้างหุ้นส่วนจำกัด เต๊กหมง 25580 บาท</v>
      </c>
      <c r="I239" s="335" t="s">
        <v>36812</v>
      </c>
      <c r="J239" s="112" t="s">
        <v>37374</v>
      </c>
    </row>
    <row r="240" spans="1:10" ht="81" x14ac:dyDescent="0.3">
      <c r="A240" s="8">
        <v>235</v>
      </c>
      <c r="B240" s="126" t="s">
        <v>37376</v>
      </c>
      <c r="C240" s="112" t="s">
        <v>36856</v>
      </c>
      <c r="D240" s="336">
        <v>422800</v>
      </c>
      <c r="E240" s="336">
        <v>422800</v>
      </c>
      <c r="F240" s="112" t="s">
        <v>37943</v>
      </c>
      <c r="G240" s="112" t="s">
        <v>37372</v>
      </c>
      <c r="H240" s="112" t="str">
        <f t="shared" si="5"/>
        <v>ห้างหุ้นส่วนจำกัด กันตินันท์ เน็ทเวิร์ค 422800 บาท</v>
      </c>
      <c r="I240" s="335" t="s">
        <v>36812</v>
      </c>
      <c r="J240" s="112" t="s">
        <v>37373</v>
      </c>
    </row>
    <row r="241" spans="1:10" ht="81" x14ac:dyDescent="0.3">
      <c r="A241" s="8">
        <v>236</v>
      </c>
      <c r="B241" s="12" t="s">
        <v>36748</v>
      </c>
      <c r="C241" s="8" t="s">
        <v>36749</v>
      </c>
      <c r="D241" s="137">
        <v>11360</v>
      </c>
      <c r="E241" s="137">
        <f t="shared" ref="E241:E246" si="6">D241</f>
        <v>11360</v>
      </c>
      <c r="F241" s="8" t="s">
        <v>33</v>
      </c>
      <c r="G241" s="8" t="s">
        <v>37222</v>
      </c>
      <c r="H241" s="8" t="str">
        <f t="shared" ref="H241:H246" si="7">G241</f>
        <v>บริษัท พยาธิภัณฑ์อินเตอร์เนชั่นแนล จำกัด
11,360.00 บาท</v>
      </c>
      <c r="I241" s="8" t="s">
        <v>1058</v>
      </c>
      <c r="J241" s="8" t="s">
        <v>37236</v>
      </c>
    </row>
    <row r="242" spans="1:10" ht="60.75" x14ac:dyDescent="0.3">
      <c r="A242" s="8">
        <v>237</v>
      </c>
      <c r="B242" s="12" t="s">
        <v>36753</v>
      </c>
      <c r="C242" s="8" t="s">
        <v>36749</v>
      </c>
      <c r="D242" s="137">
        <v>8378.1</v>
      </c>
      <c r="E242" s="137">
        <f t="shared" si="6"/>
        <v>8378.1</v>
      </c>
      <c r="F242" s="8" t="s">
        <v>33</v>
      </c>
      <c r="G242" s="8" t="s">
        <v>37223</v>
      </c>
      <c r="H242" s="8" t="str">
        <f t="shared" si="7"/>
        <v>บริษัท เอ เอส ไซน์ จำกัด 
8,378.10 บาท</v>
      </c>
      <c r="I242" s="8" t="s">
        <v>1058</v>
      </c>
      <c r="J242" s="8" t="s">
        <v>37235</v>
      </c>
    </row>
    <row r="243" spans="1:10" ht="60.75" x14ac:dyDescent="0.3">
      <c r="A243" s="8">
        <v>238</v>
      </c>
      <c r="B243" s="12" t="s">
        <v>36753</v>
      </c>
      <c r="C243" s="8" t="s">
        <v>36749</v>
      </c>
      <c r="D243" s="137">
        <v>9257.75</v>
      </c>
      <c r="E243" s="137">
        <f t="shared" si="6"/>
        <v>9257.75</v>
      </c>
      <c r="F243" s="8" t="s">
        <v>33</v>
      </c>
      <c r="G243" s="8" t="s">
        <v>37224</v>
      </c>
      <c r="H243" s="8" t="str">
        <f t="shared" si="7"/>
        <v>บริษัท เอ เอส ไซน์ จำกัด 
9,257.75 บาท</v>
      </c>
      <c r="I243" s="8" t="s">
        <v>1058</v>
      </c>
      <c r="J243" s="8" t="s">
        <v>37234</v>
      </c>
    </row>
    <row r="244" spans="1:10" ht="81" x14ac:dyDescent="0.3">
      <c r="A244" s="8">
        <v>239</v>
      </c>
      <c r="B244" s="12" t="s">
        <v>37225</v>
      </c>
      <c r="C244" s="8" t="s">
        <v>36749</v>
      </c>
      <c r="D244" s="137">
        <v>13353.6</v>
      </c>
      <c r="E244" s="137">
        <f t="shared" si="6"/>
        <v>13353.6</v>
      </c>
      <c r="F244" s="8" t="s">
        <v>33</v>
      </c>
      <c r="G244" s="8" t="s">
        <v>37226</v>
      </c>
      <c r="H244" s="8" t="str">
        <f t="shared" si="7"/>
        <v>บริษัท พรกมลฟิตเนสแอนด์เซอร์วิส จำกัด
13,353.60 บาท</v>
      </c>
      <c r="I244" s="8" t="s">
        <v>1058</v>
      </c>
      <c r="J244" s="8" t="s">
        <v>37233</v>
      </c>
    </row>
    <row r="245" spans="1:10" ht="60.75" x14ac:dyDescent="0.3">
      <c r="A245" s="8">
        <v>240</v>
      </c>
      <c r="B245" s="12" t="s">
        <v>37227</v>
      </c>
      <c r="C245" s="8" t="s">
        <v>36749</v>
      </c>
      <c r="D245" s="137">
        <v>27500</v>
      </c>
      <c r="E245" s="137">
        <f t="shared" si="6"/>
        <v>27500</v>
      </c>
      <c r="F245" s="8" t="s">
        <v>33</v>
      </c>
      <c r="G245" s="8" t="s">
        <v>37228</v>
      </c>
      <c r="H245" s="8" t="str">
        <f t="shared" si="7"/>
        <v>ร้าน ดี-เซอร์วิส
27,500.00 บาท</v>
      </c>
      <c r="I245" s="8" t="s">
        <v>1058</v>
      </c>
      <c r="J245" s="8" t="s">
        <v>37232</v>
      </c>
    </row>
    <row r="246" spans="1:10" ht="60.75" x14ac:dyDescent="0.3">
      <c r="A246" s="8">
        <v>241</v>
      </c>
      <c r="B246" s="12" t="s">
        <v>37229</v>
      </c>
      <c r="C246" s="8" t="s">
        <v>36749</v>
      </c>
      <c r="D246" s="137">
        <v>78000</v>
      </c>
      <c r="E246" s="137">
        <f t="shared" si="6"/>
        <v>78000</v>
      </c>
      <c r="F246" s="8" t="s">
        <v>33</v>
      </c>
      <c r="G246" s="8" t="s">
        <v>37230</v>
      </c>
      <c r="H246" s="8" t="str">
        <f t="shared" si="7"/>
        <v>บริษัท แรพพอท จำกัด
78,000.00 บาท</v>
      </c>
      <c r="I246" s="8" t="s">
        <v>1058</v>
      </c>
      <c r="J246" s="8" t="s">
        <v>37231</v>
      </c>
    </row>
    <row r="247" spans="1:10" ht="121.5" x14ac:dyDescent="0.3">
      <c r="A247" s="8">
        <v>242</v>
      </c>
      <c r="B247" s="228" t="s">
        <v>24318</v>
      </c>
      <c r="C247" s="8" t="s">
        <v>24284</v>
      </c>
      <c r="D247" s="19">
        <v>151200</v>
      </c>
      <c r="E247" s="19">
        <v>151200</v>
      </c>
      <c r="F247" s="18" t="s">
        <v>938</v>
      </c>
      <c r="G247" s="18" t="s">
        <v>24319</v>
      </c>
      <c r="H247" s="18" t="s">
        <v>24319</v>
      </c>
      <c r="I247" s="8" t="s">
        <v>951</v>
      </c>
      <c r="J247" s="18" t="s">
        <v>24320</v>
      </c>
    </row>
    <row r="248" spans="1:10" ht="81" x14ac:dyDescent="0.3">
      <c r="A248" s="8">
        <v>243</v>
      </c>
      <c r="B248" s="235" t="s">
        <v>5471</v>
      </c>
      <c r="C248" s="236" t="s">
        <v>949</v>
      </c>
      <c r="D248" s="237">
        <v>39000</v>
      </c>
      <c r="E248" s="237">
        <v>39000</v>
      </c>
      <c r="F248" s="236" t="s">
        <v>938</v>
      </c>
      <c r="G248" s="236" t="s">
        <v>5472</v>
      </c>
      <c r="H248" s="236" t="s">
        <v>5472</v>
      </c>
      <c r="I248" s="239" t="s">
        <v>951</v>
      </c>
      <c r="J248" s="239" t="s">
        <v>5473</v>
      </c>
    </row>
    <row r="249" spans="1:10" ht="60.75" x14ac:dyDescent="0.3">
      <c r="A249" s="8">
        <v>244</v>
      </c>
      <c r="B249" s="124" t="s">
        <v>5474</v>
      </c>
      <c r="C249" s="114" t="s">
        <v>949</v>
      </c>
      <c r="D249" s="132">
        <v>11560</v>
      </c>
      <c r="E249" s="132">
        <v>11560</v>
      </c>
      <c r="F249" s="114" t="s">
        <v>938</v>
      </c>
      <c r="G249" s="114" t="s">
        <v>5475</v>
      </c>
      <c r="H249" s="114" t="s">
        <v>5475</v>
      </c>
      <c r="I249" s="116" t="s">
        <v>951</v>
      </c>
      <c r="J249" s="116" t="s">
        <v>5476</v>
      </c>
    </row>
    <row r="250" spans="1:10" ht="101.25" x14ac:dyDescent="0.3">
      <c r="A250" s="8">
        <v>245</v>
      </c>
      <c r="B250" s="16" t="s">
        <v>5477</v>
      </c>
      <c r="C250" s="18" t="s">
        <v>838</v>
      </c>
      <c r="D250" s="19">
        <v>15400</v>
      </c>
      <c r="E250" s="19">
        <v>15400</v>
      </c>
      <c r="F250" s="18" t="s">
        <v>37942</v>
      </c>
      <c r="G250" s="18" t="s">
        <v>5478</v>
      </c>
      <c r="H250" s="18" t="s">
        <v>5478</v>
      </c>
      <c r="I250" s="8" t="s">
        <v>840</v>
      </c>
      <c r="J250" s="50" t="s">
        <v>5479</v>
      </c>
    </row>
    <row r="251" spans="1:10" ht="101.25" x14ac:dyDescent="0.3">
      <c r="A251" s="8">
        <v>246</v>
      </c>
      <c r="B251" s="16" t="s">
        <v>5480</v>
      </c>
      <c r="C251" s="18" t="s">
        <v>838</v>
      </c>
      <c r="D251" s="19">
        <v>4200</v>
      </c>
      <c r="E251" s="19">
        <v>4200</v>
      </c>
      <c r="F251" s="18" t="s">
        <v>37942</v>
      </c>
      <c r="G251" s="18" t="s">
        <v>5481</v>
      </c>
      <c r="H251" s="18" t="s">
        <v>5481</v>
      </c>
      <c r="I251" s="8" t="s">
        <v>840</v>
      </c>
      <c r="J251" s="50" t="s">
        <v>5482</v>
      </c>
    </row>
    <row r="252" spans="1:10" ht="101.25" x14ac:dyDescent="0.3">
      <c r="A252" s="8">
        <v>247</v>
      </c>
      <c r="B252" s="16" t="s">
        <v>4770</v>
      </c>
      <c r="C252" s="18" t="s">
        <v>838</v>
      </c>
      <c r="D252" s="19">
        <v>48600</v>
      </c>
      <c r="E252" s="19">
        <v>48600</v>
      </c>
      <c r="F252" s="18" t="s">
        <v>37942</v>
      </c>
      <c r="G252" s="18" t="s">
        <v>5483</v>
      </c>
      <c r="H252" s="18" t="s">
        <v>5483</v>
      </c>
      <c r="I252" s="8" t="s">
        <v>840</v>
      </c>
      <c r="J252" s="50" t="s">
        <v>5484</v>
      </c>
    </row>
    <row r="253" spans="1:10" ht="101.25" x14ac:dyDescent="0.3">
      <c r="A253" s="8">
        <v>248</v>
      </c>
      <c r="B253" s="16" t="s">
        <v>5485</v>
      </c>
      <c r="C253" s="18" t="s">
        <v>838</v>
      </c>
      <c r="D253" s="19">
        <v>35250</v>
      </c>
      <c r="E253" s="19">
        <v>35250</v>
      </c>
      <c r="F253" s="18" t="s">
        <v>37942</v>
      </c>
      <c r="G253" s="18" t="s">
        <v>5486</v>
      </c>
      <c r="H253" s="18" t="s">
        <v>5486</v>
      </c>
      <c r="I253" s="8" t="s">
        <v>840</v>
      </c>
      <c r="J253" s="50" t="s">
        <v>5487</v>
      </c>
    </row>
    <row r="254" spans="1:10" ht="101.25" x14ac:dyDescent="0.3">
      <c r="A254" s="8">
        <v>249</v>
      </c>
      <c r="B254" s="16" t="s">
        <v>5488</v>
      </c>
      <c r="C254" s="18" t="s">
        <v>838</v>
      </c>
      <c r="D254" s="19">
        <v>58500</v>
      </c>
      <c r="E254" s="19">
        <v>58500</v>
      </c>
      <c r="F254" s="18" t="s">
        <v>37942</v>
      </c>
      <c r="G254" s="18" t="s">
        <v>5489</v>
      </c>
      <c r="H254" s="18" t="s">
        <v>5489</v>
      </c>
      <c r="I254" s="8" t="s">
        <v>840</v>
      </c>
      <c r="J254" s="50" t="s">
        <v>5490</v>
      </c>
    </row>
    <row r="255" spans="1:10" ht="101.25" x14ac:dyDescent="0.3">
      <c r="A255" s="8">
        <v>250</v>
      </c>
      <c r="B255" s="16" t="s">
        <v>5491</v>
      </c>
      <c r="C255" s="18" t="s">
        <v>838</v>
      </c>
      <c r="D255" s="19">
        <v>132400</v>
      </c>
      <c r="E255" s="19">
        <v>132400</v>
      </c>
      <c r="F255" s="18" t="s">
        <v>37942</v>
      </c>
      <c r="G255" s="18" t="s">
        <v>5492</v>
      </c>
      <c r="H255" s="18" t="s">
        <v>5492</v>
      </c>
      <c r="I255" s="8" t="s">
        <v>840</v>
      </c>
      <c r="J255" s="50" t="s">
        <v>5493</v>
      </c>
    </row>
    <row r="256" spans="1:10" ht="101.25" x14ac:dyDescent="0.3">
      <c r="A256" s="8">
        <v>251</v>
      </c>
      <c r="B256" s="16" t="s">
        <v>5494</v>
      </c>
      <c r="C256" s="18" t="s">
        <v>838</v>
      </c>
      <c r="D256" s="19">
        <v>304853.65999999997</v>
      </c>
      <c r="E256" s="19">
        <v>304853.65999999997</v>
      </c>
      <c r="F256" s="18" t="s">
        <v>37942</v>
      </c>
      <c r="G256" s="18" t="s">
        <v>5495</v>
      </c>
      <c r="H256" s="18" t="s">
        <v>5495</v>
      </c>
      <c r="I256" s="8" t="s">
        <v>840</v>
      </c>
      <c r="J256" s="50" t="s">
        <v>5496</v>
      </c>
    </row>
    <row r="257" spans="1:16" ht="101.25" x14ac:dyDescent="0.3">
      <c r="A257" s="8">
        <v>252</v>
      </c>
      <c r="B257" s="16" t="s">
        <v>5497</v>
      </c>
      <c r="C257" s="18" t="s">
        <v>838</v>
      </c>
      <c r="D257" s="19">
        <v>65000</v>
      </c>
      <c r="E257" s="19">
        <v>65000</v>
      </c>
      <c r="F257" s="18" t="s">
        <v>37942</v>
      </c>
      <c r="G257" s="18" t="s">
        <v>5498</v>
      </c>
      <c r="H257" s="18" t="s">
        <v>5498</v>
      </c>
      <c r="I257" s="8" t="s">
        <v>840</v>
      </c>
      <c r="J257" s="50" t="s">
        <v>5499</v>
      </c>
    </row>
    <row r="258" spans="1:16" ht="101.25" x14ac:dyDescent="0.3">
      <c r="A258" s="8">
        <v>253</v>
      </c>
      <c r="B258" s="16" t="s">
        <v>5500</v>
      </c>
      <c r="C258" s="18" t="s">
        <v>838</v>
      </c>
      <c r="D258" s="19">
        <v>490000</v>
      </c>
      <c r="E258" s="19">
        <v>490000</v>
      </c>
      <c r="F258" s="18" t="s">
        <v>37942</v>
      </c>
      <c r="G258" s="18" t="s">
        <v>5501</v>
      </c>
      <c r="H258" s="18" t="s">
        <v>5501</v>
      </c>
      <c r="I258" s="8" t="s">
        <v>840</v>
      </c>
      <c r="J258" s="50" t="s">
        <v>5502</v>
      </c>
    </row>
    <row r="259" spans="1:16" ht="101.25" x14ac:dyDescent="0.3">
      <c r="A259" s="8">
        <v>254</v>
      </c>
      <c r="B259" s="16" t="s">
        <v>5503</v>
      </c>
      <c r="C259" s="18" t="s">
        <v>838</v>
      </c>
      <c r="D259" s="19">
        <v>250000</v>
      </c>
      <c r="E259" s="19">
        <v>250000</v>
      </c>
      <c r="F259" s="18" t="s">
        <v>37942</v>
      </c>
      <c r="G259" s="18" t="s">
        <v>5504</v>
      </c>
      <c r="H259" s="18" t="s">
        <v>5504</v>
      </c>
      <c r="I259" s="8" t="s">
        <v>840</v>
      </c>
      <c r="J259" s="50" t="s">
        <v>5505</v>
      </c>
    </row>
    <row r="260" spans="1:16" ht="101.25" x14ac:dyDescent="0.3">
      <c r="A260" s="8">
        <v>255</v>
      </c>
      <c r="B260" s="16" t="s">
        <v>5506</v>
      </c>
      <c r="C260" s="18" t="s">
        <v>838</v>
      </c>
      <c r="D260" s="19">
        <v>315670.59999999998</v>
      </c>
      <c r="E260" s="19">
        <v>315670.59999999998</v>
      </c>
      <c r="F260" s="18" t="s">
        <v>37942</v>
      </c>
      <c r="G260" s="18" t="s">
        <v>5507</v>
      </c>
      <c r="H260" s="18" t="s">
        <v>5507</v>
      </c>
      <c r="I260" s="8" t="s">
        <v>840</v>
      </c>
      <c r="J260" s="50" t="s">
        <v>5508</v>
      </c>
    </row>
    <row r="261" spans="1:16" ht="101.25" x14ac:dyDescent="0.3">
      <c r="A261" s="8">
        <v>256</v>
      </c>
      <c r="B261" s="16" t="s">
        <v>5509</v>
      </c>
      <c r="C261" s="18" t="s">
        <v>838</v>
      </c>
      <c r="D261" s="19">
        <v>272295.74</v>
      </c>
      <c r="E261" s="19">
        <v>272295.74</v>
      </c>
      <c r="F261" s="18" t="s">
        <v>37942</v>
      </c>
      <c r="G261" s="18" t="s">
        <v>5510</v>
      </c>
      <c r="H261" s="18" t="s">
        <v>5510</v>
      </c>
      <c r="I261" s="8" t="s">
        <v>840</v>
      </c>
      <c r="J261" s="50" t="s">
        <v>5511</v>
      </c>
    </row>
    <row r="262" spans="1:16" ht="101.25" x14ac:dyDescent="0.3">
      <c r="A262" s="8">
        <v>257</v>
      </c>
      <c r="B262" s="16" t="s">
        <v>5512</v>
      </c>
      <c r="C262" s="18" t="s">
        <v>838</v>
      </c>
      <c r="D262" s="19">
        <v>408515</v>
      </c>
      <c r="E262" s="19">
        <v>408515</v>
      </c>
      <c r="F262" s="18" t="s">
        <v>37942</v>
      </c>
      <c r="G262" s="18" t="s">
        <v>5513</v>
      </c>
      <c r="H262" s="18" t="s">
        <v>5513</v>
      </c>
      <c r="I262" s="8" t="s">
        <v>840</v>
      </c>
      <c r="J262" s="50" t="s">
        <v>5514</v>
      </c>
      <c r="O262" s="102"/>
      <c r="P262" s="102"/>
    </row>
    <row r="263" spans="1:16" ht="101.25" x14ac:dyDescent="0.3">
      <c r="A263" s="8">
        <v>258</v>
      </c>
      <c r="B263" s="16" t="s">
        <v>5515</v>
      </c>
      <c r="C263" s="18" t="s">
        <v>838</v>
      </c>
      <c r="D263" s="19">
        <v>96209.32</v>
      </c>
      <c r="E263" s="19">
        <v>96209.32</v>
      </c>
      <c r="F263" s="18" t="s">
        <v>37942</v>
      </c>
      <c r="G263" s="18" t="s">
        <v>5516</v>
      </c>
      <c r="H263" s="18" t="s">
        <v>5516</v>
      </c>
      <c r="I263" s="8" t="s">
        <v>840</v>
      </c>
      <c r="J263" s="50" t="s">
        <v>5517</v>
      </c>
      <c r="O263" s="102"/>
      <c r="P263" s="102"/>
    </row>
    <row r="264" spans="1:16" ht="81" x14ac:dyDescent="0.3">
      <c r="A264" s="8">
        <v>259</v>
      </c>
      <c r="B264" s="16" t="s">
        <v>48037</v>
      </c>
      <c r="C264" s="50" t="s">
        <v>48005</v>
      </c>
      <c r="D264" s="19">
        <v>13500</v>
      </c>
      <c r="E264" s="19">
        <v>13500</v>
      </c>
      <c r="F264" s="412" t="s">
        <v>37942</v>
      </c>
      <c r="G264" s="18" t="s">
        <v>48045</v>
      </c>
      <c r="H264" s="18" t="s">
        <v>48045</v>
      </c>
      <c r="I264" s="8" t="s">
        <v>931</v>
      </c>
      <c r="J264" s="18" t="s">
        <v>48057</v>
      </c>
      <c r="O264" s="102"/>
      <c r="P264" s="102"/>
    </row>
    <row r="265" spans="1:16" ht="81" x14ac:dyDescent="0.3">
      <c r="A265" s="8">
        <v>260</v>
      </c>
      <c r="B265" s="16" t="s">
        <v>48006</v>
      </c>
      <c r="C265" s="50" t="s">
        <v>48005</v>
      </c>
      <c r="D265" s="19">
        <v>13800</v>
      </c>
      <c r="E265" s="19">
        <v>13800</v>
      </c>
      <c r="F265" s="412" t="s">
        <v>37942</v>
      </c>
      <c r="G265" s="18" t="s">
        <v>48046</v>
      </c>
      <c r="H265" s="18" t="s">
        <v>48046</v>
      </c>
      <c r="I265" s="8" t="s">
        <v>931</v>
      </c>
      <c r="J265" s="18" t="s">
        <v>48058</v>
      </c>
      <c r="O265" s="102"/>
      <c r="P265" s="102"/>
    </row>
    <row r="266" spans="1:16" ht="81" x14ac:dyDescent="0.3">
      <c r="A266" s="8">
        <v>261</v>
      </c>
      <c r="B266" s="16" t="s">
        <v>48038</v>
      </c>
      <c r="C266" s="50" t="s">
        <v>48005</v>
      </c>
      <c r="D266" s="19">
        <v>55000</v>
      </c>
      <c r="E266" s="19">
        <v>55000</v>
      </c>
      <c r="F266" s="412" t="s">
        <v>37942</v>
      </c>
      <c r="G266" s="18" t="s">
        <v>48047</v>
      </c>
      <c r="H266" s="18" t="s">
        <v>48047</v>
      </c>
      <c r="I266" s="8" t="s">
        <v>931</v>
      </c>
      <c r="J266" s="18" t="s">
        <v>48059</v>
      </c>
      <c r="O266" s="102"/>
      <c r="P266" s="102"/>
    </row>
    <row r="267" spans="1:16" ht="81" x14ac:dyDescent="0.3">
      <c r="A267" s="8">
        <v>262</v>
      </c>
      <c r="B267" s="16" t="s">
        <v>48039</v>
      </c>
      <c r="C267" s="50" t="s">
        <v>48005</v>
      </c>
      <c r="D267" s="19">
        <v>43000</v>
      </c>
      <c r="E267" s="19">
        <v>43000</v>
      </c>
      <c r="F267" s="412" t="s">
        <v>37942</v>
      </c>
      <c r="G267" s="18" t="s">
        <v>48048</v>
      </c>
      <c r="H267" s="18" t="s">
        <v>48048</v>
      </c>
      <c r="I267" s="8" t="s">
        <v>931</v>
      </c>
      <c r="J267" s="18" t="s">
        <v>48060</v>
      </c>
      <c r="O267" s="102"/>
      <c r="P267" s="102"/>
    </row>
    <row r="268" spans="1:16" ht="81" x14ac:dyDescent="0.3">
      <c r="A268" s="8">
        <v>263</v>
      </c>
      <c r="B268" s="16" t="s">
        <v>48040</v>
      </c>
      <c r="C268" s="50" t="s">
        <v>48005</v>
      </c>
      <c r="D268" s="19">
        <v>70595</v>
      </c>
      <c r="E268" s="19">
        <v>70595</v>
      </c>
      <c r="F268" s="412" t="s">
        <v>37942</v>
      </c>
      <c r="G268" s="18" t="s">
        <v>48049</v>
      </c>
      <c r="H268" s="18" t="s">
        <v>48049</v>
      </c>
      <c r="I268" s="8" t="s">
        <v>931</v>
      </c>
      <c r="J268" s="18" t="s">
        <v>48061</v>
      </c>
      <c r="O268" s="102"/>
      <c r="P268" s="102"/>
    </row>
    <row r="269" spans="1:16" ht="81" x14ac:dyDescent="0.3">
      <c r="A269" s="8">
        <v>264</v>
      </c>
      <c r="B269" s="16" t="s">
        <v>47967</v>
      </c>
      <c r="C269" s="50" t="s">
        <v>48005</v>
      </c>
      <c r="D269" s="19">
        <v>51000</v>
      </c>
      <c r="E269" s="19">
        <v>51000</v>
      </c>
      <c r="F269" s="412" t="s">
        <v>37942</v>
      </c>
      <c r="G269" s="18" t="s">
        <v>48050</v>
      </c>
      <c r="H269" s="18" t="s">
        <v>48050</v>
      </c>
      <c r="I269" s="8" t="s">
        <v>931</v>
      </c>
      <c r="J269" s="18" t="s">
        <v>48062</v>
      </c>
      <c r="O269" s="102"/>
      <c r="P269" s="102"/>
    </row>
    <row r="270" spans="1:16" ht="60.75" x14ac:dyDescent="0.3">
      <c r="A270" s="8">
        <v>265</v>
      </c>
      <c r="B270" s="16" t="s">
        <v>48041</v>
      </c>
      <c r="C270" s="50" t="s">
        <v>48005</v>
      </c>
      <c r="D270" s="19">
        <v>99470</v>
      </c>
      <c r="E270" s="19">
        <v>99470</v>
      </c>
      <c r="F270" s="8" t="s">
        <v>37942</v>
      </c>
      <c r="G270" s="18" t="s">
        <v>48051</v>
      </c>
      <c r="H270" s="18" t="s">
        <v>48051</v>
      </c>
      <c r="I270" s="8" t="s">
        <v>931</v>
      </c>
      <c r="J270" s="18" t="s">
        <v>48063</v>
      </c>
      <c r="O270" s="102"/>
      <c r="P270" s="102"/>
    </row>
    <row r="271" spans="1:16" ht="60.75" x14ac:dyDescent="0.3">
      <c r="A271" s="8">
        <v>266</v>
      </c>
      <c r="B271" s="16" t="s">
        <v>48042</v>
      </c>
      <c r="C271" s="50" t="s">
        <v>48005</v>
      </c>
      <c r="D271" s="19">
        <v>20490</v>
      </c>
      <c r="E271" s="19">
        <v>20490</v>
      </c>
      <c r="F271" s="8" t="s">
        <v>37942</v>
      </c>
      <c r="G271" s="18" t="s">
        <v>48052</v>
      </c>
      <c r="H271" s="18" t="s">
        <v>48052</v>
      </c>
      <c r="I271" s="8" t="s">
        <v>931</v>
      </c>
      <c r="J271" s="18" t="s">
        <v>48064</v>
      </c>
      <c r="O271" s="102"/>
      <c r="P271" s="102"/>
    </row>
    <row r="272" spans="1:16" ht="60.75" x14ac:dyDescent="0.3">
      <c r="A272" s="8">
        <v>267</v>
      </c>
      <c r="B272" s="16" t="s">
        <v>48043</v>
      </c>
      <c r="C272" s="50" t="s">
        <v>48005</v>
      </c>
      <c r="D272" s="19">
        <v>19000</v>
      </c>
      <c r="E272" s="19">
        <v>19000</v>
      </c>
      <c r="F272" s="8" t="s">
        <v>37942</v>
      </c>
      <c r="G272" s="18" t="s">
        <v>48053</v>
      </c>
      <c r="H272" s="18" t="s">
        <v>48053</v>
      </c>
      <c r="I272" s="8" t="s">
        <v>931</v>
      </c>
      <c r="J272" s="18" t="s">
        <v>48065</v>
      </c>
      <c r="O272" s="102"/>
      <c r="P272" s="102"/>
    </row>
    <row r="273" spans="1:16" ht="60.75" x14ac:dyDescent="0.3">
      <c r="A273" s="8">
        <v>268</v>
      </c>
      <c r="B273" s="16" t="s">
        <v>47967</v>
      </c>
      <c r="C273" s="50" t="s">
        <v>48005</v>
      </c>
      <c r="D273" s="19">
        <v>20116</v>
      </c>
      <c r="E273" s="19">
        <v>20116</v>
      </c>
      <c r="F273" s="8" t="s">
        <v>37942</v>
      </c>
      <c r="G273" s="18" t="s">
        <v>48054</v>
      </c>
      <c r="H273" s="18" t="s">
        <v>48054</v>
      </c>
      <c r="I273" s="8" t="s">
        <v>931</v>
      </c>
      <c r="J273" s="18" t="s">
        <v>48066</v>
      </c>
      <c r="O273" s="102"/>
      <c r="P273" s="102"/>
    </row>
    <row r="274" spans="1:16" ht="60.75" x14ac:dyDescent="0.3">
      <c r="A274" s="8">
        <v>269</v>
      </c>
      <c r="B274" s="16" t="s">
        <v>48044</v>
      </c>
      <c r="C274" s="50" t="s">
        <v>48005</v>
      </c>
      <c r="D274" s="19">
        <v>4860</v>
      </c>
      <c r="E274" s="19">
        <v>4860</v>
      </c>
      <c r="F274" s="8" t="s">
        <v>37942</v>
      </c>
      <c r="G274" s="18" t="s">
        <v>48055</v>
      </c>
      <c r="H274" s="18" t="s">
        <v>48055</v>
      </c>
      <c r="I274" s="8" t="s">
        <v>931</v>
      </c>
      <c r="J274" s="18" t="s">
        <v>48067</v>
      </c>
    </row>
    <row r="275" spans="1:16" ht="60.75" x14ac:dyDescent="0.3">
      <c r="A275" s="8">
        <v>270</v>
      </c>
      <c r="B275" s="16" t="s">
        <v>48042</v>
      </c>
      <c r="C275" s="50" t="s">
        <v>48005</v>
      </c>
      <c r="D275" s="19">
        <v>97900</v>
      </c>
      <c r="E275" s="19">
        <v>97900</v>
      </c>
      <c r="F275" s="8" t="s">
        <v>37942</v>
      </c>
      <c r="G275" s="18" t="s">
        <v>48056</v>
      </c>
      <c r="H275" s="18" t="s">
        <v>48056</v>
      </c>
      <c r="I275" s="8" t="s">
        <v>931</v>
      </c>
      <c r="J275" s="18" t="s">
        <v>48068</v>
      </c>
    </row>
    <row r="276" spans="1:16" ht="60.75" x14ac:dyDescent="0.3">
      <c r="A276" s="8">
        <v>271</v>
      </c>
      <c r="B276" s="155" t="s">
        <v>5518</v>
      </c>
      <c r="C276" s="152" t="s">
        <v>937</v>
      </c>
      <c r="D276" s="158">
        <v>41023.800000000003</v>
      </c>
      <c r="E276" s="158">
        <v>41023.800000000003</v>
      </c>
      <c r="F276" s="152" t="s">
        <v>938</v>
      </c>
      <c r="G276" s="152" t="s">
        <v>5519</v>
      </c>
      <c r="H276" s="152" t="s">
        <v>5519</v>
      </c>
      <c r="I276" s="153" t="s">
        <v>1504</v>
      </c>
      <c r="J276" s="153" t="s">
        <v>25491</v>
      </c>
    </row>
    <row r="277" spans="1:16" ht="60.75" x14ac:dyDescent="0.3">
      <c r="A277" s="8">
        <v>272</v>
      </c>
      <c r="B277" s="155" t="s">
        <v>5520</v>
      </c>
      <c r="C277" s="152" t="s">
        <v>937</v>
      </c>
      <c r="D277" s="158">
        <v>2835.5</v>
      </c>
      <c r="E277" s="158">
        <v>2835.5</v>
      </c>
      <c r="F277" s="152" t="s">
        <v>938</v>
      </c>
      <c r="G277" s="152" t="s">
        <v>5521</v>
      </c>
      <c r="H277" s="152" t="s">
        <v>5521</v>
      </c>
      <c r="I277" s="153" t="s">
        <v>1504</v>
      </c>
      <c r="J277" s="153" t="s">
        <v>25491</v>
      </c>
    </row>
    <row r="278" spans="1:16" ht="60.75" x14ac:dyDescent="0.3">
      <c r="A278" s="8">
        <v>273</v>
      </c>
      <c r="B278" s="155" t="s">
        <v>5522</v>
      </c>
      <c r="C278" s="152" t="s">
        <v>937</v>
      </c>
      <c r="D278" s="158">
        <v>9716.67</v>
      </c>
      <c r="E278" s="158">
        <v>9716.67</v>
      </c>
      <c r="F278" s="152" t="s">
        <v>938</v>
      </c>
      <c r="G278" s="152" t="s">
        <v>5523</v>
      </c>
      <c r="H278" s="152" t="s">
        <v>5523</v>
      </c>
      <c r="I278" s="153" t="s">
        <v>1504</v>
      </c>
      <c r="J278" s="153" t="s">
        <v>25492</v>
      </c>
    </row>
    <row r="279" spans="1:16" ht="60.75" x14ac:dyDescent="0.3">
      <c r="A279" s="8">
        <v>274</v>
      </c>
      <c r="B279" s="155" t="s">
        <v>5524</v>
      </c>
      <c r="C279" s="152" t="s">
        <v>937</v>
      </c>
      <c r="D279" s="158">
        <v>15809.25</v>
      </c>
      <c r="E279" s="158">
        <v>15809.25</v>
      </c>
      <c r="F279" s="152" t="s">
        <v>938</v>
      </c>
      <c r="G279" s="152" t="s">
        <v>5525</v>
      </c>
      <c r="H279" s="152" t="s">
        <v>5525</v>
      </c>
      <c r="I279" s="153" t="s">
        <v>1504</v>
      </c>
      <c r="J279" s="153" t="s">
        <v>25493</v>
      </c>
    </row>
    <row r="280" spans="1:16" ht="60.75" x14ac:dyDescent="0.3">
      <c r="A280" s="8">
        <v>275</v>
      </c>
      <c r="B280" s="155" t="s">
        <v>5526</v>
      </c>
      <c r="C280" s="152" t="s">
        <v>937</v>
      </c>
      <c r="D280" s="158">
        <v>484314</v>
      </c>
      <c r="E280" s="158">
        <v>484314</v>
      </c>
      <c r="F280" s="152" t="s">
        <v>938</v>
      </c>
      <c r="G280" s="152" t="s">
        <v>5527</v>
      </c>
      <c r="H280" s="152" t="s">
        <v>5527</v>
      </c>
      <c r="I280" s="153" t="s">
        <v>1504</v>
      </c>
      <c r="J280" s="153" t="s">
        <v>25494</v>
      </c>
    </row>
    <row r="281" spans="1:16" ht="60.75" x14ac:dyDescent="0.3">
      <c r="A281" s="8">
        <v>276</v>
      </c>
      <c r="B281" s="155" t="s">
        <v>5528</v>
      </c>
      <c r="C281" s="152" t="s">
        <v>937</v>
      </c>
      <c r="D281" s="159">
        <v>84423</v>
      </c>
      <c r="E281" s="159">
        <v>84423</v>
      </c>
      <c r="F281" s="152" t="s">
        <v>938</v>
      </c>
      <c r="G281" s="152" t="s">
        <v>5529</v>
      </c>
      <c r="H281" s="152" t="s">
        <v>5529</v>
      </c>
      <c r="I281" s="153" t="s">
        <v>1504</v>
      </c>
      <c r="J281" s="153" t="s">
        <v>25495</v>
      </c>
    </row>
    <row r="282" spans="1:16" ht="60.75" x14ac:dyDescent="0.3">
      <c r="A282" s="8">
        <v>277</v>
      </c>
      <c r="B282" s="155" t="s">
        <v>3195</v>
      </c>
      <c r="C282" s="152" t="s">
        <v>937</v>
      </c>
      <c r="D282" s="158">
        <v>9800</v>
      </c>
      <c r="E282" s="158">
        <v>9800</v>
      </c>
      <c r="F282" s="152" t="s">
        <v>938</v>
      </c>
      <c r="G282" s="152" t="s">
        <v>5530</v>
      </c>
      <c r="H282" s="152" t="s">
        <v>5530</v>
      </c>
      <c r="I282" s="153" t="s">
        <v>1504</v>
      </c>
      <c r="J282" s="153" t="s">
        <v>25496</v>
      </c>
    </row>
    <row r="283" spans="1:16" ht="60.75" x14ac:dyDescent="0.3">
      <c r="A283" s="8">
        <v>278</v>
      </c>
      <c r="B283" s="155" t="s">
        <v>3195</v>
      </c>
      <c r="C283" s="152" t="s">
        <v>937</v>
      </c>
      <c r="D283" s="158">
        <v>8600</v>
      </c>
      <c r="E283" s="158">
        <v>8600</v>
      </c>
      <c r="F283" s="152" t="s">
        <v>938</v>
      </c>
      <c r="G283" s="152" t="s">
        <v>5531</v>
      </c>
      <c r="H283" s="152" t="s">
        <v>5531</v>
      </c>
      <c r="I283" s="153" t="s">
        <v>1504</v>
      </c>
      <c r="J283" s="153" t="s">
        <v>25497</v>
      </c>
    </row>
    <row r="284" spans="1:16" ht="60.75" x14ac:dyDescent="0.3">
      <c r="A284" s="8">
        <v>279</v>
      </c>
      <c r="B284" s="155" t="s">
        <v>3195</v>
      </c>
      <c r="C284" s="152" t="s">
        <v>937</v>
      </c>
      <c r="D284" s="158">
        <v>9100</v>
      </c>
      <c r="E284" s="158">
        <v>9100</v>
      </c>
      <c r="F284" s="152" t="s">
        <v>938</v>
      </c>
      <c r="G284" s="152" t="s">
        <v>5532</v>
      </c>
      <c r="H284" s="152" t="s">
        <v>5532</v>
      </c>
      <c r="I284" s="153" t="s">
        <v>1504</v>
      </c>
      <c r="J284" s="153" t="s">
        <v>25498</v>
      </c>
    </row>
    <row r="285" spans="1:16" ht="81" x14ac:dyDescent="0.3">
      <c r="A285" s="8">
        <v>280</v>
      </c>
      <c r="B285" s="155" t="s">
        <v>5533</v>
      </c>
      <c r="C285" s="152" t="s">
        <v>937</v>
      </c>
      <c r="D285" s="158">
        <v>498700</v>
      </c>
      <c r="E285" s="158">
        <v>498700</v>
      </c>
      <c r="F285" s="152" t="s">
        <v>938</v>
      </c>
      <c r="G285" s="152" t="s">
        <v>5534</v>
      </c>
      <c r="H285" s="152" t="s">
        <v>5534</v>
      </c>
      <c r="I285" s="153" t="s">
        <v>1504</v>
      </c>
      <c r="J285" s="153" t="s">
        <v>25499</v>
      </c>
    </row>
    <row r="286" spans="1:16" ht="60.75" x14ac:dyDescent="0.3">
      <c r="A286" s="8">
        <v>281</v>
      </c>
      <c r="B286" s="155" t="s">
        <v>5535</v>
      </c>
      <c r="C286" s="152" t="s">
        <v>937</v>
      </c>
      <c r="D286" s="158">
        <v>26000</v>
      </c>
      <c r="E286" s="158">
        <v>26000</v>
      </c>
      <c r="F286" s="152" t="s">
        <v>938</v>
      </c>
      <c r="G286" s="152" t="s">
        <v>5536</v>
      </c>
      <c r="H286" s="152" t="s">
        <v>5536</v>
      </c>
      <c r="I286" s="153" t="s">
        <v>1504</v>
      </c>
      <c r="J286" s="153" t="s">
        <v>25500</v>
      </c>
    </row>
    <row r="287" spans="1:16" ht="81" x14ac:dyDescent="0.3">
      <c r="A287" s="8">
        <v>282</v>
      </c>
      <c r="B287" s="12" t="s">
        <v>1756</v>
      </c>
      <c r="C287" s="152" t="s">
        <v>937</v>
      </c>
      <c r="D287" s="109">
        <v>9625</v>
      </c>
      <c r="E287" s="109">
        <v>10640</v>
      </c>
      <c r="F287" s="8" t="s">
        <v>938</v>
      </c>
      <c r="G287" s="8" t="s">
        <v>5537</v>
      </c>
      <c r="H287" s="8" t="s">
        <v>5537</v>
      </c>
      <c r="I287" s="8" t="s">
        <v>940</v>
      </c>
      <c r="J287" s="8" t="s">
        <v>5538</v>
      </c>
    </row>
    <row r="288" spans="1:16" ht="81" x14ac:dyDescent="0.3">
      <c r="A288" s="8">
        <v>283</v>
      </c>
      <c r="B288" s="12" t="s">
        <v>1010</v>
      </c>
      <c r="C288" s="152" t="s">
        <v>937</v>
      </c>
      <c r="D288" s="109">
        <v>9600</v>
      </c>
      <c r="E288" s="109">
        <v>9784</v>
      </c>
      <c r="F288" s="8" t="s">
        <v>938</v>
      </c>
      <c r="G288" s="8" t="s">
        <v>5539</v>
      </c>
      <c r="H288" s="8" t="s">
        <v>5539</v>
      </c>
      <c r="I288" s="8" t="s">
        <v>940</v>
      </c>
      <c r="J288" s="8" t="s">
        <v>5540</v>
      </c>
    </row>
    <row r="289" spans="1:10" ht="81" x14ac:dyDescent="0.3">
      <c r="A289" s="8">
        <v>284</v>
      </c>
      <c r="B289" s="12" t="s">
        <v>5541</v>
      </c>
      <c r="C289" s="152" t="s">
        <v>937</v>
      </c>
      <c r="D289" s="109">
        <v>2306.92</v>
      </c>
      <c r="E289" s="109">
        <v>4703.24</v>
      </c>
      <c r="F289" s="8" t="s">
        <v>938</v>
      </c>
      <c r="G289" s="8" t="s">
        <v>5542</v>
      </c>
      <c r="H289" s="8" t="s">
        <v>5542</v>
      </c>
      <c r="I289" s="8" t="s">
        <v>940</v>
      </c>
      <c r="J289" s="8" t="s">
        <v>5543</v>
      </c>
    </row>
    <row r="290" spans="1:10" ht="101.25" x14ac:dyDescent="0.3">
      <c r="A290" s="8">
        <v>285</v>
      </c>
      <c r="B290" s="12" t="s">
        <v>5544</v>
      </c>
      <c r="C290" s="152" t="s">
        <v>937</v>
      </c>
      <c r="D290" s="109">
        <v>2580</v>
      </c>
      <c r="E290" s="109">
        <v>2820</v>
      </c>
      <c r="F290" s="8" t="s">
        <v>938</v>
      </c>
      <c r="G290" s="8" t="s">
        <v>5545</v>
      </c>
      <c r="H290" s="8" t="s">
        <v>5545</v>
      </c>
      <c r="I290" s="8" t="s">
        <v>940</v>
      </c>
      <c r="J290" s="8" t="s">
        <v>5546</v>
      </c>
    </row>
    <row r="291" spans="1:10" ht="60.75" x14ac:dyDescent="0.3">
      <c r="A291" s="8">
        <v>286</v>
      </c>
      <c r="B291" s="12" t="s">
        <v>5547</v>
      </c>
      <c r="C291" s="152" t="s">
        <v>937</v>
      </c>
      <c r="D291" s="109">
        <v>6955</v>
      </c>
      <c r="E291" s="109">
        <v>13600</v>
      </c>
      <c r="F291" s="8" t="s">
        <v>938</v>
      </c>
      <c r="G291" s="8" t="s">
        <v>5548</v>
      </c>
      <c r="H291" s="8" t="s">
        <v>5548</v>
      </c>
      <c r="I291" s="8" t="s">
        <v>940</v>
      </c>
      <c r="J291" s="8" t="s">
        <v>5549</v>
      </c>
    </row>
    <row r="292" spans="1:10" ht="60.75" x14ac:dyDescent="0.3">
      <c r="A292" s="8">
        <v>287</v>
      </c>
      <c r="B292" s="12" t="s">
        <v>1765</v>
      </c>
      <c r="C292" s="152" t="s">
        <v>937</v>
      </c>
      <c r="D292" s="109">
        <v>12797.2</v>
      </c>
      <c r="E292" s="109">
        <v>13300</v>
      </c>
      <c r="F292" s="8" t="s">
        <v>938</v>
      </c>
      <c r="G292" s="8" t="s">
        <v>1766</v>
      </c>
      <c r="H292" s="8" t="s">
        <v>1766</v>
      </c>
      <c r="I292" s="8" t="s">
        <v>940</v>
      </c>
      <c r="J292" s="8" t="s">
        <v>5550</v>
      </c>
    </row>
    <row r="293" spans="1:10" ht="121.5" x14ac:dyDescent="0.3">
      <c r="A293" s="8">
        <v>288</v>
      </c>
      <c r="B293" s="16" t="s">
        <v>47236</v>
      </c>
      <c r="C293" s="111" t="s">
        <v>35706</v>
      </c>
      <c r="D293" s="19">
        <v>2625000</v>
      </c>
      <c r="E293" s="19">
        <v>2625000</v>
      </c>
      <c r="F293" s="18" t="s">
        <v>34083</v>
      </c>
      <c r="G293" s="18" t="s">
        <v>47246</v>
      </c>
      <c r="H293" s="18" t="s">
        <v>47246</v>
      </c>
      <c r="I293" s="8" t="s">
        <v>185</v>
      </c>
      <c r="J293" s="18" t="s">
        <v>47263</v>
      </c>
    </row>
    <row r="294" spans="1:10" ht="101.25" x14ac:dyDescent="0.3">
      <c r="A294" s="8">
        <v>289</v>
      </c>
      <c r="B294" s="16" t="s">
        <v>47237</v>
      </c>
      <c r="C294" s="111" t="s">
        <v>35706</v>
      </c>
      <c r="D294" s="19">
        <v>757500</v>
      </c>
      <c r="E294" s="19">
        <v>757500</v>
      </c>
      <c r="F294" s="18" t="s">
        <v>783</v>
      </c>
      <c r="G294" s="18" t="s">
        <v>47247</v>
      </c>
      <c r="H294" s="18" t="s">
        <v>47247</v>
      </c>
      <c r="I294" s="8" t="s">
        <v>185</v>
      </c>
      <c r="J294" s="18" t="s">
        <v>47264</v>
      </c>
    </row>
    <row r="295" spans="1:10" ht="141.75" x14ac:dyDescent="0.3">
      <c r="A295" s="8">
        <v>290</v>
      </c>
      <c r="B295" s="16" t="s">
        <v>47238</v>
      </c>
      <c r="C295" s="111" t="s">
        <v>35706</v>
      </c>
      <c r="D295" s="19">
        <v>835700</v>
      </c>
      <c r="E295" s="19">
        <v>835700</v>
      </c>
      <c r="F295" s="18" t="s">
        <v>783</v>
      </c>
      <c r="G295" s="18" t="s">
        <v>47248</v>
      </c>
      <c r="H295" s="18" t="s">
        <v>47248</v>
      </c>
      <c r="I295" s="8" t="s">
        <v>185</v>
      </c>
      <c r="J295" s="18" t="s">
        <v>47262</v>
      </c>
    </row>
    <row r="296" spans="1:10" ht="101.25" x14ac:dyDescent="0.3">
      <c r="A296" s="8">
        <v>291</v>
      </c>
      <c r="B296" s="16" t="s">
        <v>47239</v>
      </c>
      <c r="C296" s="152"/>
      <c r="D296" s="19">
        <v>133000</v>
      </c>
      <c r="E296" s="19">
        <v>133000</v>
      </c>
      <c r="F296" s="18" t="s">
        <v>783</v>
      </c>
      <c r="G296" s="18" t="s">
        <v>47249</v>
      </c>
      <c r="H296" s="18" t="s">
        <v>47249</v>
      </c>
      <c r="I296" s="8" t="s">
        <v>185</v>
      </c>
      <c r="J296" s="18" t="s">
        <v>47254</v>
      </c>
    </row>
    <row r="297" spans="1:10" ht="101.25" x14ac:dyDescent="0.3">
      <c r="A297" s="8">
        <v>292</v>
      </c>
      <c r="B297" s="16" t="s">
        <v>47240</v>
      </c>
      <c r="C297" s="111" t="s">
        <v>35706</v>
      </c>
      <c r="D297" s="19">
        <v>21519000</v>
      </c>
      <c r="E297" s="19">
        <v>21519000</v>
      </c>
      <c r="F297" s="18" t="s">
        <v>783</v>
      </c>
      <c r="G297" s="18" t="s">
        <v>47265</v>
      </c>
      <c r="H297" s="18" t="s">
        <v>47265</v>
      </c>
      <c r="I297" s="8" t="s">
        <v>185</v>
      </c>
      <c r="J297" s="18" t="s">
        <v>47260</v>
      </c>
    </row>
    <row r="298" spans="1:10" ht="121.5" x14ac:dyDescent="0.3">
      <c r="A298" s="8">
        <v>293</v>
      </c>
      <c r="B298" s="16" t="s">
        <v>47241</v>
      </c>
      <c r="C298" s="111" t="s">
        <v>35706</v>
      </c>
      <c r="D298" s="19">
        <v>3200000</v>
      </c>
      <c r="E298" s="19">
        <v>3200000</v>
      </c>
      <c r="F298" s="18" t="s">
        <v>626</v>
      </c>
      <c r="G298" s="18" t="s">
        <v>47250</v>
      </c>
      <c r="H298" s="18" t="s">
        <v>47250</v>
      </c>
      <c r="I298" s="8" t="s">
        <v>185</v>
      </c>
      <c r="J298" s="18" t="s">
        <v>47261</v>
      </c>
    </row>
    <row r="299" spans="1:10" ht="101.25" x14ac:dyDescent="0.3">
      <c r="A299" s="8">
        <v>294</v>
      </c>
      <c r="B299" s="16" t="s">
        <v>47242</v>
      </c>
      <c r="C299" s="111" t="s">
        <v>35706</v>
      </c>
      <c r="D299" s="19">
        <v>896874</v>
      </c>
      <c r="E299" s="19">
        <v>896874</v>
      </c>
      <c r="F299" s="18" t="s">
        <v>626</v>
      </c>
      <c r="G299" s="18" t="s">
        <v>47251</v>
      </c>
      <c r="H299" s="18" t="s">
        <v>47251</v>
      </c>
      <c r="I299" s="8" t="s">
        <v>185</v>
      </c>
      <c r="J299" s="18" t="s">
        <v>47258</v>
      </c>
    </row>
    <row r="300" spans="1:10" ht="101.25" x14ac:dyDescent="0.3">
      <c r="A300" s="8">
        <v>295</v>
      </c>
      <c r="B300" s="16" t="s">
        <v>47242</v>
      </c>
      <c r="C300" s="111" t="s">
        <v>35706</v>
      </c>
      <c r="D300" s="19">
        <v>1152925</v>
      </c>
      <c r="E300" s="19">
        <v>1152925</v>
      </c>
      <c r="F300" s="18" t="s">
        <v>626</v>
      </c>
      <c r="G300" s="18" t="s">
        <v>47267</v>
      </c>
      <c r="H300" s="18" t="s">
        <v>47267</v>
      </c>
      <c r="I300" s="8" t="s">
        <v>185</v>
      </c>
      <c r="J300" s="18" t="s">
        <v>47259</v>
      </c>
    </row>
    <row r="301" spans="1:10" ht="141.75" x14ac:dyDescent="0.3">
      <c r="A301" s="8">
        <v>296</v>
      </c>
      <c r="B301" s="16" t="s">
        <v>47243</v>
      </c>
      <c r="C301" s="111" t="s">
        <v>35706</v>
      </c>
      <c r="D301" s="19">
        <v>1200000</v>
      </c>
      <c r="E301" s="19">
        <v>1200000</v>
      </c>
      <c r="F301" s="18" t="s">
        <v>626</v>
      </c>
      <c r="G301" s="18" t="s">
        <v>47252</v>
      </c>
      <c r="H301" s="18" t="s">
        <v>47252</v>
      </c>
      <c r="I301" s="8" t="s">
        <v>185</v>
      </c>
      <c r="J301" s="18" t="s">
        <v>47257</v>
      </c>
    </row>
    <row r="302" spans="1:10" ht="101.25" x14ac:dyDescent="0.3">
      <c r="A302" s="8">
        <v>297</v>
      </c>
      <c r="B302" s="16" t="s">
        <v>47244</v>
      </c>
      <c r="C302" s="111" t="s">
        <v>35706</v>
      </c>
      <c r="D302" s="19">
        <v>1307883.5</v>
      </c>
      <c r="E302" s="19">
        <v>1307883.5</v>
      </c>
      <c r="F302" s="18" t="s">
        <v>626</v>
      </c>
      <c r="G302" s="18" t="s">
        <v>47266</v>
      </c>
      <c r="H302" s="18" t="s">
        <v>47266</v>
      </c>
      <c r="I302" s="8" t="s">
        <v>185</v>
      </c>
      <c r="J302" s="18" t="s">
        <v>47256</v>
      </c>
    </row>
    <row r="303" spans="1:10" ht="141.75" x14ac:dyDescent="0.3">
      <c r="A303" s="8">
        <v>298</v>
      </c>
      <c r="B303" s="16" t="s">
        <v>47245</v>
      </c>
      <c r="C303" s="111" t="s">
        <v>35706</v>
      </c>
      <c r="D303" s="19">
        <v>12000000</v>
      </c>
      <c r="E303" s="19">
        <v>12000000</v>
      </c>
      <c r="F303" s="18" t="s">
        <v>626</v>
      </c>
      <c r="G303" s="18" t="s">
        <v>47253</v>
      </c>
      <c r="H303" s="18" t="s">
        <v>47253</v>
      </c>
      <c r="I303" s="8" t="s">
        <v>185</v>
      </c>
      <c r="J303" s="18" t="s">
        <v>47255</v>
      </c>
    </row>
    <row r="304" spans="1:10" ht="121.5" x14ac:dyDescent="0.3">
      <c r="A304" s="8">
        <v>299</v>
      </c>
      <c r="B304" s="12" t="s">
        <v>5551</v>
      </c>
      <c r="C304" s="8" t="s">
        <v>959</v>
      </c>
      <c r="D304" s="109">
        <v>12000</v>
      </c>
      <c r="E304" s="109">
        <v>10000</v>
      </c>
      <c r="F304" s="8" t="s">
        <v>938</v>
      </c>
      <c r="G304" s="8" t="s">
        <v>5552</v>
      </c>
      <c r="H304" s="8" t="s">
        <v>5552</v>
      </c>
      <c r="I304" s="8" t="s">
        <v>962</v>
      </c>
      <c r="J304" s="8" t="s">
        <v>5553</v>
      </c>
    </row>
    <row r="305" spans="1:10" ht="60.75" x14ac:dyDescent="0.3">
      <c r="A305" s="8">
        <v>300</v>
      </c>
      <c r="B305" s="12" t="s">
        <v>5554</v>
      </c>
      <c r="C305" s="8" t="s">
        <v>959</v>
      </c>
      <c r="D305" s="109">
        <v>6000</v>
      </c>
      <c r="E305" s="109">
        <f>D305</f>
        <v>6000</v>
      </c>
      <c r="F305" s="8" t="s">
        <v>938</v>
      </c>
      <c r="G305" s="8" t="s">
        <v>5555</v>
      </c>
      <c r="H305" s="8" t="s">
        <v>5555</v>
      </c>
      <c r="I305" s="8" t="s">
        <v>962</v>
      </c>
      <c r="J305" s="8" t="s">
        <v>5556</v>
      </c>
    </row>
    <row r="306" spans="1:10" ht="40.5" x14ac:dyDescent="0.3">
      <c r="A306" s="8">
        <v>301</v>
      </c>
      <c r="B306" s="12" t="s">
        <v>5557</v>
      </c>
      <c r="C306" s="8" t="s">
        <v>959</v>
      </c>
      <c r="D306" s="109">
        <v>7872</v>
      </c>
      <c r="E306" s="109">
        <f>D306</f>
        <v>7872</v>
      </c>
      <c r="F306" s="8" t="s">
        <v>938</v>
      </c>
      <c r="G306" s="8" t="s">
        <v>5558</v>
      </c>
      <c r="H306" s="8" t="s">
        <v>5558</v>
      </c>
      <c r="I306" s="8" t="s">
        <v>962</v>
      </c>
      <c r="J306" s="8" t="s">
        <v>5559</v>
      </c>
    </row>
    <row r="307" spans="1:10" ht="81" x14ac:dyDescent="0.3">
      <c r="A307" s="8">
        <v>302</v>
      </c>
      <c r="B307" s="12" t="s">
        <v>5560</v>
      </c>
      <c r="C307" s="8" t="s">
        <v>1278</v>
      </c>
      <c r="D307" s="131">
        <v>2350</v>
      </c>
      <c r="E307" s="131">
        <v>2350</v>
      </c>
      <c r="F307" s="8" t="s">
        <v>37942</v>
      </c>
      <c r="G307" s="8" t="s">
        <v>5561</v>
      </c>
      <c r="H307" s="8" t="s">
        <v>5561</v>
      </c>
      <c r="I307" s="18" t="s">
        <v>1058</v>
      </c>
      <c r="J307" s="18" t="s">
        <v>5562</v>
      </c>
    </row>
    <row r="308" spans="1:10" ht="121.5" x14ac:dyDescent="0.3">
      <c r="A308" s="8">
        <v>303</v>
      </c>
      <c r="B308" s="108" t="s">
        <v>5563</v>
      </c>
      <c r="C308" s="14" t="s">
        <v>911</v>
      </c>
      <c r="D308" s="135">
        <v>3797000</v>
      </c>
      <c r="E308" s="135">
        <v>3797000</v>
      </c>
      <c r="F308" s="111" t="s">
        <v>1073</v>
      </c>
      <c r="G308" s="14" t="s">
        <v>5564</v>
      </c>
      <c r="H308" s="14" t="s">
        <v>5565</v>
      </c>
      <c r="I308" s="112" t="s">
        <v>914</v>
      </c>
      <c r="J308" s="112" t="s">
        <v>5566</v>
      </c>
    </row>
    <row r="309" spans="1:10" ht="283.5" x14ac:dyDescent="0.3">
      <c r="A309" s="8">
        <v>304</v>
      </c>
      <c r="B309" s="12" t="s">
        <v>5567</v>
      </c>
      <c r="C309" s="14" t="s">
        <v>911</v>
      </c>
      <c r="D309" s="109">
        <v>4000</v>
      </c>
      <c r="E309" s="109">
        <v>4000</v>
      </c>
      <c r="F309" s="112" t="s">
        <v>33</v>
      </c>
      <c r="G309" s="8" t="s">
        <v>2682</v>
      </c>
      <c r="H309" s="8" t="s">
        <v>2683</v>
      </c>
      <c r="I309" s="112" t="s">
        <v>914</v>
      </c>
      <c r="J309" s="112" t="s">
        <v>5568</v>
      </c>
    </row>
    <row r="310" spans="1:10" ht="101.25" x14ac:dyDescent="0.3">
      <c r="A310" s="8">
        <v>305</v>
      </c>
      <c r="B310" s="12" t="s">
        <v>5569</v>
      </c>
      <c r="C310" s="14" t="s">
        <v>911</v>
      </c>
      <c r="D310" s="109">
        <v>1391</v>
      </c>
      <c r="E310" s="109">
        <v>1391</v>
      </c>
      <c r="F310" s="112" t="s">
        <v>33</v>
      </c>
      <c r="G310" s="8" t="s">
        <v>5570</v>
      </c>
      <c r="H310" s="8" t="s">
        <v>5571</v>
      </c>
      <c r="I310" s="112" t="s">
        <v>914</v>
      </c>
      <c r="J310" s="112" t="s">
        <v>5572</v>
      </c>
    </row>
    <row r="311" spans="1:10" ht="162" x14ac:dyDescent="0.3">
      <c r="A311" s="8">
        <v>306</v>
      </c>
      <c r="B311" s="12" t="s">
        <v>5573</v>
      </c>
      <c r="C311" s="14" t="s">
        <v>911</v>
      </c>
      <c r="D311" s="109">
        <v>8000</v>
      </c>
      <c r="E311" s="109">
        <v>8000</v>
      </c>
      <c r="F311" s="112" t="s">
        <v>33</v>
      </c>
      <c r="G311" s="8" t="s">
        <v>5574</v>
      </c>
      <c r="H311" s="8" t="s">
        <v>5575</v>
      </c>
      <c r="I311" s="112" t="s">
        <v>914</v>
      </c>
      <c r="J311" s="112" t="s">
        <v>5576</v>
      </c>
    </row>
    <row r="312" spans="1:10" ht="222.75" x14ac:dyDescent="0.3">
      <c r="A312" s="8">
        <v>307</v>
      </c>
      <c r="B312" s="123" t="s">
        <v>5577</v>
      </c>
      <c r="C312" s="14" t="s">
        <v>911</v>
      </c>
      <c r="D312" s="109">
        <v>13800</v>
      </c>
      <c r="E312" s="109">
        <v>13800</v>
      </c>
      <c r="F312" s="112" t="s">
        <v>33</v>
      </c>
      <c r="G312" s="8" t="s">
        <v>5578</v>
      </c>
      <c r="H312" s="8" t="s">
        <v>5579</v>
      </c>
      <c r="I312" s="112" t="s">
        <v>914</v>
      </c>
      <c r="J312" s="112" t="s">
        <v>5580</v>
      </c>
    </row>
    <row r="313" spans="1:10" ht="409.5" x14ac:dyDescent="0.3">
      <c r="A313" s="8">
        <v>308</v>
      </c>
      <c r="B313" s="12" t="s">
        <v>5581</v>
      </c>
      <c r="C313" s="14" t="s">
        <v>911</v>
      </c>
      <c r="D313" s="109">
        <v>47561.5</v>
      </c>
      <c r="E313" s="109">
        <v>47561.5</v>
      </c>
      <c r="F313" s="112" t="s">
        <v>33</v>
      </c>
      <c r="G313" s="8" t="s">
        <v>5582</v>
      </c>
      <c r="H313" s="8" t="s">
        <v>5583</v>
      </c>
      <c r="I313" s="112" t="s">
        <v>914</v>
      </c>
      <c r="J313" s="112" t="s">
        <v>5584</v>
      </c>
    </row>
    <row r="314" spans="1:10" ht="409.5" x14ac:dyDescent="0.3">
      <c r="A314" s="8">
        <v>309</v>
      </c>
      <c r="B314" s="12" t="s">
        <v>5585</v>
      </c>
      <c r="C314" s="14" t="s">
        <v>911</v>
      </c>
      <c r="D314" s="109">
        <v>1210</v>
      </c>
      <c r="E314" s="109">
        <v>1210</v>
      </c>
      <c r="F314" s="112" t="s">
        <v>33</v>
      </c>
      <c r="G314" s="8" t="s">
        <v>5586</v>
      </c>
      <c r="H314" s="8" t="s">
        <v>5587</v>
      </c>
      <c r="I314" s="112" t="s">
        <v>914</v>
      </c>
      <c r="J314" s="112" t="s">
        <v>5588</v>
      </c>
    </row>
    <row r="315" spans="1:10" ht="101.25" x14ac:dyDescent="0.3">
      <c r="A315" s="8">
        <v>310</v>
      </c>
      <c r="B315" s="12" t="s">
        <v>5589</v>
      </c>
      <c r="C315" s="8" t="s">
        <v>968</v>
      </c>
      <c r="D315" s="133">
        <v>86135</v>
      </c>
      <c r="E315" s="133">
        <v>86135</v>
      </c>
      <c r="F315" s="8" t="s">
        <v>969</v>
      </c>
      <c r="G315" s="8" t="s">
        <v>5590</v>
      </c>
      <c r="H315" s="8" t="s">
        <v>5591</v>
      </c>
      <c r="I315" s="8" t="s">
        <v>972</v>
      </c>
      <c r="J315" s="8" t="s">
        <v>5592</v>
      </c>
    </row>
    <row r="316" spans="1:10" ht="101.25" x14ac:dyDescent="0.3">
      <c r="A316" s="8">
        <v>311</v>
      </c>
      <c r="B316" s="12" t="s">
        <v>5593</v>
      </c>
      <c r="C316" s="8" t="s">
        <v>968</v>
      </c>
      <c r="D316" s="133">
        <v>38350</v>
      </c>
      <c r="E316" s="133">
        <v>38350</v>
      </c>
      <c r="F316" s="8" t="s">
        <v>969</v>
      </c>
      <c r="G316" s="8" t="s">
        <v>5594</v>
      </c>
      <c r="H316" s="8" t="s">
        <v>5595</v>
      </c>
      <c r="I316" s="8" t="s">
        <v>972</v>
      </c>
      <c r="J316" s="8" t="s">
        <v>5596</v>
      </c>
    </row>
    <row r="317" spans="1:10" ht="101.25" x14ac:dyDescent="0.3">
      <c r="A317" s="8">
        <v>312</v>
      </c>
      <c r="B317" s="12" t="s">
        <v>5597</v>
      </c>
      <c r="C317" s="8" t="s">
        <v>968</v>
      </c>
      <c r="D317" s="133">
        <v>3100</v>
      </c>
      <c r="E317" s="133">
        <v>3100</v>
      </c>
      <c r="F317" s="8" t="s">
        <v>969</v>
      </c>
      <c r="G317" s="8" t="s">
        <v>5598</v>
      </c>
      <c r="H317" s="8" t="s">
        <v>5599</v>
      </c>
      <c r="I317" s="8" t="s">
        <v>972</v>
      </c>
      <c r="J317" s="8" t="s">
        <v>5600</v>
      </c>
    </row>
    <row r="318" spans="1:10" ht="81" x14ac:dyDescent="0.3">
      <c r="A318" s="8">
        <v>313</v>
      </c>
      <c r="B318" s="12" t="s">
        <v>5601</v>
      </c>
      <c r="C318" s="8" t="s">
        <v>968</v>
      </c>
      <c r="D318" s="133">
        <v>90000</v>
      </c>
      <c r="E318" s="133">
        <v>9000</v>
      </c>
      <c r="F318" s="8" t="s">
        <v>969</v>
      </c>
      <c r="G318" s="8" t="s">
        <v>5602</v>
      </c>
      <c r="H318" s="8" t="s">
        <v>5603</v>
      </c>
      <c r="I318" s="8" t="s">
        <v>972</v>
      </c>
      <c r="J318" s="8" t="s">
        <v>5604</v>
      </c>
    </row>
    <row r="319" spans="1:10" ht="81" x14ac:dyDescent="0.3">
      <c r="A319" s="8">
        <v>314</v>
      </c>
      <c r="B319" s="16" t="s">
        <v>36328</v>
      </c>
      <c r="C319" s="8" t="s">
        <v>36278</v>
      </c>
      <c r="D319" s="19">
        <v>35310</v>
      </c>
      <c r="E319" s="19">
        <v>35310</v>
      </c>
      <c r="F319" s="18" t="s">
        <v>37942</v>
      </c>
      <c r="G319" s="18" t="s">
        <v>36327</v>
      </c>
      <c r="H319" s="18" t="s">
        <v>36327</v>
      </c>
      <c r="I319" s="8" t="s">
        <v>972</v>
      </c>
      <c r="J319" s="18" t="s">
        <v>36329</v>
      </c>
    </row>
    <row r="320" spans="1:10" ht="81" x14ac:dyDescent="0.3">
      <c r="A320" s="8">
        <v>315</v>
      </c>
      <c r="B320" s="12" t="s">
        <v>5605</v>
      </c>
      <c r="C320" s="8" t="s">
        <v>1182</v>
      </c>
      <c r="D320" s="133">
        <v>50000</v>
      </c>
      <c r="E320" s="133">
        <v>49000</v>
      </c>
      <c r="F320" s="8" t="s">
        <v>5606</v>
      </c>
      <c r="G320" s="110" t="s">
        <v>5607</v>
      </c>
      <c r="H320" s="110" t="s">
        <v>5607</v>
      </c>
      <c r="I320" s="110" t="s">
        <v>1185</v>
      </c>
      <c r="J320" s="8" t="s">
        <v>36326</v>
      </c>
    </row>
    <row r="321" spans="1:10" ht="202.5" x14ac:dyDescent="0.3">
      <c r="A321" s="8">
        <v>316</v>
      </c>
      <c r="B321" s="12" t="s">
        <v>1195</v>
      </c>
      <c r="C321" s="8" t="s">
        <v>1182</v>
      </c>
      <c r="D321" s="133">
        <v>87863.9</v>
      </c>
      <c r="E321" s="133">
        <v>87863.9</v>
      </c>
      <c r="F321" s="8" t="s">
        <v>1183</v>
      </c>
      <c r="G321" s="8" t="s">
        <v>5608</v>
      </c>
      <c r="H321" s="8" t="s">
        <v>5609</v>
      </c>
      <c r="I321" s="110" t="s">
        <v>1185</v>
      </c>
      <c r="J321" s="8" t="s">
        <v>5610</v>
      </c>
    </row>
    <row r="322" spans="1:10" ht="182.25" x14ac:dyDescent="0.3">
      <c r="A322" s="8">
        <v>317</v>
      </c>
      <c r="B322" s="12" t="s">
        <v>1960</v>
      </c>
      <c r="C322" s="8" t="s">
        <v>1182</v>
      </c>
      <c r="D322" s="133">
        <v>25900</v>
      </c>
      <c r="E322" s="133">
        <v>25900</v>
      </c>
      <c r="F322" s="8" t="s">
        <v>1183</v>
      </c>
      <c r="G322" s="110" t="s">
        <v>5611</v>
      </c>
      <c r="H322" s="110" t="s">
        <v>5612</v>
      </c>
      <c r="I322" s="110" t="s">
        <v>1185</v>
      </c>
      <c r="J322" s="8" t="s">
        <v>5613</v>
      </c>
    </row>
    <row r="323" spans="1:10" ht="182.25" x14ac:dyDescent="0.3">
      <c r="A323" s="8">
        <v>318</v>
      </c>
      <c r="B323" s="12" t="s">
        <v>5614</v>
      </c>
      <c r="C323" s="8" t="s">
        <v>1182</v>
      </c>
      <c r="D323" s="133">
        <v>6200</v>
      </c>
      <c r="E323" s="133">
        <v>6200</v>
      </c>
      <c r="F323" s="8" t="s">
        <v>1183</v>
      </c>
      <c r="G323" s="110" t="s">
        <v>5615</v>
      </c>
      <c r="H323" s="110" t="s">
        <v>5616</v>
      </c>
      <c r="I323" s="110" t="s">
        <v>1185</v>
      </c>
      <c r="J323" s="8" t="s">
        <v>5617</v>
      </c>
    </row>
    <row r="324" spans="1:10" ht="202.5" x14ac:dyDescent="0.3">
      <c r="A324" s="8">
        <v>319</v>
      </c>
      <c r="B324" s="12" t="s">
        <v>5618</v>
      </c>
      <c r="C324" s="8" t="s">
        <v>1182</v>
      </c>
      <c r="D324" s="133">
        <v>82500</v>
      </c>
      <c r="E324" s="133">
        <v>82500</v>
      </c>
      <c r="F324" s="8" t="s">
        <v>1183</v>
      </c>
      <c r="G324" s="110" t="s">
        <v>5619</v>
      </c>
      <c r="H324" s="110" t="s">
        <v>5620</v>
      </c>
      <c r="I324" s="110" t="s">
        <v>1185</v>
      </c>
      <c r="J324" s="8" t="s">
        <v>5621</v>
      </c>
    </row>
    <row r="325" spans="1:10" ht="222.75" x14ac:dyDescent="0.3">
      <c r="A325" s="8">
        <v>320</v>
      </c>
      <c r="B325" s="12" t="s">
        <v>5622</v>
      </c>
      <c r="C325" s="8" t="s">
        <v>1182</v>
      </c>
      <c r="D325" s="133">
        <v>25500</v>
      </c>
      <c r="E325" s="133">
        <v>25500</v>
      </c>
      <c r="F325" s="8" t="s">
        <v>1183</v>
      </c>
      <c r="G325" s="110" t="s">
        <v>5623</v>
      </c>
      <c r="H325" s="110" t="s">
        <v>5624</v>
      </c>
      <c r="I325" s="110" t="s">
        <v>1185</v>
      </c>
      <c r="J325" s="8" t="s">
        <v>5625</v>
      </c>
    </row>
    <row r="326" spans="1:10" ht="81" x14ac:dyDescent="0.3">
      <c r="A326" s="8">
        <v>321</v>
      </c>
      <c r="B326" s="12" t="s">
        <v>5626</v>
      </c>
      <c r="C326" s="8" t="s">
        <v>1182</v>
      </c>
      <c r="D326" s="133">
        <v>38000</v>
      </c>
      <c r="E326" s="133">
        <v>38000</v>
      </c>
      <c r="F326" s="8" t="s">
        <v>1183</v>
      </c>
      <c r="G326" s="110" t="s">
        <v>5627</v>
      </c>
      <c r="H326" s="110" t="s">
        <v>5627</v>
      </c>
      <c r="I326" s="110" t="s">
        <v>1185</v>
      </c>
      <c r="J326" s="8" t="s">
        <v>5628</v>
      </c>
    </row>
    <row r="327" spans="1:10" ht="60.75" x14ac:dyDescent="0.3">
      <c r="A327" s="8">
        <v>322</v>
      </c>
      <c r="B327" s="16" t="s">
        <v>27085</v>
      </c>
      <c r="C327" s="8" t="s">
        <v>26755</v>
      </c>
      <c r="D327" s="19">
        <v>16000</v>
      </c>
      <c r="E327" s="19">
        <v>16000</v>
      </c>
      <c r="F327" s="18" t="s">
        <v>37942</v>
      </c>
      <c r="G327" s="18" t="s">
        <v>27110</v>
      </c>
      <c r="H327" s="18" t="s">
        <v>27110</v>
      </c>
      <c r="I327" s="261" t="s">
        <v>185</v>
      </c>
      <c r="J327" s="18" t="s">
        <v>27111</v>
      </c>
    </row>
    <row r="328" spans="1:10" ht="60.75" x14ac:dyDescent="0.3">
      <c r="A328" s="8">
        <v>323</v>
      </c>
      <c r="B328" s="16" t="s">
        <v>27112</v>
      </c>
      <c r="C328" s="8" t="s">
        <v>26755</v>
      </c>
      <c r="D328" s="19">
        <v>37450</v>
      </c>
      <c r="E328" s="19">
        <v>37450</v>
      </c>
      <c r="F328" s="18" t="s">
        <v>37942</v>
      </c>
      <c r="G328" s="18" t="s">
        <v>27113</v>
      </c>
      <c r="H328" s="18" t="s">
        <v>27113</v>
      </c>
      <c r="I328" s="261" t="s">
        <v>185</v>
      </c>
      <c r="J328" s="18" t="s">
        <v>27114</v>
      </c>
    </row>
    <row r="329" spans="1:10" ht="60.75" x14ac:dyDescent="0.3">
      <c r="A329" s="8">
        <v>324</v>
      </c>
      <c r="B329" s="16" t="s">
        <v>27115</v>
      </c>
      <c r="C329" s="8" t="s">
        <v>26755</v>
      </c>
      <c r="D329" s="19">
        <v>93000</v>
      </c>
      <c r="E329" s="19">
        <v>93000</v>
      </c>
      <c r="F329" s="18" t="s">
        <v>37942</v>
      </c>
      <c r="G329" s="18" t="s">
        <v>27116</v>
      </c>
      <c r="H329" s="18" t="s">
        <v>27116</v>
      </c>
      <c r="I329" s="261" t="s">
        <v>185</v>
      </c>
      <c r="J329" s="18" t="s">
        <v>27117</v>
      </c>
    </row>
    <row r="330" spans="1:10" ht="60.75" x14ac:dyDescent="0.3">
      <c r="A330" s="8">
        <v>325</v>
      </c>
      <c r="B330" s="16" t="s">
        <v>47595</v>
      </c>
      <c r="C330" s="8" t="s">
        <v>47607</v>
      </c>
      <c r="D330" s="19">
        <v>16585</v>
      </c>
      <c r="E330" s="19">
        <v>16585</v>
      </c>
      <c r="F330" s="50" t="s">
        <v>47608</v>
      </c>
      <c r="G330" s="18" t="s">
        <v>47609</v>
      </c>
      <c r="H330" s="18" t="s">
        <v>47609</v>
      </c>
      <c r="I330" s="8" t="s">
        <v>47621</v>
      </c>
      <c r="J330" s="18" t="s">
        <v>47634</v>
      </c>
    </row>
    <row r="331" spans="1:10" ht="60.75" x14ac:dyDescent="0.3">
      <c r="A331" s="8">
        <v>326</v>
      </c>
      <c r="B331" s="16" t="s">
        <v>47596</v>
      </c>
      <c r="C331" s="8" t="s">
        <v>47607</v>
      </c>
      <c r="D331" s="19">
        <v>75000</v>
      </c>
      <c r="E331" s="19">
        <v>75000</v>
      </c>
      <c r="F331" s="50" t="s">
        <v>47608</v>
      </c>
      <c r="G331" s="18" t="s">
        <v>47610</v>
      </c>
      <c r="H331" s="18" t="s">
        <v>47610</v>
      </c>
      <c r="I331" s="8" t="s">
        <v>47621</v>
      </c>
      <c r="J331" s="18" t="s">
        <v>47633</v>
      </c>
    </row>
    <row r="332" spans="1:10" ht="60.75" x14ac:dyDescent="0.3">
      <c r="A332" s="8">
        <v>327</v>
      </c>
      <c r="B332" s="16" t="s">
        <v>47597</v>
      </c>
      <c r="C332" s="8" t="s">
        <v>47607</v>
      </c>
      <c r="D332" s="19">
        <v>8400</v>
      </c>
      <c r="E332" s="19">
        <v>8400</v>
      </c>
      <c r="F332" s="50" t="s">
        <v>47608</v>
      </c>
      <c r="G332" s="18" t="s">
        <v>47611</v>
      </c>
      <c r="H332" s="18" t="s">
        <v>47611</v>
      </c>
      <c r="I332" s="8" t="s">
        <v>47621</v>
      </c>
      <c r="J332" s="18" t="s">
        <v>47632</v>
      </c>
    </row>
    <row r="333" spans="1:10" ht="101.25" x14ac:dyDescent="0.3">
      <c r="A333" s="8">
        <v>328</v>
      </c>
      <c r="B333" s="16" t="s">
        <v>47598</v>
      </c>
      <c r="C333" s="8" t="s">
        <v>47607</v>
      </c>
      <c r="D333" s="19">
        <v>83000</v>
      </c>
      <c r="E333" s="19">
        <v>83000</v>
      </c>
      <c r="F333" s="50" t="s">
        <v>47608</v>
      </c>
      <c r="G333" s="18" t="s">
        <v>47612</v>
      </c>
      <c r="H333" s="18" t="s">
        <v>47612</v>
      </c>
      <c r="I333" s="8" t="s">
        <v>47621</v>
      </c>
      <c r="J333" s="18" t="s">
        <v>47631</v>
      </c>
    </row>
    <row r="334" spans="1:10" ht="81" x14ac:dyDescent="0.3">
      <c r="A334" s="8">
        <v>329</v>
      </c>
      <c r="B334" s="16" t="s">
        <v>47599</v>
      </c>
      <c r="C334" s="8" t="s">
        <v>47607</v>
      </c>
      <c r="D334" s="19">
        <v>3090</v>
      </c>
      <c r="E334" s="19">
        <v>3090</v>
      </c>
      <c r="F334" s="50" t="s">
        <v>47608</v>
      </c>
      <c r="G334" s="18" t="s">
        <v>47613</v>
      </c>
      <c r="H334" s="18" t="s">
        <v>47613</v>
      </c>
      <c r="I334" s="8" t="s">
        <v>47621</v>
      </c>
      <c r="J334" s="18" t="s">
        <v>47630</v>
      </c>
    </row>
    <row r="335" spans="1:10" ht="60.75" x14ac:dyDescent="0.3">
      <c r="A335" s="8">
        <v>330</v>
      </c>
      <c r="B335" s="16" t="s">
        <v>47600</v>
      </c>
      <c r="C335" s="8" t="s">
        <v>47607</v>
      </c>
      <c r="D335" s="19">
        <v>8400</v>
      </c>
      <c r="E335" s="19">
        <v>8400</v>
      </c>
      <c r="F335" s="50" t="s">
        <v>47608</v>
      </c>
      <c r="G335" s="18" t="s">
        <v>47611</v>
      </c>
      <c r="H335" s="18" t="s">
        <v>47611</v>
      </c>
      <c r="I335" s="8" t="s">
        <v>47621</v>
      </c>
      <c r="J335" s="18" t="s">
        <v>47629</v>
      </c>
    </row>
    <row r="336" spans="1:10" ht="40.5" x14ac:dyDescent="0.3">
      <c r="A336" s="8">
        <v>331</v>
      </c>
      <c r="B336" s="16" t="s">
        <v>47601</v>
      </c>
      <c r="C336" s="8" t="s">
        <v>47607</v>
      </c>
      <c r="D336" s="19">
        <v>5000</v>
      </c>
      <c r="E336" s="19">
        <v>5000</v>
      </c>
      <c r="F336" s="50" t="s">
        <v>47608</v>
      </c>
      <c r="G336" s="18" t="s">
        <v>47614</v>
      </c>
      <c r="H336" s="18" t="s">
        <v>47614</v>
      </c>
      <c r="I336" s="8" t="s">
        <v>47621</v>
      </c>
      <c r="J336" s="18" t="s">
        <v>47628</v>
      </c>
    </row>
    <row r="337" spans="1:10" ht="40.5" x14ac:dyDescent="0.3">
      <c r="A337" s="8">
        <v>332</v>
      </c>
      <c r="B337" s="16" t="s">
        <v>47602</v>
      </c>
      <c r="C337" s="8" t="s">
        <v>47607</v>
      </c>
      <c r="D337" s="19">
        <v>4500</v>
      </c>
      <c r="E337" s="19">
        <v>4500</v>
      </c>
      <c r="F337" s="50" t="s">
        <v>47608</v>
      </c>
      <c r="G337" s="18" t="s">
        <v>47615</v>
      </c>
      <c r="H337" s="18" t="s">
        <v>47615</v>
      </c>
      <c r="I337" s="8" t="s">
        <v>47621</v>
      </c>
      <c r="J337" s="18" t="s">
        <v>47627</v>
      </c>
    </row>
    <row r="338" spans="1:10" ht="81" x14ac:dyDescent="0.3">
      <c r="A338" s="8">
        <v>333</v>
      </c>
      <c r="B338" s="16" t="s">
        <v>47603</v>
      </c>
      <c r="C338" s="8" t="s">
        <v>47607</v>
      </c>
      <c r="D338" s="19">
        <v>4258.6000000000004</v>
      </c>
      <c r="E338" s="19">
        <v>4258.6000000000004</v>
      </c>
      <c r="F338" s="50" t="s">
        <v>47608</v>
      </c>
      <c r="G338" s="18" t="s">
        <v>47616</v>
      </c>
      <c r="H338" s="18" t="s">
        <v>47616</v>
      </c>
      <c r="I338" s="8" t="s">
        <v>47621</v>
      </c>
      <c r="J338" s="18" t="s">
        <v>47626</v>
      </c>
    </row>
    <row r="339" spans="1:10" ht="60.75" x14ac:dyDescent="0.3">
      <c r="A339" s="8">
        <v>334</v>
      </c>
      <c r="B339" s="16" t="s">
        <v>47604</v>
      </c>
      <c r="C339" s="8" t="s">
        <v>47607</v>
      </c>
      <c r="D339" s="19">
        <v>4601</v>
      </c>
      <c r="E339" s="19">
        <v>4601</v>
      </c>
      <c r="F339" s="50" t="s">
        <v>47608</v>
      </c>
      <c r="G339" s="18" t="s">
        <v>47617</v>
      </c>
      <c r="H339" s="18" t="s">
        <v>47617</v>
      </c>
      <c r="I339" s="8" t="s">
        <v>47621</v>
      </c>
      <c r="J339" s="18" t="s">
        <v>47625</v>
      </c>
    </row>
    <row r="340" spans="1:10" ht="60.75" x14ac:dyDescent="0.3">
      <c r="A340" s="8">
        <v>335</v>
      </c>
      <c r="B340" s="16" t="s">
        <v>47605</v>
      </c>
      <c r="C340" s="8" t="s">
        <v>47607</v>
      </c>
      <c r="D340" s="19">
        <v>930.9</v>
      </c>
      <c r="E340" s="19">
        <v>930.9</v>
      </c>
      <c r="F340" s="50" t="s">
        <v>47608</v>
      </c>
      <c r="G340" s="18" t="s">
        <v>47618</v>
      </c>
      <c r="H340" s="18" t="s">
        <v>47618</v>
      </c>
      <c r="I340" s="8" t="s">
        <v>47621</v>
      </c>
      <c r="J340" s="18" t="s">
        <v>47624</v>
      </c>
    </row>
    <row r="341" spans="1:10" ht="60.75" x14ac:dyDescent="0.3">
      <c r="A341" s="8">
        <v>336</v>
      </c>
      <c r="B341" s="16" t="s">
        <v>47606</v>
      </c>
      <c r="C341" s="8" t="s">
        <v>47607</v>
      </c>
      <c r="D341" s="19">
        <v>42500</v>
      </c>
      <c r="E341" s="19">
        <v>42500</v>
      </c>
      <c r="F341" s="50" t="s">
        <v>47608</v>
      </c>
      <c r="G341" s="18" t="s">
        <v>47619</v>
      </c>
      <c r="H341" s="18" t="s">
        <v>47619</v>
      </c>
      <c r="I341" s="8" t="s">
        <v>47621</v>
      </c>
      <c r="J341" s="18" t="s">
        <v>47623</v>
      </c>
    </row>
    <row r="342" spans="1:10" ht="60.75" x14ac:dyDescent="0.3">
      <c r="A342" s="8">
        <v>337</v>
      </c>
      <c r="B342" s="16" t="s">
        <v>47605</v>
      </c>
      <c r="C342" s="8" t="s">
        <v>47607</v>
      </c>
      <c r="D342" s="19">
        <v>2000</v>
      </c>
      <c r="E342" s="19">
        <v>2000</v>
      </c>
      <c r="F342" s="50" t="s">
        <v>47608</v>
      </c>
      <c r="G342" s="18" t="s">
        <v>47620</v>
      </c>
      <c r="H342" s="18" t="s">
        <v>47620</v>
      </c>
      <c r="I342" s="8" t="s">
        <v>47621</v>
      </c>
      <c r="J342" s="18" t="s">
        <v>47622</v>
      </c>
    </row>
    <row r="343" spans="1:10" ht="162" x14ac:dyDescent="0.3">
      <c r="A343" s="8">
        <v>338</v>
      </c>
      <c r="B343" s="16" t="s">
        <v>5629</v>
      </c>
      <c r="C343" s="18" t="s">
        <v>838</v>
      </c>
      <c r="D343" s="19">
        <v>1850000</v>
      </c>
      <c r="E343" s="19">
        <v>1850000</v>
      </c>
      <c r="F343" s="18" t="s">
        <v>626</v>
      </c>
      <c r="G343" s="18" t="s">
        <v>5630</v>
      </c>
      <c r="H343" s="18" t="s">
        <v>5630</v>
      </c>
      <c r="I343" s="8" t="s">
        <v>840</v>
      </c>
      <c r="J343" s="50" t="s">
        <v>5631</v>
      </c>
    </row>
    <row r="344" spans="1:10" ht="60.75" x14ac:dyDescent="0.3">
      <c r="A344" s="8">
        <v>339</v>
      </c>
      <c r="B344" s="12" t="s">
        <v>1668</v>
      </c>
      <c r="C344" s="152" t="s">
        <v>937</v>
      </c>
      <c r="D344" s="109">
        <v>22470</v>
      </c>
      <c r="E344" s="109">
        <v>22489.599999999999</v>
      </c>
      <c r="F344" s="8" t="s">
        <v>938</v>
      </c>
      <c r="G344" s="8" t="s">
        <v>1669</v>
      </c>
      <c r="H344" s="8" t="s">
        <v>1669</v>
      </c>
      <c r="I344" s="8" t="s">
        <v>940</v>
      </c>
      <c r="J344" s="8" t="s">
        <v>5632</v>
      </c>
    </row>
    <row r="345" spans="1:10" ht="60.75" x14ac:dyDescent="0.3">
      <c r="A345" s="8">
        <v>340</v>
      </c>
      <c r="B345" s="12" t="s">
        <v>5633</v>
      </c>
      <c r="C345" s="152" t="s">
        <v>937</v>
      </c>
      <c r="D345" s="109">
        <v>2565</v>
      </c>
      <c r="E345" s="109">
        <v>2865.6</v>
      </c>
      <c r="F345" s="8" t="s">
        <v>938</v>
      </c>
      <c r="G345" s="8" t="s">
        <v>5634</v>
      </c>
      <c r="H345" s="8" t="s">
        <v>5634</v>
      </c>
      <c r="I345" s="8" t="s">
        <v>940</v>
      </c>
      <c r="J345" s="8" t="s">
        <v>5635</v>
      </c>
    </row>
    <row r="346" spans="1:10" ht="101.25" x14ac:dyDescent="0.3">
      <c r="A346" s="8">
        <v>341</v>
      </c>
      <c r="B346" s="12" t="s">
        <v>5636</v>
      </c>
      <c r="C346" s="152" t="s">
        <v>937</v>
      </c>
      <c r="D346" s="109">
        <v>15470</v>
      </c>
      <c r="E346" s="109">
        <v>15471</v>
      </c>
      <c r="F346" s="8" t="s">
        <v>938</v>
      </c>
      <c r="G346" s="8" t="s">
        <v>5637</v>
      </c>
      <c r="H346" s="8" t="s">
        <v>5637</v>
      </c>
      <c r="I346" s="8" t="s">
        <v>940</v>
      </c>
      <c r="J346" s="8" t="s">
        <v>5638</v>
      </c>
    </row>
    <row r="347" spans="1:10" ht="121.5" x14ac:dyDescent="0.3">
      <c r="A347" s="8">
        <v>342</v>
      </c>
      <c r="B347" s="12" t="s">
        <v>5639</v>
      </c>
      <c r="C347" s="152" t="s">
        <v>937</v>
      </c>
      <c r="D347" s="109">
        <v>58980</v>
      </c>
      <c r="E347" s="109">
        <v>59805</v>
      </c>
      <c r="F347" s="8" t="s">
        <v>938</v>
      </c>
      <c r="G347" s="8" t="s">
        <v>5640</v>
      </c>
      <c r="H347" s="8" t="s">
        <v>5640</v>
      </c>
      <c r="I347" s="8" t="s">
        <v>940</v>
      </c>
      <c r="J347" s="8" t="s">
        <v>5641</v>
      </c>
    </row>
    <row r="348" spans="1:10" ht="60.75" x14ac:dyDescent="0.3">
      <c r="A348" s="8">
        <v>343</v>
      </c>
      <c r="B348" s="12" t="s">
        <v>5642</v>
      </c>
      <c r="C348" s="152" t="s">
        <v>937</v>
      </c>
      <c r="D348" s="109">
        <v>5000</v>
      </c>
      <c r="E348" s="109">
        <v>5000</v>
      </c>
      <c r="F348" s="8" t="s">
        <v>938</v>
      </c>
      <c r="G348" s="8" t="s">
        <v>5643</v>
      </c>
      <c r="H348" s="8" t="s">
        <v>5643</v>
      </c>
      <c r="I348" s="8" t="s">
        <v>940</v>
      </c>
      <c r="J348" s="8" t="s">
        <v>5644</v>
      </c>
    </row>
    <row r="349" spans="1:10" ht="40.5" x14ac:dyDescent="0.3">
      <c r="A349" s="8">
        <v>344</v>
      </c>
      <c r="B349" s="12" t="s">
        <v>3676</v>
      </c>
      <c r="C349" s="8" t="s">
        <v>2250</v>
      </c>
      <c r="D349" s="141">
        <v>205300</v>
      </c>
      <c r="E349" s="141">
        <v>205300</v>
      </c>
      <c r="F349" s="8" t="s">
        <v>938</v>
      </c>
      <c r="G349" s="8" t="s">
        <v>5645</v>
      </c>
      <c r="H349" s="8" t="s">
        <v>5645</v>
      </c>
      <c r="I349" s="8" t="s">
        <v>1058</v>
      </c>
      <c r="J349" s="8" t="s">
        <v>40334</v>
      </c>
    </row>
    <row r="350" spans="1:10" ht="60.75" x14ac:dyDescent="0.3">
      <c r="A350" s="8">
        <v>345</v>
      </c>
      <c r="B350" s="12" t="s">
        <v>2914</v>
      </c>
      <c r="C350" s="8" t="s">
        <v>2250</v>
      </c>
      <c r="D350" s="141">
        <v>45000</v>
      </c>
      <c r="E350" s="141">
        <v>50000</v>
      </c>
      <c r="F350" s="8" t="s">
        <v>938</v>
      </c>
      <c r="G350" s="8" t="s">
        <v>5646</v>
      </c>
      <c r="H350" s="8" t="s">
        <v>5646</v>
      </c>
      <c r="I350" s="8" t="s">
        <v>1058</v>
      </c>
      <c r="J350" s="8" t="s">
        <v>40335</v>
      </c>
    </row>
    <row r="351" spans="1:10" ht="60.75" x14ac:dyDescent="0.3">
      <c r="A351" s="8">
        <v>346</v>
      </c>
      <c r="B351" s="12" t="s">
        <v>5647</v>
      </c>
      <c r="C351" s="8" t="s">
        <v>1056</v>
      </c>
      <c r="D351" s="137">
        <v>4150</v>
      </c>
      <c r="E351" s="137">
        <v>4150</v>
      </c>
      <c r="F351" s="8" t="s">
        <v>37942</v>
      </c>
      <c r="G351" s="8" t="s">
        <v>5648</v>
      </c>
      <c r="H351" s="8" t="s">
        <v>5648</v>
      </c>
      <c r="I351" s="8" t="s">
        <v>1058</v>
      </c>
      <c r="J351" s="8" t="s">
        <v>5649</v>
      </c>
    </row>
    <row r="352" spans="1:10" ht="101.25" x14ac:dyDescent="0.3">
      <c r="A352" s="8">
        <v>347</v>
      </c>
      <c r="B352" s="12" t="s">
        <v>5650</v>
      </c>
      <c r="C352" s="8" t="s">
        <v>1278</v>
      </c>
      <c r="D352" s="131">
        <v>144500</v>
      </c>
      <c r="E352" s="131">
        <v>144500</v>
      </c>
      <c r="F352" s="8" t="s">
        <v>37942</v>
      </c>
      <c r="G352" s="8" t="s">
        <v>5651</v>
      </c>
      <c r="H352" s="8" t="s">
        <v>5651</v>
      </c>
      <c r="I352" s="18" t="s">
        <v>1058</v>
      </c>
      <c r="J352" s="18" t="s">
        <v>5652</v>
      </c>
    </row>
    <row r="353" spans="1:10" ht="101.25" x14ac:dyDescent="0.3">
      <c r="A353" s="8">
        <v>348</v>
      </c>
      <c r="B353" s="12" t="s">
        <v>5653</v>
      </c>
      <c r="C353" s="8" t="s">
        <v>1278</v>
      </c>
      <c r="D353" s="131">
        <v>1485000</v>
      </c>
      <c r="E353" s="131">
        <v>1485000</v>
      </c>
      <c r="F353" s="8" t="s">
        <v>626</v>
      </c>
      <c r="G353" s="8" t="s">
        <v>5654</v>
      </c>
      <c r="H353" s="8" t="s">
        <v>5654</v>
      </c>
      <c r="I353" s="8" t="s">
        <v>1058</v>
      </c>
      <c r="J353" s="8" t="s">
        <v>5655</v>
      </c>
    </row>
    <row r="354" spans="1:10" ht="222.75" x14ac:dyDescent="0.3">
      <c r="A354" s="8">
        <v>349</v>
      </c>
      <c r="B354" s="12" t="s">
        <v>5656</v>
      </c>
      <c r="C354" s="14" t="s">
        <v>911</v>
      </c>
      <c r="D354" s="109">
        <v>7468</v>
      </c>
      <c r="E354" s="109">
        <v>7468</v>
      </c>
      <c r="F354" s="112" t="s">
        <v>33</v>
      </c>
      <c r="G354" s="8" t="s">
        <v>5657</v>
      </c>
      <c r="H354" s="8" t="s">
        <v>5658</v>
      </c>
      <c r="I354" s="112" t="s">
        <v>914</v>
      </c>
      <c r="J354" s="112" t="s">
        <v>5659</v>
      </c>
    </row>
    <row r="355" spans="1:10" ht="303.75" x14ac:dyDescent="0.3">
      <c r="A355" s="8">
        <v>350</v>
      </c>
      <c r="B355" s="12" t="s">
        <v>5660</v>
      </c>
      <c r="C355" s="14" t="s">
        <v>911</v>
      </c>
      <c r="D355" s="109">
        <v>1700</v>
      </c>
      <c r="E355" s="109">
        <v>1700</v>
      </c>
      <c r="F355" s="112" t="s">
        <v>33</v>
      </c>
      <c r="G355" s="8" t="s">
        <v>5661</v>
      </c>
      <c r="H355" s="8" t="s">
        <v>5662</v>
      </c>
      <c r="I355" s="112" t="s">
        <v>914</v>
      </c>
      <c r="J355" s="112" t="s">
        <v>5663</v>
      </c>
    </row>
    <row r="356" spans="1:10" ht="202.5" x14ac:dyDescent="0.3">
      <c r="A356" s="8">
        <v>351</v>
      </c>
      <c r="B356" s="123" t="s">
        <v>5664</v>
      </c>
      <c r="C356" s="14" t="s">
        <v>911</v>
      </c>
      <c r="D356" s="109">
        <v>1500</v>
      </c>
      <c r="E356" s="109">
        <v>1500</v>
      </c>
      <c r="F356" s="112" t="s">
        <v>33</v>
      </c>
      <c r="G356" s="8" t="s">
        <v>5665</v>
      </c>
      <c r="H356" s="8" t="s">
        <v>5666</v>
      </c>
      <c r="I356" s="112" t="s">
        <v>914</v>
      </c>
      <c r="J356" s="112" t="s">
        <v>5667</v>
      </c>
    </row>
    <row r="357" spans="1:10" ht="409.5" x14ac:dyDescent="0.3">
      <c r="A357" s="8">
        <v>352</v>
      </c>
      <c r="B357" s="123" t="s">
        <v>5668</v>
      </c>
      <c r="C357" s="14" t="s">
        <v>911</v>
      </c>
      <c r="D357" s="109">
        <v>88430.5</v>
      </c>
      <c r="E357" s="109">
        <v>88430.5</v>
      </c>
      <c r="F357" s="112" t="s">
        <v>33</v>
      </c>
      <c r="G357" s="8" t="s">
        <v>5669</v>
      </c>
      <c r="H357" s="8" t="s">
        <v>5670</v>
      </c>
      <c r="I357" s="112" t="s">
        <v>914</v>
      </c>
      <c r="J357" s="112" t="s">
        <v>5671</v>
      </c>
    </row>
    <row r="358" spans="1:10" ht="409.5" x14ac:dyDescent="0.3">
      <c r="A358" s="8">
        <v>353</v>
      </c>
      <c r="B358" s="123" t="s">
        <v>5672</v>
      </c>
      <c r="C358" s="14" t="s">
        <v>911</v>
      </c>
      <c r="D358" s="109">
        <v>5350</v>
      </c>
      <c r="E358" s="109">
        <v>5350</v>
      </c>
      <c r="F358" s="112" t="s">
        <v>33</v>
      </c>
      <c r="G358" s="8" t="s">
        <v>5673</v>
      </c>
      <c r="H358" s="8" t="s">
        <v>5674</v>
      </c>
      <c r="I358" s="112" t="s">
        <v>914</v>
      </c>
      <c r="J358" s="112" t="s">
        <v>5675</v>
      </c>
    </row>
    <row r="359" spans="1:10" ht="222.75" x14ac:dyDescent="0.3">
      <c r="A359" s="8">
        <v>354</v>
      </c>
      <c r="B359" s="123" t="s">
        <v>5676</v>
      </c>
      <c r="C359" s="14" t="s">
        <v>911</v>
      </c>
      <c r="D359" s="109">
        <v>5735.2</v>
      </c>
      <c r="E359" s="109">
        <v>5735.2</v>
      </c>
      <c r="F359" s="112" t="s">
        <v>33</v>
      </c>
      <c r="G359" s="8" t="s">
        <v>5677</v>
      </c>
      <c r="H359" s="8" t="s">
        <v>5678</v>
      </c>
      <c r="I359" s="112" t="s">
        <v>914</v>
      </c>
      <c r="J359" s="112" t="s">
        <v>5679</v>
      </c>
    </row>
    <row r="360" spans="1:10" ht="409.5" x14ac:dyDescent="0.3">
      <c r="A360" s="8">
        <v>355</v>
      </c>
      <c r="B360" s="12" t="s">
        <v>5680</v>
      </c>
      <c r="C360" s="14" t="s">
        <v>911</v>
      </c>
      <c r="D360" s="109">
        <v>7300</v>
      </c>
      <c r="E360" s="109">
        <v>7300</v>
      </c>
      <c r="F360" s="112" t="s">
        <v>33</v>
      </c>
      <c r="G360" s="8" t="s">
        <v>5681</v>
      </c>
      <c r="H360" s="8" t="s">
        <v>5682</v>
      </c>
      <c r="I360" s="112" t="s">
        <v>914</v>
      </c>
      <c r="J360" s="112" t="s">
        <v>5683</v>
      </c>
    </row>
    <row r="361" spans="1:10" ht="344.25" x14ac:dyDescent="0.3">
      <c r="A361" s="8">
        <v>356</v>
      </c>
      <c r="B361" s="123" t="s">
        <v>5684</v>
      </c>
      <c r="C361" s="14" t="s">
        <v>911</v>
      </c>
      <c r="D361" s="109">
        <v>12440</v>
      </c>
      <c r="E361" s="109">
        <v>12440</v>
      </c>
      <c r="F361" s="112" t="s">
        <v>33</v>
      </c>
      <c r="G361" s="8" t="s">
        <v>5685</v>
      </c>
      <c r="H361" s="8" t="s">
        <v>5686</v>
      </c>
      <c r="I361" s="112" t="s">
        <v>914</v>
      </c>
      <c r="J361" s="112" t="s">
        <v>5687</v>
      </c>
    </row>
    <row r="362" spans="1:10" ht="60.75" x14ac:dyDescent="0.3">
      <c r="A362" s="8">
        <v>357</v>
      </c>
      <c r="B362" s="12" t="s">
        <v>2162</v>
      </c>
      <c r="C362" s="8" t="s">
        <v>928</v>
      </c>
      <c r="D362" s="131">
        <v>92523.36</v>
      </c>
      <c r="E362" s="131">
        <v>92523.36</v>
      </c>
      <c r="F362" s="8" t="s">
        <v>929</v>
      </c>
      <c r="G362" s="8" t="s">
        <v>5688</v>
      </c>
      <c r="H362" s="8" t="s">
        <v>5688</v>
      </c>
      <c r="I362" s="14" t="s">
        <v>931</v>
      </c>
      <c r="J362" s="14" t="s">
        <v>5689</v>
      </c>
    </row>
    <row r="363" spans="1:10" ht="60.75" x14ac:dyDescent="0.3">
      <c r="A363" s="8">
        <v>358</v>
      </c>
      <c r="B363" s="12" t="s">
        <v>5690</v>
      </c>
      <c r="C363" s="8" t="s">
        <v>928</v>
      </c>
      <c r="D363" s="131">
        <v>14338</v>
      </c>
      <c r="E363" s="131">
        <v>14338</v>
      </c>
      <c r="F363" s="8" t="s">
        <v>929</v>
      </c>
      <c r="G363" s="8" t="s">
        <v>5691</v>
      </c>
      <c r="H363" s="8" t="s">
        <v>5691</v>
      </c>
      <c r="I363" s="14" t="s">
        <v>931</v>
      </c>
      <c r="J363" s="14" t="s">
        <v>5692</v>
      </c>
    </row>
    <row r="364" spans="1:10" ht="101.25" x14ac:dyDescent="0.3">
      <c r="A364" s="8">
        <v>359</v>
      </c>
      <c r="B364" s="12" t="s">
        <v>5693</v>
      </c>
      <c r="C364" s="8" t="s">
        <v>968</v>
      </c>
      <c r="D364" s="133">
        <v>11342</v>
      </c>
      <c r="E364" s="133">
        <v>11342</v>
      </c>
      <c r="F364" s="8" t="s">
        <v>969</v>
      </c>
      <c r="G364" s="8" t="s">
        <v>5694</v>
      </c>
      <c r="H364" s="8" t="s">
        <v>5695</v>
      </c>
      <c r="I364" s="8" t="s">
        <v>972</v>
      </c>
      <c r="J364" s="8" t="s">
        <v>5696</v>
      </c>
    </row>
    <row r="365" spans="1:10" ht="101.25" x14ac:dyDescent="0.3">
      <c r="A365" s="8">
        <v>360</v>
      </c>
      <c r="B365" s="12" t="s">
        <v>5697</v>
      </c>
      <c r="C365" s="8" t="s">
        <v>968</v>
      </c>
      <c r="D365" s="133">
        <v>14889.05</v>
      </c>
      <c r="E365" s="133">
        <v>14889.05</v>
      </c>
      <c r="F365" s="8" t="s">
        <v>969</v>
      </c>
      <c r="G365" s="8" t="s">
        <v>5698</v>
      </c>
      <c r="H365" s="8" t="s">
        <v>5699</v>
      </c>
      <c r="I365" s="8" t="s">
        <v>972</v>
      </c>
      <c r="J365" s="8" t="s">
        <v>5700</v>
      </c>
    </row>
    <row r="366" spans="1:10" ht="141.75" x14ac:dyDescent="0.3">
      <c r="A366" s="8">
        <v>361</v>
      </c>
      <c r="B366" s="12" t="s">
        <v>5701</v>
      </c>
      <c r="C366" s="8" t="s">
        <v>968</v>
      </c>
      <c r="D366" s="133">
        <v>38000</v>
      </c>
      <c r="E366" s="133">
        <v>38000</v>
      </c>
      <c r="F366" s="8" t="s">
        <v>969</v>
      </c>
      <c r="G366" s="8" t="s">
        <v>5702</v>
      </c>
      <c r="H366" s="8" t="s">
        <v>5703</v>
      </c>
      <c r="I366" s="8" t="s">
        <v>972</v>
      </c>
      <c r="J366" s="8" t="s">
        <v>5704</v>
      </c>
    </row>
    <row r="367" spans="1:10" ht="101.25" x14ac:dyDescent="0.3">
      <c r="A367" s="8">
        <v>362</v>
      </c>
      <c r="B367" s="12" t="s">
        <v>5705</v>
      </c>
      <c r="C367" s="8" t="s">
        <v>968</v>
      </c>
      <c r="D367" s="133">
        <v>439530</v>
      </c>
      <c r="E367" s="133">
        <v>439530</v>
      </c>
      <c r="F367" s="8" t="s">
        <v>969</v>
      </c>
      <c r="G367" s="8" t="s">
        <v>5706</v>
      </c>
      <c r="H367" s="8" t="s">
        <v>5707</v>
      </c>
      <c r="I367" s="8" t="s">
        <v>972</v>
      </c>
      <c r="J367" s="8" t="s">
        <v>5708</v>
      </c>
    </row>
    <row r="368" spans="1:10" ht="81" x14ac:dyDescent="0.3">
      <c r="A368" s="8">
        <v>363</v>
      </c>
      <c r="B368" s="12" t="s">
        <v>5709</v>
      </c>
      <c r="C368" s="8" t="s">
        <v>968</v>
      </c>
      <c r="D368" s="133">
        <v>125190</v>
      </c>
      <c r="E368" s="133">
        <v>125190</v>
      </c>
      <c r="F368" s="8" t="s">
        <v>969</v>
      </c>
      <c r="G368" s="8" t="s">
        <v>5710</v>
      </c>
      <c r="H368" s="8" t="s">
        <v>5711</v>
      </c>
      <c r="I368" s="8" t="s">
        <v>972</v>
      </c>
      <c r="J368" s="8" t="s">
        <v>5712</v>
      </c>
    </row>
    <row r="369" spans="1:10" ht="101.25" x14ac:dyDescent="0.3">
      <c r="A369" s="8">
        <v>364</v>
      </c>
      <c r="B369" s="12" t="s">
        <v>5713</v>
      </c>
      <c r="C369" s="8" t="s">
        <v>968</v>
      </c>
      <c r="D369" s="133">
        <v>133664.4</v>
      </c>
      <c r="E369" s="133">
        <v>133664.4</v>
      </c>
      <c r="F369" s="8" t="s">
        <v>969</v>
      </c>
      <c r="G369" s="8" t="s">
        <v>5714</v>
      </c>
      <c r="H369" s="8" t="s">
        <v>5715</v>
      </c>
      <c r="I369" s="8" t="s">
        <v>972</v>
      </c>
      <c r="J369" s="8" t="s">
        <v>5716</v>
      </c>
    </row>
    <row r="370" spans="1:10" ht="81" x14ac:dyDescent="0.3">
      <c r="A370" s="8">
        <v>365</v>
      </c>
      <c r="B370" s="12" t="s">
        <v>5717</v>
      </c>
      <c r="C370" s="8" t="s">
        <v>968</v>
      </c>
      <c r="D370" s="133">
        <v>74750</v>
      </c>
      <c r="E370" s="133">
        <v>74750</v>
      </c>
      <c r="F370" s="8" t="s">
        <v>969</v>
      </c>
      <c r="G370" s="8" t="s">
        <v>5718</v>
      </c>
      <c r="H370" s="8" t="s">
        <v>5719</v>
      </c>
      <c r="I370" s="8" t="s">
        <v>972</v>
      </c>
      <c r="J370" s="8" t="s">
        <v>5720</v>
      </c>
    </row>
    <row r="371" spans="1:10" ht="81" x14ac:dyDescent="0.3">
      <c r="A371" s="8">
        <v>366</v>
      </c>
      <c r="B371" s="12" t="s">
        <v>5721</v>
      </c>
      <c r="C371" s="8" t="s">
        <v>968</v>
      </c>
      <c r="D371" s="133">
        <v>96000</v>
      </c>
      <c r="E371" s="133">
        <v>96000</v>
      </c>
      <c r="F371" s="8" t="s">
        <v>969</v>
      </c>
      <c r="G371" s="8" t="s">
        <v>5722</v>
      </c>
      <c r="H371" s="8" t="s">
        <v>5723</v>
      </c>
      <c r="I371" s="8" t="s">
        <v>972</v>
      </c>
      <c r="J371" s="8" t="s">
        <v>5724</v>
      </c>
    </row>
    <row r="372" spans="1:10" ht="101.25" x14ac:dyDescent="0.3">
      <c r="A372" s="8">
        <v>367</v>
      </c>
      <c r="B372" s="12" t="s">
        <v>5725</v>
      </c>
      <c r="C372" s="8" t="s">
        <v>968</v>
      </c>
      <c r="D372" s="133">
        <v>39530</v>
      </c>
      <c r="E372" s="133">
        <v>39530</v>
      </c>
      <c r="F372" s="8" t="s">
        <v>969</v>
      </c>
      <c r="G372" s="8" t="s">
        <v>5726</v>
      </c>
      <c r="H372" s="8" t="s">
        <v>5727</v>
      </c>
      <c r="I372" s="8" t="s">
        <v>972</v>
      </c>
      <c r="J372" s="8" t="s">
        <v>5728</v>
      </c>
    </row>
    <row r="373" spans="1:10" ht="81" x14ac:dyDescent="0.3">
      <c r="A373" s="8">
        <v>368</v>
      </c>
      <c r="B373" s="124" t="s">
        <v>5729</v>
      </c>
      <c r="C373" s="114" t="s">
        <v>949</v>
      </c>
      <c r="D373" s="132">
        <v>6880000</v>
      </c>
      <c r="E373" s="134">
        <v>6880000</v>
      </c>
      <c r="F373" s="114" t="s">
        <v>938</v>
      </c>
      <c r="G373" s="114" t="s">
        <v>5730</v>
      </c>
      <c r="H373" s="114" t="s">
        <v>5730</v>
      </c>
      <c r="I373" s="115" t="s">
        <v>951</v>
      </c>
      <c r="J373" s="116" t="s">
        <v>5731</v>
      </c>
    </row>
    <row r="374" spans="1:10" ht="40.5" x14ac:dyDescent="0.3">
      <c r="A374" s="8">
        <v>369</v>
      </c>
      <c r="B374" s="124" t="s">
        <v>5732</v>
      </c>
      <c r="C374" s="114" t="s">
        <v>949</v>
      </c>
      <c r="D374" s="132">
        <v>50932</v>
      </c>
      <c r="E374" s="134">
        <v>50932</v>
      </c>
      <c r="F374" s="114" t="s">
        <v>938</v>
      </c>
      <c r="G374" s="114" t="s">
        <v>5733</v>
      </c>
      <c r="H374" s="114" t="s">
        <v>5733</v>
      </c>
      <c r="I374" s="115" t="s">
        <v>951</v>
      </c>
      <c r="J374" s="116" t="s">
        <v>5734</v>
      </c>
    </row>
    <row r="375" spans="1:10" ht="60.75" x14ac:dyDescent="0.3">
      <c r="A375" s="8">
        <v>370</v>
      </c>
      <c r="B375" s="124" t="s">
        <v>5735</v>
      </c>
      <c r="C375" s="114" t="s">
        <v>949</v>
      </c>
      <c r="D375" s="132">
        <v>69000</v>
      </c>
      <c r="E375" s="132">
        <v>69000</v>
      </c>
      <c r="F375" s="114" t="s">
        <v>938</v>
      </c>
      <c r="G375" s="114" t="s">
        <v>5736</v>
      </c>
      <c r="H375" s="114" t="s">
        <v>5736</v>
      </c>
      <c r="I375" s="115" t="s">
        <v>951</v>
      </c>
      <c r="J375" s="116" t="s">
        <v>5737</v>
      </c>
    </row>
    <row r="376" spans="1:10" ht="40.5" x14ac:dyDescent="0.3">
      <c r="A376" s="8">
        <v>371</v>
      </c>
      <c r="B376" s="124" t="s">
        <v>5738</v>
      </c>
      <c r="C376" s="114" t="s">
        <v>949</v>
      </c>
      <c r="D376" s="132">
        <v>352672</v>
      </c>
      <c r="E376" s="132">
        <v>352672</v>
      </c>
      <c r="F376" s="114" t="s">
        <v>938</v>
      </c>
      <c r="G376" s="114" t="s">
        <v>5739</v>
      </c>
      <c r="H376" s="114" t="s">
        <v>5739</v>
      </c>
      <c r="I376" s="115" t="s">
        <v>951</v>
      </c>
      <c r="J376" s="116" t="s">
        <v>5740</v>
      </c>
    </row>
    <row r="377" spans="1:10" ht="40.5" x14ac:dyDescent="0.3">
      <c r="A377" s="8">
        <v>372</v>
      </c>
      <c r="B377" s="124" t="s">
        <v>5741</v>
      </c>
      <c r="C377" s="114" t="s">
        <v>949</v>
      </c>
      <c r="D377" s="132">
        <v>582080</v>
      </c>
      <c r="E377" s="132">
        <v>582080</v>
      </c>
      <c r="F377" s="114" t="s">
        <v>938</v>
      </c>
      <c r="G377" s="114" t="s">
        <v>5742</v>
      </c>
      <c r="H377" s="114" t="s">
        <v>5742</v>
      </c>
      <c r="I377" s="115" t="s">
        <v>951</v>
      </c>
      <c r="J377" s="116" t="s">
        <v>5743</v>
      </c>
    </row>
    <row r="378" spans="1:10" ht="40.5" x14ac:dyDescent="0.3">
      <c r="A378" s="8">
        <v>373</v>
      </c>
      <c r="B378" s="124" t="s">
        <v>5744</v>
      </c>
      <c r="C378" s="114" t="s">
        <v>949</v>
      </c>
      <c r="D378" s="132">
        <v>36300</v>
      </c>
      <c r="E378" s="132">
        <v>36300</v>
      </c>
      <c r="F378" s="114" t="s">
        <v>938</v>
      </c>
      <c r="G378" s="114" t="s">
        <v>5745</v>
      </c>
      <c r="H378" s="114" t="s">
        <v>5745</v>
      </c>
      <c r="I378" s="115" t="s">
        <v>951</v>
      </c>
      <c r="J378" s="116" t="s">
        <v>5746</v>
      </c>
    </row>
    <row r="379" spans="1:10" ht="81" x14ac:dyDescent="0.3">
      <c r="A379" s="8">
        <v>374</v>
      </c>
      <c r="B379" s="124" t="s">
        <v>5747</v>
      </c>
      <c r="C379" s="114" t="s">
        <v>949</v>
      </c>
      <c r="D379" s="132">
        <v>4200000</v>
      </c>
      <c r="E379" s="134">
        <v>4200000</v>
      </c>
      <c r="F379" s="114" t="s">
        <v>938</v>
      </c>
      <c r="G379" s="114" t="s">
        <v>5748</v>
      </c>
      <c r="H379" s="114" t="s">
        <v>5748</v>
      </c>
      <c r="I379" s="115" t="s">
        <v>951</v>
      </c>
      <c r="J379" s="116" t="s">
        <v>5749</v>
      </c>
    </row>
    <row r="380" spans="1:10" ht="60.75" x14ac:dyDescent="0.3">
      <c r="A380" s="8">
        <v>375</v>
      </c>
      <c r="B380" s="124" t="s">
        <v>5750</v>
      </c>
      <c r="C380" s="114" t="s">
        <v>949</v>
      </c>
      <c r="D380" s="132">
        <v>237574.98</v>
      </c>
      <c r="E380" s="132">
        <v>237574.98</v>
      </c>
      <c r="F380" s="114" t="s">
        <v>938</v>
      </c>
      <c r="G380" s="114" t="s">
        <v>5751</v>
      </c>
      <c r="H380" s="114" t="s">
        <v>5751</v>
      </c>
      <c r="I380" s="115" t="s">
        <v>951</v>
      </c>
      <c r="J380" s="116" t="s">
        <v>5752</v>
      </c>
    </row>
    <row r="381" spans="1:10" ht="60.75" x14ac:dyDescent="0.3">
      <c r="A381" s="8">
        <v>376</v>
      </c>
      <c r="B381" s="124" t="s">
        <v>5753</v>
      </c>
      <c r="C381" s="114" t="s">
        <v>949</v>
      </c>
      <c r="D381" s="132">
        <v>87200</v>
      </c>
      <c r="E381" s="132">
        <v>87200</v>
      </c>
      <c r="F381" s="114" t="s">
        <v>938</v>
      </c>
      <c r="G381" s="114" t="s">
        <v>5754</v>
      </c>
      <c r="H381" s="114" t="s">
        <v>5754</v>
      </c>
      <c r="I381" s="115" t="s">
        <v>951</v>
      </c>
      <c r="J381" s="116" t="s">
        <v>5755</v>
      </c>
    </row>
    <row r="382" spans="1:10" ht="60.75" x14ac:dyDescent="0.3">
      <c r="A382" s="8">
        <v>377</v>
      </c>
      <c r="B382" s="124" t="s">
        <v>5756</v>
      </c>
      <c r="C382" s="114" t="s">
        <v>949</v>
      </c>
      <c r="D382" s="132">
        <v>199162</v>
      </c>
      <c r="E382" s="132">
        <v>199162</v>
      </c>
      <c r="F382" s="114" t="s">
        <v>938</v>
      </c>
      <c r="G382" s="114" t="s">
        <v>5757</v>
      </c>
      <c r="H382" s="114" t="s">
        <v>5757</v>
      </c>
      <c r="I382" s="115" t="s">
        <v>951</v>
      </c>
      <c r="J382" s="116" t="s">
        <v>5758</v>
      </c>
    </row>
    <row r="383" spans="1:10" ht="60.75" x14ac:dyDescent="0.3">
      <c r="A383" s="8">
        <v>378</v>
      </c>
      <c r="B383" s="124" t="s">
        <v>5759</v>
      </c>
      <c r="C383" s="114" t="s">
        <v>949</v>
      </c>
      <c r="D383" s="132">
        <v>11560</v>
      </c>
      <c r="E383" s="132">
        <v>11560</v>
      </c>
      <c r="F383" s="114" t="s">
        <v>938</v>
      </c>
      <c r="G383" s="114" t="s">
        <v>5760</v>
      </c>
      <c r="H383" s="114" t="s">
        <v>5760</v>
      </c>
      <c r="I383" s="116" t="s">
        <v>951</v>
      </c>
      <c r="J383" s="116" t="s">
        <v>5761</v>
      </c>
    </row>
    <row r="384" spans="1:10" ht="60.75" x14ac:dyDescent="0.3">
      <c r="A384" s="8">
        <v>379</v>
      </c>
      <c r="B384" s="124" t="s">
        <v>5762</v>
      </c>
      <c r="C384" s="114" t="s">
        <v>949</v>
      </c>
      <c r="D384" s="132">
        <v>23450</v>
      </c>
      <c r="E384" s="132">
        <v>23450</v>
      </c>
      <c r="F384" s="114" t="s">
        <v>938</v>
      </c>
      <c r="G384" s="114" t="s">
        <v>5763</v>
      </c>
      <c r="H384" s="114" t="s">
        <v>5763</v>
      </c>
      <c r="I384" s="116" t="s">
        <v>951</v>
      </c>
      <c r="J384" s="116" t="s">
        <v>5764</v>
      </c>
    </row>
    <row r="385" spans="1:10" ht="101.25" x14ac:dyDescent="0.3">
      <c r="A385" s="8">
        <v>380</v>
      </c>
      <c r="B385" s="16" t="s">
        <v>5765</v>
      </c>
      <c r="C385" s="18" t="s">
        <v>838</v>
      </c>
      <c r="D385" s="19">
        <v>4500</v>
      </c>
      <c r="E385" s="19">
        <v>4500</v>
      </c>
      <c r="F385" s="18" t="s">
        <v>37942</v>
      </c>
      <c r="G385" s="18" t="s">
        <v>5766</v>
      </c>
      <c r="H385" s="18" t="s">
        <v>5766</v>
      </c>
      <c r="I385" s="8" t="s">
        <v>840</v>
      </c>
      <c r="J385" s="50" t="s">
        <v>5767</v>
      </c>
    </row>
    <row r="386" spans="1:10" ht="101.25" x14ac:dyDescent="0.3">
      <c r="A386" s="8">
        <v>381</v>
      </c>
      <c r="B386" s="16" t="s">
        <v>5768</v>
      </c>
      <c r="C386" s="18" t="s">
        <v>838</v>
      </c>
      <c r="D386" s="19">
        <v>37535.599999999999</v>
      </c>
      <c r="E386" s="19">
        <v>37535.599999999999</v>
      </c>
      <c r="F386" s="18" t="s">
        <v>37942</v>
      </c>
      <c r="G386" s="18" t="s">
        <v>5769</v>
      </c>
      <c r="H386" s="18" t="s">
        <v>5769</v>
      </c>
      <c r="I386" s="8" t="s">
        <v>840</v>
      </c>
      <c r="J386" s="50" t="s">
        <v>5770</v>
      </c>
    </row>
    <row r="387" spans="1:10" ht="101.25" x14ac:dyDescent="0.3">
      <c r="A387" s="8">
        <v>382</v>
      </c>
      <c r="B387" s="16" t="s">
        <v>5771</v>
      </c>
      <c r="C387" s="18" t="s">
        <v>838</v>
      </c>
      <c r="D387" s="19">
        <v>89100</v>
      </c>
      <c r="E387" s="19">
        <v>89100</v>
      </c>
      <c r="F387" s="18" t="s">
        <v>37942</v>
      </c>
      <c r="G387" s="18" t="s">
        <v>5772</v>
      </c>
      <c r="H387" s="18" t="s">
        <v>5772</v>
      </c>
      <c r="I387" s="8" t="s">
        <v>840</v>
      </c>
      <c r="J387" s="50" t="s">
        <v>5773</v>
      </c>
    </row>
    <row r="388" spans="1:10" ht="101.25" x14ac:dyDescent="0.3">
      <c r="A388" s="8">
        <v>383</v>
      </c>
      <c r="B388" s="16" t="s">
        <v>5477</v>
      </c>
      <c r="C388" s="18" t="s">
        <v>838</v>
      </c>
      <c r="D388" s="19">
        <v>17200</v>
      </c>
      <c r="E388" s="19">
        <v>17200</v>
      </c>
      <c r="F388" s="18" t="s">
        <v>37942</v>
      </c>
      <c r="G388" s="18" t="s">
        <v>5774</v>
      </c>
      <c r="H388" s="18" t="s">
        <v>5774</v>
      </c>
      <c r="I388" s="8" t="s">
        <v>840</v>
      </c>
      <c r="J388" s="50" t="s">
        <v>5775</v>
      </c>
    </row>
    <row r="389" spans="1:10" ht="101.25" x14ac:dyDescent="0.3">
      <c r="A389" s="8">
        <v>384</v>
      </c>
      <c r="B389" s="16" t="s">
        <v>5477</v>
      </c>
      <c r="C389" s="18" t="s">
        <v>838</v>
      </c>
      <c r="D389" s="19">
        <v>19500</v>
      </c>
      <c r="E389" s="19">
        <v>19500</v>
      </c>
      <c r="F389" s="18" t="s">
        <v>37942</v>
      </c>
      <c r="G389" s="18" t="s">
        <v>5776</v>
      </c>
      <c r="H389" s="18" t="s">
        <v>5776</v>
      </c>
      <c r="I389" s="8" t="s">
        <v>840</v>
      </c>
      <c r="J389" s="50" t="s">
        <v>5777</v>
      </c>
    </row>
    <row r="390" spans="1:10" ht="101.25" x14ac:dyDescent="0.3">
      <c r="A390" s="8">
        <v>385</v>
      </c>
      <c r="B390" s="16" t="s">
        <v>4776</v>
      </c>
      <c r="C390" s="18" t="s">
        <v>838</v>
      </c>
      <c r="D390" s="19">
        <v>8346</v>
      </c>
      <c r="E390" s="19">
        <v>8346</v>
      </c>
      <c r="F390" s="18" t="s">
        <v>37942</v>
      </c>
      <c r="G390" s="18" t="s">
        <v>5778</v>
      </c>
      <c r="H390" s="18" t="s">
        <v>5778</v>
      </c>
      <c r="I390" s="8" t="s">
        <v>840</v>
      </c>
      <c r="J390" s="50" t="s">
        <v>5779</v>
      </c>
    </row>
    <row r="391" spans="1:10" ht="101.25" x14ac:dyDescent="0.3">
      <c r="A391" s="8">
        <v>386</v>
      </c>
      <c r="B391" s="16" t="s">
        <v>5780</v>
      </c>
      <c r="C391" s="18" t="s">
        <v>838</v>
      </c>
      <c r="D391" s="19">
        <v>86300</v>
      </c>
      <c r="E391" s="19">
        <v>86300</v>
      </c>
      <c r="F391" s="18" t="s">
        <v>37942</v>
      </c>
      <c r="G391" s="18" t="s">
        <v>5781</v>
      </c>
      <c r="H391" s="18" t="s">
        <v>5781</v>
      </c>
      <c r="I391" s="8" t="s">
        <v>840</v>
      </c>
      <c r="J391" s="50" t="s">
        <v>5782</v>
      </c>
    </row>
    <row r="392" spans="1:10" ht="101.25" x14ac:dyDescent="0.3">
      <c r="A392" s="8">
        <v>387</v>
      </c>
      <c r="B392" s="16" t="s">
        <v>5783</v>
      </c>
      <c r="C392" s="18" t="s">
        <v>838</v>
      </c>
      <c r="D392" s="19">
        <v>135538</v>
      </c>
      <c r="E392" s="19">
        <v>135538</v>
      </c>
      <c r="F392" s="18" t="s">
        <v>37942</v>
      </c>
      <c r="G392" s="18" t="s">
        <v>5784</v>
      </c>
      <c r="H392" s="18" t="s">
        <v>5784</v>
      </c>
      <c r="I392" s="8" t="s">
        <v>840</v>
      </c>
      <c r="J392" s="50" t="s">
        <v>5785</v>
      </c>
    </row>
    <row r="393" spans="1:10" ht="101.25" x14ac:dyDescent="0.3">
      <c r="A393" s="8">
        <v>388</v>
      </c>
      <c r="B393" s="16" t="s">
        <v>5786</v>
      </c>
      <c r="C393" s="18" t="s">
        <v>838</v>
      </c>
      <c r="D393" s="19">
        <v>261347.5</v>
      </c>
      <c r="E393" s="19">
        <v>261347.5</v>
      </c>
      <c r="F393" s="18" t="s">
        <v>37942</v>
      </c>
      <c r="G393" s="18" t="s">
        <v>5787</v>
      </c>
      <c r="H393" s="18" t="s">
        <v>5787</v>
      </c>
      <c r="I393" s="8" t="s">
        <v>840</v>
      </c>
      <c r="J393" s="50" t="s">
        <v>5788</v>
      </c>
    </row>
    <row r="394" spans="1:10" ht="101.25" x14ac:dyDescent="0.3">
      <c r="A394" s="8">
        <v>389</v>
      </c>
      <c r="B394" s="16" t="s">
        <v>4776</v>
      </c>
      <c r="C394" s="18" t="s">
        <v>838</v>
      </c>
      <c r="D394" s="19">
        <v>60000</v>
      </c>
      <c r="E394" s="19">
        <v>60000</v>
      </c>
      <c r="F394" s="18" t="s">
        <v>37942</v>
      </c>
      <c r="G394" s="18" t="s">
        <v>5789</v>
      </c>
      <c r="H394" s="18" t="s">
        <v>5789</v>
      </c>
      <c r="I394" s="8" t="s">
        <v>840</v>
      </c>
      <c r="J394" s="50" t="s">
        <v>5790</v>
      </c>
    </row>
    <row r="395" spans="1:10" ht="101.25" x14ac:dyDescent="0.3">
      <c r="A395" s="8">
        <v>390</v>
      </c>
      <c r="B395" s="16" t="s">
        <v>4770</v>
      </c>
      <c r="C395" s="18" t="s">
        <v>838</v>
      </c>
      <c r="D395" s="19">
        <v>6000</v>
      </c>
      <c r="E395" s="19">
        <v>6000</v>
      </c>
      <c r="F395" s="18" t="s">
        <v>37942</v>
      </c>
      <c r="G395" s="18" t="s">
        <v>5791</v>
      </c>
      <c r="H395" s="18" t="s">
        <v>5791</v>
      </c>
      <c r="I395" s="8" t="s">
        <v>840</v>
      </c>
      <c r="J395" s="50" t="s">
        <v>5792</v>
      </c>
    </row>
    <row r="396" spans="1:10" ht="101.25" x14ac:dyDescent="0.3">
      <c r="A396" s="8">
        <v>391</v>
      </c>
      <c r="B396" s="16" t="s">
        <v>4767</v>
      </c>
      <c r="C396" s="18" t="s">
        <v>838</v>
      </c>
      <c r="D396" s="19">
        <v>33000</v>
      </c>
      <c r="E396" s="19">
        <v>33000</v>
      </c>
      <c r="F396" s="18" t="s">
        <v>37942</v>
      </c>
      <c r="G396" s="18" t="s">
        <v>5793</v>
      </c>
      <c r="H396" s="18" t="s">
        <v>5793</v>
      </c>
      <c r="I396" s="8" t="s">
        <v>840</v>
      </c>
      <c r="J396" s="50" t="s">
        <v>5794</v>
      </c>
    </row>
    <row r="397" spans="1:10" ht="101.25" x14ac:dyDescent="0.3">
      <c r="A397" s="8">
        <v>392</v>
      </c>
      <c r="B397" s="16" t="s">
        <v>5795</v>
      </c>
      <c r="C397" s="18" t="s">
        <v>838</v>
      </c>
      <c r="D397" s="19">
        <v>107353.1</v>
      </c>
      <c r="E397" s="19">
        <v>107353.1</v>
      </c>
      <c r="F397" s="18" t="s">
        <v>37942</v>
      </c>
      <c r="G397" s="18" t="s">
        <v>5796</v>
      </c>
      <c r="H397" s="18" t="s">
        <v>5796</v>
      </c>
      <c r="I397" s="8" t="s">
        <v>840</v>
      </c>
      <c r="J397" s="50" t="s">
        <v>5797</v>
      </c>
    </row>
    <row r="398" spans="1:10" ht="101.25" x14ac:dyDescent="0.3">
      <c r="A398" s="8">
        <v>393</v>
      </c>
      <c r="B398" s="16" t="s">
        <v>5768</v>
      </c>
      <c r="C398" s="18" t="s">
        <v>838</v>
      </c>
      <c r="D398" s="19">
        <v>40050</v>
      </c>
      <c r="E398" s="19">
        <v>40050</v>
      </c>
      <c r="F398" s="18" t="s">
        <v>37942</v>
      </c>
      <c r="G398" s="18" t="s">
        <v>5798</v>
      </c>
      <c r="H398" s="18" t="s">
        <v>5798</v>
      </c>
      <c r="I398" s="8" t="s">
        <v>840</v>
      </c>
      <c r="J398" s="50" t="s">
        <v>5799</v>
      </c>
    </row>
    <row r="399" spans="1:10" ht="101.25" x14ac:dyDescent="0.3">
      <c r="A399" s="8">
        <v>394</v>
      </c>
      <c r="B399" s="16" t="s">
        <v>5800</v>
      </c>
      <c r="C399" s="18" t="s">
        <v>838</v>
      </c>
      <c r="D399" s="19">
        <v>119060</v>
      </c>
      <c r="E399" s="19">
        <v>119060</v>
      </c>
      <c r="F399" s="18" t="s">
        <v>37942</v>
      </c>
      <c r="G399" s="18" t="s">
        <v>5801</v>
      </c>
      <c r="H399" s="18" t="s">
        <v>5801</v>
      </c>
      <c r="I399" s="8" t="s">
        <v>840</v>
      </c>
      <c r="J399" s="50" t="s">
        <v>5802</v>
      </c>
    </row>
    <row r="400" spans="1:10" ht="60.75" x14ac:dyDescent="0.3">
      <c r="A400" s="8">
        <v>395</v>
      </c>
      <c r="B400" s="155" t="s">
        <v>5803</v>
      </c>
      <c r="C400" s="152" t="s">
        <v>937</v>
      </c>
      <c r="D400" s="158">
        <v>176190</v>
      </c>
      <c r="E400" s="158">
        <v>176190</v>
      </c>
      <c r="F400" s="152" t="s">
        <v>938</v>
      </c>
      <c r="G400" s="152" t="s">
        <v>5804</v>
      </c>
      <c r="H400" s="152" t="s">
        <v>5804</v>
      </c>
      <c r="I400" s="153" t="s">
        <v>1504</v>
      </c>
      <c r="J400" s="153" t="s">
        <v>25501</v>
      </c>
    </row>
    <row r="401" spans="1:10" ht="60.75" x14ac:dyDescent="0.3">
      <c r="A401" s="8">
        <v>396</v>
      </c>
      <c r="B401" s="155" t="s">
        <v>5805</v>
      </c>
      <c r="C401" s="152" t="s">
        <v>937</v>
      </c>
      <c r="D401" s="158">
        <v>98798</v>
      </c>
      <c r="E401" s="158">
        <v>98798</v>
      </c>
      <c r="F401" s="152" t="s">
        <v>938</v>
      </c>
      <c r="G401" s="152" t="s">
        <v>5806</v>
      </c>
      <c r="H401" s="152" t="s">
        <v>5806</v>
      </c>
      <c r="I401" s="153" t="s">
        <v>1504</v>
      </c>
      <c r="J401" s="153" t="s">
        <v>25502</v>
      </c>
    </row>
    <row r="402" spans="1:10" ht="81" x14ac:dyDescent="0.3">
      <c r="A402" s="8">
        <v>397</v>
      </c>
      <c r="B402" s="12" t="s">
        <v>5807</v>
      </c>
      <c r="C402" s="8" t="s">
        <v>1278</v>
      </c>
      <c r="D402" s="131">
        <v>5900</v>
      </c>
      <c r="E402" s="131">
        <v>5900</v>
      </c>
      <c r="F402" s="8" t="s">
        <v>37942</v>
      </c>
      <c r="G402" s="8" t="s">
        <v>5808</v>
      </c>
      <c r="H402" s="8" t="s">
        <v>5808</v>
      </c>
      <c r="I402" s="18" t="s">
        <v>1058</v>
      </c>
      <c r="J402" s="18" t="s">
        <v>5809</v>
      </c>
    </row>
    <row r="403" spans="1:10" ht="60.75" x14ac:dyDescent="0.3">
      <c r="A403" s="8">
        <v>398</v>
      </c>
      <c r="B403" s="12" t="s">
        <v>5810</v>
      </c>
      <c r="C403" s="8" t="s">
        <v>1278</v>
      </c>
      <c r="D403" s="131">
        <v>277000</v>
      </c>
      <c r="E403" s="131">
        <v>277000</v>
      </c>
      <c r="F403" s="8" t="s">
        <v>37942</v>
      </c>
      <c r="G403" s="8" t="s">
        <v>5811</v>
      </c>
      <c r="H403" s="8" t="s">
        <v>5811</v>
      </c>
      <c r="I403" s="18" t="s">
        <v>1058</v>
      </c>
      <c r="J403" s="18" t="s">
        <v>5812</v>
      </c>
    </row>
    <row r="404" spans="1:10" ht="60.75" x14ac:dyDescent="0.3">
      <c r="A404" s="8">
        <v>399</v>
      </c>
      <c r="B404" s="12" t="s">
        <v>5813</v>
      </c>
      <c r="C404" s="8" t="s">
        <v>1278</v>
      </c>
      <c r="D404" s="131">
        <v>179000</v>
      </c>
      <c r="E404" s="131">
        <v>179000</v>
      </c>
      <c r="F404" s="8" t="s">
        <v>37942</v>
      </c>
      <c r="G404" s="8" t="s">
        <v>5814</v>
      </c>
      <c r="H404" s="8" t="s">
        <v>5814</v>
      </c>
      <c r="I404" s="18" t="s">
        <v>1058</v>
      </c>
      <c r="J404" s="18" t="s">
        <v>5815</v>
      </c>
    </row>
    <row r="405" spans="1:10" ht="101.25" x14ac:dyDescent="0.3">
      <c r="A405" s="8">
        <v>400</v>
      </c>
      <c r="B405" s="12" t="s">
        <v>1530</v>
      </c>
      <c r="C405" s="8" t="s">
        <v>1278</v>
      </c>
      <c r="D405" s="131">
        <v>12905</v>
      </c>
      <c r="E405" s="131">
        <v>12905</v>
      </c>
      <c r="F405" s="8" t="s">
        <v>37942</v>
      </c>
      <c r="G405" s="8" t="s">
        <v>5816</v>
      </c>
      <c r="H405" s="8" t="s">
        <v>5816</v>
      </c>
      <c r="I405" s="18" t="s">
        <v>1058</v>
      </c>
      <c r="J405" s="18" t="s">
        <v>5817</v>
      </c>
    </row>
    <row r="406" spans="1:10" ht="101.25" x14ac:dyDescent="0.3">
      <c r="A406" s="8">
        <v>401</v>
      </c>
      <c r="B406" s="12" t="s">
        <v>1392</v>
      </c>
      <c r="C406" s="8" t="s">
        <v>1278</v>
      </c>
      <c r="D406" s="131">
        <v>33600</v>
      </c>
      <c r="E406" s="131">
        <v>33600</v>
      </c>
      <c r="F406" s="8" t="s">
        <v>37942</v>
      </c>
      <c r="G406" s="8" t="s">
        <v>5818</v>
      </c>
      <c r="H406" s="8" t="s">
        <v>5818</v>
      </c>
      <c r="I406" s="18" t="s">
        <v>1058</v>
      </c>
      <c r="J406" s="18" t="s">
        <v>5819</v>
      </c>
    </row>
    <row r="407" spans="1:10" ht="81" x14ac:dyDescent="0.3">
      <c r="A407" s="8">
        <v>402</v>
      </c>
      <c r="B407" s="12" t="s">
        <v>5292</v>
      </c>
      <c r="C407" s="8" t="s">
        <v>1278</v>
      </c>
      <c r="D407" s="131">
        <v>3124.4</v>
      </c>
      <c r="E407" s="131">
        <v>3124.4</v>
      </c>
      <c r="F407" s="8" t="s">
        <v>37942</v>
      </c>
      <c r="G407" s="8" t="s">
        <v>5820</v>
      </c>
      <c r="H407" s="8" t="s">
        <v>5820</v>
      </c>
      <c r="I407" s="18" t="s">
        <v>1058</v>
      </c>
      <c r="J407" s="18" t="s">
        <v>5821</v>
      </c>
    </row>
    <row r="408" spans="1:10" ht="81" x14ac:dyDescent="0.3">
      <c r="A408" s="8">
        <v>403</v>
      </c>
      <c r="B408" s="12" t="s">
        <v>5292</v>
      </c>
      <c r="C408" s="8" t="s">
        <v>1278</v>
      </c>
      <c r="D408" s="131">
        <v>9501.6</v>
      </c>
      <c r="E408" s="131">
        <v>9501.6</v>
      </c>
      <c r="F408" s="8" t="s">
        <v>37942</v>
      </c>
      <c r="G408" s="8" t="s">
        <v>5822</v>
      </c>
      <c r="H408" s="8" t="s">
        <v>5822</v>
      </c>
      <c r="I408" s="18" t="s">
        <v>1058</v>
      </c>
      <c r="J408" s="18" t="s">
        <v>5823</v>
      </c>
    </row>
    <row r="409" spans="1:10" ht="101.25" x14ac:dyDescent="0.3">
      <c r="A409" s="8">
        <v>404</v>
      </c>
      <c r="B409" s="12" t="s">
        <v>4282</v>
      </c>
      <c r="C409" s="8" t="s">
        <v>1278</v>
      </c>
      <c r="D409" s="131">
        <v>10000</v>
      </c>
      <c r="E409" s="131">
        <v>10000</v>
      </c>
      <c r="F409" s="8" t="s">
        <v>37942</v>
      </c>
      <c r="G409" s="8" t="s">
        <v>5824</v>
      </c>
      <c r="H409" s="8" t="s">
        <v>5824</v>
      </c>
      <c r="I409" s="18" t="s">
        <v>1058</v>
      </c>
      <c r="J409" s="18" t="s">
        <v>5825</v>
      </c>
    </row>
    <row r="410" spans="1:10" ht="81" x14ac:dyDescent="0.3">
      <c r="A410" s="8">
        <v>405</v>
      </c>
      <c r="B410" s="12" t="s">
        <v>3538</v>
      </c>
      <c r="C410" s="8" t="s">
        <v>1167</v>
      </c>
      <c r="D410" s="131">
        <v>6800</v>
      </c>
      <c r="E410" s="131">
        <v>7480</v>
      </c>
      <c r="F410" s="8" t="s">
        <v>37942</v>
      </c>
      <c r="G410" s="8" t="s">
        <v>5826</v>
      </c>
      <c r="H410" s="8" t="s">
        <v>5826</v>
      </c>
      <c r="I410" s="8" t="s">
        <v>1169</v>
      </c>
      <c r="J410" s="8" t="s">
        <v>5827</v>
      </c>
    </row>
    <row r="411" spans="1:10" ht="101.25" x14ac:dyDescent="0.3">
      <c r="A411" s="8">
        <v>406</v>
      </c>
      <c r="B411" s="12" t="s">
        <v>5828</v>
      </c>
      <c r="C411" s="8" t="s">
        <v>1167</v>
      </c>
      <c r="D411" s="131">
        <v>44024.4</v>
      </c>
      <c r="E411" s="131">
        <v>44024.4</v>
      </c>
      <c r="F411" s="8" t="s">
        <v>37942</v>
      </c>
      <c r="G411" s="8" t="s">
        <v>5829</v>
      </c>
      <c r="H411" s="8" t="s">
        <v>5829</v>
      </c>
      <c r="I411" s="8" t="s">
        <v>1169</v>
      </c>
      <c r="J411" s="8" t="s">
        <v>5830</v>
      </c>
    </row>
    <row r="412" spans="1:10" ht="101.25" x14ac:dyDescent="0.3">
      <c r="A412" s="8">
        <v>407</v>
      </c>
      <c r="B412" s="12" t="s">
        <v>5831</v>
      </c>
      <c r="C412" s="8" t="s">
        <v>1167</v>
      </c>
      <c r="D412" s="131">
        <v>5200</v>
      </c>
      <c r="E412" s="131">
        <v>5200</v>
      </c>
      <c r="F412" s="8" t="s">
        <v>37942</v>
      </c>
      <c r="G412" s="8" t="s">
        <v>5832</v>
      </c>
      <c r="H412" s="8" t="s">
        <v>5832</v>
      </c>
      <c r="I412" s="8" t="s">
        <v>1169</v>
      </c>
      <c r="J412" s="8" t="s">
        <v>5833</v>
      </c>
    </row>
    <row r="413" spans="1:10" ht="121.5" x14ac:dyDescent="0.3">
      <c r="A413" s="8">
        <v>408</v>
      </c>
      <c r="B413" s="12" t="s">
        <v>1345</v>
      </c>
      <c r="C413" s="8" t="s">
        <v>1167</v>
      </c>
      <c r="D413" s="131">
        <v>82800</v>
      </c>
      <c r="E413" s="131">
        <v>100000</v>
      </c>
      <c r="F413" s="8" t="s">
        <v>37942</v>
      </c>
      <c r="G413" s="8" t="s">
        <v>1346</v>
      </c>
      <c r="H413" s="8" t="s">
        <v>1346</v>
      </c>
      <c r="I413" s="8" t="s">
        <v>1169</v>
      </c>
      <c r="J413" s="8" t="s">
        <v>5834</v>
      </c>
    </row>
    <row r="414" spans="1:10" ht="121.5" x14ac:dyDescent="0.3">
      <c r="A414" s="8">
        <v>409</v>
      </c>
      <c r="B414" s="125" t="s">
        <v>5835</v>
      </c>
      <c r="C414" s="8" t="s">
        <v>1167</v>
      </c>
      <c r="D414" s="150">
        <v>17790</v>
      </c>
      <c r="E414" s="150">
        <v>19163.34</v>
      </c>
      <c r="F414" s="45" t="s">
        <v>37942</v>
      </c>
      <c r="G414" s="45" t="s">
        <v>5836</v>
      </c>
      <c r="H414" s="45" t="s">
        <v>5836</v>
      </c>
      <c r="I414" s="8" t="s">
        <v>1169</v>
      </c>
      <c r="J414" s="8" t="s">
        <v>5837</v>
      </c>
    </row>
    <row r="415" spans="1:10" ht="141.75" x14ac:dyDescent="0.3">
      <c r="A415" s="8">
        <v>410</v>
      </c>
      <c r="B415" s="12" t="s">
        <v>5838</v>
      </c>
      <c r="C415" s="8" t="s">
        <v>1167</v>
      </c>
      <c r="D415" s="131">
        <v>260</v>
      </c>
      <c r="E415" s="131">
        <v>362.67</v>
      </c>
      <c r="F415" s="8" t="s">
        <v>37942</v>
      </c>
      <c r="G415" s="8" t="s">
        <v>5839</v>
      </c>
      <c r="H415" s="8" t="s">
        <v>5839</v>
      </c>
      <c r="I415" s="14" t="s">
        <v>1169</v>
      </c>
      <c r="J415" s="8" t="s">
        <v>5840</v>
      </c>
    </row>
    <row r="416" spans="1:10" ht="81" x14ac:dyDescent="0.3">
      <c r="A416" s="8">
        <v>411</v>
      </c>
      <c r="B416" s="12" t="s">
        <v>5841</v>
      </c>
      <c r="C416" s="8" t="s">
        <v>1167</v>
      </c>
      <c r="D416" s="131">
        <v>244200</v>
      </c>
      <c r="E416" s="131">
        <v>277733.33</v>
      </c>
      <c r="F416" s="8" t="s">
        <v>37942</v>
      </c>
      <c r="G416" s="8" t="s">
        <v>5842</v>
      </c>
      <c r="H416" s="8" t="s">
        <v>5842</v>
      </c>
      <c r="I416" s="14" t="s">
        <v>1169</v>
      </c>
      <c r="J416" s="8" t="s">
        <v>5843</v>
      </c>
    </row>
    <row r="417" spans="1:10" ht="141.75" x14ac:dyDescent="0.3">
      <c r="A417" s="8">
        <v>412</v>
      </c>
      <c r="B417" s="12" t="s">
        <v>5844</v>
      </c>
      <c r="C417" s="8" t="s">
        <v>1167</v>
      </c>
      <c r="D417" s="131">
        <v>32100</v>
      </c>
      <c r="E417" s="131">
        <v>37450</v>
      </c>
      <c r="F417" s="8" t="s">
        <v>37942</v>
      </c>
      <c r="G417" s="8" t="s">
        <v>5845</v>
      </c>
      <c r="H417" s="8" t="s">
        <v>5845</v>
      </c>
      <c r="I417" s="14" t="s">
        <v>1169</v>
      </c>
      <c r="J417" s="8" t="s">
        <v>5846</v>
      </c>
    </row>
    <row r="418" spans="1:10" ht="101.25" x14ac:dyDescent="0.3">
      <c r="A418" s="8">
        <v>413</v>
      </c>
      <c r="B418" s="123" t="s">
        <v>5847</v>
      </c>
      <c r="C418" s="14" t="s">
        <v>911</v>
      </c>
      <c r="D418" s="109">
        <v>46782.9</v>
      </c>
      <c r="E418" s="109">
        <v>46782.9</v>
      </c>
      <c r="F418" s="112" t="s">
        <v>33</v>
      </c>
      <c r="G418" s="8" t="s">
        <v>2676</v>
      </c>
      <c r="H418" s="8" t="s">
        <v>2677</v>
      </c>
      <c r="I418" s="112" t="s">
        <v>914</v>
      </c>
      <c r="J418" s="112" t="s">
        <v>5848</v>
      </c>
    </row>
    <row r="419" spans="1:10" ht="101.25" x14ac:dyDescent="0.3">
      <c r="A419" s="8">
        <v>414</v>
      </c>
      <c r="B419" s="123" t="s">
        <v>5849</v>
      </c>
      <c r="C419" s="14" t="s">
        <v>911</v>
      </c>
      <c r="D419" s="109">
        <v>75000</v>
      </c>
      <c r="E419" s="109">
        <v>75000</v>
      </c>
      <c r="F419" s="112" t="s">
        <v>33</v>
      </c>
      <c r="G419" s="8" t="s">
        <v>1880</v>
      </c>
      <c r="H419" s="14" t="s">
        <v>1881</v>
      </c>
      <c r="I419" s="112" t="s">
        <v>914</v>
      </c>
      <c r="J419" s="112" t="s">
        <v>5850</v>
      </c>
    </row>
    <row r="420" spans="1:10" ht="101.25" x14ac:dyDescent="0.3">
      <c r="A420" s="8">
        <v>415</v>
      </c>
      <c r="B420" s="123" t="s">
        <v>5851</v>
      </c>
      <c r="C420" s="14" t="s">
        <v>911</v>
      </c>
      <c r="D420" s="109">
        <v>2700</v>
      </c>
      <c r="E420" s="109">
        <v>2700</v>
      </c>
      <c r="F420" s="112" t="s">
        <v>33</v>
      </c>
      <c r="G420" s="8" t="s">
        <v>5852</v>
      </c>
      <c r="H420" s="14" t="s">
        <v>5853</v>
      </c>
      <c r="I420" s="112" t="s">
        <v>914</v>
      </c>
      <c r="J420" s="112" t="s">
        <v>5854</v>
      </c>
    </row>
    <row r="421" spans="1:10" ht="121.5" x14ac:dyDescent="0.3">
      <c r="A421" s="8">
        <v>416</v>
      </c>
      <c r="B421" s="6" t="s">
        <v>5855</v>
      </c>
      <c r="C421" s="14" t="s">
        <v>911</v>
      </c>
      <c r="D421" s="129">
        <v>98500</v>
      </c>
      <c r="E421" s="129">
        <v>98500</v>
      </c>
      <c r="F421" s="112" t="s">
        <v>33</v>
      </c>
      <c r="G421" s="111" t="s">
        <v>5856</v>
      </c>
      <c r="H421" s="111" t="s">
        <v>5857</v>
      </c>
      <c r="I421" s="112" t="s">
        <v>914</v>
      </c>
      <c r="J421" s="112" t="s">
        <v>5858</v>
      </c>
    </row>
    <row r="422" spans="1:10" ht="81" x14ac:dyDescent="0.3">
      <c r="A422" s="8">
        <v>417</v>
      </c>
      <c r="B422" s="22" t="s">
        <v>112</v>
      </c>
      <c r="C422" s="7" t="s">
        <v>93</v>
      </c>
      <c r="D422" s="23">
        <v>11400</v>
      </c>
      <c r="E422" s="23">
        <v>11400</v>
      </c>
      <c r="F422" s="24" t="s">
        <v>713</v>
      </c>
      <c r="G422" s="24" t="s">
        <v>114</v>
      </c>
      <c r="H422" s="24" t="s">
        <v>114</v>
      </c>
      <c r="I422" s="8" t="s">
        <v>95</v>
      </c>
      <c r="J422" s="14" t="s">
        <v>113</v>
      </c>
    </row>
    <row r="423" spans="1:10" ht="60.75" x14ac:dyDescent="0.3">
      <c r="A423" s="8">
        <v>418</v>
      </c>
      <c r="B423" s="26" t="s">
        <v>40</v>
      </c>
      <c r="C423" s="25" t="s">
        <v>29</v>
      </c>
      <c r="D423" s="34">
        <v>3720</v>
      </c>
      <c r="E423" s="34">
        <v>2696</v>
      </c>
      <c r="F423" s="25" t="s">
        <v>33</v>
      </c>
      <c r="G423" s="27" t="s">
        <v>50</v>
      </c>
      <c r="H423" s="27" t="s">
        <v>50</v>
      </c>
      <c r="I423" s="28" t="s">
        <v>27</v>
      </c>
      <c r="J423" s="14" t="s">
        <v>42</v>
      </c>
    </row>
    <row r="424" spans="1:10" ht="101.25" x14ac:dyDescent="0.3">
      <c r="A424" s="8">
        <v>419</v>
      </c>
      <c r="B424" s="12" t="s">
        <v>41</v>
      </c>
      <c r="C424" s="7" t="s">
        <v>29</v>
      </c>
      <c r="D424" s="13">
        <v>18404</v>
      </c>
      <c r="E424" s="13">
        <v>18404</v>
      </c>
      <c r="F424" s="7" t="s">
        <v>33</v>
      </c>
      <c r="G424" s="8" t="s">
        <v>48</v>
      </c>
      <c r="H424" s="8" t="s">
        <v>48</v>
      </c>
      <c r="I424" s="9" t="s">
        <v>27</v>
      </c>
      <c r="J424" s="14" t="s">
        <v>43</v>
      </c>
    </row>
    <row r="425" spans="1:10" ht="81" x14ac:dyDescent="0.3">
      <c r="A425" s="8">
        <v>420</v>
      </c>
      <c r="B425" s="41" t="s">
        <v>194</v>
      </c>
      <c r="C425" s="7" t="s">
        <v>182</v>
      </c>
      <c r="D425" s="46">
        <v>2100</v>
      </c>
      <c r="E425" s="46">
        <v>2100</v>
      </c>
      <c r="F425" s="7" t="s">
        <v>33</v>
      </c>
      <c r="G425" s="8" t="s">
        <v>195</v>
      </c>
      <c r="H425" s="8" t="s">
        <v>196</v>
      </c>
      <c r="I425" s="9" t="s">
        <v>185</v>
      </c>
      <c r="J425" s="8" t="s">
        <v>197</v>
      </c>
    </row>
    <row r="426" spans="1:10" ht="81" x14ac:dyDescent="0.3">
      <c r="A426" s="8">
        <v>421</v>
      </c>
      <c r="B426" s="12" t="s">
        <v>47</v>
      </c>
      <c r="C426" s="7" t="s">
        <v>29</v>
      </c>
      <c r="D426" s="13">
        <v>42000</v>
      </c>
      <c r="E426" s="13">
        <v>32400</v>
      </c>
      <c r="F426" s="7" t="s">
        <v>33</v>
      </c>
      <c r="G426" s="8" t="s">
        <v>49</v>
      </c>
      <c r="H426" s="8" t="s">
        <v>49</v>
      </c>
      <c r="I426" s="9" t="s">
        <v>27</v>
      </c>
      <c r="J426" s="14" t="s">
        <v>44</v>
      </c>
    </row>
    <row r="427" spans="1:10" ht="60.75" x14ac:dyDescent="0.3">
      <c r="A427" s="8">
        <v>422</v>
      </c>
      <c r="B427" s="12" t="s">
        <v>46</v>
      </c>
      <c r="C427" s="7" t="s">
        <v>29</v>
      </c>
      <c r="D427" s="13">
        <v>14000</v>
      </c>
      <c r="E427" s="13">
        <v>2730</v>
      </c>
      <c r="F427" s="7" t="s">
        <v>33</v>
      </c>
      <c r="G427" s="8" t="s">
        <v>51</v>
      </c>
      <c r="H427" s="8" t="s">
        <v>51</v>
      </c>
      <c r="I427" s="9" t="s">
        <v>27</v>
      </c>
      <c r="J427" s="14" t="s">
        <v>45</v>
      </c>
    </row>
    <row r="428" spans="1:10" ht="60.75" x14ac:dyDescent="0.3">
      <c r="A428" s="8">
        <v>423</v>
      </c>
      <c r="B428" s="262" t="s">
        <v>24993</v>
      </c>
      <c r="C428" s="266" t="s">
        <v>24422</v>
      </c>
      <c r="D428" s="288">
        <v>3900</v>
      </c>
      <c r="E428" s="288">
        <v>3900</v>
      </c>
      <c r="F428" s="263" t="s">
        <v>938</v>
      </c>
      <c r="G428" s="265" t="s">
        <v>24994</v>
      </c>
      <c r="H428" s="265" t="s">
        <v>24994</v>
      </c>
      <c r="I428" s="268" t="s">
        <v>1899</v>
      </c>
      <c r="J428" s="269" t="s">
        <v>25503</v>
      </c>
    </row>
    <row r="429" spans="1:10" ht="101.25" x14ac:dyDescent="0.3">
      <c r="A429" s="8">
        <v>424</v>
      </c>
      <c r="B429" s="16" t="s">
        <v>27118</v>
      </c>
      <c r="C429" s="7" t="s">
        <v>26755</v>
      </c>
      <c r="D429" s="19">
        <v>20000</v>
      </c>
      <c r="E429" s="19">
        <v>20000</v>
      </c>
      <c r="F429" s="18" t="s">
        <v>37942</v>
      </c>
      <c r="G429" s="18" t="s">
        <v>27119</v>
      </c>
      <c r="H429" s="18" t="s">
        <v>27119</v>
      </c>
      <c r="I429" s="261" t="s">
        <v>185</v>
      </c>
      <c r="J429" s="18" t="s">
        <v>27120</v>
      </c>
    </row>
    <row r="430" spans="1:10" ht="81" x14ac:dyDescent="0.3">
      <c r="A430" s="8">
        <v>425</v>
      </c>
      <c r="B430" s="16" t="s">
        <v>27121</v>
      </c>
      <c r="C430" s="7" t="s">
        <v>26755</v>
      </c>
      <c r="D430" s="19">
        <v>5000</v>
      </c>
      <c r="E430" s="19">
        <v>5000</v>
      </c>
      <c r="F430" s="18" t="s">
        <v>37942</v>
      </c>
      <c r="G430" s="18" t="s">
        <v>27122</v>
      </c>
      <c r="H430" s="18" t="s">
        <v>27122</v>
      </c>
      <c r="I430" s="261" t="s">
        <v>185</v>
      </c>
      <c r="J430" s="18" t="s">
        <v>27123</v>
      </c>
    </row>
    <row r="431" spans="1:10" ht="60.75" x14ac:dyDescent="0.3">
      <c r="A431" s="8">
        <v>426</v>
      </c>
      <c r="B431" s="16" t="s">
        <v>28828</v>
      </c>
      <c r="C431" s="18" t="s">
        <v>28712</v>
      </c>
      <c r="D431" s="19">
        <v>4280</v>
      </c>
      <c r="E431" s="19">
        <v>4280</v>
      </c>
      <c r="F431" s="18" t="s">
        <v>37942</v>
      </c>
      <c r="G431" s="18" t="s">
        <v>29796</v>
      </c>
      <c r="H431" s="18" t="s">
        <v>29796</v>
      </c>
      <c r="I431" s="18" t="s">
        <v>28714</v>
      </c>
      <c r="J431" s="18" t="s">
        <v>29797</v>
      </c>
    </row>
    <row r="432" spans="1:10" ht="60.75" x14ac:dyDescent="0.3">
      <c r="A432" s="8">
        <v>427</v>
      </c>
      <c r="B432" s="16" t="s">
        <v>28828</v>
      </c>
      <c r="C432" s="18" t="s">
        <v>28712</v>
      </c>
      <c r="D432" s="19">
        <v>5600</v>
      </c>
      <c r="E432" s="19">
        <v>18000</v>
      </c>
      <c r="F432" s="18" t="s">
        <v>37942</v>
      </c>
      <c r="G432" s="18" t="s">
        <v>29798</v>
      </c>
      <c r="H432" s="18" t="s">
        <v>29798</v>
      </c>
      <c r="I432" s="18" t="s">
        <v>28714</v>
      </c>
      <c r="J432" s="18" t="s">
        <v>29799</v>
      </c>
    </row>
    <row r="433" spans="1:10" ht="81" x14ac:dyDescent="0.3">
      <c r="A433" s="8">
        <v>428</v>
      </c>
      <c r="B433" s="16" t="s">
        <v>28828</v>
      </c>
      <c r="C433" s="18" t="s">
        <v>28712</v>
      </c>
      <c r="D433" s="19">
        <v>69550</v>
      </c>
      <c r="E433" s="19">
        <v>366000</v>
      </c>
      <c r="F433" s="18" t="s">
        <v>37942</v>
      </c>
      <c r="G433" s="18" t="s">
        <v>29800</v>
      </c>
      <c r="H433" s="18" t="s">
        <v>29800</v>
      </c>
      <c r="I433" s="18" t="s">
        <v>28714</v>
      </c>
      <c r="J433" s="18" t="s">
        <v>29801</v>
      </c>
    </row>
    <row r="434" spans="1:10" ht="60.75" x14ac:dyDescent="0.3">
      <c r="A434" s="8">
        <v>429</v>
      </c>
      <c r="B434" s="16" t="s">
        <v>28828</v>
      </c>
      <c r="C434" s="18" t="s">
        <v>28712</v>
      </c>
      <c r="D434" s="19">
        <v>48000</v>
      </c>
      <c r="E434" s="19">
        <v>64200</v>
      </c>
      <c r="F434" s="18" t="s">
        <v>37942</v>
      </c>
      <c r="G434" s="18" t="s">
        <v>29802</v>
      </c>
      <c r="H434" s="18" t="s">
        <v>29802</v>
      </c>
      <c r="I434" s="18" t="s">
        <v>28714</v>
      </c>
      <c r="J434" s="18" t="s">
        <v>29803</v>
      </c>
    </row>
    <row r="435" spans="1:10" ht="81" x14ac:dyDescent="0.3">
      <c r="A435" s="8">
        <v>430</v>
      </c>
      <c r="B435" s="16" t="s">
        <v>28828</v>
      </c>
      <c r="C435" s="18" t="s">
        <v>28712</v>
      </c>
      <c r="D435" s="19">
        <v>82432.800000000003</v>
      </c>
      <c r="E435" s="19">
        <v>82432.800000000003</v>
      </c>
      <c r="F435" s="18" t="s">
        <v>37942</v>
      </c>
      <c r="G435" s="18" t="s">
        <v>29721</v>
      </c>
      <c r="H435" s="18" t="s">
        <v>29721</v>
      </c>
      <c r="I435" s="18" t="s">
        <v>28714</v>
      </c>
      <c r="J435" s="18" t="s">
        <v>29804</v>
      </c>
    </row>
    <row r="436" spans="1:10" ht="60.75" x14ac:dyDescent="0.3">
      <c r="A436" s="8">
        <v>431</v>
      </c>
      <c r="B436" s="16" t="s">
        <v>28828</v>
      </c>
      <c r="C436" s="18" t="s">
        <v>28712</v>
      </c>
      <c r="D436" s="19">
        <v>72760</v>
      </c>
      <c r="E436" s="19">
        <v>72760</v>
      </c>
      <c r="F436" s="18" t="s">
        <v>37942</v>
      </c>
      <c r="G436" s="18" t="s">
        <v>29805</v>
      </c>
      <c r="H436" s="18" t="s">
        <v>29805</v>
      </c>
      <c r="I436" s="18" t="s">
        <v>28714</v>
      </c>
      <c r="J436" s="18" t="s">
        <v>29806</v>
      </c>
    </row>
    <row r="437" spans="1:10" ht="60.75" x14ac:dyDescent="0.3">
      <c r="A437" s="8">
        <v>432</v>
      </c>
      <c r="B437" s="16" t="s">
        <v>28828</v>
      </c>
      <c r="C437" s="18" t="s">
        <v>28712</v>
      </c>
      <c r="D437" s="19">
        <v>10440</v>
      </c>
      <c r="E437" s="19">
        <v>24660</v>
      </c>
      <c r="F437" s="18" t="s">
        <v>37942</v>
      </c>
      <c r="G437" s="18" t="s">
        <v>29807</v>
      </c>
      <c r="H437" s="18" t="s">
        <v>29807</v>
      </c>
      <c r="I437" s="18" t="s">
        <v>28714</v>
      </c>
      <c r="J437" s="18" t="s">
        <v>29808</v>
      </c>
    </row>
    <row r="438" spans="1:10" ht="60.75" x14ac:dyDescent="0.3">
      <c r="A438" s="8">
        <v>433</v>
      </c>
      <c r="B438" s="16" t="s">
        <v>28828</v>
      </c>
      <c r="C438" s="18" t="s">
        <v>28712</v>
      </c>
      <c r="D438" s="19">
        <v>46800</v>
      </c>
      <c r="E438" s="19">
        <v>46800</v>
      </c>
      <c r="F438" s="18" t="s">
        <v>37942</v>
      </c>
      <c r="G438" s="18" t="s">
        <v>28852</v>
      </c>
      <c r="H438" s="18" t="s">
        <v>28852</v>
      </c>
      <c r="I438" s="18" t="s">
        <v>28714</v>
      </c>
      <c r="J438" s="18" t="s">
        <v>29809</v>
      </c>
    </row>
    <row r="439" spans="1:10" ht="60.75" x14ac:dyDescent="0.3">
      <c r="A439" s="8">
        <v>434</v>
      </c>
      <c r="B439" s="16" t="s">
        <v>28847</v>
      </c>
      <c r="C439" s="18" t="s">
        <v>28712</v>
      </c>
      <c r="D439" s="19">
        <v>13142</v>
      </c>
      <c r="E439" s="19">
        <v>23425</v>
      </c>
      <c r="F439" s="18" t="s">
        <v>37942</v>
      </c>
      <c r="G439" s="18" t="s">
        <v>29810</v>
      </c>
      <c r="H439" s="18" t="s">
        <v>29810</v>
      </c>
      <c r="I439" s="18" t="s">
        <v>28714</v>
      </c>
      <c r="J439" s="18" t="s">
        <v>29811</v>
      </c>
    </row>
    <row r="440" spans="1:10" ht="81" x14ac:dyDescent="0.3">
      <c r="A440" s="8">
        <v>435</v>
      </c>
      <c r="B440" s="16" t="s">
        <v>28828</v>
      </c>
      <c r="C440" s="18" t="s">
        <v>28712</v>
      </c>
      <c r="D440" s="19">
        <v>99296</v>
      </c>
      <c r="E440" s="19">
        <v>99296</v>
      </c>
      <c r="F440" s="18" t="s">
        <v>37942</v>
      </c>
      <c r="G440" s="18" t="s">
        <v>29029</v>
      </c>
      <c r="H440" s="18" t="s">
        <v>29029</v>
      </c>
      <c r="I440" s="18" t="s">
        <v>28714</v>
      </c>
      <c r="J440" s="18" t="s">
        <v>29812</v>
      </c>
    </row>
    <row r="441" spans="1:10" ht="60.75" x14ac:dyDescent="0.3">
      <c r="A441" s="8">
        <v>436</v>
      </c>
      <c r="B441" s="16" t="s">
        <v>28837</v>
      </c>
      <c r="C441" s="18" t="s">
        <v>28712</v>
      </c>
      <c r="D441" s="19">
        <v>7650</v>
      </c>
      <c r="E441" s="19">
        <v>4721.3999999999996</v>
      </c>
      <c r="F441" s="18" t="s">
        <v>37942</v>
      </c>
      <c r="G441" s="18" t="s">
        <v>29813</v>
      </c>
      <c r="H441" s="18" t="s">
        <v>29813</v>
      </c>
      <c r="I441" s="18" t="s">
        <v>28714</v>
      </c>
      <c r="J441" s="18" t="s">
        <v>29814</v>
      </c>
    </row>
    <row r="442" spans="1:10" ht="60.75" x14ac:dyDescent="0.3">
      <c r="A442" s="8">
        <v>437</v>
      </c>
      <c r="B442" s="16" t="s">
        <v>28828</v>
      </c>
      <c r="C442" s="18" t="s">
        <v>28712</v>
      </c>
      <c r="D442" s="19">
        <v>3150</v>
      </c>
      <c r="E442" s="19">
        <v>5247</v>
      </c>
      <c r="F442" s="18" t="s">
        <v>37942</v>
      </c>
      <c r="G442" s="18" t="s">
        <v>29815</v>
      </c>
      <c r="H442" s="18" t="s">
        <v>29815</v>
      </c>
      <c r="I442" s="18" t="s">
        <v>28714</v>
      </c>
      <c r="J442" s="18" t="s">
        <v>29816</v>
      </c>
    </row>
    <row r="443" spans="1:10" ht="81" x14ac:dyDescent="0.3">
      <c r="A443" s="8">
        <v>438</v>
      </c>
      <c r="B443" s="16" t="s">
        <v>28994</v>
      </c>
      <c r="C443" s="18" t="s">
        <v>28712</v>
      </c>
      <c r="D443" s="19">
        <v>67399.3</v>
      </c>
      <c r="E443" s="19">
        <v>67399.3</v>
      </c>
      <c r="F443" s="18" t="s">
        <v>37942</v>
      </c>
      <c r="G443" s="18" t="s">
        <v>29817</v>
      </c>
      <c r="H443" s="18" t="s">
        <v>29817</v>
      </c>
      <c r="I443" s="18" t="s">
        <v>28714</v>
      </c>
      <c r="J443" s="18" t="s">
        <v>29818</v>
      </c>
    </row>
    <row r="444" spans="1:10" ht="60.75" x14ac:dyDescent="0.3">
      <c r="A444" s="8">
        <v>439</v>
      </c>
      <c r="B444" s="16" t="s">
        <v>28828</v>
      </c>
      <c r="C444" s="18" t="s">
        <v>28712</v>
      </c>
      <c r="D444" s="19">
        <v>1800</v>
      </c>
      <c r="E444" s="19">
        <v>1800</v>
      </c>
      <c r="F444" s="18" t="s">
        <v>37942</v>
      </c>
      <c r="G444" s="18" t="s">
        <v>29819</v>
      </c>
      <c r="H444" s="18" t="s">
        <v>29819</v>
      </c>
      <c r="I444" s="18" t="s">
        <v>28714</v>
      </c>
      <c r="J444" s="18" t="s">
        <v>29820</v>
      </c>
    </row>
    <row r="445" spans="1:10" ht="60.75" x14ac:dyDescent="0.3">
      <c r="A445" s="8">
        <v>440</v>
      </c>
      <c r="B445" s="16" t="s">
        <v>28828</v>
      </c>
      <c r="C445" s="18" t="s">
        <v>28712</v>
      </c>
      <c r="D445" s="19">
        <v>40000</v>
      </c>
      <c r="E445" s="19">
        <v>40000</v>
      </c>
      <c r="F445" s="18" t="s">
        <v>37942</v>
      </c>
      <c r="G445" s="18" t="s">
        <v>28933</v>
      </c>
      <c r="H445" s="18" t="s">
        <v>28933</v>
      </c>
      <c r="I445" s="18" t="s">
        <v>28714</v>
      </c>
      <c r="J445" s="18" t="s">
        <v>29821</v>
      </c>
    </row>
    <row r="446" spans="1:10" ht="60.75" x14ac:dyDescent="0.3">
      <c r="A446" s="8">
        <v>441</v>
      </c>
      <c r="B446" s="16" t="s">
        <v>28828</v>
      </c>
      <c r="C446" s="18" t="s">
        <v>28712</v>
      </c>
      <c r="D446" s="19">
        <v>22740</v>
      </c>
      <c r="E446" s="19">
        <v>22740</v>
      </c>
      <c r="F446" s="18" t="s">
        <v>37942</v>
      </c>
      <c r="G446" s="18" t="s">
        <v>29822</v>
      </c>
      <c r="H446" s="18" t="s">
        <v>29822</v>
      </c>
      <c r="I446" s="18" t="s">
        <v>28714</v>
      </c>
      <c r="J446" s="18" t="s">
        <v>29823</v>
      </c>
    </row>
    <row r="447" spans="1:10" ht="81" x14ac:dyDescent="0.3">
      <c r="A447" s="8">
        <v>442</v>
      </c>
      <c r="B447" s="16" t="s">
        <v>28828</v>
      </c>
      <c r="C447" s="18" t="s">
        <v>28712</v>
      </c>
      <c r="D447" s="19">
        <v>28000</v>
      </c>
      <c r="E447" s="19">
        <v>28000</v>
      </c>
      <c r="F447" s="18" t="s">
        <v>37942</v>
      </c>
      <c r="G447" s="18" t="s">
        <v>29824</v>
      </c>
      <c r="H447" s="18" t="s">
        <v>29824</v>
      </c>
      <c r="I447" s="18" t="s">
        <v>28714</v>
      </c>
      <c r="J447" s="18" t="s">
        <v>29825</v>
      </c>
    </row>
    <row r="448" spans="1:10" ht="60.75" x14ac:dyDescent="0.3">
      <c r="A448" s="8">
        <v>443</v>
      </c>
      <c r="B448" s="16" t="s">
        <v>28828</v>
      </c>
      <c r="C448" s="18" t="s">
        <v>28712</v>
      </c>
      <c r="D448" s="19">
        <v>96300</v>
      </c>
      <c r="E448" s="19">
        <v>191925.9</v>
      </c>
      <c r="F448" s="18" t="s">
        <v>37942</v>
      </c>
      <c r="G448" s="18" t="s">
        <v>29258</v>
      </c>
      <c r="H448" s="18" t="s">
        <v>29258</v>
      </c>
      <c r="I448" s="18" t="s">
        <v>28714</v>
      </c>
      <c r="J448" s="18" t="s">
        <v>29826</v>
      </c>
    </row>
    <row r="449" spans="1:10" ht="60.75" x14ac:dyDescent="0.3">
      <c r="A449" s="8">
        <v>444</v>
      </c>
      <c r="B449" s="16" t="s">
        <v>28828</v>
      </c>
      <c r="C449" s="18" t="s">
        <v>28712</v>
      </c>
      <c r="D449" s="19">
        <v>94374</v>
      </c>
      <c r="E449" s="19">
        <v>187624.5</v>
      </c>
      <c r="F449" s="18" t="s">
        <v>37942</v>
      </c>
      <c r="G449" s="18" t="s">
        <v>28944</v>
      </c>
      <c r="H449" s="18" t="s">
        <v>28944</v>
      </c>
      <c r="I449" s="18" t="s">
        <v>28714</v>
      </c>
      <c r="J449" s="18" t="s">
        <v>29827</v>
      </c>
    </row>
    <row r="450" spans="1:10" ht="81" x14ac:dyDescent="0.3">
      <c r="A450" s="8">
        <v>445</v>
      </c>
      <c r="B450" s="16" t="s">
        <v>28847</v>
      </c>
      <c r="C450" s="18" t="s">
        <v>28712</v>
      </c>
      <c r="D450" s="19">
        <v>20009</v>
      </c>
      <c r="E450" s="19">
        <v>21609.5</v>
      </c>
      <c r="F450" s="18" t="s">
        <v>37942</v>
      </c>
      <c r="G450" s="18" t="s">
        <v>29828</v>
      </c>
      <c r="H450" s="18" t="s">
        <v>29828</v>
      </c>
      <c r="I450" s="18" t="s">
        <v>28714</v>
      </c>
      <c r="J450" s="18" t="s">
        <v>29829</v>
      </c>
    </row>
    <row r="451" spans="1:10" ht="60.75" x14ac:dyDescent="0.3">
      <c r="A451" s="8">
        <v>446</v>
      </c>
      <c r="B451" s="16" t="s">
        <v>28939</v>
      </c>
      <c r="C451" s="18" t="s">
        <v>28712</v>
      </c>
      <c r="D451" s="19">
        <v>96390.95</v>
      </c>
      <c r="E451" s="19">
        <v>96810.35</v>
      </c>
      <c r="F451" s="18" t="s">
        <v>37942</v>
      </c>
      <c r="G451" s="18" t="s">
        <v>29830</v>
      </c>
      <c r="H451" s="18" t="s">
        <v>29830</v>
      </c>
      <c r="I451" s="18" t="s">
        <v>28714</v>
      </c>
      <c r="J451" s="18" t="s">
        <v>29831</v>
      </c>
    </row>
    <row r="452" spans="1:10" ht="60.75" x14ac:dyDescent="0.3">
      <c r="A452" s="8">
        <v>447</v>
      </c>
      <c r="B452" s="16" t="s">
        <v>28847</v>
      </c>
      <c r="C452" s="18" t="s">
        <v>28712</v>
      </c>
      <c r="D452" s="19">
        <v>98502.06</v>
      </c>
      <c r="E452" s="19">
        <v>148643.28</v>
      </c>
      <c r="F452" s="18" t="s">
        <v>37942</v>
      </c>
      <c r="G452" s="18" t="s">
        <v>29832</v>
      </c>
      <c r="H452" s="18" t="s">
        <v>29832</v>
      </c>
      <c r="I452" s="18" t="s">
        <v>28714</v>
      </c>
      <c r="J452" s="18" t="s">
        <v>29833</v>
      </c>
    </row>
    <row r="453" spans="1:10" ht="60.75" x14ac:dyDescent="0.3">
      <c r="A453" s="8">
        <v>448</v>
      </c>
      <c r="B453" s="16" t="s">
        <v>28847</v>
      </c>
      <c r="C453" s="18" t="s">
        <v>28712</v>
      </c>
      <c r="D453" s="19">
        <v>89238</v>
      </c>
      <c r="E453" s="19">
        <v>89948</v>
      </c>
      <c r="F453" s="18" t="s">
        <v>37942</v>
      </c>
      <c r="G453" s="18" t="s">
        <v>29834</v>
      </c>
      <c r="H453" s="18" t="s">
        <v>29834</v>
      </c>
      <c r="I453" s="18" t="s">
        <v>28714</v>
      </c>
      <c r="J453" s="18" t="s">
        <v>29835</v>
      </c>
    </row>
    <row r="454" spans="1:10" ht="60.75" x14ac:dyDescent="0.3">
      <c r="A454" s="8">
        <v>449</v>
      </c>
      <c r="B454" s="16" t="s">
        <v>28847</v>
      </c>
      <c r="C454" s="18" t="s">
        <v>28712</v>
      </c>
      <c r="D454" s="19">
        <v>91923.7</v>
      </c>
      <c r="E454" s="19">
        <v>91945</v>
      </c>
      <c r="F454" s="18" t="s">
        <v>37942</v>
      </c>
      <c r="G454" s="18" t="s">
        <v>29836</v>
      </c>
      <c r="H454" s="18" t="s">
        <v>29836</v>
      </c>
      <c r="I454" s="18" t="s">
        <v>28714</v>
      </c>
      <c r="J454" s="18" t="s">
        <v>29837</v>
      </c>
    </row>
    <row r="455" spans="1:10" ht="60.75" x14ac:dyDescent="0.3">
      <c r="A455" s="8">
        <v>450</v>
      </c>
      <c r="B455" s="16" t="s">
        <v>28828</v>
      </c>
      <c r="C455" s="18" t="s">
        <v>28712</v>
      </c>
      <c r="D455" s="19">
        <v>481500</v>
      </c>
      <c r="E455" s="19">
        <v>1574023.5</v>
      </c>
      <c r="F455" s="18" t="s">
        <v>37942</v>
      </c>
      <c r="G455" s="18" t="s">
        <v>29012</v>
      </c>
      <c r="H455" s="18" t="s">
        <v>29012</v>
      </c>
      <c r="I455" s="18" t="s">
        <v>28714</v>
      </c>
      <c r="J455" s="18" t="s">
        <v>29838</v>
      </c>
    </row>
    <row r="456" spans="1:10" ht="60.75" x14ac:dyDescent="0.3">
      <c r="A456" s="8">
        <v>451</v>
      </c>
      <c r="B456" s="16" t="s">
        <v>28939</v>
      </c>
      <c r="C456" s="18" t="s">
        <v>28712</v>
      </c>
      <c r="D456" s="19">
        <v>99510</v>
      </c>
      <c r="E456" s="19">
        <v>104325</v>
      </c>
      <c r="F456" s="18" t="s">
        <v>37942</v>
      </c>
      <c r="G456" s="18" t="s">
        <v>28876</v>
      </c>
      <c r="H456" s="18" t="s">
        <v>28876</v>
      </c>
      <c r="I456" s="18" t="s">
        <v>28714</v>
      </c>
      <c r="J456" s="18" t="s">
        <v>29839</v>
      </c>
    </row>
    <row r="457" spans="1:10" ht="60.75" x14ac:dyDescent="0.3">
      <c r="A457" s="8">
        <v>452</v>
      </c>
      <c r="B457" s="16" t="s">
        <v>28847</v>
      </c>
      <c r="C457" s="18" t="s">
        <v>28712</v>
      </c>
      <c r="D457" s="19">
        <v>75948.600000000006</v>
      </c>
      <c r="E457" s="19">
        <v>76121.7</v>
      </c>
      <c r="F457" s="18" t="s">
        <v>37942</v>
      </c>
      <c r="G457" s="18" t="s">
        <v>29840</v>
      </c>
      <c r="H457" s="18" t="s">
        <v>29840</v>
      </c>
      <c r="I457" s="18" t="s">
        <v>28714</v>
      </c>
      <c r="J457" s="18" t="s">
        <v>29841</v>
      </c>
    </row>
    <row r="458" spans="1:10" ht="60.75" x14ac:dyDescent="0.3">
      <c r="A458" s="8">
        <v>453</v>
      </c>
      <c r="B458" s="16" t="s">
        <v>28828</v>
      </c>
      <c r="C458" s="18" t="s">
        <v>28712</v>
      </c>
      <c r="D458" s="19">
        <v>97070.399999999994</v>
      </c>
      <c r="E458" s="19">
        <v>97584</v>
      </c>
      <c r="F458" s="18" t="s">
        <v>37942</v>
      </c>
      <c r="G458" s="18" t="s">
        <v>28886</v>
      </c>
      <c r="H458" s="18" t="s">
        <v>28886</v>
      </c>
      <c r="I458" s="18" t="s">
        <v>28714</v>
      </c>
      <c r="J458" s="18" t="s">
        <v>29842</v>
      </c>
    </row>
    <row r="459" spans="1:10" ht="60.75" x14ac:dyDescent="0.3">
      <c r="A459" s="8">
        <v>454</v>
      </c>
      <c r="B459" s="16" t="s">
        <v>28828</v>
      </c>
      <c r="C459" s="18" t="s">
        <v>28712</v>
      </c>
      <c r="D459" s="19">
        <v>98354.4</v>
      </c>
      <c r="E459" s="19">
        <v>131995.20000000001</v>
      </c>
      <c r="F459" s="18" t="s">
        <v>37942</v>
      </c>
      <c r="G459" s="18" t="s">
        <v>29238</v>
      </c>
      <c r="H459" s="18" t="s">
        <v>29238</v>
      </c>
      <c r="I459" s="18" t="s">
        <v>28714</v>
      </c>
      <c r="J459" s="18" t="s">
        <v>29843</v>
      </c>
    </row>
    <row r="460" spans="1:10" ht="60.75" x14ac:dyDescent="0.3">
      <c r="A460" s="8">
        <v>455</v>
      </c>
      <c r="B460" s="16" t="s">
        <v>28828</v>
      </c>
      <c r="C460" s="18" t="s">
        <v>28712</v>
      </c>
      <c r="D460" s="19">
        <v>35000</v>
      </c>
      <c r="E460" s="19">
        <v>35000</v>
      </c>
      <c r="F460" s="18" t="s">
        <v>37942</v>
      </c>
      <c r="G460" s="18" t="s">
        <v>29844</v>
      </c>
      <c r="H460" s="18" t="s">
        <v>29844</v>
      </c>
      <c r="I460" s="18" t="s">
        <v>28714</v>
      </c>
      <c r="J460" s="18" t="s">
        <v>29845</v>
      </c>
    </row>
    <row r="461" spans="1:10" ht="60.75" x14ac:dyDescent="0.3">
      <c r="A461" s="8">
        <v>456</v>
      </c>
      <c r="B461" s="16" t="s">
        <v>36295</v>
      </c>
      <c r="C461" s="110" t="s">
        <v>36278</v>
      </c>
      <c r="D461" s="19">
        <v>48150</v>
      </c>
      <c r="E461" s="19">
        <v>48150</v>
      </c>
      <c r="F461" s="18" t="s">
        <v>37942</v>
      </c>
      <c r="G461" s="18" t="s">
        <v>36296</v>
      </c>
      <c r="H461" s="18" t="s">
        <v>36296</v>
      </c>
      <c r="I461" s="8" t="s">
        <v>972</v>
      </c>
      <c r="J461" s="18" t="s">
        <v>40309</v>
      </c>
    </row>
    <row r="462" spans="1:10" ht="81" x14ac:dyDescent="0.3">
      <c r="A462" s="8">
        <v>457</v>
      </c>
      <c r="B462" s="16" t="s">
        <v>36297</v>
      </c>
      <c r="C462" s="110" t="s">
        <v>36278</v>
      </c>
      <c r="D462" s="19">
        <v>362088</v>
      </c>
      <c r="E462" s="19">
        <v>362088</v>
      </c>
      <c r="F462" s="18" t="s">
        <v>37942</v>
      </c>
      <c r="G462" s="18" t="s">
        <v>36298</v>
      </c>
      <c r="H462" s="18" t="s">
        <v>36298</v>
      </c>
      <c r="I462" s="8" t="s">
        <v>972</v>
      </c>
      <c r="J462" s="18" t="s">
        <v>40310</v>
      </c>
    </row>
    <row r="463" spans="1:10" ht="81" x14ac:dyDescent="0.3">
      <c r="A463" s="8">
        <v>458</v>
      </c>
      <c r="B463" s="16" t="s">
        <v>36299</v>
      </c>
      <c r="C463" s="110" t="s">
        <v>36278</v>
      </c>
      <c r="D463" s="19">
        <v>235400</v>
      </c>
      <c r="E463" s="19">
        <v>235400</v>
      </c>
      <c r="F463" s="18" t="s">
        <v>37942</v>
      </c>
      <c r="G463" s="18" t="s">
        <v>36300</v>
      </c>
      <c r="H463" s="18" t="s">
        <v>36300</v>
      </c>
      <c r="I463" s="8" t="s">
        <v>972</v>
      </c>
      <c r="J463" s="18" t="s">
        <v>40311</v>
      </c>
    </row>
    <row r="464" spans="1:10" ht="81" x14ac:dyDescent="0.3">
      <c r="A464" s="8">
        <v>459</v>
      </c>
      <c r="B464" s="434" t="s">
        <v>44923</v>
      </c>
      <c r="C464" s="430" t="s">
        <v>44424</v>
      </c>
      <c r="D464" s="447">
        <v>355520.34</v>
      </c>
      <c r="E464" s="447">
        <v>355520.34</v>
      </c>
      <c r="F464" s="8" t="s">
        <v>938</v>
      </c>
      <c r="G464" s="432" t="s">
        <v>44924</v>
      </c>
      <c r="H464" s="432" t="s">
        <v>44924</v>
      </c>
      <c r="I464" s="8" t="s">
        <v>44426</v>
      </c>
      <c r="J464" s="113" t="s">
        <v>44925</v>
      </c>
    </row>
    <row r="465" spans="1:10" ht="60.75" x14ac:dyDescent="0.3">
      <c r="A465" s="8">
        <v>460</v>
      </c>
      <c r="B465" s="6" t="s">
        <v>48469</v>
      </c>
      <c r="C465" s="465" t="s">
        <v>48245</v>
      </c>
      <c r="D465" s="288">
        <v>4066</v>
      </c>
      <c r="E465" s="471">
        <f t="shared" ref="E465:E471" si="8">D465</f>
        <v>4066</v>
      </c>
      <c r="F465" s="8" t="s">
        <v>938</v>
      </c>
      <c r="G465" s="111" t="s">
        <v>48470</v>
      </c>
      <c r="H465" s="111" t="str">
        <f t="shared" ref="H465:H471" si="9">G465</f>
        <v>บริษัท ดีไซน์เรฟโวลูชั่นส์ จำกัด 4,066.00</v>
      </c>
      <c r="I465" s="467" t="s">
        <v>185</v>
      </c>
      <c r="J465" s="8" t="s">
        <v>48770</v>
      </c>
    </row>
    <row r="466" spans="1:10" ht="60.75" x14ac:dyDescent="0.3">
      <c r="A466" s="8">
        <v>461</v>
      </c>
      <c r="B466" s="12" t="s">
        <v>48397</v>
      </c>
      <c r="C466" s="465" t="s">
        <v>48245</v>
      </c>
      <c r="D466" s="288">
        <v>43816.5</v>
      </c>
      <c r="E466" s="471">
        <f t="shared" si="8"/>
        <v>43816.5</v>
      </c>
      <c r="F466" s="8" t="s">
        <v>938</v>
      </c>
      <c r="G466" s="111" t="s">
        <v>48471</v>
      </c>
      <c r="H466" s="111" t="str">
        <f t="shared" si="9"/>
        <v>บริษัท ซิลลิค ฟาร์มา จำกัด 43,816.50</v>
      </c>
      <c r="I466" s="467" t="s">
        <v>185</v>
      </c>
      <c r="J466" s="8" t="s">
        <v>48771</v>
      </c>
    </row>
    <row r="467" spans="1:10" ht="60.75" x14ac:dyDescent="0.3">
      <c r="A467" s="8">
        <v>462</v>
      </c>
      <c r="B467" s="12" t="s">
        <v>27166</v>
      </c>
      <c r="C467" s="465" t="s">
        <v>48245</v>
      </c>
      <c r="D467" s="288">
        <v>16692</v>
      </c>
      <c r="E467" s="471">
        <f t="shared" si="8"/>
        <v>16692</v>
      </c>
      <c r="F467" s="8" t="s">
        <v>938</v>
      </c>
      <c r="G467" s="111" t="s">
        <v>48472</v>
      </c>
      <c r="H467" s="111" t="str">
        <f t="shared" si="9"/>
        <v>บริษัท ซิลลิค ฟาร์มา จำกัด 16,692.00</v>
      </c>
      <c r="I467" s="467" t="s">
        <v>185</v>
      </c>
      <c r="J467" s="8" t="s">
        <v>48772</v>
      </c>
    </row>
    <row r="468" spans="1:10" ht="60.75" x14ac:dyDescent="0.3">
      <c r="A468" s="8">
        <v>463</v>
      </c>
      <c r="B468" s="6" t="s">
        <v>48473</v>
      </c>
      <c r="C468" s="465" t="s">
        <v>48245</v>
      </c>
      <c r="D468" s="288">
        <v>32000</v>
      </c>
      <c r="E468" s="471">
        <f t="shared" si="8"/>
        <v>32000</v>
      </c>
      <c r="F468" s="8" t="s">
        <v>938</v>
      </c>
      <c r="G468" s="111" t="s">
        <v>48474</v>
      </c>
      <c r="H468" s="111" t="str">
        <f t="shared" si="9"/>
        <v>หจก. เก้าหลักเฟอร์นิเจอร์ 32,000.00</v>
      </c>
      <c r="I468" s="467" t="s">
        <v>185</v>
      </c>
      <c r="J468" s="8" t="s">
        <v>48773</v>
      </c>
    </row>
    <row r="469" spans="1:10" ht="40.5" x14ac:dyDescent="0.3">
      <c r="A469" s="8">
        <v>464</v>
      </c>
      <c r="B469" s="12" t="s">
        <v>48475</v>
      </c>
      <c r="C469" s="465" t="s">
        <v>48245</v>
      </c>
      <c r="D469" s="288">
        <v>3210</v>
      </c>
      <c r="E469" s="471">
        <f t="shared" si="8"/>
        <v>3210</v>
      </c>
      <c r="F469" s="8" t="s">
        <v>938</v>
      </c>
      <c r="G469" s="111" t="s">
        <v>48476</v>
      </c>
      <c r="H469" s="111" t="str">
        <f t="shared" si="9"/>
        <v>ร้านชลบุรีฟลอรีส 3,210.00</v>
      </c>
      <c r="I469" s="467" t="s">
        <v>185</v>
      </c>
      <c r="J469" s="8" t="s">
        <v>48774</v>
      </c>
    </row>
    <row r="470" spans="1:10" ht="40.5" x14ac:dyDescent="0.3">
      <c r="A470" s="8">
        <v>465</v>
      </c>
      <c r="B470" s="12" t="s">
        <v>48477</v>
      </c>
      <c r="C470" s="465" t="s">
        <v>48245</v>
      </c>
      <c r="D470" s="288">
        <v>2000</v>
      </c>
      <c r="E470" s="471">
        <f t="shared" si="8"/>
        <v>2000</v>
      </c>
      <c r="F470" s="8" t="s">
        <v>938</v>
      </c>
      <c r="G470" s="111" t="s">
        <v>48478</v>
      </c>
      <c r="H470" s="111" t="str">
        <f t="shared" si="9"/>
        <v>ร้านแอ๊ดไดนาโมคริสเตียน 2,000.00</v>
      </c>
      <c r="I470" s="467" t="s">
        <v>185</v>
      </c>
      <c r="J470" s="8" t="s">
        <v>48775</v>
      </c>
    </row>
    <row r="471" spans="1:10" ht="40.5" x14ac:dyDescent="0.3">
      <c r="A471" s="8">
        <v>466</v>
      </c>
      <c r="B471" s="12" t="s">
        <v>48479</v>
      </c>
      <c r="C471" s="465" t="s">
        <v>48245</v>
      </c>
      <c r="D471" s="288">
        <v>12450</v>
      </c>
      <c r="E471" s="471">
        <f t="shared" si="8"/>
        <v>12450</v>
      </c>
      <c r="F471" s="8" t="s">
        <v>938</v>
      </c>
      <c r="G471" s="111" t="s">
        <v>48480</v>
      </c>
      <c r="H471" s="111" t="str">
        <f t="shared" si="9"/>
        <v>ร้านชลบุรีฟลอรีส 12,450.00</v>
      </c>
      <c r="I471" s="467" t="s">
        <v>185</v>
      </c>
      <c r="J471" s="8" t="s">
        <v>48776</v>
      </c>
    </row>
    <row r="472" spans="1:10" ht="101.25" x14ac:dyDescent="0.3">
      <c r="A472" s="8">
        <v>467</v>
      </c>
      <c r="B472" s="12" t="s">
        <v>44926</v>
      </c>
      <c r="C472" s="430" t="s">
        <v>44424</v>
      </c>
      <c r="D472" s="133">
        <v>987000</v>
      </c>
      <c r="E472" s="133">
        <v>987000</v>
      </c>
      <c r="F472" s="8" t="s">
        <v>626</v>
      </c>
      <c r="G472" s="8" t="s">
        <v>44927</v>
      </c>
      <c r="H472" s="8" t="s">
        <v>44927</v>
      </c>
      <c r="I472" s="8" t="s">
        <v>44578</v>
      </c>
      <c r="J472" s="111" t="s">
        <v>44928</v>
      </c>
    </row>
    <row r="473" spans="1:10" ht="60.75" x14ac:dyDescent="0.3">
      <c r="A473" s="8">
        <v>468</v>
      </c>
      <c r="B473" s="434" t="s">
        <v>44929</v>
      </c>
      <c r="C473" s="430" t="s">
        <v>44424</v>
      </c>
      <c r="D473" s="440">
        <v>60550</v>
      </c>
      <c r="E473" s="440">
        <v>60550</v>
      </c>
      <c r="F473" s="8" t="s">
        <v>938</v>
      </c>
      <c r="G473" s="432" t="s">
        <v>44930</v>
      </c>
      <c r="H473" s="432" t="s">
        <v>44930</v>
      </c>
      <c r="I473" s="8" t="s">
        <v>44426</v>
      </c>
      <c r="J473" s="113" t="s">
        <v>44931</v>
      </c>
    </row>
    <row r="474" spans="1:10" ht="60.75" x14ac:dyDescent="0.3">
      <c r="A474" s="8">
        <v>469</v>
      </c>
      <c r="B474" s="12" t="s">
        <v>44618</v>
      </c>
      <c r="C474" s="8" t="s">
        <v>44424</v>
      </c>
      <c r="D474" s="19">
        <v>84000</v>
      </c>
      <c r="E474" s="19">
        <v>84000</v>
      </c>
      <c r="F474" s="18" t="s">
        <v>938</v>
      </c>
      <c r="G474" s="18" t="s">
        <v>44932</v>
      </c>
      <c r="H474" s="18" t="s">
        <v>44932</v>
      </c>
      <c r="I474" s="8" t="s">
        <v>44582</v>
      </c>
      <c r="J474" s="18" t="s">
        <v>44933</v>
      </c>
    </row>
    <row r="475" spans="1:10" ht="60.75" x14ac:dyDescent="0.3">
      <c r="A475" s="8">
        <v>470</v>
      </c>
      <c r="B475" s="12" t="s">
        <v>44615</v>
      </c>
      <c r="C475" s="8" t="s">
        <v>44424</v>
      </c>
      <c r="D475" s="19">
        <v>4420</v>
      </c>
      <c r="E475" s="19">
        <v>4420</v>
      </c>
      <c r="F475" s="18" t="s">
        <v>938</v>
      </c>
      <c r="G475" s="18" t="s">
        <v>44934</v>
      </c>
      <c r="H475" s="18" t="s">
        <v>44934</v>
      </c>
      <c r="I475" s="8" t="s">
        <v>44582</v>
      </c>
      <c r="J475" s="18" t="s">
        <v>44935</v>
      </c>
    </row>
    <row r="476" spans="1:10" ht="81" x14ac:dyDescent="0.3">
      <c r="A476" s="8">
        <v>471</v>
      </c>
      <c r="B476" s="414" t="s">
        <v>40292</v>
      </c>
      <c r="C476" s="8" t="s">
        <v>40257</v>
      </c>
      <c r="D476" s="413">
        <v>4868.5</v>
      </c>
      <c r="E476" s="413">
        <v>4868.5</v>
      </c>
      <c r="F476" s="163" t="s">
        <v>33</v>
      </c>
      <c r="G476" s="8" t="s">
        <v>40293</v>
      </c>
      <c r="H476" s="8" t="s">
        <v>40293</v>
      </c>
      <c r="I476" s="163" t="s">
        <v>1058</v>
      </c>
      <c r="J476" s="8" t="s">
        <v>40294</v>
      </c>
    </row>
    <row r="477" spans="1:10" ht="60.75" x14ac:dyDescent="0.3">
      <c r="A477" s="8">
        <v>472</v>
      </c>
      <c r="B477" s="228" t="s">
        <v>27124</v>
      </c>
      <c r="C477" s="300" t="s">
        <v>26822</v>
      </c>
      <c r="D477" s="148">
        <v>6960</v>
      </c>
      <c r="E477" s="148">
        <v>6960</v>
      </c>
      <c r="F477" s="299" t="s">
        <v>37942</v>
      </c>
      <c r="G477" s="299" t="s">
        <v>27125</v>
      </c>
      <c r="H477" s="299" t="s">
        <v>27125</v>
      </c>
      <c r="I477" s="269" t="s">
        <v>185</v>
      </c>
      <c r="J477" s="299" t="s">
        <v>27126</v>
      </c>
    </row>
    <row r="478" spans="1:10" ht="81" x14ac:dyDescent="0.3">
      <c r="A478" s="8">
        <v>473</v>
      </c>
      <c r="B478" s="228" t="s">
        <v>27127</v>
      </c>
      <c r="C478" s="300" t="s">
        <v>26822</v>
      </c>
      <c r="D478" s="148">
        <v>4992965</v>
      </c>
      <c r="E478" s="148">
        <v>4992965</v>
      </c>
      <c r="F478" s="299" t="s">
        <v>37942</v>
      </c>
      <c r="G478" s="299" t="s">
        <v>27128</v>
      </c>
      <c r="H478" s="299" t="s">
        <v>27128</v>
      </c>
      <c r="I478" s="269" t="s">
        <v>185</v>
      </c>
      <c r="J478" s="299" t="s">
        <v>27129</v>
      </c>
    </row>
    <row r="479" spans="1:10" ht="81" x14ac:dyDescent="0.3">
      <c r="A479" s="8">
        <v>474</v>
      </c>
      <c r="B479" s="228" t="s">
        <v>27130</v>
      </c>
      <c r="C479" s="300" t="s">
        <v>26822</v>
      </c>
      <c r="D479" s="148">
        <v>100990</v>
      </c>
      <c r="E479" s="148">
        <v>100990</v>
      </c>
      <c r="F479" s="299" t="s">
        <v>37942</v>
      </c>
      <c r="G479" s="299" t="s">
        <v>27131</v>
      </c>
      <c r="H479" s="299" t="s">
        <v>27131</v>
      </c>
      <c r="I479" s="269" t="s">
        <v>185</v>
      </c>
      <c r="J479" s="299" t="s">
        <v>27132</v>
      </c>
    </row>
    <row r="480" spans="1:10" ht="60.75" x14ac:dyDescent="0.3">
      <c r="A480" s="8">
        <v>475</v>
      </c>
      <c r="B480" s="228" t="s">
        <v>27133</v>
      </c>
      <c r="C480" s="300" t="s">
        <v>26822</v>
      </c>
      <c r="D480" s="148">
        <v>360000</v>
      </c>
      <c r="E480" s="148">
        <v>360000</v>
      </c>
      <c r="F480" s="299" t="s">
        <v>37942</v>
      </c>
      <c r="G480" s="299" t="s">
        <v>27134</v>
      </c>
      <c r="H480" s="299" t="s">
        <v>27134</v>
      </c>
      <c r="I480" s="269" t="s">
        <v>185</v>
      </c>
      <c r="J480" s="299" t="s">
        <v>27135</v>
      </c>
    </row>
    <row r="481" spans="1:10" ht="81" x14ac:dyDescent="0.3">
      <c r="A481" s="8">
        <v>476</v>
      </c>
      <c r="B481" s="16" t="s">
        <v>27136</v>
      </c>
      <c r="C481" s="7" t="s">
        <v>26755</v>
      </c>
      <c r="D481" s="19">
        <v>5457</v>
      </c>
      <c r="E481" s="19">
        <v>5457</v>
      </c>
      <c r="F481" s="18" t="s">
        <v>37942</v>
      </c>
      <c r="G481" s="18" t="s">
        <v>27137</v>
      </c>
      <c r="H481" s="18" t="s">
        <v>27137</v>
      </c>
      <c r="I481" s="261" t="s">
        <v>185</v>
      </c>
      <c r="J481" s="18" t="s">
        <v>27138</v>
      </c>
    </row>
    <row r="482" spans="1:10" ht="101.25" x14ac:dyDescent="0.3">
      <c r="A482" s="8">
        <v>477</v>
      </c>
      <c r="B482" s="16" t="s">
        <v>27139</v>
      </c>
      <c r="C482" s="7" t="s">
        <v>26755</v>
      </c>
      <c r="D482" s="19">
        <v>36380</v>
      </c>
      <c r="E482" s="19">
        <v>36380</v>
      </c>
      <c r="F482" s="18" t="s">
        <v>37942</v>
      </c>
      <c r="G482" s="18" t="s">
        <v>27140</v>
      </c>
      <c r="H482" s="18" t="s">
        <v>27140</v>
      </c>
      <c r="I482" s="261" t="s">
        <v>185</v>
      </c>
      <c r="J482" s="18" t="s">
        <v>27141</v>
      </c>
    </row>
    <row r="483" spans="1:10" ht="40.5" x14ac:dyDescent="0.3">
      <c r="A483" s="8">
        <v>478</v>
      </c>
      <c r="B483" s="289" t="s">
        <v>24995</v>
      </c>
      <c r="C483" s="266" t="s">
        <v>24422</v>
      </c>
      <c r="D483" s="293">
        <v>5165</v>
      </c>
      <c r="E483" s="293">
        <v>5165</v>
      </c>
      <c r="F483" s="263" t="s">
        <v>938</v>
      </c>
      <c r="G483" s="14" t="s">
        <v>24996</v>
      </c>
      <c r="H483" s="14" t="s">
        <v>24996</v>
      </c>
      <c r="I483" s="268" t="s">
        <v>1899</v>
      </c>
      <c r="J483" s="269" t="s">
        <v>25504</v>
      </c>
    </row>
    <row r="484" spans="1:10" ht="40.5" x14ac:dyDescent="0.3">
      <c r="A484" s="8">
        <v>479</v>
      </c>
      <c r="B484" s="289" t="s">
        <v>278</v>
      </c>
      <c r="C484" s="266" t="s">
        <v>24422</v>
      </c>
      <c r="D484" s="293">
        <v>12000</v>
      </c>
      <c r="E484" s="293">
        <v>12000</v>
      </c>
      <c r="F484" s="263" t="s">
        <v>938</v>
      </c>
      <c r="G484" s="14" t="s">
        <v>24997</v>
      </c>
      <c r="H484" s="14" t="s">
        <v>24997</v>
      </c>
      <c r="I484" s="268" t="s">
        <v>1899</v>
      </c>
      <c r="J484" s="269" t="s">
        <v>25505</v>
      </c>
    </row>
    <row r="485" spans="1:10" ht="60.75" x14ac:dyDescent="0.3">
      <c r="A485" s="8">
        <v>480</v>
      </c>
      <c r="B485" s="289" t="s">
        <v>24998</v>
      </c>
      <c r="C485" s="266" t="s">
        <v>24422</v>
      </c>
      <c r="D485" s="293">
        <v>1712</v>
      </c>
      <c r="E485" s="293">
        <v>1712</v>
      </c>
      <c r="F485" s="263" t="s">
        <v>938</v>
      </c>
      <c r="G485" s="14" t="s">
        <v>24999</v>
      </c>
      <c r="H485" s="14" t="s">
        <v>24999</v>
      </c>
      <c r="I485" s="268" t="s">
        <v>1899</v>
      </c>
      <c r="J485" s="269" t="s">
        <v>25506</v>
      </c>
    </row>
    <row r="486" spans="1:10" ht="40.5" x14ac:dyDescent="0.3">
      <c r="A486" s="8">
        <v>481</v>
      </c>
      <c r="B486" s="124" t="s">
        <v>3632</v>
      </c>
      <c r="C486" s="114" t="s">
        <v>949</v>
      </c>
      <c r="D486" s="132">
        <v>2407232.5</v>
      </c>
      <c r="E486" s="132">
        <v>2407232.5</v>
      </c>
      <c r="F486" s="114" t="s">
        <v>938</v>
      </c>
      <c r="G486" s="114" t="s">
        <v>5859</v>
      </c>
      <c r="H486" s="114" t="s">
        <v>5859</v>
      </c>
      <c r="I486" s="115" t="s">
        <v>951</v>
      </c>
      <c r="J486" s="116" t="s">
        <v>5860</v>
      </c>
    </row>
    <row r="487" spans="1:10" ht="141.75" x14ac:dyDescent="0.3">
      <c r="A487" s="8">
        <v>482</v>
      </c>
      <c r="B487" s="124" t="s">
        <v>5861</v>
      </c>
      <c r="C487" s="114" t="s">
        <v>949</v>
      </c>
      <c r="D487" s="132">
        <v>1900000</v>
      </c>
      <c r="E487" s="132">
        <v>1900000</v>
      </c>
      <c r="F487" s="114" t="s">
        <v>1073</v>
      </c>
      <c r="G487" s="114" t="s">
        <v>5862</v>
      </c>
      <c r="H487" s="114" t="s">
        <v>5863</v>
      </c>
      <c r="I487" s="115" t="s">
        <v>1899</v>
      </c>
      <c r="J487" s="116" t="s">
        <v>5864</v>
      </c>
    </row>
    <row r="488" spans="1:10" ht="60.75" x14ac:dyDescent="0.3">
      <c r="A488" s="8">
        <v>483</v>
      </c>
      <c r="B488" s="124" t="s">
        <v>5865</v>
      </c>
      <c r="C488" s="114" t="s">
        <v>949</v>
      </c>
      <c r="D488" s="132">
        <v>30000</v>
      </c>
      <c r="E488" s="134">
        <v>30000</v>
      </c>
      <c r="F488" s="114" t="s">
        <v>938</v>
      </c>
      <c r="G488" s="114" t="s">
        <v>957</v>
      </c>
      <c r="H488" s="114" t="s">
        <v>957</v>
      </c>
      <c r="I488" s="115" t="s">
        <v>951</v>
      </c>
      <c r="J488" s="116" t="s">
        <v>5866</v>
      </c>
    </row>
    <row r="489" spans="1:10" ht="60.75" x14ac:dyDescent="0.3">
      <c r="A489" s="8">
        <v>484</v>
      </c>
      <c r="B489" s="124" t="s">
        <v>5865</v>
      </c>
      <c r="C489" s="114" t="s">
        <v>949</v>
      </c>
      <c r="D489" s="132">
        <v>30000</v>
      </c>
      <c r="E489" s="134">
        <v>30000</v>
      </c>
      <c r="F489" s="114" t="s">
        <v>938</v>
      </c>
      <c r="G489" s="114" t="s">
        <v>957</v>
      </c>
      <c r="H489" s="114" t="s">
        <v>957</v>
      </c>
      <c r="I489" s="115" t="s">
        <v>951</v>
      </c>
      <c r="J489" s="116" t="s">
        <v>5867</v>
      </c>
    </row>
    <row r="490" spans="1:10" ht="60.75" x14ac:dyDescent="0.3">
      <c r="A490" s="8">
        <v>485</v>
      </c>
      <c r="B490" s="124" t="s">
        <v>5868</v>
      </c>
      <c r="C490" s="114" t="s">
        <v>949</v>
      </c>
      <c r="D490" s="132">
        <v>63555</v>
      </c>
      <c r="E490" s="132">
        <v>63555</v>
      </c>
      <c r="F490" s="114" t="s">
        <v>938</v>
      </c>
      <c r="G490" s="114" t="s">
        <v>5869</v>
      </c>
      <c r="H490" s="114" t="s">
        <v>5869</v>
      </c>
      <c r="I490" s="116" t="s">
        <v>951</v>
      </c>
      <c r="J490" s="116" t="s">
        <v>5870</v>
      </c>
    </row>
    <row r="491" spans="1:10" ht="101.25" x14ac:dyDescent="0.3">
      <c r="A491" s="8">
        <v>486</v>
      </c>
      <c r="B491" s="16" t="s">
        <v>5871</v>
      </c>
      <c r="C491" s="18" t="s">
        <v>838</v>
      </c>
      <c r="D491" s="19">
        <v>60945.06</v>
      </c>
      <c r="E491" s="19">
        <v>60945.06</v>
      </c>
      <c r="F491" s="18" t="s">
        <v>37942</v>
      </c>
      <c r="G491" s="18" t="s">
        <v>5872</v>
      </c>
      <c r="H491" s="18" t="s">
        <v>5872</v>
      </c>
      <c r="I491" s="8" t="s">
        <v>840</v>
      </c>
      <c r="J491" s="50" t="s">
        <v>5873</v>
      </c>
    </row>
    <row r="492" spans="1:10" ht="60.75" x14ac:dyDescent="0.3">
      <c r="A492" s="8">
        <v>487</v>
      </c>
      <c r="B492" s="155" t="s">
        <v>5874</v>
      </c>
      <c r="C492" s="152" t="s">
        <v>937</v>
      </c>
      <c r="D492" s="158">
        <v>114704</v>
      </c>
      <c r="E492" s="158">
        <v>114704</v>
      </c>
      <c r="F492" s="152" t="s">
        <v>938</v>
      </c>
      <c r="G492" s="152" t="s">
        <v>5875</v>
      </c>
      <c r="H492" s="152" t="s">
        <v>5875</v>
      </c>
      <c r="I492" s="153" t="s">
        <v>1504</v>
      </c>
      <c r="J492" s="153" t="s">
        <v>25507</v>
      </c>
    </row>
    <row r="493" spans="1:10" ht="60.75" x14ac:dyDescent="0.3">
      <c r="A493" s="8">
        <v>488</v>
      </c>
      <c r="B493" s="155" t="s">
        <v>3195</v>
      </c>
      <c r="C493" s="152" t="s">
        <v>937</v>
      </c>
      <c r="D493" s="158">
        <v>10500</v>
      </c>
      <c r="E493" s="158">
        <v>10500</v>
      </c>
      <c r="F493" s="152" t="s">
        <v>938</v>
      </c>
      <c r="G493" s="152" t="s">
        <v>5876</v>
      </c>
      <c r="H493" s="152" t="s">
        <v>5876</v>
      </c>
      <c r="I493" s="153" t="s">
        <v>1504</v>
      </c>
      <c r="J493" s="153" t="s">
        <v>25508</v>
      </c>
    </row>
    <row r="494" spans="1:10" ht="40.5" x14ac:dyDescent="0.3">
      <c r="A494" s="8">
        <v>489</v>
      </c>
      <c r="B494" s="12" t="s">
        <v>5877</v>
      </c>
      <c r="C494" s="8" t="s">
        <v>2250</v>
      </c>
      <c r="D494" s="141">
        <v>498700</v>
      </c>
      <c r="E494" s="141">
        <v>498700</v>
      </c>
      <c r="F494" s="8" t="s">
        <v>938</v>
      </c>
      <c r="G494" s="8" t="s">
        <v>5878</v>
      </c>
      <c r="H494" s="8" t="s">
        <v>5878</v>
      </c>
      <c r="I494" s="8" t="s">
        <v>1058</v>
      </c>
      <c r="J494" s="8" t="s">
        <v>40336</v>
      </c>
    </row>
    <row r="495" spans="1:10" ht="40.5" x14ac:dyDescent="0.3">
      <c r="A495" s="8">
        <v>490</v>
      </c>
      <c r="B495" s="12" t="s">
        <v>5879</v>
      </c>
      <c r="C495" s="8" t="s">
        <v>2250</v>
      </c>
      <c r="D495" s="141">
        <v>142000</v>
      </c>
      <c r="E495" s="141">
        <v>142000</v>
      </c>
      <c r="F495" s="8" t="s">
        <v>938</v>
      </c>
      <c r="G495" s="8" t="s">
        <v>5880</v>
      </c>
      <c r="H495" s="8" t="s">
        <v>5880</v>
      </c>
      <c r="I495" s="8" t="s">
        <v>1058</v>
      </c>
      <c r="J495" s="8" t="s">
        <v>40337</v>
      </c>
    </row>
    <row r="496" spans="1:10" ht="60.75" x14ac:dyDescent="0.3">
      <c r="A496" s="8">
        <v>491</v>
      </c>
      <c r="B496" s="12" t="s">
        <v>5881</v>
      </c>
      <c r="C496" s="8" t="s">
        <v>2250</v>
      </c>
      <c r="D496" s="141">
        <v>197950</v>
      </c>
      <c r="E496" s="141">
        <v>197950</v>
      </c>
      <c r="F496" s="8" t="s">
        <v>938</v>
      </c>
      <c r="G496" s="8" t="s">
        <v>5882</v>
      </c>
      <c r="H496" s="8" t="s">
        <v>5882</v>
      </c>
      <c r="I496" s="8" t="s">
        <v>1058</v>
      </c>
      <c r="J496" s="8" t="s">
        <v>40338</v>
      </c>
    </row>
    <row r="497" spans="1:10" ht="60.75" x14ac:dyDescent="0.3">
      <c r="A497" s="8">
        <v>492</v>
      </c>
      <c r="B497" s="12" t="s">
        <v>5883</v>
      </c>
      <c r="C497" s="8" t="s">
        <v>2250</v>
      </c>
      <c r="D497" s="141">
        <v>29532</v>
      </c>
      <c r="E497" s="141">
        <v>29532</v>
      </c>
      <c r="F497" s="8" t="s">
        <v>938</v>
      </c>
      <c r="G497" s="8" t="s">
        <v>5884</v>
      </c>
      <c r="H497" s="8" t="s">
        <v>5884</v>
      </c>
      <c r="I497" s="8" t="s">
        <v>1058</v>
      </c>
      <c r="J497" s="8" t="s">
        <v>40339</v>
      </c>
    </row>
    <row r="498" spans="1:10" ht="60.75" x14ac:dyDescent="0.3">
      <c r="A498" s="8">
        <v>493</v>
      </c>
      <c r="B498" s="12" t="s">
        <v>5885</v>
      </c>
      <c r="C498" s="8" t="s">
        <v>2250</v>
      </c>
      <c r="D498" s="141">
        <v>1700</v>
      </c>
      <c r="E498" s="141">
        <v>1700</v>
      </c>
      <c r="F498" s="8" t="s">
        <v>938</v>
      </c>
      <c r="G498" s="8" t="s">
        <v>2635</v>
      </c>
      <c r="H498" s="8" t="s">
        <v>2635</v>
      </c>
      <c r="I498" s="8" t="s">
        <v>1058</v>
      </c>
      <c r="J498" s="8" t="s">
        <v>40340</v>
      </c>
    </row>
    <row r="499" spans="1:10" ht="40.5" x14ac:dyDescent="0.3">
      <c r="A499" s="8">
        <v>494</v>
      </c>
      <c r="B499" s="12" t="s">
        <v>5886</v>
      </c>
      <c r="C499" s="8" t="s">
        <v>1273</v>
      </c>
      <c r="D499" s="137">
        <v>88205</v>
      </c>
      <c r="E499" s="137">
        <v>88205</v>
      </c>
      <c r="F499" s="8" t="s">
        <v>938</v>
      </c>
      <c r="G499" s="110" t="s">
        <v>5887</v>
      </c>
      <c r="H499" s="110" t="s">
        <v>5887</v>
      </c>
      <c r="I499" s="8" t="s">
        <v>185</v>
      </c>
      <c r="J499" s="8" t="s">
        <v>25509</v>
      </c>
    </row>
    <row r="500" spans="1:10" ht="60.75" x14ac:dyDescent="0.3">
      <c r="A500" s="8">
        <v>495</v>
      </c>
      <c r="B500" s="12" t="s">
        <v>3680</v>
      </c>
      <c r="C500" s="8" t="s">
        <v>1273</v>
      </c>
      <c r="D500" s="137">
        <v>42120</v>
      </c>
      <c r="E500" s="109">
        <v>42120</v>
      </c>
      <c r="F500" s="8" t="s">
        <v>938</v>
      </c>
      <c r="G500" s="110" t="s">
        <v>5888</v>
      </c>
      <c r="H500" s="110" t="s">
        <v>5888</v>
      </c>
      <c r="I500" s="8" t="s">
        <v>185</v>
      </c>
      <c r="J500" s="8" t="s">
        <v>25510</v>
      </c>
    </row>
    <row r="501" spans="1:10" ht="60.75" x14ac:dyDescent="0.3">
      <c r="A501" s="8">
        <v>496</v>
      </c>
      <c r="B501" s="12" t="s">
        <v>1299</v>
      </c>
      <c r="C501" s="8" t="s">
        <v>1273</v>
      </c>
      <c r="D501" s="137">
        <v>8400</v>
      </c>
      <c r="E501" s="109">
        <v>8400</v>
      </c>
      <c r="F501" s="8" t="s">
        <v>938</v>
      </c>
      <c r="G501" s="110" t="s">
        <v>5889</v>
      </c>
      <c r="H501" s="110" t="s">
        <v>5889</v>
      </c>
      <c r="I501" s="8" t="s">
        <v>185</v>
      </c>
      <c r="J501" s="8" t="s">
        <v>25511</v>
      </c>
    </row>
    <row r="502" spans="1:10" ht="40.5" x14ac:dyDescent="0.3">
      <c r="A502" s="8">
        <v>497</v>
      </c>
      <c r="B502" s="12" t="s">
        <v>721</v>
      </c>
      <c r="C502" s="8" t="s">
        <v>1273</v>
      </c>
      <c r="D502" s="137">
        <v>13622</v>
      </c>
      <c r="E502" s="137">
        <v>13622</v>
      </c>
      <c r="F502" s="8" t="s">
        <v>938</v>
      </c>
      <c r="G502" s="110" t="s">
        <v>5890</v>
      </c>
      <c r="H502" s="110" t="s">
        <v>5890</v>
      </c>
      <c r="I502" s="8" t="s">
        <v>185</v>
      </c>
      <c r="J502" s="8" t="s">
        <v>25512</v>
      </c>
    </row>
    <row r="503" spans="1:10" ht="60.75" x14ac:dyDescent="0.3">
      <c r="A503" s="8">
        <v>498</v>
      </c>
      <c r="B503" s="12" t="s">
        <v>2756</v>
      </c>
      <c r="C503" s="8" t="s">
        <v>1273</v>
      </c>
      <c r="D503" s="137">
        <v>15225</v>
      </c>
      <c r="E503" s="109">
        <v>15225</v>
      </c>
      <c r="F503" s="8" t="s">
        <v>938</v>
      </c>
      <c r="G503" s="110" t="s">
        <v>5891</v>
      </c>
      <c r="H503" s="110" t="s">
        <v>5891</v>
      </c>
      <c r="I503" s="8" t="s">
        <v>185</v>
      </c>
      <c r="J503" s="8" t="s">
        <v>25513</v>
      </c>
    </row>
    <row r="504" spans="1:10" ht="60.75" x14ac:dyDescent="0.3">
      <c r="A504" s="8">
        <v>499</v>
      </c>
      <c r="B504" s="12" t="s">
        <v>5892</v>
      </c>
      <c r="C504" s="8" t="s">
        <v>959</v>
      </c>
      <c r="D504" s="109">
        <v>20803</v>
      </c>
      <c r="E504" s="109">
        <f>D504</f>
        <v>20803</v>
      </c>
      <c r="F504" s="8" t="s">
        <v>938</v>
      </c>
      <c r="G504" s="8" t="s">
        <v>5893</v>
      </c>
      <c r="H504" s="8" t="s">
        <v>5893</v>
      </c>
      <c r="I504" s="8" t="s">
        <v>962</v>
      </c>
      <c r="J504" s="8" t="s">
        <v>5894</v>
      </c>
    </row>
    <row r="505" spans="1:10" ht="60.75" x14ac:dyDescent="0.3">
      <c r="A505" s="8">
        <v>500</v>
      </c>
      <c r="B505" s="12" t="s">
        <v>5895</v>
      </c>
      <c r="C505" s="8" t="s">
        <v>959</v>
      </c>
      <c r="D505" s="109">
        <v>65900</v>
      </c>
      <c r="E505" s="109">
        <f>D505</f>
        <v>65900</v>
      </c>
      <c r="F505" s="8" t="s">
        <v>938</v>
      </c>
      <c r="G505" s="8" t="s">
        <v>5896</v>
      </c>
      <c r="H505" s="8" t="s">
        <v>5896</v>
      </c>
      <c r="I505" s="8" t="s">
        <v>962</v>
      </c>
      <c r="J505" s="8" t="s">
        <v>5897</v>
      </c>
    </row>
    <row r="506" spans="1:10" ht="81" x14ac:dyDescent="0.3">
      <c r="A506" s="8">
        <v>501</v>
      </c>
      <c r="B506" s="12" t="s">
        <v>5898</v>
      </c>
      <c r="C506" s="8" t="s">
        <v>959</v>
      </c>
      <c r="D506" s="109">
        <v>46000</v>
      </c>
      <c r="E506" s="109">
        <f>D506</f>
        <v>46000</v>
      </c>
      <c r="F506" s="8" t="s">
        <v>938</v>
      </c>
      <c r="G506" s="8" t="s">
        <v>5899</v>
      </c>
      <c r="H506" s="8" t="s">
        <v>5899</v>
      </c>
      <c r="I506" s="8" t="s">
        <v>962</v>
      </c>
      <c r="J506" s="8" t="s">
        <v>5900</v>
      </c>
    </row>
    <row r="507" spans="1:10" ht="60.75" x14ac:dyDescent="0.3">
      <c r="A507" s="8">
        <v>502</v>
      </c>
      <c r="B507" s="12" t="s">
        <v>5901</v>
      </c>
      <c r="C507" s="8" t="s">
        <v>959</v>
      </c>
      <c r="D507" s="109">
        <v>32600</v>
      </c>
      <c r="E507" s="109">
        <f>D507</f>
        <v>32600</v>
      </c>
      <c r="F507" s="8" t="s">
        <v>938</v>
      </c>
      <c r="G507" s="8" t="s">
        <v>5902</v>
      </c>
      <c r="H507" s="8" t="s">
        <v>5902</v>
      </c>
      <c r="I507" s="8" t="s">
        <v>962</v>
      </c>
      <c r="J507" s="8" t="s">
        <v>5903</v>
      </c>
    </row>
    <row r="508" spans="1:10" ht="81" x14ac:dyDescent="0.3">
      <c r="A508" s="8">
        <v>503</v>
      </c>
      <c r="B508" s="12" t="s">
        <v>5904</v>
      </c>
      <c r="C508" s="8" t="s">
        <v>959</v>
      </c>
      <c r="D508" s="109">
        <v>6500</v>
      </c>
      <c r="E508" s="109">
        <v>6500</v>
      </c>
      <c r="F508" s="8" t="s">
        <v>938</v>
      </c>
      <c r="G508" s="8" t="s">
        <v>5905</v>
      </c>
      <c r="H508" s="8" t="s">
        <v>5905</v>
      </c>
      <c r="I508" s="8" t="s">
        <v>962</v>
      </c>
      <c r="J508" s="8" t="s">
        <v>5906</v>
      </c>
    </row>
    <row r="509" spans="1:10" ht="101.25" x14ac:dyDescent="0.3">
      <c r="A509" s="8">
        <v>504</v>
      </c>
      <c r="B509" s="12" t="s">
        <v>5907</v>
      </c>
      <c r="C509" s="8" t="s">
        <v>959</v>
      </c>
      <c r="D509" s="109">
        <v>112000</v>
      </c>
      <c r="E509" s="109">
        <v>105000</v>
      </c>
      <c r="F509" s="8" t="s">
        <v>938</v>
      </c>
      <c r="G509" s="8" t="s">
        <v>5908</v>
      </c>
      <c r="H509" s="8" t="s">
        <v>5908</v>
      </c>
      <c r="I509" s="8" t="s">
        <v>962</v>
      </c>
      <c r="J509" s="8" t="s">
        <v>5909</v>
      </c>
    </row>
    <row r="510" spans="1:10" ht="81" x14ac:dyDescent="0.3">
      <c r="A510" s="8">
        <v>505</v>
      </c>
      <c r="B510" s="12" t="s">
        <v>5910</v>
      </c>
      <c r="C510" s="8" t="s">
        <v>959</v>
      </c>
      <c r="D510" s="109">
        <v>24000</v>
      </c>
      <c r="E510" s="109">
        <f t="shared" ref="E510:E521" si="10">D510</f>
        <v>24000</v>
      </c>
      <c r="F510" s="8" t="s">
        <v>938</v>
      </c>
      <c r="G510" s="8" t="s">
        <v>5911</v>
      </c>
      <c r="H510" s="8" t="s">
        <v>5911</v>
      </c>
      <c r="I510" s="8" t="s">
        <v>962</v>
      </c>
      <c r="J510" s="8" t="s">
        <v>5912</v>
      </c>
    </row>
    <row r="511" spans="1:10" ht="101.25" x14ac:dyDescent="0.3">
      <c r="A511" s="8">
        <v>506</v>
      </c>
      <c r="B511" s="12" t="s">
        <v>5913</v>
      </c>
      <c r="C511" s="8" t="s">
        <v>959</v>
      </c>
      <c r="D511" s="109">
        <v>20000</v>
      </c>
      <c r="E511" s="109">
        <f t="shared" si="10"/>
        <v>20000</v>
      </c>
      <c r="F511" s="8" t="s">
        <v>938</v>
      </c>
      <c r="G511" s="8" t="s">
        <v>5914</v>
      </c>
      <c r="H511" s="8" t="s">
        <v>5914</v>
      </c>
      <c r="I511" s="8" t="s">
        <v>962</v>
      </c>
      <c r="J511" s="8" t="s">
        <v>5915</v>
      </c>
    </row>
    <row r="512" spans="1:10" ht="81" x14ac:dyDescent="0.3">
      <c r="A512" s="8">
        <v>507</v>
      </c>
      <c r="B512" s="12" t="s">
        <v>2767</v>
      </c>
      <c r="C512" s="8" t="s">
        <v>959</v>
      </c>
      <c r="D512" s="109">
        <v>175800</v>
      </c>
      <c r="E512" s="109">
        <f t="shared" si="10"/>
        <v>175800</v>
      </c>
      <c r="F512" s="8" t="s">
        <v>938</v>
      </c>
      <c r="G512" s="8" t="s">
        <v>5916</v>
      </c>
      <c r="H512" s="8" t="s">
        <v>5916</v>
      </c>
      <c r="I512" s="8" t="s">
        <v>962</v>
      </c>
      <c r="J512" s="8" t="s">
        <v>5917</v>
      </c>
    </row>
    <row r="513" spans="1:10" ht="60.75" x14ac:dyDescent="0.3">
      <c r="A513" s="8">
        <v>508</v>
      </c>
      <c r="B513" s="12" t="s">
        <v>2771</v>
      </c>
      <c r="C513" s="8" t="s">
        <v>959</v>
      </c>
      <c r="D513" s="109">
        <v>12620</v>
      </c>
      <c r="E513" s="109">
        <f t="shared" si="10"/>
        <v>12620</v>
      </c>
      <c r="F513" s="8" t="s">
        <v>938</v>
      </c>
      <c r="G513" s="8" t="s">
        <v>5918</v>
      </c>
      <c r="H513" s="8" t="s">
        <v>5918</v>
      </c>
      <c r="I513" s="8" t="s">
        <v>962</v>
      </c>
      <c r="J513" s="8" t="s">
        <v>5919</v>
      </c>
    </row>
    <row r="514" spans="1:10" ht="60.75" x14ac:dyDescent="0.3">
      <c r="A514" s="8">
        <v>509</v>
      </c>
      <c r="B514" s="12" t="s">
        <v>5920</v>
      </c>
      <c r="C514" s="8" t="s">
        <v>959</v>
      </c>
      <c r="D514" s="109">
        <v>22292</v>
      </c>
      <c r="E514" s="109">
        <f t="shared" si="10"/>
        <v>22292</v>
      </c>
      <c r="F514" s="8" t="s">
        <v>938</v>
      </c>
      <c r="G514" s="8" t="s">
        <v>5921</v>
      </c>
      <c r="H514" s="8" t="s">
        <v>5921</v>
      </c>
      <c r="I514" s="8" t="s">
        <v>962</v>
      </c>
      <c r="J514" s="8" t="s">
        <v>5922</v>
      </c>
    </row>
    <row r="515" spans="1:10" ht="81" x14ac:dyDescent="0.3">
      <c r="A515" s="8">
        <v>510</v>
      </c>
      <c r="B515" s="12" t="s">
        <v>5923</v>
      </c>
      <c r="C515" s="8" t="s">
        <v>959</v>
      </c>
      <c r="D515" s="109">
        <v>40000</v>
      </c>
      <c r="E515" s="109">
        <f t="shared" si="10"/>
        <v>40000</v>
      </c>
      <c r="F515" s="8" t="s">
        <v>938</v>
      </c>
      <c r="G515" s="8" t="s">
        <v>5924</v>
      </c>
      <c r="H515" s="8" t="s">
        <v>5924</v>
      </c>
      <c r="I515" s="8" t="s">
        <v>962</v>
      </c>
      <c r="J515" s="8" t="s">
        <v>5925</v>
      </c>
    </row>
    <row r="516" spans="1:10" ht="81" x14ac:dyDescent="0.3">
      <c r="A516" s="8">
        <v>511</v>
      </c>
      <c r="B516" s="12" t="s">
        <v>5926</v>
      </c>
      <c r="C516" s="8" t="s">
        <v>959</v>
      </c>
      <c r="D516" s="109">
        <v>41941.86</v>
      </c>
      <c r="E516" s="109">
        <f t="shared" si="10"/>
        <v>41941.86</v>
      </c>
      <c r="F516" s="8" t="s">
        <v>938</v>
      </c>
      <c r="G516" s="8" t="s">
        <v>5927</v>
      </c>
      <c r="H516" s="8" t="s">
        <v>5927</v>
      </c>
      <c r="I516" s="8" t="s">
        <v>962</v>
      </c>
      <c r="J516" s="8" t="s">
        <v>5928</v>
      </c>
    </row>
    <row r="517" spans="1:10" ht="81" x14ac:dyDescent="0.3">
      <c r="A517" s="8">
        <v>512</v>
      </c>
      <c r="B517" s="12" t="s">
        <v>3329</v>
      </c>
      <c r="C517" s="8" t="s">
        <v>959</v>
      </c>
      <c r="D517" s="109">
        <v>35031.800000000003</v>
      </c>
      <c r="E517" s="109">
        <f t="shared" si="10"/>
        <v>35031.800000000003</v>
      </c>
      <c r="F517" s="8" t="s">
        <v>938</v>
      </c>
      <c r="G517" s="8" t="s">
        <v>5929</v>
      </c>
      <c r="H517" s="8" t="s">
        <v>5929</v>
      </c>
      <c r="I517" s="8" t="s">
        <v>962</v>
      </c>
      <c r="J517" s="8" t="s">
        <v>5930</v>
      </c>
    </row>
    <row r="518" spans="1:10" ht="81" x14ac:dyDescent="0.3">
      <c r="A518" s="8">
        <v>513</v>
      </c>
      <c r="B518" s="12" t="s">
        <v>5920</v>
      </c>
      <c r="C518" s="8" t="s">
        <v>959</v>
      </c>
      <c r="D518" s="109">
        <v>11800</v>
      </c>
      <c r="E518" s="109">
        <f t="shared" si="10"/>
        <v>11800</v>
      </c>
      <c r="F518" s="8" t="s">
        <v>938</v>
      </c>
      <c r="G518" s="8" t="s">
        <v>5931</v>
      </c>
      <c r="H518" s="8" t="s">
        <v>5931</v>
      </c>
      <c r="I518" s="8" t="s">
        <v>962</v>
      </c>
      <c r="J518" s="8" t="s">
        <v>5932</v>
      </c>
    </row>
    <row r="519" spans="1:10" ht="60.75" x14ac:dyDescent="0.3">
      <c r="A519" s="8">
        <v>514</v>
      </c>
      <c r="B519" s="12" t="s">
        <v>2800</v>
      </c>
      <c r="C519" s="8" t="s">
        <v>959</v>
      </c>
      <c r="D519" s="109">
        <v>40125</v>
      </c>
      <c r="E519" s="109">
        <f t="shared" si="10"/>
        <v>40125</v>
      </c>
      <c r="F519" s="8" t="s">
        <v>938</v>
      </c>
      <c r="G519" s="8" t="s">
        <v>5933</v>
      </c>
      <c r="H519" s="8" t="s">
        <v>5933</v>
      </c>
      <c r="I519" s="8" t="s">
        <v>962</v>
      </c>
      <c r="J519" s="8" t="s">
        <v>5934</v>
      </c>
    </row>
    <row r="520" spans="1:10" ht="60.75" x14ac:dyDescent="0.3">
      <c r="A520" s="8">
        <v>515</v>
      </c>
      <c r="B520" s="12" t="s">
        <v>4527</v>
      </c>
      <c r="C520" s="8" t="s">
        <v>959</v>
      </c>
      <c r="D520" s="109">
        <v>7200</v>
      </c>
      <c r="E520" s="109">
        <f t="shared" si="10"/>
        <v>7200</v>
      </c>
      <c r="F520" s="8" t="s">
        <v>938</v>
      </c>
      <c r="G520" s="8" t="s">
        <v>5935</v>
      </c>
      <c r="H520" s="8" t="s">
        <v>5935</v>
      </c>
      <c r="I520" s="8" t="s">
        <v>962</v>
      </c>
      <c r="J520" s="8" t="s">
        <v>5936</v>
      </c>
    </row>
    <row r="521" spans="1:10" ht="81" x14ac:dyDescent="0.3">
      <c r="A521" s="8">
        <v>516</v>
      </c>
      <c r="B521" s="12" t="s">
        <v>5937</v>
      </c>
      <c r="C521" s="8" t="s">
        <v>959</v>
      </c>
      <c r="D521" s="109">
        <v>50986</v>
      </c>
      <c r="E521" s="109">
        <f t="shared" si="10"/>
        <v>50986</v>
      </c>
      <c r="F521" s="8" t="s">
        <v>938</v>
      </c>
      <c r="G521" s="8" t="s">
        <v>5938</v>
      </c>
      <c r="H521" s="8" t="s">
        <v>5938</v>
      </c>
      <c r="I521" s="8" t="s">
        <v>962</v>
      </c>
      <c r="J521" s="8" t="s">
        <v>5939</v>
      </c>
    </row>
    <row r="522" spans="1:10" ht="81" x14ac:dyDescent="0.3">
      <c r="A522" s="8">
        <v>517</v>
      </c>
      <c r="B522" s="12" t="s">
        <v>1530</v>
      </c>
      <c r="C522" s="8" t="s">
        <v>1056</v>
      </c>
      <c r="D522" s="137">
        <v>4955</v>
      </c>
      <c r="E522" s="137">
        <v>4955</v>
      </c>
      <c r="F522" s="8" t="s">
        <v>37942</v>
      </c>
      <c r="G522" s="8" t="s">
        <v>5940</v>
      </c>
      <c r="H522" s="8" t="s">
        <v>5940</v>
      </c>
      <c r="I522" s="8" t="s">
        <v>1058</v>
      </c>
      <c r="J522" s="8" t="s">
        <v>5941</v>
      </c>
    </row>
    <row r="523" spans="1:10" ht="81" x14ac:dyDescent="0.3">
      <c r="A523" s="8">
        <v>518</v>
      </c>
      <c r="B523" s="12" t="s">
        <v>1398</v>
      </c>
      <c r="C523" s="8" t="s">
        <v>1056</v>
      </c>
      <c r="D523" s="137">
        <v>1048.5999999999999</v>
      </c>
      <c r="E523" s="137">
        <v>1048.5999999999999</v>
      </c>
      <c r="F523" s="8" t="s">
        <v>37942</v>
      </c>
      <c r="G523" s="8" t="s">
        <v>4187</v>
      </c>
      <c r="H523" s="8" t="s">
        <v>4187</v>
      </c>
      <c r="I523" s="8" t="s">
        <v>1058</v>
      </c>
      <c r="J523" s="8" t="s">
        <v>5942</v>
      </c>
    </row>
    <row r="524" spans="1:10" ht="81" x14ac:dyDescent="0.3">
      <c r="A524" s="8">
        <v>519</v>
      </c>
      <c r="B524" s="12" t="s">
        <v>5943</v>
      </c>
      <c r="C524" s="8" t="s">
        <v>1056</v>
      </c>
      <c r="D524" s="137">
        <v>7360</v>
      </c>
      <c r="E524" s="137">
        <v>7360</v>
      </c>
      <c r="F524" s="8" t="s">
        <v>37942</v>
      </c>
      <c r="G524" s="8" t="s">
        <v>5944</v>
      </c>
      <c r="H524" s="8" t="s">
        <v>5944</v>
      </c>
      <c r="I524" s="8" t="s">
        <v>1058</v>
      </c>
      <c r="J524" s="8" t="s">
        <v>5945</v>
      </c>
    </row>
    <row r="525" spans="1:10" ht="141.75" x14ac:dyDescent="0.3">
      <c r="A525" s="8">
        <v>520</v>
      </c>
      <c r="B525" s="12" t="s">
        <v>5946</v>
      </c>
      <c r="C525" s="8" t="s">
        <v>1056</v>
      </c>
      <c r="D525" s="137">
        <v>1090900</v>
      </c>
      <c r="E525" s="137">
        <v>1090900</v>
      </c>
      <c r="F525" s="8" t="s">
        <v>3616</v>
      </c>
      <c r="G525" s="8" t="s">
        <v>5947</v>
      </c>
      <c r="H525" s="8" t="s">
        <v>5948</v>
      </c>
      <c r="I525" s="8" t="s">
        <v>5949</v>
      </c>
      <c r="J525" s="8" t="s">
        <v>5950</v>
      </c>
    </row>
    <row r="526" spans="1:10" ht="101.25" x14ac:dyDescent="0.3">
      <c r="A526" s="8">
        <v>521</v>
      </c>
      <c r="B526" s="6" t="s">
        <v>5951</v>
      </c>
      <c r="C526" s="14" t="s">
        <v>911</v>
      </c>
      <c r="D526" s="129">
        <v>34775</v>
      </c>
      <c r="E526" s="129">
        <v>34775</v>
      </c>
      <c r="F526" s="112" t="s">
        <v>33</v>
      </c>
      <c r="G526" s="111" t="s">
        <v>5952</v>
      </c>
      <c r="H526" s="111" t="s">
        <v>5953</v>
      </c>
      <c r="I526" s="112" t="s">
        <v>914</v>
      </c>
      <c r="J526" s="112" t="s">
        <v>5954</v>
      </c>
    </row>
    <row r="527" spans="1:10" ht="121.5" x14ac:dyDescent="0.3">
      <c r="A527" s="8">
        <v>522</v>
      </c>
      <c r="B527" s="6" t="s">
        <v>5847</v>
      </c>
      <c r="C527" s="14" t="s">
        <v>911</v>
      </c>
      <c r="D527" s="129">
        <v>34570</v>
      </c>
      <c r="E527" s="129">
        <v>34570</v>
      </c>
      <c r="F527" s="112" t="s">
        <v>33</v>
      </c>
      <c r="G527" s="111" t="s">
        <v>5955</v>
      </c>
      <c r="H527" s="111" t="s">
        <v>5956</v>
      </c>
      <c r="I527" s="112" t="s">
        <v>914</v>
      </c>
      <c r="J527" s="112" t="s">
        <v>5957</v>
      </c>
    </row>
    <row r="528" spans="1:10" ht="101.25" x14ac:dyDescent="0.3">
      <c r="A528" s="8">
        <v>523</v>
      </c>
      <c r="B528" s="6" t="s">
        <v>5958</v>
      </c>
      <c r="C528" s="14" t="s">
        <v>911</v>
      </c>
      <c r="D528" s="129">
        <v>9600</v>
      </c>
      <c r="E528" s="129">
        <v>9600</v>
      </c>
      <c r="F528" s="112" t="s">
        <v>33</v>
      </c>
      <c r="G528" s="111" t="s">
        <v>5959</v>
      </c>
      <c r="H528" s="111" t="s">
        <v>5960</v>
      </c>
      <c r="I528" s="112" t="s">
        <v>914</v>
      </c>
      <c r="J528" s="112" t="s">
        <v>5961</v>
      </c>
    </row>
    <row r="529" spans="1:10" ht="162" x14ac:dyDescent="0.3">
      <c r="A529" s="8">
        <v>524</v>
      </c>
      <c r="B529" s="123" t="s">
        <v>5962</v>
      </c>
      <c r="C529" s="14" t="s">
        <v>911</v>
      </c>
      <c r="D529" s="130">
        <v>58960</v>
      </c>
      <c r="E529" s="130">
        <v>58960</v>
      </c>
      <c r="F529" s="112" t="s">
        <v>33</v>
      </c>
      <c r="G529" s="113" t="s">
        <v>5963</v>
      </c>
      <c r="H529" s="113" t="s">
        <v>5964</v>
      </c>
      <c r="I529" s="112" t="s">
        <v>914</v>
      </c>
      <c r="J529" s="112" t="s">
        <v>5965</v>
      </c>
    </row>
    <row r="530" spans="1:10" ht="101.25" x14ac:dyDescent="0.3">
      <c r="A530" s="8">
        <v>525</v>
      </c>
      <c r="B530" s="12" t="s">
        <v>5966</v>
      </c>
      <c r="C530" s="8" t="s">
        <v>968</v>
      </c>
      <c r="D530" s="133">
        <v>149842.79999999999</v>
      </c>
      <c r="E530" s="133">
        <v>149842.79999999999</v>
      </c>
      <c r="F530" s="8" t="s">
        <v>969</v>
      </c>
      <c r="G530" s="8" t="s">
        <v>5967</v>
      </c>
      <c r="H530" s="8" t="s">
        <v>5968</v>
      </c>
      <c r="I530" s="8" t="s">
        <v>972</v>
      </c>
      <c r="J530" s="8" t="s">
        <v>5969</v>
      </c>
    </row>
    <row r="531" spans="1:10" ht="101.25" x14ac:dyDescent="0.3">
      <c r="A531" s="8">
        <v>526</v>
      </c>
      <c r="B531" s="12" t="s">
        <v>5970</v>
      </c>
      <c r="C531" s="8" t="s">
        <v>968</v>
      </c>
      <c r="D531" s="133">
        <v>86400</v>
      </c>
      <c r="E531" s="133">
        <v>86400</v>
      </c>
      <c r="F531" s="8" t="s">
        <v>969</v>
      </c>
      <c r="G531" s="8" t="s">
        <v>5971</v>
      </c>
      <c r="H531" s="8" t="s">
        <v>5972</v>
      </c>
      <c r="I531" s="8" t="s">
        <v>972</v>
      </c>
      <c r="J531" s="8" t="s">
        <v>5973</v>
      </c>
    </row>
    <row r="532" spans="1:10" ht="101.25" x14ac:dyDescent="0.3">
      <c r="A532" s="8">
        <v>527</v>
      </c>
      <c r="B532" s="12" t="s">
        <v>5974</v>
      </c>
      <c r="C532" s="8" t="s">
        <v>968</v>
      </c>
      <c r="D532" s="133">
        <v>17120</v>
      </c>
      <c r="E532" s="133">
        <v>17120</v>
      </c>
      <c r="F532" s="8" t="s">
        <v>969</v>
      </c>
      <c r="G532" s="8" t="s">
        <v>5975</v>
      </c>
      <c r="H532" s="8" t="s">
        <v>5976</v>
      </c>
      <c r="I532" s="8" t="s">
        <v>972</v>
      </c>
      <c r="J532" s="8" t="s">
        <v>5977</v>
      </c>
    </row>
    <row r="533" spans="1:10" ht="101.25" x14ac:dyDescent="0.3">
      <c r="A533" s="8">
        <v>528</v>
      </c>
      <c r="B533" s="12" t="s">
        <v>5978</v>
      </c>
      <c r="C533" s="8" t="s">
        <v>968</v>
      </c>
      <c r="D533" s="133">
        <v>40000</v>
      </c>
      <c r="E533" s="133">
        <v>40000</v>
      </c>
      <c r="F533" s="8" t="s">
        <v>969</v>
      </c>
      <c r="G533" s="8" t="s">
        <v>5979</v>
      </c>
      <c r="H533" s="8" t="s">
        <v>5980</v>
      </c>
      <c r="I533" s="8" t="s">
        <v>972</v>
      </c>
      <c r="J533" s="8" t="s">
        <v>5981</v>
      </c>
    </row>
    <row r="534" spans="1:10" ht="81" x14ac:dyDescent="0.3">
      <c r="A534" s="8">
        <v>529</v>
      </c>
      <c r="B534" s="12" t="s">
        <v>5982</v>
      </c>
      <c r="C534" s="8" t="s">
        <v>968</v>
      </c>
      <c r="D534" s="133">
        <v>17390</v>
      </c>
      <c r="E534" s="133">
        <v>17390</v>
      </c>
      <c r="F534" s="8" t="s">
        <v>969</v>
      </c>
      <c r="G534" s="8" t="s">
        <v>5983</v>
      </c>
      <c r="H534" s="8" t="s">
        <v>5984</v>
      </c>
      <c r="I534" s="8" t="s">
        <v>972</v>
      </c>
      <c r="J534" s="8" t="s">
        <v>5985</v>
      </c>
    </row>
    <row r="535" spans="1:10" ht="81" x14ac:dyDescent="0.3">
      <c r="A535" s="8">
        <v>530</v>
      </c>
      <c r="B535" s="12" t="s">
        <v>5986</v>
      </c>
      <c r="C535" s="8" t="s">
        <v>968</v>
      </c>
      <c r="D535" s="133">
        <v>126000</v>
      </c>
      <c r="E535" s="133">
        <v>126000</v>
      </c>
      <c r="F535" s="8" t="s">
        <v>969</v>
      </c>
      <c r="G535" s="8" t="s">
        <v>5987</v>
      </c>
      <c r="H535" s="8" t="s">
        <v>5988</v>
      </c>
      <c r="I535" s="8" t="s">
        <v>972</v>
      </c>
      <c r="J535" s="8" t="s">
        <v>5989</v>
      </c>
    </row>
    <row r="536" spans="1:10" ht="101.25" x14ac:dyDescent="0.3">
      <c r="A536" s="8">
        <v>531</v>
      </c>
      <c r="B536" s="12" t="s">
        <v>5990</v>
      </c>
      <c r="C536" s="8" t="s">
        <v>968</v>
      </c>
      <c r="D536" s="133">
        <v>403269.07</v>
      </c>
      <c r="E536" s="133">
        <v>403269.07</v>
      </c>
      <c r="F536" s="8" t="s">
        <v>969</v>
      </c>
      <c r="G536" s="8" t="s">
        <v>5991</v>
      </c>
      <c r="H536" s="8" t="s">
        <v>5992</v>
      </c>
      <c r="I536" s="8" t="s">
        <v>972</v>
      </c>
      <c r="J536" s="8" t="s">
        <v>5993</v>
      </c>
    </row>
    <row r="537" spans="1:10" ht="60.75" x14ac:dyDescent="0.3">
      <c r="A537" s="8">
        <v>532</v>
      </c>
      <c r="B537" s="12" t="s">
        <v>36748</v>
      </c>
      <c r="C537" s="8" t="s">
        <v>36749</v>
      </c>
      <c r="D537" s="137">
        <v>74900</v>
      </c>
      <c r="E537" s="137">
        <f>D537</f>
        <v>74900</v>
      </c>
      <c r="F537" s="8" t="s">
        <v>33</v>
      </c>
      <c r="G537" s="8" t="s">
        <v>37237</v>
      </c>
      <c r="H537" s="8" t="str">
        <f t="shared" ref="H537:H559" si="11">G537</f>
        <v>บริษัท ดีเคเอสเอช (ประเทศไทย) จำกัด
74,900.00 บาท</v>
      </c>
      <c r="I537" s="8" t="s">
        <v>1058</v>
      </c>
      <c r="J537" s="8" t="s">
        <v>37256</v>
      </c>
    </row>
    <row r="538" spans="1:10" ht="40.5" x14ac:dyDescent="0.3">
      <c r="A538" s="8">
        <v>533</v>
      </c>
      <c r="B538" s="12" t="s">
        <v>36748</v>
      </c>
      <c r="C538" s="8" t="s">
        <v>36749</v>
      </c>
      <c r="D538" s="137">
        <v>6000</v>
      </c>
      <c r="E538" s="137">
        <f t="shared" ref="E538:E541" si="12">D538</f>
        <v>6000</v>
      </c>
      <c r="F538" s="8" t="s">
        <v>33</v>
      </c>
      <c r="G538" s="8" t="s">
        <v>37238</v>
      </c>
      <c r="H538" s="8" t="str">
        <f t="shared" si="11"/>
        <v>นายอธิ เจริญทรัพย์
6,000.00 บาท</v>
      </c>
      <c r="I538" s="8" t="s">
        <v>1058</v>
      </c>
      <c r="J538" s="8" t="s">
        <v>37255</v>
      </c>
    </row>
    <row r="539" spans="1:10" ht="60.75" x14ac:dyDescent="0.3">
      <c r="A539" s="8">
        <v>534</v>
      </c>
      <c r="B539" s="12" t="s">
        <v>37239</v>
      </c>
      <c r="C539" s="8" t="s">
        <v>36749</v>
      </c>
      <c r="D539" s="291">
        <v>6072.25</v>
      </c>
      <c r="E539" s="291">
        <f t="shared" si="12"/>
        <v>6072.25</v>
      </c>
      <c r="F539" s="8" t="s">
        <v>33</v>
      </c>
      <c r="G539" s="8" t="s">
        <v>37240</v>
      </c>
      <c r="H539" s="8" t="str">
        <f t="shared" si="11"/>
        <v>ห้างหุ้นส่วนจำกัด วิชิตอิมปอร์ต
6,072.25 บาท</v>
      </c>
      <c r="I539" s="8" t="s">
        <v>1058</v>
      </c>
      <c r="J539" s="8" t="s">
        <v>37254</v>
      </c>
    </row>
    <row r="540" spans="1:10" ht="40.5" x14ac:dyDescent="0.3">
      <c r="A540" s="8">
        <v>535</v>
      </c>
      <c r="B540" s="6" t="s">
        <v>37241</v>
      </c>
      <c r="C540" s="8" t="s">
        <v>36749</v>
      </c>
      <c r="D540" s="288">
        <v>5453</v>
      </c>
      <c r="E540" s="337">
        <f t="shared" si="12"/>
        <v>5453</v>
      </c>
      <c r="F540" s="111" t="s">
        <v>33</v>
      </c>
      <c r="G540" s="111" t="s">
        <v>37242</v>
      </c>
      <c r="H540" s="111" t="str">
        <f t="shared" si="11"/>
        <v>ร้าน รุ่งเรืองทรัพย์
5,453.00 บาท</v>
      </c>
      <c r="I540" s="111" t="s">
        <v>1058</v>
      </c>
      <c r="J540" s="111" t="s">
        <v>37253</v>
      </c>
    </row>
    <row r="541" spans="1:10" ht="60.75" x14ac:dyDescent="0.3">
      <c r="A541" s="8">
        <v>536</v>
      </c>
      <c r="B541" s="12" t="s">
        <v>37243</v>
      </c>
      <c r="C541" s="8" t="s">
        <v>36749</v>
      </c>
      <c r="D541" s="291">
        <v>14362.08</v>
      </c>
      <c r="E541" s="291">
        <f t="shared" si="12"/>
        <v>14362.08</v>
      </c>
      <c r="F541" s="8" t="s">
        <v>33</v>
      </c>
      <c r="G541" s="8" t="s">
        <v>37244</v>
      </c>
      <c r="H541" s="8" t="str">
        <f t="shared" si="11"/>
        <v>บริษัท สยามยูนิแคร์ จำกัด
14,362.08 บาท</v>
      </c>
      <c r="I541" s="8" t="s">
        <v>1058</v>
      </c>
      <c r="J541" s="8" t="s">
        <v>37252</v>
      </c>
    </row>
    <row r="542" spans="1:10" ht="81" x14ac:dyDescent="0.3">
      <c r="A542" s="8">
        <v>537</v>
      </c>
      <c r="B542" s="126" t="s">
        <v>37320</v>
      </c>
      <c r="C542" s="112" t="s">
        <v>36856</v>
      </c>
      <c r="D542" s="336">
        <v>4494</v>
      </c>
      <c r="E542" s="336">
        <v>4494</v>
      </c>
      <c r="F542" s="112" t="s">
        <v>37943</v>
      </c>
      <c r="G542" s="112" t="s">
        <v>37321</v>
      </c>
      <c r="H542" s="112" t="str">
        <f t="shared" si="11"/>
        <v>บริษัท บี แอล เฮท จำกัด 4494 บาท</v>
      </c>
      <c r="I542" s="335" t="s">
        <v>36812</v>
      </c>
      <c r="J542" s="112" t="s">
        <v>37332</v>
      </c>
    </row>
    <row r="543" spans="1:10" ht="81" x14ac:dyDescent="0.3">
      <c r="A543" s="8">
        <v>538</v>
      </c>
      <c r="B543" s="126" t="s">
        <v>37322</v>
      </c>
      <c r="C543" s="112" t="s">
        <v>36856</v>
      </c>
      <c r="D543" s="336">
        <v>21346</v>
      </c>
      <c r="E543" s="336">
        <v>21346</v>
      </c>
      <c r="F543" s="112" t="s">
        <v>37943</v>
      </c>
      <c r="G543" s="112" t="s">
        <v>37323</v>
      </c>
      <c r="H543" s="112" t="str">
        <f t="shared" si="11"/>
        <v>บริษัท ซิลลิค ฟาร์มา จำกัด 21346 บาท</v>
      </c>
      <c r="I543" s="335" t="s">
        <v>36812</v>
      </c>
      <c r="J543" s="112" t="s">
        <v>37333</v>
      </c>
    </row>
    <row r="544" spans="1:10" ht="81" x14ac:dyDescent="0.3">
      <c r="A544" s="8">
        <v>539</v>
      </c>
      <c r="B544" s="126" t="s">
        <v>37324</v>
      </c>
      <c r="C544" s="112" t="s">
        <v>36856</v>
      </c>
      <c r="D544" s="336">
        <v>3050</v>
      </c>
      <c r="E544" s="336">
        <v>3050</v>
      </c>
      <c r="F544" s="112" t="s">
        <v>37943</v>
      </c>
      <c r="G544" s="112" t="s">
        <v>37325</v>
      </c>
      <c r="H544" s="112" t="str">
        <f t="shared" si="11"/>
        <v>ห้างหุ้นส่วนจำกัด อินสทรูเม้นท์แล็ป 3050 บาท</v>
      </c>
      <c r="I544" s="335" t="s">
        <v>36812</v>
      </c>
      <c r="J544" s="112" t="s">
        <v>37334</v>
      </c>
    </row>
    <row r="545" spans="1:10" ht="81" x14ac:dyDescent="0.3">
      <c r="A545" s="8">
        <v>540</v>
      </c>
      <c r="B545" s="126" t="s">
        <v>37326</v>
      </c>
      <c r="C545" s="112" t="s">
        <v>36856</v>
      </c>
      <c r="D545" s="336">
        <v>37450</v>
      </c>
      <c r="E545" s="336">
        <v>37450</v>
      </c>
      <c r="F545" s="112" t="s">
        <v>37943</v>
      </c>
      <c r="G545" s="112" t="s">
        <v>37327</v>
      </c>
      <c r="H545" s="112" t="str">
        <f t="shared" si="11"/>
        <v>บริษัท นูฟาร์ม่า จำกัด 37450 บาท</v>
      </c>
      <c r="I545" s="335" t="s">
        <v>36812</v>
      </c>
      <c r="J545" s="112" t="s">
        <v>37335</v>
      </c>
    </row>
    <row r="546" spans="1:10" ht="81" x14ac:dyDescent="0.3">
      <c r="A546" s="8">
        <v>541</v>
      </c>
      <c r="B546" s="12" t="s">
        <v>40970</v>
      </c>
      <c r="C546" s="8" t="s">
        <v>40895</v>
      </c>
      <c r="D546" s="109">
        <v>5559016</v>
      </c>
      <c r="E546" s="109">
        <v>5559016</v>
      </c>
      <c r="F546" s="8" t="s">
        <v>626</v>
      </c>
      <c r="G546" s="8" t="s">
        <v>40971</v>
      </c>
      <c r="H546" s="8" t="s">
        <v>40971</v>
      </c>
      <c r="I546" s="8" t="s">
        <v>40897</v>
      </c>
      <c r="J546" s="8" t="s">
        <v>40972</v>
      </c>
    </row>
    <row r="547" spans="1:10" ht="81" x14ac:dyDescent="0.3">
      <c r="A547" s="8">
        <v>542</v>
      </c>
      <c r="B547" s="12" t="s">
        <v>40973</v>
      </c>
      <c r="C547" s="8" t="s">
        <v>40895</v>
      </c>
      <c r="D547" s="109">
        <v>428000</v>
      </c>
      <c r="E547" s="109">
        <v>428000</v>
      </c>
      <c r="F547" s="14" t="s">
        <v>37942</v>
      </c>
      <c r="G547" s="8" t="s">
        <v>40974</v>
      </c>
      <c r="H547" s="8" t="s">
        <v>40974</v>
      </c>
      <c r="I547" s="8" t="s">
        <v>40897</v>
      </c>
      <c r="J547" s="8" t="s">
        <v>40975</v>
      </c>
    </row>
    <row r="548" spans="1:10" ht="60.75" x14ac:dyDescent="0.3">
      <c r="A548" s="8">
        <v>543</v>
      </c>
      <c r="B548" s="12" t="s">
        <v>40976</v>
      </c>
      <c r="C548" s="8" t="s">
        <v>40895</v>
      </c>
      <c r="D548" s="109">
        <v>96300</v>
      </c>
      <c r="E548" s="109">
        <v>96300</v>
      </c>
      <c r="F548" s="14" t="s">
        <v>37942</v>
      </c>
      <c r="G548" s="8" t="s">
        <v>40977</v>
      </c>
      <c r="H548" s="8" t="s">
        <v>40977</v>
      </c>
      <c r="I548" s="8" t="s">
        <v>40897</v>
      </c>
      <c r="J548" s="8" t="s">
        <v>40978</v>
      </c>
    </row>
    <row r="549" spans="1:10" ht="60.75" x14ac:dyDescent="0.3">
      <c r="A549" s="8">
        <v>544</v>
      </c>
      <c r="B549" s="12" t="s">
        <v>40979</v>
      </c>
      <c r="C549" s="8" t="s">
        <v>40895</v>
      </c>
      <c r="D549" s="109">
        <v>123317.72</v>
      </c>
      <c r="E549" s="109">
        <v>123317.72</v>
      </c>
      <c r="F549" s="14" t="s">
        <v>37942</v>
      </c>
      <c r="G549" s="8" t="s">
        <v>40980</v>
      </c>
      <c r="H549" s="8" t="s">
        <v>40980</v>
      </c>
      <c r="I549" s="8" t="s">
        <v>40897</v>
      </c>
      <c r="J549" s="8" t="s">
        <v>40981</v>
      </c>
    </row>
    <row r="550" spans="1:10" ht="81" x14ac:dyDescent="0.3">
      <c r="A550" s="8">
        <v>545</v>
      </c>
      <c r="B550" s="12" t="s">
        <v>40982</v>
      </c>
      <c r="C550" s="8" t="s">
        <v>40895</v>
      </c>
      <c r="D550" s="109">
        <v>77040</v>
      </c>
      <c r="E550" s="109">
        <v>77040</v>
      </c>
      <c r="F550" s="14" t="s">
        <v>37942</v>
      </c>
      <c r="G550" s="8" t="s">
        <v>40983</v>
      </c>
      <c r="H550" s="8" t="s">
        <v>40983</v>
      </c>
      <c r="I550" s="8" t="s">
        <v>40897</v>
      </c>
      <c r="J550" s="8" t="s">
        <v>40984</v>
      </c>
    </row>
    <row r="551" spans="1:10" ht="60.75" x14ac:dyDescent="0.3">
      <c r="A551" s="8">
        <v>546</v>
      </c>
      <c r="B551" s="108" t="s">
        <v>42344</v>
      </c>
      <c r="C551" s="8" t="s">
        <v>42281</v>
      </c>
      <c r="D551" s="139">
        <v>38350</v>
      </c>
      <c r="E551" s="139">
        <v>38350</v>
      </c>
      <c r="F551" s="14" t="s">
        <v>37942</v>
      </c>
      <c r="G551" s="8" t="s">
        <v>42345</v>
      </c>
      <c r="H551" s="8" t="s">
        <v>42345</v>
      </c>
      <c r="I551" s="121" t="s">
        <v>972</v>
      </c>
      <c r="J551" s="8" t="s">
        <v>42346</v>
      </c>
    </row>
    <row r="552" spans="1:10" ht="60.75" x14ac:dyDescent="0.3">
      <c r="A552" s="8">
        <v>547</v>
      </c>
      <c r="B552" s="108" t="s">
        <v>42347</v>
      </c>
      <c r="C552" s="8" t="s">
        <v>42281</v>
      </c>
      <c r="D552" s="139">
        <v>49450</v>
      </c>
      <c r="E552" s="139">
        <v>49450</v>
      </c>
      <c r="F552" s="14" t="s">
        <v>37942</v>
      </c>
      <c r="G552" s="8" t="s">
        <v>42348</v>
      </c>
      <c r="H552" s="8" t="s">
        <v>42348</v>
      </c>
      <c r="I552" s="121" t="s">
        <v>972</v>
      </c>
      <c r="J552" s="8" t="s">
        <v>42349</v>
      </c>
    </row>
    <row r="553" spans="1:10" ht="81" x14ac:dyDescent="0.3">
      <c r="A553" s="8">
        <v>548</v>
      </c>
      <c r="B553" s="12" t="s">
        <v>40985</v>
      </c>
      <c r="C553" s="8" t="s">
        <v>40895</v>
      </c>
      <c r="D553" s="109">
        <v>15000</v>
      </c>
      <c r="E553" s="109">
        <v>15000</v>
      </c>
      <c r="F553" s="14" t="s">
        <v>37942</v>
      </c>
      <c r="G553" s="8" t="s">
        <v>40986</v>
      </c>
      <c r="H553" s="8" t="s">
        <v>40986</v>
      </c>
      <c r="I553" s="8" t="s">
        <v>40897</v>
      </c>
      <c r="J553" s="8" t="s">
        <v>40987</v>
      </c>
    </row>
    <row r="554" spans="1:10" ht="81" x14ac:dyDescent="0.3">
      <c r="A554" s="8">
        <v>549</v>
      </c>
      <c r="B554" s="12" t="s">
        <v>40988</v>
      </c>
      <c r="C554" s="8" t="s">
        <v>40895</v>
      </c>
      <c r="D554" s="109">
        <v>498150</v>
      </c>
      <c r="E554" s="109">
        <v>498150</v>
      </c>
      <c r="F554" s="14" t="s">
        <v>37942</v>
      </c>
      <c r="G554" s="8" t="s">
        <v>40989</v>
      </c>
      <c r="H554" s="8" t="s">
        <v>40989</v>
      </c>
      <c r="I554" s="8" t="s">
        <v>40897</v>
      </c>
      <c r="J554" s="8" t="s">
        <v>40990</v>
      </c>
    </row>
    <row r="555" spans="1:10" ht="60.75" x14ac:dyDescent="0.3">
      <c r="A555" s="8">
        <v>550</v>
      </c>
      <c r="B555" s="12" t="s">
        <v>40991</v>
      </c>
      <c r="C555" s="8" t="s">
        <v>40895</v>
      </c>
      <c r="D555" s="109">
        <v>21600</v>
      </c>
      <c r="E555" s="109">
        <v>21600</v>
      </c>
      <c r="F555" s="14" t="s">
        <v>37942</v>
      </c>
      <c r="G555" s="8" t="s">
        <v>40992</v>
      </c>
      <c r="H555" s="8" t="s">
        <v>40992</v>
      </c>
      <c r="I555" s="8" t="s">
        <v>40897</v>
      </c>
      <c r="J555" s="8" t="s">
        <v>40993</v>
      </c>
    </row>
    <row r="556" spans="1:10" ht="60.75" x14ac:dyDescent="0.3">
      <c r="A556" s="8">
        <v>551</v>
      </c>
      <c r="B556" s="12" t="s">
        <v>40994</v>
      </c>
      <c r="C556" s="8" t="s">
        <v>40895</v>
      </c>
      <c r="D556" s="109">
        <v>13300</v>
      </c>
      <c r="E556" s="109">
        <v>13300</v>
      </c>
      <c r="F556" s="14" t="s">
        <v>37942</v>
      </c>
      <c r="G556" s="8" t="s">
        <v>40995</v>
      </c>
      <c r="H556" s="8" t="s">
        <v>40995</v>
      </c>
      <c r="I556" s="8" t="s">
        <v>40897</v>
      </c>
      <c r="J556" s="8" t="s">
        <v>40996</v>
      </c>
    </row>
    <row r="557" spans="1:10" ht="81" x14ac:dyDescent="0.3">
      <c r="A557" s="8">
        <v>552</v>
      </c>
      <c r="B557" s="126" t="s">
        <v>37328</v>
      </c>
      <c r="C557" s="112" t="s">
        <v>36856</v>
      </c>
      <c r="D557" s="336">
        <v>11000</v>
      </c>
      <c r="E557" s="336">
        <v>11000</v>
      </c>
      <c r="F557" s="112" t="s">
        <v>37943</v>
      </c>
      <c r="G557" s="112" t="s">
        <v>37329</v>
      </c>
      <c r="H557" s="112" t="str">
        <f t="shared" si="11"/>
        <v>บริษััท วี.เอส.เอ็นจิเนียริ่ง จำกัด 11000 บาท</v>
      </c>
      <c r="I557" s="335" t="s">
        <v>36812</v>
      </c>
      <c r="J557" s="112" t="s">
        <v>37336</v>
      </c>
    </row>
    <row r="558" spans="1:10" ht="81" x14ac:dyDescent="0.3">
      <c r="A558" s="8">
        <v>553</v>
      </c>
      <c r="B558" s="126" t="s">
        <v>37330</v>
      </c>
      <c r="C558" s="112" t="s">
        <v>36856</v>
      </c>
      <c r="D558" s="336">
        <v>10000</v>
      </c>
      <c r="E558" s="336">
        <v>10000</v>
      </c>
      <c r="F558" s="112" t="s">
        <v>37943</v>
      </c>
      <c r="G558" s="112" t="s">
        <v>37331</v>
      </c>
      <c r="H558" s="112" t="str">
        <f t="shared" si="11"/>
        <v>ห้างหุ้นส่วนจำกัด วีอาร์ ซัพพอร์ต 10000 บาท</v>
      </c>
      <c r="I558" s="335" t="s">
        <v>36812</v>
      </c>
      <c r="J558" s="112" t="s">
        <v>37337</v>
      </c>
    </row>
    <row r="559" spans="1:10" ht="121.5" x14ac:dyDescent="0.3">
      <c r="A559" s="8">
        <v>554</v>
      </c>
      <c r="B559" s="12" t="s">
        <v>37245</v>
      </c>
      <c r="C559" s="8" t="s">
        <v>36749</v>
      </c>
      <c r="D559" s="137">
        <v>7200000</v>
      </c>
      <c r="E559" s="291">
        <v>7466666.6699999999</v>
      </c>
      <c r="F559" s="8" t="s">
        <v>8746</v>
      </c>
      <c r="G559" s="8" t="s">
        <v>37246</v>
      </c>
      <c r="H559" s="8" t="str">
        <f t="shared" si="11"/>
        <v>บริษัท ซิลลิค ฟาร์มา จำกัด
6,980,000.00 บาท</v>
      </c>
      <c r="I559" s="8" t="s">
        <v>37081</v>
      </c>
      <c r="J559" s="8" t="s">
        <v>37247</v>
      </c>
    </row>
    <row r="560" spans="1:10" ht="40.5" x14ac:dyDescent="0.3">
      <c r="A560" s="8">
        <v>555</v>
      </c>
      <c r="B560" s="262" t="s">
        <v>25000</v>
      </c>
      <c r="C560" s="266" t="s">
        <v>24422</v>
      </c>
      <c r="D560" s="288">
        <v>20000</v>
      </c>
      <c r="E560" s="288">
        <v>20000</v>
      </c>
      <c r="F560" s="263" t="s">
        <v>938</v>
      </c>
      <c r="G560" s="265" t="s">
        <v>25001</v>
      </c>
      <c r="H560" s="265" t="s">
        <v>25001</v>
      </c>
      <c r="I560" s="268" t="s">
        <v>1899</v>
      </c>
      <c r="J560" s="269" t="s">
        <v>37248</v>
      </c>
    </row>
    <row r="561" spans="1:10" ht="40.5" x14ac:dyDescent="0.3">
      <c r="A561" s="8">
        <v>556</v>
      </c>
      <c r="B561" s="289" t="s">
        <v>24978</v>
      </c>
      <c r="C561" s="266" t="s">
        <v>24422</v>
      </c>
      <c r="D561" s="293">
        <v>3210</v>
      </c>
      <c r="E561" s="293">
        <v>3210</v>
      </c>
      <c r="F561" s="263" t="s">
        <v>938</v>
      </c>
      <c r="G561" s="14" t="s">
        <v>25002</v>
      </c>
      <c r="H561" s="14" t="s">
        <v>25002</v>
      </c>
      <c r="I561" s="268" t="s">
        <v>1899</v>
      </c>
      <c r="J561" s="269" t="s">
        <v>37249</v>
      </c>
    </row>
    <row r="562" spans="1:10" ht="40.5" x14ac:dyDescent="0.3">
      <c r="A562" s="8">
        <v>557</v>
      </c>
      <c r="B562" s="289" t="s">
        <v>12401</v>
      </c>
      <c r="C562" s="266" t="s">
        <v>24422</v>
      </c>
      <c r="D562" s="293">
        <v>440</v>
      </c>
      <c r="E562" s="293">
        <v>440</v>
      </c>
      <c r="F562" s="263" t="s">
        <v>938</v>
      </c>
      <c r="G562" s="14" t="s">
        <v>25003</v>
      </c>
      <c r="H562" s="14" t="s">
        <v>25003</v>
      </c>
      <c r="I562" s="268" t="s">
        <v>1899</v>
      </c>
      <c r="J562" s="269" t="s">
        <v>37250</v>
      </c>
    </row>
    <row r="563" spans="1:10" ht="40.5" x14ac:dyDescent="0.3">
      <c r="A563" s="8">
        <v>558</v>
      </c>
      <c r="B563" s="289" t="s">
        <v>12401</v>
      </c>
      <c r="C563" s="266" t="s">
        <v>24422</v>
      </c>
      <c r="D563" s="293">
        <v>4705</v>
      </c>
      <c r="E563" s="293">
        <v>4705</v>
      </c>
      <c r="F563" s="263" t="s">
        <v>938</v>
      </c>
      <c r="G563" s="14" t="s">
        <v>25004</v>
      </c>
      <c r="H563" s="14" t="s">
        <v>25004</v>
      </c>
      <c r="I563" s="268" t="s">
        <v>1899</v>
      </c>
      <c r="J563" s="269" t="s">
        <v>37251</v>
      </c>
    </row>
    <row r="564" spans="1:10" ht="60.75" x14ac:dyDescent="0.3">
      <c r="A564" s="8">
        <v>559</v>
      </c>
      <c r="B564" s="155" t="s">
        <v>3195</v>
      </c>
      <c r="C564" s="152" t="s">
        <v>937</v>
      </c>
      <c r="D564" s="158">
        <v>14000</v>
      </c>
      <c r="E564" s="158">
        <v>14000</v>
      </c>
      <c r="F564" s="152" t="s">
        <v>938</v>
      </c>
      <c r="G564" s="152" t="s">
        <v>5994</v>
      </c>
      <c r="H564" s="152" t="s">
        <v>5994</v>
      </c>
      <c r="I564" s="153" t="s">
        <v>1504</v>
      </c>
      <c r="J564" s="153" t="s">
        <v>25514</v>
      </c>
    </row>
    <row r="565" spans="1:10" ht="60.75" x14ac:dyDescent="0.3">
      <c r="A565" s="8">
        <v>560</v>
      </c>
      <c r="B565" s="155" t="s">
        <v>3195</v>
      </c>
      <c r="C565" s="152" t="s">
        <v>937</v>
      </c>
      <c r="D565" s="158">
        <v>9500</v>
      </c>
      <c r="E565" s="158">
        <v>9500</v>
      </c>
      <c r="F565" s="152" t="s">
        <v>938</v>
      </c>
      <c r="G565" s="152" t="s">
        <v>5995</v>
      </c>
      <c r="H565" s="152" t="s">
        <v>5995</v>
      </c>
      <c r="I565" s="153" t="s">
        <v>1504</v>
      </c>
      <c r="J565" s="153" t="s">
        <v>25515</v>
      </c>
    </row>
    <row r="566" spans="1:10" ht="60.75" x14ac:dyDescent="0.3">
      <c r="A566" s="8">
        <v>561</v>
      </c>
      <c r="B566" s="155" t="s">
        <v>3195</v>
      </c>
      <c r="C566" s="152" t="s">
        <v>937</v>
      </c>
      <c r="D566" s="158">
        <v>10500</v>
      </c>
      <c r="E566" s="158">
        <v>10500</v>
      </c>
      <c r="F566" s="152" t="s">
        <v>938</v>
      </c>
      <c r="G566" s="152" t="s">
        <v>5996</v>
      </c>
      <c r="H566" s="152" t="s">
        <v>5996</v>
      </c>
      <c r="I566" s="153" t="s">
        <v>1504</v>
      </c>
      <c r="J566" s="153" t="s">
        <v>25516</v>
      </c>
    </row>
    <row r="567" spans="1:10" ht="60.75" x14ac:dyDescent="0.3">
      <c r="A567" s="8">
        <v>562</v>
      </c>
      <c r="B567" s="155" t="s">
        <v>3195</v>
      </c>
      <c r="C567" s="152" t="s">
        <v>937</v>
      </c>
      <c r="D567" s="158">
        <v>10500</v>
      </c>
      <c r="E567" s="158">
        <v>10500</v>
      </c>
      <c r="F567" s="152" t="s">
        <v>938</v>
      </c>
      <c r="G567" s="152" t="s">
        <v>5996</v>
      </c>
      <c r="H567" s="152" t="s">
        <v>5996</v>
      </c>
      <c r="I567" s="153" t="s">
        <v>1504</v>
      </c>
      <c r="J567" s="153" t="s">
        <v>25517</v>
      </c>
    </row>
    <row r="568" spans="1:10" ht="60.75" x14ac:dyDescent="0.3">
      <c r="A568" s="8">
        <v>563</v>
      </c>
      <c r="B568" s="155" t="s">
        <v>3195</v>
      </c>
      <c r="C568" s="152" t="s">
        <v>937</v>
      </c>
      <c r="D568" s="158">
        <v>3500</v>
      </c>
      <c r="E568" s="158">
        <v>3500</v>
      </c>
      <c r="F568" s="152" t="s">
        <v>938</v>
      </c>
      <c r="G568" s="152" t="s">
        <v>5997</v>
      </c>
      <c r="H568" s="152" t="s">
        <v>5997</v>
      </c>
      <c r="I568" s="153" t="s">
        <v>1504</v>
      </c>
      <c r="J568" s="153" t="s">
        <v>25518</v>
      </c>
    </row>
    <row r="569" spans="1:10" ht="60.75" x14ac:dyDescent="0.3">
      <c r="A569" s="8">
        <v>564</v>
      </c>
      <c r="B569" s="155" t="s">
        <v>5998</v>
      </c>
      <c r="C569" s="152" t="s">
        <v>937</v>
      </c>
      <c r="D569" s="158">
        <v>11085.74</v>
      </c>
      <c r="E569" s="158">
        <v>11085.74</v>
      </c>
      <c r="F569" s="152" t="s">
        <v>938</v>
      </c>
      <c r="G569" s="152" t="s">
        <v>5999</v>
      </c>
      <c r="H569" s="152" t="s">
        <v>5999</v>
      </c>
      <c r="I569" s="153" t="s">
        <v>1504</v>
      </c>
      <c r="J569" s="153" t="s">
        <v>25519</v>
      </c>
    </row>
    <row r="570" spans="1:10" ht="46.5" customHeight="1" x14ac:dyDescent="0.3">
      <c r="A570" s="8">
        <v>565</v>
      </c>
      <c r="B570" s="155" t="s">
        <v>6000</v>
      </c>
      <c r="C570" s="152" t="s">
        <v>937</v>
      </c>
      <c r="D570" s="158">
        <v>23669.47</v>
      </c>
      <c r="E570" s="158">
        <v>23669.47</v>
      </c>
      <c r="F570" s="152" t="s">
        <v>938</v>
      </c>
      <c r="G570" s="152" t="s">
        <v>6001</v>
      </c>
      <c r="H570" s="152" t="s">
        <v>6001</v>
      </c>
      <c r="I570" s="153" t="s">
        <v>1504</v>
      </c>
      <c r="J570" s="153" t="s">
        <v>25520</v>
      </c>
    </row>
    <row r="571" spans="1:10" ht="60.75" x14ac:dyDescent="0.3">
      <c r="A571" s="8">
        <v>566</v>
      </c>
      <c r="B571" s="155" t="s">
        <v>6002</v>
      </c>
      <c r="C571" s="152" t="s">
        <v>937</v>
      </c>
      <c r="D571" s="158">
        <v>16666.32</v>
      </c>
      <c r="E571" s="158">
        <v>16666.32</v>
      </c>
      <c r="F571" s="152" t="s">
        <v>938</v>
      </c>
      <c r="G571" s="152" t="s">
        <v>6003</v>
      </c>
      <c r="H571" s="152" t="s">
        <v>6003</v>
      </c>
      <c r="I571" s="153" t="s">
        <v>1504</v>
      </c>
      <c r="J571" s="153" t="s">
        <v>25521</v>
      </c>
    </row>
    <row r="572" spans="1:10" ht="60.75" x14ac:dyDescent="0.3">
      <c r="A572" s="8">
        <v>567</v>
      </c>
      <c r="B572" s="155" t="s">
        <v>5998</v>
      </c>
      <c r="C572" s="152" t="s">
        <v>937</v>
      </c>
      <c r="D572" s="158">
        <v>9333.08</v>
      </c>
      <c r="E572" s="158">
        <v>9333.08</v>
      </c>
      <c r="F572" s="152" t="s">
        <v>938</v>
      </c>
      <c r="G572" s="152" t="s">
        <v>6004</v>
      </c>
      <c r="H572" s="152" t="s">
        <v>6004</v>
      </c>
      <c r="I572" s="153" t="s">
        <v>1504</v>
      </c>
      <c r="J572" s="153" t="s">
        <v>25522</v>
      </c>
    </row>
    <row r="573" spans="1:10" ht="60.75" x14ac:dyDescent="0.3">
      <c r="A573" s="8">
        <v>568</v>
      </c>
      <c r="B573" s="155" t="s">
        <v>40341</v>
      </c>
      <c r="C573" s="152" t="s">
        <v>937</v>
      </c>
      <c r="D573" s="158">
        <v>50400</v>
      </c>
      <c r="E573" s="158">
        <v>50400</v>
      </c>
      <c r="F573" s="152" t="s">
        <v>938</v>
      </c>
      <c r="G573" s="152" t="s">
        <v>6005</v>
      </c>
      <c r="H573" s="152" t="s">
        <v>6005</v>
      </c>
      <c r="I573" s="153" t="s">
        <v>1504</v>
      </c>
      <c r="J573" s="153" t="s">
        <v>25523</v>
      </c>
    </row>
    <row r="574" spans="1:10" ht="60.75" x14ac:dyDescent="0.3">
      <c r="A574" s="8">
        <v>569</v>
      </c>
      <c r="B574" s="12" t="s">
        <v>3680</v>
      </c>
      <c r="C574" s="8" t="s">
        <v>1273</v>
      </c>
      <c r="D574" s="137">
        <v>48550</v>
      </c>
      <c r="E574" s="109">
        <v>48550</v>
      </c>
      <c r="F574" s="8" t="s">
        <v>938</v>
      </c>
      <c r="G574" s="110" t="s">
        <v>6006</v>
      </c>
      <c r="H574" s="110" t="s">
        <v>6006</v>
      </c>
      <c r="I574" s="8" t="s">
        <v>185</v>
      </c>
      <c r="J574" s="8" t="s">
        <v>25524</v>
      </c>
    </row>
    <row r="575" spans="1:10" ht="40.5" x14ac:dyDescent="0.3">
      <c r="A575" s="8">
        <v>570</v>
      </c>
      <c r="B575" s="12" t="s">
        <v>2418</v>
      </c>
      <c r="C575" s="8" t="s">
        <v>1273</v>
      </c>
      <c r="D575" s="137">
        <v>20660</v>
      </c>
      <c r="E575" s="137">
        <v>20660</v>
      </c>
      <c r="F575" s="8" t="s">
        <v>938</v>
      </c>
      <c r="G575" s="110" t="s">
        <v>6007</v>
      </c>
      <c r="H575" s="110" t="s">
        <v>6007</v>
      </c>
      <c r="I575" s="8" t="s">
        <v>185</v>
      </c>
      <c r="J575" s="8" t="s">
        <v>25525</v>
      </c>
    </row>
    <row r="576" spans="1:10" ht="40.5" x14ac:dyDescent="0.3">
      <c r="A576" s="8">
        <v>571</v>
      </c>
      <c r="B576" s="12" t="s">
        <v>2418</v>
      </c>
      <c r="C576" s="8" t="s">
        <v>1273</v>
      </c>
      <c r="D576" s="137">
        <v>18000</v>
      </c>
      <c r="E576" s="109">
        <v>18000</v>
      </c>
      <c r="F576" s="8" t="s">
        <v>938</v>
      </c>
      <c r="G576" s="110" t="s">
        <v>6008</v>
      </c>
      <c r="H576" s="110" t="s">
        <v>6008</v>
      </c>
      <c r="I576" s="8" t="s">
        <v>185</v>
      </c>
      <c r="J576" s="8" t="s">
        <v>25526</v>
      </c>
    </row>
    <row r="577" spans="1:10" ht="60.75" x14ac:dyDescent="0.3">
      <c r="A577" s="8">
        <v>572</v>
      </c>
      <c r="B577" s="12" t="s">
        <v>6009</v>
      </c>
      <c r="C577" s="8" t="s">
        <v>959</v>
      </c>
      <c r="D577" s="109">
        <v>73640</v>
      </c>
      <c r="E577" s="109">
        <f>D577</f>
        <v>73640</v>
      </c>
      <c r="F577" s="8" t="s">
        <v>938</v>
      </c>
      <c r="G577" s="8" t="s">
        <v>6010</v>
      </c>
      <c r="H577" s="8" t="s">
        <v>6010</v>
      </c>
      <c r="I577" s="8" t="s">
        <v>962</v>
      </c>
      <c r="J577" s="8" t="s">
        <v>6011</v>
      </c>
    </row>
    <row r="578" spans="1:10" ht="60.75" x14ac:dyDescent="0.3">
      <c r="A578" s="8">
        <v>573</v>
      </c>
      <c r="B578" s="12" t="s">
        <v>6012</v>
      </c>
      <c r="C578" s="8" t="s">
        <v>1056</v>
      </c>
      <c r="D578" s="137">
        <v>1050</v>
      </c>
      <c r="E578" s="137">
        <v>1050</v>
      </c>
      <c r="F578" s="8" t="s">
        <v>37942</v>
      </c>
      <c r="G578" s="8" t="s">
        <v>6013</v>
      </c>
      <c r="H578" s="8" t="s">
        <v>6013</v>
      </c>
      <c r="I578" s="8" t="s">
        <v>1058</v>
      </c>
      <c r="J578" s="8" t="s">
        <v>6014</v>
      </c>
    </row>
    <row r="579" spans="1:10" ht="60.75" x14ac:dyDescent="0.3">
      <c r="A579" s="8">
        <v>574</v>
      </c>
      <c r="B579" s="12" t="s">
        <v>6015</v>
      </c>
      <c r="C579" s="8" t="s">
        <v>1056</v>
      </c>
      <c r="D579" s="137">
        <v>10620</v>
      </c>
      <c r="E579" s="137">
        <v>10620</v>
      </c>
      <c r="F579" s="8" t="s">
        <v>37942</v>
      </c>
      <c r="G579" s="8" t="s">
        <v>6016</v>
      </c>
      <c r="H579" s="8" t="s">
        <v>6016</v>
      </c>
      <c r="I579" s="8" t="s">
        <v>1058</v>
      </c>
      <c r="J579" s="8" t="s">
        <v>6017</v>
      </c>
    </row>
    <row r="580" spans="1:10" ht="60.75" x14ac:dyDescent="0.3">
      <c r="A580" s="8">
        <v>575</v>
      </c>
      <c r="B580" s="12" t="s">
        <v>1530</v>
      </c>
      <c r="C580" s="8" t="s">
        <v>1056</v>
      </c>
      <c r="D580" s="137">
        <v>24810</v>
      </c>
      <c r="E580" s="137">
        <v>24810</v>
      </c>
      <c r="F580" s="8" t="s">
        <v>37942</v>
      </c>
      <c r="G580" s="8" t="s">
        <v>6018</v>
      </c>
      <c r="H580" s="8" t="s">
        <v>6018</v>
      </c>
      <c r="I580" s="8" t="s">
        <v>1058</v>
      </c>
      <c r="J580" s="8" t="s">
        <v>6019</v>
      </c>
    </row>
    <row r="581" spans="1:10" ht="60.75" x14ac:dyDescent="0.3">
      <c r="A581" s="8">
        <v>576</v>
      </c>
      <c r="B581" s="12" t="s">
        <v>1392</v>
      </c>
      <c r="C581" s="8" t="s">
        <v>1056</v>
      </c>
      <c r="D581" s="137">
        <v>1070</v>
      </c>
      <c r="E581" s="137">
        <v>1070</v>
      </c>
      <c r="F581" s="8" t="s">
        <v>37942</v>
      </c>
      <c r="G581" s="8" t="s">
        <v>6020</v>
      </c>
      <c r="H581" s="8" t="s">
        <v>6020</v>
      </c>
      <c r="I581" s="8" t="s">
        <v>1058</v>
      </c>
      <c r="J581" s="8" t="s">
        <v>6021</v>
      </c>
    </row>
    <row r="582" spans="1:10" ht="81" x14ac:dyDescent="0.3">
      <c r="A582" s="8">
        <v>577</v>
      </c>
      <c r="B582" s="12" t="s">
        <v>6022</v>
      </c>
      <c r="C582" s="8" t="s">
        <v>1056</v>
      </c>
      <c r="D582" s="137">
        <v>6270</v>
      </c>
      <c r="E582" s="137">
        <v>6270</v>
      </c>
      <c r="F582" s="8" t="s">
        <v>37942</v>
      </c>
      <c r="G582" s="8" t="s">
        <v>6023</v>
      </c>
      <c r="H582" s="8" t="s">
        <v>6023</v>
      </c>
      <c r="I582" s="8" t="s">
        <v>1058</v>
      </c>
      <c r="J582" s="8" t="s">
        <v>6024</v>
      </c>
    </row>
    <row r="583" spans="1:10" ht="81" x14ac:dyDescent="0.3">
      <c r="A583" s="8">
        <v>578</v>
      </c>
      <c r="B583" s="12" t="s">
        <v>6025</v>
      </c>
      <c r="C583" s="8" t="s">
        <v>1056</v>
      </c>
      <c r="D583" s="137">
        <v>11230</v>
      </c>
      <c r="E583" s="137">
        <v>11230</v>
      </c>
      <c r="F583" s="8" t="s">
        <v>37942</v>
      </c>
      <c r="G583" s="8" t="s">
        <v>6026</v>
      </c>
      <c r="H583" s="8" t="s">
        <v>6026</v>
      </c>
      <c r="I583" s="8" t="s">
        <v>1058</v>
      </c>
      <c r="J583" s="8" t="s">
        <v>6027</v>
      </c>
    </row>
    <row r="584" spans="1:10" ht="101.25" x14ac:dyDescent="0.3">
      <c r="A584" s="8">
        <v>579</v>
      </c>
      <c r="B584" s="125" t="s">
        <v>6028</v>
      </c>
      <c r="C584" s="8" t="s">
        <v>1167</v>
      </c>
      <c r="D584" s="150">
        <v>294000</v>
      </c>
      <c r="E584" s="150">
        <v>300000</v>
      </c>
      <c r="F584" s="45" t="s">
        <v>37942</v>
      </c>
      <c r="G584" s="45" t="s">
        <v>6029</v>
      </c>
      <c r="H584" s="45" t="s">
        <v>6029</v>
      </c>
      <c r="I584" s="8" t="s">
        <v>1169</v>
      </c>
      <c r="J584" s="8" t="s">
        <v>6030</v>
      </c>
    </row>
    <row r="585" spans="1:10" ht="101.25" x14ac:dyDescent="0.3">
      <c r="A585" s="8">
        <v>580</v>
      </c>
      <c r="B585" s="123" t="s">
        <v>6031</v>
      </c>
      <c r="C585" s="14" t="s">
        <v>911</v>
      </c>
      <c r="D585" s="130">
        <v>5920</v>
      </c>
      <c r="E585" s="130">
        <v>5920</v>
      </c>
      <c r="F585" s="112" t="s">
        <v>33</v>
      </c>
      <c r="G585" s="113" t="s">
        <v>6032</v>
      </c>
      <c r="H585" s="113" t="s">
        <v>6033</v>
      </c>
      <c r="I585" s="112" t="s">
        <v>914</v>
      </c>
      <c r="J585" s="112" t="s">
        <v>6034</v>
      </c>
    </row>
    <row r="586" spans="1:10" ht="222.75" x14ac:dyDescent="0.3">
      <c r="A586" s="8">
        <v>581</v>
      </c>
      <c r="B586" s="6" t="s">
        <v>6035</v>
      </c>
      <c r="C586" s="14" t="s">
        <v>911</v>
      </c>
      <c r="D586" s="129">
        <v>2810</v>
      </c>
      <c r="E586" s="129">
        <v>2810</v>
      </c>
      <c r="F586" s="112" t="s">
        <v>33</v>
      </c>
      <c r="G586" s="111" t="s">
        <v>6036</v>
      </c>
      <c r="H586" s="111" t="s">
        <v>6037</v>
      </c>
      <c r="I586" s="112" t="s">
        <v>914</v>
      </c>
      <c r="J586" s="112" t="s">
        <v>6038</v>
      </c>
    </row>
    <row r="587" spans="1:10" ht="121.5" x14ac:dyDescent="0.3">
      <c r="A587" s="8">
        <v>582</v>
      </c>
      <c r="B587" s="6" t="s">
        <v>6039</v>
      </c>
      <c r="C587" s="14" t="s">
        <v>911</v>
      </c>
      <c r="D587" s="129">
        <v>54800</v>
      </c>
      <c r="E587" s="129">
        <v>54800</v>
      </c>
      <c r="F587" s="112" t="s">
        <v>33</v>
      </c>
      <c r="G587" s="111" t="s">
        <v>6040</v>
      </c>
      <c r="H587" s="111" t="s">
        <v>6041</v>
      </c>
      <c r="I587" s="112" t="s">
        <v>914</v>
      </c>
      <c r="J587" s="112" t="s">
        <v>6042</v>
      </c>
    </row>
    <row r="588" spans="1:10" ht="60.75" x14ac:dyDescent="0.3">
      <c r="A588" s="8">
        <v>583</v>
      </c>
      <c r="B588" s="12" t="s">
        <v>6043</v>
      </c>
      <c r="C588" s="8" t="s">
        <v>928</v>
      </c>
      <c r="D588" s="131">
        <v>20330</v>
      </c>
      <c r="E588" s="131">
        <v>20330</v>
      </c>
      <c r="F588" s="8" t="s">
        <v>929</v>
      </c>
      <c r="G588" s="8" t="s">
        <v>6044</v>
      </c>
      <c r="H588" s="8" t="s">
        <v>6044</v>
      </c>
      <c r="I588" s="14" t="s">
        <v>931</v>
      </c>
      <c r="J588" s="14" t="s">
        <v>6045</v>
      </c>
    </row>
    <row r="589" spans="1:10" ht="60.75" x14ac:dyDescent="0.3">
      <c r="A589" s="8">
        <v>584</v>
      </c>
      <c r="B589" s="12" t="s">
        <v>6046</v>
      </c>
      <c r="C589" s="8" t="s">
        <v>928</v>
      </c>
      <c r="D589" s="131">
        <v>5885</v>
      </c>
      <c r="E589" s="131">
        <v>5885</v>
      </c>
      <c r="F589" s="8" t="s">
        <v>929</v>
      </c>
      <c r="G589" s="8" t="s">
        <v>6047</v>
      </c>
      <c r="H589" s="8" t="s">
        <v>6047</v>
      </c>
      <c r="I589" s="14" t="s">
        <v>931</v>
      </c>
      <c r="J589" s="14" t="s">
        <v>6048</v>
      </c>
    </row>
    <row r="590" spans="1:10" ht="40.5" x14ac:dyDescent="0.3">
      <c r="A590" s="8">
        <v>585</v>
      </c>
      <c r="B590" s="12" t="s">
        <v>6049</v>
      </c>
      <c r="C590" s="8" t="s">
        <v>928</v>
      </c>
      <c r="D590" s="131">
        <v>9095</v>
      </c>
      <c r="E590" s="131">
        <v>9095</v>
      </c>
      <c r="F590" s="8" t="s">
        <v>929</v>
      </c>
      <c r="G590" s="8" t="s">
        <v>6050</v>
      </c>
      <c r="H590" s="8" t="s">
        <v>6050</v>
      </c>
      <c r="I590" s="14" t="s">
        <v>931</v>
      </c>
      <c r="J590" s="14" t="s">
        <v>6051</v>
      </c>
    </row>
    <row r="591" spans="1:10" ht="60.75" x14ac:dyDescent="0.3">
      <c r="A591" s="8">
        <v>586</v>
      </c>
      <c r="B591" s="12" t="s">
        <v>6052</v>
      </c>
      <c r="C591" s="8" t="s">
        <v>928</v>
      </c>
      <c r="D591" s="131">
        <v>16585</v>
      </c>
      <c r="E591" s="131">
        <v>16585</v>
      </c>
      <c r="F591" s="8" t="s">
        <v>929</v>
      </c>
      <c r="G591" s="8" t="s">
        <v>6053</v>
      </c>
      <c r="H591" s="8" t="s">
        <v>6053</v>
      </c>
      <c r="I591" s="14" t="s">
        <v>931</v>
      </c>
      <c r="J591" s="14" t="s">
        <v>6054</v>
      </c>
    </row>
    <row r="592" spans="1:10" ht="81" x14ac:dyDescent="0.3">
      <c r="A592" s="8">
        <v>587</v>
      </c>
      <c r="B592" s="12" t="s">
        <v>6055</v>
      </c>
      <c r="C592" s="8" t="s">
        <v>928</v>
      </c>
      <c r="D592" s="131">
        <v>13225.2</v>
      </c>
      <c r="E592" s="131">
        <v>13225.2</v>
      </c>
      <c r="F592" s="8" t="s">
        <v>929</v>
      </c>
      <c r="G592" s="8" t="s">
        <v>6056</v>
      </c>
      <c r="H592" s="8" t="s">
        <v>6056</v>
      </c>
      <c r="I592" s="14" t="s">
        <v>931</v>
      </c>
      <c r="J592" s="14" t="s">
        <v>6057</v>
      </c>
    </row>
    <row r="593" spans="1:10" ht="60.75" x14ac:dyDescent="0.3">
      <c r="A593" s="8">
        <v>588</v>
      </c>
      <c r="B593" s="12" t="s">
        <v>3853</v>
      </c>
      <c r="C593" s="8" t="s">
        <v>928</v>
      </c>
      <c r="D593" s="131">
        <v>10325.5</v>
      </c>
      <c r="E593" s="131">
        <v>10325.5</v>
      </c>
      <c r="F593" s="8" t="s">
        <v>929</v>
      </c>
      <c r="G593" s="8" t="s">
        <v>6058</v>
      </c>
      <c r="H593" s="8" t="s">
        <v>6058</v>
      </c>
      <c r="I593" s="14" t="s">
        <v>931</v>
      </c>
      <c r="J593" s="14" t="s">
        <v>6059</v>
      </c>
    </row>
    <row r="594" spans="1:10" ht="81" x14ac:dyDescent="0.3">
      <c r="A594" s="8">
        <v>589</v>
      </c>
      <c r="B594" s="12" t="s">
        <v>6060</v>
      </c>
      <c r="C594" s="8" t="s">
        <v>1278</v>
      </c>
      <c r="D594" s="131">
        <v>98000</v>
      </c>
      <c r="E594" s="131">
        <v>98000</v>
      </c>
      <c r="F594" s="8" t="s">
        <v>37942</v>
      </c>
      <c r="G594" s="8" t="s">
        <v>6061</v>
      </c>
      <c r="H594" s="8" t="s">
        <v>6061</v>
      </c>
      <c r="I594" s="18" t="s">
        <v>1058</v>
      </c>
      <c r="J594" s="18" t="s">
        <v>6062</v>
      </c>
    </row>
    <row r="595" spans="1:10" ht="60.75" x14ac:dyDescent="0.3">
      <c r="A595" s="8">
        <v>590</v>
      </c>
      <c r="B595" s="108" t="s">
        <v>42350</v>
      </c>
      <c r="C595" s="8" t="s">
        <v>42281</v>
      </c>
      <c r="D595" s="139">
        <v>72550</v>
      </c>
      <c r="E595" s="139">
        <v>72550</v>
      </c>
      <c r="F595" s="14" t="s">
        <v>37942</v>
      </c>
      <c r="G595" s="8" t="s">
        <v>42351</v>
      </c>
      <c r="H595" s="8" t="s">
        <v>42351</v>
      </c>
      <c r="I595" s="121" t="s">
        <v>972</v>
      </c>
      <c r="J595" s="8" t="s">
        <v>42352</v>
      </c>
    </row>
    <row r="596" spans="1:10" ht="60.75" x14ac:dyDescent="0.3">
      <c r="A596" s="8">
        <v>591</v>
      </c>
      <c r="B596" s="108" t="s">
        <v>42353</v>
      </c>
      <c r="C596" s="8" t="s">
        <v>42281</v>
      </c>
      <c r="D596" s="139">
        <v>67850</v>
      </c>
      <c r="E596" s="139">
        <v>67850</v>
      </c>
      <c r="F596" s="14" t="s">
        <v>37942</v>
      </c>
      <c r="G596" s="8" t="s">
        <v>42354</v>
      </c>
      <c r="H596" s="8" t="s">
        <v>42354</v>
      </c>
      <c r="I596" s="121" t="s">
        <v>972</v>
      </c>
      <c r="J596" s="8" t="s">
        <v>42355</v>
      </c>
    </row>
    <row r="597" spans="1:10" ht="121.5" x14ac:dyDescent="0.3">
      <c r="A597" s="8">
        <v>592</v>
      </c>
      <c r="B597" s="108" t="s">
        <v>42356</v>
      </c>
      <c r="C597" s="8" t="s">
        <v>42281</v>
      </c>
      <c r="D597" s="139">
        <v>87740</v>
      </c>
      <c r="E597" s="139">
        <v>87740</v>
      </c>
      <c r="F597" s="14" t="s">
        <v>37942</v>
      </c>
      <c r="G597" s="8" t="s">
        <v>42357</v>
      </c>
      <c r="H597" s="8" t="s">
        <v>42357</v>
      </c>
      <c r="I597" s="121" t="s">
        <v>972</v>
      </c>
      <c r="J597" s="8" t="s">
        <v>42358</v>
      </c>
    </row>
    <row r="598" spans="1:10" ht="60.75" x14ac:dyDescent="0.3">
      <c r="A598" s="8">
        <v>593</v>
      </c>
      <c r="B598" s="12" t="s">
        <v>40278</v>
      </c>
      <c r="C598" s="8" t="s">
        <v>40257</v>
      </c>
      <c r="D598" s="137">
        <v>7000</v>
      </c>
      <c r="E598" s="137">
        <v>7000</v>
      </c>
      <c r="F598" s="163" t="s">
        <v>33</v>
      </c>
      <c r="G598" s="8" t="s">
        <v>40295</v>
      </c>
      <c r="H598" s="8" t="s">
        <v>40296</v>
      </c>
      <c r="I598" s="163" t="s">
        <v>1058</v>
      </c>
      <c r="J598" s="8" t="s">
        <v>40297</v>
      </c>
    </row>
    <row r="599" spans="1:10" ht="162" x14ac:dyDescent="0.3">
      <c r="A599" s="8">
        <v>594</v>
      </c>
      <c r="B599" s="124" t="s">
        <v>6063</v>
      </c>
      <c r="C599" s="114" t="s">
        <v>949</v>
      </c>
      <c r="D599" s="132">
        <v>4990000</v>
      </c>
      <c r="E599" s="132">
        <v>5000000</v>
      </c>
      <c r="F599" s="114" t="s">
        <v>1073</v>
      </c>
      <c r="G599" s="114" t="s">
        <v>6064</v>
      </c>
      <c r="H599" s="114" t="s">
        <v>6065</v>
      </c>
      <c r="I599" s="115" t="s">
        <v>1899</v>
      </c>
      <c r="J599" s="116" t="s">
        <v>6066</v>
      </c>
    </row>
    <row r="600" spans="1:10" ht="60.75" x14ac:dyDescent="0.3">
      <c r="A600" s="8">
        <v>595</v>
      </c>
      <c r="B600" s="124" t="s">
        <v>6067</v>
      </c>
      <c r="C600" s="114" t="s">
        <v>949</v>
      </c>
      <c r="D600" s="132">
        <v>5800</v>
      </c>
      <c r="E600" s="134">
        <v>5800</v>
      </c>
      <c r="F600" s="114" t="s">
        <v>938</v>
      </c>
      <c r="G600" s="114" t="s">
        <v>6068</v>
      </c>
      <c r="H600" s="114" t="s">
        <v>6068</v>
      </c>
      <c r="I600" s="115" t="s">
        <v>951</v>
      </c>
      <c r="J600" s="116" t="s">
        <v>6069</v>
      </c>
    </row>
    <row r="601" spans="1:10" ht="60.75" x14ac:dyDescent="0.3">
      <c r="A601" s="8">
        <v>596</v>
      </c>
      <c r="B601" s="124" t="s">
        <v>6070</v>
      </c>
      <c r="C601" s="114" t="s">
        <v>949</v>
      </c>
      <c r="D601" s="132">
        <v>77900</v>
      </c>
      <c r="E601" s="134">
        <v>77900</v>
      </c>
      <c r="F601" s="114" t="s">
        <v>938</v>
      </c>
      <c r="G601" s="114" t="s">
        <v>6071</v>
      </c>
      <c r="H601" s="114" t="s">
        <v>6071</v>
      </c>
      <c r="I601" s="115" t="s">
        <v>951</v>
      </c>
      <c r="J601" s="116" t="s">
        <v>6072</v>
      </c>
    </row>
    <row r="602" spans="1:10" ht="40.5" x14ac:dyDescent="0.3">
      <c r="A602" s="8">
        <v>597</v>
      </c>
      <c r="B602" s="124" t="s">
        <v>6073</v>
      </c>
      <c r="C602" s="114" t="s">
        <v>949</v>
      </c>
      <c r="D602" s="132">
        <v>9660</v>
      </c>
      <c r="E602" s="134">
        <v>9660</v>
      </c>
      <c r="F602" s="114" t="s">
        <v>938</v>
      </c>
      <c r="G602" s="114" t="s">
        <v>6074</v>
      </c>
      <c r="H602" s="114" t="s">
        <v>6074</v>
      </c>
      <c r="I602" s="115" t="s">
        <v>951</v>
      </c>
      <c r="J602" s="116" t="s">
        <v>6075</v>
      </c>
    </row>
    <row r="603" spans="1:10" ht="60.75" x14ac:dyDescent="0.3">
      <c r="A603" s="8">
        <v>598</v>
      </c>
      <c r="B603" s="124" t="s">
        <v>6076</v>
      </c>
      <c r="C603" s="114" t="s">
        <v>949</v>
      </c>
      <c r="D603" s="132">
        <v>243425</v>
      </c>
      <c r="E603" s="134">
        <v>243425</v>
      </c>
      <c r="F603" s="114" t="s">
        <v>938</v>
      </c>
      <c r="G603" s="114" t="s">
        <v>6077</v>
      </c>
      <c r="H603" s="114" t="s">
        <v>6077</v>
      </c>
      <c r="I603" s="115" t="s">
        <v>951</v>
      </c>
      <c r="J603" s="116" t="s">
        <v>6078</v>
      </c>
    </row>
    <row r="604" spans="1:10" ht="60.75" x14ac:dyDescent="0.3">
      <c r="A604" s="8">
        <v>599</v>
      </c>
      <c r="B604" s="124" t="s">
        <v>6079</v>
      </c>
      <c r="C604" s="114" t="s">
        <v>949</v>
      </c>
      <c r="D604" s="132">
        <v>5000</v>
      </c>
      <c r="E604" s="134">
        <v>5000</v>
      </c>
      <c r="F604" s="114" t="s">
        <v>938</v>
      </c>
      <c r="G604" s="114" t="s">
        <v>6080</v>
      </c>
      <c r="H604" s="114" t="s">
        <v>6080</v>
      </c>
      <c r="I604" s="115" t="s">
        <v>951</v>
      </c>
      <c r="J604" s="116" t="s">
        <v>6081</v>
      </c>
    </row>
    <row r="605" spans="1:10" ht="40.5" x14ac:dyDescent="0.3">
      <c r="A605" s="8">
        <v>600</v>
      </c>
      <c r="B605" s="124" t="s">
        <v>6082</v>
      </c>
      <c r="C605" s="114" t="s">
        <v>949</v>
      </c>
      <c r="D605" s="132">
        <v>23540</v>
      </c>
      <c r="E605" s="134">
        <v>23540</v>
      </c>
      <c r="F605" s="114" t="s">
        <v>938</v>
      </c>
      <c r="G605" s="114" t="s">
        <v>6083</v>
      </c>
      <c r="H605" s="114" t="s">
        <v>6083</v>
      </c>
      <c r="I605" s="115" t="s">
        <v>951</v>
      </c>
      <c r="J605" s="116" t="s">
        <v>6084</v>
      </c>
    </row>
    <row r="606" spans="1:10" ht="60.75" x14ac:dyDescent="0.3">
      <c r="A606" s="8">
        <v>601</v>
      </c>
      <c r="B606" s="124" t="s">
        <v>6085</v>
      </c>
      <c r="C606" s="114" t="s">
        <v>949</v>
      </c>
      <c r="D606" s="132">
        <v>14900</v>
      </c>
      <c r="E606" s="134">
        <v>14900</v>
      </c>
      <c r="F606" s="114" t="s">
        <v>938</v>
      </c>
      <c r="G606" s="114" t="s">
        <v>6086</v>
      </c>
      <c r="H606" s="114" t="s">
        <v>6086</v>
      </c>
      <c r="I606" s="115" t="s">
        <v>951</v>
      </c>
      <c r="J606" s="116" t="s">
        <v>6087</v>
      </c>
    </row>
    <row r="607" spans="1:10" ht="40.5" x14ac:dyDescent="0.3">
      <c r="A607" s="8">
        <v>602</v>
      </c>
      <c r="B607" s="124" t="s">
        <v>6088</v>
      </c>
      <c r="C607" s="114" t="s">
        <v>949</v>
      </c>
      <c r="D607" s="132">
        <v>9900</v>
      </c>
      <c r="E607" s="134">
        <v>9900</v>
      </c>
      <c r="F607" s="114" t="s">
        <v>938</v>
      </c>
      <c r="G607" s="114" t="s">
        <v>6089</v>
      </c>
      <c r="H607" s="114" t="s">
        <v>6089</v>
      </c>
      <c r="I607" s="115" t="s">
        <v>951</v>
      </c>
      <c r="J607" s="116" t="s">
        <v>6090</v>
      </c>
    </row>
    <row r="608" spans="1:10" ht="60.75" x14ac:dyDescent="0.3">
      <c r="A608" s="8">
        <v>603</v>
      </c>
      <c r="B608" s="12" t="s">
        <v>6091</v>
      </c>
      <c r="C608" s="8" t="s">
        <v>1182</v>
      </c>
      <c r="D608" s="133">
        <v>89500</v>
      </c>
      <c r="E608" s="133">
        <v>89500</v>
      </c>
      <c r="F608" s="8" t="s">
        <v>1183</v>
      </c>
      <c r="G608" s="110" t="s">
        <v>6092</v>
      </c>
      <c r="H608" s="110" t="s">
        <v>6092</v>
      </c>
      <c r="I608" s="110" t="s">
        <v>1185</v>
      </c>
      <c r="J608" s="8" t="s">
        <v>6093</v>
      </c>
    </row>
    <row r="609" spans="1:10" ht="202.5" x14ac:dyDescent="0.3">
      <c r="A609" s="8">
        <v>604</v>
      </c>
      <c r="B609" s="12" t="s">
        <v>6094</v>
      </c>
      <c r="C609" s="8" t="s">
        <v>1182</v>
      </c>
      <c r="D609" s="133">
        <v>8000</v>
      </c>
      <c r="E609" s="133">
        <v>8000</v>
      </c>
      <c r="F609" s="8" t="s">
        <v>1183</v>
      </c>
      <c r="G609" s="110" t="s">
        <v>6095</v>
      </c>
      <c r="H609" s="110" t="s">
        <v>6096</v>
      </c>
      <c r="I609" s="110" t="s">
        <v>1185</v>
      </c>
      <c r="J609" s="8" t="s">
        <v>6097</v>
      </c>
    </row>
    <row r="610" spans="1:10" ht="101.25" x14ac:dyDescent="0.3">
      <c r="A610" s="8">
        <v>605</v>
      </c>
      <c r="B610" s="16" t="s">
        <v>6098</v>
      </c>
      <c r="C610" s="18" t="s">
        <v>838</v>
      </c>
      <c r="D610" s="19">
        <v>50000</v>
      </c>
      <c r="E610" s="19">
        <v>50000</v>
      </c>
      <c r="F610" s="18" t="s">
        <v>37942</v>
      </c>
      <c r="G610" s="18" t="s">
        <v>6099</v>
      </c>
      <c r="H610" s="18" t="s">
        <v>6099</v>
      </c>
      <c r="I610" s="8" t="s">
        <v>840</v>
      </c>
      <c r="J610" s="50" t="s">
        <v>6100</v>
      </c>
    </row>
    <row r="611" spans="1:10" ht="101.25" x14ac:dyDescent="0.3">
      <c r="A611" s="8">
        <v>606</v>
      </c>
      <c r="B611" s="16" t="s">
        <v>6101</v>
      </c>
      <c r="C611" s="18" t="s">
        <v>838</v>
      </c>
      <c r="D611" s="19">
        <v>2500</v>
      </c>
      <c r="E611" s="19">
        <v>2500</v>
      </c>
      <c r="F611" s="18" t="s">
        <v>37942</v>
      </c>
      <c r="G611" s="18" t="s">
        <v>6102</v>
      </c>
      <c r="H611" s="18" t="s">
        <v>6102</v>
      </c>
      <c r="I611" s="8" t="s">
        <v>840</v>
      </c>
      <c r="J611" s="50" t="s">
        <v>6103</v>
      </c>
    </row>
    <row r="612" spans="1:10" ht="60.75" x14ac:dyDescent="0.3">
      <c r="A612" s="8">
        <v>607</v>
      </c>
      <c r="B612" s="155" t="s">
        <v>6104</v>
      </c>
      <c r="C612" s="152" t="s">
        <v>937</v>
      </c>
      <c r="D612" s="158">
        <v>84480</v>
      </c>
      <c r="E612" s="158">
        <v>84480</v>
      </c>
      <c r="F612" s="152" t="s">
        <v>938</v>
      </c>
      <c r="G612" s="152" t="s">
        <v>6105</v>
      </c>
      <c r="H612" s="152" t="s">
        <v>6105</v>
      </c>
      <c r="I612" s="153" t="s">
        <v>1504</v>
      </c>
      <c r="J612" s="153" t="s">
        <v>25527</v>
      </c>
    </row>
    <row r="613" spans="1:10" ht="81" x14ac:dyDescent="0.3">
      <c r="A613" s="8">
        <v>608</v>
      </c>
      <c r="B613" s="155" t="s">
        <v>6106</v>
      </c>
      <c r="C613" s="152" t="s">
        <v>937</v>
      </c>
      <c r="D613" s="158">
        <v>857776.2</v>
      </c>
      <c r="E613" s="158">
        <v>857776.2</v>
      </c>
      <c r="F613" s="152" t="s">
        <v>938</v>
      </c>
      <c r="G613" s="152" t="s">
        <v>6107</v>
      </c>
      <c r="H613" s="152" t="s">
        <v>6107</v>
      </c>
      <c r="I613" s="153" t="s">
        <v>1504</v>
      </c>
      <c r="J613" s="153" t="s">
        <v>25528</v>
      </c>
    </row>
    <row r="614" spans="1:10" ht="60.75" x14ac:dyDescent="0.3">
      <c r="A614" s="8">
        <v>609</v>
      </c>
      <c r="B614" s="155" t="s">
        <v>6108</v>
      </c>
      <c r="C614" s="152" t="s">
        <v>937</v>
      </c>
      <c r="D614" s="158">
        <v>40000</v>
      </c>
      <c r="E614" s="158">
        <v>40000</v>
      </c>
      <c r="F614" s="152" t="s">
        <v>938</v>
      </c>
      <c r="G614" s="152" t="s">
        <v>6109</v>
      </c>
      <c r="H614" s="152" t="s">
        <v>6109</v>
      </c>
      <c r="I614" s="153" t="s">
        <v>1504</v>
      </c>
      <c r="J614" s="153" t="s">
        <v>25529</v>
      </c>
    </row>
    <row r="615" spans="1:10" ht="60.75" x14ac:dyDescent="0.3">
      <c r="A615" s="8">
        <v>610</v>
      </c>
      <c r="B615" s="155" t="s">
        <v>6110</v>
      </c>
      <c r="C615" s="152" t="s">
        <v>937</v>
      </c>
      <c r="D615" s="158">
        <v>333861.40000000002</v>
      </c>
      <c r="E615" s="158">
        <v>333861.40000000002</v>
      </c>
      <c r="F615" s="152" t="s">
        <v>938</v>
      </c>
      <c r="G615" s="152" t="s">
        <v>6111</v>
      </c>
      <c r="H615" s="152" t="s">
        <v>6111</v>
      </c>
      <c r="I615" s="153" t="s">
        <v>1504</v>
      </c>
      <c r="J615" s="153" t="s">
        <v>25530</v>
      </c>
    </row>
    <row r="616" spans="1:10" ht="81" x14ac:dyDescent="0.3">
      <c r="A616" s="8">
        <v>611</v>
      </c>
      <c r="B616" s="155" t="s">
        <v>5535</v>
      </c>
      <c r="C616" s="152" t="s">
        <v>937</v>
      </c>
      <c r="D616" s="158">
        <v>60000</v>
      </c>
      <c r="E616" s="158">
        <v>60000</v>
      </c>
      <c r="F616" s="152" t="s">
        <v>938</v>
      </c>
      <c r="G616" s="152" t="s">
        <v>6112</v>
      </c>
      <c r="H616" s="152" t="s">
        <v>6112</v>
      </c>
      <c r="I616" s="153" t="s">
        <v>1504</v>
      </c>
      <c r="J616" s="153" t="s">
        <v>25531</v>
      </c>
    </row>
    <row r="617" spans="1:10" ht="60.75" x14ac:dyDescent="0.3">
      <c r="A617" s="8">
        <v>612</v>
      </c>
      <c r="B617" s="155" t="s">
        <v>6113</v>
      </c>
      <c r="C617" s="152" t="s">
        <v>937</v>
      </c>
      <c r="D617" s="158">
        <v>69500</v>
      </c>
      <c r="E617" s="158">
        <v>69500</v>
      </c>
      <c r="F617" s="152" t="s">
        <v>938</v>
      </c>
      <c r="G617" s="152" t="s">
        <v>6114</v>
      </c>
      <c r="H617" s="152" t="s">
        <v>6114</v>
      </c>
      <c r="I617" s="153" t="s">
        <v>1504</v>
      </c>
      <c r="J617" s="153" t="s">
        <v>25532</v>
      </c>
    </row>
    <row r="618" spans="1:10" ht="101.25" x14ac:dyDescent="0.3">
      <c r="A618" s="8">
        <v>613</v>
      </c>
      <c r="B618" s="156" t="s">
        <v>6115</v>
      </c>
      <c r="C618" s="152" t="s">
        <v>937</v>
      </c>
      <c r="D618" s="158">
        <v>117892.6</v>
      </c>
      <c r="E618" s="158">
        <v>117892.6</v>
      </c>
      <c r="F618" s="152" t="s">
        <v>938</v>
      </c>
      <c r="G618" s="152" t="s">
        <v>6116</v>
      </c>
      <c r="H618" s="152" t="s">
        <v>6116</v>
      </c>
      <c r="I618" s="153" t="s">
        <v>1504</v>
      </c>
      <c r="J618" s="153" t="s">
        <v>25533</v>
      </c>
    </row>
    <row r="619" spans="1:10" ht="60.75" x14ac:dyDescent="0.3">
      <c r="A619" s="8">
        <v>614</v>
      </c>
      <c r="B619" s="155" t="s">
        <v>6117</v>
      </c>
      <c r="C619" s="152" t="s">
        <v>937</v>
      </c>
      <c r="D619" s="158">
        <v>14980</v>
      </c>
      <c r="E619" s="158">
        <v>14980</v>
      </c>
      <c r="F619" s="152" t="s">
        <v>938</v>
      </c>
      <c r="G619" s="152" t="s">
        <v>6118</v>
      </c>
      <c r="H619" s="152" t="s">
        <v>6118</v>
      </c>
      <c r="I619" s="153" t="s">
        <v>1504</v>
      </c>
      <c r="J619" s="153" t="s">
        <v>25534</v>
      </c>
    </row>
    <row r="620" spans="1:10" ht="60.75" x14ac:dyDescent="0.3">
      <c r="A620" s="8">
        <v>615</v>
      </c>
      <c r="B620" s="155" t="s">
        <v>6119</v>
      </c>
      <c r="C620" s="152" t="s">
        <v>937</v>
      </c>
      <c r="D620" s="158">
        <v>74166</v>
      </c>
      <c r="E620" s="158">
        <v>74166</v>
      </c>
      <c r="F620" s="152" t="s">
        <v>938</v>
      </c>
      <c r="G620" s="152" t="s">
        <v>6120</v>
      </c>
      <c r="H620" s="152" t="s">
        <v>6120</v>
      </c>
      <c r="I620" s="153" t="s">
        <v>1504</v>
      </c>
      <c r="J620" s="153" t="s">
        <v>25535</v>
      </c>
    </row>
    <row r="621" spans="1:10" ht="60.75" x14ac:dyDescent="0.3">
      <c r="A621" s="8">
        <v>616</v>
      </c>
      <c r="B621" s="155" t="s">
        <v>6121</v>
      </c>
      <c r="C621" s="152" t="s">
        <v>937</v>
      </c>
      <c r="D621" s="158">
        <v>36500</v>
      </c>
      <c r="E621" s="158">
        <v>36500</v>
      </c>
      <c r="F621" s="152" t="s">
        <v>938</v>
      </c>
      <c r="G621" s="152" t="s">
        <v>6122</v>
      </c>
      <c r="H621" s="152" t="s">
        <v>6122</v>
      </c>
      <c r="I621" s="153" t="s">
        <v>1504</v>
      </c>
      <c r="J621" s="153" t="s">
        <v>25536</v>
      </c>
    </row>
    <row r="622" spans="1:10" ht="81" x14ac:dyDescent="0.3">
      <c r="A622" s="8">
        <v>617</v>
      </c>
      <c r="B622" s="12" t="s">
        <v>6123</v>
      </c>
      <c r="C622" s="152" t="s">
        <v>937</v>
      </c>
      <c r="D622" s="109">
        <v>6960</v>
      </c>
      <c r="E622" s="109">
        <v>6960</v>
      </c>
      <c r="F622" s="8" t="s">
        <v>938</v>
      </c>
      <c r="G622" s="8" t="s">
        <v>6124</v>
      </c>
      <c r="H622" s="8" t="s">
        <v>6124</v>
      </c>
      <c r="I622" s="8" t="s">
        <v>940</v>
      </c>
      <c r="J622" s="8" t="s">
        <v>6125</v>
      </c>
    </row>
    <row r="623" spans="1:10" ht="60.75" x14ac:dyDescent="0.3">
      <c r="A623" s="8">
        <v>618</v>
      </c>
      <c r="B623" s="12" t="s">
        <v>6126</v>
      </c>
      <c r="C623" s="152" t="s">
        <v>937</v>
      </c>
      <c r="D623" s="109">
        <v>6000</v>
      </c>
      <c r="E623" s="109">
        <v>11250</v>
      </c>
      <c r="F623" s="8" t="s">
        <v>938</v>
      </c>
      <c r="G623" s="8" t="s">
        <v>6127</v>
      </c>
      <c r="H623" s="8" t="s">
        <v>6127</v>
      </c>
      <c r="I623" s="8" t="s">
        <v>940</v>
      </c>
      <c r="J623" s="8" t="s">
        <v>6128</v>
      </c>
    </row>
    <row r="624" spans="1:10" ht="60.75" x14ac:dyDescent="0.3">
      <c r="A624" s="8">
        <v>619</v>
      </c>
      <c r="B624" s="12" t="s">
        <v>6129</v>
      </c>
      <c r="C624" s="152" t="s">
        <v>937</v>
      </c>
      <c r="D624" s="109">
        <v>79222.8</v>
      </c>
      <c r="E624" s="109">
        <v>79279.199999999997</v>
      </c>
      <c r="F624" s="8" t="s">
        <v>938</v>
      </c>
      <c r="G624" s="8" t="s">
        <v>6130</v>
      </c>
      <c r="H624" s="8" t="s">
        <v>6130</v>
      </c>
      <c r="I624" s="8" t="s">
        <v>940</v>
      </c>
      <c r="J624" s="8" t="s">
        <v>6131</v>
      </c>
    </row>
    <row r="625" spans="1:10" ht="81" x14ac:dyDescent="0.3">
      <c r="A625" s="8">
        <v>620</v>
      </c>
      <c r="B625" s="12" t="s">
        <v>1245</v>
      </c>
      <c r="C625" s="152" t="s">
        <v>937</v>
      </c>
      <c r="D625" s="109">
        <v>362088</v>
      </c>
      <c r="E625" s="109">
        <v>362520</v>
      </c>
      <c r="F625" s="8" t="s">
        <v>938</v>
      </c>
      <c r="G625" s="8" t="s">
        <v>1246</v>
      </c>
      <c r="H625" s="8" t="s">
        <v>1246</v>
      </c>
      <c r="I625" s="8" t="s">
        <v>940</v>
      </c>
      <c r="J625" s="8" t="s">
        <v>6132</v>
      </c>
    </row>
    <row r="626" spans="1:10" ht="81" x14ac:dyDescent="0.3">
      <c r="A626" s="8">
        <v>621</v>
      </c>
      <c r="B626" s="12" t="s">
        <v>6133</v>
      </c>
      <c r="C626" s="152" t="s">
        <v>937</v>
      </c>
      <c r="D626" s="109">
        <v>10900</v>
      </c>
      <c r="E626" s="109">
        <v>15905.8</v>
      </c>
      <c r="F626" s="8" t="s">
        <v>938</v>
      </c>
      <c r="G626" s="8" t="s">
        <v>6134</v>
      </c>
      <c r="H626" s="8" t="s">
        <v>6134</v>
      </c>
      <c r="I626" s="8" t="s">
        <v>940</v>
      </c>
      <c r="J626" s="8" t="s">
        <v>6135</v>
      </c>
    </row>
    <row r="627" spans="1:10" ht="81" x14ac:dyDescent="0.3">
      <c r="A627" s="8">
        <v>622</v>
      </c>
      <c r="B627" s="12" t="s">
        <v>6136</v>
      </c>
      <c r="C627" s="152" t="s">
        <v>937</v>
      </c>
      <c r="D627" s="109">
        <v>635</v>
      </c>
      <c r="E627" s="109">
        <v>635</v>
      </c>
      <c r="F627" s="8" t="s">
        <v>938</v>
      </c>
      <c r="G627" s="8" t="s">
        <v>6137</v>
      </c>
      <c r="H627" s="8" t="s">
        <v>6137</v>
      </c>
      <c r="I627" s="8" t="s">
        <v>940</v>
      </c>
      <c r="J627" s="8" t="s">
        <v>6138</v>
      </c>
    </row>
    <row r="628" spans="1:10" ht="81" x14ac:dyDescent="0.3">
      <c r="A628" s="8">
        <v>623</v>
      </c>
      <c r="B628" s="12" t="s">
        <v>942</v>
      </c>
      <c r="C628" s="152" t="s">
        <v>937</v>
      </c>
      <c r="D628" s="109">
        <v>4800</v>
      </c>
      <c r="E628" s="109">
        <v>4800</v>
      </c>
      <c r="F628" s="8" t="s">
        <v>938</v>
      </c>
      <c r="G628" s="8" t="s">
        <v>943</v>
      </c>
      <c r="H628" s="8" t="s">
        <v>943</v>
      </c>
      <c r="I628" s="8" t="s">
        <v>940</v>
      </c>
      <c r="J628" s="8" t="s">
        <v>6139</v>
      </c>
    </row>
    <row r="629" spans="1:10" ht="40.5" x14ac:dyDescent="0.3">
      <c r="A629" s="8">
        <v>624</v>
      </c>
      <c r="B629" s="12" t="s">
        <v>6140</v>
      </c>
      <c r="C629" s="8" t="s">
        <v>1273</v>
      </c>
      <c r="D629" s="137">
        <v>1800</v>
      </c>
      <c r="E629" s="137">
        <v>1800</v>
      </c>
      <c r="F629" s="8" t="s">
        <v>938</v>
      </c>
      <c r="G629" s="110" t="s">
        <v>6141</v>
      </c>
      <c r="H629" s="110" t="s">
        <v>6141</v>
      </c>
      <c r="I629" s="8" t="s">
        <v>185</v>
      </c>
      <c r="J629" s="8" t="s">
        <v>25537</v>
      </c>
    </row>
    <row r="630" spans="1:10" ht="60.75" x14ac:dyDescent="0.3">
      <c r="A630" s="8">
        <v>625</v>
      </c>
      <c r="B630" s="12" t="s">
        <v>6142</v>
      </c>
      <c r="C630" s="8" t="s">
        <v>959</v>
      </c>
      <c r="D630" s="109">
        <v>10400</v>
      </c>
      <c r="E630" s="109">
        <f>D630</f>
        <v>10400</v>
      </c>
      <c r="F630" s="8" t="s">
        <v>938</v>
      </c>
      <c r="G630" s="8" t="s">
        <v>6143</v>
      </c>
      <c r="H630" s="8" t="s">
        <v>6143</v>
      </c>
      <c r="I630" s="8" t="s">
        <v>962</v>
      </c>
      <c r="J630" s="8" t="s">
        <v>6144</v>
      </c>
    </row>
    <row r="631" spans="1:10" ht="81" x14ac:dyDescent="0.3">
      <c r="A631" s="8">
        <v>626</v>
      </c>
      <c r="B631" s="12" t="s">
        <v>6145</v>
      </c>
      <c r="C631" s="8" t="s">
        <v>959</v>
      </c>
      <c r="D631" s="109">
        <v>12800</v>
      </c>
      <c r="E631" s="109">
        <f>D631</f>
        <v>12800</v>
      </c>
      <c r="F631" s="8" t="s">
        <v>938</v>
      </c>
      <c r="G631" s="8" t="s">
        <v>6146</v>
      </c>
      <c r="H631" s="8" t="s">
        <v>6146</v>
      </c>
      <c r="I631" s="8" t="s">
        <v>962</v>
      </c>
      <c r="J631" s="8" t="s">
        <v>6147</v>
      </c>
    </row>
    <row r="632" spans="1:10" ht="81" x14ac:dyDescent="0.3">
      <c r="A632" s="8">
        <v>627</v>
      </c>
      <c r="B632" s="12" t="s">
        <v>6148</v>
      </c>
      <c r="C632" s="8" t="s">
        <v>959</v>
      </c>
      <c r="D632" s="109">
        <v>14140</v>
      </c>
      <c r="E632" s="109">
        <f>D632</f>
        <v>14140</v>
      </c>
      <c r="F632" s="8" t="s">
        <v>938</v>
      </c>
      <c r="G632" s="8" t="s">
        <v>6149</v>
      </c>
      <c r="H632" s="8" t="s">
        <v>6149</v>
      </c>
      <c r="I632" s="8" t="s">
        <v>962</v>
      </c>
      <c r="J632" s="8" t="s">
        <v>6150</v>
      </c>
    </row>
    <row r="633" spans="1:10" ht="60.75" x14ac:dyDescent="0.3">
      <c r="A633" s="8">
        <v>628</v>
      </c>
      <c r="B633" s="12" t="s">
        <v>6151</v>
      </c>
      <c r="C633" s="8" t="s">
        <v>959</v>
      </c>
      <c r="D633" s="109">
        <v>13780</v>
      </c>
      <c r="E633" s="109">
        <f>D633</f>
        <v>13780</v>
      </c>
      <c r="F633" s="8" t="s">
        <v>938</v>
      </c>
      <c r="G633" s="8" t="s">
        <v>6152</v>
      </c>
      <c r="H633" s="8" t="s">
        <v>6152</v>
      </c>
      <c r="I633" s="8" t="s">
        <v>962</v>
      </c>
      <c r="J633" s="8" t="s">
        <v>6153</v>
      </c>
    </row>
    <row r="634" spans="1:10" ht="202.5" x14ac:dyDescent="0.3">
      <c r="A634" s="8">
        <v>629</v>
      </c>
      <c r="B634" s="12" t="s">
        <v>40342</v>
      </c>
      <c r="C634" s="8" t="s">
        <v>1056</v>
      </c>
      <c r="D634" s="137">
        <v>3500000</v>
      </c>
      <c r="E634" s="137">
        <v>3500000</v>
      </c>
      <c r="F634" s="8" t="s">
        <v>3616</v>
      </c>
      <c r="G634" s="8" t="s">
        <v>6154</v>
      </c>
      <c r="H634" s="8" t="s">
        <v>6155</v>
      </c>
      <c r="I634" s="8" t="s">
        <v>5949</v>
      </c>
      <c r="J634" s="8" t="s">
        <v>6156</v>
      </c>
    </row>
    <row r="635" spans="1:10" ht="81" x14ac:dyDescent="0.3">
      <c r="A635" s="8">
        <v>630</v>
      </c>
      <c r="B635" s="12" t="s">
        <v>1719</v>
      </c>
      <c r="C635" s="8" t="s">
        <v>1278</v>
      </c>
      <c r="D635" s="131">
        <v>14400</v>
      </c>
      <c r="E635" s="131">
        <v>14400</v>
      </c>
      <c r="F635" s="8" t="s">
        <v>37942</v>
      </c>
      <c r="G635" s="8" t="s">
        <v>6157</v>
      </c>
      <c r="H635" s="8" t="s">
        <v>6157</v>
      </c>
      <c r="I635" s="18" t="s">
        <v>1058</v>
      </c>
      <c r="J635" s="18" t="s">
        <v>6158</v>
      </c>
    </row>
    <row r="636" spans="1:10" ht="81" x14ac:dyDescent="0.3">
      <c r="A636" s="8">
        <v>631</v>
      </c>
      <c r="B636" s="12" t="s">
        <v>1719</v>
      </c>
      <c r="C636" s="8" t="s">
        <v>1278</v>
      </c>
      <c r="D636" s="131">
        <v>14610</v>
      </c>
      <c r="E636" s="131">
        <v>14610</v>
      </c>
      <c r="F636" s="8" t="s">
        <v>37942</v>
      </c>
      <c r="G636" s="8" t="s">
        <v>6159</v>
      </c>
      <c r="H636" s="8" t="s">
        <v>6159</v>
      </c>
      <c r="I636" s="18" t="s">
        <v>1058</v>
      </c>
      <c r="J636" s="18" t="s">
        <v>6160</v>
      </c>
    </row>
    <row r="637" spans="1:10" ht="60.75" x14ac:dyDescent="0.3">
      <c r="A637" s="8">
        <v>632</v>
      </c>
      <c r="B637" s="12" t="s">
        <v>6161</v>
      </c>
      <c r="C637" s="8" t="s">
        <v>1278</v>
      </c>
      <c r="D637" s="131">
        <v>55800</v>
      </c>
      <c r="E637" s="131">
        <v>55800</v>
      </c>
      <c r="F637" s="8" t="s">
        <v>37942</v>
      </c>
      <c r="G637" s="8" t="s">
        <v>6162</v>
      </c>
      <c r="H637" s="8" t="s">
        <v>6162</v>
      </c>
      <c r="I637" s="18" t="s">
        <v>1058</v>
      </c>
      <c r="J637" s="18" t="s">
        <v>6163</v>
      </c>
    </row>
    <row r="638" spans="1:10" ht="121.5" x14ac:dyDescent="0.3">
      <c r="A638" s="8">
        <v>633</v>
      </c>
      <c r="B638" s="125" t="s">
        <v>6164</v>
      </c>
      <c r="C638" s="8" t="s">
        <v>1167</v>
      </c>
      <c r="D638" s="150">
        <v>14766</v>
      </c>
      <c r="E638" s="150">
        <v>14766</v>
      </c>
      <c r="F638" s="45" t="s">
        <v>37942</v>
      </c>
      <c r="G638" s="45" t="s">
        <v>6165</v>
      </c>
      <c r="H638" s="45" t="s">
        <v>6165</v>
      </c>
      <c r="I638" s="8" t="s">
        <v>1169</v>
      </c>
      <c r="J638" s="8" t="s">
        <v>6166</v>
      </c>
    </row>
    <row r="639" spans="1:10" ht="81" x14ac:dyDescent="0.3">
      <c r="A639" s="8">
        <v>634</v>
      </c>
      <c r="B639" s="125" t="s">
        <v>6167</v>
      </c>
      <c r="C639" s="8" t="s">
        <v>1167</v>
      </c>
      <c r="D639" s="150">
        <v>9360</v>
      </c>
      <c r="E639" s="150">
        <v>10120.42</v>
      </c>
      <c r="F639" s="45" t="s">
        <v>37942</v>
      </c>
      <c r="G639" s="45" t="s">
        <v>6168</v>
      </c>
      <c r="H639" s="45" t="s">
        <v>6168</v>
      </c>
      <c r="I639" s="8" t="s">
        <v>1169</v>
      </c>
      <c r="J639" s="8" t="s">
        <v>6169</v>
      </c>
    </row>
    <row r="640" spans="1:10" ht="141.75" x14ac:dyDescent="0.3">
      <c r="A640" s="8">
        <v>635</v>
      </c>
      <c r="B640" s="12" t="s">
        <v>5838</v>
      </c>
      <c r="C640" s="8" t="s">
        <v>1167</v>
      </c>
      <c r="D640" s="131">
        <v>1250</v>
      </c>
      <c r="E640" s="131">
        <v>1741.47</v>
      </c>
      <c r="F640" s="8" t="s">
        <v>37942</v>
      </c>
      <c r="G640" s="8" t="s">
        <v>6170</v>
      </c>
      <c r="H640" s="8" t="s">
        <v>6170</v>
      </c>
      <c r="I640" s="14" t="s">
        <v>1169</v>
      </c>
      <c r="J640" s="8" t="s">
        <v>6171</v>
      </c>
    </row>
    <row r="641" spans="1:10" ht="81" x14ac:dyDescent="0.3">
      <c r="A641" s="8">
        <v>636</v>
      </c>
      <c r="B641" s="12" t="s">
        <v>6172</v>
      </c>
      <c r="C641" s="8" t="s">
        <v>1167</v>
      </c>
      <c r="D641" s="131">
        <v>50718</v>
      </c>
      <c r="E641" s="131">
        <v>50718</v>
      </c>
      <c r="F641" s="8" t="s">
        <v>37942</v>
      </c>
      <c r="G641" s="8" t="s">
        <v>6173</v>
      </c>
      <c r="H641" s="8" t="s">
        <v>6173</v>
      </c>
      <c r="I641" s="14" t="s">
        <v>1169</v>
      </c>
      <c r="J641" s="8" t="s">
        <v>6174</v>
      </c>
    </row>
    <row r="642" spans="1:10" ht="81" x14ac:dyDescent="0.3">
      <c r="A642" s="8">
        <v>637</v>
      </c>
      <c r="B642" s="12" t="s">
        <v>6175</v>
      </c>
      <c r="C642" s="8" t="s">
        <v>1167</v>
      </c>
      <c r="D642" s="131">
        <v>24449.5</v>
      </c>
      <c r="E642" s="131">
        <v>25132.87</v>
      </c>
      <c r="F642" s="8" t="s">
        <v>37942</v>
      </c>
      <c r="G642" s="8" t="s">
        <v>6176</v>
      </c>
      <c r="H642" s="8" t="s">
        <v>6176</v>
      </c>
      <c r="I642" s="14" t="s">
        <v>1169</v>
      </c>
      <c r="J642" s="8" t="s">
        <v>6177</v>
      </c>
    </row>
    <row r="643" spans="1:10" ht="81" x14ac:dyDescent="0.3">
      <c r="A643" s="8">
        <v>638</v>
      </c>
      <c r="B643" s="12" t="s">
        <v>1822</v>
      </c>
      <c r="C643" s="8" t="s">
        <v>1167</v>
      </c>
      <c r="D643" s="131">
        <v>6600</v>
      </c>
      <c r="E643" s="131">
        <v>8820</v>
      </c>
      <c r="F643" s="8" t="s">
        <v>37942</v>
      </c>
      <c r="G643" s="8" t="s">
        <v>6178</v>
      </c>
      <c r="H643" s="8" t="s">
        <v>6178</v>
      </c>
      <c r="I643" s="14" t="s">
        <v>1169</v>
      </c>
      <c r="J643" s="8" t="s">
        <v>6179</v>
      </c>
    </row>
    <row r="644" spans="1:10" ht="141.75" x14ac:dyDescent="0.3">
      <c r="A644" s="8">
        <v>639</v>
      </c>
      <c r="B644" s="12" t="s">
        <v>6180</v>
      </c>
      <c r="C644" s="8" t="s">
        <v>1167</v>
      </c>
      <c r="D644" s="131">
        <v>2461</v>
      </c>
      <c r="E644" s="131">
        <v>2500</v>
      </c>
      <c r="F644" s="8" t="s">
        <v>37942</v>
      </c>
      <c r="G644" s="8" t="s">
        <v>6181</v>
      </c>
      <c r="H644" s="8" t="s">
        <v>6181</v>
      </c>
      <c r="I644" s="14" t="s">
        <v>1169</v>
      </c>
      <c r="J644" s="8" t="s">
        <v>6182</v>
      </c>
    </row>
    <row r="645" spans="1:10" ht="121.5" x14ac:dyDescent="0.3">
      <c r="A645" s="8">
        <v>640</v>
      </c>
      <c r="B645" s="12" t="s">
        <v>6183</v>
      </c>
      <c r="C645" s="8" t="s">
        <v>1167</v>
      </c>
      <c r="D645" s="131">
        <v>4350</v>
      </c>
      <c r="E645" s="131">
        <v>4350</v>
      </c>
      <c r="F645" s="8" t="s">
        <v>37942</v>
      </c>
      <c r="G645" s="8" t="s">
        <v>6184</v>
      </c>
      <c r="H645" s="8" t="s">
        <v>6184</v>
      </c>
      <c r="I645" s="14" t="s">
        <v>1169</v>
      </c>
      <c r="J645" s="8" t="s">
        <v>6185</v>
      </c>
    </row>
    <row r="646" spans="1:10" ht="101.25" x14ac:dyDescent="0.3">
      <c r="A646" s="8">
        <v>641</v>
      </c>
      <c r="B646" s="12" t="s">
        <v>6186</v>
      </c>
      <c r="C646" s="8" t="s">
        <v>1167</v>
      </c>
      <c r="D646" s="131">
        <v>5350</v>
      </c>
      <c r="E646" s="131">
        <v>7110</v>
      </c>
      <c r="F646" s="8" t="s">
        <v>37942</v>
      </c>
      <c r="G646" s="8" t="s">
        <v>6187</v>
      </c>
      <c r="H646" s="8" t="s">
        <v>6187</v>
      </c>
      <c r="I646" s="14" t="s">
        <v>1169</v>
      </c>
      <c r="J646" s="8" t="s">
        <v>6188</v>
      </c>
    </row>
    <row r="647" spans="1:10" ht="81" x14ac:dyDescent="0.3">
      <c r="A647" s="8">
        <v>642</v>
      </c>
      <c r="B647" s="12" t="s">
        <v>3538</v>
      </c>
      <c r="C647" s="8" t="s">
        <v>1167</v>
      </c>
      <c r="D647" s="131">
        <v>69550</v>
      </c>
      <c r="E647" s="131">
        <v>69550</v>
      </c>
      <c r="F647" s="8" t="s">
        <v>37942</v>
      </c>
      <c r="G647" s="8" t="s">
        <v>6189</v>
      </c>
      <c r="H647" s="8" t="s">
        <v>6189</v>
      </c>
      <c r="I647" s="14" t="s">
        <v>1169</v>
      </c>
      <c r="J647" s="8" t="s">
        <v>6190</v>
      </c>
    </row>
    <row r="648" spans="1:10" ht="81" x14ac:dyDescent="0.3">
      <c r="A648" s="8">
        <v>643</v>
      </c>
      <c r="B648" s="12" t="s">
        <v>4900</v>
      </c>
      <c r="C648" s="8" t="s">
        <v>1167</v>
      </c>
      <c r="D648" s="131">
        <v>5960</v>
      </c>
      <c r="E648" s="131">
        <v>5960</v>
      </c>
      <c r="F648" s="8" t="s">
        <v>37942</v>
      </c>
      <c r="G648" s="8" t="s">
        <v>6191</v>
      </c>
      <c r="H648" s="8" t="s">
        <v>6191</v>
      </c>
      <c r="I648" s="14" t="s">
        <v>1169</v>
      </c>
      <c r="J648" s="8" t="s">
        <v>6192</v>
      </c>
    </row>
    <row r="649" spans="1:10" ht="81" x14ac:dyDescent="0.3">
      <c r="A649" s="8">
        <v>644</v>
      </c>
      <c r="B649" s="12" t="s">
        <v>3538</v>
      </c>
      <c r="C649" s="8" t="s">
        <v>1167</v>
      </c>
      <c r="D649" s="131">
        <v>15000</v>
      </c>
      <c r="E649" s="131">
        <v>16966.669999999998</v>
      </c>
      <c r="F649" s="8" t="s">
        <v>37942</v>
      </c>
      <c r="G649" s="8" t="s">
        <v>6193</v>
      </c>
      <c r="H649" s="8" t="s">
        <v>6193</v>
      </c>
      <c r="I649" s="14" t="s">
        <v>1169</v>
      </c>
      <c r="J649" s="8" t="s">
        <v>6194</v>
      </c>
    </row>
    <row r="650" spans="1:10" ht="121.5" x14ac:dyDescent="0.3">
      <c r="A650" s="8">
        <v>645</v>
      </c>
      <c r="B650" s="12" t="s">
        <v>6195</v>
      </c>
      <c r="C650" s="8" t="s">
        <v>1167</v>
      </c>
      <c r="D650" s="131">
        <v>250000</v>
      </c>
      <c r="E650" s="131">
        <v>266600</v>
      </c>
      <c r="F650" s="8" t="s">
        <v>37942</v>
      </c>
      <c r="G650" s="8" t="s">
        <v>6196</v>
      </c>
      <c r="H650" s="8" t="s">
        <v>6196</v>
      </c>
      <c r="I650" s="14" t="s">
        <v>1169</v>
      </c>
      <c r="J650" s="8" t="s">
        <v>6197</v>
      </c>
    </row>
    <row r="651" spans="1:10" ht="283.5" x14ac:dyDescent="0.3">
      <c r="A651" s="8">
        <v>646</v>
      </c>
      <c r="B651" s="6" t="s">
        <v>6198</v>
      </c>
      <c r="C651" s="14" t="s">
        <v>911</v>
      </c>
      <c r="D651" s="129">
        <v>45020</v>
      </c>
      <c r="E651" s="129">
        <v>45020</v>
      </c>
      <c r="F651" s="112" t="s">
        <v>33</v>
      </c>
      <c r="G651" s="111" t="s">
        <v>6199</v>
      </c>
      <c r="H651" s="111" t="s">
        <v>6200</v>
      </c>
      <c r="I651" s="112" t="s">
        <v>914</v>
      </c>
      <c r="J651" s="112" t="s">
        <v>6201</v>
      </c>
    </row>
    <row r="652" spans="1:10" ht="101.25" x14ac:dyDescent="0.3">
      <c r="A652" s="8">
        <v>647</v>
      </c>
      <c r="B652" s="123" t="s">
        <v>6202</v>
      </c>
      <c r="C652" s="14" t="s">
        <v>911</v>
      </c>
      <c r="D652" s="130">
        <v>52600</v>
      </c>
      <c r="E652" s="130">
        <v>52600</v>
      </c>
      <c r="F652" s="112" t="s">
        <v>33</v>
      </c>
      <c r="G652" s="113" t="s">
        <v>6203</v>
      </c>
      <c r="H652" s="113" t="s">
        <v>6204</v>
      </c>
      <c r="I652" s="112" t="s">
        <v>914</v>
      </c>
      <c r="J652" s="112" t="s">
        <v>6205</v>
      </c>
    </row>
    <row r="653" spans="1:10" ht="141.75" x14ac:dyDescent="0.3">
      <c r="A653" s="8">
        <v>648</v>
      </c>
      <c r="B653" s="123" t="s">
        <v>6206</v>
      </c>
      <c r="C653" s="14" t="s">
        <v>911</v>
      </c>
      <c r="D653" s="130">
        <v>9400</v>
      </c>
      <c r="E653" s="130">
        <v>9400</v>
      </c>
      <c r="F653" s="112" t="s">
        <v>33</v>
      </c>
      <c r="G653" s="113" t="s">
        <v>6207</v>
      </c>
      <c r="H653" s="113" t="s">
        <v>6208</v>
      </c>
      <c r="I653" s="112" t="s">
        <v>914</v>
      </c>
      <c r="J653" s="112" t="s">
        <v>6209</v>
      </c>
    </row>
    <row r="654" spans="1:10" ht="81" x14ac:dyDescent="0.3">
      <c r="A654" s="8">
        <v>649</v>
      </c>
      <c r="B654" s="49" t="s">
        <v>614</v>
      </c>
      <c r="C654" s="57" t="s">
        <v>539</v>
      </c>
      <c r="D654" s="371">
        <v>8700</v>
      </c>
      <c r="E654" s="371">
        <v>8700</v>
      </c>
      <c r="F654" s="60" t="s">
        <v>713</v>
      </c>
      <c r="G654" s="31" t="s">
        <v>615</v>
      </c>
      <c r="H654" s="31" t="s">
        <v>615</v>
      </c>
      <c r="I654" s="39" t="s">
        <v>185</v>
      </c>
      <c r="J654" s="32" t="s">
        <v>38971</v>
      </c>
    </row>
    <row r="655" spans="1:10" ht="60.75" x14ac:dyDescent="0.3">
      <c r="A655" s="8">
        <v>650</v>
      </c>
      <c r="B655" s="16" t="s">
        <v>26925</v>
      </c>
      <c r="C655" s="42" t="s">
        <v>38633</v>
      </c>
      <c r="D655" s="19">
        <v>22870</v>
      </c>
      <c r="E655" s="19">
        <v>22870</v>
      </c>
      <c r="F655" s="18" t="s">
        <v>37942</v>
      </c>
      <c r="G655" s="18" t="s">
        <v>38977</v>
      </c>
      <c r="H655" s="18" t="s">
        <v>38977</v>
      </c>
      <c r="I655" s="24" t="s">
        <v>38635</v>
      </c>
      <c r="J655" s="18" t="s">
        <v>38970</v>
      </c>
    </row>
    <row r="656" spans="1:10" ht="81" x14ac:dyDescent="0.3">
      <c r="A656" s="8">
        <v>651</v>
      </c>
      <c r="B656" s="16" t="s">
        <v>26925</v>
      </c>
      <c r="C656" s="42" t="s">
        <v>38633</v>
      </c>
      <c r="D656" s="19">
        <v>8560</v>
      </c>
      <c r="E656" s="19">
        <v>8560</v>
      </c>
      <c r="F656" s="18" t="s">
        <v>37942</v>
      </c>
      <c r="G656" s="18" t="s">
        <v>38778</v>
      </c>
      <c r="H656" s="18" t="s">
        <v>38778</v>
      </c>
      <c r="I656" s="24" t="s">
        <v>38635</v>
      </c>
      <c r="J656" s="18" t="s">
        <v>38972</v>
      </c>
    </row>
    <row r="657" spans="1:10" ht="60.75" x14ac:dyDescent="0.3">
      <c r="A657" s="8">
        <v>652</v>
      </c>
      <c r="B657" s="16" t="s">
        <v>38675</v>
      </c>
      <c r="C657" s="42" t="s">
        <v>38633</v>
      </c>
      <c r="D657" s="19">
        <v>214000</v>
      </c>
      <c r="E657" s="19">
        <v>214000</v>
      </c>
      <c r="F657" s="18" t="s">
        <v>37942</v>
      </c>
      <c r="G657" s="18" t="s">
        <v>35976</v>
      </c>
      <c r="H657" s="18" t="s">
        <v>35976</v>
      </c>
      <c r="I657" s="24" t="s">
        <v>38635</v>
      </c>
      <c r="J657" s="18" t="s">
        <v>38973</v>
      </c>
    </row>
    <row r="658" spans="1:10" ht="60.75" x14ac:dyDescent="0.3">
      <c r="A658" s="8">
        <v>653</v>
      </c>
      <c r="B658" s="16" t="s">
        <v>38969</v>
      </c>
      <c r="C658" s="42" t="s">
        <v>38633</v>
      </c>
      <c r="D658" s="19">
        <v>100000</v>
      </c>
      <c r="E658" s="19">
        <v>100000</v>
      </c>
      <c r="F658" s="18" t="s">
        <v>37942</v>
      </c>
      <c r="G658" s="18" t="s">
        <v>38978</v>
      </c>
      <c r="H658" s="18" t="s">
        <v>38978</v>
      </c>
      <c r="I658" s="24" t="s">
        <v>38635</v>
      </c>
      <c r="J658" s="18" t="s">
        <v>38974</v>
      </c>
    </row>
    <row r="659" spans="1:10" ht="60.75" x14ac:dyDescent="0.3">
      <c r="A659" s="8">
        <v>654</v>
      </c>
      <c r="B659" s="16" t="s">
        <v>26925</v>
      </c>
      <c r="C659" s="42" t="s">
        <v>38633</v>
      </c>
      <c r="D659" s="19">
        <v>16807.560000000001</v>
      </c>
      <c r="E659" s="19">
        <v>16807.560000000001</v>
      </c>
      <c r="F659" s="18" t="s">
        <v>37942</v>
      </c>
      <c r="G659" s="18" t="s">
        <v>38979</v>
      </c>
      <c r="H659" s="18" t="s">
        <v>38979</v>
      </c>
      <c r="I659" s="24" t="s">
        <v>38635</v>
      </c>
      <c r="J659" s="18" t="s">
        <v>38975</v>
      </c>
    </row>
    <row r="660" spans="1:10" ht="60.75" x14ac:dyDescent="0.3">
      <c r="A660" s="8">
        <v>655</v>
      </c>
      <c r="B660" s="16" t="s">
        <v>26925</v>
      </c>
      <c r="C660" s="42" t="s">
        <v>38633</v>
      </c>
      <c r="D660" s="19">
        <v>10500</v>
      </c>
      <c r="E660" s="19">
        <v>10500</v>
      </c>
      <c r="F660" s="18" t="s">
        <v>37942</v>
      </c>
      <c r="G660" s="18" t="s">
        <v>38980</v>
      </c>
      <c r="H660" s="18" t="s">
        <v>38980</v>
      </c>
      <c r="I660" s="24" t="s">
        <v>38635</v>
      </c>
      <c r="J660" s="18" t="s">
        <v>38976</v>
      </c>
    </row>
    <row r="661" spans="1:10" ht="40.5" x14ac:dyDescent="0.3">
      <c r="A661" s="8">
        <v>656</v>
      </c>
      <c r="B661" s="372" t="s">
        <v>25005</v>
      </c>
      <c r="C661" s="373" t="s">
        <v>24422</v>
      </c>
      <c r="D661" s="363">
        <v>2000</v>
      </c>
      <c r="E661" s="363">
        <v>2000</v>
      </c>
      <c r="F661" s="374" t="s">
        <v>938</v>
      </c>
      <c r="G661" s="375" t="s">
        <v>25006</v>
      </c>
      <c r="H661" s="375" t="s">
        <v>25006</v>
      </c>
      <c r="I661" s="376" t="s">
        <v>1899</v>
      </c>
      <c r="J661" s="357" t="s">
        <v>38981</v>
      </c>
    </row>
    <row r="662" spans="1:10" ht="60.75" x14ac:dyDescent="0.3">
      <c r="A662" s="8">
        <v>657</v>
      </c>
      <c r="B662" s="289" t="s">
        <v>16364</v>
      </c>
      <c r="C662" s="266" t="s">
        <v>24422</v>
      </c>
      <c r="D662" s="293">
        <v>4151.6000000000004</v>
      </c>
      <c r="E662" s="293">
        <v>4151.6000000000004</v>
      </c>
      <c r="F662" s="263" t="s">
        <v>938</v>
      </c>
      <c r="G662" s="14" t="s">
        <v>25007</v>
      </c>
      <c r="H662" s="14" t="s">
        <v>25007</v>
      </c>
      <c r="I662" s="268" t="s">
        <v>1899</v>
      </c>
      <c r="J662" s="269" t="s">
        <v>38982</v>
      </c>
    </row>
    <row r="663" spans="1:10" ht="60.75" x14ac:dyDescent="0.3">
      <c r="A663" s="8">
        <v>658</v>
      </c>
      <c r="B663" s="16" t="s">
        <v>27142</v>
      </c>
      <c r="C663" s="8" t="s">
        <v>26755</v>
      </c>
      <c r="D663" s="19">
        <v>6000</v>
      </c>
      <c r="E663" s="19">
        <v>6000</v>
      </c>
      <c r="F663" s="18" t="s">
        <v>37942</v>
      </c>
      <c r="G663" s="18" t="s">
        <v>27143</v>
      </c>
      <c r="H663" s="18" t="s">
        <v>27143</v>
      </c>
      <c r="I663" s="261" t="s">
        <v>185</v>
      </c>
      <c r="J663" s="18" t="s">
        <v>38983</v>
      </c>
    </row>
    <row r="664" spans="1:10" ht="121.5" x14ac:dyDescent="0.3">
      <c r="A664" s="8">
        <v>659</v>
      </c>
      <c r="B664" s="16" t="s">
        <v>27144</v>
      </c>
      <c r="C664" s="8" t="s">
        <v>26755</v>
      </c>
      <c r="D664" s="19">
        <v>188000</v>
      </c>
      <c r="E664" s="19">
        <v>188000</v>
      </c>
      <c r="F664" s="18" t="s">
        <v>37942</v>
      </c>
      <c r="G664" s="18" t="s">
        <v>27145</v>
      </c>
      <c r="H664" s="18" t="s">
        <v>27145</v>
      </c>
      <c r="I664" s="261" t="s">
        <v>185</v>
      </c>
      <c r="J664" s="18" t="s">
        <v>38984</v>
      </c>
    </row>
    <row r="665" spans="1:10" ht="81" x14ac:dyDescent="0.3">
      <c r="A665" s="8">
        <v>660</v>
      </c>
      <c r="B665" s="16" t="s">
        <v>28828</v>
      </c>
      <c r="C665" s="18" t="s">
        <v>28712</v>
      </c>
      <c r="D665" s="19">
        <v>89100</v>
      </c>
      <c r="E665" s="19">
        <v>89100</v>
      </c>
      <c r="F665" s="18" t="s">
        <v>37942</v>
      </c>
      <c r="G665" s="18" t="s">
        <v>29846</v>
      </c>
      <c r="H665" s="18" t="s">
        <v>29846</v>
      </c>
      <c r="I665" s="18" t="s">
        <v>28714</v>
      </c>
      <c r="J665" s="18" t="s">
        <v>29847</v>
      </c>
    </row>
    <row r="666" spans="1:10" ht="60.75" x14ac:dyDescent="0.3">
      <c r="A666" s="8">
        <v>661</v>
      </c>
      <c r="B666" s="16" t="s">
        <v>28828</v>
      </c>
      <c r="C666" s="18" t="s">
        <v>28712</v>
      </c>
      <c r="D666" s="19">
        <v>19400</v>
      </c>
      <c r="E666" s="19">
        <v>19400</v>
      </c>
      <c r="F666" s="18" t="s">
        <v>37942</v>
      </c>
      <c r="G666" s="18" t="s">
        <v>29848</v>
      </c>
      <c r="H666" s="18" t="s">
        <v>29848</v>
      </c>
      <c r="I666" s="18" t="s">
        <v>28714</v>
      </c>
      <c r="J666" s="18" t="s">
        <v>29849</v>
      </c>
    </row>
    <row r="667" spans="1:10" ht="60.75" x14ac:dyDescent="0.3">
      <c r="A667" s="8">
        <v>662</v>
      </c>
      <c r="B667" s="16" t="s">
        <v>28837</v>
      </c>
      <c r="C667" s="18" t="s">
        <v>28712</v>
      </c>
      <c r="D667" s="19">
        <v>44200</v>
      </c>
      <c r="E667" s="19">
        <v>44200</v>
      </c>
      <c r="F667" s="18" t="s">
        <v>37942</v>
      </c>
      <c r="G667" s="18" t="s">
        <v>29025</v>
      </c>
      <c r="H667" s="18" t="s">
        <v>29025</v>
      </c>
      <c r="I667" s="18" t="s">
        <v>28714</v>
      </c>
      <c r="J667" s="18" t="s">
        <v>29850</v>
      </c>
    </row>
    <row r="668" spans="1:10" ht="81" x14ac:dyDescent="0.3">
      <c r="A668" s="8">
        <v>663</v>
      </c>
      <c r="B668" s="16" t="s">
        <v>29419</v>
      </c>
      <c r="C668" s="18" t="s">
        <v>28712</v>
      </c>
      <c r="D668" s="19">
        <v>90300</v>
      </c>
      <c r="E668" s="19">
        <v>101505</v>
      </c>
      <c r="F668" s="18" t="s">
        <v>37942</v>
      </c>
      <c r="G668" s="18" t="s">
        <v>29851</v>
      </c>
      <c r="H668" s="18" t="s">
        <v>29851</v>
      </c>
      <c r="I668" s="18" t="s">
        <v>28714</v>
      </c>
      <c r="J668" s="18" t="s">
        <v>29852</v>
      </c>
    </row>
    <row r="669" spans="1:10" ht="60.75" x14ac:dyDescent="0.3">
      <c r="A669" s="8">
        <v>664</v>
      </c>
      <c r="B669" s="16" t="s">
        <v>28828</v>
      </c>
      <c r="C669" s="18" t="s">
        <v>28712</v>
      </c>
      <c r="D669" s="19">
        <v>98161.8</v>
      </c>
      <c r="E669" s="19">
        <v>98161.8</v>
      </c>
      <c r="F669" s="18" t="s">
        <v>37942</v>
      </c>
      <c r="G669" s="18" t="s">
        <v>29256</v>
      </c>
      <c r="H669" s="18" t="s">
        <v>29256</v>
      </c>
      <c r="I669" s="18" t="s">
        <v>28714</v>
      </c>
      <c r="J669" s="18" t="s">
        <v>29853</v>
      </c>
    </row>
    <row r="670" spans="1:10" ht="60.75" x14ac:dyDescent="0.3">
      <c r="A670" s="8">
        <v>665</v>
      </c>
      <c r="B670" s="16" t="s">
        <v>28828</v>
      </c>
      <c r="C670" s="18" t="s">
        <v>28712</v>
      </c>
      <c r="D670" s="19">
        <v>97637.5</v>
      </c>
      <c r="E670" s="19">
        <v>99964.75</v>
      </c>
      <c r="F670" s="18" t="s">
        <v>37942</v>
      </c>
      <c r="G670" s="18" t="s">
        <v>28942</v>
      </c>
      <c r="H670" s="18" t="s">
        <v>28942</v>
      </c>
      <c r="I670" s="18" t="s">
        <v>28714</v>
      </c>
      <c r="J670" s="18" t="s">
        <v>29854</v>
      </c>
    </row>
    <row r="671" spans="1:10" ht="81" x14ac:dyDescent="0.3">
      <c r="A671" s="8">
        <v>666</v>
      </c>
      <c r="B671" s="16" t="s">
        <v>28828</v>
      </c>
      <c r="C671" s="18" t="s">
        <v>28712</v>
      </c>
      <c r="D671" s="19">
        <v>64200</v>
      </c>
      <c r="E671" s="19">
        <v>64200</v>
      </c>
      <c r="F671" s="18" t="s">
        <v>37942</v>
      </c>
      <c r="G671" s="18" t="s">
        <v>29394</v>
      </c>
      <c r="H671" s="18" t="s">
        <v>29394</v>
      </c>
      <c r="I671" s="18" t="s">
        <v>28714</v>
      </c>
      <c r="J671" s="18" t="s">
        <v>29855</v>
      </c>
    </row>
    <row r="672" spans="1:10" ht="81" x14ac:dyDescent="0.3">
      <c r="A672" s="8">
        <v>667</v>
      </c>
      <c r="B672" s="16" t="s">
        <v>28847</v>
      </c>
      <c r="C672" s="18" t="s">
        <v>28712</v>
      </c>
      <c r="D672" s="19">
        <v>42757.2</v>
      </c>
      <c r="E672" s="19">
        <v>99513</v>
      </c>
      <c r="F672" s="18" t="s">
        <v>37942</v>
      </c>
      <c r="G672" s="18" t="s">
        <v>29856</v>
      </c>
      <c r="H672" s="18" t="s">
        <v>29856</v>
      </c>
      <c r="I672" s="18" t="s">
        <v>28714</v>
      </c>
      <c r="J672" s="18" t="s">
        <v>29857</v>
      </c>
    </row>
    <row r="673" spans="1:10" ht="60.75" x14ac:dyDescent="0.3">
      <c r="A673" s="8">
        <v>668</v>
      </c>
      <c r="B673" s="16" t="s">
        <v>29858</v>
      </c>
      <c r="C673" s="18" t="s">
        <v>28712</v>
      </c>
      <c r="D673" s="19">
        <v>7000</v>
      </c>
      <c r="E673" s="19">
        <v>7000</v>
      </c>
      <c r="F673" s="18" t="s">
        <v>37942</v>
      </c>
      <c r="G673" s="18" t="s">
        <v>29859</v>
      </c>
      <c r="H673" s="18" t="s">
        <v>29859</v>
      </c>
      <c r="I673" s="18" t="s">
        <v>28714</v>
      </c>
      <c r="J673" s="18" t="s">
        <v>29860</v>
      </c>
    </row>
    <row r="674" spans="1:10" ht="60.75" x14ac:dyDescent="0.3">
      <c r="A674" s="8">
        <v>669</v>
      </c>
      <c r="B674" s="16" t="s">
        <v>28828</v>
      </c>
      <c r="C674" s="18" t="s">
        <v>28712</v>
      </c>
      <c r="D674" s="19">
        <v>10500</v>
      </c>
      <c r="E674" s="19">
        <v>10528.8</v>
      </c>
      <c r="F674" s="18" t="s">
        <v>37942</v>
      </c>
      <c r="G674" s="18" t="s">
        <v>29861</v>
      </c>
      <c r="H674" s="18" t="s">
        <v>29861</v>
      </c>
      <c r="I674" s="18" t="s">
        <v>28714</v>
      </c>
      <c r="J674" s="18" t="s">
        <v>29862</v>
      </c>
    </row>
    <row r="675" spans="1:10" ht="60.75" x14ac:dyDescent="0.3">
      <c r="A675" s="8">
        <v>670</v>
      </c>
      <c r="B675" s="16" t="s">
        <v>28828</v>
      </c>
      <c r="C675" s="18" t="s">
        <v>28712</v>
      </c>
      <c r="D675" s="19">
        <v>81000</v>
      </c>
      <c r="E675" s="19">
        <v>81000</v>
      </c>
      <c r="F675" s="18" t="s">
        <v>37942</v>
      </c>
      <c r="G675" s="18" t="s">
        <v>29863</v>
      </c>
      <c r="H675" s="18" t="s">
        <v>29863</v>
      </c>
      <c r="I675" s="18" t="s">
        <v>28714</v>
      </c>
      <c r="J675" s="18" t="s">
        <v>29864</v>
      </c>
    </row>
    <row r="676" spans="1:10" ht="60.75" x14ac:dyDescent="0.3">
      <c r="A676" s="8">
        <v>671</v>
      </c>
      <c r="B676" s="16" t="s">
        <v>28828</v>
      </c>
      <c r="C676" s="18" t="s">
        <v>28712</v>
      </c>
      <c r="D676" s="19">
        <v>4274.6499999999996</v>
      </c>
      <c r="E676" s="19">
        <v>4275</v>
      </c>
      <c r="F676" s="18" t="s">
        <v>37942</v>
      </c>
      <c r="G676" s="18" t="s">
        <v>29865</v>
      </c>
      <c r="H676" s="18" t="s">
        <v>29865</v>
      </c>
      <c r="I676" s="18" t="s">
        <v>28714</v>
      </c>
      <c r="J676" s="18" t="s">
        <v>29866</v>
      </c>
    </row>
    <row r="677" spans="1:10" ht="60.75" x14ac:dyDescent="0.3">
      <c r="A677" s="8">
        <v>672</v>
      </c>
      <c r="B677" s="16" t="s">
        <v>28828</v>
      </c>
      <c r="C677" s="18" t="s">
        <v>28712</v>
      </c>
      <c r="D677" s="19">
        <v>67000</v>
      </c>
      <c r="E677" s="19">
        <v>67000</v>
      </c>
      <c r="F677" s="18" t="s">
        <v>37942</v>
      </c>
      <c r="G677" s="18" t="s">
        <v>29867</v>
      </c>
      <c r="H677" s="18" t="s">
        <v>29867</v>
      </c>
      <c r="I677" s="18" t="s">
        <v>28714</v>
      </c>
      <c r="J677" s="18" t="s">
        <v>29868</v>
      </c>
    </row>
    <row r="678" spans="1:10" ht="60.75" x14ac:dyDescent="0.3">
      <c r="A678" s="8">
        <v>673</v>
      </c>
      <c r="B678" s="16" t="s">
        <v>28828</v>
      </c>
      <c r="C678" s="18" t="s">
        <v>28712</v>
      </c>
      <c r="D678" s="19">
        <v>490220.5</v>
      </c>
      <c r="E678" s="19">
        <v>636650</v>
      </c>
      <c r="F678" s="18" t="s">
        <v>37942</v>
      </c>
      <c r="G678" s="18" t="s">
        <v>29869</v>
      </c>
      <c r="H678" s="18" t="s">
        <v>29869</v>
      </c>
      <c r="I678" s="18" t="s">
        <v>28714</v>
      </c>
      <c r="J678" s="18" t="s">
        <v>29870</v>
      </c>
    </row>
    <row r="679" spans="1:10" ht="60.75" x14ac:dyDescent="0.3">
      <c r="A679" s="8">
        <v>674</v>
      </c>
      <c r="B679" s="16" t="s">
        <v>28828</v>
      </c>
      <c r="C679" s="18" t="s">
        <v>28712</v>
      </c>
      <c r="D679" s="19">
        <v>92127</v>
      </c>
      <c r="E679" s="19">
        <v>92253</v>
      </c>
      <c r="F679" s="18" t="s">
        <v>37942</v>
      </c>
      <c r="G679" s="18" t="s">
        <v>29871</v>
      </c>
      <c r="H679" s="18" t="s">
        <v>29871</v>
      </c>
      <c r="I679" s="18" t="s">
        <v>28714</v>
      </c>
      <c r="J679" s="18" t="s">
        <v>29872</v>
      </c>
    </row>
    <row r="680" spans="1:10" ht="60.75" x14ac:dyDescent="0.3">
      <c r="A680" s="8">
        <v>675</v>
      </c>
      <c r="B680" s="16" t="s">
        <v>28847</v>
      </c>
      <c r="C680" s="18" t="s">
        <v>28712</v>
      </c>
      <c r="D680" s="19">
        <v>90992.8</v>
      </c>
      <c r="E680" s="19">
        <v>90992.8</v>
      </c>
      <c r="F680" s="18" t="s">
        <v>37942</v>
      </c>
      <c r="G680" s="18" t="s">
        <v>29873</v>
      </c>
      <c r="H680" s="18" t="s">
        <v>29873</v>
      </c>
      <c r="I680" s="18" t="s">
        <v>28714</v>
      </c>
      <c r="J680" s="18" t="s">
        <v>29874</v>
      </c>
    </row>
    <row r="681" spans="1:10" ht="60.75" x14ac:dyDescent="0.3">
      <c r="A681" s="8">
        <v>676</v>
      </c>
      <c r="B681" s="16" t="s">
        <v>28837</v>
      </c>
      <c r="C681" s="18" t="s">
        <v>28712</v>
      </c>
      <c r="D681" s="19">
        <v>95444</v>
      </c>
      <c r="E681" s="19">
        <v>95444</v>
      </c>
      <c r="F681" s="18" t="s">
        <v>37942</v>
      </c>
      <c r="G681" s="18" t="s">
        <v>29875</v>
      </c>
      <c r="H681" s="18" t="s">
        <v>29875</v>
      </c>
      <c r="I681" s="18" t="s">
        <v>28714</v>
      </c>
      <c r="J681" s="18" t="s">
        <v>29876</v>
      </c>
    </row>
    <row r="682" spans="1:10" ht="60.75" x14ac:dyDescent="0.3">
      <c r="A682" s="8">
        <v>677</v>
      </c>
      <c r="B682" s="16" t="s">
        <v>28837</v>
      </c>
      <c r="C682" s="18" t="s">
        <v>28712</v>
      </c>
      <c r="D682" s="19">
        <v>98152.17</v>
      </c>
      <c r="E682" s="19">
        <v>552575.09</v>
      </c>
      <c r="F682" s="18" t="s">
        <v>37942</v>
      </c>
      <c r="G682" s="18" t="s">
        <v>29877</v>
      </c>
      <c r="H682" s="18" t="s">
        <v>29877</v>
      </c>
      <c r="I682" s="18" t="s">
        <v>28714</v>
      </c>
      <c r="J682" s="18" t="s">
        <v>29878</v>
      </c>
    </row>
    <row r="683" spans="1:10" ht="60.75" x14ac:dyDescent="0.3">
      <c r="A683" s="8">
        <v>678</v>
      </c>
      <c r="B683" s="16" t="s">
        <v>28837</v>
      </c>
      <c r="C683" s="18" t="s">
        <v>28712</v>
      </c>
      <c r="D683" s="19">
        <v>79447.5</v>
      </c>
      <c r="E683" s="19">
        <v>79447.5</v>
      </c>
      <c r="F683" s="18" t="s">
        <v>37942</v>
      </c>
      <c r="G683" s="18" t="s">
        <v>29879</v>
      </c>
      <c r="H683" s="18" t="s">
        <v>29879</v>
      </c>
      <c r="I683" s="18" t="s">
        <v>28714</v>
      </c>
      <c r="J683" s="18" t="s">
        <v>29880</v>
      </c>
    </row>
    <row r="684" spans="1:10" ht="60.75" x14ac:dyDescent="0.3">
      <c r="A684" s="8">
        <v>679</v>
      </c>
      <c r="B684" s="16" t="s">
        <v>28837</v>
      </c>
      <c r="C684" s="18" t="s">
        <v>28712</v>
      </c>
      <c r="D684" s="19">
        <v>94695</v>
      </c>
      <c r="E684" s="19">
        <v>96592.5</v>
      </c>
      <c r="F684" s="18" t="s">
        <v>37942</v>
      </c>
      <c r="G684" s="18" t="s">
        <v>29881</v>
      </c>
      <c r="H684" s="18" t="s">
        <v>29881</v>
      </c>
      <c r="I684" s="18" t="s">
        <v>28714</v>
      </c>
      <c r="J684" s="18" t="s">
        <v>29882</v>
      </c>
    </row>
    <row r="685" spans="1:10" ht="60.75" x14ac:dyDescent="0.3">
      <c r="A685" s="8">
        <v>680</v>
      </c>
      <c r="B685" s="16" t="s">
        <v>28828</v>
      </c>
      <c r="C685" s="18" t="s">
        <v>28712</v>
      </c>
      <c r="D685" s="19">
        <v>96300</v>
      </c>
      <c r="E685" s="19">
        <v>96300</v>
      </c>
      <c r="F685" s="18" t="s">
        <v>37942</v>
      </c>
      <c r="G685" s="18" t="s">
        <v>29786</v>
      </c>
      <c r="H685" s="18" t="s">
        <v>29786</v>
      </c>
      <c r="I685" s="18" t="s">
        <v>28714</v>
      </c>
      <c r="J685" s="18" t="s">
        <v>29883</v>
      </c>
    </row>
    <row r="686" spans="1:10" ht="60.75" x14ac:dyDescent="0.3">
      <c r="A686" s="8">
        <v>681</v>
      </c>
      <c r="B686" s="16" t="s">
        <v>28828</v>
      </c>
      <c r="C686" s="18" t="s">
        <v>28712</v>
      </c>
      <c r="D686" s="19">
        <v>97999.16</v>
      </c>
      <c r="E686" s="19">
        <v>103362</v>
      </c>
      <c r="F686" s="18" t="s">
        <v>37942</v>
      </c>
      <c r="G686" s="18" t="s">
        <v>28966</v>
      </c>
      <c r="H686" s="18" t="s">
        <v>28966</v>
      </c>
      <c r="I686" s="18" t="s">
        <v>28714</v>
      </c>
      <c r="J686" s="18" t="s">
        <v>29884</v>
      </c>
    </row>
    <row r="687" spans="1:10" ht="60.75" x14ac:dyDescent="0.3">
      <c r="A687" s="8">
        <v>682</v>
      </c>
      <c r="B687" s="16" t="s">
        <v>28828</v>
      </c>
      <c r="C687" s="18" t="s">
        <v>28712</v>
      </c>
      <c r="D687" s="19">
        <v>98354.4</v>
      </c>
      <c r="E687" s="19">
        <v>131995.20000000001</v>
      </c>
      <c r="F687" s="18" t="s">
        <v>37942</v>
      </c>
      <c r="G687" s="18" t="s">
        <v>29238</v>
      </c>
      <c r="H687" s="18" t="s">
        <v>29238</v>
      </c>
      <c r="I687" s="18" t="s">
        <v>28714</v>
      </c>
      <c r="J687" s="18" t="s">
        <v>29885</v>
      </c>
    </row>
    <row r="688" spans="1:10" ht="60.75" x14ac:dyDescent="0.3">
      <c r="A688" s="8">
        <v>683</v>
      </c>
      <c r="B688" s="16" t="s">
        <v>28828</v>
      </c>
      <c r="C688" s="18" t="s">
        <v>28712</v>
      </c>
      <c r="D688" s="19">
        <v>98187.48</v>
      </c>
      <c r="E688" s="19">
        <v>575874</v>
      </c>
      <c r="F688" s="18" t="s">
        <v>37942</v>
      </c>
      <c r="G688" s="18" t="s">
        <v>29886</v>
      </c>
      <c r="H688" s="18" t="s">
        <v>29886</v>
      </c>
      <c r="I688" s="18" t="s">
        <v>28714</v>
      </c>
      <c r="J688" s="18" t="s">
        <v>29887</v>
      </c>
    </row>
    <row r="689" spans="1:10" ht="60.75" x14ac:dyDescent="0.3">
      <c r="A689" s="8">
        <v>684</v>
      </c>
      <c r="B689" s="49" t="s">
        <v>28828</v>
      </c>
      <c r="C689" s="31" t="s">
        <v>28712</v>
      </c>
      <c r="D689" s="30">
        <v>98868</v>
      </c>
      <c r="E689" s="30">
        <v>98868</v>
      </c>
      <c r="F689" s="31" t="s">
        <v>37942</v>
      </c>
      <c r="G689" s="31" t="s">
        <v>29379</v>
      </c>
      <c r="H689" s="31" t="s">
        <v>29379</v>
      </c>
      <c r="I689" s="31" t="s">
        <v>28714</v>
      </c>
      <c r="J689" s="31" t="s">
        <v>29888</v>
      </c>
    </row>
    <row r="690" spans="1:10" ht="81" x14ac:dyDescent="0.3">
      <c r="A690" s="8">
        <v>685</v>
      </c>
      <c r="B690" s="16" t="s">
        <v>38940</v>
      </c>
      <c r="C690" s="18" t="s">
        <v>38633</v>
      </c>
      <c r="D690" s="19">
        <v>28025</v>
      </c>
      <c r="E690" s="19">
        <v>28025</v>
      </c>
      <c r="F690" s="18" t="s">
        <v>37942</v>
      </c>
      <c r="G690" s="18" t="s">
        <v>38941</v>
      </c>
      <c r="H690" s="18" t="s">
        <v>38941</v>
      </c>
      <c r="I690" s="24" t="s">
        <v>38635</v>
      </c>
      <c r="J690" s="18" t="s">
        <v>38942</v>
      </c>
    </row>
    <row r="691" spans="1:10" ht="60.75" x14ac:dyDescent="0.3">
      <c r="A691" s="8">
        <v>686</v>
      </c>
      <c r="B691" s="16" t="s">
        <v>38943</v>
      </c>
      <c r="C691" s="18" t="s">
        <v>38633</v>
      </c>
      <c r="D691" s="19">
        <v>52490</v>
      </c>
      <c r="E691" s="19">
        <v>52490</v>
      </c>
      <c r="F691" s="18" t="s">
        <v>37942</v>
      </c>
      <c r="G691" s="18" t="s">
        <v>38945</v>
      </c>
      <c r="H691" s="18" t="s">
        <v>38945</v>
      </c>
      <c r="I691" s="24" t="s">
        <v>38635</v>
      </c>
      <c r="J691" s="18" t="s">
        <v>38947</v>
      </c>
    </row>
    <row r="692" spans="1:10" ht="101.25" x14ac:dyDescent="0.3">
      <c r="A692" s="8">
        <v>687</v>
      </c>
      <c r="B692" s="16" t="s">
        <v>38944</v>
      </c>
      <c r="C692" s="18" t="s">
        <v>38633</v>
      </c>
      <c r="D692" s="19">
        <v>34400</v>
      </c>
      <c r="E692" s="19">
        <v>34400</v>
      </c>
      <c r="F692" s="18" t="s">
        <v>37942</v>
      </c>
      <c r="G692" s="18" t="s">
        <v>38946</v>
      </c>
      <c r="H692" s="18" t="s">
        <v>38946</v>
      </c>
      <c r="I692" s="24" t="s">
        <v>38635</v>
      </c>
      <c r="J692" s="18" t="s">
        <v>38948</v>
      </c>
    </row>
    <row r="693" spans="1:10" ht="81" x14ac:dyDescent="0.3">
      <c r="A693" s="8">
        <v>688</v>
      </c>
      <c r="B693" s="434" t="s">
        <v>44936</v>
      </c>
      <c r="C693" s="430" t="s">
        <v>44424</v>
      </c>
      <c r="D693" s="440">
        <v>65000</v>
      </c>
      <c r="E693" s="440">
        <v>65000</v>
      </c>
      <c r="F693" s="8" t="s">
        <v>938</v>
      </c>
      <c r="G693" s="432" t="s">
        <v>44937</v>
      </c>
      <c r="H693" s="432" t="s">
        <v>44937</v>
      </c>
      <c r="I693" s="8" t="s">
        <v>44426</v>
      </c>
      <c r="J693" s="113" t="s">
        <v>44938</v>
      </c>
    </row>
    <row r="694" spans="1:10" ht="60.75" x14ac:dyDescent="0.3">
      <c r="A694" s="8">
        <v>689</v>
      </c>
      <c r="B694" s="434" t="s">
        <v>44939</v>
      </c>
      <c r="C694" s="430" t="s">
        <v>44424</v>
      </c>
      <c r="D694" s="440">
        <v>44000</v>
      </c>
      <c r="E694" s="440">
        <v>44000</v>
      </c>
      <c r="F694" s="8" t="s">
        <v>938</v>
      </c>
      <c r="G694" s="432" t="s">
        <v>44940</v>
      </c>
      <c r="H694" s="432" t="s">
        <v>44940</v>
      </c>
      <c r="I694" s="8" t="s">
        <v>44426</v>
      </c>
      <c r="J694" s="113" t="s">
        <v>44941</v>
      </c>
    </row>
    <row r="695" spans="1:10" ht="60.75" x14ac:dyDescent="0.3">
      <c r="A695" s="8">
        <v>690</v>
      </c>
      <c r="B695" s="434" t="s">
        <v>44942</v>
      </c>
      <c r="C695" s="430" t="s">
        <v>44424</v>
      </c>
      <c r="D695" s="440">
        <v>57600</v>
      </c>
      <c r="E695" s="440">
        <v>57600</v>
      </c>
      <c r="F695" s="8" t="s">
        <v>938</v>
      </c>
      <c r="G695" s="432" t="s">
        <v>44943</v>
      </c>
      <c r="H695" s="432" t="s">
        <v>44943</v>
      </c>
      <c r="I695" s="8" t="s">
        <v>44426</v>
      </c>
      <c r="J695" s="113" t="s">
        <v>44944</v>
      </c>
    </row>
    <row r="696" spans="1:10" ht="60.75" x14ac:dyDescent="0.3">
      <c r="A696" s="8">
        <v>691</v>
      </c>
      <c r="B696" s="434" t="s">
        <v>44945</v>
      </c>
      <c r="C696" s="430" t="s">
        <v>44424</v>
      </c>
      <c r="D696" s="440">
        <v>55640</v>
      </c>
      <c r="E696" s="440">
        <v>55640</v>
      </c>
      <c r="F696" s="8" t="s">
        <v>938</v>
      </c>
      <c r="G696" s="432" t="s">
        <v>44946</v>
      </c>
      <c r="H696" s="432" t="s">
        <v>44946</v>
      </c>
      <c r="I696" s="8" t="s">
        <v>44426</v>
      </c>
      <c r="J696" s="113" t="s">
        <v>44947</v>
      </c>
    </row>
    <row r="697" spans="1:10" ht="81" x14ac:dyDescent="0.3">
      <c r="A697" s="8">
        <v>692</v>
      </c>
      <c r="B697" s="434" t="s">
        <v>44948</v>
      </c>
      <c r="C697" s="430" t="s">
        <v>44424</v>
      </c>
      <c r="D697" s="447">
        <v>68600</v>
      </c>
      <c r="E697" s="447">
        <v>68600</v>
      </c>
      <c r="F697" s="8" t="s">
        <v>938</v>
      </c>
      <c r="G697" s="432" t="s">
        <v>44949</v>
      </c>
      <c r="H697" s="432" t="s">
        <v>44949</v>
      </c>
      <c r="I697" s="8" t="s">
        <v>44426</v>
      </c>
      <c r="J697" s="113" t="s">
        <v>44950</v>
      </c>
    </row>
    <row r="698" spans="1:10" ht="60.75" x14ac:dyDescent="0.3">
      <c r="A698" s="8">
        <v>693</v>
      </c>
      <c r="B698" s="435" t="s">
        <v>44951</v>
      </c>
      <c r="C698" s="430" t="s">
        <v>44424</v>
      </c>
      <c r="D698" s="442">
        <v>4980</v>
      </c>
      <c r="E698" s="442">
        <v>4980</v>
      </c>
      <c r="F698" s="8" t="s">
        <v>938</v>
      </c>
      <c r="G698" s="119" t="s">
        <v>44952</v>
      </c>
      <c r="H698" s="119" t="s">
        <v>44952</v>
      </c>
      <c r="I698" s="8" t="s">
        <v>44426</v>
      </c>
      <c r="J698" s="113" t="s">
        <v>44953</v>
      </c>
    </row>
    <row r="699" spans="1:10" ht="81" x14ac:dyDescent="0.3">
      <c r="A699" s="8">
        <v>694</v>
      </c>
      <c r="B699" s="12" t="s">
        <v>44954</v>
      </c>
      <c r="C699" s="430" t="s">
        <v>44424</v>
      </c>
      <c r="D699" s="448">
        <v>11000</v>
      </c>
      <c r="E699" s="448">
        <v>11000</v>
      </c>
      <c r="F699" s="8" t="s">
        <v>938</v>
      </c>
      <c r="G699" s="431" t="s">
        <v>44955</v>
      </c>
      <c r="H699" s="431" t="s">
        <v>44955</v>
      </c>
      <c r="I699" s="8" t="s">
        <v>44426</v>
      </c>
      <c r="J699" s="113" t="s">
        <v>44956</v>
      </c>
    </row>
    <row r="700" spans="1:10" ht="81" x14ac:dyDescent="0.3">
      <c r="A700" s="8">
        <v>695</v>
      </c>
      <c r="B700" s="435" t="s">
        <v>44957</v>
      </c>
      <c r="C700" s="430" t="s">
        <v>44424</v>
      </c>
      <c r="D700" s="442">
        <v>55500</v>
      </c>
      <c r="E700" s="442">
        <v>55500</v>
      </c>
      <c r="F700" s="8" t="s">
        <v>938</v>
      </c>
      <c r="G700" s="119" t="s">
        <v>44958</v>
      </c>
      <c r="H700" s="119" t="s">
        <v>44958</v>
      </c>
      <c r="I700" s="8" t="s">
        <v>44426</v>
      </c>
      <c r="J700" s="113" t="s">
        <v>44959</v>
      </c>
    </row>
    <row r="701" spans="1:10" ht="60.75" x14ac:dyDescent="0.3">
      <c r="A701" s="8">
        <v>696</v>
      </c>
      <c r="B701" s="435" t="s">
        <v>44960</v>
      </c>
      <c r="C701" s="430" t="s">
        <v>44424</v>
      </c>
      <c r="D701" s="442">
        <v>9274</v>
      </c>
      <c r="E701" s="442">
        <v>9274</v>
      </c>
      <c r="F701" s="8" t="s">
        <v>938</v>
      </c>
      <c r="G701" s="119" t="s">
        <v>44961</v>
      </c>
      <c r="H701" s="119" t="s">
        <v>44961</v>
      </c>
      <c r="I701" s="8" t="s">
        <v>44426</v>
      </c>
      <c r="J701" s="113" t="s">
        <v>44962</v>
      </c>
    </row>
    <row r="702" spans="1:10" ht="60.75" x14ac:dyDescent="0.3">
      <c r="A702" s="8">
        <v>697</v>
      </c>
      <c r="B702" s="434" t="s">
        <v>44963</v>
      </c>
      <c r="C702" s="430" t="s">
        <v>44424</v>
      </c>
      <c r="D702" s="440">
        <v>240000</v>
      </c>
      <c r="E702" s="440">
        <v>240000</v>
      </c>
      <c r="F702" s="8" t="s">
        <v>938</v>
      </c>
      <c r="G702" s="432" t="s">
        <v>44964</v>
      </c>
      <c r="H702" s="432" t="s">
        <v>44964</v>
      </c>
      <c r="I702" s="8" t="s">
        <v>44426</v>
      </c>
      <c r="J702" s="113" t="s">
        <v>44965</v>
      </c>
    </row>
    <row r="703" spans="1:10" ht="121.5" x14ac:dyDescent="0.3">
      <c r="A703" s="8">
        <v>698</v>
      </c>
      <c r="B703" s="12" t="s">
        <v>44966</v>
      </c>
      <c r="C703" s="430" t="s">
        <v>44424</v>
      </c>
      <c r="D703" s="133">
        <v>800000</v>
      </c>
      <c r="E703" s="133">
        <v>800000</v>
      </c>
      <c r="F703" s="8" t="s">
        <v>938</v>
      </c>
      <c r="G703" s="8" t="s">
        <v>44967</v>
      </c>
      <c r="H703" s="8" t="s">
        <v>44967</v>
      </c>
      <c r="I703" s="8" t="s">
        <v>44426</v>
      </c>
      <c r="J703" s="8" t="s">
        <v>44968</v>
      </c>
    </row>
    <row r="704" spans="1:10" ht="60.75" x14ac:dyDescent="0.3">
      <c r="A704" s="8">
        <v>699</v>
      </c>
      <c r="B704" s="6" t="s">
        <v>48330</v>
      </c>
      <c r="C704" s="465" t="s">
        <v>48245</v>
      </c>
      <c r="D704" s="288">
        <v>85600</v>
      </c>
      <c r="E704" s="471">
        <f t="shared" ref="E704:E707" si="13">D704</f>
        <v>85600</v>
      </c>
      <c r="F704" s="8" t="s">
        <v>938</v>
      </c>
      <c r="G704" s="111" t="s">
        <v>48481</v>
      </c>
      <c r="H704" s="111" t="str">
        <f t="shared" ref="H704:H709" si="14">G704</f>
        <v>บริษัท ดีเคเอสเอช (ประเทศไทย) จำกัด 85,600.00</v>
      </c>
      <c r="I704" s="467" t="s">
        <v>185</v>
      </c>
      <c r="J704" s="8" t="s">
        <v>48777</v>
      </c>
    </row>
    <row r="705" spans="1:10" ht="60.75" x14ac:dyDescent="0.3">
      <c r="A705" s="8">
        <v>700</v>
      </c>
      <c r="B705" s="12" t="s">
        <v>48330</v>
      </c>
      <c r="C705" s="465" t="s">
        <v>48245</v>
      </c>
      <c r="D705" s="288">
        <v>6625</v>
      </c>
      <c r="E705" s="471">
        <f t="shared" si="13"/>
        <v>6625</v>
      </c>
      <c r="F705" s="8" t="s">
        <v>938</v>
      </c>
      <c r="G705" s="111" t="s">
        <v>48482</v>
      </c>
      <c r="H705" s="111" t="str">
        <f t="shared" si="14"/>
        <v>บริษัท พีเอสเอ็น อินเตอร์เมดิคอล จำกัด 6,625.00</v>
      </c>
      <c r="I705" s="467" t="s">
        <v>185</v>
      </c>
      <c r="J705" s="8" t="s">
        <v>48778</v>
      </c>
    </row>
    <row r="706" spans="1:10" ht="60.75" x14ac:dyDescent="0.3">
      <c r="A706" s="8">
        <v>701</v>
      </c>
      <c r="B706" s="6" t="s">
        <v>48483</v>
      </c>
      <c r="C706" s="465" t="s">
        <v>48245</v>
      </c>
      <c r="D706" s="288">
        <v>6650.05</v>
      </c>
      <c r="E706" s="471">
        <f t="shared" si="13"/>
        <v>6650.05</v>
      </c>
      <c r="F706" s="8" t="s">
        <v>938</v>
      </c>
      <c r="G706" s="111" t="s">
        <v>48484</v>
      </c>
      <c r="H706" s="111" t="str">
        <f t="shared" si="14"/>
        <v>บริษัท ยูแอนด์วี โฮลดิ้ง (ไทยแลนด์) จำกัด 6,650.05</v>
      </c>
      <c r="I706" s="467" t="s">
        <v>185</v>
      </c>
      <c r="J706" s="8" t="s">
        <v>48779</v>
      </c>
    </row>
    <row r="707" spans="1:10" ht="60.75" x14ac:dyDescent="0.3">
      <c r="A707" s="8">
        <v>702</v>
      </c>
      <c r="B707" s="6" t="s">
        <v>27166</v>
      </c>
      <c r="C707" s="465" t="s">
        <v>48245</v>
      </c>
      <c r="D707" s="288">
        <v>13800</v>
      </c>
      <c r="E707" s="471">
        <f t="shared" si="13"/>
        <v>13800</v>
      </c>
      <c r="F707" s="8" t="s">
        <v>938</v>
      </c>
      <c r="G707" s="111" t="s">
        <v>48485</v>
      </c>
      <c r="H707" s="111" t="str">
        <f t="shared" si="14"/>
        <v>บริษัท สตาร์ เมดิคัล ไลน์ จำกัด 13,800.00</v>
      </c>
      <c r="I707" s="467" t="s">
        <v>185</v>
      </c>
      <c r="J707" s="8" t="s">
        <v>48780</v>
      </c>
    </row>
    <row r="708" spans="1:10" ht="60.75" x14ac:dyDescent="0.3">
      <c r="A708" s="8">
        <v>703</v>
      </c>
      <c r="B708" s="6" t="s">
        <v>48486</v>
      </c>
      <c r="C708" s="465" t="s">
        <v>48245</v>
      </c>
      <c r="D708" s="288">
        <v>532000</v>
      </c>
      <c r="E708" s="471">
        <f>D708</f>
        <v>532000</v>
      </c>
      <c r="F708" s="8" t="s">
        <v>938</v>
      </c>
      <c r="G708" s="111" t="s">
        <v>48487</v>
      </c>
      <c r="H708" s="111" t="str">
        <f t="shared" si="14"/>
        <v>บริษัท เจเอสพี คลีนนิ่ง จำกัด 532,000.00</v>
      </c>
      <c r="I708" s="467" t="s">
        <v>185</v>
      </c>
      <c r="J708" s="8" t="s">
        <v>48781</v>
      </c>
    </row>
    <row r="709" spans="1:10" ht="60.75" x14ac:dyDescent="0.3">
      <c r="A709" s="8">
        <v>704</v>
      </c>
      <c r="B709" s="6" t="s">
        <v>48488</v>
      </c>
      <c r="C709" s="465" t="s">
        <v>48245</v>
      </c>
      <c r="D709" s="288">
        <v>532000</v>
      </c>
      <c r="E709" s="471">
        <f>D709</f>
        <v>532000</v>
      </c>
      <c r="F709" s="8" t="s">
        <v>938</v>
      </c>
      <c r="G709" s="111" t="s">
        <v>48487</v>
      </c>
      <c r="H709" s="111" t="str">
        <f t="shared" si="14"/>
        <v>บริษัท เจเอสพี คลีนนิ่ง จำกัด 532,000.00</v>
      </c>
      <c r="I709" s="467" t="s">
        <v>185</v>
      </c>
      <c r="J709" s="8" t="s">
        <v>48781</v>
      </c>
    </row>
    <row r="710" spans="1:10" ht="81" x14ac:dyDescent="0.3">
      <c r="A710" s="8">
        <v>705</v>
      </c>
      <c r="B710" s="12" t="s">
        <v>44580</v>
      </c>
      <c r="C710" s="8" t="s">
        <v>44424</v>
      </c>
      <c r="D710" s="19">
        <v>248240</v>
      </c>
      <c r="E710" s="19">
        <v>248240</v>
      </c>
      <c r="F710" s="18" t="s">
        <v>938</v>
      </c>
      <c r="G710" s="18" t="s">
        <v>44969</v>
      </c>
      <c r="H710" s="18" t="s">
        <v>44969</v>
      </c>
      <c r="I710" s="8" t="s">
        <v>44582</v>
      </c>
      <c r="J710" s="18" t="s">
        <v>44970</v>
      </c>
    </row>
    <row r="711" spans="1:10" ht="81" x14ac:dyDescent="0.3">
      <c r="A711" s="8">
        <v>706</v>
      </c>
      <c r="B711" s="12" t="s">
        <v>44580</v>
      </c>
      <c r="C711" s="8" t="s">
        <v>44424</v>
      </c>
      <c r="D711" s="19">
        <v>486850</v>
      </c>
      <c r="E711" s="19">
        <v>486850</v>
      </c>
      <c r="F711" s="18" t="s">
        <v>938</v>
      </c>
      <c r="G711" s="18" t="s">
        <v>44971</v>
      </c>
      <c r="H711" s="18" t="s">
        <v>44971</v>
      </c>
      <c r="I711" s="8" t="s">
        <v>44582</v>
      </c>
      <c r="J711" s="18" t="s">
        <v>44972</v>
      </c>
    </row>
    <row r="712" spans="1:10" ht="60.75" x14ac:dyDescent="0.3">
      <c r="A712" s="8">
        <v>707</v>
      </c>
      <c r="B712" s="12" t="s">
        <v>44580</v>
      </c>
      <c r="C712" s="8" t="s">
        <v>44424</v>
      </c>
      <c r="D712" s="19">
        <v>462420</v>
      </c>
      <c r="E712" s="19">
        <v>1343481.3</v>
      </c>
      <c r="F712" s="18" t="s">
        <v>938</v>
      </c>
      <c r="G712" s="18" t="s">
        <v>44973</v>
      </c>
      <c r="H712" s="18" t="s">
        <v>44973</v>
      </c>
      <c r="I712" s="8" t="s">
        <v>44582</v>
      </c>
      <c r="J712" s="18" t="s">
        <v>44974</v>
      </c>
    </row>
    <row r="713" spans="1:10" ht="60.75" x14ac:dyDescent="0.3">
      <c r="A713" s="8">
        <v>708</v>
      </c>
      <c r="B713" s="12" t="s">
        <v>44580</v>
      </c>
      <c r="C713" s="8" t="s">
        <v>44424</v>
      </c>
      <c r="D713" s="19">
        <v>245886</v>
      </c>
      <c r="E713" s="19">
        <v>329988</v>
      </c>
      <c r="F713" s="18" t="s">
        <v>938</v>
      </c>
      <c r="G713" s="18" t="s">
        <v>44975</v>
      </c>
      <c r="H713" s="18" t="s">
        <v>44975</v>
      </c>
      <c r="I713" s="8" t="s">
        <v>44582</v>
      </c>
      <c r="J713" s="18" t="s">
        <v>44976</v>
      </c>
    </row>
    <row r="714" spans="1:10" ht="81" x14ac:dyDescent="0.3">
      <c r="A714" s="8">
        <v>709</v>
      </c>
      <c r="B714" s="12" t="s">
        <v>44580</v>
      </c>
      <c r="C714" s="8" t="s">
        <v>44424</v>
      </c>
      <c r="D714" s="19">
        <v>60320</v>
      </c>
      <c r="E714" s="19">
        <v>60320</v>
      </c>
      <c r="F714" s="18" t="s">
        <v>938</v>
      </c>
      <c r="G714" s="18" t="s">
        <v>44977</v>
      </c>
      <c r="H714" s="18" t="s">
        <v>44977</v>
      </c>
      <c r="I714" s="8" t="s">
        <v>44582</v>
      </c>
      <c r="J714" s="18" t="s">
        <v>44978</v>
      </c>
    </row>
    <row r="715" spans="1:10" ht="60.75" x14ac:dyDescent="0.3">
      <c r="A715" s="8">
        <v>710</v>
      </c>
      <c r="B715" s="12" t="s">
        <v>44598</v>
      </c>
      <c r="C715" s="8" t="s">
        <v>44424</v>
      </c>
      <c r="D715" s="19">
        <v>81320</v>
      </c>
      <c r="E715" s="19">
        <v>97240</v>
      </c>
      <c r="F715" s="18" t="s">
        <v>938</v>
      </c>
      <c r="G715" s="18" t="s">
        <v>44979</v>
      </c>
      <c r="H715" s="18" t="s">
        <v>44979</v>
      </c>
      <c r="I715" s="8" t="s">
        <v>44582</v>
      </c>
      <c r="J715" s="18" t="s">
        <v>44980</v>
      </c>
    </row>
    <row r="716" spans="1:10" ht="81" x14ac:dyDescent="0.3">
      <c r="A716" s="8">
        <v>711</v>
      </c>
      <c r="B716" s="89" t="s">
        <v>29551</v>
      </c>
      <c r="C716" s="63" t="s">
        <v>28712</v>
      </c>
      <c r="D716" s="94">
        <v>7385.14</v>
      </c>
      <c r="E716" s="94">
        <v>7385.14</v>
      </c>
      <c r="F716" s="63" t="s">
        <v>37942</v>
      </c>
      <c r="G716" s="63" t="s">
        <v>29889</v>
      </c>
      <c r="H716" s="63" t="s">
        <v>29889</v>
      </c>
      <c r="I716" s="63" t="s">
        <v>28714</v>
      </c>
      <c r="J716" s="63" t="s">
        <v>29890</v>
      </c>
    </row>
    <row r="717" spans="1:10" ht="81" x14ac:dyDescent="0.3">
      <c r="A717" s="8">
        <v>712</v>
      </c>
      <c r="B717" s="16" t="s">
        <v>29551</v>
      </c>
      <c r="C717" s="18" t="s">
        <v>28712</v>
      </c>
      <c r="D717" s="19">
        <v>2182.8000000000002</v>
      </c>
      <c r="E717" s="19">
        <v>2182.8000000000002</v>
      </c>
      <c r="F717" s="18" t="s">
        <v>37942</v>
      </c>
      <c r="G717" s="18" t="s">
        <v>29891</v>
      </c>
      <c r="H717" s="18" t="s">
        <v>29891</v>
      </c>
      <c r="I717" s="18" t="s">
        <v>28714</v>
      </c>
      <c r="J717" s="18" t="s">
        <v>29892</v>
      </c>
    </row>
    <row r="718" spans="1:10" ht="81" x14ac:dyDescent="0.3">
      <c r="A718" s="8">
        <v>713</v>
      </c>
      <c r="B718" s="16" t="s">
        <v>29893</v>
      </c>
      <c r="C718" s="18" t="s">
        <v>28712</v>
      </c>
      <c r="D718" s="19">
        <v>10800</v>
      </c>
      <c r="E718" s="19">
        <v>10800</v>
      </c>
      <c r="F718" s="18" t="s">
        <v>37942</v>
      </c>
      <c r="G718" s="18" t="s">
        <v>29894</v>
      </c>
      <c r="H718" s="18" t="s">
        <v>29894</v>
      </c>
      <c r="I718" s="18" t="s">
        <v>28714</v>
      </c>
      <c r="J718" s="18" t="s">
        <v>29895</v>
      </c>
    </row>
    <row r="719" spans="1:10" ht="60.75" x14ac:dyDescent="0.3">
      <c r="A719" s="8">
        <v>714</v>
      </c>
      <c r="B719" s="16" t="s">
        <v>29896</v>
      </c>
      <c r="C719" s="18" t="s">
        <v>28712</v>
      </c>
      <c r="D719" s="19">
        <v>800</v>
      </c>
      <c r="E719" s="19">
        <v>800</v>
      </c>
      <c r="F719" s="18" t="s">
        <v>37942</v>
      </c>
      <c r="G719" s="18" t="s">
        <v>29897</v>
      </c>
      <c r="H719" s="18" t="s">
        <v>29897</v>
      </c>
      <c r="I719" s="18" t="s">
        <v>28714</v>
      </c>
      <c r="J719" s="18" t="s">
        <v>29898</v>
      </c>
    </row>
    <row r="720" spans="1:10" ht="60.75" x14ac:dyDescent="0.3">
      <c r="A720" s="8">
        <v>715</v>
      </c>
      <c r="B720" s="16" t="s">
        <v>29899</v>
      </c>
      <c r="C720" s="18" t="s">
        <v>28712</v>
      </c>
      <c r="D720" s="19">
        <v>8480</v>
      </c>
      <c r="E720" s="19">
        <v>8480</v>
      </c>
      <c r="F720" s="18" t="s">
        <v>37942</v>
      </c>
      <c r="G720" s="18" t="s">
        <v>29900</v>
      </c>
      <c r="H720" s="18" t="s">
        <v>29900</v>
      </c>
      <c r="I720" s="18" t="s">
        <v>28714</v>
      </c>
      <c r="J720" s="18" t="s">
        <v>29901</v>
      </c>
    </row>
    <row r="721" spans="1:10" ht="60.75" x14ac:dyDescent="0.3">
      <c r="A721" s="8">
        <v>716</v>
      </c>
      <c r="B721" s="16" t="s">
        <v>29902</v>
      </c>
      <c r="C721" s="18" t="s">
        <v>28712</v>
      </c>
      <c r="D721" s="19">
        <v>31880</v>
      </c>
      <c r="E721" s="19">
        <v>31880</v>
      </c>
      <c r="F721" s="18" t="s">
        <v>37942</v>
      </c>
      <c r="G721" s="18" t="s">
        <v>29903</v>
      </c>
      <c r="H721" s="18" t="s">
        <v>29903</v>
      </c>
      <c r="I721" s="18" t="s">
        <v>28714</v>
      </c>
      <c r="J721" s="18" t="s">
        <v>29904</v>
      </c>
    </row>
    <row r="722" spans="1:10" ht="60.75" x14ac:dyDescent="0.3">
      <c r="A722" s="8">
        <v>717</v>
      </c>
      <c r="B722" s="16" t="s">
        <v>29167</v>
      </c>
      <c r="C722" s="18" t="s">
        <v>28712</v>
      </c>
      <c r="D722" s="19">
        <v>450</v>
      </c>
      <c r="E722" s="19">
        <v>450</v>
      </c>
      <c r="F722" s="18" t="s">
        <v>37942</v>
      </c>
      <c r="G722" s="18" t="s">
        <v>29168</v>
      </c>
      <c r="H722" s="18" t="s">
        <v>29168</v>
      </c>
      <c r="I722" s="18" t="s">
        <v>28714</v>
      </c>
      <c r="J722" s="18" t="s">
        <v>29905</v>
      </c>
    </row>
    <row r="723" spans="1:10" ht="60.75" x14ac:dyDescent="0.3">
      <c r="A723" s="8">
        <v>718</v>
      </c>
      <c r="B723" s="16" t="s">
        <v>29179</v>
      </c>
      <c r="C723" s="18" t="s">
        <v>28712</v>
      </c>
      <c r="D723" s="19">
        <v>10400</v>
      </c>
      <c r="E723" s="19">
        <v>10400</v>
      </c>
      <c r="F723" s="18" t="s">
        <v>37942</v>
      </c>
      <c r="G723" s="18" t="s">
        <v>29906</v>
      </c>
      <c r="H723" s="18" t="s">
        <v>29906</v>
      </c>
      <c r="I723" s="18" t="s">
        <v>28714</v>
      </c>
      <c r="J723" s="18" t="s">
        <v>29907</v>
      </c>
    </row>
    <row r="724" spans="1:10" ht="101.25" x14ac:dyDescent="0.3">
      <c r="A724" s="8">
        <v>719</v>
      </c>
      <c r="B724" s="16" t="s">
        <v>29908</v>
      </c>
      <c r="C724" s="18" t="s">
        <v>28712</v>
      </c>
      <c r="D724" s="19">
        <v>18750</v>
      </c>
      <c r="E724" s="19">
        <v>18750</v>
      </c>
      <c r="F724" s="18" t="s">
        <v>37942</v>
      </c>
      <c r="G724" s="18" t="s">
        <v>29909</v>
      </c>
      <c r="H724" s="18" t="s">
        <v>29909</v>
      </c>
      <c r="I724" s="18" t="s">
        <v>28714</v>
      </c>
      <c r="J724" s="18" t="s">
        <v>29910</v>
      </c>
    </row>
    <row r="725" spans="1:10" ht="60.75" x14ac:dyDescent="0.3">
      <c r="A725" s="8">
        <v>720</v>
      </c>
      <c r="B725" s="16" t="s">
        <v>29693</v>
      </c>
      <c r="C725" s="18" t="s">
        <v>28712</v>
      </c>
      <c r="D725" s="19">
        <v>140000</v>
      </c>
      <c r="E725" s="19">
        <v>140000</v>
      </c>
      <c r="F725" s="18" t="s">
        <v>37942</v>
      </c>
      <c r="G725" s="18" t="s">
        <v>29911</v>
      </c>
      <c r="H725" s="18" t="s">
        <v>29911</v>
      </c>
      <c r="I725" s="18" t="s">
        <v>28714</v>
      </c>
      <c r="J725" s="18" t="s">
        <v>29912</v>
      </c>
    </row>
    <row r="726" spans="1:10" ht="60.75" x14ac:dyDescent="0.3">
      <c r="A726" s="8">
        <v>721</v>
      </c>
      <c r="B726" s="16" t="s">
        <v>29587</v>
      </c>
      <c r="C726" s="18" t="s">
        <v>28712</v>
      </c>
      <c r="D726" s="19">
        <v>13600</v>
      </c>
      <c r="E726" s="19">
        <v>13600</v>
      </c>
      <c r="F726" s="18" t="s">
        <v>37942</v>
      </c>
      <c r="G726" s="18" t="s">
        <v>29913</v>
      </c>
      <c r="H726" s="18" t="s">
        <v>29913</v>
      </c>
      <c r="I726" s="18" t="s">
        <v>28714</v>
      </c>
      <c r="J726" s="18" t="s">
        <v>29914</v>
      </c>
    </row>
    <row r="727" spans="1:10" ht="60.75" x14ac:dyDescent="0.3">
      <c r="A727" s="8">
        <v>722</v>
      </c>
      <c r="B727" s="16" t="s">
        <v>29915</v>
      </c>
      <c r="C727" s="18" t="s">
        <v>28712</v>
      </c>
      <c r="D727" s="19">
        <v>8550</v>
      </c>
      <c r="E727" s="19">
        <v>8550</v>
      </c>
      <c r="F727" s="18" t="s">
        <v>37942</v>
      </c>
      <c r="G727" s="18" t="s">
        <v>29916</v>
      </c>
      <c r="H727" s="18" t="s">
        <v>29916</v>
      </c>
      <c r="I727" s="18" t="s">
        <v>28714</v>
      </c>
      <c r="J727" s="18" t="s">
        <v>29917</v>
      </c>
    </row>
    <row r="728" spans="1:10" ht="60.75" x14ac:dyDescent="0.3">
      <c r="A728" s="8">
        <v>723</v>
      </c>
      <c r="B728" s="16" t="s">
        <v>29918</v>
      </c>
      <c r="C728" s="18" t="s">
        <v>28712</v>
      </c>
      <c r="D728" s="19">
        <v>13500</v>
      </c>
      <c r="E728" s="19">
        <v>13500</v>
      </c>
      <c r="F728" s="18" t="s">
        <v>37942</v>
      </c>
      <c r="G728" s="18" t="s">
        <v>29919</v>
      </c>
      <c r="H728" s="18" t="s">
        <v>29919</v>
      </c>
      <c r="I728" s="18" t="s">
        <v>28714</v>
      </c>
      <c r="J728" s="18" t="s">
        <v>29920</v>
      </c>
    </row>
    <row r="729" spans="1:10" ht="60.75" x14ac:dyDescent="0.3">
      <c r="A729" s="8">
        <v>724</v>
      </c>
      <c r="B729" s="16" t="s">
        <v>29143</v>
      </c>
      <c r="C729" s="18" t="s">
        <v>28712</v>
      </c>
      <c r="D729" s="19">
        <v>10850</v>
      </c>
      <c r="E729" s="19">
        <v>10850</v>
      </c>
      <c r="F729" s="18" t="s">
        <v>37942</v>
      </c>
      <c r="G729" s="18" t="s">
        <v>29921</v>
      </c>
      <c r="H729" s="18" t="s">
        <v>29921</v>
      </c>
      <c r="I729" s="18" t="s">
        <v>28714</v>
      </c>
      <c r="J729" s="18" t="s">
        <v>29922</v>
      </c>
    </row>
    <row r="730" spans="1:10" ht="101.25" x14ac:dyDescent="0.3">
      <c r="A730" s="8">
        <v>725</v>
      </c>
      <c r="B730" s="16" t="s">
        <v>29923</v>
      </c>
      <c r="C730" s="18" t="s">
        <v>28712</v>
      </c>
      <c r="D730" s="19">
        <v>83834.100000000006</v>
      </c>
      <c r="E730" s="19">
        <v>83834.100000000006</v>
      </c>
      <c r="F730" s="18" t="s">
        <v>37942</v>
      </c>
      <c r="G730" s="18" t="s">
        <v>29924</v>
      </c>
      <c r="H730" s="18" t="s">
        <v>29924</v>
      </c>
      <c r="I730" s="18" t="s">
        <v>28714</v>
      </c>
      <c r="J730" s="18" t="s">
        <v>29925</v>
      </c>
    </row>
    <row r="731" spans="1:10" ht="101.25" x14ac:dyDescent="0.3">
      <c r="A731" s="8">
        <v>726</v>
      </c>
      <c r="B731" s="16" t="s">
        <v>29926</v>
      </c>
      <c r="C731" s="18" t="s">
        <v>28712</v>
      </c>
      <c r="D731" s="19">
        <v>2550</v>
      </c>
      <c r="E731" s="19">
        <v>2550</v>
      </c>
      <c r="F731" s="18" t="s">
        <v>37942</v>
      </c>
      <c r="G731" s="18" t="s">
        <v>29927</v>
      </c>
      <c r="H731" s="18" t="s">
        <v>29927</v>
      </c>
      <c r="I731" s="18" t="s">
        <v>28714</v>
      </c>
      <c r="J731" s="18" t="s">
        <v>29928</v>
      </c>
    </row>
    <row r="732" spans="1:10" ht="101.25" x14ac:dyDescent="0.3">
      <c r="A732" s="8">
        <v>727</v>
      </c>
      <c r="B732" s="16" t="s">
        <v>29926</v>
      </c>
      <c r="C732" s="18" t="s">
        <v>28712</v>
      </c>
      <c r="D732" s="19">
        <v>2700</v>
      </c>
      <c r="E732" s="19">
        <v>2700</v>
      </c>
      <c r="F732" s="18" t="s">
        <v>37942</v>
      </c>
      <c r="G732" s="18" t="s">
        <v>29929</v>
      </c>
      <c r="H732" s="18" t="s">
        <v>29929</v>
      </c>
      <c r="I732" s="18" t="s">
        <v>28714</v>
      </c>
      <c r="J732" s="18" t="s">
        <v>29930</v>
      </c>
    </row>
    <row r="733" spans="1:10" ht="60.75" x14ac:dyDescent="0.3">
      <c r="A733" s="8">
        <v>728</v>
      </c>
      <c r="B733" s="16" t="s">
        <v>29931</v>
      </c>
      <c r="C733" s="18" t="s">
        <v>28712</v>
      </c>
      <c r="D733" s="19">
        <v>1060</v>
      </c>
      <c r="E733" s="19">
        <v>1060</v>
      </c>
      <c r="F733" s="18" t="s">
        <v>37942</v>
      </c>
      <c r="G733" s="18" t="s">
        <v>29932</v>
      </c>
      <c r="H733" s="18" t="s">
        <v>29932</v>
      </c>
      <c r="I733" s="18" t="s">
        <v>28714</v>
      </c>
      <c r="J733" s="18" t="s">
        <v>29933</v>
      </c>
    </row>
    <row r="734" spans="1:10" ht="81" x14ac:dyDescent="0.3">
      <c r="A734" s="8">
        <v>729</v>
      </c>
      <c r="B734" s="16" t="s">
        <v>29934</v>
      </c>
      <c r="C734" s="18" t="s">
        <v>28712</v>
      </c>
      <c r="D734" s="19">
        <v>380930</v>
      </c>
      <c r="E734" s="19">
        <v>380930</v>
      </c>
      <c r="F734" s="18" t="s">
        <v>37942</v>
      </c>
      <c r="G734" s="18" t="s">
        <v>29935</v>
      </c>
      <c r="H734" s="18" t="s">
        <v>29935</v>
      </c>
      <c r="I734" s="18" t="s">
        <v>28714</v>
      </c>
      <c r="J734" s="18" t="s">
        <v>29936</v>
      </c>
    </row>
    <row r="735" spans="1:10" ht="81" x14ac:dyDescent="0.3">
      <c r="A735" s="8">
        <v>730</v>
      </c>
      <c r="B735" s="16" t="s">
        <v>29934</v>
      </c>
      <c r="C735" s="18" t="s">
        <v>28712</v>
      </c>
      <c r="D735" s="19">
        <v>418310</v>
      </c>
      <c r="E735" s="19">
        <v>418310</v>
      </c>
      <c r="F735" s="18" t="s">
        <v>37942</v>
      </c>
      <c r="G735" s="18" t="s">
        <v>29937</v>
      </c>
      <c r="H735" s="18" t="s">
        <v>29937</v>
      </c>
      <c r="I735" s="18" t="s">
        <v>28714</v>
      </c>
      <c r="J735" s="18" t="s">
        <v>29938</v>
      </c>
    </row>
    <row r="736" spans="1:10" ht="60.75" x14ac:dyDescent="0.3">
      <c r="A736" s="8">
        <v>731</v>
      </c>
      <c r="B736" s="16" t="s">
        <v>29939</v>
      </c>
      <c r="C736" s="18" t="s">
        <v>28712</v>
      </c>
      <c r="D736" s="19">
        <v>1060</v>
      </c>
      <c r="E736" s="19">
        <v>1060</v>
      </c>
      <c r="F736" s="18" t="s">
        <v>37942</v>
      </c>
      <c r="G736" s="18" t="s">
        <v>29932</v>
      </c>
      <c r="H736" s="18" t="s">
        <v>29932</v>
      </c>
      <c r="I736" s="18" t="s">
        <v>28714</v>
      </c>
      <c r="J736" s="18" t="s">
        <v>29940</v>
      </c>
    </row>
    <row r="737" spans="1:10" ht="81" x14ac:dyDescent="0.3">
      <c r="A737" s="8">
        <v>732</v>
      </c>
      <c r="B737" s="16" t="s">
        <v>29941</v>
      </c>
      <c r="C737" s="18" t="s">
        <v>28712</v>
      </c>
      <c r="D737" s="19">
        <v>671</v>
      </c>
      <c r="E737" s="19">
        <v>671</v>
      </c>
      <c r="F737" s="18" t="s">
        <v>37942</v>
      </c>
      <c r="G737" s="18" t="s">
        <v>29942</v>
      </c>
      <c r="H737" s="18" t="s">
        <v>29942</v>
      </c>
      <c r="I737" s="18" t="s">
        <v>28714</v>
      </c>
      <c r="J737" s="18" t="s">
        <v>29943</v>
      </c>
    </row>
    <row r="738" spans="1:10" ht="60.75" x14ac:dyDescent="0.3">
      <c r="A738" s="8">
        <v>733</v>
      </c>
      <c r="B738" s="16" t="s">
        <v>29944</v>
      </c>
      <c r="C738" s="18" t="s">
        <v>28712</v>
      </c>
      <c r="D738" s="19">
        <v>1100</v>
      </c>
      <c r="E738" s="19">
        <v>1100</v>
      </c>
      <c r="F738" s="18" t="s">
        <v>37942</v>
      </c>
      <c r="G738" s="18" t="s">
        <v>29945</v>
      </c>
      <c r="H738" s="18" t="s">
        <v>29945</v>
      </c>
      <c r="I738" s="18" t="s">
        <v>28714</v>
      </c>
      <c r="J738" s="18" t="s">
        <v>29946</v>
      </c>
    </row>
    <row r="739" spans="1:10" ht="60.75" x14ac:dyDescent="0.3">
      <c r="A739" s="8">
        <v>734</v>
      </c>
      <c r="B739" s="16" t="s">
        <v>29944</v>
      </c>
      <c r="C739" s="18" t="s">
        <v>28712</v>
      </c>
      <c r="D739" s="19">
        <v>1650</v>
      </c>
      <c r="E739" s="19">
        <v>1650</v>
      </c>
      <c r="F739" s="18" t="s">
        <v>37942</v>
      </c>
      <c r="G739" s="18" t="s">
        <v>29947</v>
      </c>
      <c r="H739" s="18" t="s">
        <v>29947</v>
      </c>
      <c r="I739" s="18" t="s">
        <v>28714</v>
      </c>
      <c r="J739" s="18" t="s">
        <v>29948</v>
      </c>
    </row>
    <row r="740" spans="1:10" ht="60.75" x14ac:dyDescent="0.3">
      <c r="A740" s="8">
        <v>735</v>
      </c>
      <c r="B740" s="16" t="s">
        <v>29949</v>
      </c>
      <c r="C740" s="18" t="s">
        <v>28712</v>
      </c>
      <c r="D740" s="19">
        <v>14000</v>
      </c>
      <c r="E740" s="19">
        <v>14000</v>
      </c>
      <c r="F740" s="18" t="s">
        <v>37942</v>
      </c>
      <c r="G740" s="18" t="s">
        <v>29950</v>
      </c>
      <c r="H740" s="18" t="s">
        <v>29950</v>
      </c>
      <c r="I740" s="18" t="s">
        <v>28714</v>
      </c>
      <c r="J740" s="18" t="s">
        <v>29951</v>
      </c>
    </row>
    <row r="741" spans="1:10" ht="60.75" x14ac:dyDescent="0.3">
      <c r="A741" s="8">
        <v>736</v>
      </c>
      <c r="B741" s="16" t="s">
        <v>28828</v>
      </c>
      <c r="C741" s="18" t="s">
        <v>28712</v>
      </c>
      <c r="D741" s="19">
        <v>5350</v>
      </c>
      <c r="E741" s="19">
        <v>6510</v>
      </c>
      <c r="F741" s="18" t="s">
        <v>37942</v>
      </c>
      <c r="G741" s="18" t="s">
        <v>29952</v>
      </c>
      <c r="H741" s="18" t="s">
        <v>29952</v>
      </c>
      <c r="I741" s="18" t="s">
        <v>28714</v>
      </c>
      <c r="J741" s="18" t="s">
        <v>29953</v>
      </c>
    </row>
    <row r="742" spans="1:10" ht="60.75" x14ac:dyDescent="0.3">
      <c r="A742" s="8">
        <v>737</v>
      </c>
      <c r="B742" s="16" t="s">
        <v>28994</v>
      </c>
      <c r="C742" s="18" t="s">
        <v>28712</v>
      </c>
      <c r="D742" s="19">
        <v>117228.2</v>
      </c>
      <c r="E742" s="19">
        <v>313758.2</v>
      </c>
      <c r="F742" s="18" t="s">
        <v>37942</v>
      </c>
      <c r="G742" s="18" t="s">
        <v>29954</v>
      </c>
      <c r="H742" s="18" t="s">
        <v>29954</v>
      </c>
      <c r="I742" s="18" t="s">
        <v>28714</v>
      </c>
      <c r="J742" s="18" t="s">
        <v>29955</v>
      </c>
    </row>
    <row r="743" spans="1:10" ht="60.75" x14ac:dyDescent="0.3">
      <c r="A743" s="8">
        <v>738</v>
      </c>
      <c r="B743" s="16" t="s">
        <v>29956</v>
      </c>
      <c r="C743" s="18" t="s">
        <v>28712</v>
      </c>
      <c r="D743" s="19">
        <v>3366</v>
      </c>
      <c r="E743" s="19">
        <v>3366</v>
      </c>
      <c r="F743" s="18" t="s">
        <v>37942</v>
      </c>
      <c r="G743" s="18" t="s">
        <v>29957</v>
      </c>
      <c r="H743" s="18" t="s">
        <v>29957</v>
      </c>
      <c r="I743" s="18" t="s">
        <v>28714</v>
      </c>
      <c r="J743" s="18" t="s">
        <v>29958</v>
      </c>
    </row>
    <row r="744" spans="1:10" ht="60.75" x14ac:dyDescent="0.3">
      <c r="A744" s="8">
        <v>739</v>
      </c>
      <c r="B744" s="16" t="s">
        <v>29959</v>
      </c>
      <c r="C744" s="18" t="s">
        <v>28712</v>
      </c>
      <c r="D744" s="19">
        <v>4000</v>
      </c>
      <c r="E744" s="19">
        <v>4000</v>
      </c>
      <c r="F744" s="18" t="s">
        <v>37942</v>
      </c>
      <c r="G744" s="18" t="s">
        <v>29960</v>
      </c>
      <c r="H744" s="18" t="s">
        <v>29960</v>
      </c>
      <c r="I744" s="18" t="s">
        <v>28714</v>
      </c>
      <c r="J744" s="18" t="s">
        <v>29961</v>
      </c>
    </row>
    <row r="745" spans="1:10" ht="60.75" x14ac:dyDescent="0.3">
      <c r="A745" s="8">
        <v>740</v>
      </c>
      <c r="B745" s="16" t="s">
        <v>29962</v>
      </c>
      <c r="C745" s="18" t="s">
        <v>28712</v>
      </c>
      <c r="D745" s="19">
        <v>19200</v>
      </c>
      <c r="E745" s="19">
        <v>19200</v>
      </c>
      <c r="F745" s="18" t="s">
        <v>37942</v>
      </c>
      <c r="G745" s="18" t="s">
        <v>29963</v>
      </c>
      <c r="H745" s="18" t="s">
        <v>29963</v>
      </c>
      <c r="I745" s="18" t="s">
        <v>28714</v>
      </c>
      <c r="J745" s="18" t="s">
        <v>29964</v>
      </c>
    </row>
    <row r="746" spans="1:10" ht="81" x14ac:dyDescent="0.3">
      <c r="A746" s="8">
        <v>741</v>
      </c>
      <c r="B746" s="16" t="s">
        <v>29506</v>
      </c>
      <c r="C746" s="18" t="s">
        <v>28712</v>
      </c>
      <c r="D746" s="19">
        <v>7650.5</v>
      </c>
      <c r="E746" s="19">
        <v>7650.5</v>
      </c>
      <c r="F746" s="18" t="s">
        <v>37942</v>
      </c>
      <c r="G746" s="18" t="s">
        <v>29965</v>
      </c>
      <c r="H746" s="18" t="s">
        <v>29965</v>
      </c>
      <c r="I746" s="18" t="s">
        <v>28714</v>
      </c>
      <c r="J746" s="18" t="s">
        <v>29966</v>
      </c>
    </row>
    <row r="747" spans="1:10" ht="81" x14ac:dyDescent="0.3">
      <c r="A747" s="8">
        <v>742</v>
      </c>
      <c r="B747" s="16" t="s">
        <v>29506</v>
      </c>
      <c r="C747" s="18" t="s">
        <v>28712</v>
      </c>
      <c r="D747" s="19">
        <v>28205.200000000001</v>
      </c>
      <c r="E747" s="19">
        <v>28205.200000000001</v>
      </c>
      <c r="F747" s="18" t="s">
        <v>37942</v>
      </c>
      <c r="G747" s="18" t="s">
        <v>29967</v>
      </c>
      <c r="H747" s="18" t="s">
        <v>29967</v>
      </c>
      <c r="I747" s="18" t="s">
        <v>28714</v>
      </c>
      <c r="J747" s="18" t="s">
        <v>29968</v>
      </c>
    </row>
    <row r="748" spans="1:10" ht="81" x14ac:dyDescent="0.3">
      <c r="A748" s="8">
        <v>743</v>
      </c>
      <c r="B748" s="16" t="s">
        <v>29551</v>
      </c>
      <c r="C748" s="18" t="s">
        <v>28712</v>
      </c>
      <c r="D748" s="19">
        <v>4459.76</v>
      </c>
      <c r="E748" s="19">
        <v>4459.76</v>
      </c>
      <c r="F748" s="18" t="s">
        <v>37942</v>
      </c>
      <c r="G748" s="18" t="s">
        <v>29507</v>
      </c>
      <c r="H748" s="18" t="s">
        <v>29507</v>
      </c>
      <c r="I748" s="18" t="s">
        <v>28714</v>
      </c>
      <c r="J748" s="18" t="s">
        <v>29969</v>
      </c>
    </row>
    <row r="749" spans="1:10" ht="81" x14ac:dyDescent="0.3">
      <c r="A749" s="8">
        <v>744</v>
      </c>
      <c r="B749" s="16" t="s">
        <v>29506</v>
      </c>
      <c r="C749" s="18" t="s">
        <v>28712</v>
      </c>
      <c r="D749" s="19">
        <v>4740.1000000000004</v>
      </c>
      <c r="E749" s="19">
        <v>4740.1000000000004</v>
      </c>
      <c r="F749" s="18" t="s">
        <v>37942</v>
      </c>
      <c r="G749" s="18" t="s">
        <v>29970</v>
      </c>
      <c r="H749" s="18" t="s">
        <v>29970</v>
      </c>
      <c r="I749" s="18" t="s">
        <v>28714</v>
      </c>
      <c r="J749" s="18" t="s">
        <v>29971</v>
      </c>
    </row>
    <row r="750" spans="1:10" ht="101.25" x14ac:dyDescent="0.3">
      <c r="A750" s="8">
        <v>745</v>
      </c>
      <c r="B750" s="16" t="s">
        <v>29972</v>
      </c>
      <c r="C750" s="18" t="s">
        <v>28712</v>
      </c>
      <c r="D750" s="19">
        <v>18750</v>
      </c>
      <c r="E750" s="19">
        <v>18750</v>
      </c>
      <c r="F750" s="18" t="s">
        <v>37942</v>
      </c>
      <c r="G750" s="18" t="s">
        <v>29909</v>
      </c>
      <c r="H750" s="18" t="s">
        <v>29909</v>
      </c>
      <c r="I750" s="18" t="s">
        <v>28714</v>
      </c>
      <c r="J750" s="18" t="s">
        <v>29973</v>
      </c>
    </row>
    <row r="751" spans="1:10" ht="60.75" x14ac:dyDescent="0.3">
      <c r="A751" s="8">
        <v>746</v>
      </c>
      <c r="B751" s="16" t="s">
        <v>29974</v>
      </c>
      <c r="C751" s="18" t="s">
        <v>28712</v>
      </c>
      <c r="D751" s="19">
        <v>32000</v>
      </c>
      <c r="E751" s="19">
        <v>32000</v>
      </c>
      <c r="F751" s="18" t="s">
        <v>37942</v>
      </c>
      <c r="G751" s="18" t="s">
        <v>29975</v>
      </c>
      <c r="H751" s="18" t="s">
        <v>29975</v>
      </c>
      <c r="I751" s="18" t="s">
        <v>28714</v>
      </c>
      <c r="J751" s="18" t="s">
        <v>29976</v>
      </c>
    </row>
    <row r="752" spans="1:10" ht="60.75" x14ac:dyDescent="0.3">
      <c r="A752" s="8">
        <v>747</v>
      </c>
      <c r="B752" s="16" t="s">
        <v>29977</v>
      </c>
      <c r="C752" s="18" t="s">
        <v>28712</v>
      </c>
      <c r="D752" s="19">
        <v>3150</v>
      </c>
      <c r="E752" s="19">
        <v>3150</v>
      </c>
      <c r="F752" s="18" t="s">
        <v>37942</v>
      </c>
      <c r="G752" s="18" t="s">
        <v>29978</v>
      </c>
      <c r="H752" s="18" t="s">
        <v>29978</v>
      </c>
      <c r="I752" s="18" t="s">
        <v>28714</v>
      </c>
      <c r="J752" s="18" t="s">
        <v>29979</v>
      </c>
    </row>
    <row r="753" spans="1:10" ht="60.75" x14ac:dyDescent="0.3">
      <c r="A753" s="8">
        <v>748</v>
      </c>
      <c r="B753" s="16" t="s">
        <v>29693</v>
      </c>
      <c r="C753" s="18" t="s">
        <v>28712</v>
      </c>
      <c r="D753" s="19">
        <v>86242</v>
      </c>
      <c r="E753" s="19">
        <v>86242</v>
      </c>
      <c r="F753" s="18" t="s">
        <v>37942</v>
      </c>
      <c r="G753" s="18" t="s">
        <v>29980</v>
      </c>
      <c r="H753" s="18" t="s">
        <v>29980</v>
      </c>
      <c r="I753" s="18" t="s">
        <v>28714</v>
      </c>
      <c r="J753" s="18" t="s">
        <v>29981</v>
      </c>
    </row>
    <row r="754" spans="1:10" ht="60.75" x14ac:dyDescent="0.3">
      <c r="A754" s="8">
        <v>749</v>
      </c>
      <c r="B754" s="16" t="s">
        <v>29982</v>
      </c>
      <c r="C754" s="18" t="s">
        <v>28712</v>
      </c>
      <c r="D754" s="19">
        <v>4450</v>
      </c>
      <c r="E754" s="19">
        <v>4450</v>
      </c>
      <c r="F754" s="18" t="s">
        <v>37942</v>
      </c>
      <c r="G754" s="18" t="s">
        <v>29983</v>
      </c>
      <c r="H754" s="18" t="s">
        <v>29983</v>
      </c>
      <c r="I754" s="18" t="s">
        <v>28714</v>
      </c>
      <c r="J754" s="18" t="s">
        <v>29984</v>
      </c>
    </row>
    <row r="755" spans="1:10" ht="60.75" x14ac:dyDescent="0.3">
      <c r="A755" s="8">
        <v>750</v>
      </c>
      <c r="B755" s="16" t="s">
        <v>29693</v>
      </c>
      <c r="C755" s="18" t="s">
        <v>28712</v>
      </c>
      <c r="D755" s="19">
        <v>94150</v>
      </c>
      <c r="E755" s="19">
        <v>94150</v>
      </c>
      <c r="F755" s="18" t="s">
        <v>37942</v>
      </c>
      <c r="G755" s="18" t="s">
        <v>29985</v>
      </c>
      <c r="H755" s="18" t="s">
        <v>29985</v>
      </c>
      <c r="I755" s="18" t="s">
        <v>28714</v>
      </c>
      <c r="J755" s="18" t="s">
        <v>29986</v>
      </c>
    </row>
    <row r="756" spans="1:10" ht="81" x14ac:dyDescent="0.3">
      <c r="A756" s="8">
        <v>751</v>
      </c>
      <c r="B756" s="16" t="s">
        <v>29987</v>
      </c>
      <c r="C756" s="18" t="s">
        <v>28712</v>
      </c>
      <c r="D756" s="19">
        <v>1000</v>
      </c>
      <c r="E756" s="19">
        <v>1000</v>
      </c>
      <c r="F756" s="18" t="s">
        <v>37942</v>
      </c>
      <c r="G756" s="18" t="s">
        <v>29988</v>
      </c>
      <c r="H756" s="18" t="s">
        <v>29988</v>
      </c>
      <c r="I756" s="18" t="s">
        <v>28714</v>
      </c>
      <c r="J756" s="18" t="s">
        <v>29989</v>
      </c>
    </row>
    <row r="757" spans="1:10" ht="60.75" x14ac:dyDescent="0.3">
      <c r="A757" s="8">
        <v>752</v>
      </c>
      <c r="B757" s="16" t="s">
        <v>27287</v>
      </c>
      <c r="C757" s="18" t="s">
        <v>28712</v>
      </c>
      <c r="D757" s="19">
        <v>39696</v>
      </c>
      <c r="E757" s="19">
        <v>39696</v>
      </c>
      <c r="F757" s="18" t="s">
        <v>37942</v>
      </c>
      <c r="G757" s="18" t="s">
        <v>29990</v>
      </c>
      <c r="H757" s="18" t="s">
        <v>29990</v>
      </c>
      <c r="I757" s="18" t="s">
        <v>28714</v>
      </c>
      <c r="J757" s="18" t="s">
        <v>29991</v>
      </c>
    </row>
    <row r="758" spans="1:10" ht="81" x14ac:dyDescent="0.3">
      <c r="A758" s="8">
        <v>753</v>
      </c>
      <c r="B758" s="16" t="s">
        <v>27146</v>
      </c>
      <c r="C758" s="8" t="s">
        <v>26755</v>
      </c>
      <c r="D758" s="19">
        <v>24182</v>
      </c>
      <c r="E758" s="19">
        <v>24182</v>
      </c>
      <c r="F758" s="18" t="s">
        <v>37942</v>
      </c>
      <c r="G758" s="18" t="s">
        <v>27147</v>
      </c>
      <c r="H758" s="18" t="s">
        <v>27148</v>
      </c>
      <c r="I758" s="261" t="s">
        <v>185</v>
      </c>
      <c r="J758" s="18" t="s">
        <v>27149</v>
      </c>
    </row>
    <row r="759" spans="1:10" ht="60.75" x14ac:dyDescent="0.3">
      <c r="A759" s="8">
        <v>754</v>
      </c>
      <c r="B759" s="16" t="s">
        <v>27150</v>
      </c>
      <c r="C759" s="8" t="s">
        <v>26755</v>
      </c>
      <c r="D759" s="19">
        <v>22000</v>
      </c>
      <c r="E759" s="19">
        <v>22000</v>
      </c>
      <c r="F759" s="18" t="s">
        <v>37942</v>
      </c>
      <c r="G759" s="18" t="s">
        <v>27151</v>
      </c>
      <c r="H759" s="18" t="s">
        <v>27151</v>
      </c>
      <c r="I759" s="261" t="s">
        <v>185</v>
      </c>
      <c r="J759" s="18" t="s">
        <v>27152</v>
      </c>
    </row>
    <row r="760" spans="1:10" ht="60.75" x14ac:dyDescent="0.3">
      <c r="A760" s="8">
        <v>755</v>
      </c>
      <c r="B760" s="16" t="s">
        <v>27153</v>
      </c>
      <c r="C760" s="8" t="s">
        <v>26755</v>
      </c>
      <c r="D760" s="19">
        <v>6500</v>
      </c>
      <c r="E760" s="19">
        <v>6500</v>
      </c>
      <c r="F760" s="18" t="s">
        <v>37942</v>
      </c>
      <c r="G760" s="18" t="s">
        <v>27154</v>
      </c>
      <c r="H760" s="18" t="s">
        <v>27154</v>
      </c>
      <c r="I760" s="261" t="s">
        <v>185</v>
      </c>
      <c r="J760" s="18" t="s">
        <v>27155</v>
      </c>
    </row>
    <row r="761" spans="1:10" ht="60.75" x14ac:dyDescent="0.3">
      <c r="A761" s="8">
        <v>756</v>
      </c>
      <c r="B761" s="16" t="s">
        <v>27156</v>
      </c>
      <c r="C761" s="8" t="s">
        <v>26755</v>
      </c>
      <c r="D761" s="19">
        <v>22875</v>
      </c>
      <c r="E761" s="19">
        <v>22875</v>
      </c>
      <c r="F761" s="18" t="s">
        <v>37942</v>
      </c>
      <c r="G761" s="18" t="s">
        <v>27157</v>
      </c>
      <c r="H761" s="18" t="s">
        <v>27157</v>
      </c>
      <c r="I761" s="261" t="s">
        <v>185</v>
      </c>
      <c r="J761" s="18" t="s">
        <v>27158</v>
      </c>
    </row>
    <row r="762" spans="1:10" ht="60.75" x14ac:dyDescent="0.3">
      <c r="A762" s="8">
        <v>757</v>
      </c>
      <c r="B762" s="16" t="s">
        <v>27159</v>
      </c>
      <c r="C762" s="8" t="s">
        <v>26755</v>
      </c>
      <c r="D762" s="19">
        <v>47850</v>
      </c>
      <c r="E762" s="19">
        <v>47850</v>
      </c>
      <c r="F762" s="18" t="s">
        <v>37942</v>
      </c>
      <c r="G762" s="18" t="s">
        <v>27160</v>
      </c>
      <c r="H762" s="18" t="s">
        <v>27160</v>
      </c>
      <c r="I762" s="261" t="s">
        <v>185</v>
      </c>
      <c r="J762" s="18" t="s">
        <v>27161</v>
      </c>
    </row>
    <row r="763" spans="1:10" ht="60.75" x14ac:dyDescent="0.3">
      <c r="A763" s="8">
        <v>758</v>
      </c>
      <c r="B763" s="16" t="s">
        <v>27162</v>
      </c>
      <c r="C763" s="8" t="s">
        <v>26755</v>
      </c>
      <c r="D763" s="19">
        <v>388838</v>
      </c>
      <c r="E763" s="19">
        <v>388838</v>
      </c>
      <c r="F763" s="18" t="s">
        <v>37942</v>
      </c>
      <c r="G763" s="18" t="s">
        <v>27163</v>
      </c>
      <c r="H763" s="18" t="s">
        <v>27164</v>
      </c>
      <c r="I763" s="261" t="s">
        <v>185</v>
      </c>
      <c r="J763" s="18" t="s">
        <v>27165</v>
      </c>
    </row>
    <row r="764" spans="1:10" ht="81" x14ac:dyDescent="0.3">
      <c r="A764" s="8">
        <v>759</v>
      </c>
      <c r="B764" s="16" t="s">
        <v>27166</v>
      </c>
      <c r="C764" s="8" t="s">
        <v>26755</v>
      </c>
      <c r="D764" s="19">
        <v>133000</v>
      </c>
      <c r="E764" s="19">
        <v>133000</v>
      </c>
      <c r="F764" s="18" t="s">
        <v>37942</v>
      </c>
      <c r="G764" s="18" t="s">
        <v>27167</v>
      </c>
      <c r="H764" s="18" t="s">
        <v>27168</v>
      </c>
      <c r="I764" s="261" t="s">
        <v>185</v>
      </c>
      <c r="J764" s="18" t="s">
        <v>27169</v>
      </c>
    </row>
    <row r="765" spans="1:10" ht="60.75" x14ac:dyDescent="0.3">
      <c r="A765" s="8">
        <v>760</v>
      </c>
      <c r="B765" s="16" t="s">
        <v>27170</v>
      </c>
      <c r="C765" s="8" t="s">
        <v>26755</v>
      </c>
      <c r="D765" s="19">
        <v>186320</v>
      </c>
      <c r="E765" s="19">
        <v>186320</v>
      </c>
      <c r="F765" s="18" t="s">
        <v>37942</v>
      </c>
      <c r="G765" s="18" t="s">
        <v>27171</v>
      </c>
      <c r="H765" s="18" t="s">
        <v>27171</v>
      </c>
      <c r="I765" s="261" t="s">
        <v>185</v>
      </c>
      <c r="J765" s="18" t="s">
        <v>27172</v>
      </c>
    </row>
    <row r="766" spans="1:10" ht="60.75" x14ac:dyDescent="0.3">
      <c r="A766" s="8">
        <v>761</v>
      </c>
      <c r="B766" s="16" t="s">
        <v>27173</v>
      </c>
      <c r="C766" s="8" t="s">
        <v>26755</v>
      </c>
      <c r="D766" s="19">
        <v>183200</v>
      </c>
      <c r="E766" s="19">
        <v>183200</v>
      </c>
      <c r="F766" s="18" t="s">
        <v>37942</v>
      </c>
      <c r="G766" s="18" t="s">
        <v>27174</v>
      </c>
      <c r="H766" s="18" t="s">
        <v>27174</v>
      </c>
      <c r="I766" s="261" t="s">
        <v>185</v>
      </c>
      <c r="J766" s="18" t="s">
        <v>27175</v>
      </c>
    </row>
    <row r="767" spans="1:10" ht="60.75" x14ac:dyDescent="0.3">
      <c r="A767" s="8">
        <v>762</v>
      </c>
      <c r="B767" s="16" t="s">
        <v>27173</v>
      </c>
      <c r="C767" s="8" t="s">
        <v>26755</v>
      </c>
      <c r="D767" s="19">
        <v>144236</v>
      </c>
      <c r="E767" s="19">
        <v>144236</v>
      </c>
      <c r="F767" s="18" t="s">
        <v>37942</v>
      </c>
      <c r="G767" s="18" t="s">
        <v>27176</v>
      </c>
      <c r="H767" s="18" t="s">
        <v>27176</v>
      </c>
      <c r="I767" s="261" t="s">
        <v>185</v>
      </c>
      <c r="J767" s="18" t="s">
        <v>27177</v>
      </c>
    </row>
    <row r="768" spans="1:10" ht="60.75" x14ac:dyDescent="0.3">
      <c r="A768" s="8">
        <v>763</v>
      </c>
      <c r="B768" s="16" t="s">
        <v>27178</v>
      </c>
      <c r="C768" s="8" t="s">
        <v>26755</v>
      </c>
      <c r="D768" s="19">
        <v>30000</v>
      </c>
      <c r="E768" s="19">
        <v>30000</v>
      </c>
      <c r="F768" s="18" t="s">
        <v>37942</v>
      </c>
      <c r="G768" s="18" t="s">
        <v>27179</v>
      </c>
      <c r="H768" s="18" t="s">
        <v>27179</v>
      </c>
      <c r="I768" s="261" t="s">
        <v>185</v>
      </c>
      <c r="J768" s="18" t="s">
        <v>27180</v>
      </c>
    </row>
    <row r="769" spans="1:10" ht="60.75" x14ac:dyDescent="0.3">
      <c r="A769" s="8">
        <v>764</v>
      </c>
      <c r="B769" s="16" t="s">
        <v>26925</v>
      </c>
      <c r="C769" s="8" t="s">
        <v>26755</v>
      </c>
      <c r="D769" s="19">
        <v>6750</v>
      </c>
      <c r="E769" s="19">
        <v>6750</v>
      </c>
      <c r="F769" s="18" t="s">
        <v>37942</v>
      </c>
      <c r="G769" s="18" t="s">
        <v>27181</v>
      </c>
      <c r="H769" s="18" t="s">
        <v>27182</v>
      </c>
      <c r="I769" s="261" t="s">
        <v>185</v>
      </c>
      <c r="J769" s="18" t="s">
        <v>27183</v>
      </c>
    </row>
    <row r="770" spans="1:10" ht="60.75" x14ac:dyDescent="0.3">
      <c r="A770" s="8">
        <v>765</v>
      </c>
      <c r="B770" s="16" t="s">
        <v>27184</v>
      </c>
      <c r="C770" s="8" t="s">
        <v>26755</v>
      </c>
      <c r="D770" s="19">
        <v>452000</v>
      </c>
      <c r="E770" s="19">
        <v>452000</v>
      </c>
      <c r="F770" s="18" t="s">
        <v>37942</v>
      </c>
      <c r="G770" s="18" t="s">
        <v>27185</v>
      </c>
      <c r="H770" s="18" t="s">
        <v>27185</v>
      </c>
      <c r="I770" s="261" t="s">
        <v>185</v>
      </c>
      <c r="J770" s="18" t="s">
        <v>27186</v>
      </c>
    </row>
    <row r="771" spans="1:10" ht="40.5" x14ac:dyDescent="0.3">
      <c r="A771" s="8">
        <v>766</v>
      </c>
      <c r="B771" s="262" t="s">
        <v>25008</v>
      </c>
      <c r="C771" s="266" t="s">
        <v>24422</v>
      </c>
      <c r="D771" s="288">
        <v>1000</v>
      </c>
      <c r="E771" s="288">
        <v>1000</v>
      </c>
      <c r="F771" s="263" t="s">
        <v>938</v>
      </c>
      <c r="G771" s="265" t="s">
        <v>25009</v>
      </c>
      <c r="H771" s="265" t="s">
        <v>25009</v>
      </c>
      <c r="I771" s="268" t="s">
        <v>1899</v>
      </c>
      <c r="J771" s="269" t="s">
        <v>25538</v>
      </c>
    </row>
    <row r="772" spans="1:10" ht="60.75" x14ac:dyDescent="0.3">
      <c r="A772" s="8">
        <v>767</v>
      </c>
      <c r="B772" s="262" t="s">
        <v>25010</v>
      </c>
      <c r="C772" s="266" t="s">
        <v>24422</v>
      </c>
      <c r="D772" s="288">
        <v>50000</v>
      </c>
      <c r="E772" s="288">
        <v>50000</v>
      </c>
      <c r="F772" s="263" t="s">
        <v>938</v>
      </c>
      <c r="G772" s="265" t="s">
        <v>25011</v>
      </c>
      <c r="H772" s="265" t="s">
        <v>25011</v>
      </c>
      <c r="I772" s="268" t="s">
        <v>1899</v>
      </c>
      <c r="J772" s="269" t="s">
        <v>25539</v>
      </c>
    </row>
    <row r="773" spans="1:10" ht="40.5" x14ac:dyDescent="0.3">
      <c r="A773" s="8">
        <v>768</v>
      </c>
      <c r="B773" s="124" t="s">
        <v>6210</v>
      </c>
      <c r="C773" s="114" t="s">
        <v>949</v>
      </c>
      <c r="D773" s="132">
        <v>720000</v>
      </c>
      <c r="E773" s="134">
        <v>720000</v>
      </c>
      <c r="F773" s="114" t="s">
        <v>1073</v>
      </c>
      <c r="G773" s="114" t="s">
        <v>6211</v>
      </c>
      <c r="H773" s="114" t="s">
        <v>6211</v>
      </c>
      <c r="I773" s="115" t="s">
        <v>951</v>
      </c>
      <c r="J773" s="116" t="s">
        <v>6212</v>
      </c>
    </row>
    <row r="774" spans="1:10" ht="40.5" x14ac:dyDescent="0.3">
      <c r="A774" s="8">
        <v>769</v>
      </c>
      <c r="B774" s="124" t="s">
        <v>6213</v>
      </c>
      <c r="C774" s="114" t="s">
        <v>949</v>
      </c>
      <c r="D774" s="132">
        <v>696655.92</v>
      </c>
      <c r="E774" s="134">
        <v>696655.92</v>
      </c>
      <c r="F774" s="114" t="s">
        <v>1073</v>
      </c>
      <c r="G774" s="114" t="s">
        <v>6214</v>
      </c>
      <c r="H774" s="114" t="s">
        <v>6214</v>
      </c>
      <c r="I774" s="115" t="s">
        <v>951</v>
      </c>
      <c r="J774" s="116" t="s">
        <v>6215</v>
      </c>
    </row>
    <row r="775" spans="1:10" ht="40.5" x14ac:dyDescent="0.3">
      <c r="A775" s="8">
        <v>770</v>
      </c>
      <c r="B775" s="124" t="s">
        <v>6216</v>
      </c>
      <c r="C775" s="114" t="s">
        <v>949</v>
      </c>
      <c r="D775" s="132">
        <v>254500</v>
      </c>
      <c r="E775" s="134">
        <v>254500</v>
      </c>
      <c r="F775" s="114" t="s">
        <v>938</v>
      </c>
      <c r="G775" s="114" t="s">
        <v>6217</v>
      </c>
      <c r="H775" s="114" t="s">
        <v>6217</v>
      </c>
      <c r="I775" s="115" t="s">
        <v>951</v>
      </c>
      <c r="J775" s="116" t="s">
        <v>6218</v>
      </c>
    </row>
    <row r="776" spans="1:10" ht="60.75" x14ac:dyDescent="0.3">
      <c r="A776" s="8">
        <v>771</v>
      </c>
      <c r="B776" s="124" t="s">
        <v>6219</v>
      </c>
      <c r="C776" s="114" t="s">
        <v>949</v>
      </c>
      <c r="D776" s="132">
        <v>24066</v>
      </c>
      <c r="E776" s="134">
        <v>24066</v>
      </c>
      <c r="F776" s="114" t="s">
        <v>938</v>
      </c>
      <c r="G776" s="114" t="s">
        <v>6220</v>
      </c>
      <c r="H776" s="114" t="s">
        <v>6220</v>
      </c>
      <c r="I776" s="115" t="s">
        <v>951</v>
      </c>
      <c r="J776" s="116" t="s">
        <v>6221</v>
      </c>
    </row>
    <row r="777" spans="1:10" ht="40.5" x14ac:dyDescent="0.3">
      <c r="A777" s="8">
        <v>772</v>
      </c>
      <c r="B777" s="124" t="s">
        <v>6222</v>
      </c>
      <c r="C777" s="114" t="s">
        <v>949</v>
      </c>
      <c r="D777" s="132">
        <v>49000</v>
      </c>
      <c r="E777" s="134">
        <v>49000</v>
      </c>
      <c r="F777" s="114" t="s">
        <v>938</v>
      </c>
      <c r="G777" s="114" t="s">
        <v>6223</v>
      </c>
      <c r="H777" s="114" t="s">
        <v>6223</v>
      </c>
      <c r="I777" s="115" t="s">
        <v>951</v>
      </c>
      <c r="J777" s="116" t="s">
        <v>6224</v>
      </c>
    </row>
    <row r="778" spans="1:10" ht="60.75" x14ac:dyDescent="0.3">
      <c r="A778" s="8">
        <v>773</v>
      </c>
      <c r="B778" s="124" t="s">
        <v>5865</v>
      </c>
      <c r="C778" s="114" t="s">
        <v>949</v>
      </c>
      <c r="D778" s="132">
        <v>30000</v>
      </c>
      <c r="E778" s="134">
        <v>30000</v>
      </c>
      <c r="F778" s="114" t="s">
        <v>938</v>
      </c>
      <c r="G778" s="114" t="s">
        <v>957</v>
      </c>
      <c r="H778" s="114" t="s">
        <v>957</v>
      </c>
      <c r="I778" s="115" t="s">
        <v>951</v>
      </c>
      <c r="J778" s="116" t="s">
        <v>6225</v>
      </c>
    </row>
    <row r="779" spans="1:10" ht="40.5" x14ac:dyDescent="0.3">
      <c r="A779" s="8">
        <v>774</v>
      </c>
      <c r="B779" s="124" t="s">
        <v>6226</v>
      </c>
      <c r="C779" s="114" t="s">
        <v>949</v>
      </c>
      <c r="D779" s="132">
        <v>2700</v>
      </c>
      <c r="E779" s="134">
        <v>2700</v>
      </c>
      <c r="F779" s="114" t="s">
        <v>938</v>
      </c>
      <c r="G779" s="114" t="s">
        <v>2580</v>
      </c>
      <c r="H779" s="114" t="s">
        <v>2580</v>
      </c>
      <c r="I779" s="115" t="s">
        <v>951</v>
      </c>
      <c r="J779" s="116" t="s">
        <v>6227</v>
      </c>
    </row>
    <row r="780" spans="1:10" ht="60.75" x14ac:dyDescent="0.3">
      <c r="A780" s="8">
        <v>775</v>
      </c>
      <c r="B780" s="124" t="s">
        <v>6228</v>
      </c>
      <c r="C780" s="114" t="s">
        <v>949</v>
      </c>
      <c r="D780" s="132">
        <v>19000</v>
      </c>
      <c r="E780" s="132">
        <v>46750</v>
      </c>
      <c r="F780" s="114" t="s">
        <v>938</v>
      </c>
      <c r="G780" s="114" t="s">
        <v>6229</v>
      </c>
      <c r="H780" s="114" t="s">
        <v>6229</v>
      </c>
      <c r="I780" s="116" t="s">
        <v>951</v>
      </c>
      <c r="J780" s="116" t="s">
        <v>6230</v>
      </c>
    </row>
    <row r="781" spans="1:10" ht="101.25" x14ac:dyDescent="0.3">
      <c r="A781" s="8">
        <v>776</v>
      </c>
      <c r="B781" s="12" t="s">
        <v>6231</v>
      </c>
      <c r="C781" s="8" t="s">
        <v>1182</v>
      </c>
      <c r="D781" s="133">
        <v>80000</v>
      </c>
      <c r="E781" s="133">
        <v>80000</v>
      </c>
      <c r="F781" s="8" t="s">
        <v>1183</v>
      </c>
      <c r="G781" s="110" t="s">
        <v>6232</v>
      </c>
      <c r="H781" s="110" t="s">
        <v>6232</v>
      </c>
      <c r="I781" s="110" t="s">
        <v>1185</v>
      </c>
      <c r="J781" s="8" t="s">
        <v>6233</v>
      </c>
    </row>
    <row r="782" spans="1:10" ht="162" x14ac:dyDescent="0.3">
      <c r="A782" s="8">
        <v>777</v>
      </c>
      <c r="B782" s="16" t="s">
        <v>6234</v>
      </c>
      <c r="C782" s="18" t="s">
        <v>838</v>
      </c>
      <c r="D782" s="19">
        <v>4815000</v>
      </c>
      <c r="E782" s="19">
        <v>4815000</v>
      </c>
      <c r="F782" s="18" t="s">
        <v>626</v>
      </c>
      <c r="G782" s="18" t="s">
        <v>6235</v>
      </c>
      <c r="H782" s="18" t="s">
        <v>6235</v>
      </c>
      <c r="I782" s="8" t="s">
        <v>840</v>
      </c>
      <c r="J782" s="50" t="s">
        <v>6236</v>
      </c>
    </row>
    <row r="783" spans="1:10" ht="81" x14ac:dyDescent="0.3">
      <c r="A783" s="8">
        <v>778</v>
      </c>
      <c r="B783" s="155" t="s">
        <v>6237</v>
      </c>
      <c r="C783" s="152" t="s">
        <v>937</v>
      </c>
      <c r="D783" s="159">
        <v>499200</v>
      </c>
      <c r="E783" s="159">
        <v>499200</v>
      </c>
      <c r="F783" s="152" t="s">
        <v>938</v>
      </c>
      <c r="G783" s="152" t="s">
        <v>6238</v>
      </c>
      <c r="H783" s="152" t="s">
        <v>6238</v>
      </c>
      <c r="I783" s="153" t="s">
        <v>1504</v>
      </c>
      <c r="J783" s="153" t="s">
        <v>25540</v>
      </c>
    </row>
    <row r="784" spans="1:10" ht="40.5" x14ac:dyDescent="0.3">
      <c r="A784" s="8">
        <v>779</v>
      </c>
      <c r="B784" s="12" t="s">
        <v>6239</v>
      </c>
      <c r="C784" s="8" t="s">
        <v>1273</v>
      </c>
      <c r="D784" s="137">
        <v>16290</v>
      </c>
      <c r="E784" s="137">
        <v>16290</v>
      </c>
      <c r="F784" s="8" t="s">
        <v>938</v>
      </c>
      <c r="G784" s="110" t="s">
        <v>6240</v>
      </c>
      <c r="H784" s="110" t="s">
        <v>6240</v>
      </c>
      <c r="I784" s="8" t="s">
        <v>185</v>
      </c>
      <c r="J784" s="8" t="s">
        <v>25541</v>
      </c>
    </row>
    <row r="785" spans="1:10" ht="60.75" x14ac:dyDescent="0.3">
      <c r="A785" s="8">
        <v>780</v>
      </c>
      <c r="B785" s="12" t="s">
        <v>6241</v>
      </c>
      <c r="C785" s="8" t="s">
        <v>959</v>
      </c>
      <c r="D785" s="109">
        <v>22000</v>
      </c>
      <c r="E785" s="109">
        <f>D785</f>
        <v>22000</v>
      </c>
      <c r="F785" s="8" t="s">
        <v>938</v>
      </c>
      <c r="G785" s="8" t="s">
        <v>40343</v>
      </c>
      <c r="H785" s="8" t="s">
        <v>40343</v>
      </c>
      <c r="I785" s="8" t="s">
        <v>962</v>
      </c>
      <c r="J785" s="8" t="s">
        <v>6242</v>
      </c>
    </row>
    <row r="786" spans="1:10" ht="81" x14ac:dyDescent="0.3">
      <c r="A786" s="8">
        <v>781</v>
      </c>
      <c r="B786" s="12" t="s">
        <v>6243</v>
      </c>
      <c r="C786" s="8" t="s">
        <v>959</v>
      </c>
      <c r="D786" s="109">
        <v>12800</v>
      </c>
      <c r="E786" s="109">
        <f>D786</f>
        <v>12800</v>
      </c>
      <c r="F786" s="8" t="s">
        <v>938</v>
      </c>
      <c r="G786" s="8" t="s">
        <v>6146</v>
      </c>
      <c r="H786" s="8" t="s">
        <v>6146</v>
      </c>
      <c r="I786" s="8" t="s">
        <v>962</v>
      </c>
      <c r="J786" s="8" t="s">
        <v>6244</v>
      </c>
    </row>
    <row r="787" spans="1:10" ht="60.75" x14ac:dyDescent="0.3">
      <c r="A787" s="8">
        <v>782</v>
      </c>
      <c r="B787" s="12" t="s">
        <v>6245</v>
      </c>
      <c r="C787" s="8" t="s">
        <v>959</v>
      </c>
      <c r="D787" s="109">
        <v>9200</v>
      </c>
      <c r="E787" s="109">
        <f>D787</f>
        <v>9200</v>
      </c>
      <c r="F787" s="8" t="s">
        <v>938</v>
      </c>
      <c r="G787" s="8" t="s">
        <v>6246</v>
      </c>
      <c r="H787" s="8" t="s">
        <v>6246</v>
      </c>
      <c r="I787" s="8" t="s">
        <v>962</v>
      </c>
      <c r="J787" s="8" t="s">
        <v>6247</v>
      </c>
    </row>
    <row r="788" spans="1:10" ht="60.75" x14ac:dyDescent="0.3">
      <c r="A788" s="8">
        <v>783</v>
      </c>
      <c r="B788" s="12" t="s">
        <v>6248</v>
      </c>
      <c r="C788" s="8" t="s">
        <v>959</v>
      </c>
      <c r="D788" s="109">
        <v>5570</v>
      </c>
      <c r="E788" s="109">
        <f>D788</f>
        <v>5570</v>
      </c>
      <c r="F788" s="8" t="s">
        <v>938</v>
      </c>
      <c r="G788" s="8" t="s">
        <v>6249</v>
      </c>
      <c r="H788" s="8" t="s">
        <v>6249</v>
      </c>
      <c r="I788" s="8" t="s">
        <v>962</v>
      </c>
      <c r="J788" s="8" t="s">
        <v>6250</v>
      </c>
    </row>
    <row r="789" spans="1:10" ht="121.5" x14ac:dyDescent="0.3">
      <c r="A789" s="8">
        <v>784</v>
      </c>
      <c r="B789" s="12" t="s">
        <v>6251</v>
      </c>
      <c r="C789" s="8" t="s">
        <v>1167</v>
      </c>
      <c r="D789" s="131">
        <v>53500</v>
      </c>
      <c r="E789" s="131">
        <v>53500</v>
      </c>
      <c r="F789" s="8" t="s">
        <v>37942</v>
      </c>
      <c r="G789" s="8" t="s">
        <v>6252</v>
      </c>
      <c r="H789" s="8" t="s">
        <v>6252</v>
      </c>
      <c r="I789" s="14" t="s">
        <v>1169</v>
      </c>
      <c r="J789" s="8" t="s">
        <v>6253</v>
      </c>
    </row>
    <row r="790" spans="1:10" ht="81" x14ac:dyDescent="0.3">
      <c r="A790" s="8">
        <v>785</v>
      </c>
      <c r="B790" s="12" t="s">
        <v>6254</v>
      </c>
      <c r="C790" s="8" t="s">
        <v>1167</v>
      </c>
      <c r="D790" s="131">
        <v>28800</v>
      </c>
      <c r="E790" s="131">
        <v>28800</v>
      </c>
      <c r="F790" s="8" t="s">
        <v>37942</v>
      </c>
      <c r="G790" s="8" t="s">
        <v>6255</v>
      </c>
      <c r="H790" s="8" t="s">
        <v>6255</v>
      </c>
      <c r="I790" s="14" t="s">
        <v>1169</v>
      </c>
      <c r="J790" s="8" t="s">
        <v>6256</v>
      </c>
    </row>
    <row r="791" spans="1:10" ht="121.5" x14ac:dyDescent="0.3">
      <c r="A791" s="8">
        <v>786</v>
      </c>
      <c r="B791" s="12" t="s">
        <v>6257</v>
      </c>
      <c r="C791" s="8" t="s">
        <v>1167</v>
      </c>
      <c r="D791" s="131">
        <v>297460</v>
      </c>
      <c r="E791" s="131">
        <v>314580</v>
      </c>
      <c r="F791" s="8" t="s">
        <v>37942</v>
      </c>
      <c r="G791" s="8" t="s">
        <v>6258</v>
      </c>
      <c r="H791" s="8" t="s">
        <v>6258</v>
      </c>
      <c r="I791" s="8" t="s">
        <v>1169</v>
      </c>
      <c r="J791" s="8" t="s">
        <v>6259</v>
      </c>
    </row>
    <row r="792" spans="1:10" ht="101.25" x14ac:dyDescent="0.3">
      <c r="A792" s="8">
        <v>787</v>
      </c>
      <c r="B792" s="123" t="s">
        <v>6260</v>
      </c>
      <c r="C792" s="14" t="s">
        <v>911</v>
      </c>
      <c r="D792" s="130">
        <v>41000</v>
      </c>
      <c r="E792" s="130">
        <v>41000</v>
      </c>
      <c r="F792" s="112" t="s">
        <v>33</v>
      </c>
      <c r="G792" s="113" t="s">
        <v>6261</v>
      </c>
      <c r="H792" s="113" t="s">
        <v>6262</v>
      </c>
      <c r="I792" s="112" t="s">
        <v>914</v>
      </c>
      <c r="J792" s="112" t="s">
        <v>6263</v>
      </c>
    </row>
    <row r="793" spans="1:10" ht="121.5" x14ac:dyDescent="0.3">
      <c r="A793" s="8">
        <v>788</v>
      </c>
      <c r="B793" s="123" t="s">
        <v>6264</v>
      </c>
      <c r="C793" s="14" t="s">
        <v>911</v>
      </c>
      <c r="D793" s="130">
        <v>84000</v>
      </c>
      <c r="E793" s="130">
        <v>84000</v>
      </c>
      <c r="F793" s="112" t="s">
        <v>33</v>
      </c>
      <c r="G793" s="113" t="s">
        <v>6265</v>
      </c>
      <c r="H793" s="113" t="s">
        <v>6266</v>
      </c>
      <c r="I793" s="112" t="s">
        <v>914</v>
      </c>
      <c r="J793" s="112" t="s">
        <v>6267</v>
      </c>
    </row>
    <row r="794" spans="1:10" ht="101.25" x14ac:dyDescent="0.3">
      <c r="A794" s="8">
        <v>789</v>
      </c>
      <c r="B794" s="123" t="s">
        <v>6268</v>
      </c>
      <c r="C794" s="14" t="s">
        <v>911</v>
      </c>
      <c r="D794" s="130">
        <v>295</v>
      </c>
      <c r="E794" s="130">
        <v>295</v>
      </c>
      <c r="F794" s="112" t="s">
        <v>33</v>
      </c>
      <c r="G794" s="113" t="s">
        <v>6269</v>
      </c>
      <c r="H794" s="113" t="s">
        <v>6270</v>
      </c>
      <c r="I794" s="112" t="s">
        <v>914</v>
      </c>
      <c r="J794" s="112" t="s">
        <v>6271</v>
      </c>
    </row>
    <row r="795" spans="1:10" ht="384.75" x14ac:dyDescent="0.3">
      <c r="A795" s="8">
        <v>790</v>
      </c>
      <c r="B795" s="123" t="s">
        <v>6272</v>
      </c>
      <c r="C795" s="14" t="s">
        <v>911</v>
      </c>
      <c r="D795" s="130">
        <v>19600</v>
      </c>
      <c r="E795" s="130">
        <v>19600</v>
      </c>
      <c r="F795" s="112" t="s">
        <v>33</v>
      </c>
      <c r="G795" s="113" t="s">
        <v>6273</v>
      </c>
      <c r="H795" s="113" t="s">
        <v>6274</v>
      </c>
      <c r="I795" s="112" t="s">
        <v>914</v>
      </c>
      <c r="J795" s="112" t="s">
        <v>6275</v>
      </c>
    </row>
    <row r="796" spans="1:10" ht="324" x14ac:dyDescent="0.3">
      <c r="A796" s="8">
        <v>791</v>
      </c>
      <c r="B796" s="123" t="s">
        <v>6276</v>
      </c>
      <c r="C796" s="14" t="s">
        <v>911</v>
      </c>
      <c r="D796" s="130">
        <v>9000</v>
      </c>
      <c r="E796" s="130">
        <v>9000</v>
      </c>
      <c r="F796" s="112" t="s">
        <v>33</v>
      </c>
      <c r="G796" s="113" t="s">
        <v>6277</v>
      </c>
      <c r="H796" s="113" t="s">
        <v>6278</v>
      </c>
      <c r="I796" s="112" t="s">
        <v>914</v>
      </c>
      <c r="J796" s="112" t="s">
        <v>6279</v>
      </c>
    </row>
    <row r="797" spans="1:10" ht="283.5" x14ac:dyDescent="0.3">
      <c r="A797" s="8">
        <v>792</v>
      </c>
      <c r="B797" s="123" t="s">
        <v>6280</v>
      </c>
      <c r="C797" s="14" t="s">
        <v>911</v>
      </c>
      <c r="D797" s="140">
        <v>4000</v>
      </c>
      <c r="E797" s="140">
        <v>4000</v>
      </c>
      <c r="F797" s="112" t="s">
        <v>33</v>
      </c>
      <c r="G797" s="113" t="s">
        <v>2682</v>
      </c>
      <c r="H797" s="113" t="s">
        <v>2683</v>
      </c>
      <c r="I797" s="112" t="s">
        <v>914</v>
      </c>
      <c r="J797" s="112" t="s">
        <v>6281</v>
      </c>
    </row>
    <row r="798" spans="1:10" ht="101.25" x14ac:dyDescent="0.3">
      <c r="A798" s="8">
        <v>793</v>
      </c>
      <c r="B798" s="12" t="s">
        <v>6282</v>
      </c>
      <c r="C798" s="8" t="s">
        <v>968</v>
      </c>
      <c r="D798" s="133">
        <v>161891</v>
      </c>
      <c r="E798" s="133">
        <v>161891</v>
      </c>
      <c r="F798" s="8" t="s">
        <v>969</v>
      </c>
      <c r="G798" s="8" t="s">
        <v>6283</v>
      </c>
      <c r="H798" s="8" t="s">
        <v>6284</v>
      </c>
      <c r="I798" s="8" t="s">
        <v>972</v>
      </c>
      <c r="J798" s="8" t="s">
        <v>6285</v>
      </c>
    </row>
    <row r="799" spans="1:10" ht="81" x14ac:dyDescent="0.3">
      <c r="A799" s="8">
        <v>794</v>
      </c>
      <c r="B799" s="12" t="s">
        <v>6286</v>
      </c>
      <c r="C799" s="8" t="s">
        <v>968</v>
      </c>
      <c r="D799" s="133">
        <v>89077.5</v>
      </c>
      <c r="E799" s="133">
        <v>89077.5</v>
      </c>
      <c r="F799" s="8" t="s">
        <v>969</v>
      </c>
      <c r="G799" s="8" t="s">
        <v>6287</v>
      </c>
      <c r="H799" s="8" t="s">
        <v>6288</v>
      </c>
      <c r="I799" s="8" t="s">
        <v>972</v>
      </c>
      <c r="J799" s="8" t="s">
        <v>6289</v>
      </c>
    </row>
    <row r="800" spans="1:10" ht="60.75" x14ac:dyDescent="0.3">
      <c r="A800" s="8">
        <v>795</v>
      </c>
      <c r="B800" s="12" t="s">
        <v>6290</v>
      </c>
      <c r="C800" s="8" t="s">
        <v>968</v>
      </c>
      <c r="D800" s="133">
        <v>33705</v>
      </c>
      <c r="E800" s="133">
        <v>33705</v>
      </c>
      <c r="F800" s="8" t="s">
        <v>969</v>
      </c>
      <c r="G800" s="8" t="s">
        <v>6291</v>
      </c>
      <c r="H800" s="8" t="s">
        <v>6292</v>
      </c>
      <c r="I800" s="8" t="s">
        <v>972</v>
      </c>
      <c r="J800" s="8" t="s">
        <v>6293</v>
      </c>
    </row>
    <row r="801" spans="1:10" ht="81" x14ac:dyDescent="0.3">
      <c r="A801" s="8">
        <v>796</v>
      </c>
      <c r="B801" s="12" t="s">
        <v>6294</v>
      </c>
      <c r="C801" s="8" t="s">
        <v>968</v>
      </c>
      <c r="D801" s="133">
        <v>39911</v>
      </c>
      <c r="E801" s="133">
        <v>39911</v>
      </c>
      <c r="F801" s="8" t="s">
        <v>969</v>
      </c>
      <c r="G801" s="8" t="s">
        <v>6295</v>
      </c>
      <c r="H801" s="8" t="s">
        <v>6296</v>
      </c>
      <c r="I801" s="8" t="s">
        <v>972</v>
      </c>
      <c r="J801" s="8" t="s">
        <v>6297</v>
      </c>
    </row>
    <row r="802" spans="1:10" ht="81" x14ac:dyDescent="0.3">
      <c r="A802" s="8">
        <v>797</v>
      </c>
      <c r="B802" s="12" t="s">
        <v>6298</v>
      </c>
      <c r="C802" s="8" t="s">
        <v>968</v>
      </c>
      <c r="D802" s="133">
        <v>367130</v>
      </c>
      <c r="E802" s="133">
        <v>367130</v>
      </c>
      <c r="F802" s="8" t="s">
        <v>969</v>
      </c>
      <c r="G802" s="8" t="s">
        <v>6299</v>
      </c>
      <c r="H802" s="8" t="s">
        <v>6300</v>
      </c>
      <c r="I802" s="8" t="s">
        <v>972</v>
      </c>
      <c r="J802" s="8" t="s">
        <v>6301</v>
      </c>
    </row>
    <row r="803" spans="1:10" ht="81" x14ac:dyDescent="0.3">
      <c r="A803" s="8">
        <v>798</v>
      </c>
      <c r="B803" s="12" t="s">
        <v>6302</v>
      </c>
      <c r="C803" s="8" t="s">
        <v>968</v>
      </c>
      <c r="D803" s="133">
        <v>69000</v>
      </c>
      <c r="E803" s="133">
        <v>69000</v>
      </c>
      <c r="F803" s="8" t="s">
        <v>969</v>
      </c>
      <c r="G803" s="8" t="s">
        <v>6303</v>
      </c>
      <c r="H803" s="8" t="s">
        <v>6304</v>
      </c>
      <c r="I803" s="8" t="s">
        <v>972</v>
      </c>
      <c r="J803" s="8" t="s">
        <v>6305</v>
      </c>
    </row>
    <row r="804" spans="1:10" ht="81" x14ac:dyDescent="0.3">
      <c r="A804" s="8">
        <v>799</v>
      </c>
      <c r="B804" s="12" t="s">
        <v>6306</v>
      </c>
      <c r="C804" s="8" t="s">
        <v>968</v>
      </c>
      <c r="D804" s="133">
        <v>112500</v>
      </c>
      <c r="E804" s="133">
        <v>112500</v>
      </c>
      <c r="F804" s="8" t="s">
        <v>969</v>
      </c>
      <c r="G804" s="8" t="s">
        <v>6307</v>
      </c>
      <c r="H804" s="8" t="s">
        <v>6308</v>
      </c>
      <c r="I804" s="8" t="s">
        <v>972</v>
      </c>
      <c r="J804" s="8" t="s">
        <v>6309</v>
      </c>
    </row>
    <row r="805" spans="1:10" ht="121.5" x14ac:dyDescent="0.3">
      <c r="A805" s="8">
        <v>800</v>
      </c>
      <c r="B805" s="12" t="s">
        <v>6310</v>
      </c>
      <c r="C805" s="8" t="s">
        <v>968</v>
      </c>
      <c r="D805" s="133">
        <v>233000</v>
      </c>
      <c r="E805" s="133">
        <v>233000</v>
      </c>
      <c r="F805" s="8" t="s">
        <v>969</v>
      </c>
      <c r="G805" s="8" t="s">
        <v>6311</v>
      </c>
      <c r="H805" s="8" t="s">
        <v>6312</v>
      </c>
      <c r="I805" s="8" t="s">
        <v>972</v>
      </c>
      <c r="J805" s="8" t="s">
        <v>6313</v>
      </c>
    </row>
    <row r="806" spans="1:10" ht="101.25" x14ac:dyDescent="0.3">
      <c r="A806" s="8">
        <v>801</v>
      </c>
      <c r="B806" s="12" t="s">
        <v>6314</v>
      </c>
      <c r="C806" s="8" t="s">
        <v>968</v>
      </c>
      <c r="D806" s="133">
        <v>236470</v>
      </c>
      <c r="E806" s="133">
        <v>236470</v>
      </c>
      <c r="F806" s="8" t="s">
        <v>969</v>
      </c>
      <c r="G806" s="8" t="s">
        <v>6315</v>
      </c>
      <c r="H806" s="8" t="s">
        <v>6316</v>
      </c>
      <c r="I806" s="8" t="s">
        <v>972</v>
      </c>
      <c r="J806" s="8" t="s">
        <v>6317</v>
      </c>
    </row>
    <row r="807" spans="1:10" ht="121.5" x14ac:dyDescent="0.3">
      <c r="A807" s="8">
        <v>802</v>
      </c>
      <c r="B807" s="36" t="s">
        <v>6318</v>
      </c>
      <c r="C807" s="32" t="s">
        <v>968</v>
      </c>
      <c r="D807" s="241">
        <v>495800</v>
      </c>
      <c r="E807" s="241">
        <v>495800</v>
      </c>
      <c r="F807" s="32" t="s">
        <v>969</v>
      </c>
      <c r="G807" s="32" t="s">
        <v>6319</v>
      </c>
      <c r="H807" s="32" t="s">
        <v>6320</v>
      </c>
      <c r="I807" s="32" t="s">
        <v>972</v>
      </c>
      <c r="J807" s="32" t="s">
        <v>6321</v>
      </c>
    </row>
    <row r="808" spans="1:10" ht="101.25" x14ac:dyDescent="0.3">
      <c r="A808" s="8">
        <v>803</v>
      </c>
      <c r="B808" s="16" t="s">
        <v>38931</v>
      </c>
      <c r="C808" s="8" t="s">
        <v>38633</v>
      </c>
      <c r="D808" s="19">
        <v>4000</v>
      </c>
      <c r="E808" s="19">
        <v>4000</v>
      </c>
      <c r="F808" s="18" t="s">
        <v>37942</v>
      </c>
      <c r="G808" s="18" t="s">
        <v>38934</v>
      </c>
      <c r="H808" s="18" t="s">
        <v>38934</v>
      </c>
      <c r="I808" s="24" t="s">
        <v>38635</v>
      </c>
      <c r="J808" s="18" t="s">
        <v>38939</v>
      </c>
    </row>
    <row r="809" spans="1:10" ht="101.25" x14ac:dyDescent="0.3">
      <c r="A809" s="8">
        <v>804</v>
      </c>
      <c r="B809" s="16" t="s">
        <v>38932</v>
      </c>
      <c r="C809" s="8" t="s">
        <v>38633</v>
      </c>
      <c r="D809" s="19">
        <v>4000</v>
      </c>
      <c r="E809" s="19">
        <v>4000</v>
      </c>
      <c r="F809" s="18" t="s">
        <v>37942</v>
      </c>
      <c r="G809" s="18" t="s">
        <v>38935</v>
      </c>
      <c r="H809" s="18" t="s">
        <v>38935</v>
      </c>
      <c r="I809" s="24" t="s">
        <v>38635</v>
      </c>
      <c r="J809" s="18" t="s">
        <v>38938</v>
      </c>
    </row>
    <row r="810" spans="1:10" ht="60.75" x14ac:dyDescent="0.3">
      <c r="A810" s="8">
        <v>805</v>
      </c>
      <c r="B810" s="16" t="s">
        <v>38933</v>
      </c>
      <c r="C810" s="8" t="s">
        <v>38633</v>
      </c>
      <c r="D810" s="19">
        <v>34200</v>
      </c>
      <c r="E810" s="19">
        <v>34200</v>
      </c>
      <c r="F810" s="18" t="s">
        <v>37942</v>
      </c>
      <c r="G810" s="18" t="s">
        <v>38936</v>
      </c>
      <c r="H810" s="18" t="s">
        <v>38936</v>
      </c>
      <c r="I810" s="24" t="s">
        <v>38635</v>
      </c>
      <c r="J810" s="18" t="s">
        <v>38937</v>
      </c>
    </row>
    <row r="811" spans="1:10" ht="263.25" x14ac:dyDescent="0.3">
      <c r="A811" s="8">
        <v>806</v>
      </c>
      <c r="B811" s="235" t="s">
        <v>6322</v>
      </c>
      <c r="C811" s="236" t="s">
        <v>949</v>
      </c>
      <c r="D811" s="237">
        <v>6190000</v>
      </c>
      <c r="E811" s="237">
        <v>6200000</v>
      </c>
      <c r="F811" s="236" t="s">
        <v>1073</v>
      </c>
      <c r="G811" s="236" t="s">
        <v>6323</v>
      </c>
      <c r="H811" s="236" t="s">
        <v>6324</v>
      </c>
      <c r="I811" s="238" t="s">
        <v>1899</v>
      </c>
      <c r="J811" s="239" t="s">
        <v>6325</v>
      </c>
    </row>
    <row r="812" spans="1:10" ht="60.75" x14ac:dyDescent="0.3">
      <c r="A812" s="8">
        <v>807</v>
      </c>
      <c r="B812" s="155" t="s">
        <v>5874</v>
      </c>
      <c r="C812" s="152" t="s">
        <v>937</v>
      </c>
      <c r="D812" s="158">
        <v>6420</v>
      </c>
      <c r="E812" s="158">
        <v>6420</v>
      </c>
      <c r="F812" s="152" t="s">
        <v>938</v>
      </c>
      <c r="G812" s="152" t="s">
        <v>6326</v>
      </c>
      <c r="H812" s="152" t="s">
        <v>6326</v>
      </c>
      <c r="I812" s="153" t="s">
        <v>1504</v>
      </c>
      <c r="J812" s="153" t="s">
        <v>25542</v>
      </c>
    </row>
    <row r="813" spans="1:10" ht="81" x14ac:dyDescent="0.3">
      <c r="A813" s="8">
        <v>808</v>
      </c>
      <c r="B813" s="155" t="s">
        <v>6327</v>
      </c>
      <c r="C813" s="152" t="s">
        <v>937</v>
      </c>
      <c r="D813" s="158">
        <v>15500</v>
      </c>
      <c r="E813" s="158">
        <v>15500</v>
      </c>
      <c r="F813" s="152" t="s">
        <v>938</v>
      </c>
      <c r="G813" s="152" t="s">
        <v>6328</v>
      </c>
      <c r="H813" s="152" t="s">
        <v>6328</v>
      </c>
      <c r="I813" s="153" t="s">
        <v>1504</v>
      </c>
      <c r="J813" s="153" t="s">
        <v>25543</v>
      </c>
    </row>
    <row r="814" spans="1:10" ht="60.75" x14ac:dyDescent="0.3">
      <c r="A814" s="8">
        <v>809</v>
      </c>
      <c r="B814" s="155" t="s">
        <v>6329</v>
      </c>
      <c r="C814" s="152" t="s">
        <v>937</v>
      </c>
      <c r="D814" s="158">
        <v>17060</v>
      </c>
      <c r="E814" s="158">
        <v>17060</v>
      </c>
      <c r="F814" s="152" t="s">
        <v>938</v>
      </c>
      <c r="G814" s="152" t="s">
        <v>6330</v>
      </c>
      <c r="H814" s="152" t="s">
        <v>6330</v>
      </c>
      <c r="I814" s="153" t="s">
        <v>1504</v>
      </c>
      <c r="J814" s="153" t="s">
        <v>25544</v>
      </c>
    </row>
    <row r="815" spans="1:10" ht="60.75" x14ac:dyDescent="0.3">
      <c r="A815" s="8">
        <v>810</v>
      </c>
      <c r="B815" s="155" t="s">
        <v>1501</v>
      </c>
      <c r="C815" s="152" t="s">
        <v>937</v>
      </c>
      <c r="D815" s="158">
        <v>22291.31</v>
      </c>
      <c r="E815" s="158">
        <v>22291.31</v>
      </c>
      <c r="F815" s="152" t="s">
        <v>938</v>
      </c>
      <c r="G815" s="152" t="s">
        <v>6331</v>
      </c>
      <c r="H815" s="152" t="s">
        <v>6331</v>
      </c>
      <c r="I815" s="153" t="s">
        <v>1504</v>
      </c>
      <c r="J815" s="153" t="s">
        <v>25545</v>
      </c>
    </row>
    <row r="816" spans="1:10" ht="60.75" x14ac:dyDescent="0.3">
      <c r="A816" s="8">
        <v>811</v>
      </c>
      <c r="B816" s="155" t="s">
        <v>6332</v>
      </c>
      <c r="C816" s="152" t="s">
        <v>937</v>
      </c>
      <c r="D816" s="158">
        <v>40767</v>
      </c>
      <c r="E816" s="158">
        <v>40767</v>
      </c>
      <c r="F816" s="152" t="s">
        <v>938</v>
      </c>
      <c r="G816" s="152" t="s">
        <v>6333</v>
      </c>
      <c r="H816" s="152" t="s">
        <v>6333</v>
      </c>
      <c r="I816" s="153" t="s">
        <v>1504</v>
      </c>
      <c r="J816" s="153" t="s">
        <v>25546</v>
      </c>
    </row>
    <row r="817" spans="1:10" ht="81" x14ac:dyDescent="0.3">
      <c r="A817" s="8">
        <v>812</v>
      </c>
      <c r="B817" s="155" t="s">
        <v>6334</v>
      </c>
      <c r="C817" s="152" t="s">
        <v>937</v>
      </c>
      <c r="D817" s="158">
        <v>385000</v>
      </c>
      <c r="E817" s="158">
        <v>385000</v>
      </c>
      <c r="F817" s="152" t="s">
        <v>938</v>
      </c>
      <c r="G817" s="152" t="s">
        <v>6335</v>
      </c>
      <c r="H817" s="152" t="s">
        <v>6335</v>
      </c>
      <c r="I817" s="153" t="s">
        <v>1504</v>
      </c>
      <c r="J817" s="153" t="s">
        <v>25547</v>
      </c>
    </row>
    <row r="818" spans="1:10" ht="60.75" x14ac:dyDescent="0.3">
      <c r="A818" s="8">
        <v>813</v>
      </c>
      <c r="B818" s="155" t="s">
        <v>5405</v>
      </c>
      <c r="C818" s="152" t="s">
        <v>937</v>
      </c>
      <c r="D818" s="158">
        <v>13316.15</v>
      </c>
      <c r="E818" s="158">
        <v>13316.15</v>
      </c>
      <c r="F818" s="152" t="s">
        <v>938</v>
      </c>
      <c r="G818" s="152" t="s">
        <v>6336</v>
      </c>
      <c r="H818" s="152" t="s">
        <v>6336</v>
      </c>
      <c r="I818" s="153" t="s">
        <v>1504</v>
      </c>
      <c r="J818" s="153" t="s">
        <v>25548</v>
      </c>
    </row>
    <row r="819" spans="1:10" ht="60.75" x14ac:dyDescent="0.3">
      <c r="A819" s="8">
        <v>814</v>
      </c>
      <c r="B819" s="155" t="s">
        <v>6337</v>
      </c>
      <c r="C819" s="152" t="s">
        <v>937</v>
      </c>
      <c r="D819" s="158">
        <v>293000</v>
      </c>
      <c r="E819" s="158">
        <v>293000</v>
      </c>
      <c r="F819" s="152" t="s">
        <v>938</v>
      </c>
      <c r="G819" s="152" t="s">
        <v>6338</v>
      </c>
      <c r="H819" s="152" t="s">
        <v>6338</v>
      </c>
      <c r="I819" s="153" t="s">
        <v>1504</v>
      </c>
      <c r="J819" s="153" t="s">
        <v>25549</v>
      </c>
    </row>
    <row r="820" spans="1:10" ht="60.75" x14ac:dyDescent="0.3">
      <c r="A820" s="8">
        <v>815</v>
      </c>
      <c r="B820" s="155" t="s">
        <v>6339</v>
      </c>
      <c r="C820" s="152" t="s">
        <v>937</v>
      </c>
      <c r="D820" s="158">
        <v>117100</v>
      </c>
      <c r="E820" s="158">
        <v>117100</v>
      </c>
      <c r="F820" s="152" t="s">
        <v>938</v>
      </c>
      <c r="G820" s="152" t="s">
        <v>6340</v>
      </c>
      <c r="H820" s="152" t="s">
        <v>6340</v>
      </c>
      <c r="I820" s="153" t="s">
        <v>1504</v>
      </c>
      <c r="J820" s="153" t="s">
        <v>25550</v>
      </c>
    </row>
    <row r="821" spans="1:10" ht="81" x14ac:dyDescent="0.3">
      <c r="A821" s="8">
        <v>816</v>
      </c>
      <c r="B821" s="155" t="s">
        <v>6341</v>
      </c>
      <c r="C821" s="152" t="s">
        <v>937</v>
      </c>
      <c r="D821" s="158">
        <v>54000</v>
      </c>
      <c r="E821" s="158">
        <v>54000</v>
      </c>
      <c r="F821" s="152" t="s">
        <v>938</v>
      </c>
      <c r="G821" s="152" t="s">
        <v>6342</v>
      </c>
      <c r="H821" s="152" t="s">
        <v>6342</v>
      </c>
      <c r="I821" s="153" t="s">
        <v>1504</v>
      </c>
      <c r="J821" s="153" t="s">
        <v>25551</v>
      </c>
    </row>
    <row r="822" spans="1:10" ht="60.75" x14ac:dyDescent="0.3">
      <c r="A822" s="8">
        <v>817</v>
      </c>
      <c r="B822" s="12" t="s">
        <v>6343</v>
      </c>
      <c r="C822" s="8" t="s">
        <v>959</v>
      </c>
      <c r="D822" s="109">
        <v>20558</v>
      </c>
      <c r="E822" s="109">
        <f>D822</f>
        <v>20558</v>
      </c>
      <c r="F822" s="8" t="s">
        <v>938</v>
      </c>
      <c r="G822" s="8" t="s">
        <v>6344</v>
      </c>
      <c r="H822" s="8" t="s">
        <v>6344</v>
      </c>
      <c r="I822" s="8" t="s">
        <v>962</v>
      </c>
      <c r="J822" s="8" t="s">
        <v>6345</v>
      </c>
    </row>
    <row r="823" spans="1:10" ht="81" x14ac:dyDescent="0.3">
      <c r="A823" s="8">
        <v>818</v>
      </c>
      <c r="B823" s="12" t="s">
        <v>5920</v>
      </c>
      <c r="C823" s="8" t="s">
        <v>959</v>
      </c>
      <c r="D823" s="109">
        <v>37631.9</v>
      </c>
      <c r="E823" s="109">
        <f>D823</f>
        <v>37631.9</v>
      </c>
      <c r="F823" s="8" t="s">
        <v>938</v>
      </c>
      <c r="G823" s="8" t="s">
        <v>6346</v>
      </c>
      <c r="H823" s="8" t="s">
        <v>6346</v>
      </c>
      <c r="I823" s="8" t="s">
        <v>962</v>
      </c>
      <c r="J823" s="8" t="s">
        <v>6347</v>
      </c>
    </row>
    <row r="824" spans="1:10" ht="60.75" x14ac:dyDescent="0.3">
      <c r="A824" s="8">
        <v>819</v>
      </c>
      <c r="B824" s="12" t="s">
        <v>4527</v>
      </c>
      <c r="C824" s="8" t="s">
        <v>959</v>
      </c>
      <c r="D824" s="109">
        <v>5200</v>
      </c>
      <c r="E824" s="109">
        <f>D824</f>
        <v>5200</v>
      </c>
      <c r="F824" s="8" t="s">
        <v>938</v>
      </c>
      <c r="G824" s="8" t="s">
        <v>6348</v>
      </c>
      <c r="H824" s="8" t="s">
        <v>6348</v>
      </c>
      <c r="I824" s="8" t="s">
        <v>962</v>
      </c>
      <c r="J824" s="8" t="s">
        <v>6349</v>
      </c>
    </row>
    <row r="825" spans="1:10" ht="81" x14ac:dyDescent="0.3">
      <c r="A825" s="8">
        <v>820</v>
      </c>
      <c r="B825" s="12" t="s">
        <v>6350</v>
      </c>
      <c r="C825" s="8" t="s">
        <v>1278</v>
      </c>
      <c r="D825" s="131">
        <v>1250</v>
      </c>
      <c r="E825" s="131">
        <v>1250</v>
      </c>
      <c r="F825" s="8" t="s">
        <v>37942</v>
      </c>
      <c r="G825" s="8" t="s">
        <v>6351</v>
      </c>
      <c r="H825" s="8" t="s">
        <v>6351</v>
      </c>
      <c r="I825" s="18" t="s">
        <v>1058</v>
      </c>
      <c r="J825" s="18" t="s">
        <v>6352</v>
      </c>
    </row>
    <row r="826" spans="1:10" ht="60.75" x14ac:dyDescent="0.3">
      <c r="A826" s="8">
        <v>821</v>
      </c>
      <c r="B826" s="12" t="s">
        <v>4584</v>
      </c>
      <c r="C826" s="8" t="s">
        <v>1278</v>
      </c>
      <c r="D826" s="131">
        <v>8850</v>
      </c>
      <c r="E826" s="131">
        <v>8850</v>
      </c>
      <c r="F826" s="8" t="s">
        <v>37942</v>
      </c>
      <c r="G826" s="8" t="s">
        <v>6353</v>
      </c>
      <c r="H826" s="8" t="s">
        <v>6353</v>
      </c>
      <c r="I826" s="18" t="s">
        <v>1058</v>
      </c>
      <c r="J826" s="18" t="s">
        <v>6354</v>
      </c>
    </row>
    <row r="827" spans="1:10" ht="60.75" x14ac:dyDescent="0.3">
      <c r="A827" s="8">
        <v>822</v>
      </c>
      <c r="B827" s="12" t="s">
        <v>1398</v>
      </c>
      <c r="C827" s="8" t="s">
        <v>1278</v>
      </c>
      <c r="D827" s="131">
        <v>7500</v>
      </c>
      <c r="E827" s="131">
        <v>7500</v>
      </c>
      <c r="F827" s="8" t="s">
        <v>37942</v>
      </c>
      <c r="G827" s="8" t="s">
        <v>6355</v>
      </c>
      <c r="H827" s="8" t="s">
        <v>6355</v>
      </c>
      <c r="I827" s="18" t="s">
        <v>1058</v>
      </c>
      <c r="J827" s="18" t="s">
        <v>6356</v>
      </c>
    </row>
    <row r="828" spans="1:10" ht="60.75" x14ac:dyDescent="0.3">
      <c r="A828" s="8">
        <v>823</v>
      </c>
      <c r="B828" s="12" t="s">
        <v>1398</v>
      </c>
      <c r="C828" s="8" t="s">
        <v>1278</v>
      </c>
      <c r="D828" s="131">
        <v>50000</v>
      </c>
      <c r="E828" s="131">
        <v>50000</v>
      </c>
      <c r="F828" s="8" t="s">
        <v>37942</v>
      </c>
      <c r="G828" s="8" t="s">
        <v>6357</v>
      </c>
      <c r="H828" s="8" t="s">
        <v>6357</v>
      </c>
      <c r="I828" s="18" t="s">
        <v>1058</v>
      </c>
      <c r="J828" s="18" t="s">
        <v>6358</v>
      </c>
    </row>
    <row r="829" spans="1:10" ht="60.75" x14ac:dyDescent="0.3">
      <c r="A829" s="8">
        <v>824</v>
      </c>
      <c r="B829" s="12" t="s">
        <v>2441</v>
      </c>
      <c r="C829" s="8" t="s">
        <v>1278</v>
      </c>
      <c r="D829" s="131">
        <v>5250</v>
      </c>
      <c r="E829" s="131">
        <v>5250</v>
      </c>
      <c r="F829" s="8" t="s">
        <v>37942</v>
      </c>
      <c r="G829" s="8" t="s">
        <v>6359</v>
      </c>
      <c r="H829" s="8" t="s">
        <v>6359</v>
      </c>
      <c r="I829" s="18" t="s">
        <v>1058</v>
      </c>
      <c r="J829" s="18" t="s">
        <v>6360</v>
      </c>
    </row>
    <row r="830" spans="1:10" ht="81" x14ac:dyDescent="0.3">
      <c r="A830" s="8">
        <v>825</v>
      </c>
      <c r="B830" s="12" t="s">
        <v>6361</v>
      </c>
      <c r="C830" s="8" t="s">
        <v>1167</v>
      </c>
      <c r="D830" s="131">
        <v>30302.400000000001</v>
      </c>
      <c r="E830" s="131">
        <v>31204.41</v>
      </c>
      <c r="F830" s="8" t="s">
        <v>37942</v>
      </c>
      <c r="G830" s="8" t="s">
        <v>6362</v>
      </c>
      <c r="H830" s="8" t="s">
        <v>6362</v>
      </c>
      <c r="I830" s="14" t="s">
        <v>1169</v>
      </c>
      <c r="J830" s="8" t="s">
        <v>6363</v>
      </c>
    </row>
    <row r="831" spans="1:10" ht="101.25" x14ac:dyDescent="0.3">
      <c r="A831" s="8">
        <v>826</v>
      </c>
      <c r="B831" s="12" t="s">
        <v>6364</v>
      </c>
      <c r="C831" s="8" t="s">
        <v>1167</v>
      </c>
      <c r="D831" s="131">
        <v>53000</v>
      </c>
      <c r="E831" s="131">
        <v>64333.33</v>
      </c>
      <c r="F831" s="8" t="s">
        <v>37942</v>
      </c>
      <c r="G831" s="8" t="s">
        <v>6365</v>
      </c>
      <c r="H831" s="8" t="s">
        <v>6365</v>
      </c>
      <c r="I831" s="14" t="s">
        <v>1169</v>
      </c>
      <c r="J831" s="8" t="s">
        <v>6366</v>
      </c>
    </row>
    <row r="832" spans="1:10" ht="81" x14ac:dyDescent="0.3">
      <c r="A832" s="8">
        <v>827</v>
      </c>
      <c r="B832" s="12" t="s">
        <v>3538</v>
      </c>
      <c r="C832" s="8" t="s">
        <v>1167</v>
      </c>
      <c r="D832" s="131">
        <v>2140</v>
      </c>
      <c r="E832" s="131">
        <v>2282.66</v>
      </c>
      <c r="F832" s="8" t="s">
        <v>37942</v>
      </c>
      <c r="G832" s="8" t="s">
        <v>6367</v>
      </c>
      <c r="H832" s="8" t="s">
        <v>6367</v>
      </c>
      <c r="I832" s="14" t="s">
        <v>1169</v>
      </c>
      <c r="J832" s="8" t="s">
        <v>6368</v>
      </c>
    </row>
    <row r="833" spans="1:10" ht="121.5" x14ac:dyDescent="0.3">
      <c r="A833" s="8">
        <v>828</v>
      </c>
      <c r="B833" s="12" t="s">
        <v>6369</v>
      </c>
      <c r="C833" s="8" t="s">
        <v>1167</v>
      </c>
      <c r="D833" s="131">
        <v>99000</v>
      </c>
      <c r="E833" s="131">
        <v>99000</v>
      </c>
      <c r="F833" s="8" t="s">
        <v>37942</v>
      </c>
      <c r="G833" s="8" t="s">
        <v>6370</v>
      </c>
      <c r="H833" s="8" t="s">
        <v>6370</v>
      </c>
      <c r="I833" s="14" t="s">
        <v>1169</v>
      </c>
      <c r="J833" s="8" t="s">
        <v>6371</v>
      </c>
    </row>
    <row r="834" spans="1:10" ht="81" x14ac:dyDescent="0.3">
      <c r="A834" s="8">
        <v>829</v>
      </c>
      <c r="B834" s="12" t="s">
        <v>3538</v>
      </c>
      <c r="C834" s="8" t="s">
        <v>1167</v>
      </c>
      <c r="D834" s="131">
        <v>6240</v>
      </c>
      <c r="E834" s="131">
        <v>6640</v>
      </c>
      <c r="F834" s="8" t="s">
        <v>37942</v>
      </c>
      <c r="G834" s="8" t="s">
        <v>6372</v>
      </c>
      <c r="H834" s="8" t="s">
        <v>6372</v>
      </c>
      <c r="I834" s="14" t="s">
        <v>1169</v>
      </c>
      <c r="J834" s="8" t="s">
        <v>6373</v>
      </c>
    </row>
    <row r="835" spans="1:10" ht="101.25" x14ac:dyDescent="0.3">
      <c r="A835" s="8">
        <v>830</v>
      </c>
      <c r="B835" s="12" t="s">
        <v>6374</v>
      </c>
      <c r="C835" s="8" t="s">
        <v>1167</v>
      </c>
      <c r="D835" s="131">
        <v>15408</v>
      </c>
      <c r="E835" s="131">
        <v>17655</v>
      </c>
      <c r="F835" s="8" t="s">
        <v>37942</v>
      </c>
      <c r="G835" s="8" t="s">
        <v>6375</v>
      </c>
      <c r="H835" s="8" t="s">
        <v>6375</v>
      </c>
      <c r="I835" s="14" t="s">
        <v>1169</v>
      </c>
      <c r="J835" s="8" t="s">
        <v>6376</v>
      </c>
    </row>
    <row r="836" spans="1:10" ht="81" x14ac:dyDescent="0.3">
      <c r="A836" s="8">
        <v>831</v>
      </c>
      <c r="B836" s="12" t="s">
        <v>2483</v>
      </c>
      <c r="C836" s="8" t="s">
        <v>1167</v>
      </c>
      <c r="D836" s="131">
        <v>149484</v>
      </c>
      <c r="E836" s="131">
        <v>269158</v>
      </c>
      <c r="F836" s="8" t="s">
        <v>37942</v>
      </c>
      <c r="G836" s="8" t="s">
        <v>6377</v>
      </c>
      <c r="H836" s="8" t="s">
        <v>6377</v>
      </c>
      <c r="I836" s="14" t="s">
        <v>1169</v>
      </c>
      <c r="J836" s="8" t="s">
        <v>6378</v>
      </c>
    </row>
    <row r="837" spans="1:10" ht="60.75" x14ac:dyDescent="0.3">
      <c r="A837" s="8">
        <v>832</v>
      </c>
      <c r="B837" s="12" t="s">
        <v>1837</v>
      </c>
      <c r="C837" s="8" t="s">
        <v>1167</v>
      </c>
      <c r="D837" s="131">
        <v>46114.1</v>
      </c>
      <c r="E837" s="131">
        <v>54692</v>
      </c>
      <c r="F837" s="8" t="s">
        <v>37942</v>
      </c>
      <c r="G837" s="8" t="s">
        <v>6379</v>
      </c>
      <c r="H837" s="8" t="s">
        <v>6379</v>
      </c>
      <c r="I837" s="14" t="s">
        <v>1169</v>
      </c>
      <c r="J837" s="8" t="s">
        <v>6380</v>
      </c>
    </row>
    <row r="838" spans="1:10" ht="121.5" x14ac:dyDescent="0.3">
      <c r="A838" s="8">
        <v>833</v>
      </c>
      <c r="B838" s="12" t="s">
        <v>1327</v>
      </c>
      <c r="C838" s="8" t="s">
        <v>1167</v>
      </c>
      <c r="D838" s="131">
        <v>9000</v>
      </c>
      <c r="E838" s="131">
        <v>9000</v>
      </c>
      <c r="F838" s="8" t="s">
        <v>37942</v>
      </c>
      <c r="G838" s="8" t="s">
        <v>1328</v>
      </c>
      <c r="H838" s="8" t="s">
        <v>1328</v>
      </c>
      <c r="I838" s="14" t="s">
        <v>1169</v>
      </c>
      <c r="J838" s="8" t="s">
        <v>6381</v>
      </c>
    </row>
    <row r="839" spans="1:10" ht="81" x14ac:dyDescent="0.3">
      <c r="A839" s="8">
        <v>834</v>
      </c>
      <c r="B839" s="12" t="s">
        <v>6382</v>
      </c>
      <c r="C839" s="8" t="s">
        <v>1167</v>
      </c>
      <c r="D839" s="131">
        <v>3500</v>
      </c>
      <c r="E839" s="131">
        <v>3501.1</v>
      </c>
      <c r="F839" s="8" t="s">
        <v>37942</v>
      </c>
      <c r="G839" s="8" t="s">
        <v>6383</v>
      </c>
      <c r="H839" s="8" t="s">
        <v>6383</v>
      </c>
      <c r="I839" s="14" t="s">
        <v>1169</v>
      </c>
      <c r="J839" s="8" t="s">
        <v>6384</v>
      </c>
    </row>
    <row r="840" spans="1:10" ht="121.5" x14ac:dyDescent="0.3">
      <c r="A840" s="8">
        <v>835</v>
      </c>
      <c r="B840" s="12" t="s">
        <v>6385</v>
      </c>
      <c r="C840" s="8" t="s">
        <v>1167</v>
      </c>
      <c r="D840" s="131">
        <v>5350</v>
      </c>
      <c r="E840" s="131">
        <v>5350</v>
      </c>
      <c r="F840" s="8" t="s">
        <v>37942</v>
      </c>
      <c r="G840" s="8" t="s">
        <v>6386</v>
      </c>
      <c r="H840" s="8" t="s">
        <v>6386</v>
      </c>
      <c r="I840" s="14" t="s">
        <v>1169</v>
      </c>
      <c r="J840" s="8" t="s">
        <v>6387</v>
      </c>
    </row>
    <row r="841" spans="1:10" ht="81" x14ac:dyDescent="0.3">
      <c r="A841" s="8">
        <v>836</v>
      </c>
      <c r="B841" s="12" t="s">
        <v>6388</v>
      </c>
      <c r="C841" s="8" t="s">
        <v>1167</v>
      </c>
      <c r="D841" s="131">
        <v>98000</v>
      </c>
      <c r="E841" s="131">
        <v>114200</v>
      </c>
      <c r="F841" s="8" t="s">
        <v>37942</v>
      </c>
      <c r="G841" s="8" t="s">
        <v>6389</v>
      </c>
      <c r="H841" s="8" t="s">
        <v>6389</v>
      </c>
      <c r="I841" s="14" t="s">
        <v>1169</v>
      </c>
      <c r="J841" s="8" t="s">
        <v>6390</v>
      </c>
    </row>
    <row r="842" spans="1:10" ht="101.25" x14ac:dyDescent="0.3">
      <c r="A842" s="8">
        <v>837</v>
      </c>
      <c r="B842" s="12" t="s">
        <v>6391</v>
      </c>
      <c r="C842" s="8" t="s">
        <v>1167</v>
      </c>
      <c r="D842" s="131">
        <v>48845.5</v>
      </c>
      <c r="E842" s="131">
        <v>48848.800000000003</v>
      </c>
      <c r="F842" s="8" t="s">
        <v>37942</v>
      </c>
      <c r="G842" s="8" t="s">
        <v>6392</v>
      </c>
      <c r="H842" s="8" t="s">
        <v>6392</v>
      </c>
      <c r="I842" s="14" t="s">
        <v>1169</v>
      </c>
      <c r="J842" s="8" t="s">
        <v>6393</v>
      </c>
    </row>
    <row r="843" spans="1:10" ht="81" x14ac:dyDescent="0.3">
      <c r="A843" s="8">
        <v>838</v>
      </c>
      <c r="B843" s="12" t="s">
        <v>6394</v>
      </c>
      <c r="C843" s="8" t="s">
        <v>1167</v>
      </c>
      <c r="D843" s="131">
        <v>37750</v>
      </c>
      <c r="E843" s="131">
        <v>37750</v>
      </c>
      <c r="F843" s="8" t="s">
        <v>37942</v>
      </c>
      <c r="G843" s="8" t="s">
        <v>6395</v>
      </c>
      <c r="H843" s="8" t="s">
        <v>6395</v>
      </c>
      <c r="I843" s="14" t="s">
        <v>1169</v>
      </c>
      <c r="J843" s="8" t="s">
        <v>6396</v>
      </c>
    </row>
    <row r="844" spans="1:10" ht="101.25" x14ac:dyDescent="0.3">
      <c r="A844" s="8">
        <v>839</v>
      </c>
      <c r="B844" s="123" t="s">
        <v>6397</v>
      </c>
      <c r="C844" s="14" t="s">
        <v>911</v>
      </c>
      <c r="D844" s="130">
        <v>86400</v>
      </c>
      <c r="E844" s="130">
        <v>86400</v>
      </c>
      <c r="F844" s="112" t="s">
        <v>33</v>
      </c>
      <c r="G844" s="113" t="s">
        <v>6398</v>
      </c>
      <c r="H844" s="113" t="s">
        <v>6399</v>
      </c>
      <c r="I844" s="112" t="s">
        <v>914</v>
      </c>
      <c r="J844" s="112" t="s">
        <v>6400</v>
      </c>
    </row>
    <row r="845" spans="1:10" ht="101.25" x14ac:dyDescent="0.3">
      <c r="A845" s="8">
        <v>840</v>
      </c>
      <c r="B845" s="123" t="s">
        <v>6401</v>
      </c>
      <c r="C845" s="14" t="s">
        <v>911</v>
      </c>
      <c r="D845" s="130">
        <v>952</v>
      </c>
      <c r="E845" s="130">
        <v>952</v>
      </c>
      <c r="F845" s="112" t="s">
        <v>33</v>
      </c>
      <c r="G845" s="113" t="s">
        <v>6402</v>
      </c>
      <c r="H845" s="113" t="s">
        <v>6403</v>
      </c>
      <c r="I845" s="112" t="s">
        <v>914</v>
      </c>
      <c r="J845" s="112" t="s">
        <v>6404</v>
      </c>
    </row>
    <row r="846" spans="1:10" ht="101.25" x14ac:dyDescent="0.3">
      <c r="A846" s="8">
        <v>841</v>
      </c>
      <c r="B846" s="12" t="s">
        <v>2162</v>
      </c>
      <c r="C846" s="8" t="s">
        <v>928</v>
      </c>
      <c r="D846" s="131">
        <v>145800</v>
      </c>
      <c r="E846" s="131">
        <v>145800</v>
      </c>
      <c r="F846" s="8" t="s">
        <v>3616</v>
      </c>
      <c r="G846" s="8" t="s">
        <v>6405</v>
      </c>
      <c r="H846" s="8" t="s">
        <v>6405</v>
      </c>
      <c r="I846" s="14" t="s">
        <v>931</v>
      </c>
      <c r="J846" s="14" t="s">
        <v>6406</v>
      </c>
    </row>
    <row r="847" spans="1:10" ht="60.75" x14ac:dyDescent="0.3">
      <c r="A847" s="8">
        <v>842</v>
      </c>
      <c r="B847" s="12" t="s">
        <v>6407</v>
      </c>
      <c r="C847" s="8" t="s">
        <v>928</v>
      </c>
      <c r="D847" s="131">
        <v>19741.5</v>
      </c>
      <c r="E847" s="131">
        <v>19741.5</v>
      </c>
      <c r="F847" s="8" t="s">
        <v>929</v>
      </c>
      <c r="G847" s="8" t="s">
        <v>6408</v>
      </c>
      <c r="H847" s="8" t="s">
        <v>6408</v>
      </c>
      <c r="I847" s="14" t="s">
        <v>931</v>
      </c>
      <c r="J847" s="14" t="s">
        <v>6409</v>
      </c>
    </row>
    <row r="848" spans="1:10" ht="60.75" x14ac:dyDescent="0.3">
      <c r="A848" s="8">
        <v>843</v>
      </c>
      <c r="B848" s="262" t="s">
        <v>25012</v>
      </c>
      <c r="C848" s="266" t="s">
        <v>24422</v>
      </c>
      <c r="D848" s="288">
        <v>4494</v>
      </c>
      <c r="E848" s="288">
        <v>4494</v>
      </c>
      <c r="F848" s="263" t="s">
        <v>938</v>
      </c>
      <c r="G848" s="265" t="s">
        <v>25013</v>
      </c>
      <c r="H848" s="265" t="s">
        <v>25013</v>
      </c>
      <c r="I848" s="268" t="s">
        <v>1899</v>
      </c>
      <c r="J848" s="269" t="s">
        <v>25552</v>
      </c>
    </row>
    <row r="849" spans="1:10" ht="60.75" x14ac:dyDescent="0.3">
      <c r="A849" s="8">
        <v>844</v>
      </c>
      <c r="B849" s="262" t="s">
        <v>25014</v>
      </c>
      <c r="C849" s="266" t="s">
        <v>24422</v>
      </c>
      <c r="D849" s="288">
        <v>900</v>
      </c>
      <c r="E849" s="288">
        <v>900</v>
      </c>
      <c r="F849" s="263" t="s">
        <v>938</v>
      </c>
      <c r="G849" s="265" t="s">
        <v>25015</v>
      </c>
      <c r="H849" s="265" t="s">
        <v>25015</v>
      </c>
      <c r="I849" s="268" t="s">
        <v>1899</v>
      </c>
      <c r="J849" s="269" t="s">
        <v>25553</v>
      </c>
    </row>
    <row r="850" spans="1:10" ht="60.75" x14ac:dyDescent="0.3">
      <c r="A850" s="8">
        <v>845</v>
      </c>
      <c r="B850" s="16" t="s">
        <v>753</v>
      </c>
      <c r="C850" s="18" t="s">
        <v>28712</v>
      </c>
      <c r="D850" s="19">
        <v>19200</v>
      </c>
      <c r="E850" s="19">
        <v>19200</v>
      </c>
      <c r="F850" s="18" t="s">
        <v>37942</v>
      </c>
      <c r="G850" s="18" t="s">
        <v>29992</v>
      </c>
      <c r="H850" s="18" t="s">
        <v>29992</v>
      </c>
      <c r="I850" s="18" t="s">
        <v>28714</v>
      </c>
      <c r="J850" s="18" t="s">
        <v>29993</v>
      </c>
    </row>
    <row r="851" spans="1:10" ht="60.75" x14ac:dyDescent="0.3">
      <c r="A851" s="8">
        <v>846</v>
      </c>
      <c r="B851" s="16" t="s">
        <v>753</v>
      </c>
      <c r="C851" s="18" t="s">
        <v>28712</v>
      </c>
      <c r="D851" s="19">
        <v>5590</v>
      </c>
      <c r="E851" s="19">
        <v>5590</v>
      </c>
      <c r="F851" s="18" t="s">
        <v>37942</v>
      </c>
      <c r="G851" s="18" t="s">
        <v>29994</v>
      </c>
      <c r="H851" s="18" t="s">
        <v>29994</v>
      </c>
      <c r="I851" s="18" t="s">
        <v>28714</v>
      </c>
      <c r="J851" s="18" t="s">
        <v>29995</v>
      </c>
    </row>
    <row r="852" spans="1:10" ht="60.75" x14ac:dyDescent="0.3">
      <c r="A852" s="8">
        <v>847</v>
      </c>
      <c r="B852" s="16" t="s">
        <v>29996</v>
      </c>
      <c r="C852" s="18" t="s">
        <v>28712</v>
      </c>
      <c r="D852" s="19">
        <v>1180</v>
      </c>
      <c r="E852" s="19">
        <v>1180</v>
      </c>
      <c r="F852" s="18" t="s">
        <v>37942</v>
      </c>
      <c r="G852" s="18" t="s">
        <v>29997</v>
      </c>
      <c r="H852" s="18" t="s">
        <v>29997</v>
      </c>
      <c r="I852" s="18" t="s">
        <v>28714</v>
      </c>
      <c r="J852" s="18" t="s">
        <v>29998</v>
      </c>
    </row>
    <row r="853" spans="1:10" ht="60.75" x14ac:dyDescent="0.3">
      <c r="A853" s="8">
        <v>848</v>
      </c>
      <c r="B853" s="16" t="s">
        <v>24309</v>
      </c>
      <c r="C853" s="18" t="s">
        <v>28712</v>
      </c>
      <c r="D853" s="19">
        <v>700</v>
      </c>
      <c r="E853" s="19">
        <v>700</v>
      </c>
      <c r="F853" s="18" t="s">
        <v>37942</v>
      </c>
      <c r="G853" s="18" t="s">
        <v>29999</v>
      </c>
      <c r="H853" s="18" t="s">
        <v>29999</v>
      </c>
      <c r="I853" s="18" t="s">
        <v>28714</v>
      </c>
      <c r="J853" s="18" t="s">
        <v>30000</v>
      </c>
    </row>
    <row r="854" spans="1:10" ht="60.75" x14ac:dyDescent="0.3">
      <c r="A854" s="8">
        <v>849</v>
      </c>
      <c r="B854" s="16" t="s">
        <v>30001</v>
      </c>
      <c r="C854" s="18" t="s">
        <v>28712</v>
      </c>
      <c r="D854" s="19">
        <v>5990</v>
      </c>
      <c r="E854" s="19">
        <v>5990</v>
      </c>
      <c r="F854" s="18" t="s">
        <v>37942</v>
      </c>
      <c r="G854" s="18" t="s">
        <v>30002</v>
      </c>
      <c r="H854" s="18" t="s">
        <v>30002</v>
      </c>
      <c r="I854" s="18" t="s">
        <v>28714</v>
      </c>
      <c r="J854" s="18" t="s">
        <v>30003</v>
      </c>
    </row>
    <row r="855" spans="1:10" ht="60.75" x14ac:dyDescent="0.3">
      <c r="A855" s="8">
        <v>850</v>
      </c>
      <c r="B855" s="16" t="s">
        <v>30004</v>
      </c>
      <c r="C855" s="18" t="s">
        <v>28712</v>
      </c>
      <c r="D855" s="19">
        <v>14445</v>
      </c>
      <c r="E855" s="19">
        <v>14445</v>
      </c>
      <c r="F855" s="18" t="s">
        <v>37942</v>
      </c>
      <c r="G855" s="18" t="s">
        <v>30005</v>
      </c>
      <c r="H855" s="18" t="s">
        <v>30005</v>
      </c>
      <c r="I855" s="18" t="s">
        <v>28714</v>
      </c>
      <c r="J855" s="18" t="s">
        <v>30006</v>
      </c>
    </row>
    <row r="856" spans="1:10" ht="60.75" x14ac:dyDescent="0.3">
      <c r="A856" s="8">
        <v>851</v>
      </c>
      <c r="B856" s="16" t="s">
        <v>2295</v>
      </c>
      <c r="C856" s="18" t="s">
        <v>28712</v>
      </c>
      <c r="D856" s="19">
        <v>14750</v>
      </c>
      <c r="E856" s="19">
        <v>14750</v>
      </c>
      <c r="F856" s="18" t="s">
        <v>37942</v>
      </c>
      <c r="G856" s="18" t="s">
        <v>30007</v>
      </c>
      <c r="H856" s="18" t="s">
        <v>30007</v>
      </c>
      <c r="I856" s="18" t="s">
        <v>28714</v>
      </c>
      <c r="J856" s="18" t="s">
        <v>30008</v>
      </c>
    </row>
    <row r="857" spans="1:10" ht="60.75" x14ac:dyDescent="0.3">
      <c r="A857" s="8">
        <v>852</v>
      </c>
      <c r="B857" s="16" t="s">
        <v>30009</v>
      </c>
      <c r="C857" s="18" t="s">
        <v>28712</v>
      </c>
      <c r="D857" s="19">
        <v>11600</v>
      </c>
      <c r="E857" s="19">
        <v>11600</v>
      </c>
      <c r="F857" s="18" t="s">
        <v>37942</v>
      </c>
      <c r="G857" s="18" t="s">
        <v>30010</v>
      </c>
      <c r="H857" s="18" t="s">
        <v>30010</v>
      </c>
      <c r="I857" s="18" t="s">
        <v>28714</v>
      </c>
      <c r="J857" s="18" t="s">
        <v>30011</v>
      </c>
    </row>
    <row r="858" spans="1:10" ht="60.75" x14ac:dyDescent="0.3">
      <c r="A858" s="8">
        <v>853</v>
      </c>
      <c r="B858" s="16" t="s">
        <v>1398</v>
      </c>
      <c r="C858" s="18" t="s">
        <v>28712</v>
      </c>
      <c r="D858" s="19">
        <v>1890</v>
      </c>
      <c r="E858" s="19">
        <v>1890</v>
      </c>
      <c r="F858" s="18" t="s">
        <v>37942</v>
      </c>
      <c r="G858" s="18" t="s">
        <v>30012</v>
      </c>
      <c r="H858" s="18" t="s">
        <v>30012</v>
      </c>
      <c r="I858" s="18" t="s">
        <v>28714</v>
      </c>
      <c r="J858" s="18" t="s">
        <v>30013</v>
      </c>
    </row>
    <row r="859" spans="1:10" ht="60.75" x14ac:dyDescent="0.3">
      <c r="A859" s="8">
        <v>854</v>
      </c>
      <c r="B859" s="16" t="s">
        <v>14345</v>
      </c>
      <c r="C859" s="18" t="s">
        <v>28712</v>
      </c>
      <c r="D859" s="19">
        <v>47500</v>
      </c>
      <c r="E859" s="19">
        <v>47500</v>
      </c>
      <c r="F859" s="18" t="s">
        <v>37942</v>
      </c>
      <c r="G859" s="18" t="s">
        <v>30014</v>
      </c>
      <c r="H859" s="18" t="s">
        <v>30014</v>
      </c>
      <c r="I859" s="18" t="s">
        <v>28714</v>
      </c>
      <c r="J859" s="18" t="s">
        <v>30015</v>
      </c>
    </row>
    <row r="860" spans="1:10" ht="60.75" x14ac:dyDescent="0.3">
      <c r="A860" s="8">
        <v>855</v>
      </c>
      <c r="B860" s="16" t="s">
        <v>1398</v>
      </c>
      <c r="C860" s="18" t="s">
        <v>28712</v>
      </c>
      <c r="D860" s="19">
        <v>7560</v>
      </c>
      <c r="E860" s="19">
        <v>7560</v>
      </c>
      <c r="F860" s="18" t="s">
        <v>37942</v>
      </c>
      <c r="G860" s="18" t="s">
        <v>30016</v>
      </c>
      <c r="H860" s="18" t="s">
        <v>30016</v>
      </c>
      <c r="I860" s="18" t="s">
        <v>28714</v>
      </c>
      <c r="J860" s="18" t="s">
        <v>30017</v>
      </c>
    </row>
    <row r="861" spans="1:10" ht="60.75" x14ac:dyDescent="0.3">
      <c r="A861" s="8">
        <v>856</v>
      </c>
      <c r="B861" s="16" t="s">
        <v>14345</v>
      </c>
      <c r="C861" s="18" t="s">
        <v>28712</v>
      </c>
      <c r="D861" s="19">
        <v>2160</v>
      </c>
      <c r="E861" s="19">
        <v>2160</v>
      </c>
      <c r="F861" s="18" t="s">
        <v>37942</v>
      </c>
      <c r="G861" s="18" t="s">
        <v>30018</v>
      </c>
      <c r="H861" s="18" t="s">
        <v>30018</v>
      </c>
      <c r="I861" s="18" t="s">
        <v>28714</v>
      </c>
      <c r="J861" s="18" t="s">
        <v>30019</v>
      </c>
    </row>
    <row r="862" spans="1:10" ht="81" x14ac:dyDescent="0.3">
      <c r="A862" s="8">
        <v>857</v>
      </c>
      <c r="B862" s="16" t="s">
        <v>1398</v>
      </c>
      <c r="C862" s="18" t="s">
        <v>28712</v>
      </c>
      <c r="D862" s="19">
        <v>26000</v>
      </c>
      <c r="E862" s="19">
        <v>26000</v>
      </c>
      <c r="F862" s="18" t="s">
        <v>37942</v>
      </c>
      <c r="G862" s="18" t="s">
        <v>30020</v>
      </c>
      <c r="H862" s="18" t="s">
        <v>30020</v>
      </c>
      <c r="I862" s="18" t="s">
        <v>28714</v>
      </c>
      <c r="J862" s="18" t="s">
        <v>30021</v>
      </c>
    </row>
    <row r="863" spans="1:10" ht="81" x14ac:dyDescent="0.3">
      <c r="A863" s="8">
        <v>858</v>
      </c>
      <c r="B863" s="16" t="s">
        <v>29352</v>
      </c>
      <c r="C863" s="18" t="s">
        <v>28712</v>
      </c>
      <c r="D863" s="19">
        <v>6990</v>
      </c>
      <c r="E863" s="19">
        <v>6990</v>
      </c>
      <c r="F863" s="18" t="s">
        <v>37942</v>
      </c>
      <c r="G863" s="18" t="s">
        <v>30022</v>
      </c>
      <c r="H863" s="18" t="s">
        <v>30022</v>
      </c>
      <c r="I863" s="18" t="s">
        <v>28714</v>
      </c>
      <c r="J863" s="18" t="s">
        <v>30023</v>
      </c>
    </row>
    <row r="864" spans="1:10" ht="81" x14ac:dyDescent="0.3">
      <c r="A864" s="8">
        <v>859</v>
      </c>
      <c r="B864" s="434" t="s">
        <v>44981</v>
      </c>
      <c r="C864" s="430" t="s">
        <v>44424</v>
      </c>
      <c r="D864" s="447">
        <v>48002.879999999997</v>
      </c>
      <c r="E864" s="447">
        <v>48002.879999999997</v>
      </c>
      <c r="F864" s="8" t="s">
        <v>938</v>
      </c>
      <c r="G864" s="432" t="s">
        <v>44982</v>
      </c>
      <c r="H864" s="432" t="s">
        <v>44982</v>
      </c>
      <c r="I864" s="8" t="s">
        <v>44426</v>
      </c>
      <c r="J864" s="113" t="s">
        <v>44983</v>
      </c>
    </row>
    <row r="865" spans="1:10" ht="81" x14ac:dyDescent="0.3">
      <c r="A865" s="8">
        <v>860</v>
      </c>
      <c r="B865" s="12" t="s">
        <v>44580</v>
      </c>
      <c r="C865" s="8" t="s">
        <v>44424</v>
      </c>
      <c r="D865" s="19">
        <v>4800</v>
      </c>
      <c r="E865" s="19">
        <v>7200</v>
      </c>
      <c r="F865" s="18" t="s">
        <v>938</v>
      </c>
      <c r="G865" s="18" t="s">
        <v>44984</v>
      </c>
      <c r="H865" s="18" t="s">
        <v>44984</v>
      </c>
      <c r="I865" s="8" t="s">
        <v>44582</v>
      </c>
      <c r="J865" s="18" t="s">
        <v>44985</v>
      </c>
    </row>
    <row r="866" spans="1:10" ht="60.75" x14ac:dyDescent="0.3">
      <c r="A866" s="8">
        <v>861</v>
      </c>
      <c r="B866" s="12" t="s">
        <v>44580</v>
      </c>
      <c r="C866" s="8" t="s">
        <v>44424</v>
      </c>
      <c r="D866" s="19">
        <v>14445</v>
      </c>
      <c r="E866" s="19">
        <v>14445</v>
      </c>
      <c r="F866" s="18" t="s">
        <v>938</v>
      </c>
      <c r="G866" s="18" t="s">
        <v>44986</v>
      </c>
      <c r="H866" s="18" t="s">
        <v>44986</v>
      </c>
      <c r="I866" s="8" t="s">
        <v>44582</v>
      </c>
      <c r="J866" s="18" t="s">
        <v>44987</v>
      </c>
    </row>
    <row r="867" spans="1:10" ht="60.75" x14ac:dyDescent="0.3">
      <c r="A867" s="8">
        <v>862</v>
      </c>
      <c r="B867" s="12" t="s">
        <v>44580</v>
      </c>
      <c r="C867" s="8" t="s">
        <v>44424</v>
      </c>
      <c r="D867" s="19">
        <v>419440</v>
      </c>
      <c r="E867" s="19">
        <v>1273300</v>
      </c>
      <c r="F867" s="18" t="s">
        <v>938</v>
      </c>
      <c r="G867" s="18" t="s">
        <v>44590</v>
      </c>
      <c r="H867" s="18" t="s">
        <v>44590</v>
      </c>
      <c r="I867" s="8" t="s">
        <v>44582</v>
      </c>
      <c r="J867" s="18" t="s">
        <v>44988</v>
      </c>
    </row>
    <row r="868" spans="1:10" ht="60.75" x14ac:dyDescent="0.3">
      <c r="A868" s="8">
        <v>863</v>
      </c>
      <c r="B868" s="12" t="s">
        <v>44598</v>
      </c>
      <c r="C868" s="8" t="s">
        <v>44424</v>
      </c>
      <c r="D868" s="19">
        <v>5410</v>
      </c>
      <c r="E868" s="19">
        <v>5410</v>
      </c>
      <c r="F868" s="18" t="s">
        <v>938</v>
      </c>
      <c r="G868" s="18" t="s">
        <v>44989</v>
      </c>
      <c r="H868" s="18" t="s">
        <v>44989</v>
      </c>
      <c r="I868" s="8" t="s">
        <v>44582</v>
      </c>
      <c r="J868" s="18" t="s">
        <v>44990</v>
      </c>
    </row>
    <row r="869" spans="1:10" ht="81" x14ac:dyDescent="0.3">
      <c r="A869" s="8">
        <v>864</v>
      </c>
      <c r="B869" s="12" t="s">
        <v>44598</v>
      </c>
      <c r="C869" s="8" t="s">
        <v>44424</v>
      </c>
      <c r="D869" s="19">
        <v>182000</v>
      </c>
      <c r="E869" s="19">
        <v>371250</v>
      </c>
      <c r="F869" s="18" t="s">
        <v>938</v>
      </c>
      <c r="G869" s="18" t="s">
        <v>44991</v>
      </c>
      <c r="H869" s="18" t="s">
        <v>44991</v>
      </c>
      <c r="I869" s="8" t="s">
        <v>44582</v>
      </c>
      <c r="J869" s="18" t="s">
        <v>44992</v>
      </c>
    </row>
    <row r="870" spans="1:10" ht="81" x14ac:dyDescent="0.3">
      <c r="A870" s="8">
        <v>865</v>
      </c>
      <c r="B870" s="12" t="s">
        <v>44598</v>
      </c>
      <c r="C870" s="8" t="s">
        <v>44424</v>
      </c>
      <c r="D870" s="19">
        <v>58480</v>
      </c>
      <c r="E870" s="19">
        <v>62855</v>
      </c>
      <c r="F870" s="18" t="s">
        <v>938</v>
      </c>
      <c r="G870" s="18" t="s">
        <v>44993</v>
      </c>
      <c r="H870" s="18" t="s">
        <v>44993</v>
      </c>
      <c r="I870" s="8" t="s">
        <v>44582</v>
      </c>
      <c r="J870" s="18" t="s">
        <v>44994</v>
      </c>
    </row>
    <row r="871" spans="1:10" ht="81" x14ac:dyDescent="0.3">
      <c r="A871" s="8">
        <v>866</v>
      </c>
      <c r="B871" s="12" t="s">
        <v>44598</v>
      </c>
      <c r="C871" s="8" t="s">
        <v>44424</v>
      </c>
      <c r="D871" s="19">
        <v>213978.6</v>
      </c>
      <c r="E871" s="19">
        <v>517290</v>
      </c>
      <c r="F871" s="18" t="s">
        <v>938</v>
      </c>
      <c r="G871" s="18" t="s">
        <v>44995</v>
      </c>
      <c r="H871" s="18" t="s">
        <v>44995</v>
      </c>
      <c r="I871" s="8" t="s">
        <v>44582</v>
      </c>
      <c r="J871" s="18" t="s">
        <v>44996</v>
      </c>
    </row>
    <row r="872" spans="1:10" ht="60.75" x14ac:dyDescent="0.3">
      <c r="A872" s="8">
        <v>867</v>
      </c>
      <c r="B872" s="12" t="s">
        <v>44615</v>
      </c>
      <c r="C872" s="8" t="s">
        <v>44424</v>
      </c>
      <c r="D872" s="19">
        <v>291700</v>
      </c>
      <c r="E872" s="19">
        <v>777009</v>
      </c>
      <c r="F872" s="18" t="s">
        <v>938</v>
      </c>
      <c r="G872" s="18" t="s">
        <v>44997</v>
      </c>
      <c r="H872" s="18" t="s">
        <v>44997</v>
      </c>
      <c r="I872" s="8" t="s">
        <v>44582</v>
      </c>
      <c r="J872" s="18" t="s">
        <v>44998</v>
      </c>
    </row>
    <row r="873" spans="1:10" ht="81" x14ac:dyDescent="0.3">
      <c r="A873" s="8">
        <v>868</v>
      </c>
      <c r="B873" s="12" t="s">
        <v>44618</v>
      </c>
      <c r="C873" s="8" t="s">
        <v>44424</v>
      </c>
      <c r="D873" s="19">
        <v>454022.40000000002</v>
      </c>
      <c r="E873" s="19">
        <v>803952</v>
      </c>
      <c r="F873" s="18" t="s">
        <v>938</v>
      </c>
      <c r="G873" s="18" t="s">
        <v>44999</v>
      </c>
      <c r="H873" s="18" t="s">
        <v>44999</v>
      </c>
      <c r="I873" s="8" t="s">
        <v>44582</v>
      </c>
      <c r="J873" s="18" t="s">
        <v>45000</v>
      </c>
    </row>
    <row r="874" spans="1:10" ht="60.75" x14ac:dyDescent="0.3">
      <c r="A874" s="8">
        <v>869</v>
      </c>
      <c r="B874" s="435" t="s">
        <v>45001</v>
      </c>
      <c r="C874" s="430" t="s">
        <v>44424</v>
      </c>
      <c r="D874" s="442">
        <v>5800</v>
      </c>
      <c r="E874" s="442">
        <v>5800</v>
      </c>
      <c r="F874" s="8" t="s">
        <v>938</v>
      </c>
      <c r="G874" s="431" t="s">
        <v>45002</v>
      </c>
      <c r="H874" s="431" t="s">
        <v>45002</v>
      </c>
      <c r="I874" s="8" t="s">
        <v>44426</v>
      </c>
      <c r="J874" s="113" t="s">
        <v>45003</v>
      </c>
    </row>
    <row r="875" spans="1:10" ht="81" x14ac:dyDescent="0.3">
      <c r="A875" s="8">
        <v>870</v>
      </c>
      <c r="B875" s="12" t="s">
        <v>44580</v>
      </c>
      <c r="C875" s="8" t="s">
        <v>44424</v>
      </c>
      <c r="D875" s="19">
        <v>255002.4</v>
      </c>
      <c r="E875" s="19">
        <v>255002.4</v>
      </c>
      <c r="F875" s="18" t="s">
        <v>938</v>
      </c>
      <c r="G875" s="18" t="s">
        <v>45004</v>
      </c>
      <c r="H875" s="18" t="s">
        <v>45004</v>
      </c>
      <c r="I875" s="8" t="s">
        <v>44582</v>
      </c>
      <c r="J875" s="18" t="s">
        <v>45005</v>
      </c>
    </row>
    <row r="876" spans="1:10" ht="81" x14ac:dyDescent="0.3">
      <c r="A876" s="8">
        <v>871</v>
      </c>
      <c r="B876" s="12" t="s">
        <v>44580</v>
      </c>
      <c r="C876" s="8" t="s">
        <v>44424</v>
      </c>
      <c r="D876" s="19">
        <v>192600</v>
      </c>
      <c r="E876" s="19">
        <v>1408120</v>
      </c>
      <c r="F876" s="18" t="s">
        <v>938</v>
      </c>
      <c r="G876" s="18" t="s">
        <v>45006</v>
      </c>
      <c r="H876" s="18" t="s">
        <v>45006</v>
      </c>
      <c r="I876" s="8" t="s">
        <v>44582</v>
      </c>
      <c r="J876" s="18" t="s">
        <v>45007</v>
      </c>
    </row>
    <row r="877" spans="1:10" ht="60.75" x14ac:dyDescent="0.3">
      <c r="A877" s="8">
        <v>872</v>
      </c>
      <c r="B877" s="12" t="s">
        <v>44598</v>
      </c>
      <c r="C877" s="8" t="s">
        <v>44424</v>
      </c>
      <c r="D877" s="19">
        <v>80849.2</v>
      </c>
      <c r="E877" s="19">
        <v>153030</v>
      </c>
      <c r="F877" s="18" t="s">
        <v>938</v>
      </c>
      <c r="G877" s="18" t="s">
        <v>45008</v>
      </c>
      <c r="H877" s="18" t="s">
        <v>45008</v>
      </c>
      <c r="I877" s="8" t="s">
        <v>44582</v>
      </c>
      <c r="J877" s="18" t="s">
        <v>45009</v>
      </c>
    </row>
    <row r="878" spans="1:10" ht="60.75" x14ac:dyDescent="0.3">
      <c r="A878" s="8">
        <v>873</v>
      </c>
      <c r="B878" s="12" t="s">
        <v>44615</v>
      </c>
      <c r="C878" s="8" t="s">
        <v>44424</v>
      </c>
      <c r="D878" s="19">
        <v>32595</v>
      </c>
      <c r="E878" s="19">
        <v>42069</v>
      </c>
      <c r="F878" s="18" t="s">
        <v>938</v>
      </c>
      <c r="G878" s="18" t="s">
        <v>45010</v>
      </c>
      <c r="H878" s="18" t="s">
        <v>45010</v>
      </c>
      <c r="I878" s="8" t="s">
        <v>44582</v>
      </c>
      <c r="J878" s="18" t="s">
        <v>45011</v>
      </c>
    </row>
    <row r="879" spans="1:10" ht="60.75" x14ac:dyDescent="0.3">
      <c r="A879" s="8">
        <v>874</v>
      </c>
      <c r="B879" s="12" t="s">
        <v>44598</v>
      </c>
      <c r="C879" s="8" t="s">
        <v>44424</v>
      </c>
      <c r="D879" s="19">
        <v>4885</v>
      </c>
      <c r="E879" s="19">
        <v>6100</v>
      </c>
      <c r="F879" s="18" t="s">
        <v>938</v>
      </c>
      <c r="G879" s="18" t="s">
        <v>45012</v>
      </c>
      <c r="H879" s="18" t="s">
        <v>45012</v>
      </c>
      <c r="I879" s="8" t="s">
        <v>44582</v>
      </c>
      <c r="J879" s="18" t="s">
        <v>45013</v>
      </c>
    </row>
    <row r="880" spans="1:10" ht="101.25" x14ac:dyDescent="0.3">
      <c r="A880" s="8">
        <v>875</v>
      </c>
      <c r="B880" s="12" t="s">
        <v>44580</v>
      </c>
      <c r="C880" s="8" t="s">
        <v>44424</v>
      </c>
      <c r="D880" s="19">
        <v>455392</v>
      </c>
      <c r="E880" s="19">
        <v>471028</v>
      </c>
      <c r="F880" s="18" t="s">
        <v>938</v>
      </c>
      <c r="G880" s="18" t="s">
        <v>45014</v>
      </c>
      <c r="H880" s="18" t="s">
        <v>45014</v>
      </c>
      <c r="I880" s="8" t="s">
        <v>44582</v>
      </c>
      <c r="J880" s="18" t="s">
        <v>45015</v>
      </c>
    </row>
    <row r="881" spans="1:10" ht="60.75" x14ac:dyDescent="0.3">
      <c r="A881" s="8">
        <v>876</v>
      </c>
      <c r="B881" s="16" t="s">
        <v>28828</v>
      </c>
      <c r="C881" s="18" t="s">
        <v>28712</v>
      </c>
      <c r="D881" s="19">
        <v>25615.8</v>
      </c>
      <c r="E881" s="19">
        <v>26964</v>
      </c>
      <c r="F881" s="18" t="s">
        <v>37942</v>
      </c>
      <c r="G881" s="18" t="s">
        <v>30024</v>
      </c>
      <c r="H881" s="18" t="s">
        <v>30024</v>
      </c>
      <c r="I881" s="18" t="s">
        <v>28714</v>
      </c>
      <c r="J881" s="18" t="s">
        <v>30025</v>
      </c>
    </row>
    <row r="882" spans="1:10" ht="60.75" x14ac:dyDescent="0.3">
      <c r="A882" s="8">
        <v>877</v>
      </c>
      <c r="B882" s="16" t="s">
        <v>28828</v>
      </c>
      <c r="C882" s="18" t="s">
        <v>28712</v>
      </c>
      <c r="D882" s="19">
        <v>495410</v>
      </c>
      <c r="E882" s="19">
        <v>495410</v>
      </c>
      <c r="F882" s="18" t="s">
        <v>37942</v>
      </c>
      <c r="G882" s="18" t="s">
        <v>30026</v>
      </c>
      <c r="H882" s="18" t="s">
        <v>30026</v>
      </c>
      <c r="I882" s="18" t="s">
        <v>28714</v>
      </c>
      <c r="J882" s="18" t="s">
        <v>30027</v>
      </c>
    </row>
    <row r="883" spans="1:10" ht="60.75" x14ac:dyDescent="0.3">
      <c r="A883" s="8">
        <v>878</v>
      </c>
      <c r="B883" s="16" t="s">
        <v>28828</v>
      </c>
      <c r="C883" s="18" t="s">
        <v>28712</v>
      </c>
      <c r="D883" s="19">
        <v>76500.72</v>
      </c>
      <c r="E883" s="19">
        <v>76500.72</v>
      </c>
      <c r="F883" s="18" t="s">
        <v>37942</v>
      </c>
      <c r="G883" s="18" t="s">
        <v>28952</v>
      </c>
      <c r="H883" s="18" t="s">
        <v>28952</v>
      </c>
      <c r="I883" s="18" t="s">
        <v>28714</v>
      </c>
      <c r="J883" s="18" t="s">
        <v>30028</v>
      </c>
    </row>
    <row r="884" spans="1:10" ht="60.75" x14ac:dyDescent="0.3">
      <c r="A884" s="8">
        <v>879</v>
      </c>
      <c r="B884" s="16" t="s">
        <v>28828</v>
      </c>
      <c r="C884" s="18" t="s">
        <v>28712</v>
      </c>
      <c r="D884" s="19">
        <v>41088</v>
      </c>
      <c r="E884" s="19">
        <v>41088</v>
      </c>
      <c r="F884" s="18" t="s">
        <v>37942</v>
      </c>
      <c r="G884" s="18" t="s">
        <v>29424</v>
      </c>
      <c r="H884" s="18" t="s">
        <v>29424</v>
      </c>
      <c r="I884" s="18" t="s">
        <v>28714</v>
      </c>
      <c r="J884" s="18" t="s">
        <v>30029</v>
      </c>
    </row>
    <row r="885" spans="1:10" ht="60.75" x14ac:dyDescent="0.3">
      <c r="A885" s="8">
        <v>880</v>
      </c>
      <c r="B885" s="16" t="s">
        <v>28828</v>
      </c>
      <c r="C885" s="18" t="s">
        <v>28712</v>
      </c>
      <c r="D885" s="19">
        <v>4815</v>
      </c>
      <c r="E885" s="19">
        <v>7380</v>
      </c>
      <c r="F885" s="18" t="s">
        <v>37942</v>
      </c>
      <c r="G885" s="18" t="s">
        <v>30030</v>
      </c>
      <c r="H885" s="18" t="s">
        <v>30030</v>
      </c>
      <c r="I885" s="18" t="s">
        <v>28714</v>
      </c>
      <c r="J885" s="18" t="s">
        <v>30031</v>
      </c>
    </row>
    <row r="886" spans="1:10" ht="81" x14ac:dyDescent="0.3">
      <c r="A886" s="8">
        <v>881</v>
      </c>
      <c r="B886" s="16" t="s">
        <v>28828</v>
      </c>
      <c r="C886" s="18" t="s">
        <v>28712</v>
      </c>
      <c r="D886" s="19">
        <v>89100</v>
      </c>
      <c r="E886" s="19">
        <v>89100</v>
      </c>
      <c r="F886" s="18" t="s">
        <v>37942</v>
      </c>
      <c r="G886" s="18" t="s">
        <v>29846</v>
      </c>
      <c r="H886" s="18" t="s">
        <v>29846</v>
      </c>
      <c r="I886" s="18" t="s">
        <v>28714</v>
      </c>
      <c r="J886" s="18" t="s">
        <v>30032</v>
      </c>
    </row>
    <row r="887" spans="1:10" ht="60.75" x14ac:dyDescent="0.3">
      <c r="A887" s="8">
        <v>882</v>
      </c>
      <c r="B887" s="16" t="s">
        <v>29137</v>
      </c>
      <c r="C887" s="18" t="s">
        <v>28712</v>
      </c>
      <c r="D887" s="19">
        <v>20600</v>
      </c>
      <c r="E887" s="19">
        <v>20600</v>
      </c>
      <c r="F887" s="18" t="s">
        <v>37942</v>
      </c>
      <c r="G887" s="18" t="s">
        <v>29138</v>
      </c>
      <c r="H887" s="18" t="s">
        <v>29138</v>
      </c>
      <c r="I887" s="18" t="s">
        <v>28714</v>
      </c>
      <c r="J887" s="18" t="s">
        <v>30033</v>
      </c>
    </row>
    <row r="888" spans="1:10" ht="60.75" x14ac:dyDescent="0.3">
      <c r="A888" s="8">
        <v>883</v>
      </c>
      <c r="B888" s="16" t="s">
        <v>28837</v>
      </c>
      <c r="C888" s="18" t="s">
        <v>28712</v>
      </c>
      <c r="D888" s="19">
        <v>44200</v>
      </c>
      <c r="E888" s="19">
        <v>44200</v>
      </c>
      <c r="F888" s="18" t="s">
        <v>37942</v>
      </c>
      <c r="G888" s="18" t="s">
        <v>29025</v>
      </c>
      <c r="H888" s="18" t="s">
        <v>29025</v>
      </c>
      <c r="I888" s="18" t="s">
        <v>28714</v>
      </c>
      <c r="J888" s="18" t="s">
        <v>30034</v>
      </c>
    </row>
    <row r="889" spans="1:10" ht="81" x14ac:dyDescent="0.3">
      <c r="A889" s="8">
        <v>884</v>
      </c>
      <c r="B889" s="16" t="s">
        <v>28828</v>
      </c>
      <c r="C889" s="18" t="s">
        <v>28712</v>
      </c>
      <c r="D889" s="19">
        <v>11000</v>
      </c>
      <c r="E889" s="19">
        <v>11000</v>
      </c>
      <c r="F889" s="18" t="s">
        <v>37942</v>
      </c>
      <c r="G889" s="18" t="s">
        <v>30035</v>
      </c>
      <c r="H889" s="18" t="s">
        <v>30035</v>
      </c>
      <c r="I889" s="18" t="s">
        <v>28714</v>
      </c>
      <c r="J889" s="18" t="s">
        <v>30036</v>
      </c>
    </row>
    <row r="890" spans="1:10" ht="101.25" x14ac:dyDescent="0.3">
      <c r="A890" s="8">
        <v>885</v>
      </c>
      <c r="B890" s="16" t="s">
        <v>30037</v>
      </c>
      <c r="C890" s="18" t="s">
        <v>28712</v>
      </c>
      <c r="D890" s="19">
        <v>3900000</v>
      </c>
      <c r="E890" s="19">
        <v>3950000</v>
      </c>
      <c r="F890" s="18" t="s">
        <v>10162</v>
      </c>
      <c r="G890" s="18" t="s">
        <v>30038</v>
      </c>
      <c r="H890" s="18" t="s">
        <v>30038</v>
      </c>
      <c r="I890" s="18" t="s">
        <v>29223</v>
      </c>
      <c r="J890" s="18" t="s">
        <v>30039</v>
      </c>
    </row>
    <row r="891" spans="1:10" ht="81" x14ac:dyDescent="0.3">
      <c r="A891" s="8">
        <v>886</v>
      </c>
      <c r="B891" s="16" t="s">
        <v>28828</v>
      </c>
      <c r="C891" s="18" t="s">
        <v>28712</v>
      </c>
      <c r="D891" s="19">
        <v>5000</v>
      </c>
      <c r="E891" s="19">
        <v>5000</v>
      </c>
      <c r="F891" s="18" t="s">
        <v>37942</v>
      </c>
      <c r="G891" s="18" t="s">
        <v>30040</v>
      </c>
      <c r="H891" s="18" t="s">
        <v>30040</v>
      </c>
      <c r="I891" s="18" t="s">
        <v>28714</v>
      </c>
      <c r="J891" s="18" t="s">
        <v>30041</v>
      </c>
    </row>
    <row r="892" spans="1:10" ht="60.75" x14ac:dyDescent="0.3">
      <c r="A892" s="8">
        <v>887</v>
      </c>
      <c r="B892" s="16" t="s">
        <v>28828</v>
      </c>
      <c r="C892" s="18" t="s">
        <v>28712</v>
      </c>
      <c r="D892" s="19">
        <v>13950</v>
      </c>
      <c r="E892" s="19">
        <v>13950</v>
      </c>
      <c r="F892" s="18" t="s">
        <v>37942</v>
      </c>
      <c r="G892" s="18" t="s">
        <v>30042</v>
      </c>
      <c r="H892" s="18" t="s">
        <v>30042</v>
      </c>
      <c r="I892" s="18" t="s">
        <v>28714</v>
      </c>
      <c r="J892" s="18" t="s">
        <v>30043</v>
      </c>
    </row>
    <row r="893" spans="1:10" ht="81" x14ac:dyDescent="0.3">
      <c r="A893" s="8">
        <v>888</v>
      </c>
      <c r="B893" s="16" t="s">
        <v>28828</v>
      </c>
      <c r="C893" s="18" t="s">
        <v>28712</v>
      </c>
      <c r="D893" s="19">
        <v>1350</v>
      </c>
      <c r="E893" s="19">
        <v>2165.4</v>
      </c>
      <c r="F893" s="18" t="s">
        <v>37942</v>
      </c>
      <c r="G893" s="18" t="s">
        <v>30044</v>
      </c>
      <c r="H893" s="18" t="s">
        <v>30044</v>
      </c>
      <c r="I893" s="18" t="s">
        <v>28714</v>
      </c>
      <c r="J893" s="18" t="s">
        <v>30045</v>
      </c>
    </row>
    <row r="894" spans="1:10" ht="81" x14ac:dyDescent="0.3">
      <c r="A894" s="8">
        <v>889</v>
      </c>
      <c r="B894" s="16" t="s">
        <v>28828</v>
      </c>
      <c r="C894" s="18" t="s">
        <v>28712</v>
      </c>
      <c r="D894" s="19">
        <v>1800</v>
      </c>
      <c r="E894" s="19">
        <v>4000</v>
      </c>
      <c r="F894" s="18" t="s">
        <v>37942</v>
      </c>
      <c r="G894" s="18" t="s">
        <v>30046</v>
      </c>
      <c r="H894" s="18" t="s">
        <v>30046</v>
      </c>
      <c r="I894" s="18" t="s">
        <v>28714</v>
      </c>
      <c r="J894" s="18" t="s">
        <v>30047</v>
      </c>
    </row>
    <row r="895" spans="1:10" ht="60.75" x14ac:dyDescent="0.3">
      <c r="A895" s="8">
        <v>890</v>
      </c>
      <c r="B895" s="16" t="s">
        <v>28837</v>
      </c>
      <c r="C895" s="18" t="s">
        <v>28712</v>
      </c>
      <c r="D895" s="19">
        <v>88146.6</v>
      </c>
      <c r="E895" s="19">
        <v>97311.6</v>
      </c>
      <c r="F895" s="18" t="s">
        <v>37942</v>
      </c>
      <c r="G895" s="18" t="s">
        <v>30048</v>
      </c>
      <c r="H895" s="18" t="s">
        <v>30048</v>
      </c>
      <c r="I895" s="18" t="s">
        <v>28714</v>
      </c>
      <c r="J895" s="18" t="s">
        <v>30049</v>
      </c>
    </row>
    <row r="896" spans="1:10" ht="60.75" x14ac:dyDescent="0.3">
      <c r="A896" s="8">
        <v>891</v>
      </c>
      <c r="B896" s="16" t="s">
        <v>28828</v>
      </c>
      <c r="C896" s="18" t="s">
        <v>28712</v>
      </c>
      <c r="D896" s="19">
        <v>96300</v>
      </c>
      <c r="E896" s="19">
        <v>158913</v>
      </c>
      <c r="F896" s="18" t="s">
        <v>37942</v>
      </c>
      <c r="G896" s="18" t="s">
        <v>28954</v>
      </c>
      <c r="H896" s="18" t="s">
        <v>28954</v>
      </c>
      <c r="I896" s="18" t="s">
        <v>28714</v>
      </c>
      <c r="J896" s="18" t="s">
        <v>30050</v>
      </c>
    </row>
    <row r="897" spans="1:10" ht="60.75" x14ac:dyDescent="0.3">
      <c r="A897" s="8">
        <v>892</v>
      </c>
      <c r="B897" s="16" t="s">
        <v>28828</v>
      </c>
      <c r="C897" s="18" t="s">
        <v>28712</v>
      </c>
      <c r="D897" s="19">
        <v>97584</v>
      </c>
      <c r="E897" s="19">
        <v>105000</v>
      </c>
      <c r="F897" s="18" t="s">
        <v>37942</v>
      </c>
      <c r="G897" s="18" t="s">
        <v>30051</v>
      </c>
      <c r="H897" s="18" t="s">
        <v>30051</v>
      </c>
      <c r="I897" s="18" t="s">
        <v>28714</v>
      </c>
      <c r="J897" s="18" t="s">
        <v>30052</v>
      </c>
    </row>
    <row r="898" spans="1:10" ht="60.75" x14ac:dyDescent="0.3">
      <c r="A898" s="8">
        <v>893</v>
      </c>
      <c r="B898" s="16" t="s">
        <v>28828</v>
      </c>
      <c r="C898" s="18" t="s">
        <v>28712</v>
      </c>
      <c r="D898" s="19">
        <v>77040</v>
      </c>
      <c r="E898" s="19">
        <v>80800</v>
      </c>
      <c r="F898" s="18" t="s">
        <v>37942</v>
      </c>
      <c r="G898" s="18" t="s">
        <v>30053</v>
      </c>
      <c r="H898" s="18" t="s">
        <v>30053</v>
      </c>
      <c r="I898" s="18" t="s">
        <v>28714</v>
      </c>
      <c r="J898" s="18" t="s">
        <v>30054</v>
      </c>
    </row>
    <row r="899" spans="1:10" ht="60.75" x14ac:dyDescent="0.3">
      <c r="A899" s="8">
        <v>894</v>
      </c>
      <c r="B899" s="16" t="s">
        <v>28837</v>
      </c>
      <c r="C899" s="18" t="s">
        <v>28712</v>
      </c>
      <c r="D899" s="19">
        <v>86568.04</v>
      </c>
      <c r="E899" s="19">
        <v>458102</v>
      </c>
      <c r="F899" s="18" t="s">
        <v>37942</v>
      </c>
      <c r="G899" s="18" t="s">
        <v>30055</v>
      </c>
      <c r="H899" s="18" t="s">
        <v>30055</v>
      </c>
      <c r="I899" s="18" t="s">
        <v>28714</v>
      </c>
      <c r="J899" s="18" t="s">
        <v>30056</v>
      </c>
    </row>
    <row r="900" spans="1:10" ht="60.75" x14ac:dyDescent="0.3">
      <c r="A900" s="8">
        <v>895</v>
      </c>
      <c r="B900" s="16" t="s">
        <v>28837</v>
      </c>
      <c r="C900" s="18" t="s">
        <v>28712</v>
      </c>
      <c r="D900" s="19">
        <v>85343.2</v>
      </c>
      <c r="E900" s="19">
        <v>85343.2</v>
      </c>
      <c r="F900" s="18" t="s">
        <v>37942</v>
      </c>
      <c r="G900" s="18" t="s">
        <v>30057</v>
      </c>
      <c r="H900" s="18" t="s">
        <v>30057</v>
      </c>
      <c r="I900" s="18" t="s">
        <v>28714</v>
      </c>
      <c r="J900" s="18" t="s">
        <v>30058</v>
      </c>
    </row>
    <row r="901" spans="1:10" ht="60.75" x14ac:dyDescent="0.3">
      <c r="A901" s="8">
        <v>896</v>
      </c>
      <c r="B901" s="16" t="s">
        <v>28837</v>
      </c>
      <c r="C901" s="18" t="s">
        <v>28712</v>
      </c>
      <c r="D901" s="19">
        <v>83246</v>
      </c>
      <c r="E901" s="19">
        <v>86670</v>
      </c>
      <c r="F901" s="18" t="s">
        <v>37942</v>
      </c>
      <c r="G901" s="18" t="s">
        <v>30059</v>
      </c>
      <c r="H901" s="18" t="s">
        <v>30059</v>
      </c>
      <c r="I901" s="18" t="s">
        <v>28714</v>
      </c>
      <c r="J901" s="18" t="s">
        <v>30060</v>
      </c>
    </row>
    <row r="902" spans="1:10" ht="60.75" x14ac:dyDescent="0.3">
      <c r="A902" s="8">
        <v>897</v>
      </c>
      <c r="B902" s="16" t="s">
        <v>28847</v>
      </c>
      <c r="C902" s="18" t="s">
        <v>28712</v>
      </c>
      <c r="D902" s="19">
        <v>84530</v>
      </c>
      <c r="E902" s="19">
        <v>89345</v>
      </c>
      <c r="F902" s="18" t="s">
        <v>37942</v>
      </c>
      <c r="G902" s="18" t="s">
        <v>28968</v>
      </c>
      <c r="H902" s="18" t="s">
        <v>28968</v>
      </c>
      <c r="I902" s="18" t="s">
        <v>28714</v>
      </c>
      <c r="J902" s="18" t="s">
        <v>30061</v>
      </c>
    </row>
    <row r="903" spans="1:10" ht="60.75" x14ac:dyDescent="0.3">
      <c r="A903" s="8">
        <v>898</v>
      </c>
      <c r="B903" s="16" t="s">
        <v>28828</v>
      </c>
      <c r="C903" s="18" t="s">
        <v>28712</v>
      </c>
      <c r="D903" s="19">
        <v>97999.16</v>
      </c>
      <c r="E903" s="19">
        <v>103362</v>
      </c>
      <c r="F903" s="18" t="s">
        <v>37942</v>
      </c>
      <c r="G903" s="18" t="s">
        <v>28966</v>
      </c>
      <c r="H903" s="18" t="s">
        <v>28966</v>
      </c>
      <c r="I903" s="18" t="s">
        <v>28714</v>
      </c>
      <c r="J903" s="18" t="s">
        <v>30062</v>
      </c>
    </row>
    <row r="904" spans="1:10" ht="60.75" x14ac:dyDescent="0.3">
      <c r="A904" s="8">
        <v>899</v>
      </c>
      <c r="B904" s="16" t="s">
        <v>28828</v>
      </c>
      <c r="C904" s="18" t="s">
        <v>28712</v>
      </c>
      <c r="D904" s="19">
        <v>93988.800000000003</v>
      </c>
      <c r="E904" s="19">
        <v>655765.19999999995</v>
      </c>
      <c r="F904" s="18" t="s">
        <v>37942</v>
      </c>
      <c r="G904" s="18" t="s">
        <v>30063</v>
      </c>
      <c r="H904" s="18" t="s">
        <v>30063</v>
      </c>
      <c r="I904" s="18" t="s">
        <v>28714</v>
      </c>
      <c r="J904" s="18" t="s">
        <v>30064</v>
      </c>
    </row>
    <row r="905" spans="1:10" ht="40.5" x14ac:dyDescent="0.3">
      <c r="A905" s="8">
        <v>900</v>
      </c>
      <c r="B905" s="289" t="s">
        <v>25016</v>
      </c>
      <c r="C905" s="266" t="s">
        <v>24422</v>
      </c>
      <c r="D905" s="293">
        <v>17800</v>
      </c>
      <c r="E905" s="293">
        <v>17800</v>
      </c>
      <c r="F905" s="263" t="s">
        <v>938</v>
      </c>
      <c r="G905" s="14" t="s">
        <v>25017</v>
      </c>
      <c r="H905" s="14" t="s">
        <v>25017</v>
      </c>
      <c r="I905" s="268" t="s">
        <v>1899</v>
      </c>
      <c r="J905" s="269" t="s">
        <v>25554</v>
      </c>
    </row>
    <row r="906" spans="1:10" ht="40.5" x14ac:dyDescent="0.3">
      <c r="A906" s="8">
        <v>901</v>
      </c>
      <c r="B906" s="289" t="s">
        <v>25018</v>
      </c>
      <c r="C906" s="266" t="s">
        <v>24422</v>
      </c>
      <c r="D906" s="293">
        <v>4170</v>
      </c>
      <c r="E906" s="293">
        <v>4170</v>
      </c>
      <c r="F906" s="263" t="s">
        <v>938</v>
      </c>
      <c r="G906" s="14" t="s">
        <v>25019</v>
      </c>
      <c r="H906" s="14" t="s">
        <v>25019</v>
      </c>
      <c r="I906" s="268" t="s">
        <v>1899</v>
      </c>
      <c r="J906" s="269" t="s">
        <v>25555</v>
      </c>
    </row>
    <row r="907" spans="1:10" ht="40.5" x14ac:dyDescent="0.3">
      <c r="A907" s="8">
        <v>902</v>
      </c>
      <c r="B907" s="262" t="s">
        <v>24965</v>
      </c>
      <c r="C907" s="266" t="s">
        <v>24422</v>
      </c>
      <c r="D907" s="288">
        <v>11175</v>
      </c>
      <c r="E907" s="288">
        <v>11175</v>
      </c>
      <c r="F907" s="263" t="s">
        <v>938</v>
      </c>
      <c r="G907" s="265" t="s">
        <v>25020</v>
      </c>
      <c r="H907" s="265" t="s">
        <v>25020</v>
      </c>
      <c r="I907" s="268" t="s">
        <v>1899</v>
      </c>
      <c r="J907" s="269" t="s">
        <v>25556</v>
      </c>
    </row>
    <row r="908" spans="1:10" ht="40.5" x14ac:dyDescent="0.3">
      <c r="A908" s="8">
        <v>903</v>
      </c>
      <c r="B908" s="124" t="s">
        <v>6410</v>
      </c>
      <c r="C908" s="114" t="s">
        <v>949</v>
      </c>
      <c r="D908" s="132">
        <v>4400</v>
      </c>
      <c r="E908" s="134">
        <v>4400</v>
      </c>
      <c r="F908" s="114" t="s">
        <v>938</v>
      </c>
      <c r="G908" s="114" t="s">
        <v>6411</v>
      </c>
      <c r="H908" s="114" t="s">
        <v>6411</v>
      </c>
      <c r="I908" s="115" t="s">
        <v>951</v>
      </c>
      <c r="J908" s="116" t="s">
        <v>6412</v>
      </c>
    </row>
    <row r="909" spans="1:10" ht="60.75" x14ac:dyDescent="0.3">
      <c r="A909" s="8">
        <v>904</v>
      </c>
      <c r="B909" s="124" t="s">
        <v>6413</v>
      </c>
      <c r="C909" s="114" t="s">
        <v>949</v>
      </c>
      <c r="D909" s="132">
        <v>368000</v>
      </c>
      <c r="E909" s="134">
        <v>368000</v>
      </c>
      <c r="F909" s="114" t="s">
        <v>938</v>
      </c>
      <c r="G909" s="114" t="s">
        <v>6414</v>
      </c>
      <c r="H909" s="114" t="s">
        <v>6414</v>
      </c>
      <c r="I909" s="115" t="s">
        <v>951</v>
      </c>
      <c r="J909" s="116" t="s">
        <v>6415</v>
      </c>
    </row>
    <row r="910" spans="1:10" ht="60.75" x14ac:dyDescent="0.3">
      <c r="A910" s="8">
        <v>905</v>
      </c>
      <c r="B910" s="124" t="s">
        <v>6416</v>
      </c>
      <c r="C910" s="114" t="s">
        <v>949</v>
      </c>
      <c r="D910" s="132">
        <v>44000</v>
      </c>
      <c r="E910" s="134">
        <v>44000</v>
      </c>
      <c r="F910" s="114" t="s">
        <v>938</v>
      </c>
      <c r="G910" s="114" t="s">
        <v>6417</v>
      </c>
      <c r="H910" s="114" t="s">
        <v>6417</v>
      </c>
      <c r="I910" s="115" t="s">
        <v>951</v>
      </c>
      <c r="J910" s="116" t="s">
        <v>6418</v>
      </c>
    </row>
    <row r="911" spans="1:10" ht="101.25" x14ac:dyDescent="0.3">
      <c r="A911" s="8">
        <v>906</v>
      </c>
      <c r="B911" s="124" t="s">
        <v>6419</v>
      </c>
      <c r="C911" s="114" t="s">
        <v>949</v>
      </c>
      <c r="D911" s="132">
        <v>42500.4</v>
      </c>
      <c r="E911" s="134">
        <v>42500.4</v>
      </c>
      <c r="F911" s="114" t="s">
        <v>938</v>
      </c>
      <c r="G911" s="114" t="s">
        <v>6420</v>
      </c>
      <c r="H911" s="114" t="s">
        <v>6420</v>
      </c>
      <c r="I911" s="115" t="s">
        <v>951</v>
      </c>
      <c r="J911" s="116" t="s">
        <v>6421</v>
      </c>
    </row>
    <row r="912" spans="1:10" ht="60.75" x14ac:dyDescent="0.3">
      <c r="A912" s="8">
        <v>907</v>
      </c>
      <c r="B912" s="124" t="s">
        <v>6422</v>
      </c>
      <c r="C912" s="114" t="s">
        <v>949</v>
      </c>
      <c r="D912" s="132">
        <v>4000</v>
      </c>
      <c r="E912" s="134">
        <v>4000</v>
      </c>
      <c r="F912" s="114" t="s">
        <v>938</v>
      </c>
      <c r="G912" s="114" t="s">
        <v>6423</v>
      </c>
      <c r="H912" s="114" t="s">
        <v>6423</v>
      </c>
      <c r="I912" s="115" t="s">
        <v>951</v>
      </c>
      <c r="J912" s="116" t="s">
        <v>6424</v>
      </c>
    </row>
    <row r="913" spans="1:10" ht="40.5" x14ac:dyDescent="0.3">
      <c r="A913" s="8">
        <v>908</v>
      </c>
      <c r="B913" s="124" t="s">
        <v>6425</v>
      </c>
      <c r="C913" s="114" t="s">
        <v>949</v>
      </c>
      <c r="D913" s="132">
        <v>9000</v>
      </c>
      <c r="E913" s="134">
        <v>9000</v>
      </c>
      <c r="F913" s="114" t="s">
        <v>938</v>
      </c>
      <c r="G913" s="114" t="s">
        <v>6426</v>
      </c>
      <c r="H913" s="114" t="s">
        <v>6426</v>
      </c>
      <c r="I913" s="115" t="s">
        <v>951</v>
      </c>
      <c r="J913" s="116" t="s">
        <v>6427</v>
      </c>
    </row>
    <row r="914" spans="1:10" ht="60.75" x14ac:dyDescent="0.3">
      <c r="A914" s="8">
        <v>909</v>
      </c>
      <c r="B914" s="124" t="s">
        <v>6428</v>
      </c>
      <c r="C914" s="114" t="s">
        <v>949</v>
      </c>
      <c r="D914" s="132">
        <v>9630</v>
      </c>
      <c r="E914" s="134">
        <v>9630</v>
      </c>
      <c r="F914" s="114" t="s">
        <v>938</v>
      </c>
      <c r="G914" s="114" t="s">
        <v>6429</v>
      </c>
      <c r="H914" s="114" t="s">
        <v>6429</v>
      </c>
      <c r="I914" s="115" t="s">
        <v>951</v>
      </c>
      <c r="J914" s="116" t="s">
        <v>6430</v>
      </c>
    </row>
    <row r="915" spans="1:10" ht="40.5" x14ac:dyDescent="0.3">
      <c r="A915" s="8">
        <v>910</v>
      </c>
      <c r="B915" s="124" t="s">
        <v>6431</v>
      </c>
      <c r="C915" s="114" t="s">
        <v>949</v>
      </c>
      <c r="D915" s="132">
        <v>7864.5</v>
      </c>
      <c r="E915" s="134">
        <v>7864.5</v>
      </c>
      <c r="F915" s="114" t="s">
        <v>938</v>
      </c>
      <c r="G915" s="114" t="s">
        <v>6432</v>
      </c>
      <c r="H915" s="114" t="s">
        <v>6432</v>
      </c>
      <c r="I915" s="115" t="s">
        <v>951</v>
      </c>
      <c r="J915" s="116" t="s">
        <v>6433</v>
      </c>
    </row>
    <row r="916" spans="1:10" ht="60.75" x14ac:dyDescent="0.3">
      <c r="A916" s="8">
        <v>911</v>
      </c>
      <c r="B916" s="124" t="s">
        <v>6434</v>
      </c>
      <c r="C916" s="114" t="s">
        <v>949</v>
      </c>
      <c r="D916" s="132">
        <v>33250</v>
      </c>
      <c r="E916" s="134">
        <v>33250</v>
      </c>
      <c r="F916" s="114" t="s">
        <v>938</v>
      </c>
      <c r="G916" s="114" t="s">
        <v>6435</v>
      </c>
      <c r="H916" s="114" t="s">
        <v>6435</v>
      </c>
      <c r="I916" s="115" t="s">
        <v>951</v>
      </c>
      <c r="J916" s="116" t="s">
        <v>6436</v>
      </c>
    </row>
    <row r="917" spans="1:10" ht="40.5" x14ac:dyDescent="0.3">
      <c r="A917" s="8">
        <v>912</v>
      </c>
      <c r="B917" s="124" t="s">
        <v>6437</v>
      </c>
      <c r="C917" s="114" t="s">
        <v>949</v>
      </c>
      <c r="D917" s="132">
        <v>19500</v>
      </c>
      <c r="E917" s="134">
        <v>19500</v>
      </c>
      <c r="F917" s="114" t="s">
        <v>938</v>
      </c>
      <c r="G917" s="114" t="s">
        <v>6438</v>
      </c>
      <c r="H917" s="114" t="s">
        <v>6438</v>
      </c>
      <c r="I917" s="115" t="s">
        <v>951</v>
      </c>
      <c r="J917" s="116" t="s">
        <v>6439</v>
      </c>
    </row>
    <row r="918" spans="1:10" ht="60.75" x14ac:dyDescent="0.3">
      <c r="A918" s="8">
        <v>913</v>
      </c>
      <c r="B918" s="12" t="s">
        <v>3790</v>
      </c>
      <c r="C918" s="8" t="s">
        <v>2250</v>
      </c>
      <c r="D918" s="141">
        <v>23090.6</v>
      </c>
      <c r="E918" s="141">
        <v>23090.6</v>
      </c>
      <c r="F918" s="8" t="s">
        <v>938</v>
      </c>
      <c r="G918" s="8" t="s">
        <v>6440</v>
      </c>
      <c r="H918" s="8" t="s">
        <v>6440</v>
      </c>
      <c r="I918" s="8" t="s">
        <v>1058</v>
      </c>
      <c r="J918" s="8" t="s">
        <v>40344</v>
      </c>
    </row>
    <row r="919" spans="1:10" ht="60.75" x14ac:dyDescent="0.3">
      <c r="A919" s="8">
        <v>914</v>
      </c>
      <c r="B919" s="12" t="s">
        <v>4177</v>
      </c>
      <c r="C919" s="8" t="s">
        <v>2250</v>
      </c>
      <c r="D919" s="141">
        <v>11500</v>
      </c>
      <c r="E919" s="141">
        <v>11500</v>
      </c>
      <c r="F919" s="8" t="s">
        <v>938</v>
      </c>
      <c r="G919" s="8" t="s">
        <v>6441</v>
      </c>
      <c r="H919" s="8" t="s">
        <v>6441</v>
      </c>
      <c r="I919" s="8" t="s">
        <v>1058</v>
      </c>
      <c r="J919" s="8" t="s">
        <v>40345</v>
      </c>
    </row>
    <row r="920" spans="1:10" ht="40.5" x14ac:dyDescent="0.3">
      <c r="A920" s="8">
        <v>915</v>
      </c>
      <c r="B920" s="12" t="s">
        <v>6442</v>
      </c>
      <c r="C920" s="8" t="s">
        <v>2250</v>
      </c>
      <c r="D920" s="141">
        <v>5656</v>
      </c>
      <c r="E920" s="141">
        <v>5656</v>
      </c>
      <c r="F920" s="8" t="s">
        <v>938</v>
      </c>
      <c r="G920" s="8" t="s">
        <v>6443</v>
      </c>
      <c r="H920" s="8" t="s">
        <v>6443</v>
      </c>
      <c r="I920" s="8" t="s">
        <v>1058</v>
      </c>
      <c r="J920" s="8" t="s">
        <v>40346</v>
      </c>
    </row>
    <row r="921" spans="1:10" ht="40.5" x14ac:dyDescent="0.3">
      <c r="A921" s="8">
        <v>916</v>
      </c>
      <c r="B921" s="12" t="s">
        <v>2642</v>
      </c>
      <c r="C921" s="8" t="s">
        <v>2250</v>
      </c>
      <c r="D921" s="141">
        <v>6800</v>
      </c>
      <c r="E921" s="141">
        <v>6800</v>
      </c>
      <c r="F921" s="8" t="s">
        <v>938</v>
      </c>
      <c r="G921" s="8" t="s">
        <v>6444</v>
      </c>
      <c r="H921" s="8" t="s">
        <v>6444</v>
      </c>
      <c r="I921" s="8" t="s">
        <v>1058</v>
      </c>
      <c r="J921" s="8" t="s">
        <v>40347</v>
      </c>
    </row>
    <row r="922" spans="1:10" ht="60.75" x14ac:dyDescent="0.3">
      <c r="A922" s="8">
        <v>917</v>
      </c>
      <c r="B922" s="12" t="s">
        <v>3680</v>
      </c>
      <c r="C922" s="8" t="s">
        <v>1273</v>
      </c>
      <c r="D922" s="137">
        <v>77404</v>
      </c>
      <c r="E922" s="109">
        <v>77404</v>
      </c>
      <c r="F922" s="8" t="s">
        <v>938</v>
      </c>
      <c r="G922" s="110" t="s">
        <v>6445</v>
      </c>
      <c r="H922" s="110" t="s">
        <v>6445</v>
      </c>
      <c r="I922" s="8" t="s">
        <v>185</v>
      </c>
      <c r="J922" s="8" t="s">
        <v>25557</v>
      </c>
    </row>
    <row r="923" spans="1:10" ht="40.5" x14ac:dyDescent="0.3">
      <c r="A923" s="8">
        <v>918</v>
      </c>
      <c r="B923" s="12" t="s">
        <v>721</v>
      </c>
      <c r="C923" s="8" t="s">
        <v>1273</v>
      </c>
      <c r="D923" s="137">
        <v>21240</v>
      </c>
      <c r="E923" s="137">
        <v>21240</v>
      </c>
      <c r="F923" s="8" t="s">
        <v>938</v>
      </c>
      <c r="G923" s="110" t="s">
        <v>6446</v>
      </c>
      <c r="H923" s="110" t="s">
        <v>6446</v>
      </c>
      <c r="I923" s="8" t="s">
        <v>185</v>
      </c>
      <c r="J923" s="8" t="s">
        <v>25558</v>
      </c>
    </row>
    <row r="924" spans="1:10" ht="81" x14ac:dyDescent="0.3">
      <c r="A924" s="8">
        <v>919</v>
      </c>
      <c r="B924" s="12" t="s">
        <v>6447</v>
      </c>
      <c r="C924" s="8" t="s">
        <v>959</v>
      </c>
      <c r="D924" s="109">
        <v>17762</v>
      </c>
      <c r="E924" s="109">
        <f>D924</f>
        <v>17762</v>
      </c>
      <c r="F924" s="8" t="s">
        <v>938</v>
      </c>
      <c r="G924" s="8" t="s">
        <v>6448</v>
      </c>
      <c r="H924" s="8" t="s">
        <v>6448</v>
      </c>
      <c r="I924" s="8" t="s">
        <v>962</v>
      </c>
      <c r="J924" s="8" t="s">
        <v>6449</v>
      </c>
    </row>
    <row r="925" spans="1:10" ht="60.75" x14ac:dyDescent="0.3">
      <c r="A925" s="8">
        <v>920</v>
      </c>
      <c r="B925" s="12" t="s">
        <v>2771</v>
      </c>
      <c r="C925" s="8" t="s">
        <v>959</v>
      </c>
      <c r="D925" s="109">
        <v>82190</v>
      </c>
      <c r="E925" s="109">
        <f>D925</f>
        <v>82190</v>
      </c>
      <c r="F925" s="8" t="s">
        <v>938</v>
      </c>
      <c r="G925" s="8" t="s">
        <v>6450</v>
      </c>
      <c r="H925" s="8" t="s">
        <v>6450</v>
      </c>
      <c r="I925" s="8" t="s">
        <v>962</v>
      </c>
      <c r="J925" s="8" t="s">
        <v>6451</v>
      </c>
    </row>
    <row r="926" spans="1:10" ht="60.75" x14ac:dyDescent="0.3">
      <c r="A926" s="8">
        <v>921</v>
      </c>
      <c r="B926" s="12" t="s">
        <v>4527</v>
      </c>
      <c r="C926" s="8" t="s">
        <v>959</v>
      </c>
      <c r="D926" s="109">
        <v>32000</v>
      </c>
      <c r="E926" s="109">
        <f>D926</f>
        <v>32000</v>
      </c>
      <c r="F926" s="8" t="s">
        <v>938</v>
      </c>
      <c r="G926" s="8" t="s">
        <v>6452</v>
      </c>
      <c r="H926" s="8" t="s">
        <v>6452</v>
      </c>
      <c r="I926" s="8" t="s">
        <v>962</v>
      </c>
      <c r="J926" s="8" t="s">
        <v>6453</v>
      </c>
    </row>
    <row r="927" spans="1:10" ht="81" x14ac:dyDescent="0.3">
      <c r="A927" s="8">
        <v>922</v>
      </c>
      <c r="B927" s="12" t="s">
        <v>1398</v>
      </c>
      <c r="C927" s="8" t="s">
        <v>1056</v>
      </c>
      <c r="D927" s="137">
        <v>174942</v>
      </c>
      <c r="E927" s="137">
        <v>174942</v>
      </c>
      <c r="F927" s="8" t="s">
        <v>37942</v>
      </c>
      <c r="G927" s="8" t="s">
        <v>6454</v>
      </c>
      <c r="H927" s="8" t="s">
        <v>6454</v>
      </c>
      <c r="I927" s="8" t="s">
        <v>1058</v>
      </c>
      <c r="J927" s="8" t="s">
        <v>6455</v>
      </c>
    </row>
    <row r="928" spans="1:10" ht="101.25" x14ac:dyDescent="0.3">
      <c r="A928" s="8">
        <v>923</v>
      </c>
      <c r="B928" s="123" t="s">
        <v>6456</v>
      </c>
      <c r="C928" s="14" t="s">
        <v>911</v>
      </c>
      <c r="D928" s="130">
        <v>7729</v>
      </c>
      <c r="E928" s="130">
        <v>7729</v>
      </c>
      <c r="F928" s="112" t="s">
        <v>33</v>
      </c>
      <c r="G928" s="113" t="s">
        <v>6457</v>
      </c>
      <c r="H928" s="113" t="s">
        <v>6458</v>
      </c>
      <c r="I928" s="112" t="s">
        <v>914</v>
      </c>
      <c r="J928" s="112" t="s">
        <v>6459</v>
      </c>
    </row>
    <row r="929" spans="1:10" ht="101.25" x14ac:dyDescent="0.3">
      <c r="A929" s="8">
        <v>924</v>
      </c>
      <c r="B929" s="123" t="s">
        <v>6460</v>
      </c>
      <c r="C929" s="14" t="s">
        <v>911</v>
      </c>
      <c r="D929" s="130">
        <v>10082</v>
      </c>
      <c r="E929" s="130">
        <v>10082</v>
      </c>
      <c r="F929" s="112" t="s">
        <v>33</v>
      </c>
      <c r="G929" s="113" t="s">
        <v>6461</v>
      </c>
      <c r="H929" s="113" t="s">
        <v>6462</v>
      </c>
      <c r="I929" s="112" t="s">
        <v>914</v>
      </c>
      <c r="J929" s="112" t="s">
        <v>6463</v>
      </c>
    </row>
    <row r="930" spans="1:10" ht="101.25" x14ac:dyDescent="0.3">
      <c r="A930" s="8">
        <v>925</v>
      </c>
      <c r="B930" s="123" t="s">
        <v>6464</v>
      </c>
      <c r="C930" s="14" t="s">
        <v>911</v>
      </c>
      <c r="D930" s="130">
        <v>13200</v>
      </c>
      <c r="E930" s="130">
        <v>13200</v>
      </c>
      <c r="F930" s="112" t="s">
        <v>33</v>
      </c>
      <c r="G930" s="113" t="s">
        <v>6465</v>
      </c>
      <c r="H930" s="113" t="s">
        <v>6466</v>
      </c>
      <c r="I930" s="112" t="s">
        <v>914</v>
      </c>
      <c r="J930" s="112" t="s">
        <v>6467</v>
      </c>
    </row>
    <row r="931" spans="1:10" ht="101.25" x14ac:dyDescent="0.3">
      <c r="A931" s="8">
        <v>926</v>
      </c>
      <c r="B931" s="123" t="s">
        <v>6468</v>
      </c>
      <c r="C931" s="14" t="s">
        <v>911</v>
      </c>
      <c r="D931" s="130">
        <v>487200</v>
      </c>
      <c r="E931" s="130">
        <v>487200</v>
      </c>
      <c r="F931" s="112" t="s">
        <v>33</v>
      </c>
      <c r="G931" s="113" t="s">
        <v>6469</v>
      </c>
      <c r="H931" s="113" t="s">
        <v>6470</v>
      </c>
      <c r="I931" s="112" t="s">
        <v>914</v>
      </c>
      <c r="J931" s="112" t="s">
        <v>6471</v>
      </c>
    </row>
    <row r="932" spans="1:10" ht="121.5" x14ac:dyDescent="0.3">
      <c r="A932" s="8">
        <v>927</v>
      </c>
      <c r="B932" s="123" t="s">
        <v>6472</v>
      </c>
      <c r="C932" s="14" t="s">
        <v>911</v>
      </c>
      <c r="D932" s="130">
        <v>8075</v>
      </c>
      <c r="E932" s="130">
        <v>8075</v>
      </c>
      <c r="F932" s="112" t="s">
        <v>33</v>
      </c>
      <c r="G932" s="113" t="s">
        <v>6473</v>
      </c>
      <c r="H932" s="113" t="s">
        <v>6474</v>
      </c>
      <c r="I932" s="112" t="s">
        <v>914</v>
      </c>
      <c r="J932" s="112" t="s">
        <v>6475</v>
      </c>
    </row>
    <row r="933" spans="1:10" ht="121.5" x14ac:dyDescent="0.3">
      <c r="A933" s="8">
        <v>928</v>
      </c>
      <c r="B933" s="123" t="s">
        <v>6476</v>
      </c>
      <c r="C933" s="14" t="s">
        <v>911</v>
      </c>
      <c r="D933" s="130">
        <v>85600</v>
      </c>
      <c r="E933" s="130">
        <v>85600</v>
      </c>
      <c r="F933" s="112" t="s">
        <v>33</v>
      </c>
      <c r="G933" s="113" t="s">
        <v>6477</v>
      </c>
      <c r="H933" s="113" t="s">
        <v>6478</v>
      </c>
      <c r="I933" s="112" t="s">
        <v>914</v>
      </c>
      <c r="J933" s="112" t="s">
        <v>6479</v>
      </c>
    </row>
    <row r="934" spans="1:10" ht="121.5" x14ac:dyDescent="0.3">
      <c r="A934" s="8">
        <v>929</v>
      </c>
      <c r="B934" s="123" t="s">
        <v>6480</v>
      </c>
      <c r="C934" s="14" t="s">
        <v>911</v>
      </c>
      <c r="D934" s="135">
        <v>12725</v>
      </c>
      <c r="E934" s="136">
        <v>12725</v>
      </c>
      <c r="F934" s="112" t="s">
        <v>33</v>
      </c>
      <c r="G934" s="14" t="s">
        <v>6481</v>
      </c>
      <c r="H934" s="14" t="s">
        <v>6482</v>
      </c>
      <c r="I934" s="112" t="s">
        <v>914</v>
      </c>
      <c r="J934" s="112" t="s">
        <v>6483</v>
      </c>
    </row>
    <row r="935" spans="1:10" ht="121.5" x14ac:dyDescent="0.3">
      <c r="A935" s="8">
        <v>930</v>
      </c>
      <c r="B935" s="123" t="s">
        <v>6484</v>
      </c>
      <c r="C935" s="14" t="s">
        <v>911</v>
      </c>
      <c r="D935" s="135">
        <v>37200</v>
      </c>
      <c r="E935" s="136">
        <v>37200</v>
      </c>
      <c r="F935" s="112" t="s">
        <v>33</v>
      </c>
      <c r="G935" s="14" t="s">
        <v>6485</v>
      </c>
      <c r="H935" s="14" t="s">
        <v>6486</v>
      </c>
      <c r="I935" s="112" t="s">
        <v>914</v>
      </c>
      <c r="J935" s="112" t="s">
        <v>6487</v>
      </c>
    </row>
    <row r="936" spans="1:10" ht="121.5" x14ac:dyDescent="0.3">
      <c r="A936" s="8">
        <v>931</v>
      </c>
      <c r="B936" s="123" t="s">
        <v>6476</v>
      </c>
      <c r="C936" s="14" t="s">
        <v>911</v>
      </c>
      <c r="D936" s="135">
        <v>23473</v>
      </c>
      <c r="E936" s="136">
        <v>23473</v>
      </c>
      <c r="F936" s="112" t="s">
        <v>33</v>
      </c>
      <c r="G936" s="14" t="s">
        <v>6488</v>
      </c>
      <c r="H936" s="14" t="s">
        <v>6489</v>
      </c>
      <c r="I936" s="112" t="s">
        <v>914</v>
      </c>
      <c r="J936" s="112" t="s">
        <v>6490</v>
      </c>
    </row>
    <row r="937" spans="1:10" ht="324" x14ac:dyDescent="0.3">
      <c r="A937" s="8">
        <v>932</v>
      </c>
      <c r="B937" s="123" t="s">
        <v>6491</v>
      </c>
      <c r="C937" s="14" t="s">
        <v>911</v>
      </c>
      <c r="D937" s="135">
        <v>8560</v>
      </c>
      <c r="E937" s="136">
        <v>8560</v>
      </c>
      <c r="F937" s="112" t="s">
        <v>33</v>
      </c>
      <c r="G937" s="14" t="s">
        <v>6492</v>
      </c>
      <c r="H937" s="14" t="s">
        <v>6493</v>
      </c>
      <c r="I937" s="112" t="s">
        <v>914</v>
      </c>
      <c r="J937" s="112" t="s">
        <v>6494</v>
      </c>
    </row>
    <row r="938" spans="1:10" ht="409.5" x14ac:dyDescent="0.3">
      <c r="A938" s="8">
        <v>933</v>
      </c>
      <c r="B938" s="123" t="s">
        <v>6495</v>
      </c>
      <c r="C938" s="14" t="s">
        <v>911</v>
      </c>
      <c r="D938" s="135">
        <v>37236</v>
      </c>
      <c r="E938" s="136">
        <v>37236</v>
      </c>
      <c r="F938" s="112" t="s">
        <v>33</v>
      </c>
      <c r="G938" s="14" t="s">
        <v>6496</v>
      </c>
      <c r="H938" s="14" t="s">
        <v>6497</v>
      </c>
      <c r="I938" s="112" t="s">
        <v>914</v>
      </c>
      <c r="J938" s="112" t="s">
        <v>6498</v>
      </c>
    </row>
    <row r="939" spans="1:10" ht="60.75" x14ac:dyDescent="0.3">
      <c r="A939" s="8">
        <v>934</v>
      </c>
      <c r="B939" s="12" t="s">
        <v>6499</v>
      </c>
      <c r="C939" s="8" t="s">
        <v>928</v>
      </c>
      <c r="D939" s="131">
        <v>43000</v>
      </c>
      <c r="E939" s="131">
        <v>43000</v>
      </c>
      <c r="F939" s="8" t="s">
        <v>929</v>
      </c>
      <c r="G939" s="8" t="s">
        <v>6500</v>
      </c>
      <c r="H939" s="8" t="s">
        <v>6500</v>
      </c>
      <c r="I939" s="14" t="s">
        <v>931</v>
      </c>
      <c r="J939" s="14" t="s">
        <v>6501</v>
      </c>
    </row>
    <row r="940" spans="1:10" ht="81" x14ac:dyDescent="0.3">
      <c r="A940" s="8">
        <v>935</v>
      </c>
      <c r="B940" s="12" t="s">
        <v>6502</v>
      </c>
      <c r="C940" s="8" t="s">
        <v>928</v>
      </c>
      <c r="D940" s="131">
        <v>17612.2</v>
      </c>
      <c r="E940" s="131">
        <v>17612.2</v>
      </c>
      <c r="F940" s="8" t="s">
        <v>929</v>
      </c>
      <c r="G940" s="8" t="s">
        <v>6503</v>
      </c>
      <c r="H940" s="8" t="s">
        <v>6503</v>
      </c>
      <c r="I940" s="14" t="s">
        <v>931</v>
      </c>
      <c r="J940" s="14" t="s">
        <v>6504</v>
      </c>
    </row>
    <row r="941" spans="1:10" ht="60.75" x14ac:dyDescent="0.3">
      <c r="A941" s="8">
        <v>936</v>
      </c>
      <c r="B941" s="12" t="s">
        <v>6505</v>
      </c>
      <c r="C941" s="8" t="s">
        <v>928</v>
      </c>
      <c r="D941" s="131">
        <v>74000</v>
      </c>
      <c r="E941" s="131">
        <v>74000</v>
      </c>
      <c r="F941" s="8" t="s">
        <v>929</v>
      </c>
      <c r="G941" s="8" t="s">
        <v>6506</v>
      </c>
      <c r="H941" s="8" t="s">
        <v>6506</v>
      </c>
      <c r="I941" s="14" t="s">
        <v>931</v>
      </c>
      <c r="J941" s="14" t="s">
        <v>6507</v>
      </c>
    </row>
    <row r="942" spans="1:10" ht="101.25" x14ac:dyDescent="0.3">
      <c r="A942" s="8">
        <v>937</v>
      </c>
      <c r="B942" s="12" t="s">
        <v>6508</v>
      </c>
      <c r="C942" s="8" t="s">
        <v>968</v>
      </c>
      <c r="D942" s="133">
        <v>48150</v>
      </c>
      <c r="E942" s="133">
        <v>48150</v>
      </c>
      <c r="F942" s="8" t="s">
        <v>969</v>
      </c>
      <c r="G942" s="8" t="s">
        <v>6509</v>
      </c>
      <c r="H942" s="8" t="s">
        <v>6510</v>
      </c>
      <c r="I942" s="8" t="s">
        <v>972</v>
      </c>
      <c r="J942" s="8" t="s">
        <v>6511</v>
      </c>
    </row>
    <row r="943" spans="1:10" ht="101.25" x14ac:dyDescent="0.3">
      <c r="A943" s="8">
        <v>938</v>
      </c>
      <c r="B943" s="12" t="s">
        <v>6512</v>
      </c>
      <c r="C943" s="8" t="s">
        <v>968</v>
      </c>
      <c r="D943" s="133">
        <v>63000</v>
      </c>
      <c r="E943" s="133">
        <v>63000</v>
      </c>
      <c r="F943" s="8" t="s">
        <v>969</v>
      </c>
      <c r="G943" s="8" t="s">
        <v>6513</v>
      </c>
      <c r="H943" s="8" t="s">
        <v>6514</v>
      </c>
      <c r="I943" s="8" t="s">
        <v>972</v>
      </c>
      <c r="J943" s="8" t="s">
        <v>6515</v>
      </c>
    </row>
    <row r="944" spans="1:10" ht="81" x14ac:dyDescent="0.3">
      <c r="A944" s="8">
        <v>939</v>
      </c>
      <c r="B944" s="12" t="s">
        <v>6516</v>
      </c>
      <c r="C944" s="8" t="s">
        <v>968</v>
      </c>
      <c r="D944" s="133">
        <v>190000</v>
      </c>
      <c r="E944" s="133">
        <v>190000</v>
      </c>
      <c r="F944" s="8" t="s">
        <v>969</v>
      </c>
      <c r="G944" s="8" t="s">
        <v>6517</v>
      </c>
      <c r="H944" s="8" t="s">
        <v>6518</v>
      </c>
      <c r="I944" s="8" t="s">
        <v>972</v>
      </c>
      <c r="J944" s="8" t="s">
        <v>6519</v>
      </c>
    </row>
    <row r="945" spans="1:10" ht="101.25" x14ac:dyDescent="0.3">
      <c r="A945" s="8">
        <v>940</v>
      </c>
      <c r="B945" s="12" t="s">
        <v>6520</v>
      </c>
      <c r="C945" s="8" t="s">
        <v>968</v>
      </c>
      <c r="D945" s="133">
        <v>254018</v>
      </c>
      <c r="E945" s="133">
        <v>254018</v>
      </c>
      <c r="F945" s="8" t="s">
        <v>969</v>
      </c>
      <c r="G945" s="8" t="s">
        <v>6521</v>
      </c>
      <c r="H945" s="8" t="s">
        <v>6522</v>
      </c>
      <c r="I945" s="8" t="s">
        <v>972</v>
      </c>
      <c r="J945" s="8" t="s">
        <v>6523</v>
      </c>
    </row>
    <row r="946" spans="1:10" ht="81" x14ac:dyDescent="0.3">
      <c r="A946" s="8">
        <v>941</v>
      </c>
      <c r="B946" s="12" t="s">
        <v>6524</v>
      </c>
      <c r="C946" s="8" t="s">
        <v>968</v>
      </c>
      <c r="D946" s="133">
        <v>413250</v>
      </c>
      <c r="E946" s="133">
        <v>413250</v>
      </c>
      <c r="F946" s="8" t="s">
        <v>969</v>
      </c>
      <c r="G946" s="8" t="s">
        <v>6525</v>
      </c>
      <c r="H946" s="8" t="s">
        <v>6526</v>
      </c>
      <c r="I946" s="8" t="s">
        <v>972</v>
      </c>
      <c r="J946" s="8" t="s">
        <v>6527</v>
      </c>
    </row>
    <row r="947" spans="1:10" ht="81" x14ac:dyDescent="0.3">
      <c r="A947" s="8">
        <v>942</v>
      </c>
      <c r="B947" s="12" t="s">
        <v>6528</v>
      </c>
      <c r="C947" s="8" t="s">
        <v>968</v>
      </c>
      <c r="D947" s="133">
        <v>281664</v>
      </c>
      <c r="E947" s="133">
        <v>281664</v>
      </c>
      <c r="F947" s="8" t="s">
        <v>969</v>
      </c>
      <c r="G947" s="8" t="s">
        <v>6529</v>
      </c>
      <c r="H947" s="8" t="s">
        <v>6530</v>
      </c>
      <c r="I947" s="8" t="s">
        <v>972</v>
      </c>
      <c r="J947" s="8" t="s">
        <v>6531</v>
      </c>
    </row>
    <row r="948" spans="1:10" ht="101.25" x14ac:dyDescent="0.3">
      <c r="A948" s="8">
        <v>943</v>
      </c>
      <c r="B948" s="12" t="s">
        <v>6532</v>
      </c>
      <c r="C948" s="8" t="s">
        <v>968</v>
      </c>
      <c r="D948" s="133">
        <v>420000</v>
      </c>
      <c r="E948" s="133">
        <v>420000</v>
      </c>
      <c r="F948" s="8" t="s">
        <v>969</v>
      </c>
      <c r="G948" s="8" t="s">
        <v>6533</v>
      </c>
      <c r="H948" s="8" t="s">
        <v>6534</v>
      </c>
      <c r="I948" s="8" t="s">
        <v>972</v>
      </c>
      <c r="J948" s="8" t="s">
        <v>6535</v>
      </c>
    </row>
    <row r="949" spans="1:10" ht="60.75" x14ac:dyDescent="0.3">
      <c r="A949" s="8">
        <v>944</v>
      </c>
      <c r="B949" s="12" t="s">
        <v>6536</v>
      </c>
      <c r="C949" s="8" t="s">
        <v>968</v>
      </c>
      <c r="D949" s="133">
        <v>30000</v>
      </c>
      <c r="E949" s="133">
        <v>30000</v>
      </c>
      <c r="F949" s="8" t="s">
        <v>969</v>
      </c>
      <c r="G949" s="8" t="s">
        <v>6537</v>
      </c>
      <c r="H949" s="8" t="s">
        <v>6538</v>
      </c>
      <c r="I949" s="8" t="s">
        <v>972</v>
      </c>
      <c r="J949" s="8" t="s">
        <v>6539</v>
      </c>
    </row>
    <row r="950" spans="1:10" ht="81" x14ac:dyDescent="0.3">
      <c r="A950" s="8">
        <v>945</v>
      </c>
      <c r="B950" s="12" t="s">
        <v>6540</v>
      </c>
      <c r="C950" s="8" t="s">
        <v>968</v>
      </c>
      <c r="D950" s="133">
        <v>95000</v>
      </c>
      <c r="E950" s="133">
        <v>95000</v>
      </c>
      <c r="F950" s="8" t="s">
        <v>969</v>
      </c>
      <c r="G950" s="8" t="s">
        <v>6541</v>
      </c>
      <c r="H950" s="8" t="s">
        <v>6542</v>
      </c>
      <c r="I950" s="8" t="s">
        <v>972</v>
      </c>
      <c r="J950" s="8" t="s">
        <v>6543</v>
      </c>
    </row>
    <row r="951" spans="1:10" ht="101.25" x14ac:dyDescent="0.3">
      <c r="A951" s="8">
        <v>946</v>
      </c>
      <c r="B951" s="12" t="s">
        <v>6544</v>
      </c>
      <c r="C951" s="8" t="s">
        <v>968</v>
      </c>
      <c r="D951" s="133">
        <v>31160</v>
      </c>
      <c r="E951" s="133">
        <v>31160</v>
      </c>
      <c r="F951" s="8" t="s">
        <v>969</v>
      </c>
      <c r="G951" s="110" t="s">
        <v>6545</v>
      </c>
      <c r="H951" s="110" t="s">
        <v>6546</v>
      </c>
      <c r="I951" s="8" t="s">
        <v>972</v>
      </c>
      <c r="J951" s="8" t="s">
        <v>6547</v>
      </c>
    </row>
    <row r="952" spans="1:10" ht="81" x14ac:dyDescent="0.3">
      <c r="A952" s="8">
        <v>947</v>
      </c>
      <c r="B952" s="12" t="s">
        <v>337</v>
      </c>
      <c r="C952" s="7" t="s">
        <v>297</v>
      </c>
      <c r="D952" s="47">
        <v>9000</v>
      </c>
      <c r="E952" s="47">
        <v>9000</v>
      </c>
      <c r="F952" s="7" t="s">
        <v>33</v>
      </c>
      <c r="G952" s="8" t="s">
        <v>338</v>
      </c>
      <c r="H952" s="8" t="s">
        <v>339</v>
      </c>
      <c r="I952" s="7" t="s">
        <v>156</v>
      </c>
      <c r="J952" s="8" t="s">
        <v>25559</v>
      </c>
    </row>
    <row r="953" spans="1:10" ht="81" x14ac:dyDescent="0.3">
      <c r="A953" s="8">
        <v>948</v>
      </c>
      <c r="B953" s="16" t="s">
        <v>27187</v>
      </c>
      <c r="C953" s="8" t="s">
        <v>26755</v>
      </c>
      <c r="D953" s="19">
        <v>15070.95</v>
      </c>
      <c r="E953" s="19">
        <v>15070.95</v>
      </c>
      <c r="F953" s="18" t="s">
        <v>37942</v>
      </c>
      <c r="G953" s="18" t="s">
        <v>27188</v>
      </c>
      <c r="H953" s="18" t="s">
        <v>27188</v>
      </c>
      <c r="I953" s="261" t="s">
        <v>185</v>
      </c>
      <c r="J953" s="18" t="s">
        <v>27189</v>
      </c>
    </row>
    <row r="954" spans="1:10" ht="121.5" x14ac:dyDescent="0.3">
      <c r="A954" s="8">
        <v>949</v>
      </c>
      <c r="B954" s="16" t="s">
        <v>36302</v>
      </c>
      <c r="C954" s="110" t="s">
        <v>36278</v>
      </c>
      <c r="D954" s="19">
        <v>94000</v>
      </c>
      <c r="E954" s="19">
        <v>94000</v>
      </c>
      <c r="F954" s="18" t="s">
        <v>37942</v>
      </c>
      <c r="G954" s="18" t="s">
        <v>36301</v>
      </c>
      <c r="H954" s="18" t="s">
        <v>36301</v>
      </c>
      <c r="I954" s="8" t="s">
        <v>972</v>
      </c>
      <c r="J954" s="18" t="s">
        <v>40312</v>
      </c>
    </row>
    <row r="955" spans="1:10" ht="81" x14ac:dyDescent="0.3">
      <c r="A955" s="8">
        <v>950</v>
      </c>
      <c r="B955" s="126" t="s">
        <v>37338</v>
      </c>
      <c r="C955" s="112" t="s">
        <v>36856</v>
      </c>
      <c r="D955" s="336">
        <v>192600</v>
      </c>
      <c r="E955" s="336">
        <v>192600</v>
      </c>
      <c r="F955" s="112" t="s">
        <v>37943</v>
      </c>
      <c r="G955" s="112" t="s">
        <v>37339</v>
      </c>
      <c r="H955" s="112" t="str">
        <f t="shared" ref="H955:H964" si="15">G955</f>
        <v>บริษัท ซิลลิค ฟาร์มา จำกัด 192600 บาท</v>
      </c>
      <c r="I955" s="335" t="s">
        <v>36812</v>
      </c>
      <c r="J955" s="112" t="s">
        <v>37346</v>
      </c>
    </row>
    <row r="956" spans="1:10" ht="81" x14ac:dyDescent="0.3">
      <c r="A956" s="8">
        <v>951</v>
      </c>
      <c r="B956" s="365" t="s">
        <v>37340</v>
      </c>
      <c r="C956" s="212" t="s">
        <v>36856</v>
      </c>
      <c r="D956" s="366">
        <v>4040</v>
      </c>
      <c r="E956" s="366">
        <v>4040</v>
      </c>
      <c r="F956" s="212" t="s">
        <v>37943</v>
      </c>
      <c r="G956" s="212" t="s">
        <v>37341</v>
      </c>
      <c r="H956" s="212" t="str">
        <f t="shared" si="15"/>
        <v>ห้างหุ้นส่วนจำกัด ท็อป พีซี คอมพิวเตอร์ 4040 บาท</v>
      </c>
      <c r="I956" s="367" t="s">
        <v>36812</v>
      </c>
      <c r="J956" s="212" t="s">
        <v>37347</v>
      </c>
    </row>
    <row r="957" spans="1:10" ht="60.75" x14ac:dyDescent="0.3">
      <c r="A957" s="8">
        <v>952</v>
      </c>
      <c r="B957" s="108" t="s">
        <v>42359</v>
      </c>
      <c r="C957" s="8" t="s">
        <v>42281</v>
      </c>
      <c r="D957" s="139">
        <v>47933.1</v>
      </c>
      <c r="E957" s="139">
        <v>121721.5</v>
      </c>
      <c r="F957" s="14" t="s">
        <v>37942</v>
      </c>
      <c r="G957" s="8" t="s">
        <v>42360</v>
      </c>
      <c r="H957" s="8" t="s">
        <v>42360</v>
      </c>
      <c r="I957" s="121" t="s">
        <v>972</v>
      </c>
      <c r="J957" s="8" t="s">
        <v>42361</v>
      </c>
    </row>
    <row r="958" spans="1:10" ht="60.75" x14ac:dyDescent="0.3">
      <c r="A958" s="8">
        <v>953</v>
      </c>
      <c r="B958" s="108" t="s">
        <v>42362</v>
      </c>
      <c r="C958" s="8" t="s">
        <v>42281</v>
      </c>
      <c r="D958" s="139">
        <v>410880</v>
      </c>
      <c r="E958" s="139">
        <v>410880</v>
      </c>
      <c r="F958" s="14" t="s">
        <v>37942</v>
      </c>
      <c r="G958" s="8" t="s">
        <v>42363</v>
      </c>
      <c r="H958" s="8" t="s">
        <v>42363</v>
      </c>
      <c r="I958" s="121" t="s">
        <v>972</v>
      </c>
      <c r="J958" s="8" t="s">
        <v>42364</v>
      </c>
    </row>
    <row r="959" spans="1:10" ht="81" x14ac:dyDescent="0.3">
      <c r="A959" s="8">
        <v>954</v>
      </c>
      <c r="B959" s="16" t="s">
        <v>38985</v>
      </c>
      <c r="C959" s="112" t="s">
        <v>38633</v>
      </c>
      <c r="D959" s="19">
        <v>82368</v>
      </c>
      <c r="E959" s="19">
        <v>82368</v>
      </c>
      <c r="F959" s="18" t="s">
        <v>37942</v>
      </c>
      <c r="G959" s="18" t="s">
        <v>38988</v>
      </c>
      <c r="H959" s="18" t="s">
        <v>38988</v>
      </c>
      <c r="I959" s="24" t="s">
        <v>38635</v>
      </c>
      <c r="J959" s="18" t="s">
        <v>38995</v>
      </c>
    </row>
    <row r="960" spans="1:10" ht="60.75" x14ac:dyDescent="0.3">
      <c r="A960" s="8">
        <v>955</v>
      </c>
      <c r="B960" s="16" t="s">
        <v>38986</v>
      </c>
      <c r="C960" s="112" t="s">
        <v>38633</v>
      </c>
      <c r="D960" s="19">
        <v>28639</v>
      </c>
      <c r="E960" s="19">
        <v>28639</v>
      </c>
      <c r="F960" s="18" t="s">
        <v>37942</v>
      </c>
      <c r="G960" s="18" t="s">
        <v>38989</v>
      </c>
      <c r="H960" s="18" t="s">
        <v>38989</v>
      </c>
      <c r="I960" s="24" t="s">
        <v>38635</v>
      </c>
      <c r="J960" s="18" t="s">
        <v>38994</v>
      </c>
    </row>
    <row r="961" spans="1:10" ht="60.75" x14ac:dyDescent="0.3">
      <c r="A961" s="8">
        <v>956</v>
      </c>
      <c r="B961" s="16" t="s">
        <v>28015</v>
      </c>
      <c r="C961" s="112" t="s">
        <v>38633</v>
      </c>
      <c r="D961" s="19">
        <v>120400</v>
      </c>
      <c r="E961" s="19">
        <v>120400</v>
      </c>
      <c r="F961" s="18" t="s">
        <v>37942</v>
      </c>
      <c r="G961" s="18" t="s">
        <v>38990</v>
      </c>
      <c r="H961" s="18" t="s">
        <v>38990</v>
      </c>
      <c r="I961" s="24" t="s">
        <v>38635</v>
      </c>
      <c r="J961" s="18" t="s">
        <v>38993</v>
      </c>
    </row>
    <row r="962" spans="1:10" ht="60.75" x14ac:dyDescent="0.3">
      <c r="A962" s="8">
        <v>957</v>
      </c>
      <c r="B962" s="16" t="s">
        <v>38987</v>
      </c>
      <c r="C962" s="112" t="s">
        <v>38633</v>
      </c>
      <c r="D962" s="19">
        <v>70200</v>
      </c>
      <c r="E962" s="19">
        <v>70200</v>
      </c>
      <c r="F962" s="18" t="s">
        <v>37942</v>
      </c>
      <c r="G962" s="18" t="s">
        <v>38991</v>
      </c>
      <c r="H962" s="18" t="s">
        <v>38991</v>
      </c>
      <c r="I962" s="24" t="s">
        <v>38635</v>
      </c>
      <c r="J962" s="18" t="s">
        <v>38992</v>
      </c>
    </row>
    <row r="963" spans="1:10" ht="81" x14ac:dyDescent="0.3">
      <c r="A963" s="8">
        <v>958</v>
      </c>
      <c r="B963" s="368" t="s">
        <v>37342</v>
      </c>
      <c r="C963" s="244" t="s">
        <v>36856</v>
      </c>
      <c r="D963" s="369">
        <v>6700</v>
      </c>
      <c r="E963" s="369">
        <v>6700</v>
      </c>
      <c r="F963" s="244" t="s">
        <v>37943</v>
      </c>
      <c r="G963" s="244" t="s">
        <v>37343</v>
      </c>
      <c r="H963" s="244" t="str">
        <f t="shared" si="15"/>
        <v>ห้างหุ้นส่วนจำกัด แหม่มสติกเกอร์ 6700 บาท</v>
      </c>
      <c r="I963" s="370" t="s">
        <v>36812</v>
      </c>
      <c r="J963" s="244" t="s">
        <v>37348</v>
      </c>
    </row>
    <row r="964" spans="1:10" ht="81" x14ac:dyDescent="0.3">
      <c r="A964" s="8">
        <v>959</v>
      </c>
      <c r="B964" s="126" t="s">
        <v>37344</v>
      </c>
      <c r="C964" s="112" t="s">
        <v>36856</v>
      </c>
      <c r="D964" s="336">
        <v>17220</v>
      </c>
      <c r="E964" s="336">
        <v>17220</v>
      </c>
      <c r="F964" s="112" t="s">
        <v>37943</v>
      </c>
      <c r="G964" s="112" t="s">
        <v>37345</v>
      </c>
      <c r="H964" s="112" t="str">
        <f t="shared" si="15"/>
        <v>ห้างหุ้นส่วนจำกัด เต๊กหมง 17220 บาท</v>
      </c>
      <c r="I964" s="335" t="s">
        <v>36812</v>
      </c>
      <c r="J964" s="112" t="s">
        <v>37349</v>
      </c>
    </row>
    <row r="965" spans="1:10" ht="60.75" x14ac:dyDescent="0.3">
      <c r="A965" s="8">
        <v>960</v>
      </c>
      <c r="B965" s="16" t="s">
        <v>27190</v>
      </c>
      <c r="C965" s="8" t="s">
        <v>26755</v>
      </c>
      <c r="D965" s="19">
        <v>32130</v>
      </c>
      <c r="E965" s="19">
        <v>30450</v>
      </c>
      <c r="F965" s="18" t="s">
        <v>37942</v>
      </c>
      <c r="G965" s="18" t="s">
        <v>27191</v>
      </c>
      <c r="H965" s="18" t="s">
        <v>27191</v>
      </c>
      <c r="I965" s="261" t="s">
        <v>185</v>
      </c>
      <c r="J965" s="18" t="s">
        <v>37350</v>
      </c>
    </row>
    <row r="966" spans="1:10" ht="60.75" x14ac:dyDescent="0.3">
      <c r="A966" s="8">
        <v>961</v>
      </c>
      <c r="B966" s="16" t="s">
        <v>27192</v>
      </c>
      <c r="C966" s="8" t="s">
        <v>26755</v>
      </c>
      <c r="D966" s="19">
        <v>12840</v>
      </c>
      <c r="E966" s="19">
        <v>12840</v>
      </c>
      <c r="F966" s="18" t="s">
        <v>37942</v>
      </c>
      <c r="G966" s="18" t="s">
        <v>27193</v>
      </c>
      <c r="H966" s="18" t="s">
        <v>27193</v>
      </c>
      <c r="I966" s="261" t="s">
        <v>185</v>
      </c>
      <c r="J966" s="18" t="s">
        <v>37351</v>
      </c>
    </row>
    <row r="967" spans="1:10" ht="60.75" x14ac:dyDescent="0.3">
      <c r="A967" s="8">
        <v>962</v>
      </c>
      <c r="B967" s="16" t="s">
        <v>26771</v>
      </c>
      <c r="C967" s="8" t="s">
        <v>26755</v>
      </c>
      <c r="D967" s="19">
        <v>69000</v>
      </c>
      <c r="E967" s="19">
        <v>69000</v>
      </c>
      <c r="F967" s="18" t="s">
        <v>37942</v>
      </c>
      <c r="G967" s="18" t="s">
        <v>27194</v>
      </c>
      <c r="H967" s="18" t="s">
        <v>27194</v>
      </c>
      <c r="I967" s="261" t="s">
        <v>185</v>
      </c>
      <c r="J967" s="18" t="s">
        <v>37352</v>
      </c>
    </row>
    <row r="968" spans="1:10" ht="162" x14ac:dyDescent="0.3">
      <c r="A968" s="8">
        <v>963</v>
      </c>
      <c r="B968" s="124" t="s">
        <v>6548</v>
      </c>
      <c r="C968" s="114" t="s">
        <v>949</v>
      </c>
      <c r="D968" s="132">
        <v>8796000</v>
      </c>
      <c r="E968" s="132">
        <v>8800000</v>
      </c>
      <c r="F968" s="114" t="s">
        <v>1073</v>
      </c>
      <c r="G968" s="114" t="s">
        <v>6549</v>
      </c>
      <c r="H968" s="114" t="s">
        <v>6550</v>
      </c>
      <c r="I968" s="115" t="s">
        <v>1899</v>
      </c>
      <c r="J968" s="116" t="s">
        <v>6551</v>
      </c>
    </row>
    <row r="969" spans="1:10" ht="40.5" x14ac:dyDescent="0.3">
      <c r="A969" s="8">
        <v>964</v>
      </c>
      <c r="B969" s="124" t="s">
        <v>6552</v>
      </c>
      <c r="C969" s="114" t="s">
        <v>949</v>
      </c>
      <c r="D969" s="132">
        <v>12200</v>
      </c>
      <c r="E969" s="134">
        <v>12200</v>
      </c>
      <c r="F969" s="114" t="s">
        <v>938</v>
      </c>
      <c r="G969" s="114" t="s">
        <v>6553</v>
      </c>
      <c r="H969" s="114" t="s">
        <v>6553</v>
      </c>
      <c r="I969" s="115" t="s">
        <v>951</v>
      </c>
      <c r="J969" s="116" t="s">
        <v>6554</v>
      </c>
    </row>
    <row r="970" spans="1:10" ht="40.5" x14ac:dyDescent="0.3">
      <c r="A970" s="8">
        <v>965</v>
      </c>
      <c r="B970" s="124" t="s">
        <v>6555</v>
      </c>
      <c r="C970" s="114" t="s">
        <v>949</v>
      </c>
      <c r="D970" s="132">
        <v>2750</v>
      </c>
      <c r="E970" s="134">
        <v>2750</v>
      </c>
      <c r="F970" s="114" t="s">
        <v>938</v>
      </c>
      <c r="G970" s="114" t="s">
        <v>6556</v>
      </c>
      <c r="H970" s="114" t="s">
        <v>6556</v>
      </c>
      <c r="I970" s="115" t="s">
        <v>951</v>
      </c>
      <c r="J970" s="116" t="s">
        <v>6557</v>
      </c>
    </row>
    <row r="971" spans="1:10" ht="40.5" x14ac:dyDescent="0.3">
      <c r="A971" s="8">
        <v>966</v>
      </c>
      <c r="B971" s="124" t="s">
        <v>6558</v>
      </c>
      <c r="C971" s="114" t="s">
        <v>949</v>
      </c>
      <c r="D971" s="132">
        <v>17655</v>
      </c>
      <c r="E971" s="134">
        <v>17655</v>
      </c>
      <c r="F971" s="114" t="s">
        <v>938</v>
      </c>
      <c r="G971" s="114" t="s">
        <v>6559</v>
      </c>
      <c r="H971" s="114" t="s">
        <v>6559</v>
      </c>
      <c r="I971" s="115" t="s">
        <v>951</v>
      </c>
      <c r="J971" s="116" t="s">
        <v>6560</v>
      </c>
    </row>
    <row r="972" spans="1:10" ht="81" x14ac:dyDescent="0.3">
      <c r="A972" s="8">
        <v>967</v>
      </c>
      <c r="B972" s="124" t="s">
        <v>6561</v>
      </c>
      <c r="C972" s="114" t="s">
        <v>949</v>
      </c>
      <c r="D972" s="132">
        <v>26750</v>
      </c>
      <c r="E972" s="132">
        <v>26750</v>
      </c>
      <c r="F972" s="114" t="s">
        <v>938</v>
      </c>
      <c r="G972" s="114" t="s">
        <v>6562</v>
      </c>
      <c r="H972" s="114" t="s">
        <v>6562</v>
      </c>
      <c r="I972" s="115" t="s">
        <v>951</v>
      </c>
      <c r="J972" s="116" t="s">
        <v>6563</v>
      </c>
    </row>
    <row r="973" spans="1:10" ht="101.25" x14ac:dyDescent="0.3">
      <c r="A973" s="8">
        <v>968</v>
      </c>
      <c r="B973" s="16" t="s">
        <v>6564</v>
      </c>
      <c r="C973" s="18" t="s">
        <v>838</v>
      </c>
      <c r="D973" s="19">
        <v>42907</v>
      </c>
      <c r="E973" s="19">
        <v>42907</v>
      </c>
      <c r="F973" s="18" t="s">
        <v>37942</v>
      </c>
      <c r="G973" s="18" t="s">
        <v>6565</v>
      </c>
      <c r="H973" s="18" t="s">
        <v>6565</v>
      </c>
      <c r="I973" s="8" t="s">
        <v>840</v>
      </c>
      <c r="J973" s="50" t="s">
        <v>6566</v>
      </c>
    </row>
    <row r="974" spans="1:10" ht="101.25" x14ac:dyDescent="0.3">
      <c r="A974" s="8">
        <v>969</v>
      </c>
      <c r="B974" s="16" t="s">
        <v>4776</v>
      </c>
      <c r="C974" s="18" t="s">
        <v>838</v>
      </c>
      <c r="D974" s="19">
        <v>42000</v>
      </c>
      <c r="E974" s="19">
        <v>42000</v>
      </c>
      <c r="F974" s="18" t="s">
        <v>37942</v>
      </c>
      <c r="G974" s="18" t="s">
        <v>6567</v>
      </c>
      <c r="H974" s="18" t="s">
        <v>6567</v>
      </c>
      <c r="I974" s="8" t="s">
        <v>840</v>
      </c>
      <c r="J974" s="50" t="s">
        <v>6568</v>
      </c>
    </row>
    <row r="975" spans="1:10" ht="101.25" x14ac:dyDescent="0.3">
      <c r="A975" s="8">
        <v>970</v>
      </c>
      <c r="B975" s="16" t="s">
        <v>4776</v>
      </c>
      <c r="C975" s="18" t="s">
        <v>838</v>
      </c>
      <c r="D975" s="19">
        <v>15000</v>
      </c>
      <c r="E975" s="19">
        <v>15000</v>
      </c>
      <c r="F975" s="18" t="s">
        <v>37942</v>
      </c>
      <c r="G975" s="18" t="s">
        <v>6569</v>
      </c>
      <c r="H975" s="18" t="s">
        <v>6569</v>
      </c>
      <c r="I975" s="8" t="s">
        <v>840</v>
      </c>
      <c r="J975" s="50" t="s">
        <v>6570</v>
      </c>
    </row>
    <row r="976" spans="1:10" ht="101.25" x14ac:dyDescent="0.3">
      <c r="A976" s="8">
        <v>971</v>
      </c>
      <c r="B976" s="16" t="s">
        <v>4776</v>
      </c>
      <c r="C976" s="18" t="s">
        <v>838</v>
      </c>
      <c r="D976" s="19">
        <v>9400</v>
      </c>
      <c r="E976" s="19">
        <v>9400</v>
      </c>
      <c r="F976" s="18" t="s">
        <v>37942</v>
      </c>
      <c r="G976" s="18" t="s">
        <v>6571</v>
      </c>
      <c r="H976" s="18" t="s">
        <v>6571</v>
      </c>
      <c r="I976" s="8" t="s">
        <v>840</v>
      </c>
      <c r="J976" s="50" t="s">
        <v>6572</v>
      </c>
    </row>
    <row r="977" spans="1:10" ht="40.5" x14ac:dyDescent="0.3">
      <c r="A977" s="8">
        <v>972</v>
      </c>
      <c r="B977" s="12" t="s">
        <v>721</v>
      </c>
      <c r="C977" s="8" t="s">
        <v>1273</v>
      </c>
      <c r="D977" s="137">
        <v>25850</v>
      </c>
      <c r="E977" s="137">
        <v>25850</v>
      </c>
      <c r="F977" s="8" t="s">
        <v>938</v>
      </c>
      <c r="G977" s="110" t="s">
        <v>6573</v>
      </c>
      <c r="H977" s="110" t="s">
        <v>6573</v>
      </c>
      <c r="I977" s="8" t="s">
        <v>185</v>
      </c>
      <c r="J977" s="8" t="s">
        <v>25560</v>
      </c>
    </row>
    <row r="978" spans="1:10" ht="81" x14ac:dyDescent="0.3">
      <c r="A978" s="8">
        <v>973</v>
      </c>
      <c r="B978" s="12" t="s">
        <v>6574</v>
      </c>
      <c r="C978" s="8" t="s">
        <v>959</v>
      </c>
      <c r="D978" s="109">
        <v>87500</v>
      </c>
      <c r="E978" s="109">
        <f>D978</f>
        <v>87500</v>
      </c>
      <c r="F978" s="8" t="s">
        <v>938</v>
      </c>
      <c r="G978" s="8" t="s">
        <v>6575</v>
      </c>
      <c r="H978" s="8" t="s">
        <v>6575</v>
      </c>
      <c r="I978" s="8" t="s">
        <v>962</v>
      </c>
      <c r="J978" s="8" t="s">
        <v>6576</v>
      </c>
    </row>
    <row r="979" spans="1:10" ht="60.75" x14ac:dyDescent="0.3">
      <c r="A979" s="8">
        <v>974</v>
      </c>
      <c r="B979" s="12" t="s">
        <v>6577</v>
      </c>
      <c r="C979" s="8" t="s">
        <v>959</v>
      </c>
      <c r="D979" s="109">
        <v>30800</v>
      </c>
      <c r="E979" s="109">
        <f t="shared" ref="E979" si="16">D979</f>
        <v>30800</v>
      </c>
      <c r="F979" s="8" t="s">
        <v>938</v>
      </c>
      <c r="G979" s="8" t="s">
        <v>6578</v>
      </c>
      <c r="H979" s="8" t="s">
        <v>6578</v>
      </c>
      <c r="I979" s="8" t="s">
        <v>962</v>
      </c>
      <c r="J979" s="8" t="s">
        <v>6579</v>
      </c>
    </row>
    <row r="980" spans="1:10" ht="81" x14ac:dyDescent="0.3">
      <c r="A980" s="8">
        <v>975</v>
      </c>
      <c r="B980" s="12" t="s">
        <v>6580</v>
      </c>
      <c r="C980" s="8" t="s">
        <v>1056</v>
      </c>
      <c r="D980" s="137">
        <v>3333</v>
      </c>
      <c r="E980" s="137">
        <v>3333</v>
      </c>
      <c r="F980" s="8" t="s">
        <v>37942</v>
      </c>
      <c r="G980" s="8" t="s">
        <v>6581</v>
      </c>
      <c r="H980" s="8" t="s">
        <v>6581</v>
      </c>
      <c r="I980" s="8" t="s">
        <v>1058</v>
      </c>
      <c r="J980" s="8" t="s">
        <v>6582</v>
      </c>
    </row>
    <row r="981" spans="1:10" ht="60.75" x14ac:dyDescent="0.3">
      <c r="A981" s="8">
        <v>976</v>
      </c>
      <c r="B981" s="12" t="s">
        <v>6583</v>
      </c>
      <c r="C981" s="8" t="s">
        <v>1278</v>
      </c>
      <c r="D981" s="131">
        <v>50000</v>
      </c>
      <c r="E981" s="131">
        <v>50000</v>
      </c>
      <c r="F981" s="8" t="s">
        <v>37942</v>
      </c>
      <c r="G981" s="8" t="s">
        <v>6584</v>
      </c>
      <c r="H981" s="8" t="s">
        <v>6584</v>
      </c>
      <c r="I981" s="18" t="s">
        <v>1058</v>
      </c>
      <c r="J981" s="18" t="s">
        <v>6585</v>
      </c>
    </row>
    <row r="982" spans="1:10" ht="60.75" x14ac:dyDescent="0.3">
      <c r="A982" s="8">
        <v>977</v>
      </c>
      <c r="B982" s="12" t="s">
        <v>5087</v>
      </c>
      <c r="C982" s="8" t="s">
        <v>1278</v>
      </c>
      <c r="D982" s="131">
        <v>270</v>
      </c>
      <c r="E982" s="131">
        <v>270</v>
      </c>
      <c r="F982" s="8" t="s">
        <v>37942</v>
      </c>
      <c r="G982" s="8" t="s">
        <v>6586</v>
      </c>
      <c r="H982" s="8" t="s">
        <v>6586</v>
      </c>
      <c r="I982" s="18" t="s">
        <v>1058</v>
      </c>
      <c r="J982" s="18" t="s">
        <v>6587</v>
      </c>
    </row>
    <row r="983" spans="1:10" ht="60.75" x14ac:dyDescent="0.3">
      <c r="A983" s="8">
        <v>978</v>
      </c>
      <c r="B983" s="12" t="s">
        <v>1392</v>
      </c>
      <c r="C983" s="8" t="s">
        <v>1278</v>
      </c>
      <c r="D983" s="131">
        <v>8500</v>
      </c>
      <c r="E983" s="131">
        <v>8500</v>
      </c>
      <c r="F983" s="8" t="s">
        <v>37942</v>
      </c>
      <c r="G983" s="8" t="s">
        <v>6588</v>
      </c>
      <c r="H983" s="8" t="s">
        <v>6588</v>
      </c>
      <c r="I983" s="18" t="s">
        <v>1058</v>
      </c>
      <c r="J983" s="18" t="s">
        <v>6589</v>
      </c>
    </row>
    <row r="984" spans="1:10" ht="60.75" x14ac:dyDescent="0.3">
      <c r="A984" s="8">
        <v>979</v>
      </c>
      <c r="B984" s="12" t="s">
        <v>1392</v>
      </c>
      <c r="C984" s="8" t="s">
        <v>1278</v>
      </c>
      <c r="D984" s="131">
        <v>22500</v>
      </c>
      <c r="E984" s="131">
        <v>22500</v>
      </c>
      <c r="F984" s="8" t="s">
        <v>37942</v>
      </c>
      <c r="G984" s="8" t="s">
        <v>6590</v>
      </c>
      <c r="H984" s="8" t="s">
        <v>6590</v>
      </c>
      <c r="I984" s="18" t="s">
        <v>1058</v>
      </c>
      <c r="J984" s="18" t="s">
        <v>6591</v>
      </c>
    </row>
    <row r="985" spans="1:10" ht="81" x14ac:dyDescent="0.3">
      <c r="A985" s="8">
        <v>980</v>
      </c>
      <c r="B985" s="12" t="s">
        <v>6592</v>
      </c>
      <c r="C985" s="8" t="s">
        <v>968</v>
      </c>
      <c r="D985" s="133">
        <v>56466</v>
      </c>
      <c r="E985" s="133">
        <v>56466</v>
      </c>
      <c r="F985" s="8" t="s">
        <v>969</v>
      </c>
      <c r="G985" s="8" t="s">
        <v>6593</v>
      </c>
      <c r="H985" s="8" t="s">
        <v>6594</v>
      </c>
      <c r="I985" s="8" t="s">
        <v>972</v>
      </c>
      <c r="J985" s="8" t="s">
        <v>6595</v>
      </c>
    </row>
    <row r="986" spans="1:10" ht="101.25" x14ac:dyDescent="0.3">
      <c r="A986" s="8">
        <v>981</v>
      </c>
      <c r="B986" s="12" t="s">
        <v>6596</v>
      </c>
      <c r="C986" s="8" t="s">
        <v>968</v>
      </c>
      <c r="D986" s="133">
        <v>149992.6</v>
      </c>
      <c r="E986" s="133">
        <v>149992.6</v>
      </c>
      <c r="F986" s="8" t="s">
        <v>969</v>
      </c>
      <c r="G986" s="8" t="s">
        <v>6597</v>
      </c>
      <c r="H986" s="8" t="s">
        <v>6598</v>
      </c>
      <c r="I986" s="8" t="s">
        <v>972</v>
      </c>
      <c r="J986" s="8" t="s">
        <v>6599</v>
      </c>
    </row>
    <row r="987" spans="1:10" ht="60.75" x14ac:dyDescent="0.3">
      <c r="A987" s="8">
        <v>982</v>
      </c>
      <c r="B987" s="12" t="s">
        <v>6600</v>
      </c>
      <c r="C987" s="8" t="s">
        <v>959</v>
      </c>
      <c r="D987" s="109">
        <v>6077.6</v>
      </c>
      <c r="E987" s="109">
        <f t="shared" ref="E987:E993" si="17">D987</f>
        <v>6077.6</v>
      </c>
      <c r="F987" s="8" t="s">
        <v>938</v>
      </c>
      <c r="G987" s="8" t="s">
        <v>6601</v>
      </c>
      <c r="H987" s="8" t="s">
        <v>6601</v>
      </c>
      <c r="I987" s="8" t="s">
        <v>962</v>
      </c>
      <c r="J987" s="8" t="s">
        <v>6602</v>
      </c>
    </row>
    <row r="988" spans="1:10" ht="60.75" x14ac:dyDescent="0.3">
      <c r="A988" s="8">
        <v>983</v>
      </c>
      <c r="B988" s="12" t="s">
        <v>6603</v>
      </c>
      <c r="C988" s="8" t="s">
        <v>959</v>
      </c>
      <c r="D988" s="109">
        <v>12900</v>
      </c>
      <c r="E988" s="109">
        <f t="shared" si="17"/>
        <v>12900</v>
      </c>
      <c r="F988" s="8" t="s">
        <v>938</v>
      </c>
      <c r="G988" s="8" t="s">
        <v>6604</v>
      </c>
      <c r="H988" s="8" t="s">
        <v>6604</v>
      </c>
      <c r="I988" s="8" t="s">
        <v>962</v>
      </c>
      <c r="J988" s="8" t="s">
        <v>6605</v>
      </c>
    </row>
    <row r="989" spans="1:10" ht="81" x14ac:dyDescent="0.3">
      <c r="A989" s="8">
        <v>984</v>
      </c>
      <c r="B989" s="12" t="s">
        <v>6606</v>
      </c>
      <c r="C989" s="8" t="s">
        <v>959</v>
      </c>
      <c r="D989" s="109">
        <v>111865.29</v>
      </c>
      <c r="E989" s="109">
        <f t="shared" si="17"/>
        <v>111865.29</v>
      </c>
      <c r="F989" s="8" t="s">
        <v>938</v>
      </c>
      <c r="G989" s="8" t="s">
        <v>6607</v>
      </c>
      <c r="H989" s="8" t="s">
        <v>6607</v>
      </c>
      <c r="I989" s="8" t="s">
        <v>962</v>
      </c>
      <c r="J989" s="8" t="s">
        <v>6608</v>
      </c>
    </row>
    <row r="990" spans="1:10" ht="81" x14ac:dyDescent="0.3">
      <c r="A990" s="8">
        <v>985</v>
      </c>
      <c r="B990" s="12" t="s">
        <v>1990</v>
      </c>
      <c r="C990" s="8" t="s">
        <v>959</v>
      </c>
      <c r="D990" s="109">
        <v>28530</v>
      </c>
      <c r="E990" s="109">
        <f t="shared" si="17"/>
        <v>28530</v>
      </c>
      <c r="F990" s="8" t="s">
        <v>938</v>
      </c>
      <c r="G990" s="8" t="s">
        <v>6609</v>
      </c>
      <c r="H990" s="8" t="s">
        <v>6609</v>
      </c>
      <c r="I990" s="8" t="s">
        <v>962</v>
      </c>
      <c r="J990" s="8" t="s">
        <v>6610</v>
      </c>
    </row>
    <row r="991" spans="1:10" ht="81" x14ac:dyDescent="0.3">
      <c r="A991" s="8">
        <v>986</v>
      </c>
      <c r="B991" s="12" t="s">
        <v>6611</v>
      </c>
      <c r="C991" s="8" t="s">
        <v>959</v>
      </c>
      <c r="D991" s="109">
        <v>9095</v>
      </c>
      <c r="E991" s="109">
        <f t="shared" si="17"/>
        <v>9095</v>
      </c>
      <c r="F991" s="8" t="s">
        <v>938</v>
      </c>
      <c r="G991" s="8" t="s">
        <v>6612</v>
      </c>
      <c r="H991" s="8" t="s">
        <v>6612</v>
      </c>
      <c r="I991" s="8" t="s">
        <v>962</v>
      </c>
      <c r="J991" s="8" t="s">
        <v>6613</v>
      </c>
    </row>
    <row r="992" spans="1:10" ht="81" x14ac:dyDescent="0.3">
      <c r="A992" s="8">
        <v>987</v>
      </c>
      <c r="B992" s="12" t="s">
        <v>5920</v>
      </c>
      <c r="C992" s="8" t="s">
        <v>959</v>
      </c>
      <c r="D992" s="109">
        <v>25466</v>
      </c>
      <c r="E992" s="109">
        <f t="shared" si="17"/>
        <v>25466</v>
      </c>
      <c r="F992" s="8" t="s">
        <v>938</v>
      </c>
      <c r="G992" s="8" t="s">
        <v>6614</v>
      </c>
      <c r="H992" s="8" t="s">
        <v>6614</v>
      </c>
      <c r="I992" s="8" t="s">
        <v>962</v>
      </c>
      <c r="J992" s="8" t="s">
        <v>6615</v>
      </c>
    </row>
    <row r="993" spans="1:10" ht="60.75" x14ac:dyDescent="0.3">
      <c r="A993" s="8">
        <v>988</v>
      </c>
      <c r="B993" s="12" t="s">
        <v>4527</v>
      </c>
      <c r="C993" s="8" t="s">
        <v>959</v>
      </c>
      <c r="D993" s="109">
        <v>69750</v>
      </c>
      <c r="E993" s="109">
        <f t="shared" si="17"/>
        <v>69750</v>
      </c>
      <c r="F993" s="8" t="s">
        <v>938</v>
      </c>
      <c r="G993" s="8" t="s">
        <v>6616</v>
      </c>
      <c r="H993" s="8" t="s">
        <v>6616</v>
      </c>
      <c r="I993" s="8" t="s">
        <v>962</v>
      </c>
      <c r="J993" s="8" t="s">
        <v>6617</v>
      </c>
    </row>
    <row r="994" spans="1:10" ht="81" x14ac:dyDescent="0.3">
      <c r="A994" s="8">
        <v>989</v>
      </c>
      <c r="B994" s="12" t="s">
        <v>5087</v>
      </c>
      <c r="C994" s="8" t="s">
        <v>1278</v>
      </c>
      <c r="D994" s="131">
        <v>3959</v>
      </c>
      <c r="E994" s="131">
        <v>3959</v>
      </c>
      <c r="F994" s="8" t="s">
        <v>37942</v>
      </c>
      <c r="G994" s="8" t="s">
        <v>6618</v>
      </c>
      <c r="H994" s="8" t="s">
        <v>6618</v>
      </c>
      <c r="I994" s="18" t="s">
        <v>1058</v>
      </c>
      <c r="J994" s="18" t="s">
        <v>6619</v>
      </c>
    </row>
    <row r="995" spans="1:10" ht="81" x14ac:dyDescent="0.3">
      <c r="A995" s="8">
        <v>990</v>
      </c>
      <c r="B995" s="12" t="s">
        <v>2295</v>
      </c>
      <c r="C995" s="8" t="s">
        <v>1278</v>
      </c>
      <c r="D995" s="131">
        <v>12000</v>
      </c>
      <c r="E995" s="131">
        <v>12000</v>
      </c>
      <c r="F995" s="8" t="s">
        <v>37942</v>
      </c>
      <c r="G995" s="8" t="s">
        <v>6620</v>
      </c>
      <c r="H995" s="8" t="s">
        <v>6620</v>
      </c>
      <c r="I995" s="18" t="s">
        <v>1058</v>
      </c>
      <c r="J995" s="18" t="s">
        <v>6621</v>
      </c>
    </row>
    <row r="996" spans="1:10" ht="81" x14ac:dyDescent="0.3">
      <c r="A996" s="8">
        <v>991</v>
      </c>
      <c r="B996" s="12" t="s">
        <v>1398</v>
      </c>
      <c r="C996" s="8" t="s">
        <v>1278</v>
      </c>
      <c r="D996" s="131">
        <v>5440</v>
      </c>
      <c r="E996" s="131">
        <v>5440</v>
      </c>
      <c r="F996" s="8" t="s">
        <v>37942</v>
      </c>
      <c r="G996" s="8" t="s">
        <v>6622</v>
      </c>
      <c r="H996" s="8" t="s">
        <v>6622</v>
      </c>
      <c r="I996" s="18" t="s">
        <v>1058</v>
      </c>
      <c r="J996" s="18" t="s">
        <v>6623</v>
      </c>
    </row>
    <row r="997" spans="1:10" ht="81" x14ac:dyDescent="0.3">
      <c r="A997" s="8">
        <v>992</v>
      </c>
      <c r="B997" s="12" t="s">
        <v>6624</v>
      </c>
      <c r="C997" s="8" t="s">
        <v>1182</v>
      </c>
      <c r="D997" s="133">
        <v>42520</v>
      </c>
      <c r="E997" s="133">
        <v>42520</v>
      </c>
      <c r="F997" s="8" t="s">
        <v>1183</v>
      </c>
      <c r="G997" s="110" t="s">
        <v>6625</v>
      </c>
      <c r="H997" s="110" t="s">
        <v>6625</v>
      </c>
      <c r="I997" s="110" t="s">
        <v>1185</v>
      </c>
      <c r="J997" s="8" t="s">
        <v>6626</v>
      </c>
    </row>
    <row r="998" spans="1:10" ht="101.25" x14ac:dyDescent="0.3">
      <c r="A998" s="8">
        <v>993</v>
      </c>
      <c r="B998" s="16" t="s">
        <v>6627</v>
      </c>
      <c r="C998" s="18" t="s">
        <v>838</v>
      </c>
      <c r="D998" s="19">
        <v>7200</v>
      </c>
      <c r="E998" s="19">
        <v>0</v>
      </c>
      <c r="F998" s="18" t="s">
        <v>37942</v>
      </c>
      <c r="G998" s="18" t="s">
        <v>6628</v>
      </c>
      <c r="H998" s="18" t="s">
        <v>6628</v>
      </c>
      <c r="I998" s="8" t="s">
        <v>840</v>
      </c>
      <c r="J998" s="50" t="s">
        <v>6629</v>
      </c>
    </row>
    <row r="999" spans="1:10" ht="101.25" x14ac:dyDescent="0.3">
      <c r="A999" s="8">
        <v>994</v>
      </c>
      <c r="B999" s="16" t="s">
        <v>6630</v>
      </c>
      <c r="C999" s="18" t="s">
        <v>838</v>
      </c>
      <c r="D999" s="19">
        <v>5500</v>
      </c>
      <c r="E999" s="19">
        <v>5500</v>
      </c>
      <c r="F999" s="18" t="s">
        <v>37942</v>
      </c>
      <c r="G999" s="18" t="s">
        <v>6631</v>
      </c>
      <c r="H999" s="18" t="s">
        <v>6631</v>
      </c>
      <c r="I999" s="8" t="s">
        <v>840</v>
      </c>
      <c r="J999" s="50" t="s">
        <v>6632</v>
      </c>
    </row>
    <row r="1000" spans="1:10" ht="101.25" x14ac:dyDescent="0.3">
      <c r="A1000" s="8">
        <v>995</v>
      </c>
      <c r="B1000" s="16" t="s">
        <v>1398</v>
      </c>
      <c r="C1000" s="18" t="s">
        <v>838</v>
      </c>
      <c r="D1000" s="19">
        <v>760</v>
      </c>
      <c r="E1000" s="19">
        <v>760</v>
      </c>
      <c r="F1000" s="18" t="s">
        <v>37942</v>
      </c>
      <c r="G1000" s="18" t="s">
        <v>6633</v>
      </c>
      <c r="H1000" s="18" t="s">
        <v>6633</v>
      </c>
      <c r="I1000" s="8" t="s">
        <v>840</v>
      </c>
      <c r="J1000" s="50" t="s">
        <v>6634</v>
      </c>
    </row>
    <row r="1001" spans="1:10" ht="81" x14ac:dyDescent="0.3">
      <c r="A1001" s="8">
        <v>996</v>
      </c>
      <c r="B1001" s="12" t="s">
        <v>40590</v>
      </c>
      <c r="C1001" s="8" t="s">
        <v>40579</v>
      </c>
      <c r="D1001" s="109">
        <v>1219.8</v>
      </c>
      <c r="E1001" s="109">
        <v>1219.8</v>
      </c>
      <c r="F1001" s="8" t="s">
        <v>938</v>
      </c>
      <c r="G1001" s="8" t="s">
        <v>40591</v>
      </c>
      <c r="H1001" s="8" t="s">
        <v>40591</v>
      </c>
      <c r="I1001" s="8" t="s">
        <v>185</v>
      </c>
      <c r="J1001" s="8" t="s">
        <v>40592</v>
      </c>
    </row>
    <row r="1002" spans="1:10" ht="60.75" x14ac:dyDescent="0.3">
      <c r="A1002" s="8">
        <v>997</v>
      </c>
      <c r="B1002" s="155" t="s">
        <v>6635</v>
      </c>
      <c r="C1002" s="152" t="s">
        <v>937</v>
      </c>
      <c r="D1002" s="158">
        <v>55000</v>
      </c>
      <c r="E1002" s="158">
        <v>55000</v>
      </c>
      <c r="F1002" s="152" t="s">
        <v>938</v>
      </c>
      <c r="G1002" s="152" t="s">
        <v>6636</v>
      </c>
      <c r="H1002" s="152" t="s">
        <v>6636</v>
      </c>
      <c r="I1002" s="153" t="s">
        <v>1504</v>
      </c>
      <c r="J1002" s="153" t="s">
        <v>25561</v>
      </c>
    </row>
    <row r="1003" spans="1:10" ht="60.75" x14ac:dyDescent="0.3">
      <c r="A1003" s="8">
        <v>998</v>
      </c>
      <c r="B1003" s="155" t="s">
        <v>6637</v>
      </c>
      <c r="C1003" s="152" t="s">
        <v>937</v>
      </c>
      <c r="D1003" s="158">
        <v>55000</v>
      </c>
      <c r="E1003" s="158">
        <v>55000</v>
      </c>
      <c r="F1003" s="152" t="s">
        <v>938</v>
      </c>
      <c r="G1003" s="152" t="s">
        <v>6638</v>
      </c>
      <c r="H1003" s="152" t="s">
        <v>6638</v>
      </c>
      <c r="I1003" s="153" t="s">
        <v>1504</v>
      </c>
      <c r="J1003" s="153" t="s">
        <v>25562</v>
      </c>
    </row>
    <row r="1004" spans="1:10" ht="60.75" x14ac:dyDescent="0.3">
      <c r="A1004" s="8">
        <v>999</v>
      </c>
      <c r="B1004" s="155" t="s">
        <v>6000</v>
      </c>
      <c r="C1004" s="152" t="s">
        <v>937</v>
      </c>
      <c r="D1004" s="158">
        <v>10190.68</v>
      </c>
      <c r="E1004" s="158">
        <v>10190.68</v>
      </c>
      <c r="F1004" s="152" t="s">
        <v>938</v>
      </c>
      <c r="G1004" s="152" t="s">
        <v>6639</v>
      </c>
      <c r="H1004" s="152" t="s">
        <v>6639</v>
      </c>
      <c r="I1004" s="153" t="s">
        <v>1504</v>
      </c>
      <c r="J1004" s="153" t="s">
        <v>25563</v>
      </c>
    </row>
    <row r="1005" spans="1:10" ht="60.75" x14ac:dyDescent="0.3">
      <c r="A1005" s="8">
        <v>1000</v>
      </c>
      <c r="B1005" s="155" t="s">
        <v>6640</v>
      </c>
      <c r="C1005" s="152" t="s">
        <v>937</v>
      </c>
      <c r="D1005" s="158">
        <v>12084.58</v>
      </c>
      <c r="E1005" s="158">
        <v>12084.58</v>
      </c>
      <c r="F1005" s="152" t="s">
        <v>938</v>
      </c>
      <c r="G1005" s="152" t="s">
        <v>6641</v>
      </c>
      <c r="H1005" s="152" t="s">
        <v>6641</v>
      </c>
      <c r="I1005" s="153" t="s">
        <v>1504</v>
      </c>
      <c r="J1005" s="153" t="s">
        <v>25564</v>
      </c>
    </row>
    <row r="1006" spans="1:10" ht="60.75" x14ac:dyDescent="0.3">
      <c r="A1006" s="8">
        <v>1001</v>
      </c>
      <c r="B1006" s="155" t="s">
        <v>6642</v>
      </c>
      <c r="C1006" s="152" t="s">
        <v>937</v>
      </c>
      <c r="D1006" s="158">
        <v>97220.2</v>
      </c>
      <c r="E1006" s="158">
        <v>97220.2</v>
      </c>
      <c r="F1006" s="152" t="s">
        <v>938</v>
      </c>
      <c r="G1006" s="152" t="s">
        <v>6643</v>
      </c>
      <c r="H1006" s="152" t="s">
        <v>6643</v>
      </c>
      <c r="I1006" s="153" t="s">
        <v>1504</v>
      </c>
      <c r="J1006" s="153" t="s">
        <v>25565</v>
      </c>
    </row>
    <row r="1007" spans="1:10" ht="81" x14ac:dyDescent="0.3">
      <c r="A1007" s="8">
        <v>1002</v>
      </c>
      <c r="B1007" s="155" t="s">
        <v>6644</v>
      </c>
      <c r="C1007" s="152" t="s">
        <v>937</v>
      </c>
      <c r="D1007" s="158">
        <v>459383.74</v>
      </c>
      <c r="E1007" s="158">
        <v>459383.74</v>
      </c>
      <c r="F1007" s="152" t="s">
        <v>938</v>
      </c>
      <c r="G1007" s="152" t="s">
        <v>6645</v>
      </c>
      <c r="H1007" s="152" t="s">
        <v>6645</v>
      </c>
      <c r="I1007" s="153" t="s">
        <v>1504</v>
      </c>
      <c r="J1007" s="153" t="s">
        <v>25566</v>
      </c>
    </row>
    <row r="1008" spans="1:10" ht="81" x14ac:dyDescent="0.3">
      <c r="A1008" s="8">
        <v>1003</v>
      </c>
      <c r="B1008" s="12" t="s">
        <v>6646</v>
      </c>
      <c r="C1008" s="8" t="s">
        <v>1167</v>
      </c>
      <c r="D1008" s="131">
        <v>10500</v>
      </c>
      <c r="E1008" s="131">
        <v>11025</v>
      </c>
      <c r="F1008" s="8" t="s">
        <v>37942</v>
      </c>
      <c r="G1008" s="8" t="s">
        <v>6647</v>
      </c>
      <c r="H1008" s="8" t="s">
        <v>6647</v>
      </c>
      <c r="I1008" s="14" t="s">
        <v>1169</v>
      </c>
      <c r="J1008" s="8" t="s">
        <v>6648</v>
      </c>
    </row>
    <row r="1009" spans="1:10" ht="81" x14ac:dyDescent="0.3">
      <c r="A1009" s="8">
        <v>1004</v>
      </c>
      <c r="B1009" s="12" t="s">
        <v>6649</v>
      </c>
      <c r="C1009" s="8" t="s">
        <v>1167</v>
      </c>
      <c r="D1009" s="131">
        <v>5457</v>
      </c>
      <c r="E1009" s="131">
        <v>5729.85</v>
      </c>
      <c r="F1009" s="8" t="s">
        <v>37942</v>
      </c>
      <c r="G1009" s="8" t="s">
        <v>6650</v>
      </c>
      <c r="H1009" s="8" t="s">
        <v>6650</v>
      </c>
      <c r="I1009" s="14" t="s">
        <v>1169</v>
      </c>
      <c r="J1009" s="8" t="s">
        <v>6651</v>
      </c>
    </row>
    <row r="1010" spans="1:10" ht="81" x14ac:dyDescent="0.3">
      <c r="A1010" s="8">
        <v>1005</v>
      </c>
      <c r="B1010" s="12" t="s">
        <v>6652</v>
      </c>
      <c r="C1010" s="8" t="s">
        <v>1167</v>
      </c>
      <c r="D1010" s="131">
        <v>4600</v>
      </c>
      <c r="E1010" s="131">
        <v>4933.33</v>
      </c>
      <c r="F1010" s="8" t="s">
        <v>37942</v>
      </c>
      <c r="G1010" s="8" t="s">
        <v>6653</v>
      </c>
      <c r="H1010" s="8" t="s">
        <v>6653</v>
      </c>
      <c r="I1010" s="14" t="s">
        <v>1169</v>
      </c>
      <c r="J1010" s="8" t="s">
        <v>6654</v>
      </c>
    </row>
    <row r="1011" spans="1:10" ht="101.25" x14ac:dyDescent="0.3">
      <c r="A1011" s="8">
        <v>1006</v>
      </c>
      <c r="B1011" s="12" t="s">
        <v>6655</v>
      </c>
      <c r="C1011" s="8" t="s">
        <v>1167</v>
      </c>
      <c r="D1011" s="131">
        <v>3210</v>
      </c>
      <c r="E1011" s="131">
        <v>4032.75</v>
      </c>
      <c r="F1011" s="8" t="s">
        <v>37942</v>
      </c>
      <c r="G1011" s="8" t="s">
        <v>6656</v>
      </c>
      <c r="H1011" s="8" t="s">
        <v>6656</v>
      </c>
      <c r="I1011" s="14" t="s">
        <v>1169</v>
      </c>
      <c r="J1011" s="8" t="s">
        <v>6657</v>
      </c>
    </row>
    <row r="1012" spans="1:10" ht="141.75" x14ac:dyDescent="0.3">
      <c r="A1012" s="8">
        <v>1007</v>
      </c>
      <c r="B1012" s="12" t="s">
        <v>6658</v>
      </c>
      <c r="C1012" s="8" t="s">
        <v>1167</v>
      </c>
      <c r="D1012" s="131">
        <v>330000</v>
      </c>
      <c r="E1012" s="131">
        <v>348333.33</v>
      </c>
      <c r="F1012" s="8" t="s">
        <v>37942</v>
      </c>
      <c r="G1012" s="8" t="s">
        <v>6659</v>
      </c>
      <c r="H1012" s="8" t="s">
        <v>6659</v>
      </c>
      <c r="I1012" s="14" t="s">
        <v>1169</v>
      </c>
      <c r="J1012" s="8" t="s">
        <v>6660</v>
      </c>
    </row>
    <row r="1013" spans="1:10" ht="101.25" x14ac:dyDescent="0.3">
      <c r="A1013" s="8">
        <v>1008</v>
      </c>
      <c r="B1013" s="12" t="s">
        <v>1336</v>
      </c>
      <c r="C1013" s="8" t="s">
        <v>1167</v>
      </c>
      <c r="D1013" s="131">
        <v>9630</v>
      </c>
      <c r="E1013" s="131">
        <v>9630</v>
      </c>
      <c r="F1013" s="8" t="s">
        <v>37942</v>
      </c>
      <c r="G1013" s="8" t="s">
        <v>1337</v>
      </c>
      <c r="H1013" s="8" t="s">
        <v>1337</v>
      </c>
      <c r="I1013" s="14" t="s">
        <v>1169</v>
      </c>
      <c r="J1013" s="8" t="s">
        <v>6661</v>
      </c>
    </row>
    <row r="1014" spans="1:10" ht="121.5" x14ac:dyDescent="0.3">
      <c r="A1014" s="8">
        <v>1009</v>
      </c>
      <c r="B1014" s="12" t="s">
        <v>1816</v>
      </c>
      <c r="C1014" s="8" t="s">
        <v>1167</v>
      </c>
      <c r="D1014" s="131">
        <v>59920</v>
      </c>
      <c r="E1014" s="131">
        <v>59920</v>
      </c>
      <c r="F1014" s="8" t="s">
        <v>37942</v>
      </c>
      <c r="G1014" s="8" t="s">
        <v>1817</v>
      </c>
      <c r="H1014" s="8" t="s">
        <v>1817</v>
      </c>
      <c r="I1014" s="14" t="s">
        <v>1169</v>
      </c>
      <c r="J1014" s="8" t="s">
        <v>6662</v>
      </c>
    </row>
    <row r="1015" spans="1:10" ht="101.25" x14ac:dyDescent="0.3">
      <c r="A1015" s="8">
        <v>1010</v>
      </c>
      <c r="B1015" s="12" t="s">
        <v>6663</v>
      </c>
      <c r="C1015" s="8" t="s">
        <v>1167</v>
      </c>
      <c r="D1015" s="131">
        <v>1551.5</v>
      </c>
      <c r="E1015" s="131">
        <v>1551.5</v>
      </c>
      <c r="F1015" s="8" t="s">
        <v>37942</v>
      </c>
      <c r="G1015" s="8" t="s">
        <v>6664</v>
      </c>
      <c r="H1015" s="8" t="s">
        <v>6664</v>
      </c>
      <c r="I1015" s="14" t="s">
        <v>1169</v>
      </c>
      <c r="J1015" s="8" t="s">
        <v>6665</v>
      </c>
    </row>
    <row r="1016" spans="1:10" ht="121.5" x14ac:dyDescent="0.3">
      <c r="A1016" s="8">
        <v>1011</v>
      </c>
      <c r="B1016" s="12" t="s">
        <v>6666</v>
      </c>
      <c r="C1016" s="8" t="s">
        <v>1167</v>
      </c>
      <c r="D1016" s="131">
        <v>103500</v>
      </c>
      <c r="E1016" s="131">
        <v>125000</v>
      </c>
      <c r="F1016" s="8" t="s">
        <v>37942</v>
      </c>
      <c r="G1016" s="8" t="s">
        <v>6667</v>
      </c>
      <c r="H1016" s="8" t="s">
        <v>6667</v>
      </c>
      <c r="I1016" s="14" t="s">
        <v>1169</v>
      </c>
      <c r="J1016" s="8" t="s">
        <v>6668</v>
      </c>
    </row>
    <row r="1017" spans="1:10" ht="101.25" x14ac:dyDescent="0.3">
      <c r="A1017" s="8">
        <v>1012</v>
      </c>
      <c r="B1017" s="12" t="s">
        <v>6669</v>
      </c>
      <c r="C1017" s="8" t="s">
        <v>1167</v>
      </c>
      <c r="D1017" s="131">
        <v>54500</v>
      </c>
      <c r="E1017" s="131">
        <v>98975</v>
      </c>
      <c r="F1017" s="8" t="s">
        <v>37942</v>
      </c>
      <c r="G1017" s="8" t="s">
        <v>6670</v>
      </c>
      <c r="H1017" s="8" t="s">
        <v>6670</v>
      </c>
      <c r="I1017" s="14" t="s">
        <v>1169</v>
      </c>
      <c r="J1017" s="8" t="s">
        <v>6671</v>
      </c>
    </row>
    <row r="1018" spans="1:10" ht="60.75" x14ac:dyDescent="0.3">
      <c r="A1018" s="8">
        <v>1013</v>
      </c>
      <c r="B1018" s="12" t="s">
        <v>1822</v>
      </c>
      <c r="C1018" s="8" t="s">
        <v>1167</v>
      </c>
      <c r="D1018" s="131">
        <v>296925</v>
      </c>
      <c r="E1018" s="131">
        <v>503430</v>
      </c>
      <c r="F1018" s="8" t="s">
        <v>37942</v>
      </c>
      <c r="G1018" s="8" t="s">
        <v>6672</v>
      </c>
      <c r="H1018" s="8" t="s">
        <v>6672</v>
      </c>
      <c r="I1018" s="14" t="s">
        <v>1169</v>
      </c>
      <c r="J1018" s="8" t="s">
        <v>6673</v>
      </c>
    </row>
    <row r="1019" spans="1:10" ht="60.75" x14ac:dyDescent="0.3">
      <c r="A1019" s="8">
        <v>1014</v>
      </c>
      <c r="B1019" s="12" t="s">
        <v>1822</v>
      </c>
      <c r="C1019" s="8" t="s">
        <v>1167</v>
      </c>
      <c r="D1019" s="131">
        <v>155000</v>
      </c>
      <c r="E1019" s="131">
        <v>155000</v>
      </c>
      <c r="F1019" s="8" t="s">
        <v>37942</v>
      </c>
      <c r="G1019" s="8" t="s">
        <v>6674</v>
      </c>
      <c r="H1019" s="8" t="s">
        <v>6674</v>
      </c>
      <c r="I1019" s="14" t="s">
        <v>1169</v>
      </c>
      <c r="J1019" s="8" t="s">
        <v>6675</v>
      </c>
    </row>
    <row r="1020" spans="1:10" ht="101.25" x14ac:dyDescent="0.3">
      <c r="A1020" s="8">
        <v>1015</v>
      </c>
      <c r="B1020" s="12" t="s">
        <v>6676</v>
      </c>
      <c r="C1020" s="8" t="s">
        <v>1167</v>
      </c>
      <c r="D1020" s="131">
        <v>163710</v>
      </c>
      <c r="E1020" s="131">
        <v>163710</v>
      </c>
      <c r="F1020" s="8" t="s">
        <v>37942</v>
      </c>
      <c r="G1020" s="8" t="s">
        <v>6677</v>
      </c>
      <c r="H1020" s="8" t="s">
        <v>6677</v>
      </c>
      <c r="I1020" s="14" t="s">
        <v>1169</v>
      </c>
      <c r="J1020" s="8" t="s">
        <v>6678</v>
      </c>
    </row>
    <row r="1021" spans="1:10" ht="60.75" x14ac:dyDescent="0.3">
      <c r="A1021" s="8">
        <v>1016</v>
      </c>
      <c r="B1021" s="12" t="s">
        <v>1837</v>
      </c>
      <c r="C1021" s="8" t="s">
        <v>1167</v>
      </c>
      <c r="D1021" s="131">
        <v>35654.5</v>
      </c>
      <c r="E1021" s="131">
        <v>35810.199999999997</v>
      </c>
      <c r="F1021" s="8" t="s">
        <v>37942</v>
      </c>
      <c r="G1021" s="8" t="s">
        <v>6679</v>
      </c>
      <c r="H1021" s="8" t="s">
        <v>6679</v>
      </c>
      <c r="I1021" s="14" t="s">
        <v>1169</v>
      </c>
      <c r="J1021" s="8" t="s">
        <v>6680</v>
      </c>
    </row>
    <row r="1022" spans="1:10" ht="81" x14ac:dyDescent="0.3">
      <c r="A1022" s="8">
        <v>1017</v>
      </c>
      <c r="B1022" s="12" t="s">
        <v>1822</v>
      </c>
      <c r="C1022" s="8" t="s">
        <v>1167</v>
      </c>
      <c r="D1022" s="131">
        <v>13000</v>
      </c>
      <c r="E1022" s="131">
        <v>13300</v>
      </c>
      <c r="F1022" s="8" t="s">
        <v>37942</v>
      </c>
      <c r="G1022" s="8" t="s">
        <v>6681</v>
      </c>
      <c r="H1022" s="8" t="s">
        <v>6681</v>
      </c>
      <c r="I1022" s="14" t="s">
        <v>1169</v>
      </c>
      <c r="J1022" s="8" t="s">
        <v>6682</v>
      </c>
    </row>
    <row r="1023" spans="1:10" ht="101.25" x14ac:dyDescent="0.3">
      <c r="A1023" s="8">
        <v>1018</v>
      </c>
      <c r="B1023" s="12" t="s">
        <v>6683</v>
      </c>
      <c r="C1023" s="8" t="s">
        <v>1167</v>
      </c>
      <c r="D1023" s="131">
        <v>8500</v>
      </c>
      <c r="E1023" s="131">
        <v>10000</v>
      </c>
      <c r="F1023" s="8" t="s">
        <v>37942</v>
      </c>
      <c r="G1023" s="8" t="s">
        <v>6684</v>
      </c>
      <c r="H1023" s="8" t="s">
        <v>6684</v>
      </c>
      <c r="I1023" s="14" t="s">
        <v>1169</v>
      </c>
      <c r="J1023" s="8" t="s">
        <v>6685</v>
      </c>
    </row>
    <row r="1024" spans="1:10" ht="60.75" x14ac:dyDescent="0.3">
      <c r="A1024" s="8">
        <v>1019</v>
      </c>
      <c r="B1024" s="12" t="s">
        <v>1822</v>
      </c>
      <c r="C1024" s="8" t="s">
        <v>1167</v>
      </c>
      <c r="D1024" s="131">
        <v>6604.9</v>
      </c>
      <c r="E1024" s="131">
        <v>6901.8</v>
      </c>
      <c r="F1024" s="8" t="s">
        <v>37942</v>
      </c>
      <c r="G1024" s="8" t="s">
        <v>6686</v>
      </c>
      <c r="H1024" s="8" t="s">
        <v>6686</v>
      </c>
      <c r="I1024" s="14" t="s">
        <v>1169</v>
      </c>
      <c r="J1024" s="8" t="s">
        <v>6687</v>
      </c>
    </row>
    <row r="1025" spans="1:10" ht="101.25" x14ac:dyDescent="0.3">
      <c r="A1025" s="8">
        <v>1020</v>
      </c>
      <c r="B1025" s="12" t="s">
        <v>1342</v>
      </c>
      <c r="C1025" s="8" t="s">
        <v>1167</v>
      </c>
      <c r="D1025" s="131">
        <v>6800</v>
      </c>
      <c r="E1025" s="131">
        <v>6634</v>
      </c>
      <c r="F1025" s="8" t="s">
        <v>37942</v>
      </c>
      <c r="G1025" s="8" t="s">
        <v>6688</v>
      </c>
      <c r="H1025" s="8" t="s">
        <v>6688</v>
      </c>
      <c r="I1025" s="14" t="s">
        <v>1169</v>
      </c>
      <c r="J1025" s="8" t="s">
        <v>6689</v>
      </c>
    </row>
    <row r="1026" spans="1:10" ht="101.25" x14ac:dyDescent="0.3">
      <c r="A1026" s="8">
        <v>1021</v>
      </c>
      <c r="B1026" s="12" t="s">
        <v>6690</v>
      </c>
      <c r="C1026" s="8" t="s">
        <v>1167</v>
      </c>
      <c r="D1026" s="131">
        <v>96556.800000000003</v>
      </c>
      <c r="E1026" s="131">
        <v>96768</v>
      </c>
      <c r="F1026" s="8" t="s">
        <v>37942</v>
      </c>
      <c r="G1026" s="8" t="s">
        <v>6691</v>
      </c>
      <c r="H1026" s="8" t="s">
        <v>6691</v>
      </c>
      <c r="I1026" s="14" t="s">
        <v>1169</v>
      </c>
      <c r="J1026" s="8" t="s">
        <v>6692</v>
      </c>
    </row>
    <row r="1027" spans="1:10" ht="101.25" x14ac:dyDescent="0.3">
      <c r="A1027" s="8">
        <v>1022</v>
      </c>
      <c r="B1027" s="12" t="s">
        <v>6693</v>
      </c>
      <c r="C1027" s="8" t="s">
        <v>1167</v>
      </c>
      <c r="D1027" s="131">
        <v>66000</v>
      </c>
      <c r="E1027" s="131">
        <v>66000</v>
      </c>
      <c r="F1027" s="8" t="s">
        <v>37942</v>
      </c>
      <c r="G1027" s="8" t="s">
        <v>6694</v>
      </c>
      <c r="H1027" s="8" t="s">
        <v>6694</v>
      </c>
      <c r="I1027" s="14" t="s">
        <v>1169</v>
      </c>
      <c r="J1027" s="8" t="s">
        <v>6695</v>
      </c>
    </row>
    <row r="1028" spans="1:10" ht="81" x14ac:dyDescent="0.3">
      <c r="A1028" s="8">
        <v>1023</v>
      </c>
      <c r="B1028" s="12" t="s">
        <v>6696</v>
      </c>
      <c r="C1028" s="8" t="s">
        <v>1167</v>
      </c>
      <c r="D1028" s="131">
        <v>8025</v>
      </c>
      <c r="E1028" s="131">
        <v>8427.32</v>
      </c>
      <c r="F1028" s="8" t="s">
        <v>37942</v>
      </c>
      <c r="G1028" s="8" t="s">
        <v>6697</v>
      </c>
      <c r="H1028" s="8" t="s">
        <v>6697</v>
      </c>
      <c r="I1028" s="14" t="s">
        <v>1169</v>
      </c>
      <c r="J1028" s="8" t="s">
        <v>6698</v>
      </c>
    </row>
    <row r="1029" spans="1:10" ht="81" x14ac:dyDescent="0.3">
      <c r="A1029" s="8">
        <v>1024</v>
      </c>
      <c r="B1029" s="123" t="s">
        <v>6699</v>
      </c>
      <c r="C1029" s="14" t="s">
        <v>911</v>
      </c>
      <c r="D1029" s="135">
        <v>5000</v>
      </c>
      <c r="E1029" s="136">
        <v>5000</v>
      </c>
      <c r="F1029" s="112" t="s">
        <v>33</v>
      </c>
      <c r="G1029" s="14" t="s">
        <v>6700</v>
      </c>
      <c r="H1029" s="14" t="s">
        <v>6701</v>
      </c>
      <c r="I1029" s="112" t="s">
        <v>914</v>
      </c>
      <c r="J1029" s="112" t="s">
        <v>6702</v>
      </c>
    </row>
    <row r="1030" spans="1:10" ht="202.5" x14ac:dyDescent="0.3">
      <c r="A1030" s="8">
        <v>1025</v>
      </c>
      <c r="B1030" s="123" t="s">
        <v>6703</v>
      </c>
      <c r="C1030" s="14" t="s">
        <v>911</v>
      </c>
      <c r="D1030" s="135">
        <v>3600</v>
      </c>
      <c r="E1030" s="135">
        <v>3600</v>
      </c>
      <c r="F1030" s="112" t="s">
        <v>33</v>
      </c>
      <c r="G1030" s="14" t="s">
        <v>6704</v>
      </c>
      <c r="H1030" s="14" t="s">
        <v>6705</v>
      </c>
      <c r="I1030" s="112" t="s">
        <v>914</v>
      </c>
      <c r="J1030" s="112" t="s">
        <v>6706</v>
      </c>
    </row>
    <row r="1031" spans="1:10" ht="162" x14ac:dyDescent="0.3">
      <c r="A1031" s="8">
        <v>1026</v>
      </c>
      <c r="B1031" s="123" t="s">
        <v>6707</v>
      </c>
      <c r="C1031" s="14" t="s">
        <v>911</v>
      </c>
      <c r="D1031" s="130">
        <v>47500</v>
      </c>
      <c r="E1031" s="130">
        <v>47500</v>
      </c>
      <c r="F1031" s="112" t="s">
        <v>33</v>
      </c>
      <c r="G1031" s="113" t="s">
        <v>6708</v>
      </c>
      <c r="H1031" s="113" t="s">
        <v>6709</v>
      </c>
      <c r="I1031" s="112" t="s">
        <v>914</v>
      </c>
      <c r="J1031" s="112" t="s">
        <v>6710</v>
      </c>
    </row>
    <row r="1032" spans="1:10" ht="101.25" x14ac:dyDescent="0.3">
      <c r="A1032" s="8">
        <v>1027</v>
      </c>
      <c r="B1032" s="123" t="s">
        <v>6711</v>
      </c>
      <c r="C1032" s="14" t="s">
        <v>911</v>
      </c>
      <c r="D1032" s="130">
        <v>13394.69</v>
      </c>
      <c r="E1032" s="130">
        <v>13394.69</v>
      </c>
      <c r="F1032" s="112" t="s">
        <v>33</v>
      </c>
      <c r="G1032" s="113" t="s">
        <v>6712</v>
      </c>
      <c r="H1032" s="113" t="s">
        <v>6713</v>
      </c>
      <c r="I1032" s="112" t="s">
        <v>914</v>
      </c>
      <c r="J1032" s="112" t="s">
        <v>6714</v>
      </c>
    </row>
    <row r="1033" spans="1:10" ht="101.25" x14ac:dyDescent="0.3">
      <c r="A1033" s="8">
        <v>1028</v>
      </c>
      <c r="B1033" s="12" t="s">
        <v>6715</v>
      </c>
      <c r="C1033" s="8" t="s">
        <v>968</v>
      </c>
      <c r="D1033" s="133">
        <v>55516.15</v>
      </c>
      <c r="E1033" s="133">
        <v>55516.15</v>
      </c>
      <c r="F1033" s="8" t="s">
        <v>969</v>
      </c>
      <c r="G1033" s="8" t="s">
        <v>6716</v>
      </c>
      <c r="H1033" s="8" t="s">
        <v>6717</v>
      </c>
      <c r="I1033" s="8" t="s">
        <v>972</v>
      </c>
      <c r="J1033" s="8" t="s">
        <v>6718</v>
      </c>
    </row>
    <row r="1034" spans="1:10" ht="101.25" x14ac:dyDescent="0.3">
      <c r="A1034" s="8">
        <v>1029</v>
      </c>
      <c r="B1034" s="12" t="s">
        <v>6719</v>
      </c>
      <c r="C1034" s="8" t="s">
        <v>968</v>
      </c>
      <c r="D1034" s="133">
        <v>14500</v>
      </c>
      <c r="E1034" s="133">
        <v>14500</v>
      </c>
      <c r="F1034" s="8" t="s">
        <v>969</v>
      </c>
      <c r="G1034" s="8" t="s">
        <v>6720</v>
      </c>
      <c r="H1034" s="8" t="s">
        <v>6721</v>
      </c>
      <c r="I1034" s="8" t="s">
        <v>972</v>
      </c>
      <c r="J1034" s="8" t="s">
        <v>6722</v>
      </c>
    </row>
    <row r="1035" spans="1:10" ht="121.5" x14ac:dyDescent="0.3">
      <c r="A1035" s="8">
        <v>1030</v>
      </c>
      <c r="B1035" s="12" t="s">
        <v>6723</v>
      </c>
      <c r="C1035" s="8" t="s">
        <v>968</v>
      </c>
      <c r="D1035" s="133">
        <v>55300</v>
      </c>
      <c r="E1035" s="133">
        <v>55300</v>
      </c>
      <c r="F1035" s="8" t="s">
        <v>969</v>
      </c>
      <c r="G1035" s="8" t="s">
        <v>6724</v>
      </c>
      <c r="H1035" s="8" t="s">
        <v>6725</v>
      </c>
      <c r="I1035" s="8" t="s">
        <v>972</v>
      </c>
      <c r="J1035" s="8" t="s">
        <v>6726</v>
      </c>
    </row>
    <row r="1036" spans="1:10" ht="81" x14ac:dyDescent="0.3">
      <c r="A1036" s="8">
        <v>1031</v>
      </c>
      <c r="B1036" s="12" t="s">
        <v>6727</v>
      </c>
      <c r="C1036" s="8" t="s">
        <v>968</v>
      </c>
      <c r="D1036" s="133">
        <v>277500</v>
      </c>
      <c r="E1036" s="133">
        <v>277500</v>
      </c>
      <c r="F1036" s="8" t="s">
        <v>969</v>
      </c>
      <c r="G1036" s="8" t="s">
        <v>6728</v>
      </c>
      <c r="H1036" s="8" t="s">
        <v>6729</v>
      </c>
      <c r="I1036" s="8" t="s">
        <v>972</v>
      </c>
      <c r="J1036" s="8" t="s">
        <v>6730</v>
      </c>
    </row>
    <row r="1037" spans="1:10" ht="101.25" x14ac:dyDescent="0.3">
      <c r="A1037" s="8">
        <v>1032</v>
      </c>
      <c r="B1037" s="12" t="s">
        <v>6731</v>
      </c>
      <c r="C1037" s="8" t="s">
        <v>968</v>
      </c>
      <c r="D1037" s="133">
        <v>450000</v>
      </c>
      <c r="E1037" s="133">
        <v>450000</v>
      </c>
      <c r="F1037" s="8" t="s">
        <v>969</v>
      </c>
      <c r="G1037" s="8" t="s">
        <v>6732</v>
      </c>
      <c r="H1037" s="8" t="s">
        <v>6733</v>
      </c>
      <c r="I1037" s="8" t="s">
        <v>972</v>
      </c>
      <c r="J1037" s="8" t="s">
        <v>6734</v>
      </c>
    </row>
    <row r="1038" spans="1:10" ht="101.25" x14ac:dyDescent="0.3">
      <c r="A1038" s="8">
        <v>1033</v>
      </c>
      <c r="B1038" s="12" t="s">
        <v>6735</v>
      </c>
      <c r="C1038" s="8" t="s">
        <v>968</v>
      </c>
      <c r="D1038" s="133">
        <v>90000</v>
      </c>
      <c r="E1038" s="133">
        <v>90000</v>
      </c>
      <c r="F1038" s="8" t="s">
        <v>969</v>
      </c>
      <c r="G1038" s="18" t="s">
        <v>6736</v>
      </c>
      <c r="H1038" s="18" t="s">
        <v>6737</v>
      </c>
      <c r="I1038" s="18" t="s">
        <v>972</v>
      </c>
      <c r="J1038" s="18" t="s">
        <v>6738</v>
      </c>
    </row>
    <row r="1039" spans="1:10" ht="81" x14ac:dyDescent="0.3">
      <c r="A1039" s="8">
        <v>1034</v>
      </c>
      <c r="B1039" s="16" t="s">
        <v>752</v>
      </c>
      <c r="C1039" s="50" t="s">
        <v>718</v>
      </c>
      <c r="D1039" s="19">
        <v>1200</v>
      </c>
      <c r="E1039" s="19">
        <v>1200</v>
      </c>
      <c r="F1039" s="24" t="s">
        <v>713</v>
      </c>
      <c r="G1039" s="18" t="s">
        <v>757</v>
      </c>
      <c r="H1039" s="18" t="s">
        <v>757</v>
      </c>
      <c r="I1039" s="7" t="s">
        <v>185</v>
      </c>
      <c r="J1039" s="14" t="s">
        <v>755</v>
      </c>
    </row>
    <row r="1040" spans="1:10" ht="81" x14ac:dyDescent="0.3">
      <c r="A1040" s="8">
        <v>1035</v>
      </c>
      <c r="B1040" s="126" t="s">
        <v>37353</v>
      </c>
      <c r="C1040" s="112" t="s">
        <v>36856</v>
      </c>
      <c r="D1040" s="336">
        <v>128400</v>
      </c>
      <c r="E1040" s="336">
        <v>124800</v>
      </c>
      <c r="F1040" s="112" t="s">
        <v>37943</v>
      </c>
      <c r="G1040" s="112" t="s">
        <v>37354</v>
      </c>
      <c r="H1040" s="112" t="str">
        <f t="shared" ref="H1040:H1057" si="18">G1040</f>
        <v>บริษัท ดีเคเอสเอช (ประเทศไทย) จำกัด 124800 บาท</v>
      </c>
      <c r="I1040" s="335" t="s">
        <v>36812</v>
      </c>
      <c r="J1040" s="112" t="s">
        <v>37360</v>
      </c>
    </row>
    <row r="1041" spans="1:10" ht="81" x14ac:dyDescent="0.3">
      <c r="A1041" s="8">
        <v>1036</v>
      </c>
      <c r="B1041" s="365" t="s">
        <v>37169</v>
      </c>
      <c r="C1041" s="212" t="s">
        <v>36856</v>
      </c>
      <c r="D1041" s="366">
        <v>3033.45</v>
      </c>
      <c r="E1041" s="366">
        <v>3033.45</v>
      </c>
      <c r="F1041" s="212" t="s">
        <v>37943</v>
      </c>
      <c r="G1041" s="212" t="s">
        <v>37355</v>
      </c>
      <c r="H1041" s="212" t="str">
        <f t="shared" si="18"/>
        <v>บริษัท เกร์ท เตอร์มายบาซิน จำกัด 3033.45 บาท</v>
      </c>
      <c r="I1041" s="367" t="s">
        <v>36812</v>
      </c>
      <c r="J1041" s="212" t="s">
        <v>37361</v>
      </c>
    </row>
    <row r="1042" spans="1:10" ht="60.75" x14ac:dyDescent="0.3">
      <c r="A1042" s="8">
        <v>1037</v>
      </c>
      <c r="B1042" s="16" t="s">
        <v>38949</v>
      </c>
      <c r="C1042" s="112" t="s">
        <v>38633</v>
      </c>
      <c r="D1042" s="19">
        <v>15600</v>
      </c>
      <c r="E1042" s="19">
        <v>15600</v>
      </c>
      <c r="F1042" s="18" t="s">
        <v>37942</v>
      </c>
      <c r="G1042" s="18" t="s">
        <v>38954</v>
      </c>
      <c r="H1042" s="18" t="s">
        <v>38954</v>
      </c>
      <c r="I1042" s="24" t="s">
        <v>38635</v>
      </c>
      <c r="J1042" s="18" t="s">
        <v>38957</v>
      </c>
    </row>
    <row r="1043" spans="1:10" ht="81" x14ac:dyDescent="0.3">
      <c r="A1043" s="8">
        <v>1038</v>
      </c>
      <c r="B1043" s="16" t="s">
        <v>38950</v>
      </c>
      <c r="C1043" s="112" t="s">
        <v>38633</v>
      </c>
      <c r="D1043" s="19">
        <v>14231</v>
      </c>
      <c r="E1043" s="19">
        <v>14231</v>
      </c>
      <c r="F1043" s="18" t="s">
        <v>37942</v>
      </c>
      <c r="G1043" s="18" t="s">
        <v>38955</v>
      </c>
      <c r="H1043" s="18" t="s">
        <v>38955</v>
      </c>
      <c r="I1043" s="24" t="s">
        <v>38635</v>
      </c>
      <c r="J1043" s="18" t="s">
        <v>38958</v>
      </c>
    </row>
    <row r="1044" spans="1:10" ht="60.75" x14ac:dyDescent="0.3">
      <c r="A1044" s="8">
        <v>1039</v>
      </c>
      <c r="B1044" s="49" t="s">
        <v>38951</v>
      </c>
      <c r="C1044" s="212" t="s">
        <v>38633</v>
      </c>
      <c r="D1044" s="30">
        <v>960</v>
      </c>
      <c r="E1044" s="30">
        <v>960</v>
      </c>
      <c r="F1044" s="31" t="s">
        <v>37942</v>
      </c>
      <c r="G1044" s="31" t="s">
        <v>38956</v>
      </c>
      <c r="H1044" s="31" t="s">
        <v>38956</v>
      </c>
      <c r="I1044" s="60" t="s">
        <v>38635</v>
      </c>
      <c r="J1044" s="31" t="s">
        <v>38959</v>
      </c>
    </row>
    <row r="1045" spans="1:10" ht="162" x14ac:dyDescent="0.3">
      <c r="A1045" s="8">
        <v>1040</v>
      </c>
      <c r="B1045" s="12" t="s">
        <v>40273</v>
      </c>
      <c r="C1045" s="8" t="s">
        <v>40257</v>
      </c>
      <c r="D1045" s="137">
        <v>2800</v>
      </c>
      <c r="E1045" s="137">
        <v>2800</v>
      </c>
      <c r="F1045" s="163" t="s">
        <v>33</v>
      </c>
      <c r="G1045" s="8" t="s">
        <v>40303</v>
      </c>
      <c r="H1045" s="8" t="s">
        <v>40299</v>
      </c>
      <c r="I1045" s="163" t="s">
        <v>40267</v>
      </c>
      <c r="J1045" s="8" t="s">
        <v>40300</v>
      </c>
    </row>
    <row r="1046" spans="1:10" ht="141.75" x14ac:dyDescent="0.3">
      <c r="A1046" s="8">
        <v>1041</v>
      </c>
      <c r="B1046" s="12" t="s">
        <v>40298</v>
      </c>
      <c r="C1046" s="8" t="s">
        <v>40257</v>
      </c>
      <c r="D1046" s="137">
        <v>4200</v>
      </c>
      <c r="E1046" s="137">
        <v>4200</v>
      </c>
      <c r="F1046" s="163" t="s">
        <v>33</v>
      </c>
      <c r="G1046" s="8" t="s">
        <v>40304</v>
      </c>
      <c r="H1046" s="8" t="s">
        <v>40301</v>
      </c>
      <c r="I1046" s="163" t="s">
        <v>40267</v>
      </c>
      <c r="J1046" s="8" t="s">
        <v>40302</v>
      </c>
    </row>
    <row r="1047" spans="1:10" ht="60.75" x14ac:dyDescent="0.3">
      <c r="A1047" s="8">
        <v>1042</v>
      </c>
      <c r="B1047" s="12" t="s">
        <v>40997</v>
      </c>
      <c r="C1047" s="8" t="s">
        <v>40895</v>
      </c>
      <c r="D1047" s="109">
        <v>26000</v>
      </c>
      <c r="E1047" s="109">
        <v>26000</v>
      </c>
      <c r="F1047" s="14" t="s">
        <v>37942</v>
      </c>
      <c r="G1047" s="8" t="s">
        <v>40998</v>
      </c>
      <c r="H1047" s="8" t="s">
        <v>40998</v>
      </c>
      <c r="I1047" s="8" t="s">
        <v>40897</v>
      </c>
      <c r="J1047" s="8" t="s">
        <v>40999</v>
      </c>
    </row>
    <row r="1048" spans="1:10" ht="60.75" x14ac:dyDescent="0.3">
      <c r="A1048" s="8">
        <v>1043</v>
      </c>
      <c r="B1048" s="12" t="s">
        <v>41000</v>
      </c>
      <c r="C1048" s="8" t="s">
        <v>40895</v>
      </c>
      <c r="D1048" s="109">
        <v>5900</v>
      </c>
      <c r="E1048" s="109">
        <v>5900</v>
      </c>
      <c r="F1048" s="14" t="s">
        <v>37942</v>
      </c>
      <c r="G1048" s="8" t="s">
        <v>41001</v>
      </c>
      <c r="H1048" s="8" t="s">
        <v>41001</v>
      </c>
      <c r="I1048" s="8" t="s">
        <v>40897</v>
      </c>
      <c r="J1048" s="8" t="s">
        <v>41002</v>
      </c>
    </row>
    <row r="1049" spans="1:10" ht="60.75" x14ac:dyDescent="0.3">
      <c r="A1049" s="8">
        <v>1044</v>
      </c>
      <c r="B1049" s="12" t="s">
        <v>41003</v>
      </c>
      <c r="C1049" s="8" t="s">
        <v>40895</v>
      </c>
      <c r="D1049" s="109">
        <v>7400</v>
      </c>
      <c r="E1049" s="109">
        <v>7400</v>
      </c>
      <c r="F1049" s="14" t="s">
        <v>37942</v>
      </c>
      <c r="G1049" s="8" t="s">
        <v>41004</v>
      </c>
      <c r="H1049" s="8" t="s">
        <v>41004</v>
      </c>
      <c r="I1049" s="8" t="s">
        <v>40897</v>
      </c>
      <c r="J1049" s="8" t="s">
        <v>41005</v>
      </c>
    </row>
    <row r="1050" spans="1:10" ht="81" x14ac:dyDescent="0.3">
      <c r="A1050" s="8">
        <v>1045</v>
      </c>
      <c r="B1050" s="12" t="s">
        <v>41006</v>
      </c>
      <c r="C1050" s="8" t="s">
        <v>40895</v>
      </c>
      <c r="D1050" s="109">
        <v>577800</v>
      </c>
      <c r="E1050" s="109">
        <v>577800</v>
      </c>
      <c r="F1050" s="8" t="s">
        <v>626</v>
      </c>
      <c r="G1050" s="8" t="s">
        <v>41007</v>
      </c>
      <c r="H1050" s="8" t="s">
        <v>41007</v>
      </c>
      <c r="I1050" s="8" t="s">
        <v>40897</v>
      </c>
      <c r="J1050" s="8" t="s">
        <v>41008</v>
      </c>
    </row>
    <row r="1051" spans="1:10" ht="60.75" x14ac:dyDescent="0.3">
      <c r="A1051" s="8">
        <v>1046</v>
      </c>
      <c r="B1051" s="12" t="s">
        <v>41009</v>
      </c>
      <c r="C1051" s="8" t="s">
        <v>40895</v>
      </c>
      <c r="D1051" s="109">
        <v>135000</v>
      </c>
      <c r="E1051" s="109">
        <v>135000</v>
      </c>
      <c r="F1051" s="14" t="s">
        <v>37942</v>
      </c>
      <c r="G1051" s="8" t="s">
        <v>41010</v>
      </c>
      <c r="H1051" s="8" t="s">
        <v>41010</v>
      </c>
      <c r="I1051" s="8" t="s">
        <v>40897</v>
      </c>
      <c r="J1051" s="8" t="s">
        <v>41011</v>
      </c>
    </row>
    <row r="1052" spans="1:10" ht="60.75" x14ac:dyDescent="0.3">
      <c r="A1052" s="8">
        <v>1047</v>
      </c>
      <c r="B1052" s="16" t="s">
        <v>30658</v>
      </c>
      <c r="C1052" s="112" t="s">
        <v>38633</v>
      </c>
      <c r="D1052" s="19">
        <v>2771.3</v>
      </c>
      <c r="E1052" s="19">
        <v>2771.3</v>
      </c>
      <c r="F1052" s="18" t="s">
        <v>37942</v>
      </c>
      <c r="G1052" s="18" t="s">
        <v>38963</v>
      </c>
      <c r="H1052" s="18" t="s">
        <v>38963</v>
      </c>
      <c r="I1052" s="24" t="s">
        <v>38635</v>
      </c>
      <c r="J1052" s="18" t="s">
        <v>38968</v>
      </c>
    </row>
    <row r="1053" spans="1:10" ht="141.75" x14ac:dyDescent="0.3">
      <c r="A1053" s="8">
        <v>1048</v>
      </c>
      <c r="B1053" s="16" t="s">
        <v>38960</v>
      </c>
      <c r="C1053" s="112" t="s">
        <v>38633</v>
      </c>
      <c r="D1053" s="19">
        <v>33630.1</v>
      </c>
      <c r="E1053" s="19">
        <v>33630.1</v>
      </c>
      <c r="F1053" s="18" t="s">
        <v>37942</v>
      </c>
      <c r="G1053" s="18" t="s">
        <v>38964</v>
      </c>
      <c r="H1053" s="18" t="s">
        <v>38962</v>
      </c>
      <c r="I1053" s="24" t="s">
        <v>38635</v>
      </c>
      <c r="J1053" s="18" t="s">
        <v>38967</v>
      </c>
    </row>
    <row r="1054" spans="1:10" ht="101.25" x14ac:dyDescent="0.3">
      <c r="A1054" s="8">
        <v>1049</v>
      </c>
      <c r="B1054" s="16" t="s">
        <v>38961</v>
      </c>
      <c r="C1054" s="112" t="s">
        <v>38633</v>
      </c>
      <c r="D1054" s="19">
        <v>51188.800000000003</v>
      </c>
      <c r="E1054" s="19">
        <v>51188.800000000003</v>
      </c>
      <c r="F1054" s="18" t="s">
        <v>37942</v>
      </c>
      <c r="G1054" s="18" t="s">
        <v>38965</v>
      </c>
      <c r="H1054" s="18" t="s">
        <v>38962</v>
      </c>
      <c r="I1054" s="24" t="s">
        <v>38635</v>
      </c>
      <c r="J1054" s="18" t="s">
        <v>38966</v>
      </c>
    </row>
    <row r="1055" spans="1:10" ht="81" x14ac:dyDescent="0.3">
      <c r="A1055" s="8">
        <v>1050</v>
      </c>
      <c r="B1055" s="368" t="s">
        <v>38953</v>
      </c>
      <c r="C1055" s="244" t="s">
        <v>36856</v>
      </c>
      <c r="D1055" s="369">
        <v>1700</v>
      </c>
      <c r="E1055" s="369">
        <v>1700</v>
      </c>
      <c r="F1055" s="244" t="s">
        <v>37943</v>
      </c>
      <c r="G1055" s="244" t="s">
        <v>37356</v>
      </c>
      <c r="H1055" s="244" t="str">
        <f t="shared" si="18"/>
        <v>ห้างหุ้นส่วนจำกัด ท็อป เมดิแคร์ 1700 บาท</v>
      </c>
      <c r="I1055" s="370" t="s">
        <v>36812</v>
      </c>
      <c r="J1055" s="244" t="s">
        <v>37362</v>
      </c>
    </row>
    <row r="1056" spans="1:10" ht="81" x14ac:dyDescent="0.3">
      <c r="A1056" s="8">
        <v>1051</v>
      </c>
      <c r="B1056" s="126" t="s">
        <v>38952</v>
      </c>
      <c r="C1056" s="112" t="s">
        <v>36856</v>
      </c>
      <c r="D1056" s="336">
        <v>8934.5</v>
      </c>
      <c r="E1056" s="336">
        <v>8934.5</v>
      </c>
      <c r="F1056" s="112" t="s">
        <v>37943</v>
      </c>
      <c r="G1056" s="112" t="s">
        <v>37357</v>
      </c>
      <c r="H1056" s="112" t="str">
        <f t="shared" si="18"/>
        <v>ห้างหุ้นส่วนจำกัด พลอยเพิ่มทรัพย์ 8934.5 บาท</v>
      </c>
      <c r="I1056" s="335" t="s">
        <v>36812</v>
      </c>
      <c r="J1056" s="112" t="s">
        <v>37363</v>
      </c>
    </row>
    <row r="1057" spans="1:10" ht="81" x14ac:dyDescent="0.3">
      <c r="A1057" s="8">
        <v>1052</v>
      </c>
      <c r="B1057" s="126" t="s">
        <v>37358</v>
      </c>
      <c r="C1057" s="112" t="s">
        <v>36856</v>
      </c>
      <c r="D1057" s="336">
        <v>6291.6</v>
      </c>
      <c r="E1057" s="336">
        <v>6291.6</v>
      </c>
      <c r="F1057" s="112" t="s">
        <v>37943</v>
      </c>
      <c r="G1057" s="112" t="s">
        <v>37359</v>
      </c>
      <c r="H1057" s="112" t="str">
        <f t="shared" si="18"/>
        <v>บริษัท ดีเคเอสเอช (ประเทศไทย) จำกัด 6291.6 บาท</v>
      </c>
      <c r="I1057" s="335" t="s">
        <v>36812</v>
      </c>
      <c r="J1057" s="112" t="s">
        <v>37364</v>
      </c>
    </row>
    <row r="1058" spans="1:10" ht="101.25" x14ac:dyDescent="0.3">
      <c r="A1058" s="8">
        <v>1053</v>
      </c>
      <c r="B1058" s="16" t="s">
        <v>6739</v>
      </c>
      <c r="C1058" s="18" t="s">
        <v>838</v>
      </c>
      <c r="D1058" s="19">
        <v>237336.7</v>
      </c>
      <c r="E1058" s="19">
        <v>237336.7</v>
      </c>
      <c r="F1058" s="18" t="s">
        <v>37942</v>
      </c>
      <c r="G1058" s="18" t="s">
        <v>6740</v>
      </c>
      <c r="H1058" s="18" t="s">
        <v>6740</v>
      </c>
      <c r="I1058" s="8" t="s">
        <v>840</v>
      </c>
      <c r="J1058" s="50" t="s">
        <v>6741</v>
      </c>
    </row>
    <row r="1059" spans="1:10" ht="101.25" x14ac:dyDescent="0.3">
      <c r="A1059" s="8">
        <v>1054</v>
      </c>
      <c r="B1059" s="16" t="s">
        <v>3887</v>
      </c>
      <c r="C1059" s="18" t="s">
        <v>838</v>
      </c>
      <c r="D1059" s="19">
        <v>38255</v>
      </c>
      <c r="E1059" s="19">
        <v>38255</v>
      </c>
      <c r="F1059" s="18" t="s">
        <v>37942</v>
      </c>
      <c r="G1059" s="18" t="s">
        <v>6742</v>
      </c>
      <c r="H1059" s="18" t="s">
        <v>6742</v>
      </c>
      <c r="I1059" s="8" t="s">
        <v>840</v>
      </c>
      <c r="J1059" s="50" t="s">
        <v>6743</v>
      </c>
    </row>
    <row r="1060" spans="1:10" ht="101.25" x14ac:dyDescent="0.3">
      <c r="A1060" s="8">
        <v>1055</v>
      </c>
      <c r="B1060" s="16" t="s">
        <v>6744</v>
      </c>
      <c r="C1060" s="18" t="s">
        <v>838</v>
      </c>
      <c r="D1060" s="19">
        <v>95636.6</v>
      </c>
      <c r="E1060" s="19">
        <v>95636.6</v>
      </c>
      <c r="F1060" s="18" t="s">
        <v>37942</v>
      </c>
      <c r="G1060" s="18" t="s">
        <v>6745</v>
      </c>
      <c r="H1060" s="18" t="s">
        <v>6745</v>
      </c>
      <c r="I1060" s="8" t="s">
        <v>840</v>
      </c>
      <c r="J1060" s="50" t="s">
        <v>6746</v>
      </c>
    </row>
    <row r="1061" spans="1:10" ht="60.75" x14ac:dyDescent="0.3">
      <c r="A1061" s="8">
        <v>1056</v>
      </c>
      <c r="B1061" s="155" t="s">
        <v>6640</v>
      </c>
      <c r="C1061" s="152" t="s">
        <v>937</v>
      </c>
      <c r="D1061" s="158">
        <v>5975.95</v>
      </c>
      <c r="E1061" s="158">
        <v>5975.95</v>
      </c>
      <c r="F1061" s="152" t="s">
        <v>938</v>
      </c>
      <c r="G1061" s="152" t="s">
        <v>6747</v>
      </c>
      <c r="H1061" s="152" t="s">
        <v>6747</v>
      </c>
      <c r="I1061" s="153" t="s">
        <v>1504</v>
      </c>
      <c r="J1061" s="153" t="s">
        <v>25567</v>
      </c>
    </row>
    <row r="1062" spans="1:10" ht="60.75" x14ac:dyDescent="0.3">
      <c r="A1062" s="8">
        <v>1057</v>
      </c>
      <c r="B1062" s="155" t="s">
        <v>6748</v>
      </c>
      <c r="C1062" s="152" t="s">
        <v>937</v>
      </c>
      <c r="D1062" s="158">
        <v>313724</v>
      </c>
      <c r="E1062" s="158">
        <v>313724</v>
      </c>
      <c r="F1062" s="152" t="s">
        <v>938</v>
      </c>
      <c r="G1062" s="152" t="s">
        <v>6749</v>
      </c>
      <c r="H1062" s="152" t="s">
        <v>6749</v>
      </c>
      <c r="I1062" s="153" t="s">
        <v>1504</v>
      </c>
      <c r="J1062" s="153" t="s">
        <v>25568</v>
      </c>
    </row>
    <row r="1063" spans="1:10" ht="60.75" x14ac:dyDescent="0.3">
      <c r="A1063" s="8">
        <v>1058</v>
      </c>
      <c r="B1063" s="155" t="s">
        <v>6750</v>
      </c>
      <c r="C1063" s="152" t="s">
        <v>937</v>
      </c>
      <c r="D1063" s="158">
        <v>114000</v>
      </c>
      <c r="E1063" s="158">
        <v>114000</v>
      </c>
      <c r="F1063" s="152" t="s">
        <v>938</v>
      </c>
      <c r="G1063" s="152" t="s">
        <v>6751</v>
      </c>
      <c r="H1063" s="152" t="s">
        <v>6751</v>
      </c>
      <c r="I1063" s="153" t="s">
        <v>1504</v>
      </c>
      <c r="J1063" s="153" t="s">
        <v>25569</v>
      </c>
    </row>
    <row r="1064" spans="1:10" ht="60.75" x14ac:dyDescent="0.3">
      <c r="A1064" s="8">
        <v>1059</v>
      </c>
      <c r="B1064" s="155" t="s">
        <v>6752</v>
      </c>
      <c r="C1064" s="152" t="s">
        <v>937</v>
      </c>
      <c r="D1064" s="158">
        <v>187240</v>
      </c>
      <c r="E1064" s="158">
        <v>187240</v>
      </c>
      <c r="F1064" s="152" t="s">
        <v>938</v>
      </c>
      <c r="G1064" s="152" t="s">
        <v>6753</v>
      </c>
      <c r="H1064" s="152" t="s">
        <v>6753</v>
      </c>
      <c r="I1064" s="153" t="s">
        <v>1504</v>
      </c>
      <c r="J1064" s="153" t="s">
        <v>25570</v>
      </c>
    </row>
    <row r="1065" spans="1:10" ht="60.75" x14ac:dyDescent="0.3">
      <c r="A1065" s="8">
        <v>1060</v>
      </c>
      <c r="B1065" s="155" t="s">
        <v>6754</v>
      </c>
      <c r="C1065" s="152" t="s">
        <v>937</v>
      </c>
      <c r="D1065" s="158">
        <v>20000</v>
      </c>
      <c r="E1065" s="158">
        <v>20000</v>
      </c>
      <c r="F1065" s="152" t="s">
        <v>938</v>
      </c>
      <c r="G1065" s="152" t="s">
        <v>6755</v>
      </c>
      <c r="H1065" s="152" t="s">
        <v>6755</v>
      </c>
      <c r="I1065" s="153" t="s">
        <v>1504</v>
      </c>
      <c r="J1065" s="153" t="s">
        <v>25571</v>
      </c>
    </row>
    <row r="1066" spans="1:10" ht="60.75" x14ac:dyDescent="0.3">
      <c r="A1066" s="8">
        <v>1061</v>
      </c>
      <c r="B1066" s="155" t="s">
        <v>6756</v>
      </c>
      <c r="C1066" s="152" t="s">
        <v>937</v>
      </c>
      <c r="D1066" s="158">
        <v>100000</v>
      </c>
      <c r="E1066" s="158">
        <v>100000</v>
      </c>
      <c r="F1066" s="152" t="s">
        <v>938</v>
      </c>
      <c r="G1066" s="152" t="s">
        <v>6757</v>
      </c>
      <c r="H1066" s="152" t="s">
        <v>6757</v>
      </c>
      <c r="I1066" s="153" t="s">
        <v>1504</v>
      </c>
      <c r="J1066" s="153" t="s">
        <v>25572</v>
      </c>
    </row>
    <row r="1067" spans="1:10" ht="60.75" x14ac:dyDescent="0.3">
      <c r="A1067" s="8">
        <v>1062</v>
      </c>
      <c r="B1067" s="12" t="s">
        <v>1004</v>
      </c>
      <c r="C1067" s="152" t="s">
        <v>937</v>
      </c>
      <c r="D1067" s="109">
        <v>60990</v>
      </c>
      <c r="E1067" s="109">
        <v>60990</v>
      </c>
      <c r="F1067" s="8" t="s">
        <v>938</v>
      </c>
      <c r="G1067" s="8" t="s">
        <v>2622</v>
      </c>
      <c r="H1067" s="8" t="s">
        <v>2622</v>
      </c>
      <c r="I1067" s="8" t="s">
        <v>940</v>
      </c>
      <c r="J1067" s="8" t="s">
        <v>6758</v>
      </c>
    </row>
    <row r="1068" spans="1:10" ht="60.75" x14ac:dyDescent="0.3">
      <c r="A1068" s="8">
        <v>1063</v>
      </c>
      <c r="B1068" s="12" t="s">
        <v>6759</v>
      </c>
      <c r="C1068" s="152" t="s">
        <v>937</v>
      </c>
      <c r="D1068" s="109">
        <v>5050</v>
      </c>
      <c r="E1068" s="109">
        <v>6250</v>
      </c>
      <c r="F1068" s="8" t="s">
        <v>938</v>
      </c>
      <c r="G1068" s="8" t="s">
        <v>6760</v>
      </c>
      <c r="H1068" s="8" t="s">
        <v>6760</v>
      </c>
      <c r="I1068" s="8" t="s">
        <v>940</v>
      </c>
      <c r="J1068" s="8" t="s">
        <v>6761</v>
      </c>
    </row>
    <row r="1069" spans="1:10" ht="60.75" x14ac:dyDescent="0.3">
      <c r="A1069" s="8">
        <v>1064</v>
      </c>
      <c r="B1069" s="12" t="s">
        <v>1248</v>
      </c>
      <c r="C1069" s="152" t="s">
        <v>937</v>
      </c>
      <c r="D1069" s="109">
        <v>11984</v>
      </c>
      <c r="E1069" s="109">
        <v>18746</v>
      </c>
      <c r="F1069" s="8" t="s">
        <v>938</v>
      </c>
      <c r="G1069" s="8" t="s">
        <v>1249</v>
      </c>
      <c r="H1069" s="8" t="s">
        <v>1249</v>
      </c>
      <c r="I1069" s="8" t="s">
        <v>940</v>
      </c>
      <c r="J1069" s="8" t="s">
        <v>6762</v>
      </c>
    </row>
    <row r="1070" spans="1:10" ht="40.5" x14ac:dyDescent="0.3">
      <c r="A1070" s="8">
        <v>1065</v>
      </c>
      <c r="B1070" s="12" t="s">
        <v>1013</v>
      </c>
      <c r="C1070" s="152" t="s">
        <v>937</v>
      </c>
      <c r="D1070" s="109">
        <v>96000</v>
      </c>
      <c r="E1070" s="109">
        <v>115200</v>
      </c>
      <c r="F1070" s="8" t="s">
        <v>938</v>
      </c>
      <c r="G1070" s="8" t="s">
        <v>6763</v>
      </c>
      <c r="H1070" s="8" t="s">
        <v>6763</v>
      </c>
      <c r="I1070" s="8" t="s">
        <v>940</v>
      </c>
      <c r="J1070" s="8" t="s">
        <v>6764</v>
      </c>
    </row>
    <row r="1071" spans="1:10" ht="81" x14ac:dyDescent="0.3">
      <c r="A1071" s="8">
        <v>1066</v>
      </c>
      <c r="B1071" s="12" t="s">
        <v>1521</v>
      </c>
      <c r="C1071" s="152" t="s">
        <v>937</v>
      </c>
      <c r="D1071" s="109">
        <v>42083.1</v>
      </c>
      <c r="E1071" s="109">
        <v>42084</v>
      </c>
      <c r="F1071" s="8" t="s">
        <v>938</v>
      </c>
      <c r="G1071" s="8" t="s">
        <v>6765</v>
      </c>
      <c r="H1071" s="8" t="s">
        <v>6765</v>
      </c>
      <c r="I1071" s="8" t="s">
        <v>940</v>
      </c>
      <c r="J1071" s="8" t="s">
        <v>6766</v>
      </c>
    </row>
    <row r="1072" spans="1:10" ht="81" x14ac:dyDescent="0.3">
      <c r="A1072" s="8">
        <v>1067</v>
      </c>
      <c r="B1072" s="12" t="s">
        <v>6767</v>
      </c>
      <c r="C1072" s="8" t="s">
        <v>2250</v>
      </c>
      <c r="D1072" s="141">
        <v>26918</v>
      </c>
      <c r="E1072" s="141">
        <v>26918</v>
      </c>
      <c r="F1072" s="8" t="s">
        <v>938</v>
      </c>
      <c r="G1072" s="8" t="s">
        <v>6768</v>
      </c>
      <c r="H1072" s="8" t="s">
        <v>6768</v>
      </c>
      <c r="I1072" s="8" t="s">
        <v>1058</v>
      </c>
      <c r="J1072" s="8" t="s">
        <v>40348</v>
      </c>
    </row>
    <row r="1073" spans="1:10" ht="60.75" x14ac:dyDescent="0.3">
      <c r="A1073" s="8">
        <v>1068</v>
      </c>
      <c r="B1073" s="12" t="s">
        <v>3676</v>
      </c>
      <c r="C1073" s="8" t="s">
        <v>2250</v>
      </c>
      <c r="D1073" s="141">
        <v>37150.400000000001</v>
      </c>
      <c r="E1073" s="141">
        <v>37150.400000000001</v>
      </c>
      <c r="F1073" s="8" t="s">
        <v>938</v>
      </c>
      <c r="G1073" s="8" t="s">
        <v>6769</v>
      </c>
      <c r="H1073" s="8" t="s">
        <v>6769</v>
      </c>
      <c r="I1073" s="8" t="s">
        <v>1058</v>
      </c>
      <c r="J1073" s="8" t="s">
        <v>40349</v>
      </c>
    </row>
    <row r="1074" spans="1:10" ht="60.75" x14ac:dyDescent="0.3">
      <c r="A1074" s="8">
        <v>1069</v>
      </c>
      <c r="B1074" s="12" t="s">
        <v>6770</v>
      </c>
      <c r="C1074" s="8" t="s">
        <v>2250</v>
      </c>
      <c r="D1074" s="141">
        <v>18500</v>
      </c>
      <c r="E1074" s="141">
        <v>18500</v>
      </c>
      <c r="F1074" s="8" t="s">
        <v>938</v>
      </c>
      <c r="G1074" s="8" t="s">
        <v>6771</v>
      </c>
      <c r="H1074" s="8" t="s">
        <v>6771</v>
      </c>
      <c r="I1074" s="8" t="s">
        <v>1058</v>
      </c>
      <c r="J1074" s="8" t="s">
        <v>40350</v>
      </c>
    </row>
    <row r="1075" spans="1:10" ht="60.75" x14ac:dyDescent="0.3">
      <c r="A1075" s="8">
        <v>1070</v>
      </c>
      <c r="B1075" s="12" t="s">
        <v>2624</v>
      </c>
      <c r="C1075" s="8" t="s">
        <v>2250</v>
      </c>
      <c r="D1075" s="141">
        <v>9239</v>
      </c>
      <c r="E1075" s="141">
        <v>9239</v>
      </c>
      <c r="F1075" s="8" t="s">
        <v>938</v>
      </c>
      <c r="G1075" s="8" t="s">
        <v>6772</v>
      </c>
      <c r="H1075" s="8" t="s">
        <v>6772</v>
      </c>
      <c r="I1075" s="8" t="s">
        <v>1058</v>
      </c>
      <c r="J1075" s="8" t="s">
        <v>40351</v>
      </c>
    </row>
    <row r="1076" spans="1:10" ht="60.75" x14ac:dyDescent="0.3">
      <c r="A1076" s="8">
        <v>1071</v>
      </c>
      <c r="B1076" s="12" t="s">
        <v>6773</v>
      </c>
      <c r="C1076" s="8" t="s">
        <v>2250</v>
      </c>
      <c r="D1076" s="141">
        <v>6200</v>
      </c>
      <c r="E1076" s="141">
        <v>6200</v>
      </c>
      <c r="F1076" s="8" t="s">
        <v>938</v>
      </c>
      <c r="G1076" s="8" t="s">
        <v>6774</v>
      </c>
      <c r="H1076" s="8" t="s">
        <v>6774</v>
      </c>
      <c r="I1076" s="8" t="s">
        <v>1058</v>
      </c>
      <c r="J1076" s="8" t="s">
        <v>40352</v>
      </c>
    </row>
    <row r="1077" spans="1:10" ht="81" x14ac:dyDescent="0.3">
      <c r="A1077" s="8">
        <v>1072</v>
      </c>
      <c r="B1077" s="12" t="s">
        <v>6775</v>
      </c>
      <c r="C1077" s="8" t="s">
        <v>2250</v>
      </c>
      <c r="D1077" s="141">
        <v>8800</v>
      </c>
      <c r="E1077" s="141">
        <v>8800</v>
      </c>
      <c r="F1077" s="8" t="s">
        <v>938</v>
      </c>
      <c r="G1077" s="8" t="s">
        <v>6776</v>
      </c>
      <c r="H1077" s="8" t="s">
        <v>6776</v>
      </c>
      <c r="I1077" s="8" t="s">
        <v>1058</v>
      </c>
      <c r="J1077" s="8" t="s">
        <v>40353</v>
      </c>
    </row>
    <row r="1078" spans="1:10" ht="60.75" x14ac:dyDescent="0.3">
      <c r="A1078" s="8">
        <v>1073</v>
      </c>
      <c r="B1078" s="12" t="s">
        <v>6777</v>
      </c>
      <c r="C1078" s="8" t="s">
        <v>2250</v>
      </c>
      <c r="D1078" s="141">
        <v>7500</v>
      </c>
      <c r="E1078" s="141">
        <v>7500</v>
      </c>
      <c r="F1078" s="8" t="s">
        <v>938</v>
      </c>
      <c r="G1078" s="8" t="s">
        <v>6778</v>
      </c>
      <c r="H1078" s="8" t="s">
        <v>6778</v>
      </c>
      <c r="I1078" s="8" t="s">
        <v>1058</v>
      </c>
      <c r="J1078" s="8" t="s">
        <v>40354</v>
      </c>
    </row>
    <row r="1079" spans="1:10" ht="60.75" x14ac:dyDescent="0.3">
      <c r="A1079" s="8">
        <v>1074</v>
      </c>
      <c r="B1079" s="12" t="s">
        <v>6779</v>
      </c>
      <c r="C1079" s="8" t="s">
        <v>2250</v>
      </c>
      <c r="D1079" s="141">
        <v>65000</v>
      </c>
      <c r="E1079" s="141">
        <v>65000</v>
      </c>
      <c r="F1079" s="8" t="s">
        <v>938</v>
      </c>
      <c r="G1079" s="8" t="s">
        <v>6780</v>
      </c>
      <c r="H1079" s="8" t="s">
        <v>6780</v>
      </c>
      <c r="I1079" s="8" t="s">
        <v>1058</v>
      </c>
      <c r="J1079" s="8" t="s">
        <v>40355</v>
      </c>
    </row>
    <row r="1080" spans="1:10" ht="101.25" x14ac:dyDescent="0.3">
      <c r="A1080" s="8">
        <v>1075</v>
      </c>
      <c r="B1080" s="123" t="s">
        <v>6781</v>
      </c>
      <c r="C1080" s="14" t="s">
        <v>911</v>
      </c>
      <c r="D1080" s="135">
        <v>990</v>
      </c>
      <c r="E1080" s="135">
        <v>990</v>
      </c>
      <c r="F1080" s="112" t="s">
        <v>33</v>
      </c>
      <c r="G1080" s="14" t="s">
        <v>6782</v>
      </c>
      <c r="H1080" s="14" t="s">
        <v>6783</v>
      </c>
      <c r="I1080" s="112" t="s">
        <v>914</v>
      </c>
      <c r="J1080" s="112" t="s">
        <v>6784</v>
      </c>
    </row>
    <row r="1081" spans="1:10" ht="121.5" x14ac:dyDescent="0.3">
      <c r="A1081" s="8">
        <v>1076</v>
      </c>
      <c r="B1081" s="12" t="s">
        <v>6785</v>
      </c>
      <c r="C1081" s="8" t="s">
        <v>968</v>
      </c>
      <c r="D1081" s="133">
        <v>11235</v>
      </c>
      <c r="E1081" s="133">
        <v>11325</v>
      </c>
      <c r="F1081" s="8" t="s">
        <v>969</v>
      </c>
      <c r="G1081" s="8" t="s">
        <v>6786</v>
      </c>
      <c r="H1081" s="8" t="s">
        <v>6787</v>
      </c>
      <c r="I1081" s="8" t="s">
        <v>972</v>
      </c>
      <c r="J1081" s="8" t="s">
        <v>6788</v>
      </c>
    </row>
    <row r="1082" spans="1:10" ht="81" x14ac:dyDescent="0.3">
      <c r="A1082" s="8">
        <v>1077</v>
      </c>
      <c r="B1082" s="12" t="s">
        <v>6789</v>
      </c>
      <c r="C1082" s="8" t="s">
        <v>968</v>
      </c>
      <c r="D1082" s="133">
        <v>108000</v>
      </c>
      <c r="E1082" s="133">
        <v>108000</v>
      </c>
      <c r="F1082" s="8" t="s">
        <v>969</v>
      </c>
      <c r="G1082" s="8" t="s">
        <v>6790</v>
      </c>
      <c r="H1082" s="8" t="s">
        <v>6791</v>
      </c>
      <c r="I1082" s="8" t="s">
        <v>972</v>
      </c>
      <c r="J1082" s="8" t="s">
        <v>6792</v>
      </c>
    </row>
    <row r="1083" spans="1:10" ht="81" x14ac:dyDescent="0.3">
      <c r="A1083" s="8">
        <v>1078</v>
      </c>
      <c r="B1083" s="12" t="s">
        <v>40356</v>
      </c>
      <c r="C1083" s="8" t="s">
        <v>968</v>
      </c>
      <c r="D1083" s="133">
        <v>236160</v>
      </c>
      <c r="E1083" s="133">
        <v>236160</v>
      </c>
      <c r="F1083" s="8" t="s">
        <v>969</v>
      </c>
      <c r="G1083" s="8" t="s">
        <v>6793</v>
      </c>
      <c r="H1083" s="8" t="s">
        <v>6794</v>
      </c>
      <c r="I1083" s="8" t="s">
        <v>972</v>
      </c>
      <c r="J1083" s="8" t="s">
        <v>6795</v>
      </c>
    </row>
    <row r="1084" spans="1:10" ht="81" x14ac:dyDescent="0.3">
      <c r="A1084" s="8">
        <v>1079</v>
      </c>
      <c r="B1084" s="12" t="s">
        <v>6796</v>
      </c>
      <c r="C1084" s="8" t="s">
        <v>968</v>
      </c>
      <c r="D1084" s="133">
        <v>440000</v>
      </c>
      <c r="E1084" s="133">
        <v>440000</v>
      </c>
      <c r="F1084" s="8" t="s">
        <v>969</v>
      </c>
      <c r="G1084" s="8" t="s">
        <v>6797</v>
      </c>
      <c r="H1084" s="8" t="s">
        <v>6798</v>
      </c>
      <c r="I1084" s="8" t="s">
        <v>972</v>
      </c>
      <c r="J1084" s="8" t="s">
        <v>6799</v>
      </c>
    </row>
    <row r="1085" spans="1:10" ht="60.75" x14ac:dyDescent="0.3">
      <c r="A1085" s="8">
        <v>1080</v>
      </c>
      <c r="B1085" s="16" t="s">
        <v>27195</v>
      </c>
      <c r="C1085" s="8" t="s">
        <v>26755</v>
      </c>
      <c r="D1085" s="19">
        <v>6000</v>
      </c>
      <c r="E1085" s="19">
        <v>6000</v>
      </c>
      <c r="F1085" s="18" t="s">
        <v>37942</v>
      </c>
      <c r="G1085" s="18" t="s">
        <v>27196</v>
      </c>
      <c r="H1085" s="18" t="s">
        <v>27196</v>
      </c>
      <c r="I1085" s="261" t="s">
        <v>185</v>
      </c>
      <c r="J1085" s="18" t="s">
        <v>27197</v>
      </c>
    </row>
    <row r="1086" spans="1:10" ht="60.75" x14ac:dyDescent="0.3">
      <c r="A1086" s="8">
        <v>1081</v>
      </c>
      <c r="B1086" s="16" t="s">
        <v>814</v>
      </c>
      <c r="C1086" s="8" t="s">
        <v>26755</v>
      </c>
      <c r="D1086" s="19">
        <v>23950</v>
      </c>
      <c r="E1086" s="19">
        <v>23950</v>
      </c>
      <c r="F1086" s="18" t="s">
        <v>37942</v>
      </c>
      <c r="G1086" s="18" t="s">
        <v>27198</v>
      </c>
      <c r="H1086" s="18" t="s">
        <v>27198</v>
      </c>
      <c r="I1086" s="261" t="s">
        <v>185</v>
      </c>
      <c r="J1086" s="18" t="s">
        <v>27199</v>
      </c>
    </row>
    <row r="1087" spans="1:10" ht="60.75" x14ac:dyDescent="0.3">
      <c r="A1087" s="8">
        <v>1082</v>
      </c>
      <c r="B1087" s="16" t="s">
        <v>27200</v>
      </c>
      <c r="C1087" s="8" t="s">
        <v>26755</v>
      </c>
      <c r="D1087" s="19">
        <v>198000</v>
      </c>
      <c r="E1087" s="19">
        <v>198000</v>
      </c>
      <c r="F1087" s="18" t="s">
        <v>37942</v>
      </c>
      <c r="G1087" s="18" t="s">
        <v>27201</v>
      </c>
      <c r="H1087" s="18" t="s">
        <v>27202</v>
      </c>
      <c r="I1087" s="261" t="s">
        <v>185</v>
      </c>
      <c r="J1087" s="18" t="s">
        <v>27203</v>
      </c>
    </row>
    <row r="1088" spans="1:10" ht="60.75" x14ac:dyDescent="0.3">
      <c r="A1088" s="8">
        <v>1083</v>
      </c>
      <c r="B1088" s="16" t="s">
        <v>27204</v>
      </c>
      <c r="C1088" s="8" t="s">
        <v>26755</v>
      </c>
      <c r="D1088" s="19">
        <v>21840</v>
      </c>
      <c r="E1088" s="19">
        <v>21840</v>
      </c>
      <c r="F1088" s="18" t="s">
        <v>37942</v>
      </c>
      <c r="G1088" s="18" t="s">
        <v>27205</v>
      </c>
      <c r="H1088" s="18" t="s">
        <v>27205</v>
      </c>
      <c r="I1088" s="261" t="s">
        <v>185</v>
      </c>
      <c r="J1088" s="18" t="s">
        <v>27206</v>
      </c>
    </row>
    <row r="1089" spans="1:10" ht="60.75" x14ac:dyDescent="0.3">
      <c r="A1089" s="8">
        <v>1084</v>
      </c>
      <c r="B1089" s="16" t="s">
        <v>27207</v>
      </c>
      <c r="C1089" s="8" t="s">
        <v>26755</v>
      </c>
      <c r="D1089" s="19">
        <v>12465</v>
      </c>
      <c r="E1089" s="19">
        <v>12465</v>
      </c>
      <c r="F1089" s="18" t="s">
        <v>37942</v>
      </c>
      <c r="G1089" s="18" t="s">
        <v>27208</v>
      </c>
      <c r="H1089" s="18" t="s">
        <v>27209</v>
      </c>
      <c r="I1089" s="261" t="s">
        <v>185</v>
      </c>
      <c r="J1089" s="18" t="s">
        <v>27210</v>
      </c>
    </row>
    <row r="1090" spans="1:10" ht="81" x14ac:dyDescent="0.3">
      <c r="A1090" s="8">
        <v>1085</v>
      </c>
      <c r="B1090" s="16" t="s">
        <v>27211</v>
      </c>
      <c r="C1090" s="8" t="s">
        <v>26755</v>
      </c>
      <c r="D1090" s="19">
        <v>7690</v>
      </c>
      <c r="E1090" s="19">
        <v>7690</v>
      </c>
      <c r="F1090" s="18" t="s">
        <v>37942</v>
      </c>
      <c r="G1090" s="18" t="s">
        <v>27212</v>
      </c>
      <c r="H1090" s="18" t="s">
        <v>26875</v>
      </c>
      <c r="I1090" s="261" t="s">
        <v>185</v>
      </c>
      <c r="J1090" s="18" t="s">
        <v>27213</v>
      </c>
    </row>
    <row r="1091" spans="1:10" ht="81" x14ac:dyDescent="0.3">
      <c r="A1091" s="8">
        <v>1086</v>
      </c>
      <c r="B1091" s="16" t="s">
        <v>27214</v>
      </c>
      <c r="C1091" s="8" t="s">
        <v>26755</v>
      </c>
      <c r="D1091" s="19">
        <v>49500</v>
      </c>
      <c r="E1091" s="19">
        <v>49500</v>
      </c>
      <c r="F1091" s="18" t="s">
        <v>37942</v>
      </c>
      <c r="G1091" s="18" t="s">
        <v>27215</v>
      </c>
      <c r="H1091" s="18" t="s">
        <v>27215</v>
      </c>
      <c r="I1091" s="261" t="s">
        <v>185</v>
      </c>
      <c r="J1091" s="18" t="s">
        <v>27216</v>
      </c>
    </row>
    <row r="1092" spans="1:10" ht="60.75" x14ac:dyDescent="0.3">
      <c r="A1092" s="8">
        <v>1087</v>
      </c>
      <c r="B1092" s="16" t="s">
        <v>27217</v>
      </c>
      <c r="C1092" s="8" t="s">
        <v>26755</v>
      </c>
      <c r="D1092" s="19">
        <v>84000</v>
      </c>
      <c r="E1092" s="19">
        <v>84000</v>
      </c>
      <c r="F1092" s="18" t="s">
        <v>37942</v>
      </c>
      <c r="G1092" s="18" t="s">
        <v>27218</v>
      </c>
      <c r="H1092" s="18" t="s">
        <v>27219</v>
      </c>
      <c r="I1092" s="261" t="s">
        <v>185</v>
      </c>
      <c r="J1092" s="18" t="s">
        <v>27220</v>
      </c>
    </row>
    <row r="1093" spans="1:10" ht="60.75" x14ac:dyDescent="0.3">
      <c r="A1093" s="8">
        <v>1088</v>
      </c>
      <c r="B1093" s="16" t="s">
        <v>27221</v>
      </c>
      <c r="C1093" s="8" t="s">
        <v>26755</v>
      </c>
      <c r="D1093" s="19">
        <v>21721</v>
      </c>
      <c r="E1093" s="19">
        <v>21721</v>
      </c>
      <c r="F1093" s="18" t="s">
        <v>37942</v>
      </c>
      <c r="G1093" s="18" t="s">
        <v>27222</v>
      </c>
      <c r="H1093" s="18" t="s">
        <v>27222</v>
      </c>
      <c r="I1093" s="261" t="s">
        <v>185</v>
      </c>
      <c r="J1093" s="18" t="s">
        <v>27223</v>
      </c>
    </row>
    <row r="1094" spans="1:10" ht="60.75" x14ac:dyDescent="0.3">
      <c r="A1094" s="8">
        <v>1089</v>
      </c>
      <c r="B1094" s="16" t="s">
        <v>27224</v>
      </c>
      <c r="C1094" s="8" t="s">
        <v>26755</v>
      </c>
      <c r="D1094" s="19">
        <v>11700</v>
      </c>
      <c r="E1094" s="19">
        <v>11700</v>
      </c>
      <c r="F1094" s="18" t="s">
        <v>37942</v>
      </c>
      <c r="G1094" s="18" t="s">
        <v>27225</v>
      </c>
      <c r="H1094" s="18" t="s">
        <v>27225</v>
      </c>
      <c r="I1094" s="261" t="s">
        <v>185</v>
      </c>
      <c r="J1094" s="18" t="s">
        <v>27226</v>
      </c>
    </row>
    <row r="1095" spans="1:10" ht="202.5" x14ac:dyDescent="0.3">
      <c r="A1095" s="8">
        <v>1090</v>
      </c>
      <c r="B1095" s="12" t="s">
        <v>37257</v>
      </c>
      <c r="C1095" s="8" t="s">
        <v>36749</v>
      </c>
      <c r="D1095" s="137">
        <v>1817000</v>
      </c>
      <c r="E1095" s="291">
        <v>1817000</v>
      </c>
      <c r="F1095" s="8" t="s">
        <v>8746</v>
      </c>
      <c r="G1095" s="8" t="s">
        <v>37258</v>
      </c>
      <c r="H1095" s="8" t="s">
        <v>37259</v>
      </c>
      <c r="I1095" s="8" t="s">
        <v>37081</v>
      </c>
      <c r="J1095" s="8" t="s">
        <v>37294</v>
      </c>
    </row>
    <row r="1096" spans="1:10" ht="162" x14ac:dyDescent="0.3">
      <c r="A1096" s="8">
        <v>1091</v>
      </c>
      <c r="B1096" s="12" t="s">
        <v>37260</v>
      </c>
      <c r="C1096" s="8" t="s">
        <v>36749</v>
      </c>
      <c r="D1096" s="291">
        <v>1400000</v>
      </c>
      <c r="E1096" s="291">
        <v>1268000</v>
      </c>
      <c r="F1096" s="8" t="s">
        <v>8746</v>
      </c>
      <c r="G1096" s="8" t="s">
        <v>37261</v>
      </c>
      <c r="H1096" s="8" t="s">
        <v>37262</v>
      </c>
      <c r="I1096" s="8" t="s">
        <v>37081</v>
      </c>
      <c r="J1096" s="8" t="s">
        <v>37293</v>
      </c>
    </row>
    <row r="1097" spans="1:10" ht="81" x14ac:dyDescent="0.3">
      <c r="A1097" s="8">
        <v>1092</v>
      </c>
      <c r="B1097" s="12" t="s">
        <v>36748</v>
      </c>
      <c r="C1097" s="8" t="s">
        <v>36749</v>
      </c>
      <c r="D1097" s="137">
        <v>18500</v>
      </c>
      <c r="E1097" s="137">
        <f t="shared" ref="E1097:E1103" si="19">D1097</f>
        <v>18500</v>
      </c>
      <c r="F1097" s="8" t="s">
        <v>33</v>
      </c>
      <c r="G1097" s="8" t="s">
        <v>37263</v>
      </c>
      <c r="H1097" s="8" t="str">
        <f t="shared" ref="H1097:H1102" si="20">G1097</f>
        <v>บริษัท พยาธิภัณฑ์อินเตอร์เนชั่นแนล จำกัด
18,500.00 บาท</v>
      </c>
      <c r="I1097" s="8" t="s">
        <v>1058</v>
      </c>
      <c r="J1097" s="8" t="s">
        <v>37292</v>
      </c>
    </row>
    <row r="1098" spans="1:10" ht="60.75" x14ac:dyDescent="0.3">
      <c r="A1098" s="8">
        <v>1093</v>
      </c>
      <c r="B1098" s="12" t="s">
        <v>36748</v>
      </c>
      <c r="C1098" s="8" t="s">
        <v>36749</v>
      </c>
      <c r="D1098" s="137">
        <v>19000</v>
      </c>
      <c r="E1098" s="291">
        <f t="shared" si="19"/>
        <v>19000</v>
      </c>
      <c r="F1098" s="8" t="s">
        <v>33</v>
      </c>
      <c r="G1098" s="8" t="s">
        <v>37264</v>
      </c>
      <c r="H1098" s="8" t="str">
        <f t="shared" si="20"/>
        <v>บริษัท ไอเมด 
ลาบอราทอรี่ จำกัด
19,000.00 บาท</v>
      </c>
      <c r="I1098" s="8" t="s">
        <v>1058</v>
      </c>
      <c r="J1098" s="8" t="s">
        <v>37291</v>
      </c>
    </row>
    <row r="1099" spans="1:10" ht="60.75" x14ac:dyDescent="0.3">
      <c r="A1099" s="8">
        <v>1094</v>
      </c>
      <c r="B1099" s="12" t="s">
        <v>36748</v>
      </c>
      <c r="C1099" s="8" t="s">
        <v>36749</v>
      </c>
      <c r="D1099" s="137">
        <v>24075</v>
      </c>
      <c r="E1099" s="137">
        <f t="shared" si="19"/>
        <v>24075</v>
      </c>
      <c r="F1099" s="8" t="s">
        <v>33</v>
      </c>
      <c r="G1099" s="8" t="s">
        <v>37265</v>
      </c>
      <c r="H1099" s="8" t="str">
        <f t="shared" si="20"/>
        <v>บริษัท ดีเคเอสเอช 
(ประเทศไทย) จำกัด
24,075.00 บาท</v>
      </c>
      <c r="I1099" s="8" t="s">
        <v>1058</v>
      </c>
      <c r="J1099" s="8" t="s">
        <v>37290</v>
      </c>
    </row>
    <row r="1100" spans="1:10" ht="81" x14ac:dyDescent="0.3">
      <c r="A1100" s="8">
        <v>1095</v>
      </c>
      <c r="B1100" s="12" t="s">
        <v>36794</v>
      </c>
      <c r="C1100" s="8" t="s">
        <v>36749</v>
      </c>
      <c r="D1100" s="137">
        <v>54500</v>
      </c>
      <c r="E1100" s="137">
        <f t="shared" si="19"/>
        <v>54500</v>
      </c>
      <c r="F1100" s="8" t="s">
        <v>33</v>
      </c>
      <c r="G1100" s="8" t="s">
        <v>37266</v>
      </c>
      <c r="H1100" s="8" t="str">
        <f t="shared" si="20"/>
        <v>บริษัท พยาธิภัณฑ์อินเตอร์เนชั่นแนล จำกัด
54,500.00 บาท</v>
      </c>
      <c r="I1100" s="8" t="s">
        <v>1058</v>
      </c>
      <c r="J1100" s="8" t="s">
        <v>37289</v>
      </c>
    </row>
    <row r="1101" spans="1:10" ht="81" x14ac:dyDescent="0.3">
      <c r="A1101" s="8">
        <v>1096</v>
      </c>
      <c r="B1101" s="12" t="s">
        <v>36794</v>
      </c>
      <c r="C1101" s="8" t="s">
        <v>36749</v>
      </c>
      <c r="D1101" s="137">
        <v>77120</v>
      </c>
      <c r="E1101" s="137">
        <f t="shared" si="19"/>
        <v>77120</v>
      </c>
      <c r="F1101" s="8" t="s">
        <v>33</v>
      </c>
      <c r="G1101" s="8" t="s">
        <v>37267</v>
      </c>
      <c r="H1101" s="8" t="str">
        <f t="shared" si="20"/>
        <v>บริษัท พยาธิภัณฑ์อินเตอร์เนชั่นแนล จำกัด
77,120.00 บาท</v>
      </c>
      <c r="I1101" s="8" t="s">
        <v>1058</v>
      </c>
      <c r="J1101" s="8" t="s">
        <v>37288</v>
      </c>
    </row>
    <row r="1102" spans="1:10" ht="60.75" x14ac:dyDescent="0.3">
      <c r="A1102" s="8">
        <v>1097</v>
      </c>
      <c r="B1102" s="12" t="s">
        <v>37268</v>
      </c>
      <c r="C1102" s="8" t="s">
        <v>36749</v>
      </c>
      <c r="D1102" s="137">
        <v>17500</v>
      </c>
      <c r="E1102" s="137">
        <f t="shared" si="19"/>
        <v>17500</v>
      </c>
      <c r="F1102" s="8" t="s">
        <v>33</v>
      </c>
      <c r="G1102" s="8" t="s">
        <v>37269</v>
      </c>
      <c r="H1102" s="8" t="str">
        <f t="shared" si="20"/>
        <v>บริษัท เอทีซี.ออล จำกัด
17,500.00 บาท</v>
      </c>
      <c r="I1102" s="8" t="s">
        <v>1058</v>
      </c>
      <c r="J1102" s="8" t="s">
        <v>37287</v>
      </c>
    </row>
    <row r="1103" spans="1:10" ht="121.5" x14ac:dyDescent="0.3">
      <c r="A1103" s="8">
        <v>1098</v>
      </c>
      <c r="B1103" s="12" t="s">
        <v>37270</v>
      </c>
      <c r="C1103" s="8" t="s">
        <v>36749</v>
      </c>
      <c r="D1103" s="137">
        <v>852500</v>
      </c>
      <c r="E1103" s="291">
        <f t="shared" si="19"/>
        <v>852500</v>
      </c>
      <c r="F1103" s="8" t="s">
        <v>8746</v>
      </c>
      <c r="G1103" s="8" t="s">
        <v>37271</v>
      </c>
      <c r="H1103" s="8" t="s">
        <v>37272</v>
      </c>
      <c r="I1103" s="8" t="s">
        <v>37081</v>
      </c>
      <c r="J1103" s="8" t="s">
        <v>37286</v>
      </c>
    </row>
    <row r="1104" spans="1:10" ht="162" x14ac:dyDescent="0.3">
      <c r="A1104" s="8">
        <v>1099</v>
      </c>
      <c r="B1104" s="12" t="s">
        <v>37273</v>
      </c>
      <c r="C1104" s="8" t="s">
        <v>36749</v>
      </c>
      <c r="D1104" s="137">
        <v>1100000</v>
      </c>
      <c r="E1104" s="137">
        <v>1099900</v>
      </c>
      <c r="F1104" s="8" t="s">
        <v>8746</v>
      </c>
      <c r="G1104" s="8" t="s">
        <v>37274</v>
      </c>
      <c r="H1104" s="8" t="s">
        <v>37275</v>
      </c>
      <c r="I1104" s="8" t="s">
        <v>37081</v>
      </c>
      <c r="J1104" s="8" t="s">
        <v>37285</v>
      </c>
    </row>
    <row r="1105" spans="1:10" ht="162" x14ac:dyDescent="0.3">
      <c r="A1105" s="8">
        <v>1100</v>
      </c>
      <c r="B1105" s="12" t="s">
        <v>37276</v>
      </c>
      <c r="C1105" s="8" t="s">
        <v>36749</v>
      </c>
      <c r="D1105" s="137">
        <v>1200000</v>
      </c>
      <c r="E1105" s="137">
        <v>1198700</v>
      </c>
      <c r="F1105" s="8" t="s">
        <v>8746</v>
      </c>
      <c r="G1105" s="8" t="s">
        <v>37277</v>
      </c>
      <c r="H1105" s="8" t="s">
        <v>37278</v>
      </c>
      <c r="I1105" s="8" t="s">
        <v>1058</v>
      </c>
      <c r="J1105" s="8" t="s">
        <v>37284</v>
      </c>
    </row>
    <row r="1106" spans="1:10" ht="60.75" x14ac:dyDescent="0.3">
      <c r="A1106" s="8">
        <v>1101</v>
      </c>
      <c r="B1106" s="12" t="s">
        <v>37279</v>
      </c>
      <c r="C1106" s="8" t="s">
        <v>36749</v>
      </c>
      <c r="D1106" s="137">
        <v>106058.4</v>
      </c>
      <c r="E1106" s="137">
        <f t="shared" ref="E1106" si="21">D1106</f>
        <v>106058.4</v>
      </c>
      <c r="F1106" s="8" t="s">
        <v>33</v>
      </c>
      <c r="G1106" s="8" t="s">
        <v>37280</v>
      </c>
      <c r="H1106" s="8" t="str">
        <f t="shared" ref="H1106" si="22">G1106</f>
        <v>บริษัท โค๊ด ออเร้นจ์ จำกัด
106,058.40 บาท</v>
      </c>
      <c r="I1106" s="8" t="s">
        <v>1058</v>
      </c>
      <c r="J1106" s="8" t="s">
        <v>37281</v>
      </c>
    </row>
    <row r="1107" spans="1:10" ht="60.75" x14ac:dyDescent="0.3">
      <c r="A1107" s="8">
        <v>1102</v>
      </c>
      <c r="B1107" s="16" t="s">
        <v>27227</v>
      </c>
      <c r="C1107" s="8" t="s">
        <v>26755</v>
      </c>
      <c r="D1107" s="19">
        <v>14000</v>
      </c>
      <c r="E1107" s="19">
        <v>14000</v>
      </c>
      <c r="F1107" s="18" t="s">
        <v>37942</v>
      </c>
      <c r="G1107" s="18" t="s">
        <v>27228</v>
      </c>
      <c r="H1107" s="18" t="s">
        <v>27228</v>
      </c>
      <c r="I1107" s="261" t="s">
        <v>185</v>
      </c>
      <c r="J1107" s="18" t="s">
        <v>37282</v>
      </c>
    </row>
    <row r="1108" spans="1:10" ht="81" x14ac:dyDescent="0.3">
      <c r="A1108" s="8">
        <v>1103</v>
      </c>
      <c r="B1108" s="16" t="s">
        <v>27229</v>
      </c>
      <c r="C1108" s="8" t="s">
        <v>26755</v>
      </c>
      <c r="D1108" s="19">
        <v>72000</v>
      </c>
      <c r="E1108" s="19">
        <v>72000</v>
      </c>
      <c r="F1108" s="18" t="s">
        <v>37942</v>
      </c>
      <c r="G1108" s="18" t="s">
        <v>27230</v>
      </c>
      <c r="H1108" s="18" t="s">
        <v>27230</v>
      </c>
      <c r="I1108" s="261" t="s">
        <v>185</v>
      </c>
      <c r="J1108" s="18" t="s">
        <v>37283</v>
      </c>
    </row>
    <row r="1109" spans="1:10" ht="60.75" x14ac:dyDescent="0.3">
      <c r="A1109" s="8">
        <v>1104</v>
      </c>
      <c r="B1109" s="16" t="s">
        <v>27231</v>
      </c>
      <c r="C1109" s="8" t="s">
        <v>26755</v>
      </c>
      <c r="D1109" s="19">
        <v>7490</v>
      </c>
      <c r="E1109" s="19">
        <v>7490</v>
      </c>
      <c r="F1109" s="18" t="s">
        <v>37942</v>
      </c>
      <c r="G1109" s="18" t="s">
        <v>27232</v>
      </c>
      <c r="H1109" s="18" t="s">
        <v>27232</v>
      </c>
      <c r="I1109" s="261" t="s">
        <v>185</v>
      </c>
      <c r="J1109" s="18" t="s">
        <v>27233</v>
      </c>
    </row>
    <row r="1110" spans="1:10" ht="60.75" x14ac:dyDescent="0.3">
      <c r="A1110" s="8">
        <v>1105</v>
      </c>
      <c r="B1110" s="16" t="s">
        <v>27234</v>
      </c>
      <c r="C1110" s="8" t="s">
        <v>26755</v>
      </c>
      <c r="D1110" s="19">
        <v>12500</v>
      </c>
      <c r="E1110" s="19">
        <v>12500</v>
      </c>
      <c r="F1110" s="18" t="s">
        <v>37942</v>
      </c>
      <c r="G1110" s="18" t="s">
        <v>27235</v>
      </c>
      <c r="H1110" s="18" t="s">
        <v>27235</v>
      </c>
      <c r="I1110" s="261" t="s">
        <v>185</v>
      </c>
      <c r="J1110" s="18" t="s">
        <v>27236</v>
      </c>
    </row>
    <row r="1111" spans="1:10" ht="60.75" x14ac:dyDescent="0.3">
      <c r="A1111" s="8">
        <v>1106</v>
      </c>
      <c r="B1111" s="124" t="s">
        <v>6800</v>
      </c>
      <c r="C1111" s="114" t="s">
        <v>949</v>
      </c>
      <c r="D1111" s="132">
        <v>216097.2</v>
      </c>
      <c r="E1111" s="134">
        <v>216097.2</v>
      </c>
      <c r="F1111" s="114" t="s">
        <v>938</v>
      </c>
      <c r="G1111" s="114" t="s">
        <v>6801</v>
      </c>
      <c r="H1111" s="114" t="s">
        <v>6801</v>
      </c>
      <c r="I1111" s="115" t="s">
        <v>951</v>
      </c>
      <c r="J1111" s="116" t="s">
        <v>6802</v>
      </c>
    </row>
    <row r="1112" spans="1:10" ht="60.75" x14ac:dyDescent="0.3">
      <c r="A1112" s="8">
        <v>1107</v>
      </c>
      <c r="B1112" s="124" t="s">
        <v>6803</v>
      </c>
      <c r="C1112" s="114" t="s">
        <v>949</v>
      </c>
      <c r="D1112" s="132">
        <v>214000</v>
      </c>
      <c r="E1112" s="134">
        <v>214000</v>
      </c>
      <c r="F1112" s="114" t="s">
        <v>938</v>
      </c>
      <c r="G1112" s="114" t="s">
        <v>6804</v>
      </c>
      <c r="H1112" s="114" t="s">
        <v>6804</v>
      </c>
      <c r="I1112" s="115" t="s">
        <v>951</v>
      </c>
      <c r="J1112" s="116" t="s">
        <v>6805</v>
      </c>
    </row>
    <row r="1113" spans="1:10" ht="60.75" x14ac:dyDescent="0.3">
      <c r="A1113" s="8">
        <v>1108</v>
      </c>
      <c r="B1113" s="124" t="s">
        <v>6806</v>
      </c>
      <c r="C1113" s="114" t="s">
        <v>949</v>
      </c>
      <c r="D1113" s="132">
        <v>265000</v>
      </c>
      <c r="E1113" s="134">
        <v>265000</v>
      </c>
      <c r="F1113" s="114" t="s">
        <v>938</v>
      </c>
      <c r="G1113" s="114" t="s">
        <v>6807</v>
      </c>
      <c r="H1113" s="114" t="s">
        <v>6807</v>
      </c>
      <c r="I1113" s="115" t="s">
        <v>951</v>
      </c>
      <c r="J1113" s="116" t="s">
        <v>6808</v>
      </c>
    </row>
    <row r="1114" spans="1:10" ht="40.5" x14ac:dyDescent="0.3">
      <c r="A1114" s="8">
        <v>1109</v>
      </c>
      <c r="B1114" s="124" t="s">
        <v>6809</v>
      </c>
      <c r="C1114" s="114" t="s">
        <v>949</v>
      </c>
      <c r="D1114" s="132">
        <v>3660</v>
      </c>
      <c r="E1114" s="134">
        <v>3660</v>
      </c>
      <c r="F1114" s="114" t="s">
        <v>938</v>
      </c>
      <c r="G1114" s="114" t="s">
        <v>6810</v>
      </c>
      <c r="H1114" s="114" t="s">
        <v>6810</v>
      </c>
      <c r="I1114" s="115" t="s">
        <v>951</v>
      </c>
      <c r="J1114" s="116" t="s">
        <v>6811</v>
      </c>
    </row>
    <row r="1115" spans="1:10" ht="40.5" x14ac:dyDescent="0.3">
      <c r="A1115" s="8">
        <v>1110</v>
      </c>
      <c r="B1115" s="124" t="s">
        <v>6812</v>
      </c>
      <c r="C1115" s="114" t="s">
        <v>949</v>
      </c>
      <c r="D1115" s="132">
        <v>2200</v>
      </c>
      <c r="E1115" s="134">
        <v>2200</v>
      </c>
      <c r="F1115" s="114" t="s">
        <v>938</v>
      </c>
      <c r="G1115" s="114" t="s">
        <v>6813</v>
      </c>
      <c r="H1115" s="114" t="s">
        <v>6813</v>
      </c>
      <c r="I1115" s="115" t="s">
        <v>951</v>
      </c>
      <c r="J1115" s="116" t="s">
        <v>6814</v>
      </c>
    </row>
    <row r="1116" spans="1:10" ht="40.5" x14ac:dyDescent="0.3">
      <c r="A1116" s="8">
        <v>1111</v>
      </c>
      <c r="B1116" s="124" t="s">
        <v>6815</v>
      </c>
      <c r="C1116" s="114" t="s">
        <v>949</v>
      </c>
      <c r="D1116" s="132">
        <v>95800</v>
      </c>
      <c r="E1116" s="134">
        <v>95800</v>
      </c>
      <c r="F1116" s="114" t="s">
        <v>938</v>
      </c>
      <c r="G1116" s="114" t="s">
        <v>6816</v>
      </c>
      <c r="H1116" s="114" t="s">
        <v>6816</v>
      </c>
      <c r="I1116" s="115" t="s">
        <v>951</v>
      </c>
      <c r="J1116" s="116" t="s">
        <v>6817</v>
      </c>
    </row>
    <row r="1117" spans="1:10" ht="40.5" x14ac:dyDescent="0.3">
      <c r="A1117" s="8">
        <v>1112</v>
      </c>
      <c r="B1117" s="124" t="s">
        <v>5171</v>
      </c>
      <c r="C1117" s="114" t="s">
        <v>949</v>
      </c>
      <c r="D1117" s="132">
        <v>36000</v>
      </c>
      <c r="E1117" s="134">
        <v>36000</v>
      </c>
      <c r="F1117" s="114" t="s">
        <v>938</v>
      </c>
      <c r="G1117" s="114" t="s">
        <v>6818</v>
      </c>
      <c r="H1117" s="114" t="s">
        <v>6818</v>
      </c>
      <c r="I1117" s="115" t="s">
        <v>951</v>
      </c>
      <c r="J1117" s="116" t="s">
        <v>6819</v>
      </c>
    </row>
    <row r="1118" spans="1:10" ht="40.5" x14ac:dyDescent="0.3">
      <c r="A1118" s="8">
        <v>1113</v>
      </c>
      <c r="B1118" s="124" t="s">
        <v>5171</v>
      </c>
      <c r="C1118" s="114" t="s">
        <v>949</v>
      </c>
      <c r="D1118" s="132">
        <v>22500</v>
      </c>
      <c r="E1118" s="134">
        <v>22500</v>
      </c>
      <c r="F1118" s="114" t="s">
        <v>938</v>
      </c>
      <c r="G1118" s="114" t="s">
        <v>5172</v>
      </c>
      <c r="H1118" s="114" t="s">
        <v>5172</v>
      </c>
      <c r="I1118" s="115" t="s">
        <v>951</v>
      </c>
      <c r="J1118" s="116" t="s">
        <v>6820</v>
      </c>
    </row>
    <row r="1119" spans="1:10" ht="60.75" x14ac:dyDescent="0.3">
      <c r="A1119" s="8">
        <v>1114</v>
      </c>
      <c r="B1119" s="124" t="s">
        <v>6821</v>
      </c>
      <c r="C1119" s="114" t="s">
        <v>949</v>
      </c>
      <c r="D1119" s="132">
        <v>22855.200000000001</v>
      </c>
      <c r="E1119" s="132">
        <v>22855.200000000001</v>
      </c>
      <c r="F1119" s="114" t="s">
        <v>938</v>
      </c>
      <c r="G1119" s="114" t="s">
        <v>6822</v>
      </c>
      <c r="H1119" s="114" t="s">
        <v>6822</v>
      </c>
      <c r="I1119" s="115" t="s">
        <v>951</v>
      </c>
      <c r="J1119" s="116" t="s">
        <v>6823</v>
      </c>
    </row>
    <row r="1120" spans="1:10" ht="81" x14ac:dyDescent="0.3">
      <c r="A1120" s="8">
        <v>1115</v>
      </c>
      <c r="B1120" s="124" t="s">
        <v>6824</v>
      </c>
      <c r="C1120" s="114" t="s">
        <v>949</v>
      </c>
      <c r="D1120" s="132">
        <v>5000</v>
      </c>
      <c r="E1120" s="132">
        <v>5000</v>
      </c>
      <c r="F1120" s="114" t="s">
        <v>938</v>
      </c>
      <c r="G1120" s="114" t="s">
        <v>6825</v>
      </c>
      <c r="H1120" s="114" t="s">
        <v>6825</v>
      </c>
      <c r="I1120" s="115" t="s">
        <v>951</v>
      </c>
      <c r="J1120" s="116" t="s">
        <v>6826</v>
      </c>
    </row>
    <row r="1121" spans="1:10" ht="60.75" x14ac:dyDescent="0.3">
      <c r="A1121" s="8">
        <v>1116</v>
      </c>
      <c r="B1121" s="124" t="s">
        <v>6827</v>
      </c>
      <c r="C1121" s="114" t="s">
        <v>949</v>
      </c>
      <c r="D1121" s="132">
        <v>3210</v>
      </c>
      <c r="E1121" s="132">
        <v>3210</v>
      </c>
      <c r="F1121" s="114" t="s">
        <v>938</v>
      </c>
      <c r="G1121" s="114" t="s">
        <v>6828</v>
      </c>
      <c r="H1121" s="114" t="s">
        <v>6828</v>
      </c>
      <c r="I1121" s="115" t="s">
        <v>951</v>
      </c>
      <c r="J1121" s="116" t="s">
        <v>6829</v>
      </c>
    </row>
    <row r="1122" spans="1:10" ht="162" x14ac:dyDescent="0.3">
      <c r="A1122" s="8">
        <v>1117</v>
      </c>
      <c r="B1122" s="16" t="s">
        <v>6830</v>
      </c>
      <c r="C1122" s="18" t="s">
        <v>838</v>
      </c>
      <c r="D1122" s="19">
        <v>3800000</v>
      </c>
      <c r="E1122" s="19">
        <v>3800000</v>
      </c>
      <c r="F1122" s="18" t="s">
        <v>626</v>
      </c>
      <c r="G1122" s="18" t="s">
        <v>6831</v>
      </c>
      <c r="H1122" s="18" t="s">
        <v>6831</v>
      </c>
      <c r="I1122" s="8" t="s">
        <v>840</v>
      </c>
      <c r="J1122" s="50" t="s">
        <v>6832</v>
      </c>
    </row>
    <row r="1123" spans="1:10" ht="60.75" x14ac:dyDescent="0.3">
      <c r="A1123" s="8">
        <v>1118</v>
      </c>
      <c r="B1123" s="12" t="s">
        <v>41018</v>
      </c>
      <c r="C1123" s="8" t="s">
        <v>40895</v>
      </c>
      <c r="D1123" s="109">
        <v>4423300.4800000004</v>
      </c>
      <c r="E1123" s="109">
        <v>4423300.4800000004</v>
      </c>
      <c r="F1123" s="8" t="s">
        <v>626</v>
      </c>
      <c r="G1123" s="8" t="s">
        <v>41019</v>
      </c>
      <c r="H1123" s="8" t="s">
        <v>41019</v>
      </c>
      <c r="I1123" s="8" t="s">
        <v>40897</v>
      </c>
      <c r="J1123" s="8" t="s">
        <v>41020</v>
      </c>
    </row>
    <row r="1124" spans="1:10" ht="40.5" x14ac:dyDescent="0.3">
      <c r="A1124" s="8">
        <v>1119</v>
      </c>
      <c r="B1124" s="12" t="s">
        <v>2642</v>
      </c>
      <c r="C1124" s="8" t="s">
        <v>2250</v>
      </c>
      <c r="D1124" s="141">
        <v>7500</v>
      </c>
      <c r="E1124" s="141">
        <v>7500</v>
      </c>
      <c r="F1124" s="8" t="s">
        <v>938</v>
      </c>
      <c r="G1124" s="8" t="s">
        <v>6833</v>
      </c>
      <c r="H1124" s="8" t="s">
        <v>6833</v>
      </c>
      <c r="I1124" s="8" t="s">
        <v>1058</v>
      </c>
      <c r="J1124" s="8" t="s">
        <v>40357</v>
      </c>
    </row>
    <row r="1125" spans="1:10" ht="40.5" x14ac:dyDescent="0.3">
      <c r="A1125" s="8">
        <v>1120</v>
      </c>
      <c r="B1125" s="12" t="s">
        <v>6834</v>
      </c>
      <c r="C1125" s="8" t="s">
        <v>2250</v>
      </c>
      <c r="D1125" s="141">
        <v>9000</v>
      </c>
      <c r="E1125" s="141">
        <v>9000</v>
      </c>
      <c r="F1125" s="8" t="s">
        <v>938</v>
      </c>
      <c r="G1125" s="8" t="s">
        <v>6835</v>
      </c>
      <c r="H1125" s="8" t="s">
        <v>6835</v>
      </c>
      <c r="I1125" s="8" t="s">
        <v>1058</v>
      </c>
      <c r="J1125" s="8" t="s">
        <v>40358</v>
      </c>
    </row>
    <row r="1126" spans="1:10" ht="60.75" x14ac:dyDescent="0.3">
      <c r="A1126" s="8">
        <v>1121</v>
      </c>
      <c r="B1126" s="12" t="s">
        <v>6834</v>
      </c>
      <c r="C1126" s="8" t="s">
        <v>2250</v>
      </c>
      <c r="D1126" s="141">
        <v>3150</v>
      </c>
      <c r="E1126" s="141">
        <v>3150</v>
      </c>
      <c r="F1126" s="8" t="s">
        <v>938</v>
      </c>
      <c r="G1126" s="8" t="s">
        <v>6836</v>
      </c>
      <c r="H1126" s="8" t="s">
        <v>6836</v>
      </c>
      <c r="I1126" s="8" t="s">
        <v>1058</v>
      </c>
      <c r="J1126" s="8" t="s">
        <v>40359</v>
      </c>
    </row>
    <row r="1127" spans="1:10" ht="60.75" x14ac:dyDescent="0.3">
      <c r="A1127" s="8">
        <v>1122</v>
      </c>
      <c r="B1127" s="12" t="s">
        <v>4402</v>
      </c>
      <c r="C1127" s="8" t="s">
        <v>2250</v>
      </c>
      <c r="D1127" s="141">
        <v>29250</v>
      </c>
      <c r="E1127" s="141">
        <v>29250</v>
      </c>
      <c r="F1127" s="8" t="s">
        <v>938</v>
      </c>
      <c r="G1127" s="8" t="s">
        <v>6837</v>
      </c>
      <c r="H1127" s="8" t="s">
        <v>6837</v>
      </c>
      <c r="I1127" s="8" t="s">
        <v>1058</v>
      </c>
      <c r="J1127" s="8" t="s">
        <v>40360</v>
      </c>
    </row>
    <row r="1128" spans="1:10" ht="40.5" x14ac:dyDescent="0.3">
      <c r="A1128" s="8">
        <v>1123</v>
      </c>
      <c r="B1128" s="12" t="s">
        <v>6838</v>
      </c>
      <c r="C1128" s="8" t="s">
        <v>1273</v>
      </c>
      <c r="D1128" s="137">
        <v>11330</v>
      </c>
      <c r="E1128" s="109">
        <v>11330</v>
      </c>
      <c r="F1128" s="8" t="s">
        <v>938</v>
      </c>
      <c r="G1128" s="110" t="s">
        <v>6839</v>
      </c>
      <c r="H1128" s="110" t="s">
        <v>6839</v>
      </c>
      <c r="I1128" s="8" t="s">
        <v>185</v>
      </c>
      <c r="J1128" s="8" t="s">
        <v>25573</v>
      </c>
    </row>
    <row r="1129" spans="1:10" ht="81" x14ac:dyDescent="0.3">
      <c r="A1129" s="8">
        <v>1124</v>
      </c>
      <c r="B1129" s="12" t="s">
        <v>6840</v>
      </c>
      <c r="C1129" s="8" t="s">
        <v>959</v>
      </c>
      <c r="D1129" s="109">
        <v>18500</v>
      </c>
      <c r="E1129" s="109">
        <f t="shared" ref="E1129:E1130" si="23">D1129</f>
        <v>18500</v>
      </c>
      <c r="F1129" s="8" t="s">
        <v>938</v>
      </c>
      <c r="G1129" s="8" t="s">
        <v>6841</v>
      </c>
      <c r="H1129" s="8" t="s">
        <v>6841</v>
      </c>
      <c r="I1129" s="8" t="s">
        <v>962</v>
      </c>
      <c r="J1129" s="8" t="s">
        <v>6842</v>
      </c>
    </row>
    <row r="1130" spans="1:10" ht="60.75" x14ac:dyDescent="0.3">
      <c r="A1130" s="8">
        <v>1125</v>
      </c>
      <c r="B1130" s="12" t="s">
        <v>6843</v>
      </c>
      <c r="C1130" s="8" t="s">
        <v>959</v>
      </c>
      <c r="D1130" s="109">
        <v>8500</v>
      </c>
      <c r="E1130" s="109">
        <f t="shared" si="23"/>
        <v>8500</v>
      </c>
      <c r="F1130" s="8" t="s">
        <v>938</v>
      </c>
      <c r="G1130" s="8" t="s">
        <v>6844</v>
      </c>
      <c r="H1130" s="8" t="s">
        <v>6844</v>
      </c>
      <c r="I1130" s="8" t="s">
        <v>962</v>
      </c>
      <c r="J1130" s="8" t="s">
        <v>6845</v>
      </c>
    </row>
    <row r="1131" spans="1:10" ht="81" x14ac:dyDescent="0.3">
      <c r="A1131" s="8">
        <v>1126</v>
      </c>
      <c r="B1131" s="12" t="s">
        <v>5895</v>
      </c>
      <c r="C1131" s="8" t="s">
        <v>959</v>
      </c>
      <c r="D1131" s="109">
        <v>5414</v>
      </c>
      <c r="E1131" s="109">
        <f>D1131</f>
        <v>5414</v>
      </c>
      <c r="F1131" s="8" t="s">
        <v>938</v>
      </c>
      <c r="G1131" s="8" t="s">
        <v>6846</v>
      </c>
      <c r="H1131" s="8" t="s">
        <v>6846</v>
      </c>
      <c r="I1131" s="8" t="s">
        <v>962</v>
      </c>
      <c r="J1131" s="8" t="s">
        <v>6847</v>
      </c>
    </row>
    <row r="1132" spans="1:10" ht="60.75" x14ac:dyDescent="0.3">
      <c r="A1132" s="8">
        <v>1127</v>
      </c>
      <c r="B1132" s="12" t="s">
        <v>2796</v>
      </c>
      <c r="C1132" s="8" t="s">
        <v>959</v>
      </c>
      <c r="D1132" s="109">
        <v>20824.84</v>
      </c>
      <c r="E1132" s="109">
        <f>D1132</f>
        <v>20824.84</v>
      </c>
      <c r="F1132" s="8" t="s">
        <v>938</v>
      </c>
      <c r="G1132" s="8" t="s">
        <v>6848</v>
      </c>
      <c r="H1132" s="8" t="s">
        <v>6848</v>
      </c>
      <c r="I1132" s="8" t="s">
        <v>962</v>
      </c>
      <c r="J1132" s="8" t="s">
        <v>6849</v>
      </c>
    </row>
    <row r="1133" spans="1:10" ht="81" x14ac:dyDescent="0.3">
      <c r="A1133" s="8">
        <v>1128</v>
      </c>
      <c r="B1133" s="12" t="s">
        <v>6850</v>
      </c>
      <c r="C1133" s="8" t="s">
        <v>1056</v>
      </c>
      <c r="D1133" s="137">
        <v>3500</v>
      </c>
      <c r="E1133" s="137">
        <v>3500</v>
      </c>
      <c r="F1133" s="8" t="s">
        <v>37942</v>
      </c>
      <c r="G1133" s="8" t="s">
        <v>6851</v>
      </c>
      <c r="H1133" s="8" t="s">
        <v>6851</v>
      </c>
      <c r="I1133" s="8" t="s">
        <v>1058</v>
      </c>
      <c r="J1133" s="8" t="s">
        <v>6852</v>
      </c>
    </row>
    <row r="1134" spans="1:10" ht="60.75" x14ac:dyDescent="0.3">
      <c r="A1134" s="8">
        <v>1129</v>
      </c>
      <c r="B1134" s="12" t="s">
        <v>4678</v>
      </c>
      <c r="C1134" s="8" t="s">
        <v>1056</v>
      </c>
      <c r="D1134" s="137">
        <v>1700</v>
      </c>
      <c r="E1134" s="137">
        <v>1700</v>
      </c>
      <c r="F1134" s="8" t="s">
        <v>37942</v>
      </c>
      <c r="G1134" s="8" t="s">
        <v>6853</v>
      </c>
      <c r="H1134" s="8" t="s">
        <v>6853</v>
      </c>
      <c r="I1134" s="8" t="s">
        <v>1058</v>
      </c>
      <c r="J1134" s="8" t="s">
        <v>6854</v>
      </c>
    </row>
    <row r="1135" spans="1:10" ht="101.25" x14ac:dyDescent="0.3">
      <c r="A1135" s="8">
        <v>1130</v>
      </c>
      <c r="B1135" s="12" t="s">
        <v>6855</v>
      </c>
      <c r="C1135" s="8" t="s">
        <v>1167</v>
      </c>
      <c r="D1135" s="131">
        <v>8025</v>
      </c>
      <c r="E1135" s="131">
        <v>9523</v>
      </c>
      <c r="F1135" s="8" t="s">
        <v>37942</v>
      </c>
      <c r="G1135" s="8" t="s">
        <v>6856</v>
      </c>
      <c r="H1135" s="8" t="s">
        <v>6856</v>
      </c>
      <c r="I1135" s="14" t="s">
        <v>1169</v>
      </c>
      <c r="J1135" s="8" t="s">
        <v>6857</v>
      </c>
    </row>
    <row r="1136" spans="1:10" ht="81" x14ac:dyDescent="0.3">
      <c r="A1136" s="8">
        <v>1131</v>
      </c>
      <c r="B1136" s="12" t="s">
        <v>6167</v>
      </c>
      <c r="C1136" s="8" t="s">
        <v>1167</v>
      </c>
      <c r="D1136" s="131">
        <v>18190</v>
      </c>
      <c r="E1136" s="131">
        <v>19996.66</v>
      </c>
      <c r="F1136" s="8" t="s">
        <v>37942</v>
      </c>
      <c r="G1136" s="8" t="s">
        <v>6858</v>
      </c>
      <c r="H1136" s="8" t="s">
        <v>6858</v>
      </c>
      <c r="I1136" s="14" t="s">
        <v>1169</v>
      </c>
      <c r="J1136" s="8" t="s">
        <v>6859</v>
      </c>
    </row>
    <row r="1137" spans="1:10" ht="81" x14ac:dyDescent="0.3">
      <c r="A1137" s="8">
        <v>1132</v>
      </c>
      <c r="B1137" s="12" t="s">
        <v>6860</v>
      </c>
      <c r="C1137" s="8" t="s">
        <v>1167</v>
      </c>
      <c r="D1137" s="131">
        <v>45820</v>
      </c>
      <c r="E1137" s="131">
        <v>50400.67</v>
      </c>
      <c r="F1137" s="8" t="s">
        <v>37942</v>
      </c>
      <c r="G1137" s="8" t="s">
        <v>6861</v>
      </c>
      <c r="H1137" s="8" t="s">
        <v>6861</v>
      </c>
      <c r="I1137" s="14" t="s">
        <v>1169</v>
      </c>
      <c r="J1137" s="8" t="s">
        <v>6862</v>
      </c>
    </row>
    <row r="1138" spans="1:10" ht="81" x14ac:dyDescent="0.3">
      <c r="A1138" s="8">
        <v>1133</v>
      </c>
      <c r="B1138" s="12" t="s">
        <v>3538</v>
      </c>
      <c r="C1138" s="8" t="s">
        <v>1167</v>
      </c>
      <c r="D1138" s="131">
        <v>7704</v>
      </c>
      <c r="E1138" s="131">
        <v>8550</v>
      </c>
      <c r="F1138" s="8" t="s">
        <v>37942</v>
      </c>
      <c r="G1138" s="8" t="s">
        <v>6863</v>
      </c>
      <c r="H1138" s="8" t="s">
        <v>6863</v>
      </c>
      <c r="I1138" s="14" t="s">
        <v>1169</v>
      </c>
      <c r="J1138" s="8" t="s">
        <v>6864</v>
      </c>
    </row>
    <row r="1139" spans="1:10" ht="81" x14ac:dyDescent="0.3">
      <c r="A1139" s="8">
        <v>1134</v>
      </c>
      <c r="B1139" s="12" t="s">
        <v>6394</v>
      </c>
      <c r="C1139" s="8" t="s">
        <v>1167</v>
      </c>
      <c r="D1139" s="131">
        <v>40961.699999999997</v>
      </c>
      <c r="E1139" s="131">
        <v>40961.699999999997</v>
      </c>
      <c r="F1139" s="8" t="s">
        <v>37942</v>
      </c>
      <c r="G1139" s="8" t="s">
        <v>6865</v>
      </c>
      <c r="H1139" s="8" t="s">
        <v>6865</v>
      </c>
      <c r="I1139" s="14" t="s">
        <v>1169</v>
      </c>
      <c r="J1139" s="8" t="s">
        <v>6866</v>
      </c>
    </row>
    <row r="1140" spans="1:10" ht="81" x14ac:dyDescent="0.3">
      <c r="A1140" s="8">
        <v>1135</v>
      </c>
      <c r="B1140" s="12" t="s">
        <v>6867</v>
      </c>
      <c r="C1140" s="8" t="s">
        <v>1167</v>
      </c>
      <c r="D1140" s="131">
        <v>7276</v>
      </c>
      <c r="E1140" s="131">
        <v>7639.8</v>
      </c>
      <c r="F1140" s="8" t="s">
        <v>37942</v>
      </c>
      <c r="G1140" s="8" t="s">
        <v>6868</v>
      </c>
      <c r="H1140" s="8" t="s">
        <v>6868</v>
      </c>
      <c r="I1140" s="14" t="s">
        <v>1169</v>
      </c>
      <c r="J1140" s="8" t="s">
        <v>6869</v>
      </c>
    </row>
    <row r="1141" spans="1:10" ht="60.75" x14ac:dyDescent="0.3">
      <c r="A1141" s="8">
        <v>1136</v>
      </c>
      <c r="B1141" s="12" t="s">
        <v>6870</v>
      </c>
      <c r="C1141" s="8" t="s">
        <v>928</v>
      </c>
      <c r="D1141" s="131">
        <v>9600</v>
      </c>
      <c r="E1141" s="131">
        <v>9600</v>
      </c>
      <c r="F1141" s="8" t="s">
        <v>929</v>
      </c>
      <c r="G1141" s="8" t="s">
        <v>6871</v>
      </c>
      <c r="H1141" s="8" t="s">
        <v>6871</v>
      </c>
      <c r="I1141" s="14" t="s">
        <v>931</v>
      </c>
      <c r="J1141" s="14" t="s">
        <v>6872</v>
      </c>
    </row>
    <row r="1142" spans="1:10" ht="121.5" x14ac:dyDescent="0.3">
      <c r="A1142" s="8">
        <v>1137</v>
      </c>
      <c r="B1142" s="12" t="s">
        <v>6873</v>
      </c>
      <c r="C1142" s="8" t="s">
        <v>968</v>
      </c>
      <c r="D1142" s="133">
        <v>1880953</v>
      </c>
      <c r="E1142" s="133">
        <v>1880953</v>
      </c>
      <c r="F1142" s="8" t="s">
        <v>2822</v>
      </c>
      <c r="G1142" s="8" t="s">
        <v>6874</v>
      </c>
      <c r="H1142" s="8" t="s">
        <v>6875</v>
      </c>
      <c r="I1142" s="8" t="s">
        <v>972</v>
      </c>
      <c r="J1142" s="8" t="s">
        <v>6876</v>
      </c>
    </row>
    <row r="1143" spans="1:10" ht="60.75" x14ac:dyDescent="0.3">
      <c r="A1143" s="8">
        <v>1138</v>
      </c>
      <c r="B1143" s="16" t="s">
        <v>30065</v>
      </c>
      <c r="C1143" s="18" t="s">
        <v>28712</v>
      </c>
      <c r="D1143" s="19">
        <v>19500</v>
      </c>
      <c r="E1143" s="19">
        <v>19500</v>
      </c>
      <c r="F1143" s="18" t="s">
        <v>37942</v>
      </c>
      <c r="G1143" s="18" t="s">
        <v>30066</v>
      </c>
      <c r="H1143" s="18" t="s">
        <v>30066</v>
      </c>
      <c r="I1143" s="18" t="s">
        <v>28714</v>
      </c>
      <c r="J1143" s="18" t="s">
        <v>30067</v>
      </c>
    </row>
    <row r="1144" spans="1:10" ht="60.75" x14ac:dyDescent="0.3">
      <c r="A1144" s="8">
        <v>1139</v>
      </c>
      <c r="B1144" s="16" t="s">
        <v>28822</v>
      </c>
      <c r="C1144" s="18" t="s">
        <v>28712</v>
      </c>
      <c r="D1144" s="19">
        <v>6600</v>
      </c>
      <c r="E1144" s="19">
        <v>6600</v>
      </c>
      <c r="F1144" s="18" t="s">
        <v>37942</v>
      </c>
      <c r="G1144" s="18" t="s">
        <v>28823</v>
      </c>
      <c r="H1144" s="18" t="s">
        <v>28823</v>
      </c>
      <c r="I1144" s="18" t="s">
        <v>28714</v>
      </c>
      <c r="J1144" s="18" t="s">
        <v>30068</v>
      </c>
    </row>
    <row r="1145" spans="1:10" ht="60.75" x14ac:dyDescent="0.3">
      <c r="A1145" s="8">
        <v>1140</v>
      </c>
      <c r="B1145" s="108" t="s">
        <v>42365</v>
      </c>
      <c r="C1145" s="8" t="s">
        <v>42281</v>
      </c>
      <c r="D1145" s="139">
        <v>118265</v>
      </c>
      <c r="E1145" s="139">
        <v>137165</v>
      </c>
      <c r="F1145" s="14" t="s">
        <v>37942</v>
      </c>
      <c r="G1145" s="8" t="s">
        <v>42366</v>
      </c>
      <c r="H1145" s="8" t="s">
        <v>42366</v>
      </c>
      <c r="I1145" s="121" t="s">
        <v>972</v>
      </c>
      <c r="J1145" s="8" t="s">
        <v>42367</v>
      </c>
    </row>
    <row r="1146" spans="1:10" ht="60.75" x14ac:dyDescent="0.3">
      <c r="A1146" s="8">
        <v>1141</v>
      </c>
      <c r="B1146" s="108" t="s">
        <v>42368</v>
      </c>
      <c r="C1146" s="8" t="s">
        <v>42281</v>
      </c>
      <c r="D1146" s="139">
        <v>163200</v>
      </c>
      <c r="E1146" s="139">
        <v>172800</v>
      </c>
      <c r="F1146" s="14" t="s">
        <v>37942</v>
      </c>
      <c r="G1146" s="8" t="s">
        <v>42369</v>
      </c>
      <c r="H1146" s="8" t="s">
        <v>42369</v>
      </c>
      <c r="I1146" s="121" t="s">
        <v>972</v>
      </c>
      <c r="J1146" s="8" t="s">
        <v>42370</v>
      </c>
    </row>
    <row r="1147" spans="1:10" ht="101.25" x14ac:dyDescent="0.3">
      <c r="A1147" s="8">
        <v>1142</v>
      </c>
      <c r="B1147" s="108" t="s">
        <v>42371</v>
      </c>
      <c r="C1147" s="8" t="s">
        <v>42281</v>
      </c>
      <c r="D1147" s="139">
        <v>44940</v>
      </c>
      <c r="E1147" s="139">
        <v>57780</v>
      </c>
      <c r="F1147" s="14" t="s">
        <v>37942</v>
      </c>
      <c r="G1147" s="8" t="s">
        <v>42372</v>
      </c>
      <c r="H1147" s="8" t="s">
        <v>42372</v>
      </c>
      <c r="I1147" s="121" t="s">
        <v>972</v>
      </c>
      <c r="J1147" s="8" t="s">
        <v>42373</v>
      </c>
    </row>
    <row r="1148" spans="1:10" ht="60.75" x14ac:dyDescent="0.3">
      <c r="A1148" s="8">
        <v>1143</v>
      </c>
      <c r="B1148" s="108" t="s">
        <v>42374</v>
      </c>
      <c r="C1148" s="8" t="s">
        <v>42281</v>
      </c>
      <c r="D1148" s="139">
        <v>18874.8</v>
      </c>
      <c r="E1148" s="139">
        <v>42000</v>
      </c>
      <c r="F1148" s="14" t="s">
        <v>37942</v>
      </c>
      <c r="G1148" s="8" t="s">
        <v>42375</v>
      </c>
      <c r="H1148" s="8" t="s">
        <v>42375</v>
      </c>
      <c r="I1148" s="121" t="s">
        <v>972</v>
      </c>
      <c r="J1148" s="8" t="s">
        <v>42376</v>
      </c>
    </row>
    <row r="1149" spans="1:10" ht="60.75" x14ac:dyDescent="0.3">
      <c r="A1149" s="8">
        <v>1144</v>
      </c>
      <c r="B1149" s="108" t="s">
        <v>42377</v>
      </c>
      <c r="C1149" s="8" t="s">
        <v>42281</v>
      </c>
      <c r="D1149" s="139">
        <v>6901.5</v>
      </c>
      <c r="E1149" s="139">
        <v>6901.5</v>
      </c>
      <c r="F1149" s="14" t="s">
        <v>37942</v>
      </c>
      <c r="G1149" s="8" t="s">
        <v>42378</v>
      </c>
      <c r="H1149" s="8" t="s">
        <v>42378</v>
      </c>
      <c r="I1149" s="121" t="s">
        <v>972</v>
      </c>
      <c r="J1149" s="8" t="s">
        <v>42379</v>
      </c>
    </row>
    <row r="1150" spans="1:10" ht="162" x14ac:dyDescent="0.3">
      <c r="A1150" s="8">
        <v>1145</v>
      </c>
      <c r="B1150" s="108" t="s">
        <v>42380</v>
      </c>
      <c r="C1150" s="8" t="s">
        <v>42281</v>
      </c>
      <c r="D1150" s="139">
        <v>120100</v>
      </c>
      <c r="E1150" s="139">
        <v>120720</v>
      </c>
      <c r="F1150" s="14" t="s">
        <v>37942</v>
      </c>
      <c r="G1150" s="8" t="s">
        <v>42381</v>
      </c>
      <c r="H1150" s="8" t="s">
        <v>42381</v>
      </c>
      <c r="I1150" s="121" t="s">
        <v>972</v>
      </c>
      <c r="J1150" s="8" t="s">
        <v>42382</v>
      </c>
    </row>
    <row r="1151" spans="1:10" ht="60.75" x14ac:dyDescent="0.3">
      <c r="A1151" s="8">
        <v>1146</v>
      </c>
      <c r="B1151" s="108" t="s">
        <v>42383</v>
      </c>
      <c r="C1151" s="8" t="s">
        <v>42281</v>
      </c>
      <c r="D1151" s="139">
        <v>5478.75</v>
      </c>
      <c r="E1151" s="139">
        <v>5876.3</v>
      </c>
      <c r="F1151" s="14" t="s">
        <v>37942</v>
      </c>
      <c r="G1151" s="8" t="s">
        <v>42384</v>
      </c>
      <c r="H1151" s="8" t="s">
        <v>42384</v>
      </c>
      <c r="I1151" s="121" t="s">
        <v>972</v>
      </c>
      <c r="J1151" s="8" t="s">
        <v>42385</v>
      </c>
    </row>
    <row r="1152" spans="1:10" ht="60.75" x14ac:dyDescent="0.3">
      <c r="A1152" s="8">
        <v>1147</v>
      </c>
      <c r="B1152" s="108" t="s">
        <v>42386</v>
      </c>
      <c r="C1152" s="8" t="s">
        <v>42281</v>
      </c>
      <c r="D1152" s="139">
        <v>121915.8</v>
      </c>
      <c r="E1152" s="139">
        <v>121920</v>
      </c>
      <c r="F1152" s="14" t="s">
        <v>37942</v>
      </c>
      <c r="G1152" s="8" t="s">
        <v>42387</v>
      </c>
      <c r="H1152" s="8" t="s">
        <v>42387</v>
      </c>
      <c r="I1152" s="121" t="s">
        <v>972</v>
      </c>
      <c r="J1152" s="8" t="s">
        <v>42388</v>
      </c>
    </row>
    <row r="1153" spans="1:10" ht="60.75" x14ac:dyDescent="0.3">
      <c r="A1153" s="8">
        <v>1148</v>
      </c>
      <c r="B1153" s="12" t="s">
        <v>44580</v>
      </c>
      <c r="C1153" s="8" t="s">
        <v>44424</v>
      </c>
      <c r="D1153" s="19">
        <v>231120</v>
      </c>
      <c r="E1153" s="19">
        <v>231120</v>
      </c>
      <c r="F1153" s="18" t="s">
        <v>938</v>
      </c>
      <c r="G1153" s="18" t="s">
        <v>45016</v>
      </c>
      <c r="H1153" s="18" t="s">
        <v>45016</v>
      </c>
      <c r="I1153" s="8" t="s">
        <v>44582</v>
      </c>
      <c r="J1153" s="18" t="s">
        <v>45017</v>
      </c>
    </row>
    <row r="1154" spans="1:10" ht="60.75" x14ac:dyDescent="0.3">
      <c r="A1154" s="8">
        <v>1149</v>
      </c>
      <c r="B1154" s="12" t="s">
        <v>44580</v>
      </c>
      <c r="C1154" s="8" t="s">
        <v>44424</v>
      </c>
      <c r="D1154" s="19">
        <v>85600</v>
      </c>
      <c r="E1154" s="19">
        <v>171200</v>
      </c>
      <c r="F1154" s="18" t="s">
        <v>938</v>
      </c>
      <c r="G1154" s="18" t="s">
        <v>45018</v>
      </c>
      <c r="H1154" s="18" t="s">
        <v>45018</v>
      </c>
      <c r="I1154" s="8" t="s">
        <v>44582</v>
      </c>
      <c r="J1154" s="18" t="s">
        <v>45019</v>
      </c>
    </row>
    <row r="1155" spans="1:10" ht="81" x14ac:dyDescent="0.3">
      <c r="A1155" s="8">
        <v>1150</v>
      </c>
      <c r="B1155" s="12" t="s">
        <v>44580</v>
      </c>
      <c r="C1155" s="8" t="s">
        <v>44424</v>
      </c>
      <c r="D1155" s="19">
        <v>221692.79999999999</v>
      </c>
      <c r="E1155" s="19">
        <v>862848</v>
      </c>
      <c r="F1155" s="18" t="s">
        <v>938</v>
      </c>
      <c r="G1155" s="18" t="s">
        <v>45020</v>
      </c>
      <c r="H1155" s="18" t="s">
        <v>45020</v>
      </c>
      <c r="I1155" s="8" t="s">
        <v>44582</v>
      </c>
      <c r="J1155" s="18" t="s">
        <v>45021</v>
      </c>
    </row>
    <row r="1156" spans="1:10" ht="101.25" x14ac:dyDescent="0.3">
      <c r="A1156" s="8">
        <v>1151</v>
      </c>
      <c r="B1156" s="12" t="s">
        <v>44598</v>
      </c>
      <c r="C1156" s="8" t="s">
        <v>44424</v>
      </c>
      <c r="D1156" s="19">
        <v>11500</v>
      </c>
      <c r="E1156" s="19">
        <v>16300</v>
      </c>
      <c r="F1156" s="18" t="s">
        <v>938</v>
      </c>
      <c r="G1156" s="18" t="s">
        <v>45022</v>
      </c>
      <c r="H1156" s="18" t="s">
        <v>45022</v>
      </c>
      <c r="I1156" s="8" t="s">
        <v>44582</v>
      </c>
      <c r="J1156" s="18" t="s">
        <v>45023</v>
      </c>
    </row>
    <row r="1157" spans="1:10" ht="60.75" x14ac:dyDescent="0.3">
      <c r="A1157" s="8">
        <v>1152</v>
      </c>
      <c r="B1157" s="12" t="s">
        <v>44615</v>
      </c>
      <c r="C1157" s="8" t="s">
        <v>44424</v>
      </c>
      <c r="D1157" s="19">
        <v>32260.5</v>
      </c>
      <c r="E1157" s="19">
        <v>33405.300000000003</v>
      </c>
      <c r="F1157" s="18" t="s">
        <v>938</v>
      </c>
      <c r="G1157" s="18" t="s">
        <v>45024</v>
      </c>
      <c r="H1157" s="18" t="s">
        <v>45024</v>
      </c>
      <c r="I1157" s="8" t="s">
        <v>44582</v>
      </c>
      <c r="J1157" s="18" t="s">
        <v>45025</v>
      </c>
    </row>
    <row r="1158" spans="1:10" ht="81" x14ac:dyDescent="0.3">
      <c r="A1158" s="8">
        <v>1153</v>
      </c>
      <c r="B1158" s="12" t="s">
        <v>44715</v>
      </c>
      <c r="C1158" s="8" t="s">
        <v>44424</v>
      </c>
      <c r="D1158" s="19">
        <v>371054.6</v>
      </c>
      <c r="E1158" s="19">
        <v>632135.86</v>
      </c>
      <c r="F1158" s="18" t="s">
        <v>938</v>
      </c>
      <c r="G1158" s="18" t="s">
        <v>45026</v>
      </c>
      <c r="H1158" s="18" t="s">
        <v>45026</v>
      </c>
      <c r="I1158" s="8" t="s">
        <v>44582</v>
      </c>
      <c r="J1158" s="18" t="s">
        <v>45027</v>
      </c>
    </row>
    <row r="1159" spans="1:10" ht="81" x14ac:dyDescent="0.3">
      <c r="A1159" s="8">
        <v>1154</v>
      </c>
      <c r="B1159" s="12" t="s">
        <v>44618</v>
      </c>
      <c r="C1159" s="8" t="s">
        <v>44424</v>
      </c>
      <c r="D1159" s="19">
        <v>284609.3</v>
      </c>
      <c r="E1159" s="19">
        <v>287724.59999999998</v>
      </c>
      <c r="F1159" s="50" t="s">
        <v>938</v>
      </c>
      <c r="G1159" s="50" t="s">
        <v>45028</v>
      </c>
      <c r="H1159" s="50" t="s">
        <v>45028</v>
      </c>
      <c r="I1159" s="8" t="s">
        <v>44582</v>
      </c>
      <c r="J1159" s="18" t="s">
        <v>45029</v>
      </c>
    </row>
    <row r="1160" spans="1:10" ht="81" x14ac:dyDescent="0.3">
      <c r="A1160" s="8">
        <v>1155</v>
      </c>
      <c r="B1160" s="12" t="s">
        <v>44697</v>
      </c>
      <c r="C1160" s="8" t="s">
        <v>44424</v>
      </c>
      <c r="D1160" s="19">
        <v>39220.949999999997</v>
      </c>
      <c r="E1160" s="19">
        <v>301848.55</v>
      </c>
      <c r="F1160" s="50" t="s">
        <v>938</v>
      </c>
      <c r="G1160" s="50" t="s">
        <v>45030</v>
      </c>
      <c r="H1160" s="50" t="s">
        <v>45030</v>
      </c>
      <c r="I1160" s="8" t="s">
        <v>44582</v>
      </c>
      <c r="J1160" s="18" t="s">
        <v>45031</v>
      </c>
    </row>
    <row r="1161" spans="1:10" ht="81" x14ac:dyDescent="0.3">
      <c r="A1161" s="8">
        <v>1156</v>
      </c>
      <c r="B1161" s="434" t="s">
        <v>45032</v>
      </c>
      <c r="C1161" s="430" t="s">
        <v>44424</v>
      </c>
      <c r="D1161" s="440">
        <v>16000</v>
      </c>
      <c r="E1161" s="440">
        <v>16000</v>
      </c>
      <c r="F1161" s="8" t="s">
        <v>938</v>
      </c>
      <c r="G1161" s="432" t="s">
        <v>45033</v>
      </c>
      <c r="H1161" s="432" t="s">
        <v>45033</v>
      </c>
      <c r="I1161" s="8" t="s">
        <v>44426</v>
      </c>
      <c r="J1161" s="113" t="s">
        <v>45034</v>
      </c>
    </row>
    <row r="1162" spans="1:10" ht="81" x14ac:dyDescent="0.3">
      <c r="A1162" s="8">
        <v>1157</v>
      </c>
      <c r="B1162" s="434" t="s">
        <v>45035</v>
      </c>
      <c r="C1162" s="430" t="s">
        <v>44424</v>
      </c>
      <c r="D1162" s="440">
        <v>41088</v>
      </c>
      <c r="E1162" s="440">
        <v>41088</v>
      </c>
      <c r="F1162" s="8" t="s">
        <v>938</v>
      </c>
      <c r="G1162" s="432" t="s">
        <v>45036</v>
      </c>
      <c r="H1162" s="432" t="s">
        <v>45036</v>
      </c>
      <c r="I1162" s="8" t="s">
        <v>44426</v>
      </c>
      <c r="J1162" s="113" t="s">
        <v>45037</v>
      </c>
    </row>
    <row r="1163" spans="1:10" ht="81" x14ac:dyDescent="0.3">
      <c r="A1163" s="8">
        <v>1158</v>
      </c>
      <c r="B1163" s="434" t="s">
        <v>45038</v>
      </c>
      <c r="C1163" s="430" t="s">
        <v>44424</v>
      </c>
      <c r="D1163" s="440">
        <v>37500</v>
      </c>
      <c r="E1163" s="440">
        <v>37500</v>
      </c>
      <c r="F1163" s="8" t="s">
        <v>938</v>
      </c>
      <c r="G1163" s="432" t="s">
        <v>45039</v>
      </c>
      <c r="H1163" s="432" t="s">
        <v>45039</v>
      </c>
      <c r="I1163" s="8" t="s">
        <v>44426</v>
      </c>
      <c r="J1163" s="113" t="s">
        <v>45040</v>
      </c>
    </row>
    <row r="1164" spans="1:10" ht="101.25" x14ac:dyDescent="0.3">
      <c r="A1164" s="8">
        <v>1159</v>
      </c>
      <c r="B1164" s="434" t="s">
        <v>45041</v>
      </c>
      <c r="C1164" s="430" t="s">
        <v>44424</v>
      </c>
      <c r="D1164" s="441">
        <v>196880</v>
      </c>
      <c r="E1164" s="441">
        <v>196880</v>
      </c>
      <c r="F1164" s="8" t="s">
        <v>938</v>
      </c>
      <c r="G1164" s="432" t="s">
        <v>45042</v>
      </c>
      <c r="H1164" s="432" t="s">
        <v>45042</v>
      </c>
      <c r="I1164" s="8" t="s">
        <v>44426</v>
      </c>
      <c r="J1164" s="113" t="s">
        <v>45043</v>
      </c>
    </row>
    <row r="1165" spans="1:10" ht="141.75" x14ac:dyDescent="0.3">
      <c r="A1165" s="8">
        <v>1160</v>
      </c>
      <c r="B1165" s="12" t="s">
        <v>45044</v>
      </c>
      <c r="C1165" s="430" t="s">
        <v>44424</v>
      </c>
      <c r="D1165" s="133">
        <v>138000</v>
      </c>
      <c r="E1165" s="133">
        <v>138000</v>
      </c>
      <c r="F1165" s="8" t="s">
        <v>938</v>
      </c>
      <c r="G1165" s="432" t="s">
        <v>45045</v>
      </c>
      <c r="H1165" s="432" t="s">
        <v>45045</v>
      </c>
      <c r="I1165" s="8" t="s">
        <v>44426</v>
      </c>
      <c r="J1165" s="113" t="s">
        <v>45046</v>
      </c>
    </row>
    <row r="1166" spans="1:10" ht="60.75" x14ac:dyDescent="0.3">
      <c r="A1166" s="8">
        <v>1161</v>
      </c>
      <c r="B1166" s="434" t="s">
        <v>45047</v>
      </c>
      <c r="C1166" s="430" t="s">
        <v>44424</v>
      </c>
      <c r="D1166" s="440">
        <v>259597</v>
      </c>
      <c r="E1166" s="440">
        <v>259597</v>
      </c>
      <c r="F1166" s="8" t="s">
        <v>938</v>
      </c>
      <c r="G1166" s="432" t="s">
        <v>45048</v>
      </c>
      <c r="H1166" s="432" t="s">
        <v>45048</v>
      </c>
      <c r="I1166" s="8" t="s">
        <v>44426</v>
      </c>
      <c r="J1166" s="113" t="s">
        <v>45049</v>
      </c>
    </row>
    <row r="1167" spans="1:10" ht="60.75" x14ac:dyDescent="0.3">
      <c r="A1167" s="8">
        <v>1162</v>
      </c>
      <c r="B1167" s="12" t="s">
        <v>44580</v>
      </c>
      <c r="C1167" s="8" t="s">
        <v>44424</v>
      </c>
      <c r="D1167" s="19">
        <v>359520</v>
      </c>
      <c r="E1167" s="19">
        <v>359520</v>
      </c>
      <c r="F1167" s="50" t="s">
        <v>938</v>
      </c>
      <c r="G1167" s="50" t="s">
        <v>45050</v>
      </c>
      <c r="H1167" s="50" t="s">
        <v>45050</v>
      </c>
      <c r="I1167" s="8" t="s">
        <v>44582</v>
      </c>
      <c r="J1167" s="18" t="s">
        <v>45051</v>
      </c>
    </row>
    <row r="1168" spans="1:10" ht="81" x14ac:dyDescent="0.3">
      <c r="A1168" s="8">
        <v>1163</v>
      </c>
      <c r="B1168" s="12" t="s">
        <v>44598</v>
      </c>
      <c r="C1168" s="8" t="s">
        <v>44424</v>
      </c>
      <c r="D1168" s="19">
        <v>28365.7</v>
      </c>
      <c r="E1168" s="19">
        <v>28365.7</v>
      </c>
      <c r="F1168" s="50" t="s">
        <v>938</v>
      </c>
      <c r="G1168" s="50" t="s">
        <v>44727</v>
      </c>
      <c r="H1168" s="50" t="s">
        <v>44727</v>
      </c>
      <c r="I1168" s="8" t="s">
        <v>44582</v>
      </c>
      <c r="J1168" s="18" t="s">
        <v>45052</v>
      </c>
    </row>
    <row r="1169" spans="1:10" ht="81" x14ac:dyDescent="0.3">
      <c r="A1169" s="8">
        <v>1164</v>
      </c>
      <c r="B1169" s="12" t="s">
        <v>44598</v>
      </c>
      <c r="C1169" s="8" t="s">
        <v>44424</v>
      </c>
      <c r="D1169" s="19">
        <v>10000</v>
      </c>
      <c r="E1169" s="19">
        <v>10000</v>
      </c>
      <c r="F1169" s="50" t="s">
        <v>938</v>
      </c>
      <c r="G1169" s="50" t="s">
        <v>45053</v>
      </c>
      <c r="H1169" s="50" t="s">
        <v>45053</v>
      </c>
      <c r="I1169" s="8" t="s">
        <v>44582</v>
      </c>
      <c r="J1169" s="18" t="s">
        <v>45054</v>
      </c>
    </row>
    <row r="1170" spans="1:10" ht="101.25" x14ac:dyDescent="0.3">
      <c r="A1170" s="8">
        <v>1165</v>
      </c>
      <c r="B1170" s="12" t="s">
        <v>44615</v>
      </c>
      <c r="C1170" s="8" t="s">
        <v>44424</v>
      </c>
      <c r="D1170" s="19">
        <v>30801.4</v>
      </c>
      <c r="E1170" s="19">
        <v>30801.4</v>
      </c>
      <c r="F1170" s="50" t="s">
        <v>938</v>
      </c>
      <c r="G1170" s="50" t="s">
        <v>45055</v>
      </c>
      <c r="H1170" s="50" t="s">
        <v>45055</v>
      </c>
      <c r="I1170" s="8" t="s">
        <v>44582</v>
      </c>
      <c r="J1170" s="18" t="s">
        <v>45056</v>
      </c>
    </row>
    <row r="1171" spans="1:10" ht="81" x14ac:dyDescent="0.3">
      <c r="A1171" s="8">
        <v>1166</v>
      </c>
      <c r="B1171" s="12" t="s">
        <v>44697</v>
      </c>
      <c r="C1171" s="8" t="s">
        <v>44424</v>
      </c>
      <c r="D1171" s="19">
        <v>127285.06</v>
      </c>
      <c r="E1171" s="19">
        <v>127285.06</v>
      </c>
      <c r="F1171" s="50" t="s">
        <v>938</v>
      </c>
      <c r="G1171" s="50" t="s">
        <v>45057</v>
      </c>
      <c r="H1171" s="50" t="s">
        <v>45057</v>
      </c>
      <c r="I1171" s="8" t="s">
        <v>44582</v>
      </c>
      <c r="J1171" s="18" t="s">
        <v>45058</v>
      </c>
    </row>
    <row r="1172" spans="1:10" ht="101.25" x14ac:dyDescent="0.3">
      <c r="A1172" s="8">
        <v>1167</v>
      </c>
      <c r="B1172" s="12" t="s">
        <v>44580</v>
      </c>
      <c r="C1172" s="8" t="s">
        <v>44424</v>
      </c>
      <c r="D1172" s="19">
        <v>42800</v>
      </c>
      <c r="E1172" s="19">
        <v>42800</v>
      </c>
      <c r="F1172" s="50" t="s">
        <v>938</v>
      </c>
      <c r="G1172" s="50" t="s">
        <v>45059</v>
      </c>
      <c r="H1172" s="50" t="s">
        <v>45059</v>
      </c>
      <c r="I1172" s="8" t="s">
        <v>44582</v>
      </c>
      <c r="J1172" s="18" t="s">
        <v>45060</v>
      </c>
    </row>
    <row r="1173" spans="1:10" ht="60.75" x14ac:dyDescent="0.3">
      <c r="A1173" s="8">
        <v>1168</v>
      </c>
      <c r="B1173" s="12" t="s">
        <v>44580</v>
      </c>
      <c r="C1173" s="8" t="s">
        <v>44424</v>
      </c>
      <c r="D1173" s="19">
        <v>1926</v>
      </c>
      <c r="E1173" s="19">
        <v>1926</v>
      </c>
      <c r="F1173" s="50" t="s">
        <v>938</v>
      </c>
      <c r="G1173" s="50" t="s">
        <v>45061</v>
      </c>
      <c r="H1173" s="50" t="s">
        <v>45061</v>
      </c>
      <c r="I1173" s="8" t="s">
        <v>44582</v>
      </c>
      <c r="J1173" s="18" t="s">
        <v>45062</v>
      </c>
    </row>
    <row r="1174" spans="1:10" ht="101.25" x14ac:dyDescent="0.3">
      <c r="A1174" s="8">
        <v>1169</v>
      </c>
      <c r="B1174" s="12" t="s">
        <v>44621</v>
      </c>
      <c r="C1174" s="8" t="s">
        <v>44424</v>
      </c>
      <c r="D1174" s="19">
        <v>242526.2</v>
      </c>
      <c r="E1174" s="19">
        <v>242526.2</v>
      </c>
      <c r="F1174" s="50" t="s">
        <v>938</v>
      </c>
      <c r="G1174" s="50" t="s">
        <v>45063</v>
      </c>
      <c r="H1174" s="50" t="s">
        <v>45063</v>
      </c>
      <c r="I1174" s="8" t="s">
        <v>44582</v>
      </c>
      <c r="J1174" s="18" t="s">
        <v>45064</v>
      </c>
    </row>
    <row r="1175" spans="1:10" ht="81" x14ac:dyDescent="0.3">
      <c r="A1175" s="8">
        <v>1170</v>
      </c>
      <c r="B1175" s="12" t="s">
        <v>44580</v>
      </c>
      <c r="C1175" s="8" t="s">
        <v>44424</v>
      </c>
      <c r="D1175" s="19">
        <v>8988</v>
      </c>
      <c r="E1175" s="19">
        <v>8988</v>
      </c>
      <c r="F1175" s="18" t="s">
        <v>938</v>
      </c>
      <c r="G1175" s="18" t="s">
        <v>45065</v>
      </c>
      <c r="H1175" s="18" t="s">
        <v>45065</v>
      </c>
      <c r="I1175" s="8" t="s">
        <v>44582</v>
      </c>
      <c r="J1175" s="18" t="s">
        <v>45066</v>
      </c>
    </row>
    <row r="1176" spans="1:10" ht="60.75" x14ac:dyDescent="0.3">
      <c r="A1176" s="8">
        <v>1171</v>
      </c>
      <c r="B1176" s="12" t="s">
        <v>44580</v>
      </c>
      <c r="C1176" s="8" t="s">
        <v>44424</v>
      </c>
      <c r="D1176" s="19">
        <v>6420</v>
      </c>
      <c r="E1176" s="19">
        <v>6420</v>
      </c>
      <c r="F1176" s="18" t="s">
        <v>938</v>
      </c>
      <c r="G1176" s="18" t="s">
        <v>45067</v>
      </c>
      <c r="H1176" s="18" t="s">
        <v>45067</v>
      </c>
      <c r="I1176" s="8" t="s">
        <v>44582</v>
      </c>
      <c r="J1176" s="18" t="s">
        <v>45068</v>
      </c>
    </row>
    <row r="1177" spans="1:10" ht="60.75" x14ac:dyDescent="0.3">
      <c r="A1177" s="8">
        <v>1172</v>
      </c>
      <c r="B1177" s="108" t="s">
        <v>42344</v>
      </c>
      <c r="C1177" s="8" t="s">
        <v>42281</v>
      </c>
      <c r="D1177" s="139">
        <v>5136</v>
      </c>
      <c r="E1177" s="139">
        <v>5136</v>
      </c>
      <c r="F1177" s="14" t="s">
        <v>37942</v>
      </c>
      <c r="G1177" s="8" t="s">
        <v>42389</v>
      </c>
      <c r="H1177" s="8" t="s">
        <v>42389</v>
      </c>
      <c r="I1177" s="121" t="s">
        <v>972</v>
      </c>
      <c r="J1177" s="8" t="s">
        <v>42390</v>
      </c>
    </row>
    <row r="1178" spans="1:10" ht="60.75" x14ac:dyDescent="0.3">
      <c r="A1178" s="8">
        <v>1173</v>
      </c>
      <c r="B1178" s="108" t="s">
        <v>42391</v>
      </c>
      <c r="C1178" s="8" t="s">
        <v>42281</v>
      </c>
      <c r="D1178" s="139">
        <v>36500</v>
      </c>
      <c r="E1178" s="139">
        <v>36500</v>
      </c>
      <c r="F1178" s="14" t="s">
        <v>37942</v>
      </c>
      <c r="G1178" s="8" t="s">
        <v>42392</v>
      </c>
      <c r="H1178" s="8" t="s">
        <v>42392</v>
      </c>
      <c r="I1178" s="121" t="s">
        <v>972</v>
      </c>
      <c r="J1178" s="8" t="s">
        <v>42393</v>
      </c>
    </row>
    <row r="1179" spans="1:10" ht="81" x14ac:dyDescent="0.3">
      <c r="A1179" s="8">
        <v>1174</v>
      </c>
      <c r="B1179" s="108" t="s">
        <v>42394</v>
      </c>
      <c r="C1179" s="8" t="s">
        <v>42281</v>
      </c>
      <c r="D1179" s="139">
        <v>22898</v>
      </c>
      <c r="E1179" s="139">
        <v>22898</v>
      </c>
      <c r="F1179" s="14" t="s">
        <v>37942</v>
      </c>
      <c r="G1179" s="8" t="s">
        <v>42395</v>
      </c>
      <c r="H1179" s="8" t="s">
        <v>42395</v>
      </c>
      <c r="I1179" s="121" t="s">
        <v>972</v>
      </c>
      <c r="J1179" s="8" t="s">
        <v>42396</v>
      </c>
    </row>
    <row r="1180" spans="1:10" ht="60.75" x14ac:dyDescent="0.3">
      <c r="A1180" s="8">
        <v>1175</v>
      </c>
      <c r="B1180" s="16" t="s">
        <v>30069</v>
      </c>
      <c r="C1180" s="18" t="s">
        <v>28712</v>
      </c>
      <c r="D1180" s="19">
        <v>9850</v>
      </c>
      <c r="E1180" s="19">
        <v>9850</v>
      </c>
      <c r="F1180" s="18" t="s">
        <v>37942</v>
      </c>
      <c r="G1180" s="18" t="s">
        <v>30070</v>
      </c>
      <c r="H1180" s="18" t="s">
        <v>30070</v>
      </c>
      <c r="I1180" s="18" t="s">
        <v>28714</v>
      </c>
      <c r="J1180" s="18" t="s">
        <v>30071</v>
      </c>
    </row>
    <row r="1181" spans="1:10" ht="81" x14ac:dyDescent="0.3">
      <c r="A1181" s="8">
        <v>1176</v>
      </c>
      <c r="B1181" s="16" t="s">
        <v>30072</v>
      </c>
      <c r="C1181" s="18" t="s">
        <v>28712</v>
      </c>
      <c r="D1181" s="19">
        <v>2972460</v>
      </c>
      <c r="E1181" s="19">
        <v>2972460</v>
      </c>
      <c r="F1181" s="18" t="s">
        <v>10162</v>
      </c>
      <c r="G1181" s="18" t="s">
        <v>30073</v>
      </c>
      <c r="H1181" s="18" t="s">
        <v>30073</v>
      </c>
      <c r="I1181" s="18" t="s">
        <v>29223</v>
      </c>
      <c r="J1181" s="18" t="s">
        <v>30074</v>
      </c>
    </row>
    <row r="1182" spans="1:10" ht="60.75" x14ac:dyDescent="0.3">
      <c r="A1182" s="8">
        <v>1177</v>
      </c>
      <c r="B1182" s="16" t="s">
        <v>30075</v>
      </c>
      <c r="C1182" s="18" t="s">
        <v>28712</v>
      </c>
      <c r="D1182" s="19">
        <v>21450</v>
      </c>
      <c r="E1182" s="19">
        <v>21450</v>
      </c>
      <c r="F1182" s="18" t="s">
        <v>37942</v>
      </c>
      <c r="G1182" s="18" t="s">
        <v>30076</v>
      </c>
      <c r="H1182" s="18" t="s">
        <v>30076</v>
      </c>
      <c r="I1182" s="18" t="s">
        <v>28714</v>
      </c>
      <c r="J1182" s="18" t="s">
        <v>30077</v>
      </c>
    </row>
    <row r="1183" spans="1:10" ht="81" x14ac:dyDescent="0.3">
      <c r="A1183" s="8">
        <v>1178</v>
      </c>
      <c r="B1183" s="16" t="s">
        <v>30078</v>
      </c>
      <c r="C1183" s="18" t="s">
        <v>28712</v>
      </c>
      <c r="D1183" s="19">
        <v>7300</v>
      </c>
      <c r="E1183" s="19">
        <v>7300</v>
      </c>
      <c r="F1183" s="18" t="s">
        <v>37942</v>
      </c>
      <c r="G1183" s="18" t="s">
        <v>30079</v>
      </c>
      <c r="H1183" s="18" t="s">
        <v>30079</v>
      </c>
      <c r="I1183" s="18" t="s">
        <v>28714</v>
      </c>
      <c r="J1183" s="18" t="s">
        <v>30080</v>
      </c>
    </row>
    <row r="1184" spans="1:10" ht="101.25" x14ac:dyDescent="0.3">
      <c r="A1184" s="8">
        <v>1179</v>
      </c>
      <c r="B1184" s="16" t="s">
        <v>30081</v>
      </c>
      <c r="C1184" s="18" t="s">
        <v>28712</v>
      </c>
      <c r="D1184" s="19">
        <v>21900</v>
      </c>
      <c r="E1184" s="19">
        <v>21900</v>
      </c>
      <c r="F1184" s="18" t="s">
        <v>37942</v>
      </c>
      <c r="G1184" s="18" t="s">
        <v>30082</v>
      </c>
      <c r="H1184" s="18" t="s">
        <v>30082</v>
      </c>
      <c r="I1184" s="18" t="s">
        <v>28714</v>
      </c>
      <c r="J1184" s="18" t="s">
        <v>30083</v>
      </c>
    </row>
    <row r="1185" spans="1:10" ht="101.25" x14ac:dyDescent="0.3">
      <c r="A1185" s="8">
        <v>1180</v>
      </c>
      <c r="B1185" s="16" t="s">
        <v>30084</v>
      </c>
      <c r="C1185" s="18" t="s">
        <v>28712</v>
      </c>
      <c r="D1185" s="19">
        <v>21900</v>
      </c>
      <c r="E1185" s="19">
        <v>21900</v>
      </c>
      <c r="F1185" s="18" t="s">
        <v>37942</v>
      </c>
      <c r="G1185" s="18" t="s">
        <v>30082</v>
      </c>
      <c r="H1185" s="18" t="s">
        <v>30082</v>
      </c>
      <c r="I1185" s="18" t="s">
        <v>28714</v>
      </c>
      <c r="J1185" s="18" t="s">
        <v>30083</v>
      </c>
    </row>
    <row r="1186" spans="1:10" ht="81" x14ac:dyDescent="0.3">
      <c r="A1186" s="8">
        <v>1181</v>
      </c>
      <c r="B1186" s="16" t="s">
        <v>30078</v>
      </c>
      <c r="C1186" s="18" t="s">
        <v>28712</v>
      </c>
      <c r="D1186" s="19">
        <v>7300</v>
      </c>
      <c r="E1186" s="19">
        <v>7300</v>
      </c>
      <c r="F1186" s="18" t="s">
        <v>37942</v>
      </c>
      <c r="G1186" s="18" t="s">
        <v>30079</v>
      </c>
      <c r="H1186" s="18" t="s">
        <v>30079</v>
      </c>
      <c r="I1186" s="18" t="s">
        <v>28714</v>
      </c>
      <c r="J1186" s="18" t="s">
        <v>30080</v>
      </c>
    </row>
    <row r="1187" spans="1:10" ht="101.25" x14ac:dyDescent="0.3">
      <c r="A1187" s="8">
        <v>1182</v>
      </c>
      <c r="B1187" s="16" t="s">
        <v>30085</v>
      </c>
      <c r="C1187" s="18" t="s">
        <v>28712</v>
      </c>
      <c r="D1187" s="19">
        <v>60000</v>
      </c>
      <c r="E1187" s="19">
        <v>60000</v>
      </c>
      <c r="F1187" s="18" t="s">
        <v>37942</v>
      </c>
      <c r="G1187" s="18" t="s">
        <v>30086</v>
      </c>
      <c r="H1187" s="18" t="s">
        <v>30086</v>
      </c>
      <c r="I1187" s="18" t="s">
        <v>28714</v>
      </c>
      <c r="J1187" s="18" t="s">
        <v>30087</v>
      </c>
    </row>
    <row r="1188" spans="1:10" ht="101.25" x14ac:dyDescent="0.3">
      <c r="A1188" s="8">
        <v>1183</v>
      </c>
      <c r="B1188" s="16" t="s">
        <v>30088</v>
      </c>
      <c r="C1188" s="18" t="s">
        <v>28712</v>
      </c>
      <c r="D1188" s="19">
        <v>30000</v>
      </c>
      <c r="E1188" s="19">
        <v>30000</v>
      </c>
      <c r="F1188" s="18" t="s">
        <v>37942</v>
      </c>
      <c r="G1188" s="18" t="s">
        <v>30089</v>
      </c>
      <c r="H1188" s="18" t="s">
        <v>30089</v>
      </c>
      <c r="I1188" s="18" t="s">
        <v>28714</v>
      </c>
      <c r="J1188" s="18" t="s">
        <v>30090</v>
      </c>
    </row>
    <row r="1189" spans="1:10" ht="81" x14ac:dyDescent="0.3">
      <c r="A1189" s="8">
        <v>1184</v>
      </c>
      <c r="B1189" s="16" t="s">
        <v>30091</v>
      </c>
      <c r="C1189" s="18" t="s">
        <v>28712</v>
      </c>
      <c r="D1189" s="19">
        <v>28581</v>
      </c>
      <c r="E1189" s="19">
        <v>28581</v>
      </c>
      <c r="F1189" s="18" t="s">
        <v>37942</v>
      </c>
      <c r="G1189" s="18" t="s">
        <v>30092</v>
      </c>
      <c r="H1189" s="18" t="s">
        <v>30092</v>
      </c>
      <c r="I1189" s="18" t="s">
        <v>28714</v>
      </c>
      <c r="J1189" s="18" t="s">
        <v>30093</v>
      </c>
    </row>
    <row r="1190" spans="1:10" ht="81" x14ac:dyDescent="0.3">
      <c r="A1190" s="8">
        <v>1185</v>
      </c>
      <c r="B1190" s="16" t="s">
        <v>30094</v>
      </c>
      <c r="C1190" s="18" t="s">
        <v>28712</v>
      </c>
      <c r="D1190" s="19">
        <v>9527</v>
      </c>
      <c r="E1190" s="19">
        <v>9527</v>
      </c>
      <c r="F1190" s="18" t="s">
        <v>37942</v>
      </c>
      <c r="G1190" s="18" t="s">
        <v>30095</v>
      </c>
      <c r="H1190" s="18" t="s">
        <v>30095</v>
      </c>
      <c r="I1190" s="18" t="s">
        <v>28714</v>
      </c>
      <c r="J1190" s="18" t="s">
        <v>30096</v>
      </c>
    </row>
    <row r="1191" spans="1:10" ht="101.25" x14ac:dyDescent="0.3">
      <c r="A1191" s="8">
        <v>1186</v>
      </c>
      <c r="B1191" s="16" t="s">
        <v>30097</v>
      </c>
      <c r="C1191" s="18" t="s">
        <v>28712</v>
      </c>
      <c r="D1191" s="19">
        <v>18750</v>
      </c>
      <c r="E1191" s="19">
        <v>18750</v>
      </c>
      <c r="F1191" s="18" t="s">
        <v>37942</v>
      </c>
      <c r="G1191" s="18" t="s">
        <v>29909</v>
      </c>
      <c r="H1191" s="18" t="s">
        <v>29909</v>
      </c>
      <c r="I1191" s="18" t="s">
        <v>28714</v>
      </c>
      <c r="J1191" s="18" t="s">
        <v>30098</v>
      </c>
    </row>
    <row r="1192" spans="1:10" ht="81" x14ac:dyDescent="0.3">
      <c r="A1192" s="8">
        <v>1187</v>
      </c>
      <c r="B1192" s="16" t="s">
        <v>29352</v>
      </c>
      <c r="C1192" s="18" t="s">
        <v>28712</v>
      </c>
      <c r="D1192" s="19">
        <v>140000</v>
      </c>
      <c r="E1192" s="19">
        <v>140000</v>
      </c>
      <c r="F1192" s="18" t="s">
        <v>37942</v>
      </c>
      <c r="G1192" s="18" t="s">
        <v>30099</v>
      </c>
      <c r="H1192" s="18" t="s">
        <v>30099</v>
      </c>
      <c r="I1192" s="18" t="s">
        <v>28714</v>
      </c>
      <c r="J1192" s="18" t="s">
        <v>30100</v>
      </c>
    </row>
    <row r="1193" spans="1:10" ht="40.5" x14ac:dyDescent="0.3">
      <c r="A1193" s="8">
        <v>1188</v>
      </c>
      <c r="B1193" s="124" t="s">
        <v>2702</v>
      </c>
      <c r="C1193" s="114" t="s">
        <v>949</v>
      </c>
      <c r="D1193" s="132">
        <v>117165</v>
      </c>
      <c r="E1193" s="134">
        <v>117165</v>
      </c>
      <c r="F1193" s="114" t="s">
        <v>938</v>
      </c>
      <c r="G1193" s="114" t="s">
        <v>2319</v>
      </c>
      <c r="H1193" s="114" t="s">
        <v>2319</v>
      </c>
      <c r="I1193" s="116" t="s">
        <v>951</v>
      </c>
      <c r="J1193" s="116" t="s">
        <v>6877</v>
      </c>
    </row>
    <row r="1194" spans="1:10" ht="60.75" x14ac:dyDescent="0.3">
      <c r="A1194" s="8">
        <v>1189</v>
      </c>
      <c r="B1194" s="124" t="s">
        <v>6878</v>
      </c>
      <c r="C1194" s="114" t="s">
        <v>949</v>
      </c>
      <c r="D1194" s="132">
        <v>27600</v>
      </c>
      <c r="E1194" s="134">
        <v>27600</v>
      </c>
      <c r="F1194" s="114" t="s">
        <v>938</v>
      </c>
      <c r="G1194" s="114" t="s">
        <v>6879</v>
      </c>
      <c r="H1194" s="114" t="s">
        <v>6879</v>
      </c>
      <c r="I1194" s="115" t="s">
        <v>951</v>
      </c>
      <c r="J1194" s="116" t="s">
        <v>6880</v>
      </c>
    </row>
    <row r="1195" spans="1:10" ht="60.75" x14ac:dyDescent="0.3">
      <c r="A1195" s="8">
        <v>1190</v>
      </c>
      <c r="B1195" s="124" t="s">
        <v>6881</v>
      </c>
      <c r="C1195" s="114" t="s">
        <v>949</v>
      </c>
      <c r="D1195" s="132">
        <v>8000</v>
      </c>
      <c r="E1195" s="134">
        <v>8000</v>
      </c>
      <c r="F1195" s="114" t="s">
        <v>938</v>
      </c>
      <c r="G1195" s="114" t="s">
        <v>6882</v>
      </c>
      <c r="H1195" s="114" t="s">
        <v>6882</v>
      </c>
      <c r="I1195" s="115" t="s">
        <v>951</v>
      </c>
      <c r="J1195" s="116" t="s">
        <v>6883</v>
      </c>
    </row>
    <row r="1196" spans="1:10" ht="40.5" x14ac:dyDescent="0.3">
      <c r="A1196" s="8">
        <v>1191</v>
      </c>
      <c r="B1196" s="124" t="s">
        <v>6884</v>
      </c>
      <c r="C1196" s="114" t="s">
        <v>949</v>
      </c>
      <c r="D1196" s="132">
        <v>75242.399999999994</v>
      </c>
      <c r="E1196" s="134">
        <v>75242.399999999994</v>
      </c>
      <c r="F1196" s="114" t="s">
        <v>938</v>
      </c>
      <c r="G1196" s="114" t="s">
        <v>6885</v>
      </c>
      <c r="H1196" s="114" t="s">
        <v>6885</v>
      </c>
      <c r="I1196" s="115" t="s">
        <v>951</v>
      </c>
      <c r="J1196" s="116" t="s">
        <v>6886</v>
      </c>
    </row>
    <row r="1197" spans="1:10" ht="40.5" x14ac:dyDescent="0.3">
      <c r="A1197" s="8">
        <v>1192</v>
      </c>
      <c r="B1197" s="124" t="s">
        <v>6887</v>
      </c>
      <c r="C1197" s="114" t="s">
        <v>949</v>
      </c>
      <c r="D1197" s="132">
        <v>530</v>
      </c>
      <c r="E1197" s="134">
        <v>530</v>
      </c>
      <c r="F1197" s="114" t="s">
        <v>938</v>
      </c>
      <c r="G1197" s="114" t="s">
        <v>6888</v>
      </c>
      <c r="H1197" s="114" t="s">
        <v>6888</v>
      </c>
      <c r="I1197" s="115" t="s">
        <v>951</v>
      </c>
      <c r="J1197" s="116" t="s">
        <v>6889</v>
      </c>
    </row>
    <row r="1198" spans="1:10" ht="40.5" x14ac:dyDescent="0.3">
      <c r="A1198" s="8">
        <v>1193</v>
      </c>
      <c r="B1198" s="124" t="s">
        <v>6890</v>
      </c>
      <c r="C1198" s="114" t="s">
        <v>949</v>
      </c>
      <c r="D1198" s="132">
        <v>57000</v>
      </c>
      <c r="E1198" s="134">
        <v>57000</v>
      </c>
      <c r="F1198" s="114" t="s">
        <v>938</v>
      </c>
      <c r="G1198" s="114" t="s">
        <v>6891</v>
      </c>
      <c r="H1198" s="114" t="s">
        <v>6891</v>
      </c>
      <c r="I1198" s="115" t="s">
        <v>951</v>
      </c>
      <c r="J1198" s="116" t="s">
        <v>6892</v>
      </c>
    </row>
    <row r="1199" spans="1:10" ht="40.5" x14ac:dyDescent="0.3">
      <c r="A1199" s="8">
        <v>1194</v>
      </c>
      <c r="B1199" s="124" t="s">
        <v>6893</v>
      </c>
      <c r="C1199" s="114" t="s">
        <v>949</v>
      </c>
      <c r="D1199" s="132">
        <v>7740</v>
      </c>
      <c r="E1199" s="134">
        <v>7740</v>
      </c>
      <c r="F1199" s="114" t="s">
        <v>938</v>
      </c>
      <c r="G1199" s="114" t="s">
        <v>6894</v>
      </c>
      <c r="H1199" s="114" t="s">
        <v>6894</v>
      </c>
      <c r="I1199" s="115" t="s">
        <v>951</v>
      </c>
      <c r="J1199" s="116" t="s">
        <v>6895</v>
      </c>
    </row>
    <row r="1200" spans="1:10" ht="40.5" x14ac:dyDescent="0.3">
      <c r="A1200" s="8">
        <v>1195</v>
      </c>
      <c r="B1200" s="124" t="s">
        <v>6896</v>
      </c>
      <c r="C1200" s="114" t="s">
        <v>949</v>
      </c>
      <c r="D1200" s="132">
        <v>22470</v>
      </c>
      <c r="E1200" s="134">
        <v>22470</v>
      </c>
      <c r="F1200" s="114" t="s">
        <v>938</v>
      </c>
      <c r="G1200" s="114" t="s">
        <v>6897</v>
      </c>
      <c r="H1200" s="114" t="s">
        <v>6897</v>
      </c>
      <c r="I1200" s="115" t="s">
        <v>951</v>
      </c>
      <c r="J1200" s="116" t="s">
        <v>6898</v>
      </c>
    </row>
    <row r="1201" spans="1:10" ht="40.5" x14ac:dyDescent="0.3">
      <c r="A1201" s="8">
        <v>1196</v>
      </c>
      <c r="B1201" s="124" t="s">
        <v>6899</v>
      </c>
      <c r="C1201" s="114" t="s">
        <v>949</v>
      </c>
      <c r="D1201" s="132">
        <v>15000</v>
      </c>
      <c r="E1201" s="132">
        <v>15000</v>
      </c>
      <c r="F1201" s="114" t="s">
        <v>938</v>
      </c>
      <c r="G1201" s="114" t="s">
        <v>6900</v>
      </c>
      <c r="H1201" s="114" t="s">
        <v>6900</v>
      </c>
      <c r="I1201" s="115" t="s">
        <v>951</v>
      </c>
      <c r="J1201" s="116" t="s">
        <v>6901</v>
      </c>
    </row>
    <row r="1202" spans="1:10" ht="60.75" x14ac:dyDescent="0.3">
      <c r="A1202" s="8">
        <v>1197</v>
      </c>
      <c r="B1202" s="124" t="s">
        <v>6902</v>
      </c>
      <c r="C1202" s="114" t="s">
        <v>949</v>
      </c>
      <c r="D1202" s="132">
        <v>1070</v>
      </c>
      <c r="E1202" s="132">
        <v>1070</v>
      </c>
      <c r="F1202" s="114" t="s">
        <v>938</v>
      </c>
      <c r="G1202" s="114" t="s">
        <v>6903</v>
      </c>
      <c r="H1202" s="114" t="s">
        <v>6903</v>
      </c>
      <c r="I1202" s="115" t="s">
        <v>951</v>
      </c>
      <c r="J1202" s="116" t="s">
        <v>6904</v>
      </c>
    </row>
    <row r="1203" spans="1:10" ht="101.25" x14ac:dyDescent="0.3">
      <c r="A1203" s="8">
        <v>1198</v>
      </c>
      <c r="B1203" s="16" t="s">
        <v>6905</v>
      </c>
      <c r="C1203" s="18" t="s">
        <v>838</v>
      </c>
      <c r="D1203" s="19">
        <v>72000</v>
      </c>
      <c r="E1203" s="19">
        <v>72000</v>
      </c>
      <c r="F1203" s="18" t="s">
        <v>37942</v>
      </c>
      <c r="G1203" s="18" t="s">
        <v>6906</v>
      </c>
      <c r="H1203" s="18" t="s">
        <v>6906</v>
      </c>
      <c r="I1203" s="8" t="s">
        <v>840</v>
      </c>
      <c r="J1203" s="50" t="s">
        <v>6907</v>
      </c>
    </row>
    <row r="1204" spans="1:10" ht="101.25" x14ac:dyDescent="0.3">
      <c r="A1204" s="8">
        <v>1199</v>
      </c>
      <c r="B1204" s="16" t="s">
        <v>6908</v>
      </c>
      <c r="C1204" s="18" t="s">
        <v>838</v>
      </c>
      <c r="D1204" s="19">
        <v>7480</v>
      </c>
      <c r="E1204" s="19">
        <v>7480</v>
      </c>
      <c r="F1204" s="18" t="s">
        <v>37942</v>
      </c>
      <c r="G1204" s="18" t="s">
        <v>6909</v>
      </c>
      <c r="H1204" s="18" t="s">
        <v>6909</v>
      </c>
      <c r="I1204" s="8" t="s">
        <v>840</v>
      </c>
      <c r="J1204" s="50" t="s">
        <v>6910</v>
      </c>
    </row>
    <row r="1205" spans="1:10" ht="101.25" x14ac:dyDescent="0.3">
      <c r="A1205" s="8">
        <v>1200</v>
      </c>
      <c r="B1205" s="16" t="s">
        <v>6911</v>
      </c>
      <c r="C1205" s="18" t="s">
        <v>838</v>
      </c>
      <c r="D1205" s="19">
        <v>14000</v>
      </c>
      <c r="E1205" s="19">
        <v>14000</v>
      </c>
      <c r="F1205" s="18" t="s">
        <v>37942</v>
      </c>
      <c r="G1205" s="18" t="s">
        <v>6912</v>
      </c>
      <c r="H1205" s="18" t="s">
        <v>6912</v>
      </c>
      <c r="I1205" s="8" t="s">
        <v>840</v>
      </c>
      <c r="J1205" s="50" t="s">
        <v>6913</v>
      </c>
    </row>
    <row r="1206" spans="1:10" ht="101.25" x14ac:dyDescent="0.3">
      <c r="A1206" s="8">
        <v>1201</v>
      </c>
      <c r="B1206" s="16" t="s">
        <v>5488</v>
      </c>
      <c r="C1206" s="18" t="s">
        <v>838</v>
      </c>
      <c r="D1206" s="19">
        <v>53400</v>
      </c>
      <c r="E1206" s="19">
        <v>53400</v>
      </c>
      <c r="F1206" s="18" t="s">
        <v>37942</v>
      </c>
      <c r="G1206" s="18" t="s">
        <v>6914</v>
      </c>
      <c r="H1206" s="18" t="s">
        <v>6914</v>
      </c>
      <c r="I1206" s="8" t="s">
        <v>840</v>
      </c>
      <c r="J1206" s="50" t="s">
        <v>6915</v>
      </c>
    </row>
    <row r="1207" spans="1:10" ht="101.25" x14ac:dyDescent="0.3">
      <c r="A1207" s="8">
        <v>1202</v>
      </c>
      <c r="B1207" s="16" t="s">
        <v>5477</v>
      </c>
      <c r="C1207" s="18" t="s">
        <v>838</v>
      </c>
      <c r="D1207" s="19">
        <v>14640</v>
      </c>
      <c r="E1207" s="19">
        <v>14640</v>
      </c>
      <c r="F1207" s="18" t="s">
        <v>37942</v>
      </c>
      <c r="G1207" s="18" t="s">
        <v>6916</v>
      </c>
      <c r="H1207" s="18" t="s">
        <v>6916</v>
      </c>
      <c r="I1207" s="8" t="s">
        <v>840</v>
      </c>
      <c r="J1207" s="50" t="s">
        <v>6917</v>
      </c>
    </row>
    <row r="1208" spans="1:10" ht="101.25" x14ac:dyDescent="0.3">
      <c r="A1208" s="8">
        <v>1203</v>
      </c>
      <c r="B1208" s="16" t="s">
        <v>6918</v>
      </c>
      <c r="C1208" s="18" t="s">
        <v>838</v>
      </c>
      <c r="D1208" s="19">
        <v>13400</v>
      </c>
      <c r="E1208" s="19">
        <v>13400</v>
      </c>
      <c r="F1208" s="18" t="s">
        <v>37942</v>
      </c>
      <c r="G1208" s="18" t="s">
        <v>6919</v>
      </c>
      <c r="H1208" s="18" t="s">
        <v>6919</v>
      </c>
      <c r="I1208" s="8" t="s">
        <v>840</v>
      </c>
      <c r="J1208" s="50" t="s">
        <v>6920</v>
      </c>
    </row>
    <row r="1209" spans="1:10" ht="101.25" x14ac:dyDescent="0.3">
      <c r="A1209" s="8">
        <v>1204</v>
      </c>
      <c r="B1209" s="16" t="s">
        <v>5477</v>
      </c>
      <c r="C1209" s="18" t="s">
        <v>838</v>
      </c>
      <c r="D1209" s="19">
        <v>17500</v>
      </c>
      <c r="E1209" s="19">
        <v>17500</v>
      </c>
      <c r="F1209" s="18" t="s">
        <v>37942</v>
      </c>
      <c r="G1209" s="18" t="s">
        <v>6921</v>
      </c>
      <c r="H1209" s="18" t="s">
        <v>6921</v>
      </c>
      <c r="I1209" s="8" t="s">
        <v>840</v>
      </c>
      <c r="J1209" s="50" t="s">
        <v>6922</v>
      </c>
    </row>
    <row r="1210" spans="1:10" ht="101.25" x14ac:dyDescent="0.3">
      <c r="A1210" s="8">
        <v>1205</v>
      </c>
      <c r="B1210" s="16" t="s">
        <v>6923</v>
      </c>
      <c r="C1210" s="18" t="s">
        <v>838</v>
      </c>
      <c r="D1210" s="19">
        <v>39000</v>
      </c>
      <c r="E1210" s="19">
        <v>39000</v>
      </c>
      <c r="F1210" s="18" t="s">
        <v>37942</v>
      </c>
      <c r="G1210" s="18" t="s">
        <v>6924</v>
      </c>
      <c r="H1210" s="18" t="s">
        <v>6924</v>
      </c>
      <c r="I1210" s="8" t="s">
        <v>840</v>
      </c>
      <c r="J1210" s="50" t="s">
        <v>6925</v>
      </c>
    </row>
    <row r="1211" spans="1:10" ht="101.25" x14ac:dyDescent="0.3">
      <c r="A1211" s="8">
        <v>1206</v>
      </c>
      <c r="B1211" s="16" t="s">
        <v>6926</v>
      </c>
      <c r="C1211" s="18" t="s">
        <v>838</v>
      </c>
      <c r="D1211" s="19">
        <v>373751</v>
      </c>
      <c r="E1211" s="19">
        <v>373751</v>
      </c>
      <c r="F1211" s="18" t="s">
        <v>37942</v>
      </c>
      <c r="G1211" s="18" t="s">
        <v>6927</v>
      </c>
      <c r="H1211" s="18" t="s">
        <v>6927</v>
      </c>
      <c r="I1211" s="8" t="s">
        <v>840</v>
      </c>
      <c r="J1211" s="50" t="s">
        <v>6928</v>
      </c>
    </row>
    <row r="1212" spans="1:10" ht="101.25" x14ac:dyDescent="0.3">
      <c r="A1212" s="8">
        <v>1207</v>
      </c>
      <c r="B1212" s="16" t="s">
        <v>6929</v>
      </c>
      <c r="C1212" s="18" t="s">
        <v>838</v>
      </c>
      <c r="D1212" s="19">
        <v>37200</v>
      </c>
      <c r="E1212" s="19">
        <v>37200</v>
      </c>
      <c r="F1212" s="18" t="s">
        <v>37942</v>
      </c>
      <c r="G1212" s="18" t="s">
        <v>6930</v>
      </c>
      <c r="H1212" s="18" t="s">
        <v>6930</v>
      </c>
      <c r="I1212" s="8" t="s">
        <v>840</v>
      </c>
      <c r="J1212" s="50" t="s">
        <v>6931</v>
      </c>
    </row>
    <row r="1213" spans="1:10" ht="101.25" x14ac:dyDescent="0.3">
      <c r="A1213" s="8">
        <v>1208</v>
      </c>
      <c r="B1213" s="16" t="s">
        <v>6932</v>
      </c>
      <c r="C1213" s="18" t="s">
        <v>838</v>
      </c>
      <c r="D1213" s="19">
        <v>17785</v>
      </c>
      <c r="E1213" s="19">
        <v>17785</v>
      </c>
      <c r="F1213" s="18" t="s">
        <v>37942</v>
      </c>
      <c r="G1213" s="18" t="s">
        <v>6933</v>
      </c>
      <c r="H1213" s="18" t="s">
        <v>6933</v>
      </c>
      <c r="I1213" s="8" t="s">
        <v>840</v>
      </c>
      <c r="J1213" s="50" t="s">
        <v>6934</v>
      </c>
    </row>
    <row r="1214" spans="1:10" ht="101.25" x14ac:dyDescent="0.3">
      <c r="A1214" s="8">
        <v>1209</v>
      </c>
      <c r="B1214" s="16" t="s">
        <v>1398</v>
      </c>
      <c r="C1214" s="18" t="s">
        <v>838</v>
      </c>
      <c r="D1214" s="19">
        <v>6420</v>
      </c>
      <c r="E1214" s="19">
        <v>6420</v>
      </c>
      <c r="F1214" s="18" t="s">
        <v>37942</v>
      </c>
      <c r="G1214" s="18" t="s">
        <v>6935</v>
      </c>
      <c r="H1214" s="18" t="s">
        <v>6935</v>
      </c>
      <c r="I1214" s="8" t="s">
        <v>840</v>
      </c>
      <c r="J1214" s="50" t="s">
        <v>6936</v>
      </c>
    </row>
    <row r="1215" spans="1:10" ht="60.75" x14ac:dyDescent="0.3">
      <c r="A1215" s="8">
        <v>1210</v>
      </c>
      <c r="B1215" s="155" t="s">
        <v>6937</v>
      </c>
      <c r="C1215" s="152" t="s">
        <v>937</v>
      </c>
      <c r="D1215" s="158">
        <v>10500</v>
      </c>
      <c r="E1215" s="158">
        <v>10500</v>
      </c>
      <c r="F1215" s="152" t="s">
        <v>938</v>
      </c>
      <c r="G1215" s="152" t="s">
        <v>6938</v>
      </c>
      <c r="H1215" s="152" t="s">
        <v>6938</v>
      </c>
      <c r="I1215" s="153" t="s">
        <v>1504</v>
      </c>
      <c r="J1215" s="153" t="s">
        <v>25574</v>
      </c>
    </row>
    <row r="1216" spans="1:10" ht="60.75" x14ac:dyDescent="0.3">
      <c r="A1216" s="8">
        <v>1211</v>
      </c>
      <c r="B1216" s="155" t="s">
        <v>6939</v>
      </c>
      <c r="C1216" s="152" t="s">
        <v>937</v>
      </c>
      <c r="D1216" s="158">
        <v>19800</v>
      </c>
      <c r="E1216" s="158">
        <v>19800</v>
      </c>
      <c r="F1216" s="152" t="s">
        <v>938</v>
      </c>
      <c r="G1216" s="152" t="s">
        <v>6940</v>
      </c>
      <c r="H1216" s="152" t="s">
        <v>6940</v>
      </c>
      <c r="I1216" s="153" t="s">
        <v>1504</v>
      </c>
      <c r="J1216" s="153" t="s">
        <v>25575</v>
      </c>
    </row>
    <row r="1217" spans="1:10" ht="60.75" x14ac:dyDescent="0.3">
      <c r="A1217" s="8">
        <v>1212</v>
      </c>
      <c r="B1217" s="155" t="s">
        <v>6941</v>
      </c>
      <c r="C1217" s="152" t="s">
        <v>937</v>
      </c>
      <c r="D1217" s="158">
        <v>23720</v>
      </c>
      <c r="E1217" s="158">
        <v>23720</v>
      </c>
      <c r="F1217" s="152" t="s">
        <v>938</v>
      </c>
      <c r="G1217" s="152" t="s">
        <v>6942</v>
      </c>
      <c r="H1217" s="152" t="s">
        <v>6942</v>
      </c>
      <c r="I1217" s="153" t="s">
        <v>1504</v>
      </c>
      <c r="J1217" s="153" t="s">
        <v>25576</v>
      </c>
    </row>
    <row r="1218" spans="1:10" ht="81" x14ac:dyDescent="0.3">
      <c r="A1218" s="8">
        <v>1213</v>
      </c>
      <c r="B1218" s="155" t="s">
        <v>2859</v>
      </c>
      <c r="C1218" s="152" t="s">
        <v>937</v>
      </c>
      <c r="D1218" s="158">
        <v>11172.04</v>
      </c>
      <c r="E1218" s="158">
        <v>11172.04</v>
      </c>
      <c r="F1218" s="152" t="s">
        <v>938</v>
      </c>
      <c r="G1218" s="152" t="s">
        <v>6943</v>
      </c>
      <c r="H1218" s="152" t="s">
        <v>6943</v>
      </c>
      <c r="I1218" s="153" t="s">
        <v>1504</v>
      </c>
      <c r="J1218" s="153" t="s">
        <v>25577</v>
      </c>
    </row>
    <row r="1219" spans="1:10" ht="60.75" x14ac:dyDescent="0.3">
      <c r="A1219" s="8">
        <v>1214</v>
      </c>
      <c r="B1219" s="12" t="s">
        <v>6944</v>
      </c>
      <c r="C1219" s="152" t="s">
        <v>937</v>
      </c>
      <c r="D1219" s="109">
        <v>4740.1000000000004</v>
      </c>
      <c r="E1219" s="109">
        <v>4750</v>
      </c>
      <c r="F1219" s="8" t="s">
        <v>938</v>
      </c>
      <c r="G1219" s="8" t="s">
        <v>6945</v>
      </c>
      <c r="H1219" s="8" t="s">
        <v>6945</v>
      </c>
      <c r="I1219" s="8" t="s">
        <v>940</v>
      </c>
      <c r="J1219" s="8" t="s">
        <v>6946</v>
      </c>
    </row>
    <row r="1220" spans="1:10" ht="60.75" x14ac:dyDescent="0.3">
      <c r="A1220" s="8">
        <v>1215</v>
      </c>
      <c r="B1220" s="12" t="s">
        <v>6947</v>
      </c>
      <c r="C1220" s="152" t="s">
        <v>937</v>
      </c>
      <c r="D1220" s="109">
        <v>2033</v>
      </c>
      <c r="E1220" s="109">
        <v>2033</v>
      </c>
      <c r="F1220" s="8" t="s">
        <v>938</v>
      </c>
      <c r="G1220" s="8" t="s">
        <v>6948</v>
      </c>
      <c r="H1220" s="8" t="s">
        <v>6948</v>
      </c>
      <c r="I1220" s="8" t="s">
        <v>940</v>
      </c>
      <c r="J1220" s="8" t="s">
        <v>6949</v>
      </c>
    </row>
    <row r="1221" spans="1:10" ht="81" x14ac:dyDescent="0.3">
      <c r="A1221" s="8">
        <v>1216</v>
      </c>
      <c r="B1221" s="12" t="s">
        <v>6950</v>
      </c>
      <c r="C1221" s="152" t="s">
        <v>937</v>
      </c>
      <c r="D1221" s="109">
        <v>1733.4</v>
      </c>
      <c r="E1221" s="109">
        <v>1752.6</v>
      </c>
      <c r="F1221" s="8" t="s">
        <v>938</v>
      </c>
      <c r="G1221" s="8" t="s">
        <v>6951</v>
      </c>
      <c r="H1221" s="8" t="s">
        <v>6951</v>
      </c>
      <c r="I1221" s="8" t="s">
        <v>940</v>
      </c>
      <c r="J1221" s="8" t="s">
        <v>6952</v>
      </c>
    </row>
    <row r="1222" spans="1:10" ht="60.75" x14ac:dyDescent="0.3">
      <c r="A1222" s="8">
        <v>1217</v>
      </c>
      <c r="B1222" s="12" t="s">
        <v>6953</v>
      </c>
      <c r="C1222" s="152" t="s">
        <v>937</v>
      </c>
      <c r="D1222" s="109">
        <v>20000</v>
      </c>
      <c r="E1222" s="109">
        <v>32100</v>
      </c>
      <c r="F1222" s="8" t="s">
        <v>938</v>
      </c>
      <c r="G1222" s="8" t="s">
        <v>6954</v>
      </c>
      <c r="H1222" s="8" t="s">
        <v>6954</v>
      </c>
      <c r="I1222" s="8" t="s">
        <v>940</v>
      </c>
      <c r="J1222" s="8" t="s">
        <v>6955</v>
      </c>
    </row>
    <row r="1223" spans="1:10" ht="60.75" x14ac:dyDescent="0.3">
      <c r="A1223" s="8">
        <v>1218</v>
      </c>
      <c r="B1223" s="12" t="s">
        <v>6956</v>
      </c>
      <c r="C1223" s="152" t="s">
        <v>937</v>
      </c>
      <c r="D1223" s="109">
        <v>4650</v>
      </c>
      <c r="E1223" s="109">
        <v>4650</v>
      </c>
      <c r="F1223" s="8" t="s">
        <v>938</v>
      </c>
      <c r="G1223" s="8" t="s">
        <v>6957</v>
      </c>
      <c r="H1223" s="8" t="s">
        <v>6957</v>
      </c>
      <c r="I1223" s="8" t="s">
        <v>940</v>
      </c>
      <c r="J1223" s="8" t="s">
        <v>6958</v>
      </c>
    </row>
    <row r="1224" spans="1:10" ht="60.75" x14ac:dyDescent="0.3">
      <c r="A1224" s="8">
        <v>1219</v>
      </c>
      <c r="B1224" s="12" t="s">
        <v>6959</v>
      </c>
      <c r="C1224" s="152" t="s">
        <v>937</v>
      </c>
      <c r="D1224" s="109">
        <v>6591.2</v>
      </c>
      <c r="E1224" s="109">
        <v>6620</v>
      </c>
      <c r="F1224" s="8" t="s">
        <v>938</v>
      </c>
      <c r="G1224" s="8" t="s">
        <v>6960</v>
      </c>
      <c r="H1224" s="8" t="s">
        <v>6960</v>
      </c>
      <c r="I1224" s="8" t="s">
        <v>940</v>
      </c>
      <c r="J1224" s="8" t="s">
        <v>6961</v>
      </c>
    </row>
    <row r="1225" spans="1:10" ht="60.75" x14ac:dyDescent="0.3">
      <c r="A1225" s="8">
        <v>1220</v>
      </c>
      <c r="B1225" s="12" t="s">
        <v>1019</v>
      </c>
      <c r="C1225" s="152" t="s">
        <v>937</v>
      </c>
      <c r="D1225" s="109">
        <v>485352</v>
      </c>
      <c r="E1225" s="109">
        <v>485352</v>
      </c>
      <c r="F1225" s="8" t="s">
        <v>938</v>
      </c>
      <c r="G1225" s="8" t="s">
        <v>1020</v>
      </c>
      <c r="H1225" s="8" t="s">
        <v>1020</v>
      </c>
      <c r="I1225" s="8" t="s">
        <v>940</v>
      </c>
      <c r="J1225" s="8" t="s">
        <v>6962</v>
      </c>
    </row>
    <row r="1226" spans="1:10" ht="60.75" x14ac:dyDescent="0.3">
      <c r="A1226" s="8">
        <v>1221</v>
      </c>
      <c r="B1226" s="12" t="s">
        <v>1016</v>
      </c>
      <c r="C1226" s="152" t="s">
        <v>937</v>
      </c>
      <c r="D1226" s="109">
        <v>154080</v>
      </c>
      <c r="E1226" s="109">
        <v>362160</v>
      </c>
      <c r="F1226" s="8" t="s">
        <v>938</v>
      </c>
      <c r="G1226" s="8" t="s">
        <v>1017</v>
      </c>
      <c r="H1226" s="8" t="s">
        <v>1017</v>
      </c>
      <c r="I1226" s="8" t="s">
        <v>940</v>
      </c>
      <c r="J1226" s="8" t="s">
        <v>6963</v>
      </c>
    </row>
    <row r="1227" spans="1:10" ht="81" x14ac:dyDescent="0.3">
      <c r="A1227" s="8">
        <v>1222</v>
      </c>
      <c r="B1227" s="12" t="s">
        <v>6964</v>
      </c>
      <c r="C1227" s="152" t="s">
        <v>937</v>
      </c>
      <c r="D1227" s="109">
        <v>80227.53</v>
      </c>
      <c r="E1227" s="109">
        <v>80227.53</v>
      </c>
      <c r="F1227" s="8" t="s">
        <v>938</v>
      </c>
      <c r="G1227" s="8" t="s">
        <v>6965</v>
      </c>
      <c r="H1227" s="8" t="s">
        <v>6965</v>
      </c>
      <c r="I1227" s="8" t="s">
        <v>940</v>
      </c>
      <c r="J1227" s="8" t="s">
        <v>6966</v>
      </c>
    </row>
    <row r="1228" spans="1:10" ht="40.5" x14ac:dyDescent="0.3">
      <c r="A1228" s="8">
        <v>1223</v>
      </c>
      <c r="B1228" s="12" t="s">
        <v>3382</v>
      </c>
      <c r="C1228" s="8" t="s">
        <v>1273</v>
      </c>
      <c r="D1228" s="137">
        <v>23570</v>
      </c>
      <c r="E1228" s="109">
        <v>23570</v>
      </c>
      <c r="F1228" s="8" t="s">
        <v>938</v>
      </c>
      <c r="G1228" s="110" t="s">
        <v>6967</v>
      </c>
      <c r="H1228" s="110" t="s">
        <v>6967</v>
      </c>
      <c r="I1228" s="8" t="s">
        <v>185</v>
      </c>
      <c r="J1228" s="8" t="s">
        <v>25578</v>
      </c>
    </row>
    <row r="1229" spans="1:10" ht="40.5" x14ac:dyDescent="0.3">
      <c r="A1229" s="8">
        <v>1224</v>
      </c>
      <c r="B1229" s="12" t="s">
        <v>6968</v>
      </c>
      <c r="C1229" s="8" t="s">
        <v>1273</v>
      </c>
      <c r="D1229" s="137">
        <v>413100</v>
      </c>
      <c r="E1229" s="137">
        <v>413100</v>
      </c>
      <c r="F1229" s="8" t="s">
        <v>938</v>
      </c>
      <c r="G1229" s="110" t="s">
        <v>6969</v>
      </c>
      <c r="H1229" s="110" t="s">
        <v>6969</v>
      </c>
      <c r="I1229" s="8" t="s">
        <v>185</v>
      </c>
      <c r="J1229" s="8" t="s">
        <v>25579</v>
      </c>
    </row>
    <row r="1230" spans="1:10" ht="101.25" x14ac:dyDescent="0.3">
      <c r="A1230" s="8">
        <v>1225</v>
      </c>
      <c r="B1230" s="12" t="s">
        <v>6970</v>
      </c>
      <c r="C1230" s="8" t="s">
        <v>968</v>
      </c>
      <c r="D1230" s="133">
        <v>50932</v>
      </c>
      <c r="E1230" s="133">
        <v>50932</v>
      </c>
      <c r="F1230" s="8" t="s">
        <v>969</v>
      </c>
      <c r="G1230" s="8" t="s">
        <v>6971</v>
      </c>
      <c r="H1230" s="8" t="s">
        <v>6972</v>
      </c>
      <c r="I1230" s="8" t="s">
        <v>972</v>
      </c>
      <c r="J1230" s="8" t="s">
        <v>6973</v>
      </c>
    </row>
    <row r="1231" spans="1:10" ht="81" x14ac:dyDescent="0.3">
      <c r="A1231" s="8">
        <v>1226</v>
      </c>
      <c r="B1231" s="12" t="s">
        <v>6974</v>
      </c>
      <c r="C1231" s="8" t="s">
        <v>968</v>
      </c>
      <c r="D1231" s="133">
        <v>37450</v>
      </c>
      <c r="E1231" s="133">
        <v>37450</v>
      </c>
      <c r="F1231" s="8" t="s">
        <v>969</v>
      </c>
      <c r="G1231" s="8" t="s">
        <v>6975</v>
      </c>
      <c r="H1231" s="8" t="s">
        <v>6976</v>
      </c>
      <c r="I1231" s="8" t="s">
        <v>972</v>
      </c>
      <c r="J1231" s="8" t="s">
        <v>6977</v>
      </c>
    </row>
    <row r="1232" spans="1:10" ht="60.75" x14ac:dyDescent="0.3">
      <c r="A1232" s="8">
        <v>1227</v>
      </c>
      <c r="B1232" s="16" t="s">
        <v>27237</v>
      </c>
      <c r="C1232" s="8" t="s">
        <v>26755</v>
      </c>
      <c r="D1232" s="19">
        <v>7700</v>
      </c>
      <c r="E1232" s="19">
        <v>7700</v>
      </c>
      <c r="F1232" s="18" t="s">
        <v>37942</v>
      </c>
      <c r="G1232" s="18" t="s">
        <v>27238</v>
      </c>
      <c r="H1232" s="18" t="s">
        <v>27238</v>
      </c>
      <c r="I1232" s="261" t="s">
        <v>185</v>
      </c>
      <c r="J1232" s="18" t="s">
        <v>27239</v>
      </c>
    </row>
    <row r="1233" spans="1:10" ht="60.75" x14ac:dyDescent="0.3">
      <c r="A1233" s="8">
        <v>1228</v>
      </c>
      <c r="B1233" s="16" t="s">
        <v>27240</v>
      </c>
      <c r="C1233" s="8" t="s">
        <v>26755</v>
      </c>
      <c r="D1233" s="19">
        <v>5990</v>
      </c>
      <c r="E1233" s="19">
        <v>5990</v>
      </c>
      <c r="F1233" s="18" t="s">
        <v>37942</v>
      </c>
      <c r="G1233" s="18" t="s">
        <v>27241</v>
      </c>
      <c r="H1233" s="18" t="s">
        <v>27241</v>
      </c>
      <c r="I1233" s="261" t="s">
        <v>185</v>
      </c>
      <c r="J1233" s="18" t="s">
        <v>27242</v>
      </c>
    </row>
    <row r="1234" spans="1:10" ht="60.75" x14ac:dyDescent="0.3">
      <c r="A1234" s="8">
        <v>1229</v>
      </c>
      <c r="B1234" s="16" t="s">
        <v>27243</v>
      </c>
      <c r="C1234" s="8" t="s">
        <v>26755</v>
      </c>
      <c r="D1234" s="19">
        <v>26000</v>
      </c>
      <c r="E1234" s="19">
        <v>26000</v>
      </c>
      <c r="F1234" s="18" t="s">
        <v>37942</v>
      </c>
      <c r="G1234" s="18" t="s">
        <v>27244</v>
      </c>
      <c r="H1234" s="18" t="s">
        <v>27244</v>
      </c>
      <c r="I1234" s="261" t="s">
        <v>185</v>
      </c>
      <c r="J1234" s="18" t="s">
        <v>27245</v>
      </c>
    </row>
    <row r="1235" spans="1:10" ht="60.75" x14ac:dyDescent="0.3">
      <c r="A1235" s="8">
        <v>1230</v>
      </c>
      <c r="B1235" s="16" t="s">
        <v>21661</v>
      </c>
      <c r="C1235" s="8" t="s">
        <v>26755</v>
      </c>
      <c r="D1235" s="19">
        <v>90000</v>
      </c>
      <c r="E1235" s="19">
        <v>90000</v>
      </c>
      <c r="F1235" s="18" t="s">
        <v>37942</v>
      </c>
      <c r="G1235" s="18" t="s">
        <v>27246</v>
      </c>
      <c r="H1235" s="18" t="s">
        <v>27247</v>
      </c>
      <c r="I1235" s="261" t="s">
        <v>185</v>
      </c>
      <c r="J1235" s="18" t="s">
        <v>27248</v>
      </c>
    </row>
    <row r="1236" spans="1:10" ht="60.75" x14ac:dyDescent="0.3">
      <c r="A1236" s="8">
        <v>1231</v>
      </c>
      <c r="B1236" s="16" t="s">
        <v>27249</v>
      </c>
      <c r="C1236" s="8" t="s">
        <v>26755</v>
      </c>
      <c r="D1236" s="19">
        <v>19215</v>
      </c>
      <c r="E1236" s="19">
        <v>19215</v>
      </c>
      <c r="F1236" s="18" t="s">
        <v>37942</v>
      </c>
      <c r="G1236" s="18" t="s">
        <v>27250</v>
      </c>
      <c r="H1236" s="18" t="s">
        <v>27250</v>
      </c>
      <c r="I1236" s="261" t="s">
        <v>185</v>
      </c>
      <c r="J1236" s="18" t="s">
        <v>27251</v>
      </c>
    </row>
    <row r="1237" spans="1:10" ht="81" x14ac:dyDescent="0.3">
      <c r="A1237" s="8">
        <v>1232</v>
      </c>
      <c r="B1237" s="12" t="s">
        <v>37295</v>
      </c>
      <c r="C1237" s="8" t="s">
        <v>36749</v>
      </c>
      <c r="D1237" s="137">
        <v>41195</v>
      </c>
      <c r="E1237" s="137">
        <f t="shared" ref="E1237:E1248" si="24">D1237</f>
        <v>41195</v>
      </c>
      <c r="F1237" s="8" t="s">
        <v>33</v>
      </c>
      <c r="G1237" s="8" t="s">
        <v>37296</v>
      </c>
      <c r="H1237" s="8" t="str">
        <f>G1237</f>
        <v>บริษัท เอสโค ไลฟ์ไซเอนซ์ (ประเทศไทย) จำกัด
41,195.00 บาท</v>
      </c>
      <c r="I1237" s="8" t="s">
        <v>1058</v>
      </c>
      <c r="J1237" s="8" t="s">
        <v>37311</v>
      </c>
    </row>
    <row r="1238" spans="1:10" ht="60.75" x14ac:dyDescent="0.3">
      <c r="A1238" s="8">
        <v>1233</v>
      </c>
      <c r="B1238" s="12" t="s">
        <v>37297</v>
      </c>
      <c r="C1238" s="8" t="s">
        <v>36749</v>
      </c>
      <c r="D1238" s="137">
        <v>14177.5</v>
      </c>
      <c r="E1238" s="291">
        <f t="shared" si="24"/>
        <v>14177.5</v>
      </c>
      <c r="F1238" s="8" t="s">
        <v>33</v>
      </c>
      <c r="G1238" s="8" t="s">
        <v>37298</v>
      </c>
      <c r="H1238" s="8" t="str">
        <f t="shared" ref="H1238:H1246" si="25">G1238</f>
        <v>ห้างหุ้นส่วนจำกัด อัครพล
14,177.00 บาท</v>
      </c>
      <c r="I1238" s="8" t="s">
        <v>1058</v>
      </c>
      <c r="J1238" s="8" t="s">
        <v>37312</v>
      </c>
    </row>
    <row r="1239" spans="1:10" ht="60.75" x14ac:dyDescent="0.3">
      <c r="A1239" s="8">
        <v>1234</v>
      </c>
      <c r="B1239" s="12" t="s">
        <v>41012</v>
      </c>
      <c r="C1239" s="8" t="s">
        <v>40895</v>
      </c>
      <c r="D1239" s="109">
        <v>19000</v>
      </c>
      <c r="E1239" s="109">
        <v>19000</v>
      </c>
      <c r="F1239" s="14" t="s">
        <v>37942</v>
      </c>
      <c r="G1239" s="8" t="s">
        <v>41013</v>
      </c>
      <c r="H1239" s="8" t="s">
        <v>41013</v>
      </c>
      <c r="I1239" s="8" t="s">
        <v>40897</v>
      </c>
      <c r="J1239" s="8" t="s">
        <v>41014</v>
      </c>
    </row>
    <row r="1240" spans="1:10" ht="81" x14ac:dyDescent="0.3">
      <c r="A1240" s="8">
        <v>1235</v>
      </c>
      <c r="B1240" s="12" t="s">
        <v>41015</v>
      </c>
      <c r="C1240" s="8" t="s">
        <v>40895</v>
      </c>
      <c r="D1240" s="109">
        <v>23000</v>
      </c>
      <c r="E1240" s="109">
        <v>23000</v>
      </c>
      <c r="F1240" s="14" t="s">
        <v>37942</v>
      </c>
      <c r="G1240" s="8" t="s">
        <v>41016</v>
      </c>
      <c r="H1240" s="8" t="s">
        <v>41016</v>
      </c>
      <c r="I1240" s="8" t="s">
        <v>40897</v>
      </c>
      <c r="J1240" s="8" t="s">
        <v>41017</v>
      </c>
    </row>
    <row r="1241" spans="1:10" ht="121.5" x14ac:dyDescent="0.3">
      <c r="A1241" s="8">
        <v>1236</v>
      </c>
      <c r="B1241" s="12" t="s">
        <v>40308</v>
      </c>
      <c r="C1241" s="8" t="s">
        <v>40257</v>
      </c>
      <c r="D1241" s="137">
        <v>2230</v>
      </c>
      <c r="E1241" s="137">
        <v>2230</v>
      </c>
      <c r="F1241" s="163" t="s">
        <v>33</v>
      </c>
      <c r="G1241" s="8" t="s">
        <v>40306</v>
      </c>
      <c r="H1241" s="8" t="s">
        <v>40307</v>
      </c>
      <c r="I1241" s="163" t="s">
        <v>40267</v>
      </c>
      <c r="J1241" s="8" t="s">
        <v>40305</v>
      </c>
    </row>
    <row r="1242" spans="1:10" ht="81" x14ac:dyDescent="0.3">
      <c r="A1242" s="8">
        <v>1237</v>
      </c>
      <c r="B1242" s="6" t="s">
        <v>37299</v>
      </c>
      <c r="C1242" s="8" t="s">
        <v>36749</v>
      </c>
      <c r="D1242" s="288">
        <v>6420</v>
      </c>
      <c r="E1242" s="288">
        <f t="shared" si="24"/>
        <v>6420</v>
      </c>
      <c r="F1242" s="111" t="s">
        <v>33</v>
      </c>
      <c r="G1242" s="111" t="s">
        <v>37300</v>
      </c>
      <c r="H1242" s="111" t="str">
        <f t="shared" si="25"/>
        <v>บริษัท ดอกเตอร์ คาลิเบรชั่น จำกัด
6,420.00 บาท</v>
      </c>
      <c r="I1242" s="111" t="s">
        <v>1058</v>
      </c>
      <c r="J1242" s="111" t="s">
        <v>37313</v>
      </c>
    </row>
    <row r="1243" spans="1:10" ht="101.25" x14ac:dyDescent="0.3">
      <c r="A1243" s="8">
        <v>1238</v>
      </c>
      <c r="B1243" s="12" t="s">
        <v>37301</v>
      </c>
      <c r="C1243" s="8" t="s">
        <v>36749</v>
      </c>
      <c r="D1243" s="137">
        <v>6420</v>
      </c>
      <c r="E1243" s="137">
        <f t="shared" si="24"/>
        <v>6420</v>
      </c>
      <c r="F1243" s="8" t="s">
        <v>33</v>
      </c>
      <c r="G1243" s="111" t="s">
        <v>37302</v>
      </c>
      <c r="H1243" s="8" t="str">
        <f t="shared" si="25"/>
        <v>บริษัท ดอกเตอร์ 
คาลิเบรชั่น จำกัด
6,420.00 บาท</v>
      </c>
      <c r="I1243" s="8" t="s">
        <v>1058</v>
      </c>
      <c r="J1243" s="8" t="s">
        <v>37314</v>
      </c>
    </row>
    <row r="1244" spans="1:10" ht="81" x14ac:dyDescent="0.3">
      <c r="A1244" s="8">
        <v>1239</v>
      </c>
      <c r="B1244" s="12" t="s">
        <v>37303</v>
      </c>
      <c r="C1244" s="8" t="s">
        <v>36749</v>
      </c>
      <c r="D1244" s="137">
        <v>5350</v>
      </c>
      <c r="E1244" s="137">
        <f t="shared" si="24"/>
        <v>5350</v>
      </c>
      <c r="F1244" s="8" t="s">
        <v>33</v>
      </c>
      <c r="G1244" s="8" t="s">
        <v>37304</v>
      </c>
      <c r="H1244" s="8" t="str">
        <f t="shared" si="25"/>
        <v>บริษัท พี ซี แอล โฮลดิ้ง จำกัด (มหาชน)
5,350.00 บาท</v>
      </c>
      <c r="I1244" s="8" t="s">
        <v>1058</v>
      </c>
      <c r="J1244" s="8" t="s">
        <v>37315</v>
      </c>
    </row>
    <row r="1245" spans="1:10" ht="101.25" x14ac:dyDescent="0.3">
      <c r="A1245" s="8">
        <v>1240</v>
      </c>
      <c r="B1245" s="12" t="s">
        <v>37305</v>
      </c>
      <c r="C1245" s="8" t="s">
        <v>36749</v>
      </c>
      <c r="D1245" s="137">
        <v>10700</v>
      </c>
      <c r="E1245" s="137">
        <f t="shared" si="24"/>
        <v>10700</v>
      </c>
      <c r="F1245" s="8" t="s">
        <v>33</v>
      </c>
      <c r="G1245" s="8" t="s">
        <v>37306</v>
      </c>
      <c r="H1245" s="8" t="str">
        <f t="shared" si="25"/>
        <v>บริษัท ธีระเทรดดิ้ง จำกัด
10,700.00 บาท</v>
      </c>
      <c r="I1245" s="8" t="s">
        <v>1058</v>
      </c>
      <c r="J1245" s="8" t="s">
        <v>37316</v>
      </c>
    </row>
    <row r="1246" spans="1:10" ht="141.75" x14ac:dyDescent="0.3">
      <c r="A1246" s="8">
        <v>1241</v>
      </c>
      <c r="B1246" s="12" t="s">
        <v>37307</v>
      </c>
      <c r="C1246" s="8" t="s">
        <v>36749</v>
      </c>
      <c r="D1246" s="137">
        <v>10700</v>
      </c>
      <c r="E1246" s="137">
        <f t="shared" si="24"/>
        <v>10700</v>
      </c>
      <c r="F1246" s="8" t="s">
        <v>33</v>
      </c>
      <c r="G1246" s="8" t="s">
        <v>37306</v>
      </c>
      <c r="H1246" s="8" t="str">
        <f t="shared" si="25"/>
        <v>บริษัท ธีระเทรดดิ้ง จำกัด
10,700.00 บาท</v>
      </c>
      <c r="I1246" s="8" t="s">
        <v>1058</v>
      </c>
      <c r="J1246" s="8" t="s">
        <v>37317</v>
      </c>
    </row>
    <row r="1247" spans="1:10" ht="101.25" x14ac:dyDescent="0.3">
      <c r="A1247" s="8">
        <v>1242</v>
      </c>
      <c r="B1247" s="12" t="s">
        <v>37308</v>
      </c>
      <c r="C1247" s="8" t="s">
        <v>36749</v>
      </c>
      <c r="D1247" s="137">
        <v>8025</v>
      </c>
      <c r="E1247" s="137">
        <f t="shared" si="24"/>
        <v>8025</v>
      </c>
      <c r="F1247" s="8" t="s">
        <v>33</v>
      </c>
      <c r="G1247" s="8" t="s">
        <v>37309</v>
      </c>
      <c r="H1247" s="8" t="str">
        <f>G1247</f>
        <v>ห้างหุ้นส่วนจำกัด
อุปกรณ์และเคมีวิจัย
8,025.00 บาท</v>
      </c>
      <c r="I1247" s="8" t="s">
        <v>1058</v>
      </c>
      <c r="J1247" s="8" t="s">
        <v>37318</v>
      </c>
    </row>
    <row r="1248" spans="1:10" ht="101.25" x14ac:dyDescent="0.3">
      <c r="A1248" s="8">
        <v>1243</v>
      </c>
      <c r="B1248" s="12" t="s">
        <v>37310</v>
      </c>
      <c r="C1248" s="8" t="s">
        <v>36749</v>
      </c>
      <c r="D1248" s="137">
        <v>5350</v>
      </c>
      <c r="E1248" s="137">
        <f t="shared" si="24"/>
        <v>5350</v>
      </c>
      <c r="F1248" s="8" t="s">
        <v>33</v>
      </c>
      <c r="G1248" s="8" t="s">
        <v>37304</v>
      </c>
      <c r="H1248" s="8" t="str">
        <f>G1248</f>
        <v>บริษัท พี ซี แอล โฮลดิ้ง จำกัด (มหาชน)
5,350.00 บาท</v>
      </c>
      <c r="I1248" s="8" t="s">
        <v>1058</v>
      </c>
      <c r="J1248" s="8" t="s">
        <v>37319</v>
      </c>
    </row>
    <row r="1249" spans="1:10" ht="60.75" x14ac:dyDescent="0.3">
      <c r="A1249" s="8">
        <v>1244</v>
      </c>
      <c r="B1249" s="16" t="s">
        <v>27252</v>
      </c>
      <c r="C1249" s="8" t="s">
        <v>26755</v>
      </c>
      <c r="D1249" s="19">
        <v>12000</v>
      </c>
      <c r="E1249" s="19">
        <v>12000</v>
      </c>
      <c r="F1249" s="18" t="s">
        <v>37942</v>
      </c>
      <c r="G1249" s="18" t="s">
        <v>27253</v>
      </c>
      <c r="H1249" s="18" t="s">
        <v>27253</v>
      </c>
      <c r="I1249" s="261" t="s">
        <v>185</v>
      </c>
      <c r="J1249" s="18" t="s">
        <v>27254</v>
      </c>
    </row>
    <row r="1250" spans="1:10" ht="60.75" x14ac:dyDescent="0.3">
      <c r="A1250" s="8">
        <v>1245</v>
      </c>
      <c r="B1250" s="16" t="s">
        <v>27255</v>
      </c>
      <c r="C1250" s="8" t="s">
        <v>26755</v>
      </c>
      <c r="D1250" s="19">
        <v>16848</v>
      </c>
      <c r="E1250" s="19">
        <v>16848</v>
      </c>
      <c r="F1250" s="18" t="s">
        <v>37942</v>
      </c>
      <c r="G1250" s="18" t="s">
        <v>27256</v>
      </c>
      <c r="H1250" s="18" t="s">
        <v>27256</v>
      </c>
      <c r="I1250" s="261" t="s">
        <v>185</v>
      </c>
      <c r="J1250" s="18" t="s">
        <v>27257</v>
      </c>
    </row>
    <row r="1251" spans="1:10" ht="60.75" x14ac:dyDescent="0.3">
      <c r="A1251" s="8">
        <v>1246</v>
      </c>
      <c r="B1251" s="16" t="s">
        <v>27258</v>
      </c>
      <c r="C1251" s="8" t="s">
        <v>26755</v>
      </c>
      <c r="D1251" s="19">
        <v>12000</v>
      </c>
      <c r="E1251" s="19">
        <v>12000</v>
      </c>
      <c r="F1251" s="18" t="s">
        <v>37942</v>
      </c>
      <c r="G1251" s="18" t="s">
        <v>27259</v>
      </c>
      <c r="H1251" s="18" t="s">
        <v>27259</v>
      </c>
      <c r="I1251" s="261" t="s">
        <v>185</v>
      </c>
      <c r="J1251" s="18" t="s">
        <v>27260</v>
      </c>
    </row>
    <row r="1252" spans="1:10" ht="60.75" x14ac:dyDescent="0.3">
      <c r="A1252" s="8">
        <v>1247</v>
      </c>
      <c r="B1252" s="16" t="s">
        <v>26832</v>
      </c>
      <c r="C1252" s="8" t="s">
        <v>26755</v>
      </c>
      <c r="D1252" s="19">
        <v>23850</v>
      </c>
      <c r="E1252" s="19">
        <v>23850</v>
      </c>
      <c r="F1252" s="18" t="s">
        <v>37942</v>
      </c>
      <c r="G1252" s="18" t="s">
        <v>27261</v>
      </c>
      <c r="H1252" s="18" t="s">
        <v>27261</v>
      </c>
      <c r="I1252" s="261" t="s">
        <v>185</v>
      </c>
      <c r="J1252" s="18" t="s">
        <v>27262</v>
      </c>
    </row>
    <row r="1253" spans="1:10" ht="60.75" x14ac:dyDescent="0.3">
      <c r="A1253" s="8">
        <v>1248</v>
      </c>
      <c r="B1253" s="16" t="s">
        <v>27263</v>
      </c>
      <c r="C1253" s="8" t="s">
        <v>26755</v>
      </c>
      <c r="D1253" s="19">
        <v>84300</v>
      </c>
      <c r="E1253" s="19">
        <v>84300</v>
      </c>
      <c r="F1253" s="18" t="s">
        <v>37942</v>
      </c>
      <c r="G1253" s="18" t="s">
        <v>27264</v>
      </c>
      <c r="H1253" s="18" t="s">
        <v>27264</v>
      </c>
      <c r="I1253" s="261" t="s">
        <v>185</v>
      </c>
      <c r="J1253" s="18" t="s">
        <v>27265</v>
      </c>
    </row>
    <row r="1254" spans="1:10" ht="40.5" x14ac:dyDescent="0.3">
      <c r="A1254" s="8">
        <v>1249</v>
      </c>
      <c r="B1254" s="124" t="s">
        <v>6978</v>
      </c>
      <c r="C1254" s="114" t="s">
        <v>949</v>
      </c>
      <c r="D1254" s="132">
        <v>139200</v>
      </c>
      <c r="E1254" s="134">
        <v>139200</v>
      </c>
      <c r="F1254" s="114" t="s">
        <v>938</v>
      </c>
      <c r="G1254" s="114" t="s">
        <v>6979</v>
      </c>
      <c r="H1254" s="114" t="s">
        <v>6979</v>
      </c>
      <c r="I1254" s="115" t="s">
        <v>951</v>
      </c>
      <c r="J1254" s="116" t="s">
        <v>6980</v>
      </c>
    </row>
    <row r="1255" spans="1:10" ht="202.5" x14ac:dyDescent="0.3">
      <c r="A1255" s="8">
        <v>1250</v>
      </c>
      <c r="B1255" s="124" t="s">
        <v>6981</v>
      </c>
      <c r="C1255" s="114" t="s">
        <v>949</v>
      </c>
      <c r="D1255" s="132">
        <v>8970000</v>
      </c>
      <c r="E1255" s="134">
        <v>9000000</v>
      </c>
      <c r="F1255" s="114" t="s">
        <v>1073</v>
      </c>
      <c r="G1255" s="114" t="s">
        <v>6982</v>
      </c>
      <c r="H1255" s="114" t="s">
        <v>6982</v>
      </c>
      <c r="I1255" s="115" t="s">
        <v>951</v>
      </c>
      <c r="J1255" s="116" t="s">
        <v>6983</v>
      </c>
    </row>
    <row r="1256" spans="1:10" ht="81" x14ac:dyDescent="0.3">
      <c r="A1256" s="8">
        <v>1251</v>
      </c>
      <c r="B1256" s="124" t="s">
        <v>6984</v>
      </c>
      <c r="C1256" s="114" t="s">
        <v>949</v>
      </c>
      <c r="D1256" s="132">
        <v>1322070</v>
      </c>
      <c r="E1256" s="134">
        <v>1322070</v>
      </c>
      <c r="F1256" s="114" t="s">
        <v>938</v>
      </c>
      <c r="G1256" s="114" t="s">
        <v>6985</v>
      </c>
      <c r="H1256" s="114" t="s">
        <v>6985</v>
      </c>
      <c r="I1256" s="115" t="s">
        <v>951</v>
      </c>
      <c r="J1256" s="116" t="s">
        <v>6986</v>
      </c>
    </row>
    <row r="1257" spans="1:10" ht="81" x14ac:dyDescent="0.3">
      <c r="A1257" s="8">
        <v>1252</v>
      </c>
      <c r="B1257" s="124" t="s">
        <v>6987</v>
      </c>
      <c r="C1257" s="114" t="s">
        <v>949</v>
      </c>
      <c r="D1257" s="132">
        <v>684360</v>
      </c>
      <c r="E1257" s="134">
        <v>684360</v>
      </c>
      <c r="F1257" s="114" t="s">
        <v>938</v>
      </c>
      <c r="G1257" s="114" t="s">
        <v>6988</v>
      </c>
      <c r="H1257" s="114" t="s">
        <v>6988</v>
      </c>
      <c r="I1257" s="115" t="s">
        <v>951</v>
      </c>
      <c r="J1257" s="116" t="s">
        <v>6989</v>
      </c>
    </row>
    <row r="1258" spans="1:10" ht="40.5" x14ac:dyDescent="0.3">
      <c r="A1258" s="8">
        <v>1253</v>
      </c>
      <c r="B1258" s="124" t="s">
        <v>6990</v>
      </c>
      <c r="C1258" s="114" t="s">
        <v>949</v>
      </c>
      <c r="D1258" s="132">
        <v>46750</v>
      </c>
      <c r="E1258" s="132">
        <v>46750</v>
      </c>
      <c r="F1258" s="114" t="s">
        <v>938</v>
      </c>
      <c r="G1258" s="114" t="s">
        <v>6991</v>
      </c>
      <c r="H1258" s="114" t="s">
        <v>6991</v>
      </c>
      <c r="I1258" s="116" t="s">
        <v>951</v>
      </c>
      <c r="J1258" s="116" t="s">
        <v>6992</v>
      </c>
    </row>
    <row r="1259" spans="1:10" ht="202.5" x14ac:dyDescent="0.3">
      <c r="A1259" s="8">
        <v>1254</v>
      </c>
      <c r="B1259" s="12" t="s">
        <v>1181</v>
      </c>
      <c r="C1259" s="8" t="s">
        <v>1182</v>
      </c>
      <c r="D1259" s="133">
        <v>84312</v>
      </c>
      <c r="E1259" s="133">
        <v>84312</v>
      </c>
      <c r="F1259" s="8" t="s">
        <v>5606</v>
      </c>
      <c r="G1259" s="110" t="s">
        <v>6993</v>
      </c>
      <c r="H1259" s="110" t="s">
        <v>6994</v>
      </c>
      <c r="I1259" s="110" t="s">
        <v>1185</v>
      </c>
      <c r="J1259" s="8" t="s">
        <v>6995</v>
      </c>
    </row>
    <row r="1260" spans="1:10" ht="81" x14ac:dyDescent="0.3">
      <c r="A1260" s="8">
        <v>1255</v>
      </c>
      <c r="B1260" s="12" t="s">
        <v>1195</v>
      </c>
      <c r="C1260" s="8" t="s">
        <v>1182</v>
      </c>
      <c r="D1260" s="133">
        <v>71422.5</v>
      </c>
      <c r="E1260" s="133"/>
      <c r="F1260" s="8" t="s">
        <v>5606</v>
      </c>
      <c r="G1260" s="110" t="s">
        <v>6996</v>
      </c>
      <c r="H1260" s="110" t="s">
        <v>6996</v>
      </c>
      <c r="I1260" s="110" t="s">
        <v>1185</v>
      </c>
      <c r="J1260" s="8" t="s">
        <v>6997</v>
      </c>
    </row>
    <row r="1261" spans="1:10" ht="141.75" x14ac:dyDescent="0.3">
      <c r="A1261" s="8">
        <v>1256</v>
      </c>
      <c r="B1261" s="12" t="s">
        <v>1181</v>
      </c>
      <c r="C1261" s="8" t="s">
        <v>1182</v>
      </c>
      <c r="D1261" s="133">
        <v>4000</v>
      </c>
      <c r="E1261" s="133">
        <v>4000</v>
      </c>
      <c r="F1261" s="8" t="s">
        <v>5606</v>
      </c>
      <c r="G1261" s="110" t="s">
        <v>6998</v>
      </c>
      <c r="H1261" s="110" t="s">
        <v>6999</v>
      </c>
      <c r="I1261" s="110" t="s">
        <v>1185</v>
      </c>
      <c r="J1261" s="8" t="s">
        <v>7000</v>
      </c>
    </row>
    <row r="1262" spans="1:10" ht="222.75" x14ac:dyDescent="0.3">
      <c r="A1262" s="8">
        <v>1257</v>
      </c>
      <c r="B1262" s="12" t="s">
        <v>1187</v>
      </c>
      <c r="C1262" s="8" t="s">
        <v>1182</v>
      </c>
      <c r="D1262" s="133">
        <v>96250</v>
      </c>
      <c r="E1262" s="133">
        <v>96250</v>
      </c>
      <c r="F1262" s="8" t="s">
        <v>1183</v>
      </c>
      <c r="G1262" s="110" t="s">
        <v>7001</v>
      </c>
      <c r="H1262" s="110" t="s">
        <v>7002</v>
      </c>
      <c r="I1262" s="110" t="s">
        <v>1185</v>
      </c>
      <c r="J1262" s="8" t="s">
        <v>6995</v>
      </c>
    </row>
    <row r="1263" spans="1:10" ht="81" x14ac:dyDescent="0.3">
      <c r="A1263" s="8">
        <v>1258</v>
      </c>
      <c r="B1263" s="12" t="s">
        <v>7003</v>
      </c>
      <c r="C1263" s="8" t="s">
        <v>1182</v>
      </c>
      <c r="D1263" s="133">
        <v>203300</v>
      </c>
      <c r="E1263" s="133">
        <v>203300</v>
      </c>
      <c r="F1263" s="8" t="s">
        <v>1183</v>
      </c>
      <c r="G1263" s="110" t="s">
        <v>7004</v>
      </c>
      <c r="H1263" s="110" t="s">
        <v>7004</v>
      </c>
      <c r="I1263" s="110" t="s">
        <v>1185</v>
      </c>
      <c r="J1263" s="8" t="s">
        <v>7005</v>
      </c>
    </row>
    <row r="1264" spans="1:10" ht="81" x14ac:dyDescent="0.3">
      <c r="A1264" s="8">
        <v>1259</v>
      </c>
      <c r="B1264" s="12" t="s">
        <v>7006</v>
      </c>
      <c r="C1264" s="8" t="s">
        <v>1182</v>
      </c>
      <c r="D1264" s="133">
        <v>13200</v>
      </c>
      <c r="E1264" s="133">
        <v>10980</v>
      </c>
      <c r="F1264" s="8" t="s">
        <v>1183</v>
      </c>
      <c r="G1264" s="110" t="s">
        <v>7007</v>
      </c>
      <c r="H1264" s="110" t="s">
        <v>7007</v>
      </c>
      <c r="I1264" s="110" t="s">
        <v>1185</v>
      </c>
      <c r="J1264" s="8" t="s">
        <v>7008</v>
      </c>
    </row>
    <row r="1265" spans="1:10" ht="101.25" x14ac:dyDescent="0.3">
      <c r="A1265" s="8">
        <v>1260</v>
      </c>
      <c r="B1265" s="12" t="s">
        <v>7009</v>
      </c>
      <c r="C1265" s="8" t="s">
        <v>1182</v>
      </c>
      <c r="D1265" s="133">
        <v>15900</v>
      </c>
      <c r="E1265" s="133">
        <v>15900</v>
      </c>
      <c r="F1265" s="8" t="s">
        <v>1183</v>
      </c>
      <c r="G1265" s="110" t="s">
        <v>7010</v>
      </c>
      <c r="H1265" s="110" t="s">
        <v>7010</v>
      </c>
      <c r="I1265" s="110" t="s">
        <v>1185</v>
      </c>
      <c r="J1265" s="8" t="s">
        <v>7011</v>
      </c>
    </row>
    <row r="1266" spans="1:10" ht="60.75" x14ac:dyDescent="0.3">
      <c r="A1266" s="8">
        <v>1261</v>
      </c>
      <c r="B1266" s="12" t="s">
        <v>7012</v>
      </c>
      <c r="C1266" s="8" t="s">
        <v>1182</v>
      </c>
      <c r="D1266" s="133">
        <v>93000</v>
      </c>
      <c r="E1266" s="133">
        <v>93000</v>
      </c>
      <c r="F1266" s="8" t="s">
        <v>1183</v>
      </c>
      <c r="G1266" s="110" t="s">
        <v>7013</v>
      </c>
      <c r="H1266" s="110" t="s">
        <v>7013</v>
      </c>
      <c r="I1266" s="110" t="s">
        <v>1185</v>
      </c>
      <c r="J1266" s="8" t="s">
        <v>7014</v>
      </c>
    </row>
    <row r="1267" spans="1:10" ht="101.25" x14ac:dyDescent="0.3">
      <c r="A1267" s="8">
        <v>1262</v>
      </c>
      <c r="B1267" s="16" t="s">
        <v>7015</v>
      </c>
      <c r="C1267" s="18" t="s">
        <v>838</v>
      </c>
      <c r="D1267" s="19">
        <v>75180</v>
      </c>
      <c r="E1267" s="19">
        <v>75180</v>
      </c>
      <c r="F1267" s="18" t="s">
        <v>37942</v>
      </c>
      <c r="G1267" s="18" t="s">
        <v>7016</v>
      </c>
      <c r="H1267" s="18" t="s">
        <v>7016</v>
      </c>
      <c r="I1267" s="8" t="s">
        <v>840</v>
      </c>
      <c r="J1267" s="50" t="s">
        <v>7017</v>
      </c>
    </row>
    <row r="1268" spans="1:10" ht="101.25" x14ac:dyDescent="0.3">
      <c r="A1268" s="8">
        <v>1263</v>
      </c>
      <c r="B1268" s="16" t="s">
        <v>3884</v>
      </c>
      <c r="C1268" s="18" t="s">
        <v>838</v>
      </c>
      <c r="D1268" s="19">
        <v>72802.8</v>
      </c>
      <c r="E1268" s="19">
        <v>72802.8</v>
      </c>
      <c r="F1268" s="18" t="s">
        <v>37942</v>
      </c>
      <c r="G1268" s="18" t="s">
        <v>7018</v>
      </c>
      <c r="H1268" s="18" t="s">
        <v>7018</v>
      </c>
      <c r="I1268" s="8" t="s">
        <v>840</v>
      </c>
      <c r="J1268" s="50" t="s">
        <v>7019</v>
      </c>
    </row>
    <row r="1269" spans="1:10" ht="60.75" x14ac:dyDescent="0.3">
      <c r="A1269" s="8">
        <v>1264</v>
      </c>
      <c r="B1269" s="155" t="s">
        <v>7020</v>
      </c>
      <c r="C1269" s="152" t="s">
        <v>937</v>
      </c>
      <c r="D1269" s="158">
        <v>467750</v>
      </c>
      <c r="E1269" s="158">
        <v>467750</v>
      </c>
      <c r="F1269" s="152" t="s">
        <v>938</v>
      </c>
      <c r="G1269" s="152" t="s">
        <v>7021</v>
      </c>
      <c r="H1269" s="152" t="s">
        <v>7021</v>
      </c>
      <c r="I1269" s="153" t="s">
        <v>1504</v>
      </c>
      <c r="J1269" s="153" t="s">
        <v>25580</v>
      </c>
    </row>
    <row r="1270" spans="1:10" ht="60.75" x14ac:dyDescent="0.3">
      <c r="A1270" s="8">
        <v>1265</v>
      </c>
      <c r="B1270" s="155" t="s">
        <v>7022</v>
      </c>
      <c r="C1270" s="152" t="s">
        <v>937</v>
      </c>
      <c r="D1270" s="158">
        <v>376800.5</v>
      </c>
      <c r="E1270" s="158">
        <v>376800.5</v>
      </c>
      <c r="F1270" s="152" t="s">
        <v>938</v>
      </c>
      <c r="G1270" s="152" t="s">
        <v>7023</v>
      </c>
      <c r="H1270" s="152" t="s">
        <v>7023</v>
      </c>
      <c r="I1270" s="153" t="s">
        <v>1504</v>
      </c>
      <c r="J1270" s="153" t="s">
        <v>25581</v>
      </c>
    </row>
    <row r="1271" spans="1:10" ht="60.75" x14ac:dyDescent="0.3">
      <c r="A1271" s="8">
        <v>1266</v>
      </c>
      <c r="B1271" s="155" t="s">
        <v>1507</v>
      </c>
      <c r="C1271" s="152" t="s">
        <v>937</v>
      </c>
      <c r="D1271" s="158">
        <v>5390</v>
      </c>
      <c r="E1271" s="158">
        <v>5390</v>
      </c>
      <c r="F1271" s="152" t="s">
        <v>938</v>
      </c>
      <c r="G1271" s="152" t="s">
        <v>7024</v>
      </c>
      <c r="H1271" s="152" t="s">
        <v>7024</v>
      </c>
      <c r="I1271" s="153" t="s">
        <v>1504</v>
      </c>
      <c r="J1271" s="153" t="s">
        <v>25582</v>
      </c>
    </row>
    <row r="1272" spans="1:10" ht="101.25" x14ac:dyDescent="0.3">
      <c r="A1272" s="8">
        <v>1267</v>
      </c>
      <c r="B1272" s="12" t="s">
        <v>7025</v>
      </c>
      <c r="C1272" s="8" t="s">
        <v>959</v>
      </c>
      <c r="D1272" s="109">
        <v>15000</v>
      </c>
      <c r="E1272" s="109">
        <v>10100</v>
      </c>
      <c r="F1272" s="8" t="s">
        <v>938</v>
      </c>
      <c r="G1272" s="8" t="s">
        <v>7026</v>
      </c>
      <c r="H1272" s="8" t="s">
        <v>7026</v>
      </c>
      <c r="I1272" s="8" t="s">
        <v>962</v>
      </c>
      <c r="J1272" s="8" t="s">
        <v>7027</v>
      </c>
    </row>
    <row r="1273" spans="1:10" ht="121.5" x14ac:dyDescent="0.3">
      <c r="A1273" s="8">
        <v>1268</v>
      </c>
      <c r="B1273" s="12" t="s">
        <v>7028</v>
      </c>
      <c r="C1273" s="8" t="s">
        <v>1167</v>
      </c>
      <c r="D1273" s="131">
        <v>5117.8100000000004</v>
      </c>
      <c r="E1273" s="131">
        <v>5507.29</v>
      </c>
      <c r="F1273" s="8" t="s">
        <v>37942</v>
      </c>
      <c r="G1273" s="8" t="s">
        <v>7029</v>
      </c>
      <c r="H1273" s="8" t="s">
        <v>7029</v>
      </c>
      <c r="I1273" s="14" t="s">
        <v>1169</v>
      </c>
      <c r="J1273" s="8" t="s">
        <v>7030</v>
      </c>
    </row>
    <row r="1274" spans="1:10" ht="101.25" x14ac:dyDescent="0.3">
      <c r="A1274" s="8">
        <v>1269</v>
      </c>
      <c r="B1274" s="12" t="s">
        <v>7031</v>
      </c>
      <c r="C1274" s="8" t="s">
        <v>1167</v>
      </c>
      <c r="D1274" s="131">
        <v>27820</v>
      </c>
      <c r="E1274" s="131">
        <v>29211</v>
      </c>
      <c r="F1274" s="8" t="s">
        <v>37942</v>
      </c>
      <c r="G1274" s="8" t="s">
        <v>7032</v>
      </c>
      <c r="H1274" s="8" t="s">
        <v>7032</v>
      </c>
      <c r="I1274" s="14" t="s">
        <v>1169</v>
      </c>
      <c r="J1274" s="8" t="s">
        <v>7033</v>
      </c>
    </row>
    <row r="1275" spans="1:10" ht="121.5" x14ac:dyDescent="0.3">
      <c r="A1275" s="8">
        <v>1270</v>
      </c>
      <c r="B1275" s="12" t="s">
        <v>7034</v>
      </c>
      <c r="C1275" s="8" t="s">
        <v>1167</v>
      </c>
      <c r="D1275" s="131">
        <v>27000</v>
      </c>
      <c r="E1275" s="131">
        <v>27000</v>
      </c>
      <c r="F1275" s="8" t="s">
        <v>37942</v>
      </c>
      <c r="G1275" s="8" t="s">
        <v>7035</v>
      </c>
      <c r="H1275" s="8" t="s">
        <v>7035</v>
      </c>
      <c r="I1275" s="14" t="s">
        <v>1169</v>
      </c>
      <c r="J1275" s="8" t="s">
        <v>7036</v>
      </c>
    </row>
    <row r="1276" spans="1:10" ht="81" x14ac:dyDescent="0.3">
      <c r="A1276" s="8">
        <v>1271</v>
      </c>
      <c r="B1276" s="12" t="s">
        <v>7037</v>
      </c>
      <c r="C1276" s="8" t="s">
        <v>1167</v>
      </c>
      <c r="D1276" s="131">
        <v>42275.7</v>
      </c>
      <c r="E1276" s="131">
        <v>44529.13</v>
      </c>
      <c r="F1276" s="8" t="s">
        <v>37942</v>
      </c>
      <c r="G1276" s="8" t="s">
        <v>7038</v>
      </c>
      <c r="H1276" s="8" t="s">
        <v>7038</v>
      </c>
      <c r="I1276" s="14" t="s">
        <v>1169</v>
      </c>
      <c r="J1276" s="8" t="s">
        <v>7039</v>
      </c>
    </row>
    <row r="1277" spans="1:10" ht="121.5" x14ac:dyDescent="0.3">
      <c r="A1277" s="8">
        <v>1272</v>
      </c>
      <c r="B1277" s="12" t="s">
        <v>7040</v>
      </c>
      <c r="C1277" s="8" t="s">
        <v>1167</v>
      </c>
      <c r="D1277" s="131">
        <v>19260</v>
      </c>
      <c r="E1277" s="131">
        <v>35320</v>
      </c>
      <c r="F1277" s="8" t="s">
        <v>37942</v>
      </c>
      <c r="G1277" s="8" t="s">
        <v>7041</v>
      </c>
      <c r="H1277" s="8" t="s">
        <v>7041</v>
      </c>
      <c r="I1277" s="14" t="s">
        <v>1169</v>
      </c>
      <c r="J1277" s="8" t="s">
        <v>7042</v>
      </c>
    </row>
    <row r="1278" spans="1:10" ht="81" x14ac:dyDescent="0.3">
      <c r="A1278" s="8">
        <v>1273</v>
      </c>
      <c r="B1278" s="12" t="s">
        <v>6167</v>
      </c>
      <c r="C1278" s="8" t="s">
        <v>1167</v>
      </c>
      <c r="D1278" s="131">
        <v>224700</v>
      </c>
      <c r="E1278" s="131">
        <v>224700</v>
      </c>
      <c r="F1278" s="8" t="s">
        <v>37942</v>
      </c>
      <c r="G1278" s="8" t="s">
        <v>7043</v>
      </c>
      <c r="H1278" s="8" t="s">
        <v>7043</v>
      </c>
      <c r="I1278" s="14" t="s">
        <v>1169</v>
      </c>
      <c r="J1278" s="8" t="s">
        <v>7044</v>
      </c>
    </row>
    <row r="1279" spans="1:10" ht="121.5" x14ac:dyDescent="0.3">
      <c r="A1279" s="8">
        <v>1274</v>
      </c>
      <c r="B1279" s="12" t="s">
        <v>7045</v>
      </c>
      <c r="C1279" s="8" t="s">
        <v>1167</v>
      </c>
      <c r="D1279" s="131">
        <v>5350</v>
      </c>
      <c r="E1279" s="131">
        <v>5350</v>
      </c>
      <c r="F1279" s="8" t="s">
        <v>37942</v>
      </c>
      <c r="G1279" s="8" t="s">
        <v>7046</v>
      </c>
      <c r="H1279" s="8" t="s">
        <v>7046</v>
      </c>
      <c r="I1279" s="14" t="s">
        <v>1169</v>
      </c>
      <c r="J1279" s="8" t="s">
        <v>7047</v>
      </c>
    </row>
    <row r="1280" spans="1:10" ht="60.75" x14ac:dyDescent="0.3">
      <c r="A1280" s="8">
        <v>1275</v>
      </c>
      <c r="B1280" s="12" t="s">
        <v>1822</v>
      </c>
      <c r="C1280" s="8" t="s">
        <v>1167</v>
      </c>
      <c r="D1280" s="131">
        <v>452289.24</v>
      </c>
      <c r="E1280" s="131">
        <v>452289.24</v>
      </c>
      <c r="F1280" s="8" t="s">
        <v>37942</v>
      </c>
      <c r="G1280" s="8" t="s">
        <v>7048</v>
      </c>
      <c r="H1280" s="8" t="s">
        <v>7048</v>
      </c>
      <c r="I1280" s="14" t="s">
        <v>1169</v>
      </c>
      <c r="J1280" s="8" t="s">
        <v>7049</v>
      </c>
    </row>
    <row r="1281" spans="1:10" ht="81" x14ac:dyDescent="0.3">
      <c r="A1281" s="8">
        <v>1276</v>
      </c>
      <c r="B1281" s="12" t="s">
        <v>1822</v>
      </c>
      <c r="C1281" s="8" t="s">
        <v>1167</v>
      </c>
      <c r="D1281" s="131">
        <v>462850</v>
      </c>
      <c r="E1281" s="131">
        <v>471870</v>
      </c>
      <c r="F1281" s="8" t="s">
        <v>37942</v>
      </c>
      <c r="G1281" s="8" t="s">
        <v>7050</v>
      </c>
      <c r="H1281" s="8" t="s">
        <v>7050</v>
      </c>
      <c r="I1281" s="14" t="s">
        <v>1169</v>
      </c>
      <c r="J1281" s="8" t="s">
        <v>7051</v>
      </c>
    </row>
    <row r="1282" spans="1:10" ht="81" x14ac:dyDescent="0.3">
      <c r="A1282" s="8">
        <v>1277</v>
      </c>
      <c r="B1282" s="12" t="s">
        <v>1822</v>
      </c>
      <c r="C1282" s="8" t="s">
        <v>1167</v>
      </c>
      <c r="D1282" s="131">
        <v>64000</v>
      </c>
      <c r="E1282" s="131">
        <v>109650</v>
      </c>
      <c r="F1282" s="8" t="s">
        <v>37942</v>
      </c>
      <c r="G1282" s="8" t="s">
        <v>7052</v>
      </c>
      <c r="H1282" s="8" t="s">
        <v>7052</v>
      </c>
      <c r="I1282" s="14" t="s">
        <v>1169</v>
      </c>
      <c r="J1282" s="8" t="s">
        <v>7053</v>
      </c>
    </row>
    <row r="1283" spans="1:10" ht="101.25" x14ac:dyDescent="0.3">
      <c r="A1283" s="8">
        <v>1278</v>
      </c>
      <c r="B1283" s="12" t="s">
        <v>7054</v>
      </c>
      <c r="C1283" s="8" t="s">
        <v>1167</v>
      </c>
      <c r="D1283" s="131">
        <v>171200</v>
      </c>
      <c r="E1283" s="131">
        <v>342400</v>
      </c>
      <c r="F1283" s="8" t="s">
        <v>37942</v>
      </c>
      <c r="G1283" s="8" t="s">
        <v>7055</v>
      </c>
      <c r="H1283" s="8" t="s">
        <v>7055</v>
      </c>
      <c r="I1283" s="14" t="s">
        <v>1169</v>
      </c>
      <c r="J1283" s="8" t="s">
        <v>7056</v>
      </c>
    </row>
    <row r="1284" spans="1:10" ht="81" x14ac:dyDescent="0.3">
      <c r="A1284" s="8">
        <v>1279</v>
      </c>
      <c r="B1284" s="12" t="s">
        <v>7057</v>
      </c>
      <c r="C1284" s="8" t="s">
        <v>1167</v>
      </c>
      <c r="D1284" s="131">
        <v>83000</v>
      </c>
      <c r="E1284" s="131">
        <v>83000</v>
      </c>
      <c r="F1284" s="8" t="s">
        <v>37942</v>
      </c>
      <c r="G1284" s="8" t="s">
        <v>7058</v>
      </c>
      <c r="H1284" s="8" t="s">
        <v>7058</v>
      </c>
      <c r="I1284" s="14" t="s">
        <v>1169</v>
      </c>
      <c r="J1284" s="8" t="s">
        <v>7059</v>
      </c>
    </row>
    <row r="1285" spans="1:10" ht="121.5" x14ac:dyDescent="0.3">
      <c r="A1285" s="8">
        <v>1280</v>
      </c>
      <c r="B1285" s="12" t="s">
        <v>7060</v>
      </c>
      <c r="C1285" s="8" t="s">
        <v>1167</v>
      </c>
      <c r="D1285" s="131">
        <v>2675</v>
      </c>
      <c r="E1285" s="131">
        <v>3255</v>
      </c>
      <c r="F1285" s="8" t="s">
        <v>37942</v>
      </c>
      <c r="G1285" s="8" t="s">
        <v>7061</v>
      </c>
      <c r="H1285" s="8" t="s">
        <v>7061</v>
      </c>
      <c r="I1285" s="14" t="s">
        <v>1169</v>
      </c>
      <c r="J1285" s="8" t="s">
        <v>7062</v>
      </c>
    </row>
    <row r="1286" spans="1:10" ht="101.25" x14ac:dyDescent="0.3">
      <c r="A1286" s="8">
        <v>1281</v>
      </c>
      <c r="B1286" s="12" t="s">
        <v>7063</v>
      </c>
      <c r="C1286" s="8" t="s">
        <v>1167</v>
      </c>
      <c r="D1286" s="131">
        <v>1380.3</v>
      </c>
      <c r="E1286" s="131">
        <v>1449.85</v>
      </c>
      <c r="F1286" s="8" t="s">
        <v>37942</v>
      </c>
      <c r="G1286" s="8" t="s">
        <v>7064</v>
      </c>
      <c r="H1286" s="8" t="s">
        <v>7064</v>
      </c>
      <c r="I1286" s="14" t="s">
        <v>1169</v>
      </c>
      <c r="J1286" s="8" t="s">
        <v>7065</v>
      </c>
    </row>
    <row r="1287" spans="1:10" ht="81" x14ac:dyDescent="0.3">
      <c r="A1287" s="8">
        <v>1282</v>
      </c>
      <c r="B1287" s="12" t="s">
        <v>6394</v>
      </c>
      <c r="C1287" s="8" t="s">
        <v>1167</v>
      </c>
      <c r="D1287" s="131">
        <v>8400</v>
      </c>
      <c r="E1287" s="131">
        <v>8400</v>
      </c>
      <c r="F1287" s="8" t="s">
        <v>37942</v>
      </c>
      <c r="G1287" s="8" t="s">
        <v>7066</v>
      </c>
      <c r="H1287" s="8" t="s">
        <v>7066</v>
      </c>
      <c r="I1287" s="14" t="s">
        <v>1169</v>
      </c>
      <c r="J1287" s="8" t="s">
        <v>7067</v>
      </c>
    </row>
    <row r="1288" spans="1:10" ht="121.5" x14ac:dyDescent="0.3">
      <c r="A1288" s="8">
        <v>1283</v>
      </c>
      <c r="B1288" s="12" t="s">
        <v>7068</v>
      </c>
      <c r="C1288" s="8" t="s">
        <v>1167</v>
      </c>
      <c r="D1288" s="131">
        <v>3600</v>
      </c>
      <c r="E1288" s="131">
        <v>3600</v>
      </c>
      <c r="F1288" s="8" t="s">
        <v>37942</v>
      </c>
      <c r="G1288" s="8" t="s">
        <v>7069</v>
      </c>
      <c r="H1288" s="8" t="s">
        <v>7069</v>
      </c>
      <c r="I1288" s="14" t="s">
        <v>1169</v>
      </c>
      <c r="J1288" s="8" t="s">
        <v>7070</v>
      </c>
    </row>
    <row r="1289" spans="1:10" ht="60.75" x14ac:dyDescent="0.3">
      <c r="A1289" s="8">
        <v>1284</v>
      </c>
      <c r="B1289" s="12" t="s">
        <v>7071</v>
      </c>
      <c r="C1289" s="8" t="s">
        <v>1167</v>
      </c>
      <c r="D1289" s="131">
        <v>11760</v>
      </c>
      <c r="E1289" s="131">
        <v>13918.33</v>
      </c>
      <c r="F1289" s="8" t="s">
        <v>37942</v>
      </c>
      <c r="G1289" s="8" t="s">
        <v>7072</v>
      </c>
      <c r="H1289" s="8" t="s">
        <v>7072</v>
      </c>
      <c r="I1289" s="14" t="s">
        <v>1169</v>
      </c>
      <c r="J1289" s="8" t="s">
        <v>7073</v>
      </c>
    </row>
    <row r="1290" spans="1:10" ht="81" x14ac:dyDescent="0.3">
      <c r="A1290" s="8">
        <v>1285</v>
      </c>
      <c r="B1290" s="12" t="s">
        <v>7074</v>
      </c>
      <c r="C1290" s="8" t="s">
        <v>1167</v>
      </c>
      <c r="D1290" s="131">
        <v>23388.06</v>
      </c>
      <c r="E1290" s="131">
        <v>24510.14</v>
      </c>
      <c r="F1290" s="8" t="s">
        <v>37942</v>
      </c>
      <c r="G1290" s="8" t="s">
        <v>7075</v>
      </c>
      <c r="H1290" s="8" t="s">
        <v>7075</v>
      </c>
      <c r="I1290" s="14" t="s">
        <v>1169</v>
      </c>
      <c r="J1290" s="8" t="s">
        <v>7076</v>
      </c>
    </row>
    <row r="1291" spans="1:10" ht="121.5" x14ac:dyDescent="0.3">
      <c r="A1291" s="8">
        <v>1286</v>
      </c>
      <c r="B1291" s="12" t="s">
        <v>40361</v>
      </c>
      <c r="C1291" s="8" t="s">
        <v>1167</v>
      </c>
      <c r="D1291" s="131">
        <v>297000</v>
      </c>
      <c r="E1291" s="131">
        <v>349380</v>
      </c>
      <c r="F1291" s="8" t="s">
        <v>37942</v>
      </c>
      <c r="G1291" s="8" t="s">
        <v>7077</v>
      </c>
      <c r="H1291" s="8" t="s">
        <v>7077</v>
      </c>
      <c r="I1291" s="8" t="s">
        <v>1169</v>
      </c>
      <c r="J1291" s="8" t="s">
        <v>7078</v>
      </c>
    </row>
    <row r="1292" spans="1:10" ht="81" x14ac:dyDescent="0.3">
      <c r="A1292" s="8">
        <v>1287</v>
      </c>
      <c r="B1292" s="434" t="s">
        <v>45069</v>
      </c>
      <c r="C1292" s="430" t="s">
        <v>44424</v>
      </c>
      <c r="D1292" s="440">
        <v>342000</v>
      </c>
      <c r="E1292" s="440">
        <v>342000</v>
      </c>
      <c r="F1292" s="8" t="s">
        <v>938</v>
      </c>
      <c r="G1292" s="431" t="s">
        <v>45070</v>
      </c>
      <c r="H1292" s="431" t="s">
        <v>45070</v>
      </c>
      <c r="I1292" s="8" t="s">
        <v>44426</v>
      </c>
      <c r="J1292" s="113" t="s">
        <v>45071</v>
      </c>
    </row>
    <row r="1293" spans="1:10" ht="60.75" x14ac:dyDescent="0.3">
      <c r="A1293" s="8">
        <v>1288</v>
      </c>
      <c r="B1293" s="434" t="s">
        <v>45072</v>
      </c>
      <c r="C1293" s="430" t="s">
        <v>44424</v>
      </c>
      <c r="D1293" s="440">
        <v>288900</v>
      </c>
      <c r="E1293" s="440">
        <v>288900</v>
      </c>
      <c r="F1293" s="8" t="s">
        <v>938</v>
      </c>
      <c r="G1293" s="432" t="s">
        <v>45073</v>
      </c>
      <c r="H1293" s="432" t="s">
        <v>45073</v>
      </c>
      <c r="I1293" s="8" t="s">
        <v>44426</v>
      </c>
      <c r="J1293" s="113" t="s">
        <v>45074</v>
      </c>
    </row>
    <row r="1294" spans="1:10" ht="60.75" x14ac:dyDescent="0.3">
      <c r="A1294" s="8">
        <v>1289</v>
      </c>
      <c r="B1294" s="434" t="s">
        <v>45075</v>
      </c>
      <c r="C1294" s="430" t="s">
        <v>44424</v>
      </c>
      <c r="D1294" s="440">
        <v>3852</v>
      </c>
      <c r="E1294" s="440">
        <v>3852</v>
      </c>
      <c r="F1294" s="8" t="s">
        <v>938</v>
      </c>
      <c r="G1294" s="432" t="s">
        <v>45076</v>
      </c>
      <c r="H1294" s="432" t="s">
        <v>45076</v>
      </c>
      <c r="I1294" s="8" t="s">
        <v>44426</v>
      </c>
      <c r="J1294" s="113" t="s">
        <v>45077</v>
      </c>
    </row>
    <row r="1295" spans="1:10" ht="60.75" x14ac:dyDescent="0.3">
      <c r="A1295" s="8">
        <v>1290</v>
      </c>
      <c r="B1295" s="435" t="s">
        <v>45078</v>
      </c>
      <c r="C1295" s="430" t="s">
        <v>44424</v>
      </c>
      <c r="D1295" s="454">
        <v>84369.5</v>
      </c>
      <c r="E1295" s="454">
        <v>84369.5</v>
      </c>
      <c r="F1295" s="8" t="s">
        <v>938</v>
      </c>
      <c r="G1295" s="119" t="s">
        <v>45079</v>
      </c>
      <c r="H1295" s="119" t="s">
        <v>45079</v>
      </c>
      <c r="I1295" s="8" t="s">
        <v>44426</v>
      </c>
      <c r="J1295" s="113" t="s">
        <v>45080</v>
      </c>
    </row>
    <row r="1296" spans="1:10" ht="81" x14ac:dyDescent="0.3">
      <c r="A1296" s="8">
        <v>1291</v>
      </c>
      <c r="B1296" s="12" t="s">
        <v>44580</v>
      </c>
      <c r="C1296" s="8" t="s">
        <v>44424</v>
      </c>
      <c r="D1296" s="19">
        <v>456248</v>
      </c>
      <c r="E1296" s="19">
        <v>456248</v>
      </c>
      <c r="F1296" s="18" t="s">
        <v>938</v>
      </c>
      <c r="G1296" s="18" t="s">
        <v>44788</v>
      </c>
      <c r="H1296" s="18" t="s">
        <v>44788</v>
      </c>
      <c r="I1296" s="8" t="s">
        <v>44582</v>
      </c>
      <c r="J1296" s="18" t="s">
        <v>45081</v>
      </c>
    </row>
    <row r="1297" spans="1:10" ht="101.25" x14ac:dyDescent="0.3">
      <c r="A1297" s="8">
        <v>1292</v>
      </c>
      <c r="B1297" s="12" t="s">
        <v>7079</v>
      </c>
      <c r="C1297" s="8" t="s">
        <v>968</v>
      </c>
      <c r="D1297" s="133">
        <v>50000</v>
      </c>
      <c r="E1297" s="133">
        <v>50000</v>
      </c>
      <c r="F1297" s="8" t="s">
        <v>969</v>
      </c>
      <c r="G1297" s="8" t="s">
        <v>7080</v>
      </c>
      <c r="H1297" s="8" t="s">
        <v>7081</v>
      </c>
      <c r="I1297" s="8" t="s">
        <v>972</v>
      </c>
      <c r="J1297" s="8" t="s">
        <v>7082</v>
      </c>
    </row>
    <row r="1298" spans="1:10" ht="81" x14ac:dyDescent="0.3">
      <c r="A1298" s="8">
        <v>1293</v>
      </c>
      <c r="B1298" s="12" t="s">
        <v>7083</v>
      </c>
      <c r="C1298" s="8" t="s">
        <v>968</v>
      </c>
      <c r="D1298" s="133">
        <v>23283.200000000001</v>
      </c>
      <c r="E1298" s="133">
        <v>23283.200000000001</v>
      </c>
      <c r="F1298" s="8" t="s">
        <v>969</v>
      </c>
      <c r="G1298" s="8" t="s">
        <v>7084</v>
      </c>
      <c r="H1298" s="8" t="s">
        <v>7085</v>
      </c>
      <c r="I1298" s="8" t="s">
        <v>972</v>
      </c>
      <c r="J1298" s="8" t="s">
        <v>7086</v>
      </c>
    </row>
    <row r="1299" spans="1:10" ht="141.75" x14ac:dyDescent="0.3">
      <c r="A1299" s="8">
        <v>1294</v>
      </c>
      <c r="B1299" s="12" t="s">
        <v>7087</v>
      </c>
      <c r="C1299" s="8" t="s">
        <v>968</v>
      </c>
      <c r="D1299" s="133">
        <v>82500000</v>
      </c>
      <c r="E1299" s="133">
        <v>82500000</v>
      </c>
      <c r="F1299" s="8" t="s">
        <v>626</v>
      </c>
      <c r="G1299" s="8" t="s">
        <v>7088</v>
      </c>
      <c r="H1299" s="8" t="s">
        <v>7089</v>
      </c>
      <c r="I1299" s="8" t="s">
        <v>972</v>
      </c>
      <c r="J1299" s="8" t="s">
        <v>7090</v>
      </c>
    </row>
    <row r="1300" spans="1:10" ht="162" x14ac:dyDescent="0.3">
      <c r="A1300" s="8">
        <v>1295</v>
      </c>
      <c r="B1300" s="12" t="s">
        <v>7091</v>
      </c>
      <c r="C1300" s="8" t="s">
        <v>968</v>
      </c>
      <c r="D1300" s="133">
        <v>5600000</v>
      </c>
      <c r="E1300" s="133">
        <v>5600000</v>
      </c>
      <c r="F1300" s="8" t="s">
        <v>626</v>
      </c>
      <c r="G1300" s="8" t="s">
        <v>7092</v>
      </c>
      <c r="H1300" s="8" t="s">
        <v>7093</v>
      </c>
      <c r="I1300" s="8" t="s">
        <v>972</v>
      </c>
      <c r="J1300" s="8" t="s">
        <v>7094</v>
      </c>
    </row>
    <row r="1301" spans="1:10" ht="81" x14ac:dyDescent="0.3">
      <c r="A1301" s="8">
        <v>1296</v>
      </c>
      <c r="B1301" s="16" t="s">
        <v>753</v>
      </c>
      <c r="C1301" s="50" t="s">
        <v>718</v>
      </c>
      <c r="D1301" s="19">
        <v>42307.8</v>
      </c>
      <c r="E1301" s="19">
        <v>42307.8</v>
      </c>
      <c r="F1301" s="24" t="s">
        <v>713</v>
      </c>
      <c r="G1301" s="18" t="s">
        <v>754</v>
      </c>
      <c r="H1301" s="18" t="s">
        <v>754</v>
      </c>
      <c r="I1301" s="7" t="s">
        <v>185</v>
      </c>
      <c r="J1301" s="14" t="s">
        <v>756</v>
      </c>
    </row>
    <row r="1302" spans="1:10" ht="81" x14ac:dyDescent="0.3">
      <c r="A1302" s="8">
        <v>1297</v>
      </c>
      <c r="B1302" s="157" t="s">
        <v>198</v>
      </c>
      <c r="C1302" s="25" t="s">
        <v>182</v>
      </c>
      <c r="D1302" s="64">
        <v>2900</v>
      </c>
      <c r="E1302" s="64">
        <v>2900</v>
      </c>
      <c r="F1302" s="25" t="s">
        <v>33</v>
      </c>
      <c r="G1302" s="27" t="s">
        <v>200</v>
      </c>
      <c r="H1302" s="27" t="s">
        <v>201</v>
      </c>
      <c r="I1302" s="28" t="s">
        <v>185</v>
      </c>
      <c r="J1302" s="27" t="s">
        <v>199</v>
      </c>
    </row>
  </sheetData>
  <mergeCells count="4">
    <mergeCell ref="A1:J1"/>
    <mergeCell ref="A2:J2"/>
    <mergeCell ref="A3:J3"/>
    <mergeCell ref="A4:J4"/>
  </mergeCells>
  <dataValidations count="1">
    <dataValidation type="list" allowBlank="1" showInputMessage="1" showErrorMessage="1" sqref="F6:F7" xr:uid="{254F880A-0940-46D5-BB1E-C7B1ACC21BD1}">
      <formula1>"วิธีประกาศเชิญชวนทั่วไป, วิธีคัดเลือก, วิธีเฉพาะเจาะจง, วิธีประกวดแบบ"</formula1>
    </dataValidation>
  </dataValidations>
  <pageMargins left="0.7" right="0.7" top="0.75" bottom="0.75" header="0.3" footer="0.3"/>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D6AD9-36E2-4681-82BF-1FC545EB5DF2}">
  <dimension ref="A1:Q1810"/>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0.25" x14ac:dyDescent="0.3"/>
  <cols>
    <col min="1" max="1" width="6.5" style="106" customWidth="1"/>
    <col min="2" max="2" width="23.375" style="217" customWidth="1"/>
    <col min="3" max="3" width="31.625" style="106" customWidth="1"/>
    <col min="4" max="4" width="18.75" style="69" customWidth="1"/>
    <col min="5" max="5" width="19.125" style="69" customWidth="1"/>
    <col min="6" max="6" width="16.25" style="106" customWidth="1"/>
    <col min="7" max="7" width="15.125" style="106" customWidth="1"/>
    <col min="8" max="8" width="18" style="106" customWidth="1"/>
    <col min="9" max="9" width="19.375" style="106" customWidth="1"/>
    <col min="10" max="10" width="24.25" style="106" bestFit="1" customWidth="1"/>
    <col min="11" max="12" width="19.25" style="106" customWidth="1"/>
    <col min="13" max="13" width="25" style="106" customWidth="1"/>
    <col min="14" max="14" width="26.75" style="106" bestFit="1" customWidth="1"/>
    <col min="15" max="15" width="33" style="106" bestFit="1" customWidth="1"/>
    <col min="16" max="16" width="25.5" style="106" bestFit="1" customWidth="1"/>
    <col min="17" max="16384" width="9" style="102"/>
  </cols>
  <sheetData>
    <row r="1" spans="1:16" s="101" customFormat="1" x14ac:dyDescent="0.3">
      <c r="A1" s="492" t="s">
        <v>9</v>
      </c>
      <c r="B1" s="492"/>
      <c r="C1" s="492"/>
      <c r="D1" s="492"/>
      <c r="E1" s="492"/>
      <c r="F1" s="492"/>
      <c r="G1" s="492"/>
      <c r="H1" s="492"/>
      <c r="I1" s="492"/>
      <c r="J1" s="492"/>
    </row>
    <row r="2" spans="1:16" x14ac:dyDescent="0.3">
      <c r="A2" s="493" t="s">
        <v>27414</v>
      </c>
      <c r="B2" s="493"/>
      <c r="C2" s="493"/>
      <c r="D2" s="493"/>
      <c r="E2" s="493"/>
      <c r="F2" s="493"/>
      <c r="G2" s="493"/>
      <c r="H2" s="493"/>
      <c r="I2" s="493"/>
      <c r="J2" s="493"/>
      <c r="K2" s="102"/>
      <c r="L2" s="102"/>
      <c r="M2" s="102"/>
      <c r="N2" s="102"/>
      <c r="O2" s="102"/>
      <c r="P2" s="102"/>
    </row>
    <row r="3" spans="1:16" x14ac:dyDescent="0.3">
      <c r="A3" s="493" t="s">
        <v>17</v>
      </c>
      <c r="B3" s="493"/>
      <c r="C3" s="493"/>
      <c r="D3" s="493"/>
      <c r="E3" s="493"/>
      <c r="F3" s="493"/>
      <c r="G3" s="493"/>
      <c r="H3" s="493"/>
      <c r="I3" s="493"/>
      <c r="J3" s="493"/>
      <c r="K3" s="102"/>
      <c r="L3" s="102"/>
      <c r="M3" s="102"/>
      <c r="N3" s="102"/>
      <c r="O3" s="102"/>
      <c r="P3" s="102"/>
    </row>
    <row r="4" spans="1:16" x14ac:dyDescent="0.3">
      <c r="A4" s="494" t="s">
        <v>27413</v>
      </c>
      <c r="B4" s="494"/>
      <c r="C4" s="494"/>
      <c r="D4" s="494"/>
      <c r="E4" s="494"/>
      <c r="F4" s="494"/>
      <c r="G4" s="494"/>
      <c r="H4" s="494"/>
      <c r="I4" s="494"/>
      <c r="J4" s="494"/>
      <c r="K4" s="102"/>
      <c r="L4" s="102"/>
      <c r="M4" s="102"/>
      <c r="N4" s="102"/>
      <c r="O4" s="102"/>
      <c r="P4" s="102"/>
    </row>
    <row r="5" spans="1:16" ht="46.5" customHeight="1" x14ac:dyDescent="0.3">
      <c r="A5" s="104" t="s">
        <v>0</v>
      </c>
      <c r="B5" s="104" t="s">
        <v>8</v>
      </c>
      <c r="C5" s="104" t="s">
        <v>18</v>
      </c>
      <c r="D5" s="104" t="s">
        <v>1</v>
      </c>
      <c r="E5" s="104" t="s">
        <v>2</v>
      </c>
      <c r="F5" s="104" t="s">
        <v>3</v>
      </c>
      <c r="G5" s="105" t="s">
        <v>4</v>
      </c>
      <c r="H5" s="105" t="s">
        <v>5</v>
      </c>
      <c r="I5" s="104" t="s">
        <v>6</v>
      </c>
      <c r="J5" s="105" t="s">
        <v>7</v>
      </c>
      <c r="K5" s="102"/>
      <c r="L5" s="102"/>
      <c r="M5" s="102"/>
      <c r="N5" s="102"/>
      <c r="O5" s="102"/>
      <c r="P5" s="102"/>
    </row>
    <row r="6" spans="1:16" ht="85.5" customHeight="1" x14ac:dyDescent="0.3">
      <c r="A6" s="8">
        <v>1</v>
      </c>
      <c r="B6" s="12" t="s">
        <v>48489</v>
      </c>
      <c r="C6" s="8" t="s">
        <v>48245</v>
      </c>
      <c r="D6" s="469">
        <v>7250</v>
      </c>
      <c r="E6" s="470">
        <f t="shared" ref="E6" si="0">D6</f>
        <v>7250</v>
      </c>
      <c r="F6" s="465" t="s">
        <v>33</v>
      </c>
      <c r="G6" s="466" t="s">
        <v>48490</v>
      </c>
      <c r="H6" s="472" t="str">
        <f>G6</f>
        <v>หจก. วิศาลแก๊ส 7,250.00</v>
      </c>
      <c r="I6" s="8" t="s">
        <v>185</v>
      </c>
      <c r="J6" s="424" t="s">
        <v>48491</v>
      </c>
      <c r="K6" s="102"/>
      <c r="L6" s="102"/>
      <c r="M6" s="102"/>
      <c r="N6" s="102"/>
      <c r="O6" s="102"/>
      <c r="P6" s="102"/>
    </row>
    <row r="7" spans="1:16" ht="86.25" customHeight="1" x14ac:dyDescent="0.3">
      <c r="A7" s="8">
        <v>2</v>
      </c>
      <c r="B7" s="12" t="s">
        <v>40593</v>
      </c>
      <c r="C7" s="8" t="s">
        <v>40579</v>
      </c>
      <c r="D7" s="109">
        <v>28558.3</v>
      </c>
      <c r="E7" s="109">
        <v>28558.3</v>
      </c>
      <c r="F7" s="8" t="s">
        <v>938</v>
      </c>
      <c r="G7" s="8" t="s">
        <v>40594</v>
      </c>
      <c r="H7" s="8" t="s">
        <v>40594</v>
      </c>
      <c r="I7" s="8" t="s">
        <v>185</v>
      </c>
      <c r="J7" s="8" t="s">
        <v>40599</v>
      </c>
      <c r="K7" s="102"/>
      <c r="L7" s="102"/>
      <c r="M7" s="102"/>
      <c r="N7" s="102"/>
      <c r="O7" s="102"/>
      <c r="P7" s="102"/>
    </row>
    <row r="8" spans="1:16" ht="77.45" customHeight="1" x14ac:dyDescent="0.3">
      <c r="A8" s="8">
        <v>3</v>
      </c>
      <c r="B8" s="12" t="s">
        <v>40595</v>
      </c>
      <c r="C8" s="8" t="s">
        <v>40579</v>
      </c>
      <c r="D8" s="109">
        <v>21453.5</v>
      </c>
      <c r="E8" s="109">
        <v>21453.5</v>
      </c>
      <c r="F8" s="8" t="s">
        <v>938</v>
      </c>
      <c r="G8" s="8" t="s">
        <v>40596</v>
      </c>
      <c r="H8" s="8" t="s">
        <v>40596</v>
      </c>
      <c r="I8" s="8" t="s">
        <v>185</v>
      </c>
      <c r="J8" s="8" t="s">
        <v>40600</v>
      </c>
      <c r="K8" s="102"/>
      <c r="L8" s="102"/>
      <c r="M8" s="102"/>
      <c r="N8" s="102"/>
      <c r="O8" s="102"/>
      <c r="P8" s="102"/>
    </row>
    <row r="9" spans="1:16" ht="88.9" customHeight="1" x14ac:dyDescent="0.3">
      <c r="A9" s="8">
        <v>4</v>
      </c>
      <c r="B9" s="12" t="s">
        <v>40597</v>
      </c>
      <c r="C9" s="8" t="s">
        <v>40579</v>
      </c>
      <c r="D9" s="109">
        <v>176550</v>
      </c>
      <c r="E9" s="109">
        <v>176550</v>
      </c>
      <c r="F9" s="8" t="s">
        <v>938</v>
      </c>
      <c r="G9" s="8" t="s">
        <v>40598</v>
      </c>
      <c r="H9" s="8" t="s">
        <v>40598</v>
      </c>
      <c r="I9" s="8" t="s">
        <v>185</v>
      </c>
      <c r="J9" s="8" t="s">
        <v>40601</v>
      </c>
      <c r="K9" s="102"/>
      <c r="L9" s="102"/>
      <c r="M9" s="102"/>
      <c r="N9" s="102"/>
      <c r="O9" s="102"/>
      <c r="P9" s="102"/>
    </row>
    <row r="10" spans="1:16" ht="60.75" x14ac:dyDescent="0.3">
      <c r="A10" s="8">
        <v>5</v>
      </c>
      <c r="B10" s="12" t="s">
        <v>40602</v>
      </c>
      <c r="C10" s="8" t="s">
        <v>40579</v>
      </c>
      <c r="D10" s="109">
        <v>25000</v>
      </c>
      <c r="E10" s="109">
        <v>25000</v>
      </c>
      <c r="F10" s="8" t="s">
        <v>938</v>
      </c>
      <c r="G10" s="8" t="s">
        <v>40603</v>
      </c>
      <c r="H10" s="8" t="s">
        <v>40603</v>
      </c>
      <c r="I10" s="8" t="s">
        <v>185</v>
      </c>
      <c r="J10" s="8" t="s">
        <v>40604</v>
      </c>
      <c r="K10" s="102"/>
      <c r="L10" s="102"/>
      <c r="M10" s="102"/>
      <c r="N10" s="102"/>
      <c r="O10" s="102"/>
      <c r="P10" s="102"/>
    </row>
    <row r="11" spans="1:16" ht="81" x14ac:dyDescent="0.3">
      <c r="A11" s="8">
        <v>6</v>
      </c>
      <c r="B11" s="49" t="s">
        <v>115</v>
      </c>
      <c r="C11" s="29" t="s">
        <v>93</v>
      </c>
      <c r="D11" s="30">
        <v>10200</v>
      </c>
      <c r="E11" s="30">
        <v>10200</v>
      </c>
      <c r="F11" s="31" t="s">
        <v>713</v>
      </c>
      <c r="G11" s="31" t="s">
        <v>117</v>
      </c>
      <c r="H11" s="31" t="s">
        <v>117</v>
      </c>
      <c r="I11" s="32" t="s">
        <v>95</v>
      </c>
      <c r="J11" s="14" t="s">
        <v>116</v>
      </c>
      <c r="K11" s="102"/>
      <c r="L11" s="102"/>
      <c r="M11" s="102"/>
      <c r="N11" s="102"/>
      <c r="O11" s="102"/>
      <c r="P11" s="102"/>
    </row>
    <row r="12" spans="1:16" ht="40.5" x14ac:dyDescent="0.3">
      <c r="A12" s="8">
        <v>7</v>
      </c>
      <c r="B12" s="172" t="s">
        <v>7095</v>
      </c>
      <c r="C12" s="114" t="s">
        <v>949</v>
      </c>
      <c r="D12" s="138">
        <v>178040</v>
      </c>
      <c r="E12" s="138">
        <v>1696417</v>
      </c>
      <c r="F12" s="160" t="s">
        <v>1073</v>
      </c>
      <c r="G12" s="160" t="s">
        <v>7096</v>
      </c>
      <c r="H12" s="160" t="s">
        <v>7096</v>
      </c>
      <c r="I12" s="161" t="s">
        <v>1899</v>
      </c>
      <c r="J12" s="162" t="s">
        <v>7097</v>
      </c>
      <c r="K12" s="102"/>
      <c r="L12" s="102"/>
      <c r="M12" s="102"/>
      <c r="N12" s="102"/>
      <c r="O12" s="102"/>
      <c r="P12" s="102"/>
    </row>
    <row r="13" spans="1:16" ht="40.5" x14ac:dyDescent="0.3">
      <c r="A13" s="8">
        <v>8</v>
      </c>
      <c r="B13" s="172" t="s">
        <v>7098</v>
      </c>
      <c r="C13" s="114" t="s">
        <v>949</v>
      </c>
      <c r="D13" s="138">
        <v>158400</v>
      </c>
      <c r="E13" s="138">
        <v>158400</v>
      </c>
      <c r="F13" s="160" t="s">
        <v>938</v>
      </c>
      <c r="G13" s="160" t="s">
        <v>7099</v>
      </c>
      <c r="H13" s="160" t="s">
        <v>7099</v>
      </c>
      <c r="I13" s="161" t="s">
        <v>951</v>
      </c>
      <c r="J13" s="162" t="s">
        <v>7100</v>
      </c>
      <c r="K13" s="102"/>
      <c r="L13" s="102"/>
      <c r="M13" s="102"/>
      <c r="N13" s="102"/>
      <c r="O13" s="102"/>
      <c r="P13" s="102"/>
    </row>
    <row r="14" spans="1:16" ht="60.75" x14ac:dyDescent="0.3">
      <c r="A14" s="8">
        <v>9</v>
      </c>
      <c r="B14" s="172" t="s">
        <v>7101</v>
      </c>
      <c r="C14" s="114" t="s">
        <v>949</v>
      </c>
      <c r="D14" s="138">
        <v>3680.8</v>
      </c>
      <c r="E14" s="175">
        <v>3680.8</v>
      </c>
      <c r="F14" s="160" t="s">
        <v>938</v>
      </c>
      <c r="G14" s="160" t="s">
        <v>7102</v>
      </c>
      <c r="H14" s="160" t="s">
        <v>7102</v>
      </c>
      <c r="I14" s="161" t="s">
        <v>951</v>
      </c>
      <c r="J14" s="162" t="s">
        <v>7103</v>
      </c>
      <c r="K14" s="102"/>
      <c r="L14" s="102"/>
      <c r="M14" s="102"/>
      <c r="N14" s="102"/>
      <c r="O14" s="102"/>
      <c r="P14" s="102"/>
    </row>
    <row r="15" spans="1:16" ht="81" x14ac:dyDescent="0.3">
      <c r="A15" s="8">
        <v>10</v>
      </c>
      <c r="B15" s="172" t="s">
        <v>7104</v>
      </c>
      <c r="C15" s="114" t="s">
        <v>949</v>
      </c>
      <c r="D15" s="138">
        <v>1960</v>
      </c>
      <c r="E15" s="175">
        <v>1960</v>
      </c>
      <c r="F15" s="160" t="s">
        <v>938</v>
      </c>
      <c r="G15" s="160" t="s">
        <v>7105</v>
      </c>
      <c r="H15" s="160" t="s">
        <v>7105</v>
      </c>
      <c r="I15" s="161" t="s">
        <v>951</v>
      </c>
      <c r="J15" s="162" t="s">
        <v>7106</v>
      </c>
      <c r="K15" s="102"/>
      <c r="L15" s="102"/>
      <c r="M15" s="102"/>
      <c r="N15" s="102"/>
      <c r="O15" s="102"/>
      <c r="P15" s="102"/>
    </row>
    <row r="16" spans="1:16" ht="106.5" customHeight="1" x14ac:dyDescent="0.3">
      <c r="A16" s="8">
        <v>11</v>
      </c>
      <c r="B16" s="172" t="s">
        <v>3001</v>
      </c>
      <c r="C16" s="114" t="s">
        <v>949</v>
      </c>
      <c r="D16" s="138">
        <v>30000</v>
      </c>
      <c r="E16" s="175">
        <v>30000</v>
      </c>
      <c r="F16" s="160" t="s">
        <v>938</v>
      </c>
      <c r="G16" s="160" t="s">
        <v>957</v>
      </c>
      <c r="H16" s="160" t="s">
        <v>957</v>
      </c>
      <c r="I16" s="161" t="s">
        <v>951</v>
      </c>
      <c r="J16" s="162" t="s">
        <v>7107</v>
      </c>
      <c r="K16" s="102"/>
      <c r="L16" s="102"/>
      <c r="M16" s="102"/>
      <c r="N16" s="102"/>
      <c r="O16" s="102"/>
      <c r="P16" s="102"/>
    </row>
    <row r="17" spans="1:16" ht="101.25" x14ac:dyDescent="0.3">
      <c r="A17" s="8">
        <v>12</v>
      </c>
      <c r="B17" s="16" t="s">
        <v>7108</v>
      </c>
      <c r="C17" s="18" t="s">
        <v>838</v>
      </c>
      <c r="D17" s="19">
        <v>445639.51</v>
      </c>
      <c r="E17" s="19">
        <v>445639.51</v>
      </c>
      <c r="F17" s="18" t="s">
        <v>37942</v>
      </c>
      <c r="G17" s="18" t="s">
        <v>7109</v>
      </c>
      <c r="H17" s="18" t="s">
        <v>7109</v>
      </c>
      <c r="I17" s="8" t="s">
        <v>840</v>
      </c>
      <c r="J17" s="50" t="s">
        <v>7110</v>
      </c>
      <c r="K17" s="102"/>
      <c r="L17" s="102"/>
      <c r="M17" s="102"/>
      <c r="N17" s="102"/>
      <c r="O17" s="102"/>
      <c r="P17" s="102"/>
    </row>
    <row r="18" spans="1:16" ht="106.15" customHeight="1" x14ac:dyDescent="0.3">
      <c r="A18" s="8">
        <v>13</v>
      </c>
      <c r="B18" s="16" t="s">
        <v>7111</v>
      </c>
      <c r="C18" s="18" t="s">
        <v>838</v>
      </c>
      <c r="D18" s="19">
        <v>121330</v>
      </c>
      <c r="E18" s="19">
        <v>121330</v>
      </c>
      <c r="F18" s="18" t="s">
        <v>37942</v>
      </c>
      <c r="G18" s="18" t="s">
        <v>7112</v>
      </c>
      <c r="H18" s="18" t="s">
        <v>7112</v>
      </c>
      <c r="I18" s="8" t="s">
        <v>840</v>
      </c>
      <c r="J18" s="50" t="s">
        <v>7113</v>
      </c>
      <c r="K18" s="102"/>
      <c r="L18" s="102"/>
      <c r="M18" s="102"/>
      <c r="N18" s="102"/>
      <c r="O18" s="102"/>
      <c r="P18" s="102"/>
    </row>
    <row r="19" spans="1:16" ht="88.9" customHeight="1" x14ac:dyDescent="0.3">
      <c r="A19" s="8">
        <v>14</v>
      </c>
      <c r="B19" s="16" t="s">
        <v>7114</v>
      </c>
      <c r="C19" s="18" t="s">
        <v>838</v>
      </c>
      <c r="D19" s="19">
        <v>64174.5</v>
      </c>
      <c r="E19" s="19">
        <v>64174.5</v>
      </c>
      <c r="F19" s="18" t="s">
        <v>37942</v>
      </c>
      <c r="G19" s="18" t="s">
        <v>7115</v>
      </c>
      <c r="H19" s="18" t="s">
        <v>7115</v>
      </c>
      <c r="I19" s="8" t="s">
        <v>840</v>
      </c>
      <c r="J19" s="50" t="s">
        <v>7116</v>
      </c>
      <c r="K19" s="102"/>
      <c r="L19" s="102"/>
      <c r="M19" s="102"/>
      <c r="N19" s="102"/>
      <c r="O19" s="102"/>
      <c r="P19" s="102"/>
    </row>
    <row r="20" spans="1:16" ht="87" customHeight="1" x14ac:dyDescent="0.3">
      <c r="A20" s="8">
        <v>15</v>
      </c>
      <c r="B20" s="16" t="s">
        <v>7117</v>
      </c>
      <c r="C20" s="18" t="s">
        <v>838</v>
      </c>
      <c r="D20" s="19">
        <v>62065.35</v>
      </c>
      <c r="E20" s="19">
        <v>62065.35</v>
      </c>
      <c r="F20" s="18" t="s">
        <v>37942</v>
      </c>
      <c r="G20" s="18" t="s">
        <v>7118</v>
      </c>
      <c r="H20" s="18" t="s">
        <v>7118</v>
      </c>
      <c r="I20" s="8" t="s">
        <v>840</v>
      </c>
      <c r="J20" s="50" t="s">
        <v>7119</v>
      </c>
      <c r="K20" s="102"/>
      <c r="L20" s="102"/>
      <c r="M20" s="102"/>
      <c r="N20" s="102"/>
      <c r="O20" s="102"/>
      <c r="P20" s="102"/>
    </row>
    <row r="21" spans="1:16" ht="90" customHeight="1" x14ac:dyDescent="0.3">
      <c r="A21" s="8">
        <v>16</v>
      </c>
      <c r="B21" s="12" t="s">
        <v>1719</v>
      </c>
      <c r="C21" s="8" t="s">
        <v>1056</v>
      </c>
      <c r="D21" s="137">
        <v>856</v>
      </c>
      <c r="E21" s="137">
        <v>856</v>
      </c>
      <c r="F21" s="8" t="s">
        <v>37942</v>
      </c>
      <c r="G21" s="8" t="s">
        <v>7120</v>
      </c>
      <c r="H21" s="8" t="s">
        <v>7120</v>
      </c>
      <c r="I21" s="8" t="s">
        <v>1058</v>
      </c>
      <c r="J21" s="8" t="s">
        <v>7121</v>
      </c>
      <c r="K21" s="102"/>
      <c r="L21" s="102"/>
      <c r="M21" s="102"/>
      <c r="N21" s="102"/>
      <c r="O21" s="102"/>
      <c r="P21" s="102"/>
    </row>
    <row r="22" spans="1:16" ht="81" x14ac:dyDescent="0.3">
      <c r="A22" s="8">
        <v>17</v>
      </c>
      <c r="B22" s="12" t="s">
        <v>1392</v>
      </c>
      <c r="C22" s="8" t="s">
        <v>1056</v>
      </c>
      <c r="D22" s="137">
        <v>588.5</v>
      </c>
      <c r="E22" s="137">
        <v>588.5</v>
      </c>
      <c r="F22" s="8" t="s">
        <v>37942</v>
      </c>
      <c r="G22" s="8" t="s">
        <v>7122</v>
      </c>
      <c r="H22" s="8" t="s">
        <v>7122</v>
      </c>
      <c r="I22" s="8" t="s">
        <v>1058</v>
      </c>
      <c r="J22" s="8" t="s">
        <v>7123</v>
      </c>
      <c r="K22" s="102"/>
      <c r="L22" s="102"/>
      <c r="M22" s="102"/>
      <c r="N22" s="102"/>
      <c r="O22" s="102"/>
      <c r="P22" s="102"/>
    </row>
    <row r="23" spans="1:16" ht="101.25" x14ac:dyDescent="0.3">
      <c r="A23" s="8">
        <v>18</v>
      </c>
      <c r="B23" s="12" t="s">
        <v>7124</v>
      </c>
      <c r="C23" s="8" t="s">
        <v>1167</v>
      </c>
      <c r="D23" s="131">
        <v>214000</v>
      </c>
      <c r="E23" s="131">
        <v>230050</v>
      </c>
      <c r="F23" s="8" t="s">
        <v>37942</v>
      </c>
      <c r="G23" s="8" t="s">
        <v>7125</v>
      </c>
      <c r="H23" s="8" t="s">
        <v>7125</v>
      </c>
      <c r="I23" s="8" t="s">
        <v>1169</v>
      </c>
      <c r="J23" s="8" t="s">
        <v>7126</v>
      </c>
      <c r="K23" s="102"/>
      <c r="L23" s="102"/>
      <c r="M23" s="102"/>
      <c r="N23" s="102"/>
      <c r="O23" s="102"/>
      <c r="P23" s="102"/>
    </row>
    <row r="24" spans="1:16" ht="60.75" x14ac:dyDescent="0.3">
      <c r="A24" s="8">
        <v>19</v>
      </c>
      <c r="B24" s="12" t="s">
        <v>2511</v>
      </c>
      <c r="C24" s="8" t="s">
        <v>928</v>
      </c>
      <c r="D24" s="131">
        <v>5000</v>
      </c>
      <c r="E24" s="131">
        <v>5000</v>
      </c>
      <c r="F24" s="8" t="s">
        <v>929</v>
      </c>
      <c r="G24" s="8" t="s">
        <v>7127</v>
      </c>
      <c r="H24" s="8" t="s">
        <v>7127</v>
      </c>
      <c r="I24" s="14" t="s">
        <v>931</v>
      </c>
      <c r="J24" s="14" t="s">
        <v>7128</v>
      </c>
      <c r="K24" s="102"/>
      <c r="L24" s="102"/>
      <c r="M24" s="102"/>
      <c r="N24" s="102"/>
      <c r="O24" s="102"/>
      <c r="P24" s="102"/>
    </row>
    <row r="25" spans="1:16" ht="81" x14ac:dyDescent="0.3">
      <c r="A25" s="8">
        <v>20</v>
      </c>
      <c r="B25" s="12" t="s">
        <v>2511</v>
      </c>
      <c r="C25" s="8" t="s">
        <v>928</v>
      </c>
      <c r="D25" s="131">
        <v>11500</v>
      </c>
      <c r="E25" s="131">
        <v>11500</v>
      </c>
      <c r="F25" s="8" t="s">
        <v>929</v>
      </c>
      <c r="G25" s="8" t="s">
        <v>7129</v>
      </c>
      <c r="H25" s="8" t="s">
        <v>7129</v>
      </c>
      <c r="I25" s="14" t="s">
        <v>931</v>
      </c>
      <c r="J25" s="14" t="s">
        <v>7130</v>
      </c>
      <c r="K25" s="102"/>
      <c r="L25" s="102"/>
      <c r="M25" s="102"/>
      <c r="N25" s="102"/>
      <c r="O25" s="102"/>
      <c r="P25" s="102"/>
    </row>
    <row r="26" spans="1:16" ht="81" x14ac:dyDescent="0.3">
      <c r="A26" s="8">
        <v>21</v>
      </c>
      <c r="B26" s="12" t="s">
        <v>7131</v>
      </c>
      <c r="C26" s="8" t="s">
        <v>968</v>
      </c>
      <c r="D26" s="133">
        <v>18050</v>
      </c>
      <c r="E26" s="133">
        <v>18050</v>
      </c>
      <c r="F26" s="8" t="s">
        <v>969</v>
      </c>
      <c r="G26" s="8" t="s">
        <v>7132</v>
      </c>
      <c r="H26" s="8" t="s">
        <v>7133</v>
      </c>
      <c r="I26" s="8" t="s">
        <v>972</v>
      </c>
      <c r="J26" s="8" t="s">
        <v>7134</v>
      </c>
      <c r="K26" s="102"/>
      <c r="L26" s="102"/>
      <c r="M26" s="102"/>
      <c r="N26" s="102"/>
      <c r="O26" s="102"/>
      <c r="P26" s="102"/>
    </row>
    <row r="27" spans="1:16" ht="81" x14ac:dyDescent="0.3">
      <c r="A27" s="8">
        <v>22</v>
      </c>
      <c r="B27" s="12" t="s">
        <v>7135</v>
      </c>
      <c r="C27" s="8" t="s">
        <v>968</v>
      </c>
      <c r="D27" s="133">
        <v>41168.25</v>
      </c>
      <c r="E27" s="133">
        <v>41168.25</v>
      </c>
      <c r="F27" s="8" t="s">
        <v>969</v>
      </c>
      <c r="G27" s="8" t="s">
        <v>7136</v>
      </c>
      <c r="H27" s="8" t="s">
        <v>7137</v>
      </c>
      <c r="I27" s="8" t="s">
        <v>972</v>
      </c>
      <c r="J27" s="8" t="s">
        <v>7138</v>
      </c>
      <c r="K27" s="102"/>
      <c r="L27" s="102"/>
      <c r="M27" s="102"/>
      <c r="N27" s="102"/>
      <c r="O27" s="102"/>
      <c r="P27" s="102"/>
    </row>
    <row r="28" spans="1:16" ht="101.25" x14ac:dyDescent="0.3">
      <c r="A28" s="8">
        <v>23</v>
      </c>
      <c r="B28" s="12" t="s">
        <v>7139</v>
      </c>
      <c r="C28" s="8" t="s">
        <v>968</v>
      </c>
      <c r="D28" s="133">
        <v>142310</v>
      </c>
      <c r="E28" s="133">
        <v>142310</v>
      </c>
      <c r="F28" s="8" t="s">
        <v>969</v>
      </c>
      <c r="G28" s="8" t="s">
        <v>7140</v>
      </c>
      <c r="H28" s="8" t="s">
        <v>7141</v>
      </c>
      <c r="I28" s="8" t="s">
        <v>972</v>
      </c>
      <c r="J28" s="8" t="s">
        <v>7142</v>
      </c>
      <c r="K28" s="102"/>
      <c r="L28" s="102"/>
      <c r="M28" s="102"/>
      <c r="N28" s="102"/>
      <c r="O28" s="102"/>
      <c r="P28" s="102"/>
    </row>
    <row r="29" spans="1:16" ht="101.25" x14ac:dyDescent="0.3">
      <c r="A29" s="8">
        <v>24</v>
      </c>
      <c r="B29" s="16" t="s">
        <v>12728</v>
      </c>
      <c r="C29" s="18" t="s">
        <v>28712</v>
      </c>
      <c r="D29" s="19">
        <v>5600</v>
      </c>
      <c r="E29" s="19">
        <v>5600</v>
      </c>
      <c r="F29" s="18" t="s">
        <v>37942</v>
      </c>
      <c r="G29" s="18" t="s">
        <v>30101</v>
      </c>
      <c r="H29" s="18" t="s">
        <v>30101</v>
      </c>
      <c r="I29" s="18" t="s">
        <v>28714</v>
      </c>
      <c r="J29" s="18" t="s">
        <v>30102</v>
      </c>
      <c r="K29" s="102"/>
      <c r="L29" s="102"/>
      <c r="M29" s="102"/>
      <c r="N29" s="102"/>
      <c r="O29" s="102"/>
      <c r="P29" s="102"/>
    </row>
    <row r="30" spans="1:16" ht="81" x14ac:dyDescent="0.3">
      <c r="A30" s="8">
        <v>25</v>
      </c>
      <c r="B30" s="16" t="s">
        <v>30103</v>
      </c>
      <c r="C30" s="18" t="s">
        <v>28712</v>
      </c>
      <c r="D30" s="19">
        <v>1413084</v>
      </c>
      <c r="E30" s="19">
        <v>1413084</v>
      </c>
      <c r="F30" s="18" t="s">
        <v>10162</v>
      </c>
      <c r="G30" s="18" t="s">
        <v>30104</v>
      </c>
      <c r="H30" s="18" t="s">
        <v>30104</v>
      </c>
      <c r="I30" s="18" t="s">
        <v>29223</v>
      </c>
      <c r="J30" s="18" t="s">
        <v>30105</v>
      </c>
      <c r="K30" s="102"/>
      <c r="L30" s="102"/>
      <c r="M30" s="102"/>
      <c r="N30" s="102"/>
      <c r="O30" s="102"/>
      <c r="P30" s="102"/>
    </row>
    <row r="31" spans="1:16" ht="81" x14ac:dyDescent="0.3">
      <c r="A31" s="8">
        <v>26</v>
      </c>
      <c r="B31" s="16" t="s">
        <v>30106</v>
      </c>
      <c r="C31" s="18" t="s">
        <v>28712</v>
      </c>
      <c r="D31" s="19">
        <v>3477500</v>
      </c>
      <c r="E31" s="19">
        <v>3477500</v>
      </c>
      <c r="F31" s="18" t="s">
        <v>10162</v>
      </c>
      <c r="G31" s="18" t="s">
        <v>30107</v>
      </c>
      <c r="H31" s="18" t="s">
        <v>30107</v>
      </c>
      <c r="I31" s="18" t="s">
        <v>29223</v>
      </c>
      <c r="J31" s="18" t="s">
        <v>30108</v>
      </c>
      <c r="K31" s="102"/>
      <c r="L31" s="102"/>
      <c r="M31" s="102"/>
      <c r="N31" s="102"/>
      <c r="O31" s="102"/>
      <c r="P31" s="102"/>
    </row>
    <row r="32" spans="1:16" ht="60.75" x14ac:dyDescent="0.3">
      <c r="A32" s="8">
        <v>27</v>
      </c>
      <c r="B32" s="16" t="s">
        <v>30109</v>
      </c>
      <c r="C32" s="18" t="s">
        <v>28712</v>
      </c>
      <c r="D32" s="19">
        <v>54890</v>
      </c>
      <c r="E32" s="19">
        <v>54890</v>
      </c>
      <c r="F32" s="18" t="s">
        <v>37942</v>
      </c>
      <c r="G32" s="18" t="s">
        <v>30110</v>
      </c>
      <c r="H32" s="18" t="s">
        <v>30110</v>
      </c>
      <c r="I32" s="18" t="s">
        <v>28714</v>
      </c>
      <c r="J32" s="18" t="s">
        <v>30111</v>
      </c>
      <c r="K32" s="102"/>
      <c r="L32" s="102"/>
      <c r="M32" s="102"/>
      <c r="N32" s="102"/>
      <c r="O32" s="102"/>
      <c r="P32" s="102"/>
    </row>
    <row r="33" spans="1:16" ht="60.75" x14ac:dyDescent="0.3">
      <c r="A33" s="8">
        <v>28</v>
      </c>
      <c r="B33" s="16" t="s">
        <v>2295</v>
      </c>
      <c r="C33" s="18" t="s">
        <v>28712</v>
      </c>
      <c r="D33" s="19">
        <v>60429.599999999999</v>
      </c>
      <c r="E33" s="19">
        <v>60429.599999999999</v>
      </c>
      <c r="F33" s="18" t="s">
        <v>37942</v>
      </c>
      <c r="G33" s="18" t="s">
        <v>30112</v>
      </c>
      <c r="H33" s="18" t="s">
        <v>30112</v>
      </c>
      <c r="I33" s="18" t="s">
        <v>28714</v>
      </c>
      <c r="J33" s="18" t="s">
        <v>30113</v>
      </c>
      <c r="K33" s="102"/>
      <c r="L33" s="102"/>
      <c r="M33" s="102"/>
      <c r="N33" s="102"/>
      <c r="O33" s="102"/>
      <c r="P33" s="102"/>
    </row>
    <row r="34" spans="1:16" ht="81" x14ac:dyDescent="0.3">
      <c r="A34" s="8">
        <v>29</v>
      </c>
      <c r="B34" s="16" t="s">
        <v>2295</v>
      </c>
      <c r="C34" s="18" t="s">
        <v>28712</v>
      </c>
      <c r="D34" s="19">
        <v>12580</v>
      </c>
      <c r="E34" s="19">
        <v>12580</v>
      </c>
      <c r="F34" s="18" t="s">
        <v>37942</v>
      </c>
      <c r="G34" s="18" t="s">
        <v>30114</v>
      </c>
      <c r="H34" s="18" t="s">
        <v>30114</v>
      </c>
      <c r="I34" s="18" t="s">
        <v>28714</v>
      </c>
      <c r="J34" s="18" t="s">
        <v>30115</v>
      </c>
      <c r="K34" s="102"/>
      <c r="L34" s="102"/>
      <c r="M34" s="102"/>
      <c r="N34" s="102"/>
      <c r="O34" s="102"/>
      <c r="P34" s="102"/>
    </row>
    <row r="35" spans="1:16" ht="60.75" x14ac:dyDescent="0.3">
      <c r="A35" s="8">
        <v>30</v>
      </c>
      <c r="B35" s="16" t="s">
        <v>30116</v>
      </c>
      <c r="C35" s="18" t="s">
        <v>28712</v>
      </c>
      <c r="D35" s="19">
        <v>18990</v>
      </c>
      <c r="E35" s="19">
        <v>18990</v>
      </c>
      <c r="F35" s="18" t="s">
        <v>37942</v>
      </c>
      <c r="G35" s="18" t="s">
        <v>30117</v>
      </c>
      <c r="H35" s="18" t="s">
        <v>30117</v>
      </c>
      <c r="I35" s="18" t="s">
        <v>28714</v>
      </c>
      <c r="J35" s="18" t="s">
        <v>30118</v>
      </c>
      <c r="K35" s="102"/>
      <c r="L35" s="102"/>
      <c r="M35" s="102"/>
      <c r="N35" s="102"/>
      <c r="O35" s="102"/>
      <c r="P35" s="102"/>
    </row>
    <row r="36" spans="1:16" ht="60.75" x14ac:dyDescent="0.3">
      <c r="A36" s="8">
        <v>31</v>
      </c>
      <c r="B36" s="16" t="s">
        <v>28828</v>
      </c>
      <c r="C36" s="18" t="s">
        <v>28712</v>
      </c>
      <c r="D36" s="19">
        <v>4000</v>
      </c>
      <c r="E36" s="19">
        <v>4000</v>
      </c>
      <c r="F36" s="18" t="s">
        <v>37942</v>
      </c>
      <c r="G36" s="18" t="s">
        <v>30119</v>
      </c>
      <c r="H36" s="18" t="s">
        <v>30119</v>
      </c>
      <c r="I36" s="18" t="s">
        <v>28714</v>
      </c>
      <c r="J36" s="18" t="s">
        <v>30120</v>
      </c>
      <c r="K36" s="102"/>
      <c r="L36" s="102"/>
      <c r="M36" s="102"/>
      <c r="N36" s="102"/>
      <c r="O36" s="102"/>
      <c r="P36" s="102"/>
    </row>
    <row r="37" spans="1:16" ht="81" x14ac:dyDescent="0.3">
      <c r="A37" s="8">
        <v>32</v>
      </c>
      <c r="B37" s="16" t="s">
        <v>28840</v>
      </c>
      <c r="C37" s="18" t="s">
        <v>28712</v>
      </c>
      <c r="D37" s="19">
        <v>20800</v>
      </c>
      <c r="E37" s="19">
        <v>34143.9</v>
      </c>
      <c r="F37" s="18" t="s">
        <v>37942</v>
      </c>
      <c r="G37" s="18" t="s">
        <v>30121</v>
      </c>
      <c r="H37" s="18" t="s">
        <v>30121</v>
      </c>
      <c r="I37" s="18" t="s">
        <v>28714</v>
      </c>
      <c r="J37" s="18" t="s">
        <v>30122</v>
      </c>
      <c r="K37" s="102"/>
      <c r="L37" s="102"/>
      <c r="M37" s="102"/>
      <c r="N37" s="102"/>
      <c r="O37" s="102"/>
      <c r="P37" s="102"/>
    </row>
    <row r="38" spans="1:16" ht="60.75" x14ac:dyDescent="0.3">
      <c r="A38" s="8">
        <v>33</v>
      </c>
      <c r="B38" s="16" t="s">
        <v>28828</v>
      </c>
      <c r="C38" s="18" t="s">
        <v>28712</v>
      </c>
      <c r="D38" s="19">
        <v>82176</v>
      </c>
      <c r="E38" s="19">
        <v>82176</v>
      </c>
      <c r="F38" s="18" t="s">
        <v>37942</v>
      </c>
      <c r="G38" s="18" t="s">
        <v>30123</v>
      </c>
      <c r="H38" s="18" t="s">
        <v>30123</v>
      </c>
      <c r="I38" s="18" t="s">
        <v>28714</v>
      </c>
      <c r="J38" s="18" t="s">
        <v>30124</v>
      </c>
      <c r="K38" s="102"/>
      <c r="L38" s="102"/>
      <c r="M38" s="102"/>
      <c r="N38" s="102"/>
      <c r="O38" s="102"/>
      <c r="P38" s="102"/>
    </row>
    <row r="39" spans="1:16" ht="60.75" x14ac:dyDescent="0.3">
      <c r="A39" s="8">
        <v>34</v>
      </c>
      <c r="B39" s="16" t="s">
        <v>28828</v>
      </c>
      <c r="C39" s="18" t="s">
        <v>28712</v>
      </c>
      <c r="D39" s="19">
        <v>6480</v>
      </c>
      <c r="E39" s="19">
        <v>7203.6</v>
      </c>
      <c r="F39" s="18" t="s">
        <v>37942</v>
      </c>
      <c r="G39" s="18" t="s">
        <v>30125</v>
      </c>
      <c r="H39" s="18" t="s">
        <v>30125</v>
      </c>
      <c r="I39" s="18" t="s">
        <v>28714</v>
      </c>
      <c r="J39" s="18" t="s">
        <v>30126</v>
      </c>
      <c r="K39" s="102"/>
      <c r="L39" s="102"/>
      <c r="M39" s="102"/>
      <c r="N39" s="102"/>
      <c r="O39" s="102"/>
      <c r="P39" s="102"/>
    </row>
    <row r="40" spans="1:16" ht="60.75" x14ac:dyDescent="0.3">
      <c r="A40" s="8">
        <v>35</v>
      </c>
      <c r="B40" s="16" t="s">
        <v>28828</v>
      </c>
      <c r="C40" s="18" t="s">
        <v>28712</v>
      </c>
      <c r="D40" s="19">
        <v>94160</v>
      </c>
      <c r="E40" s="19">
        <v>136960</v>
      </c>
      <c r="F40" s="18" t="s">
        <v>37942</v>
      </c>
      <c r="G40" s="18" t="s">
        <v>30127</v>
      </c>
      <c r="H40" s="18" t="s">
        <v>30127</v>
      </c>
      <c r="I40" s="18" t="s">
        <v>28714</v>
      </c>
      <c r="J40" s="18" t="s">
        <v>30128</v>
      </c>
      <c r="K40" s="102"/>
      <c r="L40" s="102"/>
      <c r="M40" s="102"/>
      <c r="N40" s="102"/>
      <c r="O40" s="102"/>
      <c r="P40" s="102"/>
    </row>
    <row r="41" spans="1:16" ht="81" x14ac:dyDescent="0.3">
      <c r="A41" s="8">
        <v>36</v>
      </c>
      <c r="B41" s="16" t="s">
        <v>28828</v>
      </c>
      <c r="C41" s="18" t="s">
        <v>28712</v>
      </c>
      <c r="D41" s="19">
        <v>494850</v>
      </c>
      <c r="E41" s="19">
        <v>1926000</v>
      </c>
      <c r="F41" s="18" t="s">
        <v>37942</v>
      </c>
      <c r="G41" s="18" t="s">
        <v>29019</v>
      </c>
      <c r="H41" s="18" t="s">
        <v>29019</v>
      </c>
      <c r="I41" s="18" t="s">
        <v>28714</v>
      </c>
      <c r="J41" s="18" t="s">
        <v>30129</v>
      </c>
      <c r="K41" s="102"/>
      <c r="L41" s="102"/>
      <c r="M41" s="102"/>
      <c r="N41" s="102"/>
      <c r="O41" s="102"/>
      <c r="P41" s="102"/>
    </row>
    <row r="42" spans="1:16" ht="81" x14ac:dyDescent="0.3">
      <c r="A42" s="8">
        <v>37</v>
      </c>
      <c r="B42" s="16" t="s">
        <v>28828</v>
      </c>
      <c r="C42" s="18" t="s">
        <v>28712</v>
      </c>
      <c r="D42" s="19">
        <v>31600</v>
      </c>
      <c r="E42" s="19">
        <v>140812</v>
      </c>
      <c r="F42" s="18" t="s">
        <v>37942</v>
      </c>
      <c r="G42" s="18" t="s">
        <v>28835</v>
      </c>
      <c r="H42" s="18" t="s">
        <v>28835</v>
      </c>
      <c r="I42" s="18" t="s">
        <v>28714</v>
      </c>
      <c r="J42" s="18" t="s">
        <v>30130</v>
      </c>
      <c r="K42" s="102"/>
      <c r="L42" s="102"/>
      <c r="M42" s="102"/>
      <c r="N42" s="102"/>
      <c r="O42" s="102"/>
      <c r="P42" s="102"/>
    </row>
    <row r="43" spans="1:16" ht="81" x14ac:dyDescent="0.3">
      <c r="A43" s="8">
        <v>38</v>
      </c>
      <c r="B43" s="16" t="s">
        <v>28828</v>
      </c>
      <c r="C43" s="18" t="s">
        <v>28712</v>
      </c>
      <c r="D43" s="19">
        <v>98000</v>
      </c>
      <c r="E43" s="19">
        <v>87500</v>
      </c>
      <c r="F43" s="18" t="s">
        <v>37942</v>
      </c>
      <c r="G43" s="18" t="s">
        <v>29731</v>
      </c>
      <c r="H43" s="18" t="s">
        <v>29731</v>
      </c>
      <c r="I43" s="18" t="s">
        <v>28714</v>
      </c>
      <c r="J43" s="18" t="s">
        <v>30131</v>
      </c>
      <c r="K43" s="102"/>
      <c r="L43" s="102"/>
      <c r="M43" s="102"/>
      <c r="N43" s="102"/>
      <c r="O43" s="102"/>
      <c r="P43" s="102"/>
    </row>
    <row r="44" spans="1:16" ht="60.75" x14ac:dyDescent="0.3">
      <c r="A44" s="8">
        <v>39</v>
      </c>
      <c r="B44" s="16" t="s">
        <v>28828</v>
      </c>
      <c r="C44" s="18" t="s">
        <v>28712</v>
      </c>
      <c r="D44" s="19">
        <v>35100</v>
      </c>
      <c r="E44" s="19">
        <v>35100</v>
      </c>
      <c r="F44" s="18" t="s">
        <v>37942</v>
      </c>
      <c r="G44" s="18" t="s">
        <v>30132</v>
      </c>
      <c r="H44" s="18" t="s">
        <v>30132</v>
      </c>
      <c r="I44" s="18" t="s">
        <v>28714</v>
      </c>
      <c r="J44" s="18" t="s">
        <v>30133</v>
      </c>
      <c r="K44" s="102"/>
      <c r="L44" s="102"/>
      <c r="M44" s="102"/>
      <c r="N44" s="102"/>
      <c r="O44" s="102"/>
      <c r="P44" s="102"/>
    </row>
    <row r="45" spans="1:16" ht="60.75" x14ac:dyDescent="0.3">
      <c r="A45" s="8">
        <v>40</v>
      </c>
      <c r="B45" s="16" t="s">
        <v>28828</v>
      </c>
      <c r="C45" s="18" t="s">
        <v>28712</v>
      </c>
      <c r="D45" s="19">
        <v>2550</v>
      </c>
      <c r="E45" s="19">
        <v>2550</v>
      </c>
      <c r="F45" s="18" t="s">
        <v>37942</v>
      </c>
      <c r="G45" s="18" t="s">
        <v>30134</v>
      </c>
      <c r="H45" s="18" t="s">
        <v>30134</v>
      </c>
      <c r="I45" s="18" t="s">
        <v>28714</v>
      </c>
      <c r="J45" s="18" t="s">
        <v>30135</v>
      </c>
      <c r="K45" s="102"/>
      <c r="L45" s="102"/>
      <c r="M45" s="102"/>
      <c r="N45" s="102"/>
      <c r="O45" s="102"/>
      <c r="P45" s="102"/>
    </row>
    <row r="46" spans="1:16" ht="60.75" x14ac:dyDescent="0.3">
      <c r="A46" s="8">
        <v>41</v>
      </c>
      <c r="B46" s="16" t="s">
        <v>28828</v>
      </c>
      <c r="C46" s="18" t="s">
        <v>28712</v>
      </c>
      <c r="D46" s="19">
        <v>2025</v>
      </c>
      <c r="E46" s="19">
        <v>3750</v>
      </c>
      <c r="F46" s="18" t="s">
        <v>37942</v>
      </c>
      <c r="G46" s="18" t="s">
        <v>30136</v>
      </c>
      <c r="H46" s="18" t="s">
        <v>30136</v>
      </c>
      <c r="I46" s="18" t="s">
        <v>28714</v>
      </c>
      <c r="J46" s="18" t="s">
        <v>30137</v>
      </c>
      <c r="K46" s="102"/>
      <c r="L46" s="102"/>
      <c r="M46" s="102"/>
      <c r="N46" s="102"/>
      <c r="O46" s="102"/>
      <c r="P46" s="102"/>
    </row>
    <row r="47" spans="1:16" ht="81" x14ac:dyDescent="0.3">
      <c r="A47" s="8">
        <v>42</v>
      </c>
      <c r="B47" s="16" t="s">
        <v>28828</v>
      </c>
      <c r="C47" s="18" t="s">
        <v>28712</v>
      </c>
      <c r="D47" s="19">
        <v>3750</v>
      </c>
      <c r="E47" s="19">
        <v>3750</v>
      </c>
      <c r="F47" s="18" t="s">
        <v>37942</v>
      </c>
      <c r="G47" s="18" t="s">
        <v>30138</v>
      </c>
      <c r="H47" s="18" t="s">
        <v>30138</v>
      </c>
      <c r="I47" s="18" t="s">
        <v>28714</v>
      </c>
      <c r="J47" s="18" t="s">
        <v>30139</v>
      </c>
      <c r="K47" s="102"/>
      <c r="L47" s="102"/>
      <c r="M47" s="102"/>
      <c r="N47" s="102"/>
      <c r="O47" s="102"/>
      <c r="P47" s="102"/>
    </row>
    <row r="48" spans="1:16" ht="81" x14ac:dyDescent="0.3">
      <c r="A48" s="8">
        <v>43</v>
      </c>
      <c r="B48" s="16" t="s">
        <v>28847</v>
      </c>
      <c r="C48" s="18" t="s">
        <v>28712</v>
      </c>
      <c r="D48" s="19">
        <v>6330</v>
      </c>
      <c r="E48" s="19">
        <v>13570</v>
      </c>
      <c r="F48" s="18" t="s">
        <v>37942</v>
      </c>
      <c r="G48" s="18" t="s">
        <v>30140</v>
      </c>
      <c r="H48" s="18" t="s">
        <v>30140</v>
      </c>
      <c r="I48" s="18" t="s">
        <v>28714</v>
      </c>
      <c r="J48" s="18" t="s">
        <v>30141</v>
      </c>
      <c r="K48" s="102"/>
      <c r="L48" s="102"/>
      <c r="M48" s="102"/>
      <c r="N48" s="102"/>
      <c r="O48" s="102"/>
      <c r="P48" s="102"/>
    </row>
    <row r="49" spans="1:16" ht="60.75" x14ac:dyDescent="0.3">
      <c r="A49" s="8">
        <v>44</v>
      </c>
      <c r="B49" s="16" t="s">
        <v>28828</v>
      </c>
      <c r="C49" s="18" t="s">
        <v>28712</v>
      </c>
      <c r="D49" s="19">
        <v>93000</v>
      </c>
      <c r="E49" s="19">
        <v>93000</v>
      </c>
      <c r="F49" s="18" t="s">
        <v>37942</v>
      </c>
      <c r="G49" s="18" t="s">
        <v>30142</v>
      </c>
      <c r="H49" s="18" t="s">
        <v>30142</v>
      </c>
      <c r="I49" s="18" t="s">
        <v>28714</v>
      </c>
      <c r="J49" s="18" t="s">
        <v>30143</v>
      </c>
      <c r="K49" s="102"/>
      <c r="L49" s="102"/>
      <c r="M49" s="102"/>
      <c r="N49" s="102"/>
      <c r="O49" s="102"/>
      <c r="P49" s="102"/>
    </row>
    <row r="50" spans="1:16" ht="60.75" x14ac:dyDescent="0.3">
      <c r="A50" s="8">
        <v>45</v>
      </c>
      <c r="B50" s="16" t="s">
        <v>28840</v>
      </c>
      <c r="C50" s="18" t="s">
        <v>28712</v>
      </c>
      <c r="D50" s="19">
        <v>43350</v>
      </c>
      <c r="E50" s="19">
        <v>55025</v>
      </c>
      <c r="F50" s="18" t="s">
        <v>37942</v>
      </c>
      <c r="G50" s="18" t="s">
        <v>30144</v>
      </c>
      <c r="H50" s="18" t="s">
        <v>30144</v>
      </c>
      <c r="I50" s="18" t="s">
        <v>28714</v>
      </c>
      <c r="J50" s="18" t="s">
        <v>30145</v>
      </c>
      <c r="K50" s="102"/>
      <c r="L50" s="102"/>
      <c r="M50" s="102"/>
      <c r="N50" s="102"/>
      <c r="O50" s="102"/>
      <c r="P50" s="102"/>
    </row>
    <row r="51" spans="1:16" ht="81" x14ac:dyDescent="0.3">
      <c r="A51" s="8">
        <v>46</v>
      </c>
      <c r="B51" s="16" t="s">
        <v>28828</v>
      </c>
      <c r="C51" s="18" t="s">
        <v>28712</v>
      </c>
      <c r="D51" s="19">
        <v>1800</v>
      </c>
      <c r="E51" s="19">
        <v>1800</v>
      </c>
      <c r="F51" s="18" t="s">
        <v>37942</v>
      </c>
      <c r="G51" s="18" t="s">
        <v>30146</v>
      </c>
      <c r="H51" s="18" t="s">
        <v>30146</v>
      </c>
      <c r="I51" s="18" t="s">
        <v>28714</v>
      </c>
      <c r="J51" s="18" t="s">
        <v>30147</v>
      </c>
      <c r="K51" s="102"/>
      <c r="L51" s="102"/>
      <c r="M51" s="102"/>
      <c r="N51" s="102"/>
      <c r="O51" s="102"/>
      <c r="P51" s="102"/>
    </row>
    <row r="52" spans="1:16" ht="101.25" x14ac:dyDescent="0.3">
      <c r="A52" s="8">
        <v>47</v>
      </c>
      <c r="B52" s="16" t="s">
        <v>30148</v>
      </c>
      <c r="C52" s="18" t="s">
        <v>28712</v>
      </c>
      <c r="D52" s="19">
        <v>2225600</v>
      </c>
      <c r="E52" s="19">
        <v>2408900</v>
      </c>
      <c r="F52" s="18" t="s">
        <v>626</v>
      </c>
      <c r="G52" s="18" t="s">
        <v>30149</v>
      </c>
      <c r="H52" s="18" t="s">
        <v>30149</v>
      </c>
      <c r="I52" s="18" t="s">
        <v>972</v>
      </c>
      <c r="J52" s="18" t="s">
        <v>30150</v>
      </c>
      <c r="K52" s="102"/>
      <c r="L52" s="102"/>
      <c r="M52" s="102"/>
      <c r="N52" s="102"/>
      <c r="O52" s="102"/>
      <c r="P52" s="102"/>
    </row>
    <row r="53" spans="1:16" ht="60.75" x14ac:dyDescent="0.3">
      <c r="A53" s="8">
        <v>48</v>
      </c>
      <c r="B53" s="16" t="s">
        <v>28828</v>
      </c>
      <c r="C53" s="18" t="s">
        <v>28712</v>
      </c>
      <c r="D53" s="19">
        <v>14000</v>
      </c>
      <c r="E53" s="19">
        <v>31160</v>
      </c>
      <c r="F53" s="18" t="s">
        <v>37942</v>
      </c>
      <c r="G53" s="18" t="s">
        <v>29262</v>
      </c>
      <c r="H53" s="18" t="s">
        <v>29262</v>
      </c>
      <c r="I53" s="18" t="s">
        <v>28714</v>
      </c>
      <c r="J53" s="18" t="s">
        <v>30151</v>
      </c>
      <c r="K53" s="102"/>
      <c r="L53" s="102"/>
      <c r="M53" s="102"/>
      <c r="N53" s="102"/>
      <c r="O53" s="102"/>
      <c r="P53" s="102"/>
    </row>
    <row r="54" spans="1:16" ht="60.75" x14ac:dyDescent="0.3">
      <c r="A54" s="8">
        <v>49</v>
      </c>
      <c r="B54" s="16" t="s">
        <v>28828</v>
      </c>
      <c r="C54" s="18" t="s">
        <v>28712</v>
      </c>
      <c r="D54" s="19">
        <v>93625</v>
      </c>
      <c r="E54" s="19">
        <v>112350</v>
      </c>
      <c r="F54" s="18" t="s">
        <v>37942</v>
      </c>
      <c r="G54" s="18" t="s">
        <v>30152</v>
      </c>
      <c r="H54" s="18" t="s">
        <v>30152</v>
      </c>
      <c r="I54" s="18" t="s">
        <v>28714</v>
      </c>
      <c r="J54" s="18" t="s">
        <v>30153</v>
      </c>
      <c r="K54" s="102"/>
      <c r="L54" s="102"/>
      <c r="M54" s="102"/>
      <c r="N54" s="102"/>
      <c r="O54" s="102"/>
      <c r="P54" s="102"/>
    </row>
    <row r="55" spans="1:16" ht="60.75" x14ac:dyDescent="0.3">
      <c r="A55" s="8">
        <v>50</v>
      </c>
      <c r="B55" s="16" t="s">
        <v>28828</v>
      </c>
      <c r="C55" s="18" t="s">
        <v>28712</v>
      </c>
      <c r="D55" s="19">
        <v>97637.5</v>
      </c>
      <c r="E55" s="19">
        <v>99964.75</v>
      </c>
      <c r="F55" s="18" t="s">
        <v>37942</v>
      </c>
      <c r="G55" s="18" t="s">
        <v>30154</v>
      </c>
      <c r="H55" s="18" t="s">
        <v>30154</v>
      </c>
      <c r="I55" s="18" t="s">
        <v>28714</v>
      </c>
      <c r="J55" s="18" t="s">
        <v>30155</v>
      </c>
      <c r="K55" s="102"/>
      <c r="L55" s="102"/>
      <c r="M55" s="102"/>
      <c r="N55" s="102"/>
      <c r="O55" s="102"/>
      <c r="P55" s="102"/>
    </row>
    <row r="56" spans="1:16" ht="81" x14ac:dyDescent="0.3">
      <c r="A56" s="8">
        <v>51</v>
      </c>
      <c r="B56" s="16" t="s">
        <v>28828</v>
      </c>
      <c r="C56" s="18" t="s">
        <v>28712</v>
      </c>
      <c r="D56" s="19">
        <v>95658</v>
      </c>
      <c r="E56" s="19">
        <v>268356</v>
      </c>
      <c r="F56" s="18" t="s">
        <v>37942</v>
      </c>
      <c r="G56" s="18" t="s">
        <v>28946</v>
      </c>
      <c r="H56" s="18" t="s">
        <v>28946</v>
      </c>
      <c r="I56" s="18" t="s">
        <v>28714</v>
      </c>
      <c r="J56" s="18" t="s">
        <v>30156</v>
      </c>
      <c r="K56" s="102"/>
      <c r="L56" s="102"/>
      <c r="M56" s="102"/>
      <c r="N56" s="102"/>
      <c r="O56" s="102"/>
      <c r="P56" s="102"/>
    </row>
    <row r="57" spans="1:16" ht="81" x14ac:dyDescent="0.3">
      <c r="A57" s="8">
        <v>52</v>
      </c>
      <c r="B57" s="16" t="s">
        <v>28828</v>
      </c>
      <c r="C57" s="18" t="s">
        <v>28712</v>
      </c>
      <c r="D57" s="19">
        <v>2140</v>
      </c>
      <c r="E57" s="19">
        <v>2281</v>
      </c>
      <c r="F57" s="18" t="s">
        <v>37942</v>
      </c>
      <c r="G57" s="18" t="s">
        <v>30157</v>
      </c>
      <c r="H57" s="18" t="s">
        <v>30157</v>
      </c>
      <c r="I57" s="18" t="s">
        <v>28714</v>
      </c>
      <c r="J57" s="18" t="s">
        <v>30158</v>
      </c>
      <c r="K57" s="102"/>
      <c r="L57" s="102"/>
      <c r="M57" s="102"/>
      <c r="N57" s="102"/>
      <c r="O57" s="102"/>
      <c r="P57" s="102"/>
    </row>
    <row r="58" spans="1:16" ht="60.75" x14ac:dyDescent="0.3">
      <c r="A58" s="8">
        <v>53</v>
      </c>
      <c r="B58" s="16" t="s">
        <v>28837</v>
      </c>
      <c r="C58" s="18" t="s">
        <v>28712</v>
      </c>
      <c r="D58" s="19">
        <v>69657</v>
      </c>
      <c r="E58" s="19">
        <v>69705</v>
      </c>
      <c r="F58" s="18" t="s">
        <v>37942</v>
      </c>
      <c r="G58" s="18" t="s">
        <v>30159</v>
      </c>
      <c r="H58" s="18" t="s">
        <v>30159</v>
      </c>
      <c r="I58" s="18" t="s">
        <v>28714</v>
      </c>
      <c r="J58" s="18" t="s">
        <v>30160</v>
      </c>
      <c r="K58" s="102"/>
      <c r="L58" s="102"/>
      <c r="M58" s="102"/>
      <c r="N58" s="102"/>
      <c r="O58" s="102"/>
      <c r="P58" s="102"/>
    </row>
    <row r="59" spans="1:16" ht="60.75" x14ac:dyDescent="0.3">
      <c r="A59" s="8">
        <v>54</v>
      </c>
      <c r="B59" s="16" t="s">
        <v>28837</v>
      </c>
      <c r="C59" s="18" t="s">
        <v>28712</v>
      </c>
      <c r="D59" s="19">
        <v>27231.5</v>
      </c>
      <c r="E59" s="19">
        <v>28431.5</v>
      </c>
      <c r="F59" s="18" t="s">
        <v>37942</v>
      </c>
      <c r="G59" s="18" t="s">
        <v>30161</v>
      </c>
      <c r="H59" s="18" t="s">
        <v>30161</v>
      </c>
      <c r="I59" s="18" t="s">
        <v>28714</v>
      </c>
      <c r="J59" s="18" t="s">
        <v>30162</v>
      </c>
      <c r="K59" s="102"/>
      <c r="L59" s="102"/>
      <c r="M59" s="102"/>
      <c r="N59" s="102"/>
      <c r="O59" s="102"/>
      <c r="P59" s="102"/>
    </row>
    <row r="60" spans="1:16" ht="60.75" x14ac:dyDescent="0.3">
      <c r="A60" s="8">
        <v>55</v>
      </c>
      <c r="B60" s="16" t="s">
        <v>28939</v>
      </c>
      <c r="C60" s="18" t="s">
        <v>28712</v>
      </c>
      <c r="D60" s="19">
        <v>76167.95</v>
      </c>
      <c r="E60" s="19">
        <v>87267.5</v>
      </c>
      <c r="F60" s="18" t="s">
        <v>37942</v>
      </c>
      <c r="G60" s="18" t="s">
        <v>30163</v>
      </c>
      <c r="H60" s="18" t="s">
        <v>30163</v>
      </c>
      <c r="I60" s="18" t="s">
        <v>28714</v>
      </c>
      <c r="J60" s="18" t="s">
        <v>30164</v>
      </c>
      <c r="K60" s="102"/>
      <c r="L60" s="102"/>
      <c r="M60" s="102"/>
      <c r="N60" s="102"/>
      <c r="O60" s="102"/>
      <c r="P60" s="102"/>
    </row>
    <row r="61" spans="1:16" ht="60.75" x14ac:dyDescent="0.3">
      <c r="A61" s="8">
        <v>56</v>
      </c>
      <c r="B61" s="16" t="s">
        <v>28939</v>
      </c>
      <c r="C61" s="18" t="s">
        <v>28712</v>
      </c>
      <c r="D61" s="19">
        <v>99847.05</v>
      </c>
      <c r="E61" s="19">
        <v>160042.04999999999</v>
      </c>
      <c r="F61" s="18" t="s">
        <v>37942</v>
      </c>
      <c r="G61" s="18" t="s">
        <v>30165</v>
      </c>
      <c r="H61" s="18" t="s">
        <v>30165</v>
      </c>
      <c r="I61" s="18" t="s">
        <v>28714</v>
      </c>
      <c r="J61" s="18" t="s">
        <v>30166</v>
      </c>
      <c r="K61" s="102"/>
      <c r="L61" s="102"/>
      <c r="M61" s="102"/>
      <c r="N61" s="102"/>
      <c r="O61" s="102"/>
      <c r="P61" s="102"/>
    </row>
    <row r="62" spans="1:16" ht="60.75" x14ac:dyDescent="0.3">
      <c r="A62" s="8">
        <v>57</v>
      </c>
      <c r="B62" s="16" t="s">
        <v>28847</v>
      </c>
      <c r="C62" s="18" t="s">
        <v>28712</v>
      </c>
      <c r="D62" s="19">
        <v>99681.2</v>
      </c>
      <c r="E62" s="19">
        <v>99681.2</v>
      </c>
      <c r="F62" s="18" t="s">
        <v>37942</v>
      </c>
      <c r="G62" s="18" t="s">
        <v>30167</v>
      </c>
      <c r="H62" s="18" t="s">
        <v>30167</v>
      </c>
      <c r="I62" s="18" t="s">
        <v>28714</v>
      </c>
      <c r="J62" s="18" t="s">
        <v>30168</v>
      </c>
      <c r="K62" s="102"/>
      <c r="L62" s="102"/>
      <c r="M62" s="102"/>
      <c r="N62" s="102"/>
      <c r="O62" s="102"/>
      <c r="P62" s="102"/>
    </row>
    <row r="63" spans="1:16" ht="60.75" x14ac:dyDescent="0.3">
      <c r="A63" s="8">
        <v>58</v>
      </c>
      <c r="B63" s="16" t="s">
        <v>28837</v>
      </c>
      <c r="C63" s="18" t="s">
        <v>28712</v>
      </c>
      <c r="D63" s="19">
        <v>88719.05</v>
      </c>
      <c r="E63" s="19">
        <v>92030</v>
      </c>
      <c r="F63" s="18" t="s">
        <v>37942</v>
      </c>
      <c r="G63" s="18" t="s">
        <v>30169</v>
      </c>
      <c r="H63" s="18" t="s">
        <v>30169</v>
      </c>
      <c r="I63" s="18" t="s">
        <v>28714</v>
      </c>
      <c r="J63" s="18" t="s">
        <v>30170</v>
      </c>
      <c r="K63" s="102"/>
      <c r="L63" s="102"/>
      <c r="M63" s="102"/>
      <c r="N63" s="102"/>
      <c r="O63" s="102"/>
      <c r="P63" s="102"/>
    </row>
    <row r="64" spans="1:16" ht="60.75" x14ac:dyDescent="0.3">
      <c r="A64" s="8">
        <v>59</v>
      </c>
      <c r="B64" s="16" t="s">
        <v>28828</v>
      </c>
      <c r="C64" s="18" t="s">
        <v>28712</v>
      </c>
      <c r="D64" s="19">
        <v>83460</v>
      </c>
      <c r="E64" s="19">
        <v>83460</v>
      </c>
      <c r="F64" s="18" t="s">
        <v>37942</v>
      </c>
      <c r="G64" s="18" t="s">
        <v>30171</v>
      </c>
      <c r="H64" s="18" t="s">
        <v>30171</v>
      </c>
      <c r="I64" s="18" t="s">
        <v>28714</v>
      </c>
      <c r="J64" s="18" t="s">
        <v>30172</v>
      </c>
      <c r="K64" s="102"/>
      <c r="L64" s="102"/>
      <c r="M64" s="102"/>
      <c r="N64" s="102"/>
      <c r="O64" s="102"/>
      <c r="P64" s="102"/>
    </row>
    <row r="65" spans="1:16" ht="60.75" x14ac:dyDescent="0.3">
      <c r="A65" s="8">
        <v>60</v>
      </c>
      <c r="B65" s="16" t="s">
        <v>28828</v>
      </c>
      <c r="C65" s="18" t="s">
        <v>28712</v>
      </c>
      <c r="D65" s="19">
        <v>99606.3</v>
      </c>
      <c r="E65" s="19">
        <v>142305</v>
      </c>
      <c r="F65" s="18" t="s">
        <v>37942</v>
      </c>
      <c r="G65" s="18" t="s">
        <v>30173</v>
      </c>
      <c r="H65" s="18" t="s">
        <v>30173</v>
      </c>
      <c r="I65" s="18" t="s">
        <v>28714</v>
      </c>
      <c r="J65" s="18" t="s">
        <v>30174</v>
      </c>
      <c r="K65" s="102"/>
      <c r="L65" s="102"/>
      <c r="M65" s="102"/>
      <c r="N65" s="102"/>
      <c r="O65" s="102"/>
      <c r="P65" s="102"/>
    </row>
    <row r="66" spans="1:16" ht="60.75" x14ac:dyDescent="0.3">
      <c r="A66" s="8">
        <v>61</v>
      </c>
      <c r="B66" s="16" t="s">
        <v>28828</v>
      </c>
      <c r="C66" s="18" t="s">
        <v>28712</v>
      </c>
      <c r="D66" s="19">
        <v>97102.5</v>
      </c>
      <c r="E66" s="19">
        <v>197415</v>
      </c>
      <c r="F66" s="18" t="s">
        <v>37942</v>
      </c>
      <c r="G66" s="18" t="s">
        <v>30175</v>
      </c>
      <c r="H66" s="18" t="s">
        <v>30175</v>
      </c>
      <c r="I66" s="18" t="s">
        <v>28714</v>
      </c>
      <c r="J66" s="18" t="s">
        <v>30176</v>
      </c>
      <c r="K66" s="102"/>
      <c r="L66" s="102"/>
      <c r="M66" s="102"/>
      <c r="N66" s="102"/>
      <c r="O66" s="102"/>
      <c r="P66" s="102"/>
    </row>
    <row r="67" spans="1:16" ht="60.75" x14ac:dyDescent="0.3">
      <c r="A67" s="8">
        <v>62</v>
      </c>
      <c r="B67" s="16" t="s">
        <v>28828</v>
      </c>
      <c r="C67" s="18" t="s">
        <v>28712</v>
      </c>
      <c r="D67" s="19">
        <v>96283.95</v>
      </c>
      <c r="E67" s="19">
        <v>96295.5</v>
      </c>
      <c r="F67" s="18" t="s">
        <v>37942</v>
      </c>
      <c r="G67" s="18" t="s">
        <v>29106</v>
      </c>
      <c r="H67" s="18" t="s">
        <v>29106</v>
      </c>
      <c r="I67" s="18" t="s">
        <v>28714</v>
      </c>
      <c r="J67" s="18" t="s">
        <v>30177</v>
      </c>
      <c r="K67" s="102"/>
      <c r="L67" s="102"/>
      <c r="M67" s="102"/>
      <c r="N67" s="102"/>
      <c r="O67" s="102"/>
      <c r="P67" s="102"/>
    </row>
    <row r="68" spans="1:16" ht="60.75" x14ac:dyDescent="0.3">
      <c r="A68" s="8">
        <v>63</v>
      </c>
      <c r="B68" s="16" t="s">
        <v>28828</v>
      </c>
      <c r="C68" s="18" t="s">
        <v>28712</v>
      </c>
      <c r="D68" s="19">
        <v>95872</v>
      </c>
      <c r="E68" s="19">
        <v>96000</v>
      </c>
      <c r="F68" s="18" t="s">
        <v>37942</v>
      </c>
      <c r="G68" s="18" t="s">
        <v>28882</v>
      </c>
      <c r="H68" s="18" t="s">
        <v>28882</v>
      </c>
      <c r="I68" s="18" t="s">
        <v>28714</v>
      </c>
      <c r="J68" s="18" t="s">
        <v>30178</v>
      </c>
      <c r="K68" s="102"/>
      <c r="L68" s="102"/>
      <c r="M68" s="102"/>
      <c r="N68" s="102"/>
      <c r="O68" s="102"/>
      <c r="P68" s="102"/>
    </row>
    <row r="69" spans="1:16" ht="60.75" x14ac:dyDescent="0.3">
      <c r="A69" s="8">
        <v>64</v>
      </c>
      <c r="B69" s="16" t="s">
        <v>1398</v>
      </c>
      <c r="C69" s="18" t="s">
        <v>28712</v>
      </c>
      <c r="D69" s="19">
        <v>52500</v>
      </c>
      <c r="E69" s="19">
        <v>52500</v>
      </c>
      <c r="F69" s="18" t="s">
        <v>37942</v>
      </c>
      <c r="G69" s="18" t="s">
        <v>30179</v>
      </c>
      <c r="H69" s="18" t="s">
        <v>30179</v>
      </c>
      <c r="I69" s="18" t="s">
        <v>28714</v>
      </c>
      <c r="J69" s="18" t="s">
        <v>30180</v>
      </c>
      <c r="K69" s="102"/>
      <c r="L69" s="102"/>
      <c r="M69" s="102"/>
      <c r="N69" s="102"/>
      <c r="O69" s="102"/>
      <c r="P69" s="102"/>
    </row>
    <row r="70" spans="1:16" ht="60.75" x14ac:dyDescent="0.3">
      <c r="A70" s="8">
        <v>65</v>
      </c>
      <c r="B70" s="16" t="s">
        <v>3340</v>
      </c>
      <c r="C70" s="18" t="s">
        <v>28712</v>
      </c>
      <c r="D70" s="19">
        <v>18705</v>
      </c>
      <c r="E70" s="19">
        <v>18705</v>
      </c>
      <c r="F70" s="18" t="s">
        <v>37942</v>
      </c>
      <c r="G70" s="18" t="s">
        <v>30181</v>
      </c>
      <c r="H70" s="18" t="s">
        <v>30181</v>
      </c>
      <c r="I70" s="18" t="s">
        <v>28714</v>
      </c>
      <c r="J70" s="18" t="s">
        <v>30182</v>
      </c>
      <c r="K70" s="102"/>
      <c r="L70" s="102"/>
      <c r="M70" s="102"/>
      <c r="N70" s="102"/>
      <c r="O70" s="102"/>
      <c r="P70" s="102"/>
    </row>
    <row r="71" spans="1:16" ht="60.75" x14ac:dyDescent="0.3">
      <c r="A71" s="8">
        <v>66</v>
      </c>
      <c r="B71" s="172" t="s">
        <v>7143</v>
      </c>
      <c r="C71" s="114" t="s">
        <v>949</v>
      </c>
      <c r="D71" s="138">
        <v>65000</v>
      </c>
      <c r="E71" s="138">
        <v>65000</v>
      </c>
      <c r="F71" s="160" t="s">
        <v>938</v>
      </c>
      <c r="G71" s="160" t="s">
        <v>7144</v>
      </c>
      <c r="H71" s="160" t="s">
        <v>7144</v>
      </c>
      <c r="I71" s="161" t="s">
        <v>951</v>
      </c>
      <c r="J71" s="162" t="s">
        <v>7145</v>
      </c>
      <c r="K71" s="102"/>
      <c r="L71" s="102"/>
      <c r="M71" s="102"/>
      <c r="N71" s="102"/>
      <c r="O71" s="102"/>
      <c r="P71" s="102"/>
    </row>
    <row r="72" spans="1:16" ht="60.75" x14ac:dyDescent="0.3">
      <c r="A72" s="8">
        <v>67</v>
      </c>
      <c r="B72" s="172" t="s">
        <v>7146</v>
      </c>
      <c r="C72" s="160" t="s">
        <v>949</v>
      </c>
      <c r="D72" s="138">
        <v>2500</v>
      </c>
      <c r="E72" s="138">
        <v>2500</v>
      </c>
      <c r="F72" s="160" t="s">
        <v>938</v>
      </c>
      <c r="G72" s="160" t="s">
        <v>7147</v>
      </c>
      <c r="H72" s="160" t="s">
        <v>7147</v>
      </c>
      <c r="I72" s="161" t="s">
        <v>951</v>
      </c>
      <c r="J72" s="162" t="s">
        <v>7148</v>
      </c>
      <c r="K72" s="102"/>
      <c r="L72" s="102"/>
      <c r="M72" s="102"/>
      <c r="N72" s="102"/>
      <c r="O72" s="102"/>
      <c r="P72" s="102"/>
    </row>
    <row r="73" spans="1:16" ht="40.5" x14ac:dyDescent="0.3">
      <c r="A73" s="8">
        <v>68</v>
      </c>
      <c r="B73" s="172" t="s">
        <v>7146</v>
      </c>
      <c r="C73" s="160" t="s">
        <v>949</v>
      </c>
      <c r="D73" s="138">
        <v>2400</v>
      </c>
      <c r="E73" s="138">
        <v>2400</v>
      </c>
      <c r="F73" s="160" t="s">
        <v>938</v>
      </c>
      <c r="G73" s="160" t="s">
        <v>7149</v>
      </c>
      <c r="H73" s="160" t="s">
        <v>7149</v>
      </c>
      <c r="I73" s="161" t="s">
        <v>951</v>
      </c>
      <c r="J73" s="162" t="s">
        <v>7150</v>
      </c>
      <c r="K73" s="102"/>
      <c r="L73" s="102"/>
      <c r="M73" s="102"/>
      <c r="N73" s="102"/>
      <c r="O73" s="102"/>
      <c r="P73" s="102"/>
    </row>
    <row r="74" spans="1:16" ht="40.5" x14ac:dyDescent="0.3">
      <c r="A74" s="8">
        <v>69</v>
      </c>
      <c r="B74" s="172" t="s">
        <v>7151</v>
      </c>
      <c r="C74" s="114" t="s">
        <v>949</v>
      </c>
      <c r="D74" s="138">
        <v>15000</v>
      </c>
      <c r="E74" s="175">
        <v>15000</v>
      </c>
      <c r="F74" s="160" t="s">
        <v>938</v>
      </c>
      <c r="G74" s="160" t="s">
        <v>7152</v>
      </c>
      <c r="H74" s="160" t="s">
        <v>7152</v>
      </c>
      <c r="I74" s="161" t="s">
        <v>951</v>
      </c>
      <c r="J74" s="162" t="s">
        <v>7153</v>
      </c>
      <c r="K74" s="102"/>
      <c r="L74" s="102"/>
      <c r="M74" s="102"/>
      <c r="N74" s="102"/>
      <c r="O74" s="102"/>
      <c r="P74" s="102"/>
    </row>
    <row r="75" spans="1:16" ht="40.5" x14ac:dyDescent="0.3">
      <c r="A75" s="8">
        <v>70</v>
      </c>
      <c r="B75" s="172" t="s">
        <v>7154</v>
      </c>
      <c r="C75" s="114" t="s">
        <v>949</v>
      </c>
      <c r="D75" s="138">
        <v>117165</v>
      </c>
      <c r="E75" s="175">
        <v>117165</v>
      </c>
      <c r="F75" s="160" t="s">
        <v>938</v>
      </c>
      <c r="G75" s="160" t="s">
        <v>2319</v>
      </c>
      <c r="H75" s="160" t="s">
        <v>2319</v>
      </c>
      <c r="I75" s="162" t="s">
        <v>951</v>
      </c>
      <c r="J75" s="162" t="s">
        <v>7155</v>
      </c>
      <c r="K75" s="102"/>
      <c r="L75" s="102"/>
      <c r="M75" s="102"/>
      <c r="N75" s="102"/>
      <c r="O75" s="102"/>
      <c r="P75" s="102"/>
    </row>
    <row r="76" spans="1:16" ht="40.5" x14ac:dyDescent="0.3">
      <c r="A76" s="8">
        <v>71</v>
      </c>
      <c r="B76" s="172" t="s">
        <v>7095</v>
      </c>
      <c r="C76" s="114" t="s">
        <v>949</v>
      </c>
      <c r="D76" s="138">
        <v>668405.1</v>
      </c>
      <c r="E76" s="138">
        <v>1696417</v>
      </c>
      <c r="F76" s="160" t="s">
        <v>1073</v>
      </c>
      <c r="G76" s="160" t="s">
        <v>7156</v>
      </c>
      <c r="H76" s="160" t="s">
        <v>7156</v>
      </c>
      <c r="I76" s="161" t="s">
        <v>1899</v>
      </c>
      <c r="J76" s="162" t="s">
        <v>7157</v>
      </c>
      <c r="K76" s="102"/>
      <c r="L76" s="102"/>
      <c r="M76" s="102"/>
      <c r="N76" s="102"/>
      <c r="O76" s="102"/>
      <c r="P76" s="102"/>
    </row>
    <row r="77" spans="1:16" ht="81" x14ac:dyDescent="0.3">
      <c r="A77" s="8">
        <v>72</v>
      </c>
      <c r="B77" s="12" t="s">
        <v>7158</v>
      </c>
      <c r="C77" s="8" t="s">
        <v>2250</v>
      </c>
      <c r="D77" s="131">
        <v>15000</v>
      </c>
      <c r="E77" s="131">
        <v>15000</v>
      </c>
      <c r="F77" s="8" t="s">
        <v>938</v>
      </c>
      <c r="G77" s="8" t="s">
        <v>7159</v>
      </c>
      <c r="H77" s="8" t="s">
        <v>7159</v>
      </c>
      <c r="I77" s="163" t="s">
        <v>7160</v>
      </c>
      <c r="J77" s="8" t="s">
        <v>7161</v>
      </c>
      <c r="K77" s="102"/>
      <c r="L77" s="102"/>
      <c r="M77" s="102"/>
      <c r="N77" s="102"/>
      <c r="O77" s="102"/>
      <c r="P77" s="102"/>
    </row>
    <row r="78" spans="1:16" ht="60.75" x14ac:dyDescent="0.3">
      <c r="A78" s="8">
        <v>73</v>
      </c>
      <c r="B78" s="12" t="s">
        <v>7162</v>
      </c>
      <c r="C78" s="8" t="s">
        <v>2250</v>
      </c>
      <c r="D78" s="131">
        <v>8500</v>
      </c>
      <c r="E78" s="131">
        <v>8500</v>
      </c>
      <c r="F78" s="8" t="s">
        <v>938</v>
      </c>
      <c r="G78" s="8" t="s">
        <v>7163</v>
      </c>
      <c r="H78" s="8" t="s">
        <v>7163</v>
      </c>
      <c r="I78" s="163" t="s">
        <v>7160</v>
      </c>
      <c r="J78" s="8" t="s">
        <v>7164</v>
      </c>
      <c r="K78" s="102"/>
      <c r="L78" s="102"/>
      <c r="M78" s="102"/>
      <c r="N78" s="102"/>
      <c r="O78" s="102"/>
      <c r="P78" s="102"/>
    </row>
    <row r="79" spans="1:16" ht="60.75" x14ac:dyDescent="0.3">
      <c r="A79" s="8">
        <v>74</v>
      </c>
      <c r="B79" s="12" t="s">
        <v>7165</v>
      </c>
      <c r="C79" s="8" t="s">
        <v>2250</v>
      </c>
      <c r="D79" s="131">
        <v>115175</v>
      </c>
      <c r="E79" s="131">
        <v>115175</v>
      </c>
      <c r="F79" s="8" t="s">
        <v>938</v>
      </c>
      <c r="G79" s="8" t="s">
        <v>7166</v>
      </c>
      <c r="H79" s="8" t="s">
        <v>7166</v>
      </c>
      <c r="I79" s="163" t="s">
        <v>7160</v>
      </c>
      <c r="J79" s="8" t="s">
        <v>7167</v>
      </c>
      <c r="K79" s="102"/>
      <c r="L79" s="102"/>
      <c r="M79" s="102"/>
      <c r="N79" s="102"/>
      <c r="O79" s="102"/>
      <c r="P79" s="102"/>
    </row>
    <row r="80" spans="1:16" ht="60.75" x14ac:dyDescent="0.3">
      <c r="A80" s="8">
        <v>75</v>
      </c>
      <c r="B80" s="12" t="s">
        <v>7168</v>
      </c>
      <c r="C80" s="8" t="s">
        <v>2250</v>
      </c>
      <c r="D80" s="131">
        <v>2650</v>
      </c>
      <c r="E80" s="131">
        <v>2650</v>
      </c>
      <c r="F80" s="8" t="s">
        <v>938</v>
      </c>
      <c r="G80" s="8" t="s">
        <v>7169</v>
      </c>
      <c r="H80" s="8" t="s">
        <v>7169</v>
      </c>
      <c r="I80" s="163" t="s">
        <v>7160</v>
      </c>
      <c r="J80" s="8" t="s">
        <v>7170</v>
      </c>
      <c r="K80" s="102"/>
      <c r="L80" s="102"/>
      <c r="M80" s="102"/>
      <c r="N80" s="102"/>
      <c r="O80" s="102"/>
      <c r="P80" s="102"/>
    </row>
    <row r="81" spans="1:16" ht="81" x14ac:dyDescent="0.3">
      <c r="A81" s="8">
        <v>76</v>
      </c>
      <c r="B81" s="12" t="s">
        <v>7171</v>
      </c>
      <c r="C81" s="8" t="s">
        <v>959</v>
      </c>
      <c r="D81" s="109">
        <v>32742</v>
      </c>
      <c r="E81" s="109">
        <f>D81</f>
        <v>32742</v>
      </c>
      <c r="F81" s="8" t="s">
        <v>938</v>
      </c>
      <c r="G81" s="8" t="s">
        <v>7172</v>
      </c>
      <c r="H81" s="8" t="s">
        <v>7172</v>
      </c>
      <c r="I81" s="8" t="s">
        <v>962</v>
      </c>
      <c r="J81" s="8" t="s">
        <v>7173</v>
      </c>
      <c r="K81" s="102"/>
      <c r="L81" s="102"/>
      <c r="M81" s="102"/>
      <c r="N81" s="102"/>
      <c r="O81" s="102"/>
      <c r="P81" s="102"/>
    </row>
    <row r="82" spans="1:16" ht="60.75" x14ac:dyDescent="0.3">
      <c r="A82" s="8">
        <v>77</v>
      </c>
      <c r="B82" s="12" t="s">
        <v>7174</v>
      </c>
      <c r="C82" s="8" t="s">
        <v>959</v>
      </c>
      <c r="D82" s="109">
        <v>29400</v>
      </c>
      <c r="E82" s="109">
        <f>D82</f>
        <v>29400</v>
      </c>
      <c r="F82" s="8" t="s">
        <v>938</v>
      </c>
      <c r="G82" s="8" t="s">
        <v>7175</v>
      </c>
      <c r="H82" s="8" t="s">
        <v>7175</v>
      </c>
      <c r="I82" s="8" t="s">
        <v>962</v>
      </c>
      <c r="J82" s="8" t="s">
        <v>7176</v>
      </c>
      <c r="K82" s="102"/>
      <c r="L82" s="102"/>
      <c r="M82" s="102"/>
      <c r="N82" s="102"/>
      <c r="O82" s="102"/>
      <c r="P82" s="102"/>
    </row>
    <row r="83" spans="1:16" ht="60.75" x14ac:dyDescent="0.3">
      <c r="A83" s="8">
        <v>78</v>
      </c>
      <c r="B83" s="12" t="s">
        <v>7177</v>
      </c>
      <c r="C83" s="8" t="s">
        <v>959</v>
      </c>
      <c r="D83" s="109">
        <v>9242.7000000000007</v>
      </c>
      <c r="E83" s="109">
        <f>D83</f>
        <v>9242.7000000000007</v>
      </c>
      <c r="F83" s="8" t="s">
        <v>938</v>
      </c>
      <c r="G83" s="8" t="s">
        <v>7178</v>
      </c>
      <c r="H83" s="8" t="s">
        <v>7178</v>
      </c>
      <c r="I83" s="8" t="s">
        <v>962</v>
      </c>
      <c r="J83" s="8" t="s">
        <v>7179</v>
      </c>
      <c r="K83" s="102"/>
      <c r="L83" s="102"/>
      <c r="M83" s="102"/>
      <c r="N83" s="102"/>
      <c r="O83" s="102"/>
      <c r="P83" s="102"/>
    </row>
    <row r="84" spans="1:16" ht="81" x14ac:dyDescent="0.3">
      <c r="A84" s="8">
        <v>79</v>
      </c>
      <c r="B84" s="12" t="s">
        <v>7180</v>
      </c>
      <c r="C84" s="8" t="s">
        <v>959</v>
      </c>
      <c r="D84" s="109">
        <v>466800</v>
      </c>
      <c r="E84" s="109">
        <f>D84</f>
        <v>466800</v>
      </c>
      <c r="F84" s="8" t="s">
        <v>938</v>
      </c>
      <c r="G84" s="8" t="s">
        <v>7181</v>
      </c>
      <c r="H84" s="8" t="s">
        <v>7181</v>
      </c>
      <c r="I84" s="8" t="s">
        <v>962</v>
      </c>
      <c r="J84" s="8" t="s">
        <v>7182</v>
      </c>
      <c r="K84" s="102"/>
      <c r="L84" s="102"/>
      <c r="M84" s="102"/>
      <c r="N84" s="102"/>
      <c r="O84" s="102"/>
      <c r="P84" s="102"/>
    </row>
    <row r="85" spans="1:16" ht="81" x14ac:dyDescent="0.3">
      <c r="A85" s="8">
        <v>80</v>
      </c>
      <c r="B85" s="12" t="s">
        <v>7183</v>
      </c>
      <c r="C85" s="8" t="s">
        <v>1278</v>
      </c>
      <c r="D85" s="131">
        <v>2800</v>
      </c>
      <c r="E85" s="131">
        <v>2800</v>
      </c>
      <c r="F85" s="8" t="s">
        <v>37942</v>
      </c>
      <c r="G85" s="8" t="s">
        <v>7184</v>
      </c>
      <c r="H85" s="8" t="s">
        <v>7184</v>
      </c>
      <c r="I85" s="18" t="s">
        <v>1058</v>
      </c>
      <c r="J85" s="18" t="s">
        <v>7185</v>
      </c>
      <c r="K85" s="102"/>
      <c r="L85" s="102"/>
      <c r="M85" s="102"/>
      <c r="N85" s="102"/>
      <c r="O85" s="102"/>
      <c r="P85" s="102"/>
    </row>
    <row r="86" spans="1:16" ht="81" x14ac:dyDescent="0.3">
      <c r="A86" s="8">
        <v>81</v>
      </c>
      <c r="B86" s="228" t="s">
        <v>27266</v>
      </c>
      <c r="C86" s="111" t="s">
        <v>26822</v>
      </c>
      <c r="D86" s="148">
        <v>184870</v>
      </c>
      <c r="E86" s="148">
        <v>184870</v>
      </c>
      <c r="F86" s="299" t="s">
        <v>37942</v>
      </c>
      <c r="G86" s="299" t="s">
        <v>27267</v>
      </c>
      <c r="H86" s="299" t="s">
        <v>27267</v>
      </c>
      <c r="I86" s="269" t="s">
        <v>185</v>
      </c>
      <c r="J86" s="299" t="s">
        <v>27268</v>
      </c>
      <c r="K86" s="102"/>
      <c r="L86" s="102"/>
      <c r="M86" s="102"/>
      <c r="N86" s="102"/>
      <c r="O86" s="102"/>
      <c r="P86" s="102"/>
    </row>
    <row r="87" spans="1:16" ht="324" x14ac:dyDescent="0.3">
      <c r="A87" s="8">
        <v>82</v>
      </c>
      <c r="B87" s="126" t="s">
        <v>7186</v>
      </c>
      <c r="C87" s="112" t="s">
        <v>911</v>
      </c>
      <c r="D87" s="129">
        <v>5850</v>
      </c>
      <c r="E87" s="129">
        <v>5850</v>
      </c>
      <c r="F87" s="112" t="s">
        <v>33</v>
      </c>
      <c r="G87" s="111" t="s">
        <v>7187</v>
      </c>
      <c r="H87" s="111" t="s">
        <v>7188</v>
      </c>
      <c r="I87" s="112" t="s">
        <v>914</v>
      </c>
      <c r="J87" s="112" t="s">
        <v>25401</v>
      </c>
      <c r="K87" s="102"/>
      <c r="L87" s="102"/>
      <c r="M87" s="102"/>
      <c r="N87" s="102"/>
      <c r="O87" s="102"/>
      <c r="P87" s="102"/>
    </row>
    <row r="88" spans="1:16" ht="141.75" x14ac:dyDescent="0.3">
      <c r="A88" s="8">
        <v>83</v>
      </c>
      <c r="B88" s="126" t="s">
        <v>7189</v>
      </c>
      <c r="C88" s="112" t="s">
        <v>911</v>
      </c>
      <c r="D88" s="129">
        <v>481.5</v>
      </c>
      <c r="E88" s="129">
        <v>481.5</v>
      </c>
      <c r="F88" s="112" t="s">
        <v>33</v>
      </c>
      <c r="G88" s="111" t="s">
        <v>7190</v>
      </c>
      <c r="H88" s="111" t="s">
        <v>7191</v>
      </c>
      <c r="I88" s="112" t="s">
        <v>914</v>
      </c>
      <c r="J88" s="112" t="s">
        <v>25402</v>
      </c>
      <c r="K88" s="102"/>
      <c r="L88" s="102"/>
      <c r="M88" s="102"/>
      <c r="N88" s="102"/>
      <c r="O88" s="102"/>
      <c r="P88" s="102"/>
    </row>
    <row r="89" spans="1:16" ht="121.5" x14ac:dyDescent="0.3">
      <c r="A89" s="8">
        <v>84</v>
      </c>
      <c r="B89" s="12" t="s">
        <v>7192</v>
      </c>
      <c r="C89" s="8" t="s">
        <v>968</v>
      </c>
      <c r="D89" s="133">
        <v>14000</v>
      </c>
      <c r="E89" s="133">
        <v>14000</v>
      </c>
      <c r="F89" s="8" t="s">
        <v>969</v>
      </c>
      <c r="G89" s="8" t="s">
        <v>7193</v>
      </c>
      <c r="H89" s="8" t="s">
        <v>7194</v>
      </c>
      <c r="I89" s="8" t="s">
        <v>972</v>
      </c>
      <c r="J89" s="8" t="s">
        <v>7195</v>
      </c>
      <c r="K89" s="102"/>
      <c r="L89" s="102"/>
      <c r="M89" s="102"/>
      <c r="N89" s="102"/>
      <c r="O89" s="102"/>
      <c r="P89" s="102"/>
    </row>
    <row r="90" spans="1:16" ht="81" x14ac:dyDescent="0.3">
      <c r="A90" s="8">
        <v>85</v>
      </c>
      <c r="B90" s="12" t="s">
        <v>7196</v>
      </c>
      <c r="C90" s="8" t="s">
        <v>968</v>
      </c>
      <c r="D90" s="133">
        <v>119840</v>
      </c>
      <c r="E90" s="133">
        <v>119840</v>
      </c>
      <c r="F90" s="8" t="s">
        <v>969</v>
      </c>
      <c r="G90" s="8" t="s">
        <v>7197</v>
      </c>
      <c r="H90" s="8" t="s">
        <v>7198</v>
      </c>
      <c r="I90" s="8" t="s">
        <v>972</v>
      </c>
      <c r="J90" s="8" t="s">
        <v>7199</v>
      </c>
      <c r="K90" s="102"/>
      <c r="L90" s="102"/>
      <c r="M90" s="102"/>
      <c r="N90" s="102"/>
      <c r="O90" s="102"/>
      <c r="P90" s="102"/>
    </row>
    <row r="91" spans="1:16" ht="40.5" x14ac:dyDescent="0.3">
      <c r="A91" s="8">
        <v>86</v>
      </c>
      <c r="B91" s="12" t="s">
        <v>7200</v>
      </c>
      <c r="C91" s="8" t="s">
        <v>2250</v>
      </c>
      <c r="D91" s="131">
        <v>7380</v>
      </c>
      <c r="E91" s="131">
        <v>7380</v>
      </c>
      <c r="F91" s="8" t="s">
        <v>938</v>
      </c>
      <c r="G91" s="8" t="s">
        <v>7201</v>
      </c>
      <c r="H91" s="8" t="s">
        <v>7202</v>
      </c>
      <c r="I91" s="163" t="s">
        <v>7160</v>
      </c>
      <c r="J91" s="8" t="s">
        <v>25256</v>
      </c>
      <c r="K91" s="102"/>
      <c r="L91" s="102"/>
      <c r="M91" s="102"/>
      <c r="N91" s="102"/>
      <c r="O91" s="102"/>
      <c r="P91" s="102"/>
    </row>
    <row r="92" spans="1:16" ht="121.5" x14ac:dyDescent="0.3">
      <c r="A92" s="8">
        <v>87</v>
      </c>
      <c r="B92" s="12" t="s">
        <v>7203</v>
      </c>
      <c r="C92" s="8" t="s">
        <v>968</v>
      </c>
      <c r="D92" s="133">
        <v>1311500</v>
      </c>
      <c r="E92" s="133">
        <v>1311500</v>
      </c>
      <c r="F92" s="8" t="s">
        <v>626</v>
      </c>
      <c r="G92" s="8" t="s">
        <v>7204</v>
      </c>
      <c r="H92" s="8" t="s">
        <v>7205</v>
      </c>
      <c r="I92" s="8" t="s">
        <v>972</v>
      </c>
      <c r="J92" s="8" t="s">
        <v>7206</v>
      </c>
      <c r="K92" s="102"/>
      <c r="L92" s="102"/>
      <c r="M92" s="102"/>
      <c r="N92" s="102"/>
      <c r="O92" s="102"/>
      <c r="P92" s="102"/>
    </row>
    <row r="93" spans="1:16" ht="40.5" x14ac:dyDescent="0.3">
      <c r="A93" s="8">
        <v>88</v>
      </c>
      <c r="B93" s="172" t="s">
        <v>7207</v>
      </c>
      <c r="C93" s="114" t="s">
        <v>949</v>
      </c>
      <c r="D93" s="138">
        <v>33900</v>
      </c>
      <c r="E93" s="175">
        <v>33900</v>
      </c>
      <c r="F93" s="160" t="s">
        <v>938</v>
      </c>
      <c r="G93" s="160" t="s">
        <v>7208</v>
      </c>
      <c r="H93" s="160" t="s">
        <v>7208</v>
      </c>
      <c r="I93" s="161" t="s">
        <v>951</v>
      </c>
      <c r="J93" s="162" t="s">
        <v>7209</v>
      </c>
      <c r="K93" s="102"/>
      <c r="L93" s="102"/>
      <c r="M93" s="102"/>
      <c r="N93" s="102"/>
      <c r="O93" s="102"/>
      <c r="P93" s="102"/>
    </row>
    <row r="94" spans="1:16" ht="40.5" x14ac:dyDescent="0.3">
      <c r="A94" s="8">
        <v>89</v>
      </c>
      <c r="B94" s="172" t="s">
        <v>7210</v>
      </c>
      <c r="C94" s="114" t="s">
        <v>949</v>
      </c>
      <c r="D94" s="138">
        <v>6760</v>
      </c>
      <c r="E94" s="175">
        <v>6760</v>
      </c>
      <c r="F94" s="160" t="s">
        <v>938</v>
      </c>
      <c r="G94" s="160" t="s">
        <v>7211</v>
      </c>
      <c r="H94" s="160" t="s">
        <v>7211</v>
      </c>
      <c r="I94" s="161" t="s">
        <v>951</v>
      </c>
      <c r="J94" s="162" t="s">
        <v>7212</v>
      </c>
      <c r="K94" s="102"/>
      <c r="L94" s="102"/>
      <c r="M94" s="102"/>
      <c r="N94" s="102"/>
      <c r="O94" s="102"/>
      <c r="P94" s="102"/>
    </row>
    <row r="95" spans="1:16" ht="40.5" x14ac:dyDescent="0.3">
      <c r="A95" s="8">
        <v>90</v>
      </c>
      <c r="B95" s="172" t="s">
        <v>7213</v>
      </c>
      <c r="C95" s="114" t="s">
        <v>949</v>
      </c>
      <c r="D95" s="138">
        <v>309982</v>
      </c>
      <c r="E95" s="175">
        <v>309982</v>
      </c>
      <c r="F95" s="160" t="s">
        <v>938</v>
      </c>
      <c r="G95" s="160" t="s">
        <v>7214</v>
      </c>
      <c r="H95" s="160" t="s">
        <v>7214</v>
      </c>
      <c r="I95" s="161" t="s">
        <v>951</v>
      </c>
      <c r="J95" s="162" t="s">
        <v>7215</v>
      </c>
      <c r="K95" s="102"/>
      <c r="L95" s="102"/>
      <c r="M95" s="102"/>
      <c r="N95" s="102"/>
      <c r="O95" s="102"/>
      <c r="P95" s="102"/>
    </row>
    <row r="96" spans="1:16" ht="81" x14ac:dyDescent="0.3">
      <c r="A96" s="8">
        <v>91</v>
      </c>
      <c r="B96" s="172" t="s">
        <v>7216</v>
      </c>
      <c r="C96" s="114" t="s">
        <v>949</v>
      </c>
      <c r="D96" s="138">
        <v>250</v>
      </c>
      <c r="E96" s="175">
        <v>250</v>
      </c>
      <c r="F96" s="160" t="s">
        <v>938</v>
      </c>
      <c r="G96" s="160" t="s">
        <v>7217</v>
      </c>
      <c r="H96" s="160" t="s">
        <v>7217</v>
      </c>
      <c r="I96" s="161" t="s">
        <v>951</v>
      </c>
      <c r="J96" s="162" t="s">
        <v>7218</v>
      </c>
      <c r="K96" s="102"/>
      <c r="L96" s="102"/>
      <c r="M96" s="102"/>
      <c r="N96" s="102"/>
      <c r="O96" s="102"/>
      <c r="P96" s="102"/>
    </row>
    <row r="97" spans="1:17" ht="81" x14ac:dyDescent="0.3">
      <c r="A97" s="8">
        <v>92</v>
      </c>
      <c r="B97" s="172" t="s">
        <v>7219</v>
      </c>
      <c r="C97" s="114" t="s">
        <v>949</v>
      </c>
      <c r="D97" s="138">
        <v>400</v>
      </c>
      <c r="E97" s="175">
        <v>400</v>
      </c>
      <c r="F97" s="160" t="s">
        <v>938</v>
      </c>
      <c r="G97" s="160" t="s">
        <v>7220</v>
      </c>
      <c r="H97" s="160" t="s">
        <v>7220</v>
      </c>
      <c r="I97" s="161" t="s">
        <v>951</v>
      </c>
      <c r="J97" s="162" t="s">
        <v>7221</v>
      </c>
      <c r="K97" s="102"/>
      <c r="L97" s="102"/>
      <c r="M97" s="102"/>
      <c r="N97" s="102"/>
      <c r="O97" s="102"/>
      <c r="P97" s="102"/>
    </row>
    <row r="98" spans="1:17" ht="60.75" x14ac:dyDescent="0.3">
      <c r="A98" s="8">
        <v>93</v>
      </c>
      <c r="B98" s="172" t="s">
        <v>7222</v>
      </c>
      <c r="C98" s="114" t="s">
        <v>949</v>
      </c>
      <c r="D98" s="138">
        <v>11000</v>
      </c>
      <c r="E98" s="175">
        <v>11000</v>
      </c>
      <c r="F98" s="160" t="s">
        <v>938</v>
      </c>
      <c r="G98" s="160" t="s">
        <v>3601</v>
      </c>
      <c r="H98" s="160" t="s">
        <v>3601</v>
      </c>
      <c r="I98" s="161" t="s">
        <v>951</v>
      </c>
      <c r="J98" s="162" t="s">
        <v>7223</v>
      </c>
      <c r="K98" s="102"/>
      <c r="L98" s="102"/>
      <c r="M98" s="102"/>
      <c r="N98" s="102"/>
      <c r="O98" s="102"/>
      <c r="P98" s="102"/>
    </row>
    <row r="99" spans="1:17" ht="81" x14ac:dyDescent="0.3">
      <c r="A99" s="8">
        <v>94</v>
      </c>
      <c r="B99" s="172" t="s">
        <v>7224</v>
      </c>
      <c r="C99" s="114" t="s">
        <v>949</v>
      </c>
      <c r="D99" s="138">
        <v>17655</v>
      </c>
      <c r="E99" s="175">
        <v>17655</v>
      </c>
      <c r="F99" s="160" t="s">
        <v>938</v>
      </c>
      <c r="G99" s="160" t="s">
        <v>7225</v>
      </c>
      <c r="H99" s="160" t="s">
        <v>7225</v>
      </c>
      <c r="I99" s="161" t="s">
        <v>951</v>
      </c>
      <c r="J99" s="162" t="s">
        <v>7226</v>
      </c>
      <c r="K99" s="102"/>
      <c r="L99" s="102"/>
      <c r="M99" s="102"/>
      <c r="N99" s="102"/>
      <c r="O99" s="102"/>
      <c r="P99" s="102"/>
    </row>
    <row r="100" spans="1:17" ht="81" x14ac:dyDescent="0.3">
      <c r="A100" s="8">
        <v>95</v>
      </c>
      <c r="B100" s="172" t="s">
        <v>7227</v>
      </c>
      <c r="C100" s="114" t="s">
        <v>949</v>
      </c>
      <c r="D100" s="138">
        <v>2700</v>
      </c>
      <c r="E100" s="175">
        <v>2700</v>
      </c>
      <c r="F100" s="160" t="s">
        <v>938</v>
      </c>
      <c r="G100" s="160" t="s">
        <v>7228</v>
      </c>
      <c r="H100" s="160" t="s">
        <v>7228</v>
      </c>
      <c r="I100" s="161" t="s">
        <v>951</v>
      </c>
      <c r="J100" s="162" t="s">
        <v>7229</v>
      </c>
      <c r="K100" s="102"/>
      <c r="L100" s="102"/>
      <c r="M100" s="102"/>
      <c r="N100" s="102"/>
      <c r="O100" s="102"/>
      <c r="P100" s="102"/>
    </row>
    <row r="101" spans="1:17" ht="101.25" x14ac:dyDescent="0.3">
      <c r="A101" s="8">
        <v>96</v>
      </c>
      <c r="B101" s="16" t="s">
        <v>7230</v>
      </c>
      <c r="C101" s="18" t="s">
        <v>838</v>
      </c>
      <c r="D101" s="19">
        <v>130614.9</v>
      </c>
      <c r="E101" s="19">
        <v>130614.9</v>
      </c>
      <c r="F101" s="18" t="s">
        <v>37942</v>
      </c>
      <c r="G101" s="18" t="s">
        <v>7231</v>
      </c>
      <c r="H101" s="18" t="s">
        <v>7231</v>
      </c>
      <c r="I101" s="8" t="s">
        <v>840</v>
      </c>
      <c r="J101" s="50" t="s">
        <v>7232</v>
      </c>
      <c r="K101" s="102"/>
      <c r="L101" s="102"/>
      <c r="M101" s="102"/>
      <c r="N101" s="102"/>
      <c r="O101" s="102"/>
      <c r="P101" s="102"/>
    </row>
    <row r="102" spans="1:17" ht="101.25" x14ac:dyDescent="0.3">
      <c r="A102" s="8">
        <v>97</v>
      </c>
      <c r="B102" s="16" t="s">
        <v>7233</v>
      </c>
      <c r="C102" s="18" t="s">
        <v>838</v>
      </c>
      <c r="D102" s="19">
        <v>5700</v>
      </c>
      <c r="E102" s="19">
        <v>5700</v>
      </c>
      <c r="F102" s="18" t="s">
        <v>37942</v>
      </c>
      <c r="G102" s="18" t="s">
        <v>3186</v>
      </c>
      <c r="H102" s="18" t="s">
        <v>3186</v>
      </c>
      <c r="I102" s="8" t="s">
        <v>840</v>
      </c>
      <c r="J102" s="50" t="s">
        <v>7234</v>
      </c>
      <c r="Q102" s="106"/>
    </row>
    <row r="103" spans="1:17" ht="101.25" x14ac:dyDescent="0.3">
      <c r="A103" s="8">
        <v>98</v>
      </c>
      <c r="B103" s="16" t="s">
        <v>7235</v>
      </c>
      <c r="C103" s="18" t="s">
        <v>838</v>
      </c>
      <c r="D103" s="19">
        <v>48200</v>
      </c>
      <c r="E103" s="19">
        <v>48200</v>
      </c>
      <c r="F103" s="18" t="s">
        <v>37942</v>
      </c>
      <c r="G103" s="18" t="s">
        <v>7236</v>
      </c>
      <c r="H103" s="18" t="s">
        <v>7236</v>
      </c>
      <c r="I103" s="8" t="s">
        <v>840</v>
      </c>
      <c r="J103" s="50" t="s">
        <v>7237</v>
      </c>
      <c r="Q103" s="106"/>
    </row>
    <row r="104" spans="1:17" ht="101.25" x14ac:dyDescent="0.3">
      <c r="A104" s="8">
        <v>99</v>
      </c>
      <c r="B104" s="16" t="s">
        <v>7238</v>
      </c>
      <c r="C104" s="18" t="s">
        <v>838</v>
      </c>
      <c r="D104" s="19">
        <v>3990</v>
      </c>
      <c r="E104" s="19">
        <v>3990</v>
      </c>
      <c r="F104" s="18" t="s">
        <v>37942</v>
      </c>
      <c r="G104" s="18" t="s">
        <v>7239</v>
      </c>
      <c r="H104" s="18" t="s">
        <v>7239</v>
      </c>
      <c r="I104" s="8" t="s">
        <v>840</v>
      </c>
      <c r="J104" s="50" t="s">
        <v>7240</v>
      </c>
      <c r="Q104" s="106"/>
    </row>
    <row r="105" spans="1:17" ht="60.75" x14ac:dyDescent="0.3">
      <c r="A105" s="8">
        <v>100</v>
      </c>
      <c r="B105" s="108" t="s">
        <v>3195</v>
      </c>
      <c r="C105" s="14" t="s">
        <v>937</v>
      </c>
      <c r="D105" s="139">
        <v>9000</v>
      </c>
      <c r="E105" s="139">
        <v>9000</v>
      </c>
      <c r="F105" s="14" t="s">
        <v>938</v>
      </c>
      <c r="G105" s="14" t="s">
        <v>7241</v>
      </c>
      <c r="H105" s="14" t="s">
        <v>7241</v>
      </c>
      <c r="I105" s="9" t="s">
        <v>1504</v>
      </c>
      <c r="J105" s="9" t="s">
        <v>25257</v>
      </c>
      <c r="Q105" s="106"/>
    </row>
    <row r="106" spans="1:17" ht="60.75" x14ac:dyDescent="0.3">
      <c r="A106" s="8">
        <v>101</v>
      </c>
      <c r="B106" s="108" t="s">
        <v>3195</v>
      </c>
      <c r="C106" s="14" t="s">
        <v>937</v>
      </c>
      <c r="D106" s="139">
        <v>10500</v>
      </c>
      <c r="E106" s="139">
        <v>10500</v>
      </c>
      <c r="F106" s="14" t="s">
        <v>938</v>
      </c>
      <c r="G106" s="14" t="s">
        <v>5876</v>
      </c>
      <c r="H106" s="14" t="s">
        <v>5876</v>
      </c>
      <c r="I106" s="9" t="s">
        <v>1504</v>
      </c>
      <c r="J106" s="9" t="s">
        <v>25258</v>
      </c>
      <c r="Q106" s="106"/>
    </row>
    <row r="107" spans="1:17" ht="60.75" x14ac:dyDescent="0.3">
      <c r="A107" s="8">
        <v>102</v>
      </c>
      <c r="B107" s="108" t="s">
        <v>3195</v>
      </c>
      <c r="C107" s="14" t="s">
        <v>937</v>
      </c>
      <c r="D107" s="139">
        <v>12000</v>
      </c>
      <c r="E107" s="139">
        <v>12000</v>
      </c>
      <c r="F107" s="14" t="s">
        <v>938</v>
      </c>
      <c r="G107" s="14" t="s">
        <v>7242</v>
      </c>
      <c r="H107" s="14" t="s">
        <v>7242</v>
      </c>
      <c r="I107" s="9" t="s">
        <v>1504</v>
      </c>
      <c r="J107" s="9" t="s">
        <v>25259</v>
      </c>
      <c r="Q107" s="106"/>
    </row>
    <row r="108" spans="1:17" ht="60.75" x14ac:dyDescent="0.3">
      <c r="A108" s="8">
        <v>103</v>
      </c>
      <c r="B108" s="12" t="s">
        <v>7243</v>
      </c>
      <c r="C108" s="8" t="s">
        <v>1273</v>
      </c>
      <c r="D108" s="137">
        <v>85279</v>
      </c>
      <c r="E108" s="137">
        <v>85279</v>
      </c>
      <c r="F108" s="8" t="s">
        <v>938</v>
      </c>
      <c r="G108" s="110" t="s">
        <v>7244</v>
      </c>
      <c r="H108" s="110" t="s">
        <v>7244</v>
      </c>
      <c r="I108" s="8" t="s">
        <v>185</v>
      </c>
      <c r="J108" s="8" t="s">
        <v>25260</v>
      </c>
      <c r="Q108" s="106"/>
    </row>
    <row r="109" spans="1:17" ht="40.5" x14ac:dyDescent="0.3">
      <c r="A109" s="8">
        <v>104</v>
      </c>
      <c r="B109" s="12" t="s">
        <v>721</v>
      </c>
      <c r="C109" s="8" t="s">
        <v>1273</v>
      </c>
      <c r="D109" s="137">
        <v>7750</v>
      </c>
      <c r="E109" s="109">
        <v>7750</v>
      </c>
      <c r="F109" s="8" t="s">
        <v>938</v>
      </c>
      <c r="G109" s="110" t="s">
        <v>7245</v>
      </c>
      <c r="H109" s="110" t="s">
        <v>7245</v>
      </c>
      <c r="I109" s="8" t="s">
        <v>185</v>
      </c>
      <c r="J109" s="8" t="s">
        <v>25261</v>
      </c>
      <c r="Q109" s="106"/>
    </row>
    <row r="110" spans="1:17" ht="60.75" x14ac:dyDescent="0.3">
      <c r="A110" s="8">
        <v>105</v>
      </c>
      <c r="B110" s="12" t="s">
        <v>7246</v>
      </c>
      <c r="C110" s="8" t="s">
        <v>959</v>
      </c>
      <c r="D110" s="109">
        <v>335000</v>
      </c>
      <c r="E110" s="109">
        <f>D110</f>
        <v>335000</v>
      </c>
      <c r="F110" s="8" t="s">
        <v>938</v>
      </c>
      <c r="G110" s="8" t="s">
        <v>7247</v>
      </c>
      <c r="H110" s="8" t="s">
        <v>7247</v>
      </c>
      <c r="I110" s="8" t="s">
        <v>962</v>
      </c>
      <c r="J110" s="8" t="s">
        <v>7248</v>
      </c>
      <c r="Q110" s="106"/>
    </row>
    <row r="111" spans="1:17" ht="101.25" x14ac:dyDescent="0.3">
      <c r="A111" s="8">
        <v>106</v>
      </c>
      <c r="B111" s="12" t="s">
        <v>3200</v>
      </c>
      <c r="C111" s="8" t="s">
        <v>1056</v>
      </c>
      <c r="D111" s="137">
        <v>18279.88</v>
      </c>
      <c r="E111" s="137">
        <v>18279.88</v>
      </c>
      <c r="F111" s="8" t="s">
        <v>37942</v>
      </c>
      <c r="G111" s="8" t="s">
        <v>7249</v>
      </c>
      <c r="H111" s="8" t="s">
        <v>7249</v>
      </c>
      <c r="I111" s="8" t="s">
        <v>1058</v>
      </c>
      <c r="J111" s="8" t="s">
        <v>7250</v>
      </c>
      <c r="Q111" s="106"/>
    </row>
    <row r="112" spans="1:17" ht="81" x14ac:dyDescent="0.3">
      <c r="A112" s="8">
        <v>107</v>
      </c>
      <c r="B112" s="12" t="s">
        <v>2295</v>
      </c>
      <c r="C112" s="8" t="s">
        <v>1056</v>
      </c>
      <c r="D112" s="137">
        <v>19750</v>
      </c>
      <c r="E112" s="137">
        <v>19750</v>
      </c>
      <c r="F112" s="8" t="s">
        <v>37942</v>
      </c>
      <c r="G112" s="8" t="s">
        <v>7251</v>
      </c>
      <c r="H112" s="8" t="s">
        <v>7251</v>
      </c>
      <c r="I112" s="8" t="s">
        <v>1058</v>
      </c>
      <c r="J112" s="8" t="s">
        <v>7252</v>
      </c>
      <c r="Q112" s="106"/>
    </row>
    <row r="113" spans="1:17" ht="141.75" x14ac:dyDescent="0.3">
      <c r="A113" s="8">
        <v>108</v>
      </c>
      <c r="B113" s="126" t="s">
        <v>7253</v>
      </c>
      <c r="C113" s="112" t="s">
        <v>911</v>
      </c>
      <c r="D113" s="129">
        <v>292110</v>
      </c>
      <c r="E113" s="129">
        <v>292110</v>
      </c>
      <c r="F113" s="112" t="s">
        <v>33</v>
      </c>
      <c r="G113" s="111" t="s">
        <v>7254</v>
      </c>
      <c r="H113" s="111" t="s">
        <v>7255</v>
      </c>
      <c r="I113" s="112" t="s">
        <v>914</v>
      </c>
      <c r="J113" s="112" t="s">
        <v>25403</v>
      </c>
      <c r="Q113" s="106"/>
    </row>
    <row r="114" spans="1:17" ht="101.25" x14ac:dyDescent="0.3">
      <c r="A114" s="8">
        <v>109</v>
      </c>
      <c r="B114" s="126" t="s">
        <v>7256</v>
      </c>
      <c r="C114" s="112" t="s">
        <v>911</v>
      </c>
      <c r="D114" s="129">
        <v>60000</v>
      </c>
      <c r="E114" s="129">
        <v>60000</v>
      </c>
      <c r="F114" s="112" t="s">
        <v>33</v>
      </c>
      <c r="G114" s="111" t="s">
        <v>7257</v>
      </c>
      <c r="H114" s="111" t="s">
        <v>7258</v>
      </c>
      <c r="I114" s="112" t="s">
        <v>914</v>
      </c>
      <c r="J114" s="112" t="s">
        <v>25404</v>
      </c>
      <c r="Q114" s="106"/>
    </row>
    <row r="115" spans="1:17" ht="121.5" x14ac:dyDescent="0.3">
      <c r="A115" s="8">
        <v>110</v>
      </c>
      <c r="B115" s="126" t="s">
        <v>7259</v>
      </c>
      <c r="C115" s="112" t="s">
        <v>911</v>
      </c>
      <c r="D115" s="129">
        <v>416000</v>
      </c>
      <c r="E115" s="129">
        <v>416000</v>
      </c>
      <c r="F115" s="112" t="s">
        <v>33</v>
      </c>
      <c r="G115" s="111" t="s">
        <v>7260</v>
      </c>
      <c r="H115" s="111" t="s">
        <v>7261</v>
      </c>
      <c r="I115" s="112" t="s">
        <v>914</v>
      </c>
      <c r="J115" s="112" t="s">
        <v>25405</v>
      </c>
      <c r="Q115" s="106"/>
    </row>
    <row r="116" spans="1:17" ht="202.5" x14ac:dyDescent="0.3">
      <c r="A116" s="8">
        <v>111</v>
      </c>
      <c r="B116" s="126" t="s">
        <v>7262</v>
      </c>
      <c r="C116" s="112" t="s">
        <v>911</v>
      </c>
      <c r="D116" s="129">
        <v>68000</v>
      </c>
      <c r="E116" s="129">
        <v>68000</v>
      </c>
      <c r="F116" s="112" t="s">
        <v>33</v>
      </c>
      <c r="G116" s="111" t="s">
        <v>7263</v>
      </c>
      <c r="H116" s="111" t="s">
        <v>7264</v>
      </c>
      <c r="I116" s="112" t="s">
        <v>914</v>
      </c>
      <c r="J116" s="112" t="s">
        <v>25406</v>
      </c>
      <c r="Q116" s="106"/>
    </row>
    <row r="117" spans="1:17" ht="202.5" x14ac:dyDescent="0.3">
      <c r="A117" s="8">
        <v>112</v>
      </c>
      <c r="B117" s="6" t="s">
        <v>7265</v>
      </c>
      <c r="C117" s="112" t="s">
        <v>911</v>
      </c>
      <c r="D117" s="129">
        <v>89794.4</v>
      </c>
      <c r="E117" s="129">
        <v>89794.4</v>
      </c>
      <c r="F117" s="112" t="s">
        <v>33</v>
      </c>
      <c r="G117" s="111" t="s">
        <v>7266</v>
      </c>
      <c r="H117" s="111" t="s">
        <v>7267</v>
      </c>
      <c r="I117" s="112" t="s">
        <v>914</v>
      </c>
      <c r="J117" s="112" t="s">
        <v>25407</v>
      </c>
      <c r="Q117" s="106"/>
    </row>
    <row r="118" spans="1:17" ht="101.25" x14ac:dyDescent="0.3">
      <c r="A118" s="8">
        <v>113</v>
      </c>
      <c r="B118" s="6" t="s">
        <v>7268</v>
      </c>
      <c r="C118" s="112" t="s">
        <v>911</v>
      </c>
      <c r="D118" s="129">
        <v>2140</v>
      </c>
      <c r="E118" s="129">
        <v>2140</v>
      </c>
      <c r="F118" s="112" t="s">
        <v>33</v>
      </c>
      <c r="G118" s="111" t="s">
        <v>7269</v>
      </c>
      <c r="H118" s="111" t="s">
        <v>7270</v>
      </c>
      <c r="I118" s="112" t="s">
        <v>914</v>
      </c>
      <c r="J118" s="112" t="s">
        <v>25408</v>
      </c>
      <c r="Q118" s="106"/>
    </row>
    <row r="119" spans="1:17" ht="121.5" x14ac:dyDescent="0.3">
      <c r="A119" s="8">
        <v>114</v>
      </c>
      <c r="B119" s="6" t="s">
        <v>7271</v>
      </c>
      <c r="C119" s="112" t="s">
        <v>911</v>
      </c>
      <c r="D119" s="129">
        <v>130000</v>
      </c>
      <c r="E119" s="129">
        <v>130000</v>
      </c>
      <c r="F119" s="112" t="s">
        <v>33</v>
      </c>
      <c r="G119" s="111" t="s">
        <v>7272</v>
      </c>
      <c r="H119" s="111" t="s">
        <v>7273</v>
      </c>
      <c r="I119" s="112" t="s">
        <v>914</v>
      </c>
      <c r="J119" s="112" t="s">
        <v>25409</v>
      </c>
      <c r="Q119" s="106"/>
    </row>
    <row r="120" spans="1:17" ht="101.25" x14ac:dyDescent="0.3">
      <c r="A120" s="8">
        <v>115</v>
      </c>
      <c r="B120" s="12" t="s">
        <v>7274</v>
      </c>
      <c r="C120" s="8" t="s">
        <v>968</v>
      </c>
      <c r="D120" s="133">
        <v>38475</v>
      </c>
      <c r="E120" s="133">
        <v>38475</v>
      </c>
      <c r="F120" s="8" t="s">
        <v>969</v>
      </c>
      <c r="G120" s="8" t="s">
        <v>7275</v>
      </c>
      <c r="H120" s="8" t="s">
        <v>7276</v>
      </c>
      <c r="I120" s="8" t="s">
        <v>972</v>
      </c>
      <c r="J120" s="8" t="s">
        <v>7277</v>
      </c>
      <c r="Q120" s="106"/>
    </row>
    <row r="121" spans="1:17" ht="60.75" x14ac:dyDescent="0.3">
      <c r="A121" s="8">
        <v>116</v>
      </c>
      <c r="B121" s="12" t="s">
        <v>340</v>
      </c>
      <c r="C121" s="7" t="s">
        <v>297</v>
      </c>
      <c r="D121" s="46">
        <v>20000</v>
      </c>
      <c r="E121" s="46">
        <v>20000</v>
      </c>
      <c r="F121" s="7" t="s">
        <v>33</v>
      </c>
      <c r="G121" s="8" t="s">
        <v>350</v>
      </c>
      <c r="H121" s="8" t="s">
        <v>351</v>
      </c>
      <c r="I121" s="7" t="s">
        <v>156</v>
      </c>
      <c r="J121" s="8" t="s">
        <v>41031</v>
      </c>
      <c r="Q121" s="106"/>
    </row>
    <row r="122" spans="1:17" ht="81" x14ac:dyDescent="0.3">
      <c r="A122" s="8">
        <v>117</v>
      </c>
      <c r="B122" s="12" t="s">
        <v>341</v>
      </c>
      <c r="C122" s="7" t="s">
        <v>297</v>
      </c>
      <c r="D122" s="47">
        <v>13375</v>
      </c>
      <c r="E122" s="47">
        <v>13375</v>
      </c>
      <c r="F122" s="7" t="s">
        <v>33</v>
      </c>
      <c r="G122" s="8" t="s">
        <v>348</v>
      </c>
      <c r="H122" s="8" t="s">
        <v>349</v>
      </c>
      <c r="I122" s="7" t="s">
        <v>156</v>
      </c>
      <c r="J122" s="8" t="s">
        <v>41030</v>
      </c>
      <c r="Q122" s="106"/>
    </row>
    <row r="123" spans="1:17" ht="60.75" x14ac:dyDescent="0.3">
      <c r="A123" s="8">
        <v>118</v>
      </c>
      <c r="B123" s="16" t="s">
        <v>27192</v>
      </c>
      <c r="C123" s="111" t="s">
        <v>26822</v>
      </c>
      <c r="D123" s="19">
        <v>34240</v>
      </c>
      <c r="E123" s="19">
        <v>34240</v>
      </c>
      <c r="F123" s="18" t="s">
        <v>37942</v>
      </c>
      <c r="G123" s="18" t="s">
        <v>27269</v>
      </c>
      <c r="H123" s="18" t="s">
        <v>27269</v>
      </c>
      <c r="I123" s="261" t="s">
        <v>185</v>
      </c>
      <c r="J123" s="18" t="s">
        <v>41032</v>
      </c>
      <c r="Q123" s="106"/>
    </row>
    <row r="124" spans="1:17" ht="60.75" x14ac:dyDescent="0.3">
      <c r="A124" s="8">
        <v>119</v>
      </c>
      <c r="B124" s="12" t="s">
        <v>41021</v>
      </c>
      <c r="C124" s="8" t="s">
        <v>40895</v>
      </c>
      <c r="D124" s="109">
        <v>17000</v>
      </c>
      <c r="E124" s="109">
        <v>17000</v>
      </c>
      <c r="F124" s="8" t="s">
        <v>37942</v>
      </c>
      <c r="G124" s="8" t="s">
        <v>41022</v>
      </c>
      <c r="H124" s="8" t="s">
        <v>41022</v>
      </c>
      <c r="I124" s="8" t="s">
        <v>40897</v>
      </c>
      <c r="J124" s="8" t="s">
        <v>41033</v>
      </c>
      <c r="Q124" s="106"/>
    </row>
    <row r="125" spans="1:17" ht="81" x14ac:dyDescent="0.3">
      <c r="A125" s="8">
        <v>120</v>
      </c>
      <c r="B125" s="12" t="s">
        <v>41023</v>
      </c>
      <c r="C125" s="8" t="s">
        <v>40895</v>
      </c>
      <c r="D125" s="109">
        <v>30000</v>
      </c>
      <c r="E125" s="109">
        <v>30000</v>
      </c>
      <c r="F125" s="8" t="s">
        <v>37942</v>
      </c>
      <c r="G125" s="8" t="s">
        <v>41024</v>
      </c>
      <c r="H125" s="8" t="s">
        <v>41024</v>
      </c>
      <c r="I125" s="8" t="s">
        <v>40897</v>
      </c>
      <c r="J125" s="8" t="s">
        <v>41034</v>
      </c>
      <c r="Q125" s="106"/>
    </row>
    <row r="126" spans="1:17" ht="60.75" x14ac:dyDescent="0.3">
      <c r="A126" s="8">
        <v>121</v>
      </c>
      <c r="B126" s="125" t="s">
        <v>41025</v>
      </c>
      <c r="C126" s="8" t="s">
        <v>40895</v>
      </c>
      <c r="D126" s="143">
        <v>42750</v>
      </c>
      <c r="E126" s="143">
        <v>42750</v>
      </c>
      <c r="F126" s="45" t="s">
        <v>37942</v>
      </c>
      <c r="G126" s="45" t="s">
        <v>41026</v>
      </c>
      <c r="H126" s="45" t="s">
        <v>41026</v>
      </c>
      <c r="I126" s="8" t="s">
        <v>40897</v>
      </c>
      <c r="J126" s="45" t="s">
        <v>41035</v>
      </c>
      <c r="Q126" s="106"/>
    </row>
    <row r="127" spans="1:17" ht="60.75" x14ac:dyDescent="0.3">
      <c r="A127" s="8">
        <v>122</v>
      </c>
      <c r="B127" s="125" t="s">
        <v>41027</v>
      </c>
      <c r="C127" s="8" t="s">
        <v>40895</v>
      </c>
      <c r="D127" s="143">
        <v>209850</v>
      </c>
      <c r="E127" s="143">
        <v>209850</v>
      </c>
      <c r="F127" s="45" t="s">
        <v>37942</v>
      </c>
      <c r="G127" s="45" t="s">
        <v>41028</v>
      </c>
      <c r="H127" s="45" t="s">
        <v>41028</v>
      </c>
      <c r="I127" s="43" t="s">
        <v>41029</v>
      </c>
      <c r="J127" s="8" t="s">
        <v>41036</v>
      </c>
      <c r="Q127" s="106"/>
    </row>
    <row r="128" spans="1:17" ht="101.25" x14ac:dyDescent="0.3">
      <c r="A128" s="8">
        <v>123</v>
      </c>
      <c r="B128" s="228" t="s">
        <v>27187</v>
      </c>
      <c r="C128" s="111" t="s">
        <v>26822</v>
      </c>
      <c r="D128" s="148">
        <v>7238.55</v>
      </c>
      <c r="E128" s="148">
        <v>7238.55</v>
      </c>
      <c r="F128" s="299" t="s">
        <v>37942</v>
      </c>
      <c r="G128" s="299" t="s">
        <v>27270</v>
      </c>
      <c r="H128" s="299" t="s">
        <v>27271</v>
      </c>
      <c r="I128" s="269" t="s">
        <v>185</v>
      </c>
      <c r="J128" s="299" t="s">
        <v>41037</v>
      </c>
      <c r="Q128" s="106"/>
    </row>
    <row r="129" spans="1:17" ht="60.75" x14ac:dyDescent="0.3">
      <c r="A129" s="8">
        <v>124</v>
      </c>
      <c r="B129" s="16" t="s">
        <v>27272</v>
      </c>
      <c r="C129" s="111" t="s">
        <v>26822</v>
      </c>
      <c r="D129" s="19">
        <v>11550</v>
      </c>
      <c r="E129" s="19">
        <v>11550</v>
      </c>
      <c r="F129" s="18" t="s">
        <v>37942</v>
      </c>
      <c r="G129" s="18" t="s">
        <v>27273</v>
      </c>
      <c r="H129" s="18" t="s">
        <v>27273</v>
      </c>
      <c r="I129" s="261" t="s">
        <v>185</v>
      </c>
      <c r="J129" s="18" t="s">
        <v>41038</v>
      </c>
      <c r="Q129" s="106"/>
    </row>
    <row r="130" spans="1:17" ht="81" x14ac:dyDescent="0.3">
      <c r="A130" s="8">
        <v>125</v>
      </c>
      <c r="B130" s="172" t="s">
        <v>7278</v>
      </c>
      <c r="C130" s="114" t="s">
        <v>949</v>
      </c>
      <c r="D130" s="138">
        <v>10593</v>
      </c>
      <c r="E130" s="138">
        <v>10593</v>
      </c>
      <c r="F130" s="160" t="s">
        <v>938</v>
      </c>
      <c r="G130" s="160" t="s">
        <v>7279</v>
      </c>
      <c r="H130" s="160" t="s">
        <v>7279</v>
      </c>
      <c r="I130" s="161" t="s">
        <v>951</v>
      </c>
      <c r="J130" s="162" t="s">
        <v>7280</v>
      </c>
      <c r="Q130" s="106"/>
    </row>
    <row r="131" spans="1:17" ht="81" x14ac:dyDescent="0.3">
      <c r="A131" s="8">
        <v>126</v>
      </c>
      <c r="B131" s="172" t="s">
        <v>7281</v>
      </c>
      <c r="C131" s="114" t="s">
        <v>949</v>
      </c>
      <c r="D131" s="138">
        <v>51895</v>
      </c>
      <c r="E131" s="138">
        <v>51895</v>
      </c>
      <c r="F131" s="160" t="s">
        <v>938</v>
      </c>
      <c r="G131" s="160" t="s">
        <v>7282</v>
      </c>
      <c r="H131" s="160" t="s">
        <v>7282</v>
      </c>
      <c r="I131" s="161" t="s">
        <v>951</v>
      </c>
      <c r="J131" s="162" t="s">
        <v>7283</v>
      </c>
      <c r="Q131" s="106"/>
    </row>
    <row r="132" spans="1:17" ht="101.25" x14ac:dyDescent="0.3">
      <c r="A132" s="8">
        <v>127</v>
      </c>
      <c r="B132" s="172" t="s">
        <v>7284</v>
      </c>
      <c r="C132" s="114" t="s">
        <v>949</v>
      </c>
      <c r="D132" s="138">
        <v>21507</v>
      </c>
      <c r="E132" s="138">
        <v>21507</v>
      </c>
      <c r="F132" s="160" t="s">
        <v>938</v>
      </c>
      <c r="G132" s="160" t="s">
        <v>7285</v>
      </c>
      <c r="H132" s="160" t="s">
        <v>7285</v>
      </c>
      <c r="I132" s="161" t="s">
        <v>951</v>
      </c>
      <c r="J132" s="162" t="s">
        <v>7286</v>
      </c>
      <c r="Q132" s="106"/>
    </row>
    <row r="133" spans="1:17" ht="40.5" x14ac:dyDescent="0.3">
      <c r="A133" s="8">
        <v>128</v>
      </c>
      <c r="B133" s="172" t="s">
        <v>7287</v>
      </c>
      <c r="C133" s="114" t="s">
        <v>949</v>
      </c>
      <c r="D133" s="138">
        <v>7500</v>
      </c>
      <c r="E133" s="138">
        <v>7500</v>
      </c>
      <c r="F133" s="160" t="s">
        <v>938</v>
      </c>
      <c r="G133" s="160" t="s">
        <v>7288</v>
      </c>
      <c r="H133" s="160" t="s">
        <v>7288</v>
      </c>
      <c r="I133" s="162" t="s">
        <v>951</v>
      </c>
      <c r="J133" s="162" t="s">
        <v>7289</v>
      </c>
      <c r="Q133" s="106"/>
    </row>
    <row r="134" spans="1:17" ht="40.5" x14ac:dyDescent="0.3">
      <c r="A134" s="8">
        <v>129</v>
      </c>
      <c r="B134" s="172" t="s">
        <v>7290</v>
      </c>
      <c r="C134" s="114" t="s">
        <v>949</v>
      </c>
      <c r="D134" s="138">
        <v>3263607</v>
      </c>
      <c r="E134" s="138">
        <v>3263607</v>
      </c>
      <c r="F134" s="160" t="s">
        <v>938</v>
      </c>
      <c r="G134" s="160" t="s">
        <v>7291</v>
      </c>
      <c r="H134" s="160" t="s">
        <v>7291</v>
      </c>
      <c r="I134" s="161" t="s">
        <v>951</v>
      </c>
      <c r="J134" s="162" t="s">
        <v>7292</v>
      </c>
      <c r="Q134" s="106"/>
    </row>
    <row r="135" spans="1:17" ht="81" x14ac:dyDescent="0.3">
      <c r="A135" s="8">
        <v>130</v>
      </c>
      <c r="B135" s="12" t="s">
        <v>7293</v>
      </c>
      <c r="C135" s="8" t="s">
        <v>1182</v>
      </c>
      <c r="D135" s="133">
        <v>190460</v>
      </c>
      <c r="E135" s="133">
        <v>190460</v>
      </c>
      <c r="F135" s="8" t="s">
        <v>33</v>
      </c>
      <c r="G135" s="110" t="s">
        <v>7294</v>
      </c>
      <c r="H135" s="110" t="s">
        <v>7294</v>
      </c>
      <c r="I135" s="110" t="s">
        <v>1185</v>
      </c>
      <c r="J135" s="8" t="s">
        <v>7295</v>
      </c>
      <c r="Q135" s="106"/>
    </row>
    <row r="136" spans="1:17" ht="243" x14ac:dyDescent="0.3">
      <c r="A136" s="8">
        <v>131</v>
      </c>
      <c r="B136" s="12" t="s">
        <v>7296</v>
      </c>
      <c r="C136" s="8" t="s">
        <v>1182</v>
      </c>
      <c r="D136" s="133">
        <v>17000</v>
      </c>
      <c r="E136" s="133">
        <v>16189.1</v>
      </c>
      <c r="F136" s="8" t="s">
        <v>1183</v>
      </c>
      <c r="G136" s="110" t="s">
        <v>7297</v>
      </c>
      <c r="H136" s="110" t="s">
        <v>7298</v>
      </c>
      <c r="I136" s="110" t="s">
        <v>1185</v>
      </c>
      <c r="J136" s="8" t="s">
        <v>7299</v>
      </c>
      <c r="Q136" s="106"/>
    </row>
    <row r="137" spans="1:17" ht="222.75" x14ac:dyDescent="0.3">
      <c r="A137" s="8">
        <v>132</v>
      </c>
      <c r="B137" s="12" t="s">
        <v>7300</v>
      </c>
      <c r="C137" s="8" t="s">
        <v>1182</v>
      </c>
      <c r="D137" s="133">
        <v>414090</v>
      </c>
      <c r="E137" s="133">
        <v>414090</v>
      </c>
      <c r="F137" s="8" t="s">
        <v>33</v>
      </c>
      <c r="G137" s="110" t="s">
        <v>7301</v>
      </c>
      <c r="H137" s="110" t="s">
        <v>7302</v>
      </c>
      <c r="I137" s="110" t="s">
        <v>1185</v>
      </c>
      <c r="J137" s="8" t="s">
        <v>7303</v>
      </c>
      <c r="Q137" s="106"/>
    </row>
    <row r="138" spans="1:17" ht="101.25" x14ac:dyDescent="0.3">
      <c r="A138" s="8">
        <v>133</v>
      </c>
      <c r="B138" s="16" t="s">
        <v>6926</v>
      </c>
      <c r="C138" s="18" t="s">
        <v>838</v>
      </c>
      <c r="D138" s="19">
        <v>200410</v>
      </c>
      <c r="E138" s="19">
        <v>200410</v>
      </c>
      <c r="F138" s="18" t="s">
        <v>37942</v>
      </c>
      <c r="G138" s="18" t="s">
        <v>7304</v>
      </c>
      <c r="H138" s="18" t="s">
        <v>7304</v>
      </c>
      <c r="I138" s="8" t="s">
        <v>840</v>
      </c>
      <c r="J138" s="50" t="s">
        <v>7305</v>
      </c>
      <c r="Q138" s="106"/>
    </row>
    <row r="139" spans="1:17" ht="101.25" x14ac:dyDescent="0.3">
      <c r="A139" s="8">
        <v>134</v>
      </c>
      <c r="B139" s="16" t="s">
        <v>7306</v>
      </c>
      <c r="C139" s="18" t="s">
        <v>838</v>
      </c>
      <c r="D139" s="19">
        <v>110590</v>
      </c>
      <c r="E139" s="19">
        <v>110590</v>
      </c>
      <c r="F139" s="18" t="s">
        <v>37942</v>
      </c>
      <c r="G139" s="18" t="s">
        <v>7307</v>
      </c>
      <c r="H139" s="18" t="s">
        <v>7307</v>
      </c>
      <c r="I139" s="8" t="s">
        <v>840</v>
      </c>
      <c r="J139" s="50" t="s">
        <v>7308</v>
      </c>
      <c r="Q139" s="106"/>
    </row>
    <row r="140" spans="1:17" ht="60.75" x14ac:dyDescent="0.3">
      <c r="A140" s="8">
        <v>135</v>
      </c>
      <c r="B140" s="108" t="s">
        <v>7309</v>
      </c>
      <c r="C140" s="14" t="s">
        <v>937</v>
      </c>
      <c r="D140" s="139">
        <v>485000</v>
      </c>
      <c r="E140" s="139">
        <v>485000</v>
      </c>
      <c r="F140" s="14" t="s">
        <v>938</v>
      </c>
      <c r="G140" s="14" t="s">
        <v>7310</v>
      </c>
      <c r="H140" s="14" t="s">
        <v>7310</v>
      </c>
      <c r="I140" s="9" t="s">
        <v>1504</v>
      </c>
      <c r="J140" s="9" t="s">
        <v>25262</v>
      </c>
      <c r="Q140" s="106"/>
    </row>
    <row r="141" spans="1:17" ht="60.75" x14ac:dyDescent="0.3">
      <c r="A141" s="8">
        <v>136</v>
      </c>
      <c r="B141" s="108" t="s">
        <v>2752</v>
      </c>
      <c r="C141" s="14" t="s">
        <v>937</v>
      </c>
      <c r="D141" s="139">
        <v>34650</v>
      </c>
      <c r="E141" s="139">
        <v>34650</v>
      </c>
      <c r="F141" s="14" t="s">
        <v>938</v>
      </c>
      <c r="G141" s="14" t="s">
        <v>7311</v>
      </c>
      <c r="H141" s="14" t="s">
        <v>7311</v>
      </c>
      <c r="I141" s="9" t="s">
        <v>1504</v>
      </c>
      <c r="J141" s="9" t="s">
        <v>25263</v>
      </c>
      <c r="Q141" s="106"/>
    </row>
    <row r="142" spans="1:17" ht="101.25" x14ac:dyDescent="0.3">
      <c r="A142" s="8">
        <v>137</v>
      </c>
      <c r="B142" s="108" t="s">
        <v>7312</v>
      </c>
      <c r="C142" s="14" t="s">
        <v>937</v>
      </c>
      <c r="D142" s="139">
        <v>17200</v>
      </c>
      <c r="E142" s="139">
        <v>17200</v>
      </c>
      <c r="F142" s="14" t="s">
        <v>938</v>
      </c>
      <c r="G142" s="14" t="s">
        <v>7313</v>
      </c>
      <c r="H142" s="14" t="s">
        <v>7313</v>
      </c>
      <c r="I142" s="9" t="s">
        <v>1504</v>
      </c>
      <c r="J142" s="9" t="s">
        <v>25264</v>
      </c>
      <c r="Q142" s="106"/>
    </row>
    <row r="143" spans="1:17" ht="60.75" x14ac:dyDescent="0.3">
      <c r="A143" s="8">
        <v>138</v>
      </c>
      <c r="B143" s="108" t="s">
        <v>3195</v>
      </c>
      <c r="C143" s="14" t="s">
        <v>937</v>
      </c>
      <c r="D143" s="139">
        <v>10500</v>
      </c>
      <c r="E143" s="139">
        <v>10500</v>
      </c>
      <c r="F143" s="14" t="s">
        <v>938</v>
      </c>
      <c r="G143" s="14" t="s">
        <v>7314</v>
      </c>
      <c r="H143" s="14" t="s">
        <v>7314</v>
      </c>
      <c r="I143" s="9" t="s">
        <v>1504</v>
      </c>
      <c r="J143" s="9" t="s">
        <v>25265</v>
      </c>
      <c r="Q143" s="106"/>
    </row>
    <row r="144" spans="1:17" ht="121.5" x14ac:dyDescent="0.3">
      <c r="A144" s="8">
        <v>139</v>
      </c>
      <c r="B144" s="6" t="s">
        <v>7315</v>
      </c>
      <c r="C144" s="112" t="s">
        <v>911</v>
      </c>
      <c r="D144" s="129">
        <v>2600</v>
      </c>
      <c r="E144" s="129">
        <v>2600</v>
      </c>
      <c r="F144" s="112" t="s">
        <v>33</v>
      </c>
      <c r="G144" s="111" t="s">
        <v>7316</v>
      </c>
      <c r="H144" s="111" t="s">
        <v>7317</v>
      </c>
      <c r="I144" s="112" t="s">
        <v>914</v>
      </c>
      <c r="J144" s="112" t="s">
        <v>25410</v>
      </c>
      <c r="Q144" s="106"/>
    </row>
    <row r="145" spans="1:17" ht="101.25" x14ac:dyDescent="0.3">
      <c r="A145" s="8">
        <v>140</v>
      </c>
      <c r="B145" s="6" t="s">
        <v>7318</v>
      </c>
      <c r="C145" s="112" t="s">
        <v>911</v>
      </c>
      <c r="D145" s="129">
        <v>10807</v>
      </c>
      <c r="E145" s="129">
        <v>10807</v>
      </c>
      <c r="F145" s="112" t="s">
        <v>33</v>
      </c>
      <c r="G145" s="111" t="s">
        <v>7319</v>
      </c>
      <c r="H145" s="111" t="s">
        <v>7320</v>
      </c>
      <c r="I145" s="112" t="s">
        <v>914</v>
      </c>
      <c r="J145" s="112" t="s">
        <v>25411</v>
      </c>
      <c r="Q145" s="106"/>
    </row>
    <row r="146" spans="1:17" ht="101.25" x14ac:dyDescent="0.3">
      <c r="A146" s="8">
        <v>141</v>
      </c>
      <c r="B146" s="6" t="s">
        <v>7321</v>
      </c>
      <c r="C146" s="112" t="s">
        <v>911</v>
      </c>
      <c r="D146" s="129">
        <v>3430</v>
      </c>
      <c r="E146" s="129">
        <v>3430</v>
      </c>
      <c r="F146" s="112" t="s">
        <v>33</v>
      </c>
      <c r="G146" s="111" t="s">
        <v>7322</v>
      </c>
      <c r="H146" s="111" t="s">
        <v>7323</v>
      </c>
      <c r="I146" s="112" t="s">
        <v>914</v>
      </c>
      <c r="J146" s="112" t="s">
        <v>25412</v>
      </c>
      <c r="Q146" s="106"/>
    </row>
    <row r="147" spans="1:17" ht="81" x14ac:dyDescent="0.3">
      <c r="A147" s="8">
        <v>142</v>
      </c>
      <c r="B147" s="12" t="s">
        <v>7324</v>
      </c>
      <c r="C147" s="8" t="s">
        <v>968</v>
      </c>
      <c r="D147" s="133">
        <v>37350</v>
      </c>
      <c r="E147" s="133">
        <v>37350</v>
      </c>
      <c r="F147" s="8" t="s">
        <v>969</v>
      </c>
      <c r="G147" s="8" t="s">
        <v>7325</v>
      </c>
      <c r="H147" s="8" t="s">
        <v>7326</v>
      </c>
      <c r="I147" s="8" t="s">
        <v>972</v>
      </c>
      <c r="J147" s="8" t="s">
        <v>7327</v>
      </c>
      <c r="Q147" s="106"/>
    </row>
    <row r="148" spans="1:17" ht="81" x14ac:dyDescent="0.3">
      <c r="A148" s="8">
        <v>143</v>
      </c>
      <c r="B148" s="12" t="s">
        <v>7328</v>
      </c>
      <c r="C148" s="8" t="s">
        <v>968</v>
      </c>
      <c r="D148" s="133">
        <v>10165</v>
      </c>
      <c r="E148" s="133">
        <v>10165</v>
      </c>
      <c r="F148" s="8" t="s">
        <v>969</v>
      </c>
      <c r="G148" s="8" t="s">
        <v>7329</v>
      </c>
      <c r="H148" s="8" t="s">
        <v>7330</v>
      </c>
      <c r="I148" s="8" t="s">
        <v>972</v>
      </c>
      <c r="J148" s="8" t="s">
        <v>7331</v>
      </c>
      <c r="Q148" s="106"/>
    </row>
    <row r="149" spans="1:17" ht="101.25" x14ac:dyDescent="0.3">
      <c r="A149" s="8">
        <v>144</v>
      </c>
      <c r="B149" s="12" t="s">
        <v>7332</v>
      </c>
      <c r="C149" s="8" t="s">
        <v>968</v>
      </c>
      <c r="D149" s="133">
        <v>58000</v>
      </c>
      <c r="E149" s="133">
        <v>58000</v>
      </c>
      <c r="F149" s="8" t="s">
        <v>969</v>
      </c>
      <c r="G149" s="8" t="s">
        <v>7333</v>
      </c>
      <c r="H149" s="8" t="s">
        <v>7334</v>
      </c>
      <c r="I149" s="8" t="s">
        <v>972</v>
      </c>
      <c r="J149" s="8" t="s">
        <v>7335</v>
      </c>
      <c r="Q149" s="106"/>
    </row>
    <row r="150" spans="1:17" ht="101.25" x14ac:dyDescent="0.3">
      <c r="A150" s="8">
        <v>145</v>
      </c>
      <c r="B150" s="12" t="s">
        <v>7336</v>
      </c>
      <c r="C150" s="8" t="s">
        <v>968</v>
      </c>
      <c r="D150" s="133">
        <v>90000</v>
      </c>
      <c r="E150" s="133">
        <v>90000</v>
      </c>
      <c r="F150" s="8" t="s">
        <v>969</v>
      </c>
      <c r="G150" s="8" t="s">
        <v>7337</v>
      </c>
      <c r="H150" s="8" t="s">
        <v>7338</v>
      </c>
      <c r="I150" s="8" t="s">
        <v>972</v>
      </c>
      <c r="J150" s="8" t="s">
        <v>7339</v>
      </c>
      <c r="Q150" s="106"/>
    </row>
    <row r="151" spans="1:17" ht="101.25" x14ac:dyDescent="0.3">
      <c r="A151" s="8">
        <v>146</v>
      </c>
      <c r="B151" s="12" t="s">
        <v>7340</v>
      </c>
      <c r="C151" s="8" t="s">
        <v>968</v>
      </c>
      <c r="D151" s="133">
        <v>43870</v>
      </c>
      <c r="E151" s="133">
        <v>43870</v>
      </c>
      <c r="F151" s="8" t="s">
        <v>969</v>
      </c>
      <c r="G151" s="8" t="s">
        <v>7341</v>
      </c>
      <c r="H151" s="8" t="s">
        <v>7342</v>
      </c>
      <c r="I151" s="8" t="s">
        <v>972</v>
      </c>
      <c r="J151" s="8" t="s">
        <v>7343</v>
      </c>
      <c r="Q151" s="106"/>
    </row>
    <row r="152" spans="1:17" ht="81" x14ac:dyDescent="0.3">
      <c r="A152" s="8">
        <v>147</v>
      </c>
      <c r="B152" s="12" t="s">
        <v>7344</v>
      </c>
      <c r="C152" s="8" t="s">
        <v>968</v>
      </c>
      <c r="D152" s="133">
        <v>37600</v>
      </c>
      <c r="E152" s="133">
        <v>37600</v>
      </c>
      <c r="F152" s="8" t="s">
        <v>969</v>
      </c>
      <c r="G152" s="8" t="s">
        <v>7345</v>
      </c>
      <c r="H152" s="8" t="s">
        <v>7346</v>
      </c>
      <c r="I152" s="8" t="s">
        <v>972</v>
      </c>
      <c r="J152" s="8" t="s">
        <v>7347</v>
      </c>
      <c r="Q152" s="106"/>
    </row>
    <row r="153" spans="1:17" ht="121.5" x14ac:dyDescent="0.3">
      <c r="A153" s="8">
        <v>148</v>
      </c>
      <c r="B153" s="12" t="s">
        <v>7348</v>
      </c>
      <c r="C153" s="8" t="s">
        <v>968</v>
      </c>
      <c r="D153" s="133">
        <v>64800</v>
      </c>
      <c r="E153" s="133">
        <v>64800</v>
      </c>
      <c r="F153" s="8" t="s">
        <v>969</v>
      </c>
      <c r="G153" s="8" t="s">
        <v>7349</v>
      </c>
      <c r="H153" s="8" t="s">
        <v>7350</v>
      </c>
      <c r="I153" s="8" t="s">
        <v>972</v>
      </c>
      <c r="J153" s="8" t="s">
        <v>7351</v>
      </c>
      <c r="Q153" s="106"/>
    </row>
    <row r="154" spans="1:17" ht="101.25" x14ac:dyDescent="0.3">
      <c r="A154" s="8">
        <v>149</v>
      </c>
      <c r="B154" s="12" t="s">
        <v>7352</v>
      </c>
      <c r="C154" s="8" t="s">
        <v>968</v>
      </c>
      <c r="D154" s="133">
        <v>48720</v>
      </c>
      <c r="E154" s="133">
        <v>48720</v>
      </c>
      <c r="F154" s="8" t="s">
        <v>969</v>
      </c>
      <c r="G154" s="8" t="s">
        <v>7353</v>
      </c>
      <c r="H154" s="8" t="s">
        <v>7354</v>
      </c>
      <c r="I154" s="8" t="s">
        <v>972</v>
      </c>
      <c r="J154" s="8" t="s">
        <v>7355</v>
      </c>
      <c r="Q154" s="106"/>
    </row>
    <row r="155" spans="1:17" ht="101.25" x14ac:dyDescent="0.3">
      <c r="A155" s="8">
        <v>150</v>
      </c>
      <c r="B155" s="12" t="s">
        <v>7356</v>
      </c>
      <c r="C155" s="8" t="s">
        <v>968</v>
      </c>
      <c r="D155" s="133">
        <v>65000</v>
      </c>
      <c r="E155" s="133">
        <v>65000</v>
      </c>
      <c r="F155" s="8" t="s">
        <v>969</v>
      </c>
      <c r="G155" s="8" t="s">
        <v>7357</v>
      </c>
      <c r="H155" s="8" t="s">
        <v>7358</v>
      </c>
      <c r="I155" s="8" t="s">
        <v>972</v>
      </c>
      <c r="J155" s="8" t="s">
        <v>7359</v>
      </c>
    </row>
    <row r="156" spans="1:17" ht="101.25" x14ac:dyDescent="0.3">
      <c r="A156" s="8">
        <v>151</v>
      </c>
      <c r="B156" s="435" t="s">
        <v>45082</v>
      </c>
      <c r="C156" s="430" t="s">
        <v>44424</v>
      </c>
      <c r="D156" s="442">
        <v>21400</v>
      </c>
      <c r="E156" s="442">
        <v>21400</v>
      </c>
      <c r="F156" s="8" t="s">
        <v>938</v>
      </c>
      <c r="G156" s="8" t="s">
        <v>45083</v>
      </c>
      <c r="H156" s="8" t="s">
        <v>45083</v>
      </c>
      <c r="I156" s="8" t="s">
        <v>44426</v>
      </c>
      <c r="J156" s="113" t="s">
        <v>45084</v>
      </c>
      <c r="P156" s="102"/>
    </row>
    <row r="157" spans="1:17" ht="60.75" x14ac:dyDescent="0.3">
      <c r="A157" s="8">
        <v>152</v>
      </c>
      <c r="B157" s="435" t="s">
        <v>45085</v>
      </c>
      <c r="C157" s="430" t="s">
        <v>44424</v>
      </c>
      <c r="D157" s="442">
        <v>10001</v>
      </c>
      <c r="E157" s="442">
        <v>10001</v>
      </c>
      <c r="F157" s="8" t="s">
        <v>938</v>
      </c>
      <c r="G157" s="8" t="s">
        <v>45086</v>
      </c>
      <c r="H157" s="8" t="s">
        <v>45086</v>
      </c>
      <c r="I157" s="8" t="s">
        <v>44426</v>
      </c>
      <c r="J157" s="113" t="s">
        <v>45087</v>
      </c>
      <c r="P157" s="102"/>
    </row>
    <row r="158" spans="1:17" ht="81" x14ac:dyDescent="0.3">
      <c r="A158" s="8">
        <v>153</v>
      </c>
      <c r="B158" s="435" t="s">
        <v>45088</v>
      </c>
      <c r="C158" s="430" t="s">
        <v>44424</v>
      </c>
      <c r="D158" s="445">
        <v>14500</v>
      </c>
      <c r="E158" s="445">
        <v>14500</v>
      </c>
      <c r="F158" s="8" t="s">
        <v>938</v>
      </c>
      <c r="G158" s="8" t="s">
        <v>45089</v>
      </c>
      <c r="H158" s="8" t="s">
        <v>45089</v>
      </c>
      <c r="I158" s="8" t="s">
        <v>44426</v>
      </c>
      <c r="J158" s="113" t="s">
        <v>45090</v>
      </c>
      <c r="P158" s="102"/>
    </row>
    <row r="159" spans="1:17" ht="60.75" x14ac:dyDescent="0.3">
      <c r="A159" s="8">
        <v>154</v>
      </c>
      <c r="B159" s="12" t="s">
        <v>44580</v>
      </c>
      <c r="C159" s="8" t="s">
        <v>44424</v>
      </c>
      <c r="D159" s="19">
        <v>7800</v>
      </c>
      <c r="E159" s="19">
        <v>7800</v>
      </c>
      <c r="F159" s="18" t="s">
        <v>938</v>
      </c>
      <c r="G159" s="18" t="s">
        <v>45091</v>
      </c>
      <c r="H159" s="18" t="s">
        <v>45091</v>
      </c>
      <c r="I159" s="8" t="s">
        <v>44582</v>
      </c>
      <c r="J159" s="18" t="s">
        <v>45092</v>
      </c>
      <c r="P159" s="102"/>
    </row>
    <row r="160" spans="1:17" ht="81" x14ac:dyDescent="0.3">
      <c r="A160" s="8">
        <v>155</v>
      </c>
      <c r="B160" s="12" t="s">
        <v>44580</v>
      </c>
      <c r="C160" s="8" t="s">
        <v>44424</v>
      </c>
      <c r="D160" s="19">
        <v>9600</v>
      </c>
      <c r="E160" s="19">
        <v>9600</v>
      </c>
      <c r="F160" s="18" t="s">
        <v>938</v>
      </c>
      <c r="G160" s="18" t="s">
        <v>45093</v>
      </c>
      <c r="H160" s="18" t="s">
        <v>45093</v>
      </c>
      <c r="I160" s="8" t="s">
        <v>44582</v>
      </c>
      <c r="J160" s="18" t="s">
        <v>45094</v>
      </c>
      <c r="P160" s="102"/>
    </row>
    <row r="161" spans="1:16" ht="81" x14ac:dyDescent="0.3">
      <c r="A161" s="8">
        <v>156</v>
      </c>
      <c r="B161" s="12" t="s">
        <v>44580</v>
      </c>
      <c r="C161" s="8" t="s">
        <v>44424</v>
      </c>
      <c r="D161" s="19">
        <v>53928</v>
      </c>
      <c r="E161" s="19">
        <v>53928</v>
      </c>
      <c r="F161" s="18" t="s">
        <v>938</v>
      </c>
      <c r="G161" s="18" t="s">
        <v>45095</v>
      </c>
      <c r="H161" s="18" t="s">
        <v>45095</v>
      </c>
      <c r="I161" s="8" t="s">
        <v>44582</v>
      </c>
      <c r="J161" s="18" t="s">
        <v>45096</v>
      </c>
      <c r="P161" s="102"/>
    </row>
    <row r="162" spans="1:16" ht="81" x14ac:dyDescent="0.3">
      <c r="A162" s="8">
        <v>157</v>
      </c>
      <c r="B162" s="12" t="s">
        <v>44615</v>
      </c>
      <c r="C162" s="8" t="s">
        <v>44424</v>
      </c>
      <c r="D162" s="19">
        <v>21400</v>
      </c>
      <c r="E162" s="19">
        <v>21400</v>
      </c>
      <c r="F162" s="18" t="s">
        <v>938</v>
      </c>
      <c r="G162" s="18" t="s">
        <v>45097</v>
      </c>
      <c r="H162" s="18" t="s">
        <v>45097</v>
      </c>
      <c r="I162" s="8" t="s">
        <v>44582</v>
      </c>
      <c r="J162" s="18" t="s">
        <v>45098</v>
      </c>
      <c r="P162" s="102"/>
    </row>
    <row r="163" spans="1:16" ht="81" x14ac:dyDescent="0.3">
      <c r="A163" s="8">
        <v>158</v>
      </c>
      <c r="B163" s="12" t="s">
        <v>44615</v>
      </c>
      <c r="C163" s="8" t="s">
        <v>44424</v>
      </c>
      <c r="D163" s="19">
        <v>425421.3</v>
      </c>
      <c r="E163" s="19">
        <v>425421.3</v>
      </c>
      <c r="F163" s="18" t="s">
        <v>938</v>
      </c>
      <c r="G163" s="18" t="s">
        <v>45099</v>
      </c>
      <c r="H163" s="18" t="s">
        <v>45099</v>
      </c>
      <c r="I163" s="8" t="s">
        <v>44582</v>
      </c>
      <c r="J163" s="18" t="s">
        <v>45100</v>
      </c>
      <c r="P163" s="102"/>
    </row>
    <row r="164" spans="1:16" ht="60.75" x14ac:dyDescent="0.3">
      <c r="A164" s="8">
        <v>159</v>
      </c>
      <c r="B164" s="12" t="s">
        <v>44715</v>
      </c>
      <c r="C164" s="8" t="s">
        <v>44424</v>
      </c>
      <c r="D164" s="19">
        <v>328869.84999999998</v>
      </c>
      <c r="E164" s="19">
        <v>328869.84999999998</v>
      </c>
      <c r="F164" s="18" t="s">
        <v>938</v>
      </c>
      <c r="G164" s="18" t="s">
        <v>45101</v>
      </c>
      <c r="H164" s="18" t="s">
        <v>45101</v>
      </c>
      <c r="I164" s="8" t="s">
        <v>44582</v>
      </c>
      <c r="J164" s="18" t="s">
        <v>45102</v>
      </c>
      <c r="P164" s="102"/>
    </row>
    <row r="165" spans="1:16" ht="81" x14ac:dyDescent="0.3">
      <c r="A165" s="8">
        <v>160</v>
      </c>
      <c r="B165" s="12" t="s">
        <v>44598</v>
      </c>
      <c r="C165" s="8" t="s">
        <v>44424</v>
      </c>
      <c r="D165" s="19">
        <v>19730</v>
      </c>
      <c r="E165" s="19">
        <v>19730</v>
      </c>
      <c r="F165" s="18" t="s">
        <v>938</v>
      </c>
      <c r="G165" s="18" t="s">
        <v>45103</v>
      </c>
      <c r="H165" s="18" t="s">
        <v>45103</v>
      </c>
      <c r="I165" s="8" t="s">
        <v>44582</v>
      </c>
      <c r="J165" s="18" t="s">
        <v>45104</v>
      </c>
    </row>
    <row r="166" spans="1:16" ht="60.75" x14ac:dyDescent="0.3">
      <c r="A166" s="8">
        <v>161</v>
      </c>
      <c r="B166" s="396" t="s">
        <v>37457</v>
      </c>
      <c r="C166" s="244" t="s">
        <v>36856</v>
      </c>
      <c r="D166" s="397">
        <v>27830</v>
      </c>
      <c r="E166" s="397">
        <v>27830</v>
      </c>
      <c r="F166" s="91" t="s">
        <v>37942</v>
      </c>
      <c r="G166" s="91" t="s">
        <v>37458</v>
      </c>
      <c r="H166" s="91" t="s">
        <v>37459</v>
      </c>
      <c r="I166" s="379" t="s">
        <v>36812</v>
      </c>
      <c r="J166" s="91" t="s">
        <v>37469</v>
      </c>
    </row>
    <row r="167" spans="1:16" ht="81" x14ac:dyDescent="0.3">
      <c r="A167" s="8">
        <v>162</v>
      </c>
      <c r="B167" s="108" t="s">
        <v>37460</v>
      </c>
      <c r="C167" s="112" t="s">
        <v>36856</v>
      </c>
      <c r="D167" s="197">
        <v>14000</v>
      </c>
      <c r="E167" s="197">
        <v>14000</v>
      </c>
      <c r="F167" s="14" t="s">
        <v>37942</v>
      </c>
      <c r="G167" s="14" t="s">
        <v>37461</v>
      </c>
      <c r="H167" s="14" t="s">
        <v>37462</v>
      </c>
      <c r="I167" s="189" t="s">
        <v>36812</v>
      </c>
      <c r="J167" s="14" t="s">
        <v>37470</v>
      </c>
    </row>
    <row r="168" spans="1:16" ht="81" x14ac:dyDescent="0.3">
      <c r="A168" s="8">
        <v>163</v>
      </c>
      <c r="B168" s="108" t="s">
        <v>37463</v>
      </c>
      <c r="C168" s="112" t="s">
        <v>36856</v>
      </c>
      <c r="D168" s="197">
        <v>14000</v>
      </c>
      <c r="E168" s="197">
        <v>14000</v>
      </c>
      <c r="F168" s="14" t="s">
        <v>37942</v>
      </c>
      <c r="G168" s="14" t="s">
        <v>37464</v>
      </c>
      <c r="H168" s="14" t="s">
        <v>37465</v>
      </c>
      <c r="I168" s="189" t="s">
        <v>36812</v>
      </c>
      <c r="J168" s="14" t="s">
        <v>37471</v>
      </c>
    </row>
    <row r="169" spans="1:16" ht="81" x14ac:dyDescent="0.3">
      <c r="A169" s="8">
        <v>164</v>
      </c>
      <c r="B169" s="108" t="s">
        <v>37466</v>
      </c>
      <c r="C169" s="112" t="s">
        <v>36856</v>
      </c>
      <c r="D169" s="197">
        <v>5500</v>
      </c>
      <c r="E169" s="197">
        <v>5500</v>
      </c>
      <c r="F169" s="14" t="s">
        <v>37942</v>
      </c>
      <c r="G169" s="14" t="s">
        <v>37467</v>
      </c>
      <c r="H169" s="14" t="s">
        <v>37468</v>
      </c>
      <c r="I169" s="189" t="s">
        <v>36812</v>
      </c>
      <c r="J169" s="14" t="s">
        <v>37472</v>
      </c>
    </row>
    <row r="170" spans="1:16" ht="81" x14ac:dyDescent="0.3">
      <c r="A170" s="8">
        <v>165</v>
      </c>
      <c r="B170" s="108" t="s">
        <v>42397</v>
      </c>
      <c r="C170" s="8" t="s">
        <v>42281</v>
      </c>
      <c r="D170" s="139">
        <v>22042</v>
      </c>
      <c r="E170" s="139">
        <v>22042</v>
      </c>
      <c r="F170" s="14" t="s">
        <v>37942</v>
      </c>
      <c r="G170" s="121" t="s">
        <v>42398</v>
      </c>
      <c r="H170" s="121" t="s">
        <v>42398</v>
      </c>
      <c r="I170" s="121" t="s">
        <v>972</v>
      </c>
      <c r="J170" s="14" t="s">
        <v>42399</v>
      </c>
    </row>
    <row r="171" spans="1:16" ht="60.75" x14ac:dyDescent="0.3">
      <c r="A171" s="8">
        <v>166</v>
      </c>
      <c r="B171" s="108" t="s">
        <v>42400</v>
      </c>
      <c r="C171" s="8" t="s">
        <v>42281</v>
      </c>
      <c r="D171" s="139">
        <v>115560</v>
      </c>
      <c r="E171" s="139">
        <v>115560</v>
      </c>
      <c r="F171" s="14" t="s">
        <v>37942</v>
      </c>
      <c r="G171" s="121" t="s">
        <v>42401</v>
      </c>
      <c r="H171" s="121" t="s">
        <v>42401</v>
      </c>
      <c r="I171" s="121" t="s">
        <v>972</v>
      </c>
      <c r="J171" s="14" t="s">
        <v>42402</v>
      </c>
    </row>
    <row r="172" spans="1:16" ht="60.75" x14ac:dyDescent="0.3">
      <c r="A172" s="8">
        <v>167</v>
      </c>
      <c r="B172" s="12" t="s">
        <v>37377</v>
      </c>
      <c r="C172" s="8" t="s">
        <v>36749</v>
      </c>
      <c r="D172" s="131">
        <v>7490</v>
      </c>
      <c r="E172" s="131">
        <v>7490</v>
      </c>
      <c r="F172" s="8" t="s">
        <v>33</v>
      </c>
      <c r="G172" s="8" t="s">
        <v>37020</v>
      </c>
      <c r="H172" s="8" t="s">
        <v>37020</v>
      </c>
      <c r="I172" s="8" t="s">
        <v>1058</v>
      </c>
      <c r="J172" s="8" t="s">
        <v>37382</v>
      </c>
    </row>
    <row r="173" spans="1:16" ht="60.75" x14ac:dyDescent="0.3">
      <c r="A173" s="8">
        <v>168</v>
      </c>
      <c r="B173" s="12" t="s">
        <v>37377</v>
      </c>
      <c r="C173" s="8" t="s">
        <v>36749</v>
      </c>
      <c r="D173" s="131">
        <v>17000</v>
      </c>
      <c r="E173" s="131">
        <v>17000</v>
      </c>
      <c r="F173" s="8" t="s">
        <v>33</v>
      </c>
      <c r="G173" s="8" t="s">
        <v>37378</v>
      </c>
      <c r="H173" s="8" t="s">
        <v>37378</v>
      </c>
      <c r="I173" s="8" t="s">
        <v>1058</v>
      </c>
      <c r="J173" s="8" t="s">
        <v>37383</v>
      </c>
    </row>
    <row r="174" spans="1:16" ht="60.75" x14ac:dyDescent="0.3">
      <c r="A174" s="8">
        <v>169</v>
      </c>
      <c r="B174" s="12" t="s">
        <v>37379</v>
      </c>
      <c r="C174" s="8" t="s">
        <v>36749</v>
      </c>
      <c r="D174" s="131">
        <v>44000</v>
      </c>
      <c r="E174" s="131">
        <v>44000</v>
      </c>
      <c r="F174" s="8" t="s">
        <v>33</v>
      </c>
      <c r="G174" s="8" t="s">
        <v>37380</v>
      </c>
      <c r="H174" s="8" t="s">
        <v>37380</v>
      </c>
      <c r="I174" s="8" t="s">
        <v>1058</v>
      </c>
      <c r="J174" s="8" t="s">
        <v>37384</v>
      </c>
    </row>
    <row r="175" spans="1:16" ht="60.75" x14ac:dyDescent="0.3">
      <c r="A175" s="8">
        <v>170</v>
      </c>
      <c r="B175" s="12" t="s">
        <v>37377</v>
      </c>
      <c r="C175" s="8" t="s">
        <v>36749</v>
      </c>
      <c r="D175" s="131">
        <v>14766</v>
      </c>
      <c r="E175" s="131">
        <v>14766</v>
      </c>
      <c r="F175" s="8" t="s">
        <v>33</v>
      </c>
      <c r="G175" s="8" t="s">
        <v>37381</v>
      </c>
      <c r="H175" s="8" t="s">
        <v>37381</v>
      </c>
      <c r="I175" s="8" t="s">
        <v>1058</v>
      </c>
      <c r="J175" s="8" t="s">
        <v>37385</v>
      </c>
    </row>
    <row r="176" spans="1:16" ht="40.5" x14ac:dyDescent="0.3">
      <c r="A176" s="8">
        <v>171</v>
      </c>
      <c r="B176" s="262" t="s">
        <v>25128</v>
      </c>
      <c r="C176" s="266" t="s">
        <v>24422</v>
      </c>
      <c r="D176" s="288">
        <v>10500</v>
      </c>
      <c r="E176" s="288">
        <v>10500</v>
      </c>
      <c r="F176" s="263" t="s">
        <v>938</v>
      </c>
      <c r="G176" s="265" t="s">
        <v>25129</v>
      </c>
      <c r="H176" s="265" t="s">
        <v>25129</v>
      </c>
      <c r="I176" s="268" t="s">
        <v>1899</v>
      </c>
      <c r="J176" s="269" t="s">
        <v>37386</v>
      </c>
    </row>
    <row r="177" spans="1:10" ht="40.5" x14ac:dyDescent="0.3">
      <c r="A177" s="8">
        <v>172</v>
      </c>
      <c r="B177" s="262" t="s">
        <v>25128</v>
      </c>
      <c r="C177" s="266" t="s">
        <v>24422</v>
      </c>
      <c r="D177" s="288">
        <v>10500</v>
      </c>
      <c r="E177" s="288">
        <v>10500</v>
      </c>
      <c r="F177" s="263" t="s">
        <v>938</v>
      </c>
      <c r="G177" s="265" t="s">
        <v>25129</v>
      </c>
      <c r="H177" s="265" t="s">
        <v>25129</v>
      </c>
      <c r="I177" s="268" t="s">
        <v>1899</v>
      </c>
      <c r="J177" s="269" t="s">
        <v>37386</v>
      </c>
    </row>
    <row r="178" spans="1:10" ht="40.5" x14ac:dyDescent="0.3">
      <c r="A178" s="8">
        <v>173</v>
      </c>
      <c r="B178" s="262" t="s">
        <v>25130</v>
      </c>
      <c r="C178" s="266" t="s">
        <v>24422</v>
      </c>
      <c r="D178" s="288">
        <v>4500</v>
      </c>
      <c r="E178" s="288">
        <v>4500</v>
      </c>
      <c r="F178" s="263" t="s">
        <v>938</v>
      </c>
      <c r="G178" s="265" t="s">
        <v>25131</v>
      </c>
      <c r="H178" s="265" t="s">
        <v>25131</v>
      </c>
      <c r="I178" s="268" t="s">
        <v>1899</v>
      </c>
      <c r="J178" s="269" t="s">
        <v>37387</v>
      </c>
    </row>
    <row r="179" spans="1:10" ht="263.25" x14ac:dyDescent="0.3">
      <c r="A179" s="8">
        <v>174</v>
      </c>
      <c r="B179" s="12" t="s">
        <v>7360</v>
      </c>
      <c r="C179" s="8" t="s">
        <v>1182</v>
      </c>
      <c r="D179" s="133">
        <v>98568.4</v>
      </c>
      <c r="E179" s="133">
        <v>98568.4</v>
      </c>
      <c r="F179" s="8" t="s">
        <v>1183</v>
      </c>
      <c r="G179" s="110" t="s">
        <v>7361</v>
      </c>
      <c r="H179" s="110" t="s">
        <v>7362</v>
      </c>
      <c r="I179" s="110" t="s">
        <v>1185</v>
      </c>
      <c r="J179" s="8" t="s">
        <v>7363</v>
      </c>
    </row>
    <row r="180" spans="1:10" ht="222.75" x14ac:dyDescent="0.3">
      <c r="A180" s="8">
        <v>175</v>
      </c>
      <c r="B180" s="12" t="s">
        <v>7360</v>
      </c>
      <c r="C180" s="8" t="s">
        <v>1182</v>
      </c>
      <c r="D180" s="133">
        <v>31200</v>
      </c>
      <c r="E180" s="133">
        <v>31200</v>
      </c>
      <c r="F180" s="8" t="s">
        <v>1183</v>
      </c>
      <c r="G180" s="110" t="s">
        <v>7364</v>
      </c>
      <c r="H180" s="110" t="s">
        <v>7365</v>
      </c>
      <c r="I180" s="110" t="s">
        <v>1185</v>
      </c>
      <c r="J180" s="8" t="s">
        <v>7366</v>
      </c>
    </row>
    <row r="181" spans="1:10" ht="243" x14ac:dyDescent="0.3">
      <c r="A181" s="8">
        <v>176</v>
      </c>
      <c r="B181" s="12" t="s">
        <v>7367</v>
      </c>
      <c r="C181" s="8" t="s">
        <v>1182</v>
      </c>
      <c r="D181" s="133">
        <v>9000</v>
      </c>
      <c r="E181" s="133">
        <v>8070</v>
      </c>
      <c r="F181" s="8" t="s">
        <v>1183</v>
      </c>
      <c r="G181" s="110" t="s">
        <v>7368</v>
      </c>
      <c r="H181" s="110" t="s">
        <v>7369</v>
      </c>
      <c r="I181" s="110" t="s">
        <v>1185</v>
      </c>
      <c r="J181" s="8" t="s">
        <v>7370</v>
      </c>
    </row>
    <row r="182" spans="1:10" ht="243" x14ac:dyDescent="0.3">
      <c r="A182" s="8">
        <v>177</v>
      </c>
      <c r="B182" s="12" t="s">
        <v>7371</v>
      </c>
      <c r="C182" s="8" t="s">
        <v>1182</v>
      </c>
      <c r="D182" s="133">
        <v>37450</v>
      </c>
      <c r="E182" s="133">
        <v>37450</v>
      </c>
      <c r="F182" s="8" t="s">
        <v>1183</v>
      </c>
      <c r="G182" s="110" t="s">
        <v>7372</v>
      </c>
      <c r="H182" s="110" t="s">
        <v>7373</v>
      </c>
      <c r="I182" s="110" t="s">
        <v>1185</v>
      </c>
      <c r="J182" s="8" t="s">
        <v>7374</v>
      </c>
    </row>
    <row r="183" spans="1:10" ht="243" x14ac:dyDescent="0.3">
      <c r="A183" s="8">
        <v>178</v>
      </c>
      <c r="B183" s="12" t="s">
        <v>7375</v>
      </c>
      <c r="C183" s="8" t="s">
        <v>1182</v>
      </c>
      <c r="D183" s="133">
        <v>32100</v>
      </c>
      <c r="E183" s="133">
        <v>32100</v>
      </c>
      <c r="F183" s="8" t="s">
        <v>1183</v>
      </c>
      <c r="G183" s="110" t="s">
        <v>7376</v>
      </c>
      <c r="H183" s="110" t="s">
        <v>7377</v>
      </c>
      <c r="I183" s="110" t="s">
        <v>1185</v>
      </c>
      <c r="J183" s="8" t="s">
        <v>7378</v>
      </c>
    </row>
    <row r="184" spans="1:10" ht="81" x14ac:dyDescent="0.3">
      <c r="A184" s="8">
        <v>179</v>
      </c>
      <c r="B184" s="12" t="s">
        <v>7379</v>
      </c>
      <c r="C184" s="8" t="s">
        <v>1182</v>
      </c>
      <c r="D184" s="133">
        <v>10780</v>
      </c>
      <c r="E184" s="133">
        <v>10780</v>
      </c>
      <c r="F184" s="8" t="s">
        <v>1183</v>
      </c>
      <c r="G184" s="110" t="s">
        <v>7380</v>
      </c>
      <c r="H184" s="110" t="s">
        <v>7380</v>
      </c>
      <c r="I184" s="110" t="s">
        <v>1185</v>
      </c>
      <c r="J184" s="8" t="s">
        <v>7381</v>
      </c>
    </row>
    <row r="185" spans="1:10" ht="81" x14ac:dyDescent="0.3">
      <c r="A185" s="8">
        <v>180</v>
      </c>
      <c r="B185" s="12" t="s">
        <v>7382</v>
      </c>
      <c r="C185" s="8" t="s">
        <v>1182</v>
      </c>
      <c r="D185" s="133">
        <v>3424</v>
      </c>
      <c r="E185" s="133">
        <v>3424</v>
      </c>
      <c r="F185" s="8" t="s">
        <v>1183</v>
      </c>
      <c r="G185" s="110" t="s">
        <v>7383</v>
      </c>
      <c r="H185" s="110" t="s">
        <v>7383</v>
      </c>
      <c r="I185" s="110" t="s">
        <v>1185</v>
      </c>
      <c r="J185" s="8" t="s">
        <v>7384</v>
      </c>
    </row>
    <row r="186" spans="1:10" ht="60.75" x14ac:dyDescent="0.3">
      <c r="A186" s="8">
        <v>181</v>
      </c>
      <c r="B186" s="12" t="s">
        <v>7385</v>
      </c>
      <c r="C186" s="8" t="s">
        <v>1182</v>
      </c>
      <c r="D186" s="133">
        <v>14250</v>
      </c>
      <c r="E186" s="133">
        <v>14250</v>
      </c>
      <c r="F186" s="8" t="s">
        <v>1183</v>
      </c>
      <c r="G186" s="110" t="s">
        <v>7386</v>
      </c>
      <c r="H186" s="110" t="s">
        <v>7386</v>
      </c>
      <c r="I186" s="110" t="s">
        <v>1185</v>
      </c>
      <c r="J186" s="8" t="s">
        <v>7387</v>
      </c>
    </row>
    <row r="187" spans="1:10" ht="81" x14ac:dyDescent="0.3">
      <c r="A187" s="8">
        <v>182</v>
      </c>
      <c r="B187" s="12" t="s">
        <v>7388</v>
      </c>
      <c r="C187" s="8" t="s">
        <v>1182</v>
      </c>
      <c r="D187" s="133">
        <v>56000</v>
      </c>
      <c r="E187" s="133">
        <v>56000</v>
      </c>
      <c r="F187" s="8" t="s">
        <v>1183</v>
      </c>
      <c r="G187" s="110" t="s">
        <v>7389</v>
      </c>
      <c r="H187" s="110" t="s">
        <v>7389</v>
      </c>
      <c r="I187" s="110" t="s">
        <v>1185</v>
      </c>
      <c r="J187" s="8" t="s">
        <v>7390</v>
      </c>
    </row>
    <row r="188" spans="1:10" ht="81" x14ac:dyDescent="0.3">
      <c r="A188" s="8">
        <v>183</v>
      </c>
      <c r="B188" s="12" t="s">
        <v>7391</v>
      </c>
      <c r="C188" s="8" t="s">
        <v>959</v>
      </c>
      <c r="D188" s="109">
        <v>44000</v>
      </c>
      <c r="E188" s="109">
        <f>D188</f>
        <v>44000</v>
      </c>
      <c r="F188" s="8" t="s">
        <v>938</v>
      </c>
      <c r="G188" s="8" t="s">
        <v>7392</v>
      </c>
      <c r="H188" s="8" t="s">
        <v>7392</v>
      </c>
      <c r="I188" s="8" t="s">
        <v>962</v>
      </c>
      <c r="J188" s="8" t="s">
        <v>7393</v>
      </c>
    </row>
    <row r="189" spans="1:10" ht="60.75" x14ac:dyDescent="0.3">
      <c r="A189" s="8">
        <v>184</v>
      </c>
      <c r="B189" s="12" t="s">
        <v>7394</v>
      </c>
      <c r="C189" s="8" t="s">
        <v>1278</v>
      </c>
      <c r="D189" s="131">
        <v>298000</v>
      </c>
      <c r="E189" s="131">
        <v>298000</v>
      </c>
      <c r="F189" s="8" t="s">
        <v>37942</v>
      </c>
      <c r="G189" s="8" t="s">
        <v>7395</v>
      </c>
      <c r="H189" s="8" t="s">
        <v>7395</v>
      </c>
      <c r="I189" s="18" t="s">
        <v>1058</v>
      </c>
      <c r="J189" s="18" t="s">
        <v>7396</v>
      </c>
    </row>
    <row r="190" spans="1:10" ht="121.5" x14ac:dyDescent="0.3">
      <c r="A190" s="8">
        <v>185</v>
      </c>
      <c r="B190" s="12" t="s">
        <v>7397</v>
      </c>
      <c r="C190" s="8" t="s">
        <v>1278</v>
      </c>
      <c r="D190" s="131">
        <v>1387500</v>
      </c>
      <c r="E190" s="131">
        <v>1387500</v>
      </c>
      <c r="F190" s="8" t="s">
        <v>626</v>
      </c>
      <c r="G190" s="8" t="s">
        <v>7398</v>
      </c>
      <c r="H190" s="8" t="s">
        <v>7398</v>
      </c>
      <c r="I190" s="8" t="s">
        <v>1058</v>
      </c>
      <c r="J190" s="8" t="s">
        <v>7399</v>
      </c>
    </row>
    <row r="191" spans="1:10" ht="81" x14ac:dyDescent="0.3">
      <c r="A191" s="8">
        <v>186</v>
      </c>
      <c r="B191" s="12" t="s">
        <v>7400</v>
      </c>
      <c r="C191" s="8" t="s">
        <v>1167</v>
      </c>
      <c r="D191" s="131">
        <v>54000</v>
      </c>
      <c r="E191" s="131">
        <v>54000</v>
      </c>
      <c r="F191" s="8" t="s">
        <v>37942</v>
      </c>
      <c r="G191" s="8" t="s">
        <v>7401</v>
      </c>
      <c r="H191" s="8" t="s">
        <v>7401</v>
      </c>
      <c r="I191" s="14" t="s">
        <v>1169</v>
      </c>
      <c r="J191" s="14" t="s">
        <v>7402</v>
      </c>
    </row>
    <row r="192" spans="1:10" ht="81" x14ac:dyDescent="0.3">
      <c r="A192" s="8">
        <v>187</v>
      </c>
      <c r="B192" s="12" t="s">
        <v>7403</v>
      </c>
      <c r="C192" s="8" t="s">
        <v>1167</v>
      </c>
      <c r="D192" s="131">
        <v>292950</v>
      </c>
      <c r="E192" s="131">
        <v>301464.01</v>
      </c>
      <c r="F192" s="8" t="s">
        <v>37942</v>
      </c>
      <c r="G192" s="8" t="s">
        <v>7404</v>
      </c>
      <c r="H192" s="8" t="s">
        <v>7404</v>
      </c>
      <c r="I192" s="14" t="s">
        <v>1169</v>
      </c>
      <c r="J192" s="14" t="s">
        <v>7405</v>
      </c>
    </row>
    <row r="193" spans="1:10" ht="81" x14ac:dyDescent="0.3">
      <c r="A193" s="8">
        <v>188</v>
      </c>
      <c r="B193" s="12" t="s">
        <v>7406</v>
      </c>
      <c r="C193" s="8" t="s">
        <v>1167</v>
      </c>
      <c r="D193" s="131">
        <v>127223</v>
      </c>
      <c r="E193" s="131">
        <v>133001</v>
      </c>
      <c r="F193" s="8" t="s">
        <v>37942</v>
      </c>
      <c r="G193" s="164" t="s">
        <v>7407</v>
      </c>
      <c r="H193" s="164" t="s">
        <v>7407</v>
      </c>
      <c r="I193" s="14" t="s">
        <v>1169</v>
      </c>
      <c r="J193" s="14" t="s">
        <v>7408</v>
      </c>
    </row>
    <row r="194" spans="1:10" ht="81" x14ac:dyDescent="0.3">
      <c r="A194" s="8">
        <v>189</v>
      </c>
      <c r="B194" s="12" t="s">
        <v>7409</v>
      </c>
      <c r="C194" s="8" t="s">
        <v>1167</v>
      </c>
      <c r="D194" s="131">
        <v>21400</v>
      </c>
      <c r="E194" s="131">
        <v>21400</v>
      </c>
      <c r="F194" s="8" t="s">
        <v>37942</v>
      </c>
      <c r="G194" s="164" t="s">
        <v>7410</v>
      </c>
      <c r="H194" s="164" t="s">
        <v>7411</v>
      </c>
      <c r="I194" s="14" t="s">
        <v>1169</v>
      </c>
      <c r="J194" s="14" t="s">
        <v>7412</v>
      </c>
    </row>
    <row r="195" spans="1:10" ht="101.25" x14ac:dyDescent="0.3">
      <c r="A195" s="8">
        <v>190</v>
      </c>
      <c r="B195" s="12" t="s">
        <v>7413</v>
      </c>
      <c r="C195" s="8" t="s">
        <v>1167</v>
      </c>
      <c r="D195" s="131">
        <v>48453</v>
      </c>
      <c r="E195" s="131">
        <v>48453</v>
      </c>
      <c r="F195" s="8" t="s">
        <v>37942</v>
      </c>
      <c r="G195" s="164" t="s">
        <v>7414</v>
      </c>
      <c r="H195" s="164" t="s">
        <v>7414</v>
      </c>
      <c r="I195" s="14" t="s">
        <v>1169</v>
      </c>
      <c r="J195" s="14" t="s">
        <v>7415</v>
      </c>
    </row>
    <row r="196" spans="1:10" ht="60.75" x14ac:dyDescent="0.3">
      <c r="A196" s="8">
        <v>191</v>
      </c>
      <c r="B196" s="12" t="s">
        <v>2162</v>
      </c>
      <c r="C196" s="8" t="s">
        <v>928</v>
      </c>
      <c r="D196" s="131">
        <v>13000</v>
      </c>
      <c r="E196" s="131">
        <v>13000</v>
      </c>
      <c r="F196" s="8" t="s">
        <v>929</v>
      </c>
      <c r="G196" s="8" t="s">
        <v>7416</v>
      </c>
      <c r="H196" s="8" t="s">
        <v>7416</v>
      </c>
      <c r="I196" s="14" t="s">
        <v>931</v>
      </c>
      <c r="J196" s="14" t="s">
        <v>7417</v>
      </c>
    </row>
    <row r="197" spans="1:10" ht="81" x14ac:dyDescent="0.3">
      <c r="A197" s="8">
        <v>192</v>
      </c>
      <c r="B197" s="12" t="s">
        <v>2162</v>
      </c>
      <c r="C197" s="8" t="s">
        <v>928</v>
      </c>
      <c r="D197" s="131">
        <v>21000</v>
      </c>
      <c r="E197" s="131">
        <v>21000</v>
      </c>
      <c r="F197" s="8" t="s">
        <v>929</v>
      </c>
      <c r="G197" s="8" t="s">
        <v>7418</v>
      </c>
      <c r="H197" s="8" t="s">
        <v>7418</v>
      </c>
      <c r="I197" s="14" t="s">
        <v>931</v>
      </c>
      <c r="J197" s="14" t="s">
        <v>7419</v>
      </c>
    </row>
    <row r="198" spans="1:10" ht="81" x14ac:dyDescent="0.3">
      <c r="A198" s="8">
        <v>193</v>
      </c>
      <c r="B198" s="12" t="s">
        <v>2162</v>
      </c>
      <c r="C198" s="8" t="s">
        <v>928</v>
      </c>
      <c r="D198" s="131">
        <v>85100</v>
      </c>
      <c r="E198" s="131">
        <v>85100</v>
      </c>
      <c r="F198" s="8" t="s">
        <v>929</v>
      </c>
      <c r="G198" s="8" t="s">
        <v>7420</v>
      </c>
      <c r="H198" s="8" t="s">
        <v>7420</v>
      </c>
      <c r="I198" s="14" t="s">
        <v>931</v>
      </c>
      <c r="J198" s="14" t="s">
        <v>7421</v>
      </c>
    </row>
    <row r="199" spans="1:10" ht="81" x14ac:dyDescent="0.3">
      <c r="A199" s="8">
        <v>194</v>
      </c>
      <c r="B199" s="12" t="s">
        <v>2162</v>
      </c>
      <c r="C199" s="8" t="s">
        <v>928</v>
      </c>
      <c r="D199" s="131">
        <v>69200</v>
      </c>
      <c r="E199" s="131">
        <v>69200</v>
      </c>
      <c r="F199" s="8" t="s">
        <v>929</v>
      </c>
      <c r="G199" s="8" t="s">
        <v>7422</v>
      </c>
      <c r="H199" s="8" t="s">
        <v>7422</v>
      </c>
      <c r="I199" s="14" t="s">
        <v>931</v>
      </c>
      <c r="J199" s="14" t="s">
        <v>7423</v>
      </c>
    </row>
    <row r="200" spans="1:10" ht="81" x14ac:dyDescent="0.3">
      <c r="A200" s="8">
        <v>195</v>
      </c>
      <c r="B200" s="12" t="s">
        <v>2162</v>
      </c>
      <c r="C200" s="8" t="s">
        <v>928</v>
      </c>
      <c r="D200" s="131">
        <v>20865</v>
      </c>
      <c r="E200" s="131">
        <v>20865</v>
      </c>
      <c r="F200" s="8" t="s">
        <v>929</v>
      </c>
      <c r="G200" s="8" t="s">
        <v>7424</v>
      </c>
      <c r="H200" s="8" t="s">
        <v>7424</v>
      </c>
      <c r="I200" s="14" t="s">
        <v>931</v>
      </c>
      <c r="J200" s="14" t="s">
        <v>7425</v>
      </c>
    </row>
    <row r="201" spans="1:10" ht="60.75" x14ac:dyDescent="0.3">
      <c r="A201" s="8">
        <v>196</v>
      </c>
      <c r="B201" s="16" t="s">
        <v>27274</v>
      </c>
      <c r="C201" s="111" t="s">
        <v>26822</v>
      </c>
      <c r="D201" s="19">
        <v>48364</v>
      </c>
      <c r="E201" s="19">
        <v>48364</v>
      </c>
      <c r="F201" s="18" t="s">
        <v>37942</v>
      </c>
      <c r="G201" s="18" t="s">
        <v>27275</v>
      </c>
      <c r="H201" s="18" t="s">
        <v>27275</v>
      </c>
      <c r="I201" s="261" t="s">
        <v>185</v>
      </c>
      <c r="J201" s="18" t="s">
        <v>27276</v>
      </c>
    </row>
    <row r="202" spans="1:10" ht="60.75" x14ac:dyDescent="0.3">
      <c r="A202" s="8">
        <v>197</v>
      </c>
      <c r="B202" s="16" t="s">
        <v>27277</v>
      </c>
      <c r="C202" s="111" t="s">
        <v>26822</v>
      </c>
      <c r="D202" s="19">
        <v>20200</v>
      </c>
      <c r="E202" s="19">
        <v>20200</v>
      </c>
      <c r="F202" s="18" t="s">
        <v>37942</v>
      </c>
      <c r="G202" s="18" t="s">
        <v>27278</v>
      </c>
      <c r="H202" s="18" t="s">
        <v>27279</v>
      </c>
      <c r="I202" s="261" t="s">
        <v>185</v>
      </c>
      <c r="J202" s="18" t="s">
        <v>27280</v>
      </c>
    </row>
    <row r="203" spans="1:10" ht="60.75" x14ac:dyDescent="0.3">
      <c r="A203" s="8">
        <v>198</v>
      </c>
      <c r="B203" s="16" t="s">
        <v>27281</v>
      </c>
      <c r="C203" s="111" t="s">
        <v>26822</v>
      </c>
      <c r="D203" s="19">
        <v>16050</v>
      </c>
      <c r="E203" s="19">
        <v>16050</v>
      </c>
      <c r="F203" s="18" t="s">
        <v>37942</v>
      </c>
      <c r="G203" s="18" t="s">
        <v>27282</v>
      </c>
      <c r="H203" s="18" t="s">
        <v>27282</v>
      </c>
      <c r="I203" s="261" t="s">
        <v>185</v>
      </c>
      <c r="J203" s="18" t="s">
        <v>27283</v>
      </c>
    </row>
    <row r="204" spans="1:10" ht="81" x14ac:dyDescent="0.3">
      <c r="A204" s="8">
        <v>199</v>
      </c>
      <c r="B204" s="12" t="s">
        <v>41039</v>
      </c>
      <c r="C204" s="8" t="s">
        <v>40895</v>
      </c>
      <c r="D204" s="109">
        <v>600000</v>
      </c>
      <c r="E204" s="109">
        <v>600000</v>
      </c>
      <c r="F204" s="8" t="s">
        <v>626</v>
      </c>
      <c r="G204" s="8" t="s">
        <v>41040</v>
      </c>
      <c r="H204" s="8" t="s">
        <v>41040</v>
      </c>
      <c r="I204" s="8" t="s">
        <v>40897</v>
      </c>
      <c r="J204" s="8" t="s">
        <v>41041</v>
      </c>
    </row>
    <row r="205" spans="1:10" ht="81" x14ac:dyDescent="0.3">
      <c r="A205" s="8">
        <v>200</v>
      </c>
      <c r="B205" s="12" t="s">
        <v>41042</v>
      </c>
      <c r="C205" s="8" t="s">
        <v>40895</v>
      </c>
      <c r="D205" s="109">
        <v>125970</v>
      </c>
      <c r="E205" s="109">
        <v>125970</v>
      </c>
      <c r="F205" s="8" t="s">
        <v>37942</v>
      </c>
      <c r="G205" s="8" t="s">
        <v>41043</v>
      </c>
      <c r="H205" s="8" t="s">
        <v>41043</v>
      </c>
      <c r="I205" s="8" t="s">
        <v>40897</v>
      </c>
      <c r="J205" s="8" t="s">
        <v>41044</v>
      </c>
    </row>
    <row r="206" spans="1:10" ht="81" x14ac:dyDescent="0.3">
      <c r="A206" s="8">
        <v>201</v>
      </c>
      <c r="B206" s="12" t="s">
        <v>41045</v>
      </c>
      <c r="C206" s="8" t="s">
        <v>40895</v>
      </c>
      <c r="D206" s="109">
        <v>300000</v>
      </c>
      <c r="E206" s="109">
        <v>300000</v>
      </c>
      <c r="F206" s="8" t="s">
        <v>37942</v>
      </c>
      <c r="G206" s="8" t="s">
        <v>41040</v>
      </c>
      <c r="H206" s="8" t="s">
        <v>41040</v>
      </c>
      <c r="I206" s="8" t="s">
        <v>40897</v>
      </c>
      <c r="J206" s="8" t="s">
        <v>41046</v>
      </c>
    </row>
    <row r="207" spans="1:10" ht="60.75" x14ac:dyDescent="0.3">
      <c r="A207" s="8">
        <v>202</v>
      </c>
      <c r="B207" s="12" t="s">
        <v>48492</v>
      </c>
      <c r="C207" s="8" t="s">
        <v>48245</v>
      </c>
      <c r="D207" s="476">
        <v>5760</v>
      </c>
      <c r="E207" s="477">
        <f t="shared" ref="E207:E218" si="1">D207</f>
        <v>5760</v>
      </c>
      <c r="F207" s="465" t="s">
        <v>33</v>
      </c>
      <c r="G207" s="465" t="s">
        <v>48493</v>
      </c>
      <c r="H207" s="473" t="str">
        <f>G207</f>
        <v>บริษัท ดีดี โปรเซส จำกัด 5,760.00</v>
      </c>
      <c r="I207" s="8" t="s">
        <v>185</v>
      </c>
      <c r="J207" s="424" t="s">
        <v>48782</v>
      </c>
    </row>
    <row r="208" spans="1:10" ht="63.75" customHeight="1" x14ac:dyDescent="0.3">
      <c r="A208" s="8">
        <v>203</v>
      </c>
      <c r="B208" s="12" t="s">
        <v>48494</v>
      </c>
      <c r="C208" s="8" t="s">
        <v>48245</v>
      </c>
      <c r="D208" s="476">
        <v>3000</v>
      </c>
      <c r="E208" s="477">
        <f t="shared" si="1"/>
        <v>3000</v>
      </c>
      <c r="F208" s="465" t="s">
        <v>33</v>
      </c>
      <c r="G208" s="465" t="s">
        <v>48495</v>
      </c>
      <c r="H208" s="473" t="s">
        <v>48495</v>
      </c>
      <c r="I208" s="8" t="s">
        <v>185</v>
      </c>
      <c r="J208" s="424" t="s">
        <v>48783</v>
      </c>
    </row>
    <row r="209" spans="1:10" ht="72.75" customHeight="1" x14ac:dyDescent="0.3">
      <c r="A209" s="8">
        <v>204</v>
      </c>
      <c r="B209" s="12" t="s">
        <v>48496</v>
      </c>
      <c r="C209" s="8" t="s">
        <v>48245</v>
      </c>
      <c r="D209" s="469">
        <v>9500</v>
      </c>
      <c r="E209" s="470">
        <f t="shared" si="1"/>
        <v>9500</v>
      </c>
      <c r="F209" s="465" t="s">
        <v>33</v>
      </c>
      <c r="G209" s="466" t="s">
        <v>48497</v>
      </c>
      <c r="H209" s="472" t="str">
        <f t="shared" ref="H209:H218" si="2">G209</f>
        <v>บริษัท ออฟฟิศเมท (ไทย) จำกัด 9,500.00</v>
      </c>
      <c r="I209" s="8" t="s">
        <v>185</v>
      </c>
      <c r="J209" s="424" t="s">
        <v>48784</v>
      </c>
    </row>
    <row r="210" spans="1:10" ht="84" customHeight="1" x14ac:dyDescent="0.3">
      <c r="A210" s="8">
        <v>205</v>
      </c>
      <c r="B210" s="12" t="s">
        <v>48498</v>
      </c>
      <c r="C210" s="8" t="s">
        <v>48245</v>
      </c>
      <c r="D210" s="469">
        <v>10807</v>
      </c>
      <c r="E210" s="470">
        <f t="shared" si="1"/>
        <v>10807</v>
      </c>
      <c r="F210" s="465" t="s">
        <v>33</v>
      </c>
      <c r="G210" s="466" t="s">
        <v>48499</v>
      </c>
      <c r="H210" s="472" t="str">
        <f t="shared" si="2"/>
        <v>บริษัท โปรดัคทีฟ แวคคั่ม เทคโนโลยี จำกัด 10,807.00</v>
      </c>
      <c r="I210" s="8" t="s">
        <v>185</v>
      </c>
      <c r="J210" s="424" t="s">
        <v>48785</v>
      </c>
    </row>
    <row r="211" spans="1:10" ht="81" x14ac:dyDescent="0.3">
      <c r="A211" s="8">
        <v>206</v>
      </c>
      <c r="B211" s="12" t="s">
        <v>48500</v>
      </c>
      <c r="C211" s="8" t="s">
        <v>48245</v>
      </c>
      <c r="D211" s="469">
        <v>44298</v>
      </c>
      <c r="E211" s="470">
        <f t="shared" si="1"/>
        <v>44298</v>
      </c>
      <c r="F211" s="465" t="s">
        <v>33</v>
      </c>
      <c r="G211" s="466" t="s">
        <v>48501</v>
      </c>
      <c r="H211" s="472" t="str">
        <f t="shared" si="2"/>
        <v>หจก. ปิยะนุชเอ็นจิเนียริ่ง 44,298.00</v>
      </c>
      <c r="I211" s="8" t="s">
        <v>185</v>
      </c>
      <c r="J211" s="424" t="s">
        <v>48786</v>
      </c>
    </row>
    <row r="212" spans="1:10" ht="81" x14ac:dyDescent="0.3">
      <c r="A212" s="8">
        <v>207</v>
      </c>
      <c r="B212" s="12" t="s">
        <v>48502</v>
      </c>
      <c r="C212" s="8" t="s">
        <v>48245</v>
      </c>
      <c r="D212" s="469">
        <v>115980</v>
      </c>
      <c r="E212" s="470">
        <f t="shared" si="1"/>
        <v>115980</v>
      </c>
      <c r="F212" s="465" t="s">
        <v>33</v>
      </c>
      <c r="G212" s="466" t="s">
        <v>48503</v>
      </c>
      <c r="H212" s="472" t="str">
        <f t="shared" si="2"/>
        <v>ศูนย์บริการโลหิตแห่งชาติ สภากาชาดไทย 115,980.00</v>
      </c>
      <c r="I212" s="8" t="s">
        <v>185</v>
      </c>
      <c r="J212" s="424" t="s">
        <v>48787</v>
      </c>
    </row>
    <row r="213" spans="1:10" ht="81" x14ac:dyDescent="0.3">
      <c r="A213" s="8">
        <v>208</v>
      </c>
      <c r="B213" s="12" t="s">
        <v>48504</v>
      </c>
      <c r="C213" s="8" t="s">
        <v>48245</v>
      </c>
      <c r="D213" s="469">
        <v>5596.1</v>
      </c>
      <c r="E213" s="470">
        <f t="shared" si="1"/>
        <v>5596.1</v>
      </c>
      <c r="F213" s="465" t="s">
        <v>33</v>
      </c>
      <c r="G213" s="466" t="s">
        <v>48505</v>
      </c>
      <c r="H213" s="472" t="str">
        <f t="shared" si="2"/>
        <v>บริษัท แสงไฟบริการ จำกัด 5,596.10</v>
      </c>
      <c r="I213" s="8" t="s">
        <v>185</v>
      </c>
      <c r="J213" s="424" t="s">
        <v>48788</v>
      </c>
    </row>
    <row r="214" spans="1:10" ht="60.75" x14ac:dyDescent="0.3">
      <c r="A214" s="8">
        <v>209</v>
      </c>
      <c r="B214" s="468" t="s">
        <v>48506</v>
      </c>
      <c r="C214" s="8" t="s">
        <v>48245</v>
      </c>
      <c r="D214" s="469">
        <v>20100</v>
      </c>
      <c r="E214" s="470">
        <f t="shared" si="1"/>
        <v>20100</v>
      </c>
      <c r="F214" s="465" t="s">
        <v>33</v>
      </c>
      <c r="G214" s="466" t="s">
        <v>48507</v>
      </c>
      <c r="H214" s="472" t="str">
        <f t="shared" si="2"/>
        <v>บริษัท แอล ที เค อินเตอร์เทรดดิ้ง จำกัด 20,100.00</v>
      </c>
      <c r="I214" s="8" t="s">
        <v>185</v>
      </c>
      <c r="J214" s="424" t="s">
        <v>48789</v>
      </c>
    </row>
    <row r="215" spans="1:10" ht="60.75" x14ac:dyDescent="0.3">
      <c r="A215" s="8">
        <v>210</v>
      </c>
      <c r="B215" s="12" t="s">
        <v>48508</v>
      </c>
      <c r="C215" s="8" t="s">
        <v>48245</v>
      </c>
      <c r="D215" s="469">
        <v>22400</v>
      </c>
      <c r="E215" s="470">
        <f t="shared" si="1"/>
        <v>22400</v>
      </c>
      <c r="F215" s="465" t="s">
        <v>33</v>
      </c>
      <c r="G215" s="466" t="s">
        <v>48509</v>
      </c>
      <c r="H215" s="472" t="str">
        <f t="shared" si="2"/>
        <v>ห้างหุ้นส่วนจำกัด ภาสิน 22,400.00</v>
      </c>
      <c r="I215" s="8" t="s">
        <v>185</v>
      </c>
      <c r="J215" s="424" t="s">
        <v>48790</v>
      </c>
    </row>
    <row r="216" spans="1:10" ht="81" x14ac:dyDescent="0.3">
      <c r="A216" s="8">
        <v>211</v>
      </c>
      <c r="B216" s="12" t="s">
        <v>48510</v>
      </c>
      <c r="C216" s="8" t="s">
        <v>48245</v>
      </c>
      <c r="D216" s="469">
        <v>8025</v>
      </c>
      <c r="E216" s="470">
        <f t="shared" si="1"/>
        <v>8025</v>
      </c>
      <c r="F216" s="465" t="s">
        <v>33</v>
      </c>
      <c r="G216" s="466" t="s">
        <v>48511</v>
      </c>
      <c r="H216" s="472" t="str">
        <f t="shared" si="2"/>
        <v>บริษัท เทคคอมเอ็นเตอร์ไพร์ส จำกัด 8,025.00</v>
      </c>
      <c r="I216" s="8" t="s">
        <v>185</v>
      </c>
      <c r="J216" s="424" t="s">
        <v>48791</v>
      </c>
    </row>
    <row r="217" spans="1:10" ht="60.75" x14ac:dyDescent="0.3">
      <c r="A217" s="8">
        <v>212</v>
      </c>
      <c r="B217" s="12" t="s">
        <v>48512</v>
      </c>
      <c r="C217" s="8" t="s">
        <v>48245</v>
      </c>
      <c r="D217" s="476">
        <v>13000</v>
      </c>
      <c r="E217" s="477">
        <f t="shared" si="1"/>
        <v>13000</v>
      </c>
      <c r="F217" s="465" t="s">
        <v>33</v>
      </c>
      <c r="G217" s="465" t="s">
        <v>48513</v>
      </c>
      <c r="H217" s="473" t="str">
        <f t="shared" si="2"/>
        <v>หจก. ปิยะนุชเอ็นจิเนียริ่ง 13,000.00</v>
      </c>
      <c r="I217" s="8" t="s">
        <v>185</v>
      </c>
      <c r="J217" s="424" t="s">
        <v>48792</v>
      </c>
    </row>
    <row r="218" spans="1:10" ht="40.5" x14ac:dyDescent="0.3">
      <c r="A218" s="8">
        <v>213</v>
      </c>
      <c r="B218" s="12" t="s">
        <v>48514</v>
      </c>
      <c r="C218" s="8" t="s">
        <v>48245</v>
      </c>
      <c r="D218" s="476">
        <v>34580</v>
      </c>
      <c r="E218" s="477">
        <f t="shared" si="1"/>
        <v>34580</v>
      </c>
      <c r="F218" s="465" t="s">
        <v>33</v>
      </c>
      <c r="G218" s="465" t="s">
        <v>48515</v>
      </c>
      <c r="H218" s="473" t="str">
        <f t="shared" si="2"/>
        <v>ร้านเอกวิศวภัณฑ์ 34,580.00</v>
      </c>
      <c r="I218" s="8" t="s">
        <v>185</v>
      </c>
      <c r="J218" s="424" t="s">
        <v>48793</v>
      </c>
    </row>
    <row r="219" spans="1:10" ht="60.75" x14ac:dyDescent="0.3">
      <c r="A219" s="8">
        <v>214</v>
      </c>
      <c r="B219" s="12" t="s">
        <v>41047</v>
      </c>
      <c r="C219" s="8" t="s">
        <v>40895</v>
      </c>
      <c r="D219" s="109">
        <v>32000</v>
      </c>
      <c r="E219" s="109">
        <v>32000</v>
      </c>
      <c r="F219" s="14" t="s">
        <v>37942</v>
      </c>
      <c r="G219" s="8" t="s">
        <v>41048</v>
      </c>
      <c r="H219" s="8" t="s">
        <v>41048</v>
      </c>
      <c r="I219" s="8" t="s">
        <v>40897</v>
      </c>
      <c r="J219" s="8" t="s">
        <v>41049</v>
      </c>
    </row>
    <row r="220" spans="1:10" ht="60.75" x14ac:dyDescent="0.3">
      <c r="A220" s="8">
        <v>215</v>
      </c>
      <c r="B220" s="12" t="s">
        <v>41050</v>
      </c>
      <c r="C220" s="8" t="s">
        <v>40895</v>
      </c>
      <c r="D220" s="109">
        <v>9200</v>
      </c>
      <c r="E220" s="109">
        <v>9200</v>
      </c>
      <c r="F220" s="14" t="s">
        <v>37942</v>
      </c>
      <c r="G220" s="8" t="s">
        <v>41051</v>
      </c>
      <c r="H220" s="8" t="s">
        <v>41051</v>
      </c>
      <c r="I220" s="8" t="s">
        <v>40897</v>
      </c>
      <c r="J220" s="8" t="s">
        <v>41052</v>
      </c>
    </row>
    <row r="221" spans="1:10" ht="60.75" x14ac:dyDescent="0.3">
      <c r="A221" s="8">
        <v>216</v>
      </c>
      <c r="B221" s="12" t="s">
        <v>41053</v>
      </c>
      <c r="C221" s="8" t="s">
        <v>40895</v>
      </c>
      <c r="D221" s="109">
        <v>8000</v>
      </c>
      <c r="E221" s="109">
        <v>8000</v>
      </c>
      <c r="F221" s="14" t="s">
        <v>37942</v>
      </c>
      <c r="G221" s="8" t="s">
        <v>41054</v>
      </c>
      <c r="H221" s="8" t="s">
        <v>41054</v>
      </c>
      <c r="I221" s="8" t="s">
        <v>40897</v>
      </c>
      <c r="J221" s="8" t="s">
        <v>41055</v>
      </c>
    </row>
    <row r="222" spans="1:10" ht="60.75" x14ac:dyDescent="0.3">
      <c r="A222" s="8">
        <v>217</v>
      </c>
      <c r="B222" s="12" t="s">
        <v>41056</v>
      </c>
      <c r="C222" s="8" t="s">
        <v>40895</v>
      </c>
      <c r="D222" s="109">
        <v>8300</v>
      </c>
      <c r="E222" s="109">
        <v>8300</v>
      </c>
      <c r="F222" s="14" t="s">
        <v>37942</v>
      </c>
      <c r="G222" s="8" t="s">
        <v>41057</v>
      </c>
      <c r="H222" s="8" t="s">
        <v>41057</v>
      </c>
      <c r="I222" s="8" t="s">
        <v>40897</v>
      </c>
      <c r="J222" s="8" t="s">
        <v>41058</v>
      </c>
    </row>
    <row r="223" spans="1:10" ht="60.75" x14ac:dyDescent="0.3">
      <c r="A223" s="8">
        <v>218</v>
      </c>
      <c r="B223" s="12" t="s">
        <v>41059</v>
      </c>
      <c r="C223" s="8" t="s">
        <v>40895</v>
      </c>
      <c r="D223" s="109">
        <v>321000</v>
      </c>
      <c r="E223" s="109">
        <v>321000</v>
      </c>
      <c r="F223" s="8" t="s">
        <v>37942</v>
      </c>
      <c r="G223" s="8" t="s">
        <v>41060</v>
      </c>
      <c r="H223" s="8" t="s">
        <v>41060</v>
      </c>
      <c r="I223" s="8" t="s">
        <v>40897</v>
      </c>
      <c r="J223" s="8" t="s">
        <v>41061</v>
      </c>
    </row>
    <row r="224" spans="1:10" ht="81" x14ac:dyDescent="0.3">
      <c r="A224" s="8">
        <v>219</v>
      </c>
      <c r="B224" s="16" t="s">
        <v>27284</v>
      </c>
      <c r="C224" s="111" t="s">
        <v>26822</v>
      </c>
      <c r="D224" s="19">
        <v>14870</v>
      </c>
      <c r="E224" s="19">
        <v>14270</v>
      </c>
      <c r="F224" s="18" t="s">
        <v>37942</v>
      </c>
      <c r="G224" s="18" t="s">
        <v>27285</v>
      </c>
      <c r="H224" s="18" t="s">
        <v>27285</v>
      </c>
      <c r="I224" s="261" t="s">
        <v>185</v>
      </c>
      <c r="J224" s="18" t="s">
        <v>27286</v>
      </c>
    </row>
    <row r="225" spans="1:10" ht="60.75" x14ac:dyDescent="0.3">
      <c r="A225" s="8">
        <v>220</v>
      </c>
      <c r="B225" s="16" t="s">
        <v>27287</v>
      </c>
      <c r="C225" s="111" t="s">
        <v>26822</v>
      </c>
      <c r="D225" s="19">
        <v>10032</v>
      </c>
      <c r="E225" s="19">
        <v>10032</v>
      </c>
      <c r="F225" s="18" t="s">
        <v>37942</v>
      </c>
      <c r="G225" s="18" t="s">
        <v>26782</v>
      </c>
      <c r="H225" s="18" t="s">
        <v>26782</v>
      </c>
      <c r="I225" s="261" t="s">
        <v>185</v>
      </c>
      <c r="J225" s="18" t="s">
        <v>27288</v>
      </c>
    </row>
    <row r="226" spans="1:10" ht="60.75" x14ac:dyDescent="0.3">
      <c r="A226" s="8">
        <v>221</v>
      </c>
      <c r="B226" s="172" t="s">
        <v>7426</v>
      </c>
      <c r="C226" s="114" t="s">
        <v>949</v>
      </c>
      <c r="D226" s="138">
        <v>240279.2</v>
      </c>
      <c r="E226" s="175">
        <v>240279.2</v>
      </c>
      <c r="F226" s="160" t="s">
        <v>938</v>
      </c>
      <c r="G226" s="160" t="s">
        <v>7427</v>
      </c>
      <c r="H226" s="160" t="s">
        <v>7427</v>
      </c>
      <c r="I226" s="161" t="s">
        <v>951</v>
      </c>
      <c r="J226" s="162" t="s">
        <v>7428</v>
      </c>
    </row>
    <row r="227" spans="1:10" ht="81" x14ac:dyDescent="0.3">
      <c r="A227" s="8">
        <v>222</v>
      </c>
      <c r="B227" s="108" t="s">
        <v>7429</v>
      </c>
      <c r="C227" s="14" t="s">
        <v>937</v>
      </c>
      <c r="D227" s="139">
        <v>36433.5</v>
      </c>
      <c r="E227" s="139">
        <v>36433.5</v>
      </c>
      <c r="F227" s="14" t="s">
        <v>938</v>
      </c>
      <c r="G227" s="14" t="s">
        <v>7430</v>
      </c>
      <c r="H227" s="14" t="s">
        <v>7430</v>
      </c>
      <c r="I227" s="9" t="s">
        <v>1504</v>
      </c>
      <c r="J227" s="9" t="s">
        <v>25266</v>
      </c>
    </row>
    <row r="228" spans="1:10" ht="60.75" x14ac:dyDescent="0.3">
      <c r="A228" s="8">
        <v>223</v>
      </c>
      <c r="B228" s="108" t="s">
        <v>7431</v>
      </c>
      <c r="C228" s="14" t="s">
        <v>937</v>
      </c>
      <c r="D228" s="139">
        <v>39750</v>
      </c>
      <c r="E228" s="139">
        <v>39750</v>
      </c>
      <c r="F228" s="14" t="s">
        <v>938</v>
      </c>
      <c r="G228" s="14" t="s">
        <v>7432</v>
      </c>
      <c r="H228" s="14" t="s">
        <v>7432</v>
      </c>
      <c r="I228" s="9" t="s">
        <v>1504</v>
      </c>
      <c r="J228" s="9" t="s">
        <v>25267</v>
      </c>
    </row>
    <row r="229" spans="1:10" ht="60.75" x14ac:dyDescent="0.3">
      <c r="A229" s="8">
        <v>224</v>
      </c>
      <c r="B229" s="12" t="s">
        <v>7433</v>
      </c>
      <c r="C229" s="14" t="s">
        <v>937</v>
      </c>
      <c r="D229" s="109">
        <v>2856.9</v>
      </c>
      <c r="E229" s="109">
        <v>2856.9</v>
      </c>
      <c r="F229" s="8" t="s">
        <v>938</v>
      </c>
      <c r="G229" s="8" t="s">
        <v>7434</v>
      </c>
      <c r="H229" s="8" t="s">
        <v>7434</v>
      </c>
      <c r="I229" s="8" t="s">
        <v>940</v>
      </c>
      <c r="J229" s="8" t="s">
        <v>7435</v>
      </c>
    </row>
    <row r="230" spans="1:10" ht="81" x14ac:dyDescent="0.3">
      <c r="A230" s="8">
        <v>225</v>
      </c>
      <c r="B230" s="12" t="s">
        <v>7436</v>
      </c>
      <c r="C230" s="14" t="s">
        <v>937</v>
      </c>
      <c r="D230" s="109">
        <v>43667.5</v>
      </c>
      <c r="E230" s="109">
        <v>51354</v>
      </c>
      <c r="F230" s="8" t="s">
        <v>938</v>
      </c>
      <c r="G230" s="8" t="s">
        <v>7437</v>
      </c>
      <c r="H230" s="8" t="s">
        <v>7437</v>
      </c>
      <c r="I230" s="8" t="s">
        <v>940</v>
      </c>
      <c r="J230" s="8" t="s">
        <v>7438</v>
      </c>
    </row>
    <row r="231" spans="1:10" ht="60.75" x14ac:dyDescent="0.3">
      <c r="A231" s="8">
        <v>226</v>
      </c>
      <c r="B231" s="12" t="s">
        <v>1380</v>
      </c>
      <c r="C231" s="14" t="s">
        <v>937</v>
      </c>
      <c r="D231" s="109">
        <v>120000</v>
      </c>
      <c r="E231" s="109">
        <v>120750</v>
      </c>
      <c r="F231" s="8" t="s">
        <v>938</v>
      </c>
      <c r="G231" s="8" t="s">
        <v>1381</v>
      </c>
      <c r="H231" s="8" t="s">
        <v>1381</v>
      </c>
      <c r="I231" s="8" t="s">
        <v>940</v>
      </c>
      <c r="J231" s="8" t="s">
        <v>7439</v>
      </c>
    </row>
    <row r="232" spans="1:10" ht="81" x14ac:dyDescent="0.3">
      <c r="A232" s="8">
        <v>227</v>
      </c>
      <c r="B232" s="12" t="s">
        <v>7440</v>
      </c>
      <c r="C232" s="14" t="s">
        <v>937</v>
      </c>
      <c r="D232" s="109">
        <v>13898</v>
      </c>
      <c r="E232" s="109">
        <v>24472</v>
      </c>
      <c r="F232" s="8" t="s">
        <v>938</v>
      </c>
      <c r="G232" s="8" t="s">
        <v>7441</v>
      </c>
      <c r="H232" s="8" t="s">
        <v>7441</v>
      </c>
      <c r="I232" s="8" t="s">
        <v>940</v>
      </c>
      <c r="J232" s="8" t="s">
        <v>7442</v>
      </c>
    </row>
    <row r="233" spans="1:10" ht="60.75" x14ac:dyDescent="0.3">
      <c r="A233" s="8">
        <v>228</v>
      </c>
      <c r="B233" s="12" t="s">
        <v>7443</v>
      </c>
      <c r="C233" s="14" t="s">
        <v>937</v>
      </c>
      <c r="D233" s="109">
        <v>1861.8</v>
      </c>
      <c r="E233" s="109">
        <v>1861.8</v>
      </c>
      <c r="F233" s="8" t="s">
        <v>938</v>
      </c>
      <c r="G233" s="8" t="s">
        <v>7444</v>
      </c>
      <c r="H233" s="8" t="s">
        <v>7444</v>
      </c>
      <c r="I233" s="8" t="s">
        <v>940</v>
      </c>
      <c r="J233" s="8" t="s">
        <v>7445</v>
      </c>
    </row>
    <row r="234" spans="1:10" ht="101.25" x14ac:dyDescent="0.3">
      <c r="A234" s="8">
        <v>229</v>
      </c>
      <c r="B234" s="12" t="s">
        <v>7446</v>
      </c>
      <c r="C234" s="14" t="s">
        <v>937</v>
      </c>
      <c r="D234" s="109">
        <v>22256</v>
      </c>
      <c r="E234" s="109">
        <v>22256</v>
      </c>
      <c r="F234" s="8" t="s">
        <v>938</v>
      </c>
      <c r="G234" s="8" t="s">
        <v>7447</v>
      </c>
      <c r="H234" s="8" t="s">
        <v>7447</v>
      </c>
      <c r="I234" s="8" t="s">
        <v>940</v>
      </c>
      <c r="J234" s="8" t="s">
        <v>7448</v>
      </c>
    </row>
    <row r="235" spans="1:10" ht="60.75" x14ac:dyDescent="0.3">
      <c r="A235" s="8">
        <v>230</v>
      </c>
      <c r="B235" s="12" t="s">
        <v>7449</v>
      </c>
      <c r="C235" s="14" t="s">
        <v>937</v>
      </c>
      <c r="D235" s="109">
        <v>22063.4</v>
      </c>
      <c r="E235" s="109">
        <v>22065</v>
      </c>
      <c r="F235" s="8" t="s">
        <v>938</v>
      </c>
      <c r="G235" s="8" t="s">
        <v>7450</v>
      </c>
      <c r="H235" s="8" t="s">
        <v>7450</v>
      </c>
      <c r="I235" s="8" t="s">
        <v>940</v>
      </c>
      <c r="J235" s="8" t="s">
        <v>7451</v>
      </c>
    </row>
    <row r="236" spans="1:10" ht="81" x14ac:dyDescent="0.3">
      <c r="A236" s="8">
        <v>231</v>
      </c>
      <c r="B236" s="12" t="s">
        <v>7452</v>
      </c>
      <c r="C236" s="14" t="s">
        <v>937</v>
      </c>
      <c r="D236" s="109">
        <v>1625.33</v>
      </c>
      <c r="E236" s="109">
        <v>1625.33</v>
      </c>
      <c r="F236" s="8" t="s">
        <v>938</v>
      </c>
      <c r="G236" s="8" t="s">
        <v>7453</v>
      </c>
      <c r="H236" s="8" t="s">
        <v>7453</v>
      </c>
      <c r="I236" s="8" t="s">
        <v>940</v>
      </c>
      <c r="J236" s="8" t="s">
        <v>7454</v>
      </c>
    </row>
    <row r="237" spans="1:10" ht="60.75" x14ac:dyDescent="0.3">
      <c r="A237" s="8">
        <v>232</v>
      </c>
      <c r="B237" s="12" t="s">
        <v>7455</v>
      </c>
      <c r="C237" s="14" t="s">
        <v>937</v>
      </c>
      <c r="D237" s="109">
        <v>92500</v>
      </c>
      <c r="E237" s="109">
        <v>92505</v>
      </c>
      <c r="F237" s="8" t="s">
        <v>938</v>
      </c>
      <c r="G237" s="8" t="s">
        <v>7456</v>
      </c>
      <c r="H237" s="8" t="s">
        <v>7456</v>
      </c>
      <c r="I237" s="8" t="s">
        <v>940</v>
      </c>
      <c r="J237" s="8" t="s">
        <v>7457</v>
      </c>
    </row>
    <row r="238" spans="1:10" ht="81" x14ac:dyDescent="0.3">
      <c r="A238" s="8">
        <v>233</v>
      </c>
      <c r="B238" s="12" t="s">
        <v>7458</v>
      </c>
      <c r="C238" s="14" t="s">
        <v>937</v>
      </c>
      <c r="D238" s="109">
        <v>15450</v>
      </c>
      <c r="E238" s="109">
        <v>15645</v>
      </c>
      <c r="F238" s="8" t="s">
        <v>938</v>
      </c>
      <c r="G238" s="8" t="s">
        <v>7459</v>
      </c>
      <c r="H238" s="8" t="s">
        <v>7459</v>
      </c>
      <c r="I238" s="8" t="s">
        <v>940</v>
      </c>
      <c r="J238" s="8" t="s">
        <v>7460</v>
      </c>
    </row>
    <row r="239" spans="1:10" ht="60.75" x14ac:dyDescent="0.3">
      <c r="A239" s="8">
        <v>234</v>
      </c>
      <c r="B239" s="12" t="s">
        <v>7461</v>
      </c>
      <c r="C239" s="8" t="s">
        <v>2250</v>
      </c>
      <c r="D239" s="131">
        <v>353000</v>
      </c>
      <c r="E239" s="131">
        <v>353000</v>
      </c>
      <c r="F239" s="8" t="s">
        <v>938</v>
      </c>
      <c r="G239" s="8" t="s">
        <v>7462</v>
      </c>
      <c r="H239" s="8" t="s">
        <v>7462</v>
      </c>
      <c r="I239" s="163" t="s">
        <v>7160</v>
      </c>
      <c r="J239" s="8" t="s">
        <v>7463</v>
      </c>
    </row>
    <row r="240" spans="1:10" ht="60.75" x14ac:dyDescent="0.3">
      <c r="A240" s="8">
        <v>235</v>
      </c>
      <c r="B240" s="12" t="s">
        <v>5920</v>
      </c>
      <c r="C240" s="8" t="s">
        <v>959</v>
      </c>
      <c r="D240" s="109">
        <v>7918</v>
      </c>
      <c r="E240" s="109">
        <f>D240</f>
        <v>7918</v>
      </c>
      <c r="F240" s="8" t="s">
        <v>938</v>
      </c>
      <c r="G240" s="8" t="s">
        <v>7464</v>
      </c>
      <c r="H240" s="8" t="s">
        <v>7464</v>
      </c>
      <c r="I240" s="8" t="s">
        <v>962</v>
      </c>
      <c r="J240" s="8" t="s">
        <v>7465</v>
      </c>
    </row>
    <row r="241" spans="1:10" ht="60.75" x14ac:dyDescent="0.3">
      <c r="A241" s="8">
        <v>236</v>
      </c>
      <c r="B241" s="12" t="s">
        <v>2784</v>
      </c>
      <c r="C241" s="8" t="s">
        <v>959</v>
      </c>
      <c r="D241" s="109">
        <v>11350</v>
      </c>
      <c r="E241" s="109">
        <f>D241</f>
        <v>11350</v>
      </c>
      <c r="F241" s="8" t="s">
        <v>938</v>
      </c>
      <c r="G241" s="8" t="s">
        <v>7466</v>
      </c>
      <c r="H241" s="8" t="s">
        <v>7466</v>
      </c>
      <c r="I241" s="8" t="s">
        <v>962</v>
      </c>
      <c r="J241" s="8" t="s">
        <v>7467</v>
      </c>
    </row>
    <row r="242" spans="1:10" ht="60.75" x14ac:dyDescent="0.3">
      <c r="A242" s="8">
        <v>237</v>
      </c>
      <c r="B242" s="12" t="s">
        <v>7468</v>
      </c>
      <c r="C242" s="8" t="s">
        <v>959</v>
      </c>
      <c r="D242" s="109">
        <v>66172</v>
      </c>
      <c r="E242" s="109">
        <f>D242</f>
        <v>66172</v>
      </c>
      <c r="F242" s="8" t="s">
        <v>938</v>
      </c>
      <c r="G242" s="8" t="s">
        <v>7469</v>
      </c>
      <c r="H242" s="8" t="s">
        <v>7469</v>
      </c>
      <c r="I242" s="8" t="s">
        <v>962</v>
      </c>
      <c r="J242" s="8" t="s">
        <v>7470</v>
      </c>
    </row>
    <row r="243" spans="1:10" ht="60.75" x14ac:dyDescent="0.3">
      <c r="A243" s="8">
        <v>238</v>
      </c>
      <c r="B243" s="12" t="s">
        <v>2771</v>
      </c>
      <c r="C243" s="8" t="s">
        <v>959</v>
      </c>
      <c r="D243" s="109">
        <v>113034</v>
      </c>
      <c r="E243" s="109">
        <f>D243</f>
        <v>113034</v>
      </c>
      <c r="F243" s="8" t="s">
        <v>938</v>
      </c>
      <c r="G243" s="8" t="s">
        <v>7471</v>
      </c>
      <c r="H243" s="8" t="s">
        <v>7471</v>
      </c>
      <c r="I243" s="8" t="s">
        <v>962</v>
      </c>
      <c r="J243" s="8" t="s">
        <v>7472</v>
      </c>
    </row>
    <row r="244" spans="1:10" ht="101.25" x14ac:dyDescent="0.3">
      <c r="A244" s="8">
        <v>239</v>
      </c>
      <c r="B244" s="12" t="s">
        <v>7473</v>
      </c>
      <c r="C244" s="8" t="s">
        <v>1056</v>
      </c>
      <c r="D244" s="137">
        <v>2713.52</v>
      </c>
      <c r="E244" s="137">
        <v>2713.52</v>
      </c>
      <c r="F244" s="8" t="s">
        <v>37942</v>
      </c>
      <c r="G244" s="8" t="s">
        <v>7474</v>
      </c>
      <c r="H244" s="8" t="s">
        <v>7474</v>
      </c>
      <c r="I244" s="8" t="s">
        <v>1058</v>
      </c>
      <c r="J244" s="8" t="s">
        <v>7475</v>
      </c>
    </row>
    <row r="245" spans="1:10" ht="60.75" x14ac:dyDescent="0.3">
      <c r="A245" s="8">
        <v>240</v>
      </c>
      <c r="B245" s="12" t="s">
        <v>7476</v>
      </c>
      <c r="C245" s="8" t="s">
        <v>1056</v>
      </c>
      <c r="D245" s="137">
        <v>5750</v>
      </c>
      <c r="E245" s="137">
        <v>5750</v>
      </c>
      <c r="F245" s="8" t="s">
        <v>37942</v>
      </c>
      <c r="G245" s="8" t="s">
        <v>7477</v>
      </c>
      <c r="H245" s="8" t="s">
        <v>7477</v>
      </c>
      <c r="I245" s="8" t="s">
        <v>1058</v>
      </c>
      <c r="J245" s="8" t="s">
        <v>7478</v>
      </c>
    </row>
    <row r="246" spans="1:10" ht="101.25" x14ac:dyDescent="0.3">
      <c r="A246" s="8">
        <v>241</v>
      </c>
      <c r="B246" s="12" t="s">
        <v>7479</v>
      </c>
      <c r="C246" s="8" t="s">
        <v>1278</v>
      </c>
      <c r="D246" s="131">
        <v>431480</v>
      </c>
      <c r="E246" s="131">
        <v>431480</v>
      </c>
      <c r="F246" s="8" t="s">
        <v>37942</v>
      </c>
      <c r="G246" s="8" t="s">
        <v>7480</v>
      </c>
      <c r="H246" s="8" t="s">
        <v>7480</v>
      </c>
      <c r="I246" s="8" t="s">
        <v>1058</v>
      </c>
      <c r="J246" s="8" t="s">
        <v>7481</v>
      </c>
    </row>
    <row r="247" spans="1:10" ht="81" x14ac:dyDescent="0.3">
      <c r="A247" s="8">
        <v>242</v>
      </c>
      <c r="B247" s="12" t="s">
        <v>2446</v>
      </c>
      <c r="C247" s="8" t="s">
        <v>1278</v>
      </c>
      <c r="D247" s="131">
        <v>8560</v>
      </c>
      <c r="E247" s="131">
        <v>8560</v>
      </c>
      <c r="F247" s="8" t="s">
        <v>37942</v>
      </c>
      <c r="G247" s="8" t="s">
        <v>7482</v>
      </c>
      <c r="H247" s="8" t="s">
        <v>7482</v>
      </c>
      <c r="I247" s="8" t="s">
        <v>1058</v>
      </c>
      <c r="J247" s="8" t="s">
        <v>7483</v>
      </c>
    </row>
    <row r="248" spans="1:10" ht="81" x14ac:dyDescent="0.3">
      <c r="A248" s="8">
        <v>243</v>
      </c>
      <c r="B248" s="12" t="s">
        <v>1548</v>
      </c>
      <c r="C248" s="8" t="s">
        <v>928</v>
      </c>
      <c r="D248" s="131">
        <v>6955</v>
      </c>
      <c r="E248" s="131">
        <v>6955</v>
      </c>
      <c r="F248" s="8" t="s">
        <v>929</v>
      </c>
      <c r="G248" s="8" t="s">
        <v>7484</v>
      </c>
      <c r="H248" s="8" t="s">
        <v>7484</v>
      </c>
      <c r="I248" s="14" t="s">
        <v>931</v>
      </c>
      <c r="J248" s="14" t="s">
        <v>7485</v>
      </c>
    </row>
    <row r="249" spans="1:10" ht="60.75" x14ac:dyDescent="0.3">
      <c r="A249" s="8">
        <v>244</v>
      </c>
      <c r="B249" s="12" t="s">
        <v>2027</v>
      </c>
      <c r="C249" s="8" t="s">
        <v>928</v>
      </c>
      <c r="D249" s="131">
        <v>12000</v>
      </c>
      <c r="E249" s="131">
        <v>12000</v>
      </c>
      <c r="F249" s="8" t="s">
        <v>929</v>
      </c>
      <c r="G249" s="8" t="s">
        <v>7486</v>
      </c>
      <c r="H249" s="8" t="s">
        <v>7486</v>
      </c>
      <c r="I249" s="14" t="s">
        <v>931</v>
      </c>
      <c r="J249" s="14" t="s">
        <v>7487</v>
      </c>
    </row>
    <row r="250" spans="1:10" ht="162" x14ac:dyDescent="0.3">
      <c r="A250" s="8">
        <v>245</v>
      </c>
      <c r="B250" s="12" t="s">
        <v>7488</v>
      </c>
      <c r="C250" s="8" t="s">
        <v>968</v>
      </c>
      <c r="D250" s="133">
        <v>60000</v>
      </c>
      <c r="E250" s="133">
        <v>60000</v>
      </c>
      <c r="F250" s="8" t="s">
        <v>969</v>
      </c>
      <c r="G250" s="8" t="s">
        <v>7489</v>
      </c>
      <c r="H250" s="8" t="s">
        <v>7490</v>
      </c>
      <c r="I250" s="8" t="s">
        <v>972</v>
      </c>
      <c r="J250" s="8" t="s">
        <v>7491</v>
      </c>
    </row>
    <row r="251" spans="1:10" ht="141.75" x14ac:dyDescent="0.3">
      <c r="A251" s="8">
        <v>246</v>
      </c>
      <c r="B251" s="12" t="s">
        <v>7492</v>
      </c>
      <c r="C251" s="8" t="s">
        <v>968</v>
      </c>
      <c r="D251" s="133">
        <v>28000</v>
      </c>
      <c r="E251" s="133">
        <v>28000</v>
      </c>
      <c r="F251" s="8" t="s">
        <v>969</v>
      </c>
      <c r="G251" s="8" t="s">
        <v>7493</v>
      </c>
      <c r="H251" s="8" t="s">
        <v>7494</v>
      </c>
      <c r="I251" s="8" t="s">
        <v>972</v>
      </c>
      <c r="J251" s="8" t="s">
        <v>7495</v>
      </c>
    </row>
    <row r="252" spans="1:10" ht="101.25" x14ac:dyDescent="0.3">
      <c r="A252" s="8">
        <v>247</v>
      </c>
      <c r="B252" s="12" t="s">
        <v>7496</v>
      </c>
      <c r="C252" s="8" t="s">
        <v>968</v>
      </c>
      <c r="D252" s="133">
        <v>3964350</v>
      </c>
      <c r="E252" s="133">
        <v>3964350</v>
      </c>
      <c r="F252" s="8" t="s">
        <v>626</v>
      </c>
      <c r="G252" s="110" t="s">
        <v>7497</v>
      </c>
      <c r="H252" s="110" t="s">
        <v>7498</v>
      </c>
      <c r="I252" s="8" t="s">
        <v>972</v>
      </c>
      <c r="J252" s="8" t="s">
        <v>7499</v>
      </c>
    </row>
    <row r="253" spans="1:10" ht="121.5" x14ac:dyDescent="0.3">
      <c r="A253" s="8">
        <v>248</v>
      </c>
      <c r="B253" s="12" t="s">
        <v>7500</v>
      </c>
      <c r="C253" s="8" t="s">
        <v>968</v>
      </c>
      <c r="D253" s="133">
        <v>2230000</v>
      </c>
      <c r="E253" s="133">
        <v>2230000</v>
      </c>
      <c r="F253" s="8" t="s">
        <v>626</v>
      </c>
      <c r="G253" s="110" t="s">
        <v>7501</v>
      </c>
      <c r="H253" s="110" t="s">
        <v>7502</v>
      </c>
      <c r="I253" s="8" t="s">
        <v>972</v>
      </c>
      <c r="J253" s="8" t="s">
        <v>7503</v>
      </c>
    </row>
    <row r="254" spans="1:10" ht="60.75" x14ac:dyDescent="0.3">
      <c r="A254" s="8">
        <v>249</v>
      </c>
      <c r="B254" s="262" t="s">
        <v>25132</v>
      </c>
      <c r="C254" s="266" t="s">
        <v>24422</v>
      </c>
      <c r="D254" s="288">
        <v>74472</v>
      </c>
      <c r="E254" s="288">
        <v>74472</v>
      </c>
      <c r="F254" s="263" t="s">
        <v>938</v>
      </c>
      <c r="G254" s="265" t="s">
        <v>25133</v>
      </c>
      <c r="H254" s="265" t="s">
        <v>25133</v>
      </c>
      <c r="I254" s="268" t="s">
        <v>1899</v>
      </c>
      <c r="J254" s="269" t="s">
        <v>25268</v>
      </c>
    </row>
    <row r="255" spans="1:10" ht="81" x14ac:dyDescent="0.3">
      <c r="A255" s="8">
        <v>250</v>
      </c>
      <c r="B255" s="108" t="s">
        <v>37473</v>
      </c>
      <c r="C255" s="112" t="s">
        <v>36856</v>
      </c>
      <c r="D255" s="197">
        <v>73060</v>
      </c>
      <c r="E255" s="197">
        <v>73060</v>
      </c>
      <c r="F255" s="14" t="s">
        <v>37942</v>
      </c>
      <c r="G255" s="14" t="s">
        <v>37474</v>
      </c>
      <c r="H255" s="14" t="s">
        <v>37475</v>
      </c>
      <c r="I255" s="189" t="s">
        <v>36812</v>
      </c>
      <c r="J255" s="14" t="s">
        <v>37483</v>
      </c>
    </row>
    <row r="256" spans="1:10" ht="121.5" x14ac:dyDescent="0.3">
      <c r="A256" s="8">
        <v>251</v>
      </c>
      <c r="B256" s="108" t="s">
        <v>42403</v>
      </c>
      <c r="C256" s="8" t="s">
        <v>42281</v>
      </c>
      <c r="D256" s="139">
        <v>24075</v>
      </c>
      <c r="E256" s="139">
        <v>24540</v>
      </c>
      <c r="F256" s="14" t="s">
        <v>37942</v>
      </c>
      <c r="G256" s="121" t="s">
        <v>35814</v>
      </c>
      <c r="H256" s="121" t="s">
        <v>35814</v>
      </c>
      <c r="I256" s="121" t="s">
        <v>972</v>
      </c>
      <c r="J256" s="14" t="s">
        <v>42404</v>
      </c>
    </row>
    <row r="257" spans="1:10" ht="60.75" x14ac:dyDescent="0.3">
      <c r="A257" s="8">
        <v>252</v>
      </c>
      <c r="B257" s="108" t="s">
        <v>42365</v>
      </c>
      <c r="C257" s="8" t="s">
        <v>42281</v>
      </c>
      <c r="D257" s="139">
        <v>201313.01</v>
      </c>
      <c r="E257" s="139">
        <v>1158156.78</v>
      </c>
      <c r="F257" s="14" t="s">
        <v>37942</v>
      </c>
      <c r="G257" s="121" t="s">
        <v>42405</v>
      </c>
      <c r="H257" s="121" t="s">
        <v>42405</v>
      </c>
      <c r="I257" s="121" t="s">
        <v>972</v>
      </c>
      <c r="J257" s="14" t="s">
        <v>42406</v>
      </c>
    </row>
    <row r="258" spans="1:10" ht="60.75" x14ac:dyDescent="0.3">
      <c r="A258" s="8">
        <v>253</v>
      </c>
      <c r="B258" s="435" t="s">
        <v>45105</v>
      </c>
      <c r="C258" s="430" t="s">
        <v>44424</v>
      </c>
      <c r="D258" s="442">
        <v>35219.040000000001</v>
      </c>
      <c r="E258" s="442">
        <v>35219.040000000001</v>
      </c>
      <c r="F258" s="8" t="s">
        <v>938</v>
      </c>
      <c r="G258" s="8" t="s">
        <v>45106</v>
      </c>
      <c r="H258" s="8" t="s">
        <v>45106</v>
      </c>
      <c r="I258" s="8" t="s">
        <v>44426</v>
      </c>
      <c r="J258" s="113" t="s">
        <v>45107</v>
      </c>
    </row>
    <row r="259" spans="1:10" ht="60.75" x14ac:dyDescent="0.3">
      <c r="A259" s="8">
        <v>254</v>
      </c>
      <c r="B259" s="434" t="s">
        <v>45108</v>
      </c>
      <c r="C259" s="430" t="s">
        <v>44424</v>
      </c>
      <c r="D259" s="447">
        <v>34600</v>
      </c>
      <c r="E259" s="447">
        <v>34600</v>
      </c>
      <c r="F259" s="8" t="s">
        <v>938</v>
      </c>
      <c r="G259" s="8" t="s">
        <v>45109</v>
      </c>
      <c r="H259" s="8" t="s">
        <v>45109</v>
      </c>
      <c r="I259" s="8" t="s">
        <v>44426</v>
      </c>
      <c r="J259" s="113" t="s">
        <v>45110</v>
      </c>
    </row>
    <row r="260" spans="1:10" ht="101.25" x14ac:dyDescent="0.3">
      <c r="A260" s="8">
        <v>255</v>
      </c>
      <c r="B260" s="435" t="s">
        <v>45111</v>
      </c>
      <c r="C260" s="430" t="s">
        <v>44424</v>
      </c>
      <c r="D260" s="445">
        <v>8500</v>
      </c>
      <c r="E260" s="445">
        <v>8500</v>
      </c>
      <c r="F260" s="8" t="s">
        <v>938</v>
      </c>
      <c r="G260" s="8" t="s">
        <v>45112</v>
      </c>
      <c r="H260" s="8" t="s">
        <v>45112</v>
      </c>
      <c r="I260" s="8" t="s">
        <v>44426</v>
      </c>
      <c r="J260" s="113" t="s">
        <v>45113</v>
      </c>
    </row>
    <row r="261" spans="1:10" ht="101.25" x14ac:dyDescent="0.3">
      <c r="A261" s="8">
        <v>256</v>
      </c>
      <c r="B261" s="435" t="s">
        <v>45114</v>
      </c>
      <c r="C261" s="430" t="s">
        <v>44424</v>
      </c>
      <c r="D261" s="445">
        <v>1423.1</v>
      </c>
      <c r="E261" s="445">
        <v>1423.1</v>
      </c>
      <c r="F261" s="8" t="s">
        <v>938</v>
      </c>
      <c r="G261" s="8" t="s">
        <v>45115</v>
      </c>
      <c r="H261" s="8" t="s">
        <v>45115</v>
      </c>
      <c r="I261" s="8" t="s">
        <v>44426</v>
      </c>
      <c r="J261" s="113" t="s">
        <v>45116</v>
      </c>
    </row>
    <row r="262" spans="1:10" ht="81" x14ac:dyDescent="0.3">
      <c r="A262" s="8">
        <v>257</v>
      </c>
      <c r="B262" s="434" t="s">
        <v>45117</v>
      </c>
      <c r="C262" s="430" t="s">
        <v>44424</v>
      </c>
      <c r="D262" s="441">
        <v>87000</v>
      </c>
      <c r="E262" s="441">
        <v>87000</v>
      </c>
      <c r="F262" s="8" t="s">
        <v>938</v>
      </c>
      <c r="G262" s="8" t="s">
        <v>45118</v>
      </c>
      <c r="H262" s="8" t="s">
        <v>45118</v>
      </c>
      <c r="I262" s="8" t="s">
        <v>44426</v>
      </c>
      <c r="J262" s="113" t="s">
        <v>45119</v>
      </c>
    </row>
    <row r="263" spans="1:10" ht="81" x14ac:dyDescent="0.3">
      <c r="A263" s="8">
        <v>258</v>
      </c>
      <c r="B263" s="435" t="s">
        <v>45120</v>
      </c>
      <c r="C263" s="430" t="s">
        <v>44424</v>
      </c>
      <c r="D263" s="445">
        <v>7918</v>
      </c>
      <c r="E263" s="445">
        <v>7918</v>
      </c>
      <c r="F263" s="8" t="s">
        <v>938</v>
      </c>
      <c r="G263" s="8" t="s">
        <v>45121</v>
      </c>
      <c r="H263" s="8" t="s">
        <v>45121</v>
      </c>
      <c r="I263" s="8" t="s">
        <v>44426</v>
      </c>
      <c r="J263" s="113" t="s">
        <v>45122</v>
      </c>
    </row>
    <row r="264" spans="1:10" ht="60.75" x14ac:dyDescent="0.3">
      <c r="A264" s="8">
        <v>259</v>
      </c>
      <c r="B264" s="12" t="s">
        <v>45123</v>
      </c>
      <c r="C264" s="430" t="s">
        <v>44424</v>
      </c>
      <c r="D264" s="448">
        <v>11130</v>
      </c>
      <c r="E264" s="448">
        <v>11130</v>
      </c>
      <c r="F264" s="8" t="s">
        <v>938</v>
      </c>
      <c r="G264" s="8" t="s">
        <v>45124</v>
      </c>
      <c r="H264" s="8" t="s">
        <v>45124</v>
      </c>
      <c r="I264" s="8" t="s">
        <v>44426</v>
      </c>
      <c r="J264" s="113" t="s">
        <v>45125</v>
      </c>
    </row>
    <row r="265" spans="1:10" ht="101.25" x14ac:dyDescent="0.3">
      <c r="A265" s="8">
        <v>260</v>
      </c>
      <c r="B265" s="435" t="s">
        <v>45126</v>
      </c>
      <c r="C265" s="430" t="s">
        <v>44424</v>
      </c>
      <c r="D265" s="442">
        <v>48000</v>
      </c>
      <c r="E265" s="442">
        <v>48000</v>
      </c>
      <c r="F265" s="8" t="s">
        <v>938</v>
      </c>
      <c r="G265" s="8" t="s">
        <v>45127</v>
      </c>
      <c r="H265" s="8" t="s">
        <v>45127</v>
      </c>
      <c r="I265" s="8" t="s">
        <v>44426</v>
      </c>
      <c r="J265" s="113" t="s">
        <v>45128</v>
      </c>
    </row>
    <row r="266" spans="1:10" ht="60.75" x14ac:dyDescent="0.3">
      <c r="A266" s="8">
        <v>261</v>
      </c>
      <c r="B266" s="12" t="s">
        <v>38313</v>
      </c>
      <c r="C266" s="430" t="s">
        <v>44424</v>
      </c>
      <c r="D266" s="448">
        <v>35268</v>
      </c>
      <c r="E266" s="448">
        <v>35268</v>
      </c>
      <c r="F266" s="8" t="s">
        <v>938</v>
      </c>
      <c r="G266" s="8" t="s">
        <v>45129</v>
      </c>
      <c r="H266" s="8" t="s">
        <v>45129</v>
      </c>
      <c r="I266" s="8" t="s">
        <v>44426</v>
      </c>
      <c r="J266" s="113" t="s">
        <v>45130</v>
      </c>
    </row>
    <row r="267" spans="1:10" ht="60.75" x14ac:dyDescent="0.3">
      <c r="A267" s="8">
        <v>262</v>
      </c>
      <c r="B267" s="434" t="s">
        <v>45131</v>
      </c>
      <c r="C267" s="430" t="s">
        <v>44424</v>
      </c>
      <c r="D267" s="440">
        <v>360000</v>
      </c>
      <c r="E267" s="440">
        <v>360000</v>
      </c>
      <c r="F267" s="8" t="s">
        <v>938</v>
      </c>
      <c r="G267" s="8" t="s">
        <v>45132</v>
      </c>
      <c r="H267" s="8" t="s">
        <v>45132</v>
      </c>
      <c r="I267" s="8" t="s">
        <v>44426</v>
      </c>
      <c r="J267" s="113" t="s">
        <v>45133</v>
      </c>
    </row>
    <row r="268" spans="1:10" ht="60.75" x14ac:dyDescent="0.3">
      <c r="A268" s="8">
        <v>263</v>
      </c>
      <c r="B268" s="12" t="s">
        <v>44618</v>
      </c>
      <c r="C268" s="8" t="s">
        <v>44424</v>
      </c>
      <c r="D268" s="19">
        <v>179100</v>
      </c>
      <c r="E268" s="19">
        <v>179100</v>
      </c>
      <c r="F268" s="18" t="s">
        <v>938</v>
      </c>
      <c r="G268" s="18" t="s">
        <v>45134</v>
      </c>
      <c r="H268" s="18" t="s">
        <v>45134</v>
      </c>
      <c r="I268" s="8" t="s">
        <v>44582</v>
      </c>
      <c r="J268" s="18" t="s">
        <v>45135</v>
      </c>
    </row>
    <row r="269" spans="1:10" ht="60.75" x14ac:dyDescent="0.3">
      <c r="A269" s="8">
        <v>264</v>
      </c>
      <c r="B269" s="12" t="s">
        <v>44580</v>
      </c>
      <c r="C269" s="8" t="s">
        <v>44424</v>
      </c>
      <c r="D269" s="19">
        <v>420</v>
      </c>
      <c r="E269" s="19">
        <v>420</v>
      </c>
      <c r="F269" s="18" t="s">
        <v>938</v>
      </c>
      <c r="G269" s="18" t="s">
        <v>45136</v>
      </c>
      <c r="H269" s="18" t="s">
        <v>45136</v>
      </c>
      <c r="I269" s="8" t="s">
        <v>44582</v>
      </c>
      <c r="J269" s="18" t="s">
        <v>45137</v>
      </c>
    </row>
    <row r="270" spans="1:10" ht="60.75" x14ac:dyDescent="0.3">
      <c r="A270" s="8">
        <v>265</v>
      </c>
      <c r="B270" s="12" t="s">
        <v>48516</v>
      </c>
      <c r="C270" s="8" t="s">
        <v>48245</v>
      </c>
      <c r="D270" s="476">
        <v>9630</v>
      </c>
      <c r="E270" s="477">
        <f t="shared" ref="E270:E284" si="3">D270</f>
        <v>9630</v>
      </c>
      <c r="F270" s="465" t="s">
        <v>33</v>
      </c>
      <c r="G270" s="465" t="s">
        <v>48517</v>
      </c>
      <c r="H270" s="473" t="str">
        <f t="shared" ref="H270:H284" si="4">G270</f>
        <v>บริษัท ดีไซน์เรฟโวลูชั่นส์ จำกัด 9,630.00</v>
      </c>
      <c r="I270" s="8" t="s">
        <v>185</v>
      </c>
      <c r="J270" s="424" t="s">
        <v>48794</v>
      </c>
    </row>
    <row r="271" spans="1:10" ht="60.75" x14ac:dyDescent="0.3">
      <c r="A271" s="8">
        <v>266</v>
      </c>
      <c r="B271" s="12" t="s">
        <v>48518</v>
      </c>
      <c r="C271" s="8" t="s">
        <v>48245</v>
      </c>
      <c r="D271" s="476">
        <v>84960</v>
      </c>
      <c r="E271" s="477">
        <f t="shared" si="3"/>
        <v>84960</v>
      </c>
      <c r="F271" s="465" t="s">
        <v>33</v>
      </c>
      <c r="G271" s="465" t="s">
        <v>48519</v>
      </c>
      <c r="H271" s="473" t="str">
        <f t="shared" si="4"/>
        <v>บริษัท ดีดี โปรเซส จำกัด 84,960.00</v>
      </c>
      <c r="I271" s="8" t="s">
        <v>185</v>
      </c>
      <c r="J271" s="424" t="s">
        <v>48795</v>
      </c>
    </row>
    <row r="272" spans="1:10" ht="40.5" x14ac:dyDescent="0.3">
      <c r="A272" s="8">
        <v>267</v>
      </c>
      <c r="B272" s="12" t="s">
        <v>48520</v>
      </c>
      <c r="C272" s="8" t="s">
        <v>48245</v>
      </c>
      <c r="D272" s="476">
        <v>96189</v>
      </c>
      <c r="E272" s="477">
        <f t="shared" si="3"/>
        <v>96189</v>
      </c>
      <c r="F272" s="465" t="s">
        <v>33</v>
      </c>
      <c r="G272" s="465" t="s">
        <v>48521</v>
      </c>
      <c r="H272" s="473" t="str">
        <f t="shared" si="4"/>
        <v>หจก. ชลบุรี ว.พานิช 96,189.00</v>
      </c>
      <c r="I272" s="8" t="s">
        <v>185</v>
      </c>
      <c r="J272" s="424" t="s">
        <v>48796</v>
      </c>
    </row>
    <row r="273" spans="1:10" ht="40.5" x14ac:dyDescent="0.3">
      <c r="A273" s="8">
        <v>268</v>
      </c>
      <c r="B273" s="12" t="s">
        <v>1235</v>
      </c>
      <c r="C273" s="8" t="s">
        <v>48245</v>
      </c>
      <c r="D273" s="476">
        <v>29200</v>
      </c>
      <c r="E273" s="477">
        <f t="shared" si="3"/>
        <v>29200</v>
      </c>
      <c r="F273" s="465" t="s">
        <v>33</v>
      </c>
      <c r="G273" s="465" t="s">
        <v>48522</v>
      </c>
      <c r="H273" s="473" t="str">
        <f t="shared" si="4"/>
        <v>หจก. ภาสิน 29,200.00</v>
      </c>
      <c r="I273" s="8" t="s">
        <v>185</v>
      </c>
      <c r="J273" s="424" t="s">
        <v>48797</v>
      </c>
    </row>
    <row r="274" spans="1:10" ht="81" x14ac:dyDescent="0.3">
      <c r="A274" s="8">
        <v>269</v>
      </c>
      <c r="B274" s="12" t="s">
        <v>48523</v>
      </c>
      <c r="C274" s="8" t="s">
        <v>48245</v>
      </c>
      <c r="D274" s="476">
        <v>26803.5</v>
      </c>
      <c r="E274" s="477">
        <f t="shared" si="3"/>
        <v>26803.5</v>
      </c>
      <c r="F274" s="465" t="s">
        <v>33</v>
      </c>
      <c r="G274" s="465" t="s">
        <v>48524</v>
      </c>
      <c r="H274" s="473" t="str">
        <f t="shared" si="4"/>
        <v>สถาบันเทคโนโลยีนิวเคลียร์แห่งชาติ 26,803.50</v>
      </c>
      <c r="I274" s="8" t="s">
        <v>185</v>
      </c>
      <c r="J274" s="424" t="s">
        <v>48798</v>
      </c>
    </row>
    <row r="275" spans="1:10" ht="60.75" x14ac:dyDescent="0.3">
      <c r="A275" s="8">
        <v>270</v>
      </c>
      <c r="B275" s="12" t="s">
        <v>48525</v>
      </c>
      <c r="C275" s="8" t="s">
        <v>48245</v>
      </c>
      <c r="D275" s="469">
        <v>6162</v>
      </c>
      <c r="E275" s="470">
        <f t="shared" si="3"/>
        <v>6162</v>
      </c>
      <c r="F275" s="465" t="s">
        <v>33</v>
      </c>
      <c r="G275" s="466" t="s">
        <v>48526</v>
      </c>
      <c r="H275" s="472" t="str">
        <f t="shared" si="4"/>
        <v>บริษัท พิมพ์ครุภัณฑ์ จำกัด 6,162.00</v>
      </c>
      <c r="I275" s="8" t="s">
        <v>185</v>
      </c>
      <c r="J275" s="424" t="s">
        <v>48799</v>
      </c>
    </row>
    <row r="276" spans="1:10" ht="40.5" x14ac:dyDescent="0.3">
      <c r="A276" s="8">
        <v>271</v>
      </c>
      <c r="B276" s="12" t="s">
        <v>48527</v>
      </c>
      <c r="C276" s="8" t="s">
        <v>48245</v>
      </c>
      <c r="D276" s="469">
        <v>5000</v>
      </c>
      <c r="E276" s="470">
        <f t="shared" si="3"/>
        <v>5000</v>
      </c>
      <c r="F276" s="465" t="s">
        <v>33</v>
      </c>
      <c r="G276" s="466" t="s">
        <v>48528</v>
      </c>
      <c r="H276" s="472" t="str">
        <f t="shared" si="4"/>
        <v>นางสาวมินตรา บุญชูศรี 5,000.00</v>
      </c>
      <c r="I276" s="8" t="s">
        <v>185</v>
      </c>
      <c r="J276" s="424" t="s">
        <v>48800</v>
      </c>
    </row>
    <row r="277" spans="1:10" ht="60.75" x14ac:dyDescent="0.3">
      <c r="A277" s="8">
        <v>272</v>
      </c>
      <c r="B277" s="12" t="s">
        <v>48529</v>
      </c>
      <c r="C277" s="8" t="s">
        <v>48245</v>
      </c>
      <c r="D277" s="469">
        <v>24300</v>
      </c>
      <c r="E277" s="470">
        <f t="shared" si="3"/>
        <v>24300</v>
      </c>
      <c r="F277" s="465" t="s">
        <v>33</v>
      </c>
      <c r="G277" s="466" t="s">
        <v>48530</v>
      </c>
      <c r="H277" s="472" t="str">
        <f t="shared" si="4"/>
        <v>บริษัท เจ.เอ.เอส เคมิคอล จำกัด 24,300.00</v>
      </c>
      <c r="I277" s="8" t="s">
        <v>185</v>
      </c>
      <c r="J277" s="424" t="s">
        <v>48801</v>
      </c>
    </row>
    <row r="278" spans="1:10" ht="81" x14ac:dyDescent="0.3">
      <c r="A278" s="8">
        <v>273</v>
      </c>
      <c r="B278" s="12" t="s">
        <v>48531</v>
      </c>
      <c r="C278" s="8" t="s">
        <v>48245</v>
      </c>
      <c r="D278" s="469">
        <v>53329.87</v>
      </c>
      <c r="E278" s="470">
        <f t="shared" si="3"/>
        <v>53329.87</v>
      </c>
      <c r="F278" s="465" t="s">
        <v>33</v>
      </c>
      <c r="G278" s="466" t="s">
        <v>48532</v>
      </c>
      <c r="H278" s="472" t="str">
        <f t="shared" si="4"/>
        <v>บริษัท จอห์นสัน แอนด์ จอห์นสัน เมดเทค จำกัด 53,329.87</v>
      </c>
      <c r="I278" s="8" t="s">
        <v>185</v>
      </c>
      <c r="J278" s="424" t="s">
        <v>48802</v>
      </c>
    </row>
    <row r="279" spans="1:10" ht="60.75" x14ac:dyDescent="0.3">
      <c r="A279" s="8">
        <v>274</v>
      </c>
      <c r="B279" s="12" t="s">
        <v>48533</v>
      </c>
      <c r="C279" s="8" t="s">
        <v>48245</v>
      </c>
      <c r="D279" s="469">
        <v>2033</v>
      </c>
      <c r="E279" s="470">
        <f t="shared" si="3"/>
        <v>2033</v>
      </c>
      <c r="F279" s="465" t="s">
        <v>33</v>
      </c>
      <c r="G279" s="466" t="s">
        <v>48534</v>
      </c>
      <c r="H279" s="472" t="str">
        <f t="shared" si="4"/>
        <v>บริษัท ดีไซน์เรฟโวลูชั่นส์ จำกัด 2,033.00</v>
      </c>
      <c r="I279" s="8" t="s">
        <v>185</v>
      </c>
      <c r="J279" s="424" t="s">
        <v>48803</v>
      </c>
    </row>
    <row r="280" spans="1:10" ht="60.75" x14ac:dyDescent="0.3">
      <c r="A280" s="8">
        <v>275</v>
      </c>
      <c r="B280" s="12" t="s">
        <v>48535</v>
      </c>
      <c r="C280" s="8" t="s">
        <v>48245</v>
      </c>
      <c r="D280" s="469">
        <v>22500</v>
      </c>
      <c r="E280" s="470">
        <f t="shared" si="3"/>
        <v>22500</v>
      </c>
      <c r="F280" s="465" t="s">
        <v>33</v>
      </c>
      <c r="G280" s="466" t="s">
        <v>48536</v>
      </c>
      <c r="H280" s="472" t="str">
        <f t="shared" si="4"/>
        <v>ห้างหุ้นส่วนจำกัด ศ.ณัฐวุฒิ มาร์เก็ตติ้ง 22,500.00</v>
      </c>
      <c r="I280" s="8" t="s">
        <v>185</v>
      </c>
      <c r="J280" s="424" t="s">
        <v>48804</v>
      </c>
    </row>
    <row r="281" spans="1:10" ht="60.75" x14ac:dyDescent="0.3">
      <c r="A281" s="8">
        <v>276</v>
      </c>
      <c r="B281" s="12" t="s">
        <v>48537</v>
      </c>
      <c r="C281" s="8" t="s">
        <v>48245</v>
      </c>
      <c r="D281" s="469">
        <v>60000</v>
      </c>
      <c r="E281" s="470">
        <f t="shared" si="3"/>
        <v>60000</v>
      </c>
      <c r="F281" s="465" t="s">
        <v>33</v>
      </c>
      <c r="G281" s="466" t="s">
        <v>48538</v>
      </c>
      <c r="H281" s="472" t="str">
        <f t="shared" si="4"/>
        <v>บริษัท ซัมมิท เฮลธ์แคร์ จำกัด 60,000.00</v>
      </c>
      <c r="I281" s="8" t="s">
        <v>185</v>
      </c>
      <c r="J281" s="424" t="s">
        <v>48805</v>
      </c>
    </row>
    <row r="282" spans="1:10" ht="81" x14ac:dyDescent="0.3">
      <c r="A282" s="8">
        <v>277</v>
      </c>
      <c r="B282" s="12" t="s">
        <v>48539</v>
      </c>
      <c r="C282" s="8" t="s">
        <v>48245</v>
      </c>
      <c r="D282" s="469">
        <v>4280</v>
      </c>
      <c r="E282" s="470">
        <f t="shared" si="3"/>
        <v>4280</v>
      </c>
      <c r="F282" s="465" t="s">
        <v>33</v>
      </c>
      <c r="G282" s="466" t="s">
        <v>48540</v>
      </c>
      <c r="H282" s="472" t="str">
        <f t="shared" si="4"/>
        <v>บริษัท เอส.เอ็ม.ซี.เอส จำกัด 4,280.00</v>
      </c>
      <c r="I282" s="8" t="s">
        <v>185</v>
      </c>
      <c r="J282" s="424" t="s">
        <v>48806</v>
      </c>
    </row>
    <row r="283" spans="1:10" ht="81" x14ac:dyDescent="0.3">
      <c r="A283" s="8">
        <v>278</v>
      </c>
      <c r="B283" s="12" t="s">
        <v>48541</v>
      </c>
      <c r="C283" s="8" t="s">
        <v>48245</v>
      </c>
      <c r="D283" s="469">
        <v>82400</v>
      </c>
      <c r="E283" s="470">
        <f t="shared" si="3"/>
        <v>82400</v>
      </c>
      <c r="F283" s="465" t="s">
        <v>33</v>
      </c>
      <c r="G283" s="466" t="s">
        <v>48542</v>
      </c>
      <c r="H283" s="472" t="str">
        <f t="shared" si="4"/>
        <v>บริษัท แสงไฟบริการ จำกัด 82,400.00</v>
      </c>
      <c r="I283" s="8" t="s">
        <v>185</v>
      </c>
      <c r="J283" s="424" t="s">
        <v>48807</v>
      </c>
    </row>
    <row r="284" spans="1:10" ht="60.75" x14ac:dyDescent="0.3">
      <c r="A284" s="8">
        <v>279</v>
      </c>
      <c r="B284" s="12" t="s">
        <v>48543</v>
      </c>
      <c r="C284" s="8" t="s">
        <v>48245</v>
      </c>
      <c r="D284" s="469">
        <v>21400</v>
      </c>
      <c r="E284" s="470">
        <f t="shared" si="3"/>
        <v>21400</v>
      </c>
      <c r="F284" s="465" t="s">
        <v>33</v>
      </c>
      <c r="G284" s="466" t="s">
        <v>48544</v>
      </c>
      <c r="H284" s="472" t="str">
        <f t="shared" si="4"/>
        <v>ร้านศรีศิลปการพิมพ์ 21,400.00</v>
      </c>
      <c r="I284" s="8" t="s">
        <v>185</v>
      </c>
      <c r="J284" s="424" t="s">
        <v>48808</v>
      </c>
    </row>
    <row r="285" spans="1:10" ht="81" x14ac:dyDescent="0.3">
      <c r="A285" s="8">
        <v>280</v>
      </c>
      <c r="B285" s="12" t="s">
        <v>44580</v>
      </c>
      <c r="C285" s="8" t="s">
        <v>44424</v>
      </c>
      <c r="D285" s="19">
        <v>9309</v>
      </c>
      <c r="E285" s="19">
        <v>9309</v>
      </c>
      <c r="F285" s="18" t="s">
        <v>938</v>
      </c>
      <c r="G285" s="18" t="s">
        <v>45138</v>
      </c>
      <c r="H285" s="18" t="s">
        <v>45138</v>
      </c>
      <c r="I285" s="8" t="s">
        <v>44582</v>
      </c>
      <c r="J285" s="18" t="s">
        <v>45139</v>
      </c>
    </row>
    <row r="286" spans="1:10" ht="60.75" x14ac:dyDescent="0.3">
      <c r="A286" s="8">
        <v>281</v>
      </c>
      <c r="B286" s="12" t="s">
        <v>44618</v>
      </c>
      <c r="C286" s="8" t="s">
        <v>44424</v>
      </c>
      <c r="D286" s="19">
        <v>124473.1</v>
      </c>
      <c r="E286" s="19">
        <v>124473.1</v>
      </c>
      <c r="F286" s="18" t="s">
        <v>938</v>
      </c>
      <c r="G286" s="18" t="s">
        <v>45140</v>
      </c>
      <c r="H286" s="18" t="s">
        <v>45140</v>
      </c>
      <c r="I286" s="8" t="s">
        <v>44582</v>
      </c>
      <c r="J286" s="18" t="s">
        <v>45141</v>
      </c>
    </row>
    <row r="287" spans="1:10" ht="81" x14ac:dyDescent="0.3">
      <c r="A287" s="8">
        <v>282</v>
      </c>
      <c r="B287" s="12" t="s">
        <v>44615</v>
      </c>
      <c r="C287" s="8" t="s">
        <v>44424</v>
      </c>
      <c r="D287" s="19">
        <v>395300.8</v>
      </c>
      <c r="E287" s="19">
        <v>395300.8</v>
      </c>
      <c r="F287" s="18" t="s">
        <v>938</v>
      </c>
      <c r="G287" s="18" t="s">
        <v>45142</v>
      </c>
      <c r="H287" s="18" t="s">
        <v>45142</v>
      </c>
      <c r="I287" s="8" t="s">
        <v>44582</v>
      </c>
      <c r="J287" s="18" t="s">
        <v>45143</v>
      </c>
    </row>
    <row r="288" spans="1:10" ht="60.75" x14ac:dyDescent="0.3">
      <c r="A288" s="8">
        <v>283</v>
      </c>
      <c r="B288" s="12" t="s">
        <v>44580</v>
      </c>
      <c r="C288" s="8" t="s">
        <v>44424</v>
      </c>
      <c r="D288" s="19">
        <v>905220</v>
      </c>
      <c r="E288" s="19">
        <v>905220</v>
      </c>
      <c r="F288" s="18" t="s">
        <v>4147</v>
      </c>
      <c r="G288" s="18" t="s">
        <v>45144</v>
      </c>
      <c r="H288" s="18" t="s">
        <v>45144</v>
      </c>
      <c r="I288" s="8" t="s">
        <v>44582</v>
      </c>
      <c r="J288" s="18" t="s">
        <v>45145</v>
      </c>
    </row>
    <row r="289" spans="1:10" ht="60.75" x14ac:dyDescent="0.3">
      <c r="A289" s="8">
        <v>284</v>
      </c>
      <c r="B289" s="12" t="s">
        <v>44580</v>
      </c>
      <c r="C289" s="8" t="s">
        <v>44424</v>
      </c>
      <c r="D289" s="19">
        <v>3595.2</v>
      </c>
      <c r="E289" s="19">
        <v>3595.2</v>
      </c>
      <c r="F289" s="18" t="s">
        <v>938</v>
      </c>
      <c r="G289" s="18" t="s">
        <v>45146</v>
      </c>
      <c r="H289" s="18" t="s">
        <v>45146</v>
      </c>
      <c r="I289" s="8" t="s">
        <v>44582</v>
      </c>
      <c r="J289" s="18" t="s">
        <v>45147</v>
      </c>
    </row>
    <row r="290" spans="1:10" ht="60.75" x14ac:dyDescent="0.3">
      <c r="A290" s="8">
        <v>285</v>
      </c>
      <c r="B290" s="12" t="s">
        <v>44580</v>
      </c>
      <c r="C290" s="8" t="s">
        <v>44424</v>
      </c>
      <c r="D290" s="19">
        <v>16050</v>
      </c>
      <c r="E290" s="19">
        <v>16050</v>
      </c>
      <c r="F290" s="18" t="s">
        <v>938</v>
      </c>
      <c r="G290" s="18" t="s">
        <v>45148</v>
      </c>
      <c r="H290" s="18" t="s">
        <v>45148</v>
      </c>
      <c r="I290" s="8" t="s">
        <v>44582</v>
      </c>
      <c r="J290" s="18" t="s">
        <v>45149</v>
      </c>
    </row>
    <row r="291" spans="1:10" ht="81" x14ac:dyDescent="0.3">
      <c r="A291" s="8">
        <v>286</v>
      </c>
      <c r="B291" s="12" t="s">
        <v>44615</v>
      </c>
      <c r="C291" s="8" t="s">
        <v>44424</v>
      </c>
      <c r="D291" s="19">
        <v>17500</v>
      </c>
      <c r="E291" s="19">
        <v>17500</v>
      </c>
      <c r="F291" s="18" t="s">
        <v>938</v>
      </c>
      <c r="G291" s="18" t="s">
        <v>45150</v>
      </c>
      <c r="H291" s="18" t="s">
        <v>45150</v>
      </c>
      <c r="I291" s="8" t="s">
        <v>44582</v>
      </c>
      <c r="J291" s="18" t="s">
        <v>45151</v>
      </c>
    </row>
    <row r="292" spans="1:10" ht="81" x14ac:dyDescent="0.3">
      <c r="A292" s="8">
        <v>287</v>
      </c>
      <c r="B292" s="12" t="s">
        <v>44580</v>
      </c>
      <c r="C292" s="8" t="s">
        <v>44424</v>
      </c>
      <c r="D292" s="19">
        <v>138967.32</v>
      </c>
      <c r="E292" s="19">
        <v>138967.32</v>
      </c>
      <c r="F292" s="18" t="s">
        <v>4147</v>
      </c>
      <c r="G292" s="18" t="s">
        <v>45152</v>
      </c>
      <c r="H292" s="18" t="s">
        <v>45152</v>
      </c>
      <c r="I292" s="8" t="s">
        <v>44582</v>
      </c>
      <c r="J292" s="18" t="s">
        <v>45153</v>
      </c>
    </row>
    <row r="293" spans="1:10" ht="60.75" x14ac:dyDescent="0.3">
      <c r="A293" s="8">
        <v>288</v>
      </c>
      <c r="B293" s="108" t="s">
        <v>42407</v>
      </c>
      <c r="C293" s="8" t="s">
        <v>42281</v>
      </c>
      <c r="D293" s="139">
        <v>36380</v>
      </c>
      <c r="E293" s="139">
        <v>36380</v>
      </c>
      <c r="F293" s="14" t="s">
        <v>37942</v>
      </c>
      <c r="G293" s="121" t="s">
        <v>42408</v>
      </c>
      <c r="H293" s="121" t="s">
        <v>42408</v>
      </c>
      <c r="I293" s="121" t="s">
        <v>972</v>
      </c>
      <c r="J293" s="14" t="s">
        <v>42409</v>
      </c>
    </row>
    <row r="294" spans="1:10" ht="60.75" x14ac:dyDescent="0.3">
      <c r="A294" s="8">
        <v>289</v>
      </c>
      <c r="B294" s="108" t="s">
        <v>42410</v>
      </c>
      <c r="C294" s="8" t="s">
        <v>42281</v>
      </c>
      <c r="D294" s="139">
        <v>41730</v>
      </c>
      <c r="E294" s="139">
        <v>41730</v>
      </c>
      <c r="F294" s="14" t="s">
        <v>37942</v>
      </c>
      <c r="G294" s="121" t="s">
        <v>42411</v>
      </c>
      <c r="H294" s="121" t="s">
        <v>42411</v>
      </c>
      <c r="I294" s="121" t="s">
        <v>972</v>
      </c>
      <c r="J294" s="14" t="s">
        <v>42412</v>
      </c>
    </row>
    <row r="295" spans="1:10" ht="60.75" x14ac:dyDescent="0.3">
      <c r="A295" s="8">
        <v>290</v>
      </c>
      <c r="B295" s="108" t="s">
        <v>42365</v>
      </c>
      <c r="C295" s="8" t="s">
        <v>42281</v>
      </c>
      <c r="D295" s="139">
        <v>32525.86</v>
      </c>
      <c r="E295" s="139">
        <v>41275.1</v>
      </c>
      <c r="F295" s="14" t="s">
        <v>37942</v>
      </c>
      <c r="G295" s="121" t="s">
        <v>42413</v>
      </c>
      <c r="H295" s="121" t="s">
        <v>42413</v>
      </c>
      <c r="I295" s="121" t="s">
        <v>972</v>
      </c>
      <c r="J295" s="14" t="s">
        <v>42414</v>
      </c>
    </row>
    <row r="296" spans="1:10" ht="81" x14ac:dyDescent="0.3">
      <c r="A296" s="8">
        <v>291</v>
      </c>
      <c r="B296" s="108" t="s">
        <v>37476</v>
      </c>
      <c r="C296" s="112" t="s">
        <v>36810</v>
      </c>
      <c r="D296" s="197">
        <v>146300</v>
      </c>
      <c r="E296" s="197">
        <v>146300</v>
      </c>
      <c r="F296" s="14" t="s">
        <v>37942</v>
      </c>
      <c r="G296" s="14" t="s">
        <v>37477</v>
      </c>
      <c r="H296" s="14" t="s">
        <v>37478</v>
      </c>
      <c r="I296" s="189" t="s">
        <v>36812</v>
      </c>
      <c r="J296" s="14" t="s">
        <v>37484</v>
      </c>
    </row>
    <row r="297" spans="1:10" ht="81" x14ac:dyDescent="0.3">
      <c r="A297" s="8">
        <v>292</v>
      </c>
      <c r="B297" s="108" t="s">
        <v>37479</v>
      </c>
      <c r="C297" s="112" t="s">
        <v>36856</v>
      </c>
      <c r="D297" s="197">
        <v>17855</v>
      </c>
      <c r="E297" s="197">
        <v>17855</v>
      </c>
      <c r="F297" s="14" t="s">
        <v>37942</v>
      </c>
      <c r="G297" s="14" t="s">
        <v>37480</v>
      </c>
      <c r="H297" s="14" t="str">
        <f>G297</f>
        <v xml:space="preserve">ห้างหุ้นส่วนจำกัด เคที กรุ๊ป ลำปาง	 17855 บาท
</v>
      </c>
      <c r="I297" s="189" t="s">
        <v>36812</v>
      </c>
      <c r="J297" s="14" t="s">
        <v>37485</v>
      </c>
    </row>
    <row r="298" spans="1:10" ht="60.75" x14ac:dyDescent="0.3">
      <c r="A298" s="8">
        <v>293</v>
      </c>
      <c r="B298" s="108" t="s">
        <v>37481</v>
      </c>
      <c r="C298" s="112" t="s">
        <v>36856</v>
      </c>
      <c r="D298" s="197">
        <v>130900</v>
      </c>
      <c r="E298" s="197">
        <v>130900</v>
      </c>
      <c r="F298" s="14" t="s">
        <v>37942</v>
      </c>
      <c r="G298" s="14" t="s">
        <v>37482</v>
      </c>
      <c r="H298" s="14" t="str">
        <f>G298</f>
        <v>ห้างหุ้นส่วนจำกัด จามเทวี (2535) 130900 บาท</v>
      </c>
      <c r="I298" s="189" t="s">
        <v>36812</v>
      </c>
      <c r="J298" s="14" t="s">
        <v>37486</v>
      </c>
    </row>
    <row r="299" spans="1:10" ht="40.5" x14ac:dyDescent="0.3">
      <c r="A299" s="8">
        <v>294</v>
      </c>
      <c r="B299" s="12" t="s">
        <v>37241</v>
      </c>
      <c r="C299" s="8" t="s">
        <v>36749</v>
      </c>
      <c r="D299" s="131">
        <v>8308</v>
      </c>
      <c r="E299" s="131">
        <v>8308</v>
      </c>
      <c r="F299" s="8" t="s">
        <v>33</v>
      </c>
      <c r="G299" s="8" t="s">
        <v>37388</v>
      </c>
      <c r="H299" s="8" t="s">
        <v>37388</v>
      </c>
      <c r="I299" s="8" t="s">
        <v>1058</v>
      </c>
      <c r="J299" s="8" t="s">
        <v>37400</v>
      </c>
    </row>
    <row r="300" spans="1:10" ht="40.5" x14ac:dyDescent="0.3">
      <c r="A300" s="8">
        <v>295</v>
      </c>
      <c r="B300" s="12" t="s">
        <v>37389</v>
      </c>
      <c r="C300" s="8" t="s">
        <v>36749</v>
      </c>
      <c r="D300" s="131">
        <v>62400</v>
      </c>
      <c r="E300" s="131">
        <v>62400</v>
      </c>
      <c r="F300" s="8" t="s">
        <v>33</v>
      </c>
      <c r="G300" s="8" t="s">
        <v>37390</v>
      </c>
      <c r="H300" s="8" t="s">
        <v>37390</v>
      </c>
      <c r="I300" s="8" t="s">
        <v>1058</v>
      </c>
      <c r="J300" s="8" t="s">
        <v>37399</v>
      </c>
    </row>
    <row r="301" spans="1:10" ht="60.75" x14ac:dyDescent="0.3">
      <c r="A301" s="8">
        <v>296</v>
      </c>
      <c r="B301" s="12" t="s">
        <v>37243</v>
      </c>
      <c r="C301" s="8" t="s">
        <v>36749</v>
      </c>
      <c r="D301" s="131">
        <v>21467.759999999998</v>
      </c>
      <c r="E301" s="131">
        <v>21467.759999999998</v>
      </c>
      <c r="F301" s="8" t="s">
        <v>33</v>
      </c>
      <c r="G301" s="8" t="s">
        <v>37391</v>
      </c>
      <c r="H301" s="8" t="s">
        <v>37391</v>
      </c>
      <c r="I301" s="8" t="s">
        <v>1058</v>
      </c>
      <c r="J301" s="8" t="s">
        <v>37398</v>
      </c>
    </row>
    <row r="302" spans="1:10" ht="60.75" x14ac:dyDescent="0.3">
      <c r="A302" s="8">
        <v>297</v>
      </c>
      <c r="B302" s="12" t="s">
        <v>37377</v>
      </c>
      <c r="C302" s="8" t="s">
        <v>36749</v>
      </c>
      <c r="D302" s="131">
        <v>50000</v>
      </c>
      <c r="E302" s="131">
        <v>50000</v>
      </c>
      <c r="F302" s="8" t="s">
        <v>33</v>
      </c>
      <c r="G302" s="8" t="s">
        <v>37392</v>
      </c>
      <c r="H302" s="8" t="s">
        <v>37392</v>
      </c>
      <c r="I302" s="8" t="s">
        <v>1058</v>
      </c>
      <c r="J302" s="8" t="s">
        <v>37393</v>
      </c>
    </row>
    <row r="303" spans="1:10" ht="40.5" x14ac:dyDescent="0.3">
      <c r="A303" s="8">
        <v>298</v>
      </c>
      <c r="B303" s="289" t="s">
        <v>25134</v>
      </c>
      <c r="C303" s="266" t="s">
        <v>24422</v>
      </c>
      <c r="D303" s="290">
        <v>192600</v>
      </c>
      <c r="E303" s="290">
        <v>192600</v>
      </c>
      <c r="F303" s="263" t="s">
        <v>938</v>
      </c>
      <c r="G303" s="14" t="s">
        <v>25135</v>
      </c>
      <c r="H303" s="14" t="s">
        <v>25135</v>
      </c>
      <c r="I303" s="268" t="s">
        <v>1899</v>
      </c>
      <c r="J303" s="269" t="s">
        <v>37394</v>
      </c>
    </row>
    <row r="304" spans="1:10" ht="40.5" x14ac:dyDescent="0.3">
      <c r="A304" s="8">
        <v>299</v>
      </c>
      <c r="B304" s="289" t="s">
        <v>25136</v>
      </c>
      <c r="C304" s="266" t="s">
        <v>24422</v>
      </c>
      <c r="D304" s="290">
        <v>990</v>
      </c>
      <c r="E304" s="290">
        <v>990</v>
      </c>
      <c r="F304" s="263" t="s">
        <v>938</v>
      </c>
      <c r="G304" s="14" t="s">
        <v>25137</v>
      </c>
      <c r="H304" s="14" t="s">
        <v>25137</v>
      </c>
      <c r="I304" s="268" t="s">
        <v>1899</v>
      </c>
      <c r="J304" s="269" t="s">
        <v>37395</v>
      </c>
    </row>
    <row r="305" spans="1:10" ht="40.5" x14ac:dyDescent="0.3">
      <c r="A305" s="8">
        <v>300</v>
      </c>
      <c r="B305" s="289" t="s">
        <v>25136</v>
      </c>
      <c r="C305" s="266" t="s">
        <v>24422</v>
      </c>
      <c r="D305" s="291">
        <v>1990</v>
      </c>
      <c r="E305" s="291">
        <v>1990</v>
      </c>
      <c r="F305" s="263" t="s">
        <v>938</v>
      </c>
      <c r="G305" s="14" t="s">
        <v>25138</v>
      </c>
      <c r="H305" s="14" t="s">
        <v>25138</v>
      </c>
      <c r="I305" s="268" t="s">
        <v>24973</v>
      </c>
      <c r="J305" s="269" t="s">
        <v>37396</v>
      </c>
    </row>
    <row r="306" spans="1:10" ht="60.75" x14ac:dyDescent="0.3">
      <c r="A306" s="8">
        <v>301</v>
      </c>
      <c r="B306" s="289" t="s">
        <v>25136</v>
      </c>
      <c r="C306" s="266" t="s">
        <v>24422</v>
      </c>
      <c r="D306" s="292">
        <v>9959.99</v>
      </c>
      <c r="E306" s="292">
        <v>9959.99</v>
      </c>
      <c r="F306" s="263" t="s">
        <v>938</v>
      </c>
      <c r="G306" s="14" t="s">
        <v>25139</v>
      </c>
      <c r="H306" s="14" t="s">
        <v>25139</v>
      </c>
      <c r="I306" s="268" t="s">
        <v>1899</v>
      </c>
      <c r="J306" s="269" t="s">
        <v>37397</v>
      </c>
    </row>
    <row r="307" spans="1:10" ht="40.5" x14ac:dyDescent="0.3">
      <c r="A307" s="8">
        <v>302</v>
      </c>
      <c r="B307" s="172" t="s">
        <v>7504</v>
      </c>
      <c r="C307" s="114" t="s">
        <v>949</v>
      </c>
      <c r="D307" s="138">
        <v>107600</v>
      </c>
      <c r="E307" s="175">
        <v>107600</v>
      </c>
      <c r="F307" s="160" t="s">
        <v>938</v>
      </c>
      <c r="G307" s="160" t="s">
        <v>7505</v>
      </c>
      <c r="H307" s="160" t="s">
        <v>7505</v>
      </c>
      <c r="I307" s="162" t="s">
        <v>951</v>
      </c>
      <c r="J307" s="162" t="s">
        <v>7506</v>
      </c>
    </row>
    <row r="308" spans="1:10" ht="40.5" x14ac:dyDescent="0.3">
      <c r="A308" s="8">
        <v>303</v>
      </c>
      <c r="B308" s="172" t="s">
        <v>7507</v>
      </c>
      <c r="C308" s="114" t="s">
        <v>949</v>
      </c>
      <c r="D308" s="138">
        <v>150000</v>
      </c>
      <c r="E308" s="175">
        <v>150000</v>
      </c>
      <c r="F308" s="160" t="s">
        <v>938</v>
      </c>
      <c r="G308" s="160" t="s">
        <v>7508</v>
      </c>
      <c r="H308" s="160" t="s">
        <v>7508</v>
      </c>
      <c r="I308" s="161" t="s">
        <v>951</v>
      </c>
      <c r="J308" s="162" t="s">
        <v>7509</v>
      </c>
    </row>
    <row r="309" spans="1:10" ht="40.5" x14ac:dyDescent="0.3">
      <c r="A309" s="8">
        <v>304</v>
      </c>
      <c r="B309" s="172" t="s">
        <v>7510</v>
      </c>
      <c r="C309" s="114" t="s">
        <v>949</v>
      </c>
      <c r="D309" s="138">
        <v>12000</v>
      </c>
      <c r="E309" s="175">
        <v>12000</v>
      </c>
      <c r="F309" s="160" t="s">
        <v>938</v>
      </c>
      <c r="G309" s="160" t="s">
        <v>7511</v>
      </c>
      <c r="H309" s="160" t="s">
        <v>7511</v>
      </c>
      <c r="I309" s="161" t="s">
        <v>951</v>
      </c>
      <c r="J309" s="162" t="s">
        <v>7512</v>
      </c>
    </row>
    <row r="310" spans="1:10" ht="60.75" x14ac:dyDescent="0.3">
      <c r="A310" s="8">
        <v>305</v>
      </c>
      <c r="B310" s="172" t="s">
        <v>7513</v>
      </c>
      <c r="C310" s="114" t="s">
        <v>949</v>
      </c>
      <c r="D310" s="138">
        <v>144000</v>
      </c>
      <c r="E310" s="175">
        <v>144000</v>
      </c>
      <c r="F310" s="160" t="s">
        <v>938</v>
      </c>
      <c r="G310" s="160" t="s">
        <v>7514</v>
      </c>
      <c r="H310" s="160" t="s">
        <v>7514</v>
      </c>
      <c r="I310" s="161" t="s">
        <v>951</v>
      </c>
      <c r="J310" s="162" t="s">
        <v>7515</v>
      </c>
    </row>
    <row r="311" spans="1:10" ht="81" x14ac:dyDescent="0.3">
      <c r="A311" s="8">
        <v>306</v>
      </c>
      <c r="B311" s="16" t="s">
        <v>30183</v>
      </c>
      <c r="C311" s="18" t="s">
        <v>28712</v>
      </c>
      <c r="D311" s="19">
        <v>13910</v>
      </c>
      <c r="E311" s="19">
        <v>13910</v>
      </c>
      <c r="F311" s="18" t="s">
        <v>37942</v>
      </c>
      <c r="G311" s="18" t="s">
        <v>30184</v>
      </c>
      <c r="H311" s="18" t="s">
        <v>30184</v>
      </c>
      <c r="I311" s="18" t="s">
        <v>28714</v>
      </c>
      <c r="J311" s="18" t="s">
        <v>30185</v>
      </c>
    </row>
    <row r="312" spans="1:10" ht="60.75" x14ac:dyDescent="0.3">
      <c r="A312" s="8">
        <v>307</v>
      </c>
      <c r="B312" s="16" t="s">
        <v>30186</v>
      </c>
      <c r="C312" s="18" t="s">
        <v>28712</v>
      </c>
      <c r="D312" s="19">
        <v>82450</v>
      </c>
      <c r="E312" s="19">
        <v>82450</v>
      </c>
      <c r="F312" s="18" t="s">
        <v>37942</v>
      </c>
      <c r="G312" s="18" t="s">
        <v>30187</v>
      </c>
      <c r="H312" s="18" t="s">
        <v>30187</v>
      </c>
      <c r="I312" s="18" t="s">
        <v>28714</v>
      </c>
      <c r="J312" s="18" t="s">
        <v>30188</v>
      </c>
    </row>
    <row r="313" spans="1:10" ht="60.75" x14ac:dyDescent="0.3">
      <c r="A313" s="8">
        <v>308</v>
      </c>
      <c r="B313" s="16" t="s">
        <v>30189</v>
      </c>
      <c r="C313" s="18" t="s">
        <v>28712</v>
      </c>
      <c r="D313" s="19">
        <v>172000</v>
      </c>
      <c r="E313" s="19">
        <v>172000</v>
      </c>
      <c r="F313" s="18" t="s">
        <v>37942</v>
      </c>
      <c r="G313" s="18" t="s">
        <v>30190</v>
      </c>
      <c r="H313" s="18" t="s">
        <v>30190</v>
      </c>
      <c r="I313" s="18" t="s">
        <v>28714</v>
      </c>
      <c r="J313" s="18" t="s">
        <v>30191</v>
      </c>
    </row>
    <row r="314" spans="1:10" ht="81" x14ac:dyDescent="0.3">
      <c r="A314" s="8">
        <v>309</v>
      </c>
      <c r="B314" s="16" t="s">
        <v>30192</v>
      </c>
      <c r="C314" s="18" t="s">
        <v>28712</v>
      </c>
      <c r="D314" s="19">
        <v>31800</v>
      </c>
      <c r="E314" s="19">
        <v>31800</v>
      </c>
      <c r="F314" s="18" t="s">
        <v>37942</v>
      </c>
      <c r="G314" s="18" t="s">
        <v>30193</v>
      </c>
      <c r="H314" s="18" t="s">
        <v>30193</v>
      </c>
      <c r="I314" s="18" t="s">
        <v>28714</v>
      </c>
      <c r="J314" s="18" t="s">
        <v>30194</v>
      </c>
    </row>
    <row r="315" spans="1:10" ht="60.75" x14ac:dyDescent="0.3">
      <c r="A315" s="8">
        <v>310</v>
      </c>
      <c r="B315" s="16" t="s">
        <v>30195</v>
      </c>
      <c r="C315" s="18" t="s">
        <v>28712</v>
      </c>
      <c r="D315" s="19">
        <v>49100</v>
      </c>
      <c r="E315" s="19">
        <v>49100</v>
      </c>
      <c r="F315" s="18" t="s">
        <v>37942</v>
      </c>
      <c r="G315" s="18" t="s">
        <v>30196</v>
      </c>
      <c r="H315" s="18" t="s">
        <v>30196</v>
      </c>
      <c r="I315" s="18" t="s">
        <v>28714</v>
      </c>
      <c r="J315" s="18" t="s">
        <v>30197</v>
      </c>
    </row>
    <row r="316" spans="1:10" ht="81" x14ac:dyDescent="0.3">
      <c r="A316" s="8">
        <v>311</v>
      </c>
      <c r="B316" s="16" t="s">
        <v>30198</v>
      </c>
      <c r="C316" s="18" t="s">
        <v>28712</v>
      </c>
      <c r="D316" s="19">
        <v>481150</v>
      </c>
      <c r="E316" s="19">
        <v>481150</v>
      </c>
      <c r="F316" s="18" t="s">
        <v>37942</v>
      </c>
      <c r="G316" s="18" t="s">
        <v>30199</v>
      </c>
      <c r="H316" s="18" t="s">
        <v>30199</v>
      </c>
      <c r="I316" s="18" t="s">
        <v>28714</v>
      </c>
      <c r="J316" s="18" t="s">
        <v>30200</v>
      </c>
    </row>
    <row r="317" spans="1:10" ht="81" x14ac:dyDescent="0.3">
      <c r="A317" s="8">
        <v>312</v>
      </c>
      <c r="B317" s="16" t="s">
        <v>30201</v>
      </c>
      <c r="C317" s="18" t="s">
        <v>28712</v>
      </c>
      <c r="D317" s="19">
        <v>3700</v>
      </c>
      <c r="E317" s="19">
        <v>3700</v>
      </c>
      <c r="F317" s="18" t="s">
        <v>37942</v>
      </c>
      <c r="G317" s="18" t="s">
        <v>30202</v>
      </c>
      <c r="H317" s="18" t="s">
        <v>30202</v>
      </c>
      <c r="I317" s="18" t="s">
        <v>28714</v>
      </c>
      <c r="J317" s="18" t="s">
        <v>30203</v>
      </c>
    </row>
    <row r="318" spans="1:10" ht="81" x14ac:dyDescent="0.3">
      <c r="A318" s="8">
        <v>313</v>
      </c>
      <c r="B318" s="16" t="s">
        <v>30204</v>
      </c>
      <c r="C318" s="18" t="s">
        <v>28712</v>
      </c>
      <c r="D318" s="19">
        <v>12150</v>
      </c>
      <c r="E318" s="19">
        <v>12150</v>
      </c>
      <c r="F318" s="18" t="s">
        <v>37942</v>
      </c>
      <c r="G318" s="18" t="s">
        <v>30205</v>
      </c>
      <c r="H318" s="18" t="s">
        <v>30205</v>
      </c>
      <c r="I318" s="18" t="s">
        <v>28714</v>
      </c>
      <c r="J318" s="18" t="s">
        <v>30206</v>
      </c>
    </row>
    <row r="319" spans="1:10" ht="81" x14ac:dyDescent="0.3">
      <c r="A319" s="8">
        <v>314</v>
      </c>
      <c r="B319" s="16" t="s">
        <v>30207</v>
      </c>
      <c r="C319" s="18" t="s">
        <v>28712</v>
      </c>
      <c r="D319" s="19">
        <v>14250</v>
      </c>
      <c r="E319" s="19">
        <v>14250</v>
      </c>
      <c r="F319" s="18" t="s">
        <v>37942</v>
      </c>
      <c r="G319" s="18" t="s">
        <v>30208</v>
      </c>
      <c r="H319" s="18" t="s">
        <v>30208</v>
      </c>
      <c r="I319" s="18" t="s">
        <v>28714</v>
      </c>
      <c r="J319" s="18" t="s">
        <v>30209</v>
      </c>
    </row>
    <row r="320" spans="1:10" ht="101.25" x14ac:dyDescent="0.3">
      <c r="A320" s="8">
        <v>315</v>
      </c>
      <c r="B320" s="16" t="s">
        <v>30210</v>
      </c>
      <c r="C320" s="18" t="s">
        <v>28712</v>
      </c>
      <c r="D320" s="19">
        <v>571790</v>
      </c>
      <c r="E320" s="19">
        <v>1040290</v>
      </c>
      <c r="F320" s="18" t="s">
        <v>626</v>
      </c>
      <c r="G320" s="18" t="s">
        <v>30211</v>
      </c>
      <c r="H320" s="18" t="s">
        <v>30211</v>
      </c>
      <c r="I320" s="18" t="s">
        <v>972</v>
      </c>
      <c r="J320" s="18" t="s">
        <v>30212</v>
      </c>
    </row>
    <row r="321" spans="1:10" ht="60.75" x14ac:dyDescent="0.3">
      <c r="A321" s="8">
        <v>316</v>
      </c>
      <c r="B321" s="16" t="s">
        <v>30213</v>
      </c>
      <c r="C321" s="18" t="s">
        <v>28712</v>
      </c>
      <c r="D321" s="19">
        <v>3700</v>
      </c>
      <c r="E321" s="19">
        <v>3700</v>
      </c>
      <c r="F321" s="18" t="s">
        <v>37942</v>
      </c>
      <c r="G321" s="18" t="s">
        <v>30214</v>
      </c>
      <c r="H321" s="18" t="s">
        <v>30214</v>
      </c>
      <c r="I321" s="18" t="s">
        <v>28714</v>
      </c>
      <c r="J321" s="18" t="s">
        <v>30215</v>
      </c>
    </row>
    <row r="322" spans="1:10" ht="60.75" x14ac:dyDescent="0.3">
      <c r="A322" s="8">
        <v>317</v>
      </c>
      <c r="B322" s="16" t="s">
        <v>30216</v>
      </c>
      <c r="C322" s="18" t="s">
        <v>28712</v>
      </c>
      <c r="D322" s="19">
        <v>4500</v>
      </c>
      <c r="E322" s="19">
        <v>4500</v>
      </c>
      <c r="F322" s="18" t="s">
        <v>37942</v>
      </c>
      <c r="G322" s="18" t="s">
        <v>30217</v>
      </c>
      <c r="H322" s="18" t="s">
        <v>30217</v>
      </c>
      <c r="I322" s="18" t="s">
        <v>28714</v>
      </c>
      <c r="J322" s="18" t="s">
        <v>30218</v>
      </c>
    </row>
    <row r="323" spans="1:10" ht="60.75" x14ac:dyDescent="0.3">
      <c r="A323" s="8">
        <v>318</v>
      </c>
      <c r="B323" s="16" t="s">
        <v>30219</v>
      </c>
      <c r="C323" s="18" t="s">
        <v>28712</v>
      </c>
      <c r="D323" s="19">
        <v>25850</v>
      </c>
      <c r="E323" s="19">
        <v>25850</v>
      </c>
      <c r="F323" s="18" t="s">
        <v>37942</v>
      </c>
      <c r="G323" s="18" t="s">
        <v>30220</v>
      </c>
      <c r="H323" s="18" t="s">
        <v>30220</v>
      </c>
      <c r="I323" s="18" t="s">
        <v>28714</v>
      </c>
      <c r="J323" s="18" t="s">
        <v>30221</v>
      </c>
    </row>
    <row r="324" spans="1:10" ht="81" x14ac:dyDescent="0.3">
      <c r="A324" s="8">
        <v>319</v>
      </c>
      <c r="B324" s="16" t="s">
        <v>30222</v>
      </c>
      <c r="C324" s="18" t="s">
        <v>28712</v>
      </c>
      <c r="D324" s="19">
        <v>256000</v>
      </c>
      <c r="E324" s="19">
        <v>256000</v>
      </c>
      <c r="F324" s="18" t="s">
        <v>37942</v>
      </c>
      <c r="G324" s="18" t="s">
        <v>30223</v>
      </c>
      <c r="H324" s="18" t="s">
        <v>30223</v>
      </c>
      <c r="I324" s="18" t="s">
        <v>28714</v>
      </c>
      <c r="J324" s="18" t="s">
        <v>30224</v>
      </c>
    </row>
    <row r="325" spans="1:10" ht="60.75" x14ac:dyDescent="0.3">
      <c r="A325" s="8">
        <v>320</v>
      </c>
      <c r="B325" s="16" t="s">
        <v>29608</v>
      </c>
      <c r="C325" s="18" t="s">
        <v>28712</v>
      </c>
      <c r="D325" s="19">
        <v>6360</v>
      </c>
      <c r="E325" s="19">
        <v>6360</v>
      </c>
      <c r="F325" s="18" t="s">
        <v>37942</v>
      </c>
      <c r="G325" s="18" t="s">
        <v>30225</v>
      </c>
      <c r="H325" s="18" t="s">
        <v>30225</v>
      </c>
      <c r="I325" s="18" t="s">
        <v>28714</v>
      </c>
      <c r="J325" s="18" t="s">
        <v>30226</v>
      </c>
    </row>
    <row r="326" spans="1:10" ht="60.75" x14ac:dyDescent="0.3">
      <c r="A326" s="8">
        <v>321</v>
      </c>
      <c r="B326" s="16" t="s">
        <v>30227</v>
      </c>
      <c r="C326" s="18" t="s">
        <v>28712</v>
      </c>
      <c r="D326" s="19">
        <v>15637</v>
      </c>
      <c r="E326" s="19">
        <v>15637</v>
      </c>
      <c r="F326" s="18" t="s">
        <v>37942</v>
      </c>
      <c r="G326" s="18" t="s">
        <v>30228</v>
      </c>
      <c r="H326" s="18" t="s">
        <v>30228</v>
      </c>
      <c r="I326" s="18" t="s">
        <v>28714</v>
      </c>
      <c r="J326" s="18" t="s">
        <v>30229</v>
      </c>
    </row>
    <row r="327" spans="1:10" ht="60.75" x14ac:dyDescent="0.3">
      <c r="A327" s="8">
        <v>322</v>
      </c>
      <c r="B327" s="16" t="s">
        <v>30230</v>
      </c>
      <c r="C327" s="18" t="s">
        <v>28712</v>
      </c>
      <c r="D327" s="19">
        <v>5787</v>
      </c>
      <c r="E327" s="19">
        <v>5787</v>
      </c>
      <c r="F327" s="18" t="s">
        <v>37942</v>
      </c>
      <c r="G327" s="18" t="s">
        <v>30231</v>
      </c>
      <c r="H327" s="18" t="s">
        <v>30231</v>
      </c>
      <c r="I327" s="18" t="s">
        <v>28714</v>
      </c>
      <c r="J327" s="18" t="s">
        <v>30232</v>
      </c>
    </row>
    <row r="328" spans="1:10" ht="60.75" x14ac:dyDescent="0.3">
      <c r="A328" s="8">
        <v>323</v>
      </c>
      <c r="B328" s="16" t="s">
        <v>30233</v>
      </c>
      <c r="C328" s="18" t="s">
        <v>28712</v>
      </c>
      <c r="D328" s="19">
        <v>6632</v>
      </c>
      <c r="E328" s="19">
        <v>6632</v>
      </c>
      <c r="F328" s="18" t="s">
        <v>37942</v>
      </c>
      <c r="G328" s="18" t="s">
        <v>30234</v>
      </c>
      <c r="H328" s="18" t="s">
        <v>30234</v>
      </c>
      <c r="I328" s="18" t="s">
        <v>28714</v>
      </c>
      <c r="J328" s="18" t="s">
        <v>30235</v>
      </c>
    </row>
    <row r="329" spans="1:10" ht="60.75" x14ac:dyDescent="0.3">
      <c r="A329" s="8">
        <v>324</v>
      </c>
      <c r="B329" s="16" t="s">
        <v>29704</v>
      </c>
      <c r="C329" s="18" t="s">
        <v>28712</v>
      </c>
      <c r="D329" s="19">
        <v>16884.599999999999</v>
      </c>
      <c r="E329" s="19">
        <v>16884.599999999999</v>
      </c>
      <c r="F329" s="18" t="s">
        <v>37942</v>
      </c>
      <c r="G329" s="18" t="s">
        <v>30236</v>
      </c>
      <c r="H329" s="18" t="s">
        <v>30236</v>
      </c>
      <c r="I329" s="18" t="s">
        <v>28714</v>
      </c>
      <c r="J329" s="18" t="s">
        <v>30237</v>
      </c>
    </row>
    <row r="330" spans="1:10" ht="60.75" x14ac:dyDescent="0.3">
      <c r="A330" s="8">
        <v>325</v>
      </c>
      <c r="B330" s="16" t="s">
        <v>29704</v>
      </c>
      <c r="C330" s="18" t="s">
        <v>28712</v>
      </c>
      <c r="D330" s="19">
        <v>80143</v>
      </c>
      <c r="E330" s="19">
        <v>80143</v>
      </c>
      <c r="F330" s="18" t="s">
        <v>37942</v>
      </c>
      <c r="G330" s="18" t="s">
        <v>30238</v>
      </c>
      <c r="H330" s="18" t="s">
        <v>30238</v>
      </c>
      <c r="I330" s="18" t="s">
        <v>28714</v>
      </c>
      <c r="J330" s="18" t="s">
        <v>30239</v>
      </c>
    </row>
    <row r="331" spans="1:10" ht="60.75" x14ac:dyDescent="0.3">
      <c r="A331" s="8">
        <v>326</v>
      </c>
      <c r="B331" s="16" t="s">
        <v>30240</v>
      </c>
      <c r="C331" s="18" t="s">
        <v>28712</v>
      </c>
      <c r="D331" s="19">
        <v>88620</v>
      </c>
      <c r="E331" s="19">
        <v>88620</v>
      </c>
      <c r="F331" s="18" t="s">
        <v>37942</v>
      </c>
      <c r="G331" s="18" t="s">
        <v>30241</v>
      </c>
      <c r="H331" s="18" t="s">
        <v>30241</v>
      </c>
      <c r="I331" s="18" t="s">
        <v>28714</v>
      </c>
      <c r="J331" s="18" t="s">
        <v>30242</v>
      </c>
    </row>
    <row r="332" spans="1:10" ht="60.75" x14ac:dyDescent="0.3">
      <c r="A332" s="8">
        <v>327</v>
      </c>
      <c r="B332" s="16" t="s">
        <v>30243</v>
      </c>
      <c r="C332" s="18" t="s">
        <v>28712</v>
      </c>
      <c r="D332" s="19">
        <v>74000</v>
      </c>
      <c r="E332" s="19">
        <v>74000</v>
      </c>
      <c r="F332" s="18" t="s">
        <v>37942</v>
      </c>
      <c r="G332" s="18" t="s">
        <v>30244</v>
      </c>
      <c r="H332" s="18" t="s">
        <v>30244</v>
      </c>
      <c r="I332" s="18" t="s">
        <v>28714</v>
      </c>
      <c r="J332" s="18" t="s">
        <v>30245</v>
      </c>
    </row>
    <row r="333" spans="1:10" ht="60.75" x14ac:dyDescent="0.3">
      <c r="A333" s="8">
        <v>328</v>
      </c>
      <c r="B333" s="16" t="s">
        <v>30246</v>
      </c>
      <c r="C333" s="18" t="s">
        <v>28712</v>
      </c>
      <c r="D333" s="19">
        <v>53500</v>
      </c>
      <c r="E333" s="19">
        <v>53500</v>
      </c>
      <c r="F333" s="18" t="s">
        <v>37942</v>
      </c>
      <c r="G333" s="18" t="s">
        <v>30247</v>
      </c>
      <c r="H333" s="18" t="s">
        <v>30247</v>
      </c>
      <c r="I333" s="18" t="s">
        <v>28714</v>
      </c>
      <c r="J333" s="18" t="s">
        <v>30248</v>
      </c>
    </row>
    <row r="334" spans="1:10" ht="60.75" x14ac:dyDescent="0.3">
      <c r="A334" s="8">
        <v>329</v>
      </c>
      <c r="B334" s="16" t="s">
        <v>30249</v>
      </c>
      <c r="C334" s="18" t="s">
        <v>28712</v>
      </c>
      <c r="D334" s="19">
        <v>74900</v>
      </c>
      <c r="E334" s="19">
        <v>74900</v>
      </c>
      <c r="F334" s="18" t="s">
        <v>37942</v>
      </c>
      <c r="G334" s="18" t="s">
        <v>30250</v>
      </c>
      <c r="H334" s="18" t="s">
        <v>30250</v>
      </c>
      <c r="I334" s="18" t="s">
        <v>28714</v>
      </c>
      <c r="J334" s="18" t="s">
        <v>30251</v>
      </c>
    </row>
    <row r="335" spans="1:10" ht="81" x14ac:dyDescent="0.3">
      <c r="A335" s="8">
        <v>330</v>
      </c>
      <c r="B335" s="16" t="s">
        <v>29498</v>
      </c>
      <c r="C335" s="18" t="s">
        <v>28712</v>
      </c>
      <c r="D335" s="19">
        <v>100100</v>
      </c>
      <c r="E335" s="19">
        <v>100100</v>
      </c>
      <c r="F335" s="18" t="s">
        <v>37942</v>
      </c>
      <c r="G335" s="18" t="s">
        <v>30252</v>
      </c>
      <c r="H335" s="18" t="s">
        <v>30252</v>
      </c>
      <c r="I335" s="18" t="s">
        <v>28714</v>
      </c>
      <c r="J335" s="18" t="s">
        <v>30253</v>
      </c>
    </row>
    <row r="336" spans="1:10" ht="60.75" x14ac:dyDescent="0.3">
      <c r="A336" s="8">
        <v>331</v>
      </c>
      <c r="B336" s="16" t="s">
        <v>29693</v>
      </c>
      <c r="C336" s="18" t="s">
        <v>28712</v>
      </c>
      <c r="D336" s="19">
        <v>48600</v>
      </c>
      <c r="E336" s="19">
        <v>48600</v>
      </c>
      <c r="F336" s="18" t="s">
        <v>37942</v>
      </c>
      <c r="G336" s="18" t="s">
        <v>30254</v>
      </c>
      <c r="H336" s="18" t="s">
        <v>30254</v>
      </c>
      <c r="I336" s="18" t="s">
        <v>28714</v>
      </c>
      <c r="J336" s="18" t="s">
        <v>30255</v>
      </c>
    </row>
    <row r="337" spans="1:10" ht="60.75" x14ac:dyDescent="0.3">
      <c r="A337" s="8">
        <v>332</v>
      </c>
      <c r="B337" s="16" t="s">
        <v>29704</v>
      </c>
      <c r="C337" s="18" t="s">
        <v>28712</v>
      </c>
      <c r="D337" s="19">
        <v>51025</v>
      </c>
      <c r="E337" s="19">
        <v>51025</v>
      </c>
      <c r="F337" s="18" t="s">
        <v>37942</v>
      </c>
      <c r="G337" s="18" t="s">
        <v>30256</v>
      </c>
      <c r="H337" s="18" t="s">
        <v>30256</v>
      </c>
      <c r="I337" s="18" t="s">
        <v>28714</v>
      </c>
      <c r="J337" s="18" t="s">
        <v>30257</v>
      </c>
    </row>
    <row r="338" spans="1:10" ht="60.75" x14ac:dyDescent="0.3">
      <c r="A338" s="8">
        <v>333</v>
      </c>
      <c r="B338" s="16" t="s">
        <v>30258</v>
      </c>
      <c r="C338" s="18" t="s">
        <v>28712</v>
      </c>
      <c r="D338" s="19">
        <v>82500</v>
      </c>
      <c r="E338" s="19">
        <v>82500</v>
      </c>
      <c r="F338" s="18" t="s">
        <v>37942</v>
      </c>
      <c r="G338" s="18" t="s">
        <v>30259</v>
      </c>
      <c r="H338" s="18" t="s">
        <v>30259</v>
      </c>
      <c r="I338" s="18" t="s">
        <v>28714</v>
      </c>
      <c r="J338" s="18" t="s">
        <v>30260</v>
      </c>
    </row>
    <row r="339" spans="1:10" ht="60.75" x14ac:dyDescent="0.3">
      <c r="A339" s="8">
        <v>334</v>
      </c>
      <c r="B339" s="16" t="s">
        <v>30261</v>
      </c>
      <c r="C339" s="18" t="s">
        <v>28712</v>
      </c>
      <c r="D339" s="19">
        <v>99884.5</v>
      </c>
      <c r="E339" s="19">
        <v>99884.5</v>
      </c>
      <c r="F339" s="18" t="s">
        <v>37942</v>
      </c>
      <c r="G339" s="18" t="s">
        <v>30262</v>
      </c>
      <c r="H339" s="18" t="s">
        <v>30262</v>
      </c>
      <c r="I339" s="18" t="s">
        <v>28714</v>
      </c>
      <c r="J339" s="18" t="s">
        <v>30263</v>
      </c>
    </row>
    <row r="340" spans="1:10" ht="60.75" x14ac:dyDescent="0.3">
      <c r="A340" s="8">
        <v>335</v>
      </c>
      <c r="B340" s="16" t="s">
        <v>30240</v>
      </c>
      <c r="C340" s="18" t="s">
        <v>28712</v>
      </c>
      <c r="D340" s="19">
        <v>15889.5</v>
      </c>
      <c r="E340" s="19">
        <v>15889.5</v>
      </c>
      <c r="F340" s="18" t="s">
        <v>37942</v>
      </c>
      <c r="G340" s="18" t="s">
        <v>30264</v>
      </c>
      <c r="H340" s="18" t="s">
        <v>30264</v>
      </c>
      <c r="I340" s="18" t="s">
        <v>28714</v>
      </c>
      <c r="J340" s="18" t="s">
        <v>30265</v>
      </c>
    </row>
    <row r="341" spans="1:10" ht="60.75" x14ac:dyDescent="0.3">
      <c r="A341" s="8">
        <v>336</v>
      </c>
      <c r="B341" s="16" t="s">
        <v>29693</v>
      </c>
      <c r="C341" s="18" t="s">
        <v>28712</v>
      </c>
      <c r="D341" s="19">
        <v>71690</v>
      </c>
      <c r="E341" s="19">
        <v>71690</v>
      </c>
      <c r="F341" s="18" t="s">
        <v>37942</v>
      </c>
      <c r="G341" s="18" t="s">
        <v>30266</v>
      </c>
      <c r="H341" s="18" t="s">
        <v>30266</v>
      </c>
      <c r="I341" s="18" t="s">
        <v>28714</v>
      </c>
      <c r="J341" s="18" t="s">
        <v>30267</v>
      </c>
    </row>
    <row r="342" spans="1:10" ht="60.75" x14ac:dyDescent="0.3">
      <c r="A342" s="8">
        <v>337</v>
      </c>
      <c r="B342" s="16" t="s">
        <v>30268</v>
      </c>
      <c r="C342" s="18" t="s">
        <v>28712</v>
      </c>
      <c r="D342" s="19">
        <v>481500</v>
      </c>
      <c r="E342" s="19">
        <v>481500</v>
      </c>
      <c r="F342" s="18" t="s">
        <v>37942</v>
      </c>
      <c r="G342" s="18" t="s">
        <v>30269</v>
      </c>
      <c r="H342" s="18" t="s">
        <v>30269</v>
      </c>
      <c r="I342" s="18" t="s">
        <v>28714</v>
      </c>
      <c r="J342" s="18" t="s">
        <v>30270</v>
      </c>
    </row>
    <row r="343" spans="1:10" ht="60.75" x14ac:dyDescent="0.3">
      <c r="A343" s="8">
        <v>338</v>
      </c>
      <c r="B343" s="16" t="s">
        <v>29347</v>
      </c>
      <c r="C343" s="18" t="s">
        <v>28712</v>
      </c>
      <c r="D343" s="19">
        <v>1000</v>
      </c>
      <c r="E343" s="19">
        <v>1000</v>
      </c>
      <c r="F343" s="18" t="s">
        <v>37942</v>
      </c>
      <c r="G343" s="18" t="s">
        <v>30271</v>
      </c>
      <c r="H343" s="18" t="s">
        <v>30271</v>
      </c>
      <c r="I343" s="18" t="s">
        <v>28714</v>
      </c>
      <c r="J343" s="18" t="s">
        <v>30272</v>
      </c>
    </row>
    <row r="344" spans="1:10" ht="81" x14ac:dyDescent="0.3">
      <c r="A344" s="8">
        <v>339</v>
      </c>
      <c r="B344" s="16" t="s">
        <v>29347</v>
      </c>
      <c r="C344" s="18" t="s">
        <v>28712</v>
      </c>
      <c r="D344" s="19">
        <v>8000</v>
      </c>
      <c r="E344" s="19">
        <v>8000</v>
      </c>
      <c r="F344" s="18" t="s">
        <v>37942</v>
      </c>
      <c r="G344" s="18" t="s">
        <v>29485</v>
      </c>
      <c r="H344" s="18" t="s">
        <v>29485</v>
      </c>
      <c r="I344" s="18" t="s">
        <v>28714</v>
      </c>
      <c r="J344" s="18" t="s">
        <v>30273</v>
      </c>
    </row>
    <row r="345" spans="1:10" ht="60.75" x14ac:dyDescent="0.3">
      <c r="A345" s="8">
        <v>340</v>
      </c>
      <c r="B345" s="16" t="s">
        <v>29347</v>
      </c>
      <c r="C345" s="18" t="s">
        <v>28712</v>
      </c>
      <c r="D345" s="19">
        <v>7500</v>
      </c>
      <c r="E345" s="19">
        <v>7500</v>
      </c>
      <c r="F345" s="18" t="s">
        <v>37942</v>
      </c>
      <c r="G345" s="18" t="s">
        <v>30274</v>
      </c>
      <c r="H345" s="18" t="s">
        <v>30274</v>
      </c>
      <c r="I345" s="18" t="s">
        <v>28714</v>
      </c>
      <c r="J345" s="18" t="s">
        <v>30275</v>
      </c>
    </row>
    <row r="346" spans="1:10" ht="121.5" x14ac:dyDescent="0.3">
      <c r="A346" s="8">
        <v>341</v>
      </c>
      <c r="B346" s="16" t="s">
        <v>28828</v>
      </c>
      <c r="C346" s="18" t="s">
        <v>28712</v>
      </c>
      <c r="D346" s="19">
        <v>231000</v>
      </c>
      <c r="E346" s="19">
        <v>231000</v>
      </c>
      <c r="F346" s="18" t="s">
        <v>37942</v>
      </c>
      <c r="G346" s="18" t="s">
        <v>30276</v>
      </c>
      <c r="H346" s="18" t="s">
        <v>30276</v>
      </c>
      <c r="I346" s="18" t="s">
        <v>28714</v>
      </c>
      <c r="J346" s="18" t="s">
        <v>30277</v>
      </c>
    </row>
    <row r="347" spans="1:10" ht="60.75" x14ac:dyDescent="0.3">
      <c r="A347" s="8">
        <v>342</v>
      </c>
      <c r="B347" s="16" t="s">
        <v>30278</v>
      </c>
      <c r="C347" s="18" t="s">
        <v>28712</v>
      </c>
      <c r="D347" s="19">
        <v>1400</v>
      </c>
      <c r="E347" s="19">
        <v>1400</v>
      </c>
      <c r="F347" s="18" t="s">
        <v>37942</v>
      </c>
      <c r="G347" s="18" t="s">
        <v>30279</v>
      </c>
      <c r="H347" s="18" t="s">
        <v>30279</v>
      </c>
      <c r="I347" s="18" t="s">
        <v>28714</v>
      </c>
      <c r="J347" s="18" t="s">
        <v>30280</v>
      </c>
    </row>
    <row r="348" spans="1:10" ht="60.75" x14ac:dyDescent="0.3">
      <c r="A348" s="8">
        <v>343</v>
      </c>
      <c r="B348" s="16" t="s">
        <v>21661</v>
      </c>
      <c r="C348" s="18" t="s">
        <v>28712</v>
      </c>
      <c r="D348" s="19">
        <v>34240</v>
      </c>
      <c r="E348" s="19">
        <v>34240</v>
      </c>
      <c r="F348" s="18" t="s">
        <v>37942</v>
      </c>
      <c r="G348" s="18" t="s">
        <v>30281</v>
      </c>
      <c r="H348" s="18" t="s">
        <v>30281</v>
      </c>
      <c r="I348" s="18" t="s">
        <v>28714</v>
      </c>
      <c r="J348" s="18" t="s">
        <v>30282</v>
      </c>
    </row>
    <row r="349" spans="1:10" ht="60.75" x14ac:dyDescent="0.3">
      <c r="A349" s="8">
        <v>344</v>
      </c>
      <c r="B349" s="108" t="s">
        <v>7516</v>
      </c>
      <c r="C349" s="14" t="s">
        <v>937</v>
      </c>
      <c r="D349" s="139">
        <v>163750</v>
      </c>
      <c r="E349" s="139">
        <v>163750</v>
      </c>
      <c r="F349" s="14" t="s">
        <v>938</v>
      </c>
      <c r="G349" s="14" t="s">
        <v>7517</v>
      </c>
      <c r="H349" s="14" t="s">
        <v>7517</v>
      </c>
      <c r="I349" s="9" t="s">
        <v>1504</v>
      </c>
      <c r="J349" s="9" t="s">
        <v>25269</v>
      </c>
    </row>
    <row r="350" spans="1:10" ht="60.75" x14ac:dyDescent="0.3">
      <c r="A350" s="8">
        <v>345</v>
      </c>
      <c r="B350" s="108" t="s">
        <v>7518</v>
      </c>
      <c r="C350" s="14" t="s">
        <v>937</v>
      </c>
      <c r="D350" s="176">
        <v>289000</v>
      </c>
      <c r="E350" s="176">
        <v>289000</v>
      </c>
      <c r="F350" s="14" t="s">
        <v>938</v>
      </c>
      <c r="G350" s="14" t="s">
        <v>7519</v>
      </c>
      <c r="H350" s="14" t="s">
        <v>7519</v>
      </c>
      <c r="I350" s="9" t="s">
        <v>1504</v>
      </c>
      <c r="J350" s="9" t="s">
        <v>25270</v>
      </c>
    </row>
    <row r="351" spans="1:10" ht="60.75" x14ac:dyDescent="0.3">
      <c r="A351" s="8">
        <v>346</v>
      </c>
      <c r="B351" s="108" t="s">
        <v>7520</v>
      </c>
      <c r="C351" s="14" t="s">
        <v>937</v>
      </c>
      <c r="D351" s="139">
        <v>37320</v>
      </c>
      <c r="E351" s="139">
        <v>37320</v>
      </c>
      <c r="F351" s="14" t="s">
        <v>938</v>
      </c>
      <c r="G351" s="14" t="s">
        <v>7521</v>
      </c>
      <c r="H351" s="14" t="s">
        <v>7521</v>
      </c>
      <c r="I351" s="9" t="s">
        <v>1504</v>
      </c>
      <c r="J351" s="9" t="s">
        <v>25271</v>
      </c>
    </row>
    <row r="352" spans="1:10" ht="60.75" x14ac:dyDescent="0.3">
      <c r="A352" s="8">
        <v>347</v>
      </c>
      <c r="B352" s="108" t="s">
        <v>7522</v>
      </c>
      <c r="C352" s="14" t="s">
        <v>937</v>
      </c>
      <c r="D352" s="139">
        <v>342400</v>
      </c>
      <c r="E352" s="139">
        <v>342400</v>
      </c>
      <c r="F352" s="14" t="s">
        <v>938</v>
      </c>
      <c r="G352" s="14" t="s">
        <v>7523</v>
      </c>
      <c r="H352" s="14" t="s">
        <v>7523</v>
      </c>
      <c r="I352" s="9" t="s">
        <v>1504</v>
      </c>
      <c r="J352" s="9" t="s">
        <v>25272</v>
      </c>
    </row>
    <row r="353" spans="1:10" ht="60.75" x14ac:dyDescent="0.3">
      <c r="A353" s="8">
        <v>348</v>
      </c>
      <c r="B353" s="12" t="s">
        <v>6968</v>
      </c>
      <c r="C353" s="8" t="s">
        <v>1273</v>
      </c>
      <c r="D353" s="137">
        <v>498000</v>
      </c>
      <c r="E353" s="137">
        <v>498000</v>
      </c>
      <c r="F353" s="8" t="s">
        <v>7524</v>
      </c>
      <c r="G353" s="110" t="s">
        <v>7525</v>
      </c>
      <c r="H353" s="110" t="s">
        <v>7525</v>
      </c>
      <c r="I353" s="8" t="s">
        <v>185</v>
      </c>
      <c r="J353" s="8" t="s">
        <v>25273</v>
      </c>
    </row>
    <row r="354" spans="1:10" ht="40.5" x14ac:dyDescent="0.3">
      <c r="A354" s="8">
        <v>349</v>
      </c>
      <c r="B354" s="12" t="s">
        <v>2418</v>
      </c>
      <c r="C354" s="8" t="s">
        <v>1273</v>
      </c>
      <c r="D354" s="137">
        <v>5150</v>
      </c>
      <c r="E354" s="109">
        <v>5150</v>
      </c>
      <c r="F354" s="8" t="s">
        <v>938</v>
      </c>
      <c r="G354" s="110" t="s">
        <v>7526</v>
      </c>
      <c r="H354" s="110" t="s">
        <v>7526</v>
      </c>
      <c r="I354" s="8" t="s">
        <v>185</v>
      </c>
      <c r="J354" s="8" t="s">
        <v>25274</v>
      </c>
    </row>
    <row r="355" spans="1:10" ht="60.75" x14ac:dyDescent="0.3">
      <c r="A355" s="8">
        <v>350</v>
      </c>
      <c r="B355" s="12" t="s">
        <v>3680</v>
      </c>
      <c r="C355" s="8" t="s">
        <v>1273</v>
      </c>
      <c r="D355" s="137">
        <v>80058</v>
      </c>
      <c r="E355" s="109">
        <v>80058</v>
      </c>
      <c r="F355" s="8" t="s">
        <v>938</v>
      </c>
      <c r="G355" s="110" t="s">
        <v>7527</v>
      </c>
      <c r="H355" s="110" t="s">
        <v>7527</v>
      </c>
      <c r="I355" s="8" t="s">
        <v>185</v>
      </c>
      <c r="J355" s="8" t="s">
        <v>25275</v>
      </c>
    </row>
    <row r="356" spans="1:10" ht="60.75" x14ac:dyDescent="0.3">
      <c r="A356" s="8">
        <v>351</v>
      </c>
      <c r="B356" s="12" t="s">
        <v>3295</v>
      </c>
      <c r="C356" s="8" t="s">
        <v>1273</v>
      </c>
      <c r="D356" s="137">
        <v>10700</v>
      </c>
      <c r="E356" s="137">
        <v>10700</v>
      </c>
      <c r="F356" s="8" t="s">
        <v>938</v>
      </c>
      <c r="G356" s="110" t="s">
        <v>7528</v>
      </c>
      <c r="H356" s="110" t="s">
        <v>7528</v>
      </c>
      <c r="I356" s="8" t="s">
        <v>185</v>
      </c>
      <c r="J356" s="8" t="s">
        <v>25276</v>
      </c>
    </row>
    <row r="357" spans="1:10" ht="40.5" x14ac:dyDescent="0.3">
      <c r="A357" s="8">
        <v>352</v>
      </c>
      <c r="B357" s="12" t="s">
        <v>7529</v>
      </c>
      <c r="C357" s="8" t="s">
        <v>1273</v>
      </c>
      <c r="D357" s="137">
        <v>16240</v>
      </c>
      <c r="E357" s="109">
        <v>16240</v>
      </c>
      <c r="F357" s="8" t="s">
        <v>938</v>
      </c>
      <c r="G357" s="110" t="s">
        <v>7530</v>
      </c>
      <c r="H357" s="110" t="s">
        <v>7530</v>
      </c>
      <c r="I357" s="8" t="s">
        <v>185</v>
      </c>
      <c r="J357" s="8" t="s">
        <v>25277</v>
      </c>
    </row>
    <row r="358" spans="1:10" ht="60.75" x14ac:dyDescent="0.3">
      <c r="A358" s="8">
        <v>353</v>
      </c>
      <c r="B358" s="12" t="s">
        <v>7531</v>
      </c>
      <c r="C358" s="8" t="s">
        <v>959</v>
      </c>
      <c r="D358" s="109">
        <v>5000</v>
      </c>
      <c r="E358" s="109">
        <f>D358</f>
        <v>5000</v>
      </c>
      <c r="F358" s="8" t="s">
        <v>938</v>
      </c>
      <c r="G358" s="8" t="s">
        <v>7532</v>
      </c>
      <c r="H358" s="8" t="s">
        <v>7532</v>
      </c>
      <c r="I358" s="8" t="s">
        <v>962</v>
      </c>
      <c r="J358" s="8" t="s">
        <v>7533</v>
      </c>
    </row>
    <row r="359" spans="1:10" ht="60.75" x14ac:dyDescent="0.3">
      <c r="A359" s="8">
        <v>354</v>
      </c>
      <c r="B359" s="12" t="s">
        <v>7534</v>
      </c>
      <c r="C359" s="8" t="s">
        <v>959</v>
      </c>
      <c r="D359" s="109">
        <v>51570</v>
      </c>
      <c r="E359" s="109">
        <f>D359</f>
        <v>51570</v>
      </c>
      <c r="F359" s="8" t="s">
        <v>938</v>
      </c>
      <c r="G359" s="8" t="s">
        <v>7535</v>
      </c>
      <c r="H359" s="8" t="s">
        <v>7535</v>
      </c>
      <c r="I359" s="8" t="s">
        <v>962</v>
      </c>
      <c r="J359" s="8" t="s">
        <v>7536</v>
      </c>
    </row>
    <row r="360" spans="1:10" ht="101.25" x14ac:dyDescent="0.3">
      <c r="A360" s="8">
        <v>355</v>
      </c>
      <c r="B360" s="12" t="s">
        <v>7537</v>
      </c>
      <c r="C360" s="8" t="s">
        <v>1278</v>
      </c>
      <c r="D360" s="131">
        <v>33900</v>
      </c>
      <c r="E360" s="131">
        <v>45000</v>
      </c>
      <c r="F360" s="8" t="s">
        <v>37942</v>
      </c>
      <c r="G360" s="8" t="s">
        <v>7538</v>
      </c>
      <c r="H360" s="8" t="s">
        <v>7538</v>
      </c>
      <c r="I360" s="8" t="s">
        <v>1058</v>
      </c>
      <c r="J360" s="8" t="s">
        <v>7539</v>
      </c>
    </row>
    <row r="361" spans="1:10" ht="81" x14ac:dyDescent="0.3">
      <c r="A361" s="8">
        <v>356</v>
      </c>
      <c r="B361" s="12" t="s">
        <v>7540</v>
      </c>
      <c r="C361" s="8" t="s">
        <v>1278</v>
      </c>
      <c r="D361" s="131">
        <v>50000</v>
      </c>
      <c r="E361" s="131">
        <v>50000</v>
      </c>
      <c r="F361" s="8" t="s">
        <v>37942</v>
      </c>
      <c r="G361" s="8" t="s">
        <v>7541</v>
      </c>
      <c r="H361" s="8" t="s">
        <v>7541</v>
      </c>
      <c r="I361" s="8" t="s">
        <v>1058</v>
      </c>
      <c r="J361" s="8" t="s">
        <v>7542</v>
      </c>
    </row>
    <row r="362" spans="1:10" ht="101.25" x14ac:dyDescent="0.3">
      <c r="A362" s="8">
        <v>357</v>
      </c>
      <c r="B362" s="12" t="s">
        <v>7543</v>
      </c>
      <c r="C362" s="8" t="s">
        <v>1167</v>
      </c>
      <c r="D362" s="131">
        <v>200000</v>
      </c>
      <c r="E362" s="131">
        <v>200000</v>
      </c>
      <c r="F362" s="8" t="s">
        <v>37942</v>
      </c>
      <c r="G362" s="8" t="s">
        <v>7544</v>
      </c>
      <c r="H362" s="8" t="s">
        <v>7544</v>
      </c>
      <c r="I362" s="14" t="s">
        <v>1169</v>
      </c>
      <c r="J362" s="14" t="s">
        <v>7545</v>
      </c>
    </row>
    <row r="363" spans="1:10" ht="81" x14ac:dyDescent="0.3">
      <c r="A363" s="8">
        <v>358</v>
      </c>
      <c r="B363" s="12" t="s">
        <v>7546</v>
      </c>
      <c r="C363" s="8" t="s">
        <v>1167</v>
      </c>
      <c r="D363" s="131">
        <v>24800</v>
      </c>
      <c r="E363" s="131">
        <v>35766.660000000003</v>
      </c>
      <c r="F363" s="8" t="s">
        <v>37942</v>
      </c>
      <c r="G363" s="8" t="s">
        <v>7547</v>
      </c>
      <c r="H363" s="8" t="s">
        <v>7547</v>
      </c>
      <c r="I363" s="14" t="s">
        <v>1169</v>
      </c>
      <c r="J363" s="14" t="s">
        <v>7548</v>
      </c>
    </row>
    <row r="364" spans="1:10" ht="101.25" x14ac:dyDescent="0.3">
      <c r="A364" s="8">
        <v>359</v>
      </c>
      <c r="B364" s="12" t="s">
        <v>7549</v>
      </c>
      <c r="C364" s="8" t="s">
        <v>1167</v>
      </c>
      <c r="D364" s="131">
        <v>16000</v>
      </c>
      <c r="E364" s="131">
        <v>16000</v>
      </c>
      <c r="F364" s="8" t="s">
        <v>37942</v>
      </c>
      <c r="G364" s="8" t="s">
        <v>7550</v>
      </c>
      <c r="H364" s="8" t="s">
        <v>7550</v>
      </c>
      <c r="I364" s="14" t="s">
        <v>1169</v>
      </c>
      <c r="J364" s="14" t="s">
        <v>7551</v>
      </c>
    </row>
    <row r="365" spans="1:10" ht="81" x14ac:dyDescent="0.3">
      <c r="A365" s="8">
        <v>360</v>
      </c>
      <c r="B365" s="12" t="s">
        <v>7552</v>
      </c>
      <c r="C365" s="8" t="s">
        <v>1167</v>
      </c>
      <c r="D365" s="131">
        <v>63330</v>
      </c>
      <c r="E365" s="131">
        <v>63330</v>
      </c>
      <c r="F365" s="8" t="s">
        <v>37942</v>
      </c>
      <c r="G365" s="8" t="s">
        <v>7553</v>
      </c>
      <c r="H365" s="8" t="s">
        <v>7553</v>
      </c>
      <c r="I365" s="14" t="s">
        <v>1169</v>
      </c>
      <c r="J365" s="14" t="s">
        <v>7554</v>
      </c>
    </row>
    <row r="366" spans="1:10" ht="121.5" x14ac:dyDescent="0.3">
      <c r="A366" s="8">
        <v>361</v>
      </c>
      <c r="B366" s="12" t="s">
        <v>7555</v>
      </c>
      <c r="C366" s="8" t="s">
        <v>1167</v>
      </c>
      <c r="D366" s="131">
        <v>14766</v>
      </c>
      <c r="E366" s="131">
        <v>14766</v>
      </c>
      <c r="F366" s="8" t="s">
        <v>37942</v>
      </c>
      <c r="G366" s="8" t="s">
        <v>7556</v>
      </c>
      <c r="H366" s="8" t="s">
        <v>7556</v>
      </c>
      <c r="I366" s="14" t="s">
        <v>1169</v>
      </c>
      <c r="J366" s="14" t="s">
        <v>7557</v>
      </c>
    </row>
    <row r="367" spans="1:10" ht="121.5" x14ac:dyDescent="0.3">
      <c r="A367" s="8">
        <v>362</v>
      </c>
      <c r="B367" s="12" t="s">
        <v>7558</v>
      </c>
      <c r="C367" s="8" t="s">
        <v>1167</v>
      </c>
      <c r="D367" s="131">
        <v>7200</v>
      </c>
      <c r="E367" s="131">
        <v>7200</v>
      </c>
      <c r="F367" s="8" t="s">
        <v>37942</v>
      </c>
      <c r="G367" s="164" t="s">
        <v>7559</v>
      </c>
      <c r="H367" s="164" t="s">
        <v>7559</v>
      </c>
      <c r="I367" s="14" t="s">
        <v>1169</v>
      </c>
      <c r="J367" s="14" t="s">
        <v>7560</v>
      </c>
    </row>
    <row r="368" spans="1:10" ht="101.25" x14ac:dyDescent="0.3">
      <c r="A368" s="8">
        <v>363</v>
      </c>
      <c r="B368" s="12" t="s">
        <v>7561</v>
      </c>
      <c r="C368" s="8" t="s">
        <v>1167</v>
      </c>
      <c r="D368" s="131">
        <v>20000</v>
      </c>
      <c r="E368" s="131">
        <v>20000</v>
      </c>
      <c r="F368" s="8" t="s">
        <v>37942</v>
      </c>
      <c r="G368" s="164" t="s">
        <v>7562</v>
      </c>
      <c r="H368" s="164" t="s">
        <v>7562</v>
      </c>
      <c r="I368" s="14" t="s">
        <v>1169</v>
      </c>
      <c r="J368" s="14" t="s">
        <v>7563</v>
      </c>
    </row>
    <row r="369" spans="1:10" ht="141.75" x14ac:dyDescent="0.3">
      <c r="A369" s="8">
        <v>364</v>
      </c>
      <c r="B369" s="12" t="s">
        <v>7564</v>
      </c>
      <c r="C369" s="8" t="s">
        <v>1167</v>
      </c>
      <c r="D369" s="131">
        <v>107200</v>
      </c>
      <c r="E369" s="131">
        <v>107200</v>
      </c>
      <c r="F369" s="8" t="s">
        <v>37942</v>
      </c>
      <c r="G369" s="8" t="s">
        <v>7565</v>
      </c>
      <c r="H369" s="8" t="s">
        <v>7565</v>
      </c>
      <c r="I369" s="14" t="s">
        <v>1169</v>
      </c>
      <c r="J369" s="14" t="s">
        <v>7566</v>
      </c>
    </row>
    <row r="370" spans="1:10" ht="121.5" x14ac:dyDescent="0.3">
      <c r="A370" s="8">
        <v>365</v>
      </c>
      <c r="B370" s="12" t="s">
        <v>7567</v>
      </c>
      <c r="C370" s="8" t="s">
        <v>1167</v>
      </c>
      <c r="D370" s="131">
        <v>52000</v>
      </c>
      <c r="E370" s="131">
        <v>51431.3</v>
      </c>
      <c r="F370" s="8" t="s">
        <v>37942</v>
      </c>
      <c r="G370" s="8" t="s">
        <v>7568</v>
      </c>
      <c r="H370" s="8" t="s">
        <v>7568</v>
      </c>
      <c r="I370" s="14" t="s">
        <v>1169</v>
      </c>
      <c r="J370" s="14" t="s">
        <v>7569</v>
      </c>
    </row>
    <row r="371" spans="1:10" ht="81" x14ac:dyDescent="0.3">
      <c r="A371" s="8">
        <v>366</v>
      </c>
      <c r="B371" s="12" t="s">
        <v>7570</v>
      </c>
      <c r="C371" s="8" t="s">
        <v>968</v>
      </c>
      <c r="D371" s="133">
        <v>15000</v>
      </c>
      <c r="E371" s="133">
        <v>15000</v>
      </c>
      <c r="F371" s="8" t="s">
        <v>969</v>
      </c>
      <c r="G371" s="8" t="s">
        <v>7571</v>
      </c>
      <c r="H371" s="8" t="s">
        <v>7572</v>
      </c>
      <c r="I371" s="8" t="s">
        <v>972</v>
      </c>
      <c r="J371" s="8" t="s">
        <v>7573</v>
      </c>
    </row>
    <row r="372" spans="1:10" ht="81" x14ac:dyDescent="0.3">
      <c r="A372" s="8">
        <v>367</v>
      </c>
      <c r="B372" s="12" t="s">
        <v>7574</v>
      </c>
      <c r="C372" s="8" t="s">
        <v>968</v>
      </c>
      <c r="D372" s="133">
        <v>11235</v>
      </c>
      <c r="E372" s="133">
        <v>11235</v>
      </c>
      <c r="F372" s="8" t="s">
        <v>969</v>
      </c>
      <c r="G372" s="8" t="s">
        <v>7575</v>
      </c>
      <c r="H372" s="8" t="s">
        <v>7576</v>
      </c>
      <c r="I372" s="8" t="s">
        <v>972</v>
      </c>
      <c r="J372" s="8" t="s">
        <v>7577</v>
      </c>
    </row>
    <row r="373" spans="1:10" ht="81" x14ac:dyDescent="0.3">
      <c r="A373" s="8">
        <v>368</v>
      </c>
      <c r="B373" s="12" t="s">
        <v>7578</v>
      </c>
      <c r="C373" s="8" t="s">
        <v>968</v>
      </c>
      <c r="D373" s="133">
        <v>499117.55</v>
      </c>
      <c r="E373" s="133">
        <v>499117.55</v>
      </c>
      <c r="F373" s="8" t="s">
        <v>969</v>
      </c>
      <c r="G373" s="8" t="s">
        <v>7579</v>
      </c>
      <c r="H373" s="8" t="s">
        <v>7580</v>
      </c>
      <c r="I373" s="8" t="s">
        <v>972</v>
      </c>
      <c r="J373" s="8" t="s">
        <v>7581</v>
      </c>
    </row>
    <row r="374" spans="1:10" ht="81" x14ac:dyDescent="0.3">
      <c r="A374" s="8">
        <v>369</v>
      </c>
      <c r="B374" s="36" t="s">
        <v>7582</v>
      </c>
      <c r="C374" s="32" t="s">
        <v>968</v>
      </c>
      <c r="D374" s="241">
        <v>40900.75</v>
      </c>
      <c r="E374" s="241">
        <v>40900.75</v>
      </c>
      <c r="F374" s="32" t="s">
        <v>969</v>
      </c>
      <c r="G374" s="32" t="s">
        <v>7583</v>
      </c>
      <c r="H374" s="32" t="s">
        <v>7584</v>
      </c>
      <c r="I374" s="32" t="s">
        <v>972</v>
      </c>
      <c r="J374" s="32" t="s">
        <v>39052</v>
      </c>
    </row>
    <row r="375" spans="1:10" ht="60.75" x14ac:dyDescent="0.3">
      <c r="A375" s="8">
        <v>370</v>
      </c>
      <c r="B375" s="16" t="s">
        <v>39048</v>
      </c>
      <c r="C375" s="8" t="s">
        <v>38633</v>
      </c>
      <c r="D375" s="19">
        <v>8761.6</v>
      </c>
      <c r="E375" s="19">
        <v>8761.6</v>
      </c>
      <c r="F375" s="18" t="s">
        <v>37942</v>
      </c>
      <c r="G375" s="18" t="s">
        <v>39060</v>
      </c>
      <c r="H375" s="18" t="s">
        <v>39060</v>
      </c>
      <c r="I375" s="24" t="s">
        <v>38635</v>
      </c>
      <c r="J375" s="18" t="s">
        <v>39053</v>
      </c>
    </row>
    <row r="376" spans="1:10" ht="60.75" x14ac:dyDescent="0.3">
      <c r="A376" s="8">
        <v>371</v>
      </c>
      <c r="B376" s="16" t="s">
        <v>4346</v>
      </c>
      <c r="C376" s="8" t="s">
        <v>38633</v>
      </c>
      <c r="D376" s="19">
        <v>19360</v>
      </c>
      <c r="E376" s="19">
        <v>19360</v>
      </c>
      <c r="F376" s="18" t="s">
        <v>37942</v>
      </c>
      <c r="G376" s="18" t="s">
        <v>39061</v>
      </c>
      <c r="H376" s="18" t="s">
        <v>39061</v>
      </c>
      <c r="I376" s="24" t="s">
        <v>38635</v>
      </c>
      <c r="J376" s="18" t="s">
        <v>39054</v>
      </c>
    </row>
    <row r="377" spans="1:10" ht="60.75" x14ac:dyDescent="0.3">
      <c r="A377" s="8">
        <v>372</v>
      </c>
      <c r="B377" s="16" t="s">
        <v>27712</v>
      </c>
      <c r="C377" s="8" t="s">
        <v>38633</v>
      </c>
      <c r="D377" s="19">
        <v>5157</v>
      </c>
      <c r="E377" s="19">
        <v>5157</v>
      </c>
      <c r="F377" s="18" t="s">
        <v>37942</v>
      </c>
      <c r="G377" s="18" t="s">
        <v>39062</v>
      </c>
      <c r="H377" s="18" t="s">
        <v>39062</v>
      </c>
      <c r="I377" s="24" t="s">
        <v>38635</v>
      </c>
      <c r="J377" s="18" t="s">
        <v>39055</v>
      </c>
    </row>
    <row r="378" spans="1:10" ht="101.25" x14ac:dyDescent="0.3">
      <c r="A378" s="8">
        <v>373</v>
      </c>
      <c r="B378" s="16" t="s">
        <v>39049</v>
      </c>
      <c r="C378" s="8" t="s">
        <v>38633</v>
      </c>
      <c r="D378" s="19">
        <v>144099</v>
      </c>
      <c r="E378" s="19">
        <v>161865</v>
      </c>
      <c r="F378" s="18" t="s">
        <v>37942</v>
      </c>
      <c r="G378" s="18" t="s">
        <v>39063</v>
      </c>
      <c r="H378" s="18" t="s">
        <v>39063</v>
      </c>
      <c r="I378" s="24" t="s">
        <v>38635</v>
      </c>
      <c r="J378" s="18" t="s">
        <v>39056</v>
      </c>
    </row>
    <row r="379" spans="1:10" ht="60.75" x14ac:dyDescent="0.3">
      <c r="A379" s="8">
        <v>374</v>
      </c>
      <c r="B379" s="16" t="s">
        <v>39050</v>
      </c>
      <c r="C379" s="8" t="s">
        <v>38633</v>
      </c>
      <c r="D379" s="19">
        <v>20223</v>
      </c>
      <c r="E379" s="19">
        <v>20223</v>
      </c>
      <c r="F379" s="18" t="s">
        <v>37942</v>
      </c>
      <c r="G379" s="18" t="s">
        <v>39064</v>
      </c>
      <c r="H379" s="18" t="s">
        <v>39064</v>
      </c>
      <c r="I379" s="24" t="s">
        <v>38635</v>
      </c>
      <c r="J379" s="18" t="s">
        <v>39057</v>
      </c>
    </row>
    <row r="380" spans="1:10" ht="60.75" x14ac:dyDescent="0.3">
      <c r="A380" s="8">
        <v>375</v>
      </c>
      <c r="B380" s="16" t="s">
        <v>39051</v>
      </c>
      <c r="C380" s="8" t="s">
        <v>38633</v>
      </c>
      <c r="D380" s="19">
        <v>473164.7</v>
      </c>
      <c r="E380" s="19">
        <v>473164.7</v>
      </c>
      <c r="F380" s="18" t="s">
        <v>37942</v>
      </c>
      <c r="G380" s="18" t="s">
        <v>39065</v>
      </c>
      <c r="H380" s="18" t="s">
        <v>39065</v>
      </c>
      <c r="I380" s="24" t="s">
        <v>38635</v>
      </c>
      <c r="J380" s="18" t="s">
        <v>39058</v>
      </c>
    </row>
    <row r="381" spans="1:10" ht="60.75" x14ac:dyDescent="0.3">
      <c r="A381" s="8">
        <v>376</v>
      </c>
      <c r="B381" s="16" t="s">
        <v>26925</v>
      </c>
      <c r="C381" s="8" t="s">
        <v>38633</v>
      </c>
      <c r="D381" s="19">
        <v>90000</v>
      </c>
      <c r="E381" s="19">
        <v>90000</v>
      </c>
      <c r="F381" s="18" t="s">
        <v>37942</v>
      </c>
      <c r="G381" s="18" t="s">
        <v>39066</v>
      </c>
      <c r="H381" s="18" t="s">
        <v>39066</v>
      </c>
      <c r="I381" s="24" t="s">
        <v>38635</v>
      </c>
      <c r="J381" s="18" t="s">
        <v>39059</v>
      </c>
    </row>
    <row r="382" spans="1:10" ht="81" x14ac:dyDescent="0.3">
      <c r="A382" s="8">
        <v>377</v>
      </c>
      <c r="B382" s="16" t="s">
        <v>21661</v>
      </c>
      <c r="C382" s="8" t="s">
        <v>38633</v>
      </c>
      <c r="D382" s="19">
        <v>36000</v>
      </c>
      <c r="E382" s="19">
        <v>36000</v>
      </c>
      <c r="F382" s="18" t="s">
        <v>37942</v>
      </c>
      <c r="G382" s="18" t="s">
        <v>39068</v>
      </c>
      <c r="H382" s="18" t="s">
        <v>39068</v>
      </c>
      <c r="I382" s="24" t="s">
        <v>38635</v>
      </c>
      <c r="J382" s="18" t="s">
        <v>39069</v>
      </c>
    </row>
    <row r="383" spans="1:10" ht="60.75" x14ac:dyDescent="0.3">
      <c r="A383" s="8">
        <v>378</v>
      </c>
      <c r="B383" s="16" t="s">
        <v>21661</v>
      </c>
      <c r="C383" s="8" t="s">
        <v>38633</v>
      </c>
      <c r="D383" s="19">
        <v>600</v>
      </c>
      <c r="E383" s="19">
        <v>600</v>
      </c>
      <c r="F383" s="18" t="s">
        <v>37942</v>
      </c>
      <c r="G383" s="18" t="s">
        <v>38945</v>
      </c>
      <c r="H383" s="18" t="s">
        <v>38945</v>
      </c>
      <c r="I383" s="24" t="s">
        <v>38635</v>
      </c>
      <c r="J383" s="18" t="s">
        <v>39070</v>
      </c>
    </row>
    <row r="384" spans="1:10" ht="81" x14ac:dyDescent="0.3">
      <c r="A384" s="8">
        <v>379</v>
      </c>
      <c r="B384" s="16" t="s">
        <v>21661</v>
      </c>
      <c r="C384" s="8" t="s">
        <v>38633</v>
      </c>
      <c r="D384" s="19">
        <v>3000</v>
      </c>
      <c r="E384" s="19">
        <v>3000</v>
      </c>
      <c r="F384" s="18" t="s">
        <v>37942</v>
      </c>
      <c r="G384" s="18" t="s">
        <v>39068</v>
      </c>
      <c r="H384" s="18" t="s">
        <v>39068</v>
      </c>
      <c r="I384" s="24" t="s">
        <v>38635</v>
      </c>
      <c r="J384" s="18" t="s">
        <v>39071</v>
      </c>
    </row>
    <row r="385" spans="1:10" ht="101.25" x14ac:dyDescent="0.3">
      <c r="A385" s="8">
        <v>380</v>
      </c>
      <c r="B385" s="16" t="s">
        <v>39067</v>
      </c>
      <c r="C385" s="8" t="s">
        <v>38633</v>
      </c>
      <c r="D385" s="19">
        <v>20500</v>
      </c>
      <c r="E385" s="19">
        <v>20400</v>
      </c>
      <c r="F385" s="18" t="s">
        <v>37942</v>
      </c>
      <c r="G385" s="18" t="s">
        <v>38945</v>
      </c>
      <c r="H385" s="18" t="s">
        <v>38945</v>
      </c>
      <c r="I385" s="24" t="s">
        <v>38635</v>
      </c>
      <c r="J385" s="18" t="s">
        <v>39072</v>
      </c>
    </row>
    <row r="386" spans="1:10" ht="60.75" x14ac:dyDescent="0.3">
      <c r="A386" s="8">
        <v>381</v>
      </c>
      <c r="B386" s="12" t="s">
        <v>41062</v>
      </c>
      <c r="C386" s="8" t="s">
        <v>40895</v>
      </c>
      <c r="D386" s="109">
        <v>48150</v>
      </c>
      <c r="E386" s="109">
        <v>48150</v>
      </c>
      <c r="F386" s="8" t="s">
        <v>37942</v>
      </c>
      <c r="G386" s="8" t="s">
        <v>41063</v>
      </c>
      <c r="H386" s="8" t="s">
        <v>41063</v>
      </c>
      <c r="I386" s="8" t="s">
        <v>40897</v>
      </c>
      <c r="J386" s="8" t="s">
        <v>41064</v>
      </c>
    </row>
    <row r="387" spans="1:10" ht="81" x14ac:dyDescent="0.3">
      <c r="A387" s="8">
        <v>382</v>
      </c>
      <c r="B387" s="12" t="s">
        <v>41065</v>
      </c>
      <c r="C387" s="8" t="s">
        <v>40895</v>
      </c>
      <c r="D387" s="109">
        <v>231120</v>
      </c>
      <c r="E387" s="109">
        <v>231120</v>
      </c>
      <c r="F387" s="8" t="s">
        <v>37942</v>
      </c>
      <c r="G387" s="8" t="s">
        <v>41066</v>
      </c>
      <c r="H387" s="8" t="s">
        <v>41066</v>
      </c>
      <c r="I387" s="8" t="s">
        <v>40897</v>
      </c>
      <c r="J387" s="8" t="s">
        <v>41067</v>
      </c>
    </row>
    <row r="388" spans="1:10" ht="60.75" x14ac:dyDescent="0.3">
      <c r="A388" s="8">
        <v>383</v>
      </c>
      <c r="B388" s="12" t="s">
        <v>41068</v>
      </c>
      <c r="C388" s="8" t="s">
        <v>40895</v>
      </c>
      <c r="D388" s="109">
        <v>49220</v>
      </c>
      <c r="E388" s="109">
        <v>49220</v>
      </c>
      <c r="F388" s="8" t="s">
        <v>37942</v>
      </c>
      <c r="G388" s="8" t="s">
        <v>41069</v>
      </c>
      <c r="H388" s="8" t="s">
        <v>41069</v>
      </c>
      <c r="I388" s="8" t="s">
        <v>40897</v>
      </c>
      <c r="J388" s="8" t="s">
        <v>41070</v>
      </c>
    </row>
    <row r="389" spans="1:10" ht="60.75" x14ac:dyDescent="0.3">
      <c r="A389" s="8">
        <v>384</v>
      </c>
      <c r="B389" s="12" t="s">
        <v>41071</v>
      </c>
      <c r="C389" s="8" t="s">
        <v>40895</v>
      </c>
      <c r="D389" s="109">
        <v>389400</v>
      </c>
      <c r="E389" s="109">
        <v>389400</v>
      </c>
      <c r="F389" s="8" t="s">
        <v>37942</v>
      </c>
      <c r="G389" s="8" t="s">
        <v>41072</v>
      </c>
      <c r="H389" s="8" t="s">
        <v>41072</v>
      </c>
      <c r="I389" s="8" t="s">
        <v>40897</v>
      </c>
      <c r="J389" s="8" t="s">
        <v>41073</v>
      </c>
    </row>
    <row r="390" spans="1:10" ht="81" x14ac:dyDescent="0.3">
      <c r="A390" s="8">
        <v>385</v>
      </c>
      <c r="B390" s="12" t="s">
        <v>41074</v>
      </c>
      <c r="C390" s="8" t="s">
        <v>40895</v>
      </c>
      <c r="D390" s="109">
        <v>434029.45</v>
      </c>
      <c r="E390" s="109">
        <v>434029.45</v>
      </c>
      <c r="F390" s="8" t="s">
        <v>37942</v>
      </c>
      <c r="G390" s="8" t="s">
        <v>41075</v>
      </c>
      <c r="H390" s="8" t="s">
        <v>41075</v>
      </c>
      <c r="I390" s="8" t="s">
        <v>40897</v>
      </c>
      <c r="J390" s="8" t="s">
        <v>41076</v>
      </c>
    </row>
    <row r="391" spans="1:10" ht="60.75" x14ac:dyDescent="0.3">
      <c r="A391" s="8">
        <v>386</v>
      </c>
      <c r="B391" s="12" t="s">
        <v>41077</v>
      </c>
      <c r="C391" s="8" t="s">
        <v>40895</v>
      </c>
      <c r="D391" s="109">
        <v>25680</v>
      </c>
      <c r="E391" s="109">
        <v>25680</v>
      </c>
      <c r="F391" s="8" t="s">
        <v>37942</v>
      </c>
      <c r="G391" s="8" t="s">
        <v>41078</v>
      </c>
      <c r="H391" s="8" t="s">
        <v>41078</v>
      </c>
      <c r="I391" s="8" t="s">
        <v>40897</v>
      </c>
      <c r="J391" s="8" t="s">
        <v>41079</v>
      </c>
    </row>
    <row r="392" spans="1:10" ht="60.75" x14ac:dyDescent="0.3">
      <c r="A392" s="8">
        <v>387</v>
      </c>
      <c r="B392" s="12" t="s">
        <v>41080</v>
      </c>
      <c r="C392" s="8" t="s">
        <v>40895</v>
      </c>
      <c r="D392" s="109">
        <v>25680</v>
      </c>
      <c r="E392" s="109">
        <v>25680</v>
      </c>
      <c r="F392" s="8" t="s">
        <v>37942</v>
      </c>
      <c r="G392" s="8" t="s">
        <v>41078</v>
      </c>
      <c r="H392" s="8" t="s">
        <v>41078</v>
      </c>
      <c r="I392" s="8" t="s">
        <v>40897</v>
      </c>
      <c r="J392" s="8" t="s">
        <v>41081</v>
      </c>
    </row>
    <row r="393" spans="1:10" ht="60.75" x14ac:dyDescent="0.3">
      <c r="A393" s="8">
        <v>388</v>
      </c>
      <c r="B393" s="12" t="s">
        <v>41082</v>
      </c>
      <c r="C393" s="8" t="s">
        <v>40895</v>
      </c>
      <c r="D393" s="109">
        <v>235400</v>
      </c>
      <c r="E393" s="109">
        <v>235400</v>
      </c>
      <c r="F393" s="8" t="s">
        <v>37942</v>
      </c>
      <c r="G393" s="8" t="s">
        <v>41083</v>
      </c>
      <c r="H393" s="8" t="s">
        <v>41083</v>
      </c>
      <c r="I393" s="8" t="s">
        <v>40897</v>
      </c>
      <c r="J393" s="8" t="s">
        <v>41084</v>
      </c>
    </row>
    <row r="394" spans="1:10" ht="60.75" x14ac:dyDescent="0.3">
      <c r="A394" s="8">
        <v>389</v>
      </c>
      <c r="B394" s="12" t="s">
        <v>41085</v>
      </c>
      <c r="C394" s="8" t="s">
        <v>40895</v>
      </c>
      <c r="D394" s="109">
        <v>74900</v>
      </c>
      <c r="E394" s="109">
        <v>74900</v>
      </c>
      <c r="F394" s="8" t="s">
        <v>37942</v>
      </c>
      <c r="G394" s="8" t="s">
        <v>41086</v>
      </c>
      <c r="H394" s="8" t="s">
        <v>41086</v>
      </c>
      <c r="I394" s="8" t="s">
        <v>40897</v>
      </c>
      <c r="J394" s="8" t="s">
        <v>41087</v>
      </c>
    </row>
    <row r="395" spans="1:10" ht="60.75" x14ac:dyDescent="0.3">
      <c r="A395" s="8">
        <v>390</v>
      </c>
      <c r="B395" s="12" t="s">
        <v>41088</v>
      </c>
      <c r="C395" s="8" t="s">
        <v>40895</v>
      </c>
      <c r="D395" s="109">
        <v>165850</v>
      </c>
      <c r="E395" s="109">
        <v>165850</v>
      </c>
      <c r="F395" s="8" t="s">
        <v>37942</v>
      </c>
      <c r="G395" s="8" t="s">
        <v>41089</v>
      </c>
      <c r="H395" s="8" t="s">
        <v>41089</v>
      </c>
      <c r="I395" s="8" t="s">
        <v>40897</v>
      </c>
      <c r="J395" s="8" t="s">
        <v>41090</v>
      </c>
    </row>
    <row r="396" spans="1:10" ht="60.75" x14ac:dyDescent="0.3">
      <c r="A396" s="8">
        <v>391</v>
      </c>
      <c r="B396" s="125" t="s">
        <v>41091</v>
      </c>
      <c r="C396" s="8" t="s">
        <v>40895</v>
      </c>
      <c r="D396" s="143">
        <v>27500</v>
      </c>
      <c r="E396" s="143">
        <v>27500</v>
      </c>
      <c r="F396" s="45" t="s">
        <v>37942</v>
      </c>
      <c r="G396" s="45" t="s">
        <v>41092</v>
      </c>
      <c r="H396" s="45" t="s">
        <v>41092</v>
      </c>
      <c r="I396" s="8" t="s">
        <v>40897</v>
      </c>
      <c r="J396" s="45" t="s">
        <v>41093</v>
      </c>
    </row>
    <row r="397" spans="1:10" ht="60.75" x14ac:dyDescent="0.3">
      <c r="A397" s="8">
        <v>392</v>
      </c>
      <c r="B397" s="125" t="s">
        <v>41094</v>
      </c>
      <c r="C397" s="8" t="s">
        <v>40895</v>
      </c>
      <c r="D397" s="143">
        <v>60000</v>
      </c>
      <c r="E397" s="143">
        <v>60000</v>
      </c>
      <c r="F397" s="45" t="s">
        <v>37942</v>
      </c>
      <c r="G397" s="45" t="s">
        <v>41095</v>
      </c>
      <c r="H397" s="45" t="s">
        <v>41095</v>
      </c>
      <c r="I397" s="8" t="s">
        <v>40897</v>
      </c>
      <c r="J397" s="45" t="s">
        <v>41096</v>
      </c>
    </row>
    <row r="398" spans="1:10" ht="81" x14ac:dyDescent="0.3">
      <c r="A398" s="8">
        <v>393</v>
      </c>
      <c r="B398" s="125" t="s">
        <v>41097</v>
      </c>
      <c r="C398" s="8" t="s">
        <v>40895</v>
      </c>
      <c r="D398" s="143">
        <v>48150</v>
      </c>
      <c r="E398" s="143">
        <v>48150</v>
      </c>
      <c r="F398" s="45" t="s">
        <v>37942</v>
      </c>
      <c r="G398" s="45" t="s">
        <v>41098</v>
      </c>
      <c r="H398" s="45" t="s">
        <v>41098</v>
      </c>
      <c r="I398" s="8" t="s">
        <v>40897</v>
      </c>
      <c r="J398" s="45" t="s">
        <v>41099</v>
      </c>
    </row>
    <row r="399" spans="1:10" ht="101.25" x14ac:dyDescent="0.3">
      <c r="A399" s="8">
        <v>394</v>
      </c>
      <c r="B399" s="125" t="s">
        <v>41100</v>
      </c>
      <c r="C399" s="8" t="s">
        <v>40895</v>
      </c>
      <c r="D399" s="143">
        <v>64200</v>
      </c>
      <c r="E399" s="143">
        <v>64200</v>
      </c>
      <c r="F399" s="45" t="s">
        <v>37942</v>
      </c>
      <c r="G399" s="45" t="s">
        <v>41101</v>
      </c>
      <c r="H399" s="45" t="s">
        <v>41101</v>
      </c>
      <c r="I399" s="8" t="s">
        <v>40897</v>
      </c>
      <c r="J399" s="45" t="s">
        <v>41102</v>
      </c>
    </row>
    <row r="400" spans="1:10" ht="101.25" x14ac:dyDescent="0.3">
      <c r="A400" s="8">
        <v>395</v>
      </c>
      <c r="B400" s="125" t="s">
        <v>41103</v>
      </c>
      <c r="C400" s="8" t="s">
        <v>40895</v>
      </c>
      <c r="D400" s="143">
        <v>64200</v>
      </c>
      <c r="E400" s="143">
        <v>64200</v>
      </c>
      <c r="F400" s="45" t="s">
        <v>37942</v>
      </c>
      <c r="G400" s="45" t="s">
        <v>41101</v>
      </c>
      <c r="H400" s="45" t="s">
        <v>41101</v>
      </c>
      <c r="I400" s="8" t="s">
        <v>40897</v>
      </c>
      <c r="J400" s="45" t="s">
        <v>41104</v>
      </c>
    </row>
    <row r="401" spans="1:10" ht="60.75" x14ac:dyDescent="0.3">
      <c r="A401" s="8">
        <v>396</v>
      </c>
      <c r="B401" s="12" t="s">
        <v>41105</v>
      </c>
      <c r="C401" s="8" t="s">
        <v>40895</v>
      </c>
      <c r="D401" s="109">
        <v>8100</v>
      </c>
      <c r="E401" s="109">
        <v>8100</v>
      </c>
      <c r="F401" s="14" t="s">
        <v>37942</v>
      </c>
      <c r="G401" s="8" t="s">
        <v>41106</v>
      </c>
      <c r="H401" s="8" t="s">
        <v>41106</v>
      </c>
      <c r="I401" s="8" t="s">
        <v>40897</v>
      </c>
      <c r="J401" s="8" t="s">
        <v>41107</v>
      </c>
    </row>
    <row r="402" spans="1:10" ht="162" x14ac:dyDescent="0.3">
      <c r="A402" s="8">
        <v>397</v>
      </c>
      <c r="B402" s="89" t="s">
        <v>36415</v>
      </c>
      <c r="C402" s="377" t="s">
        <v>36278</v>
      </c>
      <c r="D402" s="94">
        <v>500000</v>
      </c>
      <c r="E402" s="94">
        <v>500000</v>
      </c>
      <c r="F402" s="63" t="s">
        <v>37942</v>
      </c>
      <c r="G402" s="63" t="s">
        <v>36413</v>
      </c>
      <c r="H402" s="63" t="s">
        <v>36413</v>
      </c>
      <c r="I402" s="27" t="s">
        <v>972</v>
      </c>
      <c r="J402" s="63" t="s">
        <v>36417</v>
      </c>
    </row>
    <row r="403" spans="1:10" ht="141.75" x14ac:dyDescent="0.3">
      <c r="A403" s="8">
        <v>398</v>
      </c>
      <c r="B403" s="16" t="s">
        <v>36416</v>
      </c>
      <c r="C403" s="110" t="s">
        <v>36278</v>
      </c>
      <c r="D403" s="19">
        <v>29863.7</v>
      </c>
      <c r="E403" s="19">
        <v>29863.7</v>
      </c>
      <c r="F403" s="18" t="s">
        <v>37942</v>
      </c>
      <c r="G403" s="18" t="s">
        <v>36414</v>
      </c>
      <c r="H403" s="18" t="s">
        <v>36414</v>
      </c>
      <c r="I403" s="8" t="s">
        <v>972</v>
      </c>
      <c r="J403" s="18" t="s">
        <v>36418</v>
      </c>
    </row>
    <row r="404" spans="1:10" ht="60.75" x14ac:dyDescent="0.3">
      <c r="A404" s="8">
        <v>399</v>
      </c>
      <c r="B404" s="172" t="s">
        <v>7588</v>
      </c>
      <c r="C404" s="114" t="s">
        <v>949</v>
      </c>
      <c r="D404" s="138">
        <v>315222</v>
      </c>
      <c r="E404" s="175">
        <v>315222</v>
      </c>
      <c r="F404" s="160" t="s">
        <v>938</v>
      </c>
      <c r="G404" s="160" t="s">
        <v>7589</v>
      </c>
      <c r="H404" s="160" t="s">
        <v>7589</v>
      </c>
      <c r="I404" s="161" t="s">
        <v>951</v>
      </c>
      <c r="J404" s="162" t="s">
        <v>7590</v>
      </c>
    </row>
    <row r="405" spans="1:10" ht="40.5" x14ac:dyDescent="0.3">
      <c r="A405" s="8">
        <v>400</v>
      </c>
      <c r="B405" s="172" t="s">
        <v>7591</v>
      </c>
      <c r="C405" s="114" t="s">
        <v>949</v>
      </c>
      <c r="D405" s="138">
        <v>3000</v>
      </c>
      <c r="E405" s="175">
        <v>3000</v>
      </c>
      <c r="F405" s="160" t="s">
        <v>938</v>
      </c>
      <c r="G405" s="160" t="s">
        <v>7592</v>
      </c>
      <c r="H405" s="160" t="s">
        <v>7592</v>
      </c>
      <c r="I405" s="161" t="s">
        <v>951</v>
      </c>
      <c r="J405" s="162" t="s">
        <v>7593</v>
      </c>
    </row>
    <row r="406" spans="1:10" ht="60.75" x14ac:dyDescent="0.3">
      <c r="A406" s="8">
        <v>401</v>
      </c>
      <c r="B406" s="172" t="s">
        <v>7594</v>
      </c>
      <c r="C406" s="114" t="s">
        <v>949</v>
      </c>
      <c r="D406" s="138">
        <v>2900</v>
      </c>
      <c r="E406" s="175">
        <v>2900</v>
      </c>
      <c r="F406" s="160" t="s">
        <v>938</v>
      </c>
      <c r="G406" s="160" t="s">
        <v>7595</v>
      </c>
      <c r="H406" s="160" t="s">
        <v>7595</v>
      </c>
      <c r="I406" s="161" t="s">
        <v>951</v>
      </c>
      <c r="J406" s="162" t="s">
        <v>7596</v>
      </c>
    </row>
    <row r="407" spans="1:10" ht="40.5" x14ac:dyDescent="0.3">
      <c r="A407" s="8">
        <v>402</v>
      </c>
      <c r="B407" s="172" t="s">
        <v>7597</v>
      </c>
      <c r="C407" s="114" t="s">
        <v>949</v>
      </c>
      <c r="D407" s="138">
        <v>6000</v>
      </c>
      <c r="E407" s="175">
        <v>6000</v>
      </c>
      <c r="F407" s="160" t="s">
        <v>938</v>
      </c>
      <c r="G407" s="160" t="s">
        <v>7598</v>
      </c>
      <c r="H407" s="160" t="s">
        <v>7598</v>
      </c>
      <c r="I407" s="161" t="s">
        <v>951</v>
      </c>
      <c r="J407" s="162" t="s">
        <v>7599</v>
      </c>
    </row>
    <row r="408" spans="1:10" ht="60.75" x14ac:dyDescent="0.3">
      <c r="A408" s="8">
        <v>403</v>
      </c>
      <c r="B408" s="172" t="s">
        <v>7600</v>
      </c>
      <c r="C408" s="114" t="s">
        <v>949</v>
      </c>
      <c r="D408" s="138">
        <v>138000</v>
      </c>
      <c r="E408" s="175">
        <v>138000</v>
      </c>
      <c r="F408" s="160" t="s">
        <v>938</v>
      </c>
      <c r="G408" s="160" t="s">
        <v>7601</v>
      </c>
      <c r="H408" s="160" t="s">
        <v>7601</v>
      </c>
      <c r="I408" s="161" t="s">
        <v>951</v>
      </c>
      <c r="J408" s="162" t="s">
        <v>7602</v>
      </c>
    </row>
    <row r="409" spans="1:10" ht="60.75" x14ac:dyDescent="0.3">
      <c r="A409" s="8">
        <v>404</v>
      </c>
      <c r="B409" s="172" t="s">
        <v>7603</v>
      </c>
      <c r="C409" s="114" t="s">
        <v>949</v>
      </c>
      <c r="D409" s="138">
        <v>180000</v>
      </c>
      <c r="E409" s="175">
        <v>180000</v>
      </c>
      <c r="F409" s="160" t="s">
        <v>938</v>
      </c>
      <c r="G409" s="160" t="s">
        <v>7604</v>
      </c>
      <c r="H409" s="160" t="s">
        <v>7604</v>
      </c>
      <c r="I409" s="161" t="s">
        <v>951</v>
      </c>
      <c r="J409" s="162" t="s">
        <v>7605</v>
      </c>
    </row>
    <row r="410" spans="1:10" ht="60.75" x14ac:dyDescent="0.3">
      <c r="A410" s="8">
        <v>405</v>
      </c>
      <c r="B410" s="172" t="s">
        <v>7606</v>
      </c>
      <c r="C410" s="114" t="s">
        <v>949</v>
      </c>
      <c r="D410" s="138">
        <v>173340</v>
      </c>
      <c r="E410" s="175">
        <v>173340</v>
      </c>
      <c r="F410" s="160" t="s">
        <v>938</v>
      </c>
      <c r="G410" s="160" t="s">
        <v>7607</v>
      </c>
      <c r="H410" s="160" t="s">
        <v>7607</v>
      </c>
      <c r="I410" s="161" t="s">
        <v>951</v>
      </c>
      <c r="J410" s="162" t="s">
        <v>7608</v>
      </c>
    </row>
    <row r="411" spans="1:10" ht="60.75" x14ac:dyDescent="0.3">
      <c r="A411" s="8">
        <v>406</v>
      </c>
      <c r="B411" s="172" t="s">
        <v>7609</v>
      </c>
      <c r="C411" s="114" t="s">
        <v>949</v>
      </c>
      <c r="D411" s="138">
        <v>101160</v>
      </c>
      <c r="E411" s="175">
        <v>101160</v>
      </c>
      <c r="F411" s="160" t="s">
        <v>938</v>
      </c>
      <c r="G411" s="160" t="s">
        <v>7610</v>
      </c>
      <c r="H411" s="160" t="s">
        <v>7610</v>
      </c>
      <c r="I411" s="161" t="s">
        <v>951</v>
      </c>
      <c r="J411" s="162" t="s">
        <v>7611</v>
      </c>
    </row>
    <row r="412" spans="1:10" ht="60.75" x14ac:dyDescent="0.3">
      <c r="A412" s="8">
        <v>407</v>
      </c>
      <c r="B412" s="172" t="s">
        <v>7612</v>
      </c>
      <c r="C412" s="114" t="s">
        <v>949</v>
      </c>
      <c r="D412" s="138">
        <v>900000</v>
      </c>
      <c r="E412" s="175">
        <v>960000</v>
      </c>
      <c r="F412" s="160" t="s">
        <v>1073</v>
      </c>
      <c r="G412" s="160" t="s">
        <v>7613</v>
      </c>
      <c r="H412" s="160" t="s">
        <v>7613</v>
      </c>
      <c r="I412" s="161" t="s">
        <v>951</v>
      </c>
      <c r="J412" s="162" t="s">
        <v>7614</v>
      </c>
    </row>
    <row r="413" spans="1:10" ht="202.5" x14ac:dyDescent="0.3">
      <c r="A413" s="8">
        <v>408</v>
      </c>
      <c r="B413" s="12" t="s">
        <v>7360</v>
      </c>
      <c r="C413" s="8" t="s">
        <v>1182</v>
      </c>
      <c r="D413" s="133">
        <v>3000</v>
      </c>
      <c r="E413" s="133">
        <v>3000</v>
      </c>
      <c r="F413" s="8" t="s">
        <v>1183</v>
      </c>
      <c r="G413" s="8" t="s">
        <v>7615</v>
      </c>
      <c r="H413" s="8" t="s">
        <v>7616</v>
      </c>
      <c r="I413" s="110" t="s">
        <v>1185</v>
      </c>
      <c r="J413" s="8" t="s">
        <v>7617</v>
      </c>
    </row>
    <row r="414" spans="1:10" ht="243" x14ac:dyDescent="0.3">
      <c r="A414" s="8">
        <v>409</v>
      </c>
      <c r="B414" s="12" t="s">
        <v>5614</v>
      </c>
      <c r="C414" s="8" t="s">
        <v>1182</v>
      </c>
      <c r="D414" s="133">
        <v>63250</v>
      </c>
      <c r="E414" s="133">
        <v>63250</v>
      </c>
      <c r="F414" s="8" t="s">
        <v>1183</v>
      </c>
      <c r="G414" s="110" t="s">
        <v>7618</v>
      </c>
      <c r="H414" s="110" t="s">
        <v>7619</v>
      </c>
      <c r="I414" s="110" t="s">
        <v>1185</v>
      </c>
      <c r="J414" s="8" t="s">
        <v>7620</v>
      </c>
    </row>
    <row r="415" spans="1:10" ht="81" x14ac:dyDescent="0.3">
      <c r="A415" s="8">
        <v>410</v>
      </c>
      <c r="B415" s="12" t="s">
        <v>7621</v>
      </c>
      <c r="C415" s="8" t="s">
        <v>1182</v>
      </c>
      <c r="D415" s="133">
        <v>80000</v>
      </c>
      <c r="E415" s="133">
        <v>77600</v>
      </c>
      <c r="F415" s="8" t="s">
        <v>1183</v>
      </c>
      <c r="G415" s="110" t="s">
        <v>7622</v>
      </c>
      <c r="H415" s="110" t="s">
        <v>7622</v>
      </c>
      <c r="I415" s="110" t="s">
        <v>1185</v>
      </c>
      <c r="J415" s="8" t="s">
        <v>7623</v>
      </c>
    </row>
    <row r="416" spans="1:10" ht="182.25" x14ac:dyDescent="0.3">
      <c r="A416" s="8">
        <v>411</v>
      </c>
      <c r="B416" s="12" t="s">
        <v>7624</v>
      </c>
      <c r="C416" s="8" t="s">
        <v>1182</v>
      </c>
      <c r="D416" s="133">
        <v>14445</v>
      </c>
      <c r="E416" s="133">
        <v>14445</v>
      </c>
      <c r="F416" s="8" t="s">
        <v>33</v>
      </c>
      <c r="G416" s="110" t="s">
        <v>7625</v>
      </c>
      <c r="H416" s="110" t="s">
        <v>7626</v>
      </c>
      <c r="I416" s="110" t="s">
        <v>1185</v>
      </c>
      <c r="J416" s="8" t="s">
        <v>7627</v>
      </c>
    </row>
    <row r="417" spans="1:10" ht="60.75" x14ac:dyDescent="0.3">
      <c r="A417" s="8">
        <v>412</v>
      </c>
      <c r="B417" s="12" t="s">
        <v>7628</v>
      </c>
      <c r="C417" s="8" t="s">
        <v>1182</v>
      </c>
      <c r="D417" s="133">
        <v>52500</v>
      </c>
      <c r="E417" s="133">
        <v>52010</v>
      </c>
      <c r="F417" s="8" t="s">
        <v>1183</v>
      </c>
      <c r="G417" s="110" t="s">
        <v>7629</v>
      </c>
      <c r="H417" s="110" t="s">
        <v>7629</v>
      </c>
      <c r="I417" s="110" t="s">
        <v>1185</v>
      </c>
      <c r="J417" s="8" t="s">
        <v>7630</v>
      </c>
    </row>
    <row r="418" spans="1:10" ht="81" x14ac:dyDescent="0.3">
      <c r="A418" s="8">
        <v>413</v>
      </c>
      <c r="B418" s="12" t="s">
        <v>7631</v>
      </c>
      <c r="C418" s="8" t="s">
        <v>1182</v>
      </c>
      <c r="D418" s="133">
        <v>33052.300000000003</v>
      </c>
      <c r="E418" s="133">
        <v>33052.300000000003</v>
      </c>
      <c r="F418" s="8" t="s">
        <v>33</v>
      </c>
      <c r="G418" s="110" t="s">
        <v>7632</v>
      </c>
      <c r="H418" s="110" t="s">
        <v>7632</v>
      </c>
      <c r="I418" s="110" t="s">
        <v>1185</v>
      </c>
      <c r="J418" s="8" t="s">
        <v>7633</v>
      </c>
    </row>
    <row r="419" spans="1:10" ht="182.25" x14ac:dyDescent="0.3">
      <c r="A419" s="8">
        <v>414</v>
      </c>
      <c r="B419" s="12" t="s">
        <v>7634</v>
      </c>
      <c r="C419" s="8" t="s">
        <v>1182</v>
      </c>
      <c r="D419" s="133">
        <v>1177</v>
      </c>
      <c r="E419" s="133">
        <v>1177</v>
      </c>
      <c r="F419" s="8" t="s">
        <v>33</v>
      </c>
      <c r="G419" s="110" t="s">
        <v>7635</v>
      </c>
      <c r="H419" s="110" t="s">
        <v>7636</v>
      </c>
      <c r="I419" s="110" t="s">
        <v>1185</v>
      </c>
      <c r="J419" s="8" t="s">
        <v>7637</v>
      </c>
    </row>
    <row r="420" spans="1:10" ht="162" x14ac:dyDescent="0.3">
      <c r="A420" s="8">
        <v>415</v>
      </c>
      <c r="B420" s="12" t="s">
        <v>7638</v>
      </c>
      <c r="C420" s="8" t="s">
        <v>1182</v>
      </c>
      <c r="D420" s="133">
        <v>3665.82</v>
      </c>
      <c r="E420" s="133">
        <v>3665.82</v>
      </c>
      <c r="F420" s="8" t="s">
        <v>33</v>
      </c>
      <c r="G420" s="110" t="s">
        <v>7639</v>
      </c>
      <c r="H420" s="110" t="s">
        <v>7640</v>
      </c>
      <c r="I420" s="110" t="s">
        <v>1185</v>
      </c>
      <c r="J420" s="8" t="s">
        <v>7641</v>
      </c>
    </row>
    <row r="421" spans="1:10" ht="222.75" x14ac:dyDescent="0.3">
      <c r="A421" s="8">
        <v>416</v>
      </c>
      <c r="B421" s="12" t="s">
        <v>7642</v>
      </c>
      <c r="C421" s="8" t="s">
        <v>1182</v>
      </c>
      <c r="D421" s="133">
        <v>99831</v>
      </c>
      <c r="E421" s="133">
        <v>99831</v>
      </c>
      <c r="F421" s="8" t="s">
        <v>1183</v>
      </c>
      <c r="G421" s="110" t="s">
        <v>7643</v>
      </c>
      <c r="H421" s="110" t="s">
        <v>7644</v>
      </c>
      <c r="I421" s="110" t="s">
        <v>1185</v>
      </c>
      <c r="J421" s="8" t="s">
        <v>7645</v>
      </c>
    </row>
    <row r="422" spans="1:10" ht="182.25" x14ac:dyDescent="0.3">
      <c r="A422" s="8">
        <v>417</v>
      </c>
      <c r="B422" s="12" t="s">
        <v>7634</v>
      </c>
      <c r="C422" s="8" t="s">
        <v>1182</v>
      </c>
      <c r="D422" s="133">
        <v>4130.2</v>
      </c>
      <c r="E422" s="133">
        <v>4130.2</v>
      </c>
      <c r="F422" s="8" t="s">
        <v>33</v>
      </c>
      <c r="G422" s="110" t="s">
        <v>7646</v>
      </c>
      <c r="H422" s="110" t="s">
        <v>7647</v>
      </c>
      <c r="I422" s="110" t="s">
        <v>1185</v>
      </c>
      <c r="J422" s="8" t="s">
        <v>7648</v>
      </c>
    </row>
    <row r="423" spans="1:10" ht="182.25" x14ac:dyDescent="0.3">
      <c r="A423" s="8">
        <v>418</v>
      </c>
      <c r="B423" s="12" t="s">
        <v>7634</v>
      </c>
      <c r="C423" s="8" t="s">
        <v>1182</v>
      </c>
      <c r="D423" s="133">
        <v>1519.4</v>
      </c>
      <c r="E423" s="133">
        <v>1519.4</v>
      </c>
      <c r="F423" s="8" t="s">
        <v>33</v>
      </c>
      <c r="G423" s="110" t="s">
        <v>7649</v>
      </c>
      <c r="H423" s="110" t="s">
        <v>7650</v>
      </c>
      <c r="I423" s="110" t="s">
        <v>1185</v>
      </c>
      <c r="J423" s="8" t="s">
        <v>7651</v>
      </c>
    </row>
    <row r="424" spans="1:10" ht="60.75" x14ac:dyDescent="0.3">
      <c r="A424" s="8">
        <v>419</v>
      </c>
      <c r="B424" s="12" t="s">
        <v>7652</v>
      </c>
      <c r="C424" s="8" t="s">
        <v>2250</v>
      </c>
      <c r="D424" s="135">
        <v>350000</v>
      </c>
      <c r="E424" s="135">
        <v>350000</v>
      </c>
      <c r="F424" s="8" t="s">
        <v>938</v>
      </c>
      <c r="G424" s="8" t="s">
        <v>7653</v>
      </c>
      <c r="H424" s="8" t="s">
        <v>7653</v>
      </c>
      <c r="I424" s="163" t="s">
        <v>7160</v>
      </c>
      <c r="J424" s="8" t="s">
        <v>25278</v>
      </c>
    </row>
    <row r="425" spans="1:10" ht="60.75" x14ac:dyDescent="0.3">
      <c r="A425" s="8">
        <v>420</v>
      </c>
      <c r="B425" s="12" t="s">
        <v>7654</v>
      </c>
      <c r="C425" s="8" t="s">
        <v>2250</v>
      </c>
      <c r="D425" s="131">
        <v>162955</v>
      </c>
      <c r="E425" s="131">
        <v>162955</v>
      </c>
      <c r="F425" s="8" t="s">
        <v>938</v>
      </c>
      <c r="G425" s="8" t="s">
        <v>7655</v>
      </c>
      <c r="H425" s="8" t="s">
        <v>7655</v>
      </c>
      <c r="I425" s="163" t="s">
        <v>7160</v>
      </c>
      <c r="J425" s="8" t="s">
        <v>25279</v>
      </c>
    </row>
    <row r="426" spans="1:10" ht="81" x14ac:dyDescent="0.3">
      <c r="A426" s="8">
        <v>421</v>
      </c>
      <c r="B426" s="12" t="s">
        <v>7656</v>
      </c>
      <c r="C426" s="8" t="s">
        <v>2250</v>
      </c>
      <c r="D426" s="131">
        <v>26040</v>
      </c>
      <c r="E426" s="131">
        <v>26040</v>
      </c>
      <c r="F426" s="8" t="s">
        <v>938</v>
      </c>
      <c r="G426" s="8" t="s">
        <v>7657</v>
      </c>
      <c r="H426" s="8" t="s">
        <v>7657</v>
      </c>
      <c r="I426" s="163" t="s">
        <v>7160</v>
      </c>
      <c r="J426" s="8" t="s">
        <v>25280</v>
      </c>
    </row>
    <row r="427" spans="1:10" ht="60.75" x14ac:dyDescent="0.3">
      <c r="A427" s="8">
        <v>422</v>
      </c>
      <c r="B427" s="12" t="s">
        <v>7658</v>
      </c>
      <c r="C427" s="8" t="s">
        <v>2250</v>
      </c>
      <c r="D427" s="131">
        <v>1670</v>
      </c>
      <c r="E427" s="131">
        <v>1670</v>
      </c>
      <c r="F427" s="8" t="s">
        <v>938</v>
      </c>
      <c r="G427" s="8" t="s">
        <v>7659</v>
      </c>
      <c r="H427" s="8" t="s">
        <v>7659</v>
      </c>
      <c r="I427" s="163" t="s">
        <v>7160</v>
      </c>
      <c r="J427" s="8" t="s">
        <v>25281</v>
      </c>
    </row>
    <row r="428" spans="1:10" ht="60.75" x14ac:dyDescent="0.3">
      <c r="A428" s="8">
        <v>423</v>
      </c>
      <c r="B428" s="12" t="s">
        <v>7660</v>
      </c>
      <c r="C428" s="8" t="s">
        <v>2250</v>
      </c>
      <c r="D428" s="131">
        <v>1480</v>
      </c>
      <c r="E428" s="131">
        <v>1480</v>
      </c>
      <c r="F428" s="8" t="s">
        <v>938</v>
      </c>
      <c r="G428" s="8" t="s">
        <v>7661</v>
      </c>
      <c r="H428" s="8" t="s">
        <v>7661</v>
      </c>
      <c r="I428" s="163" t="s">
        <v>7160</v>
      </c>
      <c r="J428" s="8" t="s">
        <v>25282</v>
      </c>
    </row>
    <row r="429" spans="1:10" ht="60.75" x14ac:dyDescent="0.3">
      <c r="A429" s="8">
        <v>424</v>
      </c>
      <c r="B429" s="12" t="s">
        <v>5923</v>
      </c>
      <c r="C429" s="8" t="s">
        <v>959</v>
      </c>
      <c r="D429" s="109">
        <v>8000</v>
      </c>
      <c r="E429" s="109">
        <f>D429</f>
        <v>8000</v>
      </c>
      <c r="F429" s="8" t="s">
        <v>938</v>
      </c>
      <c r="G429" s="8" t="s">
        <v>7662</v>
      </c>
      <c r="H429" s="8" t="s">
        <v>7662</v>
      </c>
      <c r="I429" s="8" t="s">
        <v>962</v>
      </c>
      <c r="J429" s="8" t="s">
        <v>7663</v>
      </c>
    </row>
    <row r="430" spans="1:10" ht="60.75" x14ac:dyDescent="0.3">
      <c r="A430" s="8">
        <v>425</v>
      </c>
      <c r="B430" s="12" t="s">
        <v>7664</v>
      </c>
      <c r="C430" s="8" t="s">
        <v>959</v>
      </c>
      <c r="D430" s="109">
        <v>7500</v>
      </c>
      <c r="E430" s="109">
        <f>D430</f>
        <v>7500</v>
      </c>
      <c r="F430" s="8" t="s">
        <v>938</v>
      </c>
      <c r="G430" s="8" t="s">
        <v>7665</v>
      </c>
      <c r="H430" s="8" t="s">
        <v>7665</v>
      </c>
      <c r="I430" s="8" t="s">
        <v>962</v>
      </c>
      <c r="J430" s="8" t="s">
        <v>7666</v>
      </c>
    </row>
    <row r="431" spans="1:10" ht="81" x14ac:dyDescent="0.3">
      <c r="A431" s="8">
        <v>426</v>
      </c>
      <c r="B431" s="12" t="s">
        <v>7667</v>
      </c>
      <c r="C431" s="8" t="s">
        <v>959</v>
      </c>
      <c r="D431" s="109">
        <v>17304</v>
      </c>
      <c r="E431" s="109">
        <f>D431</f>
        <v>17304</v>
      </c>
      <c r="F431" s="8" t="s">
        <v>938</v>
      </c>
      <c r="G431" s="8" t="s">
        <v>7668</v>
      </c>
      <c r="H431" s="8" t="s">
        <v>7668</v>
      </c>
      <c r="I431" s="8" t="s">
        <v>962</v>
      </c>
      <c r="J431" s="8" t="s">
        <v>7669</v>
      </c>
    </row>
    <row r="432" spans="1:10" ht="81" x14ac:dyDescent="0.3">
      <c r="A432" s="8">
        <v>427</v>
      </c>
      <c r="B432" s="12" t="s">
        <v>7670</v>
      </c>
      <c r="C432" s="8" t="s">
        <v>1278</v>
      </c>
      <c r="D432" s="131">
        <v>219480</v>
      </c>
      <c r="E432" s="131">
        <v>219480</v>
      </c>
      <c r="F432" s="8" t="s">
        <v>37942</v>
      </c>
      <c r="G432" s="8" t="s">
        <v>7671</v>
      </c>
      <c r="H432" s="8" t="s">
        <v>7671</v>
      </c>
      <c r="I432" s="8" t="s">
        <v>1058</v>
      </c>
      <c r="J432" s="8" t="s">
        <v>7672</v>
      </c>
    </row>
    <row r="433" spans="1:10" ht="121.5" x14ac:dyDescent="0.3">
      <c r="A433" s="8">
        <v>428</v>
      </c>
      <c r="B433" s="12" t="s">
        <v>7673</v>
      </c>
      <c r="C433" s="8" t="s">
        <v>1167</v>
      </c>
      <c r="D433" s="131">
        <v>127800</v>
      </c>
      <c r="E433" s="131">
        <v>136266.67000000001</v>
      </c>
      <c r="F433" s="8" t="s">
        <v>37942</v>
      </c>
      <c r="G433" s="8" t="s">
        <v>7674</v>
      </c>
      <c r="H433" s="8" t="s">
        <v>7674</v>
      </c>
      <c r="I433" s="14" t="s">
        <v>1169</v>
      </c>
      <c r="J433" s="14" t="s">
        <v>7675</v>
      </c>
    </row>
    <row r="434" spans="1:10" ht="141.75" x14ac:dyDescent="0.3">
      <c r="A434" s="8">
        <v>429</v>
      </c>
      <c r="B434" s="12" t="s">
        <v>7676</v>
      </c>
      <c r="C434" s="8" t="s">
        <v>1167</v>
      </c>
      <c r="D434" s="138">
        <v>816000</v>
      </c>
      <c r="E434" s="138">
        <v>1212800</v>
      </c>
      <c r="F434" s="8" t="s">
        <v>626</v>
      </c>
      <c r="G434" s="8" t="s">
        <v>7677</v>
      </c>
      <c r="H434" s="8" t="s">
        <v>7677</v>
      </c>
      <c r="I434" s="8" t="s">
        <v>1169</v>
      </c>
      <c r="J434" s="8" t="s">
        <v>7678</v>
      </c>
    </row>
    <row r="435" spans="1:10" ht="60.75" x14ac:dyDescent="0.3">
      <c r="A435" s="8">
        <v>430</v>
      </c>
      <c r="B435" s="12" t="s">
        <v>7679</v>
      </c>
      <c r="C435" s="8" t="s">
        <v>928</v>
      </c>
      <c r="D435" s="131">
        <v>5000</v>
      </c>
      <c r="E435" s="131">
        <v>5000</v>
      </c>
      <c r="F435" s="8" t="s">
        <v>929</v>
      </c>
      <c r="G435" s="8" t="s">
        <v>7680</v>
      </c>
      <c r="H435" s="8" t="s">
        <v>7680</v>
      </c>
      <c r="I435" s="14" t="s">
        <v>931</v>
      </c>
      <c r="J435" s="14" t="s">
        <v>7681</v>
      </c>
    </row>
    <row r="436" spans="1:10" ht="81" x14ac:dyDescent="0.3">
      <c r="A436" s="8">
        <v>431</v>
      </c>
      <c r="B436" s="12" t="s">
        <v>7682</v>
      </c>
      <c r="C436" s="8" t="s">
        <v>968</v>
      </c>
      <c r="D436" s="133">
        <v>27000</v>
      </c>
      <c r="E436" s="133">
        <v>27000</v>
      </c>
      <c r="F436" s="8" t="s">
        <v>969</v>
      </c>
      <c r="G436" s="8" t="s">
        <v>7683</v>
      </c>
      <c r="H436" s="8" t="s">
        <v>7684</v>
      </c>
      <c r="I436" s="8" t="s">
        <v>972</v>
      </c>
      <c r="J436" s="8" t="s">
        <v>7702</v>
      </c>
    </row>
    <row r="437" spans="1:10" ht="81" x14ac:dyDescent="0.3">
      <c r="A437" s="8">
        <v>432</v>
      </c>
      <c r="B437" s="12" t="s">
        <v>7685</v>
      </c>
      <c r="C437" s="8" t="s">
        <v>968</v>
      </c>
      <c r="D437" s="133">
        <v>15000</v>
      </c>
      <c r="E437" s="133">
        <v>15000</v>
      </c>
      <c r="F437" s="8" t="s">
        <v>969</v>
      </c>
      <c r="G437" s="8" t="s">
        <v>4744</v>
      </c>
      <c r="H437" s="8" t="s">
        <v>4745</v>
      </c>
      <c r="I437" s="8" t="s">
        <v>972</v>
      </c>
      <c r="J437" s="8" t="s">
        <v>7703</v>
      </c>
    </row>
    <row r="438" spans="1:10" ht="81" x14ac:dyDescent="0.3">
      <c r="A438" s="8">
        <v>433</v>
      </c>
      <c r="B438" s="12" t="s">
        <v>7686</v>
      </c>
      <c r="C438" s="8" t="s">
        <v>968</v>
      </c>
      <c r="D438" s="133">
        <v>15000</v>
      </c>
      <c r="E438" s="133">
        <v>15000</v>
      </c>
      <c r="F438" s="8" t="s">
        <v>969</v>
      </c>
      <c r="G438" s="8" t="s">
        <v>4744</v>
      </c>
      <c r="H438" s="8" t="s">
        <v>4745</v>
      </c>
      <c r="I438" s="8" t="s">
        <v>972</v>
      </c>
      <c r="J438" s="8" t="s">
        <v>7704</v>
      </c>
    </row>
    <row r="439" spans="1:10" ht="101.25" x14ac:dyDescent="0.3">
      <c r="A439" s="8">
        <v>434</v>
      </c>
      <c r="B439" s="12" t="s">
        <v>7687</v>
      </c>
      <c r="C439" s="8" t="s">
        <v>968</v>
      </c>
      <c r="D439" s="133">
        <v>10620</v>
      </c>
      <c r="E439" s="133">
        <v>10620</v>
      </c>
      <c r="F439" s="8" t="s">
        <v>969</v>
      </c>
      <c r="G439" s="8" t="s">
        <v>7688</v>
      </c>
      <c r="H439" s="8" t="s">
        <v>7689</v>
      </c>
      <c r="I439" s="8" t="s">
        <v>972</v>
      </c>
      <c r="J439" s="8" t="s">
        <v>7705</v>
      </c>
    </row>
    <row r="440" spans="1:10" ht="81" x14ac:dyDescent="0.3">
      <c r="A440" s="8">
        <v>435</v>
      </c>
      <c r="B440" s="12" t="s">
        <v>7690</v>
      </c>
      <c r="C440" s="8" t="s">
        <v>968</v>
      </c>
      <c r="D440" s="133">
        <v>400000</v>
      </c>
      <c r="E440" s="133">
        <v>400000</v>
      </c>
      <c r="F440" s="8" t="s">
        <v>969</v>
      </c>
      <c r="G440" s="8" t="s">
        <v>7691</v>
      </c>
      <c r="H440" s="8" t="s">
        <v>7692</v>
      </c>
      <c r="I440" s="8" t="s">
        <v>972</v>
      </c>
      <c r="J440" s="8" t="s">
        <v>7706</v>
      </c>
    </row>
    <row r="441" spans="1:10" ht="81" x14ac:dyDescent="0.3">
      <c r="A441" s="8">
        <v>436</v>
      </c>
      <c r="B441" s="12" t="s">
        <v>7693</v>
      </c>
      <c r="C441" s="8" t="s">
        <v>968</v>
      </c>
      <c r="D441" s="133">
        <v>480000</v>
      </c>
      <c r="E441" s="133">
        <v>480000</v>
      </c>
      <c r="F441" s="8" t="s">
        <v>969</v>
      </c>
      <c r="G441" s="8" t="s">
        <v>7694</v>
      </c>
      <c r="H441" s="8" t="s">
        <v>7695</v>
      </c>
      <c r="I441" s="8" t="s">
        <v>972</v>
      </c>
      <c r="J441" s="8" t="s">
        <v>7707</v>
      </c>
    </row>
    <row r="442" spans="1:10" ht="101.25" x14ac:dyDescent="0.3">
      <c r="A442" s="8">
        <v>437</v>
      </c>
      <c r="B442" s="12" t="s">
        <v>7696</v>
      </c>
      <c r="C442" s="8" t="s">
        <v>968</v>
      </c>
      <c r="D442" s="133">
        <v>424320</v>
      </c>
      <c r="E442" s="133">
        <v>424320</v>
      </c>
      <c r="F442" s="8" t="s">
        <v>969</v>
      </c>
      <c r="G442" s="8" t="s">
        <v>7697</v>
      </c>
      <c r="H442" s="8" t="s">
        <v>7698</v>
      </c>
      <c r="I442" s="8" t="s">
        <v>972</v>
      </c>
      <c r="J442" s="8" t="s">
        <v>7708</v>
      </c>
    </row>
    <row r="443" spans="1:10" ht="81" x14ac:dyDescent="0.3">
      <c r="A443" s="8">
        <v>438</v>
      </c>
      <c r="B443" s="12" t="s">
        <v>7699</v>
      </c>
      <c r="C443" s="8" t="s">
        <v>968</v>
      </c>
      <c r="D443" s="133">
        <v>85000</v>
      </c>
      <c r="E443" s="133">
        <v>85000</v>
      </c>
      <c r="F443" s="8" t="s">
        <v>969</v>
      </c>
      <c r="G443" s="8" t="s">
        <v>7700</v>
      </c>
      <c r="H443" s="8" t="s">
        <v>7701</v>
      </c>
      <c r="I443" s="8" t="s">
        <v>972</v>
      </c>
      <c r="J443" s="8" t="s">
        <v>7709</v>
      </c>
    </row>
    <row r="444" spans="1:10" ht="243" x14ac:dyDescent="0.3">
      <c r="A444" s="8">
        <v>439</v>
      </c>
      <c r="B444" s="12" t="s">
        <v>342</v>
      </c>
      <c r="C444" s="7" t="s">
        <v>297</v>
      </c>
      <c r="D444" s="46">
        <v>499690</v>
      </c>
      <c r="E444" s="47">
        <v>499690</v>
      </c>
      <c r="F444" s="7" t="s">
        <v>33</v>
      </c>
      <c r="G444" s="8" t="s">
        <v>346</v>
      </c>
      <c r="H444" s="8" t="s">
        <v>347</v>
      </c>
      <c r="I444" s="7" t="s">
        <v>156</v>
      </c>
      <c r="J444" s="8" t="s">
        <v>25283</v>
      </c>
    </row>
    <row r="445" spans="1:10" ht="243" x14ac:dyDescent="0.3">
      <c r="A445" s="8">
        <v>440</v>
      </c>
      <c r="B445" s="41" t="s">
        <v>343</v>
      </c>
      <c r="C445" s="7" t="s">
        <v>297</v>
      </c>
      <c r="D445" s="46">
        <v>195000</v>
      </c>
      <c r="E445" s="47">
        <v>195000</v>
      </c>
      <c r="F445" s="7" t="s">
        <v>33</v>
      </c>
      <c r="G445" s="8" t="s">
        <v>345</v>
      </c>
      <c r="H445" s="8" t="s">
        <v>344</v>
      </c>
      <c r="I445" s="7" t="s">
        <v>156</v>
      </c>
      <c r="J445" s="8" t="s">
        <v>25284</v>
      </c>
    </row>
    <row r="446" spans="1:10" ht="101.25" x14ac:dyDescent="0.3">
      <c r="A446" s="8">
        <v>441</v>
      </c>
      <c r="B446" s="16" t="s">
        <v>27103</v>
      </c>
      <c r="C446" s="111" t="s">
        <v>26822</v>
      </c>
      <c r="D446" s="19">
        <v>438996</v>
      </c>
      <c r="E446" s="19">
        <v>438996</v>
      </c>
      <c r="F446" s="18" t="s">
        <v>37942</v>
      </c>
      <c r="G446" s="18" t="s">
        <v>27289</v>
      </c>
      <c r="H446" s="18" t="s">
        <v>27289</v>
      </c>
      <c r="I446" s="261" t="s">
        <v>185</v>
      </c>
      <c r="J446" s="18" t="s">
        <v>27290</v>
      </c>
    </row>
    <row r="447" spans="1:10" ht="60.75" x14ac:dyDescent="0.3">
      <c r="A447" s="8">
        <v>442</v>
      </c>
      <c r="B447" s="16" t="s">
        <v>27291</v>
      </c>
      <c r="C447" s="111" t="s">
        <v>26822</v>
      </c>
      <c r="D447" s="19">
        <v>22200</v>
      </c>
      <c r="E447" s="19">
        <v>22200</v>
      </c>
      <c r="F447" s="18" t="s">
        <v>37942</v>
      </c>
      <c r="G447" s="18" t="s">
        <v>27292</v>
      </c>
      <c r="H447" s="18" t="s">
        <v>27292</v>
      </c>
      <c r="I447" s="261" t="s">
        <v>185</v>
      </c>
      <c r="J447" s="18" t="s">
        <v>27293</v>
      </c>
    </row>
    <row r="448" spans="1:10" ht="60.75" x14ac:dyDescent="0.3">
      <c r="A448" s="8">
        <v>443</v>
      </c>
      <c r="B448" s="16" t="s">
        <v>27294</v>
      </c>
      <c r="C448" s="111" t="s">
        <v>26822</v>
      </c>
      <c r="D448" s="19">
        <v>46000</v>
      </c>
      <c r="E448" s="19">
        <v>46000</v>
      </c>
      <c r="F448" s="18" t="s">
        <v>37942</v>
      </c>
      <c r="G448" s="18" t="s">
        <v>27295</v>
      </c>
      <c r="H448" s="18" t="s">
        <v>27295</v>
      </c>
      <c r="I448" s="261" t="s">
        <v>185</v>
      </c>
      <c r="J448" s="18" t="s">
        <v>27296</v>
      </c>
    </row>
    <row r="449" spans="1:10" ht="60.75" x14ac:dyDescent="0.3">
      <c r="A449" s="8">
        <v>444</v>
      </c>
      <c r="B449" s="16" t="s">
        <v>27297</v>
      </c>
      <c r="C449" s="111" t="s">
        <v>26822</v>
      </c>
      <c r="D449" s="19">
        <v>22500</v>
      </c>
      <c r="E449" s="19">
        <v>22500</v>
      </c>
      <c r="F449" s="18" t="s">
        <v>37942</v>
      </c>
      <c r="G449" s="18" t="s">
        <v>27298</v>
      </c>
      <c r="H449" s="18" t="s">
        <v>27298</v>
      </c>
      <c r="I449" s="261" t="s">
        <v>185</v>
      </c>
      <c r="J449" s="18" t="s">
        <v>27299</v>
      </c>
    </row>
    <row r="450" spans="1:10" ht="60.75" x14ac:dyDescent="0.3">
      <c r="A450" s="8">
        <v>445</v>
      </c>
      <c r="B450" s="16" t="s">
        <v>27300</v>
      </c>
      <c r="C450" s="111" t="s">
        <v>26822</v>
      </c>
      <c r="D450" s="19">
        <v>65270</v>
      </c>
      <c r="E450" s="19">
        <v>65270</v>
      </c>
      <c r="F450" s="18" t="s">
        <v>37942</v>
      </c>
      <c r="G450" s="18" t="s">
        <v>27301</v>
      </c>
      <c r="H450" s="18" t="s">
        <v>27301</v>
      </c>
      <c r="I450" s="261" t="s">
        <v>185</v>
      </c>
      <c r="J450" s="18" t="s">
        <v>27302</v>
      </c>
    </row>
    <row r="451" spans="1:10" ht="60.75" x14ac:dyDescent="0.3">
      <c r="A451" s="8">
        <v>446</v>
      </c>
      <c r="B451" s="16" t="s">
        <v>27156</v>
      </c>
      <c r="C451" s="111" t="s">
        <v>26822</v>
      </c>
      <c r="D451" s="19">
        <v>14980</v>
      </c>
      <c r="E451" s="19">
        <v>14980</v>
      </c>
      <c r="F451" s="18" t="s">
        <v>37942</v>
      </c>
      <c r="G451" s="18" t="s">
        <v>27303</v>
      </c>
      <c r="H451" s="18" t="s">
        <v>27303</v>
      </c>
      <c r="I451" s="261" t="s">
        <v>185</v>
      </c>
      <c r="J451" s="18" t="s">
        <v>27304</v>
      </c>
    </row>
    <row r="452" spans="1:10" ht="60.75" x14ac:dyDescent="0.3">
      <c r="A452" s="8">
        <v>447</v>
      </c>
      <c r="B452" s="16" t="s">
        <v>27305</v>
      </c>
      <c r="C452" s="111" t="s">
        <v>26822</v>
      </c>
      <c r="D452" s="19">
        <v>20000</v>
      </c>
      <c r="E452" s="19">
        <v>20000</v>
      </c>
      <c r="F452" s="18" t="s">
        <v>37942</v>
      </c>
      <c r="G452" s="18" t="s">
        <v>27306</v>
      </c>
      <c r="H452" s="18" t="s">
        <v>27306</v>
      </c>
      <c r="I452" s="261" t="s">
        <v>185</v>
      </c>
      <c r="J452" s="18" t="s">
        <v>27307</v>
      </c>
    </row>
    <row r="453" spans="1:10" ht="60.75" x14ac:dyDescent="0.3">
      <c r="A453" s="8">
        <v>448</v>
      </c>
      <c r="B453" s="16" t="s">
        <v>27308</v>
      </c>
      <c r="C453" s="111" t="s">
        <v>26822</v>
      </c>
      <c r="D453" s="19">
        <v>11310</v>
      </c>
      <c r="E453" s="19">
        <v>11310</v>
      </c>
      <c r="F453" s="18" t="s">
        <v>37942</v>
      </c>
      <c r="G453" s="18" t="s">
        <v>27309</v>
      </c>
      <c r="H453" s="18" t="s">
        <v>27309</v>
      </c>
      <c r="I453" s="261" t="s">
        <v>185</v>
      </c>
      <c r="J453" s="18" t="s">
        <v>27310</v>
      </c>
    </row>
    <row r="454" spans="1:10" ht="60.75" x14ac:dyDescent="0.3">
      <c r="A454" s="8">
        <v>449</v>
      </c>
      <c r="B454" s="16" t="s">
        <v>27305</v>
      </c>
      <c r="C454" s="111" t="s">
        <v>26822</v>
      </c>
      <c r="D454" s="19">
        <v>26600</v>
      </c>
      <c r="E454" s="19">
        <v>26600</v>
      </c>
      <c r="F454" s="18" t="s">
        <v>37942</v>
      </c>
      <c r="G454" s="18" t="s">
        <v>27311</v>
      </c>
      <c r="H454" s="18" t="s">
        <v>27311</v>
      </c>
      <c r="I454" s="261" t="s">
        <v>185</v>
      </c>
      <c r="J454" s="18" t="s">
        <v>27312</v>
      </c>
    </row>
    <row r="455" spans="1:10" ht="60.75" x14ac:dyDescent="0.3">
      <c r="A455" s="8">
        <v>450</v>
      </c>
      <c r="B455" s="16" t="s">
        <v>27313</v>
      </c>
      <c r="C455" s="111" t="s">
        <v>26822</v>
      </c>
      <c r="D455" s="19">
        <v>6400</v>
      </c>
      <c r="E455" s="19">
        <v>6400</v>
      </c>
      <c r="F455" s="18" t="s">
        <v>37942</v>
      </c>
      <c r="G455" s="18" t="s">
        <v>27314</v>
      </c>
      <c r="H455" s="18" t="s">
        <v>27314</v>
      </c>
      <c r="I455" s="261" t="s">
        <v>185</v>
      </c>
      <c r="J455" s="18" t="s">
        <v>27315</v>
      </c>
    </row>
    <row r="456" spans="1:10" ht="60.75" x14ac:dyDescent="0.3">
      <c r="A456" s="8">
        <v>451</v>
      </c>
      <c r="B456" s="16" t="s">
        <v>28828</v>
      </c>
      <c r="C456" s="18" t="s">
        <v>28712</v>
      </c>
      <c r="D456" s="19">
        <v>34240</v>
      </c>
      <c r="E456" s="19">
        <v>34240</v>
      </c>
      <c r="F456" s="18" t="s">
        <v>37942</v>
      </c>
      <c r="G456" s="18" t="s">
        <v>30283</v>
      </c>
      <c r="H456" s="18" t="s">
        <v>30283</v>
      </c>
      <c r="I456" s="18" t="s">
        <v>28714</v>
      </c>
      <c r="J456" s="18" t="s">
        <v>30284</v>
      </c>
    </row>
    <row r="457" spans="1:10" ht="60.75" x14ac:dyDescent="0.3">
      <c r="A457" s="8">
        <v>452</v>
      </c>
      <c r="B457" s="16" t="s">
        <v>28828</v>
      </c>
      <c r="C457" s="18" t="s">
        <v>28712</v>
      </c>
      <c r="D457" s="19">
        <v>20865</v>
      </c>
      <c r="E457" s="19">
        <v>20865</v>
      </c>
      <c r="F457" s="18" t="s">
        <v>37942</v>
      </c>
      <c r="G457" s="18" t="s">
        <v>30285</v>
      </c>
      <c r="H457" s="18" t="s">
        <v>30285</v>
      </c>
      <c r="I457" s="18" t="s">
        <v>28714</v>
      </c>
      <c r="J457" s="18" t="s">
        <v>30286</v>
      </c>
    </row>
    <row r="458" spans="1:10" ht="60.75" x14ac:dyDescent="0.3">
      <c r="A458" s="8">
        <v>453</v>
      </c>
      <c r="B458" s="16" t="s">
        <v>28837</v>
      </c>
      <c r="C458" s="18" t="s">
        <v>28712</v>
      </c>
      <c r="D458" s="19">
        <v>18540</v>
      </c>
      <c r="E458" s="19">
        <v>203400</v>
      </c>
      <c r="F458" s="18" t="s">
        <v>37942</v>
      </c>
      <c r="G458" s="18" t="s">
        <v>30287</v>
      </c>
      <c r="H458" s="18" t="s">
        <v>30287</v>
      </c>
      <c r="I458" s="18" t="s">
        <v>28714</v>
      </c>
      <c r="J458" s="18" t="s">
        <v>30288</v>
      </c>
    </row>
    <row r="459" spans="1:10" ht="60.75" x14ac:dyDescent="0.3">
      <c r="A459" s="8">
        <v>454</v>
      </c>
      <c r="B459" s="16" t="s">
        <v>28828</v>
      </c>
      <c r="C459" s="18" t="s">
        <v>28712</v>
      </c>
      <c r="D459" s="19">
        <v>7700</v>
      </c>
      <c r="E459" s="19">
        <v>7700</v>
      </c>
      <c r="F459" s="18" t="s">
        <v>37942</v>
      </c>
      <c r="G459" s="18" t="s">
        <v>30289</v>
      </c>
      <c r="H459" s="18" t="s">
        <v>30289</v>
      </c>
      <c r="I459" s="18" t="s">
        <v>28714</v>
      </c>
      <c r="J459" s="18" t="s">
        <v>30290</v>
      </c>
    </row>
    <row r="460" spans="1:10" ht="81" x14ac:dyDescent="0.3">
      <c r="A460" s="8">
        <v>455</v>
      </c>
      <c r="B460" s="16" t="s">
        <v>30291</v>
      </c>
      <c r="C460" s="18" t="s">
        <v>28712</v>
      </c>
      <c r="D460" s="19">
        <v>2016000</v>
      </c>
      <c r="E460" s="19">
        <v>2016000</v>
      </c>
      <c r="F460" s="18" t="s">
        <v>10162</v>
      </c>
      <c r="G460" s="18" t="s">
        <v>30292</v>
      </c>
      <c r="H460" s="18" t="s">
        <v>30292</v>
      </c>
      <c r="I460" s="18" t="s">
        <v>29223</v>
      </c>
      <c r="J460" s="18" t="s">
        <v>30293</v>
      </c>
    </row>
    <row r="461" spans="1:10" ht="60.75" x14ac:dyDescent="0.3">
      <c r="A461" s="8">
        <v>456</v>
      </c>
      <c r="B461" s="16" t="s">
        <v>28828</v>
      </c>
      <c r="C461" s="18" t="s">
        <v>28712</v>
      </c>
      <c r="D461" s="19">
        <v>35000</v>
      </c>
      <c r="E461" s="19">
        <v>53500</v>
      </c>
      <c r="F461" s="18" t="s">
        <v>37942</v>
      </c>
      <c r="G461" s="18" t="s">
        <v>30294</v>
      </c>
      <c r="H461" s="18" t="s">
        <v>30294</v>
      </c>
      <c r="I461" s="18" t="s">
        <v>28714</v>
      </c>
      <c r="J461" s="18" t="s">
        <v>30295</v>
      </c>
    </row>
    <row r="462" spans="1:10" ht="60.75" x14ac:dyDescent="0.3">
      <c r="A462" s="8">
        <v>457</v>
      </c>
      <c r="B462" s="16" t="s">
        <v>28847</v>
      </c>
      <c r="C462" s="18" t="s">
        <v>28712</v>
      </c>
      <c r="D462" s="19">
        <v>33993.9</v>
      </c>
      <c r="E462" s="19">
        <v>36401.4</v>
      </c>
      <c r="F462" s="18" t="s">
        <v>37942</v>
      </c>
      <c r="G462" s="18" t="s">
        <v>30296</v>
      </c>
      <c r="H462" s="18" t="s">
        <v>30296</v>
      </c>
      <c r="I462" s="18" t="s">
        <v>28714</v>
      </c>
      <c r="J462" s="18" t="s">
        <v>30297</v>
      </c>
    </row>
    <row r="463" spans="1:10" ht="60.75" x14ac:dyDescent="0.3">
      <c r="A463" s="8">
        <v>458</v>
      </c>
      <c r="B463" s="16" t="s">
        <v>28837</v>
      </c>
      <c r="C463" s="18" t="s">
        <v>28712</v>
      </c>
      <c r="D463" s="19">
        <v>98800</v>
      </c>
      <c r="E463" s="19">
        <v>203000</v>
      </c>
      <c r="F463" s="18" t="s">
        <v>37942</v>
      </c>
      <c r="G463" s="18" t="s">
        <v>30298</v>
      </c>
      <c r="H463" s="18" t="s">
        <v>30298</v>
      </c>
      <c r="I463" s="18" t="s">
        <v>28714</v>
      </c>
      <c r="J463" s="18" t="s">
        <v>30299</v>
      </c>
    </row>
    <row r="464" spans="1:10" ht="60.75" x14ac:dyDescent="0.3">
      <c r="A464" s="8">
        <v>459</v>
      </c>
      <c r="B464" s="16" t="s">
        <v>28828</v>
      </c>
      <c r="C464" s="18" t="s">
        <v>28712</v>
      </c>
      <c r="D464" s="19">
        <v>46800</v>
      </c>
      <c r="E464" s="19">
        <v>46800</v>
      </c>
      <c r="F464" s="18" t="s">
        <v>37942</v>
      </c>
      <c r="G464" s="18" t="s">
        <v>28852</v>
      </c>
      <c r="H464" s="18" t="s">
        <v>28852</v>
      </c>
      <c r="I464" s="18" t="s">
        <v>28714</v>
      </c>
      <c r="J464" s="18" t="s">
        <v>30300</v>
      </c>
    </row>
    <row r="465" spans="1:10" ht="60.75" x14ac:dyDescent="0.3">
      <c r="A465" s="8">
        <v>460</v>
      </c>
      <c r="B465" s="16" t="s">
        <v>28837</v>
      </c>
      <c r="C465" s="18" t="s">
        <v>28712</v>
      </c>
      <c r="D465" s="19">
        <v>3300.95</v>
      </c>
      <c r="E465" s="19">
        <v>46599.65</v>
      </c>
      <c r="F465" s="18" t="s">
        <v>37942</v>
      </c>
      <c r="G465" s="18" t="s">
        <v>30301</v>
      </c>
      <c r="H465" s="18" t="s">
        <v>30301</v>
      </c>
      <c r="I465" s="18" t="s">
        <v>28714</v>
      </c>
      <c r="J465" s="18" t="s">
        <v>30302</v>
      </c>
    </row>
    <row r="466" spans="1:10" ht="60.75" x14ac:dyDescent="0.3">
      <c r="A466" s="8">
        <v>461</v>
      </c>
      <c r="B466" s="16" t="s">
        <v>28828</v>
      </c>
      <c r="C466" s="18" t="s">
        <v>28712</v>
      </c>
      <c r="D466" s="19">
        <v>1750</v>
      </c>
      <c r="E466" s="19">
        <v>2250</v>
      </c>
      <c r="F466" s="18" t="s">
        <v>37942</v>
      </c>
      <c r="G466" s="18" t="s">
        <v>30303</v>
      </c>
      <c r="H466" s="18" t="s">
        <v>30303</v>
      </c>
      <c r="I466" s="18" t="s">
        <v>28714</v>
      </c>
      <c r="J466" s="18" t="s">
        <v>30304</v>
      </c>
    </row>
    <row r="467" spans="1:10" ht="60.75" x14ac:dyDescent="0.3">
      <c r="A467" s="8">
        <v>462</v>
      </c>
      <c r="B467" s="16" t="s">
        <v>28828</v>
      </c>
      <c r="C467" s="18" t="s">
        <v>28712</v>
      </c>
      <c r="D467" s="19">
        <v>27820</v>
      </c>
      <c r="E467" s="19">
        <v>43200</v>
      </c>
      <c r="F467" s="18" t="s">
        <v>37942</v>
      </c>
      <c r="G467" s="18" t="s">
        <v>30305</v>
      </c>
      <c r="H467" s="18" t="s">
        <v>30305</v>
      </c>
      <c r="I467" s="18" t="s">
        <v>28714</v>
      </c>
      <c r="J467" s="18" t="s">
        <v>30306</v>
      </c>
    </row>
    <row r="468" spans="1:10" ht="81" x14ac:dyDescent="0.3">
      <c r="A468" s="8">
        <v>463</v>
      </c>
      <c r="B468" s="16" t="s">
        <v>28837</v>
      </c>
      <c r="C468" s="18" t="s">
        <v>28712</v>
      </c>
      <c r="D468" s="19">
        <v>42372</v>
      </c>
      <c r="E468" s="19">
        <v>46640</v>
      </c>
      <c r="F468" s="18" t="s">
        <v>37942</v>
      </c>
      <c r="G468" s="18" t="s">
        <v>30307</v>
      </c>
      <c r="H468" s="18" t="s">
        <v>30307</v>
      </c>
      <c r="I468" s="18" t="s">
        <v>28714</v>
      </c>
      <c r="J468" s="18" t="s">
        <v>30308</v>
      </c>
    </row>
    <row r="469" spans="1:10" ht="60.75" x14ac:dyDescent="0.3">
      <c r="A469" s="8">
        <v>464</v>
      </c>
      <c r="B469" s="16" t="s">
        <v>28828</v>
      </c>
      <c r="C469" s="18" t="s">
        <v>28712</v>
      </c>
      <c r="D469" s="19">
        <v>13950</v>
      </c>
      <c r="E469" s="19">
        <v>13950</v>
      </c>
      <c r="F469" s="18" t="s">
        <v>37942</v>
      </c>
      <c r="G469" s="18" t="s">
        <v>30042</v>
      </c>
      <c r="H469" s="18" t="s">
        <v>30042</v>
      </c>
      <c r="I469" s="18" t="s">
        <v>28714</v>
      </c>
      <c r="J469" s="18" t="s">
        <v>30309</v>
      </c>
    </row>
    <row r="470" spans="1:10" ht="60.75" x14ac:dyDescent="0.3">
      <c r="A470" s="8">
        <v>465</v>
      </c>
      <c r="B470" s="16" t="s">
        <v>28837</v>
      </c>
      <c r="C470" s="18" t="s">
        <v>28712</v>
      </c>
      <c r="D470" s="19">
        <v>6152.5</v>
      </c>
      <c r="E470" s="19">
        <v>88803.58</v>
      </c>
      <c r="F470" s="18" t="s">
        <v>37942</v>
      </c>
      <c r="G470" s="18" t="s">
        <v>30310</v>
      </c>
      <c r="H470" s="18" t="s">
        <v>30310</v>
      </c>
      <c r="I470" s="18" t="s">
        <v>28714</v>
      </c>
      <c r="J470" s="18" t="s">
        <v>30311</v>
      </c>
    </row>
    <row r="471" spans="1:10" ht="60.75" x14ac:dyDescent="0.3">
      <c r="A471" s="8">
        <v>466</v>
      </c>
      <c r="B471" s="16" t="s">
        <v>28828</v>
      </c>
      <c r="C471" s="18" t="s">
        <v>28712</v>
      </c>
      <c r="D471" s="19">
        <v>4200</v>
      </c>
      <c r="E471" s="19">
        <v>4200</v>
      </c>
      <c r="F471" s="18" t="s">
        <v>37942</v>
      </c>
      <c r="G471" s="18" t="s">
        <v>30312</v>
      </c>
      <c r="H471" s="18" t="s">
        <v>30312</v>
      </c>
      <c r="I471" s="18" t="s">
        <v>28714</v>
      </c>
      <c r="J471" s="18" t="s">
        <v>30313</v>
      </c>
    </row>
    <row r="472" spans="1:10" ht="81" x14ac:dyDescent="0.3">
      <c r="A472" s="8">
        <v>467</v>
      </c>
      <c r="B472" s="16" t="s">
        <v>28840</v>
      </c>
      <c r="C472" s="18" t="s">
        <v>28712</v>
      </c>
      <c r="D472" s="19">
        <v>9955</v>
      </c>
      <c r="E472" s="19">
        <v>15626</v>
      </c>
      <c r="F472" s="18" t="s">
        <v>37942</v>
      </c>
      <c r="G472" s="18" t="s">
        <v>30314</v>
      </c>
      <c r="H472" s="18" t="s">
        <v>30314</v>
      </c>
      <c r="I472" s="18" t="s">
        <v>28714</v>
      </c>
      <c r="J472" s="18" t="s">
        <v>30315</v>
      </c>
    </row>
    <row r="473" spans="1:10" ht="60.75" x14ac:dyDescent="0.3">
      <c r="A473" s="8">
        <v>468</v>
      </c>
      <c r="B473" s="16" t="s">
        <v>28828</v>
      </c>
      <c r="C473" s="18" t="s">
        <v>28712</v>
      </c>
      <c r="D473" s="19">
        <v>17120</v>
      </c>
      <c r="E473" s="19">
        <v>17120</v>
      </c>
      <c r="F473" s="18" t="s">
        <v>37942</v>
      </c>
      <c r="G473" s="18" t="s">
        <v>29081</v>
      </c>
      <c r="H473" s="18" t="s">
        <v>29081</v>
      </c>
      <c r="I473" s="18" t="s">
        <v>28714</v>
      </c>
      <c r="J473" s="18" t="s">
        <v>30316</v>
      </c>
    </row>
    <row r="474" spans="1:10" ht="60.75" x14ac:dyDescent="0.3">
      <c r="A474" s="8">
        <v>469</v>
      </c>
      <c r="B474" s="16" t="s">
        <v>28837</v>
      </c>
      <c r="C474" s="18" t="s">
        <v>28712</v>
      </c>
      <c r="D474" s="19">
        <v>14200</v>
      </c>
      <c r="E474" s="19">
        <v>20150</v>
      </c>
      <c r="F474" s="18" t="s">
        <v>37942</v>
      </c>
      <c r="G474" s="18" t="s">
        <v>30317</v>
      </c>
      <c r="H474" s="18" t="s">
        <v>30317</v>
      </c>
      <c r="I474" s="18" t="s">
        <v>28714</v>
      </c>
      <c r="J474" s="18" t="s">
        <v>30318</v>
      </c>
    </row>
    <row r="475" spans="1:10" ht="60.75" x14ac:dyDescent="0.3">
      <c r="A475" s="8">
        <v>470</v>
      </c>
      <c r="B475" s="16" t="s">
        <v>28828</v>
      </c>
      <c r="C475" s="18" t="s">
        <v>28712</v>
      </c>
      <c r="D475" s="19">
        <v>80250</v>
      </c>
      <c r="E475" s="19">
        <v>80250</v>
      </c>
      <c r="F475" s="18" t="s">
        <v>37942</v>
      </c>
      <c r="G475" s="18" t="s">
        <v>30319</v>
      </c>
      <c r="H475" s="18" t="s">
        <v>30319</v>
      </c>
      <c r="I475" s="18" t="s">
        <v>28714</v>
      </c>
      <c r="J475" s="18" t="s">
        <v>30320</v>
      </c>
    </row>
    <row r="476" spans="1:10" ht="60.75" x14ac:dyDescent="0.3">
      <c r="A476" s="8">
        <v>471</v>
      </c>
      <c r="B476" s="16" t="s">
        <v>28847</v>
      </c>
      <c r="C476" s="18" t="s">
        <v>28712</v>
      </c>
      <c r="D476" s="19">
        <v>32433</v>
      </c>
      <c r="E476" s="19">
        <v>54563</v>
      </c>
      <c r="F476" s="18" t="s">
        <v>37942</v>
      </c>
      <c r="G476" s="18" t="s">
        <v>30321</v>
      </c>
      <c r="H476" s="18" t="s">
        <v>30321</v>
      </c>
      <c r="I476" s="18" t="s">
        <v>28714</v>
      </c>
      <c r="J476" s="18" t="s">
        <v>30322</v>
      </c>
    </row>
    <row r="477" spans="1:10" ht="60.75" x14ac:dyDescent="0.3">
      <c r="A477" s="8">
        <v>472</v>
      </c>
      <c r="B477" s="16" t="s">
        <v>28837</v>
      </c>
      <c r="C477" s="18" t="s">
        <v>28712</v>
      </c>
      <c r="D477" s="19">
        <v>5445</v>
      </c>
      <c r="E477" s="19">
        <v>10234</v>
      </c>
      <c r="F477" s="18" t="s">
        <v>37942</v>
      </c>
      <c r="G477" s="18" t="s">
        <v>30323</v>
      </c>
      <c r="H477" s="18" t="s">
        <v>30323</v>
      </c>
      <c r="I477" s="18" t="s">
        <v>28714</v>
      </c>
      <c r="J477" s="18" t="s">
        <v>30324</v>
      </c>
    </row>
    <row r="478" spans="1:10" ht="81" x14ac:dyDescent="0.3">
      <c r="A478" s="8">
        <v>473</v>
      </c>
      <c r="B478" s="16" t="s">
        <v>28837</v>
      </c>
      <c r="C478" s="18" t="s">
        <v>28712</v>
      </c>
      <c r="D478" s="19">
        <v>3600</v>
      </c>
      <c r="E478" s="19">
        <v>3600</v>
      </c>
      <c r="F478" s="18" t="s">
        <v>37942</v>
      </c>
      <c r="G478" s="18" t="s">
        <v>30325</v>
      </c>
      <c r="H478" s="18" t="s">
        <v>30325</v>
      </c>
      <c r="I478" s="18" t="s">
        <v>28714</v>
      </c>
      <c r="J478" s="18" t="s">
        <v>30326</v>
      </c>
    </row>
    <row r="479" spans="1:10" ht="114.6" customHeight="1" x14ac:dyDescent="0.3">
      <c r="A479" s="8">
        <v>474</v>
      </c>
      <c r="B479" s="16" t="s">
        <v>28939</v>
      </c>
      <c r="C479" s="18" t="s">
        <v>28712</v>
      </c>
      <c r="D479" s="19">
        <v>3182</v>
      </c>
      <c r="E479" s="19">
        <v>3307.2</v>
      </c>
      <c r="F479" s="18" t="s">
        <v>37942</v>
      </c>
      <c r="G479" s="18" t="s">
        <v>30327</v>
      </c>
      <c r="H479" s="18" t="s">
        <v>30327</v>
      </c>
      <c r="I479" s="18" t="s">
        <v>28714</v>
      </c>
      <c r="J479" s="18" t="s">
        <v>30328</v>
      </c>
    </row>
    <row r="480" spans="1:10" ht="60.75" x14ac:dyDescent="0.3">
      <c r="A480" s="8">
        <v>475</v>
      </c>
      <c r="B480" s="16" t="s">
        <v>28837</v>
      </c>
      <c r="C480" s="18" t="s">
        <v>28712</v>
      </c>
      <c r="D480" s="19">
        <v>12400</v>
      </c>
      <c r="E480" s="19">
        <v>14400</v>
      </c>
      <c r="F480" s="18" t="s">
        <v>37942</v>
      </c>
      <c r="G480" s="18" t="s">
        <v>30329</v>
      </c>
      <c r="H480" s="18" t="s">
        <v>30329</v>
      </c>
      <c r="I480" s="18" t="s">
        <v>28714</v>
      </c>
      <c r="J480" s="18" t="s">
        <v>30330</v>
      </c>
    </row>
    <row r="481" spans="1:10" ht="60.75" x14ac:dyDescent="0.3">
      <c r="A481" s="8">
        <v>476</v>
      </c>
      <c r="B481" s="16" t="s">
        <v>28828</v>
      </c>
      <c r="C481" s="18" t="s">
        <v>28712</v>
      </c>
      <c r="D481" s="19">
        <v>47829</v>
      </c>
      <c r="E481" s="19">
        <v>59385</v>
      </c>
      <c r="F481" s="18" t="s">
        <v>37942</v>
      </c>
      <c r="G481" s="18" t="s">
        <v>29219</v>
      </c>
      <c r="H481" s="18" t="s">
        <v>29219</v>
      </c>
      <c r="I481" s="18" t="s">
        <v>28714</v>
      </c>
      <c r="J481" s="18" t="s">
        <v>30331</v>
      </c>
    </row>
    <row r="482" spans="1:10" ht="60.75" x14ac:dyDescent="0.3">
      <c r="A482" s="8">
        <v>477</v>
      </c>
      <c r="B482" s="16" t="s">
        <v>28828</v>
      </c>
      <c r="C482" s="18" t="s">
        <v>28712</v>
      </c>
      <c r="D482" s="19">
        <v>96300</v>
      </c>
      <c r="E482" s="19">
        <v>288000</v>
      </c>
      <c r="F482" s="18" t="s">
        <v>37942</v>
      </c>
      <c r="G482" s="18" t="s">
        <v>29258</v>
      </c>
      <c r="H482" s="18" t="s">
        <v>29258</v>
      </c>
      <c r="I482" s="18" t="s">
        <v>28714</v>
      </c>
      <c r="J482" s="18" t="s">
        <v>30332</v>
      </c>
    </row>
    <row r="483" spans="1:10" ht="60.75" x14ac:dyDescent="0.3">
      <c r="A483" s="8">
        <v>478</v>
      </c>
      <c r="B483" s="16" t="s">
        <v>28828</v>
      </c>
      <c r="C483" s="18" t="s">
        <v>28712</v>
      </c>
      <c r="D483" s="19">
        <v>2140</v>
      </c>
      <c r="E483" s="19">
        <v>2140</v>
      </c>
      <c r="F483" s="18" t="s">
        <v>37942</v>
      </c>
      <c r="G483" s="18" t="s">
        <v>30333</v>
      </c>
      <c r="H483" s="18" t="s">
        <v>30333</v>
      </c>
      <c r="I483" s="18" t="s">
        <v>28714</v>
      </c>
      <c r="J483" s="18" t="s">
        <v>30334</v>
      </c>
    </row>
    <row r="484" spans="1:10" ht="60.75" x14ac:dyDescent="0.3">
      <c r="A484" s="8">
        <v>479</v>
      </c>
      <c r="B484" s="16" t="s">
        <v>28847</v>
      </c>
      <c r="C484" s="18" t="s">
        <v>28712</v>
      </c>
      <c r="D484" s="19">
        <v>78794.8</v>
      </c>
      <c r="E484" s="19">
        <v>137834.79999999999</v>
      </c>
      <c r="F484" s="18" t="s">
        <v>37942</v>
      </c>
      <c r="G484" s="18" t="s">
        <v>30335</v>
      </c>
      <c r="H484" s="18" t="s">
        <v>30335</v>
      </c>
      <c r="I484" s="18" t="s">
        <v>28714</v>
      </c>
      <c r="J484" s="18" t="s">
        <v>30336</v>
      </c>
    </row>
    <row r="485" spans="1:10" ht="60.75" x14ac:dyDescent="0.3">
      <c r="A485" s="8">
        <v>480</v>
      </c>
      <c r="B485" s="16" t="s">
        <v>28837</v>
      </c>
      <c r="C485" s="18" t="s">
        <v>28712</v>
      </c>
      <c r="D485" s="19">
        <v>29104</v>
      </c>
      <c r="E485" s="19">
        <v>29121</v>
      </c>
      <c r="F485" s="18" t="s">
        <v>37942</v>
      </c>
      <c r="G485" s="18" t="s">
        <v>30337</v>
      </c>
      <c r="H485" s="18" t="s">
        <v>30337</v>
      </c>
      <c r="I485" s="18" t="s">
        <v>28714</v>
      </c>
      <c r="J485" s="18" t="s">
        <v>30338</v>
      </c>
    </row>
    <row r="486" spans="1:10" ht="60.75" x14ac:dyDescent="0.3">
      <c r="A486" s="8">
        <v>481</v>
      </c>
      <c r="B486" s="16" t="s">
        <v>28837</v>
      </c>
      <c r="C486" s="18" t="s">
        <v>28712</v>
      </c>
      <c r="D486" s="19">
        <v>22470</v>
      </c>
      <c r="E486" s="19">
        <v>27285</v>
      </c>
      <c r="F486" s="18" t="s">
        <v>37942</v>
      </c>
      <c r="G486" s="18" t="s">
        <v>28829</v>
      </c>
      <c r="H486" s="18" t="s">
        <v>28829</v>
      </c>
      <c r="I486" s="18" t="s">
        <v>28714</v>
      </c>
      <c r="J486" s="18" t="s">
        <v>30339</v>
      </c>
    </row>
    <row r="487" spans="1:10" ht="60.75" x14ac:dyDescent="0.3">
      <c r="A487" s="8">
        <v>482</v>
      </c>
      <c r="B487" s="16" t="s">
        <v>28828</v>
      </c>
      <c r="C487" s="18" t="s">
        <v>28712</v>
      </c>
      <c r="D487" s="19">
        <v>99617</v>
      </c>
      <c r="E487" s="19">
        <v>99617</v>
      </c>
      <c r="F487" s="18" t="s">
        <v>37942</v>
      </c>
      <c r="G487" s="18" t="s">
        <v>29227</v>
      </c>
      <c r="H487" s="18" t="s">
        <v>29227</v>
      </c>
      <c r="I487" s="18" t="s">
        <v>28714</v>
      </c>
      <c r="J487" s="18" t="s">
        <v>30340</v>
      </c>
    </row>
    <row r="488" spans="1:10" ht="60.75" x14ac:dyDescent="0.3">
      <c r="A488" s="8">
        <v>483</v>
      </c>
      <c r="B488" s="16" t="s">
        <v>28828</v>
      </c>
      <c r="C488" s="18" t="s">
        <v>28712</v>
      </c>
      <c r="D488" s="19">
        <v>99606.3</v>
      </c>
      <c r="E488" s="19">
        <v>99606.3</v>
      </c>
      <c r="F488" s="18" t="s">
        <v>37942</v>
      </c>
      <c r="G488" s="18" t="s">
        <v>30173</v>
      </c>
      <c r="H488" s="18" t="s">
        <v>30173</v>
      </c>
      <c r="I488" s="18" t="s">
        <v>28714</v>
      </c>
      <c r="J488" s="18" t="s">
        <v>30341</v>
      </c>
    </row>
    <row r="489" spans="1:10" ht="60.75" x14ac:dyDescent="0.3">
      <c r="A489" s="8">
        <v>484</v>
      </c>
      <c r="B489" s="16" t="s">
        <v>30342</v>
      </c>
      <c r="C489" s="18" t="s">
        <v>28712</v>
      </c>
      <c r="D489" s="19">
        <v>6600</v>
      </c>
      <c r="E489" s="19">
        <v>6600</v>
      </c>
      <c r="F489" s="18" t="s">
        <v>37942</v>
      </c>
      <c r="G489" s="18" t="s">
        <v>30343</v>
      </c>
      <c r="H489" s="18" t="s">
        <v>30343</v>
      </c>
      <c r="I489" s="18" t="s">
        <v>28714</v>
      </c>
      <c r="J489" s="18" t="s">
        <v>30344</v>
      </c>
    </row>
    <row r="490" spans="1:10" ht="60.75" x14ac:dyDescent="0.3">
      <c r="A490" s="8">
        <v>485</v>
      </c>
      <c r="B490" s="16" t="s">
        <v>30342</v>
      </c>
      <c r="C490" s="18" t="s">
        <v>28712</v>
      </c>
      <c r="D490" s="19">
        <v>3500</v>
      </c>
      <c r="E490" s="19">
        <v>3500</v>
      </c>
      <c r="F490" s="18" t="s">
        <v>37942</v>
      </c>
      <c r="G490" s="18" t="s">
        <v>30345</v>
      </c>
      <c r="H490" s="18" t="s">
        <v>30345</v>
      </c>
      <c r="I490" s="18" t="s">
        <v>28714</v>
      </c>
      <c r="J490" s="18" t="s">
        <v>30346</v>
      </c>
    </row>
    <row r="491" spans="1:10" ht="60.75" x14ac:dyDescent="0.3">
      <c r="A491" s="8">
        <v>486</v>
      </c>
      <c r="B491" s="16" t="s">
        <v>27316</v>
      </c>
      <c r="C491" s="111" t="s">
        <v>26822</v>
      </c>
      <c r="D491" s="19">
        <v>6900</v>
      </c>
      <c r="E491" s="19">
        <v>6500</v>
      </c>
      <c r="F491" s="18" t="s">
        <v>37942</v>
      </c>
      <c r="G491" s="18" t="s">
        <v>27317</v>
      </c>
      <c r="H491" s="18" t="s">
        <v>27317</v>
      </c>
      <c r="I491" s="261" t="s">
        <v>185</v>
      </c>
      <c r="J491" s="18" t="s">
        <v>27318</v>
      </c>
    </row>
    <row r="492" spans="1:10" ht="60.75" x14ac:dyDescent="0.3">
      <c r="A492" s="8">
        <v>487</v>
      </c>
      <c r="B492" s="16" t="s">
        <v>27319</v>
      </c>
      <c r="C492" s="111" t="s">
        <v>26822</v>
      </c>
      <c r="D492" s="19">
        <v>152720</v>
      </c>
      <c r="E492" s="19">
        <v>151580</v>
      </c>
      <c r="F492" s="18" t="s">
        <v>37942</v>
      </c>
      <c r="G492" s="18" t="s">
        <v>27320</v>
      </c>
      <c r="H492" s="18" t="s">
        <v>27320</v>
      </c>
      <c r="I492" s="261" t="s">
        <v>185</v>
      </c>
      <c r="J492" s="18" t="s">
        <v>27321</v>
      </c>
    </row>
    <row r="493" spans="1:10" ht="81" x14ac:dyDescent="0.3">
      <c r="A493" s="8">
        <v>488</v>
      </c>
      <c r="B493" s="16" t="s">
        <v>753</v>
      </c>
      <c r="C493" s="111" t="s">
        <v>26822</v>
      </c>
      <c r="D493" s="19">
        <v>17500</v>
      </c>
      <c r="E493" s="19">
        <v>17500</v>
      </c>
      <c r="F493" s="18" t="s">
        <v>37942</v>
      </c>
      <c r="G493" s="18" t="s">
        <v>27322</v>
      </c>
      <c r="H493" s="18" t="s">
        <v>27322</v>
      </c>
      <c r="I493" s="261" t="s">
        <v>185</v>
      </c>
      <c r="J493" s="18" t="s">
        <v>27323</v>
      </c>
    </row>
    <row r="494" spans="1:10" ht="60.75" x14ac:dyDescent="0.3">
      <c r="A494" s="8">
        <v>489</v>
      </c>
      <c r="B494" s="172" t="s">
        <v>7710</v>
      </c>
      <c r="C494" s="114" t="s">
        <v>949</v>
      </c>
      <c r="D494" s="138">
        <v>495000</v>
      </c>
      <c r="E494" s="138">
        <v>495000</v>
      </c>
      <c r="F494" s="160" t="s">
        <v>938</v>
      </c>
      <c r="G494" s="160" t="s">
        <v>7711</v>
      </c>
      <c r="H494" s="160" t="s">
        <v>7711</v>
      </c>
      <c r="I494" s="161" t="s">
        <v>951</v>
      </c>
      <c r="J494" s="162" t="s">
        <v>7712</v>
      </c>
    </row>
    <row r="495" spans="1:10" ht="60.75" x14ac:dyDescent="0.3">
      <c r="A495" s="8">
        <v>490</v>
      </c>
      <c r="B495" s="172" t="s">
        <v>7713</v>
      </c>
      <c r="C495" s="114" t="s">
        <v>949</v>
      </c>
      <c r="D495" s="138">
        <v>8500</v>
      </c>
      <c r="E495" s="175">
        <v>8500</v>
      </c>
      <c r="F495" s="160" t="s">
        <v>938</v>
      </c>
      <c r="G495" s="160" t="s">
        <v>7714</v>
      </c>
      <c r="H495" s="160" t="s">
        <v>7714</v>
      </c>
      <c r="I495" s="161" t="s">
        <v>951</v>
      </c>
      <c r="J495" s="162" t="s">
        <v>7715</v>
      </c>
    </row>
    <row r="496" spans="1:10" ht="81" x14ac:dyDescent="0.3">
      <c r="A496" s="8">
        <v>491</v>
      </c>
      <c r="B496" s="172" t="s">
        <v>7716</v>
      </c>
      <c r="C496" s="114" t="s">
        <v>949</v>
      </c>
      <c r="D496" s="138">
        <v>360</v>
      </c>
      <c r="E496" s="175">
        <v>360</v>
      </c>
      <c r="F496" s="160" t="s">
        <v>938</v>
      </c>
      <c r="G496" s="160" t="s">
        <v>7717</v>
      </c>
      <c r="H496" s="160" t="s">
        <v>7717</v>
      </c>
      <c r="I496" s="161" t="s">
        <v>951</v>
      </c>
      <c r="J496" s="162" t="s">
        <v>7718</v>
      </c>
    </row>
    <row r="497" spans="1:10" ht="182.25" x14ac:dyDescent="0.3">
      <c r="A497" s="8">
        <v>492</v>
      </c>
      <c r="B497" s="12" t="s">
        <v>7719</v>
      </c>
      <c r="C497" s="8" t="s">
        <v>1182</v>
      </c>
      <c r="D497" s="133">
        <v>7928.7</v>
      </c>
      <c r="E497" s="133">
        <v>7928.7</v>
      </c>
      <c r="F497" s="8" t="s">
        <v>33</v>
      </c>
      <c r="G497" s="110" t="s">
        <v>7720</v>
      </c>
      <c r="H497" s="110" t="s">
        <v>7721</v>
      </c>
      <c r="I497" s="110" t="s">
        <v>1185</v>
      </c>
      <c r="J497" s="8" t="s">
        <v>7722</v>
      </c>
    </row>
    <row r="498" spans="1:10" ht="101.25" x14ac:dyDescent="0.3">
      <c r="A498" s="8">
        <v>493</v>
      </c>
      <c r="B498" s="16" t="s">
        <v>7723</v>
      </c>
      <c r="C498" s="18" t="s">
        <v>838</v>
      </c>
      <c r="D498" s="19">
        <v>420980.8</v>
      </c>
      <c r="E498" s="19">
        <v>420980.8</v>
      </c>
      <c r="F498" s="18" t="s">
        <v>37942</v>
      </c>
      <c r="G498" s="18" t="s">
        <v>7724</v>
      </c>
      <c r="H498" s="18" t="s">
        <v>7724</v>
      </c>
      <c r="I498" s="8" t="s">
        <v>840</v>
      </c>
      <c r="J498" s="50" t="s">
        <v>7725</v>
      </c>
    </row>
    <row r="499" spans="1:10" ht="101.25" x14ac:dyDescent="0.3">
      <c r="A499" s="8">
        <v>494</v>
      </c>
      <c r="B499" s="16" t="s">
        <v>7726</v>
      </c>
      <c r="C499" s="18" t="s">
        <v>838</v>
      </c>
      <c r="D499" s="19">
        <v>438437.85</v>
      </c>
      <c r="E499" s="19">
        <v>438437.85</v>
      </c>
      <c r="F499" s="18" t="s">
        <v>37942</v>
      </c>
      <c r="G499" s="18" t="s">
        <v>7727</v>
      </c>
      <c r="H499" s="18" t="s">
        <v>7727</v>
      </c>
      <c r="I499" s="8" t="s">
        <v>840</v>
      </c>
      <c r="J499" s="50" t="s">
        <v>7728</v>
      </c>
    </row>
    <row r="500" spans="1:10" ht="101.25" x14ac:dyDescent="0.3">
      <c r="A500" s="8">
        <v>495</v>
      </c>
      <c r="B500" s="16" t="s">
        <v>7729</v>
      </c>
      <c r="C500" s="18" t="s">
        <v>838</v>
      </c>
      <c r="D500" s="19">
        <v>494970</v>
      </c>
      <c r="E500" s="19">
        <v>494970</v>
      </c>
      <c r="F500" s="18" t="s">
        <v>37942</v>
      </c>
      <c r="G500" s="18" t="s">
        <v>7730</v>
      </c>
      <c r="H500" s="18" t="s">
        <v>7730</v>
      </c>
      <c r="I500" s="8" t="s">
        <v>840</v>
      </c>
      <c r="J500" s="50" t="s">
        <v>7731</v>
      </c>
    </row>
    <row r="501" spans="1:10" ht="60.75" x14ac:dyDescent="0.3">
      <c r="A501" s="8">
        <v>496</v>
      </c>
      <c r="B501" s="108" t="s">
        <v>7732</v>
      </c>
      <c r="C501" s="14" t="s">
        <v>937</v>
      </c>
      <c r="D501" s="139">
        <v>13803</v>
      </c>
      <c r="E501" s="139">
        <v>13803</v>
      </c>
      <c r="F501" s="14" t="s">
        <v>938</v>
      </c>
      <c r="G501" s="14" t="s">
        <v>7733</v>
      </c>
      <c r="H501" s="14" t="s">
        <v>7733</v>
      </c>
      <c r="I501" s="9" t="s">
        <v>1504</v>
      </c>
      <c r="J501" s="9" t="s">
        <v>25285</v>
      </c>
    </row>
    <row r="502" spans="1:10" ht="60.75" x14ac:dyDescent="0.3">
      <c r="A502" s="8">
        <v>497</v>
      </c>
      <c r="B502" s="108" t="s">
        <v>3195</v>
      </c>
      <c r="C502" s="14" t="s">
        <v>937</v>
      </c>
      <c r="D502" s="139">
        <v>14000</v>
      </c>
      <c r="E502" s="139">
        <v>14000</v>
      </c>
      <c r="F502" s="14" t="s">
        <v>938</v>
      </c>
      <c r="G502" s="14" t="s">
        <v>7734</v>
      </c>
      <c r="H502" s="14" t="s">
        <v>7734</v>
      </c>
      <c r="I502" s="9" t="s">
        <v>1504</v>
      </c>
      <c r="J502" s="9" t="s">
        <v>25286</v>
      </c>
    </row>
    <row r="503" spans="1:10" ht="60.75" x14ac:dyDescent="0.3">
      <c r="A503" s="8">
        <v>498</v>
      </c>
      <c r="B503" s="108" t="s">
        <v>3195</v>
      </c>
      <c r="C503" s="14" t="s">
        <v>937</v>
      </c>
      <c r="D503" s="139">
        <v>3500</v>
      </c>
      <c r="E503" s="139">
        <v>3500</v>
      </c>
      <c r="F503" s="14" t="s">
        <v>938</v>
      </c>
      <c r="G503" s="14" t="s">
        <v>7735</v>
      </c>
      <c r="H503" s="14" t="s">
        <v>7735</v>
      </c>
      <c r="I503" s="9" t="s">
        <v>1504</v>
      </c>
      <c r="J503" s="9" t="s">
        <v>25287</v>
      </c>
    </row>
    <row r="504" spans="1:10" ht="60.75" x14ac:dyDescent="0.3">
      <c r="A504" s="8">
        <v>499</v>
      </c>
      <c r="B504" s="108" t="s">
        <v>3195</v>
      </c>
      <c r="C504" s="14" t="s">
        <v>937</v>
      </c>
      <c r="D504" s="139">
        <v>10500</v>
      </c>
      <c r="E504" s="139">
        <v>10500</v>
      </c>
      <c r="F504" s="14" t="s">
        <v>938</v>
      </c>
      <c r="G504" s="14" t="s">
        <v>5876</v>
      </c>
      <c r="H504" s="14" t="s">
        <v>5876</v>
      </c>
      <c r="I504" s="9" t="s">
        <v>1504</v>
      </c>
      <c r="J504" s="9" t="s">
        <v>25288</v>
      </c>
    </row>
    <row r="505" spans="1:10" ht="60.75" x14ac:dyDescent="0.3">
      <c r="A505" s="8">
        <v>500</v>
      </c>
      <c r="B505" s="108" t="s">
        <v>3195</v>
      </c>
      <c r="C505" s="14" t="s">
        <v>937</v>
      </c>
      <c r="D505" s="139">
        <v>3500</v>
      </c>
      <c r="E505" s="139">
        <v>3500</v>
      </c>
      <c r="F505" s="14" t="s">
        <v>938</v>
      </c>
      <c r="G505" s="14" t="s">
        <v>5997</v>
      </c>
      <c r="H505" s="14" t="s">
        <v>5997</v>
      </c>
      <c r="I505" s="9" t="s">
        <v>1504</v>
      </c>
      <c r="J505" s="9" t="s">
        <v>25289</v>
      </c>
    </row>
    <row r="506" spans="1:10" ht="60.75" x14ac:dyDescent="0.3">
      <c r="A506" s="8">
        <v>501</v>
      </c>
      <c r="B506" s="108" t="s">
        <v>3195</v>
      </c>
      <c r="C506" s="14" t="s">
        <v>937</v>
      </c>
      <c r="D506" s="139">
        <v>3500</v>
      </c>
      <c r="E506" s="139">
        <v>3500</v>
      </c>
      <c r="F506" s="14" t="s">
        <v>938</v>
      </c>
      <c r="G506" s="14" t="s">
        <v>7735</v>
      </c>
      <c r="H506" s="14" t="s">
        <v>7735</v>
      </c>
      <c r="I506" s="9" t="s">
        <v>1504</v>
      </c>
      <c r="J506" s="9" t="s">
        <v>25290</v>
      </c>
    </row>
    <row r="507" spans="1:10" ht="60.75" x14ac:dyDescent="0.3">
      <c r="A507" s="8">
        <v>502</v>
      </c>
      <c r="B507" s="108" t="s">
        <v>3195</v>
      </c>
      <c r="C507" s="14" t="s">
        <v>937</v>
      </c>
      <c r="D507" s="139">
        <v>14000</v>
      </c>
      <c r="E507" s="139">
        <v>14000</v>
      </c>
      <c r="F507" s="14" t="s">
        <v>938</v>
      </c>
      <c r="G507" s="14" t="s">
        <v>5994</v>
      </c>
      <c r="H507" s="14" t="s">
        <v>5994</v>
      </c>
      <c r="I507" s="9" t="s">
        <v>1504</v>
      </c>
      <c r="J507" s="9" t="s">
        <v>25291</v>
      </c>
    </row>
    <row r="508" spans="1:10" ht="60.75" x14ac:dyDescent="0.3">
      <c r="A508" s="8">
        <v>503</v>
      </c>
      <c r="B508" s="108" t="s">
        <v>3195</v>
      </c>
      <c r="C508" s="14" t="s">
        <v>937</v>
      </c>
      <c r="D508" s="139">
        <v>3000</v>
      </c>
      <c r="E508" s="139">
        <v>3000</v>
      </c>
      <c r="F508" s="14" t="s">
        <v>938</v>
      </c>
      <c r="G508" s="14" t="s">
        <v>7736</v>
      </c>
      <c r="H508" s="14" t="s">
        <v>7736</v>
      </c>
      <c r="I508" s="9" t="s">
        <v>1504</v>
      </c>
      <c r="J508" s="9" t="s">
        <v>25292</v>
      </c>
    </row>
    <row r="509" spans="1:10" ht="60.75" x14ac:dyDescent="0.3">
      <c r="A509" s="8">
        <v>504</v>
      </c>
      <c r="B509" s="108" t="s">
        <v>7737</v>
      </c>
      <c r="C509" s="14" t="s">
        <v>937</v>
      </c>
      <c r="D509" s="139">
        <v>4492.3999999999996</v>
      </c>
      <c r="E509" s="139">
        <v>4492.3999999999996</v>
      </c>
      <c r="F509" s="14" t="s">
        <v>938</v>
      </c>
      <c r="G509" s="14" t="s">
        <v>7738</v>
      </c>
      <c r="H509" s="14" t="s">
        <v>7738</v>
      </c>
      <c r="I509" s="9" t="s">
        <v>1504</v>
      </c>
      <c r="J509" s="9" t="s">
        <v>25293</v>
      </c>
    </row>
    <row r="510" spans="1:10" ht="81" x14ac:dyDescent="0.3">
      <c r="A510" s="8">
        <v>505</v>
      </c>
      <c r="B510" s="12" t="s">
        <v>7739</v>
      </c>
      <c r="C510" s="8" t="s">
        <v>1056</v>
      </c>
      <c r="D510" s="137">
        <v>366700</v>
      </c>
      <c r="E510" s="137">
        <v>366700</v>
      </c>
      <c r="F510" s="8" t="s">
        <v>37942</v>
      </c>
      <c r="G510" s="8" t="s">
        <v>7740</v>
      </c>
      <c r="H510" s="8" t="s">
        <v>7740</v>
      </c>
      <c r="I510" s="8" t="s">
        <v>1058</v>
      </c>
      <c r="J510" s="8" t="s">
        <v>7741</v>
      </c>
    </row>
    <row r="511" spans="1:10" ht="60.75" x14ac:dyDescent="0.3">
      <c r="A511" s="8">
        <v>506</v>
      </c>
      <c r="B511" s="12" t="s">
        <v>1719</v>
      </c>
      <c r="C511" s="8" t="s">
        <v>1056</v>
      </c>
      <c r="D511" s="137">
        <v>6760</v>
      </c>
      <c r="E511" s="137">
        <v>6760</v>
      </c>
      <c r="F511" s="8" t="s">
        <v>37942</v>
      </c>
      <c r="G511" s="8" t="s">
        <v>7742</v>
      </c>
      <c r="H511" s="8" t="s">
        <v>7742</v>
      </c>
      <c r="I511" s="8" t="s">
        <v>1058</v>
      </c>
      <c r="J511" s="8" t="s">
        <v>7743</v>
      </c>
    </row>
    <row r="512" spans="1:10" ht="60.75" x14ac:dyDescent="0.3">
      <c r="A512" s="8">
        <v>507</v>
      </c>
      <c r="B512" s="12" t="s">
        <v>7744</v>
      </c>
      <c r="C512" s="8" t="s">
        <v>1056</v>
      </c>
      <c r="D512" s="137">
        <v>3790</v>
      </c>
      <c r="E512" s="137">
        <v>3790</v>
      </c>
      <c r="F512" s="8" t="s">
        <v>37942</v>
      </c>
      <c r="G512" s="8" t="s">
        <v>7745</v>
      </c>
      <c r="H512" s="8" t="s">
        <v>7745</v>
      </c>
      <c r="I512" s="8" t="s">
        <v>1058</v>
      </c>
      <c r="J512" s="8" t="s">
        <v>7741</v>
      </c>
    </row>
    <row r="513" spans="1:10" ht="162" x14ac:dyDescent="0.3">
      <c r="A513" s="8">
        <v>508</v>
      </c>
      <c r="B513" s="125" t="s">
        <v>7746</v>
      </c>
      <c r="C513" s="8" t="s">
        <v>1167</v>
      </c>
      <c r="D513" s="177">
        <v>1400000</v>
      </c>
      <c r="E513" s="177">
        <v>1590000</v>
      </c>
      <c r="F513" s="45" t="s">
        <v>626</v>
      </c>
      <c r="G513" s="45" t="s">
        <v>7747</v>
      </c>
      <c r="H513" s="45" t="s">
        <v>7747</v>
      </c>
      <c r="I513" s="8" t="s">
        <v>1169</v>
      </c>
      <c r="J513" s="8" t="s">
        <v>7748</v>
      </c>
    </row>
    <row r="514" spans="1:10" ht="141.75" x14ac:dyDescent="0.3">
      <c r="A514" s="8">
        <v>509</v>
      </c>
      <c r="B514" s="12" t="s">
        <v>7749</v>
      </c>
      <c r="C514" s="8" t="s">
        <v>1167</v>
      </c>
      <c r="D514" s="131">
        <v>1387000</v>
      </c>
      <c r="E514" s="131">
        <v>1463333.33</v>
      </c>
      <c r="F514" s="8" t="s">
        <v>626</v>
      </c>
      <c r="G514" s="8" t="s">
        <v>7750</v>
      </c>
      <c r="H514" s="8" t="s">
        <v>7750</v>
      </c>
      <c r="I514" s="8" t="s">
        <v>1169</v>
      </c>
      <c r="J514" s="8" t="s">
        <v>7751</v>
      </c>
    </row>
    <row r="515" spans="1:10" ht="101.25" x14ac:dyDescent="0.3">
      <c r="A515" s="8">
        <v>510</v>
      </c>
      <c r="B515" s="12" t="s">
        <v>7752</v>
      </c>
      <c r="C515" s="8" t="s">
        <v>968</v>
      </c>
      <c r="D515" s="133">
        <v>38475</v>
      </c>
      <c r="E515" s="133">
        <v>38475</v>
      </c>
      <c r="F515" s="8" t="s">
        <v>969</v>
      </c>
      <c r="G515" s="8" t="s">
        <v>7275</v>
      </c>
      <c r="H515" s="8" t="s">
        <v>7276</v>
      </c>
      <c r="I515" s="8" t="s">
        <v>972</v>
      </c>
      <c r="J515" s="8" t="s">
        <v>7753</v>
      </c>
    </row>
    <row r="516" spans="1:10" ht="101.25" x14ac:dyDescent="0.3">
      <c r="A516" s="8">
        <v>511</v>
      </c>
      <c r="B516" s="12" t="s">
        <v>7754</v>
      </c>
      <c r="C516" s="8" t="s">
        <v>968</v>
      </c>
      <c r="D516" s="133">
        <v>232190</v>
      </c>
      <c r="E516" s="133">
        <v>232190</v>
      </c>
      <c r="F516" s="8" t="s">
        <v>969</v>
      </c>
      <c r="G516" s="8" t="s">
        <v>7755</v>
      </c>
      <c r="H516" s="8" t="s">
        <v>7756</v>
      </c>
      <c r="I516" s="8" t="s">
        <v>972</v>
      </c>
      <c r="J516" s="8" t="s">
        <v>7757</v>
      </c>
    </row>
    <row r="517" spans="1:10" ht="81" x14ac:dyDescent="0.3">
      <c r="A517" s="8">
        <v>512</v>
      </c>
      <c r="B517" s="12" t="s">
        <v>7758</v>
      </c>
      <c r="C517" s="8" t="s">
        <v>968</v>
      </c>
      <c r="D517" s="133">
        <v>32000</v>
      </c>
      <c r="E517" s="133">
        <v>32000</v>
      </c>
      <c r="F517" s="8" t="s">
        <v>969</v>
      </c>
      <c r="G517" s="8" t="s">
        <v>7759</v>
      </c>
      <c r="H517" s="8" t="s">
        <v>7760</v>
      </c>
      <c r="I517" s="8" t="s">
        <v>972</v>
      </c>
      <c r="J517" s="8" t="s">
        <v>7761</v>
      </c>
    </row>
    <row r="518" spans="1:10" ht="60.75" x14ac:dyDescent="0.3">
      <c r="A518" s="8">
        <v>513</v>
      </c>
      <c r="B518" s="12" t="s">
        <v>2817</v>
      </c>
      <c r="C518" s="8" t="s">
        <v>968</v>
      </c>
      <c r="D518" s="133">
        <v>38475</v>
      </c>
      <c r="E518" s="133">
        <v>38475</v>
      </c>
      <c r="F518" s="8" t="s">
        <v>969</v>
      </c>
      <c r="G518" s="8" t="s">
        <v>7275</v>
      </c>
      <c r="H518" s="8" t="s">
        <v>7276</v>
      </c>
      <c r="I518" s="8" t="s">
        <v>972</v>
      </c>
      <c r="J518" s="8" t="s">
        <v>7762</v>
      </c>
    </row>
    <row r="519" spans="1:10" ht="141.75" x14ac:dyDescent="0.3">
      <c r="A519" s="8">
        <v>514</v>
      </c>
      <c r="B519" s="12" t="s">
        <v>7763</v>
      </c>
      <c r="C519" s="8" t="s">
        <v>968</v>
      </c>
      <c r="D519" s="133">
        <v>160000</v>
      </c>
      <c r="E519" s="133">
        <v>160000</v>
      </c>
      <c r="F519" s="8" t="s">
        <v>969</v>
      </c>
      <c r="G519" s="8" t="s">
        <v>7764</v>
      </c>
      <c r="H519" s="8" t="s">
        <v>7765</v>
      </c>
      <c r="I519" s="8" t="s">
        <v>972</v>
      </c>
      <c r="J519" s="8" t="s">
        <v>7766</v>
      </c>
    </row>
    <row r="520" spans="1:10" ht="141.75" x14ac:dyDescent="0.3">
      <c r="A520" s="8">
        <v>515</v>
      </c>
      <c r="B520" s="12" t="s">
        <v>7767</v>
      </c>
      <c r="C520" s="8" t="s">
        <v>968</v>
      </c>
      <c r="D520" s="133">
        <v>15000</v>
      </c>
      <c r="E520" s="133">
        <v>15000</v>
      </c>
      <c r="F520" s="8" t="s">
        <v>969</v>
      </c>
      <c r="G520" s="8" t="s">
        <v>7768</v>
      </c>
      <c r="H520" s="8" t="s">
        <v>7769</v>
      </c>
      <c r="I520" s="8" t="s">
        <v>972</v>
      </c>
      <c r="J520" s="8" t="s">
        <v>7770</v>
      </c>
    </row>
    <row r="521" spans="1:10" ht="81" x14ac:dyDescent="0.3">
      <c r="A521" s="8">
        <v>516</v>
      </c>
      <c r="B521" s="12" t="s">
        <v>7771</v>
      </c>
      <c r="C521" s="8" t="s">
        <v>968</v>
      </c>
      <c r="D521" s="133">
        <v>13800</v>
      </c>
      <c r="E521" s="133">
        <v>13800</v>
      </c>
      <c r="F521" s="8" t="s">
        <v>969</v>
      </c>
      <c r="G521" s="8" t="s">
        <v>7772</v>
      </c>
      <c r="H521" s="8" t="s">
        <v>7773</v>
      </c>
      <c r="I521" s="8" t="s">
        <v>972</v>
      </c>
      <c r="J521" s="8" t="s">
        <v>7774</v>
      </c>
    </row>
    <row r="522" spans="1:10" ht="60.75" x14ac:dyDescent="0.3">
      <c r="A522" s="8">
        <v>517</v>
      </c>
      <c r="B522" s="12" t="s">
        <v>41108</v>
      </c>
      <c r="C522" s="8" t="s">
        <v>40895</v>
      </c>
      <c r="D522" s="109">
        <v>17120</v>
      </c>
      <c r="E522" s="109">
        <v>17120</v>
      </c>
      <c r="F522" s="8" t="s">
        <v>37942</v>
      </c>
      <c r="G522" s="8" t="s">
        <v>41109</v>
      </c>
      <c r="H522" s="8" t="s">
        <v>41109</v>
      </c>
      <c r="I522" s="8" t="s">
        <v>40897</v>
      </c>
      <c r="J522" s="8" t="s">
        <v>41110</v>
      </c>
    </row>
    <row r="523" spans="1:10" ht="60.75" x14ac:dyDescent="0.3">
      <c r="A523" s="8">
        <v>518</v>
      </c>
      <c r="B523" s="12" t="s">
        <v>41111</v>
      </c>
      <c r="C523" s="8" t="s">
        <v>40895</v>
      </c>
      <c r="D523" s="109">
        <v>93000</v>
      </c>
      <c r="E523" s="109">
        <v>93000</v>
      </c>
      <c r="F523" s="8" t="s">
        <v>37942</v>
      </c>
      <c r="G523" s="8" t="s">
        <v>41112</v>
      </c>
      <c r="H523" s="8" t="s">
        <v>41112</v>
      </c>
      <c r="I523" s="8" t="s">
        <v>40897</v>
      </c>
      <c r="J523" s="8" t="s">
        <v>41113</v>
      </c>
    </row>
    <row r="524" spans="1:10" ht="60.75" x14ac:dyDescent="0.3">
      <c r="A524" s="8">
        <v>519</v>
      </c>
      <c r="B524" s="12" t="s">
        <v>41114</v>
      </c>
      <c r="C524" s="8" t="s">
        <v>40895</v>
      </c>
      <c r="D524" s="109">
        <v>50000</v>
      </c>
      <c r="E524" s="109">
        <v>50000</v>
      </c>
      <c r="F524" s="8" t="s">
        <v>37942</v>
      </c>
      <c r="G524" s="8" t="s">
        <v>41115</v>
      </c>
      <c r="H524" s="8" t="s">
        <v>41115</v>
      </c>
      <c r="I524" s="8" t="s">
        <v>40897</v>
      </c>
      <c r="J524" s="8" t="s">
        <v>41116</v>
      </c>
    </row>
    <row r="525" spans="1:10" ht="81" x14ac:dyDescent="0.3">
      <c r="A525" s="8">
        <v>520</v>
      </c>
      <c r="B525" s="12" t="s">
        <v>41117</v>
      </c>
      <c r="C525" s="8" t="s">
        <v>40895</v>
      </c>
      <c r="D525" s="109">
        <v>149700</v>
      </c>
      <c r="E525" s="109">
        <v>149700</v>
      </c>
      <c r="F525" s="8" t="s">
        <v>37942</v>
      </c>
      <c r="G525" s="8" t="s">
        <v>41118</v>
      </c>
      <c r="H525" s="8" t="s">
        <v>41118</v>
      </c>
      <c r="I525" s="8" t="s">
        <v>40897</v>
      </c>
      <c r="J525" s="8" t="s">
        <v>41119</v>
      </c>
    </row>
    <row r="526" spans="1:10" ht="60.75" x14ac:dyDescent="0.3">
      <c r="A526" s="8">
        <v>521</v>
      </c>
      <c r="B526" s="12" t="s">
        <v>41120</v>
      </c>
      <c r="C526" s="8" t="s">
        <v>40895</v>
      </c>
      <c r="D526" s="109">
        <v>96300</v>
      </c>
      <c r="E526" s="109">
        <v>96300</v>
      </c>
      <c r="F526" s="8" t="s">
        <v>37942</v>
      </c>
      <c r="G526" s="8" t="s">
        <v>41121</v>
      </c>
      <c r="H526" s="8" t="s">
        <v>41121</v>
      </c>
      <c r="I526" s="8" t="s">
        <v>40897</v>
      </c>
      <c r="J526" s="8" t="s">
        <v>41122</v>
      </c>
    </row>
    <row r="527" spans="1:10" ht="81" x14ac:dyDescent="0.3">
      <c r="A527" s="8">
        <v>522</v>
      </c>
      <c r="B527" s="12" t="s">
        <v>41123</v>
      </c>
      <c r="C527" s="8" t="s">
        <v>40895</v>
      </c>
      <c r="D527" s="109">
        <v>75000</v>
      </c>
      <c r="E527" s="109">
        <v>75000</v>
      </c>
      <c r="F527" s="8" t="s">
        <v>37942</v>
      </c>
      <c r="G527" s="8" t="s">
        <v>41124</v>
      </c>
      <c r="H527" s="8" t="s">
        <v>41124</v>
      </c>
      <c r="I527" s="8" t="s">
        <v>40897</v>
      </c>
      <c r="J527" s="8" t="s">
        <v>41125</v>
      </c>
    </row>
    <row r="528" spans="1:10" ht="81" x14ac:dyDescent="0.3">
      <c r="A528" s="8">
        <v>523</v>
      </c>
      <c r="B528" s="12" t="s">
        <v>41126</v>
      </c>
      <c r="C528" s="8" t="s">
        <v>40895</v>
      </c>
      <c r="D528" s="109">
        <v>75000</v>
      </c>
      <c r="E528" s="109">
        <v>75000</v>
      </c>
      <c r="F528" s="8" t="s">
        <v>37942</v>
      </c>
      <c r="G528" s="8" t="s">
        <v>41124</v>
      </c>
      <c r="H528" s="8" t="s">
        <v>41124</v>
      </c>
      <c r="I528" s="8" t="s">
        <v>40897</v>
      </c>
      <c r="J528" s="8" t="s">
        <v>41127</v>
      </c>
    </row>
    <row r="529" spans="1:10" ht="60.75" x14ac:dyDescent="0.3">
      <c r="A529" s="8">
        <v>524</v>
      </c>
      <c r="B529" s="12" t="s">
        <v>41128</v>
      </c>
      <c r="C529" s="8" t="s">
        <v>40895</v>
      </c>
      <c r="D529" s="109">
        <v>112500</v>
      </c>
      <c r="E529" s="109">
        <v>112500</v>
      </c>
      <c r="F529" s="8" t="s">
        <v>37942</v>
      </c>
      <c r="G529" s="8" t="s">
        <v>41129</v>
      </c>
      <c r="H529" s="8" t="s">
        <v>41129</v>
      </c>
      <c r="I529" s="8" t="s">
        <v>40897</v>
      </c>
      <c r="J529" s="8" t="s">
        <v>41130</v>
      </c>
    </row>
    <row r="530" spans="1:10" ht="81" x14ac:dyDescent="0.3">
      <c r="A530" s="8">
        <v>525</v>
      </c>
      <c r="B530" s="125" t="s">
        <v>41131</v>
      </c>
      <c r="C530" s="8" t="s">
        <v>40895</v>
      </c>
      <c r="D530" s="143">
        <v>30000</v>
      </c>
      <c r="E530" s="143">
        <v>30000</v>
      </c>
      <c r="F530" s="45" t="s">
        <v>37942</v>
      </c>
      <c r="G530" s="45" t="s">
        <v>41132</v>
      </c>
      <c r="H530" s="45" t="s">
        <v>41132</v>
      </c>
      <c r="I530" s="8" t="s">
        <v>40897</v>
      </c>
      <c r="J530" s="45" t="s">
        <v>41133</v>
      </c>
    </row>
    <row r="531" spans="1:10" ht="60.75" x14ac:dyDescent="0.3">
      <c r="A531" s="8">
        <v>526</v>
      </c>
      <c r="B531" s="125" t="s">
        <v>41134</v>
      </c>
      <c r="C531" s="8" t="s">
        <v>40895</v>
      </c>
      <c r="D531" s="143">
        <v>144000</v>
      </c>
      <c r="E531" s="143">
        <v>144000</v>
      </c>
      <c r="F531" s="45" t="s">
        <v>37942</v>
      </c>
      <c r="G531" s="45" t="s">
        <v>41135</v>
      </c>
      <c r="H531" s="45" t="s">
        <v>41135</v>
      </c>
      <c r="I531" s="8" t="s">
        <v>40897</v>
      </c>
      <c r="J531" s="45" t="s">
        <v>41136</v>
      </c>
    </row>
    <row r="532" spans="1:10" ht="60.75" x14ac:dyDescent="0.3">
      <c r="A532" s="8">
        <v>527</v>
      </c>
      <c r="B532" s="125" t="s">
        <v>41137</v>
      </c>
      <c r="C532" s="8" t="s">
        <v>40895</v>
      </c>
      <c r="D532" s="143">
        <v>104300</v>
      </c>
      <c r="E532" s="143">
        <v>104300</v>
      </c>
      <c r="F532" s="45" t="s">
        <v>37942</v>
      </c>
      <c r="G532" s="45" t="s">
        <v>41138</v>
      </c>
      <c r="H532" s="45" t="s">
        <v>41138</v>
      </c>
      <c r="I532" s="8" t="s">
        <v>40897</v>
      </c>
      <c r="J532" s="45" t="s">
        <v>41139</v>
      </c>
    </row>
    <row r="533" spans="1:10" ht="60.75" x14ac:dyDescent="0.3">
      <c r="A533" s="8">
        <v>528</v>
      </c>
      <c r="B533" s="125" t="s">
        <v>41140</v>
      </c>
      <c r="C533" s="8" t="s">
        <v>40895</v>
      </c>
      <c r="D533" s="143">
        <v>34240</v>
      </c>
      <c r="E533" s="143">
        <v>34240</v>
      </c>
      <c r="F533" s="45" t="s">
        <v>37942</v>
      </c>
      <c r="G533" s="45" t="s">
        <v>41141</v>
      </c>
      <c r="H533" s="45" t="s">
        <v>41141</v>
      </c>
      <c r="I533" s="8" t="s">
        <v>40897</v>
      </c>
      <c r="J533" s="45" t="s">
        <v>41142</v>
      </c>
    </row>
    <row r="534" spans="1:10" ht="60.75" x14ac:dyDescent="0.3">
      <c r="A534" s="8">
        <v>529</v>
      </c>
      <c r="B534" s="125" t="s">
        <v>41143</v>
      </c>
      <c r="C534" s="8" t="s">
        <v>40895</v>
      </c>
      <c r="D534" s="143">
        <v>25920</v>
      </c>
      <c r="E534" s="143">
        <v>25920</v>
      </c>
      <c r="F534" s="45" t="s">
        <v>37942</v>
      </c>
      <c r="G534" s="45" t="s">
        <v>41144</v>
      </c>
      <c r="H534" s="45" t="s">
        <v>41144</v>
      </c>
      <c r="I534" s="8" t="s">
        <v>40897</v>
      </c>
      <c r="J534" s="45" t="s">
        <v>41145</v>
      </c>
    </row>
    <row r="535" spans="1:10" ht="60.75" x14ac:dyDescent="0.3">
      <c r="A535" s="8">
        <v>530</v>
      </c>
      <c r="B535" s="125" t="s">
        <v>41146</v>
      </c>
      <c r="C535" s="8" t="s">
        <v>40895</v>
      </c>
      <c r="D535" s="143">
        <v>23540</v>
      </c>
      <c r="E535" s="143">
        <v>23540</v>
      </c>
      <c r="F535" s="45" t="s">
        <v>37942</v>
      </c>
      <c r="G535" s="45" t="s">
        <v>41147</v>
      </c>
      <c r="H535" s="45" t="s">
        <v>41147</v>
      </c>
      <c r="I535" s="8" t="s">
        <v>40897</v>
      </c>
      <c r="J535" s="45" t="s">
        <v>41148</v>
      </c>
    </row>
    <row r="536" spans="1:10" ht="60.75" x14ac:dyDescent="0.3">
      <c r="A536" s="8">
        <v>531</v>
      </c>
      <c r="B536" s="125" t="s">
        <v>41149</v>
      </c>
      <c r="C536" s="8" t="s">
        <v>40895</v>
      </c>
      <c r="D536" s="143">
        <v>8000</v>
      </c>
      <c r="E536" s="143">
        <v>8000</v>
      </c>
      <c r="F536" s="45" t="s">
        <v>37942</v>
      </c>
      <c r="G536" s="45" t="s">
        <v>41150</v>
      </c>
      <c r="H536" s="45" t="s">
        <v>41150</v>
      </c>
      <c r="I536" s="8" t="s">
        <v>40897</v>
      </c>
      <c r="J536" s="45" t="s">
        <v>41151</v>
      </c>
    </row>
    <row r="537" spans="1:10" ht="60.75" x14ac:dyDescent="0.3">
      <c r="A537" s="8">
        <v>532</v>
      </c>
      <c r="B537" s="125" t="s">
        <v>41152</v>
      </c>
      <c r="C537" s="8" t="s">
        <v>40895</v>
      </c>
      <c r="D537" s="143">
        <v>38000</v>
      </c>
      <c r="E537" s="143">
        <v>38000</v>
      </c>
      <c r="F537" s="45" t="s">
        <v>37942</v>
      </c>
      <c r="G537" s="45" t="s">
        <v>41153</v>
      </c>
      <c r="H537" s="45" t="s">
        <v>41153</v>
      </c>
      <c r="I537" s="8" t="s">
        <v>40897</v>
      </c>
      <c r="J537" s="45" t="s">
        <v>41154</v>
      </c>
    </row>
    <row r="538" spans="1:10" ht="60.75" x14ac:dyDescent="0.3">
      <c r="A538" s="8">
        <v>533</v>
      </c>
      <c r="B538" s="125" t="s">
        <v>41155</v>
      </c>
      <c r="C538" s="8" t="s">
        <v>40895</v>
      </c>
      <c r="D538" s="143">
        <v>57000</v>
      </c>
      <c r="E538" s="143">
        <v>57000</v>
      </c>
      <c r="F538" s="45" t="s">
        <v>37942</v>
      </c>
      <c r="G538" s="45" t="s">
        <v>41156</v>
      </c>
      <c r="H538" s="45" t="s">
        <v>41156</v>
      </c>
      <c r="I538" s="8" t="s">
        <v>40897</v>
      </c>
      <c r="J538" s="45" t="s">
        <v>41157</v>
      </c>
    </row>
    <row r="539" spans="1:10" ht="60.75" x14ac:dyDescent="0.3">
      <c r="A539" s="8">
        <v>534</v>
      </c>
      <c r="B539" s="125" t="s">
        <v>41158</v>
      </c>
      <c r="C539" s="8" t="s">
        <v>40895</v>
      </c>
      <c r="D539" s="143">
        <v>68480</v>
      </c>
      <c r="E539" s="143">
        <v>68480</v>
      </c>
      <c r="F539" s="45" t="s">
        <v>37942</v>
      </c>
      <c r="G539" s="45" t="s">
        <v>41159</v>
      </c>
      <c r="H539" s="45" t="s">
        <v>41159</v>
      </c>
      <c r="I539" s="8" t="s">
        <v>40897</v>
      </c>
      <c r="J539" s="45" t="s">
        <v>41160</v>
      </c>
    </row>
    <row r="540" spans="1:10" ht="60.75" x14ac:dyDescent="0.3">
      <c r="A540" s="8">
        <v>535</v>
      </c>
      <c r="B540" s="125" t="s">
        <v>41161</v>
      </c>
      <c r="C540" s="8" t="s">
        <v>40895</v>
      </c>
      <c r="D540" s="143">
        <v>106283.1</v>
      </c>
      <c r="E540" s="143">
        <v>106283.1</v>
      </c>
      <c r="F540" s="45" t="s">
        <v>37942</v>
      </c>
      <c r="G540" s="45" t="s">
        <v>41162</v>
      </c>
      <c r="H540" s="45" t="s">
        <v>41162</v>
      </c>
      <c r="I540" s="8" t="s">
        <v>40897</v>
      </c>
      <c r="J540" s="45" t="s">
        <v>41163</v>
      </c>
    </row>
    <row r="541" spans="1:10" ht="60.75" x14ac:dyDescent="0.3">
      <c r="A541" s="8">
        <v>536</v>
      </c>
      <c r="B541" s="125" t="s">
        <v>41164</v>
      </c>
      <c r="C541" s="8" t="s">
        <v>40895</v>
      </c>
      <c r="D541" s="143">
        <v>92020</v>
      </c>
      <c r="E541" s="143">
        <v>92020</v>
      </c>
      <c r="F541" s="45" t="s">
        <v>37942</v>
      </c>
      <c r="G541" s="45" t="s">
        <v>41165</v>
      </c>
      <c r="H541" s="45" t="s">
        <v>41165</v>
      </c>
      <c r="I541" s="8" t="s">
        <v>40897</v>
      </c>
      <c r="J541" s="45" t="s">
        <v>41166</v>
      </c>
    </row>
    <row r="542" spans="1:10" ht="40.5" x14ac:dyDescent="0.3">
      <c r="A542" s="8">
        <v>537</v>
      </c>
      <c r="B542" s="172" t="s">
        <v>7775</v>
      </c>
      <c r="C542" s="114" t="s">
        <v>949</v>
      </c>
      <c r="D542" s="138">
        <v>423000</v>
      </c>
      <c r="E542" s="138">
        <v>423000</v>
      </c>
      <c r="F542" s="160" t="s">
        <v>938</v>
      </c>
      <c r="G542" s="160" t="s">
        <v>7776</v>
      </c>
      <c r="H542" s="160" t="s">
        <v>7776</v>
      </c>
      <c r="I542" s="161" t="s">
        <v>951</v>
      </c>
      <c r="J542" s="162" t="s">
        <v>7777</v>
      </c>
    </row>
    <row r="543" spans="1:10" ht="60.75" x14ac:dyDescent="0.3">
      <c r="A543" s="8">
        <v>538</v>
      </c>
      <c r="B543" s="172" t="s">
        <v>7095</v>
      </c>
      <c r="C543" s="114" t="s">
        <v>949</v>
      </c>
      <c r="D543" s="138">
        <v>184060.68</v>
      </c>
      <c r="E543" s="138">
        <v>1696417</v>
      </c>
      <c r="F543" s="160" t="s">
        <v>1073</v>
      </c>
      <c r="G543" s="160" t="s">
        <v>7778</v>
      </c>
      <c r="H543" s="160" t="s">
        <v>7778</v>
      </c>
      <c r="I543" s="161" t="s">
        <v>1899</v>
      </c>
      <c r="J543" s="162" t="s">
        <v>7779</v>
      </c>
    </row>
    <row r="544" spans="1:10" ht="60.75" x14ac:dyDescent="0.3">
      <c r="A544" s="8">
        <v>539</v>
      </c>
      <c r="B544" s="12" t="s">
        <v>7780</v>
      </c>
      <c r="C544" s="8" t="s">
        <v>2250</v>
      </c>
      <c r="D544" s="135">
        <v>35000</v>
      </c>
      <c r="E544" s="135">
        <v>35000</v>
      </c>
      <c r="F544" s="8" t="s">
        <v>938</v>
      </c>
      <c r="G544" s="8" t="s">
        <v>7781</v>
      </c>
      <c r="H544" s="8" t="s">
        <v>7781</v>
      </c>
      <c r="I544" s="163" t="s">
        <v>7160</v>
      </c>
      <c r="J544" s="8" t="s">
        <v>25294</v>
      </c>
    </row>
    <row r="545" spans="1:10" ht="60.75" x14ac:dyDescent="0.3">
      <c r="A545" s="8">
        <v>540</v>
      </c>
      <c r="B545" s="12" t="s">
        <v>7780</v>
      </c>
      <c r="C545" s="8" t="s">
        <v>2250</v>
      </c>
      <c r="D545" s="135">
        <v>13500</v>
      </c>
      <c r="E545" s="135">
        <v>13500</v>
      </c>
      <c r="F545" s="8" t="s">
        <v>938</v>
      </c>
      <c r="G545" s="8" t="s">
        <v>7782</v>
      </c>
      <c r="H545" s="8" t="s">
        <v>7782</v>
      </c>
      <c r="I545" s="163" t="s">
        <v>7160</v>
      </c>
      <c r="J545" s="8" t="s">
        <v>25295</v>
      </c>
    </row>
    <row r="546" spans="1:10" ht="60.75" x14ac:dyDescent="0.3">
      <c r="A546" s="8">
        <v>541</v>
      </c>
      <c r="B546" s="12" t="s">
        <v>7783</v>
      </c>
      <c r="C546" s="8" t="s">
        <v>2250</v>
      </c>
      <c r="D546" s="131">
        <v>23744</v>
      </c>
      <c r="E546" s="131">
        <v>23744</v>
      </c>
      <c r="F546" s="8" t="s">
        <v>938</v>
      </c>
      <c r="G546" s="8" t="s">
        <v>7784</v>
      </c>
      <c r="H546" s="8" t="s">
        <v>7784</v>
      </c>
      <c r="I546" s="163" t="s">
        <v>7160</v>
      </c>
      <c r="J546" s="8" t="s">
        <v>25296</v>
      </c>
    </row>
    <row r="547" spans="1:10" ht="60.75" x14ac:dyDescent="0.3">
      <c r="A547" s="8">
        <v>542</v>
      </c>
      <c r="B547" s="12" t="s">
        <v>7785</v>
      </c>
      <c r="C547" s="8" t="s">
        <v>2250</v>
      </c>
      <c r="D547" s="131">
        <v>14700</v>
      </c>
      <c r="E547" s="131">
        <v>14700</v>
      </c>
      <c r="F547" s="8" t="s">
        <v>938</v>
      </c>
      <c r="G547" s="8" t="s">
        <v>7786</v>
      </c>
      <c r="H547" s="8" t="s">
        <v>7786</v>
      </c>
      <c r="I547" s="163" t="s">
        <v>7160</v>
      </c>
      <c r="J547" s="8" t="s">
        <v>25297</v>
      </c>
    </row>
    <row r="548" spans="1:10" ht="60.75" x14ac:dyDescent="0.3">
      <c r="A548" s="8">
        <v>543</v>
      </c>
      <c r="B548" s="12" t="s">
        <v>7787</v>
      </c>
      <c r="C548" s="8" t="s">
        <v>2250</v>
      </c>
      <c r="D548" s="131">
        <v>84740</v>
      </c>
      <c r="E548" s="131">
        <v>84740</v>
      </c>
      <c r="F548" s="8" t="s">
        <v>938</v>
      </c>
      <c r="G548" s="8" t="s">
        <v>7788</v>
      </c>
      <c r="H548" s="8" t="s">
        <v>7788</v>
      </c>
      <c r="I548" s="163" t="s">
        <v>7160</v>
      </c>
      <c r="J548" s="8" t="s">
        <v>25298</v>
      </c>
    </row>
    <row r="549" spans="1:10" ht="60.75" x14ac:dyDescent="0.3">
      <c r="A549" s="8">
        <v>544</v>
      </c>
      <c r="B549" s="12" t="s">
        <v>7789</v>
      </c>
      <c r="C549" s="8" t="s">
        <v>2250</v>
      </c>
      <c r="D549" s="131">
        <v>1480</v>
      </c>
      <c r="E549" s="131">
        <v>1480</v>
      </c>
      <c r="F549" s="8" t="s">
        <v>938</v>
      </c>
      <c r="G549" s="8" t="s">
        <v>7790</v>
      </c>
      <c r="H549" s="8" t="s">
        <v>7790</v>
      </c>
      <c r="I549" s="163" t="s">
        <v>7160</v>
      </c>
      <c r="J549" s="8" t="s">
        <v>25299</v>
      </c>
    </row>
    <row r="550" spans="1:10" ht="40.5" x14ac:dyDescent="0.3">
      <c r="A550" s="8">
        <v>545</v>
      </c>
      <c r="B550" s="12" t="s">
        <v>721</v>
      </c>
      <c r="C550" s="8" t="s">
        <v>1273</v>
      </c>
      <c r="D550" s="137">
        <v>50960</v>
      </c>
      <c r="E550" s="109">
        <v>50960</v>
      </c>
      <c r="F550" s="8" t="s">
        <v>938</v>
      </c>
      <c r="G550" s="110" t="s">
        <v>7791</v>
      </c>
      <c r="H550" s="110" t="s">
        <v>7791</v>
      </c>
      <c r="I550" s="8" t="s">
        <v>185</v>
      </c>
      <c r="J550" s="8" t="s">
        <v>25300</v>
      </c>
    </row>
    <row r="551" spans="1:10" ht="40.5" x14ac:dyDescent="0.3">
      <c r="A551" s="8">
        <v>546</v>
      </c>
      <c r="B551" s="12" t="s">
        <v>7792</v>
      </c>
      <c r="C551" s="8" t="s">
        <v>1273</v>
      </c>
      <c r="D551" s="137">
        <v>8250</v>
      </c>
      <c r="E551" s="137">
        <v>8250</v>
      </c>
      <c r="F551" s="8" t="s">
        <v>938</v>
      </c>
      <c r="G551" s="110" t="s">
        <v>7793</v>
      </c>
      <c r="H551" s="110" t="s">
        <v>7793</v>
      </c>
      <c r="I551" s="8" t="s">
        <v>185</v>
      </c>
      <c r="J551" s="8" t="s">
        <v>25301</v>
      </c>
    </row>
    <row r="552" spans="1:10" ht="40.5" x14ac:dyDescent="0.3">
      <c r="A552" s="8">
        <v>547</v>
      </c>
      <c r="B552" s="12" t="s">
        <v>2418</v>
      </c>
      <c r="C552" s="8" t="s">
        <v>1273</v>
      </c>
      <c r="D552" s="137">
        <v>6937</v>
      </c>
      <c r="E552" s="109">
        <v>6937</v>
      </c>
      <c r="F552" s="8" t="s">
        <v>938</v>
      </c>
      <c r="G552" s="110" t="s">
        <v>7794</v>
      </c>
      <c r="H552" s="110" t="s">
        <v>7794</v>
      </c>
      <c r="I552" s="8" t="s">
        <v>185</v>
      </c>
      <c r="J552" s="8" t="s">
        <v>25302</v>
      </c>
    </row>
    <row r="553" spans="1:10" ht="60.75" x14ac:dyDescent="0.3">
      <c r="A553" s="8">
        <v>548</v>
      </c>
      <c r="B553" s="12" t="s">
        <v>7795</v>
      </c>
      <c r="C553" s="8" t="s">
        <v>959</v>
      </c>
      <c r="D553" s="109">
        <v>7090</v>
      </c>
      <c r="E553" s="109">
        <v>7090</v>
      </c>
      <c r="F553" s="8" t="s">
        <v>938</v>
      </c>
      <c r="G553" s="8" t="s">
        <v>7796</v>
      </c>
      <c r="H553" s="8" t="s">
        <v>7796</v>
      </c>
      <c r="I553" s="8" t="s">
        <v>962</v>
      </c>
      <c r="J553" s="8" t="s">
        <v>7797</v>
      </c>
    </row>
    <row r="554" spans="1:10" ht="81" x14ac:dyDescent="0.3">
      <c r="A554" s="8">
        <v>549</v>
      </c>
      <c r="B554" s="12" t="s">
        <v>7798</v>
      </c>
      <c r="C554" s="8" t="s">
        <v>959</v>
      </c>
      <c r="D554" s="109">
        <v>5200</v>
      </c>
      <c r="E554" s="109">
        <f t="shared" ref="E554:E561" si="5">D554</f>
        <v>5200</v>
      </c>
      <c r="F554" s="8" t="s">
        <v>938</v>
      </c>
      <c r="G554" s="8" t="s">
        <v>7799</v>
      </c>
      <c r="H554" s="8" t="s">
        <v>7799</v>
      </c>
      <c r="I554" s="8" t="s">
        <v>962</v>
      </c>
      <c r="J554" s="8" t="s">
        <v>7800</v>
      </c>
    </row>
    <row r="555" spans="1:10" ht="81" x14ac:dyDescent="0.3">
      <c r="A555" s="8">
        <v>550</v>
      </c>
      <c r="B555" s="12" t="s">
        <v>7801</v>
      </c>
      <c r="C555" s="8" t="s">
        <v>959</v>
      </c>
      <c r="D555" s="109">
        <v>50000</v>
      </c>
      <c r="E555" s="109">
        <f t="shared" si="5"/>
        <v>50000</v>
      </c>
      <c r="F555" s="8" t="s">
        <v>938</v>
      </c>
      <c r="G555" s="8" t="s">
        <v>7802</v>
      </c>
      <c r="H555" s="8" t="s">
        <v>7802</v>
      </c>
      <c r="I555" s="8" t="s">
        <v>962</v>
      </c>
      <c r="J555" s="8" t="s">
        <v>7803</v>
      </c>
    </row>
    <row r="556" spans="1:10" ht="60.75" x14ac:dyDescent="0.3">
      <c r="A556" s="8">
        <v>551</v>
      </c>
      <c r="B556" s="12" t="s">
        <v>7804</v>
      </c>
      <c r="C556" s="8" t="s">
        <v>959</v>
      </c>
      <c r="D556" s="109">
        <v>10980</v>
      </c>
      <c r="E556" s="109">
        <f t="shared" si="5"/>
        <v>10980</v>
      </c>
      <c r="F556" s="8" t="s">
        <v>938</v>
      </c>
      <c r="G556" s="8" t="s">
        <v>7805</v>
      </c>
      <c r="H556" s="8" t="s">
        <v>7805</v>
      </c>
      <c r="I556" s="8" t="s">
        <v>962</v>
      </c>
      <c r="J556" s="8" t="s">
        <v>7806</v>
      </c>
    </row>
    <row r="557" spans="1:10" ht="60.75" x14ac:dyDescent="0.3">
      <c r="A557" s="8">
        <v>552</v>
      </c>
      <c r="B557" s="12" t="s">
        <v>7807</v>
      </c>
      <c r="C557" s="8" t="s">
        <v>959</v>
      </c>
      <c r="D557" s="109">
        <v>7050</v>
      </c>
      <c r="E557" s="109">
        <f t="shared" si="5"/>
        <v>7050</v>
      </c>
      <c r="F557" s="8" t="s">
        <v>938</v>
      </c>
      <c r="G557" s="8" t="s">
        <v>7808</v>
      </c>
      <c r="H557" s="8" t="s">
        <v>7808</v>
      </c>
      <c r="I557" s="8" t="s">
        <v>962</v>
      </c>
      <c r="J557" s="8" t="s">
        <v>7809</v>
      </c>
    </row>
    <row r="558" spans="1:10" ht="60.75" x14ac:dyDescent="0.3">
      <c r="A558" s="8">
        <v>553</v>
      </c>
      <c r="B558" s="12" t="s">
        <v>7174</v>
      </c>
      <c r="C558" s="8" t="s">
        <v>959</v>
      </c>
      <c r="D558" s="109">
        <v>9250</v>
      </c>
      <c r="E558" s="109">
        <f t="shared" si="5"/>
        <v>9250</v>
      </c>
      <c r="F558" s="8" t="s">
        <v>938</v>
      </c>
      <c r="G558" s="8" t="s">
        <v>7810</v>
      </c>
      <c r="H558" s="8" t="s">
        <v>7810</v>
      </c>
      <c r="I558" s="8" t="s">
        <v>962</v>
      </c>
      <c r="J558" s="8" t="s">
        <v>7811</v>
      </c>
    </row>
    <row r="559" spans="1:10" ht="81" x14ac:dyDescent="0.3">
      <c r="A559" s="8">
        <v>554</v>
      </c>
      <c r="B559" s="12" t="s">
        <v>4527</v>
      </c>
      <c r="C559" s="8" t="s">
        <v>959</v>
      </c>
      <c r="D559" s="109">
        <v>6000</v>
      </c>
      <c r="E559" s="109">
        <f t="shared" si="5"/>
        <v>6000</v>
      </c>
      <c r="F559" s="8" t="s">
        <v>938</v>
      </c>
      <c r="G559" s="8" t="s">
        <v>7812</v>
      </c>
      <c r="H559" s="8" t="s">
        <v>7812</v>
      </c>
      <c r="I559" s="8" t="s">
        <v>962</v>
      </c>
      <c r="J559" s="8" t="s">
        <v>7813</v>
      </c>
    </row>
    <row r="560" spans="1:10" ht="81" x14ac:dyDescent="0.3">
      <c r="A560" s="8">
        <v>555</v>
      </c>
      <c r="B560" s="12" t="s">
        <v>7814</v>
      </c>
      <c r="C560" s="8" t="s">
        <v>959</v>
      </c>
      <c r="D560" s="109">
        <v>203721.58</v>
      </c>
      <c r="E560" s="109">
        <f t="shared" si="5"/>
        <v>203721.58</v>
      </c>
      <c r="F560" s="8" t="s">
        <v>938</v>
      </c>
      <c r="G560" s="8" t="s">
        <v>7815</v>
      </c>
      <c r="H560" s="8" t="s">
        <v>7815</v>
      </c>
      <c r="I560" s="8" t="s">
        <v>962</v>
      </c>
      <c r="J560" s="8" t="s">
        <v>7816</v>
      </c>
    </row>
    <row r="561" spans="1:10" ht="81" x14ac:dyDescent="0.3">
      <c r="A561" s="8">
        <v>556</v>
      </c>
      <c r="B561" s="12" t="s">
        <v>3329</v>
      </c>
      <c r="C561" s="8" t="s">
        <v>959</v>
      </c>
      <c r="D561" s="109">
        <v>8209.2000000000007</v>
      </c>
      <c r="E561" s="109">
        <f t="shared" si="5"/>
        <v>8209.2000000000007</v>
      </c>
      <c r="F561" s="8" t="s">
        <v>938</v>
      </c>
      <c r="G561" s="8" t="s">
        <v>7817</v>
      </c>
      <c r="H561" s="8" t="s">
        <v>7817</v>
      </c>
      <c r="I561" s="8" t="s">
        <v>962</v>
      </c>
      <c r="J561" s="8" t="s">
        <v>7818</v>
      </c>
    </row>
    <row r="562" spans="1:10" ht="81" x14ac:dyDescent="0.3">
      <c r="A562" s="8">
        <v>557</v>
      </c>
      <c r="B562" s="12" t="s">
        <v>7819</v>
      </c>
      <c r="C562" s="8" t="s">
        <v>1056</v>
      </c>
      <c r="D562" s="137">
        <v>1858</v>
      </c>
      <c r="E562" s="137">
        <v>1858</v>
      </c>
      <c r="F562" s="8" t="s">
        <v>37942</v>
      </c>
      <c r="G562" s="8" t="s">
        <v>7820</v>
      </c>
      <c r="H562" s="8" t="s">
        <v>7820</v>
      </c>
      <c r="I562" s="8" t="s">
        <v>1058</v>
      </c>
      <c r="J562" s="8" t="s">
        <v>7821</v>
      </c>
    </row>
    <row r="563" spans="1:10" ht="60.75" x14ac:dyDescent="0.3">
      <c r="A563" s="8">
        <v>558</v>
      </c>
      <c r="B563" s="12" t="s">
        <v>2441</v>
      </c>
      <c r="C563" s="8" t="s">
        <v>1278</v>
      </c>
      <c r="D563" s="131">
        <v>144000</v>
      </c>
      <c r="E563" s="131">
        <v>144000</v>
      </c>
      <c r="F563" s="8" t="s">
        <v>37942</v>
      </c>
      <c r="G563" s="8" t="s">
        <v>7822</v>
      </c>
      <c r="H563" s="8" t="s">
        <v>7822</v>
      </c>
      <c r="I563" s="18" t="s">
        <v>1058</v>
      </c>
      <c r="J563" s="18" t="s">
        <v>7823</v>
      </c>
    </row>
    <row r="564" spans="1:10" ht="60.75" x14ac:dyDescent="0.3">
      <c r="A564" s="8">
        <v>559</v>
      </c>
      <c r="B564" s="12" t="s">
        <v>7824</v>
      </c>
      <c r="C564" s="8" t="s">
        <v>1278</v>
      </c>
      <c r="D564" s="131">
        <v>62528.800000000003</v>
      </c>
      <c r="E564" s="131">
        <v>62528.800000000003</v>
      </c>
      <c r="F564" s="8" t="s">
        <v>37942</v>
      </c>
      <c r="G564" s="8" t="s">
        <v>7825</v>
      </c>
      <c r="H564" s="8" t="s">
        <v>7825</v>
      </c>
      <c r="I564" s="18" t="s">
        <v>1058</v>
      </c>
      <c r="J564" s="18" t="s">
        <v>7826</v>
      </c>
    </row>
    <row r="565" spans="1:10" ht="60.75" x14ac:dyDescent="0.3">
      <c r="A565" s="8">
        <v>560</v>
      </c>
      <c r="B565" s="12" t="s">
        <v>7827</v>
      </c>
      <c r="C565" s="8" t="s">
        <v>1278</v>
      </c>
      <c r="D565" s="131">
        <v>17200</v>
      </c>
      <c r="E565" s="131">
        <v>17200</v>
      </c>
      <c r="F565" s="8" t="s">
        <v>37942</v>
      </c>
      <c r="G565" s="8" t="s">
        <v>7828</v>
      </c>
      <c r="H565" s="8" t="s">
        <v>7828</v>
      </c>
      <c r="I565" s="18" t="s">
        <v>1058</v>
      </c>
      <c r="J565" s="18" t="s">
        <v>7829</v>
      </c>
    </row>
    <row r="566" spans="1:10" ht="60.75" x14ac:dyDescent="0.3">
      <c r="A566" s="8">
        <v>561</v>
      </c>
      <c r="B566" s="12" t="s">
        <v>2441</v>
      </c>
      <c r="C566" s="8" t="s">
        <v>1278</v>
      </c>
      <c r="D566" s="131">
        <v>26500</v>
      </c>
      <c r="E566" s="131">
        <v>26500</v>
      </c>
      <c r="F566" s="8" t="s">
        <v>37942</v>
      </c>
      <c r="G566" s="8" t="s">
        <v>7830</v>
      </c>
      <c r="H566" s="8" t="s">
        <v>7830</v>
      </c>
      <c r="I566" s="18" t="s">
        <v>1058</v>
      </c>
      <c r="J566" s="18" t="s">
        <v>7831</v>
      </c>
    </row>
    <row r="567" spans="1:10" ht="81" x14ac:dyDescent="0.3">
      <c r="A567" s="8">
        <v>562</v>
      </c>
      <c r="B567" s="12" t="s">
        <v>2446</v>
      </c>
      <c r="C567" s="8" t="s">
        <v>1278</v>
      </c>
      <c r="D567" s="131">
        <v>17000</v>
      </c>
      <c r="E567" s="131">
        <v>17000</v>
      </c>
      <c r="F567" s="8" t="s">
        <v>37942</v>
      </c>
      <c r="G567" s="8" t="s">
        <v>2449</v>
      </c>
      <c r="H567" s="8" t="s">
        <v>2449</v>
      </c>
      <c r="I567" s="18" t="s">
        <v>1058</v>
      </c>
      <c r="J567" s="18" t="s">
        <v>7832</v>
      </c>
    </row>
    <row r="568" spans="1:10" ht="81" x14ac:dyDescent="0.3">
      <c r="A568" s="8">
        <v>563</v>
      </c>
      <c r="B568" s="12" t="s">
        <v>2441</v>
      </c>
      <c r="C568" s="8" t="s">
        <v>1278</v>
      </c>
      <c r="D568" s="131">
        <v>11200</v>
      </c>
      <c r="E568" s="131">
        <v>11200</v>
      </c>
      <c r="F568" s="8" t="s">
        <v>37942</v>
      </c>
      <c r="G568" s="8" t="s">
        <v>7833</v>
      </c>
      <c r="H568" s="8" t="s">
        <v>7833</v>
      </c>
      <c r="I568" s="18" t="s">
        <v>1058</v>
      </c>
      <c r="J568" s="18" t="s">
        <v>7834</v>
      </c>
    </row>
    <row r="569" spans="1:10" ht="60.75" x14ac:dyDescent="0.3">
      <c r="A569" s="8">
        <v>564</v>
      </c>
      <c r="B569" s="12" t="s">
        <v>2446</v>
      </c>
      <c r="C569" s="8" t="s">
        <v>1278</v>
      </c>
      <c r="D569" s="131">
        <v>684.8</v>
      </c>
      <c r="E569" s="131">
        <v>684.8</v>
      </c>
      <c r="F569" s="8" t="s">
        <v>37942</v>
      </c>
      <c r="G569" s="8" t="s">
        <v>7835</v>
      </c>
      <c r="H569" s="8" t="s">
        <v>7835</v>
      </c>
      <c r="I569" s="18" t="s">
        <v>1058</v>
      </c>
      <c r="J569" s="18" t="s">
        <v>7836</v>
      </c>
    </row>
    <row r="570" spans="1:10" ht="60.75" x14ac:dyDescent="0.3">
      <c r="A570" s="8">
        <v>565</v>
      </c>
      <c r="B570" s="12" t="s">
        <v>2441</v>
      </c>
      <c r="C570" s="8" t="s">
        <v>1278</v>
      </c>
      <c r="D570" s="131">
        <v>2670</v>
      </c>
      <c r="E570" s="131">
        <v>2670</v>
      </c>
      <c r="F570" s="8" t="s">
        <v>37942</v>
      </c>
      <c r="G570" s="8" t="s">
        <v>7837</v>
      </c>
      <c r="H570" s="8" t="s">
        <v>7837</v>
      </c>
      <c r="I570" s="18" t="s">
        <v>1058</v>
      </c>
      <c r="J570" s="18" t="s">
        <v>7838</v>
      </c>
    </row>
    <row r="571" spans="1:10" ht="81" x14ac:dyDescent="0.3">
      <c r="A571" s="8">
        <v>566</v>
      </c>
      <c r="B571" s="12" t="s">
        <v>5292</v>
      </c>
      <c r="C571" s="8" t="s">
        <v>1278</v>
      </c>
      <c r="D571" s="131">
        <v>24000</v>
      </c>
      <c r="E571" s="131">
        <v>24000</v>
      </c>
      <c r="F571" s="8" t="s">
        <v>37942</v>
      </c>
      <c r="G571" s="8" t="s">
        <v>7839</v>
      </c>
      <c r="H571" s="8" t="s">
        <v>7839</v>
      </c>
      <c r="I571" s="18" t="s">
        <v>1058</v>
      </c>
      <c r="J571" s="18" t="s">
        <v>7840</v>
      </c>
    </row>
    <row r="572" spans="1:10" ht="81" x14ac:dyDescent="0.3">
      <c r="A572" s="8">
        <v>567</v>
      </c>
      <c r="B572" s="12" t="s">
        <v>4282</v>
      </c>
      <c r="C572" s="8" t="s">
        <v>1278</v>
      </c>
      <c r="D572" s="131">
        <v>13040</v>
      </c>
      <c r="E572" s="131">
        <v>13040</v>
      </c>
      <c r="F572" s="8" t="s">
        <v>37942</v>
      </c>
      <c r="G572" s="8" t="s">
        <v>7841</v>
      </c>
      <c r="H572" s="8" t="s">
        <v>7841</v>
      </c>
      <c r="I572" s="18" t="s">
        <v>1058</v>
      </c>
      <c r="J572" s="18" t="s">
        <v>7842</v>
      </c>
    </row>
    <row r="573" spans="1:10" ht="81" x14ac:dyDescent="0.3">
      <c r="A573" s="8">
        <v>568</v>
      </c>
      <c r="B573" s="12" t="s">
        <v>2441</v>
      </c>
      <c r="C573" s="8" t="s">
        <v>1278</v>
      </c>
      <c r="D573" s="131">
        <v>26000</v>
      </c>
      <c r="E573" s="131">
        <v>26000</v>
      </c>
      <c r="F573" s="8" t="s">
        <v>37942</v>
      </c>
      <c r="G573" s="8" t="s">
        <v>3223</v>
      </c>
      <c r="H573" s="8" t="s">
        <v>3223</v>
      </c>
      <c r="I573" s="18" t="s">
        <v>1058</v>
      </c>
      <c r="J573" s="18" t="s">
        <v>7843</v>
      </c>
    </row>
    <row r="574" spans="1:10" ht="121.5" x14ac:dyDescent="0.3">
      <c r="A574" s="8">
        <v>569</v>
      </c>
      <c r="B574" s="12" t="s">
        <v>7844</v>
      </c>
      <c r="C574" s="8" t="s">
        <v>1167</v>
      </c>
      <c r="D574" s="131">
        <v>15000</v>
      </c>
      <c r="E574" s="131">
        <v>16000</v>
      </c>
      <c r="F574" s="8" t="s">
        <v>37942</v>
      </c>
      <c r="G574" s="8" t="s">
        <v>7845</v>
      </c>
      <c r="H574" s="8" t="s">
        <v>7845</v>
      </c>
      <c r="I574" s="14" t="s">
        <v>1169</v>
      </c>
      <c r="J574" s="14" t="s">
        <v>7846</v>
      </c>
    </row>
    <row r="575" spans="1:10" ht="141.75" x14ac:dyDescent="0.3">
      <c r="A575" s="8">
        <v>570</v>
      </c>
      <c r="B575" s="12" t="s">
        <v>7847</v>
      </c>
      <c r="C575" s="8" t="s">
        <v>1167</v>
      </c>
      <c r="D575" s="131">
        <v>8000</v>
      </c>
      <c r="E575" s="131">
        <v>9166.67</v>
      </c>
      <c r="F575" s="8" t="s">
        <v>37942</v>
      </c>
      <c r="G575" s="164" t="s">
        <v>7848</v>
      </c>
      <c r="H575" s="164" t="s">
        <v>7848</v>
      </c>
      <c r="I575" s="14" t="s">
        <v>1169</v>
      </c>
      <c r="J575" s="14" t="s">
        <v>7849</v>
      </c>
    </row>
    <row r="576" spans="1:10" ht="303.75" x14ac:dyDescent="0.3">
      <c r="A576" s="8">
        <v>571</v>
      </c>
      <c r="B576" s="6" t="s">
        <v>7850</v>
      </c>
      <c r="C576" s="112" t="s">
        <v>911</v>
      </c>
      <c r="D576" s="129">
        <v>289710</v>
      </c>
      <c r="E576" s="129">
        <v>289710</v>
      </c>
      <c r="F576" s="112" t="s">
        <v>33</v>
      </c>
      <c r="G576" s="111" t="s">
        <v>7851</v>
      </c>
      <c r="H576" s="111" t="s">
        <v>7852</v>
      </c>
      <c r="I576" s="112" t="s">
        <v>914</v>
      </c>
      <c r="J576" s="112" t="s">
        <v>25413</v>
      </c>
    </row>
    <row r="577" spans="1:10" ht="101.25" x14ac:dyDescent="0.3">
      <c r="A577" s="8">
        <v>572</v>
      </c>
      <c r="B577" s="6" t="s">
        <v>7853</v>
      </c>
      <c r="C577" s="112" t="s">
        <v>911</v>
      </c>
      <c r="D577" s="129">
        <v>6600</v>
      </c>
      <c r="E577" s="129">
        <v>6600</v>
      </c>
      <c r="F577" s="112" t="s">
        <v>33</v>
      </c>
      <c r="G577" s="111" t="s">
        <v>7854</v>
      </c>
      <c r="H577" s="111" t="s">
        <v>7855</v>
      </c>
      <c r="I577" s="112" t="s">
        <v>914</v>
      </c>
      <c r="J577" s="112" t="s">
        <v>25414</v>
      </c>
    </row>
    <row r="578" spans="1:10" ht="409.5" x14ac:dyDescent="0.3">
      <c r="A578" s="8">
        <v>573</v>
      </c>
      <c r="B578" s="6" t="s">
        <v>7856</v>
      </c>
      <c r="C578" s="112" t="s">
        <v>911</v>
      </c>
      <c r="D578" s="129">
        <v>157825</v>
      </c>
      <c r="E578" s="129">
        <v>157825</v>
      </c>
      <c r="F578" s="112" t="s">
        <v>33</v>
      </c>
      <c r="G578" s="111" t="s">
        <v>7857</v>
      </c>
      <c r="H578" s="111" t="s">
        <v>7858</v>
      </c>
      <c r="I578" s="112" t="s">
        <v>914</v>
      </c>
      <c r="J578" s="112" t="s">
        <v>25415</v>
      </c>
    </row>
    <row r="579" spans="1:10" ht="324" x14ac:dyDescent="0.3">
      <c r="A579" s="8">
        <v>574</v>
      </c>
      <c r="B579" s="6" t="s">
        <v>7859</v>
      </c>
      <c r="C579" s="112" t="s">
        <v>911</v>
      </c>
      <c r="D579" s="129">
        <v>19810</v>
      </c>
      <c r="E579" s="129">
        <v>19810</v>
      </c>
      <c r="F579" s="112" t="s">
        <v>33</v>
      </c>
      <c r="G579" s="111" t="s">
        <v>7860</v>
      </c>
      <c r="H579" s="111" t="s">
        <v>7861</v>
      </c>
      <c r="I579" s="112" t="s">
        <v>914</v>
      </c>
      <c r="J579" s="112" t="s">
        <v>25416</v>
      </c>
    </row>
    <row r="580" spans="1:10" ht="182.25" x14ac:dyDescent="0.3">
      <c r="A580" s="8">
        <v>575</v>
      </c>
      <c r="B580" s="6" t="s">
        <v>7862</v>
      </c>
      <c r="C580" s="112" t="s">
        <v>911</v>
      </c>
      <c r="D580" s="129">
        <v>1280</v>
      </c>
      <c r="E580" s="129">
        <v>1280</v>
      </c>
      <c r="F580" s="112" t="s">
        <v>33</v>
      </c>
      <c r="G580" s="111" t="s">
        <v>7863</v>
      </c>
      <c r="H580" s="111" t="s">
        <v>7864</v>
      </c>
      <c r="I580" s="112" t="s">
        <v>914</v>
      </c>
      <c r="J580" s="112" t="s">
        <v>25417</v>
      </c>
    </row>
    <row r="581" spans="1:10" ht="121.5" x14ac:dyDescent="0.3">
      <c r="A581" s="8">
        <v>576</v>
      </c>
      <c r="B581" s="6" t="s">
        <v>7865</v>
      </c>
      <c r="C581" s="112" t="s">
        <v>911</v>
      </c>
      <c r="D581" s="129">
        <v>1490</v>
      </c>
      <c r="E581" s="129">
        <v>1490</v>
      </c>
      <c r="F581" s="112" t="s">
        <v>33</v>
      </c>
      <c r="G581" s="111" t="s">
        <v>7866</v>
      </c>
      <c r="H581" s="111" t="s">
        <v>7867</v>
      </c>
      <c r="I581" s="112" t="s">
        <v>914</v>
      </c>
      <c r="J581" s="112" t="s">
        <v>25418</v>
      </c>
    </row>
    <row r="582" spans="1:10" ht="243" x14ac:dyDescent="0.3">
      <c r="A582" s="8">
        <v>577</v>
      </c>
      <c r="B582" s="6" t="s">
        <v>7868</v>
      </c>
      <c r="C582" s="112" t="s">
        <v>911</v>
      </c>
      <c r="D582" s="129">
        <v>99500</v>
      </c>
      <c r="E582" s="129">
        <v>99500</v>
      </c>
      <c r="F582" s="112" t="s">
        <v>33</v>
      </c>
      <c r="G582" s="111" t="s">
        <v>7869</v>
      </c>
      <c r="H582" s="111" t="s">
        <v>7870</v>
      </c>
      <c r="I582" s="112" t="s">
        <v>914</v>
      </c>
      <c r="J582" s="112" t="s">
        <v>25419</v>
      </c>
    </row>
    <row r="583" spans="1:10" ht="101.25" x14ac:dyDescent="0.3">
      <c r="A583" s="8">
        <v>578</v>
      </c>
      <c r="B583" s="6" t="s">
        <v>7871</v>
      </c>
      <c r="C583" s="112" t="s">
        <v>911</v>
      </c>
      <c r="D583" s="129">
        <v>7000</v>
      </c>
      <c r="E583" s="129">
        <v>7000</v>
      </c>
      <c r="F583" s="112" t="s">
        <v>33</v>
      </c>
      <c r="G583" s="111" t="s">
        <v>7872</v>
      </c>
      <c r="H583" s="111" t="s">
        <v>7873</v>
      </c>
      <c r="I583" s="112" t="s">
        <v>914</v>
      </c>
      <c r="J583" s="112" t="s">
        <v>25420</v>
      </c>
    </row>
    <row r="584" spans="1:10" ht="182.25" x14ac:dyDescent="0.3">
      <c r="A584" s="8">
        <v>579</v>
      </c>
      <c r="B584" s="6" t="s">
        <v>7874</v>
      </c>
      <c r="C584" s="112" t="s">
        <v>911</v>
      </c>
      <c r="D584" s="129">
        <v>1797</v>
      </c>
      <c r="E584" s="129">
        <v>1797</v>
      </c>
      <c r="F584" s="112" t="s">
        <v>33</v>
      </c>
      <c r="G584" s="111" t="s">
        <v>7875</v>
      </c>
      <c r="H584" s="111" t="s">
        <v>7876</v>
      </c>
      <c r="I584" s="112" t="s">
        <v>914</v>
      </c>
      <c r="J584" s="112" t="s">
        <v>25421</v>
      </c>
    </row>
    <row r="585" spans="1:10" ht="182.25" x14ac:dyDescent="0.3">
      <c r="A585" s="8">
        <v>580</v>
      </c>
      <c r="B585" s="6" t="s">
        <v>7877</v>
      </c>
      <c r="C585" s="112" t="s">
        <v>911</v>
      </c>
      <c r="D585" s="129">
        <v>5000</v>
      </c>
      <c r="E585" s="129">
        <v>5000</v>
      </c>
      <c r="F585" s="112" t="s">
        <v>33</v>
      </c>
      <c r="G585" s="111" t="s">
        <v>7878</v>
      </c>
      <c r="H585" s="111" t="s">
        <v>7879</v>
      </c>
      <c r="I585" s="112" t="s">
        <v>914</v>
      </c>
      <c r="J585" s="112" t="s">
        <v>25422</v>
      </c>
    </row>
    <row r="586" spans="1:10" ht="101.25" x14ac:dyDescent="0.3">
      <c r="A586" s="8">
        <v>581</v>
      </c>
      <c r="B586" s="6" t="s">
        <v>7880</v>
      </c>
      <c r="C586" s="112" t="s">
        <v>911</v>
      </c>
      <c r="D586" s="129">
        <v>70800</v>
      </c>
      <c r="E586" s="129">
        <v>70800</v>
      </c>
      <c r="F586" s="112" t="s">
        <v>33</v>
      </c>
      <c r="G586" s="111" t="s">
        <v>7881</v>
      </c>
      <c r="H586" s="111" t="s">
        <v>7882</v>
      </c>
      <c r="I586" s="112" t="s">
        <v>914</v>
      </c>
      <c r="J586" s="112" t="s">
        <v>25423</v>
      </c>
    </row>
    <row r="587" spans="1:10" ht="101.25" x14ac:dyDescent="0.3">
      <c r="A587" s="8">
        <v>582</v>
      </c>
      <c r="B587" s="96" t="s">
        <v>616</v>
      </c>
      <c r="C587" s="78" t="s">
        <v>539</v>
      </c>
      <c r="D587" s="97">
        <v>1950000</v>
      </c>
      <c r="E587" s="97">
        <v>1950000</v>
      </c>
      <c r="F587" s="81" t="s">
        <v>597</v>
      </c>
      <c r="G587" s="81" t="s">
        <v>617</v>
      </c>
      <c r="H587" s="81" t="s">
        <v>617</v>
      </c>
      <c r="I587" s="170" t="s">
        <v>185</v>
      </c>
      <c r="J587" s="88" t="s">
        <v>25303</v>
      </c>
    </row>
    <row r="588" spans="1:10" ht="81" x14ac:dyDescent="0.3">
      <c r="A588" s="8">
        <v>583</v>
      </c>
      <c r="B588" s="16" t="s">
        <v>614</v>
      </c>
      <c r="C588" s="111" t="s">
        <v>26822</v>
      </c>
      <c r="D588" s="19">
        <v>175000</v>
      </c>
      <c r="E588" s="19">
        <v>175000</v>
      </c>
      <c r="F588" s="18" t="s">
        <v>37942</v>
      </c>
      <c r="G588" s="18" t="s">
        <v>27324</v>
      </c>
      <c r="H588" s="18" t="s">
        <v>27324</v>
      </c>
      <c r="I588" s="261" t="s">
        <v>185</v>
      </c>
      <c r="J588" s="18" t="s">
        <v>27325</v>
      </c>
    </row>
    <row r="589" spans="1:10" ht="60.75" x14ac:dyDescent="0.3">
      <c r="A589" s="8">
        <v>584</v>
      </c>
      <c r="B589" s="16" t="s">
        <v>27326</v>
      </c>
      <c r="C589" s="111" t="s">
        <v>26822</v>
      </c>
      <c r="D589" s="19">
        <v>14700</v>
      </c>
      <c r="E589" s="19">
        <v>14700</v>
      </c>
      <c r="F589" s="18" t="s">
        <v>37942</v>
      </c>
      <c r="G589" s="18" t="s">
        <v>27327</v>
      </c>
      <c r="H589" s="18" t="s">
        <v>27327</v>
      </c>
      <c r="I589" s="261" t="s">
        <v>185</v>
      </c>
      <c r="J589" s="18" t="s">
        <v>27328</v>
      </c>
    </row>
    <row r="590" spans="1:10" ht="81" x14ac:dyDescent="0.3">
      <c r="A590" s="8">
        <v>585</v>
      </c>
      <c r="B590" s="16" t="s">
        <v>27329</v>
      </c>
      <c r="C590" s="111" t="s">
        <v>26822</v>
      </c>
      <c r="D590" s="19">
        <v>149003</v>
      </c>
      <c r="E590" s="19">
        <v>82200</v>
      </c>
      <c r="F590" s="18" t="s">
        <v>37942</v>
      </c>
      <c r="G590" s="18" t="s">
        <v>27330</v>
      </c>
      <c r="H590" s="18" t="s">
        <v>27330</v>
      </c>
      <c r="I590" s="261" t="s">
        <v>185</v>
      </c>
      <c r="J590" s="18" t="s">
        <v>27331</v>
      </c>
    </row>
    <row r="591" spans="1:10" ht="121.5" x14ac:dyDescent="0.3">
      <c r="A591" s="8">
        <v>586</v>
      </c>
      <c r="B591" s="16" t="s">
        <v>36432</v>
      </c>
      <c r="C591" s="110" t="s">
        <v>36278</v>
      </c>
      <c r="D591" s="19">
        <v>145600</v>
      </c>
      <c r="E591" s="19">
        <v>145600</v>
      </c>
      <c r="F591" s="18" t="s">
        <v>37942</v>
      </c>
      <c r="G591" s="18" t="s">
        <v>36430</v>
      </c>
      <c r="H591" s="18" t="s">
        <v>36430</v>
      </c>
      <c r="I591" s="8" t="s">
        <v>972</v>
      </c>
      <c r="J591" s="18" t="s">
        <v>36434</v>
      </c>
    </row>
    <row r="592" spans="1:10" ht="101.25" x14ac:dyDescent="0.3">
      <c r="A592" s="8">
        <v>587</v>
      </c>
      <c r="B592" s="16" t="s">
        <v>36433</v>
      </c>
      <c r="C592" s="110" t="s">
        <v>36278</v>
      </c>
      <c r="D592" s="19">
        <v>100000</v>
      </c>
      <c r="E592" s="19">
        <v>100000</v>
      </c>
      <c r="F592" s="18" t="s">
        <v>37942</v>
      </c>
      <c r="G592" s="18" t="s">
        <v>36431</v>
      </c>
      <c r="H592" s="18" t="s">
        <v>36431</v>
      </c>
      <c r="I592" s="8" t="s">
        <v>972</v>
      </c>
      <c r="J592" s="18" t="s">
        <v>36435</v>
      </c>
    </row>
    <row r="593" spans="1:10" ht="60.75" x14ac:dyDescent="0.3">
      <c r="A593" s="8">
        <v>588</v>
      </c>
      <c r="B593" s="12" t="s">
        <v>40605</v>
      </c>
      <c r="C593" s="8" t="s">
        <v>40579</v>
      </c>
      <c r="D593" s="109">
        <v>14400</v>
      </c>
      <c r="E593" s="109">
        <v>14400</v>
      </c>
      <c r="F593" s="8" t="s">
        <v>938</v>
      </c>
      <c r="G593" s="8" t="s">
        <v>40606</v>
      </c>
      <c r="H593" s="8" t="s">
        <v>40606</v>
      </c>
      <c r="I593" s="8" t="s">
        <v>185</v>
      </c>
      <c r="J593" s="8" t="s">
        <v>40607</v>
      </c>
    </row>
    <row r="594" spans="1:10" ht="60.75" x14ac:dyDescent="0.3">
      <c r="A594" s="8">
        <v>589</v>
      </c>
      <c r="B594" s="16" t="s">
        <v>27332</v>
      </c>
      <c r="C594" s="111" t="s">
        <v>26822</v>
      </c>
      <c r="D594" s="19">
        <v>31250</v>
      </c>
      <c r="E594" s="19">
        <v>31250</v>
      </c>
      <c r="F594" s="18" t="s">
        <v>37942</v>
      </c>
      <c r="G594" s="18" t="s">
        <v>27333</v>
      </c>
      <c r="H594" s="18" t="s">
        <v>27333</v>
      </c>
      <c r="I594" s="261" t="s">
        <v>185</v>
      </c>
      <c r="J594" s="18" t="s">
        <v>27334</v>
      </c>
    </row>
    <row r="595" spans="1:10" ht="60.75" x14ac:dyDescent="0.3">
      <c r="A595" s="8">
        <v>590</v>
      </c>
      <c r="B595" s="16" t="s">
        <v>27335</v>
      </c>
      <c r="C595" s="111" t="s">
        <v>26822</v>
      </c>
      <c r="D595" s="19">
        <v>15000</v>
      </c>
      <c r="E595" s="19">
        <v>15000</v>
      </c>
      <c r="F595" s="18" t="s">
        <v>37942</v>
      </c>
      <c r="G595" s="18" t="s">
        <v>27336</v>
      </c>
      <c r="H595" s="18" t="s">
        <v>27336</v>
      </c>
      <c r="I595" s="261" t="s">
        <v>185</v>
      </c>
      <c r="J595" s="18" t="s">
        <v>27337</v>
      </c>
    </row>
    <row r="596" spans="1:10" ht="60.75" x14ac:dyDescent="0.3">
      <c r="A596" s="8">
        <v>591</v>
      </c>
      <c r="B596" s="16" t="s">
        <v>27338</v>
      </c>
      <c r="C596" s="111" t="s">
        <v>26822</v>
      </c>
      <c r="D596" s="19">
        <v>84000</v>
      </c>
      <c r="E596" s="19">
        <v>84000</v>
      </c>
      <c r="F596" s="18" t="s">
        <v>37942</v>
      </c>
      <c r="G596" s="18" t="s">
        <v>27339</v>
      </c>
      <c r="H596" s="18" t="s">
        <v>27339</v>
      </c>
      <c r="I596" s="261" t="s">
        <v>185</v>
      </c>
      <c r="J596" s="18" t="s">
        <v>27340</v>
      </c>
    </row>
    <row r="597" spans="1:10" ht="60.75" x14ac:dyDescent="0.3">
      <c r="A597" s="8">
        <v>592</v>
      </c>
      <c r="B597" s="16" t="s">
        <v>27341</v>
      </c>
      <c r="C597" s="111" t="s">
        <v>26822</v>
      </c>
      <c r="D597" s="19">
        <v>5800</v>
      </c>
      <c r="E597" s="19">
        <v>5800</v>
      </c>
      <c r="F597" s="18" t="s">
        <v>37942</v>
      </c>
      <c r="G597" s="18" t="s">
        <v>27342</v>
      </c>
      <c r="H597" s="18" t="s">
        <v>27342</v>
      </c>
      <c r="I597" s="261" t="s">
        <v>185</v>
      </c>
      <c r="J597" s="18" t="s">
        <v>27343</v>
      </c>
    </row>
    <row r="598" spans="1:10" ht="60.75" x14ac:dyDescent="0.3">
      <c r="A598" s="8">
        <v>593</v>
      </c>
      <c r="B598" s="16" t="s">
        <v>27344</v>
      </c>
      <c r="C598" s="111" t="s">
        <v>26822</v>
      </c>
      <c r="D598" s="19">
        <v>154080</v>
      </c>
      <c r="E598" s="19">
        <v>154080</v>
      </c>
      <c r="F598" s="18" t="s">
        <v>37942</v>
      </c>
      <c r="G598" s="18" t="s">
        <v>27345</v>
      </c>
      <c r="H598" s="18" t="s">
        <v>27345</v>
      </c>
      <c r="I598" s="261" t="s">
        <v>185</v>
      </c>
      <c r="J598" s="18" t="s">
        <v>27346</v>
      </c>
    </row>
    <row r="599" spans="1:10" ht="60.75" x14ac:dyDescent="0.3">
      <c r="A599" s="8">
        <v>594</v>
      </c>
      <c r="B599" s="16" t="s">
        <v>27344</v>
      </c>
      <c r="C599" s="111" t="s">
        <v>26822</v>
      </c>
      <c r="D599" s="19">
        <v>128400</v>
      </c>
      <c r="E599" s="19">
        <v>128400</v>
      </c>
      <c r="F599" s="18" t="s">
        <v>37942</v>
      </c>
      <c r="G599" s="18" t="s">
        <v>27347</v>
      </c>
      <c r="H599" s="18" t="s">
        <v>27348</v>
      </c>
      <c r="I599" s="261" t="s">
        <v>185</v>
      </c>
      <c r="J599" s="18" t="s">
        <v>27349</v>
      </c>
    </row>
    <row r="600" spans="1:10" ht="81" x14ac:dyDescent="0.3">
      <c r="A600" s="8">
        <v>595</v>
      </c>
      <c r="B600" s="16" t="s">
        <v>27350</v>
      </c>
      <c r="C600" s="111" t="s">
        <v>26822</v>
      </c>
      <c r="D600" s="19">
        <v>69550</v>
      </c>
      <c r="E600" s="19">
        <v>69550</v>
      </c>
      <c r="F600" s="18" t="s">
        <v>37942</v>
      </c>
      <c r="G600" s="18" t="s">
        <v>27351</v>
      </c>
      <c r="H600" s="18" t="s">
        <v>27351</v>
      </c>
      <c r="I600" s="261" t="s">
        <v>185</v>
      </c>
      <c r="J600" s="18" t="s">
        <v>27352</v>
      </c>
    </row>
    <row r="601" spans="1:10" ht="60.75" x14ac:dyDescent="0.3">
      <c r="A601" s="8">
        <v>596</v>
      </c>
      <c r="B601" s="16" t="s">
        <v>27353</v>
      </c>
      <c r="C601" s="111" t="s">
        <v>26822</v>
      </c>
      <c r="D601" s="19">
        <v>27400</v>
      </c>
      <c r="E601" s="19">
        <v>27400</v>
      </c>
      <c r="F601" s="18" t="s">
        <v>37942</v>
      </c>
      <c r="G601" s="18" t="s">
        <v>27354</v>
      </c>
      <c r="H601" s="18" t="s">
        <v>27354</v>
      </c>
      <c r="I601" s="261" t="s">
        <v>185</v>
      </c>
      <c r="J601" s="18" t="s">
        <v>27355</v>
      </c>
    </row>
    <row r="602" spans="1:10" ht="60.75" x14ac:dyDescent="0.3">
      <c r="A602" s="8">
        <v>597</v>
      </c>
      <c r="B602" s="16" t="s">
        <v>27356</v>
      </c>
      <c r="C602" s="111" t="s">
        <v>26822</v>
      </c>
      <c r="D602" s="19">
        <v>48550</v>
      </c>
      <c r="E602" s="19">
        <v>48550</v>
      </c>
      <c r="F602" s="18" t="s">
        <v>37942</v>
      </c>
      <c r="G602" s="18" t="s">
        <v>27357</v>
      </c>
      <c r="H602" s="18" t="s">
        <v>27357</v>
      </c>
      <c r="I602" s="261" t="s">
        <v>185</v>
      </c>
      <c r="J602" s="18" t="s">
        <v>27358</v>
      </c>
    </row>
    <row r="603" spans="1:10" ht="60.75" x14ac:dyDescent="0.3">
      <c r="A603" s="8">
        <v>598</v>
      </c>
      <c r="B603" s="12" t="s">
        <v>158</v>
      </c>
      <c r="C603" s="42" t="s">
        <v>154</v>
      </c>
      <c r="D603" s="15">
        <v>380</v>
      </c>
      <c r="E603" s="15">
        <v>380</v>
      </c>
      <c r="F603" s="7" t="s">
        <v>33</v>
      </c>
      <c r="G603" s="8" t="s">
        <v>164</v>
      </c>
      <c r="H603" s="8" t="s">
        <v>164</v>
      </c>
      <c r="I603" s="7" t="s">
        <v>156</v>
      </c>
      <c r="J603" s="14" t="s">
        <v>167</v>
      </c>
    </row>
    <row r="604" spans="1:10" ht="101.25" x14ac:dyDescent="0.3">
      <c r="A604" s="8">
        <v>599</v>
      </c>
      <c r="B604" s="44" t="s">
        <v>162</v>
      </c>
      <c r="C604" s="42" t="s">
        <v>154</v>
      </c>
      <c r="D604" s="178">
        <v>1492.65</v>
      </c>
      <c r="E604" s="178">
        <v>1492.65</v>
      </c>
      <c r="F604" s="25" t="s">
        <v>33</v>
      </c>
      <c r="G604" s="31" t="s">
        <v>165</v>
      </c>
      <c r="H604" s="31" t="s">
        <v>165</v>
      </c>
      <c r="I604" s="7" t="s">
        <v>156</v>
      </c>
      <c r="J604" s="14" t="s">
        <v>167</v>
      </c>
    </row>
    <row r="605" spans="1:10" ht="60.75" x14ac:dyDescent="0.3">
      <c r="A605" s="8">
        <v>600</v>
      </c>
      <c r="B605" s="41" t="s">
        <v>163</v>
      </c>
      <c r="C605" s="42" t="s">
        <v>154</v>
      </c>
      <c r="D605" s="179">
        <v>440</v>
      </c>
      <c r="E605" s="179">
        <v>440</v>
      </c>
      <c r="F605" s="25" t="s">
        <v>33</v>
      </c>
      <c r="G605" s="8" t="s">
        <v>166</v>
      </c>
      <c r="H605" s="8" t="s">
        <v>166</v>
      </c>
      <c r="I605" s="7" t="s">
        <v>156</v>
      </c>
      <c r="J605" s="14" t="s">
        <v>168</v>
      </c>
    </row>
    <row r="606" spans="1:10" ht="60.75" x14ac:dyDescent="0.3">
      <c r="A606" s="8">
        <v>601</v>
      </c>
      <c r="B606" s="172" t="s">
        <v>7883</v>
      </c>
      <c r="C606" s="114" t="s">
        <v>949</v>
      </c>
      <c r="D606" s="138">
        <v>35480</v>
      </c>
      <c r="E606" s="175">
        <v>35480</v>
      </c>
      <c r="F606" s="160" t="s">
        <v>938</v>
      </c>
      <c r="G606" s="160" t="s">
        <v>7884</v>
      </c>
      <c r="H606" s="160" t="s">
        <v>7884</v>
      </c>
      <c r="I606" s="161" t="s">
        <v>951</v>
      </c>
      <c r="J606" s="162" t="s">
        <v>7885</v>
      </c>
    </row>
    <row r="607" spans="1:10" ht="121.5" x14ac:dyDescent="0.3">
      <c r="A607" s="8">
        <v>602</v>
      </c>
      <c r="B607" s="16" t="s">
        <v>7886</v>
      </c>
      <c r="C607" s="18" t="s">
        <v>838</v>
      </c>
      <c r="D607" s="19">
        <v>5136</v>
      </c>
      <c r="E607" s="19">
        <v>5136</v>
      </c>
      <c r="F607" s="18" t="s">
        <v>37942</v>
      </c>
      <c r="G607" s="18" t="s">
        <v>7887</v>
      </c>
      <c r="H607" s="18" t="s">
        <v>7887</v>
      </c>
      <c r="I607" s="8" t="s">
        <v>840</v>
      </c>
      <c r="J607" s="50" t="s">
        <v>7888</v>
      </c>
    </row>
    <row r="608" spans="1:10" ht="101.25" x14ac:dyDescent="0.3">
      <c r="A608" s="8">
        <v>603</v>
      </c>
      <c r="B608" s="16" t="s">
        <v>4767</v>
      </c>
      <c r="C608" s="18" t="s">
        <v>838</v>
      </c>
      <c r="D608" s="19">
        <v>32780</v>
      </c>
      <c r="E608" s="19">
        <v>32780</v>
      </c>
      <c r="F608" s="18" t="s">
        <v>37942</v>
      </c>
      <c r="G608" s="18" t="s">
        <v>7889</v>
      </c>
      <c r="H608" s="18" t="s">
        <v>7889</v>
      </c>
      <c r="I608" s="8" t="s">
        <v>840</v>
      </c>
      <c r="J608" s="50" t="s">
        <v>7890</v>
      </c>
    </row>
    <row r="609" spans="1:10" ht="101.25" x14ac:dyDescent="0.3">
      <c r="A609" s="8">
        <v>604</v>
      </c>
      <c r="B609" s="16" t="s">
        <v>4770</v>
      </c>
      <c r="C609" s="18" t="s">
        <v>838</v>
      </c>
      <c r="D609" s="19">
        <v>12786.5</v>
      </c>
      <c r="E609" s="19">
        <v>12786.5</v>
      </c>
      <c r="F609" s="18" t="s">
        <v>37942</v>
      </c>
      <c r="G609" s="18" t="s">
        <v>7891</v>
      </c>
      <c r="H609" s="18" t="s">
        <v>7891</v>
      </c>
      <c r="I609" s="8" t="s">
        <v>840</v>
      </c>
      <c r="J609" s="50" t="s">
        <v>7892</v>
      </c>
    </row>
    <row r="610" spans="1:10" ht="101.25" x14ac:dyDescent="0.3">
      <c r="A610" s="8">
        <v>605</v>
      </c>
      <c r="B610" s="16" t="s">
        <v>4776</v>
      </c>
      <c r="C610" s="18" t="s">
        <v>838</v>
      </c>
      <c r="D610" s="19">
        <v>15408</v>
      </c>
      <c r="E610" s="19">
        <v>15408</v>
      </c>
      <c r="F610" s="18" t="s">
        <v>37942</v>
      </c>
      <c r="G610" s="18" t="s">
        <v>7893</v>
      </c>
      <c r="H610" s="18" t="s">
        <v>7893</v>
      </c>
      <c r="I610" s="8" t="s">
        <v>840</v>
      </c>
      <c r="J610" s="50" t="s">
        <v>7894</v>
      </c>
    </row>
    <row r="611" spans="1:10" ht="101.25" x14ac:dyDescent="0.3">
      <c r="A611" s="8">
        <v>606</v>
      </c>
      <c r="B611" s="16" t="s">
        <v>7895</v>
      </c>
      <c r="C611" s="18" t="s">
        <v>838</v>
      </c>
      <c r="D611" s="19">
        <v>30720</v>
      </c>
      <c r="E611" s="19">
        <v>30720</v>
      </c>
      <c r="F611" s="18" t="s">
        <v>37942</v>
      </c>
      <c r="G611" s="18" t="s">
        <v>7896</v>
      </c>
      <c r="H611" s="18" t="s">
        <v>7896</v>
      </c>
      <c r="I611" s="8" t="s">
        <v>840</v>
      </c>
      <c r="J611" s="50" t="s">
        <v>7897</v>
      </c>
    </row>
    <row r="612" spans="1:10" ht="101.25" x14ac:dyDescent="0.3">
      <c r="A612" s="8">
        <v>607</v>
      </c>
      <c r="B612" s="16" t="s">
        <v>7898</v>
      </c>
      <c r="C612" s="18" t="s">
        <v>838</v>
      </c>
      <c r="D612" s="19">
        <v>81230</v>
      </c>
      <c r="E612" s="19">
        <v>81230</v>
      </c>
      <c r="F612" s="18" t="s">
        <v>37942</v>
      </c>
      <c r="G612" s="18" t="s">
        <v>7899</v>
      </c>
      <c r="H612" s="18" t="s">
        <v>7899</v>
      </c>
      <c r="I612" s="8" t="s">
        <v>840</v>
      </c>
      <c r="J612" s="50" t="s">
        <v>7900</v>
      </c>
    </row>
    <row r="613" spans="1:10" ht="101.25" x14ac:dyDescent="0.3">
      <c r="A613" s="8">
        <v>608</v>
      </c>
      <c r="B613" s="16" t="s">
        <v>7898</v>
      </c>
      <c r="C613" s="18" t="s">
        <v>838</v>
      </c>
      <c r="D613" s="19">
        <v>55550</v>
      </c>
      <c r="E613" s="19">
        <v>55550</v>
      </c>
      <c r="F613" s="18" t="s">
        <v>37942</v>
      </c>
      <c r="G613" s="18" t="s">
        <v>7901</v>
      </c>
      <c r="H613" s="18" t="s">
        <v>7901</v>
      </c>
      <c r="I613" s="8" t="s">
        <v>840</v>
      </c>
      <c r="J613" s="50" t="s">
        <v>7902</v>
      </c>
    </row>
    <row r="614" spans="1:10" ht="101.25" x14ac:dyDescent="0.3">
      <c r="A614" s="8">
        <v>609</v>
      </c>
      <c r="B614" s="16" t="s">
        <v>7898</v>
      </c>
      <c r="C614" s="18" t="s">
        <v>838</v>
      </c>
      <c r="D614" s="19">
        <v>38530</v>
      </c>
      <c r="E614" s="19">
        <v>38530</v>
      </c>
      <c r="F614" s="18" t="s">
        <v>37942</v>
      </c>
      <c r="G614" s="18" t="s">
        <v>7903</v>
      </c>
      <c r="H614" s="18" t="s">
        <v>7903</v>
      </c>
      <c r="I614" s="8" t="s">
        <v>840</v>
      </c>
      <c r="J614" s="50" t="s">
        <v>7904</v>
      </c>
    </row>
    <row r="615" spans="1:10" ht="101.25" x14ac:dyDescent="0.3">
      <c r="A615" s="8">
        <v>610</v>
      </c>
      <c r="B615" s="16" t="s">
        <v>5771</v>
      </c>
      <c r="C615" s="18" t="s">
        <v>838</v>
      </c>
      <c r="D615" s="19">
        <v>53900</v>
      </c>
      <c r="E615" s="19">
        <v>53900</v>
      </c>
      <c r="F615" s="18" t="s">
        <v>37942</v>
      </c>
      <c r="G615" s="18" t="s">
        <v>7905</v>
      </c>
      <c r="H615" s="18" t="s">
        <v>7905</v>
      </c>
      <c r="I615" s="8" t="s">
        <v>840</v>
      </c>
      <c r="J615" s="50" t="s">
        <v>7906</v>
      </c>
    </row>
    <row r="616" spans="1:10" ht="60.75" x14ac:dyDescent="0.3">
      <c r="A616" s="8">
        <v>611</v>
      </c>
      <c r="B616" s="108" t="s">
        <v>7907</v>
      </c>
      <c r="C616" s="14" t="s">
        <v>937</v>
      </c>
      <c r="D616" s="139">
        <v>11791.4</v>
      </c>
      <c r="E616" s="139">
        <v>11791.4</v>
      </c>
      <c r="F616" s="14" t="s">
        <v>938</v>
      </c>
      <c r="G616" s="14" t="s">
        <v>7908</v>
      </c>
      <c r="H616" s="14" t="s">
        <v>7908</v>
      </c>
      <c r="I616" s="9" t="s">
        <v>1504</v>
      </c>
      <c r="J616" s="9" t="s">
        <v>25304</v>
      </c>
    </row>
    <row r="617" spans="1:10" ht="60.75" x14ac:dyDescent="0.3">
      <c r="A617" s="8">
        <v>612</v>
      </c>
      <c r="B617" s="108" t="s">
        <v>7909</v>
      </c>
      <c r="C617" s="14" t="s">
        <v>937</v>
      </c>
      <c r="D617" s="139">
        <v>6000</v>
      </c>
      <c r="E617" s="139">
        <v>6000</v>
      </c>
      <c r="F617" s="14" t="s">
        <v>938</v>
      </c>
      <c r="G617" s="14" t="s">
        <v>7910</v>
      </c>
      <c r="H617" s="14" t="s">
        <v>7910</v>
      </c>
      <c r="I617" s="9" t="s">
        <v>1504</v>
      </c>
      <c r="J617" s="9" t="s">
        <v>25305</v>
      </c>
    </row>
    <row r="618" spans="1:10" ht="101.25" x14ac:dyDescent="0.3">
      <c r="A618" s="8">
        <v>613</v>
      </c>
      <c r="B618" s="108" t="s">
        <v>7911</v>
      </c>
      <c r="C618" s="14" t="s">
        <v>937</v>
      </c>
      <c r="D618" s="139">
        <v>18864.099999999999</v>
      </c>
      <c r="E618" s="139">
        <v>18864.099999999999</v>
      </c>
      <c r="F618" s="14" t="s">
        <v>938</v>
      </c>
      <c r="G618" s="14" t="s">
        <v>7912</v>
      </c>
      <c r="H618" s="14" t="s">
        <v>7912</v>
      </c>
      <c r="I618" s="9" t="s">
        <v>1504</v>
      </c>
      <c r="J618" s="9" t="s">
        <v>25306</v>
      </c>
    </row>
    <row r="619" spans="1:10" ht="60.75" x14ac:dyDescent="0.3">
      <c r="A619" s="8">
        <v>614</v>
      </c>
      <c r="B619" s="108" t="s">
        <v>7913</v>
      </c>
      <c r="C619" s="14" t="s">
        <v>937</v>
      </c>
      <c r="D619" s="139">
        <v>6600</v>
      </c>
      <c r="E619" s="139">
        <v>6600</v>
      </c>
      <c r="F619" s="14" t="s">
        <v>938</v>
      </c>
      <c r="G619" s="14" t="s">
        <v>7914</v>
      </c>
      <c r="H619" s="14" t="s">
        <v>7914</v>
      </c>
      <c r="I619" s="9" t="s">
        <v>1504</v>
      </c>
      <c r="J619" s="9" t="s">
        <v>25307</v>
      </c>
    </row>
    <row r="620" spans="1:10" ht="60.75" x14ac:dyDescent="0.3">
      <c r="A620" s="8">
        <v>615</v>
      </c>
      <c r="B620" s="108" t="s">
        <v>7915</v>
      </c>
      <c r="C620" s="14" t="s">
        <v>937</v>
      </c>
      <c r="D620" s="139">
        <v>38520</v>
      </c>
      <c r="E620" s="139">
        <v>38520</v>
      </c>
      <c r="F620" s="14" t="s">
        <v>938</v>
      </c>
      <c r="G620" s="14" t="s">
        <v>7916</v>
      </c>
      <c r="H620" s="14" t="s">
        <v>7916</v>
      </c>
      <c r="I620" s="9" t="s">
        <v>1504</v>
      </c>
      <c r="J620" s="9" t="s">
        <v>25308</v>
      </c>
    </row>
    <row r="621" spans="1:10" ht="60.75" x14ac:dyDescent="0.3">
      <c r="A621" s="8">
        <v>616</v>
      </c>
      <c r="B621" s="108" t="s">
        <v>7917</v>
      </c>
      <c r="C621" s="14" t="s">
        <v>937</v>
      </c>
      <c r="D621" s="176">
        <v>19795</v>
      </c>
      <c r="E621" s="176">
        <v>19795</v>
      </c>
      <c r="F621" s="14" t="s">
        <v>938</v>
      </c>
      <c r="G621" s="14" t="s">
        <v>7918</v>
      </c>
      <c r="H621" s="14" t="s">
        <v>7918</v>
      </c>
      <c r="I621" s="9" t="s">
        <v>1504</v>
      </c>
      <c r="J621" s="9" t="s">
        <v>25309</v>
      </c>
    </row>
    <row r="622" spans="1:10" ht="81" x14ac:dyDescent="0.3">
      <c r="A622" s="8">
        <v>617</v>
      </c>
      <c r="B622" s="108" t="s">
        <v>7919</v>
      </c>
      <c r="C622" s="14" t="s">
        <v>937</v>
      </c>
      <c r="D622" s="139">
        <v>59641.8</v>
      </c>
      <c r="E622" s="139">
        <v>59641.8</v>
      </c>
      <c r="F622" s="14" t="s">
        <v>938</v>
      </c>
      <c r="G622" s="14" t="s">
        <v>7920</v>
      </c>
      <c r="H622" s="14" t="s">
        <v>7920</v>
      </c>
      <c r="I622" s="9" t="s">
        <v>1504</v>
      </c>
      <c r="J622" s="9" t="s">
        <v>25310</v>
      </c>
    </row>
    <row r="623" spans="1:10" ht="60.75" x14ac:dyDescent="0.3">
      <c r="A623" s="8">
        <v>618</v>
      </c>
      <c r="B623" s="108" t="s">
        <v>3195</v>
      </c>
      <c r="C623" s="14" t="s">
        <v>937</v>
      </c>
      <c r="D623" s="139">
        <v>14000</v>
      </c>
      <c r="E623" s="139">
        <v>14000</v>
      </c>
      <c r="F623" s="14" t="s">
        <v>938</v>
      </c>
      <c r="G623" s="14" t="s">
        <v>7921</v>
      </c>
      <c r="H623" s="14" t="s">
        <v>7921</v>
      </c>
      <c r="I623" s="9" t="s">
        <v>1504</v>
      </c>
      <c r="J623" s="9" t="s">
        <v>25311</v>
      </c>
    </row>
    <row r="624" spans="1:10" ht="60.75" x14ac:dyDescent="0.3">
      <c r="A624" s="8">
        <v>619</v>
      </c>
      <c r="B624" s="108" t="s">
        <v>3195</v>
      </c>
      <c r="C624" s="14" t="s">
        <v>937</v>
      </c>
      <c r="D624" s="139">
        <v>3500</v>
      </c>
      <c r="E624" s="139">
        <v>3500</v>
      </c>
      <c r="F624" s="14" t="s">
        <v>938</v>
      </c>
      <c r="G624" s="14" t="s">
        <v>7735</v>
      </c>
      <c r="H624" s="14" t="s">
        <v>7735</v>
      </c>
      <c r="I624" s="9" t="s">
        <v>1504</v>
      </c>
      <c r="J624" s="9" t="s">
        <v>25312</v>
      </c>
    </row>
    <row r="625" spans="1:10" ht="40.5" x14ac:dyDescent="0.3">
      <c r="A625" s="8">
        <v>620</v>
      </c>
      <c r="B625" s="12" t="s">
        <v>1299</v>
      </c>
      <c r="C625" s="8" t="s">
        <v>1273</v>
      </c>
      <c r="D625" s="137">
        <v>32250</v>
      </c>
      <c r="E625" s="137">
        <v>32250</v>
      </c>
      <c r="F625" s="8" t="s">
        <v>938</v>
      </c>
      <c r="G625" s="110" t="s">
        <v>7922</v>
      </c>
      <c r="H625" s="110" t="s">
        <v>7922</v>
      </c>
      <c r="I625" s="8" t="s">
        <v>185</v>
      </c>
      <c r="J625" s="8" t="s">
        <v>25313</v>
      </c>
    </row>
    <row r="626" spans="1:10" ht="60.75" x14ac:dyDescent="0.3">
      <c r="A626" s="8">
        <v>621</v>
      </c>
      <c r="B626" s="12" t="s">
        <v>7923</v>
      </c>
      <c r="C626" s="8" t="s">
        <v>1273</v>
      </c>
      <c r="D626" s="137">
        <v>42370</v>
      </c>
      <c r="E626" s="109">
        <v>42370</v>
      </c>
      <c r="F626" s="8" t="s">
        <v>938</v>
      </c>
      <c r="G626" s="110" t="s">
        <v>7924</v>
      </c>
      <c r="H626" s="110" t="s">
        <v>7924</v>
      </c>
      <c r="I626" s="8" t="s">
        <v>185</v>
      </c>
      <c r="J626" s="8" t="s">
        <v>25314</v>
      </c>
    </row>
    <row r="627" spans="1:10" ht="40.5" x14ac:dyDescent="0.3">
      <c r="A627" s="8">
        <v>622</v>
      </c>
      <c r="B627" s="12" t="s">
        <v>2418</v>
      </c>
      <c r="C627" s="8" t="s">
        <v>1273</v>
      </c>
      <c r="D627" s="137">
        <v>27945</v>
      </c>
      <c r="E627" s="137">
        <v>27945</v>
      </c>
      <c r="F627" s="8" t="s">
        <v>938</v>
      </c>
      <c r="G627" s="110" t="s">
        <v>7925</v>
      </c>
      <c r="H627" s="110" t="s">
        <v>7925</v>
      </c>
      <c r="I627" s="8" t="s">
        <v>185</v>
      </c>
      <c r="J627" s="8" t="s">
        <v>25315</v>
      </c>
    </row>
    <row r="628" spans="1:10" ht="40.5" x14ac:dyDescent="0.3">
      <c r="A628" s="8">
        <v>623</v>
      </c>
      <c r="B628" s="12" t="s">
        <v>721</v>
      </c>
      <c r="C628" s="8" t="s">
        <v>1273</v>
      </c>
      <c r="D628" s="137">
        <v>22274</v>
      </c>
      <c r="E628" s="137">
        <v>22274</v>
      </c>
      <c r="F628" s="8" t="s">
        <v>938</v>
      </c>
      <c r="G628" s="110" t="s">
        <v>7926</v>
      </c>
      <c r="H628" s="110" t="s">
        <v>7926</v>
      </c>
      <c r="I628" s="8" t="s">
        <v>185</v>
      </c>
      <c r="J628" s="8" t="s">
        <v>25316</v>
      </c>
    </row>
    <row r="629" spans="1:10" ht="141.75" x14ac:dyDescent="0.3">
      <c r="A629" s="8">
        <v>624</v>
      </c>
      <c r="B629" s="12" t="s">
        <v>7927</v>
      </c>
      <c r="C629" s="8" t="s">
        <v>959</v>
      </c>
      <c r="D629" s="109">
        <v>216000</v>
      </c>
      <c r="E629" s="109">
        <f>D629</f>
        <v>216000</v>
      </c>
      <c r="F629" s="8" t="s">
        <v>938</v>
      </c>
      <c r="G629" s="8" t="s">
        <v>7928</v>
      </c>
      <c r="H629" s="8" t="s">
        <v>7928</v>
      </c>
      <c r="I629" s="8" t="s">
        <v>962</v>
      </c>
      <c r="J629" s="8" t="s">
        <v>7929</v>
      </c>
    </row>
    <row r="630" spans="1:10" ht="60.75" x14ac:dyDescent="0.3">
      <c r="A630" s="8">
        <v>625</v>
      </c>
      <c r="B630" s="12" t="s">
        <v>2446</v>
      </c>
      <c r="C630" s="8" t="s">
        <v>1278</v>
      </c>
      <c r="D630" s="131">
        <v>8400</v>
      </c>
      <c r="E630" s="131">
        <v>8400</v>
      </c>
      <c r="F630" s="8" t="s">
        <v>37942</v>
      </c>
      <c r="G630" s="8" t="s">
        <v>7930</v>
      </c>
      <c r="H630" s="8" t="s">
        <v>7930</v>
      </c>
      <c r="I630" s="18" t="s">
        <v>1058</v>
      </c>
      <c r="J630" s="18" t="s">
        <v>7931</v>
      </c>
    </row>
    <row r="631" spans="1:10" ht="60.75" x14ac:dyDescent="0.3">
      <c r="A631" s="8">
        <v>626</v>
      </c>
      <c r="B631" s="12" t="s">
        <v>2441</v>
      </c>
      <c r="C631" s="8" t="s">
        <v>1278</v>
      </c>
      <c r="D631" s="131">
        <v>60000</v>
      </c>
      <c r="E631" s="131">
        <v>60000</v>
      </c>
      <c r="F631" s="8" t="s">
        <v>37942</v>
      </c>
      <c r="G631" s="8" t="s">
        <v>3218</v>
      </c>
      <c r="H631" s="8" t="s">
        <v>3218</v>
      </c>
      <c r="I631" s="18" t="s">
        <v>1058</v>
      </c>
      <c r="J631" s="18" t="s">
        <v>7932</v>
      </c>
    </row>
    <row r="632" spans="1:10" ht="60.75" x14ac:dyDescent="0.3">
      <c r="A632" s="8">
        <v>627</v>
      </c>
      <c r="B632" s="12" t="s">
        <v>2441</v>
      </c>
      <c r="C632" s="8" t="s">
        <v>1278</v>
      </c>
      <c r="D632" s="131">
        <v>1926</v>
      </c>
      <c r="E632" s="131">
        <v>1926</v>
      </c>
      <c r="F632" s="8" t="s">
        <v>37942</v>
      </c>
      <c r="G632" s="8" t="s">
        <v>7933</v>
      </c>
      <c r="H632" s="8" t="s">
        <v>7933</v>
      </c>
      <c r="I632" s="18" t="s">
        <v>1058</v>
      </c>
      <c r="J632" s="18" t="s">
        <v>7934</v>
      </c>
    </row>
    <row r="633" spans="1:10" ht="81" x14ac:dyDescent="0.3">
      <c r="A633" s="8">
        <v>628</v>
      </c>
      <c r="B633" s="12" t="s">
        <v>3490</v>
      </c>
      <c r="C633" s="8" t="s">
        <v>1278</v>
      </c>
      <c r="D633" s="131">
        <v>3650</v>
      </c>
      <c r="E633" s="131">
        <v>3650</v>
      </c>
      <c r="F633" s="8" t="s">
        <v>37942</v>
      </c>
      <c r="G633" s="8" t="s">
        <v>7935</v>
      </c>
      <c r="H633" s="8" t="s">
        <v>7935</v>
      </c>
      <c r="I633" s="18" t="s">
        <v>1058</v>
      </c>
      <c r="J633" s="18" t="s">
        <v>7936</v>
      </c>
    </row>
    <row r="634" spans="1:10" ht="60.75" x14ac:dyDescent="0.3">
      <c r="A634" s="8">
        <v>629</v>
      </c>
      <c r="B634" s="12" t="s">
        <v>2441</v>
      </c>
      <c r="C634" s="8" t="s">
        <v>1278</v>
      </c>
      <c r="D634" s="131">
        <v>5400</v>
      </c>
      <c r="E634" s="131">
        <v>5400</v>
      </c>
      <c r="F634" s="8" t="s">
        <v>37942</v>
      </c>
      <c r="G634" s="8" t="s">
        <v>7937</v>
      </c>
      <c r="H634" s="8" t="s">
        <v>7937</v>
      </c>
      <c r="I634" s="18" t="s">
        <v>1058</v>
      </c>
      <c r="J634" s="18" t="s">
        <v>7938</v>
      </c>
    </row>
    <row r="635" spans="1:10" ht="81" x14ac:dyDescent="0.3">
      <c r="A635" s="8">
        <v>630</v>
      </c>
      <c r="B635" s="12" t="s">
        <v>2441</v>
      </c>
      <c r="C635" s="8" t="s">
        <v>1278</v>
      </c>
      <c r="D635" s="131">
        <v>80000</v>
      </c>
      <c r="E635" s="131">
        <v>80000</v>
      </c>
      <c r="F635" s="8" t="s">
        <v>37942</v>
      </c>
      <c r="G635" s="8" t="s">
        <v>7939</v>
      </c>
      <c r="H635" s="8" t="s">
        <v>7939</v>
      </c>
      <c r="I635" s="18" t="s">
        <v>1058</v>
      </c>
      <c r="J635" s="18" t="s">
        <v>7940</v>
      </c>
    </row>
    <row r="636" spans="1:10" ht="60.75" x14ac:dyDescent="0.3">
      <c r="A636" s="8">
        <v>631</v>
      </c>
      <c r="B636" s="12" t="s">
        <v>2446</v>
      </c>
      <c r="C636" s="8" t="s">
        <v>1278</v>
      </c>
      <c r="D636" s="131">
        <v>3200</v>
      </c>
      <c r="E636" s="131">
        <v>3200</v>
      </c>
      <c r="F636" s="8" t="s">
        <v>37942</v>
      </c>
      <c r="G636" s="8" t="s">
        <v>7941</v>
      </c>
      <c r="H636" s="8" t="s">
        <v>7941</v>
      </c>
      <c r="I636" s="18" t="s">
        <v>1058</v>
      </c>
      <c r="J636" s="18" t="s">
        <v>7942</v>
      </c>
    </row>
    <row r="637" spans="1:10" ht="81" x14ac:dyDescent="0.3">
      <c r="A637" s="8">
        <v>632</v>
      </c>
      <c r="B637" s="12" t="s">
        <v>2441</v>
      </c>
      <c r="C637" s="8" t="s">
        <v>1278</v>
      </c>
      <c r="D637" s="131">
        <v>23200</v>
      </c>
      <c r="E637" s="131">
        <v>23200</v>
      </c>
      <c r="F637" s="8" t="s">
        <v>37942</v>
      </c>
      <c r="G637" s="8" t="s">
        <v>7943</v>
      </c>
      <c r="H637" s="8" t="s">
        <v>7943</v>
      </c>
      <c r="I637" s="18" t="s">
        <v>1058</v>
      </c>
      <c r="J637" s="18" t="s">
        <v>7944</v>
      </c>
    </row>
    <row r="638" spans="1:10" ht="81" x14ac:dyDescent="0.3">
      <c r="A638" s="8">
        <v>633</v>
      </c>
      <c r="B638" s="12" t="s">
        <v>2441</v>
      </c>
      <c r="C638" s="8" t="s">
        <v>1278</v>
      </c>
      <c r="D638" s="131">
        <v>8025</v>
      </c>
      <c r="E638" s="131">
        <v>8025</v>
      </c>
      <c r="F638" s="8" t="s">
        <v>37942</v>
      </c>
      <c r="G638" s="8" t="s">
        <v>7945</v>
      </c>
      <c r="H638" s="8" t="s">
        <v>7945</v>
      </c>
      <c r="I638" s="18" t="s">
        <v>1058</v>
      </c>
      <c r="J638" s="18" t="s">
        <v>7946</v>
      </c>
    </row>
    <row r="639" spans="1:10" ht="81" x14ac:dyDescent="0.3">
      <c r="A639" s="8">
        <v>634</v>
      </c>
      <c r="B639" s="12" t="s">
        <v>3484</v>
      </c>
      <c r="C639" s="8" t="s">
        <v>1278</v>
      </c>
      <c r="D639" s="131">
        <v>3552.4</v>
      </c>
      <c r="E639" s="131">
        <v>3552.4</v>
      </c>
      <c r="F639" s="8" t="s">
        <v>37942</v>
      </c>
      <c r="G639" s="8" t="s">
        <v>7947</v>
      </c>
      <c r="H639" s="8" t="s">
        <v>7947</v>
      </c>
      <c r="I639" s="18" t="s">
        <v>1058</v>
      </c>
      <c r="J639" s="18" t="s">
        <v>7948</v>
      </c>
    </row>
    <row r="640" spans="1:10" ht="60.75" x14ac:dyDescent="0.3">
      <c r="A640" s="8">
        <v>635</v>
      </c>
      <c r="B640" s="12" t="s">
        <v>7949</v>
      </c>
      <c r="C640" s="8" t="s">
        <v>928</v>
      </c>
      <c r="D640" s="131">
        <v>6420</v>
      </c>
      <c r="E640" s="131">
        <v>6420</v>
      </c>
      <c r="F640" s="8" t="s">
        <v>929</v>
      </c>
      <c r="G640" s="8" t="s">
        <v>7950</v>
      </c>
      <c r="H640" s="8" t="s">
        <v>7950</v>
      </c>
      <c r="I640" s="14" t="s">
        <v>931</v>
      </c>
      <c r="J640" s="14" t="s">
        <v>7951</v>
      </c>
    </row>
    <row r="641" spans="1:10" ht="81" x14ac:dyDescent="0.3">
      <c r="A641" s="8">
        <v>636</v>
      </c>
      <c r="B641" s="12" t="s">
        <v>7952</v>
      </c>
      <c r="C641" s="8" t="s">
        <v>928</v>
      </c>
      <c r="D641" s="131">
        <v>26750</v>
      </c>
      <c r="E641" s="131">
        <v>26750</v>
      </c>
      <c r="F641" s="8" t="s">
        <v>929</v>
      </c>
      <c r="G641" s="8" t="s">
        <v>7953</v>
      </c>
      <c r="H641" s="8" t="s">
        <v>7953</v>
      </c>
      <c r="I641" s="14" t="s">
        <v>931</v>
      </c>
      <c r="J641" s="14" t="s">
        <v>7954</v>
      </c>
    </row>
    <row r="642" spans="1:10" ht="60.75" x14ac:dyDescent="0.3">
      <c r="A642" s="8">
        <v>637</v>
      </c>
      <c r="B642" s="12" t="s">
        <v>7955</v>
      </c>
      <c r="C642" s="8" t="s">
        <v>928</v>
      </c>
      <c r="D642" s="131">
        <v>82000</v>
      </c>
      <c r="E642" s="131">
        <v>82000</v>
      </c>
      <c r="F642" s="8" t="s">
        <v>929</v>
      </c>
      <c r="G642" s="8" t="s">
        <v>7956</v>
      </c>
      <c r="H642" s="8" t="s">
        <v>7956</v>
      </c>
      <c r="I642" s="14" t="s">
        <v>931</v>
      </c>
      <c r="J642" s="14" t="s">
        <v>7957</v>
      </c>
    </row>
    <row r="643" spans="1:10" ht="60.75" x14ac:dyDescent="0.3">
      <c r="A643" s="8">
        <v>638</v>
      </c>
      <c r="B643" s="12" t="s">
        <v>7958</v>
      </c>
      <c r="C643" s="8" t="s">
        <v>928</v>
      </c>
      <c r="D643" s="131">
        <v>56000</v>
      </c>
      <c r="E643" s="131">
        <v>56000</v>
      </c>
      <c r="F643" s="8" t="s">
        <v>929</v>
      </c>
      <c r="G643" s="8" t="s">
        <v>7959</v>
      </c>
      <c r="H643" s="8" t="s">
        <v>7959</v>
      </c>
      <c r="I643" s="14" t="s">
        <v>931</v>
      </c>
      <c r="J643" s="14" t="s">
        <v>7960</v>
      </c>
    </row>
    <row r="644" spans="1:10" ht="60.75" x14ac:dyDescent="0.3">
      <c r="A644" s="8">
        <v>639</v>
      </c>
      <c r="B644" s="16" t="s">
        <v>2295</v>
      </c>
      <c r="C644" s="18" t="s">
        <v>28712</v>
      </c>
      <c r="D644" s="19">
        <v>70600</v>
      </c>
      <c r="E644" s="19">
        <v>70600</v>
      </c>
      <c r="F644" s="18" t="s">
        <v>37942</v>
      </c>
      <c r="G644" s="18" t="s">
        <v>30347</v>
      </c>
      <c r="H644" s="18" t="s">
        <v>30347</v>
      </c>
      <c r="I644" s="18" t="s">
        <v>28714</v>
      </c>
      <c r="J644" s="18" t="s">
        <v>30348</v>
      </c>
    </row>
    <row r="645" spans="1:10" ht="60.75" x14ac:dyDescent="0.3">
      <c r="A645" s="8">
        <v>640</v>
      </c>
      <c r="B645" s="16" t="s">
        <v>2295</v>
      </c>
      <c r="C645" s="18" t="s">
        <v>28712</v>
      </c>
      <c r="D645" s="19">
        <v>85000</v>
      </c>
      <c r="E645" s="19">
        <v>85000</v>
      </c>
      <c r="F645" s="18" t="s">
        <v>37942</v>
      </c>
      <c r="G645" s="18" t="s">
        <v>30349</v>
      </c>
      <c r="H645" s="18" t="s">
        <v>30349</v>
      </c>
      <c r="I645" s="18" t="s">
        <v>28714</v>
      </c>
      <c r="J645" s="18" t="s">
        <v>30350</v>
      </c>
    </row>
    <row r="646" spans="1:10" ht="121.5" x14ac:dyDescent="0.3">
      <c r="A646" s="8">
        <v>641</v>
      </c>
      <c r="B646" s="16" t="s">
        <v>30351</v>
      </c>
      <c r="C646" s="18" t="s">
        <v>28712</v>
      </c>
      <c r="D646" s="19">
        <v>3990000</v>
      </c>
      <c r="E646" s="19">
        <v>4000000</v>
      </c>
      <c r="F646" s="18" t="s">
        <v>10162</v>
      </c>
      <c r="G646" s="18" t="s">
        <v>30352</v>
      </c>
      <c r="H646" s="18" t="s">
        <v>30352</v>
      </c>
      <c r="I646" s="18" t="s">
        <v>29223</v>
      </c>
      <c r="J646" s="18" t="s">
        <v>30353</v>
      </c>
    </row>
    <row r="647" spans="1:10" ht="60.75" x14ac:dyDescent="0.3">
      <c r="A647" s="8">
        <v>642</v>
      </c>
      <c r="B647" s="16" t="s">
        <v>11872</v>
      </c>
      <c r="C647" s="18" t="s">
        <v>28712</v>
      </c>
      <c r="D647" s="19">
        <v>16750</v>
      </c>
      <c r="E647" s="19">
        <v>16750</v>
      </c>
      <c r="F647" s="18" t="s">
        <v>37942</v>
      </c>
      <c r="G647" s="18" t="s">
        <v>30354</v>
      </c>
      <c r="H647" s="18" t="s">
        <v>30354</v>
      </c>
      <c r="I647" s="18" t="s">
        <v>28714</v>
      </c>
      <c r="J647" s="18" t="s">
        <v>30355</v>
      </c>
    </row>
    <row r="648" spans="1:10" ht="60.75" x14ac:dyDescent="0.3">
      <c r="A648" s="8">
        <v>643</v>
      </c>
      <c r="B648" s="16" t="s">
        <v>30356</v>
      </c>
      <c r="C648" s="18" t="s">
        <v>28712</v>
      </c>
      <c r="D648" s="19">
        <v>9431</v>
      </c>
      <c r="E648" s="19">
        <v>9431</v>
      </c>
      <c r="F648" s="18" t="s">
        <v>37942</v>
      </c>
      <c r="G648" s="18" t="s">
        <v>30357</v>
      </c>
      <c r="H648" s="18" t="s">
        <v>30357</v>
      </c>
      <c r="I648" s="18" t="s">
        <v>28714</v>
      </c>
      <c r="J648" s="18" t="s">
        <v>30358</v>
      </c>
    </row>
    <row r="649" spans="1:10" ht="81" x14ac:dyDescent="0.3">
      <c r="A649" s="8">
        <v>644</v>
      </c>
      <c r="B649" s="16" t="s">
        <v>30359</v>
      </c>
      <c r="C649" s="18" t="s">
        <v>28712</v>
      </c>
      <c r="D649" s="19">
        <v>1219800</v>
      </c>
      <c r="E649" s="19">
        <v>1219800</v>
      </c>
      <c r="F649" s="18" t="s">
        <v>10162</v>
      </c>
      <c r="G649" s="18" t="s">
        <v>30360</v>
      </c>
      <c r="H649" s="18" t="s">
        <v>30360</v>
      </c>
      <c r="I649" s="18" t="s">
        <v>29223</v>
      </c>
      <c r="J649" s="18" t="s">
        <v>30361</v>
      </c>
    </row>
    <row r="650" spans="1:10" ht="81" x14ac:dyDescent="0.3">
      <c r="A650" s="8">
        <v>645</v>
      </c>
      <c r="B650" s="12" t="s">
        <v>41167</v>
      </c>
      <c r="C650" s="8" t="s">
        <v>40895</v>
      </c>
      <c r="D650" s="109">
        <v>250380</v>
      </c>
      <c r="E650" s="109">
        <v>250380</v>
      </c>
      <c r="F650" s="8" t="s">
        <v>37942</v>
      </c>
      <c r="G650" s="8" t="s">
        <v>41168</v>
      </c>
      <c r="H650" s="8" t="s">
        <v>41168</v>
      </c>
      <c r="I650" s="8" t="s">
        <v>40897</v>
      </c>
      <c r="J650" s="8" t="s">
        <v>41169</v>
      </c>
    </row>
    <row r="651" spans="1:10" ht="81" x14ac:dyDescent="0.3">
      <c r="A651" s="8">
        <v>646</v>
      </c>
      <c r="B651" s="12" t="s">
        <v>41170</v>
      </c>
      <c r="C651" s="8" t="s">
        <v>40895</v>
      </c>
      <c r="D651" s="109">
        <v>242034</v>
      </c>
      <c r="E651" s="109">
        <v>242034</v>
      </c>
      <c r="F651" s="8" t="s">
        <v>37942</v>
      </c>
      <c r="G651" s="8" t="s">
        <v>41171</v>
      </c>
      <c r="H651" s="8" t="s">
        <v>41171</v>
      </c>
      <c r="I651" s="8" t="s">
        <v>40897</v>
      </c>
      <c r="J651" s="8" t="s">
        <v>41172</v>
      </c>
    </row>
    <row r="652" spans="1:10" ht="60.75" x14ac:dyDescent="0.3">
      <c r="A652" s="8">
        <v>647</v>
      </c>
      <c r="B652" s="12" t="s">
        <v>41173</v>
      </c>
      <c r="C652" s="8" t="s">
        <v>40895</v>
      </c>
      <c r="D652" s="109">
        <v>169760</v>
      </c>
      <c r="E652" s="109">
        <v>169760</v>
      </c>
      <c r="F652" s="8" t="s">
        <v>37942</v>
      </c>
      <c r="G652" s="8" t="s">
        <v>41174</v>
      </c>
      <c r="H652" s="8" t="s">
        <v>41174</v>
      </c>
      <c r="I652" s="8" t="s">
        <v>40897</v>
      </c>
      <c r="J652" s="8" t="s">
        <v>41175</v>
      </c>
    </row>
    <row r="653" spans="1:10" ht="60.75" x14ac:dyDescent="0.3">
      <c r="A653" s="8">
        <v>648</v>
      </c>
      <c r="B653" s="12" t="s">
        <v>41176</v>
      </c>
      <c r="C653" s="8" t="s">
        <v>40895</v>
      </c>
      <c r="D653" s="19">
        <v>271780</v>
      </c>
      <c r="E653" s="19">
        <v>271780</v>
      </c>
      <c r="F653" s="8" t="s">
        <v>37942</v>
      </c>
      <c r="G653" s="8" t="s">
        <v>41177</v>
      </c>
      <c r="H653" s="8" t="s">
        <v>41177</v>
      </c>
      <c r="I653" s="8" t="s">
        <v>40897</v>
      </c>
      <c r="J653" s="8" t="s">
        <v>41178</v>
      </c>
    </row>
    <row r="654" spans="1:10" ht="81" x14ac:dyDescent="0.3">
      <c r="A654" s="8">
        <v>649</v>
      </c>
      <c r="B654" s="12" t="s">
        <v>41179</v>
      </c>
      <c r="C654" s="8" t="s">
        <v>40895</v>
      </c>
      <c r="D654" s="19">
        <v>101650</v>
      </c>
      <c r="E654" s="19">
        <v>101650</v>
      </c>
      <c r="F654" s="8" t="s">
        <v>37942</v>
      </c>
      <c r="G654" s="8" t="s">
        <v>41180</v>
      </c>
      <c r="H654" s="8" t="s">
        <v>41180</v>
      </c>
      <c r="I654" s="8" t="s">
        <v>40897</v>
      </c>
      <c r="J654" s="8" t="s">
        <v>41181</v>
      </c>
    </row>
    <row r="655" spans="1:10" ht="60.75" x14ac:dyDescent="0.3">
      <c r="A655" s="8">
        <v>650</v>
      </c>
      <c r="B655" s="12" t="s">
        <v>41182</v>
      </c>
      <c r="C655" s="8" t="s">
        <v>40895</v>
      </c>
      <c r="D655" s="109">
        <v>495900</v>
      </c>
      <c r="E655" s="109">
        <v>495900</v>
      </c>
      <c r="F655" s="8" t="s">
        <v>37942</v>
      </c>
      <c r="G655" s="8" t="s">
        <v>41183</v>
      </c>
      <c r="H655" s="8" t="s">
        <v>41183</v>
      </c>
      <c r="I655" s="8" t="s">
        <v>40897</v>
      </c>
      <c r="J655" s="8" t="s">
        <v>41184</v>
      </c>
    </row>
    <row r="656" spans="1:10" ht="81" x14ac:dyDescent="0.3">
      <c r="A656" s="8">
        <v>651</v>
      </c>
      <c r="B656" s="12" t="s">
        <v>41185</v>
      </c>
      <c r="C656" s="8" t="s">
        <v>40895</v>
      </c>
      <c r="D656" s="109">
        <v>217745</v>
      </c>
      <c r="E656" s="109">
        <v>217745</v>
      </c>
      <c r="F656" s="8" t="s">
        <v>37942</v>
      </c>
      <c r="G656" s="8" t="s">
        <v>41186</v>
      </c>
      <c r="H656" s="8" t="s">
        <v>41186</v>
      </c>
      <c r="I656" s="8" t="s">
        <v>40897</v>
      </c>
      <c r="J656" s="8" t="s">
        <v>41187</v>
      </c>
    </row>
    <row r="657" spans="1:16" ht="60.75" x14ac:dyDescent="0.3">
      <c r="A657" s="8">
        <v>652</v>
      </c>
      <c r="B657" s="12" t="s">
        <v>41188</v>
      </c>
      <c r="C657" s="8" t="s">
        <v>40895</v>
      </c>
      <c r="D657" s="109">
        <v>42800</v>
      </c>
      <c r="E657" s="109">
        <v>42800</v>
      </c>
      <c r="F657" s="8" t="s">
        <v>37942</v>
      </c>
      <c r="G657" s="8" t="s">
        <v>41189</v>
      </c>
      <c r="H657" s="8" t="s">
        <v>41189</v>
      </c>
      <c r="I657" s="8" t="s">
        <v>40897</v>
      </c>
      <c r="J657" s="8" t="s">
        <v>41190</v>
      </c>
    </row>
    <row r="658" spans="1:16" ht="60.75" x14ac:dyDescent="0.3">
      <c r="A658" s="8">
        <v>653</v>
      </c>
      <c r="B658" s="12" t="s">
        <v>41191</v>
      </c>
      <c r="C658" s="8" t="s">
        <v>40895</v>
      </c>
      <c r="D658" s="109">
        <v>42800</v>
      </c>
      <c r="E658" s="109">
        <v>42800</v>
      </c>
      <c r="F658" s="8" t="s">
        <v>37942</v>
      </c>
      <c r="G658" s="8" t="s">
        <v>41189</v>
      </c>
      <c r="H658" s="8" t="s">
        <v>41189</v>
      </c>
      <c r="I658" s="8" t="s">
        <v>40897</v>
      </c>
      <c r="J658" s="8" t="s">
        <v>41192</v>
      </c>
    </row>
    <row r="659" spans="1:16" ht="60.75" x14ac:dyDescent="0.3">
      <c r="A659" s="8">
        <v>654</v>
      </c>
      <c r="B659" s="125" t="s">
        <v>41193</v>
      </c>
      <c r="C659" s="8" t="s">
        <v>40895</v>
      </c>
      <c r="D659" s="143">
        <v>1070</v>
      </c>
      <c r="E659" s="143">
        <v>1070</v>
      </c>
      <c r="F659" s="45" t="s">
        <v>37942</v>
      </c>
      <c r="G659" s="45" t="s">
        <v>41194</v>
      </c>
      <c r="H659" s="45" t="s">
        <v>41194</v>
      </c>
      <c r="I659" s="8" t="s">
        <v>40897</v>
      </c>
      <c r="J659" s="45" t="s">
        <v>41195</v>
      </c>
    </row>
    <row r="660" spans="1:16" ht="60.75" x14ac:dyDescent="0.3">
      <c r="A660" s="8">
        <v>655</v>
      </c>
      <c r="B660" s="125" t="s">
        <v>41196</v>
      </c>
      <c r="C660" s="8" t="s">
        <v>40895</v>
      </c>
      <c r="D660" s="143">
        <v>180000</v>
      </c>
      <c r="E660" s="143">
        <v>180000</v>
      </c>
      <c r="F660" s="45" t="s">
        <v>37942</v>
      </c>
      <c r="G660" s="45" t="s">
        <v>41197</v>
      </c>
      <c r="H660" s="45" t="s">
        <v>41197</v>
      </c>
      <c r="I660" s="8" t="s">
        <v>40897</v>
      </c>
      <c r="J660" s="45" t="s">
        <v>41198</v>
      </c>
    </row>
    <row r="661" spans="1:16" ht="81" x14ac:dyDescent="0.3">
      <c r="A661" s="8">
        <v>656</v>
      </c>
      <c r="B661" s="125" t="s">
        <v>41199</v>
      </c>
      <c r="C661" s="8" t="s">
        <v>40895</v>
      </c>
      <c r="D661" s="143">
        <v>40000</v>
      </c>
      <c r="E661" s="143">
        <v>40000</v>
      </c>
      <c r="F661" s="45" t="s">
        <v>37942</v>
      </c>
      <c r="G661" s="45" t="s">
        <v>41200</v>
      </c>
      <c r="H661" s="45" t="s">
        <v>41200</v>
      </c>
      <c r="I661" s="8" t="s">
        <v>40897</v>
      </c>
      <c r="J661" s="45" t="s">
        <v>41201</v>
      </c>
    </row>
    <row r="662" spans="1:16" ht="81" x14ac:dyDescent="0.3">
      <c r="A662" s="8">
        <v>657</v>
      </c>
      <c r="B662" s="125" t="s">
        <v>41202</v>
      </c>
      <c r="C662" s="8" t="s">
        <v>40895</v>
      </c>
      <c r="D662" s="143">
        <v>45000</v>
      </c>
      <c r="E662" s="143">
        <v>45000</v>
      </c>
      <c r="F662" s="45" t="s">
        <v>37942</v>
      </c>
      <c r="G662" s="45" t="s">
        <v>41203</v>
      </c>
      <c r="H662" s="45" t="s">
        <v>41203</v>
      </c>
      <c r="I662" s="8" t="s">
        <v>40897</v>
      </c>
      <c r="J662" s="45" t="s">
        <v>41204</v>
      </c>
    </row>
    <row r="663" spans="1:16" ht="60.75" x14ac:dyDescent="0.3">
      <c r="A663" s="8">
        <v>658</v>
      </c>
      <c r="B663" s="12" t="s">
        <v>41205</v>
      </c>
      <c r="C663" s="8" t="s">
        <v>40895</v>
      </c>
      <c r="D663" s="109">
        <v>3350</v>
      </c>
      <c r="E663" s="109">
        <v>3350</v>
      </c>
      <c r="F663" s="14" t="s">
        <v>37942</v>
      </c>
      <c r="G663" s="8" t="s">
        <v>41206</v>
      </c>
      <c r="H663" s="8" t="s">
        <v>41206</v>
      </c>
      <c r="I663" s="8" t="s">
        <v>40897</v>
      </c>
      <c r="J663" s="8" t="s">
        <v>41207</v>
      </c>
    </row>
    <row r="664" spans="1:16" ht="60.75" x14ac:dyDescent="0.3">
      <c r="A664" s="8">
        <v>659</v>
      </c>
      <c r="B664" s="108" t="s">
        <v>42415</v>
      </c>
      <c r="C664" s="7" t="s">
        <v>42281</v>
      </c>
      <c r="D664" s="139">
        <v>42800</v>
      </c>
      <c r="E664" s="139">
        <v>42800</v>
      </c>
      <c r="F664" s="14" t="s">
        <v>37942</v>
      </c>
      <c r="G664" s="121" t="s">
        <v>39302</v>
      </c>
      <c r="H664" s="121" t="s">
        <v>39302</v>
      </c>
      <c r="I664" s="121" t="s">
        <v>972</v>
      </c>
      <c r="J664" s="14" t="s">
        <v>42416</v>
      </c>
    </row>
    <row r="665" spans="1:16" ht="60.75" x14ac:dyDescent="0.3">
      <c r="A665" s="8">
        <v>660</v>
      </c>
      <c r="B665" s="108" t="s">
        <v>42417</v>
      </c>
      <c r="C665" s="7" t="s">
        <v>42281</v>
      </c>
      <c r="D665" s="139">
        <v>45000.99</v>
      </c>
      <c r="E665" s="139">
        <v>45000.99</v>
      </c>
      <c r="F665" s="14" t="s">
        <v>37942</v>
      </c>
      <c r="G665" s="121" t="s">
        <v>42418</v>
      </c>
      <c r="H665" s="121" t="s">
        <v>42418</v>
      </c>
      <c r="I665" s="121" t="s">
        <v>972</v>
      </c>
      <c r="J665" s="14" t="s">
        <v>42419</v>
      </c>
      <c r="O665" s="102"/>
      <c r="P665" s="102"/>
    </row>
    <row r="666" spans="1:16" ht="81" x14ac:dyDescent="0.3">
      <c r="A666" s="8">
        <v>661</v>
      </c>
      <c r="B666" s="108" t="s">
        <v>42391</v>
      </c>
      <c r="C666" s="7" t="s">
        <v>42281</v>
      </c>
      <c r="D666" s="139">
        <v>63000</v>
      </c>
      <c r="E666" s="139">
        <v>63000</v>
      </c>
      <c r="F666" s="14" t="s">
        <v>37942</v>
      </c>
      <c r="G666" s="121" t="s">
        <v>42420</v>
      </c>
      <c r="H666" s="121" t="s">
        <v>42420</v>
      </c>
      <c r="I666" s="121" t="s">
        <v>972</v>
      </c>
      <c r="J666" s="14" t="s">
        <v>42421</v>
      </c>
      <c r="O666" s="102"/>
      <c r="P666" s="102"/>
    </row>
    <row r="667" spans="1:16" ht="81" x14ac:dyDescent="0.3">
      <c r="A667" s="8">
        <v>662</v>
      </c>
      <c r="B667" s="12" t="s">
        <v>44580</v>
      </c>
      <c r="C667" s="8" t="s">
        <v>44424</v>
      </c>
      <c r="D667" s="19">
        <v>2664.3</v>
      </c>
      <c r="E667" s="19">
        <v>2664.3</v>
      </c>
      <c r="F667" s="18" t="s">
        <v>938</v>
      </c>
      <c r="G667" s="18" t="s">
        <v>45154</v>
      </c>
      <c r="H667" s="18" t="s">
        <v>45154</v>
      </c>
      <c r="I667" s="8" t="s">
        <v>44582</v>
      </c>
      <c r="J667" s="18" t="s">
        <v>45155</v>
      </c>
      <c r="O667" s="102"/>
      <c r="P667" s="102"/>
    </row>
    <row r="668" spans="1:16" ht="81" x14ac:dyDescent="0.3">
      <c r="A668" s="8">
        <v>663</v>
      </c>
      <c r="B668" s="12" t="s">
        <v>44580</v>
      </c>
      <c r="C668" s="8" t="s">
        <v>44424</v>
      </c>
      <c r="D668" s="19">
        <v>7106.94</v>
      </c>
      <c r="E668" s="19">
        <v>7106.94</v>
      </c>
      <c r="F668" s="18" t="s">
        <v>938</v>
      </c>
      <c r="G668" s="18" t="s">
        <v>45156</v>
      </c>
      <c r="H668" s="18" t="s">
        <v>45156</v>
      </c>
      <c r="I668" s="8" t="s">
        <v>44582</v>
      </c>
      <c r="J668" s="18" t="s">
        <v>45157</v>
      </c>
      <c r="O668" s="102"/>
      <c r="P668" s="102"/>
    </row>
    <row r="669" spans="1:16" ht="81" x14ac:dyDescent="0.3">
      <c r="A669" s="8">
        <v>664</v>
      </c>
      <c r="B669" s="12" t="s">
        <v>44580</v>
      </c>
      <c r="C669" s="8" t="s">
        <v>44424</v>
      </c>
      <c r="D669" s="19">
        <v>74900</v>
      </c>
      <c r="E669" s="19">
        <v>74900</v>
      </c>
      <c r="F669" s="18" t="s">
        <v>938</v>
      </c>
      <c r="G669" s="18" t="s">
        <v>45158</v>
      </c>
      <c r="H669" s="18" t="s">
        <v>45158</v>
      </c>
      <c r="I669" s="8" t="s">
        <v>44582</v>
      </c>
      <c r="J669" s="18" t="s">
        <v>45159</v>
      </c>
      <c r="O669" s="102"/>
      <c r="P669" s="102"/>
    </row>
    <row r="670" spans="1:16" ht="81" x14ac:dyDescent="0.3">
      <c r="A670" s="8">
        <v>665</v>
      </c>
      <c r="B670" s="12" t="s">
        <v>44598</v>
      </c>
      <c r="C670" s="8" t="s">
        <v>44424</v>
      </c>
      <c r="D670" s="19">
        <v>110552.4</v>
      </c>
      <c r="E670" s="19">
        <v>110785.69</v>
      </c>
      <c r="F670" s="18" t="s">
        <v>938</v>
      </c>
      <c r="G670" s="18" t="s">
        <v>45160</v>
      </c>
      <c r="H670" s="18" t="s">
        <v>45160</v>
      </c>
      <c r="I670" s="8" t="s">
        <v>44582</v>
      </c>
      <c r="J670" s="18" t="s">
        <v>45161</v>
      </c>
      <c r="O670" s="102"/>
      <c r="P670" s="102"/>
    </row>
    <row r="671" spans="1:16" ht="101.25" x14ac:dyDescent="0.3">
      <c r="A671" s="8">
        <v>666</v>
      </c>
      <c r="B671" s="12" t="s">
        <v>44598</v>
      </c>
      <c r="C671" s="8" t="s">
        <v>44424</v>
      </c>
      <c r="D671" s="19">
        <v>40125</v>
      </c>
      <c r="E671" s="19">
        <v>40128</v>
      </c>
      <c r="F671" s="18" t="s">
        <v>938</v>
      </c>
      <c r="G671" s="18" t="s">
        <v>45162</v>
      </c>
      <c r="H671" s="18" t="s">
        <v>45162</v>
      </c>
      <c r="I671" s="8" t="s">
        <v>44582</v>
      </c>
      <c r="J671" s="18" t="s">
        <v>45163</v>
      </c>
      <c r="O671" s="102"/>
      <c r="P671" s="102"/>
    </row>
    <row r="672" spans="1:16" ht="60.75" x14ac:dyDescent="0.3">
      <c r="A672" s="8">
        <v>667</v>
      </c>
      <c r="B672" s="12" t="s">
        <v>44697</v>
      </c>
      <c r="C672" s="8" t="s">
        <v>44424</v>
      </c>
      <c r="D672" s="19">
        <v>496824.54</v>
      </c>
      <c r="E672" s="19">
        <v>1339253.1000000001</v>
      </c>
      <c r="F672" s="18" t="s">
        <v>938</v>
      </c>
      <c r="G672" s="18" t="s">
        <v>45164</v>
      </c>
      <c r="H672" s="18" t="s">
        <v>45164</v>
      </c>
      <c r="I672" s="8" t="s">
        <v>44582</v>
      </c>
      <c r="J672" s="18" t="s">
        <v>45165</v>
      </c>
      <c r="O672" s="102"/>
      <c r="P672" s="102"/>
    </row>
    <row r="673" spans="1:16" ht="81" x14ac:dyDescent="0.3">
      <c r="A673" s="8">
        <v>668</v>
      </c>
      <c r="B673" s="434" t="s">
        <v>45166</v>
      </c>
      <c r="C673" s="430" t="s">
        <v>44424</v>
      </c>
      <c r="D673" s="440">
        <v>148730</v>
      </c>
      <c r="E673" s="440">
        <v>148730</v>
      </c>
      <c r="F673" s="8" t="s">
        <v>938</v>
      </c>
      <c r="G673" s="8" t="s">
        <v>45167</v>
      </c>
      <c r="H673" s="8" t="s">
        <v>45167</v>
      </c>
      <c r="I673" s="8" t="s">
        <v>44426</v>
      </c>
      <c r="J673" s="113" t="s">
        <v>45168</v>
      </c>
      <c r="O673" s="102"/>
      <c r="P673" s="102"/>
    </row>
    <row r="674" spans="1:16" ht="121.5" x14ac:dyDescent="0.3">
      <c r="A674" s="8">
        <v>669</v>
      </c>
      <c r="B674" s="108" t="s">
        <v>42422</v>
      </c>
      <c r="C674" s="7" t="s">
        <v>42281</v>
      </c>
      <c r="D674" s="139">
        <v>18939</v>
      </c>
      <c r="E674" s="139">
        <v>22428.27</v>
      </c>
      <c r="F674" s="14" t="s">
        <v>37942</v>
      </c>
      <c r="G674" s="121" t="s">
        <v>42423</v>
      </c>
      <c r="H674" s="121" t="s">
        <v>42423</v>
      </c>
      <c r="I674" s="121" t="s">
        <v>972</v>
      </c>
      <c r="J674" s="14" t="s">
        <v>42424</v>
      </c>
      <c r="O674" s="102"/>
      <c r="P674" s="102"/>
    </row>
    <row r="675" spans="1:16" ht="81" x14ac:dyDescent="0.3">
      <c r="A675" s="8">
        <v>670</v>
      </c>
      <c r="B675" s="108" t="s">
        <v>42425</v>
      </c>
      <c r="C675" s="7" t="s">
        <v>42281</v>
      </c>
      <c r="D675" s="139">
        <v>37557</v>
      </c>
      <c r="E675" s="139">
        <v>44137.5</v>
      </c>
      <c r="F675" s="14" t="s">
        <v>37942</v>
      </c>
      <c r="G675" s="121" t="s">
        <v>42426</v>
      </c>
      <c r="H675" s="121" t="s">
        <v>42426</v>
      </c>
      <c r="I675" s="121" t="s">
        <v>972</v>
      </c>
      <c r="J675" s="14" t="s">
        <v>42427</v>
      </c>
      <c r="O675" s="102"/>
      <c r="P675" s="102"/>
    </row>
    <row r="676" spans="1:16" ht="60.75" x14ac:dyDescent="0.3">
      <c r="A676" s="8">
        <v>671</v>
      </c>
      <c r="B676" s="108" t="s">
        <v>42428</v>
      </c>
      <c r="C676" s="7" t="s">
        <v>42281</v>
      </c>
      <c r="D676" s="139">
        <v>16692</v>
      </c>
      <c r="E676" s="139">
        <v>47080</v>
      </c>
      <c r="F676" s="14" t="s">
        <v>37942</v>
      </c>
      <c r="G676" s="121" t="s">
        <v>42429</v>
      </c>
      <c r="H676" s="121" t="s">
        <v>42429</v>
      </c>
      <c r="I676" s="121" t="s">
        <v>972</v>
      </c>
      <c r="J676" s="14" t="s">
        <v>42430</v>
      </c>
    </row>
    <row r="677" spans="1:16" ht="162" x14ac:dyDescent="0.3">
      <c r="A677" s="8">
        <v>672</v>
      </c>
      <c r="B677" s="108" t="s">
        <v>42431</v>
      </c>
      <c r="C677" s="7" t="s">
        <v>42281</v>
      </c>
      <c r="D677" s="139">
        <v>14550</v>
      </c>
      <c r="E677" s="139">
        <v>20108</v>
      </c>
      <c r="F677" s="14" t="s">
        <v>37942</v>
      </c>
      <c r="G677" s="121" t="s">
        <v>42432</v>
      </c>
      <c r="H677" s="121" t="s">
        <v>42432</v>
      </c>
      <c r="I677" s="121" t="s">
        <v>972</v>
      </c>
      <c r="J677" s="14" t="s">
        <v>42433</v>
      </c>
    </row>
    <row r="678" spans="1:16" ht="182.25" x14ac:dyDescent="0.3">
      <c r="A678" s="8">
        <v>673</v>
      </c>
      <c r="B678" s="108" t="s">
        <v>42434</v>
      </c>
      <c r="C678" s="7" t="s">
        <v>42281</v>
      </c>
      <c r="D678" s="139">
        <v>150410</v>
      </c>
      <c r="E678" s="139">
        <v>238442</v>
      </c>
      <c r="F678" s="14" t="s">
        <v>37942</v>
      </c>
      <c r="G678" s="121" t="s">
        <v>42435</v>
      </c>
      <c r="H678" s="121" t="s">
        <v>42435</v>
      </c>
      <c r="I678" s="121" t="s">
        <v>972</v>
      </c>
      <c r="J678" s="14" t="s">
        <v>42436</v>
      </c>
    </row>
    <row r="679" spans="1:16" ht="60.75" x14ac:dyDescent="0.3">
      <c r="A679" s="8">
        <v>674</v>
      </c>
      <c r="B679" s="12" t="s">
        <v>41208</v>
      </c>
      <c r="C679" s="8" t="s">
        <v>40895</v>
      </c>
      <c r="D679" s="109">
        <v>64200</v>
      </c>
      <c r="E679" s="109">
        <v>64200</v>
      </c>
      <c r="F679" s="8" t="s">
        <v>37942</v>
      </c>
      <c r="G679" s="8" t="s">
        <v>41209</v>
      </c>
      <c r="H679" s="8" t="s">
        <v>41209</v>
      </c>
      <c r="I679" s="8" t="s">
        <v>40897</v>
      </c>
      <c r="J679" s="8" t="s">
        <v>41210</v>
      </c>
    </row>
    <row r="680" spans="1:16" ht="60.75" x14ac:dyDescent="0.3">
      <c r="A680" s="8">
        <v>675</v>
      </c>
      <c r="B680" s="12" t="s">
        <v>41211</v>
      </c>
      <c r="C680" s="8" t="s">
        <v>40895</v>
      </c>
      <c r="D680" s="19">
        <v>10700</v>
      </c>
      <c r="E680" s="19">
        <v>10700</v>
      </c>
      <c r="F680" s="8" t="s">
        <v>37942</v>
      </c>
      <c r="G680" s="8" t="s">
        <v>41212</v>
      </c>
      <c r="H680" s="8" t="s">
        <v>41212</v>
      </c>
      <c r="I680" s="8" t="s">
        <v>40897</v>
      </c>
      <c r="J680" s="8" t="s">
        <v>41213</v>
      </c>
    </row>
    <row r="681" spans="1:16" ht="60.75" x14ac:dyDescent="0.3">
      <c r="A681" s="8">
        <v>676</v>
      </c>
      <c r="B681" s="12" t="s">
        <v>41214</v>
      </c>
      <c r="C681" s="8" t="s">
        <v>40895</v>
      </c>
      <c r="D681" s="109">
        <v>35524</v>
      </c>
      <c r="E681" s="109">
        <v>35524</v>
      </c>
      <c r="F681" s="8" t="s">
        <v>37942</v>
      </c>
      <c r="G681" s="8" t="s">
        <v>41215</v>
      </c>
      <c r="H681" s="8" t="s">
        <v>41215</v>
      </c>
      <c r="I681" s="8" t="s">
        <v>40897</v>
      </c>
      <c r="J681" s="8" t="s">
        <v>41216</v>
      </c>
    </row>
    <row r="682" spans="1:16" ht="60.75" x14ac:dyDescent="0.3">
      <c r="A682" s="8">
        <v>677</v>
      </c>
      <c r="B682" s="12" t="s">
        <v>41217</v>
      </c>
      <c r="C682" s="8" t="s">
        <v>40895</v>
      </c>
      <c r="D682" s="109">
        <v>38199</v>
      </c>
      <c r="E682" s="109">
        <v>38199</v>
      </c>
      <c r="F682" s="8" t="s">
        <v>37942</v>
      </c>
      <c r="G682" s="8" t="s">
        <v>41218</v>
      </c>
      <c r="H682" s="8" t="s">
        <v>41218</v>
      </c>
      <c r="I682" s="8" t="s">
        <v>40897</v>
      </c>
      <c r="J682" s="8" t="s">
        <v>41219</v>
      </c>
    </row>
    <row r="683" spans="1:16" ht="60.75" x14ac:dyDescent="0.3">
      <c r="A683" s="8">
        <v>678</v>
      </c>
      <c r="B683" s="12" t="s">
        <v>41220</v>
      </c>
      <c r="C683" s="8" t="s">
        <v>40895</v>
      </c>
      <c r="D683" s="109">
        <v>158681</v>
      </c>
      <c r="E683" s="109">
        <v>158681</v>
      </c>
      <c r="F683" s="8" t="s">
        <v>37942</v>
      </c>
      <c r="G683" s="8" t="s">
        <v>41221</v>
      </c>
      <c r="H683" s="8" t="s">
        <v>41221</v>
      </c>
      <c r="I683" s="8" t="s">
        <v>40897</v>
      </c>
      <c r="J683" s="8" t="s">
        <v>41222</v>
      </c>
    </row>
    <row r="684" spans="1:16" ht="60.75" x14ac:dyDescent="0.3">
      <c r="A684" s="8">
        <v>679</v>
      </c>
      <c r="B684" s="12" t="s">
        <v>41223</v>
      </c>
      <c r="C684" s="8" t="s">
        <v>40895</v>
      </c>
      <c r="D684" s="109">
        <v>149800</v>
      </c>
      <c r="E684" s="109">
        <v>149800</v>
      </c>
      <c r="F684" s="8" t="s">
        <v>37942</v>
      </c>
      <c r="G684" s="8" t="s">
        <v>41224</v>
      </c>
      <c r="H684" s="8" t="s">
        <v>41224</v>
      </c>
      <c r="I684" s="8" t="s">
        <v>40897</v>
      </c>
      <c r="J684" s="8" t="s">
        <v>41225</v>
      </c>
    </row>
    <row r="685" spans="1:16" ht="81" x14ac:dyDescent="0.3">
      <c r="A685" s="8">
        <v>680</v>
      </c>
      <c r="B685" s="12" t="s">
        <v>41226</v>
      </c>
      <c r="C685" s="8" t="s">
        <v>40895</v>
      </c>
      <c r="D685" s="109">
        <v>480000</v>
      </c>
      <c r="E685" s="109">
        <v>480000</v>
      </c>
      <c r="F685" s="8" t="s">
        <v>37942</v>
      </c>
      <c r="G685" s="8" t="s">
        <v>41227</v>
      </c>
      <c r="H685" s="8" t="s">
        <v>41227</v>
      </c>
      <c r="I685" s="8" t="s">
        <v>40897</v>
      </c>
      <c r="J685" s="8" t="s">
        <v>41228</v>
      </c>
    </row>
    <row r="686" spans="1:16" ht="81" x14ac:dyDescent="0.3">
      <c r="A686" s="8">
        <v>681</v>
      </c>
      <c r="B686" s="12" t="s">
        <v>41229</v>
      </c>
      <c r="C686" s="8" t="s">
        <v>40895</v>
      </c>
      <c r="D686" s="109">
        <v>480000</v>
      </c>
      <c r="E686" s="109">
        <v>480000</v>
      </c>
      <c r="F686" s="8" t="s">
        <v>37942</v>
      </c>
      <c r="G686" s="8" t="s">
        <v>41227</v>
      </c>
      <c r="H686" s="8" t="s">
        <v>41227</v>
      </c>
      <c r="I686" s="8" t="s">
        <v>40897</v>
      </c>
      <c r="J686" s="8" t="s">
        <v>41230</v>
      </c>
    </row>
    <row r="687" spans="1:16" ht="60.75" x14ac:dyDescent="0.3">
      <c r="A687" s="8">
        <v>682</v>
      </c>
      <c r="B687" s="125" t="s">
        <v>41231</v>
      </c>
      <c r="C687" s="8" t="s">
        <v>40895</v>
      </c>
      <c r="D687" s="143">
        <v>35000</v>
      </c>
      <c r="E687" s="143">
        <v>35000</v>
      </c>
      <c r="F687" s="45" t="s">
        <v>37942</v>
      </c>
      <c r="G687" s="45" t="s">
        <v>41232</v>
      </c>
      <c r="H687" s="45" t="s">
        <v>41232</v>
      </c>
      <c r="I687" s="8" t="s">
        <v>40897</v>
      </c>
      <c r="J687" s="45" t="s">
        <v>41233</v>
      </c>
    </row>
    <row r="688" spans="1:16" ht="60.75" x14ac:dyDescent="0.3">
      <c r="A688" s="8">
        <v>683</v>
      </c>
      <c r="B688" s="125" t="s">
        <v>41234</v>
      </c>
      <c r="C688" s="8" t="s">
        <v>40895</v>
      </c>
      <c r="D688" s="143">
        <v>23540</v>
      </c>
      <c r="E688" s="143">
        <v>23540</v>
      </c>
      <c r="F688" s="45" t="s">
        <v>37942</v>
      </c>
      <c r="G688" s="45" t="s">
        <v>41235</v>
      </c>
      <c r="H688" s="45" t="s">
        <v>41235</v>
      </c>
      <c r="I688" s="8" t="s">
        <v>40897</v>
      </c>
      <c r="J688" s="45" t="s">
        <v>41236</v>
      </c>
    </row>
    <row r="689" spans="1:10" ht="81" x14ac:dyDescent="0.3">
      <c r="A689" s="8">
        <v>684</v>
      </c>
      <c r="B689" s="125" t="s">
        <v>41237</v>
      </c>
      <c r="C689" s="8" t="s">
        <v>40895</v>
      </c>
      <c r="D689" s="143">
        <v>45000</v>
      </c>
      <c r="E689" s="143">
        <v>45000</v>
      </c>
      <c r="F689" s="45" t="s">
        <v>37942</v>
      </c>
      <c r="G689" s="45" t="s">
        <v>41238</v>
      </c>
      <c r="H689" s="45" t="s">
        <v>41238</v>
      </c>
      <c r="I689" s="8" t="s">
        <v>40897</v>
      </c>
      <c r="J689" s="45" t="s">
        <v>41239</v>
      </c>
    </row>
    <row r="690" spans="1:10" ht="60.75" x14ac:dyDescent="0.3">
      <c r="A690" s="8">
        <v>685</v>
      </c>
      <c r="B690" s="125" t="s">
        <v>41240</v>
      </c>
      <c r="C690" s="8" t="s">
        <v>40895</v>
      </c>
      <c r="D690" s="143">
        <v>1872.5</v>
      </c>
      <c r="E690" s="143">
        <v>1872.5</v>
      </c>
      <c r="F690" s="45" t="s">
        <v>37942</v>
      </c>
      <c r="G690" s="45" t="s">
        <v>41241</v>
      </c>
      <c r="H690" s="45" t="s">
        <v>41241</v>
      </c>
      <c r="I690" s="8" t="s">
        <v>40897</v>
      </c>
      <c r="J690" s="45" t="s">
        <v>41242</v>
      </c>
    </row>
    <row r="691" spans="1:10" ht="60.75" x14ac:dyDescent="0.3">
      <c r="A691" s="8">
        <v>686</v>
      </c>
      <c r="B691" s="12" t="s">
        <v>41243</v>
      </c>
      <c r="C691" s="8" t="s">
        <v>40895</v>
      </c>
      <c r="D691" s="109">
        <v>33000</v>
      </c>
      <c r="E691" s="109">
        <v>33000</v>
      </c>
      <c r="F691" s="14" t="s">
        <v>37942</v>
      </c>
      <c r="G691" s="8" t="s">
        <v>41244</v>
      </c>
      <c r="H691" s="8" t="s">
        <v>41244</v>
      </c>
      <c r="I691" s="8" t="s">
        <v>40897</v>
      </c>
      <c r="J691" s="8" t="s">
        <v>41245</v>
      </c>
    </row>
    <row r="692" spans="1:10" ht="60.75" x14ac:dyDescent="0.3">
      <c r="A692" s="8">
        <v>687</v>
      </c>
      <c r="B692" s="12" t="s">
        <v>41205</v>
      </c>
      <c r="C692" s="8" t="s">
        <v>40895</v>
      </c>
      <c r="D692" s="109">
        <v>4000</v>
      </c>
      <c r="E692" s="109">
        <v>4000</v>
      </c>
      <c r="F692" s="14" t="s">
        <v>37942</v>
      </c>
      <c r="G692" s="8" t="s">
        <v>41246</v>
      </c>
      <c r="H692" s="8" t="s">
        <v>41246</v>
      </c>
      <c r="I692" s="8" t="s">
        <v>40897</v>
      </c>
      <c r="J692" s="8" t="s">
        <v>41247</v>
      </c>
    </row>
    <row r="693" spans="1:10" ht="81" x14ac:dyDescent="0.3">
      <c r="A693" s="8">
        <v>688</v>
      </c>
      <c r="B693" s="16" t="s">
        <v>48069</v>
      </c>
      <c r="C693" s="50" t="s">
        <v>48005</v>
      </c>
      <c r="D693" s="19">
        <v>98012</v>
      </c>
      <c r="E693" s="19">
        <v>98012</v>
      </c>
      <c r="F693" s="412" t="s">
        <v>37942</v>
      </c>
      <c r="G693" s="18" t="s">
        <v>48075</v>
      </c>
      <c r="H693" s="18" t="s">
        <v>48075</v>
      </c>
      <c r="I693" s="8" t="s">
        <v>931</v>
      </c>
      <c r="J693" s="18" t="s">
        <v>48096</v>
      </c>
    </row>
    <row r="694" spans="1:10" ht="81" x14ac:dyDescent="0.3">
      <c r="A694" s="8">
        <v>689</v>
      </c>
      <c r="B694" s="16" t="s">
        <v>48070</v>
      </c>
      <c r="C694" s="50" t="s">
        <v>48005</v>
      </c>
      <c r="D694" s="19">
        <v>4280</v>
      </c>
      <c r="E694" s="19">
        <v>4280</v>
      </c>
      <c r="F694" s="412" t="s">
        <v>37942</v>
      </c>
      <c r="G694" s="18" t="s">
        <v>48076</v>
      </c>
      <c r="H694" s="18" t="s">
        <v>48076</v>
      </c>
      <c r="I694" s="8" t="s">
        <v>931</v>
      </c>
      <c r="J694" s="18" t="s">
        <v>48095</v>
      </c>
    </row>
    <row r="695" spans="1:10" ht="81" x14ac:dyDescent="0.3">
      <c r="A695" s="8">
        <v>690</v>
      </c>
      <c r="B695" s="16" t="s">
        <v>48071</v>
      </c>
      <c r="C695" s="50" t="s">
        <v>48005</v>
      </c>
      <c r="D695" s="19">
        <v>50000</v>
      </c>
      <c r="E695" s="19">
        <v>50000</v>
      </c>
      <c r="F695" s="412" t="s">
        <v>37942</v>
      </c>
      <c r="G695" s="18" t="s">
        <v>48077</v>
      </c>
      <c r="H695" s="18" t="s">
        <v>48077</v>
      </c>
      <c r="I695" s="8" t="s">
        <v>931</v>
      </c>
      <c r="J695" s="18" t="s">
        <v>48094</v>
      </c>
    </row>
    <row r="696" spans="1:10" ht="81" x14ac:dyDescent="0.3">
      <c r="A696" s="8">
        <v>691</v>
      </c>
      <c r="B696" s="16" t="s">
        <v>48014</v>
      </c>
      <c r="C696" s="50" t="s">
        <v>48005</v>
      </c>
      <c r="D696" s="19">
        <v>3400</v>
      </c>
      <c r="E696" s="19">
        <v>3400</v>
      </c>
      <c r="F696" s="412" t="s">
        <v>37942</v>
      </c>
      <c r="G696" s="18" t="s">
        <v>48078</v>
      </c>
      <c r="H696" s="18" t="s">
        <v>48078</v>
      </c>
      <c r="I696" s="8" t="s">
        <v>931</v>
      </c>
      <c r="J696" s="18" t="s">
        <v>48093</v>
      </c>
    </row>
    <row r="697" spans="1:10" ht="81" x14ac:dyDescent="0.3">
      <c r="A697" s="8">
        <v>692</v>
      </c>
      <c r="B697" s="16" t="s">
        <v>48014</v>
      </c>
      <c r="C697" s="50" t="s">
        <v>48005</v>
      </c>
      <c r="D697" s="19">
        <v>400</v>
      </c>
      <c r="E697" s="19">
        <v>400</v>
      </c>
      <c r="F697" s="412" t="s">
        <v>37942</v>
      </c>
      <c r="G697" s="18" t="s">
        <v>48079</v>
      </c>
      <c r="H697" s="18" t="s">
        <v>48079</v>
      </c>
      <c r="I697" s="8" t="s">
        <v>931</v>
      </c>
      <c r="J697" s="18" t="s">
        <v>48092</v>
      </c>
    </row>
    <row r="698" spans="1:10" ht="81" x14ac:dyDescent="0.3">
      <c r="A698" s="8">
        <v>693</v>
      </c>
      <c r="B698" s="16" t="s">
        <v>22698</v>
      </c>
      <c r="C698" s="50" t="s">
        <v>48005</v>
      </c>
      <c r="D698" s="19">
        <v>37450</v>
      </c>
      <c r="E698" s="19">
        <v>37450</v>
      </c>
      <c r="F698" s="412" t="s">
        <v>37942</v>
      </c>
      <c r="G698" s="18" t="s">
        <v>48080</v>
      </c>
      <c r="H698" s="18" t="s">
        <v>48080</v>
      </c>
      <c r="I698" s="8" t="s">
        <v>931</v>
      </c>
      <c r="J698" s="18" t="s">
        <v>48091</v>
      </c>
    </row>
    <row r="699" spans="1:10" ht="60.75" x14ac:dyDescent="0.3">
      <c r="A699" s="8">
        <v>694</v>
      </c>
      <c r="B699" s="16" t="s">
        <v>15905</v>
      </c>
      <c r="C699" s="50" t="s">
        <v>48005</v>
      </c>
      <c r="D699" s="19">
        <v>65975.7</v>
      </c>
      <c r="E699" s="19">
        <v>65975.7</v>
      </c>
      <c r="F699" s="8" t="s">
        <v>37942</v>
      </c>
      <c r="G699" s="18" t="s">
        <v>48081</v>
      </c>
      <c r="H699" s="18" t="s">
        <v>48081</v>
      </c>
      <c r="I699" s="8" t="s">
        <v>931</v>
      </c>
      <c r="J699" s="18" t="s">
        <v>48090</v>
      </c>
    </row>
    <row r="700" spans="1:10" ht="81" x14ac:dyDescent="0.3">
      <c r="A700" s="8">
        <v>695</v>
      </c>
      <c r="B700" s="16" t="s">
        <v>48072</v>
      </c>
      <c r="C700" s="50" t="s">
        <v>48005</v>
      </c>
      <c r="D700" s="19">
        <v>25337.599999999999</v>
      </c>
      <c r="E700" s="19">
        <v>25337.599999999999</v>
      </c>
      <c r="F700" s="8" t="s">
        <v>37942</v>
      </c>
      <c r="G700" s="18" t="s">
        <v>48082</v>
      </c>
      <c r="H700" s="18" t="s">
        <v>48082</v>
      </c>
      <c r="I700" s="8" t="s">
        <v>931</v>
      </c>
      <c r="J700" s="18" t="s">
        <v>48089</v>
      </c>
    </row>
    <row r="701" spans="1:10" ht="60.75" x14ac:dyDescent="0.3">
      <c r="A701" s="8">
        <v>696</v>
      </c>
      <c r="B701" s="16" t="s">
        <v>48073</v>
      </c>
      <c r="C701" s="50" t="s">
        <v>48005</v>
      </c>
      <c r="D701" s="19">
        <v>4200</v>
      </c>
      <c r="E701" s="19">
        <v>4200</v>
      </c>
      <c r="F701" s="8" t="s">
        <v>37942</v>
      </c>
      <c r="G701" s="18" t="s">
        <v>48083</v>
      </c>
      <c r="H701" s="18" t="s">
        <v>48083</v>
      </c>
      <c r="I701" s="8" t="s">
        <v>931</v>
      </c>
      <c r="J701" s="18" t="s">
        <v>48088</v>
      </c>
    </row>
    <row r="702" spans="1:10" ht="60.75" x14ac:dyDescent="0.3">
      <c r="A702" s="8">
        <v>697</v>
      </c>
      <c r="B702" s="16" t="s">
        <v>48074</v>
      </c>
      <c r="C702" s="50" t="s">
        <v>48005</v>
      </c>
      <c r="D702" s="19">
        <v>14568</v>
      </c>
      <c r="E702" s="19">
        <v>14568</v>
      </c>
      <c r="F702" s="8" t="s">
        <v>37942</v>
      </c>
      <c r="G702" s="18" t="s">
        <v>48084</v>
      </c>
      <c r="H702" s="18" t="s">
        <v>48084</v>
      </c>
      <c r="I702" s="8" t="s">
        <v>931</v>
      </c>
      <c r="J702" s="18" t="s">
        <v>48087</v>
      </c>
    </row>
    <row r="703" spans="1:10" ht="60.75" x14ac:dyDescent="0.3">
      <c r="A703" s="8">
        <v>698</v>
      </c>
      <c r="B703" s="16" t="s">
        <v>48073</v>
      </c>
      <c r="C703" s="50" t="s">
        <v>48005</v>
      </c>
      <c r="D703" s="19">
        <v>35310</v>
      </c>
      <c r="E703" s="19">
        <v>35310</v>
      </c>
      <c r="F703" s="8" t="s">
        <v>37942</v>
      </c>
      <c r="G703" s="18" t="s">
        <v>48085</v>
      </c>
      <c r="H703" s="18" t="s">
        <v>48085</v>
      </c>
      <c r="I703" s="8" t="s">
        <v>931</v>
      </c>
      <c r="J703" s="18" t="s">
        <v>48086</v>
      </c>
    </row>
    <row r="704" spans="1:10" ht="60.75" x14ac:dyDescent="0.3">
      <c r="A704" s="8">
        <v>699</v>
      </c>
      <c r="B704" s="12" t="s">
        <v>40608</v>
      </c>
      <c r="C704" s="8" t="s">
        <v>40579</v>
      </c>
      <c r="D704" s="109">
        <v>174000</v>
      </c>
      <c r="E704" s="109">
        <v>174000</v>
      </c>
      <c r="F704" s="8" t="s">
        <v>938</v>
      </c>
      <c r="G704" s="8" t="s">
        <v>40609</v>
      </c>
      <c r="H704" s="8" t="s">
        <v>40610</v>
      </c>
      <c r="I704" s="8" t="s">
        <v>185</v>
      </c>
      <c r="J704" s="8" t="s">
        <v>40611</v>
      </c>
    </row>
    <row r="705" spans="1:10" ht="81" x14ac:dyDescent="0.3">
      <c r="A705" s="8">
        <v>700</v>
      </c>
      <c r="B705" s="16" t="s">
        <v>36335</v>
      </c>
      <c r="C705" s="110" t="s">
        <v>36278</v>
      </c>
      <c r="D705" s="19">
        <v>1249.5</v>
      </c>
      <c r="E705" s="19">
        <v>1249.5</v>
      </c>
      <c r="F705" s="18" t="s">
        <v>37942</v>
      </c>
      <c r="G705" s="18" t="s">
        <v>36334</v>
      </c>
      <c r="H705" s="18" t="s">
        <v>36334</v>
      </c>
      <c r="I705" s="8" t="s">
        <v>972</v>
      </c>
      <c r="J705" s="18" t="s">
        <v>36394</v>
      </c>
    </row>
    <row r="706" spans="1:10" ht="60.75" x14ac:dyDescent="0.3">
      <c r="A706" s="8">
        <v>701</v>
      </c>
      <c r="B706" s="16" t="s">
        <v>36343</v>
      </c>
      <c r="C706" s="110" t="s">
        <v>36278</v>
      </c>
      <c r="D706" s="19">
        <v>4280</v>
      </c>
      <c r="E706" s="19">
        <v>4280</v>
      </c>
      <c r="F706" s="18" t="s">
        <v>37942</v>
      </c>
      <c r="G706" s="18" t="s">
        <v>36336</v>
      </c>
      <c r="H706" s="18" t="s">
        <v>36336</v>
      </c>
      <c r="I706" s="8" t="s">
        <v>972</v>
      </c>
      <c r="J706" s="18" t="s">
        <v>36393</v>
      </c>
    </row>
    <row r="707" spans="1:10" ht="81" x14ac:dyDescent="0.3">
      <c r="A707" s="8">
        <v>702</v>
      </c>
      <c r="B707" s="16" t="s">
        <v>36344</v>
      </c>
      <c r="C707" s="110" t="s">
        <v>36278</v>
      </c>
      <c r="D707" s="19">
        <v>74189.52</v>
      </c>
      <c r="E707" s="19">
        <v>74189.52</v>
      </c>
      <c r="F707" s="18" t="s">
        <v>37942</v>
      </c>
      <c r="G707" s="18" t="s">
        <v>36337</v>
      </c>
      <c r="H707" s="18" t="s">
        <v>36337</v>
      </c>
      <c r="I707" s="8" t="s">
        <v>972</v>
      </c>
      <c r="J707" s="18" t="s">
        <v>36392</v>
      </c>
    </row>
    <row r="708" spans="1:10" ht="60.75" x14ac:dyDescent="0.3">
      <c r="A708" s="8">
        <v>703</v>
      </c>
      <c r="B708" s="16" t="s">
        <v>36345</v>
      </c>
      <c r="C708" s="110" t="s">
        <v>36278</v>
      </c>
      <c r="D708" s="19">
        <v>162533</v>
      </c>
      <c r="E708" s="19">
        <v>162533</v>
      </c>
      <c r="F708" s="18" t="s">
        <v>37942</v>
      </c>
      <c r="G708" s="18" t="s">
        <v>36338</v>
      </c>
      <c r="H708" s="18" t="s">
        <v>36338</v>
      </c>
      <c r="I708" s="8" t="s">
        <v>972</v>
      </c>
      <c r="J708" s="18" t="s">
        <v>36391</v>
      </c>
    </row>
    <row r="709" spans="1:10" ht="60.75" x14ac:dyDescent="0.3">
      <c r="A709" s="8">
        <v>704</v>
      </c>
      <c r="B709" s="16" t="s">
        <v>36335</v>
      </c>
      <c r="C709" s="110" t="s">
        <v>36278</v>
      </c>
      <c r="D709" s="19">
        <v>50825</v>
      </c>
      <c r="E709" s="19">
        <v>50825</v>
      </c>
      <c r="F709" s="18" t="s">
        <v>37942</v>
      </c>
      <c r="G709" s="18" t="s">
        <v>36339</v>
      </c>
      <c r="H709" s="18" t="s">
        <v>36339</v>
      </c>
      <c r="I709" s="8" t="s">
        <v>972</v>
      </c>
      <c r="J709" s="18" t="s">
        <v>36390</v>
      </c>
    </row>
    <row r="710" spans="1:10" ht="60.75" x14ac:dyDescent="0.3">
      <c r="A710" s="8">
        <v>705</v>
      </c>
      <c r="B710" s="16" t="s">
        <v>36346</v>
      </c>
      <c r="C710" s="110" t="s">
        <v>36278</v>
      </c>
      <c r="D710" s="19">
        <v>7100</v>
      </c>
      <c r="E710" s="19">
        <v>7100</v>
      </c>
      <c r="F710" s="18" t="s">
        <v>37942</v>
      </c>
      <c r="G710" s="18" t="s">
        <v>36340</v>
      </c>
      <c r="H710" s="18" t="s">
        <v>36340</v>
      </c>
      <c r="I710" s="8" t="s">
        <v>972</v>
      </c>
      <c r="J710" s="18" t="s">
        <v>36389</v>
      </c>
    </row>
    <row r="711" spans="1:10" ht="60.75" x14ac:dyDescent="0.3">
      <c r="A711" s="8">
        <v>706</v>
      </c>
      <c r="B711" s="16" t="s">
        <v>36335</v>
      </c>
      <c r="C711" s="110" t="s">
        <v>36278</v>
      </c>
      <c r="D711" s="19">
        <v>165</v>
      </c>
      <c r="E711" s="19">
        <v>165</v>
      </c>
      <c r="F711" s="18" t="s">
        <v>37942</v>
      </c>
      <c r="G711" s="18" t="s">
        <v>36341</v>
      </c>
      <c r="H711" s="18" t="s">
        <v>36341</v>
      </c>
      <c r="I711" s="8" t="s">
        <v>972</v>
      </c>
      <c r="J711" s="18" t="s">
        <v>36388</v>
      </c>
    </row>
    <row r="712" spans="1:10" ht="81" x14ac:dyDescent="0.3">
      <c r="A712" s="8">
        <v>707</v>
      </c>
      <c r="B712" s="16" t="s">
        <v>36347</v>
      </c>
      <c r="C712" s="110" t="s">
        <v>36278</v>
      </c>
      <c r="D712" s="19">
        <v>175.58</v>
      </c>
      <c r="E712" s="19">
        <v>175.58</v>
      </c>
      <c r="F712" s="18" t="s">
        <v>37942</v>
      </c>
      <c r="G712" s="18" t="s">
        <v>36342</v>
      </c>
      <c r="H712" s="18" t="s">
        <v>36342</v>
      </c>
      <c r="I712" s="8" t="s">
        <v>972</v>
      </c>
      <c r="J712" s="18" t="s">
        <v>36387</v>
      </c>
    </row>
    <row r="713" spans="1:10" ht="81" x14ac:dyDescent="0.3">
      <c r="A713" s="8">
        <v>708</v>
      </c>
      <c r="B713" s="16" t="s">
        <v>36362</v>
      </c>
      <c r="C713" s="110" t="s">
        <v>36278</v>
      </c>
      <c r="D713" s="19">
        <v>104298.25</v>
      </c>
      <c r="E713" s="19">
        <v>104298.25</v>
      </c>
      <c r="F713" s="18" t="s">
        <v>37942</v>
      </c>
      <c r="G713" s="18" t="s">
        <v>36348</v>
      </c>
      <c r="H713" s="18" t="s">
        <v>36348</v>
      </c>
      <c r="I713" s="8" t="s">
        <v>972</v>
      </c>
      <c r="J713" s="18" t="s">
        <v>36386</v>
      </c>
    </row>
    <row r="714" spans="1:10" ht="60.75" x14ac:dyDescent="0.3">
      <c r="A714" s="8">
        <v>709</v>
      </c>
      <c r="B714" s="16" t="s">
        <v>36363</v>
      </c>
      <c r="C714" s="110" t="s">
        <v>36278</v>
      </c>
      <c r="D714" s="19">
        <v>5500</v>
      </c>
      <c r="E714" s="19">
        <v>5500</v>
      </c>
      <c r="F714" s="18" t="s">
        <v>37942</v>
      </c>
      <c r="G714" s="18" t="s">
        <v>36349</v>
      </c>
      <c r="H714" s="18" t="s">
        <v>36349</v>
      </c>
      <c r="I714" s="8" t="s">
        <v>972</v>
      </c>
      <c r="J714" s="18" t="s">
        <v>36385</v>
      </c>
    </row>
    <row r="715" spans="1:10" ht="60.75" x14ac:dyDescent="0.3">
      <c r="A715" s="8">
        <v>710</v>
      </c>
      <c r="B715" s="16" t="s">
        <v>36362</v>
      </c>
      <c r="C715" s="110" t="s">
        <v>36278</v>
      </c>
      <c r="D715" s="19">
        <v>125498.16</v>
      </c>
      <c r="E715" s="19">
        <v>125498.16</v>
      </c>
      <c r="F715" s="18" t="s">
        <v>37942</v>
      </c>
      <c r="G715" s="18" t="s">
        <v>36350</v>
      </c>
      <c r="H715" s="18" t="s">
        <v>36350</v>
      </c>
      <c r="I715" s="8" t="s">
        <v>972</v>
      </c>
      <c r="J715" s="18" t="s">
        <v>36384</v>
      </c>
    </row>
    <row r="716" spans="1:10" ht="60.75" x14ac:dyDescent="0.3">
      <c r="A716" s="8">
        <v>711</v>
      </c>
      <c r="B716" s="16" t="s">
        <v>36364</v>
      </c>
      <c r="C716" s="110" t="s">
        <v>36278</v>
      </c>
      <c r="D716" s="19">
        <v>2400</v>
      </c>
      <c r="E716" s="19">
        <v>2400</v>
      </c>
      <c r="F716" s="18" t="s">
        <v>37942</v>
      </c>
      <c r="G716" s="18" t="s">
        <v>36351</v>
      </c>
      <c r="H716" s="18" t="s">
        <v>36351</v>
      </c>
      <c r="I716" s="8" t="s">
        <v>972</v>
      </c>
      <c r="J716" s="18" t="s">
        <v>36383</v>
      </c>
    </row>
    <row r="717" spans="1:10" ht="81" x14ac:dyDescent="0.3">
      <c r="A717" s="8">
        <v>712</v>
      </c>
      <c r="B717" s="16" t="s">
        <v>36365</v>
      </c>
      <c r="C717" s="110" t="s">
        <v>36278</v>
      </c>
      <c r="D717" s="19">
        <v>54000</v>
      </c>
      <c r="E717" s="19">
        <v>54000</v>
      </c>
      <c r="F717" s="18" t="s">
        <v>37942</v>
      </c>
      <c r="G717" s="18" t="s">
        <v>36352</v>
      </c>
      <c r="H717" s="18" t="s">
        <v>36352</v>
      </c>
      <c r="I717" s="8" t="s">
        <v>972</v>
      </c>
      <c r="J717" s="18" t="s">
        <v>36382</v>
      </c>
    </row>
    <row r="718" spans="1:10" ht="60.75" x14ac:dyDescent="0.3">
      <c r="A718" s="8">
        <v>713</v>
      </c>
      <c r="B718" s="16" t="s">
        <v>36366</v>
      </c>
      <c r="C718" s="110" t="s">
        <v>36278</v>
      </c>
      <c r="D718" s="19">
        <v>1078.56</v>
      </c>
      <c r="E718" s="19">
        <v>1078.56</v>
      </c>
      <c r="F718" s="18" t="s">
        <v>37942</v>
      </c>
      <c r="G718" s="18" t="s">
        <v>36353</v>
      </c>
      <c r="H718" s="18" t="s">
        <v>36353</v>
      </c>
      <c r="I718" s="8" t="s">
        <v>972</v>
      </c>
      <c r="J718" s="18" t="s">
        <v>36381</v>
      </c>
    </row>
    <row r="719" spans="1:10" ht="81" x14ac:dyDescent="0.3">
      <c r="A719" s="8">
        <v>714</v>
      </c>
      <c r="B719" s="16" t="s">
        <v>36367</v>
      </c>
      <c r="C719" s="110" t="s">
        <v>36278</v>
      </c>
      <c r="D719" s="19">
        <v>1444.5</v>
      </c>
      <c r="E719" s="19">
        <v>1444.5</v>
      </c>
      <c r="F719" s="18" t="s">
        <v>37942</v>
      </c>
      <c r="G719" s="18" t="s">
        <v>36354</v>
      </c>
      <c r="H719" s="18" t="s">
        <v>36354</v>
      </c>
      <c r="I719" s="8" t="s">
        <v>972</v>
      </c>
      <c r="J719" s="18" t="s">
        <v>36380</v>
      </c>
    </row>
    <row r="720" spans="1:10" ht="81" x14ac:dyDescent="0.3">
      <c r="A720" s="8">
        <v>715</v>
      </c>
      <c r="B720" s="16" t="s">
        <v>36363</v>
      </c>
      <c r="C720" s="110" t="s">
        <v>36278</v>
      </c>
      <c r="D720" s="19">
        <v>2250</v>
      </c>
      <c r="E720" s="19">
        <v>2250</v>
      </c>
      <c r="F720" s="18" t="s">
        <v>37942</v>
      </c>
      <c r="G720" s="18" t="s">
        <v>36355</v>
      </c>
      <c r="H720" s="18" t="s">
        <v>36355</v>
      </c>
      <c r="I720" s="8" t="s">
        <v>972</v>
      </c>
      <c r="J720" s="18" t="s">
        <v>36379</v>
      </c>
    </row>
    <row r="721" spans="1:10" ht="60.75" x14ac:dyDescent="0.3">
      <c r="A721" s="8">
        <v>716</v>
      </c>
      <c r="B721" s="16" t="s">
        <v>36335</v>
      </c>
      <c r="C721" s="110" t="s">
        <v>36278</v>
      </c>
      <c r="D721" s="19">
        <v>320</v>
      </c>
      <c r="E721" s="19">
        <v>320</v>
      </c>
      <c r="F721" s="18" t="s">
        <v>37942</v>
      </c>
      <c r="G721" s="18" t="s">
        <v>36356</v>
      </c>
      <c r="H721" s="18" t="s">
        <v>36356</v>
      </c>
      <c r="I721" s="8" t="s">
        <v>972</v>
      </c>
      <c r="J721" s="18" t="s">
        <v>36378</v>
      </c>
    </row>
    <row r="722" spans="1:10" ht="81" x14ac:dyDescent="0.3">
      <c r="A722" s="8">
        <v>717</v>
      </c>
      <c r="B722" s="16" t="s">
        <v>36368</v>
      </c>
      <c r="C722" s="110" t="s">
        <v>36278</v>
      </c>
      <c r="D722" s="19">
        <v>816</v>
      </c>
      <c r="E722" s="19">
        <v>816</v>
      </c>
      <c r="F722" s="18" t="s">
        <v>37942</v>
      </c>
      <c r="G722" s="18" t="s">
        <v>36357</v>
      </c>
      <c r="H722" s="18" t="s">
        <v>36357</v>
      </c>
      <c r="I722" s="8" t="s">
        <v>972</v>
      </c>
      <c r="J722" s="18" t="s">
        <v>36377</v>
      </c>
    </row>
    <row r="723" spans="1:10" ht="81" x14ac:dyDescent="0.3">
      <c r="A723" s="8">
        <v>718</v>
      </c>
      <c r="B723" s="16" t="s">
        <v>36369</v>
      </c>
      <c r="C723" s="110" t="s">
        <v>36278</v>
      </c>
      <c r="D723" s="19">
        <v>12403.44</v>
      </c>
      <c r="E723" s="19">
        <v>12403.44</v>
      </c>
      <c r="F723" s="18" t="s">
        <v>37942</v>
      </c>
      <c r="G723" s="18" t="s">
        <v>36358</v>
      </c>
      <c r="H723" s="18" t="s">
        <v>36358</v>
      </c>
      <c r="I723" s="8" t="s">
        <v>972</v>
      </c>
      <c r="J723" s="18" t="s">
        <v>36376</v>
      </c>
    </row>
    <row r="724" spans="1:10" ht="101.25" x14ac:dyDescent="0.3">
      <c r="A724" s="8">
        <v>719</v>
      </c>
      <c r="B724" s="16" t="s">
        <v>36370</v>
      </c>
      <c r="C724" s="110" t="s">
        <v>36278</v>
      </c>
      <c r="D724" s="19">
        <v>103458.3</v>
      </c>
      <c r="E724" s="19">
        <v>103458.3</v>
      </c>
      <c r="F724" s="18" t="s">
        <v>37942</v>
      </c>
      <c r="G724" s="18" t="s">
        <v>36359</v>
      </c>
      <c r="H724" s="18" t="s">
        <v>36359</v>
      </c>
      <c r="I724" s="8" t="s">
        <v>972</v>
      </c>
      <c r="J724" s="18" t="s">
        <v>36375</v>
      </c>
    </row>
    <row r="725" spans="1:10" ht="81" x14ac:dyDescent="0.3">
      <c r="A725" s="8">
        <v>720</v>
      </c>
      <c r="B725" s="16" t="s">
        <v>36371</v>
      </c>
      <c r="C725" s="110" t="s">
        <v>36278</v>
      </c>
      <c r="D725" s="19">
        <v>16178.4</v>
      </c>
      <c r="E725" s="19">
        <v>16178.4</v>
      </c>
      <c r="F725" s="18" t="s">
        <v>37942</v>
      </c>
      <c r="G725" s="18" t="s">
        <v>36360</v>
      </c>
      <c r="H725" s="18" t="s">
        <v>36360</v>
      </c>
      <c r="I725" s="8" t="s">
        <v>972</v>
      </c>
      <c r="J725" s="18" t="s">
        <v>36374</v>
      </c>
    </row>
    <row r="726" spans="1:10" ht="60.75" x14ac:dyDescent="0.3">
      <c r="A726" s="8">
        <v>721</v>
      </c>
      <c r="B726" s="16" t="s">
        <v>36372</v>
      </c>
      <c r="C726" s="110" t="s">
        <v>36278</v>
      </c>
      <c r="D726" s="19">
        <v>4500</v>
      </c>
      <c r="E726" s="19">
        <v>4500</v>
      </c>
      <c r="F726" s="18" t="s">
        <v>37942</v>
      </c>
      <c r="G726" s="18" t="s">
        <v>36361</v>
      </c>
      <c r="H726" s="18" t="s">
        <v>36361</v>
      </c>
      <c r="I726" s="8" t="s">
        <v>972</v>
      </c>
      <c r="J726" s="18" t="s">
        <v>36373</v>
      </c>
    </row>
    <row r="727" spans="1:10" ht="162" x14ac:dyDescent="0.3">
      <c r="A727" s="8">
        <v>722</v>
      </c>
      <c r="B727" s="16" t="s">
        <v>36420</v>
      </c>
      <c r="C727" s="110" t="s">
        <v>36278</v>
      </c>
      <c r="D727" s="19">
        <v>43200</v>
      </c>
      <c r="E727" s="19">
        <v>43200</v>
      </c>
      <c r="F727" s="18" t="s">
        <v>37942</v>
      </c>
      <c r="G727" s="18" t="s">
        <v>36419</v>
      </c>
      <c r="H727" s="18" t="s">
        <v>36419</v>
      </c>
      <c r="I727" s="8" t="s">
        <v>972</v>
      </c>
      <c r="J727" s="18" t="s">
        <v>36392</v>
      </c>
    </row>
    <row r="728" spans="1:10" ht="101.25" x14ac:dyDescent="0.3">
      <c r="A728" s="8">
        <v>723</v>
      </c>
      <c r="B728" s="49" t="s">
        <v>36421</v>
      </c>
      <c r="C728" s="245" t="s">
        <v>36278</v>
      </c>
      <c r="D728" s="30">
        <v>22000</v>
      </c>
      <c r="E728" s="30">
        <v>22000</v>
      </c>
      <c r="F728" s="31" t="s">
        <v>37942</v>
      </c>
      <c r="G728" s="31" t="s">
        <v>36419</v>
      </c>
      <c r="H728" s="31" t="s">
        <v>36419</v>
      </c>
      <c r="I728" s="32" t="s">
        <v>972</v>
      </c>
      <c r="J728" s="31" t="s">
        <v>36384</v>
      </c>
    </row>
    <row r="729" spans="1:10" ht="101.25" x14ac:dyDescent="0.3">
      <c r="A729" s="8">
        <v>724</v>
      </c>
      <c r="B729" s="16" t="s">
        <v>38996</v>
      </c>
      <c r="C729" s="110" t="s">
        <v>38633</v>
      </c>
      <c r="D729" s="19">
        <v>3000</v>
      </c>
      <c r="E729" s="19">
        <v>3000</v>
      </c>
      <c r="F729" s="18" t="s">
        <v>37942</v>
      </c>
      <c r="G729" s="18" t="s">
        <v>39003</v>
      </c>
      <c r="H729" s="18" t="s">
        <v>39003</v>
      </c>
      <c r="I729" s="24" t="s">
        <v>38635</v>
      </c>
      <c r="J729" s="18" t="s">
        <v>38999</v>
      </c>
    </row>
    <row r="730" spans="1:10" ht="101.25" x14ac:dyDescent="0.3">
      <c r="A730" s="8">
        <v>725</v>
      </c>
      <c r="B730" s="16" t="s">
        <v>38997</v>
      </c>
      <c r="C730" s="110" t="s">
        <v>38633</v>
      </c>
      <c r="D730" s="19">
        <v>4000</v>
      </c>
      <c r="E730" s="19">
        <v>4000</v>
      </c>
      <c r="F730" s="18" t="s">
        <v>37942</v>
      </c>
      <c r="G730" s="18" t="s">
        <v>39004</v>
      </c>
      <c r="H730" s="18" t="s">
        <v>39004</v>
      </c>
      <c r="I730" s="24" t="s">
        <v>38635</v>
      </c>
      <c r="J730" s="18" t="s">
        <v>39000</v>
      </c>
    </row>
    <row r="731" spans="1:10" ht="60.75" x14ac:dyDescent="0.3">
      <c r="A731" s="8">
        <v>726</v>
      </c>
      <c r="B731" s="16" t="s">
        <v>38998</v>
      </c>
      <c r="C731" s="110" t="s">
        <v>38633</v>
      </c>
      <c r="D731" s="19">
        <v>5000</v>
      </c>
      <c r="E731" s="148">
        <v>5000</v>
      </c>
      <c r="F731" s="18" t="s">
        <v>37942</v>
      </c>
      <c r="G731" s="18" t="s">
        <v>39005</v>
      </c>
      <c r="H731" s="18" t="s">
        <v>39005</v>
      </c>
      <c r="I731" s="24" t="s">
        <v>38635</v>
      </c>
      <c r="J731" s="18" t="s">
        <v>39001</v>
      </c>
    </row>
    <row r="732" spans="1:10" ht="60.75" x14ac:dyDescent="0.3">
      <c r="A732" s="8">
        <v>727</v>
      </c>
      <c r="B732" s="16" t="s">
        <v>38998</v>
      </c>
      <c r="C732" s="110" t="s">
        <v>38633</v>
      </c>
      <c r="D732" s="19">
        <v>4000</v>
      </c>
      <c r="E732" s="19">
        <v>4000</v>
      </c>
      <c r="F732" s="18" t="s">
        <v>37942</v>
      </c>
      <c r="G732" s="18" t="s">
        <v>39006</v>
      </c>
      <c r="H732" s="18" t="s">
        <v>39006</v>
      </c>
      <c r="I732" s="24" t="s">
        <v>38635</v>
      </c>
      <c r="J732" s="18" t="s">
        <v>39002</v>
      </c>
    </row>
    <row r="733" spans="1:10" ht="141.75" x14ac:dyDescent="0.3">
      <c r="A733" s="8">
        <v>728</v>
      </c>
      <c r="B733" s="16" t="s">
        <v>39007</v>
      </c>
      <c r="C733" s="110" t="s">
        <v>38633</v>
      </c>
      <c r="D733" s="19">
        <v>2500</v>
      </c>
      <c r="E733" s="19">
        <v>2500</v>
      </c>
      <c r="F733" s="18" t="s">
        <v>37942</v>
      </c>
      <c r="G733" s="18" t="s">
        <v>39025</v>
      </c>
      <c r="H733" s="18" t="s">
        <v>39025</v>
      </c>
      <c r="I733" s="24" t="s">
        <v>38635</v>
      </c>
      <c r="J733" s="18" t="s">
        <v>39011</v>
      </c>
    </row>
    <row r="734" spans="1:10" ht="101.25" x14ac:dyDescent="0.3">
      <c r="A734" s="8">
        <v>729</v>
      </c>
      <c r="B734" s="16" t="s">
        <v>39008</v>
      </c>
      <c r="C734" s="110" t="s">
        <v>38633</v>
      </c>
      <c r="D734" s="19">
        <v>4000</v>
      </c>
      <c r="E734" s="19">
        <v>4000</v>
      </c>
      <c r="F734" s="18" t="s">
        <v>37942</v>
      </c>
      <c r="G734" s="18" t="s">
        <v>39026</v>
      </c>
      <c r="H734" s="18" t="s">
        <v>39026</v>
      </c>
      <c r="I734" s="24" t="s">
        <v>38635</v>
      </c>
      <c r="J734" s="18" t="s">
        <v>39012</v>
      </c>
    </row>
    <row r="735" spans="1:10" ht="101.25" x14ac:dyDescent="0.3">
      <c r="A735" s="8">
        <v>730</v>
      </c>
      <c r="B735" s="16" t="s">
        <v>39009</v>
      </c>
      <c r="C735" s="110" t="s">
        <v>38633</v>
      </c>
      <c r="D735" s="19">
        <v>3000</v>
      </c>
      <c r="E735" s="19">
        <v>3000</v>
      </c>
      <c r="F735" s="18" t="s">
        <v>37942</v>
      </c>
      <c r="G735" s="18" t="s">
        <v>39027</v>
      </c>
      <c r="H735" s="18" t="s">
        <v>39027</v>
      </c>
      <c r="I735" s="24" t="s">
        <v>38635</v>
      </c>
      <c r="J735" s="18" t="s">
        <v>39013</v>
      </c>
    </row>
    <row r="736" spans="1:10" ht="60.75" x14ac:dyDescent="0.3">
      <c r="A736" s="8">
        <v>731</v>
      </c>
      <c r="B736" s="16" t="s">
        <v>39010</v>
      </c>
      <c r="C736" s="110" t="s">
        <v>38633</v>
      </c>
      <c r="D736" s="19">
        <v>21721</v>
      </c>
      <c r="E736" s="19">
        <v>21721</v>
      </c>
      <c r="F736" s="18" t="s">
        <v>37942</v>
      </c>
      <c r="G736" s="18" t="s">
        <v>39028</v>
      </c>
      <c r="H736" s="18" t="s">
        <v>39028</v>
      </c>
      <c r="I736" s="24" t="s">
        <v>38635</v>
      </c>
      <c r="J736" s="18" t="s">
        <v>39014</v>
      </c>
    </row>
    <row r="737" spans="1:10" ht="60.75" x14ac:dyDescent="0.3">
      <c r="A737" s="8">
        <v>732</v>
      </c>
      <c r="B737" s="16" t="s">
        <v>39015</v>
      </c>
      <c r="C737" s="110" t="s">
        <v>38633</v>
      </c>
      <c r="D737" s="19">
        <v>13560</v>
      </c>
      <c r="E737" s="19">
        <v>13560</v>
      </c>
      <c r="F737" s="18" t="s">
        <v>37942</v>
      </c>
      <c r="G737" s="18" t="s">
        <v>39029</v>
      </c>
      <c r="H737" s="18" t="s">
        <v>39029</v>
      </c>
      <c r="I737" s="24" t="s">
        <v>38635</v>
      </c>
      <c r="J737" s="18" t="s">
        <v>39020</v>
      </c>
    </row>
    <row r="738" spans="1:10" ht="101.25" x14ac:dyDescent="0.3">
      <c r="A738" s="8">
        <v>733</v>
      </c>
      <c r="B738" s="16" t="s">
        <v>39016</v>
      </c>
      <c r="C738" s="110" t="s">
        <v>38633</v>
      </c>
      <c r="D738" s="19">
        <v>3300</v>
      </c>
      <c r="E738" s="19">
        <v>3300</v>
      </c>
      <c r="F738" s="18" t="s">
        <v>37942</v>
      </c>
      <c r="G738" s="18" t="s">
        <v>38802</v>
      </c>
      <c r="H738" s="18" t="s">
        <v>38802</v>
      </c>
      <c r="I738" s="24" t="s">
        <v>38635</v>
      </c>
      <c r="J738" s="18" t="s">
        <v>39021</v>
      </c>
    </row>
    <row r="739" spans="1:10" ht="101.25" x14ac:dyDescent="0.3">
      <c r="A739" s="8">
        <v>734</v>
      </c>
      <c r="B739" s="16" t="s">
        <v>39017</v>
      </c>
      <c r="C739" s="110" t="s">
        <v>38633</v>
      </c>
      <c r="D739" s="19">
        <v>24075</v>
      </c>
      <c r="E739" s="19">
        <v>24075</v>
      </c>
      <c r="F739" s="18" t="s">
        <v>37942</v>
      </c>
      <c r="G739" s="18" t="s">
        <v>39030</v>
      </c>
      <c r="H739" s="18" t="s">
        <v>39030</v>
      </c>
      <c r="I739" s="24" t="s">
        <v>38635</v>
      </c>
      <c r="J739" s="18" t="s">
        <v>39022</v>
      </c>
    </row>
    <row r="740" spans="1:10" ht="60.75" x14ac:dyDescent="0.3">
      <c r="A740" s="8">
        <v>735</v>
      </c>
      <c r="B740" s="16" t="s">
        <v>39018</v>
      </c>
      <c r="C740" s="110" t="s">
        <v>38633</v>
      </c>
      <c r="D740" s="19">
        <v>30000</v>
      </c>
      <c r="E740" s="19">
        <v>30000</v>
      </c>
      <c r="F740" s="18" t="s">
        <v>37942</v>
      </c>
      <c r="G740" s="18" t="s">
        <v>39031</v>
      </c>
      <c r="H740" s="18" t="s">
        <v>39031</v>
      </c>
      <c r="I740" s="24" t="s">
        <v>38635</v>
      </c>
      <c r="J740" s="18" t="s">
        <v>39023</v>
      </c>
    </row>
    <row r="741" spans="1:10" ht="81" x14ac:dyDescent="0.3">
      <c r="A741" s="8">
        <v>736</v>
      </c>
      <c r="B741" s="16" t="s">
        <v>39019</v>
      </c>
      <c r="C741" s="110" t="s">
        <v>38633</v>
      </c>
      <c r="D741" s="19">
        <v>2022.3</v>
      </c>
      <c r="E741" s="19">
        <v>2022.3</v>
      </c>
      <c r="F741" s="18" t="s">
        <v>37942</v>
      </c>
      <c r="G741" s="18" t="s">
        <v>39032</v>
      </c>
      <c r="H741" s="18" t="s">
        <v>39032</v>
      </c>
      <c r="I741" s="24" t="s">
        <v>38635</v>
      </c>
      <c r="J741" s="18" t="s">
        <v>39024</v>
      </c>
    </row>
    <row r="742" spans="1:10" ht="60.75" x14ac:dyDescent="0.3">
      <c r="A742" s="8">
        <v>737</v>
      </c>
      <c r="B742" s="89" t="s">
        <v>30342</v>
      </c>
      <c r="C742" s="63" t="s">
        <v>28712</v>
      </c>
      <c r="D742" s="94">
        <v>14000</v>
      </c>
      <c r="E742" s="94">
        <v>14000</v>
      </c>
      <c r="F742" s="63" t="s">
        <v>37942</v>
      </c>
      <c r="G742" s="63" t="s">
        <v>29950</v>
      </c>
      <c r="H742" s="63" t="s">
        <v>29950</v>
      </c>
      <c r="I742" s="63" t="s">
        <v>28714</v>
      </c>
      <c r="J742" s="63" t="s">
        <v>30362</v>
      </c>
    </row>
    <row r="743" spans="1:10" ht="60.75" x14ac:dyDescent="0.3">
      <c r="A743" s="8">
        <v>738</v>
      </c>
      <c r="B743" s="16" t="s">
        <v>6161</v>
      </c>
      <c r="C743" s="18" t="s">
        <v>28712</v>
      </c>
      <c r="D743" s="19">
        <v>212000</v>
      </c>
      <c r="E743" s="19">
        <v>212000</v>
      </c>
      <c r="F743" s="18" t="s">
        <v>37942</v>
      </c>
      <c r="G743" s="18" t="s">
        <v>30363</v>
      </c>
      <c r="H743" s="18" t="s">
        <v>30363</v>
      </c>
      <c r="I743" s="18" t="s">
        <v>28714</v>
      </c>
      <c r="J743" s="18" t="s">
        <v>30364</v>
      </c>
    </row>
    <row r="744" spans="1:10" ht="60.75" x14ac:dyDescent="0.3">
      <c r="A744" s="8">
        <v>739</v>
      </c>
      <c r="B744" s="16" t="s">
        <v>6161</v>
      </c>
      <c r="C744" s="18" t="s">
        <v>28712</v>
      </c>
      <c r="D744" s="19">
        <v>45500</v>
      </c>
      <c r="E744" s="19">
        <v>45500</v>
      </c>
      <c r="F744" s="18" t="s">
        <v>37942</v>
      </c>
      <c r="G744" s="18" t="s">
        <v>30365</v>
      </c>
      <c r="H744" s="18" t="s">
        <v>30365</v>
      </c>
      <c r="I744" s="18" t="s">
        <v>28714</v>
      </c>
      <c r="J744" s="18" t="s">
        <v>30366</v>
      </c>
    </row>
    <row r="745" spans="1:10" ht="40.5" x14ac:dyDescent="0.3">
      <c r="A745" s="8">
        <v>740</v>
      </c>
      <c r="B745" s="172" t="s">
        <v>7510</v>
      </c>
      <c r="C745" s="114" t="s">
        <v>949</v>
      </c>
      <c r="D745" s="138">
        <v>10500</v>
      </c>
      <c r="E745" s="175">
        <v>10500</v>
      </c>
      <c r="F745" s="160" t="s">
        <v>938</v>
      </c>
      <c r="G745" s="160" t="s">
        <v>7961</v>
      </c>
      <c r="H745" s="160" t="s">
        <v>7961</v>
      </c>
      <c r="I745" s="161" t="s">
        <v>951</v>
      </c>
      <c r="J745" s="162" t="s">
        <v>7962</v>
      </c>
    </row>
    <row r="746" spans="1:10" ht="81" x14ac:dyDescent="0.3">
      <c r="A746" s="8">
        <v>741</v>
      </c>
      <c r="B746" s="16" t="s">
        <v>47204</v>
      </c>
      <c r="C746" s="111" t="s">
        <v>35706</v>
      </c>
      <c r="D746" s="19">
        <v>1332000</v>
      </c>
      <c r="E746" s="19">
        <v>1332000</v>
      </c>
      <c r="F746" s="18" t="s">
        <v>36409</v>
      </c>
      <c r="G746" s="18" t="s">
        <v>47210</v>
      </c>
      <c r="H746" s="18" t="s">
        <v>47210</v>
      </c>
      <c r="I746" s="18" t="s">
        <v>185</v>
      </c>
      <c r="J746" s="18" t="s">
        <v>47235</v>
      </c>
    </row>
    <row r="747" spans="1:10" ht="60.75" x14ac:dyDescent="0.3">
      <c r="A747" s="8">
        <v>742</v>
      </c>
      <c r="B747" s="16" t="s">
        <v>47205</v>
      </c>
      <c r="C747" s="111" t="s">
        <v>35706</v>
      </c>
      <c r="D747" s="19">
        <v>9390</v>
      </c>
      <c r="E747" s="19">
        <v>9390</v>
      </c>
      <c r="F747" s="18" t="s">
        <v>37942</v>
      </c>
      <c r="G747" s="18" t="s">
        <v>47211</v>
      </c>
      <c r="H747" s="18" t="s">
        <v>47211</v>
      </c>
      <c r="I747" s="18" t="s">
        <v>185</v>
      </c>
      <c r="J747" s="18" t="s">
        <v>47232</v>
      </c>
    </row>
    <row r="748" spans="1:10" ht="60.75" x14ac:dyDescent="0.3">
      <c r="A748" s="8">
        <v>743</v>
      </c>
      <c r="B748" s="16" t="s">
        <v>47206</v>
      </c>
      <c r="C748" s="111" t="s">
        <v>35706</v>
      </c>
      <c r="D748" s="19">
        <v>40650</v>
      </c>
      <c r="E748" s="19">
        <v>40650</v>
      </c>
      <c r="F748" s="18" t="s">
        <v>37942</v>
      </c>
      <c r="G748" s="18" t="s">
        <v>47212</v>
      </c>
      <c r="H748" s="18" t="s">
        <v>47212</v>
      </c>
      <c r="I748" s="18" t="s">
        <v>185</v>
      </c>
      <c r="J748" s="18" t="s">
        <v>47233</v>
      </c>
    </row>
    <row r="749" spans="1:10" ht="60.75" x14ac:dyDescent="0.3">
      <c r="A749" s="8">
        <v>744</v>
      </c>
      <c r="B749" s="16" t="s">
        <v>47207</v>
      </c>
      <c r="C749" s="111" t="s">
        <v>35706</v>
      </c>
      <c r="D749" s="19">
        <v>14700</v>
      </c>
      <c r="E749" s="19">
        <v>14700</v>
      </c>
      <c r="F749" s="18" t="s">
        <v>37942</v>
      </c>
      <c r="G749" s="18" t="s">
        <v>47213</v>
      </c>
      <c r="H749" s="18" t="s">
        <v>47213</v>
      </c>
      <c r="I749" s="18" t="s">
        <v>185</v>
      </c>
      <c r="J749" s="18" t="s">
        <v>47234</v>
      </c>
    </row>
    <row r="750" spans="1:10" ht="60.75" x14ac:dyDescent="0.3">
      <c r="A750" s="8">
        <v>745</v>
      </c>
      <c r="B750" s="16" t="s">
        <v>36150</v>
      </c>
      <c r="C750" s="111" t="s">
        <v>35706</v>
      </c>
      <c r="D750" s="19">
        <v>10000</v>
      </c>
      <c r="E750" s="19">
        <v>10000</v>
      </c>
      <c r="F750" s="18" t="s">
        <v>37942</v>
      </c>
      <c r="G750" s="18" t="s">
        <v>47214</v>
      </c>
      <c r="H750" s="18" t="s">
        <v>47214</v>
      </c>
      <c r="I750" s="18" t="s">
        <v>185</v>
      </c>
      <c r="J750" s="18" t="s">
        <v>47230</v>
      </c>
    </row>
    <row r="751" spans="1:10" ht="60.75" x14ac:dyDescent="0.3">
      <c r="A751" s="8">
        <v>746</v>
      </c>
      <c r="B751" s="16" t="s">
        <v>36150</v>
      </c>
      <c r="C751" s="111" t="s">
        <v>35706</v>
      </c>
      <c r="D751" s="19">
        <v>28000</v>
      </c>
      <c r="E751" s="19">
        <v>28000</v>
      </c>
      <c r="F751" s="18" t="s">
        <v>37942</v>
      </c>
      <c r="G751" s="18" t="s">
        <v>47215</v>
      </c>
      <c r="H751" s="18" t="s">
        <v>47215</v>
      </c>
      <c r="I751" s="18" t="s">
        <v>185</v>
      </c>
      <c r="J751" s="18" t="s">
        <v>47231</v>
      </c>
    </row>
    <row r="752" spans="1:10" ht="60.75" x14ac:dyDescent="0.3">
      <c r="A752" s="8">
        <v>747</v>
      </c>
      <c r="B752" s="16" t="s">
        <v>36150</v>
      </c>
      <c r="C752" s="111" t="s">
        <v>35706</v>
      </c>
      <c r="D752" s="19">
        <v>70000</v>
      </c>
      <c r="E752" s="19">
        <v>70000</v>
      </c>
      <c r="F752" s="18" t="s">
        <v>37942</v>
      </c>
      <c r="G752" s="18" t="s">
        <v>47216</v>
      </c>
      <c r="H752" s="18" t="s">
        <v>47216</v>
      </c>
      <c r="I752" s="18" t="s">
        <v>185</v>
      </c>
      <c r="J752" s="18" t="s">
        <v>47229</v>
      </c>
    </row>
    <row r="753" spans="1:10" ht="60.75" x14ac:dyDescent="0.3">
      <c r="A753" s="8">
        <v>748</v>
      </c>
      <c r="B753" s="16" t="s">
        <v>47205</v>
      </c>
      <c r="C753" s="111" t="s">
        <v>35706</v>
      </c>
      <c r="D753" s="19">
        <v>130000</v>
      </c>
      <c r="E753" s="19">
        <v>130000</v>
      </c>
      <c r="F753" s="18" t="s">
        <v>37942</v>
      </c>
      <c r="G753" s="18" t="s">
        <v>47217</v>
      </c>
      <c r="H753" s="18" t="s">
        <v>47217</v>
      </c>
      <c r="I753" s="18" t="s">
        <v>185</v>
      </c>
      <c r="J753" s="18" t="s">
        <v>47227</v>
      </c>
    </row>
    <row r="754" spans="1:10" ht="60.75" x14ac:dyDescent="0.3">
      <c r="A754" s="8">
        <v>749</v>
      </c>
      <c r="B754" s="16" t="s">
        <v>47205</v>
      </c>
      <c r="C754" s="111" t="s">
        <v>35706</v>
      </c>
      <c r="D754" s="19">
        <v>95000</v>
      </c>
      <c r="E754" s="19">
        <v>95000</v>
      </c>
      <c r="F754" s="18" t="s">
        <v>37942</v>
      </c>
      <c r="G754" s="18" t="s">
        <v>47218</v>
      </c>
      <c r="H754" s="18" t="s">
        <v>47218</v>
      </c>
      <c r="I754" s="18" t="s">
        <v>185</v>
      </c>
      <c r="J754" s="18" t="s">
        <v>47228</v>
      </c>
    </row>
    <row r="755" spans="1:10" ht="60.75" x14ac:dyDescent="0.3">
      <c r="A755" s="8">
        <v>750</v>
      </c>
      <c r="B755" s="16" t="s">
        <v>47205</v>
      </c>
      <c r="C755" s="111" t="s">
        <v>35706</v>
      </c>
      <c r="D755" s="19">
        <v>40000</v>
      </c>
      <c r="E755" s="19">
        <v>40000</v>
      </c>
      <c r="F755" s="18" t="s">
        <v>37942</v>
      </c>
      <c r="G755" s="18" t="s">
        <v>47219</v>
      </c>
      <c r="H755" s="18" t="s">
        <v>47219</v>
      </c>
      <c r="I755" s="18" t="s">
        <v>185</v>
      </c>
      <c r="J755" s="18" t="s">
        <v>47225</v>
      </c>
    </row>
    <row r="756" spans="1:10" ht="81" x14ac:dyDescent="0.3">
      <c r="A756" s="8">
        <v>751</v>
      </c>
      <c r="B756" s="16" t="s">
        <v>47208</v>
      </c>
      <c r="C756" s="111" t="s">
        <v>35706</v>
      </c>
      <c r="D756" s="19">
        <v>257870</v>
      </c>
      <c r="E756" s="19">
        <v>257870</v>
      </c>
      <c r="F756" s="18" t="s">
        <v>37942</v>
      </c>
      <c r="G756" s="18" t="s">
        <v>47221</v>
      </c>
      <c r="H756" s="18" t="s">
        <v>47221</v>
      </c>
      <c r="I756" s="18" t="s">
        <v>185</v>
      </c>
      <c r="J756" s="18" t="s">
        <v>47226</v>
      </c>
    </row>
    <row r="757" spans="1:10" ht="81" x14ac:dyDescent="0.3">
      <c r="A757" s="8">
        <v>752</v>
      </c>
      <c r="B757" s="16" t="s">
        <v>47209</v>
      </c>
      <c r="C757" s="111" t="s">
        <v>35706</v>
      </c>
      <c r="D757" s="19">
        <v>4119.5</v>
      </c>
      <c r="E757" s="19">
        <v>4119.5</v>
      </c>
      <c r="F757" s="18" t="s">
        <v>37942</v>
      </c>
      <c r="G757" s="18" t="s">
        <v>47220</v>
      </c>
      <c r="H757" s="18" t="s">
        <v>47220</v>
      </c>
      <c r="I757" s="18" t="s">
        <v>185</v>
      </c>
      <c r="J757" s="18" t="s">
        <v>47224</v>
      </c>
    </row>
    <row r="758" spans="1:10" ht="60.75" x14ac:dyDescent="0.3">
      <c r="A758" s="8">
        <v>753</v>
      </c>
      <c r="B758" s="16" t="s">
        <v>47205</v>
      </c>
      <c r="C758" s="111" t="s">
        <v>35706</v>
      </c>
      <c r="D758" s="19">
        <v>239680</v>
      </c>
      <c r="E758" s="19">
        <v>239680</v>
      </c>
      <c r="F758" s="18" t="s">
        <v>37942</v>
      </c>
      <c r="G758" s="18" t="s">
        <v>47222</v>
      </c>
      <c r="H758" s="18" t="s">
        <v>47222</v>
      </c>
      <c r="I758" s="18" t="s">
        <v>185</v>
      </c>
      <c r="J758" s="18" t="s">
        <v>47223</v>
      </c>
    </row>
    <row r="759" spans="1:10" ht="60.75" x14ac:dyDescent="0.3">
      <c r="A759" s="8">
        <v>754</v>
      </c>
      <c r="B759" s="12" t="s">
        <v>7963</v>
      </c>
      <c r="C759" s="8" t="s">
        <v>1182</v>
      </c>
      <c r="D759" s="133">
        <v>40446</v>
      </c>
      <c r="E759" s="133">
        <v>40446</v>
      </c>
      <c r="F759" s="8" t="s">
        <v>1183</v>
      </c>
      <c r="G759" s="110" t="s">
        <v>7964</v>
      </c>
      <c r="H759" s="110" t="s">
        <v>7964</v>
      </c>
      <c r="I759" s="110" t="s">
        <v>1185</v>
      </c>
      <c r="J759" s="8" t="s">
        <v>7965</v>
      </c>
    </row>
    <row r="760" spans="1:10" ht="81" x14ac:dyDescent="0.3">
      <c r="A760" s="8">
        <v>755</v>
      </c>
      <c r="B760" s="12" t="s">
        <v>7966</v>
      </c>
      <c r="C760" s="8" t="s">
        <v>1182</v>
      </c>
      <c r="D760" s="133">
        <v>50418.400000000001</v>
      </c>
      <c r="E760" s="133">
        <v>50418.400000000001</v>
      </c>
      <c r="F760" s="8" t="s">
        <v>1183</v>
      </c>
      <c r="G760" s="110" t="s">
        <v>7967</v>
      </c>
      <c r="H760" s="110" t="s">
        <v>7967</v>
      </c>
      <c r="I760" s="110" t="s">
        <v>1185</v>
      </c>
      <c r="J760" s="8" t="s">
        <v>7968</v>
      </c>
    </row>
    <row r="761" spans="1:10" ht="81" x14ac:dyDescent="0.3">
      <c r="A761" s="8">
        <v>756</v>
      </c>
      <c r="B761" s="12" t="s">
        <v>7969</v>
      </c>
      <c r="C761" s="8" t="s">
        <v>1182</v>
      </c>
      <c r="D761" s="133">
        <v>73295</v>
      </c>
      <c r="E761" s="133">
        <v>73295</v>
      </c>
      <c r="F761" s="8" t="s">
        <v>1183</v>
      </c>
      <c r="G761" s="110" t="s">
        <v>7970</v>
      </c>
      <c r="H761" s="110" t="s">
        <v>7970</v>
      </c>
      <c r="I761" s="110" t="s">
        <v>1185</v>
      </c>
      <c r="J761" s="8" t="s">
        <v>7971</v>
      </c>
    </row>
    <row r="762" spans="1:10" ht="202.5" x14ac:dyDescent="0.3">
      <c r="A762" s="8">
        <v>757</v>
      </c>
      <c r="B762" s="12" t="s">
        <v>7972</v>
      </c>
      <c r="C762" s="8" t="s">
        <v>1182</v>
      </c>
      <c r="D762" s="133">
        <v>15515</v>
      </c>
      <c r="E762" s="133">
        <v>15515</v>
      </c>
      <c r="F762" s="8" t="s">
        <v>1183</v>
      </c>
      <c r="G762" s="110" t="s">
        <v>7973</v>
      </c>
      <c r="H762" s="110" t="s">
        <v>7974</v>
      </c>
      <c r="I762" s="110" t="s">
        <v>1185</v>
      </c>
      <c r="J762" s="8" t="s">
        <v>7975</v>
      </c>
    </row>
    <row r="763" spans="1:10" ht="263.25" x14ac:dyDescent="0.3">
      <c r="A763" s="8">
        <v>758</v>
      </c>
      <c r="B763" s="12" t="s">
        <v>7976</v>
      </c>
      <c r="C763" s="8" t="s">
        <v>1182</v>
      </c>
      <c r="D763" s="133">
        <v>150000</v>
      </c>
      <c r="E763" s="133">
        <v>150000</v>
      </c>
      <c r="F763" s="8" t="s">
        <v>1183</v>
      </c>
      <c r="G763" s="110" t="s">
        <v>7977</v>
      </c>
      <c r="H763" s="110" t="s">
        <v>7978</v>
      </c>
      <c r="I763" s="110" t="s">
        <v>1185</v>
      </c>
      <c r="J763" s="8" t="s">
        <v>7979</v>
      </c>
    </row>
    <row r="764" spans="1:10" ht="243" x14ac:dyDescent="0.3">
      <c r="A764" s="8">
        <v>759</v>
      </c>
      <c r="B764" s="12" t="s">
        <v>7980</v>
      </c>
      <c r="C764" s="8" t="s">
        <v>1182</v>
      </c>
      <c r="D764" s="133">
        <v>27520.400000000001</v>
      </c>
      <c r="E764" s="133">
        <v>27520.400000000001</v>
      </c>
      <c r="F764" s="8" t="s">
        <v>1183</v>
      </c>
      <c r="G764" s="110" t="s">
        <v>7981</v>
      </c>
      <c r="H764" s="110" t="s">
        <v>7982</v>
      </c>
      <c r="I764" s="110" t="s">
        <v>1185</v>
      </c>
      <c r="J764" s="8" t="s">
        <v>7983</v>
      </c>
    </row>
    <row r="765" spans="1:10" ht="222.75" x14ac:dyDescent="0.3">
      <c r="A765" s="8">
        <v>760</v>
      </c>
      <c r="B765" s="12" t="s">
        <v>7984</v>
      </c>
      <c r="C765" s="8" t="s">
        <v>1182</v>
      </c>
      <c r="D765" s="133">
        <v>5350</v>
      </c>
      <c r="E765" s="133">
        <v>5350</v>
      </c>
      <c r="F765" s="8" t="s">
        <v>1183</v>
      </c>
      <c r="G765" s="110" t="s">
        <v>7985</v>
      </c>
      <c r="H765" s="110" t="s">
        <v>7986</v>
      </c>
      <c r="I765" s="110" t="s">
        <v>1185</v>
      </c>
      <c r="J765" s="8" t="s">
        <v>7983</v>
      </c>
    </row>
    <row r="766" spans="1:10" ht="101.25" x14ac:dyDescent="0.3">
      <c r="A766" s="8">
        <v>761</v>
      </c>
      <c r="B766" s="16" t="s">
        <v>7987</v>
      </c>
      <c r="C766" s="18" t="s">
        <v>838</v>
      </c>
      <c r="D766" s="19">
        <v>40500</v>
      </c>
      <c r="E766" s="19">
        <v>40500</v>
      </c>
      <c r="F766" s="18" t="s">
        <v>37942</v>
      </c>
      <c r="G766" s="18" t="s">
        <v>7988</v>
      </c>
      <c r="H766" s="18" t="s">
        <v>7988</v>
      </c>
      <c r="I766" s="8" t="s">
        <v>840</v>
      </c>
      <c r="J766" s="50" t="s">
        <v>7989</v>
      </c>
    </row>
    <row r="767" spans="1:10" ht="101.25" x14ac:dyDescent="0.3">
      <c r="A767" s="8">
        <v>762</v>
      </c>
      <c r="B767" s="16" t="s">
        <v>7990</v>
      </c>
      <c r="C767" s="18" t="s">
        <v>838</v>
      </c>
      <c r="D767" s="19">
        <v>66000</v>
      </c>
      <c r="E767" s="19">
        <v>66000</v>
      </c>
      <c r="F767" s="18" t="s">
        <v>37942</v>
      </c>
      <c r="G767" s="18" t="s">
        <v>7991</v>
      </c>
      <c r="H767" s="18" t="s">
        <v>7991</v>
      </c>
      <c r="I767" s="8" t="s">
        <v>840</v>
      </c>
      <c r="J767" s="50" t="s">
        <v>7992</v>
      </c>
    </row>
    <row r="768" spans="1:10" ht="81" x14ac:dyDescent="0.3">
      <c r="A768" s="8">
        <v>763</v>
      </c>
      <c r="B768" s="12" t="s">
        <v>7993</v>
      </c>
      <c r="C768" s="14" t="s">
        <v>937</v>
      </c>
      <c r="D768" s="109">
        <v>12000</v>
      </c>
      <c r="E768" s="109">
        <v>13700</v>
      </c>
      <c r="F768" s="8" t="s">
        <v>938</v>
      </c>
      <c r="G768" s="8" t="s">
        <v>7994</v>
      </c>
      <c r="H768" s="8" t="s">
        <v>7994</v>
      </c>
      <c r="I768" s="8" t="s">
        <v>940</v>
      </c>
      <c r="J768" s="8" t="s">
        <v>7995</v>
      </c>
    </row>
    <row r="769" spans="1:10" ht="81" x14ac:dyDescent="0.3">
      <c r="A769" s="8">
        <v>764</v>
      </c>
      <c r="B769" s="12" t="s">
        <v>7996</v>
      </c>
      <c r="C769" s="14" t="s">
        <v>937</v>
      </c>
      <c r="D769" s="109">
        <v>4251</v>
      </c>
      <c r="E769" s="109">
        <v>76800</v>
      </c>
      <c r="F769" s="8" t="s">
        <v>938</v>
      </c>
      <c r="G769" s="8" t="s">
        <v>7997</v>
      </c>
      <c r="H769" s="8" t="s">
        <v>7997</v>
      </c>
      <c r="I769" s="8" t="s">
        <v>940</v>
      </c>
      <c r="J769" s="8" t="s">
        <v>7998</v>
      </c>
    </row>
    <row r="770" spans="1:10" ht="81" x14ac:dyDescent="0.3">
      <c r="A770" s="8">
        <v>765</v>
      </c>
      <c r="B770" s="12" t="s">
        <v>7999</v>
      </c>
      <c r="C770" s="14" t="s">
        <v>937</v>
      </c>
      <c r="D770" s="109">
        <v>16500</v>
      </c>
      <c r="E770" s="109">
        <v>16502.7</v>
      </c>
      <c r="F770" s="8" t="s">
        <v>938</v>
      </c>
      <c r="G770" s="8" t="s">
        <v>8000</v>
      </c>
      <c r="H770" s="8" t="s">
        <v>8000</v>
      </c>
      <c r="I770" s="8" t="s">
        <v>940</v>
      </c>
      <c r="J770" s="8" t="s">
        <v>8001</v>
      </c>
    </row>
    <row r="771" spans="1:10" ht="60.75" x14ac:dyDescent="0.3">
      <c r="A771" s="8">
        <v>766</v>
      </c>
      <c r="B771" s="12" t="s">
        <v>8002</v>
      </c>
      <c r="C771" s="14" t="s">
        <v>937</v>
      </c>
      <c r="D771" s="109">
        <v>13142</v>
      </c>
      <c r="E771" s="109">
        <v>13355</v>
      </c>
      <c r="F771" s="8" t="s">
        <v>938</v>
      </c>
      <c r="G771" s="8" t="s">
        <v>8003</v>
      </c>
      <c r="H771" s="8" t="s">
        <v>8003</v>
      </c>
      <c r="I771" s="8" t="s">
        <v>940</v>
      </c>
      <c r="J771" s="8" t="s">
        <v>8004</v>
      </c>
    </row>
    <row r="772" spans="1:10" ht="81" x14ac:dyDescent="0.3">
      <c r="A772" s="8">
        <v>767</v>
      </c>
      <c r="B772" s="12" t="s">
        <v>8005</v>
      </c>
      <c r="C772" s="14" t="s">
        <v>937</v>
      </c>
      <c r="D772" s="109">
        <v>10500</v>
      </c>
      <c r="E772" s="109">
        <v>10500</v>
      </c>
      <c r="F772" s="8" t="s">
        <v>938</v>
      </c>
      <c r="G772" s="8" t="s">
        <v>8006</v>
      </c>
      <c r="H772" s="8" t="s">
        <v>8006</v>
      </c>
      <c r="I772" s="8" t="s">
        <v>940</v>
      </c>
      <c r="J772" s="8" t="s">
        <v>8007</v>
      </c>
    </row>
    <row r="773" spans="1:10" ht="60.75" x14ac:dyDescent="0.3">
      <c r="A773" s="8">
        <v>768</v>
      </c>
      <c r="B773" s="12" t="s">
        <v>1257</v>
      </c>
      <c r="C773" s="14" t="s">
        <v>937</v>
      </c>
      <c r="D773" s="109">
        <v>2950</v>
      </c>
      <c r="E773" s="109">
        <v>2950</v>
      </c>
      <c r="F773" s="8" t="s">
        <v>938</v>
      </c>
      <c r="G773" s="8" t="s">
        <v>1258</v>
      </c>
      <c r="H773" s="8" t="s">
        <v>1258</v>
      </c>
      <c r="I773" s="8" t="s">
        <v>940</v>
      </c>
      <c r="J773" s="8" t="s">
        <v>8008</v>
      </c>
    </row>
    <row r="774" spans="1:10" ht="81" x14ac:dyDescent="0.3">
      <c r="A774" s="8">
        <v>769</v>
      </c>
      <c r="B774" s="12" t="s">
        <v>8009</v>
      </c>
      <c r="C774" s="14" t="s">
        <v>937</v>
      </c>
      <c r="D774" s="109">
        <v>3000</v>
      </c>
      <c r="E774" s="109">
        <v>3424</v>
      </c>
      <c r="F774" s="8" t="s">
        <v>938</v>
      </c>
      <c r="G774" s="8" t="s">
        <v>2600</v>
      </c>
      <c r="H774" s="8" t="s">
        <v>2600</v>
      </c>
      <c r="I774" s="8" t="s">
        <v>940</v>
      </c>
      <c r="J774" s="8" t="s">
        <v>8010</v>
      </c>
    </row>
    <row r="775" spans="1:10" ht="141.75" x14ac:dyDescent="0.3">
      <c r="A775" s="8">
        <v>770</v>
      </c>
      <c r="B775" s="12" t="s">
        <v>8011</v>
      </c>
      <c r="C775" s="14" t="s">
        <v>937</v>
      </c>
      <c r="D775" s="109">
        <v>9530</v>
      </c>
      <c r="E775" s="109">
        <v>9530</v>
      </c>
      <c r="F775" s="8" t="s">
        <v>938</v>
      </c>
      <c r="G775" s="8" t="s">
        <v>8012</v>
      </c>
      <c r="H775" s="8" t="s">
        <v>8012</v>
      </c>
      <c r="I775" s="8" t="s">
        <v>940</v>
      </c>
      <c r="J775" s="8" t="s">
        <v>8013</v>
      </c>
    </row>
    <row r="776" spans="1:10" ht="81" x14ac:dyDescent="0.3">
      <c r="A776" s="8">
        <v>771</v>
      </c>
      <c r="B776" s="12" t="s">
        <v>8014</v>
      </c>
      <c r="C776" s="14" t="s">
        <v>937</v>
      </c>
      <c r="D776" s="109">
        <v>4601</v>
      </c>
      <c r="E776" s="109">
        <v>4601</v>
      </c>
      <c r="F776" s="8" t="s">
        <v>938</v>
      </c>
      <c r="G776" s="8" t="s">
        <v>8015</v>
      </c>
      <c r="H776" s="8" t="s">
        <v>8015</v>
      </c>
      <c r="I776" s="8" t="s">
        <v>940</v>
      </c>
      <c r="J776" s="8" t="s">
        <v>8016</v>
      </c>
    </row>
    <row r="777" spans="1:10" ht="60.75" x14ac:dyDescent="0.3">
      <c r="A777" s="8">
        <v>772</v>
      </c>
      <c r="B777" s="12" t="s">
        <v>8017</v>
      </c>
      <c r="C777" s="8" t="s">
        <v>959</v>
      </c>
      <c r="D777" s="109">
        <v>53000</v>
      </c>
      <c r="E777" s="109">
        <f>D777</f>
        <v>53000</v>
      </c>
      <c r="F777" s="8" t="s">
        <v>938</v>
      </c>
      <c r="G777" s="8" t="s">
        <v>8018</v>
      </c>
      <c r="H777" s="8" t="s">
        <v>8018</v>
      </c>
      <c r="I777" s="8" t="s">
        <v>962</v>
      </c>
      <c r="J777" s="8" t="s">
        <v>8019</v>
      </c>
    </row>
    <row r="778" spans="1:10" ht="40.5" x14ac:dyDescent="0.3">
      <c r="A778" s="8">
        <v>773</v>
      </c>
      <c r="B778" s="12" t="s">
        <v>8020</v>
      </c>
      <c r="C778" s="8" t="s">
        <v>959</v>
      </c>
      <c r="D778" s="109">
        <v>17520</v>
      </c>
      <c r="E778" s="109">
        <f>D778</f>
        <v>17520</v>
      </c>
      <c r="F778" s="8" t="s">
        <v>938</v>
      </c>
      <c r="G778" s="8" t="s">
        <v>8021</v>
      </c>
      <c r="H778" s="8" t="s">
        <v>8021</v>
      </c>
      <c r="I778" s="8" t="s">
        <v>962</v>
      </c>
      <c r="J778" s="8" t="s">
        <v>8022</v>
      </c>
    </row>
    <row r="779" spans="1:10" ht="60.75" x14ac:dyDescent="0.3">
      <c r="A779" s="8">
        <v>774</v>
      </c>
      <c r="B779" s="12" t="s">
        <v>7468</v>
      </c>
      <c r="C779" s="8" t="s">
        <v>959</v>
      </c>
      <c r="D779" s="109">
        <v>9984.6</v>
      </c>
      <c r="E779" s="109">
        <f>D779</f>
        <v>9984.6</v>
      </c>
      <c r="F779" s="8" t="s">
        <v>938</v>
      </c>
      <c r="G779" s="8" t="s">
        <v>8023</v>
      </c>
      <c r="H779" s="8" t="s">
        <v>8023</v>
      </c>
      <c r="I779" s="8" t="s">
        <v>962</v>
      </c>
      <c r="J779" s="8" t="s">
        <v>8024</v>
      </c>
    </row>
    <row r="780" spans="1:10" ht="60.75" x14ac:dyDescent="0.3">
      <c r="A780" s="8">
        <v>775</v>
      </c>
      <c r="B780" s="12" t="s">
        <v>8025</v>
      </c>
      <c r="C780" s="8" t="s">
        <v>959</v>
      </c>
      <c r="D780" s="109">
        <v>32889.22</v>
      </c>
      <c r="E780" s="109">
        <f>D780</f>
        <v>32889.22</v>
      </c>
      <c r="F780" s="8" t="s">
        <v>938</v>
      </c>
      <c r="G780" s="8" t="s">
        <v>8026</v>
      </c>
      <c r="H780" s="8" t="s">
        <v>8026</v>
      </c>
      <c r="I780" s="8" t="s">
        <v>962</v>
      </c>
      <c r="J780" s="8" t="s">
        <v>8027</v>
      </c>
    </row>
    <row r="781" spans="1:10" ht="40.5" x14ac:dyDescent="0.3">
      <c r="A781" s="8">
        <v>776</v>
      </c>
      <c r="B781" s="12" t="s">
        <v>8028</v>
      </c>
      <c r="C781" s="8" t="s">
        <v>959</v>
      </c>
      <c r="D781" s="109">
        <v>9840</v>
      </c>
      <c r="E781" s="109">
        <f>D781</f>
        <v>9840</v>
      </c>
      <c r="F781" s="8" t="s">
        <v>938</v>
      </c>
      <c r="G781" s="8" t="s">
        <v>8029</v>
      </c>
      <c r="H781" s="8" t="s">
        <v>8029</v>
      </c>
      <c r="I781" s="8" t="s">
        <v>962</v>
      </c>
      <c r="J781" s="8" t="s">
        <v>8030</v>
      </c>
    </row>
    <row r="782" spans="1:10" ht="60.75" x14ac:dyDescent="0.3">
      <c r="A782" s="8">
        <v>777</v>
      </c>
      <c r="B782" s="12" t="s">
        <v>8031</v>
      </c>
      <c r="C782" s="8" t="s">
        <v>1278</v>
      </c>
      <c r="D782" s="131">
        <v>5900</v>
      </c>
      <c r="E782" s="131">
        <v>5900</v>
      </c>
      <c r="F782" s="8" t="s">
        <v>37942</v>
      </c>
      <c r="G782" s="8" t="s">
        <v>5808</v>
      </c>
      <c r="H782" s="8" t="s">
        <v>5808</v>
      </c>
      <c r="I782" s="18" t="s">
        <v>1058</v>
      </c>
      <c r="J782" s="18" t="s">
        <v>8032</v>
      </c>
    </row>
    <row r="783" spans="1:10" ht="60.75" x14ac:dyDescent="0.3">
      <c r="A783" s="8">
        <v>778</v>
      </c>
      <c r="B783" s="12" t="s">
        <v>5087</v>
      </c>
      <c r="C783" s="8" t="s">
        <v>1278</v>
      </c>
      <c r="D783" s="131">
        <v>920</v>
      </c>
      <c r="E783" s="131">
        <v>920</v>
      </c>
      <c r="F783" s="8" t="s">
        <v>37942</v>
      </c>
      <c r="G783" s="8" t="s">
        <v>8033</v>
      </c>
      <c r="H783" s="8" t="s">
        <v>8033</v>
      </c>
      <c r="I783" s="18" t="s">
        <v>1058</v>
      </c>
      <c r="J783" s="18" t="s">
        <v>8034</v>
      </c>
    </row>
    <row r="784" spans="1:10" ht="60.75" x14ac:dyDescent="0.3">
      <c r="A784" s="8">
        <v>779</v>
      </c>
      <c r="B784" s="12" t="s">
        <v>1530</v>
      </c>
      <c r="C784" s="8" t="s">
        <v>1278</v>
      </c>
      <c r="D784" s="131">
        <v>1055</v>
      </c>
      <c r="E784" s="131">
        <v>1055</v>
      </c>
      <c r="F784" s="8" t="s">
        <v>37942</v>
      </c>
      <c r="G784" s="8" t="s">
        <v>8035</v>
      </c>
      <c r="H784" s="8" t="s">
        <v>8035</v>
      </c>
      <c r="I784" s="18" t="s">
        <v>1058</v>
      </c>
      <c r="J784" s="18" t="s">
        <v>8036</v>
      </c>
    </row>
    <row r="785" spans="1:10" ht="60.75" x14ac:dyDescent="0.3">
      <c r="A785" s="8">
        <v>780</v>
      </c>
      <c r="B785" s="12" t="s">
        <v>8037</v>
      </c>
      <c r="C785" s="8" t="s">
        <v>1278</v>
      </c>
      <c r="D785" s="131">
        <v>2520</v>
      </c>
      <c r="E785" s="131">
        <v>2520</v>
      </c>
      <c r="F785" s="8" t="s">
        <v>37942</v>
      </c>
      <c r="G785" s="8" t="s">
        <v>8038</v>
      </c>
      <c r="H785" s="8" t="s">
        <v>8038</v>
      </c>
      <c r="I785" s="18" t="s">
        <v>1058</v>
      </c>
      <c r="J785" s="18" t="s">
        <v>8039</v>
      </c>
    </row>
    <row r="786" spans="1:10" ht="81" x14ac:dyDescent="0.3">
      <c r="A786" s="8">
        <v>781</v>
      </c>
      <c r="B786" s="12" t="s">
        <v>2295</v>
      </c>
      <c r="C786" s="8" t="s">
        <v>1278</v>
      </c>
      <c r="D786" s="131">
        <v>2360</v>
      </c>
      <c r="E786" s="131">
        <v>2360</v>
      </c>
      <c r="F786" s="8" t="s">
        <v>37942</v>
      </c>
      <c r="G786" s="8" t="s">
        <v>8040</v>
      </c>
      <c r="H786" s="8" t="s">
        <v>8040</v>
      </c>
      <c r="I786" s="18" t="s">
        <v>1058</v>
      </c>
      <c r="J786" s="18" t="s">
        <v>8041</v>
      </c>
    </row>
    <row r="787" spans="1:10" ht="81" x14ac:dyDescent="0.3">
      <c r="A787" s="8">
        <v>782</v>
      </c>
      <c r="B787" s="12" t="s">
        <v>1719</v>
      </c>
      <c r="C787" s="8" t="s">
        <v>1278</v>
      </c>
      <c r="D787" s="131">
        <v>6400</v>
      </c>
      <c r="E787" s="131">
        <v>6400</v>
      </c>
      <c r="F787" s="8" t="s">
        <v>37942</v>
      </c>
      <c r="G787" s="8" t="s">
        <v>8042</v>
      </c>
      <c r="H787" s="8" t="s">
        <v>8042</v>
      </c>
      <c r="I787" s="18" t="s">
        <v>1058</v>
      </c>
      <c r="J787" s="18" t="s">
        <v>8043</v>
      </c>
    </row>
    <row r="788" spans="1:10" ht="81" x14ac:dyDescent="0.3">
      <c r="A788" s="8">
        <v>783</v>
      </c>
      <c r="B788" s="12" t="s">
        <v>1398</v>
      </c>
      <c r="C788" s="8" t="s">
        <v>1278</v>
      </c>
      <c r="D788" s="131">
        <v>72897</v>
      </c>
      <c r="E788" s="131">
        <v>72897</v>
      </c>
      <c r="F788" s="8" t="s">
        <v>37942</v>
      </c>
      <c r="G788" s="8" t="s">
        <v>8044</v>
      </c>
      <c r="H788" s="8" t="s">
        <v>8044</v>
      </c>
      <c r="I788" s="18" t="s">
        <v>1058</v>
      </c>
      <c r="J788" s="18" t="s">
        <v>8045</v>
      </c>
    </row>
    <row r="789" spans="1:10" ht="141.75" x14ac:dyDescent="0.3">
      <c r="A789" s="8">
        <v>784</v>
      </c>
      <c r="B789" s="12" t="s">
        <v>8046</v>
      </c>
      <c r="C789" s="8" t="s">
        <v>1167</v>
      </c>
      <c r="D789" s="131">
        <v>1300</v>
      </c>
      <c r="E789" s="131">
        <v>1581.47</v>
      </c>
      <c r="F789" s="8" t="s">
        <v>37942</v>
      </c>
      <c r="G789" s="166" t="s">
        <v>8047</v>
      </c>
      <c r="H789" s="166" t="s">
        <v>8047</v>
      </c>
      <c r="I789" s="14" t="s">
        <v>1169</v>
      </c>
      <c r="J789" s="14" t="s">
        <v>8048</v>
      </c>
    </row>
    <row r="790" spans="1:10" ht="101.25" x14ac:dyDescent="0.3">
      <c r="A790" s="8">
        <v>785</v>
      </c>
      <c r="B790" s="12" t="s">
        <v>8049</v>
      </c>
      <c r="C790" s="8" t="s">
        <v>1167</v>
      </c>
      <c r="D790" s="131">
        <v>48257</v>
      </c>
      <c r="E790" s="131">
        <v>64272.33</v>
      </c>
      <c r="F790" s="8" t="s">
        <v>37942</v>
      </c>
      <c r="G790" s="8" t="s">
        <v>8050</v>
      </c>
      <c r="H790" s="8" t="s">
        <v>8050</v>
      </c>
      <c r="I790" s="14" t="s">
        <v>1169</v>
      </c>
      <c r="J790" s="14" t="s">
        <v>8051</v>
      </c>
    </row>
    <row r="791" spans="1:10" ht="81" x14ac:dyDescent="0.3">
      <c r="A791" s="8">
        <v>786</v>
      </c>
      <c r="B791" s="12" t="s">
        <v>8052</v>
      </c>
      <c r="C791" s="8" t="s">
        <v>1167</v>
      </c>
      <c r="D791" s="131">
        <v>10764.2</v>
      </c>
      <c r="E791" s="131">
        <v>11327.74</v>
      </c>
      <c r="F791" s="8" t="s">
        <v>37942</v>
      </c>
      <c r="G791" s="8" t="s">
        <v>8053</v>
      </c>
      <c r="H791" s="8" t="s">
        <v>8053</v>
      </c>
      <c r="I791" s="14" t="s">
        <v>1169</v>
      </c>
      <c r="J791" s="14" t="s">
        <v>8054</v>
      </c>
    </row>
    <row r="792" spans="1:10" ht="121.5" x14ac:dyDescent="0.3">
      <c r="A792" s="8">
        <v>787</v>
      </c>
      <c r="B792" s="12" t="s">
        <v>8055</v>
      </c>
      <c r="C792" s="8" t="s">
        <v>1167</v>
      </c>
      <c r="D792" s="131">
        <v>69550</v>
      </c>
      <c r="E792" s="131">
        <v>69550</v>
      </c>
      <c r="F792" s="8" t="s">
        <v>37942</v>
      </c>
      <c r="G792" s="8" t="s">
        <v>8056</v>
      </c>
      <c r="H792" s="8" t="s">
        <v>8056</v>
      </c>
      <c r="I792" s="14" t="s">
        <v>1169</v>
      </c>
      <c r="J792" s="14" t="s">
        <v>8057</v>
      </c>
    </row>
    <row r="793" spans="1:10" ht="81" x14ac:dyDescent="0.3">
      <c r="A793" s="8">
        <v>788</v>
      </c>
      <c r="B793" s="12" t="s">
        <v>8058</v>
      </c>
      <c r="C793" s="8" t="s">
        <v>1167</v>
      </c>
      <c r="D793" s="131">
        <v>55500</v>
      </c>
      <c r="E793" s="131">
        <v>61566.68</v>
      </c>
      <c r="F793" s="8" t="s">
        <v>37942</v>
      </c>
      <c r="G793" s="166" t="s">
        <v>8059</v>
      </c>
      <c r="H793" s="166" t="s">
        <v>8059</v>
      </c>
      <c r="I793" s="14" t="s">
        <v>1169</v>
      </c>
      <c r="J793" s="14" t="s">
        <v>8060</v>
      </c>
    </row>
    <row r="794" spans="1:10" ht="81" x14ac:dyDescent="0.3">
      <c r="A794" s="8">
        <v>789</v>
      </c>
      <c r="B794" s="12" t="s">
        <v>5841</v>
      </c>
      <c r="C794" s="8" t="s">
        <v>1167</v>
      </c>
      <c r="D794" s="131">
        <v>2300.5</v>
      </c>
      <c r="E794" s="131">
        <v>2338.5</v>
      </c>
      <c r="F794" s="8" t="s">
        <v>37942</v>
      </c>
      <c r="G794" s="166" t="s">
        <v>8061</v>
      </c>
      <c r="H794" s="166" t="s">
        <v>8061</v>
      </c>
      <c r="I794" s="14" t="s">
        <v>1169</v>
      </c>
      <c r="J794" s="14" t="s">
        <v>8062</v>
      </c>
    </row>
    <row r="795" spans="1:10" ht="101.25" x14ac:dyDescent="0.3">
      <c r="A795" s="8">
        <v>790</v>
      </c>
      <c r="B795" s="12" t="s">
        <v>8063</v>
      </c>
      <c r="C795" s="8" t="s">
        <v>1167</v>
      </c>
      <c r="D795" s="131">
        <v>73402</v>
      </c>
      <c r="E795" s="131">
        <v>73402</v>
      </c>
      <c r="F795" s="8" t="s">
        <v>37942</v>
      </c>
      <c r="G795" s="8" t="s">
        <v>8064</v>
      </c>
      <c r="H795" s="8" t="s">
        <v>8064</v>
      </c>
      <c r="I795" s="14" t="s">
        <v>1169</v>
      </c>
      <c r="J795" s="14" t="s">
        <v>8065</v>
      </c>
    </row>
    <row r="796" spans="1:10" ht="81" x14ac:dyDescent="0.3">
      <c r="A796" s="8">
        <v>791</v>
      </c>
      <c r="B796" s="12" t="s">
        <v>8066</v>
      </c>
      <c r="C796" s="8" t="s">
        <v>1167</v>
      </c>
      <c r="D796" s="131">
        <v>22440.04</v>
      </c>
      <c r="E796" s="131">
        <v>129363.08</v>
      </c>
      <c r="F796" s="8" t="s">
        <v>37942</v>
      </c>
      <c r="G796" s="8" t="s">
        <v>8067</v>
      </c>
      <c r="H796" s="8" t="s">
        <v>8067</v>
      </c>
      <c r="I796" s="14" t="s">
        <v>1169</v>
      </c>
      <c r="J796" s="14" t="s">
        <v>8068</v>
      </c>
    </row>
    <row r="797" spans="1:10" ht="101.25" x14ac:dyDescent="0.3">
      <c r="A797" s="8">
        <v>792</v>
      </c>
      <c r="B797" s="12" t="s">
        <v>8069</v>
      </c>
      <c r="C797" s="8" t="s">
        <v>1167</v>
      </c>
      <c r="D797" s="131">
        <v>68480</v>
      </c>
      <c r="E797" s="131">
        <v>546468</v>
      </c>
      <c r="F797" s="8" t="s">
        <v>37942</v>
      </c>
      <c r="G797" s="8" t="s">
        <v>8070</v>
      </c>
      <c r="H797" s="8" t="s">
        <v>8070</v>
      </c>
      <c r="I797" s="14" t="s">
        <v>1169</v>
      </c>
      <c r="J797" s="14" t="s">
        <v>8071</v>
      </c>
    </row>
    <row r="798" spans="1:10" ht="162" x14ac:dyDescent="0.3">
      <c r="A798" s="8">
        <v>793</v>
      </c>
      <c r="B798" s="12" t="s">
        <v>8072</v>
      </c>
      <c r="C798" s="8" t="s">
        <v>1167</v>
      </c>
      <c r="D798" s="131">
        <v>13680</v>
      </c>
      <c r="E798" s="131">
        <v>13680</v>
      </c>
      <c r="F798" s="8" t="s">
        <v>37942</v>
      </c>
      <c r="G798" s="8" t="s">
        <v>8073</v>
      </c>
      <c r="H798" s="8" t="s">
        <v>8073</v>
      </c>
      <c r="I798" s="14" t="s">
        <v>1169</v>
      </c>
      <c r="J798" s="14" t="s">
        <v>8074</v>
      </c>
    </row>
    <row r="799" spans="1:10" ht="101.25" x14ac:dyDescent="0.3">
      <c r="A799" s="8">
        <v>794</v>
      </c>
      <c r="B799" s="12" t="s">
        <v>2475</v>
      </c>
      <c r="C799" s="8" t="s">
        <v>1167</v>
      </c>
      <c r="D799" s="131">
        <v>296910</v>
      </c>
      <c r="E799" s="131">
        <v>296910</v>
      </c>
      <c r="F799" s="8" t="s">
        <v>37942</v>
      </c>
      <c r="G799" s="8" t="s">
        <v>2476</v>
      </c>
      <c r="H799" s="8" t="s">
        <v>2476</v>
      </c>
      <c r="I799" s="14" t="s">
        <v>1169</v>
      </c>
      <c r="J799" s="14" t="s">
        <v>8075</v>
      </c>
    </row>
    <row r="800" spans="1:10" ht="101.25" x14ac:dyDescent="0.3">
      <c r="A800" s="8">
        <v>795</v>
      </c>
      <c r="B800" s="12" t="s">
        <v>8076</v>
      </c>
      <c r="C800" s="8" t="s">
        <v>1167</v>
      </c>
      <c r="D800" s="131">
        <v>417300</v>
      </c>
      <c r="E800" s="131">
        <v>417300</v>
      </c>
      <c r="F800" s="8" t="s">
        <v>37942</v>
      </c>
      <c r="G800" s="8" t="s">
        <v>8077</v>
      </c>
      <c r="H800" s="8" t="s">
        <v>8077</v>
      </c>
      <c r="I800" s="14" t="s">
        <v>1169</v>
      </c>
      <c r="J800" s="14" t="s">
        <v>8078</v>
      </c>
    </row>
    <row r="801" spans="1:10" ht="121.5" x14ac:dyDescent="0.3">
      <c r="A801" s="8">
        <v>796</v>
      </c>
      <c r="B801" s="12" t="s">
        <v>8079</v>
      </c>
      <c r="C801" s="8" t="s">
        <v>1167</v>
      </c>
      <c r="D801" s="131">
        <v>44138.1</v>
      </c>
      <c r="E801" s="131">
        <v>44138.1</v>
      </c>
      <c r="F801" s="8" t="s">
        <v>37942</v>
      </c>
      <c r="G801" s="8" t="s">
        <v>8080</v>
      </c>
      <c r="H801" s="8" t="s">
        <v>8080</v>
      </c>
      <c r="I801" s="14" t="s">
        <v>1169</v>
      </c>
      <c r="J801" s="14" t="s">
        <v>8081</v>
      </c>
    </row>
    <row r="802" spans="1:10" ht="81" x14ac:dyDescent="0.3">
      <c r="A802" s="8">
        <v>797</v>
      </c>
      <c r="B802" s="12" t="s">
        <v>8082</v>
      </c>
      <c r="C802" s="8" t="s">
        <v>1167</v>
      </c>
      <c r="D802" s="131">
        <v>55010</v>
      </c>
      <c r="E802" s="131">
        <v>63444.84</v>
      </c>
      <c r="F802" s="8" t="s">
        <v>37942</v>
      </c>
      <c r="G802" s="166" t="s">
        <v>8083</v>
      </c>
      <c r="H802" s="166" t="s">
        <v>8083</v>
      </c>
      <c r="I802" s="14" t="s">
        <v>1169</v>
      </c>
      <c r="J802" s="14" t="s">
        <v>8084</v>
      </c>
    </row>
    <row r="803" spans="1:10" ht="81" x14ac:dyDescent="0.3">
      <c r="A803" s="8">
        <v>798</v>
      </c>
      <c r="B803" s="12" t="s">
        <v>6167</v>
      </c>
      <c r="C803" s="8" t="s">
        <v>1167</v>
      </c>
      <c r="D803" s="131">
        <v>50932</v>
      </c>
      <c r="E803" s="131">
        <v>78977.320000000007</v>
      </c>
      <c r="F803" s="8" t="s">
        <v>37942</v>
      </c>
      <c r="G803" s="166" t="s">
        <v>8085</v>
      </c>
      <c r="H803" s="166" t="s">
        <v>8085</v>
      </c>
      <c r="I803" s="14" t="s">
        <v>1169</v>
      </c>
      <c r="J803" s="14" t="s">
        <v>8086</v>
      </c>
    </row>
    <row r="804" spans="1:10" ht="81" x14ac:dyDescent="0.3">
      <c r="A804" s="8">
        <v>799</v>
      </c>
      <c r="B804" s="6" t="s">
        <v>8087</v>
      </c>
      <c r="C804" s="167" t="s">
        <v>911</v>
      </c>
      <c r="D804" s="129">
        <v>276</v>
      </c>
      <c r="E804" s="129">
        <v>276</v>
      </c>
      <c r="F804" s="112" t="s">
        <v>33</v>
      </c>
      <c r="G804" s="111" t="s">
        <v>8088</v>
      </c>
      <c r="H804" s="111" t="s">
        <v>8088</v>
      </c>
      <c r="I804" s="118" t="s">
        <v>914</v>
      </c>
      <c r="J804" s="112" t="s">
        <v>25424</v>
      </c>
    </row>
    <row r="805" spans="1:10" ht="202.5" x14ac:dyDescent="0.3">
      <c r="A805" s="8">
        <v>800</v>
      </c>
      <c r="B805" s="6" t="s">
        <v>8089</v>
      </c>
      <c r="C805" s="167" t="s">
        <v>911</v>
      </c>
      <c r="D805" s="129">
        <v>3160</v>
      </c>
      <c r="E805" s="129">
        <v>3160</v>
      </c>
      <c r="F805" s="112" t="s">
        <v>33</v>
      </c>
      <c r="G805" s="111" t="s">
        <v>8090</v>
      </c>
      <c r="H805" s="111" t="s">
        <v>8090</v>
      </c>
      <c r="I805" s="118" t="s">
        <v>914</v>
      </c>
      <c r="J805" s="112" t="s">
        <v>25425</v>
      </c>
    </row>
    <row r="806" spans="1:10" ht="81" x14ac:dyDescent="0.3">
      <c r="A806" s="8">
        <v>801</v>
      </c>
      <c r="B806" s="6" t="s">
        <v>8091</v>
      </c>
      <c r="C806" s="167" t="s">
        <v>911</v>
      </c>
      <c r="D806" s="129">
        <v>13315</v>
      </c>
      <c r="E806" s="129">
        <v>13315</v>
      </c>
      <c r="F806" s="112" t="s">
        <v>33</v>
      </c>
      <c r="G806" s="111" t="s">
        <v>8092</v>
      </c>
      <c r="H806" s="111" t="s">
        <v>47635</v>
      </c>
      <c r="I806" s="118" t="s">
        <v>914</v>
      </c>
      <c r="J806" s="112" t="s">
        <v>25426</v>
      </c>
    </row>
    <row r="807" spans="1:10" ht="60.75" x14ac:dyDescent="0.3">
      <c r="A807" s="8">
        <v>802</v>
      </c>
      <c r="B807" s="16" t="s">
        <v>20703</v>
      </c>
      <c r="C807" s="8" t="s">
        <v>47607</v>
      </c>
      <c r="D807" s="19">
        <v>4280</v>
      </c>
      <c r="E807" s="19">
        <v>4280</v>
      </c>
      <c r="F807" s="8" t="s">
        <v>47608</v>
      </c>
      <c r="G807" s="18" t="s">
        <v>47644</v>
      </c>
      <c r="H807" s="18" t="s">
        <v>47644</v>
      </c>
      <c r="I807" s="8" t="s">
        <v>47621</v>
      </c>
      <c r="J807" s="18" t="s">
        <v>47658</v>
      </c>
    </row>
    <row r="808" spans="1:10" ht="40.5" x14ac:dyDescent="0.3">
      <c r="A808" s="8">
        <v>803</v>
      </c>
      <c r="B808" s="16" t="s">
        <v>20703</v>
      </c>
      <c r="C808" s="8" t="s">
        <v>47607</v>
      </c>
      <c r="D808" s="19">
        <v>9200</v>
      </c>
      <c r="E808" s="19">
        <v>9200</v>
      </c>
      <c r="F808" s="8" t="s">
        <v>47608</v>
      </c>
      <c r="G808" s="18" t="s">
        <v>47645</v>
      </c>
      <c r="H808" s="18" t="s">
        <v>47645</v>
      </c>
      <c r="I808" s="8" t="s">
        <v>47621</v>
      </c>
      <c r="J808" s="18" t="s">
        <v>47659</v>
      </c>
    </row>
    <row r="809" spans="1:10" ht="40.5" x14ac:dyDescent="0.3">
      <c r="A809" s="8">
        <v>804</v>
      </c>
      <c r="B809" s="16" t="s">
        <v>47636</v>
      </c>
      <c r="C809" s="8" t="s">
        <v>47607</v>
      </c>
      <c r="D809" s="19">
        <v>63730</v>
      </c>
      <c r="E809" s="19">
        <v>63730</v>
      </c>
      <c r="F809" s="8" t="s">
        <v>47608</v>
      </c>
      <c r="G809" s="18" t="s">
        <v>47646</v>
      </c>
      <c r="H809" s="18" t="s">
        <v>47646</v>
      </c>
      <c r="I809" s="8" t="s">
        <v>47621</v>
      </c>
      <c r="J809" s="18" t="s">
        <v>47660</v>
      </c>
    </row>
    <row r="810" spans="1:10" ht="60.75" x14ac:dyDescent="0.3">
      <c r="A810" s="8">
        <v>805</v>
      </c>
      <c r="B810" s="16" t="s">
        <v>47637</v>
      </c>
      <c r="C810" s="8" t="s">
        <v>47607</v>
      </c>
      <c r="D810" s="19">
        <v>10100.799999999999</v>
      </c>
      <c r="E810" s="19">
        <v>10100.799999999999</v>
      </c>
      <c r="F810" s="8" t="s">
        <v>47608</v>
      </c>
      <c r="G810" s="18" t="s">
        <v>47647</v>
      </c>
      <c r="H810" s="18" t="s">
        <v>47647</v>
      </c>
      <c r="I810" s="8" t="s">
        <v>47621</v>
      </c>
      <c r="J810" s="18" t="s">
        <v>47661</v>
      </c>
    </row>
    <row r="811" spans="1:10" ht="81" x14ac:dyDescent="0.3">
      <c r="A811" s="8">
        <v>806</v>
      </c>
      <c r="B811" s="16" t="s">
        <v>47638</v>
      </c>
      <c r="C811" s="8" t="s">
        <v>47607</v>
      </c>
      <c r="D811" s="19">
        <v>14070.5</v>
      </c>
      <c r="E811" s="19">
        <v>14070.5</v>
      </c>
      <c r="F811" s="8" t="s">
        <v>47608</v>
      </c>
      <c r="G811" s="18" t="s">
        <v>47648</v>
      </c>
      <c r="H811" s="18" t="s">
        <v>47648</v>
      </c>
      <c r="I811" s="8" t="s">
        <v>47621</v>
      </c>
      <c r="J811" s="18" t="s">
        <v>47662</v>
      </c>
    </row>
    <row r="812" spans="1:10" ht="40.5" x14ac:dyDescent="0.3">
      <c r="A812" s="8">
        <v>807</v>
      </c>
      <c r="B812" s="16" t="s">
        <v>47637</v>
      </c>
      <c r="C812" s="8" t="s">
        <v>47607</v>
      </c>
      <c r="D812" s="19">
        <v>55854</v>
      </c>
      <c r="E812" s="19">
        <v>55854</v>
      </c>
      <c r="F812" s="8" t="s">
        <v>47608</v>
      </c>
      <c r="G812" s="18" t="s">
        <v>47649</v>
      </c>
      <c r="H812" s="18" t="s">
        <v>47649</v>
      </c>
      <c r="I812" s="8" t="s">
        <v>47621</v>
      </c>
      <c r="J812" s="18" t="s">
        <v>47663</v>
      </c>
    </row>
    <row r="813" spans="1:10" ht="40.5" x14ac:dyDescent="0.3">
      <c r="A813" s="8">
        <v>808</v>
      </c>
      <c r="B813" s="16" t="s">
        <v>47639</v>
      </c>
      <c r="C813" s="8" t="s">
        <v>47607</v>
      </c>
      <c r="D813" s="19">
        <v>24000</v>
      </c>
      <c r="E813" s="19">
        <v>24000</v>
      </c>
      <c r="F813" s="8" t="s">
        <v>47608</v>
      </c>
      <c r="G813" s="18" t="s">
        <v>47650</v>
      </c>
      <c r="H813" s="18" t="s">
        <v>47650</v>
      </c>
      <c r="I813" s="8" t="s">
        <v>47621</v>
      </c>
      <c r="J813" s="18" t="s">
        <v>47664</v>
      </c>
    </row>
    <row r="814" spans="1:10" ht="60.75" x14ac:dyDescent="0.3">
      <c r="A814" s="8">
        <v>809</v>
      </c>
      <c r="B814" s="16" t="s">
        <v>47640</v>
      </c>
      <c r="C814" s="8" t="s">
        <v>47607</v>
      </c>
      <c r="D814" s="19">
        <v>187000</v>
      </c>
      <c r="E814" s="19">
        <v>187000</v>
      </c>
      <c r="F814" s="8" t="s">
        <v>47608</v>
      </c>
      <c r="G814" s="18" t="s">
        <v>47651</v>
      </c>
      <c r="H814" s="18" t="s">
        <v>47651</v>
      </c>
      <c r="I814" s="8" t="s">
        <v>47621</v>
      </c>
      <c r="J814" s="18" t="s">
        <v>47665</v>
      </c>
    </row>
    <row r="815" spans="1:10" ht="40.5" x14ac:dyDescent="0.3">
      <c r="A815" s="8">
        <v>810</v>
      </c>
      <c r="B815" s="16" t="s">
        <v>47637</v>
      </c>
      <c r="C815" s="8" t="s">
        <v>47607</v>
      </c>
      <c r="D815" s="19">
        <v>52430</v>
      </c>
      <c r="E815" s="19">
        <v>52430</v>
      </c>
      <c r="F815" s="8" t="s">
        <v>47608</v>
      </c>
      <c r="G815" s="18" t="s">
        <v>47652</v>
      </c>
      <c r="H815" s="18" t="s">
        <v>47652</v>
      </c>
      <c r="I815" s="8" t="s">
        <v>47621</v>
      </c>
      <c r="J815" s="18" t="s">
        <v>47666</v>
      </c>
    </row>
    <row r="816" spans="1:10" ht="40.5" x14ac:dyDescent="0.3">
      <c r="A816" s="8">
        <v>811</v>
      </c>
      <c r="B816" s="16" t="s">
        <v>47637</v>
      </c>
      <c r="C816" s="8" t="s">
        <v>47607</v>
      </c>
      <c r="D816" s="19">
        <v>41730</v>
      </c>
      <c r="E816" s="19">
        <v>41730</v>
      </c>
      <c r="F816" s="8" t="s">
        <v>47608</v>
      </c>
      <c r="G816" s="18" t="s">
        <v>47653</v>
      </c>
      <c r="H816" s="18" t="s">
        <v>47653</v>
      </c>
      <c r="I816" s="8" t="s">
        <v>47621</v>
      </c>
      <c r="J816" s="18" t="s">
        <v>47667</v>
      </c>
    </row>
    <row r="817" spans="1:10" ht="60.75" x14ac:dyDescent="0.3">
      <c r="A817" s="8">
        <v>812</v>
      </c>
      <c r="B817" s="16" t="s">
        <v>47641</v>
      </c>
      <c r="C817" s="8" t="s">
        <v>47607</v>
      </c>
      <c r="D817" s="19">
        <v>41730</v>
      </c>
      <c r="E817" s="19">
        <v>41730</v>
      </c>
      <c r="F817" s="8" t="s">
        <v>47608</v>
      </c>
      <c r="G817" s="18" t="s">
        <v>47654</v>
      </c>
      <c r="H817" s="18" t="s">
        <v>47654</v>
      </c>
      <c r="I817" s="8" t="s">
        <v>47621</v>
      </c>
      <c r="J817" s="18" t="s">
        <v>47668</v>
      </c>
    </row>
    <row r="818" spans="1:10" ht="40.5" x14ac:dyDescent="0.3">
      <c r="A818" s="8">
        <v>813</v>
      </c>
      <c r="B818" s="16" t="s">
        <v>47642</v>
      </c>
      <c r="C818" s="8" t="s">
        <v>47607</v>
      </c>
      <c r="D818" s="19">
        <v>34000</v>
      </c>
      <c r="E818" s="19">
        <v>34000</v>
      </c>
      <c r="F818" s="8" t="s">
        <v>47608</v>
      </c>
      <c r="G818" s="18" t="s">
        <v>47655</v>
      </c>
      <c r="H818" s="18" t="s">
        <v>47655</v>
      </c>
      <c r="I818" s="8" t="s">
        <v>47621</v>
      </c>
      <c r="J818" s="18" t="s">
        <v>47671</v>
      </c>
    </row>
    <row r="819" spans="1:10" ht="60.75" x14ac:dyDescent="0.3">
      <c r="A819" s="8">
        <v>814</v>
      </c>
      <c r="B819" s="16" t="s">
        <v>47643</v>
      </c>
      <c r="C819" s="8" t="s">
        <v>47607</v>
      </c>
      <c r="D819" s="19">
        <v>90475</v>
      </c>
      <c r="E819" s="19">
        <v>90475</v>
      </c>
      <c r="F819" s="8" t="s">
        <v>47608</v>
      </c>
      <c r="G819" s="18" t="s">
        <v>47656</v>
      </c>
      <c r="H819" s="18" t="s">
        <v>47656</v>
      </c>
      <c r="I819" s="8" t="s">
        <v>47621</v>
      </c>
      <c r="J819" s="18" t="s">
        <v>47670</v>
      </c>
    </row>
    <row r="820" spans="1:10" ht="60.75" x14ac:dyDescent="0.3">
      <c r="A820" s="8">
        <v>815</v>
      </c>
      <c r="B820" s="16" t="s">
        <v>25179</v>
      </c>
      <c r="C820" s="8" t="s">
        <v>47607</v>
      </c>
      <c r="D820" s="19">
        <v>4400</v>
      </c>
      <c r="E820" s="19">
        <v>4400</v>
      </c>
      <c r="F820" s="8" t="s">
        <v>47608</v>
      </c>
      <c r="G820" s="18" t="s">
        <v>47657</v>
      </c>
      <c r="H820" s="18" t="s">
        <v>47657</v>
      </c>
      <c r="I820" s="8" t="s">
        <v>47621</v>
      </c>
      <c r="J820" s="18" t="s">
        <v>47669</v>
      </c>
    </row>
    <row r="821" spans="1:10" ht="60.75" x14ac:dyDescent="0.3">
      <c r="A821" s="8">
        <v>816</v>
      </c>
      <c r="B821" s="12" t="s">
        <v>6108</v>
      </c>
      <c r="C821" s="8" t="s">
        <v>928</v>
      </c>
      <c r="D821" s="131">
        <v>37500</v>
      </c>
      <c r="E821" s="131">
        <v>37500</v>
      </c>
      <c r="F821" s="8" t="s">
        <v>929</v>
      </c>
      <c r="G821" s="8" t="s">
        <v>8093</v>
      </c>
      <c r="H821" s="8" t="s">
        <v>8093</v>
      </c>
      <c r="I821" s="14" t="s">
        <v>931</v>
      </c>
      <c r="J821" s="14" t="s">
        <v>8094</v>
      </c>
    </row>
    <row r="822" spans="1:10" ht="60.75" x14ac:dyDescent="0.3">
      <c r="A822" s="8">
        <v>817</v>
      </c>
      <c r="B822" s="12" t="s">
        <v>2418</v>
      </c>
      <c r="C822" s="8" t="s">
        <v>928</v>
      </c>
      <c r="D822" s="131">
        <v>6269</v>
      </c>
      <c r="E822" s="131">
        <v>6269</v>
      </c>
      <c r="F822" s="8" t="s">
        <v>929</v>
      </c>
      <c r="G822" s="8" t="s">
        <v>8095</v>
      </c>
      <c r="H822" s="8" t="s">
        <v>8095</v>
      </c>
      <c r="I822" s="14" t="s">
        <v>931</v>
      </c>
      <c r="J822" s="14" t="s">
        <v>8096</v>
      </c>
    </row>
    <row r="823" spans="1:10" ht="60.75" x14ac:dyDescent="0.3">
      <c r="A823" s="8">
        <v>818</v>
      </c>
      <c r="B823" s="12" t="s">
        <v>2418</v>
      </c>
      <c r="C823" s="8" t="s">
        <v>928</v>
      </c>
      <c r="D823" s="131">
        <v>5100</v>
      </c>
      <c r="E823" s="131">
        <v>5100</v>
      </c>
      <c r="F823" s="8" t="s">
        <v>929</v>
      </c>
      <c r="G823" s="8" t="s">
        <v>8097</v>
      </c>
      <c r="H823" s="8" t="s">
        <v>8097</v>
      </c>
      <c r="I823" s="14" t="s">
        <v>931</v>
      </c>
      <c r="J823" s="14" t="s">
        <v>8098</v>
      </c>
    </row>
    <row r="824" spans="1:10" ht="101.25" x14ac:dyDescent="0.3">
      <c r="A824" s="8">
        <v>819</v>
      </c>
      <c r="B824" s="12" t="s">
        <v>2162</v>
      </c>
      <c r="C824" s="8" t="s">
        <v>928</v>
      </c>
      <c r="D824" s="131">
        <v>57780</v>
      </c>
      <c r="E824" s="131">
        <v>57780</v>
      </c>
      <c r="F824" s="8" t="s">
        <v>929</v>
      </c>
      <c r="G824" s="8" t="s">
        <v>8099</v>
      </c>
      <c r="H824" s="8" t="s">
        <v>8099</v>
      </c>
      <c r="I824" s="14" t="s">
        <v>931</v>
      </c>
      <c r="J824" s="14" t="s">
        <v>8100</v>
      </c>
    </row>
    <row r="825" spans="1:10" ht="60.75" x14ac:dyDescent="0.3">
      <c r="A825" s="8">
        <v>820</v>
      </c>
      <c r="B825" s="12" t="s">
        <v>2162</v>
      </c>
      <c r="C825" s="8" t="s">
        <v>928</v>
      </c>
      <c r="D825" s="131">
        <v>48750</v>
      </c>
      <c r="E825" s="131">
        <v>48750</v>
      </c>
      <c r="F825" s="8" t="s">
        <v>929</v>
      </c>
      <c r="G825" s="168" t="s">
        <v>8101</v>
      </c>
      <c r="H825" s="168" t="s">
        <v>8101</v>
      </c>
      <c r="I825" s="14" t="s">
        <v>931</v>
      </c>
      <c r="J825" s="14" t="s">
        <v>8102</v>
      </c>
    </row>
    <row r="826" spans="1:10" ht="60.75" x14ac:dyDescent="0.3">
      <c r="A826" s="8">
        <v>821</v>
      </c>
      <c r="B826" s="12" t="s">
        <v>2022</v>
      </c>
      <c r="C826" s="8" t="s">
        <v>928</v>
      </c>
      <c r="D826" s="131">
        <v>46380</v>
      </c>
      <c r="E826" s="131">
        <v>46380</v>
      </c>
      <c r="F826" s="8" t="s">
        <v>929</v>
      </c>
      <c r="G826" s="8" t="s">
        <v>8103</v>
      </c>
      <c r="H826" s="8" t="s">
        <v>8103</v>
      </c>
      <c r="I826" s="14" t="s">
        <v>931</v>
      </c>
      <c r="J826" s="14" t="s">
        <v>8104</v>
      </c>
    </row>
    <row r="827" spans="1:10" ht="60.75" x14ac:dyDescent="0.3">
      <c r="A827" s="8">
        <v>822</v>
      </c>
      <c r="B827" s="12" t="s">
        <v>1299</v>
      </c>
      <c r="C827" s="8" t="s">
        <v>928</v>
      </c>
      <c r="D827" s="131">
        <v>48000</v>
      </c>
      <c r="E827" s="131">
        <v>48000</v>
      </c>
      <c r="F827" s="8" t="s">
        <v>929</v>
      </c>
      <c r="G827" s="8" t="s">
        <v>8105</v>
      </c>
      <c r="H827" s="8" t="s">
        <v>8105</v>
      </c>
      <c r="I827" s="14" t="s">
        <v>931</v>
      </c>
      <c r="J827" s="14" t="s">
        <v>8106</v>
      </c>
    </row>
    <row r="828" spans="1:10" ht="81" x14ac:dyDescent="0.3">
      <c r="A828" s="8">
        <v>823</v>
      </c>
      <c r="B828" s="12" t="s">
        <v>1545</v>
      </c>
      <c r="C828" s="8" t="s">
        <v>928</v>
      </c>
      <c r="D828" s="131">
        <v>37200</v>
      </c>
      <c r="E828" s="131">
        <v>37200</v>
      </c>
      <c r="F828" s="8" t="s">
        <v>929</v>
      </c>
      <c r="G828" s="8" t="s">
        <v>3719</v>
      </c>
      <c r="H828" s="8" t="s">
        <v>3719</v>
      </c>
      <c r="I828" s="14" t="s">
        <v>931</v>
      </c>
      <c r="J828" s="14" t="s">
        <v>8107</v>
      </c>
    </row>
    <row r="829" spans="1:10" ht="81" x14ac:dyDescent="0.3">
      <c r="A829" s="8">
        <v>824</v>
      </c>
      <c r="B829" s="12" t="s">
        <v>8108</v>
      </c>
      <c r="C829" s="8" t="s">
        <v>928</v>
      </c>
      <c r="D829" s="131">
        <v>75600</v>
      </c>
      <c r="E829" s="131">
        <v>75600</v>
      </c>
      <c r="F829" s="8" t="s">
        <v>929</v>
      </c>
      <c r="G829" s="8" t="s">
        <v>8109</v>
      </c>
      <c r="H829" s="8" t="s">
        <v>8109</v>
      </c>
      <c r="I829" s="14" t="s">
        <v>931</v>
      </c>
      <c r="J829" s="14" t="s">
        <v>8110</v>
      </c>
    </row>
    <row r="830" spans="1:10" ht="81" x14ac:dyDescent="0.3">
      <c r="A830" s="8">
        <v>825</v>
      </c>
      <c r="B830" s="12" t="s">
        <v>8108</v>
      </c>
      <c r="C830" s="8" t="s">
        <v>928</v>
      </c>
      <c r="D830" s="131">
        <v>17334</v>
      </c>
      <c r="E830" s="131">
        <v>17334</v>
      </c>
      <c r="F830" s="8" t="s">
        <v>929</v>
      </c>
      <c r="G830" s="8" t="s">
        <v>8111</v>
      </c>
      <c r="H830" s="8" t="s">
        <v>8111</v>
      </c>
      <c r="I830" s="14" t="s">
        <v>931</v>
      </c>
      <c r="J830" s="14" t="s">
        <v>8112</v>
      </c>
    </row>
    <row r="831" spans="1:10" ht="81" x14ac:dyDescent="0.3">
      <c r="A831" s="8">
        <v>826</v>
      </c>
      <c r="B831" s="12" t="s">
        <v>8108</v>
      </c>
      <c r="C831" s="8" t="s">
        <v>928</v>
      </c>
      <c r="D831" s="131">
        <v>27750</v>
      </c>
      <c r="E831" s="131">
        <v>27750</v>
      </c>
      <c r="F831" s="8" t="s">
        <v>929</v>
      </c>
      <c r="G831" s="8" t="s">
        <v>8113</v>
      </c>
      <c r="H831" s="8" t="s">
        <v>8113</v>
      </c>
      <c r="I831" s="14" t="s">
        <v>931</v>
      </c>
      <c r="J831" s="14" t="s">
        <v>8114</v>
      </c>
    </row>
    <row r="832" spans="1:10" ht="60.75" x14ac:dyDescent="0.3">
      <c r="A832" s="8">
        <v>827</v>
      </c>
      <c r="B832" s="12" t="s">
        <v>5020</v>
      </c>
      <c r="C832" s="8" t="s">
        <v>928</v>
      </c>
      <c r="D832" s="131">
        <v>82443.5</v>
      </c>
      <c r="E832" s="131">
        <v>82443.5</v>
      </c>
      <c r="F832" s="8" t="s">
        <v>929</v>
      </c>
      <c r="G832" s="8" t="s">
        <v>8115</v>
      </c>
      <c r="H832" s="8" t="s">
        <v>8115</v>
      </c>
      <c r="I832" s="14" t="s">
        <v>931</v>
      </c>
      <c r="J832" s="14" t="s">
        <v>8116</v>
      </c>
    </row>
    <row r="833" spans="1:10" ht="60.75" x14ac:dyDescent="0.3">
      <c r="A833" s="8">
        <v>828</v>
      </c>
      <c r="B833" s="12" t="s">
        <v>7679</v>
      </c>
      <c r="C833" s="8" t="s">
        <v>928</v>
      </c>
      <c r="D833" s="131">
        <v>5000</v>
      </c>
      <c r="E833" s="131">
        <v>5000</v>
      </c>
      <c r="F833" s="8" t="s">
        <v>929</v>
      </c>
      <c r="G833" s="8" t="s">
        <v>7680</v>
      </c>
      <c r="H833" s="8" t="s">
        <v>7680</v>
      </c>
      <c r="I833" s="14" t="s">
        <v>931</v>
      </c>
      <c r="J833" s="14" t="s">
        <v>8117</v>
      </c>
    </row>
    <row r="834" spans="1:10" ht="81" x14ac:dyDescent="0.3">
      <c r="A834" s="8">
        <v>829</v>
      </c>
      <c r="B834" s="12" t="s">
        <v>356</v>
      </c>
      <c r="C834" s="7" t="s">
        <v>297</v>
      </c>
      <c r="D834" s="46">
        <v>7490</v>
      </c>
      <c r="E834" s="46">
        <v>7490</v>
      </c>
      <c r="F834" s="25" t="s">
        <v>33</v>
      </c>
      <c r="G834" s="8" t="s">
        <v>352</v>
      </c>
      <c r="H834" s="8" t="s">
        <v>353</v>
      </c>
      <c r="I834" s="7" t="s">
        <v>156</v>
      </c>
      <c r="J834" s="8" t="s">
        <v>25317</v>
      </c>
    </row>
    <row r="835" spans="1:10" ht="60.75" x14ac:dyDescent="0.3">
      <c r="A835" s="8">
        <v>830</v>
      </c>
      <c r="B835" s="12" t="s">
        <v>41248</v>
      </c>
      <c r="C835" s="8" t="s">
        <v>40895</v>
      </c>
      <c r="D835" s="109">
        <v>425000</v>
      </c>
      <c r="E835" s="109">
        <v>425000</v>
      </c>
      <c r="F835" s="14" t="s">
        <v>37942</v>
      </c>
      <c r="G835" s="8" t="s">
        <v>41249</v>
      </c>
      <c r="H835" s="8" t="s">
        <v>41249</v>
      </c>
      <c r="I835" s="8" t="s">
        <v>40897</v>
      </c>
      <c r="J835" s="8" t="s">
        <v>41250</v>
      </c>
    </row>
    <row r="836" spans="1:10" ht="60.75" x14ac:dyDescent="0.3">
      <c r="A836" s="8">
        <v>831</v>
      </c>
      <c r="B836" s="12" t="s">
        <v>41251</v>
      </c>
      <c r="C836" s="8" t="s">
        <v>40895</v>
      </c>
      <c r="D836" s="109">
        <v>19260</v>
      </c>
      <c r="E836" s="109">
        <v>19260</v>
      </c>
      <c r="F836" s="8" t="s">
        <v>37942</v>
      </c>
      <c r="G836" s="8" t="s">
        <v>41252</v>
      </c>
      <c r="H836" s="8" t="s">
        <v>41252</v>
      </c>
      <c r="I836" s="8" t="s">
        <v>40897</v>
      </c>
      <c r="J836" s="8" t="s">
        <v>41253</v>
      </c>
    </row>
    <row r="837" spans="1:10" ht="81" x14ac:dyDescent="0.3">
      <c r="A837" s="8">
        <v>832</v>
      </c>
      <c r="B837" s="12" t="s">
        <v>41254</v>
      </c>
      <c r="C837" s="8" t="s">
        <v>40895</v>
      </c>
      <c r="D837" s="109">
        <v>13803</v>
      </c>
      <c r="E837" s="109">
        <v>13803</v>
      </c>
      <c r="F837" s="8" t="s">
        <v>37942</v>
      </c>
      <c r="G837" s="8" t="s">
        <v>41255</v>
      </c>
      <c r="H837" s="8" t="s">
        <v>41255</v>
      </c>
      <c r="I837" s="8" t="s">
        <v>40897</v>
      </c>
      <c r="J837" s="8" t="s">
        <v>41256</v>
      </c>
    </row>
    <row r="838" spans="1:10" ht="81" x14ac:dyDescent="0.3">
      <c r="A838" s="8">
        <v>833</v>
      </c>
      <c r="B838" s="12" t="s">
        <v>41257</v>
      </c>
      <c r="C838" s="8" t="s">
        <v>40895</v>
      </c>
      <c r="D838" s="109">
        <v>115560</v>
      </c>
      <c r="E838" s="109">
        <v>115560</v>
      </c>
      <c r="F838" s="8" t="s">
        <v>37942</v>
      </c>
      <c r="G838" s="8" t="s">
        <v>41258</v>
      </c>
      <c r="H838" s="8" t="s">
        <v>41258</v>
      </c>
      <c r="I838" s="8" t="s">
        <v>40897</v>
      </c>
      <c r="J838" s="8" t="s">
        <v>41259</v>
      </c>
    </row>
    <row r="839" spans="1:10" ht="81" x14ac:dyDescent="0.3">
      <c r="A839" s="8">
        <v>834</v>
      </c>
      <c r="B839" s="12" t="s">
        <v>41260</v>
      </c>
      <c r="C839" s="8" t="s">
        <v>40895</v>
      </c>
      <c r="D839" s="109">
        <v>144664</v>
      </c>
      <c r="E839" s="109">
        <v>144664</v>
      </c>
      <c r="F839" s="8" t="s">
        <v>37942</v>
      </c>
      <c r="G839" s="8" t="s">
        <v>41261</v>
      </c>
      <c r="H839" s="8" t="s">
        <v>41261</v>
      </c>
      <c r="I839" s="8" t="s">
        <v>40897</v>
      </c>
      <c r="J839" s="8" t="s">
        <v>41262</v>
      </c>
    </row>
    <row r="840" spans="1:10" ht="81" x14ac:dyDescent="0.3">
      <c r="A840" s="8">
        <v>835</v>
      </c>
      <c r="B840" s="12" t="s">
        <v>41263</v>
      </c>
      <c r="C840" s="8" t="s">
        <v>40895</v>
      </c>
      <c r="D840" s="109">
        <v>81855</v>
      </c>
      <c r="E840" s="109">
        <v>81855</v>
      </c>
      <c r="F840" s="8" t="s">
        <v>37942</v>
      </c>
      <c r="G840" s="8" t="s">
        <v>41264</v>
      </c>
      <c r="H840" s="8" t="s">
        <v>41264</v>
      </c>
      <c r="I840" s="8" t="s">
        <v>40897</v>
      </c>
      <c r="J840" s="8" t="s">
        <v>41265</v>
      </c>
    </row>
    <row r="841" spans="1:10" ht="81" x14ac:dyDescent="0.3">
      <c r="A841" s="8">
        <v>836</v>
      </c>
      <c r="B841" s="12" t="s">
        <v>41266</v>
      </c>
      <c r="C841" s="8" t="s">
        <v>40895</v>
      </c>
      <c r="D841" s="109">
        <v>64200</v>
      </c>
      <c r="E841" s="109">
        <v>64200</v>
      </c>
      <c r="F841" s="8" t="s">
        <v>37942</v>
      </c>
      <c r="G841" s="8" t="s">
        <v>41209</v>
      </c>
      <c r="H841" s="8" t="s">
        <v>41209</v>
      </c>
      <c r="I841" s="8" t="s">
        <v>40897</v>
      </c>
      <c r="J841" s="8" t="s">
        <v>41267</v>
      </c>
    </row>
    <row r="842" spans="1:10" ht="60.75" x14ac:dyDescent="0.3">
      <c r="A842" s="8">
        <v>837</v>
      </c>
      <c r="B842" s="12" t="s">
        <v>41268</v>
      </c>
      <c r="C842" s="8" t="s">
        <v>40895</v>
      </c>
      <c r="D842" s="109">
        <v>13470</v>
      </c>
      <c r="E842" s="109">
        <v>13470</v>
      </c>
      <c r="F842" s="8" t="s">
        <v>37942</v>
      </c>
      <c r="G842" s="8" t="s">
        <v>41269</v>
      </c>
      <c r="H842" s="8" t="s">
        <v>41269</v>
      </c>
      <c r="I842" s="8" t="s">
        <v>40897</v>
      </c>
      <c r="J842" s="8" t="s">
        <v>41253</v>
      </c>
    </row>
    <row r="843" spans="1:10" ht="60.75" x14ac:dyDescent="0.3">
      <c r="A843" s="8">
        <v>838</v>
      </c>
      <c r="B843" s="12" t="s">
        <v>41243</v>
      </c>
      <c r="C843" s="8" t="s">
        <v>40895</v>
      </c>
      <c r="D843" s="109">
        <v>13200</v>
      </c>
      <c r="E843" s="109">
        <v>13200</v>
      </c>
      <c r="F843" s="14" t="s">
        <v>37942</v>
      </c>
      <c r="G843" s="8" t="s">
        <v>41270</v>
      </c>
      <c r="H843" s="8" t="s">
        <v>41270</v>
      </c>
      <c r="I843" s="8" t="s">
        <v>40897</v>
      </c>
      <c r="J843" s="8" t="s">
        <v>41271</v>
      </c>
    </row>
    <row r="844" spans="1:10" ht="60.75" x14ac:dyDescent="0.3">
      <c r="A844" s="8">
        <v>839</v>
      </c>
      <c r="B844" s="12" t="s">
        <v>41272</v>
      </c>
      <c r="C844" s="8" t="s">
        <v>40895</v>
      </c>
      <c r="D844" s="19">
        <v>19260</v>
      </c>
      <c r="E844" s="19">
        <v>19260</v>
      </c>
      <c r="F844" s="8" t="s">
        <v>37942</v>
      </c>
      <c r="G844" s="8" t="s">
        <v>41273</v>
      </c>
      <c r="H844" s="8" t="s">
        <v>41273</v>
      </c>
      <c r="I844" s="8" t="s">
        <v>40897</v>
      </c>
      <c r="J844" s="8" t="s">
        <v>41274</v>
      </c>
    </row>
    <row r="845" spans="1:10" ht="60.75" x14ac:dyDescent="0.3">
      <c r="A845" s="8">
        <v>840</v>
      </c>
      <c r="B845" s="12" t="s">
        <v>41275</v>
      </c>
      <c r="C845" s="8" t="s">
        <v>40895</v>
      </c>
      <c r="D845" s="109">
        <v>90950</v>
      </c>
      <c r="E845" s="109">
        <v>90950</v>
      </c>
      <c r="F845" s="8" t="s">
        <v>37942</v>
      </c>
      <c r="G845" s="8" t="s">
        <v>41276</v>
      </c>
      <c r="H845" s="8" t="s">
        <v>41276</v>
      </c>
      <c r="I845" s="8" t="s">
        <v>40897</v>
      </c>
      <c r="J845" s="8" t="s">
        <v>41277</v>
      </c>
    </row>
    <row r="846" spans="1:10" ht="60.75" x14ac:dyDescent="0.3">
      <c r="A846" s="8">
        <v>841</v>
      </c>
      <c r="B846" s="12" t="s">
        <v>41278</v>
      </c>
      <c r="C846" s="8" t="s">
        <v>40895</v>
      </c>
      <c r="D846" s="109">
        <v>80892</v>
      </c>
      <c r="E846" s="109">
        <v>80892</v>
      </c>
      <c r="F846" s="8" t="s">
        <v>37942</v>
      </c>
      <c r="G846" s="8" t="s">
        <v>41279</v>
      </c>
      <c r="H846" s="8" t="s">
        <v>41279</v>
      </c>
      <c r="I846" s="8" t="s">
        <v>40897</v>
      </c>
      <c r="J846" s="8" t="s">
        <v>41280</v>
      </c>
    </row>
    <row r="847" spans="1:10" ht="60.75" x14ac:dyDescent="0.3">
      <c r="A847" s="8">
        <v>842</v>
      </c>
      <c r="B847" s="12" t="s">
        <v>41281</v>
      </c>
      <c r="C847" s="8" t="s">
        <v>40895</v>
      </c>
      <c r="D847" s="109">
        <v>12840</v>
      </c>
      <c r="E847" s="109">
        <v>12840</v>
      </c>
      <c r="F847" s="8" t="s">
        <v>37942</v>
      </c>
      <c r="G847" s="8" t="s">
        <v>41282</v>
      </c>
      <c r="H847" s="8" t="s">
        <v>41282</v>
      </c>
      <c r="I847" s="8" t="s">
        <v>40897</v>
      </c>
      <c r="J847" s="8" t="s">
        <v>41283</v>
      </c>
    </row>
    <row r="848" spans="1:10" ht="60.75" x14ac:dyDescent="0.3">
      <c r="A848" s="8">
        <v>843</v>
      </c>
      <c r="B848" s="12" t="s">
        <v>41284</v>
      </c>
      <c r="C848" s="8" t="s">
        <v>40895</v>
      </c>
      <c r="D848" s="109">
        <v>26750</v>
      </c>
      <c r="E848" s="109">
        <v>26750</v>
      </c>
      <c r="F848" s="8" t="s">
        <v>37942</v>
      </c>
      <c r="G848" s="8" t="s">
        <v>41285</v>
      </c>
      <c r="H848" s="8" t="s">
        <v>41285</v>
      </c>
      <c r="I848" s="8" t="s">
        <v>40897</v>
      </c>
      <c r="J848" s="8" t="s">
        <v>41286</v>
      </c>
    </row>
    <row r="849" spans="1:10" ht="60.75" x14ac:dyDescent="0.3">
      <c r="A849" s="8">
        <v>844</v>
      </c>
      <c r="B849" s="12" t="s">
        <v>41287</v>
      </c>
      <c r="C849" s="8" t="s">
        <v>40895</v>
      </c>
      <c r="D849" s="109">
        <v>40000</v>
      </c>
      <c r="E849" s="109">
        <v>40000</v>
      </c>
      <c r="F849" s="8" t="s">
        <v>37942</v>
      </c>
      <c r="G849" s="8" t="s">
        <v>41288</v>
      </c>
      <c r="H849" s="8" t="s">
        <v>41288</v>
      </c>
      <c r="I849" s="8" t="s">
        <v>40897</v>
      </c>
      <c r="J849" s="8" t="s">
        <v>41289</v>
      </c>
    </row>
    <row r="850" spans="1:10" ht="60.75" x14ac:dyDescent="0.3">
      <c r="A850" s="8">
        <v>845</v>
      </c>
      <c r="B850" s="125" t="s">
        <v>41290</v>
      </c>
      <c r="C850" s="8" t="s">
        <v>40895</v>
      </c>
      <c r="D850" s="143">
        <v>6000</v>
      </c>
      <c r="E850" s="143">
        <v>6000</v>
      </c>
      <c r="F850" s="45" t="s">
        <v>37942</v>
      </c>
      <c r="G850" s="45" t="s">
        <v>41291</v>
      </c>
      <c r="H850" s="45" t="s">
        <v>41291</v>
      </c>
      <c r="I850" s="8" t="s">
        <v>40897</v>
      </c>
      <c r="J850" s="45" t="s">
        <v>41292</v>
      </c>
    </row>
    <row r="851" spans="1:10" ht="60.75" x14ac:dyDescent="0.3">
      <c r="A851" s="8">
        <v>846</v>
      </c>
      <c r="B851" s="125" t="s">
        <v>41293</v>
      </c>
      <c r="C851" s="8" t="s">
        <v>40895</v>
      </c>
      <c r="D851" s="143">
        <v>60000</v>
      </c>
      <c r="E851" s="143">
        <v>60000</v>
      </c>
      <c r="F851" s="45" t="s">
        <v>37942</v>
      </c>
      <c r="G851" s="45" t="s">
        <v>41294</v>
      </c>
      <c r="H851" s="45" t="s">
        <v>41294</v>
      </c>
      <c r="I851" s="8" t="s">
        <v>40897</v>
      </c>
      <c r="J851" s="45" t="s">
        <v>41295</v>
      </c>
    </row>
    <row r="852" spans="1:10" ht="60.75" x14ac:dyDescent="0.3">
      <c r="A852" s="8">
        <v>847</v>
      </c>
      <c r="B852" s="125" t="s">
        <v>41296</v>
      </c>
      <c r="C852" s="8" t="s">
        <v>40895</v>
      </c>
      <c r="D852" s="143">
        <v>38520</v>
      </c>
      <c r="E852" s="143">
        <v>38520</v>
      </c>
      <c r="F852" s="45" t="s">
        <v>37942</v>
      </c>
      <c r="G852" s="45" t="s">
        <v>41297</v>
      </c>
      <c r="H852" s="45" t="s">
        <v>41297</v>
      </c>
      <c r="I852" s="8" t="s">
        <v>40897</v>
      </c>
      <c r="J852" s="45" t="s">
        <v>41298</v>
      </c>
    </row>
    <row r="853" spans="1:10" ht="60.75" x14ac:dyDescent="0.3">
      <c r="A853" s="8">
        <v>848</v>
      </c>
      <c r="B853" s="125" t="s">
        <v>41299</v>
      </c>
      <c r="C853" s="8" t="s">
        <v>40895</v>
      </c>
      <c r="D853" s="143">
        <v>5350</v>
      </c>
      <c r="E853" s="143">
        <v>5350</v>
      </c>
      <c r="F853" s="45" t="s">
        <v>37942</v>
      </c>
      <c r="G853" s="45" t="s">
        <v>41300</v>
      </c>
      <c r="H853" s="45" t="s">
        <v>41300</v>
      </c>
      <c r="I853" s="8" t="s">
        <v>40897</v>
      </c>
      <c r="J853" s="45" t="s">
        <v>41301</v>
      </c>
    </row>
    <row r="854" spans="1:10" ht="60.75" x14ac:dyDescent="0.3">
      <c r="A854" s="8">
        <v>849</v>
      </c>
      <c r="B854" s="125" t="s">
        <v>41302</v>
      </c>
      <c r="C854" s="8" t="s">
        <v>40895</v>
      </c>
      <c r="D854" s="143">
        <v>49222</v>
      </c>
      <c r="E854" s="143">
        <v>49222</v>
      </c>
      <c r="F854" s="45" t="s">
        <v>37942</v>
      </c>
      <c r="G854" s="45" t="s">
        <v>41303</v>
      </c>
      <c r="H854" s="45" t="s">
        <v>41303</v>
      </c>
      <c r="I854" s="8" t="s">
        <v>40897</v>
      </c>
      <c r="J854" s="45" t="s">
        <v>41304</v>
      </c>
    </row>
    <row r="855" spans="1:10" ht="60.75" x14ac:dyDescent="0.3">
      <c r="A855" s="8">
        <v>850</v>
      </c>
      <c r="B855" s="125" t="s">
        <v>41305</v>
      </c>
      <c r="C855" s="8" t="s">
        <v>40895</v>
      </c>
      <c r="D855" s="143">
        <v>288900</v>
      </c>
      <c r="E855" s="143">
        <v>288900</v>
      </c>
      <c r="F855" s="45" t="s">
        <v>37942</v>
      </c>
      <c r="G855" s="45" t="s">
        <v>41306</v>
      </c>
      <c r="H855" s="45" t="s">
        <v>41306</v>
      </c>
      <c r="I855" s="8" t="s">
        <v>40897</v>
      </c>
      <c r="J855" s="45" t="s">
        <v>41307</v>
      </c>
    </row>
    <row r="856" spans="1:10" ht="81" x14ac:dyDescent="0.3">
      <c r="A856" s="8">
        <v>851</v>
      </c>
      <c r="B856" s="125" t="s">
        <v>41308</v>
      </c>
      <c r="C856" s="8" t="s">
        <v>40895</v>
      </c>
      <c r="D856" s="143">
        <v>186180</v>
      </c>
      <c r="E856" s="143">
        <v>186180</v>
      </c>
      <c r="F856" s="45" t="s">
        <v>37942</v>
      </c>
      <c r="G856" s="45" t="s">
        <v>41309</v>
      </c>
      <c r="H856" s="45" t="s">
        <v>41309</v>
      </c>
      <c r="I856" s="8" t="s">
        <v>40897</v>
      </c>
      <c r="J856" s="45" t="s">
        <v>41310</v>
      </c>
    </row>
    <row r="857" spans="1:10" ht="60.75" x14ac:dyDescent="0.3">
      <c r="A857" s="8">
        <v>852</v>
      </c>
      <c r="B857" s="125" t="s">
        <v>41311</v>
      </c>
      <c r="C857" s="8" t="s">
        <v>40895</v>
      </c>
      <c r="D857" s="143">
        <v>21150</v>
      </c>
      <c r="E857" s="143">
        <v>21150</v>
      </c>
      <c r="F857" s="45" t="s">
        <v>37942</v>
      </c>
      <c r="G857" s="45" t="s">
        <v>41312</v>
      </c>
      <c r="H857" s="45" t="s">
        <v>41312</v>
      </c>
      <c r="I857" s="8" t="s">
        <v>40897</v>
      </c>
      <c r="J857" s="45" t="s">
        <v>41313</v>
      </c>
    </row>
    <row r="858" spans="1:10" ht="81" x14ac:dyDescent="0.3">
      <c r="A858" s="8">
        <v>853</v>
      </c>
      <c r="B858" s="125" t="s">
        <v>41314</v>
      </c>
      <c r="C858" s="8" t="s">
        <v>40895</v>
      </c>
      <c r="D858" s="143">
        <v>86670</v>
      </c>
      <c r="E858" s="143">
        <v>86670</v>
      </c>
      <c r="F858" s="45" t="s">
        <v>37942</v>
      </c>
      <c r="G858" s="45" t="s">
        <v>41315</v>
      </c>
      <c r="H858" s="45" t="s">
        <v>41315</v>
      </c>
      <c r="I858" s="8" t="s">
        <v>40897</v>
      </c>
      <c r="J858" s="45" t="s">
        <v>41316</v>
      </c>
    </row>
    <row r="859" spans="1:10" ht="60.75" x14ac:dyDescent="0.3">
      <c r="A859" s="8">
        <v>854</v>
      </c>
      <c r="B859" s="12" t="s">
        <v>41317</v>
      </c>
      <c r="C859" s="8" t="s">
        <v>40895</v>
      </c>
      <c r="D859" s="109">
        <v>20700</v>
      </c>
      <c r="E859" s="109">
        <v>20700</v>
      </c>
      <c r="F859" s="14" t="s">
        <v>37942</v>
      </c>
      <c r="G859" s="8" t="s">
        <v>41318</v>
      </c>
      <c r="H859" s="8" t="s">
        <v>41318</v>
      </c>
      <c r="I859" s="8" t="s">
        <v>40897</v>
      </c>
      <c r="J859" s="8" t="s">
        <v>41319</v>
      </c>
    </row>
    <row r="860" spans="1:10" ht="60.75" x14ac:dyDescent="0.3">
      <c r="A860" s="8">
        <v>855</v>
      </c>
      <c r="B860" s="12" t="s">
        <v>41320</v>
      </c>
      <c r="C860" s="8" t="s">
        <v>40895</v>
      </c>
      <c r="D860" s="109">
        <v>8900</v>
      </c>
      <c r="E860" s="109">
        <v>8900</v>
      </c>
      <c r="F860" s="14" t="s">
        <v>37942</v>
      </c>
      <c r="G860" s="8" t="s">
        <v>41321</v>
      </c>
      <c r="H860" s="8" t="s">
        <v>41321</v>
      </c>
      <c r="I860" s="8" t="s">
        <v>40897</v>
      </c>
      <c r="J860" s="8" t="s">
        <v>41322</v>
      </c>
    </row>
    <row r="861" spans="1:10" ht="60.75" x14ac:dyDescent="0.3">
      <c r="A861" s="8">
        <v>856</v>
      </c>
      <c r="B861" s="12" t="s">
        <v>41323</v>
      </c>
      <c r="C861" s="8" t="s">
        <v>40895</v>
      </c>
      <c r="D861" s="109">
        <v>11000</v>
      </c>
      <c r="E861" s="109">
        <v>11000</v>
      </c>
      <c r="F861" s="14" t="s">
        <v>37942</v>
      </c>
      <c r="G861" s="8" t="s">
        <v>41324</v>
      </c>
      <c r="H861" s="8" t="s">
        <v>41324</v>
      </c>
      <c r="I861" s="8" t="s">
        <v>40897</v>
      </c>
      <c r="J861" s="8" t="s">
        <v>41325</v>
      </c>
    </row>
    <row r="862" spans="1:10" ht="60.75" x14ac:dyDescent="0.3">
      <c r="A862" s="8">
        <v>857</v>
      </c>
      <c r="B862" s="12" t="s">
        <v>41243</v>
      </c>
      <c r="C862" s="8" t="s">
        <v>40895</v>
      </c>
      <c r="D862" s="109">
        <v>16800</v>
      </c>
      <c r="E862" s="109">
        <v>16800</v>
      </c>
      <c r="F862" s="14" t="s">
        <v>37942</v>
      </c>
      <c r="G862" s="8" t="s">
        <v>41326</v>
      </c>
      <c r="H862" s="8" t="s">
        <v>41326</v>
      </c>
      <c r="I862" s="8" t="s">
        <v>40897</v>
      </c>
      <c r="J862" s="8" t="s">
        <v>41327</v>
      </c>
    </row>
    <row r="863" spans="1:10" ht="60.75" x14ac:dyDescent="0.3">
      <c r="A863" s="8">
        <v>858</v>
      </c>
      <c r="B863" s="12" t="s">
        <v>41328</v>
      </c>
      <c r="C863" s="8" t="s">
        <v>40895</v>
      </c>
      <c r="D863" s="109">
        <v>4800</v>
      </c>
      <c r="E863" s="109">
        <v>4800</v>
      </c>
      <c r="F863" s="14" t="s">
        <v>37942</v>
      </c>
      <c r="G863" s="8" t="s">
        <v>41329</v>
      </c>
      <c r="H863" s="8" t="s">
        <v>41329</v>
      </c>
      <c r="I863" s="8" t="s">
        <v>40897</v>
      </c>
      <c r="J863" s="8" t="s">
        <v>41327</v>
      </c>
    </row>
    <row r="864" spans="1:10" ht="60.75" x14ac:dyDescent="0.3">
      <c r="A864" s="8">
        <v>859</v>
      </c>
      <c r="B864" s="12" t="s">
        <v>41243</v>
      </c>
      <c r="C864" s="8" t="s">
        <v>40895</v>
      </c>
      <c r="D864" s="109">
        <v>54600</v>
      </c>
      <c r="E864" s="109">
        <v>54600</v>
      </c>
      <c r="F864" s="14" t="s">
        <v>37942</v>
      </c>
      <c r="G864" s="8" t="s">
        <v>41330</v>
      </c>
      <c r="H864" s="8" t="s">
        <v>41330</v>
      </c>
      <c r="I864" s="8" t="s">
        <v>40897</v>
      </c>
      <c r="J864" s="8" t="s">
        <v>41331</v>
      </c>
    </row>
    <row r="865" spans="1:10" ht="60.75" x14ac:dyDescent="0.3">
      <c r="A865" s="8">
        <v>860</v>
      </c>
      <c r="B865" s="12" t="s">
        <v>41332</v>
      </c>
      <c r="C865" s="8" t="s">
        <v>40895</v>
      </c>
      <c r="D865" s="109">
        <v>41500</v>
      </c>
      <c r="E865" s="109">
        <v>41500</v>
      </c>
      <c r="F865" s="14" t="s">
        <v>37942</v>
      </c>
      <c r="G865" s="8" t="s">
        <v>41333</v>
      </c>
      <c r="H865" s="8" t="s">
        <v>41333</v>
      </c>
      <c r="I865" s="8" t="s">
        <v>40897</v>
      </c>
      <c r="J865" s="8" t="s">
        <v>41334</v>
      </c>
    </row>
    <row r="866" spans="1:10" ht="60.75" x14ac:dyDescent="0.3">
      <c r="A866" s="8">
        <v>861</v>
      </c>
      <c r="B866" s="12" t="s">
        <v>41335</v>
      </c>
      <c r="C866" s="8" t="s">
        <v>40895</v>
      </c>
      <c r="D866" s="109">
        <v>22200</v>
      </c>
      <c r="E866" s="109">
        <v>22200</v>
      </c>
      <c r="F866" s="14" t="s">
        <v>37942</v>
      </c>
      <c r="G866" s="8" t="s">
        <v>41336</v>
      </c>
      <c r="H866" s="8" t="s">
        <v>41336</v>
      </c>
      <c r="I866" s="8" t="s">
        <v>40897</v>
      </c>
      <c r="J866" s="8" t="s">
        <v>41337</v>
      </c>
    </row>
    <row r="867" spans="1:10" ht="60.75" x14ac:dyDescent="0.3">
      <c r="A867" s="8">
        <v>862</v>
      </c>
      <c r="B867" s="12" t="s">
        <v>41338</v>
      </c>
      <c r="C867" s="8" t="s">
        <v>40895</v>
      </c>
      <c r="D867" s="109">
        <v>9600</v>
      </c>
      <c r="E867" s="109">
        <v>9600</v>
      </c>
      <c r="F867" s="14" t="s">
        <v>37942</v>
      </c>
      <c r="G867" s="8" t="s">
        <v>41339</v>
      </c>
      <c r="H867" s="8" t="s">
        <v>41339</v>
      </c>
      <c r="I867" s="8" t="s">
        <v>40897</v>
      </c>
      <c r="J867" s="8" t="s">
        <v>41340</v>
      </c>
    </row>
    <row r="868" spans="1:10" ht="60.75" x14ac:dyDescent="0.3">
      <c r="A868" s="8">
        <v>863</v>
      </c>
      <c r="B868" s="12" t="s">
        <v>41341</v>
      </c>
      <c r="C868" s="8" t="s">
        <v>40895</v>
      </c>
      <c r="D868" s="109">
        <v>280000</v>
      </c>
      <c r="E868" s="109">
        <v>280000</v>
      </c>
      <c r="F868" s="8" t="s">
        <v>37942</v>
      </c>
      <c r="G868" s="8" t="s">
        <v>41342</v>
      </c>
      <c r="H868" s="8" t="s">
        <v>41342</v>
      </c>
      <c r="I868" s="8" t="s">
        <v>40897</v>
      </c>
      <c r="J868" s="8" t="s">
        <v>41343</v>
      </c>
    </row>
    <row r="869" spans="1:10" ht="60.75" x14ac:dyDescent="0.3">
      <c r="A869" s="8">
        <v>864</v>
      </c>
      <c r="B869" s="12" t="s">
        <v>41344</v>
      </c>
      <c r="C869" s="8" t="s">
        <v>40895</v>
      </c>
      <c r="D869" s="109">
        <v>499110</v>
      </c>
      <c r="E869" s="109">
        <v>499110</v>
      </c>
      <c r="F869" s="8" t="s">
        <v>37942</v>
      </c>
      <c r="G869" s="8" t="s">
        <v>41345</v>
      </c>
      <c r="H869" s="8" t="s">
        <v>41345</v>
      </c>
      <c r="I869" s="8" t="s">
        <v>40897</v>
      </c>
      <c r="J869" s="8" t="s">
        <v>41346</v>
      </c>
    </row>
    <row r="870" spans="1:10" ht="60.75" x14ac:dyDescent="0.3">
      <c r="A870" s="8">
        <v>865</v>
      </c>
      <c r="B870" s="12" t="s">
        <v>41347</v>
      </c>
      <c r="C870" s="8" t="s">
        <v>40895</v>
      </c>
      <c r="D870" s="109">
        <v>15000</v>
      </c>
      <c r="E870" s="109">
        <v>15000</v>
      </c>
      <c r="F870" s="8" t="s">
        <v>37942</v>
      </c>
      <c r="G870" s="8" t="s">
        <v>41348</v>
      </c>
      <c r="H870" s="8" t="s">
        <v>41348</v>
      </c>
      <c r="I870" s="8" t="s">
        <v>40897</v>
      </c>
      <c r="J870" s="8" t="s">
        <v>41349</v>
      </c>
    </row>
    <row r="871" spans="1:10" ht="60.75" x14ac:dyDescent="0.3">
      <c r="A871" s="8">
        <v>866</v>
      </c>
      <c r="B871" s="12" t="s">
        <v>41350</v>
      </c>
      <c r="C871" s="8" t="s">
        <v>40895</v>
      </c>
      <c r="D871" s="109">
        <v>13856</v>
      </c>
      <c r="E871" s="109">
        <v>13856</v>
      </c>
      <c r="F871" s="8" t="s">
        <v>37942</v>
      </c>
      <c r="G871" s="8" t="s">
        <v>41351</v>
      </c>
      <c r="H871" s="8" t="s">
        <v>41351</v>
      </c>
      <c r="I871" s="8" t="s">
        <v>40897</v>
      </c>
      <c r="J871" s="8" t="s">
        <v>41352</v>
      </c>
    </row>
    <row r="872" spans="1:10" ht="60.75" x14ac:dyDescent="0.3">
      <c r="A872" s="8">
        <v>867</v>
      </c>
      <c r="B872" s="12" t="s">
        <v>41353</v>
      </c>
      <c r="C872" s="8" t="s">
        <v>40895</v>
      </c>
      <c r="D872" s="109">
        <v>199000</v>
      </c>
      <c r="E872" s="109">
        <v>199000</v>
      </c>
      <c r="F872" s="8" t="s">
        <v>37942</v>
      </c>
      <c r="G872" s="8" t="s">
        <v>41354</v>
      </c>
      <c r="H872" s="8" t="s">
        <v>41354</v>
      </c>
      <c r="I872" s="8" t="s">
        <v>40897</v>
      </c>
      <c r="J872" s="8" t="s">
        <v>41355</v>
      </c>
    </row>
    <row r="873" spans="1:10" ht="60.75" x14ac:dyDescent="0.3">
      <c r="A873" s="8">
        <v>868</v>
      </c>
      <c r="B873" s="12" t="s">
        <v>41356</v>
      </c>
      <c r="C873" s="8" t="s">
        <v>40895</v>
      </c>
      <c r="D873" s="109">
        <v>78000</v>
      </c>
      <c r="E873" s="109">
        <v>78000</v>
      </c>
      <c r="F873" s="8" t="s">
        <v>37942</v>
      </c>
      <c r="G873" s="8" t="s">
        <v>41357</v>
      </c>
      <c r="H873" s="8" t="s">
        <v>41357</v>
      </c>
      <c r="I873" s="8" t="s">
        <v>40897</v>
      </c>
      <c r="J873" s="8" t="s">
        <v>41358</v>
      </c>
    </row>
    <row r="874" spans="1:10" ht="60.75" x14ac:dyDescent="0.3">
      <c r="A874" s="8">
        <v>869</v>
      </c>
      <c r="B874" s="12" t="s">
        <v>41359</v>
      </c>
      <c r="C874" s="8" t="s">
        <v>40895</v>
      </c>
      <c r="D874" s="109">
        <v>24900</v>
      </c>
      <c r="E874" s="109">
        <v>24900</v>
      </c>
      <c r="F874" s="8" t="s">
        <v>37942</v>
      </c>
      <c r="G874" s="8" t="s">
        <v>41360</v>
      </c>
      <c r="H874" s="8" t="s">
        <v>41360</v>
      </c>
      <c r="I874" s="8" t="s">
        <v>40897</v>
      </c>
      <c r="J874" s="8" t="s">
        <v>41361</v>
      </c>
    </row>
    <row r="875" spans="1:10" ht="81" x14ac:dyDescent="0.3">
      <c r="A875" s="8">
        <v>870</v>
      </c>
      <c r="B875" s="12" t="s">
        <v>41362</v>
      </c>
      <c r="C875" s="8" t="s">
        <v>40895</v>
      </c>
      <c r="D875" s="109">
        <v>57780</v>
      </c>
      <c r="E875" s="109">
        <v>57780</v>
      </c>
      <c r="F875" s="8" t="s">
        <v>37942</v>
      </c>
      <c r="G875" s="8" t="s">
        <v>41363</v>
      </c>
      <c r="H875" s="8" t="s">
        <v>41363</v>
      </c>
      <c r="I875" s="8" t="s">
        <v>40897</v>
      </c>
      <c r="J875" s="8" t="s">
        <v>41364</v>
      </c>
    </row>
    <row r="876" spans="1:10" ht="60.75" x14ac:dyDescent="0.3">
      <c r="A876" s="8">
        <v>871</v>
      </c>
      <c r="B876" s="12" t="s">
        <v>41365</v>
      </c>
      <c r="C876" s="8" t="s">
        <v>40895</v>
      </c>
      <c r="D876" s="109">
        <v>21000</v>
      </c>
      <c r="E876" s="109">
        <v>21000</v>
      </c>
      <c r="F876" s="8" t="s">
        <v>37942</v>
      </c>
      <c r="G876" s="8" t="s">
        <v>41366</v>
      </c>
      <c r="H876" s="8" t="s">
        <v>41366</v>
      </c>
      <c r="I876" s="8" t="s">
        <v>40897</v>
      </c>
      <c r="J876" s="8" t="s">
        <v>41367</v>
      </c>
    </row>
    <row r="877" spans="1:10" ht="60.75" x14ac:dyDescent="0.3">
      <c r="A877" s="8">
        <v>872</v>
      </c>
      <c r="B877" s="12" t="s">
        <v>41368</v>
      </c>
      <c r="C877" s="8" t="s">
        <v>40895</v>
      </c>
      <c r="D877" s="109">
        <v>13800</v>
      </c>
      <c r="E877" s="109">
        <v>13800</v>
      </c>
      <c r="F877" s="8" t="s">
        <v>37942</v>
      </c>
      <c r="G877" s="8" t="s">
        <v>41369</v>
      </c>
      <c r="H877" s="8" t="s">
        <v>41369</v>
      </c>
      <c r="I877" s="8" t="s">
        <v>40897</v>
      </c>
      <c r="J877" s="8" t="s">
        <v>41370</v>
      </c>
    </row>
    <row r="878" spans="1:10" ht="60.75" x14ac:dyDescent="0.3">
      <c r="A878" s="8">
        <v>873</v>
      </c>
      <c r="B878" s="12" t="s">
        <v>41371</v>
      </c>
      <c r="C878" s="8" t="s">
        <v>40895</v>
      </c>
      <c r="D878" s="109">
        <v>46000</v>
      </c>
      <c r="E878" s="109">
        <v>46000</v>
      </c>
      <c r="F878" s="8" t="s">
        <v>37942</v>
      </c>
      <c r="G878" s="8" t="s">
        <v>41372</v>
      </c>
      <c r="H878" s="8" t="s">
        <v>41372</v>
      </c>
      <c r="I878" s="8" t="s">
        <v>40897</v>
      </c>
      <c r="J878" s="8" t="s">
        <v>41373</v>
      </c>
    </row>
    <row r="879" spans="1:10" ht="60.75" x14ac:dyDescent="0.3">
      <c r="A879" s="8">
        <v>874</v>
      </c>
      <c r="B879" s="12" t="s">
        <v>41374</v>
      </c>
      <c r="C879" s="8" t="s">
        <v>40895</v>
      </c>
      <c r="D879" s="109">
        <v>13390</v>
      </c>
      <c r="E879" s="109">
        <v>13390</v>
      </c>
      <c r="F879" s="8" t="s">
        <v>37942</v>
      </c>
      <c r="G879" s="8" t="s">
        <v>41375</v>
      </c>
      <c r="H879" s="8" t="s">
        <v>41375</v>
      </c>
      <c r="I879" s="8" t="s">
        <v>40897</v>
      </c>
      <c r="J879" s="8" t="s">
        <v>41376</v>
      </c>
    </row>
    <row r="880" spans="1:10" ht="60.75" x14ac:dyDescent="0.3">
      <c r="A880" s="8">
        <v>875</v>
      </c>
      <c r="B880" s="12" t="s">
        <v>41377</v>
      </c>
      <c r="C880" s="8" t="s">
        <v>40895</v>
      </c>
      <c r="D880" s="109">
        <v>27800</v>
      </c>
      <c r="E880" s="109">
        <v>27800</v>
      </c>
      <c r="F880" s="8" t="s">
        <v>37942</v>
      </c>
      <c r="G880" s="8" t="s">
        <v>41378</v>
      </c>
      <c r="H880" s="8" t="s">
        <v>41378</v>
      </c>
      <c r="I880" s="8" t="s">
        <v>40897</v>
      </c>
      <c r="J880" s="8" t="s">
        <v>41379</v>
      </c>
    </row>
    <row r="881" spans="1:10" ht="101.25" x14ac:dyDescent="0.3">
      <c r="A881" s="8">
        <v>876</v>
      </c>
      <c r="B881" s="125" t="s">
        <v>41380</v>
      </c>
      <c r="C881" s="8" t="s">
        <v>40895</v>
      </c>
      <c r="D881" s="143">
        <v>250000</v>
      </c>
      <c r="E881" s="143">
        <v>250000</v>
      </c>
      <c r="F881" s="45" t="s">
        <v>37942</v>
      </c>
      <c r="G881" s="45" t="s">
        <v>41381</v>
      </c>
      <c r="H881" s="45" t="s">
        <v>41381</v>
      </c>
      <c r="I881" s="43" t="s">
        <v>41029</v>
      </c>
      <c r="J881" s="8" t="s">
        <v>41382</v>
      </c>
    </row>
    <row r="882" spans="1:10" ht="81" x14ac:dyDescent="0.3">
      <c r="A882" s="8">
        <v>877</v>
      </c>
      <c r="B882" s="16" t="s">
        <v>36397</v>
      </c>
      <c r="C882" s="110" t="s">
        <v>36278</v>
      </c>
      <c r="D882" s="19">
        <v>2140</v>
      </c>
      <c r="E882" s="19">
        <v>2140</v>
      </c>
      <c r="F882" s="18" t="s">
        <v>37942</v>
      </c>
      <c r="G882" s="18" t="s">
        <v>36395</v>
      </c>
      <c r="H882" s="18" t="s">
        <v>36395</v>
      </c>
      <c r="I882" s="8" t="s">
        <v>972</v>
      </c>
      <c r="J882" s="18" t="s">
        <v>36405</v>
      </c>
    </row>
    <row r="883" spans="1:10" ht="60.75" x14ac:dyDescent="0.3">
      <c r="A883" s="8">
        <v>878</v>
      </c>
      <c r="B883" s="16" t="s">
        <v>36398</v>
      </c>
      <c r="C883" s="110" t="s">
        <v>36278</v>
      </c>
      <c r="D883" s="19">
        <v>4884.55</v>
      </c>
      <c r="E883" s="19">
        <v>4884.55</v>
      </c>
      <c r="F883" s="18" t="s">
        <v>37942</v>
      </c>
      <c r="G883" s="18" t="s">
        <v>36396</v>
      </c>
      <c r="H883" s="18" t="s">
        <v>36396</v>
      </c>
      <c r="I883" s="8" t="s">
        <v>972</v>
      </c>
      <c r="J883" s="18" t="s">
        <v>36404</v>
      </c>
    </row>
    <row r="884" spans="1:10" ht="60.75" x14ac:dyDescent="0.3">
      <c r="A884" s="8">
        <v>879</v>
      </c>
      <c r="B884" s="16" t="s">
        <v>36365</v>
      </c>
      <c r="C884" s="110" t="s">
        <v>36278</v>
      </c>
      <c r="D884" s="19">
        <v>1605</v>
      </c>
      <c r="E884" s="19">
        <v>1605</v>
      </c>
      <c r="F884" s="18" t="s">
        <v>37942</v>
      </c>
      <c r="G884" s="18" t="s">
        <v>36399</v>
      </c>
      <c r="H884" s="18" t="s">
        <v>36399</v>
      </c>
      <c r="I884" s="8" t="s">
        <v>972</v>
      </c>
      <c r="J884" s="18" t="s">
        <v>36403</v>
      </c>
    </row>
    <row r="885" spans="1:10" ht="81" x14ac:dyDescent="0.3">
      <c r="A885" s="8">
        <v>880</v>
      </c>
      <c r="B885" s="16" t="s">
        <v>36401</v>
      </c>
      <c r="C885" s="110" t="s">
        <v>36278</v>
      </c>
      <c r="D885" s="19">
        <v>619.53</v>
      </c>
      <c r="E885" s="19">
        <v>619.53</v>
      </c>
      <c r="F885" s="18" t="s">
        <v>37942</v>
      </c>
      <c r="G885" s="18" t="s">
        <v>36400</v>
      </c>
      <c r="H885" s="18" t="s">
        <v>36400</v>
      </c>
      <c r="I885" s="8" t="s">
        <v>972</v>
      </c>
      <c r="J885" s="18" t="s">
        <v>36402</v>
      </c>
    </row>
    <row r="886" spans="1:10" ht="101.25" x14ac:dyDescent="0.3">
      <c r="A886" s="8">
        <v>881</v>
      </c>
      <c r="B886" s="96" t="s">
        <v>618</v>
      </c>
      <c r="C886" s="78" t="s">
        <v>539</v>
      </c>
      <c r="D886" s="97">
        <v>1425000</v>
      </c>
      <c r="E886" s="97">
        <v>1425000</v>
      </c>
      <c r="F886" s="81" t="s">
        <v>597</v>
      </c>
      <c r="G886" s="81" t="s">
        <v>619</v>
      </c>
      <c r="H886" s="81" t="s">
        <v>619</v>
      </c>
      <c r="I886" s="170" t="s">
        <v>185</v>
      </c>
      <c r="J886" s="88" t="s">
        <v>25318</v>
      </c>
    </row>
    <row r="887" spans="1:10" ht="60.75" x14ac:dyDescent="0.3">
      <c r="A887" s="8">
        <v>882</v>
      </c>
      <c r="B887" s="172" t="s">
        <v>8118</v>
      </c>
      <c r="C887" s="114" t="s">
        <v>949</v>
      </c>
      <c r="D887" s="138">
        <v>35200</v>
      </c>
      <c r="E887" s="175">
        <v>35200</v>
      </c>
      <c r="F887" s="160" t="s">
        <v>938</v>
      </c>
      <c r="G887" s="160" t="s">
        <v>8119</v>
      </c>
      <c r="H887" s="160" t="s">
        <v>8119</v>
      </c>
      <c r="I887" s="161" t="s">
        <v>951</v>
      </c>
      <c r="J887" s="162" t="s">
        <v>8120</v>
      </c>
    </row>
    <row r="888" spans="1:10" ht="60.75" x14ac:dyDescent="0.3">
      <c r="A888" s="8">
        <v>883</v>
      </c>
      <c r="B888" s="172" t="s">
        <v>8121</v>
      </c>
      <c r="C888" s="114" t="s">
        <v>949</v>
      </c>
      <c r="D888" s="138">
        <v>34240</v>
      </c>
      <c r="E888" s="175">
        <v>34240</v>
      </c>
      <c r="F888" s="160" t="s">
        <v>938</v>
      </c>
      <c r="G888" s="160" t="s">
        <v>8122</v>
      </c>
      <c r="H888" s="160" t="s">
        <v>8122</v>
      </c>
      <c r="I888" s="161" t="s">
        <v>951</v>
      </c>
      <c r="J888" s="162" t="s">
        <v>8123</v>
      </c>
    </row>
    <row r="889" spans="1:10" ht="40.5" x14ac:dyDescent="0.3">
      <c r="A889" s="8">
        <v>884</v>
      </c>
      <c r="B889" s="172" t="s">
        <v>8124</v>
      </c>
      <c r="C889" s="114" t="s">
        <v>949</v>
      </c>
      <c r="D889" s="138">
        <v>26904.080000000002</v>
      </c>
      <c r="E889" s="138">
        <v>26904.080000000002</v>
      </c>
      <c r="F889" s="160" t="s">
        <v>938</v>
      </c>
      <c r="G889" s="160" t="s">
        <v>8125</v>
      </c>
      <c r="H889" s="160" t="s">
        <v>8125</v>
      </c>
      <c r="I889" s="162" t="s">
        <v>951</v>
      </c>
      <c r="J889" s="162" t="s">
        <v>8126</v>
      </c>
    </row>
    <row r="890" spans="1:10" ht="40.5" x14ac:dyDescent="0.3">
      <c r="A890" s="8">
        <v>885</v>
      </c>
      <c r="B890" s="172" t="s">
        <v>8127</v>
      </c>
      <c r="C890" s="114" t="s">
        <v>949</v>
      </c>
      <c r="D890" s="138">
        <v>31900</v>
      </c>
      <c r="E890" s="138">
        <v>31900</v>
      </c>
      <c r="F890" s="160" t="s">
        <v>938</v>
      </c>
      <c r="G890" s="160" t="s">
        <v>8128</v>
      </c>
      <c r="H890" s="160" t="s">
        <v>8128</v>
      </c>
      <c r="I890" s="162" t="s">
        <v>951</v>
      </c>
      <c r="J890" s="162" t="s">
        <v>8129</v>
      </c>
    </row>
    <row r="891" spans="1:10" ht="40.5" x14ac:dyDescent="0.3">
      <c r="A891" s="8">
        <v>886</v>
      </c>
      <c r="B891" s="172" t="s">
        <v>8130</v>
      </c>
      <c r="C891" s="114" t="s">
        <v>949</v>
      </c>
      <c r="D891" s="138">
        <v>31714.799999999999</v>
      </c>
      <c r="E891" s="138">
        <v>31714.799999999999</v>
      </c>
      <c r="F891" s="160" t="s">
        <v>938</v>
      </c>
      <c r="G891" s="160" t="s">
        <v>8131</v>
      </c>
      <c r="H891" s="160" t="s">
        <v>8131</v>
      </c>
      <c r="I891" s="161" t="s">
        <v>951</v>
      </c>
      <c r="J891" s="162" t="s">
        <v>8132</v>
      </c>
    </row>
    <row r="892" spans="1:10" ht="60.75" x14ac:dyDescent="0.3">
      <c r="A892" s="8">
        <v>887</v>
      </c>
      <c r="B892" s="172" t="s">
        <v>8133</v>
      </c>
      <c r="C892" s="114" t="s">
        <v>949</v>
      </c>
      <c r="D892" s="138">
        <v>33250.25</v>
      </c>
      <c r="E892" s="138">
        <v>33250.25</v>
      </c>
      <c r="F892" s="160" t="s">
        <v>938</v>
      </c>
      <c r="G892" s="160" t="s">
        <v>8134</v>
      </c>
      <c r="H892" s="160" t="s">
        <v>8134</v>
      </c>
      <c r="I892" s="161" t="s">
        <v>951</v>
      </c>
      <c r="J892" s="162" t="s">
        <v>8135</v>
      </c>
    </row>
    <row r="893" spans="1:10" ht="60.75" x14ac:dyDescent="0.3">
      <c r="A893" s="8">
        <v>888</v>
      </c>
      <c r="B893" s="172" t="s">
        <v>8136</v>
      </c>
      <c r="C893" s="114" t="s">
        <v>949</v>
      </c>
      <c r="D893" s="138">
        <v>66768</v>
      </c>
      <c r="E893" s="138">
        <v>66768</v>
      </c>
      <c r="F893" s="160" t="s">
        <v>938</v>
      </c>
      <c r="G893" s="160" t="s">
        <v>8137</v>
      </c>
      <c r="H893" s="160" t="s">
        <v>8137</v>
      </c>
      <c r="I893" s="161" t="s">
        <v>951</v>
      </c>
      <c r="J893" s="162" t="s">
        <v>8138</v>
      </c>
    </row>
    <row r="894" spans="1:10" ht="60.75" x14ac:dyDescent="0.3">
      <c r="A894" s="8">
        <v>889</v>
      </c>
      <c r="B894" s="172" t="s">
        <v>8139</v>
      </c>
      <c r="C894" s="114" t="s">
        <v>949</v>
      </c>
      <c r="D894" s="138">
        <v>27000</v>
      </c>
      <c r="E894" s="138">
        <v>27000</v>
      </c>
      <c r="F894" s="160" t="s">
        <v>938</v>
      </c>
      <c r="G894" s="160" t="s">
        <v>8140</v>
      </c>
      <c r="H894" s="160" t="s">
        <v>8140</v>
      </c>
      <c r="I894" s="161" t="s">
        <v>951</v>
      </c>
      <c r="J894" s="162" t="s">
        <v>8141</v>
      </c>
    </row>
    <row r="895" spans="1:10" ht="40.5" x14ac:dyDescent="0.3">
      <c r="A895" s="8">
        <v>890</v>
      </c>
      <c r="B895" s="172" t="s">
        <v>8142</v>
      </c>
      <c r="C895" s="114" t="s">
        <v>949</v>
      </c>
      <c r="D895" s="138">
        <v>9600</v>
      </c>
      <c r="E895" s="138">
        <v>9600</v>
      </c>
      <c r="F895" s="160" t="s">
        <v>938</v>
      </c>
      <c r="G895" s="160" t="s">
        <v>8143</v>
      </c>
      <c r="H895" s="160" t="s">
        <v>8143</v>
      </c>
      <c r="I895" s="161" t="s">
        <v>951</v>
      </c>
      <c r="J895" s="162" t="s">
        <v>8144</v>
      </c>
    </row>
    <row r="896" spans="1:10" ht="40.5" x14ac:dyDescent="0.3">
      <c r="A896" s="8">
        <v>891</v>
      </c>
      <c r="B896" s="172" t="s">
        <v>8145</v>
      </c>
      <c r="C896" s="114" t="s">
        <v>949</v>
      </c>
      <c r="D896" s="138">
        <v>12840</v>
      </c>
      <c r="E896" s="138">
        <v>12840</v>
      </c>
      <c r="F896" s="160" t="s">
        <v>938</v>
      </c>
      <c r="G896" s="160" t="s">
        <v>8146</v>
      </c>
      <c r="H896" s="160" t="s">
        <v>8146</v>
      </c>
      <c r="I896" s="161" t="s">
        <v>951</v>
      </c>
      <c r="J896" s="162" t="s">
        <v>8147</v>
      </c>
    </row>
    <row r="897" spans="1:10" ht="60.75" x14ac:dyDescent="0.3">
      <c r="A897" s="8">
        <v>892</v>
      </c>
      <c r="B897" s="172" t="s">
        <v>8148</v>
      </c>
      <c r="C897" s="114" t="s">
        <v>949</v>
      </c>
      <c r="D897" s="138">
        <v>56800</v>
      </c>
      <c r="E897" s="175">
        <v>56800</v>
      </c>
      <c r="F897" s="160" t="s">
        <v>938</v>
      </c>
      <c r="G897" s="160" t="s">
        <v>8149</v>
      </c>
      <c r="H897" s="160" t="s">
        <v>8149</v>
      </c>
      <c r="I897" s="161" t="s">
        <v>951</v>
      </c>
      <c r="J897" s="162" t="s">
        <v>8150</v>
      </c>
    </row>
    <row r="898" spans="1:10" ht="101.25" x14ac:dyDescent="0.3">
      <c r="A898" s="8">
        <v>893</v>
      </c>
      <c r="B898" s="16" t="s">
        <v>8151</v>
      </c>
      <c r="C898" s="18" t="s">
        <v>838</v>
      </c>
      <c r="D898" s="19">
        <v>22890</v>
      </c>
      <c r="E898" s="19">
        <v>22890</v>
      </c>
      <c r="F898" s="18" t="s">
        <v>37942</v>
      </c>
      <c r="G898" s="18" t="s">
        <v>8152</v>
      </c>
      <c r="H898" s="18" t="s">
        <v>8152</v>
      </c>
      <c r="I898" s="8" t="s">
        <v>840</v>
      </c>
      <c r="J898" s="50" t="s">
        <v>8153</v>
      </c>
    </row>
    <row r="899" spans="1:10" ht="101.25" x14ac:dyDescent="0.3">
      <c r="A899" s="8">
        <v>894</v>
      </c>
      <c r="B899" s="16" t="s">
        <v>8154</v>
      </c>
      <c r="C899" s="18" t="s">
        <v>838</v>
      </c>
      <c r="D899" s="19">
        <v>81357.45</v>
      </c>
      <c r="E899" s="19">
        <v>81357.45</v>
      </c>
      <c r="F899" s="18" t="s">
        <v>37942</v>
      </c>
      <c r="G899" s="18" t="s">
        <v>8155</v>
      </c>
      <c r="H899" s="18" t="s">
        <v>8155</v>
      </c>
      <c r="I899" s="8" t="s">
        <v>840</v>
      </c>
      <c r="J899" s="50" t="s">
        <v>8156</v>
      </c>
    </row>
    <row r="900" spans="1:10" ht="101.25" x14ac:dyDescent="0.3">
      <c r="A900" s="8">
        <v>895</v>
      </c>
      <c r="B900" s="16" t="s">
        <v>8157</v>
      </c>
      <c r="C900" s="18" t="s">
        <v>838</v>
      </c>
      <c r="D900" s="19">
        <v>470607.4</v>
      </c>
      <c r="E900" s="19">
        <v>470607.4</v>
      </c>
      <c r="F900" s="18" t="s">
        <v>37942</v>
      </c>
      <c r="G900" s="18" t="s">
        <v>8158</v>
      </c>
      <c r="H900" s="18" t="s">
        <v>8158</v>
      </c>
      <c r="I900" s="8" t="s">
        <v>840</v>
      </c>
      <c r="J900" s="50" t="s">
        <v>8159</v>
      </c>
    </row>
    <row r="901" spans="1:10" ht="101.25" x14ac:dyDescent="0.3">
      <c r="A901" s="8">
        <v>896</v>
      </c>
      <c r="B901" s="16" t="s">
        <v>8160</v>
      </c>
      <c r="C901" s="18" t="s">
        <v>838</v>
      </c>
      <c r="D901" s="19">
        <v>104056.64</v>
      </c>
      <c r="E901" s="19">
        <v>104056.64</v>
      </c>
      <c r="F901" s="18" t="s">
        <v>37942</v>
      </c>
      <c r="G901" s="18" t="s">
        <v>8161</v>
      </c>
      <c r="H901" s="18" t="s">
        <v>8161</v>
      </c>
      <c r="I901" s="8" t="s">
        <v>840</v>
      </c>
      <c r="J901" s="50" t="s">
        <v>8162</v>
      </c>
    </row>
    <row r="902" spans="1:10" ht="101.25" x14ac:dyDescent="0.3">
      <c r="A902" s="8">
        <v>897</v>
      </c>
      <c r="B902" s="16" t="s">
        <v>8163</v>
      </c>
      <c r="C902" s="18" t="s">
        <v>838</v>
      </c>
      <c r="D902" s="19">
        <v>159178.18</v>
      </c>
      <c r="E902" s="19">
        <v>159178.18</v>
      </c>
      <c r="F902" s="18" t="s">
        <v>37942</v>
      </c>
      <c r="G902" s="18" t="s">
        <v>8164</v>
      </c>
      <c r="H902" s="18" t="s">
        <v>8164</v>
      </c>
      <c r="I902" s="8" t="s">
        <v>840</v>
      </c>
      <c r="J902" s="50" t="s">
        <v>8165</v>
      </c>
    </row>
    <row r="903" spans="1:10" ht="101.25" x14ac:dyDescent="0.3">
      <c r="A903" s="8">
        <v>898</v>
      </c>
      <c r="B903" s="16" t="s">
        <v>4047</v>
      </c>
      <c r="C903" s="18" t="s">
        <v>838</v>
      </c>
      <c r="D903" s="19">
        <v>8132</v>
      </c>
      <c r="E903" s="19">
        <v>8132</v>
      </c>
      <c r="F903" s="18" t="s">
        <v>37942</v>
      </c>
      <c r="G903" s="18" t="s">
        <v>8166</v>
      </c>
      <c r="H903" s="18" t="s">
        <v>8166</v>
      </c>
      <c r="I903" s="8" t="s">
        <v>840</v>
      </c>
      <c r="J903" s="50" t="s">
        <v>8167</v>
      </c>
    </row>
    <row r="904" spans="1:10" ht="101.25" x14ac:dyDescent="0.3">
      <c r="A904" s="8">
        <v>899</v>
      </c>
      <c r="B904" s="16" t="s">
        <v>8168</v>
      </c>
      <c r="C904" s="18" t="s">
        <v>838</v>
      </c>
      <c r="D904" s="19">
        <v>1400</v>
      </c>
      <c r="E904" s="19">
        <v>1400</v>
      </c>
      <c r="F904" s="18" t="s">
        <v>37942</v>
      </c>
      <c r="G904" s="18" t="s">
        <v>8169</v>
      </c>
      <c r="H904" s="18" t="s">
        <v>8169</v>
      </c>
      <c r="I904" s="8" t="s">
        <v>840</v>
      </c>
      <c r="J904" s="50" t="s">
        <v>8170</v>
      </c>
    </row>
    <row r="905" spans="1:10" ht="101.25" x14ac:dyDescent="0.3">
      <c r="A905" s="8">
        <v>900</v>
      </c>
      <c r="B905" s="16" t="s">
        <v>8171</v>
      </c>
      <c r="C905" s="18" t="s">
        <v>838</v>
      </c>
      <c r="D905" s="19">
        <v>27760</v>
      </c>
      <c r="E905" s="19">
        <v>27760</v>
      </c>
      <c r="F905" s="18" t="s">
        <v>37942</v>
      </c>
      <c r="G905" s="18" t="s">
        <v>8172</v>
      </c>
      <c r="H905" s="18" t="s">
        <v>8172</v>
      </c>
      <c r="I905" s="8" t="s">
        <v>840</v>
      </c>
      <c r="J905" s="50" t="s">
        <v>8173</v>
      </c>
    </row>
    <row r="906" spans="1:10" ht="101.25" x14ac:dyDescent="0.3">
      <c r="A906" s="8">
        <v>901</v>
      </c>
      <c r="B906" s="16" t="s">
        <v>8174</v>
      </c>
      <c r="C906" s="18" t="s">
        <v>838</v>
      </c>
      <c r="D906" s="19">
        <v>11250</v>
      </c>
      <c r="E906" s="19">
        <v>11250</v>
      </c>
      <c r="F906" s="18" t="s">
        <v>37942</v>
      </c>
      <c r="G906" s="18" t="s">
        <v>8175</v>
      </c>
      <c r="H906" s="18" t="s">
        <v>8175</v>
      </c>
      <c r="I906" s="8" t="s">
        <v>840</v>
      </c>
      <c r="J906" s="50" t="s">
        <v>8176</v>
      </c>
    </row>
    <row r="907" spans="1:10" ht="121.5" x14ac:dyDescent="0.3">
      <c r="A907" s="8">
        <v>902</v>
      </c>
      <c r="B907" s="16" t="s">
        <v>8177</v>
      </c>
      <c r="C907" s="18" t="s">
        <v>838</v>
      </c>
      <c r="D907" s="19">
        <v>300000</v>
      </c>
      <c r="E907" s="19">
        <v>300000</v>
      </c>
      <c r="F907" s="18" t="s">
        <v>8178</v>
      </c>
      <c r="G907" s="18" t="s">
        <v>8179</v>
      </c>
      <c r="H907" s="18" t="s">
        <v>8179</v>
      </c>
      <c r="I907" s="8" t="s">
        <v>1058</v>
      </c>
      <c r="J907" s="50" t="s">
        <v>8180</v>
      </c>
    </row>
    <row r="908" spans="1:10" ht="81" x14ac:dyDescent="0.3">
      <c r="A908" s="8">
        <v>903</v>
      </c>
      <c r="B908" s="12" t="s">
        <v>8181</v>
      </c>
      <c r="C908" s="8" t="s">
        <v>2250</v>
      </c>
      <c r="D908" s="131">
        <v>42800</v>
      </c>
      <c r="E908" s="131">
        <v>42800</v>
      </c>
      <c r="F908" s="8" t="s">
        <v>938</v>
      </c>
      <c r="G908" s="8" t="s">
        <v>8182</v>
      </c>
      <c r="H908" s="8" t="s">
        <v>8182</v>
      </c>
      <c r="I908" s="163" t="s">
        <v>7160</v>
      </c>
      <c r="J908" s="8" t="s">
        <v>25319</v>
      </c>
    </row>
    <row r="909" spans="1:10" ht="60.75" x14ac:dyDescent="0.3">
      <c r="A909" s="8">
        <v>904</v>
      </c>
      <c r="B909" s="12" t="s">
        <v>8183</v>
      </c>
      <c r="C909" s="8" t="s">
        <v>2250</v>
      </c>
      <c r="D909" s="135">
        <v>47500</v>
      </c>
      <c r="E909" s="135">
        <v>47500</v>
      </c>
      <c r="F909" s="8" t="s">
        <v>938</v>
      </c>
      <c r="G909" s="8" t="s">
        <v>8184</v>
      </c>
      <c r="H909" s="8" t="s">
        <v>8184</v>
      </c>
      <c r="I909" s="163" t="s">
        <v>7160</v>
      </c>
      <c r="J909" s="8" t="s">
        <v>25320</v>
      </c>
    </row>
    <row r="910" spans="1:10" ht="60.75" x14ac:dyDescent="0.3">
      <c r="A910" s="8">
        <v>905</v>
      </c>
      <c r="B910" s="12" t="s">
        <v>8183</v>
      </c>
      <c r="C910" s="8" t="s">
        <v>2250</v>
      </c>
      <c r="D910" s="135">
        <v>16500</v>
      </c>
      <c r="E910" s="135">
        <v>16500</v>
      </c>
      <c r="F910" s="8" t="s">
        <v>938</v>
      </c>
      <c r="G910" s="8" t="s">
        <v>8185</v>
      </c>
      <c r="H910" s="8" t="s">
        <v>8185</v>
      </c>
      <c r="I910" s="163" t="s">
        <v>7160</v>
      </c>
      <c r="J910" s="8" t="s">
        <v>25321</v>
      </c>
    </row>
    <row r="911" spans="1:10" ht="60.75" x14ac:dyDescent="0.3">
      <c r="A911" s="8">
        <v>906</v>
      </c>
      <c r="B911" s="12" t="s">
        <v>8186</v>
      </c>
      <c r="C911" s="8" t="s">
        <v>2250</v>
      </c>
      <c r="D911" s="135">
        <v>4800</v>
      </c>
      <c r="E911" s="135">
        <v>4800</v>
      </c>
      <c r="F911" s="8" t="s">
        <v>938</v>
      </c>
      <c r="G911" s="8" t="s">
        <v>8187</v>
      </c>
      <c r="H911" s="8" t="s">
        <v>8187</v>
      </c>
      <c r="I911" s="163" t="s">
        <v>7160</v>
      </c>
      <c r="J911" s="8" t="s">
        <v>25322</v>
      </c>
    </row>
    <row r="912" spans="1:10" ht="81" x14ac:dyDescent="0.3">
      <c r="A912" s="8">
        <v>907</v>
      </c>
      <c r="B912" s="12" t="s">
        <v>8188</v>
      </c>
      <c r="C912" s="8" t="s">
        <v>959</v>
      </c>
      <c r="D912" s="109">
        <v>390900</v>
      </c>
      <c r="E912" s="109">
        <f>D912</f>
        <v>390900</v>
      </c>
      <c r="F912" s="8" t="s">
        <v>938</v>
      </c>
      <c r="G912" s="8" t="s">
        <v>8189</v>
      </c>
      <c r="H912" s="8" t="s">
        <v>8189</v>
      </c>
      <c r="I912" s="8" t="s">
        <v>962</v>
      </c>
      <c r="J912" s="8" t="s">
        <v>8190</v>
      </c>
    </row>
    <row r="913" spans="1:10" ht="81" x14ac:dyDescent="0.3">
      <c r="A913" s="8">
        <v>908</v>
      </c>
      <c r="B913" s="12" t="s">
        <v>8191</v>
      </c>
      <c r="C913" s="8" t="s">
        <v>1278</v>
      </c>
      <c r="D913" s="131">
        <v>2800</v>
      </c>
      <c r="E913" s="131">
        <v>2800</v>
      </c>
      <c r="F913" s="8" t="s">
        <v>37942</v>
      </c>
      <c r="G913" s="8" t="s">
        <v>8192</v>
      </c>
      <c r="H913" s="8" t="s">
        <v>8192</v>
      </c>
      <c r="I913" s="18" t="s">
        <v>1058</v>
      </c>
      <c r="J913" s="18" t="s">
        <v>8193</v>
      </c>
    </row>
    <row r="914" spans="1:10" ht="101.25" x14ac:dyDescent="0.3">
      <c r="A914" s="8">
        <v>909</v>
      </c>
      <c r="B914" s="12" t="s">
        <v>5102</v>
      </c>
      <c r="C914" s="8" t="s">
        <v>1167</v>
      </c>
      <c r="D914" s="131">
        <v>54633.13</v>
      </c>
      <c r="E914" s="131">
        <v>57691.34</v>
      </c>
      <c r="F914" s="8" t="s">
        <v>37942</v>
      </c>
      <c r="G914" s="8" t="s">
        <v>8194</v>
      </c>
      <c r="H914" s="8" t="s">
        <v>8194</v>
      </c>
      <c r="I914" s="14" t="s">
        <v>1169</v>
      </c>
      <c r="J914" s="14" t="s">
        <v>8195</v>
      </c>
    </row>
    <row r="915" spans="1:10" ht="141.75" x14ac:dyDescent="0.3">
      <c r="A915" s="8">
        <v>910</v>
      </c>
      <c r="B915" s="12" t="s">
        <v>8196</v>
      </c>
      <c r="C915" s="8" t="s">
        <v>1167</v>
      </c>
      <c r="D915" s="131">
        <v>25000</v>
      </c>
      <c r="E915" s="131">
        <v>31745.33</v>
      </c>
      <c r="F915" s="8" t="s">
        <v>37942</v>
      </c>
      <c r="G915" s="164" t="s">
        <v>8197</v>
      </c>
      <c r="H915" s="164" t="s">
        <v>8197</v>
      </c>
      <c r="I915" s="14" t="s">
        <v>1169</v>
      </c>
      <c r="J915" s="14" t="s">
        <v>8198</v>
      </c>
    </row>
    <row r="916" spans="1:10" ht="101.25" x14ac:dyDescent="0.3">
      <c r="A916" s="8">
        <v>911</v>
      </c>
      <c r="B916" s="6" t="s">
        <v>8199</v>
      </c>
      <c r="C916" s="112" t="s">
        <v>911</v>
      </c>
      <c r="D916" s="129">
        <v>5920</v>
      </c>
      <c r="E916" s="129">
        <v>5920</v>
      </c>
      <c r="F916" s="112" t="s">
        <v>33</v>
      </c>
      <c r="G916" s="111" t="s">
        <v>6032</v>
      </c>
      <c r="H916" s="111" t="s">
        <v>6033</v>
      </c>
      <c r="I916" s="112" t="s">
        <v>914</v>
      </c>
      <c r="J916" s="112" t="s">
        <v>25427</v>
      </c>
    </row>
    <row r="917" spans="1:10" ht="60.75" x14ac:dyDescent="0.3">
      <c r="A917" s="8">
        <v>912</v>
      </c>
      <c r="B917" s="12" t="s">
        <v>2162</v>
      </c>
      <c r="C917" s="8" t="s">
        <v>928</v>
      </c>
      <c r="D917" s="131">
        <v>72500</v>
      </c>
      <c r="E917" s="131">
        <v>72500</v>
      </c>
      <c r="F917" s="8" t="s">
        <v>929</v>
      </c>
      <c r="G917" s="8" t="s">
        <v>8200</v>
      </c>
      <c r="H917" s="8" t="s">
        <v>8200</v>
      </c>
      <c r="I917" s="14" t="s">
        <v>931</v>
      </c>
      <c r="J917" s="14" t="s">
        <v>8201</v>
      </c>
    </row>
    <row r="918" spans="1:10" ht="60.75" x14ac:dyDescent="0.3">
      <c r="A918" s="8">
        <v>913</v>
      </c>
      <c r="B918" s="12" t="s">
        <v>6108</v>
      </c>
      <c r="C918" s="8" t="s">
        <v>928</v>
      </c>
      <c r="D918" s="131">
        <v>5000</v>
      </c>
      <c r="E918" s="131">
        <v>5000</v>
      </c>
      <c r="F918" s="8" t="s">
        <v>929</v>
      </c>
      <c r="G918" s="8" t="s">
        <v>7680</v>
      </c>
      <c r="H918" s="8" t="s">
        <v>7680</v>
      </c>
      <c r="I918" s="14" t="s">
        <v>931</v>
      </c>
      <c r="J918" s="14" t="s">
        <v>8202</v>
      </c>
    </row>
    <row r="919" spans="1:10" ht="81" x14ac:dyDescent="0.3">
      <c r="A919" s="8">
        <v>914</v>
      </c>
      <c r="B919" s="12" t="s">
        <v>8203</v>
      </c>
      <c r="C919" s="8" t="s">
        <v>928</v>
      </c>
      <c r="D919" s="131">
        <v>100000</v>
      </c>
      <c r="E919" s="131">
        <v>100000</v>
      </c>
      <c r="F919" s="8" t="s">
        <v>929</v>
      </c>
      <c r="G919" s="8" t="s">
        <v>8204</v>
      </c>
      <c r="H919" s="8" t="s">
        <v>8204</v>
      </c>
      <c r="I919" s="14" t="s">
        <v>931</v>
      </c>
      <c r="J919" s="14" t="s">
        <v>8205</v>
      </c>
    </row>
    <row r="920" spans="1:10" ht="60.75" x14ac:dyDescent="0.3">
      <c r="A920" s="8">
        <v>915</v>
      </c>
      <c r="B920" s="12" t="s">
        <v>8206</v>
      </c>
      <c r="C920" s="8" t="s">
        <v>928</v>
      </c>
      <c r="D920" s="131">
        <v>30000</v>
      </c>
      <c r="E920" s="131">
        <v>30000</v>
      </c>
      <c r="F920" s="8" t="s">
        <v>929</v>
      </c>
      <c r="G920" s="8" t="s">
        <v>8207</v>
      </c>
      <c r="H920" s="8" t="s">
        <v>8207</v>
      </c>
      <c r="I920" s="14" t="s">
        <v>931</v>
      </c>
      <c r="J920" s="14" t="s">
        <v>8208</v>
      </c>
    </row>
    <row r="921" spans="1:10" ht="60.75" x14ac:dyDescent="0.3">
      <c r="A921" s="8">
        <v>916</v>
      </c>
      <c r="B921" s="12" t="s">
        <v>8209</v>
      </c>
      <c r="C921" s="8" t="s">
        <v>928</v>
      </c>
      <c r="D921" s="131">
        <v>5350</v>
      </c>
      <c r="E921" s="131">
        <v>5350</v>
      </c>
      <c r="F921" s="8" t="s">
        <v>929</v>
      </c>
      <c r="G921" s="8" t="s">
        <v>8210</v>
      </c>
      <c r="H921" s="8" t="s">
        <v>8210</v>
      </c>
      <c r="I921" s="14" t="s">
        <v>931</v>
      </c>
      <c r="J921" s="14" t="s">
        <v>8211</v>
      </c>
    </row>
    <row r="922" spans="1:10" ht="60.75" x14ac:dyDescent="0.3">
      <c r="A922" s="8">
        <v>917</v>
      </c>
      <c r="B922" s="289" t="s">
        <v>278</v>
      </c>
      <c r="C922" s="266" t="s">
        <v>24422</v>
      </c>
      <c r="D922" s="293">
        <v>17952</v>
      </c>
      <c r="E922" s="293">
        <v>17952</v>
      </c>
      <c r="F922" s="263" t="s">
        <v>938</v>
      </c>
      <c r="G922" s="14" t="s">
        <v>25140</v>
      </c>
      <c r="H922" s="14" t="s">
        <v>25140</v>
      </c>
      <c r="I922" s="268" t="s">
        <v>1899</v>
      </c>
      <c r="J922" s="269" t="s">
        <v>37445</v>
      </c>
    </row>
    <row r="923" spans="1:10" ht="60.75" x14ac:dyDescent="0.3">
      <c r="A923" s="8">
        <v>918</v>
      </c>
      <c r="B923" s="289" t="s">
        <v>278</v>
      </c>
      <c r="C923" s="266" t="s">
        <v>24422</v>
      </c>
      <c r="D923" s="293">
        <v>18000</v>
      </c>
      <c r="E923" s="293">
        <v>18000</v>
      </c>
      <c r="F923" s="263" t="s">
        <v>938</v>
      </c>
      <c r="G923" s="14" t="s">
        <v>25141</v>
      </c>
      <c r="H923" s="14" t="s">
        <v>25141</v>
      </c>
      <c r="I923" s="268" t="s">
        <v>1899</v>
      </c>
      <c r="J923" s="269" t="s">
        <v>37444</v>
      </c>
    </row>
    <row r="924" spans="1:10" ht="60.75" x14ac:dyDescent="0.3">
      <c r="A924" s="8">
        <v>919</v>
      </c>
      <c r="B924" s="289" t="s">
        <v>16364</v>
      </c>
      <c r="C924" s="266" t="s">
        <v>24422</v>
      </c>
      <c r="D924" s="293">
        <v>14124</v>
      </c>
      <c r="E924" s="293">
        <v>14124</v>
      </c>
      <c r="F924" s="263" t="s">
        <v>938</v>
      </c>
      <c r="G924" s="14" t="s">
        <v>25142</v>
      </c>
      <c r="H924" s="14" t="s">
        <v>25142</v>
      </c>
      <c r="I924" s="268" t="s">
        <v>1899</v>
      </c>
      <c r="J924" s="269" t="s">
        <v>37443</v>
      </c>
    </row>
    <row r="925" spans="1:10" ht="40.5" x14ac:dyDescent="0.3">
      <c r="A925" s="8">
        <v>920</v>
      </c>
      <c r="B925" s="289" t="s">
        <v>24998</v>
      </c>
      <c r="C925" s="266" t="s">
        <v>24422</v>
      </c>
      <c r="D925" s="293">
        <v>33532.730000000003</v>
      </c>
      <c r="E925" s="293">
        <v>33532.730000000003</v>
      </c>
      <c r="F925" s="263" t="s">
        <v>938</v>
      </c>
      <c r="G925" s="14" t="s">
        <v>25143</v>
      </c>
      <c r="H925" s="14" t="s">
        <v>25143</v>
      </c>
      <c r="I925" s="268" t="s">
        <v>1899</v>
      </c>
      <c r="J925" s="269" t="s">
        <v>37442</v>
      </c>
    </row>
    <row r="926" spans="1:10" ht="60.75" x14ac:dyDescent="0.3">
      <c r="A926" s="8">
        <v>921</v>
      </c>
      <c r="B926" s="289" t="s">
        <v>24976</v>
      </c>
      <c r="C926" s="266" t="s">
        <v>24422</v>
      </c>
      <c r="D926" s="293">
        <v>3450</v>
      </c>
      <c r="E926" s="293">
        <v>3450</v>
      </c>
      <c r="F926" s="263" t="s">
        <v>938</v>
      </c>
      <c r="G926" s="14" t="s">
        <v>25144</v>
      </c>
      <c r="H926" s="14" t="s">
        <v>25144</v>
      </c>
      <c r="I926" s="268" t="s">
        <v>1899</v>
      </c>
      <c r="J926" s="269" t="s">
        <v>37441</v>
      </c>
    </row>
    <row r="927" spans="1:10" ht="182.25" x14ac:dyDescent="0.3">
      <c r="A927" s="8">
        <v>922</v>
      </c>
      <c r="B927" s="12" t="s">
        <v>37401</v>
      </c>
      <c r="C927" s="8" t="s">
        <v>36749</v>
      </c>
      <c r="D927" s="131">
        <v>8089200</v>
      </c>
      <c r="E927" s="478">
        <v>8071224</v>
      </c>
      <c r="F927" s="8" t="s">
        <v>8746</v>
      </c>
      <c r="G927" s="8" t="s">
        <v>37402</v>
      </c>
      <c r="H927" s="8" t="s">
        <v>37403</v>
      </c>
      <c r="I927" s="8" t="s">
        <v>37081</v>
      </c>
      <c r="J927" s="8" t="s">
        <v>37427</v>
      </c>
    </row>
    <row r="928" spans="1:10" ht="141.75" x14ac:dyDescent="0.3">
      <c r="A928" s="8">
        <v>923</v>
      </c>
      <c r="B928" s="12" t="s">
        <v>37404</v>
      </c>
      <c r="C928" s="8" t="s">
        <v>36749</v>
      </c>
      <c r="D928" s="478">
        <v>754350</v>
      </c>
      <c r="E928" s="478">
        <v>754350</v>
      </c>
      <c r="F928" s="8" t="s">
        <v>8746</v>
      </c>
      <c r="G928" s="8" t="s">
        <v>37405</v>
      </c>
      <c r="H928" s="8" t="s">
        <v>37406</v>
      </c>
      <c r="I928" s="8" t="s">
        <v>37081</v>
      </c>
      <c r="J928" s="8" t="s">
        <v>37428</v>
      </c>
    </row>
    <row r="929" spans="1:10" ht="182.25" x14ac:dyDescent="0.3">
      <c r="A929" s="8">
        <v>924</v>
      </c>
      <c r="B929" s="12" t="s">
        <v>37407</v>
      </c>
      <c r="C929" s="8" t="s">
        <v>36749</v>
      </c>
      <c r="D929" s="131">
        <v>1926000</v>
      </c>
      <c r="E929" s="478">
        <v>1926000</v>
      </c>
      <c r="F929" s="8" t="s">
        <v>8746</v>
      </c>
      <c r="G929" s="8" t="s">
        <v>37408</v>
      </c>
      <c r="H929" s="8" t="s">
        <v>37409</v>
      </c>
      <c r="I929" s="8" t="s">
        <v>37081</v>
      </c>
      <c r="J929" s="8" t="s">
        <v>37429</v>
      </c>
    </row>
    <row r="930" spans="1:10" ht="60.75" x14ac:dyDescent="0.3">
      <c r="A930" s="8">
        <v>925</v>
      </c>
      <c r="B930" s="12" t="s">
        <v>37410</v>
      </c>
      <c r="C930" s="8" t="s">
        <v>36749</v>
      </c>
      <c r="D930" s="131">
        <v>29000</v>
      </c>
      <c r="E930" s="131">
        <v>29000</v>
      </c>
      <c r="F930" s="8" t="s">
        <v>33</v>
      </c>
      <c r="G930" s="8" t="s">
        <v>37411</v>
      </c>
      <c r="H930" s="8" t="s">
        <v>37411</v>
      </c>
      <c r="I930" s="8" t="s">
        <v>1058</v>
      </c>
      <c r="J930" s="8" t="s">
        <v>37430</v>
      </c>
    </row>
    <row r="931" spans="1:10" ht="60.75" x14ac:dyDescent="0.3">
      <c r="A931" s="8">
        <v>926</v>
      </c>
      <c r="B931" s="12" t="s">
        <v>37412</v>
      </c>
      <c r="C931" s="8" t="s">
        <v>36749</v>
      </c>
      <c r="D931" s="131">
        <v>7700</v>
      </c>
      <c r="E931" s="131">
        <v>7700</v>
      </c>
      <c r="F931" s="8" t="s">
        <v>33</v>
      </c>
      <c r="G931" s="8" t="s">
        <v>37413</v>
      </c>
      <c r="H931" s="8" t="s">
        <v>37413</v>
      </c>
      <c r="I931" s="8" t="s">
        <v>1058</v>
      </c>
      <c r="J931" s="8" t="s">
        <v>37431</v>
      </c>
    </row>
    <row r="932" spans="1:10" ht="60.75" x14ac:dyDescent="0.3">
      <c r="A932" s="8">
        <v>927</v>
      </c>
      <c r="B932" s="12" t="s">
        <v>37414</v>
      </c>
      <c r="C932" s="8" t="s">
        <v>36749</v>
      </c>
      <c r="D932" s="131">
        <v>6600</v>
      </c>
      <c r="E932" s="131">
        <v>6600</v>
      </c>
      <c r="F932" s="8" t="s">
        <v>33</v>
      </c>
      <c r="G932" s="8" t="s">
        <v>37000</v>
      </c>
      <c r="H932" s="8" t="s">
        <v>37000</v>
      </c>
      <c r="I932" s="8" t="s">
        <v>1058</v>
      </c>
      <c r="J932" s="8" t="s">
        <v>37432</v>
      </c>
    </row>
    <row r="933" spans="1:10" ht="81" x14ac:dyDescent="0.3">
      <c r="A933" s="8">
        <v>928</v>
      </c>
      <c r="B933" s="12" t="s">
        <v>37379</v>
      </c>
      <c r="C933" s="8" t="s">
        <v>36749</v>
      </c>
      <c r="D933" s="131">
        <v>40820</v>
      </c>
      <c r="E933" s="131">
        <v>40820</v>
      </c>
      <c r="F933" s="8" t="s">
        <v>33</v>
      </c>
      <c r="G933" s="8" t="s">
        <v>37415</v>
      </c>
      <c r="H933" s="8" t="s">
        <v>37415</v>
      </c>
      <c r="I933" s="8" t="s">
        <v>1058</v>
      </c>
      <c r="J933" s="8" t="s">
        <v>37433</v>
      </c>
    </row>
    <row r="934" spans="1:10" ht="60.75" x14ac:dyDescent="0.3">
      <c r="A934" s="8">
        <v>929</v>
      </c>
      <c r="B934" s="12" t="s">
        <v>37377</v>
      </c>
      <c r="C934" s="8" t="s">
        <v>36749</v>
      </c>
      <c r="D934" s="131">
        <v>32500</v>
      </c>
      <c r="E934" s="131">
        <v>32500</v>
      </c>
      <c r="F934" s="8" t="s">
        <v>33</v>
      </c>
      <c r="G934" s="8" t="s">
        <v>37416</v>
      </c>
      <c r="H934" s="8" t="s">
        <v>37416</v>
      </c>
      <c r="I934" s="8" t="s">
        <v>1058</v>
      </c>
      <c r="J934" s="8" t="s">
        <v>37434</v>
      </c>
    </row>
    <row r="935" spans="1:10" ht="182.25" x14ac:dyDescent="0.3">
      <c r="A935" s="8">
        <v>930</v>
      </c>
      <c r="B935" s="12" t="s">
        <v>37417</v>
      </c>
      <c r="C935" s="8" t="s">
        <v>36749</v>
      </c>
      <c r="D935" s="478">
        <v>4146920</v>
      </c>
      <c r="E935" s="478">
        <v>4146920</v>
      </c>
      <c r="F935" s="8" t="s">
        <v>8746</v>
      </c>
      <c r="G935" s="8" t="s">
        <v>37418</v>
      </c>
      <c r="H935" s="8" t="s">
        <v>37419</v>
      </c>
      <c r="I935" s="8" t="s">
        <v>37081</v>
      </c>
      <c r="J935" s="8" t="s">
        <v>37435</v>
      </c>
    </row>
    <row r="936" spans="1:10" ht="162" x14ac:dyDescent="0.3">
      <c r="A936" s="8">
        <v>931</v>
      </c>
      <c r="B936" s="12" t="s">
        <v>37420</v>
      </c>
      <c r="C936" s="8" t="s">
        <v>36749</v>
      </c>
      <c r="D936" s="131">
        <v>1765500</v>
      </c>
      <c r="E936" s="478">
        <v>1765500</v>
      </c>
      <c r="F936" s="8" t="s">
        <v>8746</v>
      </c>
      <c r="G936" s="8" t="s">
        <v>37421</v>
      </c>
      <c r="H936" s="8" t="s">
        <v>37422</v>
      </c>
      <c r="I936" s="8" t="s">
        <v>37081</v>
      </c>
      <c r="J936" s="8" t="s">
        <v>37436</v>
      </c>
    </row>
    <row r="937" spans="1:10" ht="60.75" x14ac:dyDescent="0.3">
      <c r="A937" s="8">
        <v>932</v>
      </c>
      <c r="B937" s="12" t="s">
        <v>45169</v>
      </c>
      <c r="C937" s="430" t="s">
        <v>44424</v>
      </c>
      <c r="D937" s="446">
        <v>499355</v>
      </c>
      <c r="E937" s="446">
        <v>499355</v>
      </c>
      <c r="F937" s="8" t="s">
        <v>938</v>
      </c>
      <c r="G937" s="8" t="s">
        <v>45170</v>
      </c>
      <c r="H937" s="8" t="s">
        <v>45170</v>
      </c>
      <c r="I937" s="8" t="s">
        <v>44426</v>
      </c>
      <c r="J937" s="113" t="s">
        <v>45171</v>
      </c>
    </row>
    <row r="938" spans="1:10" ht="60.75" x14ac:dyDescent="0.3">
      <c r="A938" s="8">
        <v>933</v>
      </c>
      <c r="B938" s="12" t="s">
        <v>48545</v>
      </c>
      <c r="C938" s="8" t="s">
        <v>48245</v>
      </c>
      <c r="D938" s="469">
        <v>11000</v>
      </c>
      <c r="E938" s="470">
        <f t="shared" ref="E938:E942" si="6">D938</f>
        <v>11000</v>
      </c>
      <c r="F938" s="465" t="s">
        <v>33</v>
      </c>
      <c r="G938" s="466" t="s">
        <v>48546</v>
      </c>
      <c r="H938" s="472" t="str">
        <f t="shared" ref="H938:H942" si="7">G938</f>
        <v>หจก. เก้าหลักเฟอร์นิเจอร์ 11,000.00</v>
      </c>
      <c r="I938" s="8" t="s">
        <v>185</v>
      </c>
      <c r="J938" s="424" t="s">
        <v>48809</v>
      </c>
    </row>
    <row r="939" spans="1:10" ht="60.75" x14ac:dyDescent="0.3">
      <c r="A939" s="8">
        <v>934</v>
      </c>
      <c r="B939" s="12" t="s">
        <v>48547</v>
      </c>
      <c r="C939" s="8" t="s">
        <v>48245</v>
      </c>
      <c r="D939" s="469">
        <v>24984.5</v>
      </c>
      <c r="E939" s="470">
        <f t="shared" si="6"/>
        <v>24984.5</v>
      </c>
      <c r="F939" s="465" t="s">
        <v>33</v>
      </c>
      <c r="G939" s="466" t="s">
        <v>48548</v>
      </c>
      <c r="H939" s="472" t="str">
        <f t="shared" si="7"/>
        <v>บริษัท ดีเคเอสเอช (ประเทศไทย) จำกัด 24,984.50</v>
      </c>
      <c r="I939" s="8" t="s">
        <v>185</v>
      </c>
      <c r="J939" s="424" t="s">
        <v>48810</v>
      </c>
    </row>
    <row r="940" spans="1:10" ht="81" x14ac:dyDescent="0.3">
      <c r="A940" s="8">
        <v>935</v>
      </c>
      <c r="B940" s="12" t="s">
        <v>48549</v>
      </c>
      <c r="C940" s="8" t="s">
        <v>48245</v>
      </c>
      <c r="D940" s="469">
        <v>22800</v>
      </c>
      <c r="E940" s="470">
        <f t="shared" si="6"/>
        <v>22800</v>
      </c>
      <c r="F940" s="465" t="s">
        <v>33</v>
      </c>
      <c r="G940" s="466" t="s">
        <v>48550</v>
      </c>
      <c r="H940" s="472" t="str">
        <f t="shared" si="7"/>
        <v>บริษัท แสงไฟบริการ จำกัด (สำนักงานใหญ่) 22,800.00</v>
      </c>
      <c r="I940" s="8" t="s">
        <v>185</v>
      </c>
      <c r="J940" s="424" t="s">
        <v>48811</v>
      </c>
    </row>
    <row r="941" spans="1:10" ht="40.5" x14ac:dyDescent="0.3">
      <c r="A941" s="8">
        <v>936</v>
      </c>
      <c r="B941" s="12" t="s">
        <v>48551</v>
      </c>
      <c r="C941" s="8" t="s">
        <v>48245</v>
      </c>
      <c r="D941" s="469">
        <v>150</v>
      </c>
      <c r="E941" s="470">
        <f t="shared" si="6"/>
        <v>150</v>
      </c>
      <c r="F941" s="465" t="s">
        <v>33</v>
      </c>
      <c r="G941" s="466" t="s">
        <v>48552</v>
      </c>
      <c r="H941" s="472" t="str">
        <f t="shared" si="7"/>
        <v>ร้านเสียงศักดิ์บล็อค 150.00</v>
      </c>
      <c r="I941" s="8" t="s">
        <v>185</v>
      </c>
      <c r="J941" s="424" t="s">
        <v>48812</v>
      </c>
    </row>
    <row r="942" spans="1:10" ht="101.25" x14ac:dyDescent="0.3">
      <c r="A942" s="8">
        <v>937</v>
      </c>
      <c r="B942" s="12" t="s">
        <v>48553</v>
      </c>
      <c r="C942" s="8" t="s">
        <v>48245</v>
      </c>
      <c r="D942" s="469">
        <v>9110</v>
      </c>
      <c r="E942" s="470">
        <f t="shared" si="6"/>
        <v>9110</v>
      </c>
      <c r="F942" s="465" t="s">
        <v>33</v>
      </c>
      <c r="G942" s="466" t="s">
        <v>48554</v>
      </c>
      <c r="H942" s="472" t="str">
        <f t="shared" si="7"/>
        <v>ร้านเอกวิศวภัณฑ์ 9,110.00</v>
      </c>
      <c r="I942" s="8" t="s">
        <v>185</v>
      </c>
      <c r="J942" s="424" t="s">
        <v>48813</v>
      </c>
    </row>
    <row r="943" spans="1:10" ht="121.5" x14ac:dyDescent="0.3">
      <c r="A943" s="8">
        <v>938</v>
      </c>
      <c r="B943" s="434" t="s">
        <v>45172</v>
      </c>
      <c r="C943" s="430" t="s">
        <v>44424</v>
      </c>
      <c r="D943" s="441">
        <v>3200000</v>
      </c>
      <c r="E943" s="441">
        <v>3200000</v>
      </c>
      <c r="F943" s="8" t="s">
        <v>626</v>
      </c>
      <c r="G943" s="8" t="s">
        <v>45173</v>
      </c>
      <c r="H943" s="8" t="s">
        <v>45174</v>
      </c>
      <c r="I943" s="8" t="s">
        <v>44578</v>
      </c>
      <c r="J943" s="113" t="s">
        <v>45175</v>
      </c>
    </row>
    <row r="944" spans="1:10" ht="60.75" x14ac:dyDescent="0.3">
      <c r="A944" s="8">
        <v>939</v>
      </c>
      <c r="B944" s="12" t="s">
        <v>44580</v>
      </c>
      <c r="C944" s="8" t="s">
        <v>44424</v>
      </c>
      <c r="D944" s="19">
        <v>2500</v>
      </c>
      <c r="E944" s="19">
        <v>2500</v>
      </c>
      <c r="F944" s="18" t="s">
        <v>938</v>
      </c>
      <c r="G944" s="18" t="s">
        <v>45176</v>
      </c>
      <c r="H944" s="18" t="s">
        <v>45176</v>
      </c>
      <c r="I944" s="8" t="s">
        <v>44582</v>
      </c>
      <c r="J944" s="18" t="s">
        <v>45177</v>
      </c>
    </row>
    <row r="945" spans="1:10" ht="81" x14ac:dyDescent="0.3">
      <c r="A945" s="8">
        <v>940</v>
      </c>
      <c r="B945" s="12" t="s">
        <v>44580</v>
      </c>
      <c r="C945" s="8" t="s">
        <v>44424</v>
      </c>
      <c r="D945" s="19">
        <v>53880</v>
      </c>
      <c r="E945" s="19">
        <v>53880</v>
      </c>
      <c r="F945" s="18" t="s">
        <v>938</v>
      </c>
      <c r="G945" s="18" t="s">
        <v>45178</v>
      </c>
      <c r="H945" s="18" t="s">
        <v>45178</v>
      </c>
      <c r="I945" s="8" t="s">
        <v>44582</v>
      </c>
      <c r="J945" s="18" t="s">
        <v>45179</v>
      </c>
    </row>
    <row r="946" spans="1:10" ht="81" x14ac:dyDescent="0.3">
      <c r="A946" s="8">
        <v>941</v>
      </c>
      <c r="B946" s="12" t="s">
        <v>44580</v>
      </c>
      <c r="C946" s="8" t="s">
        <v>44424</v>
      </c>
      <c r="D946" s="19">
        <v>347750</v>
      </c>
      <c r="E946" s="19">
        <v>347750</v>
      </c>
      <c r="F946" s="18" t="s">
        <v>938</v>
      </c>
      <c r="G946" s="18" t="s">
        <v>45180</v>
      </c>
      <c r="H946" s="18" t="s">
        <v>45180</v>
      </c>
      <c r="I946" s="8" t="s">
        <v>44582</v>
      </c>
      <c r="J946" s="18" t="s">
        <v>45181</v>
      </c>
    </row>
    <row r="947" spans="1:10" ht="81.75" customHeight="1" x14ac:dyDescent="0.3">
      <c r="A947" s="8">
        <v>942</v>
      </c>
      <c r="B947" s="12" t="s">
        <v>44700</v>
      </c>
      <c r="C947" s="8" t="s">
        <v>44424</v>
      </c>
      <c r="D947" s="19">
        <v>489824.6</v>
      </c>
      <c r="E947" s="19">
        <v>489824.6</v>
      </c>
      <c r="F947" s="18" t="s">
        <v>938</v>
      </c>
      <c r="G947" s="18" t="s">
        <v>45182</v>
      </c>
      <c r="H947" s="18" t="s">
        <v>45182</v>
      </c>
      <c r="I947" s="8" t="s">
        <v>44582</v>
      </c>
      <c r="J947" s="18" t="s">
        <v>45183</v>
      </c>
    </row>
    <row r="948" spans="1:10" ht="81" x14ac:dyDescent="0.3">
      <c r="A948" s="8">
        <v>943</v>
      </c>
      <c r="B948" s="12" t="s">
        <v>44580</v>
      </c>
      <c r="C948" s="8" t="s">
        <v>44424</v>
      </c>
      <c r="D948" s="19">
        <v>7750</v>
      </c>
      <c r="E948" s="19">
        <v>7750</v>
      </c>
      <c r="F948" s="18" t="s">
        <v>938</v>
      </c>
      <c r="G948" s="18" t="s">
        <v>45184</v>
      </c>
      <c r="H948" s="18" t="s">
        <v>45184</v>
      </c>
      <c r="I948" s="8" t="s">
        <v>44582</v>
      </c>
      <c r="J948" s="18" t="s">
        <v>45185</v>
      </c>
    </row>
    <row r="949" spans="1:10" ht="60.75" x14ac:dyDescent="0.3">
      <c r="A949" s="8">
        <v>944</v>
      </c>
      <c r="B949" s="12" t="s">
        <v>44580</v>
      </c>
      <c r="C949" s="8" t="s">
        <v>44424</v>
      </c>
      <c r="D949" s="19">
        <v>31030</v>
      </c>
      <c r="E949" s="19">
        <v>31030</v>
      </c>
      <c r="F949" s="18" t="s">
        <v>938</v>
      </c>
      <c r="G949" s="18" t="s">
        <v>45186</v>
      </c>
      <c r="H949" s="18" t="s">
        <v>45186</v>
      </c>
      <c r="I949" s="8" t="s">
        <v>44582</v>
      </c>
      <c r="J949" s="18" t="s">
        <v>45187</v>
      </c>
    </row>
    <row r="950" spans="1:10" ht="60.75" x14ac:dyDescent="0.3">
      <c r="A950" s="8">
        <v>945</v>
      </c>
      <c r="B950" s="12" t="s">
        <v>44580</v>
      </c>
      <c r="C950" s="8" t="s">
        <v>44424</v>
      </c>
      <c r="D950" s="19">
        <v>2247.5</v>
      </c>
      <c r="E950" s="19">
        <v>2247.5</v>
      </c>
      <c r="F950" s="18" t="s">
        <v>938</v>
      </c>
      <c r="G950" s="18" t="s">
        <v>45188</v>
      </c>
      <c r="H950" s="18" t="s">
        <v>45188</v>
      </c>
      <c r="I950" s="8" t="s">
        <v>44582</v>
      </c>
      <c r="J950" s="18" t="s">
        <v>45189</v>
      </c>
    </row>
    <row r="951" spans="1:10" ht="60.75" x14ac:dyDescent="0.3">
      <c r="A951" s="8">
        <v>946</v>
      </c>
      <c r="B951" s="12" t="s">
        <v>44598</v>
      </c>
      <c r="C951" s="8" t="s">
        <v>44424</v>
      </c>
      <c r="D951" s="19">
        <v>38000</v>
      </c>
      <c r="E951" s="19">
        <v>38000</v>
      </c>
      <c r="F951" s="18" t="s">
        <v>938</v>
      </c>
      <c r="G951" s="18" t="s">
        <v>45190</v>
      </c>
      <c r="H951" s="18" t="s">
        <v>45190</v>
      </c>
      <c r="I951" s="8" t="s">
        <v>44582</v>
      </c>
      <c r="J951" s="18" t="s">
        <v>45191</v>
      </c>
    </row>
    <row r="952" spans="1:10" ht="60.75" x14ac:dyDescent="0.3">
      <c r="A952" s="8">
        <v>947</v>
      </c>
      <c r="B952" s="108" t="s">
        <v>42417</v>
      </c>
      <c r="C952" s="8" t="s">
        <v>42281</v>
      </c>
      <c r="D952" s="139">
        <v>8500</v>
      </c>
      <c r="E952" s="139">
        <v>8500</v>
      </c>
      <c r="F952" s="14" t="s">
        <v>37942</v>
      </c>
      <c r="G952" s="121" t="s">
        <v>42437</v>
      </c>
      <c r="H952" s="121" t="s">
        <v>42437</v>
      </c>
      <c r="I952" s="121" t="s">
        <v>972</v>
      </c>
      <c r="J952" s="14" t="s">
        <v>42438</v>
      </c>
    </row>
    <row r="953" spans="1:10" ht="60.75" x14ac:dyDescent="0.3">
      <c r="A953" s="8">
        <v>948</v>
      </c>
      <c r="B953" s="108" t="s">
        <v>42415</v>
      </c>
      <c r="C953" s="8" t="s">
        <v>42281</v>
      </c>
      <c r="D953" s="139">
        <v>9600</v>
      </c>
      <c r="E953" s="139">
        <v>9600</v>
      </c>
      <c r="F953" s="14" t="s">
        <v>37942</v>
      </c>
      <c r="G953" s="121" t="s">
        <v>42439</v>
      </c>
      <c r="H953" s="121" t="s">
        <v>42439</v>
      </c>
      <c r="I953" s="121" t="s">
        <v>972</v>
      </c>
      <c r="J953" s="14" t="s">
        <v>42440</v>
      </c>
    </row>
    <row r="954" spans="1:10" ht="60.75" x14ac:dyDescent="0.3">
      <c r="A954" s="8">
        <v>949</v>
      </c>
      <c r="B954" s="108" t="s">
        <v>42441</v>
      </c>
      <c r="C954" s="8" t="s">
        <v>42281</v>
      </c>
      <c r="D954" s="139">
        <v>29780</v>
      </c>
      <c r="E954" s="139">
        <v>29780</v>
      </c>
      <c r="F954" s="14" t="s">
        <v>37942</v>
      </c>
      <c r="G954" s="121" t="s">
        <v>42442</v>
      </c>
      <c r="H954" s="121" t="s">
        <v>42442</v>
      </c>
      <c r="I954" s="121" t="s">
        <v>972</v>
      </c>
      <c r="J954" s="14" t="s">
        <v>42443</v>
      </c>
    </row>
    <row r="955" spans="1:10" ht="60.75" x14ac:dyDescent="0.3">
      <c r="A955" s="8">
        <v>950</v>
      </c>
      <c r="B955" s="108" t="s">
        <v>42444</v>
      </c>
      <c r="C955" s="8" t="s">
        <v>42281</v>
      </c>
      <c r="D955" s="139">
        <v>40240</v>
      </c>
      <c r="E955" s="139">
        <v>40240</v>
      </c>
      <c r="F955" s="14" t="s">
        <v>37942</v>
      </c>
      <c r="G955" s="121" t="s">
        <v>42445</v>
      </c>
      <c r="H955" s="121" t="s">
        <v>42445</v>
      </c>
      <c r="I955" s="121" t="s">
        <v>972</v>
      </c>
      <c r="J955" s="14" t="s">
        <v>42446</v>
      </c>
    </row>
    <row r="956" spans="1:10" ht="60.75" x14ac:dyDescent="0.3">
      <c r="A956" s="8">
        <v>951</v>
      </c>
      <c r="B956" s="108" t="s">
        <v>42447</v>
      </c>
      <c r="C956" s="8" t="s">
        <v>42281</v>
      </c>
      <c r="D956" s="139">
        <v>33580</v>
      </c>
      <c r="E956" s="139">
        <v>33580</v>
      </c>
      <c r="F956" s="14" t="s">
        <v>37942</v>
      </c>
      <c r="G956" s="121" t="s">
        <v>42448</v>
      </c>
      <c r="H956" s="121" t="s">
        <v>42448</v>
      </c>
      <c r="I956" s="121" t="s">
        <v>972</v>
      </c>
      <c r="J956" s="14" t="s">
        <v>42449</v>
      </c>
    </row>
    <row r="957" spans="1:10" ht="121.5" x14ac:dyDescent="0.3">
      <c r="A957" s="8">
        <v>952</v>
      </c>
      <c r="B957" s="108" t="s">
        <v>42450</v>
      </c>
      <c r="C957" s="8" t="s">
        <v>42281</v>
      </c>
      <c r="D957" s="139">
        <v>14150</v>
      </c>
      <c r="E957" s="139">
        <v>21900</v>
      </c>
      <c r="F957" s="14" t="s">
        <v>37942</v>
      </c>
      <c r="G957" s="121" t="s">
        <v>42451</v>
      </c>
      <c r="H957" s="121" t="s">
        <v>42451</v>
      </c>
      <c r="I957" s="121" t="s">
        <v>972</v>
      </c>
      <c r="J957" s="14" t="s">
        <v>42452</v>
      </c>
    </row>
    <row r="958" spans="1:10" ht="60.75" x14ac:dyDescent="0.3">
      <c r="A958" s="8">
        <v>953</v>
      </c>
      <c r="B958" s="12" t="s">
        <v>37423</v>
      </c>
      <c r="C958" s="8" t="s">
        <v>36749</v>
      </c>
      <c r="D958" s="131">
        <v>9850</v>
      </c>
      <c r="E958" s="131">
        <v>9850</v>
      </c>
      <c r="F958" s="8" t="s">
        <v>33</v>
      </c>
      <c r="G958" s="8" t="s">
        <v>37424</v>
      </c>
      <c r="H958" s="8" t="s">
        <v>37424</v>
      </c>
      <c r="I958" s="8" t="s">
        <v>1058</v>
      </c>
      <c r="J958" s="8" t="s">
        <v>37437</v>
      </c>
    </row>
    <row r="959" spans="1:10" ht="60.75" x14ac:dyDescent="0.3">
      <c r="A959" s="8">
        <v>954</v>
      </c>
      <c r="B959" s="12" t="s">
        <v>37377</v>
      </c>
      <c r="C959" s="8" t="s">
        <v>36749</v>
      </c>
      <c r="D959" s="478">
        <v>25787</v>
      </c>
      <c r="E959" s="131">
        <v>25787</v>
      </c>
      <c r="F959" s="8" t="s">
        <v>33</v>
      </c>
      <c r="G959" s="8" t="s">
        <v>37425</v>
      </c>
      <c r="H959" s="8" t="s">
        <v>37425</v>
      </c>
      <c r="I959" s="8" t="s">
        <v>1058</v>
      </c>
      <c r="J959" s="8" t="s">
        <v>37438</v>
      </c>
    </row>
    <row r="960" spans="1:10" ht="60.75" x14ac:dyDescent="0.3">
      <c r="A960" s="8">
        <v>955</v>
      </c>
      <c r="B960" s="12" t="s">
        <v>37377</v>
      </c>
      <c r="C960" s="8" t="s">
        <v>36749</v>
      </c>
      <c r="D960" s="131">
        <v>27071</v>
      </c>
      <c r="E960" s="131">
        <v>27071</v>
      </c>
      <c r="F960" s="8" t="s">
        <v>33</v>
      </c>
      <c r="G960" s="8" t="s">
        <v>37426</v>
      </c>
      <c r="H960" s="8" t="s">
        <v>37426</v>
      </c>
      <c r="I960" s="8" t="s">
        <v>1058</v>
      </c>
      <c r="J960" s="8" t="s">
        <v>37439</v>
      </c>
    </row>
    <row r="961" spans="1:10" ht="60.75" x14ac:dyDescent="0.3">
      <c r="A961" s="8">
        <v>956</v>
      </c>
      <c r="B961" s="262" t="s">
        <v>25145</v>
      </c>
      <c r="C961" s="266" t="s">
        <v>24422</v>
      </c>
      <c r="D961" s="288">
        <v>29960</v>
      </c>
      <c r="E961" s="288">
        <v>29960</v>
      </c>
      <c r="F961" s="263" t="s">
        <v>938</v>
      </c>
      <c r="G961" s="265" t="s">
        <v>25146</v>
      </c>
      <c r="H961" s="265" t="s">
        <v>25146</v>
      </c>
      <c r="I961" s="268" t="s">
        <v>1899</v>
      </c>
      <c r="J961" s="269" t="s">
        <v>37440</v>
      </c>
    </row>
    <row r="962" spans="1:10" ht="40.5" x14ac:dyDescent="0.3">
      <c r="A962" s="8">
        <v>957</v>
      </c>
      <c r="B962" s="172" t="s">
        <v>8212</v>
      </c>
      <c r="C962" s="114" t="s">
        <v>949</v>
      </c>
      <c r="D962" s="138">
        <v>13000</v>
      </c>
      <c r="E962" s="175">
        <v>13000</v>
      </c>
      <c r="F962" s="160" t="s">
        <v>938</v>
      </c>
      <c r="G962" s="160" t="s">
        <v>4396</v>
      </c>
      <c r="H962" s="160" t="s">
        <v>4396</v>
      </c>
      <c r="I962" s="161" t="s">
        <v>951</v>
      </c>
      <c r="J962" s="162" t="s">
        <v>8213</v>
      </c>
    </row>
    <row r="963" spans="1:10" ht="101.25" x14ac:dyDescent="0.3">
      <c r="A963" s="8">
        <v>958</v>
      </c>
      <c r="B963" s="172" t="s">
        <v>8214</v>
      </c>
      <c r="C963" s="114" t="s">
        <v>949</v>
      </c>
      <c r="D963" s="138">
        <v>44940</v>
      </c>
      <c r="E963" s="175">
        <v>44940</v>
      </c>
      <c r="F963" s="160" t="s">
        <v>938</v>
      </c>
      <c r="G963" s="160" t="s">
        <v>8215</v>
      </c>
      <c r="H963" s="160" t="s">
        <v>8215</v>
      </c>
      <c r="I963" s="161" t="s">
        <v>951</v>
      </c>
      <c r="J963" s="162" t="s">
        <v>8216</v>
      </c>
    </row>
    <row r="964" spans="1:10" ht="60.75" x14ac:dyDescent="0.3">
      <c r="A964" s="8">
        <v>959</v>
      </c>
      <c r="B964" s="172" t="s">
        <v>8217</v>
      </c>
      <c r="C964" s="114" t="s">
        <v>949</v>
      </c>
      <c r="D964" s="138">
        <v>14723.2</v>
      </c>
      <c r="E964" s="175">
        <v>14723.2</v>
      </c>
      <c r="F964" s="160" t="s">
        <v>938</v>
      </c>
      <c r="G964" s="160" t="s">
        <v>8218</v>
      </c>
      <c r="H964" s="160" t="s">
        <v>8218</v>
      </c>
      <c r="I964" s="161" t="s">
        <v>951</v>
      </c>
      <c r="J964" s="162" t="s">
        <v>8219</v>
      </c>
    </row>
    <row r="965" spans="1:10" ht="40.5" x14ac:dyDescent="0.3">
      <c r="A965" s="8">
        <v>960</v>
      </c>
      <c r="B965" s="172" t="s">
        <v>8220</v>
      </c>
      <c r="C965" s="114" t="s">
        <v>949</v>
      </c>
      <c r="D965" s="138">
        <v>15000</v>
      </c>
      <c r="E965" s="175">
        <v>15000</v>
      </c>
      <c r="F965" s="160" t="s">
        <v>938</v>
      </c>
      <c r="G965" s="160" t="s">
        <v>8221</v>
      </c>
      <c r="H965" s="160" t="s">
        <v>8221</v>
      </c>
      <c r="I965" s="161" t="s">
        <v>951</v>
      </c>
      <c r="J965" s="162" t="s">
        <v>8222</v>
      </c>
    </row>
    <row r="966" spans="1:10" ht="162" x14ac:dyDescent="0.3">
      <c r="A966" s="8">
        <v>961</v>
      </c>
      <c r="B966" s="172" t="s">
        <v>8223</v>
      </c>
      <c r="C966" s="114" t="s">
        <v>949</v>
      </c>
      <c r="D966" s="138">
        <v>3488000</v>
      </c>
      <c r="E966" s="138">
        <v>3500000</v>
      </c>
      <c r="F966" s="160" t="s">
        <v>1073</v>
      </c>
      <c r="G966" s="160" t="s">
        <v>8224</v>
      </c>
      <c r="H966" s="160" t="s">
        <v>8225</v>
      </c>
      <c r="I966" s="161" t="s">
        <v>1899</v>
      </c>
      <c r="J966" s="162" t="s">
        <v>8226</v>
      </c>
    </row>
    <row r="967" spans="1:10" ht="121.5" x14ac:dyDescent="0.3">
      <c r="A967" s="8">
        <v>962</v>
      </c>
      <c r="B967" s="172" t="s">
        <v>8227</v>
      </c>
      <c r="C967" s="114" t="s">
        <v>949</v>
      </c>
      <c r="D967" s="138">
        <v>1184900</v>
      </c>
      <c r="E967" s="138">
        <v>1184900</v>
      </c>
      <c r="F967" s="160" t="s">
        <v>1073</v>
      </c>
      <c r="G967" s="160" t="s">
        <v>8228</v>
      </c>
      <c r="H967" s="160" t="s">
        <v>8229</v>
      </c>
      <c r="I967" s="161" t="s">
        <v>1899</v>
      </c>
      <c r="J967" s="162" t="s">
        <v>8230</v>
      </c>
    </row>
    <row r="968" spans="1:10" ht="60.75" x14ac:dyDescent="0.3">
      <c r="A968" s="8">
        <v>963</v>
      </c>
      <c r="B968" s="172" t="s">
        <v>8231</v>
      </c>
      <c r="C968" s="114" t="s">
        <v>949</v>
      </c>
      <c r="D968" s="138">
        <v>1647000</v>
      </c>
      <c r="E968" s="138">
        <v>1650000</v>
      </c>
      <c r="F968" s="160" t="s">
        <v>1073</v>
      </c>
      <c r="G968" s="160" t="s">
        <v>8232</v>
      </c>
      <c r="H968" s="160" t="s">
        <v>8232</v>
      </c>
      <c r="I968" s="161" t="s">
        <v>951</v>
      </c>
      <c r="J968" s="162" t="s">
        <v>8233</v>
      </c>
    </row>
    <row r="969" spans="1:10" ht="60.75" x14ac:dyDescent="0.3">
      <c r="A969" s="8">
        <v>964</v>
      </c>
      <c r="B969" s="172" t="s">
        <v>8234</v>
      </c>
      <c r="C969" s="114" t="s">
        <v>949</v>
      </c>
      <c r="D969" s="138">
        <v>43500</v>
      </c>
      <c r="E969" s="138">
        <v>43500</v>
      </c>
      <c r="F969" s="160" t="s">
        <v>938</v>
      </c>
      <c r="G969" s="160" t="s">
        <v>8235</v>
      </c>
      <c r="H969" s="160" t="s">
        <v>8235</v>
      </c>
      <c r="I969" s="161" t="s">
        <v>951</v>
      </c>
      <c r="J969" s="162" t="s">
        <v>8236</v>
      </c>
    </row>
    <row r="970" spans="1:10" ht="40.5" x14ac:dyDescent="0.3">
      <c r="A970" s="8">
        <v>965</v>
      </c>
      <c r="B970" s="172" t="s">
        <v>8237</v>
      </c>
      <c r="C970" s="114" t="s">
        <v>949</v>
      </c>
      <c r="D970" s="138">
        <v>2160</v>
      </c>
      <c r="E970" s="138">
        <v>2160</v>
      </c>
      <c r="F970" s="160" t="s">
        <v>938</v>
      </c>
      <c r="G970" s="160" t="s">
        <v>8238</v>
      </c>
      <c r="H970" s="160" t="s">
        <v>8238</v>
      </c>
      <c r="I970" s="161" t="s">
        <v>951</v>
      </c>
      <c r="J970" s="162" t="s">
        <v>8239</v>
      </c>
    </row>
    <row r="971" spans="1:10" ht="40.5" x14ac:dyDescent="0.3">
      <c r="A971" s="8">
        <v>966</v>
      </c>
      <c r="B971" s="172" t="s">
        <v>8240</v>
      </c>
      <c r="C971" s="114" t="s">
        <v>949</v>
      </c>
      <c r="D971" s="138">
        <v>5296.5</v>
      </c>
      <c r="E971" s="138">
        <v>5296.5</v>
      </c>
      <c r="F971" s="160" t="s">
        <v>938</v>
      </c>
      <c r="G971" s="160" t="s">
        <v>8241</v>
      </c>
      <c r="H971" s="160" t="s">
        <v>8241</v>
      </c>
      <c r="I971" s="161" t="s">
        <v>951</v>
      </c>
      <c r="J971" s="162" t="s">
        <v>8242</v>
      </c>
    </row>
    <row r="972" spans="1:10" ht="40.5" x14ac:dyDescent="0.3">
      <c r="A972" s="8">
        <v>967</v>
      </c>
      <c r="B972" s="172" t="s">
        <v>8243</v>
      </c>
      <c r="C972" s="114" t="s">
        <v>949</v>
      </c>
      <c r="D972" s="138">
        <v>1920</v>
      </c>
      <c r="E972" s="138">
        <v>1920</v>
      </c>
      <c r="F972" s="160" t="s">
        <v>938</v>
      </c>
      <c r="G972" s="160" t="s">
        <v>8244</v>
      </c>
      <c r="H972" s="160" t="s">
        <v>8244</v>
      </c>
      <c r="I972" s="161" t="s">
        <v>951</v>
      </c>
      <c r="J972" s="162" t="s">
        <v>8245</v>
      </c>
    </row>
    <row r="973" spans="1:10" ht="40.5" x14ac:dyDescent="0.3">
      <c r="A973" s="8">
        <v>968</v>
      </c>
      <c r="B973" s="172" t="s">
        <v>5171</v>
      </c>
      <c r="C973" s="114" t="s">
        <v>949</v>
      </c>
      <c r="D973" s="138">
        <v>31500</v>
      </c>
      <c r="E973" s="138">
        <v>31500</v>
      </c>
      <c r="F973" s="160" t="s">
        <v>938</v>
      </c>
      <c r="G973" s="160" t="s">
        <v>8246</v>
      </c>
      <c r="H973" s="160" t="s">
        <v>8246</v>
      </c>
      <c r="I973" s="161" t="s">
        <v>951</v>
      </c>
      <c r="J973" s="162" t="s">
        <v>8247</v>
      </c>
    </row>
    <row r="974" spans="1:10" ht="40.5" x14ac:dyDescent="0.3">
      <c r="A974" s="8">
        <v>969</v>
      </c>
      <c r="B974" s="172" t="s">
        <v>8248</v>
      </c>
      <c r="C974" s="114" t="s">
        <v>949</v>
      </c>
      <c r="D974" s="138">
        <v>9000</v>
      </c>
      <c r="E974" s="138">
        <v>9000</v>
      </c>
      <c r="F974" s="160" t="s">
        <v>938</v>
      </c>
      <c r="G974" s="160" t="s">
        <v>8249</v>
      </c>
      <c r="H974" s="160" t="s">
        <v>8249</v>
      </c>
      <c r="I974" s="161" t="s">
        <v>951</v>
      </c>
      <c r="J974" s="162" t="s">
        <v>8250</v>
      </c>
    </row>
    <row r="975" spans="1:10" ht="40.5" x14ac:dyDescent="0.3">
      <c r="A975" s="8">
        <v>970</v>
      </c>
      <c r="B975" s="172" t="s">
        <v>5171</v>
      </c>
      <c r="C975" s="114" t="s">
        <v>949</v>
      </c>
      <c r="D975" s="138">
        <v>58500</v>
      </c>
      <c r="E975" s="138">
        <v>58500</v>
      </c>
      <c r="F975" s="160" t="s">
        <v>938</v>
      </c>
      <c r="G975" s="160" t="s">
        <v>8251</v>
      </c>
      <c r="H975" s="160" t="s">
        <v>8251</v>
      </c>
      <c r="I975" s="161" t="s">
        <v>951</v>
      </c>
      <c r="J975" s="162" t="s">
        <v>8252</v>
      </c>
    </row>
    <row r="976" spans="1:10" ht="40.5" x14ac:dyDescent="0.3">
      <c r="A976" s="8">
        <v>971</v>
      </c>
      <c r="B976" s="172" t="s">
        <v>8248</v>
      </c>
      <c r="C976" s="114" t="s">
        <v>949</v>
      </c>
      <c r="D976" s="138">
        <v>9000</v>
      </c>
      <c r="E976" s="138">
        <v>9000</v>
      </c>
      <c r="F976" s="160" t="s">
        <v>938</v>
      </c>
      <c r="G976" s="160" t="s">
        <v>8253</v>
      </c>
      <c r="H976" s="160" t="s">
        <v>8253</v>
      </c>
      <c r="I976" s="161" t="s">
        <v>951</v>
      </c>
      <c r="J976" s="162" t="s">
        <v>8254</v>
      </c>
    </row>
    <row r="977" spans="1:10" ht="40.5" x14ac:dyDescent="0.3">
      <c r="A977" s="8">
        <v>972</v>
      </c>
      <c r="B977" s="172" t="s">
        <v>5171</v>
      </c>
      <c r="C977" s="114" t="s">
        <v>949</v>
      </c>
      <c r="D977" s="138">
        <v>22500</v>
      </c>
      <c r="E977" s="138">
        <v>22500</v>
      </c>
      <c r="F977" s="160" t="s">
        <v>938</v>
      </c>
      <c r="G977" s="160" t="s">
        <v>8255</v>
      </c>
      <c r="H977" s="160" t="s">
        <v>8255</v>
      </c>
      <c r="I977" s="161" t="s">
        <v>951</v>
      </c>
      <c r="J977" s="162" t="s">
        <v>8256</v>
      </c>
    </row>
    <row r="978" spans="1:10" ht="40.5" x14ac:dyDescent="0.3">
      <c r="A978" s="8">
        <v>973</v>
      </c>
      <c r="B978" s="172" t="s">
        <v>5171</v>
      </c>
      <c r="C978" s="114" t="s">
        <v>949</v>
      </c>
      <c r="D978" s="138">
        <v>45000</v>
      </c>
      <c r="E978" s="138">
        <v>45000</v>
      </c>
      <c r="F978" s="160" t="s">
        <v>938</v>
      </c>
      <c r="G978" s="160" t="s">
        <v>3768</v>
      </c>
      <c r="H978" s="160" t="s">
        <v>3768</v>
      </c>
      <c r="I978" s="161" t="s">
        <v>951</v>
      </c>
      <c r="J978" s="162" t="s">
        <v>8257</v>
      </c>
    </row>
    <row r="979" spans="1:10" ht="121.5" x14ac:dyDescent="0.3">
      <c r="A979" s="8">
        <v>974</v>
      </c>
      <c r="B979" s="16" t="s">
        <v>8258</v>
      </c>
      <c r="C979" s="18" t="s">
        <v>838</v>
      </c>
      <c r="D979" s="19">
        <v>209720</v>
      </c>
      <c r="E979" s="19">
        <v>209720</v>
      </c>
      <c r="F979" s="18" t="s">
        <v>37942</v>
      </c>
      <c r="G979" s="18" t="s">
        <v>8259</v>
      </c>
      <c r="H979" s="18" t="s">
        <v>8259</v>
      </c>
      <c r="I979" s="8" t="s">
        <v>840</v>
      </c>
      <c r="J979" s="50" t="s">
        <v>8260</v>
      </c>
    </row>
    <row r="980" spans="1:10" ht="121.5" x14ac:dyDescent="0.3">
      <c r="A980" s="8">
        <v>975</v>
      </c>
      <c r="B980" s="16" t="s">
        <v>8261</v>
      </c>
      <c r="C980" s="18" t="s">
        <v>838</v>
      </c>
      <c r="D980" s="19">
        <v>117700</v>
      </c>
      <c r="E980" s="19">
        <v>117700</v>
      </c>
      <c r="F980" s="18" t="s">
        <v>37942</v>
      </c>
      <c r="G980" s="18" t="s">
        <v>8262</v>
      </c>
      <c r="H980" s="18" t="s">
        <v>8262</v>
      </c>
      <c r="I980" s="8" t="s">
        <v>840</v>
      </c>
      <c r="J980" s="50" t="s">
        <v>8263</v>
      </c>
    </row>
    <row r="981" spans="1:10" ht="101.25" x14ac:dyDescent="0.3">
      <c r="A981" s="8">
        <v>976</v>
      </c>
      <c r="B981" s="16" t="s">
        <v>8264</v>
      </c>
      <c r="C981" s="18" t="s">
        <v>838</v>
      </c>
      <c r="D981" s="19">
        <v>94168.56</v>
      </c>
      <c r="E981" s="19">
        <v>94168.56</v>
      </c>
      <c r="F981" s="18" t="s">
        <v>37942</v>
      </c>
      <c r="G981" s="18" t="s">
        <v>8265</v>
      </c>
      <c r="H981" s="18" t="s">
        <v>8265</v>
      </c>
      <c r="I981" s="8" t="s">
        <v>840</v>
      </c>
      <c r="J981" s="50" t="s">
        <v>8266</v>
      </c>
    </row>
    <row r="982" spans="1:10" ht="81" x14ac:dyDescent="0.3">
      <c r="A982" s="8">
        <v>977</v>
      </c>
      <c r="B982" s="108" t="s">
        <v>8267</v>
      </c>
      <c r="C982" s="14" t="s">
        <v>937</v>
      </c>
      <c r="D982" s="139">
        <v>99938</v>
      </c>
      <c r="E982" s="139">
        <v>99938</v>
      </c>
      <c r="F982" s="14" t="s">
        <v>938</v>
      </c>
      <c r="G982" s="14" t="s">
        <v>8268</v>
      </c>
      <c r="H982" s="14" t="s">
        <v>8268</v>
      </c>
      <c r="I982" s="9" t="s">
        <v>1504</v>
      </c>
      <c r="J982" s="9" t="s">
        <v>25323</v>
      </c>
    </row>
    <row r="983" spans="1:10" ht="81" x14ac:dyDescent="0.3">
      <c r="A983" s="8">
        <v>978</v>
      </c>
      <c r="B983" s="126" t="s">
        <v>8269</v>
      </c>
      <c r="C983" s="14" t="s">
        <v>937</v>
      </c>
      <c r="D983" s="139">
        <v>29960</v>
      </c>
      <c r="E983" s="139">
        <v>29960</v>
      </c>
      <c r="F983" s="14" t="s">
        <v>938</v>
      </c>
      <c r="G983" s="14" t="s">
        <v>8270</v>
      </c>
      <c r="H983" s="14" t="s">
        <v>8270</v>
      </c>
      <c r="I983" s="9" t="s">
        <v>1504</v>
      </c>
      <c r="J983" s="9" t="s">
        <v>25324</v>
      </c>
    </row>
    <row r="984" spans="1:10" ht="60.75" x14ac:dyDescent="0.3">
      <c r="A984" s="8">
        <v>979</v>
      </c>
      <c r="B984" s="108" t="s">
        <v>8271</v>
      </c>
      <c r="C984" s="14" t="s">
        <v>937</v>
      </c>
      <c r="D984" s="139">
        <v>4280</v>
      </c>
      <c r="E984" s="139">
        <v>4280</v>
      </c>
      <c r="F984" s="14" t="s">
        <v>938</v>
      </c>
      <c r="G984" s="14" t="s">
        <v>8272</v>
      </c>
      <c r="H984" s="14" t="s">
        <v>8272</v>
      </c>
      <c r="I984" s="9" t="s">
        <v>1504</v>
      </c>
      <c r="J984" s="9" t="s">
        <v>25325</v>
      </c>
    </row>
    <row r="985" spans="1:10" ht="81" x14ac:dyDescent="0.3">
      <c r="A985" s="8">
        <v>980</v>
      </c>
      <c r="B985" s="108" t="s">
        <v>8273</v>
      </c>
      <c r="C985" s="14" t="s">
        <v>937</v>
      </c>
      <c r="D985" s="139">
        <v>67000</v>
      </c>
      <c r="E985" s="139">
        <v>67000</v>
      </c>
      <c r="F985" s="14" t="s">
        <v>938</v>
      </c>
      <c r="G985" s="14" t="s">
        <v>8274</v>
      </c>
      <c r="H985" s="14" t="s">
        <v>8274</v>
      </c>
      <c r="I985" s="9" t="s">
        <v>1504</v>
      </c>
      <c r="J985" s="9" t="s">
        <v>25326</v>
      </c>
    </row>
    <row r="986" spans="1:10" ht="81" x14ac:dyDescent="0.3">
      <c r="A986" s="8">
        <v>981</v>
      </c>
      <c r="B986" s="108" t="s">
        <v>8275</v>
      </c>
      <c r="C986" s="14" t="s">
        <v>937</v>
      </c>
      <c r="D986" s="139">
        <v>335445</v>
      </c>
      <c r="E986" s="139">
        <v>335445</v>
      </c>
      <c r="F986" s="14" t="s">
        <v>938</v>
      </c>
      <c r="G986" s="14" t="s">
        <v>8276</v>
      </c>
      <c r="H986" s="14" t="s">
        <v>8276</v>
      </c>
      <c r="I986" s="9" t="s">
        <v>1504</v>
      </c>
      <c r="J986" s="9" t="s">
        <v>25327</v>
      </c>
    </row>
    <row r="987" spans="1:10" ht="60.75" x14ac:dyDescent="0.3">
      <c r="A987" s="8">
        <v>982</v>
      </c>
      <c r="B987" s="108" t="s">
        <v>3195</v>
      </c>
      <c r="C987" s="14" t="s">
        <v>937</v>
      </c>
      <c r="D987" s="139">
        <v>3000</v>
      </c>
      <c r="E987" s="139">
        <v>3000</v>
      </c>
      <c r="F987" s="14" t="s">
        <v>938</v>
      </c>
      <c r="G987" s="14" t="s">
        <v>8277</v>
      </c>
      <c r="H987" s="14" t="s">
        <v>8277</v>
      </c>
      <c r="I987" s="9" t="s">
        <v>1504</v>
      </c>
      <c r="J987" s="9" t="s">
        <v>25328</v>
      </c>
    </row>
    <row r="988" spans="1:10" ht="81" x14ac:dyDescent="0.3">
      <c r="A988" s="8">
        <v>983</v>
      </c>
      <c r="B988" s="12" t="s">
        <v>1750</v>
      </c>
      <c r="C988" s="14" t="s">
        <v>937</v>
      </c>
      <c r="D988" s="109">
        <v>72000</v>
      </c>
      <c r="E988" s="109">
        <v>72000</v>
      </c>
      <c r="F988" s="8" t="s">
        <v>938</v>
      </c>
      <c r="G988" s="8" t="s">
        <v>1751</v>
      </c>
      <c r="H988" s="8" t="s">
        <v>1751</v>
      </c>
      <c r="I988" s="8" t="s">
        <v>940</v>
      </c>
      <c r="J988" s="8" t="s">
        <v>8278</v>
      </c>
    </row>
    <row r="989" spans="1:10" ht="81" x14ac:dyDescent="0.3">
      <c r="A989" s="8">
        <v>984</v>
      </c>
      <c r="B989" s="12" t="s">
        <v>8279</v>
      </c>
      <c r="C989" s="14" t="s">
        <v>937</v>
      </c>
      <c r="D989" s="109">
        <v>35331.4</v>
      </c>
      <c r="E989" s="109">
        <v>35340</v>
      </c>
      <c r="F989" s="8" t="s">
        <v>938</v>
      </c>
      <c r="G989" s="8" t="s">
        <v>8280</v>
      </c>
      <c r="H989" s="8" t="s">
        <v>8280</v>
      </c>
      <c r="I989" s="8" t="s">
        <v>940</v>
      </c>
      <c r="J989" s="8" t="s">
        <v>8281</v>
      </c>
    </row>
    <row r="990" spans="1:10" ht="60.75" x14ac:dyDescent="0.3">
      <c r="A990" s="8">
        <v>985</v>
      </c>
      <c r="B990" s="12" t="s">
        <v>8282</v>
      </c>
      <c r="C990" s="14" t="s">
        <v>937</v>
      </c>
      <c r="D990" s="109">
        <v>52965</v>
      </c>
      <c r="E990" s="109">
        <v>52965.599999999999</v>
      </c>
      <c r="F990" s="8" t="s">
        <v>938</v>
      </c>
      <c r="G990" s="8" t="s">
        <v>8283</v>
      </c>
      <c r="H990" s="8" t="s">
        <v>8283</v>
      </c>
      <c r="I990" s="8" t="s">
        <v>940</v>
      </c>
      <c r="J990" s="8" t="s">
        <v>8284</v>
      </c>
    </row>
    <row r="991" spans="1:10" ht="81" x14ac:dyDescent="0.3">
      <c r="A991" s="8">
        <v>986</v>
      </c>
      <c r="B991" s="12" t="s">
        <v>8285</v>
      </c>
      <c r="C991" s="14" t="s">
        <v>937</v>
      </c>
      <c r="D991" s="109">
        <v>5170</v>
      </c>
      <c r="E991" s="109">
        <v>5818.4</v>
      </c>
      <c r="F991" s="8" t="s">
        <v>938</v>
      </c>
      <c r="G991" s="8" t="s">
        <v>8286</v>
      </c>
      <c r="H991" s="8" t="s">
        <v>8286</v>
      </c>
      <c r="I991" s="8" t="s">
        <v>940</v>
      </c>
      <c r="J991" s="8" t="s">
        <v>8287</v>
      </c>
    </row>
    <row r="992" spans="1:10" ht="60.75" x14ac:dyDescent="0.3">
      <c r="A992" s="8">
        <v>987</v>
      </c>
      <c r="B992" s="12" t="s">
        <v>1251</v>
      </c>
      <c r="C992" s="14" t="s">
        <v>937</v>
      </c>
      <c r="D992" s="109">
        <v>8960</v>
      </c>
      <c r="E992" s="109">
        <v>11520</v>
      </c>
      <c r="F992" s="8" t="s">
        <v>938</v>
      </c>
      <c r="G992" s="8" t="s">
        <v>8288</v>
      </c>
      <c r="H992" s="8" t="s">
        <v>8288</v>
      </c>
      <c r="I992" s="8" t="s">
        <v>940</v>
      </c>
      <c r="J992" s="8" t="s">
        <v>8289</v>
      </c>
    </row>
    <row r="993" spans="1:10" ht="60.75" x14ac:dyDescent="0.3">
      <c r="A993" s="8">
        <v>988</v>
      </c>
      <c r="B993" s="12" t="s">
        <v>8290</v>
      </c>
      <c r="C993" s="14" t="s">
        <v>937</v>
      </c>
      <c r="D993" s="109">
        <v>7000</v>
      </c>
      <c r="E993" s="109">
        <v>8600</v>
      </c>
      <c r="F993" s="8" t="s">
        <v>938</v>
      </c>
      <c r="G993" s="8" t="s">
        <v>8291</v>
      </c>
      <c r="H993" s="8" t="s">
        <v>8291</v>
      </c>
      <c r="I993" s="8" t="s">
        <v>940</v>
      </c>
      <c r="J993" s="8" t="s">
        <v>8292</v>
      </c>
    </row>
    <row r="994" spans="1:10" ht="40.5" x14ac:dyDescent="0.3">
      <c r="A994" s="8">
        <v>989</v>
      </c>
      <c r="B994" s="12" t="s">
        <v>1088</v>
      </c>
      <c r="C994" s="14" t="s">
        <v>937</v>
      </c>
      <c r="D994" s="109">
        <v>13245</v>
      </c>
      <c r="E994" s="109">
        <v>13245</v>
      </c>
      <c r="F994" s="8" t="s">
        <v>938</v>
      </c>
      <c r="G994" s="8" t="s">
        <v>1089</v>
      </c>
      <c r="H994" s="8" t="s">
        <v>1089</v>
      </c>
      <c r="I994" s="8" t="s">
        <v>940</v>
      </c>
      <c r="J994" s="8" t="s">
        <v>8293</v>
      </c>
    </row>
    <row r="995" spans="1:10" ht="81" x14ac:dyDescent="0.3">
      <c r="A995" s="8">
        <v>990</v>
      </c>
      <c r="B995" s="12" t="s">
        <v>8294</v>
      </c>
      <c r="C995" s="14" t="s">
        <v>937</v>
      </c>
      <c r="D995" s="109">
        <v>47250</v>
      </c>
      <c r="E995" s="109">
        <v>47500</v>
      </c>
      <c r="F995" s="8" t="s">
        <v>938</v>
      </c>
      <c r="G995" s="8" t="s">
        <v>8295</v>
      </c>
      <c r="H995" s="8" t="s">
        <v>8295</v>
      </c>
      <c r="I995" s="8" t="s">
        <v>940</v>
      </c>
      <c r="J995" s="8" t="s">
        <v>8296</v>
      </c>
    </row>
    <row r="996" spans="1:10" ht="40.5" x14ac:dyDescent="0.3">
      <c r="A996" s="8">
        <v>991</v>
      </c>
      <c r="B996" s="12" t="s">
        <v>8297</v>
      </c>
      <c r="C996" s="14" t="s">
        <v>937</v>
      </c>
      <c r="D996" s="109">
        <v>2782</v>
      </c>
      <c r="E996" s="109">
        <v>2782</v>
      </c>
      <c r="F996" s="8" t="s">
        <v>938</v>
      </c>
      <c r="G996" s="8" t="s">
        <v>8298</v>
      </c>
      <c r="H996" s="8" t="s">
        <v>8298</v>
      </c>
      <c r="I996" s="8" t="s">
        <v>940</v>
      </c>
      <c r="J996" s="8" t="s">
        <v>8299</v>
      </c>
    </row>
    <row r="997" spans="1:10" ht="60.75" x14ac:dyDescent="0.3">
      <c r="A997" s="8">
        <v>992</v>
      </c>
      <c r="B997" s="12" t="s">
        <v>2875</v>
      </c>
      <c r="C997" s="14" t="s">
        <v>937</v>
      </c>
      <c r="D997" s="109">
        <v>1920</v>
      </c>
      <c r="E997" s="109">
        <v>1920</v>
      </c>
      <c r="F997" s="8" t="s">
        <v>938</v>
      </c>
      <c r="G997" s="8" t="s">
        <v>2876</v>
      </c>
      <c r="H997" s="8" t="s">
        <v>2876</v>
      </c>
      <c r="I997" s="8" t="s">
        <v>940</v>
      </c>
      <c r="J997" s="8" t="s">
        <v>8300</v>
      </c>
    </row>
    <row r="998" spans="1:10" ht="60.75" x14ac:dyDescent="0.3">
      <c r="A998" s="8">
        <v>993</v>
      </c>
      <c r="B998" s="12" t="s">
        <v>1683</v>
      </c>
      <c r="C998" s="14" t="s">
        <v>937</v>
      </c>
      <c r="D998" s="109">
        <v>8474.4</v>
      </c>
      <c r="E998" s="109">
        <v>8556</v>
      </c>
      <c r="F998" s="8" t="s">
        <v>938</v>
      </c>
      <c r="G998" s="8" t="s">
        <v>1684</v>
      </c>
      <c r="H998" s="8" t="s">
        <v>1684</v>
      </c>
      <c r="I998" s="8" t="s">
        <v>940</v>
      </c>
      <c r="J998" s="8" t="s">
        <v>8301</v>
      </c>
    </row>
    <row r="999" spans="1:10" ht="81" x14ac:dyDescent="0.3">
      <c r="A999" s="8">
        <v>994</v>
      </c>
      <c r="B999" s="12" t="s">
        <v>8302</v>
      </c>
      <c r="C999" s="14" t="s">
        <v>937</v>
      </c>
      <c r="D999" s="109">
        <v>3570</v>
      </c>
      <c r="E999" s="109">
        <v>3570</v>
      </c>
      <c r="F999" s="8" t="s">
        <v>938</v>
      </c>
      <c r="G999" s="8" t="s">
        <v>8303</v>
      </c>
      <c r="H999" s="8" t="s">
        <v>8303</v>
      </c>
      <c r="I999" s="8" t="s">
        <v>940</v>
      </c>
      <c r="J999" s="8" t="s">
        <v>8304</v>
      </c>
    </row>
    <row r="1000" spans="1:10" ht="60.75" x14ac:dyDescent="0.3">
      <c r="A1000" s="8">
        <v>995</v>
      </c>
      <c r="B1000" s="12" t="s">
        <v>8305</v>
      </c>
      <c r="C1000" s="8" t="s">
        <v>959</v>
      </c>
      <c r="D1000" s="109">
        <v>49736</v>
      </c>
      <c r="E1000" s="109">
        <f>D1000</f>
        <v>49736</v>
      </c>
      <c r="F1000" s="8" t="s">
        <v>938</v>
      </c>
      <c r="G1000" s="8" t="s">
        <v>8306</v>
      </c>
      <c r="H1000" s="8" t="s">
        <v>8306</v>
      </c>
      <c r="I1000" s="8" t="s">
        <v>962</v>
      </c>
      <c r="J1000" s="8" t="s">
        <v>8307</v>
      </c>
    </row>
    <row r="1001" spans="1:10" ht="60.75" x14ac:dyDescent="0.3">
      <c r="A1001" s="8">
        <v>996</v>
      </c>
      <c r="B1001" s="12" t="s">
        <v>3638</v>
      </c>
      <c r="C1001" s="8" t="s">
        <v>959</v>
      </c>
      <c r="D1001" s="109">
        <v>10000</v>
      </c>
      <c r="E1001" s="109">
        <f>D1001</f>
        <v>10000</v>
      </c>
      <c r="F1001" s="8" t="s">
        <v>938</v>
      </c>
      <c r="G1001" s="8" t="s">
        <v>8308</v>
      </c>
      <c r="H1001" s="8" t="s">
        <v>8308</v>
      </c>
      <c r="I1001" s="8" t="s">
        <v>962</v>
      </c>
      <c r="J1001" s="8" t="s">
        <v>8309</v>
      </c>
    </row>
    <row r="1002" spans="1:10" ht="60.75" x14ac:dyDescent="0.3">
      <c r="A1002" s="8">
        <v>997</v>
      </c>
      <c r="B1002" s="12" t="s">
        <v>4110</v>
      </c>
      <c r="C1002" s="8" t="s">
        <v>959</v>
      </c>
      <c r="D1002" s="109">
        <v>8560</v>
      </c>
      <c r="E1002" s="109">
        <f>D1002</f>
        <v>8560</v>
      </c>
      <c r="F1002" s="8" t="s">
        <v>938</v>
      </c>
      <c r="G1002" s="8" t="s">
        <v>8310</v>
      </c>
      <c r="H1002" s="8" t="s">
        <v>8310</v>
      </c>
      <c r="I1002" s="8" t="s">
        <v>962</v>
      </c>
      <c r="J1002" s="8" t="s">
        <v>8311</v>
      </c>
    </row>
    <row r="1003" spans="1:10" ht="60.75" x14ac:dyDescent="0.3">
      <c r="A1003" s="8">
        <v>998</v>
      </c>
      <c r="B1003" s="12" t="s">
        <v>8312</v>
      </c>
      <c r="C1003" s="8" t="s">
        <v>1056</v>
      </c>
      <c r="D1003" s="137">
        <v>13300</v>
      </c>
      <c r="E1003" s="137">
        <v>13300</v>
      </c>
      <c r="F1003" s="8" t="s">
        <v>37942</v>
      </c>
      <c r="G1003" s="8" t="s">
        <v>8313</v>
      </c>
      <c r="H1003" s="8" t="s">
        <v>8313</v>
      </c>
      <c r="I1003" s="8" t="s">
        <v>1058</v>
      </c>
      <c r="J1003" s="8" t="s">
        <v>8314</v>
      </c>
    </row>
    <row r="1004" spans="1:10" ht="101.25" x14ac:dyDescent="0.3">
      <c r="A1004" s="8">
        <v>999</v>
      </c>
      <c r="B1004" s="12" t="s">
        <v>8315</v>
      </c>
      <c r="C1004" s="8" t="s">
        <v>1056</v>
      </c>
      <c r="D1004" s="137">
        <v>144813</v>
      </c>
      <c r="E1004" s="137">
        <v>144813</v>
      </c>
      <c r="F1004" s="8" t="s">
        <v>37942</v>
      </c>
      <c r="G1004" s="8" t="s">
        <v>8316</v>
      </c>
      <c r="H1004" s="8" t="s">
        <v>8316</v>
      </c>
      <c r="I1004" s="8" t="s">
        <v>1058</v>
      </c>
      <c r="J1004" s="8" t="s">
        <v>8317</v>
      </c>
    </row>
    <row r="1005" spans="1:10" ht="121.5" x14ac:dyDescent="0.3">
      <c r="A1005" s="8">
        <v>1000</v>
      </c>
      <c r="B1005" s="12" t="s">
        <v>8318</v>
      </c>
      <c r="C1005" s="8" t="s">
        <v>1167</v>
      </c>
      <c r="D1005" s="131">
        <v>107000</v>
      </c>
      <c r="E1005" s="131">
        <v>190000</v>
      </c>
      <c r="F1005" s="8" t="s">
        <v>37942</v>
      </c>
      <c r="G1005" s="8" t="s">
        <v>8319</v>
      </c>
      <c r="H1005" s="8" t="s">
        <v>8319</v>
      </c>
      <c r="I1005" s="14" t="s">
        <v>1169</v>
      </c>
      <c r="J1005" s="14" t="s">
        <v>8320</v>
      </c>
    </row>
    <row r="1006" spans="1:10" ht="101.25" x14ac:dyDescent="0.3">
      <c r="A1006" s="8">
        <v>1001</v>
      </c>
      <c r="B1006" s="12" t="s">
        <v>5828</v>
      </c>
      <c r="C1006" s="8" t="s">
        <v>1167</v>
      </c>
      <c r="D1006" s="131">
        <v>44024.4</v>
      </c>
      <c r="E1006" s="131">
        <v>44024.4</v>
      </c>
      <c r="F1006" s="8" t="s">
        <v>37942</v>
      </c>
      <c r="G1006" s="8" t="s">
        <v>8321</v>
      </c>
      <c r="H1006" s="8" t="s">
        <v>8321</v>
      </c>
      <c r="I1006" s="14" t="s">
        <v>1169</v>
      </c>
      <c r="J1006" s="14" t="s">
        <v>8322</v>
      </c>
    </row>
    <row r="1007" spans="1:10" ht="101.25" x14ac:dyDescent="0.3">
      <c r="A1007" s="8">
        <v>1002</v>
      </c>
      <c r="B1007" s="12" t="s">
        <v>8323</v>
      </c>
      <c r="C1007" s="8" t="s">
        <v>1167</v>
      </c>
      <c r="D1007" s="131">
        <v>100000</v>
      </c>
      <c r="E1007" s="131">
        <v>105000</v>
      </c>
      <c r="F1007" s="8" t="s">
        <v>37942</v>
      </c>
      <c r="G1007" s="8" t="s">
        <v>8324</v>
      </c>
      <c r="H1007" s="8" t="s">
        <v>8324</v>
      </c>
      <c r="I1007" s="14" t="s">
        <v>1169</v>
      </c>
      <c r="J1007" s="14" t="s">
        <v>8325</v>
      </c>
    </row>
    <row r="1008" spans="1:10" ht="101.25" x14ac:dyDescent="0.3">
      <c r="A1008" s="8">
        <v>1003</v>
      </c>
      <c r="B1008" s="12" t="s">
        <v>8326</v>
      </c>
      <c r="C1008" s="8" t="s">
        <v>1167</v>
      </c>
      <c r="D1008" s="131">
        <v>75000</v>
      </c>
      <c r="E1008" s="131">
        <v>75000</v>
      </c>
      <c r="F1008" s="8" t="s">
        <v>37942</v>
      </c>
      <c r="G1008" s="8" t="s">
        <v>8327</v>
      </c>
      <c r="H1008" s="8" t="s">
        <v>8327</v>
      </c>
      <c r="I1008" s="14" t="s">
        <v>1169</v>
      </c>
      <c r="J1008" s="14" t="s">
        <v>8328</v>
      </c>
    </row>
    <row r="1009" spans="1:10" ht="162" x14ac:dyDescent="0.3">
      <c r="A1009" s="8">
        <v>1004</v>
      </c>
      <c r="B1009" s="6" t="s">
        <v>8329</v>
      </c>
      <c r="C1009" s="112" t="s">
        <v>911</v>
      </c>
      <c r="D1009" s="129">
        <v>9750</v>
      </c>
      <c r="E1009" s="129">
        <v>9750</v>
      </c>
      <c r="F1009" s="112" t="s">
        <v>33</v>
      </c>
      <c r="G1009" s="111" t="s">
        <v>8330</v>
      </c>
      <c r="H1009" s="111" t="s">
        <v>8331</v>
      </c>
      <c r="I1009" s="112" t="s">
        <v>914</v>
      </c>
      <c r="J1009" s="112" t="s">
        <v>25428</v>
      </c>
    </row>
    <row r="1010" spans="1:10" ht="243" x14ac:dyDescent="0.3">
      <c r="A1010" s="8">
        <v>1005</v>
      </c>
      <c r="B1010" s="6" t="s">
        <v>8332</v>
      </c>
      <c r="C1010" s="112" t="s">
        <v>911</v>
      </c>
      <c r="D1010" s="129">
        <v>5240</v>
      </c>
      <c r="E1010" s="129">
        <v>5240</v>
      </c>
      <c r="F1010" s="112" t="s">
        <v>33</v>
      </c>
      <c r="G1010" s="111" t="s">
        <v>8333</v>
      </c>
      <c r="H1010" s="112" t="s">
        <v>8334</v>
      </c>
      <c r="I1010" s="112" t="s">
        <v>914</v>
      </c>
      <c r="J1010" s="112" t="s">
        <v>25429</v>
      </c>
    </row>
    <row r="1011" spans="1:10" ht="121.5" x14ac:dyDescent="0.3">
      <c r="A1011" s="8">
        <v>1006</v>
      </c>
      <c r="B1011" s="6" t="s">
        <v>8335</v>
      </c>
      <c r="C1011" s="112" t="s">
        <v>911</v>
      </c>
      <c r="D1011" s="129">
        <v>650</v>
      </c>
      <c r="E1011" s="129">
        <v>650</v>
      </c>
      <c r="F1011" s="112" t="s">
        <v>33</v>
      </c>
      <c r="G1011" s="111" t="s">
        <v>8336</v>
      </c>
      <c r="H1011" s="112" t="s">
        <v>8337</v>
      </c>
      <c r="I1011" s="112" t="s">
        <v>914</v>
      </c>
      <c r="J1011" s="112" t="s">
        <v>25430</v>
      </c>
    </row>
    <row r="1012" spans="1:10" ht="60.75" x14ac:dyDescent="0.3">
      <c r="A1012" s="8">
        <v>1007</v>
      </c>
      <c r="B1012" s="12" t="s">
        <v>3615</v>
      </c>
      <c r="C1012" s="8" t="s">
        <v>928</v>
      </c>
      <c r="D1012" s="131">
        <v>17500</v>
      </c>
      <c r="E1012" s="131">
        <v>17500</v>
      </c>
      <c r="F1012" s="8" t="s">
        <v>929</v>
      </c>
      <c r="G1012" s="8" t="s">
        <v>8338</v>
      </c>
      <c r="H1012" s="8" t="s">
        <v>8338</v>
      </c>
      <c r="I1012" s="14" t="s">
        <v>931</v>
      </c>
      <c r="J1012" s="14" t="s">
        <v>8339</v>
      </c>
    </row>
    <row r="1013" spans="1:10" ht="81" x14ac:dyDescent="0.3">
      <c r="A1013" s="8">
        <v>1008</v>
      </c>
      <c r="B1013" s="12" t="s">
        <v>2027</v>
      </c>
      <c r="C1013" s="8" t="s">
        <v>928</v>
      </c>
      <c r="D1013" s="131">
        <v>31149</v>
      </c>
      <c r="E1013" s="131">
        <v>31149</v>
      </c>
      <c r="F1013" s="8" t="s">
        <v>929</v>
      </c>
      <c r="G1013" s="8" t="s">
        <v>8340</v>
      </c>
      <c r="H1013" s="8" t="s">
        <v>8340</v>
      </c>
      <c r="I1013" s="14" t="s">
        <v>931</v>
      </c>
      <c r="J1013" s="14" t="s">
        <v>8341</v>
      </c>
    </row>
    <row r="1014" spans="1:10" ht="81" x14ac:dyDescent="0.3">
      <c r="A1014" s="8">
        <v>1009</v>
      </c>
      <c r="B1014" s="12" t="s">
        <v>2022</v>
      </c>
      <c r="C1014" s="8" t="s">
        <v>928</v>
      </c>
      <c r="D1014" s="131">
        <v>59238.11</v>
      </c>
      <c r="E1014" s="131">
        <v>59238.11</v>
      </c>
      <c r="F1014" s="8" t="s">
        <v>929</v>
      </c>
      <c r="G1014" s="8" t="s">
        <v>8342</v>
      </c>
      <c r="H1014" s="8" t="s">
        <v>8342</v>
      </c>
      <c r="I1014" s="14" t="s">
        <v>931</v>
      </c>
      <c r="J1014" s="14" t="s">
        <v>8343</v>
      </c>
    </row>
    <row r="1015" spans="1:10" ht="81" x14ac:dyDescent="0.3">
      <c r="A1015" s="8">
        <v>1010</v>
      </c>
      <c r="B1015" s="12" t="s">
        <v>2022</v>
      </c>
      <c r="C1015" s="8" t="s">
        <v>928</v>
      </c>
      <c r="D1015" s="131">
        <v>50965</v>
      </c>
      <c r="E1015" s="131">
        <v>50965</v>
      </c>
      <c r="F1015" s="8" t="s">
        <v>929</v>
      </c>
      <c r="G1015" s="8" t="s">
        <v>8344</v>
      </c>
      <c r="H1015" s="8" t="s">
        <v>8344</v>
      </c>
      <c r="I1015" s="14" t="s">
        <v>931</v>
      </c>
      <c r="J1015" s="14" t="s">
        <v>8345</v>
      </c>
    </row>
    <row r="1016" spans="1:10" ht="60.75" x14ac:dyDescent="0.3">
      <c r="A1016" s="8">
        <v>1011</v>
      </c>
      <c r="B1016" s="12" t="s">
        <v>8346</v>
      </c>
      <c r="C1016" s="8" t="s">
        <v>928</v>
      </c>
      <c r="D1016" s="131">
        <v>78324</v>
      </c>
      <c r="E1016" s="131">
        <v>78324</v>
      </c>
      <c r="F1016" s="8" t="s">
        <v>929</v>
      </c>
      <c r="G1016" s="8" t="s">
        <v>8347</v>
      </c>
      <c r="H1016" s="8" t="s">
        <v>8347</v>
      </c>
      <c r="I1016" s="14" t="s">
        <v>931</v>
      </c>
      <c r="J1016" s="14" t="s">
        <v>8348</v>
      </c>
    </row>
    <row r="1017" spans="1:10" ht="60.75" x14ac:dyDescent="0.3">
      <c r="A1017" s="8">
        <v>1012</v>
      </c>
      <c r="B1017" s="12" t="s">
        <v>8349</v>
      </c>
      <c r="C1017" s="8" t="s">
        <v>928</v>
      </c>
      <c r="D1017" s="131">
        <v>72000</v>
      </c>
      <c r="E1017" s="131">
        <v>72000</v>
      </c>
      <c r="F1017" s="8" t="s">
        <v>929</v>
      </c>
      <c r="G1017" s="8" t="s">
        <v>8350</v>
      </c>
      <c r="H1017" s="8" t="s">
        <v>8350</v>
      </c>
      <c r="I1017" s="14" t="s">
        <v>931</v>
      </c>
      <c r="J1017" s="14" t="s">
        <v>8351</v>
      </c>
    </row>
    <row r="1018" spans="1:10" ht="60.75" x14ac:dyDescent="0.3">
      <c r="A1018" s="8">
        <v>1013</v>
      </c>
      <c r="B1018" s="12" t="s">
        <v>8352</v>
      </c>
      <c r="C1018" s="8" t="s">
        <v>928</v>
      </c>
      <c r="D1018" s="131">
        <v>72000</v>
      </c>
      <c r="E1018" s="131">
        <v>72000</v>
      </c>
      <c r="F1018" s="8" t="s">
        <v>929</v>
      </c>
      <c r="G1018" s="8" t="s">
        <v>8350</v>
      </c>
      <c r="H1018" s="8" t="s">
        <v>8350</v>
      </c>
      <c r="I1018" s="14" t="s">
        <v>931</v>
      </c>
      <c r="J1018" s="14" t="s">
        <v>8353</v>
      </c>
    </row>
    <row r="1019" spans="1:10" ht="101.25" x14ac:dyDescent="0.3">
      <c r="A1019" s="8">
        <v>1014</v>
      </c>
      <c r="B1019" s="12" t="s">
        <v>8354</v>
      </c>
      <c r="C1019" s="8" t="s">
        <v>968</v>
      </c>
      <c r="D1019" s="133">
        <v>115560</v>
      </c>
      <c r="E1019" s="133">
        <v>115560</v>
      </c>
      <c r="F1019" s="8" t="s">
        <v>969</v>
      </c>
      <c r="G1019" s="8" t="s">
        <v>8355</v>
      </c>
      <c r="H1019" s="8" t="s">
        <v>8356</v>
      </c>
      <c r="I1019" s="8" t="s">
        <v>972</v>
      </c>
      <c r="J1019" s="8" t="s">
        <v>8433</v>
      </c>
    </row>
    <row r="1020" spans="1:10" ht="101.25" x14ac:dyDescent="0.3">
      <c r="A1020" s="8">
        <v>1015</v>
      </c>
      <c r="B1020" s="12" t="s">
        <v>8357</v>
      </c>
      <c r="C1020" s="8" t="s">
        <v>968</v>
      </c>
      <c r="D1020" s="133">
        <v>107000</v>
      </c>
      <c r="E1020" s="133">
        <v>107000</v>
      </c>
      <c r="F1020" s="8" t="s">
        <v>969</v>
      </c>
      <c r="G1020" s="8" t="s">
        <v>8358</v>
      </c>
      <c r="H1020" s="8" t="s">
        <v>8359</v>
      </c>
      <c r="I1020" s="8" t="s">
        <v>972</v>
      </c>
      <c r="J1020" s="8" t="s">
        <v>8432</v>
      </c>
    </row>
    <row r="1021" spans="1:10" ht="121.5" x14ac:dyDescent="0.3">
      <c r="A1021" s="8">
        <v>1016</v>
      </c>
      <c r="B1021" s="12" t="s">
        <v>8360</v>
      </c>
      <c r="C1021" s="8" t="s">
        <v>968</v>
      </c>
      <c r="D1021" s="133">
        <v>176000</v>
      </c>
      <c r="E1021" s="133">
        <v>176000</v>
      </c>
      <c r="F1021" s="8" t="s">
        <v>969</v>
      </c>
      <c r="G1021" s="8" t="s">
        <v>8361</v>
      </c>
      <c r="H1021" s="8" t="s">
        <v>8362</v>
      </c>
      <c r="I1021" s="8" t="s">
        <v>972</v>
      </c>
      <c r="J1021" s="8" t="s">
        <v>8431</v>
      </c>
    </row>
    <row r="1022" spans="1:10" ht="101.25" x14ac:dyDescent="0.3">
      <c r="A1022" s="8">
        <v>1017</v>
      </c>
      <c r="B1022" s="12" t="s">
        <v>8363</v>
      </c>
      <c r="C1022" s="8" t="s">
        <v>968</v>
      </c>
      <c r="D1022" s="133">
        <v>314323.20000000001</v>
      </c>
      <c r="E1022" s="133">
        <v>314323.20000000001</v>
      </c>
      <c r="F1022" s="8" t="s">
        <v>969</v>
      </c>
      <c r="G1022" s="8" t="s">
        <v>8364</v>
      </c>
      <c r="H1022" s="8" t="s">
        <v>8365</v>
      </c>
      <c r="I1022" s="8" t="s">
        <v>972</v>
      </c>
      <c r="J1022" s="8" t="s">
        <v>8430</v>
      </c>
    </row>
    <row r="1023" spans="1:10" ht="121.5" x14ac:dyDescent="0.3">
      <c r="A1023" s="8">
        <v>1018</v>
      </c>
      <c r="B1023" s="12" t="s">
        <v>8366</v>
      </c>
      <c r="C1023" s="8" t="s">
        <v>968</v>
      </c>
      <c r="D1023" s="133">
        <v>490000</v>
      </c>
      <c r="E1023" s="133">
        <v>490000</v>
      </c>
      <c r="F1023" s="8" t="s">
        <v>969</v>
      </c>
      <c r="G1023" s="8" t="s">
        <v>8367</v>
      </c>
      <c r="H1023" s="8" t="s">
        <v>8368</v>
      </c>
      <c r="I1023" s="8" t="s">
        <v>972</v>
      </c>
      <c r="J1023" s="8" t="s">
        <v>8429</v>
      </c>
    </row>
    <row r="1024" spans="1:10" ht="81" x14ac:dyDescent="0.3">
      <c r="A1024" s="8">
        <v>1019</v>
      </c>
      <c r="B1024" s="12" t="s">
        <v>8369</v>
      </c>
      <c r="C1024" s="8" t="s">
        <v>968</v>
      </c>
      <c r="D1024" s="133">
        <v>8500</v>
      </c>
      <c r="E1024" s="133">
        <v>8500</v>
      </c>
      <c r="F1024" s="8" t="s">
        <v>969</v>
      </c>
      <c r="G1024" s="8" t="s">
        <v>8370</v>
      </c>
      <c r="H1024" s="8" t="s">
        <v>8371</v>
      </c>
      <c r="I1024" s="8" t="s">
        <v>972</v>
      </c>
      <c r="J1024" s="8" t="s">
        <v>8428</v>
      </c>
    </row>
    <row r="1025" spans="1:10" ht="81" x14ac:dyDescent="0.3">
      <c r="A1025" s="8">
        <v>1020</v>
      </c>
      <c r="B1025" s="12" t="s">
        <v>8372</v>
      </c>
      <c r="C1025" s="8" t="s">
        <v>968</v>
      </c>
      <c r="D1025" s="133">
        <v>35000</v>
      </c>
      <c r="E1025" s="133">
        <v>35000</v>
      </c>
      <c r="F1025" s="8" t="s">
        <v>969</v>
      </c>
      <c r="G1025" s="8" t="s">
        <v>8373</v>
      </c>
      <c r="H1025" s="8" t="s">
        <v>8374</v>
      </c>
      <c r="I1025" s="8" t="s">
        <v>972</v>
      </c>
      <c r="J1025" s="8" t="s">
        <v>8427</v>
      </c>
    </row>
    <row r="1026" spans="1:10" ht="81" x14ac:dyDescent="0.3">
      <c r="A1026" s="8">
        <v>1021</v>
      </c>
      <c r="B1026" s="12" t="s">
        <v>8375</v>
      </c>
      <c r="C1026" s="8" t="s">
        <v>968</v>
      </c>
      <c r="D1026" s="133">
        <v>21500</v>
      </c>
      <c r="E1026" s="133">
        <v>21500</v>
      </c>
      <c r="F1026" s="8" t="s">
        <v>969</v>
      </c>
      <c r="G1026" s="8" t="s">
        <v>8376</v>
      </c>
      <c r="H1026" s="8" t="s">
        <v>8377</v>
      </c>
      <c r="I1026" s="8" t="s">
        <v>972</v>
      </c>
      <c r="J1026" s="8" t="s">
        <v>8426</v>
      </c>
    </row>
    <row r="1027" spans="1:10" ht="101.25" x14ac:dyDescent="0.3">
      <c r="A1027" s="8">
        <v>1022</v>
      </c>
      <c r="B1027" s="12" t="s">
        <v>8378</v>
      </c>
      <c r="C1027" s="8" t="s">
        <v>968</v>
      </c>
      <c r="D1027" s="133">
        <v>57780</v>
      </c>
      <c r="E1027" s="133">
        <v>57780</v>
      </c>
      <c r="F1027" s="8" t="s">
        <v>969</v>
      </c>
      <c r="G1027" s="8" t="s">
        <v>8379</v>
      </c>
      <c r="H1027" s="8" t="s">
        <v>8380</v>
      </c>
      <c r="I1027" s="8" t="s">
        <v>972</v>
      </c>
      <c r="J1027" s="8" t="s">
        <v>8425</v>
      </c>
    </row>
    <row r="1028" spans="1:10" ht="101.25" x14ac:dyDescent="0.3">
      <c r="A1028" s="8">
        <v>1023</v>
      </c>
      <c r="B1028" s="12" t="s">
        <v>8381</v>
      </c>
      <c r="C1028" s="8" t="s">
        <v>968</v>
      </c>
      <c r="D1028" s="133">
        <v>38500</v>
      </c>
      <c r="E1028" s="133">
        <v>38500</v>
      </c>
      <c r="F1028" s="8" t="s">
        <v>969</v>
      </c>
      <c r="G1028" s="8" t="s">
        <v>8382</v>
      </c>
      <c r="H1028" s="8" t="s">
        <v>8383</v>
      </c>
      <c r="I1028" s="8" t="s">
        <v>972</v>
      </c>
      <c r="J1028" s="8" t="s">
        <v>8424</v>
      </c>
    </row>
    <row r="1029" spans="1:10" ht="81" x14ac:dyDescent="0.3">
      <c r="A1029" s="8">
        <v>1024</v>
      </c>
      <c r="B1029" s="12" t="s">
        <v>8384</v>
      </c>
      <c r="C1029" s="8" t="s">
        <v>968</v>
      </c>
      <c r="D1029" s="133">
        <v>58000</v>
      </c>
      <c r="E1029" s="133">
        <v>58000</v>
      </c>
      <c r="F1029" s="8" t="s">
        <v>969</v>
      </c>
      <c r="G1029" s="8" t="s">
        <v>8385</v>
      </c>
      <c r="H1029" s="8" t="s">
        <v>8386</v>
      </c>
      <c r="I1029" s="8" t="s">
        <v>972</v>
      </c>
      <c r="J1029" s="8" t="s">
        <v>8423</v>
      </c>
    </row>
    <row r="1030" spans="1:10" ht="121.5" x14ac:dyDescent="0.3">
      <c r="A1030" s="8">
        <v>1025</v>
      </c>
      <c r="B1030" s="12" t="s">
        <v>8387</v>
      </c>
      <c r="C1030" s="8" t="s">
        <v>968</v>
      </c>
      <c r="D1030" s="133">
        <v>808306.89</v>
      </c>
      <c r="E1030" s="133">
        <v>808306.89</v>
      </c>
      <c r="F1030" s="8" t="s">
        <v>2822</v>
      </c>
      <c r="G1030" s="8" t="s">
        <v>8388</v>
      </c>
      <c r="H1030" s="8" t="s">
        <v>8389</v>
      </c>
      <c r="I1030" s="8" t="s">
        <v>972</v>
      </c>
      <c r="J1030" s="8" t="s">
        <v>8422</v>
      </c>
    </row>
    <row r="1031" spans="1:10" ht="121.5" x14ac:dyDescent="0.3">
      <c r="A1031" s="8">
        <v>1026</v>
      </c>
      <c r="B1031" s="12" t="s">
        <v>8390</v>
      </c>
      <c r="C1031" s="8" t="s">
        <v>968</v>
      </c>
      <c r="D1031" s="133">
        <v>1682059.25</v>
      </c>
      <c r="E1031" s="133">
        <v>1682059.25</v>
      </c>
      <c r="F1031" s="8" t="s">
        <v>4147</v>
      </c>
      <c r="G1031" s="8" t="s">
        <v>8391</v>
      </c>
      <c r="H1031" s="8" t="s">
        <v>8392</v>
      </c>
      <c r="I1031" s="8" t="s">
        <v>972</v>
      </c>
      <c r="J1031" s="8" t="s">
        <v>8421</v>
      </c>
    </row>
    <row r="1032" spans="1:10" ht="141.75" x14ac:dyDescent="0.3">
      <c r="A1032" s="8">
        <v>1027</v>
      </c>
      <c r="B1032" s="12" t="s">
        <v>8393</v>
      </c>
      <c r="C1032" s="8" t="s">
        <v>968</v>
      </c>
      <c r="D1032" s="133">
        <v>9900000</v>
      </c>
      <c r="E1032" s="133">
        <v>9900000</v>
      </c>
      <c r="F1032" s="8" t="s">
        <v>626</v>
      </c>
      <c r="G1032" s="110" t="s">
        <v>8394</v>
      </c>
      <c r="H1032" s="110" t="s">
        <v>8395</v>
      </c>
      <c r="I1032" s="8" t="s">
        <v>972</v>
      </c>
      <c r="J1032" s="8" t="s">
        <v>8396</v>
      </c>
    </row>
    <row r="1033" spans="1:10" ht="141.75" x14ac:dyDescent="0.3">
      <c r="A1033" s="8">
        <v>1028</v>
      </c>
      <c r="B1033" s="12" t="s">
        <v>8397</v>
      </c>
      <c r="C1033" s="8" t="s">
        <v>968</v>
      </c>
      <c r="D1033" s="133">
        <v>9630000</v>
      </c>
      <c r="E1033" s="133">
        <v>9630000</v>
      </c>
      <c r="F1033" s="8" t="s">
        <v>626</v>
      </c>
      <c r="G1033" s="110" t="s">
        <v>8398</v>
      </c>
      <c r="H1033" s="110" t="s">
        <v>8399</v>
      </c>
      <c r="I1033" s="8" t="s">
        <v>972</v>
      </c>
      <c r="J1033" s="8" t="s">
        <v>8400</v>
      </c>
    </row>
    <row r="1034" spans="1:10" ht="121.5" x14ac:dyDescent="0.3">
      <c r="A1034" s="8">
        <v>1029</v>
      </c>
      <c r="B1034" s="12" t="s">
        <v>8401</v>
      </c>
      <c r="C1034" s="8" t="s">
        <v>968</v>
      </c>
      <c r="D1034" s="133">
        <v>2505160</v>
      </c>
      <c r="E1034" s="133">
        <v>2505160</v>
      </c>
      <c r="F1034" s="8" t="s">
        <v>626</v>
      </c>
      <c r="G1034" s="110" t="s">
        <v>8402</v>
      </c>
      <c r="H1034" s="110" t="s">
        <v>8403</v>
      </c>
      <c r="I1034" s="8" t="s">
        <v>972</v>
      </c>
      <c r="J1034" s="8" t="s">
        <v>8404</v>
      </c>
    </row>
    <row r="1035" spans="1:10" ht="101.25" x14ac:dyDescent="0.3">
      <c r="A1035" s="8">
        <v>1030</v>
      </c>
      <c r="B1035" s="12" t="s">
        <v>8405</v>
      </c>
      <c r="C1035" s="8" t="s">
        <v>968</v>
      </c>
      <c r="D1035" s="133">
        <v>871515</v>
      </c>
      <c r="E1035" s="133">
        <v>871515</v>
      </c>
      <c r="F1035" s="8" t="s">
        <v>8406</v>
      </c>
      <c r="G1035" s="8" t="s">
        <v>8407</v>
      </c>
      <c r="H1035" s="8" t="s">
        <v>8408</v>
      </c>
      <c r="I1035" s="8" t="s">
        <v>972</v>
      </c>
      <c r="J1035" s="8" t="s">
        <v>8409</v>
      </c>
    </row>
    <row r="1036" spans="1:10" ht="81" x14ac:dyDescent="0.3">
      <c r="A1036" s="8">
        <v>1031</v>
      </c>
      <c r="B1036" s="12" t="s">
        <v>8410</v>
      </c>
      <c r="C1036" s="8" t="s">
        <v>968</v>
      </c>
      <c r="D1036" s="133">
        <v>1702350</v>
      </c>
      <c r="E1036" s="133">
        <v>1702350</v>
      </c>
      <c r="F1036" s="8" t="s">
        <v>626</v>
      </c>
      <c r="G1036" s="8" t="s">
        <v>8411</v>
      </c>
      <c r="H1036" s="8" t="s">
        <v>8412</v>
      </c>
      <c r="I1036" s="8" t="s">
        <v>972</v>
      </c>
      <c r="J1036" s="8" t="s">
        <v>8413</v>
      </c>
    </row>
    <row r="1037" spans="1:10" ht="81" x14ac:dyDescent="0.3">
      <c r="A1037" s="8">
        <v>1032</v>
      </c>
      <c r="B1037" s="12" t="s">
        <v>8414</v>
      </c>
      <c r="C1037" s="8" t="s">
        <v>968</v>
      </c>
      <c r="D1037" s="133">
        <v>847000</v>
      </c>
      <c r="E1037" s="133">
        <v>847000</v>
      </c>
      <c r="F1037" s="8" t="s">
        <v>626</v>
      </c>
      <c r="G1037" s="8" t="s">
        <v>8415</v>
      </c>
      <c r="H1037" s="8" t="s">
        <v>8416</v>
      </c>
      <c r="I1037" s="8" t="s">
        <v>972</v>
      </c>
      <c r="J1037" s="8" t="s">
        <v>8417</v>
      </c>
    </row>
    <row r="1038" spans="1:10" ht="101.25" x14ac:dyDescent="0.3">
      <c r="A1038" s="8">
        <v>1033</v>
      </c>
      <c r="B1038" s="12" t="s">
        <v>8418</v>
      </c>
      <c r="C1038" s="8" t="s">
        <v>968</v>
      </c>
      <c r="D1038" s="133">
        <v>560000</v>
      </c>
      <c r="E1038" s="133">
        <v>560000</v>
      </c>
      <c r="F1038" s="8" t="s">
        <v>626</v>
      </c>
      <c r="G1038" s="8" t="s">
        <v>8419</v>
      </c>
      <c r="H1038" s="8" t="s">
        <v>8420</v>
      </c>
      <c r="I1038" s="8" t="s">
        <v>972</v>
      </c>
      <c r="J1038" s="8" t="s">
        <v>24326</v>
      </c>
    </row>
    <row r="1039" spans="1:10" ht="101.25" x14ac:dyDescent="0.3">
      <c r="A1039" s="8">
        <v>1034</v>
      </c>
      <c r="B1039" s="169" t="s">
        <v>620</v>
      </c>
      <c r="C1039" s="78" t="s">
        <v>539</v>
      </c>
      <c r="D1039" s="97">
        <v>201600</v>
      </c>
      <c r="E1039" s="97">
        <v>201600</v>
      </c>
      <c r="F1039" s="79" t="s">
        <v>713</v>
      </c>
      <c r="G1039" s="81" t="s">
        <v>621</v>
      </c>
      <c r="H1039" s="81" t="s">
        <v>621</v>
      </c>
      <c r="I1039" s="170" t="s">
        <v>185</v>
      </c>
      <c r="J1039" s="88" t="s">
        <v>25329</v>
      </c>
    </row>
    <row r="1040" spans="1:10" ht="60.75" x14ac:dyDescent="0.3">
      <c r="A1040" s="8">
        <v>1035</v>
      </c>
      <c r="B1040" s="16" t="s">
        <v>24321</v>
      </c>
      <c r="C1040" s="8" t="s">
        <v>24284</v>
      </c>
      <c r="D1040" s="19">
        <v>38841</v>
      </c>
      <c r="E1040" s="19">
        <v>38841</v>
      </c>
      <c r="F1040" s="8" t="s">
        <v>938</v>
      </c>
      <c r="G1040" s="18" t="s">
        <v>24324</v>
      </c>
      <c r="H1040" s="18" t="s">
        <v>24324</v>
      </c>
      <c r="I1040" s="8" t="s">
        <v>24322</v>
      </c>
      <c r="J1040" s="18" t="s">
        <v>24327</v>
      </c>
    </row>
    <row r="1041" spans="1:10" ht="81" x14ac:dyDescent="0.3">
      <c r="A1041" s="8">
        <v>1036</v>
      </c>
      <c r="B1041" s="16" t="s">
        <v>24323</v>
      </c>
      <c r="C1041" s="8" t="s">
        <v>24284</v>
      </c>
      <c r="D1041" s="19">
        <v>41158.620000000003</v>
      </c>
      <c r="E1041" s="19">
        <v>41158.620000000003</v>
      </c>
      <c r="F1041" s="8" t="s">
        <v>938</v>
      </c>
      <c r="G1041" s="18" t="s">
        <v>24325</v>
      </c>
      <c r="H1041" s="18" t="s">
        <v>24325</v>
      </c>
      <c r="I1041" s="8" t="s">
        <v>24322</v>
      </c>
      <c r="J1041" s="18" t="s">
        <v>24328</v>
      </c>
    </row>
    <row r="1042" spans="1:10" ht="60.75" x14ac:dyDescent="0.3">
      <c r="A1042" s="8">
        <v>1037</v>
      </c>
      <c r="B1042" s="16" t="s">
        <v>30367</v>
      </c>
      <c r="C1042" s="18" t="s">
        <v>28712</v>
      </c>
      <c r="D1042" s="19">
        <v>100000</v>
      </c>
      <c r="E1042" s="19">
        <v>100000</v>
      </c>
      <c r="F1042" s="18" t="s">
        <v>37942</v>
      </c>
      <c r="G1042" s="18" t="s">
        <v>30368</v>
      </c>
      <c r="H1042" s="18" t="s">
        <v>30368</v>
      </c>
      <c r="I1042" s="18" t="s">
        <v>28714</v>
      </c>
      <c r="J1042" s="18" t="s">
        <v>30369</v>
      </c>
    </row>
    <row r="1043" spans="1:10" ht="60.75" x14ac:dyDescent="0.3">
      <c r="A1043" s="8">
        <v>1038</v>
      </c>
      <c r="B1043" s="16" t="s">
        <v>30370</v>
      </c>
      <c r="C1043" s="18" t="s">
        <v>28712</v>
      </c>
      <c r="D1043" s="19">
        <v>36000</v>
      </c>
      <c r="E1043" s="19">
        <v>36000</v>
      </c>
      <c r="F1043" s="18" t="s">
        <v>37942</v>
      </c>
      <c r="G1043" s="18" t="s">
        <v>30371</v>
      </c>
      <c r="H1043" s="18" t="s">
        <v>30371</v>
      </c>
      <c r="I1043" s="18" t="s">
        <v>28714</v>
      </c>
      <c r="J1043" s="18" t="s">
        <v>30372</v>
      </c>
    </row>
    <row r="1044" spans="1:10" ht="81" x14ac:dyDescent="0.3">
      <c r="A1044" s="8">
        <v>1039</v>
      </c>
      <c r="B1044" s="16" t="s">
        <v>30373</v>
      </c>
      <c r="C1044" s="18" t="s">
        <v>28712</v>
      </c>
      <c r="D1044" s="19">
        <v>23245.75</v>
      </c>
      <c r="E1044" s="19">
        <v>23245.75</v>
      </c>
      <c r="F1044" s="18" t="s">
        <v>37942</v>
      </c>
      <c r="G1044" s="18" t="s">
        <v>30374</v>
      </c>
      <c r="H1044" s="18" t="s">
        <v>30374</v>
      </c>
      <c r="I1044" s="18" t="s">
        <v>28714</v>
      </c>
      <c r="J1044" s="310" t="s">
        <v>30375</v>
      </c>
    </row>
    <row r="1045" spans="1:10" ht="81" x14ac:dyDescent="0.3">
      <c r="A1045" s="8">
        <v>1040</v>
      </c>
      <c r="B1045" s="16" t="s">
        <v>30376</v>
      </c>
      <c r="C1045" s="18" t="s">
        <v>28712</v>
      </c>
      <c r="D1045" s="19">
        <v>32100</v>
      </c>
      <c r="E1045" s="19">
        <v>32100</v>
      </c>
      <c r="F1045" s="18" t="s">
        <v>37942</v>
      </c>
      <c r="G1045" s="18" t="s">
        <v>30377</v>
      </c>
      <c r="H1045" s="18" t="s">
        <v>30377</v>
      </c>
      <c r="I1045" s="18" t="s">
        <v>28714</v>
      </c>
      <c r="J1045" s="18" t="s">
        <v>30378</v>
      </c>
    </row>
    <row r="1046" spans="1:10" ht="60.75" x14ac:dyDescent="0.3">
      <c r="A1046" s="8">
        <v>1041</v>
      </c>
      <c r="B1046" s="16" t="s">
        <v>30379</v>
      </c>
      <c r="C1046" s="18" t="s">
        <v>28712</v>
      </c>
      <c r="D1046" s="19">
        <v>2500</v>
      </c>
      <c r="E1046" s="19">
        <v>2500</v>
      </c>
      <c r="F1046" s="18" t="s">
        <v>37942</v>
      </c>
      <c r="G1046" s="18" t="s">
        <v>30380</v>
      </c>
      <c r="H1046" s="18" t="s">
        <v>30380</v>
      </c>
      <c r="I1046" s="18" t="s">
        <v>28714</v>
      </c>
      <c r="J1046" s="18" t="s">
        <v>30381</v>
      </c>
    </row>
    <row r="1047" spans="1:10" ht="60.75" x14ac:dyDescent="0.3">
      <c r="A1047" s="8">
        <v>1042</v>
      </c>
      <c r="B1047" s="16" t="s">
        <v>30382</v>
      </c>
      <c r="C1047" s="18" t="s">
        <v>28712</v>
      </c>
      <c r="D1047" s="19">
        <v>10970</v>
      </c>
      <c r="E1047" s="19">
        <v>10970</v>
      </c>
      <c r="F1047" s="18" t="s">
        <v>37942</v>
      </c>
      <c r="G1047" s="18" t="s">
        <v>30383</v>
      </c>
      <c r="H1047" s="18" t="s">
        <v>30383</v>
      </c>
      <c r="I1047" s="18" t="s">
        <v>28714</v>
      </c>
      <c r="J1047" s="18" t="s">
        <v>30384</v>
      </c>
    </row>
    <row r="1048" spans="1:10" ht="60.75" x14ac:dyDescent="0.3">
      <c r="A1048" s="8">
        <v>1043</v>
      </c>
      <c r="B1048" s="313" t="s">
        <v>28825</v>
      </c>
      <c r="C1048" s="18" t="s">
        <v>28712</v>
      </c>
      <c r="D1048" s="314">
        <v>5800</v>
      </c>
      <c r="E1048" s="314">
        <v>5800</v>
      </c>
      <c r="F1048" s="311" t="s">
        <v>37942</v>
      </c>
      <c r="G1048" s="311" t="s">
        <v>30385</v>
      </c>
      <c r="H1048" s="311" t="s">
        <v>30385</v>
      </c>
      <c r="I1048" s="18" t="s">
        <v>28714</v>
      </c>
      <c r="J1048" s="311" t="s">
        <v>30386</v>
      </c>
    </row>
    <row r="1049" spans="1:10" ht="60.75" x14ac:dyDescent="0.3">
      <c r="A1049" s="8">
        <v>1044</v>
      </c>
      <c r="B1049" s="313" t="s">
        <v>28825</v>
      </c>
      <c r="C1049" s="18" t="s">
        <v>28712</v>
      </c>
      <c r="D1049" s="314">
        <v>3300</v>
      </c>
      <c r="E1049" s="314">
        <v>3300</v>
      </c>
      <c r="F1049" s="311" t="s">
        <v>37942</v>
      </c>
      <c r="G1049" s="311" t="s">
        <v>29426</v>
      </c>
      <c r="H1049" s="311" t="s">
        <v>29426</v>
      </c>
      <c r="I1049" s="18" t="s">
        <v>28714</v>
      </c>
      <c r="J1049" s="311" t="s">
        <v>30387</v>
      </c>
    </row>
    <row r="1050" spans="1:10" ht="60.75" x14ac:dyDescent="0.3">
      <c r="A1050" s="8">
        <v>1045</v>
      </c>
      <c r="B1050" s="16" t="s">
        <v>30388</v>
      </c>
      <c r="C1050" s="18" t="s">
        <v>28712</v>
      </c>
      <c r="D1050" s="19">
        <v>54000</v>
      </c>
      <c r="E1050" s="19">
        <v>54000</v>
      </c>
      <c r="F1050" s="18" t="s">
        <v>37942</v>
      </c>
      <c r="G1050" s="18" t="s">
        <v>30389</v>
      </c>
      <c r="H1050" s="18" t="s">
        <v>30389</v>
      </c>
      <c r="I1050" s="18" t="s">
        <v>28714</v>
      </c>
      <c r="J1050" s="18" t="s">
        <v>30390</v>
      </c>
    </row>
    <row r="1051" spans="1:10" ht="60.75" x14ac:dyDescent="0.3">
      <c r="A1051" s="8">
        <v>1046</v>
      </c>
      <c r="B1051" s="16" t="s">
        <v>30391</v>
      </c>
      <c r="C1051" s="18" t="s">
        <v>28712</v>
      </c>
      <c r="D1051" s="19">
        <v>13000</v>
      </c>
      <c r="E1051" s="19">
        <v>13000</v>
      </c>
      <c r="F1051" s="18" t="s">
        <v>37942</v>
      </c>
      <c r="G1051" s="18" t="s">
        <v>30392</v>
      </c>
      <c r="H1051" s="18" t="s">
        <v>30392</v>
      </c>
      <c r="I1051" s="18" t="s">
        <v>28714</v>
      </c>
      <c r="J1051" s="18" t="s">
        <v>30393</v>
      </c>
    </row>
    <row r="1052" spans="1:10" ht="81" x14ac:dyDescent="0.3">
      <c r="A1052" s="8">
        <v>1047</v>
      </c>
      <c r="B1052" s="16" t="s">
        <v>30394</v>
      </c>
      <c r="C1052" s="18" t="s">
        <v>28712</v>
      </c>
      <c r="D1052" s="19">
        <v>251236</v>
      </c>
      <c r="E1052" s="19">
        <v>251236</v>
      </c>
      <c r="F1052" s="18" t="s">
        <v>37942</v>
      </c>
      <c r="G1052" s="18" t="s">
        <v>30395</v>
      </c>
      <c r="H1052" s="18" t="s">
        <v>30395</v>
      </c>
      <c r="I1052" s="18" t="s">
        <v>28714</v>
      </c>
      <c r="J1052" s="18" t="s">
        <v>30396</v>
      </c>
    </row>
    <row r="1053" spans="1:10" ht="60.75" x14ac:dyDescent="0.3">
      <c r="A1053" s="8">
        <v>1048</v>
      </c>
      <c r="B1053" s="16" t="s">
        <v>29440</v>
      </c>
      <c r="C1053" s="18" t="s">
        <v>28712</v>
      </c>
      <c r="D1053" s="19">
        <v>560</v>
      </c>
      <c r="E1053" s="19">
        <v>560</v>
      </c>
      <c r="F1053" s="18" t="s">
        <v>37942</v>
      </c>
      <c r="G1053" s="18" t="s">
        <v>30397</v>
      </c>
      <c r="H1053" s="18" t="s">
        <v>30397</v>
      </c>
      <c r="I1053" s="18" t="s">
        <v>28714</v>
      </c>
      <c r="J1053" s="18" t="s">
        <v>30398</v>
      </c>
    </row>
    <row r="1054" spans="1:10" ht="60.75" x14ac:dyDescent="0.3">
      <c r="A1054" s="8">
        <v>1049</v>
      </c>
      <c r="B1054" s="16" t="s">
        <v>29440</v>
      </c>
      <c r="C1054" s="18" t="s">
        <v>28712</v>
      </c>
      <c r="D1054" s="19">
        <v>4950</v>
      </c>
      <c r="E1054" s="19">
        <v>4950</v>
      </c>
      <c r="F1054" s="18" t="s">
        <v>37942</v>
      </c>
      <c r="G1054" s="18" t="s">
        <v>30399</v>
      </c>
      <c r="H1054" s="18" t="s">
        <v>30399</v>
      </c>
      <c r="I1054" s="18" t="s">
        <v>28714</v>
      </c>
      <c r="J1054" s="18" t="s">
        <v>30400</v>
      </c>
    </row>
    <row r="1055" spans="1:10" ht="60.75" x14ac:dyDescent="0.3">
      <c r="A1055" s="8">
        <v>1050</v>
      </c>
      <c r="B1055" s="16" t="s">
        <v>29324</v>
      </c>
      <c r="C1055" s="18" t="s">
        <v>28712</v>
      </c>
      <c r="D1055" s="19">
        <v>9305</v>
      </c>
      <c r="E1055" s="19">
        <v>9305</v>
      </c>
      <c r="F1055" s="18" t="s">
        <v>37942</v>
      </c>
      <c r="G1055" s="18" t="s">
        <v>30401</v>
      </c>
      <c r="H1055" s="18" t="s">
        <v>30401</v>
      </c>
      <c r="I1055" s="18" t="s">
        <v>28714</v>
      </c>
      <c r="J1055" s="18" t="s">
        <v>30402</v>
      </c>
    </row>
    <row r="1056" spans="1:10" ht="60.75" x14ac:dyDescent="0.3">
      <c r="A1056" s="8">
        <v>1051</v>
      </c>
      <c r="B1056" s="16" t="s">
        <v>29676</v>
      </c>
      <c r="C1056" s="18" t="s">
        <v>28712</v>
      </c>
      <c r="D1056" s="19">
        <v>1020</v>
      </c>
      <c r="E1056" s="19">
        <v>1020</v>
      </c>
      <c r="F1056" s="18" t="s">
        <v>37942</v>
      </c>
      <c r="G1056" s="18" t="s">
        <v>30403</v>
      </c>
      <c r="H1056" s="18" t="s">
        <v>30403</v>
      </c>
      <c r="I1056" s="18" t="s">
        <v>28714</v>
      </c>
      <c r="J1056" s="18" t="s">
        <v>30404</v>
      </c>
    </row>
    <row r="1057" spans="1:10" ht="60.75" x14ac:dyDescent="0.3">
      <c r="A1057" s="8">
        <v>1052</v>
      </c>
      <c r="B1057" s="16" t="s">
        <v>29440</v>
      </c>
      <c r="C1057" s="18" t="s">
        <v>28712</v>
      </c>
      <c r="D1057" s="19">
        <v>360</v>
      </c>
      <c r="E1057" s="19">
        <v>360</v>
      </c>
      <c r="F1057" s="18" t="s">
        <v>37942</v>
      </c>
      <c r="G1057" s="18" t="s">
        <v>30405</v>
      </c>
      <c r="H1057" s="18" t="s">
        <v>30405</v>
      </c>
      <c r="I1057" s="18" t="s">
        <v>28714</v>
      </c>
      <c r="J1057" s="18" t="s">
        <v>30406</v>
      </c>
    </row>
    <row r="1058" spans="1:10" ht="60.75" x14ac:dyDescent="0.3">
      <c r="A1058" s="8">
        <v>1053</v>
      </c>
      <c r="B1058" s="16" t="s">
        <v>30407</v>
      </c>
      <c r="C1058" s="18" t="s">
        <v>28712</v>
      </c>
      <c r="D1058" s="19">
        <v>850</v>
      </c>
      <c r="E1058" s="19">
        <v>850</v>
      </c>
      <c r="F1058" s="18" t="s">
        <v>37942</v>
      </c>
      <c r="G1058" s="18" t="s">
        <v>30408</v>
      </c>
      <c r="H1058" s="18" t="s">
        <v>30408</v>
      </c>
      <c r="I1058" s="18" t="s">
        <v>28714</v>
      </c>
      <c r="J1058" s="18" t="s">
        <v>30409</v>
      </c>
    </row>
    <row r="1059" spans="1:10" ht="60.75" x14ac:dyDescent="0.3">
      <c r="A1059" s="8">
        <v>1054</v>
      </c>
      <c r="B1059" s="16" t="s">
        <v>12728</v>
      </c>
      <c r="C1059" s="18" t="s">
        <v>28712</v>
      </c>
      <c r="D1059" s="19">
        <v>29975</v>
      </c>
      <c r="E1059" s="19">
        <v>29975</v>
      </c>
      <c r="F1059" s="18" t="s">
        <v>37942</v>
      </c>
      <c r="G1059" s="18" t="s">
        <v>30410</v>
      </c>
      <c r="H1059" s="18" t="s">
        <v>30410</v>
      </c>
      <c r="I1059" s="18" t="s">
        <v>28714</v>
      </c>
      <c r="J1059" s="18" t="s">
        <v>30411</v>
      </c>
    </row>
    <row r="1060" spans="1:10" ht="60.75" x14ac:dyDescent="0.3">
      <c r="A1060" s="8">
        <v>1055</v>
      </c>
      <c r="B1060" s="16" t="s">
        <v>29342</v>
      </c>
      <c r="C1060" s="18" t="s">
        <v>28712</v>
      </c>
      <c r="D1060" s="19">
        <v>1480</v>
      </c>
      <c r="E1060" s="19">
        <v>1480</v>
      </c>
      <c r="F1060" s="18" t="s">
        <v>37942</v>
      </c>
      <c r="G1060" s="18" t="s">
        <v>30412</v>
      </c>
      <c r="H1060" s="18" t="s">
        <v>30412</v>
      </c>
      <c r="I1060" s="18" t="s">
        <v>28714</v>
      </c>
      <c r="J1060" s="18" t="s">
        <v>30413</v>
      </c>
    </row>
    <row r="1061" spans="1:10" ht="60.75" x14ac:dyDescent="0.3">
      <c r="A1061" s="8">
        <v>1056</v>
      </c>
      <c r="B1061" s="16" t="s">
        <v>30414</v>
      </c>
      <c r="C1061" s="18" t="s">
        <v>28712</v>
      </c>
      <c r="D1061" s="19">
        <v>7987</v>
      </c>
      <c r="E1061" s="19">
        <v>7987</v>
      </c>
      <c r="F1061" s="18" t="s">
        <v>37942</v>
      </c>
      <c r="G1061" s="18" t="s">
        <v>30415</v>
      </c>
      <c r="H1061" s="18" t="s">
        <v>30415</v>
      </c>
      <c r="I1061" s="18" t="s">
        <v>28714</v>
      </c>
      <c r="J1061" s="18" t="s">
        <v>30416</v>
      </c>
    </row>
    <row r="1062" spans="1:10" ht="60.75" x14ac:dyDescent="0.3">
      <c r="A1062" s="8">
        <v>1057</v>
      </c>
      <c r="B1062" s="16" t="s">
        <v>29347</v>
      </c>
      <c r="C1062" s="18" t="s">
        <v>28712</v>
      </c>
      <c r="D1062" s="19">
        <v>2220</v>
      </c>
      <c r="E1062" s="19">
        <v>2220</v>
      </c>
      <c r="F1062" s="18" t="s">
        <v>37942</v>
      </c>
      <c r="G1062" s="18" t="s">
        <v>30417</v>
      </c>
      <c r="H1062" s="18" t="s">
        <v>30417</v>
      </c>
      <c r="I1062" s="18" t="s">
        <v>28714</v>
      </c>
      <c r="J1062" s="18" t="s">
        <v>30418</v>
      </c>
    </row>
    <row r="1063" spans="1:10" ht="60.75" x14ac:dyDescent="0.3">
      <c r="A1063" s="8">
        <v>1058</v>
      </c>
      <c r="B1063" s="16" t="s">
        <v>29347</v>
      </c>
      <c r="C1063" s="18" t="s">
        <v>28712</v>
      </c>
      <c r="D1063" s="19">
        <v>6000</v>
      </c>
      <c r="E1063" s="19">
        <v>6000</v>
      </c>
      <c r="F1063" s="18" t="s">
        <v>37942</v>
      </c>
      <c r="G1063" s="18" t="s">
        <v>30419</v>
      </c>
      <c r="H1063" s="18" t="s">
        <v>30419</v>
      </c>
      <c r="I1063" s="18" t="s">
        <v>28714</v>
      </c>
      <c r="J1063" s="18" t="s">
        <v>30420</v>
      </c>
    </row>
    <row r="1064" spans="1:10" ht="60.75" x14ac:dyDescent="0.3">
      <c r="A1064" s="8">
        <v>1059</v>
      </c>
      <c r="B1064" s="16" t="s">
        <v>3473</v>
      </c>
      <c r="C1064" s="18" t="s">
        <v>28712</v>
      </c>
      <c r="D1064" s="19">
        <v>350000</v>
      </c>
      <c r="E1064" s="19">
        <v>350000</v>
      </c>
      <c r="F1064" s="18" t="s">
        <v>37942</v>
      </c>
      <c r="G1064" s="18" t="s">
        <v>30421</v>
      </c>
      <c r="H1064" s="18" t="s">
        <v>30421</v>
      </c>
      <c r="I1064" s="18" t="s">
        <v>28714</v>
      </c>
      <c r="J1064" s="18" t="s">
        <v>30422</v>
      </c>
    </row>
    <row r="1065" spans="1:10" ht="101.25" x14ac:dyDescent="0.3">
      <c r="A1065" s="8">
        <v>1060</v>
      </c>
      <c r="B1065" s="16" t="s">
        <v>29704</v>
      </c>
      <c r="C1065" s="18" t="s">
        <v>28712</v>
      </c>
      <c r="D1065" s="19">
        <v>35877.1</v>
      </c>
      <c r="E1065" s="19">
        <v>35877.1</v>
      </c>
      <c r="F1065" s="18" t="s">
        <v>37942</v>
      </c>
      <c r="G1065" s="18" t="s">
        <v>30423</v>
      </c>
      <c r="H1065" s="18" t="s">
        <v>30423</v>
      </c>
      <c r="I1065" s="18" t="s">
        <v>28714</v>
      </c>
      <c r="J1065" s="18" t="s">
        <v>30424</v>
      </c>
    </row>
    <row r="1066" spans="1:10" ht="60.75" x14ac:dyDescent="0.3">
      <c r="A1066" s="8">
        <v>1061</v>
      </c>
      <c r="B1066" s="16" t="s">
        <v>130</v>
      </c>
      <c r="C1066" s="18" t="s">
        <v>28712</v>
      </c>
      <c r="D1066" s="19">
        <v>1380</v>
      </c>
      <c r="E1066" s="19">
        <v>1380</v>
      </c>
      <c r="F1066" s="18" t="s">
        <v>37942</v>
      </c>
      <c r="G1066" s="18" t="s">
        <v>30425</v>
      </c>
      <c r="H1066" s="18" t="s">
        <v>30425</v>
      </c>
      <c r="I1066" s="18" t="s">
        <v>28714</v>
      </c>
      <c r="J1066" s="18" t="s">
        <v>30426</v>
      </c>
    </row>
    <row r="1067" spans="1:10" ht="81" x14ac:dyDescent="0.3">
      <c r="A1067" s="8">
        <v>1062</v>
      </c>
      <c r="B1067" s="16" t="s">
        <v>30427</v>
      </c>
      <c r="C1067" s="18" t="s">
        <v>28712</v>
      </c>
      <c r="D1067" s="19">
        <v>5400</v>
      </c>
      <c r="E1067" s="19">
        <v>5400</v>
      </c>
      <c r="F1067" s="18" t="s">
        <v>37942</v>
      </c>
      <c r="G1067" s="18" t="s">
        <v>30428</v>
      </c>
      <c r="H1067" s="18" t="s">
        <v>30428</v>
      </c>
      <c r="I1067" s="18" t="s">
        <v>28714</v>
      </c>
      <c r="J1067" s="18" t="s">
        <v>30429</v>
      </c>
    </row>
    <row r="1068" spans="1:10" ht="60.75" x14ac:dyDescent="0.3">
      <c r="A1068" s="8">
        <v>1063</v>
      </c>
      <c r="B1068" s="49" t="s">
        <v>1398</v>
      </c>
      <c r="C1068" s="31" t="s">
        <v>28712</v>
      </c>
      <c r="D1068" s="30">
        <v>84000</v>
      </c>
      <c r="E1068" s="30">
        <v>84000</v>
      </c>
      <c r="F1068" s="31" t="s">
        <v>37942</v>
      </c>
      <c r="G1068" s="31" t="s">
        <v>30430</v>
      </c>
      <c r="H1068" s="31" t="s">
        <v>30430</v>
      </c>
      <c r="I1068" s="31" t="s">
        <v>28714</v>
      </c>
      <c r="J1068" s="31" t="s">
        <v>30431</v>
      </c>
    </row>
    <row r="1069" spans="1:10" ht="60.75" x14ac:dyDescent="0.3">
      <c r="A1069" s="8">
        <v>1064</v>
      </c>
      <c r="B1069" s="16" t="s">
        <v>26925</v>
      </c>
      <c r="C1069" s="18" t="s">
        <v>38633</v>
      </c>
      <c r="D1069" s="19">
        <v>2140</v>
      </c>
      <c r="E1069" s="19">
        <v>2140</v>
      </c>
      <c r="F1069" s="18" t="s">
        <v>37942</v>
      </c>
      <c r="G1069" s="18" t="s">
        <v>39080</v>
      </c>
      <c r="H1069" s="18" t="s">
        <v>39080</v>
      </c>
      <c r="I1069" s="24" t="s">
        <v>38635</v>
      </c>
      <c r="J1069" s="18" t="s">
        <v>39074</v>
      </c>
    </row>
    <row r="1070" spans="1:10" ht="60.75" x14ac:dyDescent="0.3">
      <c r="A1070" s="8">
        <v>1065</v>
      </c>
      <c r="B1070" s="16" t="s">
        <v>26925</v>
      </c>
      <c r="C1070" s="18" t="s">
        <v>38633</v>
      </c>
      <c r="D1070" s="19">
        <v>2750</v>
      </c>
      <c r="E1070" s="19">
        <v>2750</v>
      </c>
      <c r="F1070" s="18" t="s">
        <v>37942</v>
      </c>
      <c r="G1070" s="18" t="s">
        <v>39081</v>
      </c>
      <c r="H1070" s="18" t="s">
        <v>39081</v>
      </c>
      <c r="I1070" s="24" t="s">
        <v>38635</v>
      </c>
      <c r="J1070" s="18" t="s">
        <v>39075</v>
      </c>
    </row>
    <row r="1071" spans="1:10" ht="60.75" x14ac:dyDescent="0.3">
      <c r="A1071" s="8">
        <v>1066</v>
      </c>
      <c r="B1071" s="16" t="s">
        <v>26925</v>
      </c>
      <c r="C1071" s="18" t="s">
        <v>38633</v>
      </c>
      <c r="D1071" s="19">
        <v>2960</v>
      </c>
      <c r="E1071" s="19">
        <v>2960</v>
      </c>
      <c r="F1071" s="18" t="s">
        <v>37942</v>
      </c>
      <c r="G1071" s="18" t="s">
        <v>38727</v>
      </c>
      <c r="H1071" s="18" t="s">
        <v>38727</v>
      </c>
      <c r="I1071" s="24" t="s">
        <v>38635</v>
      </c>
      <c r="J1071" s="18" t="s">
        <v>39076</v>
      </c>
    </row>
    <row r="1072" spans="1:10" ht="60.75" x14ac:dyDescent="0.3">
      <c r="A1072" s="8">
        <v>1067</v>
      </c>
      <c r="B1072" s="16" t="s">
        <v>27156</v>
      </c>
      <c r="C1072" s="18" t="s">
        <v>38633</v>
      </c>
      <c r="D1072" s="19">
        <v>13482</v>
      </c>
      <c r="E1072" s="19">
        <v>13482</v>
      </c>
      <c r="F1072" s="18" t="s">
        <v>37942</v>
      </c>
      <c r="G1072" s="18" t="s">
        <v>39082</v>
      </c>
      <c r="H1072" s="18" t="s">
        <v>39082</v>
      </c>
      <c r="I1072" s="24" t="s">
        <v>38635</v>
      </c>
      <c r="J1072" s="18" t="s">
        <v>39077</v>
      </c>
    </row>
    <row r="1073" spans="1:10" ht="60.75" x14ac:dyDescent="0.3">
      <c r="A1073" s="8">
        <v>1068</v>
      </c>
      <c r="B1073" s="16" t="s">
        <v>39073</v>
      </c>
      <c r="C1073" s="18" t="s">
        <v>38633</v>
      </c>
      <c r="D1073" s="19">
        <v>2890</v>
      </c>
      <c r="E1073" s="19">
        <v>2890</v>
      </c>
      <c r="F1073" s="18" t="s">
        <v>37942</v>
      </c>
      <c r="G1073" s="18" t="s">
        <v>39083</v>
      </c>
      <c r="H1073" s="18" t="s">
        <v>39083</v>
      </c>
      <c r="I1073" s="24" t="s">
        <v>38635</v>
      </c>
      <c r="J1073" s="18" t="s">
        <v>39078</v>
      </c>
    </row>
    <row r="1074" spans="1:10" ht="60.75" x14ac:dyDescent="0.3">
      <c r="A1074" s="8">
        <v>1069</v>
      </c>
      <c r="B1074" s="16" t="s">
        <v>39073</v>
      </c>
      <c r="C1074" s="18" t="s">
        <v>38633</v>
      </c>
      <c r="D1074" s="19">
        <v>2580</v>
      </c>
      <c r="E1074" s="19">
        <v>2580</v>
      </c>
      <c r="F1074" s="18" t="s">
        <v>37942</v>
      </c>
      <c r="G1074" s="18" t="s">
        <v>39084</v>
      </c>
      <c r="H1074" s="18" t="s">
        <v>39084</v>
      </c>
      <c r="I1074" s="24" t="s">
        <v>38635</v>
      </c>
      <c r="J1074" s="18" t="s">
        <v>39079</v>
      </c>
    </row>
    <row r="1075" spans="1:10" ht="60.75" x14ac:dyDescent="0.3">
      <c r="A1075" s="8">
        <v>1070</v>
      </c>
      <c r="B1075" s="89" t="s">
        <v>30432</v>
      </c>
      <c r="C1075" s="63" t="s">
        <v>28712</v>
      </c>
      <c r="D1075" s="94">
        <v>20000</v>
      </c>
      <c r="E1075" s="94">
        <v>20000</v>
      </c>
      <c r="F1075" s="63" t="s">
        <v>37942</v>
      </c>
      <c r="G1075" s="63" t="s">
        <v>30433</v>
      </c>
      <c r="H1075" s="63" t="s">
        <v>30433</v>
      </c>
      <c r="I1075" s="63" t="s">
        <v>28714</v>
      </c>
      <c r="J1075" s="63" t="s">
        <v>30434</v>
      </c>
    </row>
    <row r="1076" spans="1:10" ht="81" x14ac:dyDescent="0.3">
      <c r="A1076" s="8">
        <v>1071</v>
      </c>
      <c r="B1076" s="16" t="s">
        <v>30435</v>
      </c>
      <c r="C1076" s="18" t="s">
        <v>28712</v>
      </c>
      <c r="D1076" s="19">
        <v>62500</v>
      </c>
      <c r="E1076" s="19">
        <v>62500</v>
      </c>
      <c r="F1076" s="18" t="s">
        <v>37942</v>
      </c>
      <c r="G1076" s="18" t="s">
        <v>30436</v>
      </c>
      <c r="H1076" s="18" t="s">
        <v>30436</v>
      </c>
      <c r="I1076" s="18" t="s">
        <v>28714</v>
      </c>
      <c r="J1076" s="18" t="s">
        <v>30437</v>
      </c>
    </row>
    <row r="1077" spans="1:10" ht="81" x14ac:dyDescent="0.3">
      <c r="A1077" s="8">
        <v>1072</v>
      </c>
      <c r="B1077" s="16" t="s">
        <v>30438</v>
      </c>
      <c r="C1077" s="18" t="s">
        <v>28712</v>
      </c>
      <c r="D1077" s="19">
        <v>78580.800000000003</v>
      </c>
      <c r="E1077" s="19">
        <v>78580.800000000003</v>
      </c>
      <c r="F1077" s="18" t="s">
        <v>37942</v>
      </c>
      <c r="G1077" s="18" t="s">
        <v>30439</v>
      </c>
      <c r="H1077" s="18" t="s">
        <v>30439</v>
      </c>
      <c r="I1077" s="18" t="s">
        <v>28714</v>
      </c>
      <c r="J1077" s="18" t="s">
        <v>30440</v>
      </c>
    </row>
    <row r="1078" spans="1:10" ht="60.75" x14ac:dyDescent="0.3">
      <c r="A1078" s="8">
        <v>1073</v>
      </c>
      <c r="B1078" s="16" t="s">
        <v>29447</v>
      </c>
      <c r="C1078" s="18" t="s">
        <v>28712</v>
      </c>
      <c r="D1078" s="19">
        <v>1865</v>
      </c>
      <c r="E1078" s="19">
        <v>1865</v>
      </c>
      <c r="F1078" s="18" t="s">
        <v>37942</v>
      </c>
      <c r="G1078" s="18" t="s">
        <v>30441</v>
      </c>
      <c r="H1078" s="18" t="s">
        <v>30441</v>
      </c>
      <c r="I1078" s="18" t="s">
        <v>28714</v>
      </c>
      <c r="J1078" s="18" t="s">
        <v>30442</v>
      </c>
    </row>
    <row r="1079" spans="1:10" ht="81" x14ac:dyDescent="0.3">
      <c r="A1079" s="8">
        <v>1074</v>
      </c>
      <c r="B1079" s="313" t="s">
        <v>30443</v>
      </c>
      <c r="C1079" s="18" t="s">
        <v>28712</v>
      </c>
      <c r="D1079" s="314">
        <v>35950</v>
      </c>
      <c r="E1079" s="314">
        <v>35950</v>
      </c>
      <c r="F1079" s="311" t="s">
        <v>37942</v>
      </c>
      <c r="G1079" s="311" t="s">
        <v>30444</v>
      </c>
      <c r="H1079" s="311" t="s">
        <v>30444</v>
      </c>
      <c r="I1079" s="18" t="s">
        <v>28714</v>
      </c>
      <c r="J1079" s="311" t="s">
        <v>30445</v>
      </c>
    </row>
    <row r="1080" spans="1:10" ht="81" x14ac:dyDescent="0.3">
      <c r="A1080" s="8">
        <v>1075</v>
      </c>
      <c r="B1080" s="313" t="s">
        <v>29419</v>
      </c>
      <c r="C1080" s="18" t="s">
        <v>28712</v>
      </c>
      <c r="D1080" s="314">
        <v>99809.600000000006</v>
      </c>
      <c r="E1080" s="314">
        <v>99809.600000000006</v>
      </c>
      <c r="F1080" s="311" t="s">
        <v>37942</v>
      </c>
      <c r="G1080" s="311" t="s">
        <v>30446</v>
      </c>
      <c r="H1080" s="311" t="s">
        <v>30446</v>
      </c>
      <c r="I1080" s="18" t="s">
        <v>28714</v>
      </c>
      <c r="J1080" s="311" t="s">
        <v>30447</v>
      </c>
    </row>
    <row r="1081" spans="1:10" ht="60.75" x14ac:dyDescent="0.3">
      <c r="A1081" s="8">
        <v>1076</v>
      </c>
      <c r="B1081" s="16" t="s">
        <v>29447</v>
      </c>
      <c r="C1081" s="18" t="s">
        <v>28712</v>
      </c>
      <c r="D1081" s="19">
        <v>3000</v>
      </c>
      <c r="E1081" s="19">
        <v>3000</v>
      </c>
      <c r="F1081" s="18" t="s">
        <v>37942</v>
      </c>
      <c r="G1081" s="18" t="s">
        <v>30448</v>
      </c>
      <c r="H1081" s="18" t="s">
        <v>30448</v>
      </c>
      <c r="I1081" s="18" t="s">
        <v>28714</v>
      </c>
      <c r="J1081" s="18" t="s">
        <v>30449</v>
      </c>
    </row>
    <row r="1082" spans="1:10" ht="60.75" x14ac:dyDescent="0.3">
      <c r="A1082" s="8">
        <v>1077</v>
      </c>
      <c r="B1082" s="16" t="s">
        <v>12728</v>
      </c>
      <c r="C1082" s="18" t="s">
        <v>28712</v>
      </c>
      <c r="D1082" s="19">
        <v>17860</v>
      </c>
      <c r="E1082" s="19">
        <v>17860</v>
      </c>
      <c r="F1082" s="18" t="s">
        <v>37942</v>
      </c>
      <c r="G1082" s="18" t="s">
        <v>30450</v>
      </c>
      <c r="H1082" s="18" t="s">
        <v>30450</v>
      </c>
      <c r="I1082" s="18" t="s">
        <v>28714</v>
      </c>
      <c r="J1082" s="18" t="s">
        <v>30451</v>
      </c>
    </row>
    <row r="1083" spans="1:10" ht="60.75" x14ac:dyDescent="0.3">
      <c r="A1083" s="8">
        <v>1078</v>
      </c>
      <c r="B1083" s="16" t="s">
        <v>12728</v>
      </c>
      <c r="C1083" s="18" t="s">
        <v>28712</v>
      </c>
      <c r="D1083" s="19">
        <v>36760</v>
      </c>
      <c r="E1083" s="19">
        <v>36760</v>
      </c>
      <c r="F1083" s="18" t="s">
        <v>37942</v>
      </c>
      <c r="G1083" s="18" t="s">
        <v>30452</v>
      </c>
      <c r="H1083" s="18" t="s">
        <v>30452</v>
      </c>
      <c r="I1083" s="18" t="s">
        <v>28714</v>
      </c>
      <c r="J1083" s="18" t="s">
        <v>30453</v>
      </c>
    </row>
    <row r="1084" spans="1:10" ht="60.75" x14ac:dyDescent="0.3">
      <c r="A1084" s="8">
        <v>1079</v>
      </c>
      <c r="B1084" s="16" t="s">
        <v>12728</v>
      </c>
      <c r="C1084" s="18" t="s">
        <v>28712</v>
      </c>
      <c r="D1084" s="19">
        <v>57900</v>
      </c>
      <c r="E1084" s="19">
        <v>57900</v>
      </c>
      <c r="F1084" s="18" t="s">
        <v>37942</v>
      </c>
      <c r="G1084" s="18" t="s">
        <v>30454</v>
      </c>
      <c r="H1084" s="18" t="s">
        <v>30454</v>
      </c>
      <c r="I1084" s="18" t="s">
        <v>28714</v>
      </c>
      <c r="J1084" s="18" t="s">
        <v>30455</v>
      </c>
    </row>
    <row r="1085" spans="1:10" ht="60.75" x14ac:dyDescent="0.3">
      <c r="A1085" s="8">
        <v>1080</v>
      </c>
      <c r="B1085" s="16" t="s">
        <v>3605</v>
      </c>
      <c r="C1085" s="18" t="s">
        <v>28712</v>
      </c>
      <c r="D1085" s="19">
        <v>2200</v>
      </c>
      <c r="E1085" s="19">
        <v>2200</v>
      </c>
      <c r="F1085" s="18" t="s">
        <v>37942</v>
      </c>
      <c r="G1085" s="18" t="s">
        <v>30456</v>
      </c>
      <c r="H1085" s="18" t="s">
        <v>30456</v>
      </c>
      <c r="I1085" s="18" t="s">
        <v>28714</v>
      </c>
      <c r="J1085" s="18" t="s">
        <v>30457</v>
      </c>
    </row>
    <row r="1086" spans="1:10" ht="60.75" x14ac:dyDescent="0.3">
      <c r="A1086" s="8">
        <v>1081</v>
      </c>
      <c r="B1086" s="16" t="s">
        <v>28837</v>
      </c>
      <c r="C1086" s="18" t="s">
        <v>28712</v>
      </c>
      <c r="D1086" s="19">
        <v>32185.599999999999</v>
      </c>
      <c r="E1086" s="19">
        <v>82152</v>
      </c>
      <c r="F1086" s="18" t="s">
        <v>37942</v>
      </c>
      <c r="G1086" s="18" t="s">
        <v>30458</v>
      </c>
      <c r="H1086" s="18" t="s">
        <v>30458</v>
      </c>
      <c r="I1086" s="18" t="s">
        <v>28714</v>
      </c>
      <c r="J1086" s="18" t="s">
        <v>30459</v>
      </c>
    </row>
    <row r="1087" spans="1:10" ht="60.75" x14ac:dyDescent="0.3">
      <c r="A1087" s="8">
        <v>1082</v>
      </c>
      <c r="B1087" s="16" t="s">
        <v>3605</v>
      </c>
      <c r="C1087" s="18" t="s">
        <v>28712</v>
      </c>
      <c r="D1087" s="19">
        <v>8400</v>
      </c>
      <c r="E1087" s="19">
        <v>8400</v>
      </c>
      <c r="F1087" s="18" t="s">
        <v>37942</v>
      </c>
      <c r="G1087" s="18" t="s">
        <v>30460</v>
      </c>
      <c r="H1087" s="18" t="s">
        <v>30460</v>
      </c>
      <c r="I1087" s="18" t="s">
        <v>28714</v>
      </c>
      <c r="J1087" s="18" t="s">
        <v>30461</v>
      </c>
    </row>
    <row r="1088" spans="1:10" ht="60.75" x14ac:dyDescent="0.3">
      <c r="A1088" s="8">
        <v>1083</v>
      </c>
      <c r="B1088" s="16" t="s">
        <v>3605</v>
      </c>
      <c r="C1088" s="18" t="s">
        <v>28712</v>
      </c>
      <c r="D1088" s="19">
        <v>85400</v>
      </c>
      <c r="E1088" s="19">
        <v>85400</v>
      </c>
      <c r="F1088" s="18" t="s">
        <v>37942</v>
      </c>
      <c r="G1088" s="18" t="s">
        <v>30462</v>
      </c>
      <c r="H1088" s="18" t="s">
        <v>30462</v>
      </c>
      <c r="I1088" s="18" t="s">
        <v>28714</v>
      </c>
      <c r="J1088" s="18" t="s">
        <v>30437</v>
      </c>
    </row>
    <row r="1089" spans="1:10" ht="60.75" x14ac:dyDescent="0.3">
      <c r="A1089" s="8">
        <v>1084</v>
      </c>
      <c r="B1089" s="16" t="s">
        <v>30463</v>
      </c>
      <c r="C1089" s="18" t="s">
        <v>28712</v>
      </c>
      <c r="D1089" s="19">
        <v>500</v>
      </c>
      <c r="E1089" s="19">
        <v>500</v>
      </c>
      <c r="F1089" s="18" t="s">
        <v>37942</v>
      </c>
      <c r="G1089" s="18" t="s">
        <v>30464</v>
      </c>
      <c r="H1089" s="18" t="s">
        <v>30464</v>
      </c>
      <c r="I1089" s="18" t="s">
        <v>28714</v>
      </c>
      <c r="J1089" s="18" t="s">
        <v>30465</v>
      </c>
    </row>
    <row r="1090" spans="1:10" ht="60.75" x14ac:dyDescent="0.3">
      <c r="A1090" s="8">
        <v>1085</v>
      </c>
      <c r="B1090" s="16" t="s">
        <v>2295</v>
      </c>
      <c r="C1090" s="18" t="s">
        <v>28712</v>
      </c>
      <c r="D1090" s="19">
        <v>15000</v>
      </c>
      <c r="E1090" s="19">
        <v>15000</v>
      </c>
      <c r="F1090" s="18" t="s">
        <v>37942</v>
      </c>
      <c r="G1090" s="18" t="s">
        <v>30466</v>
      </c>
      <c r="H1090" s="18" t="s">
        <v>30466</v>
      </c>
      <c r="I1090" s="18" t="s">
        <v>28714</v>
      </c>
      <c r="J1090" s="18" t="s">
        <v>30467</v>
      </c>
    </row>
    <row r="1091" spans="1:10" ht="60.75" x14ac:dyDescent="0.3">
      <c r="A1091" s="8">
        <v>1086</v>
      </c>
      <c r="B1091" s="16" t="s">
        <v>2295</v>
      </c>
      <c r="C1091" s="18" t="s">
        <v>28712</v>
      </c>
      <c r="D1091" s="19">
        <v>44053</v>
      </c>
      <c r="E1091" s="19">
        <v>44053</v>
      </c>
      <c r="F1091" s="18" t="s">
        <v>37942</v>
      </c>
      <c r="G1091" s="18" t="s">
        <v>30468</v>
      </c>
      <c r="H1091" s="18" t="s">
        <v>30468</v>
      </c>
      <c r="I1091" s="18" t="s">
        <v>28714</v>
      </c>
      <c r="J1091" s="18" t="s">
        <v>30469</v>
      </c>
    </row>
    <row r="1092" spans="1:10" ht="60.75" x14ac:dyDescent="0.3">
      <c r="A1092" s="8">
        <v>1087</v>
      </c>
      <c r="B1092" s="16" t="s">
        <v>2295</v>
      </c>
      <c r="C1092" s="18" t="s">
        <v>28712</v>
      </c>
      <c r="D1092" s="19">
        <v>77500</v>
      </c>
      <c r="E1092" s="19">
        <v>77500</v>
      </c>
      <c r="F1092" s="18" t="s">
        <v>37942</v>
      </c>
      <c r="G1092" s="18" t="s">
        <v>30470</v>
      </c>
      <c r="H1092" s="18" t="s">
        <v>30470</v>
      </c>
      <c r="I1092" s="18" t="s">
        <v>28714</v>
      </c>
      <c r="J1092" s="18" t="s">
        <v>30471</v>
      </c>
    </row>
    <row r="1093" spans="1:10" ht="60.75" x14ac:dyDescent="0.3">
      <c r="A1093" s="8">
        <v>1088</v>
      </c>
      <c r="B1093" s="16" t="s">
        <v>28939</v>
      </c>
      <c r="C1093" s="18" t="s">
        <v>28712</v>
      </c>
      <c r="D1093" s="19">
        <v>19492.099999999999</v>
      </c>
      <c r="E1093" s="19">
        <v>19493.599999999999</v>
      </c>
      <c r="F1093" s="18" t="s">
        <v>37942</v>
      </c>
      <c r="G1093" s="18" t="s">
        <v>30472</v>
      </c>
      <c r="H1093" s="18" t="s">
        <v>30472</v>
      </c>
      <c r="I1093" s="18" t="s">
        <v>28714</v>
      </c>
      <c r="J1093" s="18" t="s">
        <v>30473</v>
      </c>
    </row>
    <row r="1094" spans="1:10" ht="60.75" x14ac:dyDescent="0.3">
      <c r="A1094" s="8">
        <v>1089</v>
      </c>
      <c r="B1094" s="16" t="s">
        <v>2295</v>
      </c>
      <c r="C1094" s="18" t="s">
        <v>28712</v>
      </c>
      <c r="D1094" s="19">
        <v>43000</v>
      </c>
      <c r="E1094" s="19">
        <v>43000</v>
      </c>
      <c r="F1094" s="18" t="s">
        <v>37942</v>
      </c>
      <c r="G1094" s="18" t="s">
        <v>30474</v>
      </c>
      <c r="H1094" s="18" t="s">
        <v>30474</v>
      </c>
      <c r="I1094" s="18" t="s">
        <v>28714</v>
      </c>
      <c r="J1094" s="18" t="s">
        <v>30434</v>
      </c>
    </row>
    <row r="1095" spans="1:10" ht="60.75" x14ac:dyDescent="0.3">
      <c r="A1095" s="8">
        <v>1090</v>
      </c>
      <c r="B1095" s="16" t="s">
        <v>30475</v>
      </c>
      <c r="C1095" s="18" t="s">
        <v>28712</v>
      </c>
      <c r="D1095" s="19">
        <v>8515</v>
      </c>
      <c r="E1095" s="19">
        <v>8515</v>
      </c>
      <c r="F1095" s="18" t="s">
        <v>37942</v>
      </c>
      <c r="G1095" s="18" t="s">
        <v>30476</v>
      </c>
      <c r="H1095" s="18" t="s">
        <v>30476</v>
      </c>
      <c r="I1095" s="18" t="s">
        <v>28714</v>
      </c>
      <c r="J1095" s="18" t="s">
        <v>30477</v>
      </c>
    </row>
    <row r="1096" spans="1:10" ht="60.75" x14ac:dyDescent="0.3">
      <c r="A1096" s="8">
        <v>1091</v>
      </c>
      <c r="B1096" s="16" t="s">
        <v>30478</v>
      </c>
      <c r="C1096" s="18" t="s">
        <v>28712</v>
      </c>
      <c r="D1096" s="19">
        <v>2855</v>
      </c>
      <c r="E1096" s="19">
        <v>2855</v>
      </c>
      <c r="F1096" s="18" t="s">
        <v>37942</v>
      </c>
      <c r="G1096" s="18" t="s">
        <v>30479</v>
      </c>
      <c r="H1096" s="18" t="s">
        <v>30479</v>
      </c>
      <c r="I1096" s="18" t="s">
        <v>28714</v>
      </c>
      <c r="J1096" s="18" t="s">
        <v>30480</v>
      </c>
    </row>
    <row r="1097" spans="1:10" ht="60.75" x14ac:dyDescent="0.3">
      <c r="A1097" s="8">
        <v>1092</v>
      </c>
      <c r="B1097" s="16" t="s">
        <v>29334</v>
      </c>
      <c r="C1097" s="18" t="s">
        <v>28712</v>
      </c>
      <c r="D1097" s="19">
        <v>1400</v>
      </c>
      <c r="E1097" s="19">
        <v>1400</v>
      </c>
      <c r="F1097" s="18" t="s">
        <v>37942</v>
      </c>
      <c r="G1097" s="18" t="s">
        <v>29337</v>
      </c>
      <c r="H1097" s="18" t="s">
        <v>29337</v>
      </c>
      <c r="I1097" s="18" t="s">
        <v>28714</v>
      </c>
      <c r="J1097" s="18" t="s">
        <v>30481</v>
      </c>
    </row>
    <row r="1098" spans="1:10" ht="60.75" x14ac:dyDescent="0.3">
      <c r="A1098" s="8">
        <v>1093</v>
      </c>
      <c r="B1098" s="16" t="s">
        <v>29339</v>
      </c>
      <c r="C1098" s="18" t="s">
        <v>28712</v>
      </c>
      <c r="D1098" s="19">
        <v>6150</v>
      </c>
      <c r="E1098" s="19">
        <v>6150</v>
      </c>
      <c r="F1098" s="18" t="s">
        <v>37942</v>
      </c>
      <c r="G1098" s="18" t="s">
        <v>30482</v>
      </c>
      <c r="H1098" s="18" t="s">
        <v>30482</v>
      </c>
      <c r="I1098" s="18" t="s">
        <v>28714</v>
      </c>
      <c r="J1098" s="18" t="s">
        <v>30483</v>
      </c>
    </row>
    <row r="1099" spans="1:10" ht="60.75" x14ac:dyDescent="0.3">
      <c r="A1099" s="8">
        <v>1094</v>
      </c>
      <c r="B1099" s="16" t="s">
        <v>30484</v>
      </c>
      <c r="C1099" s="18" t="s">
        <v>28712</v>
      </c>
      <c r="D1099" s="19">
        <v>3600</v>
      </c>
      <c r="E1099" s="19">
        <v>3600</v>
      </c>
      <c r="F1099" s="18" t="s">
        <v>37942</v>
      </c>
      <c r="G1099" s="18" t="s">
        <v>30485</v>
      </c>
      <c r="H1099" s="18" t="s">
        <v>30485</v>
      </c>
      <c r="I1099" s="18" t="s">
        <v>28714</v>
      </c>
      <c r="J1099" s="18" t="s">
        <v>30486</v>
      </c>
    </row>
    <row r="1100" spans="1:10" ht="60.75" x14ac:dyDescent="0.3">
      <c r="A1100" s="8">
        <v>1095</v>
      </c>
      <c r="B1100" s="16" t="s">
        <v>29693</v>
      </c>
      <c r="C1100" s="18" t="s">
        <v>28712</v>
      </c>
      <c r="D1100" s="19">
        <v>32700</v>
      </c>
      <c r="E1100" s="19">
        <v>32700</v>
      </c>
      <c r="F1100" s="18" t="s">
        <v>37942</v>
      </c>
      <c r="G1100" s="18" t="s">
        <v>30487</v>
      </c>
      <c r="H1100" s="18" t="s">
        <v>30487</v>
      </c>
      <c r="I1100" s="18" t="s">
        <v>28714</v>
      </c>
      <c r="J1100" s="18" t="s">
        <v>30488</v>
      </c>
    </row>
    <row r="1101" spans="1:10" ht="60.75" x14ac:dyDescent="0.3">
      <c r="A1101" s="8">
        <v>1096</v>
      </c>
      <c r="B1101" s="16" t="s">
        <v>30489</v>
      </c>
      <c r="C1101" s="18" t="s">
        <v>28712</v>
      </c>
      <c r="D1101" s="19">
        <v>60000</v>
      </c>
      <c r="E1101" s="19">
        <v>60000</v>
      </c>
      <c r="F1101" s="18" t="s">
        <v>37942</v>
      </c>
      <c r="G1101" s="18" t="s">
        <v>30490</v>
      </c>
      <c r="H1101" s="18" t="s">
        <v>30490</v>
      </c>
      <c r="I1101" s="18" t="s">
        <v>28714</v>
      </c>
      <c r="J1101" s="18" t="s">
        <v>30491</v>
      </c>
    </row>
    <row r="1102" spans="1:10" ht="60.75" x14ac:dyDescent="0.3">
      <c r="A1102" s="8">
        <v>1097</v>
      </c>
      <c r="B1102" s="16" t="s">
        <v>30492</v>
      </c>
      <c r="C1102" s="18" t="s">
        <v>28712</v>
      </c>
      <c r="D1102" s="19">
        <v>85600</v>
      </c>
      <c r="E1102" s="19">
        <v>85600</v>
      </c>
      <c r="F1102" s="18" t="s">
        <v>37942</v>
      </c>
      <c r="G1102" s="18" t="s">
        <v>30493</v>
      </c>
      <c r="H1102" s="18" t="s">
        <v>30493</v>
      </c>
      <c r="I1102" s="18" t="s">
        <v>28714</v>
      </c>
      <c r="J1102" s="18" t="s">
        <v>30494</v>
      </c>
    </row>
    <row r="1103" spans="1:10" ht="81" x14ac:dyDescent="0.3">
      <c r="A1103" s="8">
        <v>1098</v>
      </c>
      <c r="B1103" s="16" t="s">
        <v>30495</v>
      </c>
      <c r="C1103" s="18" t="s">
        <v>28712</v>
      </c>
      <c r="D1103" s="19">
        <v>18900</v>
      </c>
      <c r="E1103" s="19">
        <v>18900</v>
      </c>
      <c r="F1103" s="18" t="s">
        <v>37942</v>
      </c>
      <c r="G1103" s="18" t="s">
        <v>30496</v>
      </c>
      <c r="H1103" s="18" t="s">
        <v>30496</v>
      </c>
      <c r="I1103" s="18" t="s">
        <v>28714</v>
      </c>
      <c r="J1103" s="18" t="s">
        <v>30497</v>
      </c>
    </row>
    <row r="1104" spans="1:10" ht="60.75" x14ac:dyDescent="0.3">
      <c r="A1104" s="8">
        <v>1099</v>
      </c>
      <c r="B1104" s="16" t="s">
        <v>30498</v>
      </c>
      <c r="C1104" s="18" t="s">
        <v>28712</v>
      </c>
      <c r="D1104" s="19">
        <v>90000</v>
      </c>
      <c r="E1104" s="19">
        <v>90000</v>
      </c>
      <c r="F1104" s="18" t="s">
        <v>37942</v>
      </c>
      <c r="G1104" s="18" t="s">
        <v>30499</v>
      </c>
      <c r="H1104" s="18" t="s">
        <v>30499</v>
      </c>
      <c r="I1104" s="18" t="s">
        <v>28714</v>
      </c>
      <c r="J1104" s="18" t="s">
        <v>30500</v>
      </c>
    </row>
    <row r="1105" spans="1:10" ht="101.25" x14ac:dyDescent="0.3">
      <c r="A1105" s="8">
        <v>1100</v>
      </c>
      <c r="B1105" s="16" t="s">
        <v>29693</v>
      </c>
      <c r="C1105" s="18" t="s">
        <v>28712</v>
      </c>
      <c r="D1105" s="19">
        <v>91164</v>
      </c>
      <c r="E1105" s="19">
        <v>91164</v>
      </c>
      <c r="F1105" s="18" t="s">
        <v>37942</v>
      </c>
      <c r="G1105" s="18" t="s">
        <v>30501</v>
      </c>
      <c r="H1105" s="18" t="s">
        <v>30501</v>
      </c>
      <c r="I1105" s="18" t="s">
        <v>28714</v>
      </c>
      <c r="J1105" s="18" t="s">
        <v>30502</v>
      </c>
    </row>
    <row r="1106" spans="1:10" ht="60.75" x14ac:dyDescent="0.3">
      <c r="A1106" s="8">
        <v>1101</v>
      </c>
      <c r="B1106" s="16" t="s">
        <v>29704</v>
      </c>
      <c r="C1106" s="18" t="s">
        <v>28712</v>
      </c>
      <c r="D1106" s="19">
        <v>6420</v>
      </c>
      <c r="E1106" s="19">
        <v>6420</v>
      </c>
      <c r="F1106" s="18" t="s">
        <v>37942</v>
      </c>
      <c r="G1106" s="18" t="s">
        <v>30503</v>
      </c>
      <c r="H1106" s="18" t="s">
        <v>30503</v>
      </c>
      <c r="I1106" s="18" t="s">
        <v>28714</v>
      </c>
      <c r="J1106" s="18" t="s">
        <v>30504</v>
      </c>
    </row>
    <row r="1107" spans="1:10" ht="60.75" x14ac:dyDescent="0.3">
      <c r="A1107" s="8">
        <v>1102</v>
      </c>
      <c r="B1107" s="16" t="s">
        <v>30505</v>
      </c>
      <c r="C1107" s="18" t="s">
        <v>28712</v>
      </c>
      <c r="D1107" s="19">
        <v>68000</v>
      </c>
      <c r="E1107" s="19">
        <v>68000</v>
      </c>
      <c r="F1107" s="18" t="s">
        <v>37942</v>
      </c>
      <c r="G1107" s="18" t="s">
        <v>30506</v>
      </c>
      <c r="H1107" s="18" t="s">
        <v>30506</v>
      </c>
      <c r="I1107" s="18" t="s">
        <v>28714</v>
      </c>
      <c r="J1107" s="18" t="s">
        <v>30507</v>
      </c>
    </row>
    <row r="1108" spans="1:10" ht="60.75" x14ac:dyDescent="0.3">
      <c r="A1108" s="8">
        <v>1103</v>
      </c>
      <c r="B1108" s="16" t="s">
        <v>29704</v>
      </c>
      <c r="C1108" s="18" t="s">
        <v>28712</v>
      </c>
      <c r="D1108" s="19">
        <v>89880</v>
      </c>
      <c r="E1108" s="19">
        <v>89880</v>
      </c>
      <c r="F1108" s="18" t="s">
        <v>37942</v>
      </c>
      <c r="G1108" s="18" t="s">
        <v>30508</v>
      </c>
      <c r="H1108" s="18" t="s">
        <v>30508</v>
      </c>
      <c r="I1108" s="18" t="s">
        <v>28714</v>
      </c>
      <c r="J1108" s="18" t="s">
        <v>30509</v>
      </c>
    </row>
    <row r="1109" spans="1:10" ht="101.25" x14ac:dyDescent="0.3">
      <c r="A1109" s="8">
        <v>1104</v>
      </c>
      <c r="B1109" s="16" t="s">
        <v>30240</v>
      </c>
      <c r="C1109" s="18" t="s">
        <v>28712</v>
      </c>
      <c r="D1109" s="19">
        <v>73038.2</v>
      </c>
      <c r="E1109" s="19">
        <v>73038.2</v>
      </c>
      <c r="F1109" s="18" t="s">
        <v>37942</v>
      </c>
      <c r="G1109" s="18" t="s">
        <v>30510</v>
      </c>
      <c r="H1109" s="18" t="s">
        <v>30510</v>
      </c>
      <c r="I1109" s="18" t="s">
        <v>28714</v>
      </c>
      <c r="J1109" s="18" t="s">
        <v>30511</v>
      </c>
    </row>
    <row r="1110" spans="1:10" ht="60.75" x14ac:dyDescent="0.3">
      <c r="A1110" s="8">
        <v>1105</v>
      </c>
      <c r="B1110" s="16" t="s">
        <v>30512</v>
      </c>
      <c r="C1110" s="18" t="s">
        <v>28712</v>
      </c>
      <c r="D1110" s="19">
        <v>76937.279999999999</v>
      </c>
      <c r="E1110" s="19">
        <v>76937.279999999999</v>
      </c>
      <c r="F1110" s="18" t="s">
        <v>37942</v>
      </c>
      <c r="G1110" s="18" t="s">
        <v>30513</v>
      </c>
      <c r="H1110" s="18" t="s">
        <v>30513</v>
      </c>
      <c r="I1110" s="18" t="s">
        <v>28714</v>
      </c>
      <c r="J1110" s="18" t="s">
        <v>30514</v>
      </c>
    </row>
    <row r="1111" spans="1:10" ht="60.75" x14ac:dyDescent="0.3">
      <c r="A1111" s="8">
        <v>1106</v>
      </c>
      <c r="B1111" s="16" t="s">
        <v>30515</v>
      </c>
      <c r="C1111" s="18" t="s">
        <v>28712</v>
      </c>
      <c r="D1111" s="19">
        <v>52005</v>
      </c>
      <c r="E1111" s="19">
        <v>52005</v>
      </c>
      <c r="F1111" s="18" t="s">
        <v>37942</v>
      </c>
      <c r="G1111" s="18" t="s">
        <v>30516</v>
      </c>
      <c r="H1111" s="18" t="s">
        <v>30516</v>
      </c>
      <c r="I1111" s="18" t="s">
        <v>28714</v>
      </c>
      <c r="J1111" s="18" t="s">
        <v>30517</v>
      </c>
    </row>
    <row r="1112" spans="1:10" ht="60.75" x14ac:dyDescent="0.3">
      <c r="A1112" s="8">
        <v>1107</v>
      </c>
      <c r="B1112" s="16" t="s">
        <v>30518</v>
      </c>
      <c r="C1112" s="18" t="s">
        <v>28712</v>
      </c>
      <c r="D1112" s="19">
        <v>36722.400000000001</v>
      </c>
      <c r="E1112" s="19">
        <v>36722.400000000001</v>
      </c>
      <c r="F1112" s="18" t="s">
        <v>37942</v>
      </c>
      <c r="G1112" s="18" t="s">
        <v>30519</v>
      </c>
      <c r="H1112" s="18" t="s">
        <v>30519</v>
      </c>
      <c r="I1112" s="18" t="s">
        <v>28714</v>
      </c>
      <c r="J1112" s="18" t="s">
        <v>30520</v>
      </c>
    </row>
    <row r="1113" spans="1:10" ht="81" x14ac:dyDescent="0.3">
      <c r="A1113" s="8">
        <v>1108</v>
      </c>
      <c r="B1113" s="16" t="s">
        <v>30521</v>
      </c>
      <c r="C1113" s="18" t="s">
        <v>28712</v>
      </c>
      <c r="D1113" s="19">
        <v>64112.4</v>
      </c>
      <c r="E1113" s="19">
        <v>64112.4</v>
      </c>
      <c r="F1113" s="18" t="s">
        <v>37942</v>
      </c>
      <c r="G1113" s="18" t="s">
        <v>30522</v>
      </c>
      <c r="H1113" s="18" t="s">
        <v>30522</v>
      </c>
      <c r="I1113" s="18" t="s">
        <v>28714</v>
      </c>
      <c r="J1113" s="18" t="s">
        <v>30523</v>
      </c>
    </row>
    <row r="1114" spans="1:10" ht="60.75" x14ac:dyDescent="0.3">
      <c r="A1114" s="8">
        <v>1109</v>
      </c>
      <c r="B1114" s="16" t="s">
        <v>30515</v>
      </c>
      <c r="C1114" s="18" t="s">
        <v>28712</v>
      </c>
      <c r="D1114" s="19">
        <v>33500</v>
      </c>
      <c r="E1114" s="19">
        <v>33500</v>
      </c>
      <c r="F1114" s="18" t="s">
        <v>37942</v>
      </c>
      <c r="G1114" s="18" t="s">
        <v>30524</v>
      </c>
      <c r="H1114" s="18" t="s">
        <v>30524</v>
      </c>
      <c r="I1114" s="18" t="s">
        <v>28714</v>
      </c>
      <c r="J1114" s="18" t="s">
        <v>30525</v>
      </c>
    </row>
    <row r="1115" spans="1:10" ht="60.75" x14ac:dyDescent="0.3">
      <c r="A1115" s="8">
        <v>1110</v>
      </c>
      <c r="B1115" s="16" t="s">
        <v>30526</v>
      </c>
      <c r="C1115" s="18" t="s">
        <v>28712</v>
      </c>
      <c r="D1115" s="19">
        <v>85782</v>
      </c>
      <c r="E1115" s="19">
        <v>85782</v>
      </c>
      <c r="F1115" s="18" t="s">
        <v>37942</v>
      </c>
      <c r="G1115" s="18" t="s">
        <v>30527</v>
      </c>
      <c r="H1115" s="18" t="s">
        <v>30527</v>
      </c>
      <c r="I1115" s="18" t="s">
        <v>28714</v>
      </c>
      <c r="J1115" s="18" t="s">
        <v>30528</v>
      </c>
    </row>
    <row r="1116" spans="1:10" ht="60.75" x14ac:dyDescent="0.3">
      <c r="A1116" s="8">
        <v>1111</v>
      </c>
      <c r="B1116" s="16" t="s">
        <v>28828</v>
      </c>
      <c r="C1116" s="18" t="s">
        <v>28712</v>
      </c>
      <c r="D1116" s="19">
        <v>92800</v>
      </c>
      <c r="E1116" s="19">
        <v>92800</v>
      </c>
      <c r="F1116" s="18" t="s">
        <v>37942</v>
      </c>
      <c r="G1116" s="18" t="s">
        <v>30529</v>
      </c>
      <c r="H1116" s="18" t="s">
        <v>30529</v>
      </c>
      <c r="I1116" s="18" t="s">
        <v>28714</v>
      </c>
      <c r="J1116" s="18" t="s">
        <v>30530</v>
      </c>
    </row>
    <row r="1117" spans="1:10" ht="60.75" x14ac:dyDescent="0.3">
      <c r="A1117" s="8">
        <v>1112</v>
      </c>
      <c r="B1117" s="16" t="s">
        <v>28828</v>
      </c>
      <c r="C1117" s="18" t="s">
        <v>28712</v>
      </c>
      <c r="D1117" s="19">
        <v>1680</v>
      </c>
      <c r="E1117" s="19">
        <v>1680</v>
      </c>
      <c r="F1117" s="18" t="s">
        <v>37942</v>
      </c>
      <c r="G1117" s="18" t="s">
        <v>30531</v>
      </c>
      <c r="H1117" s="18" t="s">
        <v>30531</v>
      </c>
      <c r="I1117" s="18" t="s">
        <v>28714</v>
      </c>
      <c r="J1117" s="18" t="s">
        <v>30532</v>
      </c>
    </row>
    <row r="1118" spans="1:10" ht="60.75" x14ac:dyDescent="0.3">
      <c r="A1118" s="8">
        <v>1113</v>
      </c>
      <c r="B1118" s="16" t="s">
        <v>28837</v>
      </c>
      <c r="C1118" s="18" t="s">
        <v>28712</v>
      </c>
      <c r="D1118" s="19">
        <v>6800</v>
      </c>
      <c r="E1118" s="19">
        <v>19226</v>
      </c>
      <c r="F1118" s="18" t="s">
        <v>37942</v>
      </c>
      <c r="G1118" s="18" t="s">
        <v>30533</v>
      </c>
      <c r="H1118" s="18" t="s">
        <v>30533</v>
      </c>
      <c r="I1118" s="18" t="s">
        <v>28714</v>
      </c>
      <c r="J1118" s="18" t="s">
        <v>30534</v>
      </c>
    </row>
    <row r="1119" spans="1:10" ht="60.75" x14ac:dyDescent="0.3">
      <c r="A1119" s="8">
        <v>1114</v>
      </c>
      <c r="B1119" s="16" t="s">
        <v>28828</v>
      </c>
      <c r="C1119" s="18" t="s">
        <v>28712</v>
      </c>
      <c r="D1119" s="19">
        <v>92000</v>
      </c>
      <c r="E1119" s="19">
        <v>180000</v>
      </c>
      <c r="F1119" s="18" t="s">
        <v>37942</v>
      </c>
      <c r="G1119" s="18" t="s">
        <v>30535</v>
      </c>
      <c r="H1119" s="18" t="s">
        <v>30535</v>
      </c>
      <c r="I1119" s="18" t="s">
        <v>28714</v>
      </c>
      <c r="J1119" s="18" t="s">
        <v>30536</v>
      </c>
    </row>
    <row r="1120" spans="1:10" ht="60.75" x14ac:dyDescent="0.3">
      <c r="A1120" s="8">
        <v>1115</v>
      </c>
      <c r="B1120" s="16" t="s">
        <v>28828</v>
      </c>
      <c r="C1120" s="18" t="s">
        <v>28712</v>
      </c>
      <c r="D1120" s="19">
        <v>46800</v>
      </c>
      <c r="E1120" s="19">
        <v>46800</v>
      </c>
      <c r="F1120" s="18" t="s">
        <v>37942</v>
      </c>
      <c r="G1120" s="18" t="s">
        <v>28852</v>
      </c>
      <c r="H1120" s="18" t="s">
        <v>28852</v>
      </c>
      <c r="I1120" s="18" t="s">
        <v>28714</v>
      </c>
      <c r="J1120" s="18" t="s">
        <v>30537</v>
      </c>
    </row>
    <row r="1121" spans="1:10" ht="60.75" x14ac:dyDescent="0.3">
      <c r="A1121" s="8">
        <v>1116</v>
      </c>
      <c r="B1121" s="16" t="s">
        <v>28828</v>
      </c>
      <c r="C1121" s="18" t="s">
        <v>28712</v>
      </c>
      <c r="D1121" s="19">
        <v>4200</v>
      </c>
      <c r="E1121" s="19">
        <v>4500</v>
      </c>
      <c r="F1121" s="18" t="s">
        <v>37942</v>
      </c>
      <c r="G1121" s="18" t="s">
        <v>30538</v>
      </c>
      <c r="H1121" s="18" t="s">
        <v>30538</v>
      </c>
      <c r="I1121" s="18" t="s">
        <v>28714</v>
      </c>
      <c r="J1121" s="18" t="s">
        <v>30539</v>
      </c>
    </row>
    <row r="1122" spans="1:10" ht="81" x14ac:dyDescent="0.3">
      <c r="A1122" s="8">
        <v>1117</v>
      </c>
      <c r="B1122" s="16" t="s">
        <v>29419</v>
      </c>
      <c r="C1122" s="18" t="s">
        <v>28712</v>
      </c>
      <c r="D1122" s="19">
        <v>74300</v>
      </c>
      <c r="E1122" s="19">
        <v>82940</v>
      </c>
      <c r="F1122" s="18" t="s">
        <v>37942</v>
      </c>
      <c r="G1122" s="18" t="s">
        <v>30540</v>
      </c>
      <c r="H1122" s="18" t="s">
        <v>30540</v>
      </c>
      <c r="I1122" s="18" t="s">
        <v>28714</v>
      </c>
      <c r="J1122" s="18" t="s">
        <v>30541</v>
      </c>
    </row>
    <row r="1123" spans="1:10" ht="81" x14ac:dyDescent="0.3">
      <c r="A1123" s="8">
        <v>1118</v>
      </c>
      <c r="B1123" s="16" t="s">
        <v>28828</v>
      </c>
      <c r="C1123" s="18" t="s">
        <v>28712</v>
      </c>
      <c r="D1123" s="19">
        <v>93625</v>
      </c>
      <c r="E1123" s="19">
        <v>99000</v>
      </c>
      <c r="F1123" s="18" t="s">
        <v>37942</v>
      </c>
      <c r="G1123" s="18" t="s">
        <v>30542</v>
      </c>
      <c r="H1123" s="18" t="s">
        <v>30542</v>
      </c>
      <c r="I1123" s="18" t="s">
        <v>28714</v>
      </c>
      <c r="J1123" s="18" t="s">
        <v>30543</v>
      </c>
    </row>
    <row r="1124" spans="1:10" ht="60.75" x14ac:dyDescent="0.3">
      <c r="A1124" s="8">
        <v>1119</v>
      </c>
      <c r="B1124" s="16" t="s">
        <v>28837</v>
      </c>
      <c r="C1124" s="18" t="s">
        <v>28712</v>
      </c>
      <c r="D1124" s="19">
        <v>7695</v>
      </c>
      <c r="E1124" s="19">
        <v>13050</v>
      </c>
      <c r="F1124" s="18" t="s">
        <v>37942</v>
      </c>
      <c r="G1124" s="18" t="s">
        <v>30544</v>
      </c>
      <c r="H1124" s="18" t="s">
        <v>30544</v>
      </c>
      <c r="I1124" s="18" t="s">
        <v>28714</v>
      </c>
      <c r="J1124" s="18" t="s">
        <v>30545</v>
      </c>
    </row>
    <row r="1125" spans="1:10" ht="60.75" x14ac:dyDescent="0.3">
      <c r="A1125" s="8">
        <v>1120</v>
      </c>
      <c r="B1125" s="16" t="s">
        <v>28828</v>
      </c>
      <c r="C1125" s="18" t="s">
        <v>28712</v>
      </c>
      <c r="D1125" s="19">
        <v>2200</v>
      </c>
      <c r="E1125" s="19">
        <v>3852</v>
      </c>
      <c r="F1125" s="18" t="s">
        <v>37942</v>
      </c>
      <c r="G1125" s="18" t="s">
        <v>30546</v>
      </c>
      <c r="H1125" s="18" t="s">
        <v>30546</v>
      </c>
      <c r="I1125" s="18" t="s">
        <v>28714</v>
      </c>
      <c r="J1125" s="18" t="s">
        <v>30547</v>
      </c>
    </row>
    <row r="1126" spans="1:10" ht="60.75" x14ac:dyDescent="0.3">
      <c r="A1126" s="8">
        <v>1121</v>
      </c>
      <c r="B1126" s="16" t="s">
        <v>28837</v>
      </c>
      <c r="C1126" s="18" t="s">
        <v>28712</v>
      </c>
      <c r="D1126" s="19">
        <v>1950</v>
      </c>
      <c r="E1126" s="19">
        <v>2220.5</v>
      </c>
      <c r="F1126" s="18" t="s">
        <v>37942</v>
      </c>
      <c r="G1126" s="18" t="s">
        <v>30548</v>
      </c>
      <c r="H1126" s="18" t="s">
        <v>30548</v>
      </c>
      <c r="I1126" s="18" t="s">
        <v>28714</v>
      </c>
      <c r="J1126" s="18" t="s">
        <v>30549</v>
      </c>
    </row>
    <row r="1127" spans="1:10" ht="60.75" x14ac:dyDescent="0.3">
      <c r="A1127" s="8">
        <v>1122</v>
      </c>
      <c r="B1127" s="16" t="s">
        <v>28828</v>
      </c>
      <c r="C1127" s="18" t="s">
        <v>28712</v>
      </c>
      <c r="D1127" s="19">
        <v>9000</v>
      </c>
      <c r="E1127" s="19">
        <v>9000</v>
      </c>
      <c r="F1127" s="18" t="s">
        <v>37942</v>
      </c>
      <c r="G1127" s="18" t="s">
        <v>30550</v>
      </c>
      <c r="H1127" s="18" t="s">
        <v>30550</v>
      </c>
      <c r="I1127" s="18" t="s">
        <v>28714</v>
      </c>
      <c r="J1127" s="18" t="s">
        <v>30551</v>
      </c>
    </row>
    <row r="1128" spans="1:10" ht="60.75" x14ac:dyDescent="0.3">
      <c r="A1128" s="8">
        <v>1123</v>
      </c>
      <c r="B1128" s="16" t="s">
        <v>28828</v>
      </c>
      <c r="C1128" s="18" t="s">
        <v>28712</v>
      </c>
      <c r="D1128" s="19">
        <v>20700</v>
      </c>
      <c r="E1128" s="19">
        <v>122400</v>
      </c>
      <c r="F1128" s="18" t="s">
        <v>37942</v>
      </c>
      <c r="G1128" s="18" t="s">
        <v>30552</v>
      </c>
      <c r="H1128" s="18" t="s">
        <v>30552</v>
      </c>
      <c r="I1128" s="18" t="s">
        <v>28714</v>
      </c>
      <c r="J1128" s="18" t="s">
        <v>30553</v>
      </c>
    </row>
    <row r="1129" spans="1:10" ht="60.75" x14ac:dyDescent="0.3">
      <c r="A1129" s="8">
        <v>1124</v>
      </c>
      <c r="B1129" s="16" t="s">
        <v>28828</v>
      </c>
      <c r="C1129" s="18" t="s">
        <v>28712</v>
      </c>
      <c r="D1129" s="19">
        <v>98161.8</v>
      </c>
      <c r="E1129" s="19">
        <v>98161.8</v>
      </c>
      <c r="F1129" s="18" t="s">
        <v>37942</v>
      </c>
      <c r="G1129" s="18" t="s">
        <v>30554</v>
      </c>
      <c r="H1129" s="18" t="s">
        <v>30554</v>
      </c>
      <c r="I1129" s="18" t="s">
        <v>28714</v>
      </c>
      <c r="J1129" s="18" t="s">
        <v>30555</v>
      </c>
    </row>
    <row r="1130" spans="1:10" ht="60.75" x14ac:dyDescent="0.3">
      <c r="A1130" s="8">
        <v>1125</v>
      </c>
      <c r="B1130" s="16" t="s">
        <v>28828</v>
      </c>
      <c r="C1130" s="18" t="s">
        <v>28712</v>
      </c>
      <c r="D1130" s="19">
        <v>96300</v>
      </c>
      <c r="E1130" s="19">
        <v>191925.9</v>
      </c>
      <c r="F1130" s="18" t="s">
        <v>37942</v>
      </c>
      <c r="G1130" s="18" t="s">
        <v>29258</v>
      </c>
      <c r="H1130" s="18" t="s">
        <v>29258</v>
      </c>
      <c r="I1130" s="18" t="s">
        <v>28714</v>
      </c>
      <c r="J1130" s="18" t="s">
        <v>30556</v>
      </c>
    </row>
    <row r="1131" spans="1:10" ht="81" x14ac:dyDescent="0.3">
      <c r="A1131" s="8">
        <v>1126</v>
      </c>
      <c r="B1131" s="16" t="s">
        <v>28837</v>
      </c>
      <c r="C1131" s="18" t="s">
        <v>28712</v>
      </c>
      <c r="D1131" s="19">
        <v>53393</v>
      </c>
      <c r="E1131" s="19">
        <v>124359.2</v>
      </c>
      <c r="F1131" s="18" t="s">
        <v>37942</v>
      </c>
      <c r="G1131" s="18" t="s">
        <v>30557</v>
      </c>
      <c r="H1131" s="18" t="s">
        <v>30557</v>
      </c>
      <c r="I1131" s="18" t="s">
        <v>28714</v>
      </c>
      <c r="J1131" s="18" t="s">
        <v>30558</v>
      </c>
    </row>
    <row r="1132" spans="1:10" ht="81" x14ac:dyDescent="0.3">
      <c r="A1132" s="8">
        <v>1127</v>
      </c>
      <c r="B1132" s="16" t="s">
        <v>28828</v>
      </c>
      <c r="C1132" s="18" t="s">
        <v>28712</v>
      </c>
      <c r="D1132" s="19">
        <v>3800</v>
      </c>
      <c r="E1132" s="19">
        <v>3800</v>
      </c>
      <c r="F1132" s="18" t="s">
        <v>37942</v>
      </c>
      <c r="G1132" s="18" t="s">
        <v>30559</v>
      </c>
      <c r="H1132" s="18" t="s">
        <v>30559</v>
      </c>
      <c r="I1132" s="18" t="s">
        <v>28714</v>
      </c>
      <c r="J1132" s="18" t="s">
        <v>30560</v>
      </c>
    </row>
    <row r="1133" spans="1:10" ht="60.75" x14ac:dyDescent="0.3">
      <c r="A1133" s="8">
        <v>1128</v>
      </c>
      <c r="B1133" s="16" t="s">
        <v>28837</v>
      </c>
      <c r="C1133" s="18" t="s">
        <v>28712</v>
      </c>
      <c r="D1133" s="19">
        <v>53767.5</v>
      </c>
      <c r="E1133" s="19">
        <v>53767.5</v>
      </c>
      <c r="F1133" s="18" t="s">
        <v>37942</v>
      </c>
      <c r="G1133" s="18" t="s">
        <v>30561</v>
      </c>
      <c r="H1133" s="18" t="s">
        <v>30561</v>
      </c>
      <c r="I1133" s="18" t="s">
        <v>28714</v>
      </c>
      <c r="J1133" s="18" t="s">
        <v>30562</v>
      </c>
    </row>
    <row r="1134" spans="1:10" ht="60.75" x14ac:dyDescent="0.3">
      <c r="A1134" s="8">
        <v>1129</v>
      </c>
      <c r="B1134" s="16" t="s">
        <v>28837</v>
      </c>
      <c r="C1134" s="18" t="s">
        <v>28712</v>
      </c>
      <c r="D1134" s="19">
        <v>99552.8</v>
      </c>
      <c r="E1134" s="19">
        <v>99600</v>
      </c>
      <c r="F1134" s="18" t="s">
        <v>37942</v>
      </c>
      <c r="G1134" s="18" t="s">
        <v>30563</v>
      </c>
      <c r="H1134" s="18" t="s">
        <v>30563</v>
      </c>
      <c r="I1134" s="18" t="s">
        <v>28714</v>
      </c>
      <c r="J1134" s="18" t="s">
        <v>30564</v>
      </c>
    </row>
    <row r="1135" spans="1:10" ht="60.75" x14ac:dyDescent="0.3">
      <c r="A1135" s="8">
        <v>1130</v>
      </c>
      <c r="B1135" s="16" t="s">
        <v>28828</v>
      </c>
      <c r="C1135" s="18" t="s">
        <v>28712</v>
      </c>
      <c r="D1135" s="19">
        <v>96300</v>
      </c>
      <c r="E1135" s="19">
        <v>158913</v>
      </c>
      <c r="F1135" s="18" t="s">
        <v>37942</v>
      </c>
      <c r="G1135" s="18" t="s">
        <v>28954</v>
      </c>
      <c r="H1135" s="18" t="s">
        <v>28954</v>
      </c>
      <c r="I1135" s="18" t="s">
        <v>28714</v>
      </c>
      <c r="J1135" s="18" t="s">
        <v>30565</v>
      </c>
    </row>
    <row r="1136" spans="1:10" ht="60.75" x14ac:dyDescent="0.3">
      <c r="A1136" s="8">
        <v>1131</v>
      </c>
      <c r="B1136" s="16" t="s">
        <v>28939</v>
      </c>
      <c r="C1136" s="18" t="s">
        <v>28712</v>
      </c>
      <c r="D1136" s="19">
        <v>86620.78</v>
      </c>
      <c r="E1136" s="19">
        <v>137234</v>
      </c>
      <c r="F1136" s="18" t="s">
        <v>37942</v>
      </c>
      <c r="G1136" s="18" t="s">
        <v>30566</v>
      </c>
      <c r="H1136" s="18" t="s">
        <v>30566</v>
      </c>
      <c r="I1136" s="18" t="s">
        <v>28714</v>
      </c>
      <c r="J1136" s="18" t="s">
        <v>30567</v>
      </c>
    </row>
    <row r="1137" spans="1:10" ht="60.75" x14ac:dyDescent="0.3">
      <c r="A1137" s="8">
        <v>1132</v>
      </c>
      <c r="B1137" s="16" t="s">
        <v>28847</v>
      </c>
      <c r="C1137" s="18" t="s">
        <v>28712</v>
      </c>
      <c r="D1137" s="19">
        <v>87183.6</v>
      </c>
      <c r="E1137" s="19">
        <v>88779</v>
      </c>
      <c r="F1137" s="18" t="s">
        <v>37942</v>
      </c>
      <c r="G1137" s="18" t="s">
        <v>30568</v>
      </c>
      <c r="H1137" s="18" t="s">
        <v>30568</v>
      </c>
      <c r="I1137" s="18" t="s">
        <v>28714</v>
      </c>
      <c r="J1137" s="18" t="s">
        <v>30569</v>
      </c>
    </row>
    <row r="1138" spans="1:10" ht="60.75" x14ac:dyDescent="0.3">
      <c r="A1138" s="8">
        <v>1133</v>
      </c>
      <c r="B1138" s="16" t="s">
        <v>28828</v>
      </c>
      <c r="C1138" s="18" t="s">
        <v>28712</v>
      </c>
      <c r="D1138" s="19">
        <v>481500</v>
      </c>
      <c r="E1138" s="19">
        <v>1574023.5</v>
      </c>
      <c r="F1138" s="18" t="s">
        <v>37942</v>
      </c>
      <c r="G1138" s="18" t="s">
        <v>29012</v>
      </c>
      <c r="H1138" s="18" t="s">
        <v>29012</v>
      </c>
      <c r="I1138" s="18" t="s">
        <v>28714</v>
      </c>
      <c r="J1138" s="18" t="s">
        <v>30570</v>
      </c>
    </row>
    <row r="1139" spans="1:10" ht="60.75" x14ac:dyDescent="0.3">
      <c r="A1139" s="8">
        <v>1134</v>
      </c>
      <c r="B1139" s="16" t="s">
        <v>28837</v>
      </c>
      <c r="C1139" s="18" t="s">
        <v>28712</v>
      </c>
      <c r="D1139" s="19">
        <v>86824.08</v>
      </c>
      <c r="E1139" s="19">
        <v>86824.08</v>
      </c>
      <c r="F1139" s="18" t="s">
        <v>37942</v>
      </c>
      <c r="G1139" s="18" t="s">
        <v>30571</v>
      </c>
      <c r="H1139" s="18" t="s">
        <v>30571</v>
      </c>
      <c r="I1139" s="18" t="s">
        <v>28714</v>
      </c>
      <c r="J1139" s="18" t="s">
        <v>30572</v>
      </c>
    </row>
    <row r="1140" spans="1:10" ht="60.75" x14ac:dyDescent="0.3">
      <c r="A1140" s="8">
        <v>1135</v>
      </c>
      <c r="B1140" s="16" t="s">
        <v>28837</v>
      </c>
      <c r="C1140" s="18" t="s">
        <v>28712</v>
      </c>
      <c r="D1140" s="19">
        <v>66126</v>
      </c>
      <c r="E1140" s="19">
        <v>66190.8</v>
      </c>
      <c r="F1140" s="18" t="s">
        <v>37942</v>
      </c>
      <c r="G1140" s="18" t="s">
        <v>30573</v>
      </c>
      <c r="H1140" s="18" t="s">
        <v>30573</v>
      </c>
      <c r="I1140" s="18" t="s">
        <v>28714</v>
      </c>
      <c r="J1140" s="18" t="s">
        <v>30574</v>
      </c>
    </row>
    <row r="1141" spans="1:10" ht="60.75" x14ac:dyDescent="0.3">
      <c r="A1141" s="8">
        <v>1136</v>
      </c>
      <c r="B1141" s="16" t="s">
        <v>28828</v>
      </c>
      <c r="C1141" s="18" t="s">
        <v>28712</v>
      </c>
      <c r="D1141" s="19">
        <v>98354.4</v>
      </c>
      <c r="E1141" s="19">
        <v>131995.20000000001</v>
      </c>
      <c r="F1141" s="18" t="s">
        <v>37942</v>
      </c>
      <c r="G1141" s="18" t="s">
        <v>30575</v>
      </c>
      <c r="H1141" s="18" t="s">
        <v>30575</v>
      </c>
      <c r="I1141" s="18" t="s">
        <v>28714</v>
      </c>
      <c r="J1141" s="18" t="s">
        <v>30576</v>
      </c>
    </row>
    <row r="1142" spans="1:10" ht="60.75" x14ac:dyDescent="0.3">
      <c r="A1142" s="8">
        <v>1137</v>
      </c>
      <c r="B1142" s="16" t="s">
        <v>28828</v>
      </c>
      <c r="C1142" s="18" t="s">
        <v>28712</v>
      </c>
      <c r="D1142" s="19">
        <v>99617</v>
      </c>
      <c r="E1142" s="19">
        <v>99617</v>
      </c>
      <c r="F1142" s="18" t="s">
        <v>37942</v>
      </c>
      <c r="G1142" s="18" t="s">
        <v>29227</v>
      </c>
      <c r="H1142" s="18" t="s">
        <v>29227</v>
      </c>
      <c r="I1142" s="18" t="s">
        <v>28714</v>
      </c>
      <c r="J1142" s="18" t="s">
        <v>30577</v>
      </c>
    </row>
    <row r="1143" spans="1:10" ht="60.75" x14ac:dyDescent="0.3">
      <c r="A1143" s="8">
        <v>1138</v>
      </c>
      <c r="B1143" s="16" t="s">
        <v>28828</v>
      </c>
      <c r="C1143" s="18" t="s">
        <v>28712</v>
      </c>
      <c r="D1143" s="19">
        <v>99510</v>
      </c>
      <c r="E1143" s="19">
        <v>101640</v>
      </c>
      <c r="F1143" s="18" t="s">
        <v>37942</v>
      </c>
      <c r="G1143" s="18" t="s">
        <v>28876</v>
      </c>
      <c r="H1143" s="18" t="s">
        <v>28876</v>
      </c>
      <c r="I1143" s="18" t="s">
        <v>28714</v>
      </c>
      <c r="J1143" s="18" t="s">
        <v>30578</v>
      </c>
    </row>
    <row r="1144" spans="1:10" ht="60.75" x14ac:dyDescent="0.3">
      <c r="A1144" s="8">
        <v>1139</v>
      </c>
      <c r="B1144" s="16" t="s">
        <v>28828</v>
      </c>
      <c r="C1144" s="18" t="s">
        <v>28712</v>
      </c>
      <c r="D1144" s="19">
        <v>99606.3</v>
      </c>
      <c r="E1144" s="19">
        <v>142305</v>
      </c>
      <c r="F1144" s="18" t="s">
        <v>37942</v>
      </c>
      <c r="G1144" s="18" t="s">
        <v>30173</v>
      </c>
      <c r="H1144" s="18" t="s">
        <v>30173</v>
      </c>
      <c r="I1144" s="18" t="s">
        <v>28714</v>
      </c>
      <c r="J1144" s="18" t="s">
        <v>30579</v>
      </c>
    </row>
    <row r="1145" spans="1:10" ht="60.75" x14ac:dyDescent="0.3">
      <c r="A1145" s="8">
        <v>1140</v>
      </c>
      <c r="B1145" s="16" t="s">
        <v>1398</v>
      </c>
      <c r="C1145" s="18" t="s">
        <v>28712</v>
      </c>
      <c r="D1145" s="19">
        <v>17120</v>
      </c>
      <c r="E1145" s="19">
        <v>17120</v>
      </c>
      <c r="F1145" s="18" t="s">
        <v>37942</v>
      </c>
      <c r="G1145" s="18" t="s">
        <v>30580</v>
      </c>
      <c r="H1145" s="18" t="s">
        <v>30580</v>
      </c>
      <c r="I1145" s="18" t="s">
        <v>28714</v>
      </c>
      <c r="J1145" s="18" t="s">
        <v>30581</v>
      </c>
    </row>
    <row r="1146" spans="1:10" ht="60.75" x14ac:dyDescent="0.3">
      <c r="A1146" s="8">
        <v>1141</v>
      </c>
      <c r="B1146" s="16" t="s">
        <v>1398</v>
      </c>
      <c r="C1146" s="18" t="s">
        <v>28712</v>
      </c>
      <c r="D1146" s="19">
        <v>46713</v>
      </c>
      <c r="E1146" s="19">
        <v>46713</v>
      </c>
      <c r="F1146" s="18" t="s">
        <v>37942</v>
      </c>
      <c r="G1146" s="18" t="s">
        <v>30582</v>
      </c>
      <c r="H1146" s="18" t="s">
        <v>30582</v>
      </c>
      <c r="I1146" s="18" t="s">
        <v>28714</v>
      </c>
      <c r="J1146" s="18" t="s">
        <v>30583</v>
      </c>
    </row>
    <row r="1147" spans="1:10" ht="60.75" x14ac:dyDescent="0.3">
      <c r="A1147" s="8">
        <v>1142</v>
      </c>
      <c r="B1147" s="16" t="s">
        <v>10952</v>
      </c>
      <c r="C1147" s="18" t="s">
        <v>28712</v>
      </c>
      <c r="D1147" s="19">
        <v>94570</v>
      </c>
      <c r="E1147" s="19">
        <v>94570</v>
      </c>
      <c r="F1147" s="18" t="s">
        <v>37942</v>
      </c>
      <c r="G1147" s="18" t="s">
        <v>30584</v>
      </c>
      <c r="H1147" s="18" t="s">
        <v>30584</v>
      </c>
      <c r="I1147" s="18" t="s">
        <v>28714</v>
      </c>
      <c r="J1147" s="18" t="s">
        <v>30585</v>
      </c>
    </row>
    <row r="1148" spans="1:10" ht="60.75" x14ac:dyDescent="0.3">
      <c r="A1148" s="8">
        <v>1143</v>
      </c>
      <c r="B1148" s="16" t="s">
        <v>10952</v>
      </c>
      <c r="C1148" s="18" t="s">
        <v>28712</v>
      </c>
      <c r="D1148" s="19">
        <v>43232</v>
      </c>
      <c r="E1148" s="19">
        <v>43232</v>
      </c>
      <c r="F1148" s="18" t="s">
        <v>37942</v>
      </c>
      <c r="G1148" s="18" t="s">
        <v>30586</v>
      </c>
      <c r="H1148" s="18" t="s">
        <v>30586</v>
      </c>
      <c r="I1148" s="18" t="s">
        <v>28714</v>
      </c>
      <c r="J1148" s="18" t="s">
        <v>30587</v>
      </c>
    </row>
    <row r="1149" spans="1:10" ht="101.25" x14ac:dyDescent="0.3">
      <c r="A1149" s="8">
        <v>1144</v>
      </c>
      <c r="B1149" s="89" t="s">
        <v>759</v>
      </c>
      <c r="C1149" s="93" t="s">
        <v>718</v>
      </c>
      <c r="D1149" s="94">
        <v>2996</v>
      </c>
      <c r="E1149" s="94">
        <v>2996</v>
      </c>
      <c r="F1149" s="63" t="s">
        <v>713</v>
      </c>
      <c r="G1149" s="63" t="s">
        <v>761</v>
      </c>
      <c r="H1149" s="63" t="s">
        <v>761</v>
      </c>
      <c r="I1149" s="25" t="s">
        <v>185</v>
      </c>
      <c r="J1149" s="27" t="s">
        <v>25330</v>
      </c>
    </row>
    <row r="1150" spans="1:10" ht="81" x14ac:dyDescent="0.3">
      <c r="A1150" s="8">
        <v>1145</v>
      </c>
      <c r="B1150" s="16" t="s">
        <v>758</v>
      </c>
      <c r="C1150" s="50" t="s">
        <v>718</v>
      </c>
      <c r="D1150" s="19">
        <v>20330</v>
      </c>
      <c r="E1150" s="19">
        <v>20330</v>
      </c>
      <c r="F1150" s="18" t="s">
        <v>713</v>
      </c>
      <c r="G1150" s="18" t="s">
        <v>762</v>
      </c>
      <c r="H1150" s="18" t="s">
        <v>762</v>
      </c>
      <c r="I1150" s="7" t="s">
        <v>185</v>
      </c>
      <c r="J1150" s="8" t="s">
        <v>25331</v>
      </c>
    </row>
    <row r="1151" spans="1:10" ht="60.75" x14ac:dyDescent="0.3">
      <c r="A1151" s="8">
        <v>1146</v>
      </c>
      <c r="B1151" s="172" t="s">
        <v>8434</v>
      </c>
      <c r="C1151" s="114" t="s">
        <v>949</v>
      </c>
      <c r="D1151" s="138">
        <v>436988</v>
      </c>
      <c r="E1151" s="138">
        <v>436988</v>
      </c>
      <c r="F1151" s="160" t="s">
        <v>938</v>
      </c>
      <c r="G1151" s="160" t="s">
        <v>8435</v>
      </c>
      <c r="H1151" s="160" t="s">
        <v>8435</v>
      </c>
      <c r="I1151" s="161" t="s">
        <v>951</v>
      </c>
      <c r="J1151" s="162" t="s">
        <v>8436</v>
      </c>
    </row>
    <row r="1152" spans="1:10" ht="40.5" x14ac:dyDescent="0.3">
      <c r="A1152" s="8">
        <v>1147</v>
      </c>
      <c r="B1152" s="172" t="s">
        <v>8437</v>
      </c>
      <c r="C1152" s="114" t="s">
        <v>949</v>
      </c>
      <c r="D1152" s="138">
        <v>6700</v>
      </c>
      <c r="E1152" s="138">
        <v>6700</v>
      </c>
      <c r="F1152" s="160" t="s">
        <v>938</v>
      </c>
      <c r="G1152" s="160" t="s">
        <v>8438</v>
      </c>
      <c r="H1152" s="160" t="s">
        <v>8438</v>
      </c>
      <c r="I1152" s="161" t="s">
        <v>951</v>
      </c>
      <c r="J1152" s="162" t="s">
        <v>8439</v>
      </c>
    </row>
    <row r="1153" spans="1:10" ht="40.5" x14ac:dyDescent="0.3">
      <c r="A1153" s="8">
        <v>1148</v>
      </c>
      <c r="B1153" s="172" t="s">
        <v>8440</v>
      </c>
      <c r="C1153" s="114" t="s">
        <v>949</v>
      </c>
      <c r="D1153" s="138">
        <v>1352</v>
      </c>
      <c r="E1153" s="138">
        <v>1352</v>
      </c>
      <c r="F1153" s="160" t="s">
        <v>938</v>
      </c>
      <c r="G1153" s="160" t="s">
        <v>8441</v>
      </c>
      <c r="H1153" s="160" t="s">
        <v>8441</v>
      </c>
      <c r="I1153" s="161" t="s">
        <v>951</v>
      </c>
      <c r="J1153" s="162" t="s">
        <v>8442</v>
      </c>
    </row>
    <row r="1154" spans="1:10" ht="40.5" x14ac:dyDescent="0.3">
      <c r="A1154" s="8">
        <v>1149</v>
      </c>
      <c r="B1154" s="172" t="s">
        <v>8437</v>
      </c>
      <c r="C1154" s="114" t="s">
        <v>949</v>
      </c>
      <c r="D1154" s="138">
        <v>2910</v>
      </c>
      <c r="E1154" s="138">
        <v>2910</v>
      </c>
      <c r="F1154" s="160" t="s">
        <v>938</v>
      </c>
      <c r="G1154" s="160" t="s">
        <v>8443</v>
      </c>
      <c r="H1154" s="160" t="s">
        <v>8443</v>
      </c>
      <c r="I1154" s="161" t="s">
        <v>951</v>
      </c>
      <c r="J1154" s="162" t="s">
        <v>8444</v>
      </c>
    </row>
    <row r="1155" spans="1:10" ht="40.5" x14ac:dyDescent="0.3">
      <c r="A1155" s="8">
        <v>1150</v>
      </c>
      <c r="B1155" s="172" t="s">
        <v>8445</v>
      </c>
      <c r="C1155" s="114" t="s">
        <v>949</v>
      </c>
      <c r="D1155" s="138">
        <v>4500</v>
      </c>
      <c r="E1155" s="138">
        <v>4500</v>
      </c>
      <c r="F1155" s="160" t="s">
        <v>938</v>
      </c>
      <c r="G1155" s="160" t="s">
        <v>8446</v>
      </c>
      <c r="H1155" s="160" t="s">
        <v>8446</v>
      </c>
      <c r="I1155" s="161" t="s">
        <v>951</v>
      </c>
      <c r="J1155" s="162" t="s">
        <v>8447</v>
      </c>
    </row>
    <row r="1156" spans="1:10" ht="60.75" x14ac:dyDescent="0.3">
      <c r="A1156" s="8">
        <v>1151</v>
      </c>
      <c r="B1156" s="172" t="s">
        <v>8448</v>
      </c>
      <c r="C1156" s="114" t="s">
        <v>949</v>
      </c>
      <c r="D1156" s="138">
        <v>5159</v>
      </c>
      <c r="E1156" s="138">
        <v>5159</v>
      </c>
      <c r="F1156" s="160" t="s">
        <v>938</v>
      </c>
      <c r="G1156" s="160" t="s">
        <v>8449</v>
      </c>
      <c r="H1156" s="160" t="s">
        <v>8449</v>
      </c>
      <c r="I1156" s="161" t="s">
        <v>951</v>
      </c>
      <c r="J1156" s="162" t="s">
        <v>8450</v>
      </c>
    </row>
    <row r="1157" spans="1:10" ht="60.75" x14ac:dyDescent="0.3">
      <c r="A1157" s="8">
        <v>1152</v>
      </c>
      <c r="B1157" s="172" t="s">
        <v>8451</v>
      </c>
      <c r="C1157" s="114" t="s">
        <v>949</v>
      </c>
      <c r="D1157" s="138">
        <v>6507210</v>
      </c>
      <c r="E1157" s="138">
        <v>7155210</v>
      </c>
      <c r="F1157" s="160" t="s">
        <v>1073</v>
      </c>
      <c r="G1157" s="160" t="s">
        <v>8452</v>
      </c>
      <c r="H1157" s="160" t="s">
        <v>8452</v>
      </c>
      <c r="I1157" s="161" t="s">
        <v>951</v>
      </c>
      <c r="J1157" s="162" t="s">
        <v>8453</v>
      </c>
    </row>
    <row r="1158" spans="1:10" ht="40.5" x14ac:dyDescent="0.3">
      <c r="A1158" s="8">
        <v>1153</v>
      </c>
      <c r="B1158" s="172" t="s">
        <v>8454</v>
      </c>
      <c r="C1158" s="114" t="s">
        <v>949</v>
      </c>
      <c r="D1158" s="138">
        <v>280000</v>
      </c>
      <c r="E1158" s="138">
        <v>280000</v>
      </c>
      <c r="F1158" s="160" t="s">
        <v>938</v>
      </c>
      <c r="G1158" s="160" t="s">
        <v>8455</v>
      </c>
      <c r="H1158" s="160" t="s">
        <v>8455</v>
      </c>
      <c r="I1158" s="161" t="s">
        <v>951</v>
      </c>
      <c r="J1158" s="162" t="s">
        <v>8456</v>
      </c>
    </row>
    <row r="1159" spans="1:10" ht="81" x14ac:dyDescent="0.3">
      <c r="A1159" s="8">
        <v>1154</v>
      </c>
      <c r="B1159" s="172" t="s">
        <v>8457</v>
      </c>
      <c r="C1159" s="114" t="s">
        <v>949</v>
      </c>
      <c r="D1159" s="138">
        <v>12000</v>
      </c>
      <c r="E1159" s="175">
        <v>12000</v>
      </c>
      <c r="F1159" s="160" t="s">
        <v>938</v>
      </c>
      <c r="G1159" s="160" t="s">
        <v>8458</v>
      </c>
      <c r="H1159" s="160" t="s">
        <v>8458</v>
      </c>
      <c r="I1159" s="161" t="s">
        <v>951</v>
      </c>
      <c r="J1159" s="162" t="s">
        <v>8459</v>
      </c>
    </row>
    <row r="1160" spans="1:10" ht="60.75" x14ac:dyDescent="0.3">
      <c r="A1160" s="8">
        <v>1155</v>
      </c>
      <c r="B1160" s="172" t="s">
        <v>8460</v>
      </c>
      <c r="C1160" s="114" t="s">
        <v>949</v>
      </c>
      <c r="D1160" s="138">
        <v>6000</v>
      </c>
      <c r="E1160" s="175">
        <v>6000</v>
      </c>
      <c r="F1160" s="160" t="s">
        <v>938</v>
      </c>
      <c r="G1160" s="160" t="s">
        <v>8461</v>
      </c>
      <c r="H1160" s="160" t="s">
        <v>8461</v>
      </c>
      <c r="I1160" s="161" t="s">
        <v>951</v>
      </c>
      <c r="J1160" s="162" t="s">
        <v>8462</v>
      </c>
    </row>
    <row r="1161" spans="1:10" ht="60.75" x14ac:dyDescent="0.3">
      <c r="A1161" s="8">
        <v>1156</v>
      </c>
      <c r="B1161" s="172" t="s">
        <v>8463</v>
      </c>
      <c r="C1161" s="114" t="s">
        <v>949</v>
      </c>
      <c r="D1161" s="138">
        <v>20000</v>
      </c>
      <c r="E1161" s="175">
        <v>20000</v>
      </c>
      <c r="F1161" s="160" t="s">
        <v>938</v>
      </c>
      <c r="G1161" s="160" t="s">
        <v>8464</v>
      </c>
      <c r="H1161" s="160" t="s">
        <v>8464</v>
      </c>
      <c r="I1161" s="161" t="s">
        <v>951</v>
      </c>
      <c r="J1161" s="162" t="s">
        <v>8465</v>
      </c>
    </row>
    <row r="1162" spans="1:10" ht="101.25" x14ac:dyDescent="0.3">
      <c r="A1162" s="8">
        <v>1157</v>
      </c>
      <c r="B1162" s="16" t="s">
        <v>8466</v>
      </c>
      <c r="C1162" s="18" t="s">
        <v>838</v>
      </c>
      <c r="D1162" s="19">
        <v>79715</v>
      </c>
      <c r="E1162" s="19">
        <v>79715</v>
      </c>
      <c r="F1162" s="18" t="s">
        <v>37942</v>
      </c>
      <c r="G1162" s="18" t="s">
        <v>8467</v>
      </c>
      <c r="H1162" s="18" t="s">
        <v>8467</v>
      </c>
      <c r="I1162" s="8" t="s">
        <v>840</v>
      </c>
      <c r="J1162" s="50" t="s">
        <v>8468</v>
      </c>
    </row>
    <row r="1163" spans="1:10" ht="101.25" x14ac:dyDescent="0.3">
      <c r="A1163" s="8">
        <v>1158</v>
      </c>
      <c r="B1163" s="16" t="s">
        <v>4044</v>
      </c>
      <c r="C1163" s="18" t="s">
        <v>838</v>
      </c>
      <c r="D1163" s="19">
        <v>29090</v>
      </c>
      <c r="E1163" s="19">
        <v>29090</v>
      </c>
      <c r="F1163" s="18" t="s">
        <v>37942</v>
      </c>
      <c r="G1163" s="18" t="s">
        <v>8469</v>
      </c>
      <c r="H1163" s="18" t="s">
        <v>8469</v>
      </c>
      <c r="I1163" s="8" t="s">
        <v>840</v>
      </c>
      <c r="J1163" s="50" t="s">
        <v>8470</v>
      </c>
    </row>
    <row r="1164" spans="1:10" ht="101.25" x14ac:dyDescent="0.3">
      <c r="A1164" s="8">
        <v>1159</v>
      </c>
      <c r="B1164" s="16" t="s">
        <v>8471</v>
      </c>
      <c r="C1164" s="18" t="s">
        <v>838</v>
      </c>
      <c r="D1164" s="19">
        <v>9020</v>
      </c>
      <c r="E1164" s="19">
        <v>9020</v>
      </c>
      <c r="F1164" s="18" t="s">
        <v>37942</v>
      </c>
      <c r="G1164" s="18" t="s">
        <v>8472</v>
      </c>
      <c r="H1164" s="18" t="s">
        <v>8472</v>
      </c>
      <c r="I1164" s="8" t="s">
        <v>840</v>
      </c>
      <c r="J1164" s="50" t="s">
        <v>8473</v>
      </c>
    </row>
    <row r="1165" spans="1:10" ht="101.25" x14ac:dyDescent="0.3">
      <c r="A1165" s="8">
        <v>1160</v>
      </c>
      <c r="B1165" s="16" t="s">
        <v>8474</v>
      </c>
      <c r="C1165" s="18" t="s">
        <v>838</v>
      </c>
      <c r="D1165" s="19">
        <v>92135.56</v>
      </c>
      <c r="E1165" s="19">
        <v>92135.56</v>
      </c>
      <c r="F1165" s="18" t="s">
        <v>37942</v>
      </c>
      <c r="G1165" s="18" t="s">
        <v>8475</v>
      </c>
      <c r="H1165" s="18" t="s">
        <v>8475</v>
      </c>
      <c r="I1165" s="8" t="s">
        <v>840</v>
      </c>
      <c r="J1165" s="50" t="s">
        <v>8476</v>
      </c>
    </row>
    <row r="1166" spans="1:10" ht="60.75" x14ac:dyDescent="0.3">
      <c r="A1166" s="8">
        <v>1161</v>
      </c>
      <c r="B1166" s="108" t="s">
        <v>8477</v>
      </c>
      <c r="C1166" s="14" t="s">
        <v>937</v>
      </c>
      <c r="D1166" s="139">
        <v>161077.79999999999</v>
      </c>
      <c r="E1166" s="139">
        <v>161077.79999999999</v>
      </c>
      <c r="F1166" s="14" t="s">
        <v>938</v>
      </c>
      <c r="G1166" s="14" t="s">
        <v>8478</v>
      </c>
      <c r="H1166" s="14" t="s">
        <v>8478</v>
      </c>
      <c r="I1166" s="9" t="s">
        <v>1504</v>
      </c>
      <c r="J1166" s="9" t="s">
        <v>25332</v>
      </c>
    </row>
    <row r="1167" spans="1:10" ht="81" x14ac:dyDescent="0.3">
      <c r="A1167" s="8">
        <v>1162</v>
      </c>
      <c r="B1167" s="12" t="s">
        <v>8479</v>
      </c>
      <c r="C1167" s="8" t="s">
        <v>2250</v>
      </c>
      <c r="D1167" s="131">
        <v>8300</v>
      </c>
      <c r="E1167" s="131">
        <v>8300</v>
      </c>
      <c r="F1167" s="8" t="s">
        <v>938</v>
      </c>
      <c r="G1167" s="8" t="s">
        <v>8480</v>
      </c>
      <c r="H1167" s="8" t="s">
        <v>8480</v>
      </c>
      <c r="I1167" s="163" t="s">
        <v>7160</v>
      </c>
      <c r="J1167" s="8" t="s">
        <v>25333</v>
      </c>
    </row>
    <row r="1168" spans="1:10" ht="60.75" x14ac:dyDescent="0.3">
      <c r="A1168" s="8">
        <v>1163</v>
      </c>
      <c r="B1168" s="12" t="s">
        <v>7165</v>
      </c>
      <c r="C1168" s="8" t="s">
        <v>2250</v>
      </c>
      <c r="D1168" s="131">
        <v>45000</v>
      </c>
      <c r="E1168" s="131">
        <v>45000</v>
      </c>
      <c r="F1168" s="8" t="s">
        <v>938</v>
      </c>
      <c r="G1168" s="8" t="s">
        <v>8481</v>
      </c>
      <c r="H1168" s="8" t="s">
        <v>8481</v>
      </c>
      <c r="I1168" s="163" t="s">
        <v>7160</v>
      </c>
      <c r="J1168" s="8" t="s">
        <v>25334</v>
      </c>
    </row>
    <row r="1169" spans="1:10" ht="81" x14ac:dyDescent="0.3">
      <c r="A1169" s="8">
        <v>1164</v>
      </c>
      <c r="B1169" s="12" t="s">
        <v>8482</v>
      </c>
      <c r="C1169" s="8" t="s">
        <v>2250</v>
      </c>
      <c r="D1169" s="131">
        <v>4716</v>
      </c>
      <c r="E1169" s="131">
        <v>4716</v>
      </c>
      <c r="F1169" s="8" t="s">
        <v>938</v>
      </c>
      <c r="G1169" s="8" t="s">
        <v>8483</v>
      </c>
      <c r="H1169" s="8" t="s">
        <v>8483</v>
      </c>
      <c r="I1169" s="163" t="s">
        <v>7160</v>
      </c>
      <c r="J1169" s="8" t="s">
        <v>25335</v>
      </c>
    </row>
    <row r="1170" spans="1:10" ht="101.25" x14ac:dyDescent="0.3">
      <c r="A1170" s="8">
        <v>1165</v>
      </c>
      <c r="B1170" s="12" t="s">
        <v>8484</v>
      </c>
      <c r="C1170" s="8" t="s">
        <v>2250</v>
      </c>
      <c r="D1170" s="131">
        <v>16284</v>
      </c>
      <c r="E1170" s="131">
        <v>16284</v>
      </c>
      <c r="F1170" s="8" t="s">
        <v>938</v>
      </c>
      <c r="G1170" s="8" t="s">
        <v>8485</v>
      </c>
      <c r="H1170" s="8" t="s">
        <v>8485</v>
      </c>
      <c r="I1170" s="163" t="s">
        <v>7160</v>
      </c>
      <c r="J1170" s="8" t="s">
        <v>25336</v>
      </c>
    </row>
    <row r="1171" spans="1:10" ht="60.75" x14ac:dyDescent="0.3">
      <c r="A1171" s="8">
        <v>1166</v>
      </c>
      <c r="B1171" s="12" t="s">
        <v>8486</v>
      </c>
      <c r="C1171" s="8" t="s">
        <v>959</v>
      </c>
      <c r="D1171" s="109">
        <v>139903</v>
      </c>
      <c r="E1171" s="109">
        <f>D1171</f>
        <v>139903</v>
      </c>
      <c r="F1171" s="8" t="s">
        <v>938</v>
      </c>
      <c r="G1171" s="8" t="s">
        <v>8487</v>
      </c>
      <c r="H1171" s="8" t="s">
        <v>8487</v>
      </c>
      <c r="I1171" s="8" t="s">
        <v>962</v>
      </c>
      <c r="J1171" s="8" t="s">
        <v>8488</v>
      </c>
    </row>
    <row r="1172" spans="1:10" ht="101.25" x14ac:dyDescent="0.3">
      <c r="A1172" s="8">
        <v>1167</v>
      </c>
      <c r="B1172" s="12" t="s">
        <v>8489</v>
      </c>
      <c r="C1172" s="8" t="s">
        <v>959</v>
      </c>
      <c r="D1172" s="109">
        <v>80000</v>
      </c>
      <c r="E1172" s="109">
        <v>77500</v>
      </c>
      <c r="F1172" s="8" t="s">
        <v>938</v>
      </c>
      <c r="G1172" s="8" t="s">
        <v>8490</v>
      </c>
      <c r="H1172" s="8" t="s">
        <v>8490</v>
      </c>
      <c r="I1172" s="8" t="s">
        <v>962</v>
      </c>
      <c r="J1172" s="8" t="s">
        <v>8491</v>
      </c>
    </row>
    <row r="1173" spans="1:10" ht="60.75" x14ac:dyDescent="0.3">
      <c r="A1173" s="8">
        <v>1168</v>
      </c>
      <c r="B1173" s="12" t="s">
        <v>8492</v>
      </c>
      <c r="C1173" s="8" t="s">
        <v>959</v>
      </c>
      <c r="D1173" s="109">
        <v>220000</v>
      </c>
      <c r="E1173" s="109">
        <f>D1173</f>
        <v>220000</v>
      </c>
      <c r="F1173" s="8" t="s">
        <v>938</v>
      </c>
      <c r="G1173" s="8" t="s">
        <v>8493</v>
      </c>
      <c r="H1173" s="8" t="s">
        <v>8493</v>
      </c>
      <c r="I1173" s="8" t="s">
        <v>962</v>
      </c>
      <c r="J1173" s="8" t="s">
        <v>8494</v>
      </c>
    </row>
    <row r="1174" spans="1:10" ht="101.25" x14ac:dyDescent="0.3">
      <c r="A1174" s="8">
        <v>1169</v>
      </c>
      <c r="B1174" s="12" t="s">
        <v>1530</v>
      </c>
      <c r="C1174" s="8" t="s">
        <v>1278</v>
      </c>
      <c r="D1174" s="131">
        <v>16420</v>
      </c>
      <c r="E1174" s="131">
        <v>16420</v>
      </c>
      <c r="F1174" s="8" t="s">
        <v>37942</v>
      </c>
      <c r="G1174" s="8" t="s">
        <v>8495</v>
      </c>
      <c r="H1174" s="8" t="s">
        <v>8495</v>
      </c>
      <c r="I1174" s="18" t="s">
        <v>1058</v>
      </c>
      <c r="J1174" s="18" t="s">
        <v>8496</v>
      </c>
    </row>
    <row r="1175" spans="1:10" ht="101.25" x14ac:dyDescent="0.3">
      <c r="A1175" s="8">
        <v>1170</v>
      </c>
      <c r="B1175" s="12" t="s">
        <v>8497</v>
      </c>
      <c r="C1175" s="8" t="s">
        <v>1278</v>
      </c>
      <c r="D1175" s="131">
        <v>26000</v>
      </c>
      <c r="E1175" s="131">
        <v>30000</v>
      </c>
      <c r="F1175" s="8" t="s">
        <v>37942</v>
      </c>
      <c r="G1175" s="8" t="s">
        <v>8498</v>
      </c>
      <c r="H1175" s="8" t="s">
        <v>8498</v>
      </c>
      <c r="I1175" s="18" t="s">
        <v>1058</v>
      </c>
      <c r="J1175" s="18" t="s">
        <v>8499</v>
      </c>
    </row>
    <row r="1176" spans="1:10" ht="81" x14ac:dyDescent="0.3">
      <c r="A1176" s="8">
        <v>1171</v>
      </c>
      <c r="B1176" s="12" t="s">
        <v>41383</v>
      </c>
      <c r="C1176" s="8" t="s">
        <v>40895</v>
      </c>
      <c r="D1176" s="109">
        <v>147660</v>
      </c>
      <c r="E1176" s="109">
        <v>147660</v>
      </c>
      <c r="F1176" s="8" t="s">
        <v>37942</v>
      </c>
      <c r="G1176" s="8" t="s">
        <v>41384</v>
      </c>
      <c r="H1176" s="8" t="s">
        <v>41384</v>
      </c>
      <c r="I1176" s="8" t="s">
        <v>40897</v>
      </c>
      <c r="J1176" s="8" t="s">
        <v>41385</v>
      </c>
    </row>
    <row r="1177" spans="1:10" ht="60.75" x14ac:dyDescent="0.3">
      <c r="A1177" s="8">
        <v>1172</v>
      </c>
      <c r="B1177" s="12" t="s">
        <v>41386</v>
      </c>
      <c r="C1177" s="8" t="s">
        <v>40895</v>
      </c>
      <c r="D1177" s="109">
        <v>151940</v>
      </c>
      <c r="E1177" s="109">
        <v>151940</v>
      </c>
      <c r="F1177" s="8" t="s">
        <v>37942</v>
      </c>
      <c r="G1177" s="8" t="s">
        <v>41387</v>
      </c>
      <c r="H1177" s="8" t="s">
        <v>41387</v>
      </c>
      <c r="I1177" s="8" t="s">
        <v>40897</v>
      </c>
      <c r="J1177" s="8" t="s">
        <v>41388</v>
      </c>
    </row>
    <row r="1178" spans="1:10" ht="60.75" x14ac:dyDescent="0.3">
      <c r="A1178" s="8">
        <v>1173</v>
      </c>
      <c r="B1178" s="12" t="s">
        <v>41389</v>
      </c>
      <c r="C1178" s="8" t="s">
        <v>40895</v>
      </c>
      <c r="D1178" s="109">
        <v>58850</v>
      </c>
      <c r="E1178" s="109">
        <v>58850</v>
      </c>
      <c r="F1178" s="8" t="s">
        <v>37942</v>
      </c>
      <c r="G1178" s="8" t="s">
        <v>41390</v>
      </c>
      <c r="H1178" s="8" t="s">
        <v>41390</v>
      </c>
      <c r="I1178" s="8" t="s">
        <v>40897</v>
      </c>
      <c r="J1178" s="8" t="s">
        <v>41391</v>
      </c>
    </row>
    <row r="1179" spans="1:10" ht="60.75" x14ac:dyDescent="0.3">
      <c r="A1179" s="8">
        <v>1174</v>
      </c>
      <c r="B1179" s="12" t="s">
        <v>41392</v>
      </c>
      <c r="C1179" s="8" t="s">
        <v>40895</v>
      </c>
      <c r="D1179" s="109">
        <v>85600</v>
      </c>
      <c r="E1179" s="109">
        <v>85600</v>
      </c>
      <c r="F1179" s="8" t="s">
        <v>37942</v>
      </c>
      <c r="G1179" s="8" t="s">
        <v>41393</v>
      </c>
      <c r="H1179" s="8" t="s">
        <v>41393</v>
      </c>
      <c r="I1179" s="8" t="s">
        <v>40897</v>
      </c>
      <c r="J1179" s="8" t="s">
        <v>41394</v>
      </c>
    </row>
    <row r="1180" spans="1:10" ht="60.75" x14ac:dyDescent="0.3">
      <c r="A1180" s="8">
        <v>1175</v>
      </c>
      <c r="B1180" s="12" t="s">
        <v>41395</v>
      </c>
      <c r="C1180" s="8" t="s">
        <v>40895</v>
      </c>
      <c r="D1180" s="109">
        <v>43121</v>
      </c>
      <c r="E1180" s="109">
        <v>43121</v>
      </c>
      <c r="F1180" s="8" t="s">
        <v>37942</v>
      </c>
      <c r="G1180" s="8" t="s">
        <v>41396</v>
      </c>
      <c r="H1180" s="8" t="s">
        <v>41396</v>
      </c>
      <c r="I1180" s="8" t="s">
        <v>40897</v>
      </c>
      <c r="J1180" s="8" t="s">
        <v>41397</v>
      </c>
    </row>
    <row r="1181" spans="1:10" ht="60.75" x14ac:dyDescent="0.3">
      <c r="A1181" s="8">
        <v>1176</v>
      </c>
      <c r="B1181" s="12" t="s">
        <v>41398</v>
      </c>
      <c r="C1181" s="8" t="s">
        <v>40895</v>
      </c>
      <c r="D1181" s="109">
        <v>66340</v>
      </c>
      <c r="E1181" s="109">
        <v>66340</v>
      </c>
      <c r="F1181" s="8" t="s">
        <v>37942</v>
      </c>
      <c r="G1181" s="8" t="s">
        <v>41399</v>
      </c>
      <c r="H1181" s="8" t="s">
        <v>41399</v>
      </c>
      <c r="I1181" s="8" t="s">
        <v>40897</v>
      </c>
      <c r="J1181" s="8" t="s">
        <v>41400</v>
      </c>
    </row>
    <row r="1182" spans="1:10" ht="60.75" x14ac:dyDescent="0.3">
      <c r="A1182" s="8">
        <v>1177</v>
      </c>
      <c r="B1182" s="125" t="s">
        <v>41401</v>
      </c>
      <c r="C1182" s="8" t="s">
        <v>40895</v>
      </c>
      <c r="D1182" s="143">
        <v>128400</v>
      </c>
      <c r="E1182" s="143">
        <v>128400</v>
      </c>
      <c r="F1182" s="45" t="s">
        <v>37942</v>
      </c>
      <c r="G1182" s="45" t="s">
        <v>41402</v>
      </c>
      <c r="H1182" s="45" t="s">
        <v>41402</v>
      </c>
      <c r="I1182" s="8" t="s">
        <v>40897</v>
      </c>
      <c r="J1182" s="45" t="s">
        <v>41403</v>
      </c>
    </row>
    <row r="1183" spans="1:10" ht="81" x14ac:dyDescent="0.3">
      <c r="A1183" s="8">
        <v>1178</v>
      </c>
      <c r="B1183" s="125" t="s">
        <v>41404</v>
      </c>
      <c r="C1183" s="8" t="s">
        <v>40895</v>
      </c>
      <c r="D1183" s="143">
        <v>155235.6</v>
      </c>
      <c r="E1183" s="143">
        <v>155235.6</v>
      </c>
      <c r="F1183" s="45" t="s">
        <v>37942</v>
      </c>
      <c r="G1183" s="45" t="s">
        <v>41405</v>
      </c>
      <c r="H1183" s="45" t="s">
        <v>41405</v>
      </c>
      <c r="I1183" s="8" t="s">
        <v>40897</v>
      </c>
      <c r="J1183" s="45" t="s">
        <v>41406</v>
      </c>
    </row>
    <row r="1184" spans="1:10" ht="60.75" x14ac:dyDescent="0.3">
      <c r="A1184" s="8">
        <v>1179</v>
      </c>
      <c r="B1184" s="125" t="s">
        <v>41407</v>
      </c>
      <c r="C1184" s="8" t="s">
        <v>40895</v>
      </c>
      <c r="D1184" s="143">
        <v>5350</v>
      </c>
      <c r="E1184" s="143">
        <v>5350</v>
      </c>
      <c r="F1184" s="45" t="s">
        <v>37942</v>
      </c>
      <c r="G1184" s="45" t="s">
        <v>41408</v>
      </c>
      <c r="H1184" s="45" t="s">
        <v>41408</v>
      </c>
      <c r="I1184" s="8" t="s">
        <v>40897</v>
      </c>
      <c r="J1184" s="45" t="s">
        <v>41409</v>
      </c>
    </row>
    <row r="1185" spans="1:10" ht="60.75" x14ac:dyDescent="0.3">
      <c r="A1185" s="8">
        <v>1180</v>
      </c>
      <c r="B1185" s="125" t="s">
        <v>41410</v>
      </c>
      <c r="C1185" s="8" t="s">
        <v>40895</v>
      </c>
      <c r="D1185" s="143">
        <v>8025</v>
      </c>
      <c r="E1185" s="143">
        <v>8025</v>
      </c>
      <c r="F1185" s="45" t="s">
        <v>37942</v>
      </c>
      <c r="G1185" s="45" t="s">
        <v>41411</v>
      </c>
      <c r="H1185" s="45" t="s">
        <v>41411</v>
      </c>
      <c r="I1185" s="8" t="s">
        <v>40897</v>
      </c>
      <c r="J1185" s="45" t="s">
        <v>41412</v>
      </c>
    </row>
    <row r="1186" spans="1:10" ht="60.75" x14ac:dyDescent="0.3">
      <c r="A1186" s="8">
        <v>1181</v>
      </c>
      <c r="B1186" s="125" t="s">
        <v>41413</v>
      </c>
      <c r="C1186" s="8" t="s">
        <v>40895</v>
      </c>
      <c r="D1186" s="143">
        <v>165636</v>
      </c>
      <c r="E1186" s="143">
        <v>165636</v>
      </c>
      <c r="F1186" s="45" t="s">
        <v>37942</v>
      </c>
      <c r="G1186" s="45" t="s">
        <v>41414</v>
      </c>
      <c r="H1186" s="45" t="s">
        <v>41414</v>
      </c>
      <c r="I1186" s="8" t="s">
        <v>40897</v>
      </c>
      <c r="J1186" s="45" t="s">
        <v>41415</v>
      </c>
    </row>
    <row r="1187" spans="1:10" ht="60.75" x14ac:dyDescent="0.3">
      <c r="A1187" s="8">
        <v>1182</v>
      </c>
      <c r="B1187" s="125" t="s">
        <v>41416</v>
      </c>
      <c r="C1187" s="8" t="s">
        <v>40895</v>
      </c>
      <c r="D1187" s="143">
        <v>47508</v>
      </c>
      <c r="E1187" s="143">
        <v>47508</v>
      </c>
      <c r="F1187" s="45" t="s">
        <v>37942</v>
      </c>
      <c r="G1187" s="45" t="s">
        <v>41417</v>
      </c>
      <c r="H1187" s="45" t="s">
        <v>41417</v>
      </c>
      <c r="I1187" s="8" t="s">
        <v>40897</v>
      </c>
      <c r="J1187" s="45" t="s">
        <v>41418</v>
      </c>
    </row>
    <row r="1188" spans="1:10" ht="60.75" x14ac:dyDescent="0.3">
      <c r="A1188" s="8">
        <v>1183</v>
      </c>
      <c r="B1188" s="125" t="s">
        <v>41407</v>
      </c>
      <c r="C1188" s="8" t="s">
        <v>40895</v>
      </c>
      <c r="D1188" s="143">
        <v>5350</v>
      </c>
      <c r="E1188" s="143">
        <v>5350</v>
      </c>
      <c r="F1188" s="45" t="s">
        <v>37942</v>
      </c>
      <c r="G1188" s="45" t="s">
        <v>41408</v>
      </c>
      <c r="H1188" s="45" t="s">
        <v>41408</v>
      </c>
      <c r="I1188" s="8" t="s">
        <v>40897</v>
      </c>
      <c r="J1188" s="45" t="s">
        <v>41419</v>
      </c>
    </row>
    <row r="1189" spans="1:10" ht="81" x14ac:dyDescent="0.3">
      <c r="A1189" s="8">
        <v>1184</v>
      </c>
      <c r="B1189" s="12" t="s">
        <v>44580</v>
      </c>
      <c r="C1189" s="8" t="s">
        <v>44424</v>
      </c>
      <c r="D1189" s="19">
        <v>16692</v>
      </c>
      <c r="E1189" s="19">
        <v>16692</v>
      </c>
      <c r="F1189" s="18" t="s">
        <v>938</v>
      </c>
      <c r="G1189" s="18" t="s">
        <v>45192</v>
      </c>
      <c r="H1189" s="18" t="s">
        <v>45192</v>
      </c>
      <c r="I1189" s="8" t="s">
        <v>44582</v>
      </c>
      <c r="J1189" s="18" t="s">
        <v>45193</v>
      </c>
    </row>
    <row r="1190" spans="1:10" ht="60.75" x14ac:dyDescent="0.3">
      <c r="A1190" s="8">
        <v>1185</v>
      </c>
      <c r="B1190" s="12" t="s">
        <v>44580</v>
      </c>
      <c r="C1190" s="8" t="s">
        <v>44424</v>
      </c>
      <c r="D1190" s="19">
        <v>15943</v>
      </c>
      <c r="E1190" s="19">
        <v>15943</v>
      </c>
      <c r="F1190" s="18" t="s">
        <v>938</v>
      </c>
      <c r="G1190" s="18" t="s">
        <v>45194</v>
      </c>
      <c r="H1190" s="18" t="s">
        <v>45194</v>
      </c>
      <c r="I1190" s="8" t="s">
        <v>44582</v>
      </c>
      <c r="J1190" s="18" t="s">
        <v>45195</v>
      </c>
    </row>
    <row r="1191" spans="1:10" ht="60.75" x14ac:dyDescent="0.3">
      <c r="A1191" s="8">
        <v>1186</v>
      </c>
      <c r="B1191" s="12" t="s">
        <v>44580</v>
      </c>
      <c r="C1191" s="8" t="s">
        <v>44424</v>
      </c>
      <c r="D1191" s="19">
        <v>419440</v>
      </c>
      <c r="E1191" s="19">
        <v>419440</v>
      </c>
      <c r="F1191" s="18" t="s">
        <v>938</v>
      </c>
      <c r="G1191" s="18" t="s">
        <v>44590</v>
      </c>
      <c r="H1191" s="18" t="s">
        <v>44590</v>
      </c>
      <c r="I1191" s="8" t="s">
        <v>44582</v>
      </c>
      <c r="J1191" s="18" t="s">
        <v>45196</v>
      </c>
    </row>
    <row r="1192" spans="1:10" ht="101.25" x14ac:dyDescent="0.3">
      <c r="A1192" s="8">
        <v>1187</v>
      </c>
      <c r="B1192" s="12" t="s">
        <v>44580</v>
      </c>
      <c r="C1192" s="8" t="s">
        <v>44424</v>
      </c>
      <c r="D1192" s="19">
        <v>63344</v>
      </c>
      <c r="E1192" s="19">
        <v>63344</v>
      </c>
      <c r="F1192" s="18" t="s">
        <v>938</v>
      </c>
      <c r="G1192" s="18" t="s">
        <v>45197</v>
      </c>
      <c r="H1192" s="18" t="s">
        <v>45197</v>
      </c>
      <c r="I1192" s="8" t="s">
        <v>44582</v>
      </c>
      <c r="J1192" s="18" t="s">
        <v>45198</v>
      </c>
    </row>
    <row r="1193" spans="1:10" ht="60.75" x14ac:dyDescent="0.3">
      <c r="A1193" s="8">
        <v>1188</v>
      </c>
      <c r="B1193" s="12" t="s">
        <v>44615</v>
      </c>
      <c r="C1193" s="8" t="s">
        <v>44424</v>
      </c>
      <c r="D1193" s="19">
        <v>100045</v>
      </c>
      <c r="E1193" s="19">
        <v>100045</v>
      </c>
      <c r="F1193" s="18" t="s">
        <v>938</v>
      </c>
      <c r="G1193" s="18" t="s">
        <v>45199</v>
      </c>
      <c r="H1193" s="18" t="s">
        <v>45199</v>
      </c>
      <c r="I1193" s="8" t="s">
        <v>44582</v>
      </c>
      <c r="J1193" s="18" t="s">
        <v>45200</v>
      </c>
    </row>
    <row r="1194" spans="1:10" ht="81" x14ac:dyDescent="0.3">
      <c r="A1194" s="8">
        <v>1189</v>
      </c>
      <c r="B1194" s="12" t="s">
        <v>44598</v>
      </c>
      <c r="C1194" s="8" t="s">
        <v>44424</v>
      </c>
      <c r="D1194" s="19">
        <v>6152.5</v>
      </c>
      <c r="E1194" s="19">
        <v>6152.5</v>
      </c>
      <c r="F1194" s="18" t="s">
        <v>938</v>
      </c>
      <c r="G1194" s="18" t="s">
        <v>45201</v>
      </c>
      <c r="H1194" s="18" t="s">
        <v>45201</v>
      </c>
      <c r="I1194" s="8" t="s">
        <v>44582</v>
      </c>
      <c r="J1194" s="18" t="s">
        <v>45202</v>
      </c>
    </row>
    <row r="1195" spans="1:10" ht="60.75" x14ac:dyDescent="0.3">
      <c r="A1195" s="8">
        <v>1190</v>
      </c>
      <c r="B1195" s="12" t="s">
        <v>44580</v>
      </c>
      <c r="C1195" s="8" t="s">
        <v>44424</v>
      </c>
      <c r="D1195" s="19">
        <v>358236</v>
      </c>
      <c r="E1195" s="19">
        <v>358236</v>
      </c>
      <c r="F1195" s="18" t="s">
        <v>938</v>
      </c>
      <c r="G1195" s="18" t="s">
        <v>44718</v>
      </c>
      <c r="H1195" s="18" t="s">
        <v>44718</v>
      </c>
      <c r="I1195" s="8" t="s">
        <v>44582</v>
      </c>
      <c r="J1195" s="18" t="s">
        <v>45203</v>
      </c>
    </row>
    <row r="1196" spans="1:10" ht="60.75" x14ac:dyDescent="0.3">
      <c r="A1196" s="8">
        <v>1191</v>
      </c>
      <c r="B1196" s="12" t="s">
        <v>44580</v>
      </c>
      <c r="C1196" s="8" t="s">
        <v>44424</v>
      </c>
      <c r="D1196" s="19">
        <v>31788.15</v>
      </c>
      <c r="E1196" s="19">
        <v>31788.15</v>
      </c>
      <c r="F1196" s="18" t="s">
        <v>938</v>
      </c>
      <c r="G1196" s="18" t="s">
        <v>45204</v>
      </c>
      <c r="H1196" s="18" t="s">
        <v>45204</v>
      </c>
      <c r="I1196" s="8" t="s">
        <v>44582</v>
      </c>
      <c r="J1196" s="18" t="s">
        <v>45205</v>
      </c>
    </row>
    <row r="1197" spans="1:10" ht="60.75" x14ac:dyDescent="0.3">
      <c r="A1197" s="8">
        <v>1192</v>
      </c>
      <c r="B1197" s="12" t="s">
        <v>48555</v>
      </c>
      <c r="C1197" s="8" t="s">
        <v>48245</v>
      </c>
      <c r="D1197" s="469">
        <v>7250</v>
      </c>
      <c r="E1197" s="470">
        <f t="shared" ref="E1197:E1215" si="8">D1197</f>
        <v>7250</v>
      </c>
      <c r="F1197" s="465" t="s">
        <v>33</v>
      </c>
      <c r="G1197" s="466" t="s">
        <v>48490</v>
      </c>
      <c r="H1197" s="466" t="str">
        <f t="shared" ref="H1197:H1215" si="9">G1197</f>
        <v>หจก. วิศาลแก๊ส 7,250.00</v>
      </c>
      <c r="I1197" s="8" t="s">
        <v>185</v>
      </c>
      <c r="J1197" s="424" t="s">
        <v>48814</v>
      </c>
    </row>
    <row r="1198" spans="1:10" ht="60.75" x14ac:dyDescent="0.3">
      <c r="A1198" s="8">
        <v>1193</v>
      </c>
      <c r="B1198" s="12" t="s">
        <v>48556</v>
      </c>
      <c r="C1198" s="8" t="s">
        <v>48245</v>
      </c>
      <c r="D1198" s="469">
        <v>1490</v>
      </c>
      <c r="E1198" s="470">
        <f t="shared" si="8"/>
        <v>1490</v>
      </c>
      <c r="F1198" s="465" t="s">
        <v>33</v>
      </c>
      <c r="G1198" s="466" t="s">
        <v>48557</v>
      </c>
      <c r="H1198" s="472" t="str">
        <f t="shared" si="9"/>
        <v>บริษัท ออฟฟิศเมท (ไทย) จำกัด 1,490.00</v>
      </c>
      <c r="I1198" s="8" t="s">
        <v>185</v>
      </c>
      <c r="J1198" s="424" t="s">
        <v>48815</v>
      </c>
    </row>
    <row r="1199" spans="1:10" ht="60.75" x14ac:dyDescent="0.3">
      <c r="A1199" s="8">
        <v>1194</v>
      </c>
      <c r="B1199" s="12" t="s">
        <v>48558</v>
      </c>
      <c r="C1199" s="8" t="s">
        <v>48245</v>
      </c>
      <c r="D1199" s="469">
        <v>3300</v>
      </c>
      <c r="E1199" s="470">
        <f t="shared" si="8"/>
        <v>3300</v>
      </c>
      <c r="F1199" s="465" t="s">
        <v>33</v>
      </c>
      <c r="G1199" s="466" t="s">
        <v>48495</v>
      </c>
      <c r="H1199" s="472" t="str">
        <f t="shared" si="9"/>
        <v>นายพงษ์กร จิบกระพงส์ 3,000.00</v>
      </c>
      <c r="I1199" s="8" t="s">
        <v>185</v>
      </c>
      <c r="J1199" s="424" t="s">
        <v>48816</v>
      </c>
    </row>
    <row r="1200" spans="1:10" ht="60.75" x14ac:dyDescent="0.3">
      <c r="A1200" s="8">
        <v>1195</v>
      </c>
      <c r="B1200" s="12" t="s">
        <v>48559</v>
      </c>
      <c r="C1200" s="8" t="s">
        <v>48245</v>
      </c>
      <c r="D1200" s="469">
        <v>1600</v>
      </c>
      <c r="E1200" s="470">
        <f t="shared" si="8"/>
        <v>1600</v>
      </c>
      <c r="F1200" s="465" t="s">
        <v>33</v>
      </c>
      <c r="G1200" s="466" t="s">
        <v>48560</v>
      </c>
      <c r="H1200" s="472" t="str">
        <f t="shared" si="9"/>
        <v>บริษัท ซีโนเมกซ์ เมดิคอล จำกัด 1,600.00</v>
      </c>
      <c r="I1200" s="8" t="s">
        <v>185</v>
      </c>
      <c r="J1200" s="424" t="s">
        <v>48817</v>
      </c>
    </row>
    <row r="1201" spans="1:10" ht="101.25" x14ac:dyDescent="0.3">
      <c r="A1201" s="8">
        <v>1196</v>
      </c>
      <c r="B1201" s="12" t="s">
        <v>48561</v>
      </c>
      <c r="C1201" s="8" t="s">
        <v>48245</v>
      </c>
      <c r="D1201" s="469">
        <v>44270</v>
      </c>
      <c r="E1201" s="470">
        <f t="shared" si="8"/>
        <v>44270</v>
      </c>
      <c r="F1201" s="465" t="s">
        <v>33</v>
      </c>
      <c r="G1201" s="466" t="s">
        <v>48562</v>
      </c>
      <c r="H1201" s="472" t="str">
        <f t="shared" si="9"/>
        <v>บริษัท สตาร์ เมดดิคัล ไลน์ จำกัด 44,270.00</v>
      </c>
      <c r="I1201" s="8" t="s">
        <v>185</v>
      </c>
      <c r="J1201" s="424" t="s">
        <v>48818</v>
      </c>
    </row>
    <row r="1202" spans="1:10" ht="60.75" x14ac:dyDescent="0.3">
      <c r="A1202" s="8">
        <v>1197</v>
      </c>
      <c r="B1202" s="12" t="s">
        <v>48563</v>
      </c>
      <c r="C1202" s="8" t="s">
        <v>48245</v>
      </c>
      <c r="D1202" s="469">
        <v>10700</v>
      </c>
      <c r="E1202" s="470">
        <f t="shared" si="8"/>
        <v>10700</v>
      </c>
      <c r="F1202" s="465" t="s">
        <v>33</v>
      </c>
      <c r="G1202" s="466" t="s">
        <v>48564</v>
      </c>
      <c r="H1202" s="472" t="str">
        <f t="shared" si="9"/>
        <v>บริษัท ซิลลิค ฟาร์มา จำกัด 10,700.00</v>
      </c>
      <c r="I1202" s="8" t="s">
        <v>185</v>
      </c>
      <c r="J1202" s="424" t="s">
        <v>48819</v>
      </c>
    </row>
    <row r="1203" spans="1:10" ht="60.75" x14ac:dyDescent="0.3">
      <c r="A1203" s="8">
        <v>1198</v>
      </c>
      <c r="B1203" s="12" t="s">
        <v>48565</v>
      </c>
      <c r="C1203" s="8" t="s">
        <v>48245</v>
      </c>
      <c r="D1203" s="469">
        <v>12306</v>
      </c>
      <c r="E1203" s="470">
        <f t="shared" si="8"/>
        <v>12306</v>
      </c>
      <c r="F1203" s="465" t="s">
        <v>33</v>
      </c>
      <c r="G1203" s="466" t="s">
        <v>48566</v>
      </c>
      <c r="H1203" s="472" t="str">
        <f t="shared" si="9"/>
        <v>บริษัท ซิลลิค ฟาร์มา จำกัด 12,306.00</v>
      </c>
      <c r="I1203" s="8" t="s">
        <v>185</v>
      </c>
      <c r="J1203" s="424" t="s">
        <v>48820</v>
      </c>
    </row>
    <row r="1204" spans="1:10" ht="60.75" x14ac:dyDescent="0.3">
      <c r="A1204" s="8">
        <v>1199</v>
      </c>
      <c r="B1204" s="12" t="s">
        <v>48567</v>
      </c>
      <c r="C1204" s="8" t="s">
        <v>48245</v>
      </c>
      <c r="D1204" s="469">
        <v>11770</v>
      </c>
      <c r="E1204" s="470">
        <f t="shared" si="8"/>
        <v>11770</v>
      </c>
      <c r="F1204" s="465" t="s">
        <v>33</v>
      </c>
      <c r="G1204" s="466" t="s">
        <v>48568</v>
      </c>
      <c r="H1204" s="472" t="str">
        <f t="shared" si="9"/>
        <v>บริษัท ดีเคเอสเอช (ประเทศไทย) จำกัด 11,770.00</v>
      </c>
      <c r="I1204" s="8" t="s">
        <v>185</v>
      </c>
      <c r="J1204" s="424" t="s">
        <v>48821</v>
      </c>
    </row>
    <row r="1205" spans="1:10" ht="81" x14ac:dyDescent="0.3">
      <c r="A1205" s="8">
        <v>1200</v>
      </c>
      <c r="B1205" s="12" t="s">
        <v>48569</v>
      </c>
      <c r="C1205" s="8" t="s">
        <v>48245</v>
      </c>
      <c r="D1205" s="469">
        <v>7661.2</v>
      </c>
      <c r="E1205" s="470">
        <f t="shared" si="8"/>
        <v>7661.2</v>
      </c>
      <c r="F1205" s="465" t="s">
        <v>33</v>
      </c>
      <c r="G1205" s="466" t="s">
        <v>48570</v>
      </c>
      <c r="H1205" s="472" t="str">
        <f t="shared" si="9"/>
        <v>องค์การเภสัชกรรม 7,661.20</v>
      </c>
      <c r="I1205" s="8" t="s">
        <v>185</v>
      </c>
      <c r="J1205" s="424" t="s">
        <v>48822</v>
      </c>
    </row>
    <row r="1206" spans="1:10" ht="101.25" x14ac:dyDescent="0.3">
      <c r="A1206" s="8">
        <v>1201</v>
      </c>
      <c r="B1206" s="12" t="s">
        <v>48571</v>
      </c>
      <c r="C1206" s="8" t="s">
        <v>48245</v>
      </c>
      <c r="D1206" s="469">
        <v>76272</v>
      </c>
      <c r="E1206" s="470">
        <f t="shared" si="8"/>
        <v>76272</v>
      </c>
      <c r="F1206" s="465" t="s">
        <v>33</v>
      </c>
      <c r="G1206" s="466" t="s">
        <v>48572</v>
      </c>
      <c r="H1206" s="472" t="str">
        <f t="shared" si="9"/>
        <v>บริษัท เอสดีเอ เมดิคอล จำกัด 76,272.00</v>
      </c>
      <c r="I1206" s="8" t="s">
        <v>185</v>
      </c>
      <c r="J1206" s="424" t="s">
        <v>48823</v>
      </c>
    </row>
    <row r="1207" spans="1:10" ht="60.75" x14ac:dyDescent="0.3">
      <c r="A1207" s="8">
        <v>1202</v>
      </c>
      <c r="B1207" s="12" t="s">
        <v>48573</v>
      </c>
      <c r="C1207" s="8" t="s">
        <v>48245</v>
      </c>
      <c r="D1207" s="469">
        <v>37450</v>
      </c>
      <c r="E1207" s="470">
        <f t="shared" si="8"/>
        <v>37450</v>
      </c>
      <c r="F1207" s="465" t="s">
        <v>33</v>
      </c>
      <c r="G1207" s="466" t="s">
        <v>48574</v>
      </c>
      <c r="H1207" s="472" t="str">
        <f t="shared" si="9"/>
        <v>บริษัท เจ เอส วิชั่น จำกัด 37,450.00</v>
      </c>
      <c r="I1207" s="8" t="s">
        <v>185</v>
      </c>
      <c r="J1207" s="424" t="s">
        <v>48824</v>
      </c>
    </row>
    <row r="1208" spans="1:10" ht="101.25" x14ac:dyDescent="0.3">
      <c r="A1208" s="8">
        <v>1203</v>
      </c>
      <c r="B1208" s="12" t="s">
        <v>48575</v>
      </c>
      <c r="C1208" s="8" t="s">
        <v>48245</v>
      </c>
      <c r="D1208" s="469">
        <v>95070</v>
      </c>
      <c r="E1208" s="470">
        <f t="shared" si="8"/>
        <v>95070</v>
      </c>
      <c r="F1208" s="465" t="s">
        <v>33</v>
      </c>
      <c r="G1208" s="466" t="s">
        <v>48576</v>
      </c>
      <c r="H1208" s="472" t="str">
        <f t="shared" si="9"/>
        <v>บริษัท สเตอลีน เฮลท์ จำกัด 95,070.00</v>
      </c>
      <c r="I1208" s="8" t="s">
        <v>185</v>
      </c>
      <c r="J1208" s="424" t="s">
        <v>48825</v>
      </c>
    </row>
    <row r="1209" spans="1:10" ht="60.75" x14ac:dyDescent="0.3">
      <c r="A1209" s="8">
        <v>1204</v>
      </c>
      <c r="B1209" s="12" t="s">
        <v>48577</v>
      </c>
      <c r="C1209" s="8" t="s">
        <v>48245</v>
      </c>
      <c r="D1209" s="469">
        <v>65000</v>
      </c>
      <c r="E1209" s="470">
        <f t="shared" si="8"/>
        <v>65000</v>
      </c>
      <c r="F1209" s="465" t="s">
        <v>33</v>
      </c>
      <c r="G1209" s="466" t="s">
        <v>48578</v>
      </c>
      <c r="H1209" s="472" t="str">
        <f t="shared" si="9"/>
        <v>บริษัท เมด-คอน (ประเทศไทย) จำกัด 65,000.00</v>
      </c>
      <c r="I1209" s="8" t="s">
        <v>185</v>
      </c>
      <c r="J1209" s="424" t="s">
        <v>48826</v>
      </c>
    </row>
    <row r="1210" spans="1:10" ht="81" x14ac:dyDescent="0.3">
      <c r="A1210" s="8">
        <v>1205</v>
      </c>
      <c r="B1210" s="12" t="s">
        <v>48579</v>
      </c>
      <c r="C1210" s="8" t="s">
        <v>48245</v>
      </c>
      <c r="D1210" s="469">
        <v>2824.8</v>
      </c>
      <c r="E1210" s="470">
        <f t="shared" si="8"/>
        <v>2824.8</v>
      </c>
      <c r="F1210" s="465" t="s">
        <v>33</v>
      </c>
      <c r="G1210" s="466" t="s">
        <v>48580</v>
      </c>
      <c r="H1210" s="472" t="str">
        <f t="shared" si="9"/>
        <v>บริษัท ดีเคเอสเอช (ประเทศไทย) จำกัด 2,824.80</v>
      </c>
      <c r="I1210" s="8" t="s">
        <v>185</v>
      </c>
      <c r="J1210" s="424" t="s">
        <v>48827</v>
      </c>
    </row>
    <row r="1211" spans="1:10" ht="81" x14ac:dyDescent="0.3">
      <c r="A1211" s="8">
        <v>1206</v>
      </c>
      <c r="B1211" s="12" t="s">
        <v>48581</v>
      </c>
      <c r="C1211" s="8" t="s">
        <v>48245</v>
      </c>
      <c r="D1211" s="469">
        <v>9100</v>
      </c>
      <c r="E1211" s="470">
        <f t="shared" si="8"/>
        <v>9100</v>
      </c>
      <c r="F1211" s="465" t="s">
        <v>33</v>
      </c>
      <c r="G1211" s="466" t="s">
        <v>48582</v>
      </c>
      <c r="H1211" s="472" t="str">
        <f t="shared" si="9"/>
        <v>ร้านเอกวิศวภัณฑ์ 9,100.00</v>
      </c>
      <c r="I1211" s="8" t="s">
        <v>185</v>
      </c>
      <c r="J1211" s="424" t="s">
        <v>48828</v>
      </c>
    </row>
    <row r="1212" spans="1:10" ht="81" x14ac:dyDescent="0.3">
      <c r="A1212" s="8">
        <v>1207</v>
      </c>
      <c r="B1212" s="12" t="s">
        <v>48583</v>
      </c>
      <c r="C1212" s="8" t="s">
        <v>48245</v>
      </c>
      <c r="D1212" s="469">
        <v>1470</v>
      </c>
      <c r="E1212" s="470">
        <f t="shared" si="8"/>
        <v>1470</v>
      </c>
      <c r="F1212" s="465" t="s">
        <v>33</v>
      </c>
      <c r="G1212" s="466" t="s">
        <v>48584</v>
      </c>
      <c r="H1212" s="472" t="str">
        <f t="shared" si="9"/>
        <v>ร้านเอกวิศวภัณฑ์ 1,470.00</v>
      </c>
      <c r="I1212" s="8" t="s">
        <v>185</v>
      </c>
      <c r="J1212" s="424" t="s">
        <v>48829</v>
      </c>
    </row>
    <row r="1213" spans="1:10" ht="60.75" x14ac:dyDescent="0.3">
      <c r="A1213" s="8">
        <v>1208</v>
      </c>
      <c r="B1213" s="12" t="s">
        <v>48585</v>
      </c>
      <c r="C1213" s="8" t="s">
        <v>48245</v>
      </c>
      <c r="D1213" s="469">
        <v>6420</v>
      </c>
      <c r="E1213" s="470">
        <f t="shared" si="8"/>
        <v>6420</v>
      </c>
      <c r="F1213" s="465" t="s">
        <v>33</v>
      </c>
      <c r="G1213" s="466" t="s">
        <v>48586</v>
      </c>
      <c r="H1213" s="472" t="str">
        <f t="shared" si="9"/>
        <v>บริษัท ดีเคเอสเอช (ประเทศไทย) จำกัด 6,420.00</v>
      </c>
      <c r="I1213" s="8" t="s">
        <v>185</v>
      </c>
      <c r="J1213" s="424" t="s">
        <v>48830</v>
      </c>
    </row>
    <row r="1214" spans="1:10" ht="60.75" x14ac:dyDescent="0.3">
      <c r="A1214" s="8">
        <v>1209</v>
      </c>
      <c r="B1214" s="12" t="s">
        <v>48587</v>
      </c>
      <c r="C1214" s="8" t="s">
        <v>48245</v>
      </c>
      <c r="D1214" s="469">
        <v>52800</v>
      </c>
      <c r="E1214" s="470">
        <f t="shared" si="8"/>
        <v>52800</v>
      </c>
      <c r="F1214" s="465" t="s">
        <v>33</v>
      </c>
      <c r="G1214" s="466" t="s">
        <v>48588</v>
      </c>
      <c r="H1214" s="472" t="str">
        <f t="shared" si="9"/>
        <v>บริษัท ไอแคร์ เมดิคัล จำกัด 52,800.00</v>
      </c>
      <c r="I1214" s="8" t="s">
        <v>185</v>
      </c>
      <c r="J1214" s="424" t="s">
        <v>48831</v>
      </c>
    </row>
    <row r="1215" spans="1:10" ht="60.75" x14ac:dyDescent="0.3">
      <c r="A1215" s="8">
        <v>1210</v>
      </c>
      <c r="B1215" s="12" t="s">
        <v>48589</v>
      </c>
      <c r="C1215" s="8" t="s">
        <v>48245</v>
      </c>
      <c r="D1215" s="469">
        <v>27960</v>
      </c>
      <c r="E1215" s="470">
        <f t="shared" si="8"/>
        <v>27960</v>
      </c>
      <c r="F1215" s="465" t="s">
        <v>33</v>
      </c>
      <c r="G1215" s="466" t="s">
        <v>48590</v>
      </c>
      <c r="H1215" s="472" t="str">
        <f t="shared" si="9"/>
        <v>บริษัท คงจิตต์ ซัพพลาย จำกัด 27,960.00</v>
      </c>
      <c r="I1215" s="8" t="s">
        <v>185</v>
      </c>
      <c r="J1215" s="424" t="s">
        <v>48832</v>
      </c>
    </row>
    <row r="1216" spans="1:10" ht="81" x14ac:dyDescent="0.3">
      <c r="A1216" s="8">
        <v>1211</v>
      </c>
      <c r="B1216" s="12" t="s">
        <v>44580</v>
      </c>
      <c r="C1216" s="8" t="s">
        <v>44424</v>
      </c>
      <c r="D1216" s="19">
        <v>46994.400000000001</v>
      </c>
      <c r="E1216" s="19">
        <v>46994.400000000001</v>
      </c>
      <c r="F1216" s="18" t="s">
        <v>938</v>
      </c>
      <c r="G1216" s="18" t="s">
        <v>45206</v>
      </c>
      <c r="H1216" s="18" t="s">
        <v>45206</v>
      </c>
      <c r="I1216" s="8" t="s">
        <v>44582</v>
      </c>
      <c r="J1216" s="18" t="s">
        <v>45207</v>
      </c>
    </row>
    <row r="1217" spans="1:10" ht="60.75" x14ac:dyDescent="0.3">
      <c r="A1217" s="8">
        <v>1212</v>
      </c>
      <c r="B1217" s="12" t="s">
        <v>44715</v>
      </c>
      <c r="C1217" s="8" t="s">
        <v>44424</v>
      </c>
      <c r="D1217" s="19">
        <v>439986.14</v>
      </c>
      <c r="E1217" s="19">
        <v>439986.14</v>
      </c>
      <c r="F1217" s="18" t="s">
        <v>938</v>
      </c>
      <c r="G1217" s="18" t="s">
        <v>45208</v>
      </c>
      <c r="H1217" s="18" t="s">
        <v>45208</v>
      </c>
      <c r="I1217" s="8" t="s">
        <v>44582</v>
      </c>
      <c r="J1217" s="18" t="s">
        <v>45209</v>
      </c>
    </row>
    <row r="1218" spans="1:10" ht="81" x14ac:dyDescent="0.3">
      <c r="A1218" s="8">
        <v>1213</v>
      </c>
      <c r="B1218" s="12" t="s">
        <v>44598</v>
      </c>
      <c r="C1218" s="8" t="s">
        <v>44424</v>
      </c>
      <c r="D1218" s="19">
        <v>186147.9</v>
      </c>
      <c r="E1218" s="19">
        <v>186147.9</v>
      </c>
      <c r="F1218" s="18" t="s">
        <v>938</v>
      </c>
      <c r="G1218" s="18" t="s">
        <v>45210</v>
      </c>
      <c r="H1218" s="18" t="s">
        <v>45210</v>
      </c>
      <c r="I1218" s="8" t="s">
        <v>44582</v>
      </c>
      <c r="J1218" s="18" t="s">
        <v>45211</v>
      </c>
    </row>
    <row r="1219" spans="1:10" ht="60.75" x14ac:dyDescent="0.3">
      <c r="A1219" s="8">
        <v>1214</v>
      </c>
      <c r="B1219" s="12" t="s">
        <v>44580</v>
      </c>
      <c r="C1219" s="8" t="s">
        <v>44424</v>
      </c>
      <c r="D1219" s="19">
        <v>90000</v>
      </c>
      <c r="E1219" s="19">
        <v>118592</v>
      </c>
      <c r="F1219" s="18" t="s">
        <v>938</v>
      </c>
      <c r="G1219" s="18" t="s">
        <v>45212</v>
      </c>
      <c r="H1219" s="18" t="s">
        <v>45212</v>
      </c>
      <c r="I1219" s="8" t="s">
        <v>44582</v>
      </c>
      <c r="J1219" s="18" t="s">
        <v>45213</v>
      </c>
    </row>
    <row r="1220" spans="1:10" ht="60.75" x14ac:dyDescent="0.3">
      <c r="A1220" s="8">
        <v>1215</v>
      </c>
      <c r="B1220" s="12" t="s">
        <v>44580</v>
      </c>
      <c r="C1220" s="8" t="s">
        <v>44424</v>
      </c>
      <c r="D1220" s="19">
        <v>14220</v>
      </c>
      <c r="E1220" s="19">
        <v>14220</v>
      </c>
      <c r="F1220" s="18" t="s">
        <v>938</v>
      </c>
      <c r="G1220" s="18" t="s">
        <v>45214</v>
      </c>
      <c r="H1220" s="18" t="s">
        <v>45214</v>
      </c>
      <c r="I1220" s="8" t="s">
        <v>44582</v>
      </c>
      <c r="J1220" s="18" t="s">
        <v>45215</v>
      </c>
    </row>
    <row r="1221" spans="1:10" ht="81" x14ac:dyDescent="0.3">
      <c r="A1221" s="8">
        <v>1216</v>
      </c>
      <c r="B1221" s="12" t="s">
        <v>44580</v>
      </c>
      <c r="C1221" s="8" t="s">
        <v>44424</v>
      </c>
      <c r="D1221" s="19">
        <v>1351.41</v>
      </c>
      <c r="E1221" s="19">
        <v>81970.2</v>
      </c>
      <c r="F1221" s="18" t="s">
        <v>938</v>
      </c>
      <c r="G1221" s="18" t="s">
        <v>45216</v>
      </c>
      <c r="H1221" s="18" t="s">
        <v>45216</v>
      </c>
      <c r="I1221" s="8" t="s">
        <v>44582</v>
      </c>
      <c r="J1221" s="18" t="s">
        <v>45217</v>
      </c>
    </row>
    <row r="1222" spans="1:10" ht="81" x14ac:dyDescent="0.3">
      <c r="A1222" s="8">
        <v>1217</v>
      </c>
      <c r="B1222" s="125" t="s">
        <v>41027</v>
      </c>
      <c r="C1222" s="111" t="s">
        <v>40895</v>
      </c>
      <c r="D1222" s="143">
        <v>361600</v>
      </c>
      <c r="E1222" s="143">
        <v>361600</v>
      </c>
      <c r="F1222" s="45" t="s">
        <v>37942</v>
      </c>
      <c r="G1222" s="45" t="s">
        <v>41420</v>
      </c>
      <c r="H1222" s="45" t="s">
        <v>41420</v>
      </c>
      <c r="I1222" s="43" t="s">
        <v>41029</v>
      </c>
      <c r="J1222" s="8" t="s">
        <v>41421</v>
      </c>
    </row>
    <row r="1223" spans="1:10" ht="81" x14ac:dyDescent="0.3">
      <c r="A1223" s="8">
        <v>1218</v>
      </c>
      <c r="B1223" s="172" t="s">
        <v>8500</v>
      </c>
      <c r="C1223" s="114" t="s">
        <v>949</v>
      </c>
      <c r="D1223" s="138">
        <v>16000</v>
      </c>
      <c r="E1223" s="175">
        <v>16000</v>
      </c>
      <c r="F1223" s="160" t="s">
        <v>938</v>
      </c>
      <c r="G1223" s="160" t="s">
        <v>8501</v>
      </c>
      <c r="H1223" s="160" t="s">
        <v>8501</v>
      </c>
      <c r="I1223" s="161" t="s">
        <v>951</v>
      </c>
      <c r="J1223" s="162" t="s">
        <v>8502</v>
      </c>
    </row>
    <row r="1224" spans="1:10" ht="81" x14ac:dyDescent="0.3">
      <c r="A1224" s="8">
        <v>1219</v>
      </c>
      <c r="B1224" s="172" t="s">
        <v>8503</v>
      </c>
      <c r="C1224" s="114" t="s">
        <v>949</v>
      </c>
      <c r="D1224" s="138">
        <v>16050</v>
      </c>
      <c r="E1224" s="175">
        <v>16050</v>
      </c>
      <c r="F1224" s="160" t="s">
        <v>938</v>
      </c>
      <c r="G1224" s="160" t="s">
        <v>8504</v>
      </c>
      <c r="H1224" s="160" t="s">
        <v>8504</v>
      </c>
      <c r="I1224" s="161" t="s">
        <v>951</v>
      </c>
      <c r="J1224" s="162" t="s">
        <v>8505</v>
      </c>
    </row>
    <row r="1225" spans="1:10" ht="60.75" x14ac:dyDescent="0.3">
      <c r="A1225" s="8">
        <v>1220</v>
      </c>
      <c r="B1225" s="172" t="s">
        <v>8506</v>
      </c>
      <c r="C1225" s="114" t="s">
        <v>949</v>
      </c>
      <c r="D1225" s="138">
        <v>52002</v>
      </c>
      <c r="E1225" s="175">
        <v>52002</v>
      </c>
      <c r="F1225" s="160" t="s">
        <v>938</v>
      </c>
      <c r="G1225" s="160" t="s">
        <v>8507</v>
      </c>
      <c r="H1225" s="160" t="s">
        <v>8507</v>
      </c>
      <c r="I1225" s="161" t="s">
        <v>951</v>
      </c>
      <c r="J1225" s="162" t="s">
        <v>8508</v>
      </c>
    </row>
    <row r="1226" spans="1:10" ht="40.5" x14ac:dyDescent="0.3">
      <c r="A1226" s="8">
        <v>1221</v>
      </c>
      <c r="B1226" s="172" t="s">
        <v>8509</v>
      </c>
      <c r="C1226" s="114" t="s">
        <v>949</v>
      </c>
      <c r="D1226" s="138">
        <v>7350</v>
      </c>
      <c r="E1226" s="138">
        <v>7350</v>
      </c>
      <c r="F1226" s="160" t="s">
        <v>938</v>
      </c>
      <c r="G1226" s="160" t="s">
        <v>8510</v>
      </c>
      <c r="H1226" s="160" t="s">
        <v>8510</v>
      </c>
      <c r="I1226" s="161" t="s">
        <v>951</v>
      </c>
      <c r="J1226" s="162" t="s">
        <v>8511</v>
      </c>
    </row>
    <row r="1227" spans="1:10" ht="40.5" x14ac:dyDescent="0.3">
      <c r="A1227" s="8">
        <v>1222</v>
      </c>
      <c r="B1227" s="172" t="s">
        <v>8512</v>
      </c>
      <c r="C1227" s="114" t="s">
        <v>949</v>
      </c>
      <c r="D1227" s="138">
        <v>5000</v>
      </c>
      <c r="E1227" s="138">
        <v>5000</v>
      </c>
      <c r="F1227" s="160" t="s">
        <v>938</v>
      </c>
      <c r="G1227" s="160" t="s">
        <v>8513</v>
      </c>
      <c r="H1227" s="160" t="s">
        <v>8513</v>
      </c>
      <c r="I1227" s="161" t="s">
        <v>951</v>
      </c>
      <c r="J1227" s="162" t="s">
        <v>8514</v>
      </c>
    </row>
    <row r="1228" spans="1:10" ht="40.5" x14ac:dyDescent="0.3">
      <c r="A1228" s="8">
        <v>1223</v>
      </c>
      <c r="B1228" s="172" t="s">
        <v>8515</v>
      </c>
      <c r="C1228" s="114" t="s">
        <v>949</v>
      </c>
      <c r="D1228" s="138">
        <v>5395</v>
      </c>
      <c r="E1228" s="138">
        <v>5395</v>
      </c>
      <c r="F1228" s="160" t="s">
        <v>938</v>
      </c>
      <c r="G1228" s="160" t="s">
        <v>8516</v>
      </c>
      <c r="H1228" s="160" t="s">
        <v>8516</v>
      </c>
      <c r="I1228" s="161" t="s">
        <v>951</v>
      </c>
      <c r="J1228" s="162" t="s">
        <v>8517</v>
      </c>
    </row>
    <row r="1229" spans="1:10" ht="40.5" x14ac:dyDescent="0.3">
      <c r="A1229" s="8">
        <v>1224</v>
      </c>
      <c r="B1229" s="172" t="s">
        <v>8518</v>
      </c>
      <c r="C1229" s="114" t="s">
        <v>949</v>
      </c>
      <c r="D1229" s="138">
        <v>9036</v>
      </c>
      <c r="E1229" s="138">
        <v>9036</v>
      </c>
      <c r="F1229" s="160" t="s">
        <v>938</v>
      </c>
      <c r="G1229" s="160" t="s">
        <v>8519</v>
      </c>
      <c r="H1229" s="160" t="s">
        <v>8519</v>
      </c>
      <c r="I1229" s="161" t="s">
        <v>951</v>
      </c>
      <c r="J1229" s="162" t="s">
        <v>8520</v>
      </c>
    </row>
    <row r="1230" spans="1:10" ht="60.75" x14ac:dyDescent="0.3">
      <c r="A1230" s="8">
        <v>1225</v>
      </c>
      <c r="B1230" s="172" t="s">
        <v>8521</v>
      </c>
      <c r="C1230" s="114" t="s">
        <v>949</v>
      </c>
      <c r="D1230" s="138">
        <v>5165</v>
      </c>
      <c r="E1230" s="138">
        <v>5165</v>
      </c>
      <c r="F1230" s="160" t="s">
        <v>938</v>
      </c>
      <c r="G1230" s="160" t="s">
        <v>8522</v>
      </c>
      <c r="H1230" s="160" t="s">
        <v>8522</v>
      </c>
      <c r="I1230" s="161" t="s">
        <v>951</v>
      </c>
      <c r="J1230" s="162" t="s">
        <v>8523</v>
      </c>
    </row>
    <row r="1231" spans="1:10" ht="81" x14ac:dyDescent="0.3">
      <c r="A1231" s="8">
        <v>1226</v>
      </c>
      <c r="B1231" s="172" t="s">
        <v>8524</v>
      </c>
      <c r="C1231" s="114" t="s">
        <v>949</v>
      </c>
      <c r="D1231" s="138">
        <v>19820</v>
      </c>
      <c r="E1231" s="138">
        <v>19820</v>
      </c>
      <c r="F1231" s="160" t="s">
        <v>938</v>
      </c>
      <c r="G1231" s="160" t="s">
        <v>8525</v>
      </c>
      <c r="H1231" s="160" t="s">
        <v>8525</v>
      </c>
      <c r="I1231" s="161" t="s">
        <v>951</v>
      </c>
      <c r="J1231" s="162" t="s">
        <v>8526</v>
      </c>
    </row>
    <row r="1232" spans="1:10" ht="121.5" x14ac:dyDescent="0.3">
      <c r="A1232" s="8">
        <v>1227</v>
      </c>
      <c r="B1232" s="172" t="s">
        <v>8527</v>
      </c>
      <c r="C1232" s="114" t="s">
        <v>949</v>
      </c>
      <c r="D1232" s="138">
        <v>39600</v>
      </c>
      <c r="E1232" s="138">
        <v>39600</v>
      </c>
      <c r="F1232" s="160" t="s">
        <v>938</v>
      </c>
      <c r="G1232" s="160" t="s">
        <v>8528</v>
      </c>
      <c r="H1232" s="160" t="s">
        <v>8528</v>
      </c>
      <c r="I1232" s="161" t="s">
        <v>951</v>
      </c>
      <c r="J1232" s="162" t="s">
        <v>8529</v>
      </c>
    </row>
    <row r="1233" spans="1:10" ht="40.5" x14ac:dyDescent="0.3">
      <c r="A1233" s="8">
        <v>1228</v>
      </c>
      <c r="B1233" s="172" t="s">
        <v>8530</v>
      </c>
      <c r="C1233" s="114" t="s">
        <v>949</v>
      </c>
      <c r="D1233" s="138">
        <v>2700</v>
      </c>
      <c r="E1233" s="138">
        <v>2700</v>
      </c>
      <c r="F1233" s="160" t="s">
        <v>938</v>
      </c>
      <c r="G1233" s="160" t="s">
        <v>2580</v>
      </c>
      <c r="H1233" s="160" t="s">
        <v>2580</v>
      </c>
      <c r="I1233" s="161" t="s">
        <v>951</v>
      </c>
      <c r="J1233" s="162" t="s">
        <v>8531</v>
      </c>
    </row>
    <row r="1234" spans="1:10" ht="81" x14ac:dyDescent="0.3">
      <c r="A1234" s="8">
        <v>1229</v>
      </c>
      <c r="B1234" s="172" t="s">
        <v>8532</v>
      </c>
      <c r="C1234" s="114" t="s">
        <v>949</v>
      </c>
      <c r="D1234" s="138">
        <v>1200</v>
      </c>
      <c r="E1234" s="138">
        <v>1200</v>
      </c>
      <c r="F1234" s="160" t="s">
        <v>938</v>
      </c>
      <c r="G1234" s="160" t="s">
        <v>8533</v>
      </c>
      <c r="H1234" s="160" t="s">
        <v>8533</v>
      </c>
      <c r="I1234" s="161" t="s">
        <v>951</v>
      </c>
      <c r="J1234" s="162" t="s">
        <v>8534</v>
      </c>
    </row>
    <row r="1235" spans="1:10" ht="40.5" x14ac:dyDescent="0.3">
      <c r="A1235" s="8">
        <v>1230</v>
      </c>
      <c r="B1235" s="172" t="s">
        <v>8535</v>
      </c>
      <c r="C1235" s="114" t="s">
        <v>949</v>
      </c>
      <c r="D1235" s="138">
        <v>18500</v>
      </c>
      <c r="E1235" s="138">
        <v>18500</v>
      </c>
      <c r="F1235" s="160" t="s">
        <v>938</v>
      </c>
      <c r="G1235" s="160" t="s">
        <v>8536</v>
      </c>
      <c r="H1235" s="160" t="s">
        <v>8536</v>
      </c>
      <c r="I1235" s="161" t="s">
        <v>951</v>
      </c>
      <c r="J1235" s="162" t="s">
        <v>8537</v>
      </c>
    </row>
    <row r="1236" spans="1:10" ht="101.25" x14ac:dyDescent="0.3">
      <c r="A1236" s="8">
        <v>1231</v>
      </c>
      <c r="B1236" s="16" t="s">
        <v>8538</v>
      </c>
      <c r="C1236" s="18" t="s">
        <v>838</v>
      </c>
      <c r="D1236" s="19">
        <v>88837.82</v>
      </c>
      <c r="E1236" s="19">
        <v>88837.82</v>
      </c>
      <c r="F1236" s="18" t="s">
        <v>37942</v>
      </c>
      <c r="G1236" s="18" t="s">
        <v>8539</v>
      </c>
      <c r="H1236" s="18" t="s">
        <v>8539</v>
      </c>
      <c r="I1236" s="8" t="s">
        <v>840</v>
      </c>
      <c r="J1236" s="50" t="s">
        <v>8540</v>
      </c>
    </row>
    <row r="1237" spans="1:10" ht="101.25" x14ac:dyDescent="0.3">
      <c r="A1237" s="8">
        <v>1232</v>
      </c>
      <c r="B1237" s="16" t="s">
        <v>5048</v>
      </c>
      <c r="C1237" s="18" t="s">
        <v>838</v>
      </c>
      <c r="D1237" s="19">
        <v>6462.8</v>
      </c>
      <c r="E1237" s="19">
        <v>6462.8</v>
      </c>
      <c r="F1237" s="18" t="s">
        <v>37942</v>
      </c>
      <c r="G1237" s="18" t="s">
        <v>8541</v>
      </c>
      <c r="H1237" s="18" t="s">
        <v>8541</v>
      </c>
      <c r="I1237" s="8" t="s">
        <v>840</v>
      </c>
      <c r="J1237" s="50" t="s">
        <v>8542</v>
      </c>
    </row>
    <row r="1238" spans="1:10" ht="101.25" x14ac:dyDescent="0.3">
      <c r="A1238" s="8">
        <v>1233</v>
      </c>
      <c r="B1238" s="16" t="s">
        <v>8543</v>
      </c>
      <c r="C1238" s="18" t="s">
        <v>838</v>
      </c>
      <c r="D1238" s="19">
        <v>3840</v>
      </c>
      <c r="E1238" s="19">
        <v>3840</v>
      </c>
      <c r="F1238" s="18" t="s">
        <v>37942</v>
      </c>
      <c r="G1238" s="18" t="s">
        <v>8544</v>
      </c>
      <c r="H1238" s="18" t="s">
        <v>8544</v>
      </c>
      <c r="I1238" s="8" t="s">
        <v>840</v>
      </c>
      <c r="J1238" s="50" t="s">
        <v>8545</v>
      </c>
    </row>
    <row r="1239" spans="1:10" ht="101.25" x14ac:dyDescent="0.3">
      <c r="A1239" s="8">
        <v>1234</v>
      </c>
      <c r="B1239" s="16" t="s">
        <v>8546</v>
      </c>
      <c r="C1239" s="18" t="s">
        <v>838</v>
      </c>
      <c r="D1239" s="19">
        <v>3450</v>
      </c>
      <c r="E1239" s="19">
        <v>3450</v>
      </c>
      <c r="F1239" s="18" t="s">
        <v>37942</v>
      </c>
      <c r="G1239" s="18" t="s">
        <v>4771</v>
      </c>
      <c r="H1239" s="18" t="s">
        <v>4771</v>
      </c>
      <c r="I1239" s="8" t="s">
        <v>840</v>
      </c>
      <c r="J1239" s="50" t="s">
        <v>8547</v>
      </c>
    </row>
    <row r="1240" spans="1:10" ht="101.25" x14ac:dyDescent="0.3">
      <c r="A1240" s="8">
        <v>1235</v>
      </c>
      <c r="B1240" s="16" t="s">
        <v>5800</v>
      </c>
      <c r="C1240" s="18" t="s">
        <v>838</v>
      </c>
      <c r="D1240" s="19">
        <v>88985.48</v>
      </c>
      <c r="E1240" s="19">
        <v>88985.48</v>
      </c>
      <c r="F1240" s="18" t="s">
        <v>37942</v>
      </c>
      <c r="G1240" s="18" t="s">
        <v>8548</v>
      </c>
      <c r="H1240" s="18" t="s">
        <v>8548</v>
      </c>
      <c r="I1240" s="8" t="s">
        <v>840</v>
      </c>
      <c r="J1240" s="50" t="s">
        <v>8549</v>
      </c>
    </row>
    <row r="1241" spans="1:10" ht="81" x14ac:dyDescent="0.3">
      <c r="A1241" s="8">
        <v>1236</v>
      </c>
      <c r="B1241" s="108" t="s">
        <v>8550</v>
      </c>
      <c r="C1241" s="14" t="s">
        <v>937</v>
      </c>
      <c r="D1241" s="139">
        <v>497571.4</v>
      </c>
      <c r="E1241" s="139">
        <v>497571.4</v>
      </c>
      <c r="F1241" s="14" t="s">
        <v>938</v>
      </c>
      <c r="G1241" s="14" t="s">
        <v>8551</v>
      </c>
      <c r="H1241" s="14" t="s">
        <v>8551</v>
      </c>
      <c r="I1241" s="9" t="s">
        <v>1504</v>
      </c>
      <c r="J1241" s="9" t="s">
        <v>25337</v>
      </c>
    </row>
    <row r="1242" spans="1:10" ht="81" x14ac:dyDescent="0.3">
      <c r="A1242" s="8">
        <v>1237</v>
      </c>
      <c r="B1242" s="108" t="s">
        <v>2594</v>
      </c>
      <c r="C1242" s="14" t="s">
        <v>937</v>
      </c>
      <c r="D1242" s="139">
        <v>77307.5</v>
      </c>
      <c r="E1242" s="139">
        <v>77307.5</v>
      </c>
      <c r="F1242" s="14" t="s">
        <v>938</v>
      </c>
      <c r="G1242" s="14" t="s">
        <v>8552</v>
      </c>
      <c r="H1242" s="14" t="s">
        <v>8552</v>
      </c>
      <c r="I1242" s="9" t="s">
        <v>1504</v>
      </c>
      <c r="J1242" s="9" t="s">
        <v>25338</v>
      </c>
    </row>
    <row r="1243" spans="1:10" ht="81" x14ac:dyDescent="0.3">
      <c r="A1243" s="8">
        <v>1238</v>
      </c>
      <c r="B1243" s="12" t="s">
        <v>8553</v>
      </c>
      <c r="C1243" s="8" t="s">
        <v>1056</v>
      </c>
      <c r="D1243" s="137">
        <v>650</v>
      </c>
      <c r="E1243" s="137">
        <v>650</v>
      </c>
      <c r="F1243" s="8" t="s">
        <v>37942</v>
      </c>
      <c r="G1243" s="8" t="s">
        <v>8554</v>
      </c>
      <c r="H1243" s="8" t="s">
        <v>8554</v>
      </c>
      <c r="I1243" s="8" t="s">
        <v>1058</v>
      </c>
      <c r="J1243" s="8" t="s">
        <v>8555</v>
      </c>
    </row>
    <row r="1244" spans="1:10" ht="101.25" x14ac:dyDescent="0.3">
      <c r="A1244" s="8">
        <v>1239</v>
      </c>
      <c r="B1244" s="12" t="s">
        <v>8556</v>
      </c>
      <c r="C1244" s="8" t="s">
        <v>1278</v>
      </c>
      <c r="D1244" s="131">
        <v>86000</v>
      </c>
      <c r="E1244" s="131">
        <v>100000</v>
      </c>
      <c r="F1244" s="8" t="s">
        <v>37942</v>
      </c>
      <c r="G1244" s="8" t="s">
        <v>8557</v>
      </c>
      <c r="H1244" s="8" t="s">
        <v>8557</v>
      </c>
      <c r="I1244" s="18" t="s">
        <v>1058</v>
      </c>
      <c r="J1244" s="18" t="s">
        <v>8558</v>
      </c>
    </row>
    <row r="1245" spans="1:10" ht="101.25" x14ac:dyDescent="0.3">
      <c r="A1245" s="8">
        <v>1240</v>
      </c>
      <c r="B1245" s="126" t="s">
        <v>8559</v>
      </c>
      <c r="C1245" s="112" t="s">
        <v>911</v>
      </c>
      <c r="D1245" s="145">
        <v>464250</v>
      </c>
      <c r="E1245" s="145">
        <v>464250</v>
      </c>
      <c r="F1245" s="112" t="s">
        <v>33</v>
      </c>
      <c r="G1245" s="112" t="s">
        <v>8560</v>
      </c>
      <c r="H1245" s="112" t="s">
        <v>8561</v>
      </c>
      <c r="I1245" s="112" t="s">
        <v>914</v>
      </c>
      <c r="J1245" s="112" t="s">
        <v>25431</v>
      </c>
    </row>
    <row r="1246" spans="1:10" ht="101.25" x14ac:dyDescent="0.3">
      <c r="A1246" s="8">
        <v>1241</v>
      </c>
      <c r="B1246" s="6" t="s">
        <v>8562</v>
      </c>
      <c r="C1246" s="112" t="s">
        <v>911</v>
      </c>
      <c r="D1246" s="129">
        <v>8941</v>
      </c>
      <c r="E1246" s="129">
        <v>8941</v>
      </c>
      <c r="F1246" s="112" t="s">
        <v>33</v>
      </c>
      <c r="G1246" s="111" t="s">
        <v>8563</v>
      </c>
      <c r="H1246" s="111" t="s">
        <v>8564</v>
      </c>
      <c r="I1246" s="112" t="s">
        <v>914</v>
      </c>
      <c r="J1246" s="112" t="s">
        <v>25432</v>
      </c>
    </row>
    <row r="1247" spans="1:10" ht="81" x14ac:dyDescent="0.3">
      <c r="A1247" s="8">
        <v>1242</v>
      </c>
      <c r="B1247" s="6" t="s">
        <v>8565</v>
      </c>
      <c r="C1247" s="112" t="s">
        <v>911</v>
      </c>
      <c r="D1247" s="129">
        <v>590</v>
      </c>
      <c r="E1247" s="129">
        <v>590</v>
      </c>
      <c r="F1247" s="112" t="s">
        <v>33</v>
      </c>
      <c r="G1247" s="111" t="s">
        <v>8566</v>
      </c>
      <c r="H1247" s="111" t="s">
        <v>8567</v>
      </c>
      <c r="I1247" s="112" t="s">
        <v>914</v>
      </c>
      <c r="J1247" s="112" t="s">
        <v>25433</v>
      </c>
    </row>
    <row r="1248" spans="1:10" ht="101.25" x14ac:dyDescent="0.3">
      <c r="A1248" s="8">
        <v>1243</v>
      </c>
      <c r="B1248" s="6" t="s">
        <v>8568</v>
      </c>
      <c r="C1248" s="112" t="s">
        <v>911</v>
      </c>
      <c r="D1248" s="129">
        <v>16012</v>
      </c>
      <c r="E1248" s="129">
        <v>16012</v>
      </c>
      <c r="F1248" s="112" t="s">
        <v>33</v>
      </c>
      <c r="G1248" s="111" t="s">
        <v>8569</v>
      </c>
      <c r="H1248" s="111" t="s">
        <v>8570</v>
      </c>
      <c r="I1248" s="112" t="s">
        <v>914</v>
      </c>
      <c r="J1248" s="112" t="s">
        <v>25434</v>
      </c>
    </row>
    <row r="1249" spans="1:10" ht="81" x14ac:dyDescent="0.3">
      <c r="A1249" s="8">
        <v>1244</v>
      </c>
      <c r="B1249" s="12" t="s">
        <v>2162</v>
      </c>
      <c r="C1249" s="8" t="s">
        <v>928</v>
      </c>
      <c r="D1249" s="131">
        <v>153620</v>
      </c>
      <c r="E1249" s="131">
        <v>153620</v>
      </c>
      <c r="F1249" s="8" t="s">
        <v>929</v>
      </c>
      <c r="G1249" s="8" t="s">
        <v>8571</v>
      </c>
      <c r="H1249" s="8" t="s">
        <v>8571</v>
      </c>
      <c r="I1249" s="14" t="s">
        <v>931</v>
      </c>
      <c r="J1249" s="14" t="s">
        <v>8572</v>
      </c>
    </row>
    <row r="1250" spans="1:10" ht="101.25" x14ac:dyDescent="0.3">
      <c r="A1250" s="8">
        <v>1245</v>
      </c>
      <c r="B1250" s="12" t="s">
        <v>2162</v>
      </c>
      <c r="C1250" s="8" t="s">
        <v>928</v>
      </c>
      <c r="D1250" s="131">
        <v>51788</v>
      </c>
      <c r="E1250" s="131">
        <v>51788</v>
      </c>
      <c r="F1250" s="8" t="s">
        <v>929</v>
      </c>
      <c r="G1250" s="8" t="s">
        <v>8573</v>
      </c>
      <c r="H1250" s="8" t="s">
        <v>8573</v>
      </c>
      <c r="I1250" s="14" t="s">
        <v>931</v>
      </c>
      <c r="J1250" s="14" t="s">
        <v>8574</v>
      </c>
    </row>
    <row r="1251" spans="1:10" ht="60.75" x14ac:dyDescent="0.3">
      <c r="A1251" s="8">
        <v>1246</v>
      </c>
      <c r="B1251" s="12" t="s">
        <v>2162</v>
      </c>
      <c r="C1251" s="8" t="s">
        <v>928</v>
      </c>
      <c r="D1251" s="131">
        <v>38400</v>
      </c>
      <c r="E1251" s="131">
        <v>38400</v>
      </c>
      <c r="F1251" s="8" t="s">
        <v>929</v>
      </c>
      <c r="G1251" s="8" t="s">
        <v>4928</v>
      </c>
      <c r="H1251" s="8" t="s">
        <v>4928</v>
      </c>
      <c r="I1251" s="14" t="s">
        <v>931</v>
      </c>
      <c r="J1251" s="14" t="s">
        <v>8575</v>
      </c>
    </row>
    <row r="1252" spans="1:10" ht="81" x14ac:dyDescent="0.3">
      <c r="A1252" s="8">
        <v>1247</v>
      </c>
      <c r="B1252" s="12" t="s">
        <v>2162</v>
      </c>
      <c r="C1252" s="8" t="s">
        <v>928</v>
      </c>
      <c r="D1252" s="131">
        <v>688440</v>
      </c>
      <c r="E1252" s="131">
        <v>688440</v>
      </c>
      <c r="F1252" s="8" t="s">
        <v>3616</v>
      </c>
      <c r="G1252" s="8" t="s">
        <v>8576</v>
      </c>
      <c r="H1252" s="8" t="s">
        <v>8576</v>
      </c>
      <c r="I1252" s="14" t="s">
        <v>931</v>
      </c>
      <c r="J1252" s="14" t="s">
        <v>8577</v>
      </c>
    </row>
    <row r="1253" spans="1:10" ht="101.25" x14ac:dyDescent="0.3">
      <c r="A1253" s="8">
        <v>1248</v>
      </c>
      <c r="B1253" s="12" t="s">
        <v>2162</v>
      </c>
      <c r="C1253" s="8" t="s">
        <v>928</v>
      </c>
      <c r="D1253" s="131">
        <v>55725.599999999999</v>
      </c>
      <c r="E1253" s="131">
        <v>55725.599999999999</v>
      </c>
      <c r="F1253" s="8" t="s">
        <v>929</v>
      </c>
      <c r="G1253" s="8" t="s">
        <v>8578</v>
      </c>
      <c r="H1253" s="8" t="s">
        <v>8578</v>
      </c>
      <c r="I1253" s="14" t="s">
        <v>931</v>
      </c>
      <c r="J1253" s="14" t="s">
        <v>8579</v>
      </c>
    </row>
    <row r="1254" spans="1:10" ht="81" x14ac:dyDescent="0.3">
      <c r="A1254" s="8">
        <v>1249</v>
      </c>
      <c r="B1254" s="12" t="s">
        <v>2162</v>
      </c>
      <c r="C1254" s="8" t="s">
        <v>928</v>
      </c>
      <c r="D1254" s="131">
        <v>110000</v>
      </c>
      <c r="E1254" s="131">
        <v>110000</v>
      </c>
      <c r="F1254" s="8" t="s">
        <v>929</v>
      </c>
      <c r="G1254" s="8" t="s">
        <v>8580</v>
      </c>
      <c r="H1254" s="8" t="s">
        <v>8580</v>
      </c>
      <c r="I1254" s="14" t="s">
        <v>931</v>
      </c>
      <c r="J1254" s="14" t="s">
        <v>8581</v>
      </c>
    </row>
    <row r="1255" spans="1:10" ht="81" x14ac:dyDescent="0.3">
      <c r="A1255" s="8">
        <v>1250</v>
      </c>
      <c r="B1255" s="12" t="s">
        <v>2162</v>
      </c>
      <c r="C1255" s="8" t="s">
        <v>928</v>
      </c>
      <c r="D1255" s="131">
        <v>10272</v>
      </c>
      <c r="E1255" s="131">
        <v>10272</v>
      </c>
      <c r="F1255" s="8" t="s">
        <v>929</v>
      </c>
      <c r="G1255" s="8" t="s">
        <v>8582</v>
      </c>
      <c r="H1255" s="8" t="s">
        <v>8582</v>
      </c>
      <c r="I1255" s="14" t="s">
        <v>931</v>
      </c>
      <c r="J1255" s="14" t="s">
        <v>8583</v>
      </c>
    </row>
    <row r="1256" spans="1:10" ht="101.25" x14ac:dyDescent="0.3">
      <c r="A1256" s="8">
        <v>1251</v>
      </c>
      <c r="B1256" s="12" t="s">
        <v>2162</v>
      </c>
      <c r="C1256" s="8" t="s">
        <v>928</v>
      </c>
      <c r="D1256" s="131">
        <v>158788</v>
      </c>
      <c r="E1256" s="131">
        <v>158788</v>
      </c>
      <c r="F1256" s="8" t="s">
        <v>929</v>
      </c>
      <c r="G1256" s="8" t="s">
        <v>8584</v>
      </c>
      <c r="H1256" s="8" t="s">
        <v>8584</v>
      </c>
      <c r="I1256" s="14" t="s">
        <v>931</v>
      </c>
      <c r="J1256" s="14" t="s">
        <v>8585</v>
      </c>
    </row>
    <row r="1257" spans="1:10" ht="60.75" x14ac:dyDescent="0.3">
      <c r="A1257" s="8">
        <v>1252</v>
      </c>
      <c r="B1257" s="12" t="s">
        <v>2162</v>
      </c>
      <c r="C1257" s="8" t="s">
        <v>928</v>
      </c>
      <c r="D1257" s="131">
        <v>43500</v>
      </c>
      <c r="E1257" s="131">
        <v>43500</v>
      </c>
      <c r="F1257" s="8" t="s">
        <v>929</v>
      </c>
      <c r="G1257" s="8" t="s">
        <v>8586</v>
      </c>
      <c r="H1257" s="8" t="s">
        <v>8586</v>
      </c>
      <c r="I1257" s="14" t="s">
        <v>931</v>
      </c>
      <c r="J1257" s="14" t="s">
        <v>8587</v>
      </c>
    </row>
    <row r="1258" spans="1:10" ht="81" x14ac:dyDescent="0.3">
      <c r="A1258" s="8">
        <v>1253</v>
      </c>
      <c r="B1258" s="12" t="s">
        <v>2162</v>
      </c>
      <c r="C1258" s="8" t="s">
        <v>928</v>
      </c>
      <c r="D1258" s="131">
        <v>51360</v>
      </c>
      <c r="E1258" s="131">
        <v>51360</v>
      </c>
      <c r="F1258" s="8" t="s">
        <v>929</v>
      </c>
      <c r="G1258" s="8" t="s">
        <v>8588</v>
      </c>
      <c r="H1258" s="8" t="s">
        <v>8588</v>
      </c>
      <c r="I1258" s="14" t="s">
        <v>931</v>
      </c>
      <c r="J1258" s="14" t="s">
        <v>8589</v>
      </c>
    </row>
    <row r="1259" spans="1:10" ht="60.75" x14ac:dyDescent="0.3">
      <c r="A1259" s="8">
        <v>1254</v>
      </c>
      <c r="B1259" s="12" t="s">
        <v>8590</v>
      </c>
      <c r="C1259" s="8" t="s">
        <v>928</v>
      </c>
      <c r="D1259" s="131">
        <v>132000</v>
      </c>
      <c r="E1259" s="131">
        <v>132000</v>
      </c>
      <c r="F1259" s="8" t="s">
        <v>929</v>
      </c>
      <c r="G1259" s="8" t="s">
        <v>8591</v>
      </c>
      <c r="H1259" s="8" t="s">
        <v>8591</v>
      </c>
      <c r="I1259" s="14" t="s">
        <v>931</v>
      </c>
      <c r="J1259" s="14" t="s">
        <v>8592</v>
      </c>
    </row>
    <row r="1260" spans="1:10" ht="81" x14ac:dyDescent="0.3">
      <c r="A1260" s="8">
        <v>1255</v>
      </c>
      <c r="B1260" s="12" t="s">
        <v>8593</v>
      </c>
      <c r="C1260" s="8" t="s">
        <v>928</v>
      </c>
      <c r="D1260" s="131">
        <v>14445</v>
      </c>
      <c r="E1260" s="131">
        <v>14445</v>
      </c>
      <c r="F1260" s="8" t="s">
        <v>929</v>
      </c>
      <c r="G1260" s="8" t="s">
        <v>8594</v>
      </c>
      <c r="H1260" s="8" t="s">
        <v>8594</v>
      </c>
      <c r="I1260" s="14" t="s">
        <v>931</v>
      </c>
      <c r="J1260" s="14" t="s">
        <v>8595</v>
      </c>
    </row>
    <row r="1261" spans="1:10" ht="81" x14ac:dyDescent="0.3">
      <c r="A1261" s="8">
        <v>1256</v>
      </c>
      <c r="B1261" s="12" t="s">
        <v>3732</v>
      </c>
      <c r="C1261" s="8" t="s">
        <v>928</v>
      </c>
      <c r="D1261" s="131">
        <v>39200</v>
      </c>
      <c r="E1261" s="131">
        <v>39200</v>
      </c>
      <c r="F1261" s="8" t="s">
        <v>929</v>
      </c>
      <c r="G1261" s="8" t="s">
        <v>8596</v>
      </c>
      <c r="H1261" s="8" t="s">
        <v>8596</v>
      </c>
      <c r="I1261" s="14" t="s">
        <v>931</v>
      </c>
      <c r="J1261" s="14" t="s">
        <v>8597</v>
      </c>
    </row>
    <row r="1262" spans="1:10" ht="101.25" x14ac:dyDescent="0.3">
      <c r="A1262" s="8">
        <v>1257</v>
      </c>
      <c r="B1262" s="12" t="s">
        <v>8598</v>
      </c>
      <c r="C1262" s="8" t="s">
        <v>928</v>
      </c>
      <c r="D1262" s="131">
        <v>94750</v>
      </c>
      <c r="E1262" s="131">
        <v>94750</v>
      </c>
      <c r="F1262" s="8" t="s">
        <v>929</v>
      </c>
      <c r="G1262" s="8" t="s">
        <v>8599</v>
      </c>
      <c r="H1262" s="8" t="s">
        <v>8599</v>
      </c>
      <c r="I1262" s="14" t="s">
        <v>931</v>
      </c>
      <c r="J1262" s="14" t="s">
        <v>8600</v>
      </c>
    </row>
    <row r="1263" spans="1:10" ht="81" x14ac:dyDescent="0.3">
      <c r="A1263" s="8">
        <v>1258</v>
      </c>
      <c r="B1263" s="12" t="s">
        <v>8601</v>
      </c>
      <c r="C1263" s="8" t="s">
        <v>968</v>
      </c>
      <c r="D1263" s="133">
        <v>79500</v>
      </c>
      <c r="E1263" s="133">
        <v>79500</v>
      </c>
      <c r="F1263" s="8" t="s">
        <v>969</v>
      </c>
      <c r="G1263" s="8" t="s">
        <v>8602</v>
      </c>
      <c r="H1263" s="8" t="s">
        <v>8603</v>
      </c>
      <c r="I1263" s="8" t="s">
        <v>972</v>
      </c>
      <c r="J1263" s="8" t="s">
        <v>8604</v>
      </c>
    </row>
    <row r="1264" spans="1:10" ht="121.5" x14ac:dyDescent="0.3">
      <c r="A1264" s="8">
        <v>1259</v>
      </c>
      <c r="B1264" s="12" t="s">
        <v>8605</v>
      </c>
      <c r="C1264" s="8" t="s">
        <v>968</v>
      </c>
      <c r="D1264" s="133">
        <v>12000</v>
      </c>
      <c r="E1264" s="133">
        <v>12000</v>
      </c>
      <c r="F1264" s="8" t="s">
        <v>969</v>
      </c>
      <c r="G1264" s="8" t="s">
        <v>8606</v>
      </c>
      <c r="H1264" s="8" t="s">
        <v>8607</v>
      </c>
      <c r="I1264" s="8" t="s">
        <v>972</v>
      </c>
      <c r="J1264" s="8" t="s">
        <v>8608</v>
      </c>
    </row>
    <row r="1265" spans="1:10" ht="101.25" x14ac:dyDescent="0.3">
      <c r="A1265" s="8">
        <v>1260</v>
      </c>
      <c r="B1265" s="12" t="s">
        <v>8609</v>
      </c>
      <c r="C1265" s="8" t="s">
        <v>968</v>
      </c>
      <c r="D1265" s="133">
        <v>2033</v>
      </c>
      <c r="E1265" s="133">
        <v>2033</v>
      </c>
      <c r="F1265" s="8" t="s">
        <v>969</v>
      </c>
      <c r="G1265" s="8" t="s">
        <v>8610</v>
      </c>
      <c r="H1265" s="8" t="s">
        <v>8611</v>
      </c>
      <c r="I1265" s="8" t="s">
        <v>972</v>
      </c>
      <c r="J1265" s="8" t="s">
        <v>8612</v>
      </c>
    </row>
    <row r="1266" spans="1:10" ht="81" x14ac:dyDescent="0.3">
      <c r="A1266" s="8">
        <v>1261</v>
      </c>
      <c r="B1266" s="12" t="s">
        <v>8613</v>
      </c>
      <c r="C1266" s="8" t="s">
        <v>968</v>
      </c>
      <c r="D1266" s="133">
        <v>15515</v>
      </c>
      <c r="E1266" s="133">
        <v>15515</v>
      </c>
      <c r="F1266" s="8" t="s">
        <v>969</v>
      </c>
      <c r="G1266" s="8" t="s">
        <v>8614</v>
      </c>
      <c r="H1266" s="8" t="s">
        <v>8615</v>
      </c>
      <c r="I1266" s="8" t="s">
        <v>972</v>
      </c>
      <c r="J1266" s="8" t="s">
        <v>8616</v>
      </c>
    </row>
    <row r="1267" spans="1:10" ht="101.25" x14ac:dyDescent="0.3">
      <c r="A1267" s="8">
        <v>1262</v>
      </c>
      <c r="B1267" s="12" t="s">
        <v>8617</v>
      </c>
      <c r="C1267" s="8" t="s">
        <v>968</v>
      </c>
      <c r="D1267" s="133">
        <v>99766.8</v>
      </c>
      <c r="E1267" s="133">
        <v>99766.8</v>
      </c>
      <c r="F1267" s="8" t="s">
        <v>969</v>
      </c>
      <c r="G1267" s="8" t="s">
        <v>8618</v>
      </c>
      <c r="H1267" s="8" t="s">
        <v>8619</v>
      </c>
      <c r="I1267" s="8" t="s">
        <v>972</v>
      </c>
      <c r="J1267" s="8" t="s">
        <v>8620</v>
      </c>
    </row>
    <row r="1268" spans="1:10" ht="101.25" x14ac:dyDescent="0.3">
      <c r="A1268" s="8">
        <v>1263</v>
      </c>
      <c r="B1268" s="12" t="s">
        <v>8621</v>
      </c>
      <c r="C1268" s="8" t="s">
        <v>968</v>
      </c>
      <c r="D1268" s="133">
        <v>59652.5</v>
      </c>
      <c r="E1268" s="133">
        <v>59652.5</v>
      </c>
      <c r="F1268" s="8" t="s">
        <v>969</v>
      </c>
      <c r="G1268" s="8" t="s">
        <v>8622</v>
      </c>
      <c r="H1268" s="8" t="s">
        <v>8623</v>
      </c>
      <c r="I1268" s="8" t="s">
        <v>972</v>
      </c>
      <c r="J1268" s="8" t="s">
        <v>8624</v>
      </c>
    </row>
    <row r="1269" spans="1:10" ht="81" x14ac:dyDescent="0.3">
      <c r="A1269" s="8">
        <v>1264</v>
      </c>
      <c r="B1269" s="12" t="s">
        <v>8625</v>
      </c>
      <c r="C1269" s="8" t="s">
        <v>968</v>
      </c>
      <c r="D1269" s="133">
        <v>84000</v>
      </c>
      <c r="E1269" s="133">
        <v>84000</v>
      </c>
      <c r="F1269" s="8" t="s">
        <v>969</v>
      </c>
      <c r="G1269" s="8" t="s">
        <v>8626</v>
      </c>
      <c r="H1269" s="8" t="s">
        <v>8627</v>
      </c>
      <c r="I1269" s="8" t="s">
        <v>972</v>
      </c>
      <c r="J1269" s="8" t="s">
        <v>8628</v>
      </c>
    </row>
    <row r="1270" spans="1:10" ht="81" x14ac:dyDescent="0.3">
      <c r="A1270" s="8">
        <v>1265</v>
      </c>
      <c r="B1270" s="12" t="s">
        <v>8629</v>
      </c>
      <c r="C1270" s="8" t="s">
        <v>968</v>
      </c>
      <c r="D1270" s="133">
        <v>19260</v>
      </c>
      <c r="E1270" s="133">
        <v>19260</v>
      </c>
      <c r="F1270" s="8" t="s">
        <v>969</v>
      </c>
      <c r="G1270" s="8" t="s">
        <v>8630</v>
      </c>
      <c r="H1270" s="8" t="s">
        <v>8631</v>
      </c>
      <c r="I1270" s="8" t="s">
        <v>972</v>
      </c>
      <c r="J1270" s="8" t="s">
        <v>8632</v>
      </c>
    </row>
    <row r="1271" spans="1:10" ht="81" x14ac:dyDescent="0.3">
      <c r="A1271" s="8">
        <v>1266</v>
      </c>
      <c r="B1271" s="12" t="s">
        <v>8633</v>
      </c>
      <c r="C1271" s="8" t="s">
        <v>968</v>
      </c>
      <c r="D1271" s="133">
        <v>181900</v>
      </c>
      <c r="E1271" s="133">
        <v>181900</v>
      </c>
      <c r="F1271" s="8" t="s">
        <v>969</v>
      </c>
      <c r="G1271" s="8" t="s">
        <v>8634</v>
      </c>
      <c r="H1271" s="8" t="s">
        <v>8635</v>
      </c>
      <c r="I1271" s="8" t="s">
        <v>972</v>
      </c>
      <c r="J1271" s="8" t="s">
        <v>8636</v>
      </c>
    </row>
    <row r="1272" spans="1:10" ht="101.25" x14ac:dyDescent="0.3">
      <c r="A1272" s="8">
        <v>1267</v>
      </c>
      <c r="B1272" s="12" t="s">
        <v>8637</v>
      </c>
      <c r="C1272" s="8" t="s">
        <v>968</v>
      </c>
      <c r="D1272" s="133">
        <v>300000</v>
      </c>
      <c r="E1272" s="133">
        <v>300000</v>
      </c>
      <c r="F1272" s="8" t="s">
        <v>969</v>
      </c>
      <c r="G1272" s="8" t="s">
        <v>8638</v>
      </c>
      <c r="H1272" s="8" t="s">
        <v>8639</v>
      </c>
      <c r="I1272" s="8" t="s">
        <v>972</v>
      </c>
      <c r="J1272" s="8" t="s">
        <v>8640</v>
      </c>
    </row>
    <row r="1273" spans="1:10" ht="101.25" x14ac:dyDescent="0.3">
      <c r="A1273" s="8">
        <v>1268</v>
      </c>
      <c r="B1273" s="12" t="s">
        <v>8641</v>
      </c>
      <c r="C1273" s="8" t="s">
        <v>968</v>
      </c>
      <c r="D1273" s="133">
        <v>96000</v>
      </c>
      <c r="E1273" s="133">
        <v>96000</v>
      </c>
      <c r="F1273" s="8" t="s">
        <v>969</v>
      </c>
      <c r="G1273" s="8" t="s">
        <v>8642</v>
      </c>
      <c r="H1273" s="8" t="s">
        <v>8643</v>
      </c>
      <c r="I1273" s="8" t="s">
        <v>972</v>
      </c>
      <c r="J1273" s="8" t="s">
        <v>8644</v>
      </c>
    </row>
    <row r="1274" spans="1:10" ht="81" x14ac:dyDescent="0.3">
      <c r="A1274" s="8">
        <v>1269</v>
      </c>
      <c r="B1274" s="12" t="s">
        <v>8645</v>
      </c>
      <c r="C1274" s="8" t="s">
        <v>968</v>
      </c>
      <c r="D1274" s="133">
        <v>18900</v>
      </c>
      <c r="E1274" s="133">
        <v>18900</v>
      </c>
      <c r="F1274" s="8" t="s">
        <v>969</v>
      </c>
      <c r="G1274" s="8" t="s">
        <v>8646</v>
      </c>
      <c r="H1274" s="8" t="s">
        <v>8647</v>
      </c>
      <c r="I1274" s="8" t="s">
        <v>972</v>
      </c>
      <c r="J1274" s="8" t="s">
        <v>8648</v>
      </c>
    </row>
    <row r="1275" spans="1:10" ht="101.25" x14ac:dyDescent="0.3">
      <c r="A1275" s="8">
        <v>1270</v>
      </c>
      <c r="B1275" s="12" t="s">
        <v>8649</v>
      </c>
      <c r="C1275" s="8" t="s">
        <v>968</v>
      </c>
      <c r="D1275" s="133">
        <v>14700</v>
      </c>
      <c r="E1275" s="133">
        <v>14700</v>
      </c>
      <c r="F1275" s="8" t="s">
        <v>969</v>
      </c>
      <c r="G1275" s="8" t="s">
        <v>8650</v>
      </c>
      <c r="H1275" s="8" t="s">
        <v>8651</v>
      </c>
      <c r="I1275" s="8" t="s">
        <v>972</v>
      </c>
      <c r="J1275" s="8" t="s">
        <v>8652</v>
      </c>
    </row>
    <row r="1276" spans="1:10" ht="81" x14ac:dyDescent="0.3">
      <c r="A1276" s="8">
        <v>1271</v>
      </c>
      <c r="B1276" s="12" t="s">
        <v>8653</v>
      </c>
      <c r="C1276" s="8" t="s">
        <v>968</v>
      </c>
      <c r="D1276" s="133">
        <v>79702.5</v>
      </c>
      <c r="E1276" s="133">
        <v>79702.5</v>
      </c>
      <c r="F1276" s="8" t="s">
        <v>969</v>
      </c>
      <c r="G1276" s="8" t="s">
        <v>8654</v>
      </c>
      <c r="H1276" s="8" t="s">
        <v>8655</v>
      </c>
      <c r="I1276" s="8" t="s">
        <v>972</v>
      </c>
      <c r="J1276" s="8" t="s">
        <v>8656</v>
      </c>
    </row>
    <row r="1277" spans="1:10" ht="101.25" x14ac:dyDescent="0.3">
      <c r="A1277" s="8">
        <v>1272</v>
      </c>
      <c r="B1277" s="12" t="s">
        <v>8657</v>
      </c>
      <c r="C1277" s="8" t="s">
        <v>968</v>
      </c>
      <c r="D1277" s="133">
        <v>412300</v>
      </c>
      <c r="E1277" s="133">
        <v>412300</v>
      </c>
      <c r="F1277" s="8" t="s">
        <v>969</v>
      </c>
      <c r="G1277" s="8" t="s">
        <v>8658</v>
      </c>
      <c r="H1277" s="8" t="s">
        <v>8659</v>
      </c>
      <c r="I1277" s="8" t="s">
        <v>972</v>
      </c>
      <c r="J1277" s="8" t="s">
        <v>8660</v>
      </c>
    </row>
    <row r="1278" spans="1:10" ht="101.25" x14ac:dyDescent="0.3">
      <c r="A1278" s="8">
        <v>1273</v>
      </c>
      <c r="B1278" s="12" t="s">
        <v>8661</v>
      </c>
      <c r="C1278" s="8" t="s">
        <v>968</v>
      </c>
      <c r="D1278" s="133">
        <v>265000</v>
      </c>
      <c r="E1278" s="133">
        <v>265000</v>
      </c>
      <c r="F1278" s="8" t="s">
        <v>969</v>
      </c>
      <c r="G1278" s="8" t="s">
        <v>8662</v>
      </c>
      <c r="H1278" s="8" t="s">
        <v>8663</v>
      </c>
      <c r="I1278" s="8" t="s">
        <v>972</v>
      </c>
      <c r="J1278" s="8" t="s">
        <v>8664</v>
      </c>
    </row>
    <row r="1279" spans="1:10" ht="81" x14ac:dyDescent="0.3">
      <c r="A1279" s="8">
        <v>1274</v>
      </c>
      <c r="B1279" s="12" t="s">
        <v>8665</v>
      </c>
      <c r="C1279" s="8" t="s">
        <v>968</v>
      </c>
      <c r="D1279" s="133">
        <v>54570</v>
      </c>
      <c r="E1279" s="133">
        <v>54570</v>
      </c>
      <c r="F1279" s="8" t="s">
        <v>969</v>
      </c>
      <c r="G1279" s="8" t="s">
        <v>8666</v>
      </c>
      <c r="H1279" s="8" t="s">
        <v>8667</v>
      </c>
      <c r="I1279" s="8" t="s">
        <v>972</v>
      </c>
      <c r="J1279" s="8" t="s">
        <v>8668</v>
      </c>
    </row>
    <row r="1280" spans="1:10" ht="81" x14ac:dyDescent="0.3">
      <c r="A1280" s="8">
        <v>1275</v>
      </c>
      <c r="B1280" s="12" t="s">
        <v>8669</v>
      </c>
      <c r="C1280" s="8" t="s">
        <v>968</v>
      </c>
      <c r="D1280" s="133">
        <v>13000</v>
      </c>
      <c r="E1280" s="133">
        <v>13000</v>
      </c>
      <c r="F1280" s="8" t="s">
        <v>969</v>
      </c>
      <c r="G1280" s="8" t="s">
        <v>8670</v>
      </c>
      <c r="H1280" s="8" t="s">
        <v>8671</v>
      </c>
      <c r="I1280" s="8" t="s">
        <v>972</v>
      </c>
      <c r="J1280" s="8" t="s">
        <v>8672</v>
      </c>
    </row>
    <row r="1281" spans="1:10" ht="81" x14ac:dyDescent="0.3">
      <c r="A1281" s="8">
        <v>1276</v>
      </c>
      <c r="B1281" s="12" t="s">
        <v>8673</v>
      </c>
      <c r="C1281" s="8" t="s">
        <v>968</v>
      </c>
      <c r="D1281" s="133">
        <v>165000</v>
      </c>
      <c r="E1281" s="133">
        <v>165000</v>
      </c>
      <c r="F1281" s="8" t="s">
        <v>969</v>
      </c>
      <c r="G1281" s="8" t="s">
        <v>8674</v>
      </c>
      <c r="H1281" s="8" t="s">
        <v>8675</v>
      </c>
      <c r="I1281" s="8" t="s">
        <v>972</v>
      </c>
      <c r="J1281" s="8" t="s">
        <v>8676</v>
      </c>
    </row>
    <row r="1282" spans="1:10" ht="81" x14ac:dyDescent="0.3">
      <c r="A1282" s="8">
        <v>1277</v>
      </c>
      <c r="B1282" s="108" t="s">
        <v>37487</v>
      </c>
      <c r="C1282" s="339" t="s">
        <v>36810</v>
      </c>
      <c r="D1282" s="417">
        <v>15500</v>
      </c>
      <c r="E1282" s="417">
        <v>15500</v>
      </c>
      <c r="F1282" s="14" t="s">
        <v>37942</v>
      </c>
      <c r="G1282" s="14" t="s">
        <v>37488</v>
      </c>
      <c r="H1282" s="14" t="str">
        <f t="shared" ref="H1282:H1284" si="10">G1282</f>
        <v>ร้านวังเงิน ซัพพลาย โดยนายพิมพ์ คำฟู 15500 บาท</v>
      </c>
      <c r="I1282" s="189" t="s">
        <v>36812</v>
      </c>
      <c r="J1282" s="14" t="s">
        <v>37493</v>
      </c>
    </row>
    <row r="1283" spans="1:10" ht="81" x14ac:dyDescent="0.3">
      <c r="A1283" s="8">
        <v>1278</v>
      </c>
      <c r="B1283" s="108" t="s">
        <v>37489</v>
      </c>
      <c r="C1283" s="339" t="s">
        <v>36810</v>
      </c>
      <c r="D1283" s="417">
        <v>43600</v>
      </c>
      <c r="E1283" s="417">
        <v>43600</v>
      </c>
      <c r="F1283" s="14" t="s">
        <v>37942</v>
      </c>
      <c r="G1283" s="14" t="s">
        <v>37490</v>
      </c>
      <c r="H1283" s="14" t="str">
        <f t="shared" si="10"/>
        <v>ห้างห้นส่วนจำกัด เอส ดับบลิว มีเดีย 43600 บาท</v>
      </c>
      <c r="I1283" s="189" t="s">
        <v>36812</v>
      </c>
      <c r="J1283" s="14" t="s">
        <v>37494</v>
      </c>
    </row>
    <row r="1284" spans="1:10" ht="60.75" x14ac:dyDescent="0.3">
      <c r="A1284" s="8">
        <v>1279</v>
      </c>
      <c r="B1284" s="108" t="s">
        <v>37491</v>
      </c>
      <c r="C1284" s="339" t="s">
        <v>36810</v>
      </c>
      <c r="D1284" s="417">
        <v>17000</v>
      </c>
      <c r="E1284" s="417">
        <v>17000</v>
      </c>
      <c r="F1284" s="14" t="s">
        <v>37942</v>
      </c>
      <c r="G1284" s="14" t="s">
        <v>37492</v>
      </c>
      <c r="H1284" s="14" t="str">
        <f t="shared" si="10"/>
        <v>ร้านบิ๊ก โครงไม้ป้ายไวนิล 17000 บาท</v>
      </c>
      <c r="I1284" s="189" t="s">
        <v>36812</v>
      </c>
      <c r="J1284" s="14" t="s">
        <v>37495</v>
      </c>
    </row>
    <row r="1285" spans="1:10" ht="40.5" x14ac:dyDescent="0.3">
      <c r="A1285" s="8">
        <v>1280</v>
      </c>
      <c r="B1285" s="172" t="s">
        <v>8677</v>
      </c>
      <c r="C1285" s="114" t="s">
        <v>949</v>
      </c>
      <c r="D1285" s="138">
        <v>28600</v>
      </c>
      <c r="E1285" s="175">
        <v>28600</v>
      </c>
      <c r="F1285" s="160" t="s">
        <v>938</v>
      </c>
      <c r="G1285" s="160" t="s">
        <v>8678</v>
      </c>
      <c r="H1285" s="160" t="s">
        <v>8678</v>
      </c>
      <c r="I1285" s="161" t="s">
        <v>951</v>
      </c>
      <c r="J1285" s="162" t="s">
        <v>37496</v>
      </c>
    </row>
    <row r="1286" spans="1:10" ht="101.25" x14ac:dyDescent="0.3">
      <c r="A1286" s="8">
        <v>1281</v>
      </c>
      <c r="B1286" s="16" t="s">
        <v>8679</v>
      </c>
      <c r="C1286" s="18" t="s">
        <v>838</v>
      </c>
      <c r="D1286" s="19">
        <v>14000</v>
      </c>
      <c r="E1286" s="19">
        <v>14000</v>
      </c>
      <c r="F1286" s="18" t="s">
        <v>37942</v>
      </c>
      <c r="G1286" s="18" t="s">
        <v>8680</v>
      </c>
      <c r="H1286" s="18" t="s">
        <v>8680</v>
      </c>
      <c r="I1286" s="8" t="s">
        <v>840</v>
      </c>
      <c r="J1286" s="50" t="s">
        <v>8681</v>
      </c>
    </row>
    <row r="1287" spans="1:10" ht="101.25" x14ac:dyDescent="0.3">
      <c r="A1287" s="8">
        <v>1282</v>
      </c>
      <c r="B1287" s="16" t="s">
        <v>6744</v>
      </c>
      <c r="C1287" s="18" t="s">
        <v>838</v>
      </c>
      <c r="D1287" s="19">
        <v>93083.58</v>
      </c>
      <c r="E1287" s="19">
        <v>93083.58</v>
      </c>
      <c r="F1287" s="18" t="s">
        <v>37942</v>
      </c>
      <c r="G1287" s="18" t="s">
        <v>8682</v>
      </c>
      <c r="H1287" s="18" t="s">
        <v>8682</v>
      </c>
      <c r="I1287" s="8" t="s">
        <v>840</v>
      </c>
      <c r="J1287" s="50" t="s">
        <v>8683</v>
      </c>
    </row>
    <row r="1288" spans="1:10" ht="60.75" x14ac:dyDescent="0.3">
      <c r="A1288" s="8">
        <v>1283</v>
      </c>
      <c r="B1288" s="108" t="s">
        <v>6119</v>
      </c>
      <c r="C1288" s="14" t="s">
        <v>937</v>
      </c>
      <c r="D1288" s="139">
        <v>36765</v>
      </c>
      <c r="E1288" s="139">
        <v>36765</v>
      </c>
      <c r="F1288" s="14" t="s">
        <v>938</v>
      </c>
      <c r="G1288" s="14" t="s">
        <v>8684</v>
      </c>
      <c r="H1288" s="14" t="s">
        <v>8684</v>
      </c>
      <c r="I1288" s="9" t="s">
        <v>1504</v>
      </c>
      <c r="J1288" s="9" t="s">
        <v>25339</v>
      </c>
    </row>
    <row r="1289" spans="1:10" ht="60.75" x14ac:dyDescent="0.3">
      <c r="A1289" s="8">
        <v>1284</v>
      </c>
      <c r="B1289" s="108" t="s">
        <v>8685</v>
      </c>
      <c r="C1289" s="14" t="s">
        <v>937</v>
      </c>
      <c r="D1289" s="139">
        <v>27550</v>
      </c>
      <c r="E1289" s="139">
        <v>27550</v>
      </c>
      <c r="F1289" s="14" t="s">
        <v>938</v>
      </c>
      <c r="G1289" s="14" t="s">
        <v>8686</v>
      </c>
      <c r="H1289" s="14" t="s">
        <v>8686</v>
      </c>
      <c r="I1289" s="9" t="s">
        <v>1504</v>
      </c>
      <c r="J1289" s="9" t="s">
        <v>25340</v>
      </c>
    </row>
    <row r="1290" spans="1:10" ht="81" x14ac:dyDescent="0.3">
      <c r="A1290" s="8">
        <v>1285</v>
      </c>
      <c r="B1290" s="108" t="s">
        <v>8687</v>
      </c>
      <c r="C1290" s="14" t="s">
        <v>937</v>
      </c>
      <c r="D1290" s="139">
        <v>29425</v>
      </c>
      <c r="E1290" s="139">
        <v>29425</v>
      </c>
      <c r="F1290" s="14" t="s">
        <v>938</v>
      </c>
      <c r="G1290" s="14" t="s">
        <v>8688</v>
      </c>
      <c r="H1290" s="14" t="s">
        <v>8688</v>
      </c>
      <c r="I1290" s="9" t="s">
        <v>1504</v>
      </c>
      <c r="J1290" s="9" t="s">
        <v>25341</v>
      </c>
    </row>
    <row r="1291" spans="1:10" ht="81" x14ac:dyDescent="0.3">
      <c r="A1291" s="8">
        <v>1286</v>
      </c>
      <c r="B1291" s="12" t="s">
        <v>8689</v>
      </c>
      <c r="C1291" s="14" t="s">
        <v>937</v>
      </c>
      <c r="D1291" s="109">
        <v>1926</v>
      </c>
      <c r="E1291" s="109">
        <v>1926</v>
      </c>
      <c r="F1291" s="8" t="s">
        <v>938</v>
      </c>
      <c r="G1291" s="8" t="s">
        <v>8690</v>
      </c>
      <c r="H1291" s="8" t="s">
        <v>8690</v>
      </c>
      <c r="I1291" s="8" t="s">
        <v>940</v>
      </c>
      <c r="J1291" s="8" t="s">
        <v>8691</v>
      </c>
    </row>
    <row r="1292" spans="1:10" ht="81" x14ac:dyDescent="0.3">
      <c r="A1292" s="8">
        <v>1287</v>
      </c>
      <c r="B1292" s="12" t="s">
        <v>8692</v>
      </c>
      <c r="C1292" s="14" t="s">
        <v>937</v>
      </c>
      <c r="D1292" s="109">
        <v>10600</v>
      </c>
      <c r="E1292" s="109">
        <v>11500</v>
      </c>
      <c r="F1292" s="8" t="s">
        <v>938</v>
      </c>
      <c r="G1292" s="8" t="s">
        <v>8693</v>
      </c>
      <c r="H1292" s="8" t="s">
        <v>8693</v>
      </c>
      <c r="I1292" s="8" t="s">
        <v>940</v>
      </c>
      <c r="J1292" s="8" t="s">
        <v>8694</v>
      </c>
    </row>
    <row r="1293" spans="1:10" ht="40.5" x14ac:dyDescent="0.3">
      <c r="A1293" s="8">
        <v>1288</v>
      </c>
      <c r="B1293" s="12" t="s">
        <v>8695</v>
      </c>
      <c r="C1293" s="14" t="s">
        <v>937</v>
      </c>
      <c r="D1293" s="109">
        <v>1200</v>
      </c>
      <c r="E1293" s="109">
        <v>1200</v>
      </c>
      <c r="F1293" s="8" t="s">
        <v>938</v>
      </c>
      <c r="G1293" s="8" t="s">
        <v>8696</v>
      </c>
      <c r="H1293" s="8" t="s">
        <v>8696</v>
      </c>
      <c r="I1293" s="8" t="s">
        <v>940</v>
      </c>
      <c r="J1293" s="8" t="s">
        <v>8697</v>
      </c>
    </row>
    <row r="1294" spans="1:10" ht="81" x14ac:dyDescent="0.3">
      <c r="A1294" s="8">
        <v>1289</v>
      </c>
      <c r="B1294" s="12" t="s">
        <v>1515</v>
      </c>
      <c r="C1294" s="14" t="s">
        <v>937</v>
      </c>
      <c r="D1294" s="109">
        <v>104838.6</v>
      </c>
      <c r="E1294" s="109">
        <v>104865.60000000001</v>
      </c>
      <c r="F1294" s="8" t="s">
        <v>938</v>
      </c>
      <c r="G1294" s="8" t="s">
        <v>8698</v>
      </c>
      <c r="H1294" s="8" t="s">
        <v>8698</v>
      </c>
      <c r="I1294" s="8" t="s">
        <v>940</v>
      </c>
      <c r="J1294" s="8" t="s">
        <v>8699</v>
      </c>
    </row>
    <row r="1295" spans="1:10" ht="60.75" x14ac:dyDescent="0.3">
      <c r="A1295" s="8">
        <v>1290</v>
      </c>
      <c r="B1295" s="12" t="s">
        <v>3431</v>
      </c>
      <c r="C1295" s="14" t="s">
        <v>937</v>
      </c>
      <c r="D1295" s="109">
        <v>21000</v>
      </c>
      <c r="E1295" s="109">
        <v>21000</v>
      </c>
      <c r="F1295" s="8" t="s">
        <v>938</v>
      </c>
      <c r="G1295" s="8" t="s">
        <v>8700</v>
      </c>
      <c r="H1295" s="8" t="s">
        <v>8700</v>
      </c>
      <c r="I1295" s="8" t="s">
        <v>940</v>
      </c>
      <c r="J1295" s="8" t="s">
        <v>8701</v>
      </c>
    </row>
    <row r="1296" spans="1:10" ht="60.75" x14ac:dyDescent="0.3">
      <c r="A1296" s="8">
        <v>1291</v>
      </c>
      <c r="B1296" s="12" t="s">
        <v>8702</v>
      </c>
      <c r="C1296" s="8" t="s">
        <v>2250</v>
      </c>
      <c r="D1296" s="131">
        <v>101700</v>
      </c>
      <c r="E1296" s="131">
        <v>101700</v>
      </c>
      <c r="F1296" s="8" t="s">
        <v>938</v>
      </c>
      <c r="G1296" s="8" t="s">
        <v>8703</v>
      </c>
      <c r="H1296" s="8" t="s">
        <v>8703</v>
      </c>
      <c r="I1296" s="163" t="s">
        <v>7160</v>
      </c>
      <c r="J1296" s="8" t="s">
        <v>25342</v>
      </c>
    </row>
    <row r="1297" spans="1:10" ht="141.75" x14ac:dyDescent="0.3">
      <c r="A1297" s="8">
        <v>1292</v>
      </c>
      <c r="B1297" s="12" t="s">
        <v>8704</v>
      </c>
      <c r="C1297" s="8" t="s">
        <v>2250</v>
      </c>
      <c r="D1297" s="131">
        <v>24000</v>
      </c>
      <c r="E1297" s="131">
        <v>24000</v>
      </c>
      <c r="F1297" s="8" t="s">
        <v>938</v>
      </c>
      <c r="G1297" s="8" t="s">
        <v>8705</v>
      </c>
      <c r="H1297" s="8" t="s">
        <v>8705</v>
      </c>
      <c r="I1297" s="163" t="s">
        <v>7160</v>
      </c>
      <c r="J1297" s="8" t="s">
        <v>25343</v>
      </c>
    </row>
    <row r="1298" spans="1:10" ht="40.5" x14ac:dyDescent="0.3">
      <c r="A1298" s="8">
        <v>1293</v>
      </c>
      <c r="B1298" s="12" t="s">
        <v>8706</v>
      </c>
      <c r="C1298" s="8" t="s">
        <v>1273</v>
      </c>
      <c r="D1298" s="137">
        <v>13420</v>
      </c>
      <c r="E1298" s="137">
        <v>13420</v>
      </c>
      <c r="F1298" s="8" t="s">
        <v>7524</v>
      </c>
      <c r="G1298" s="110" t="s">
        <v>8707</v>
      </c>
      <c r="H1298" s="110" t="s">
        <v>8707</v>
      </c>
      <c r="I1298" s="8" t="s">
        <v>185</v>
      </c>
      <c r="J1298" s="8" t="s">
        <v>25344</v>
      </c>
    </row>
    <row r="1299" spans="1:10" ht="40.5" x14ac:dyDescent="0.3">
      <c r="A1299" s="8">
        <v>1294</v>
      </c>
      <c r="B1299" s="12" t="s">
        <v>7923</v>
      </c>
      <c r="C1299" s="8" t="s">
        <v>1273</v>
      </c>
      <c r="D1299" s="137">
        <v>48535</v>
      </c>
      <c r="E1299" s="109">
        <v>48535</v>
      </c>
      <c r="F1299" s="8" t="s">
        <v>938</v>
      </c>
      <c r="G1299" s="110" t="s">
        <v>8708</v>
      </c>
      <c r="H1299" s="110" t="s">
        <v>8708</v>
      </c>
      <c r="I1299" s="8" t="s">
        <v>185</v>
      </c>
      <c r="J1299" s="8" t="s">
        <v>25345</v>
      </c>
    </row>
    <row r="1300" spans="1:10" ht="40.5" x14ac:dyDescent="0.3">
      <c r="A1300" s="8">
        <v>1295</v>
      </c>
      <c r="B1300" s="12" t="s">
        <v>721</v>
      </c>
      <c r="C1300" s="8" t="s">
        <v>1273</v>
      </c>
      <c r="D1300" s="137">
        <v>53671</v>
      </c>
      <c r="E1300" s="109">
        <v>53671</v>
      </c>
      <c r="F1300" s="8" t="s">
        <v>938</v>
      </c>
      <c r="G1300" s="110" t="s">
        <v>8709</v>
      </c>
      <c r="H1300" s="110" t="s">
        <v>8709</v>
      </c>
      <c r="I1300" s="8" t="s">
        <v>185</v>
      </c>
      <c r="J1300" s="8" t="s">
        <v>25346</v>
      </c>
    </row>
    <row r="1301" spans="1:10" ht="101.25" x14ac:dyDescent="0.3">
      <c r="A1301" s="8">
        <v>1296</v>
      </c>
      <c r="B1301" s="12" t="s">
        <v>8710</v>
      </c>
      <c r="C1301" s="8" t="s">
        <v>959</v>
      </c>
      <c r="D1301" s="109">
        <v>163000</v>
      </c>
      <c r="E1301" s="109">
        <f t="shared" ref="E1301:E1309" si="11">D1301</f>
        <v>163000</v>
      </c>
      <c r="F1301" s="8" t="s">
        <v>938</v>
      </c>
      <c r="G1301" s="8" t="s">
        <v>8711</v>
      </c>
      <c r="H1301" s="8" t="s">
        <v>8711</v>
      </c>
      <c r="I1301" s="8" t="s">
        <v>962</v>
      </c>
      <c r="J1301" s="8" t="s">
        <v>8712</v>
      </c>
    </row>
    <row r="1302" spans="1:10" ht="81" x14ac:dyDescent="0.3">
      <c r="A1302" s="8">
        <v>1297</v>
      </c>
      <c r="B1302" s="12" t="s">
        <v>8713</v>
      </c>
      <c r="C1302" s="8" t="s">
        <v>959</v>
      </c>
      <c r="D1302" s="109">
        <v>14340</v>
      </c>
      <c r="E1302" s="109">
        <f t="shared" si="11"/>
        <v>14340</v>
      </c>
      <c r="F1302" s="8" t="s">
        <v>938</v>
      </c>
      <c r="G1302" s="8" t="s">
        <v>8714</v>
      </c>
      <c r="H1302" s="8" t="s">
        <v>8714</v>
      </c>
      <c r="I1302" s="8" t="s">
        <v>962</v>
      </c>
      <c r="J1302" s="8" t="s">
        <v>8715</v>
      </c>
    </row>
    <row r="1303" spans="1:10" ht="81" x14ac:dyDescent="0.3">
      <c r="A1303" s="8">
        <v>1298</v>
      </c>
      <c r="B1303" s="12" t="s">
        <v>6574</v>
      </c>
      <c r="C1303" s="8" t="s">
        <v>959</v>
      </c>
      <c r="D1303" s="109">
        <v>96000</v>
      </c>
      <c r="E1303" s="109">
        <f t="shared" si="11"/>
        <v>96000</v>
      </c>
      <c r="F1303" s="8" t="s">
        <v>938</v>
      </c>
      <c r="G1303" s="8" t="s">
        <v>8716</v>
      </c>
      <c r="H1303" s="8" t="s">
        <v>8716</v>
      </c>
      <c r="I1303" s="8" t="s">
        <v>962</v>
      </c>
      <c r="J1303" s="8" t="s">
        <v>8717</v>
      </c>
    </row>
    <row r="1304" spans="1:10" ht="40.5" x14ac:dyDescent="0.3">
      <c r="A1304" s="8">
        <v>1299</v>
      </c>
      <c r="B1304" s="12" t="s">
        <v>8718</v>
      </c>
      <c r="C1304" s="8" t="s">
        <v>959</v>
      </c>
      <c r="D1304" s="109">
        <v>11700</v>
      </c>
      <c r="E1304" s="109">
        <f t="shared" si="11"/>
        <v>11700</v>
      </c>
      <c r="F1304" s="8" t="s">
        <v>938</v>
      </c>
      <c r="G1304" s="8" t="s">
        <v>8719</v>
      </c>
      <c r="H1304" s="8" t="s">
        <v>8719</v>
      </c>
      <c r="I1304" s="8" t="s">
        <v>962</v>
      </c>
      <c r="J1304" s="8" t="s">
        <v>8720</v>
      </c>
    </row>
    <row r="1305" spans="1:10" ht="40.5" x14ac:dyDescent="0.3">
      <c r="A1305" s="8">
        <v>1300</v>
      </c>
      <c r="B1305" s="12" t="s">
        <v>8721</v>
      </c>
      <c r="C1305" s="8" t="s">
        <v>959</v>
      </c>
      <c r="D1305" s="109">
        <v>9070</v>
      </c>
      <c r="E1305" s="109">
        <f t="shared" si="11"/>
        <v>9070</v>
      </c>
      <c r="F1305" s="8" t="s">
        <v>938</v>
      </c>
      <c r="G1305" s="8" t="s">
        <v>8722</v>
      </c>
      <c r="H1305" s="8" t="s">
        <v>8722</v>
      </c>
      <c r="I1305" s="8" t="s">
        <v>962</v>
      </c>
      <c r="J1305" s="8" t="s">
        <v>8723</v>
      </c>
    </row>
    <row r="1306" spans="1:10" ht="60.75" x14ac:dyDescent="0.3">
      <c r="A1306" s="8">
        <v>1301</v>
      </c>
      <c r="B1306" s="12" t="s">
        <v>8724</v>
      </c>
      <c r="C1306" s="8" t="s">
        <v>959</v>
      </c>
      <c r="D1306" s="109">
        <v>6000</v>
      </c>
      <c r="E1306" s="109">
        <f t="shared" si="11"/>
        <v>6000</v>
      </c>
      <c r="F1306" s="8" t="s">
        <v>938</v>
      </c>
      <c r="G1306" s="8" t="s">
        <v>8725</v>
      </c>
      <c r="H1306" s="8" t="s">
        <v>8725</v>
      </c>
      <c r="I1306" s="8" t="s">
        <v>962</v>
      </c>
      <c r="J1306" s="8" t="s">
        <v>8726</v>
      </c>
    </row>
    <row r="1307" spans="1:10" ht="81" x14ac:dyDescent="0.3">
      <c r="A1307" s="8">
        <v>1302</v>
      </c>
      <c r="B1307" s="12" t="s">
        <v>8727</v>
      </c>
      <c r="C1307" s="8" t="s">
        <v>959</v>
      </c>
      <c r="D1307" s="109">
        <v>32000</v>
      </c>
      <c r="E1307" s="109">
        <f t="shared" si="11"/>
        <v>32000</v>
      </c>
      <c r="F1307" s="8" t="s">
        <v>938</v>
      </c>
      <c r="G1307" s="8" t="s">
        <v>8728</v>
      </c>
      <c r="H1307" s="8" t="s">
        <v>8728</v>
      </c>
      <c r="I1307" s="8" t="s">
        <v>962</v>
      </c>
      <c r="J1307" s="8" t="s">
        <v>8729</v>
      </c>
    </row>
    <row r="1308" spans="1:10" ht="81" x14ac:dyDescent="0.3">
      <c r="A1308" s="8">
        <v>1303</v>
      </c>
      <c r="B1308" s="12" t="s">
        <v>8730</v>
      </c>
      <c r="C1308" s="8" t="s">
        <v>959</v>
      </c>
      <c r="D1308" s="109">
        <v>48098</v>
      </c>
      <c r="E1308" s="109">
        <f t="shared" si="11"/>
        <v>48098</v>
      </c>
      <c r="F1308" s="8" t="s">
        <v>938</v>
      </c>
      <c r="G1308" s="8" t="s">
        <v>8731</v>
      </c>
      <c r="H1308" s="8" t="s">
        <v>8731</v>
      </c>
      <c r="I1308" s="8" t="s">
        <v>962</v>
      </c>
      <c r="J1308" s="8" t="s">
        <v>8732</v>
      </c>
    </row>
    <row r="1309" spans="1:10" ht="40.5" x14ac:dyDescent="0.3">
      <c r="A1309" s="8">
        <v>1304</v>
      </c>
      <c r="B1309" s="12" t="s">
        <v>4419</v>
      </c>
      <c r="C1309" s="8" t="s">
        <v>959</v>
      </c>
      <c r="D1309" s="109">
        <v>9360</v>
      </c>
      <c r="E1309" s="109">
        <f t="shared" si="11"/>
        <v>9360</v>
      </c>
      <c r="F1309" s="8" t="s">
        <v>938</v>
      </c>
      <c r="G1309" s="8" t="s">
        <v>8733</v>
      </c>
      <c r="H1309" s="8" t="s">
        <v>8733</v>
      </c>
      <c r="I1309" s="8" t="s">
        <v>962</v>
      </c>
      <c r="J1309" s="8" t="s">
        <v>8734</v>
      </c>
    </row>
    <row r="1310" spans="1:10" ht="141.75" x14ac:dyDescent="0.3">
      <c r="A1310" s="8">
        <v>1305</v>
      </c>
      <c r="B1310" s="12" t="s">
        <v>8735</v>
      </c>
      <c r="C1310" s="8" t="s">
        <v>959</v>
      </c>
      <c r="D1310" s="109">
        <v>1358000</v>
      </c>
      <c r="E1310" s="109">
        <v>1472666.67</v>
      </c>
      <c r="F1310" s="8" t="s">
        <v>1073</v>
      </c>
      <c r="G1310" s="8" t="s">
        <v>8736</v>
      </c>
      <c r="H1310" s="8" t="s">
        <v>8737</v>
      </c>
      <c r="I1310" s="8" t="s">
        <v>962</v>
      </c>
      <c r="J1310" s="8" t="s">
        <v>8738</v>
      </c>
    </row>
    <row r="1311" spans="1:10" ht="81" x14ac:dyDescent="0.3">
      <c r="A1311" s="8">
        <v>1306</v>
      </c>
      <c r="B1311" s="12" t="s">
        <v>2295</v>
      </c>
      <c r="C1311" s="8" t="s">
        <v>1056</v>
      </c>
      <c r="D1311" s="137">
        <v>24729.84</v>
      </c>
      <c r="E1311" s="137">
        <v>24729.84</v>
      </c>
      <c r="F1311" s="8" t="s">
        <v>37942</v>
      </c>
      <c r="G1311" s="8" t="s">
        <v>8739</v>
      </c>
      <c r="H1311" s="8" t="s">
        <v>8739</v>
      </c>
      <c r="I1311" s="8" t="s">
        <v>1058</v>
      </c>
      <c r="J1311" s="8" t="s">
        <v>8740</v>
      </c>
    </row>
    <row r="1312" spans="1:10" ht="60.75" x14ac:dyDescent="0.3">
      <c r="A1312" s="8">
        <v>1307</v>
      </c>
      <c r="B1312" s="12" t="s">
        <v>8037</v>
      </c>
      <c r="C1312" s="8" t="s">
        <v>1278</v>
      </c>
      <c r="D1312" s="131">
        <v>9713</v>
      </c>
      <c r="E1312" s="131">
        <v>9713</v>
      </c>
      <c r="F1312" s="8" t="s">
        <v>37942</v>
      </c>
      <c r="G1312" s="8" t="s">
        <v>8741</v>
      </c>
      <c r="H1312" s="8" t="s">
        <v>8741</v>
      </c>
      <c r="I1312" s="18" t="s">
        <v>1058</v>
      </c>
      <c r="J1312" s="18" t="s">
        <v>8742</v>
      </c>
    </row>
    <row r="1313" spans="1:10" ht="81" x14ac:dyDescent="0.3">
      <c r="A1313" s="8">
        <v>1308</v>
      </c>
      <c r="B1313" s="12" t="s">
        <v>5087</v>
      </c>
      <c r="C1313" s="8" t="s">
        <v>1278</v>
      </c>
      <c r="D1313" s="131">
        <v>1230</v>
      </c>
      <c r="E1313" s="131">
        <v>1230</v>
      </c>
      <c r="F1313" s="8" t="s">
        <v>37942</v>
      </c>
      <c r="G1313" s="8" t="s">
        <v>8743</v>
      </c>
      <c r="H1313" s="8" t="s">
        <v>8743</v>
      </c>
      <c r="I1313" s="18" t="s">
        <v>1058</v>
      </c>
      <c r="J1313" s="18" t="s">
        <v>8744</v>
      </c>
    </row>
    <row r="1314" spans="1:10" ht="101.25" x14ac:dyDescent="0.3">
      <c r="A1314" s="8">
        <v>1309</v>
      </c>
      <c r="B1314" s="126" t="s">
        <v>8745</v>
      </c>
      <c r="C1314" s="112" t="s">
        <v>911</v>
      </c>
      <c r="D1314" s="129">
        <v>417000</v>
      </c>
      <c r="E1314" s="129">
        <v>417000</v>
      </c>
      <c r="F1314" s="112" t="s">
        <v>8746</v>
      </c>
      <c r="G1314" s="111" t="s">
        <v>8747</v>
      </c>
      <c r="H1314" s="111" t="s">
        <v>8748</v>
      </c>
      <c r="I1314" s="112" t="s">
        <v>914</v>
      </c>
      <c r="J1314" s="112" t="s">
        <v>25435</v>
      </c>
    </row>
    <row r="1315" spans="1:10" ht="101.25" x14ac:dyDescent="0.3">
      <c r="A1315" s="8">
        <v>1310</v>
      </c>
      <c r="B1315" s="6" t="s">
        <v>8749</v>
      </c>
      <c r="C1315" s="112" t="s">
        <v>911</v>
      </c>
      <c r="D1315" s="129">
        <v>10932</v>
      </c>
      <c r="E1315" s="129">
        <v>10932</v>
      </c>
      <c r="F1315" s="112" t="s">
        <v>33</v>
      </c>
      <c r="G1315" s="111" t="s">
        <v>8750</v>
      </c>
      <c r="H1315" s="111" t="s">
        <v>8751</v>
      </c>
      <c r="I1315" s="112" t="s">
        <v>914</v>
      </c>
      <c r="J1315" s="112" t="s">
        <v>25436</v>
      </c>
    </row>
    <row r="1316" spans="1:10" ht="121.5" x14ac:dyDescent="0.3">
      <c r="A1316" s="8">
        <v>1311</v>
      </c>
      <c r="B1316" s="6" t="s">
        <v>6464</v>
      </c>
      <c r="C1316" s="112" t="s">
        <v>911</v>
      </c>
      <c r="D1316" s="129">
        <v>14280</v>
      </c>
      <c r="E1316" s="129">
        <v>14280</v>
      </c>
      <c r="F1316" s="112" t="s">
        <v>33</v>
      </c>
      <c r="G1316" s="111" t="s">
        <v>8752</v>
      </c>
      <c r="H1316" s="111" t="s">
        <v>8753</v>
      </c>
      <c r="I1316" s="112" t="s">
        <v>914</v>
      </c>
      <c r="J1316" s="112" t="s">
        <v>25437</v>
      </c>
    </row>
    <row r="1317" spans="1:10" ht="121.5" x14ac:dyDescent="0.3">
      <c r="A1317" s="8">
        <v>1312</v>
      </c>
      <c r="B1317" s="6" t="s">
        <v>8754</v>
      </c>
      <c r="C1317" s="112" t="s">
        <v>911</v>
      </c>
      <c r="D1317" s="129">
        <v>11250</v>
      </c>
      <c r="E1317" s="129">
        <v>11250</v>
      </c>
      <c r="F1317" s="112" t="s">
        <v>33</v>
      </c>
      <c r="G1317" s="111" t="s">
        <v>2146</v>
      </c>
      <c r="H1317" s="111" t="s">
        <v>2147</v>
      </c>
      <c r="I1317" s="112" t="s">
        <v>914</v>
      </c>
      <c r="J1317" s="112" t="s">
        <v>25438</v>
      </c>
    </row>
    <row r="1318" spans="1:10" ht="344.25" x14ac:dyDescent="0.3">
      <c r="A1318" s="8">
        <v>1313</v>
      </c>
      <c r="B1318" s="6" t="s">
        <v>8755</v>
      </c>
      <c r="C1318" s="112" t="s">
        <v>911</v>
      </c>
      <c r="D1318" s="129">
        <v>23540</v>
      </c>
      <c r="E1318" s="129">
        <v>23540</v>
      </c>
      <c r="F1318" s="112" t="s">
        <v>33</v>
      </c>
      <c r="G1318" s="111" t="s">
        <v>8756</v>
      </c>
      <c r="H1318" s="111" t="s">
        <v>8757</v>
      </c>
      <c r="I1318" s="112" t="s">
        <v>914</v>
      </c>
      <c r="J1318" s="112" t="s">
        <v>25439</v>
      </c>
    </row>
    <row r="1319" spans="1:10" ht="60.75" x14ac:dyDescent="0.3">
      <c r="A1319" s="8">
        <v>1314</v>
      </c>
      <c r="B1319" s="12" t="s">
        <v>2316</v>
      </c>
      <c r="C1319" s="8" t="s">
        <v>928</v>
      </c>
      <c r="D1319" s="131">
        <v>119000</v>
      </c>
      <c r="E1319" s="131">
        <v>119000</v>
      </c>
      <c r="F1319" s="8" t="s">
        <v>929</v>
      </c>
      <c r="G1319" s="8" t="s">
        <v>8758</v>
      </c>
      <c r="H1319" s="8" t="s">
        <v>8758</v>
      </c>
      <c r="I1319" s="14" t="s">
        <v>931</v>
      </c>
      <c r="J1319" s="14" t="s">
        <v>8759</v>
      </c>
    </row>
    <row r="1320" spans="1:10" ht="101.25" x14ac:dyDescent="0.3">
      <c r="A1320" s="8">
        <v>1315</v>
      </c>
      <c r="B1320" s="12" t="s">
        <v>2162</v>
      </c>
      <c r="C1320" s="8" t="s">
        <v>928</v>
      </c>
      <c r="D1320" s="131">
        <v>480000</v>
      </c>
      <c r="E1320" s="131">
        <v>480000</v>
      </c>
      <c r="F1320" s="8" t="s">
        <v>8760</v>
      </c>
      <c r="G1320" s="8" t="s">
        <v>8761</v>
      </c>
      <c r="H1320" s="8" t="s">
        <v>8761</v>
      </c>
      <c r="I1320" s="14" t="s">
        <v>931</v>
      </c>
      <c r="J1320" s="14" t="s">
        <v>8762</v>
      </c>
    </row>
    <row r="1321" spans="1:10" ht="101.25" x14ac:dyDescent="0.3">
      <c r="A1321" s="8">
        <v>1316</v>
      </c>
      <c r="B1321" s="12" t="s">
        <v>2162</v>
      </c>
      <c r="C1321" s="8" t="s">
        <v>928</v>
      </c>
      <c r="D1321" s="131">
        <v>210000</v>
      </c>
      <c r="E1321" s="131">
        <v>210000</v>
      </c>
      <c r="F1321" s="8" t="s">
        <v>929</v>
      </c>
      <c r="G1321" s="8" t="s">
        <v>8763</v>
      </c>
      <c r="H1321" s="8" t="s">
        <v>8763</v>
      </c>
      <c r="I1321" s="14" t="s">
        <v>931</v>
      </c>
      <c r="J1321" s="14" t="s">
        <v>8764</v>
      </c>
    </row>
    <row r="1322" spans="1:10" ht="60.75" x14ac:dyDescent="0.3">
      <c r="A1322" s="8">
        <v>1317</v>
      </c>
      <c r="B1322" s="12" t="s">
        <v>2162</v>
      </c>
      <c r="C1322" s="8" t="s">
        <v>928</v>
      </c>
      <c r="D1322" s="131">
        <v>150000</v>
      </c>
      <c r="E1322" s="131">
        <v>150000</v>
      </c>
      <c r="F1322" s="8" t="s">
        <v>929</v>
      </c>
      <c r="G1322" s="8" t="s">
        <v>8765</v>
      </c>
      <c r="H1322" s="8" t="s">
        <v>8765</v>
      </c>
      <c r="I1322" s="14" t="s">
        <v>931</v>
      </c>
      <c r="J1322" s="14" t="s">
        <v>8766</v>
      </c>
    </row>
    <row r="1323" spans="1:10" ht="81" x14ac:dyDescent="0.3">
      <c r="A1323" s="8">
        <v>1318</v>
      </c>
      <c r="B1323" s="12" t="s">
        <v>2162</v>
      </c>
      <c r="C1323" s="8" t="s">
        <v>928</v>
      </c>
      <c r="D1323" s="131">
        <v>161500</v>
      </c>
      <c r="E1323" s="131">
        <v>161500</v>
      </c>
      <c r="F1323" s="8" t="s">
        <v>929</v>
      </c>
      <c r="G1323" s="8" t="s">
        <v>8767</v>
      </c>
      <c r="H1323" s="8" t="s">
        <v>8767</v>
      </c>
      <c r="I1323" s="14" t="s">
        <v>931</v>
      </c>
      <c r="J1323" s="14" t="s">
        <v>8768</v>
      </c>
    </row>
    <row r="1324" spans="1:10" ht="81" x14ac:dyDescent="0.3">
      <c r="A1324" s="8">
        <v>1319</v>
      </c>
      <c r="B1324" s="12" t="s">
        <v>2162</v>
      </c>
      <c r="C1324" s="8" t="s">
        <v>928</v>
      </c>
      <c r="D1324" s="131">
        <v>1043000</v>
      </c>
      <c r="E1324" s="131">
        <v>1043000</v>
      </c>
      <c r="F1324" s="8" t="s">
        <v>8760</v>
      </c>
      <c r="G1324" s="8" t="s">
        <v>8769</v>
      </c>
      <c r="H1324" s="8" t="s">
        <v>8769</v>
      </c>
      <c r="I1324" s="14" t="s">
        <v>931</v>
      </c>
      <c r="J1324" s="14" t="s">
        <v>8770</v>
      </c>
    </row>
    <row r="1325" spans="1:10" ht="81" x14ac:dyDescent="0.3">
      <c r="A1325" s="8">
        <v>1320</v>
      </c>
      <c r="B1325" s="12" t="s">
        <v>2162</v>
      </c>
      <c r="C1325" s="8" t="s">
        <v>928</v>
      </c>
      <c r="D1325" s="131">
        <v>970000</v>
      </c>
      <c r="E1325" s="131">
        <v>970000</v>
      </c>
      <c r="F1325" s="8" t="s">
        <v>8760</v>
      </c>
      <c r="G1325" s="8" t="s">
        <v>8771</v>
      </c>
      <c r="H1325" s="8" t="s">
        <v>8771</v>
      </c>
      <c r="I1325" s="14" t="s">
        <v>931</v>
      </c>
      <c r="J1325" s="14" t="s">
        <v>8772</v>
      </c>
    </row>
    <row r="1326" spans="1:10" ht="81" x14ac:dyDescent="0.3">
      <c r="A1326" s="8">
        <v>1321</v>
      </c>
      <c r="B1326" s="12" t="s">
        <v>2162</v>
      </c>
      <c r="C1326" s="8" t="s">
        <v>928</v>
      </c>
      <c r="D1326" s="131">
        <v>794280</v>
      </c>
      <c r="E1326" s="131">
        <v>794280</v>
      </c>
      <c r="F1326" s="8" t="s">
        <v>3616</v>
      </c>
      <c r="G1326" s="8" t="s">
        <v>4619</v>
      </c>
      <c r="H1326" s="8" t="s">
        <v>4619</v>
      </c>
      <c r="I1326" s="14" t="s">
        <v>931</v>
      </c>
      <c r="J1326" s="14" t="s">
        <v>8773</v>
      </c>
    </row>
    <row r="1327" spans="1:10" ht="81" x14ac:dyDescent="0.3">
      <c r="A1327" s="8">
        <v>1322</v>
      </c>
      <c r="B1327" s="12" t="s">
        <v>2162</v>
      </c>
      <c r="C1327" s="8" t="s">
        <v>928</v>
      </c>
      <c r="D1327" s="131">
        <v>55640</v>
      </c>
      <c r="E1327" s="131">
        <v>55640</v>
      </c>
      <c r="F1327" s="8" t="s">
        <v>929</v>
      </c>
      <c r="G1327" s="8" t="s">
        <v>8774</v>
      </c>
      <c r="H1327" s="8" t="s">
        <v>8774</v>
      </c>
      <c r="I1327" s="14" t="s">
        <v>931</v>
      </c>
      <c r="J1327" s="14" t="s">
        <v>8775</v>
      </c>
    </row>
    <row r="1328" spans="1:10" ht="81" x14ac:dyDescent="0.3">
      <c r="A1328" s="8">
        <v>1323</v>
      </c>
      <c r="B1328" s="12" t="s">
        <v>2162</v>
      </c>
      <c r="C1328" s="8" t="s">
        <v>928</v>
      </c>
      <c r="D1328" s="131">
        <v>50000</v>
      </c>
      <c r="E1328" s="131">
        <v>50000</v>
      </c>
      <c r="F1328" s="8" t="s">
        <v>929</v>
      </c>
      <c r="G1328" s="8" t="s">
        <v>8776</v>
      </c>
      <c r="H1328" s="8" t="s">
        <v>8776</v>
      </c>
      <c r="I1328" s="14" t="s">
        <v>931</v>
      </c>
      <c r="J1328" s="14" t="s">
        <v>8777</v>
      </c>
    </row>
    <row r="1329" spans="1:10" ht="60.75" x14ac:dyDescent="0.3">
      <c r="A1329" s="8">
        <v>1324</v>
      </c>
      <c r="B1329" s="12" t="s">
        <v>5690</v>
      </c>
      <c r="C1329" s="8" t="s">
        <v>928</v>
      </c>
      <c r="D1329" s="131">
        <v>70620</v>
      </c>
      <c r="E1329" s="131">
        <v>70620</v>
      </c>
      <c r="F1329" s="8" t="s">
        <v>929</v>
      </c>
      <c r="G1329" s="8" t="s">
        <v>8778</v>
      </c>
      <c r="H1329" s="8" t="s">
        <v>8778</v>
      </c>
      <c r="I1329" s="14" t="s">
        <v>931</v>
      </c>
      <c r="J1329" s="14" t="s">
        <v>8779</v>
      </c>
    </row>
    <row r="1330" spans="1:10" ht="81" x14ac:dyDescent="0.3">
      <c r="A1330" s="8">
        <v>1325</v>
      </c>
      <c r="B1330" s="12" t="s">
        <v>8780</v>
      </c>
      <c r="C1330" s="8" t="s">
        <v>928</v>
      </c>
      <c r="D1330" s="131">
        <v>393398.6</v>
      </c>
      <c r="E1330" s="131">
        <v>393398.6</v>
      </c>
      <c r="F1330" s="8" t="s">
        <v>929</v>
      </c>
      <c r="G1330" s="8" t="s">
        <v>8781</v>
      </c>
      <c r="H1330" s="8" t="s">
        <v>8781</v>
      </c>
      <c r="I1330" s="14" t="s">
        <v>931</v>
      </c>
      <c r="J1330" s="14" t="s">
        <v>8782</v>
      </c>
    </row>
    <row r="1331" spans="1:10" ht="121.5" x14ac:dyDescent="0.3">
      <c r="A1331" s="8">
        <v>1326</v>
      </c>
      <c r="B1331" s="12" t="s">
        <v>8783</v>
      </c>
      <c r="C1331" s="8" t="s">
        <v>968</v>
      </c>
      <c r="D1331" s="133">
        <v>39964.5</v>
      </c>
      <c r="E1331" s="133">
        <v>39964.5</v>
      </c>
      <c r="F1331" s="8" t="s">
        <v>969</v>
      </c>
      <c r="G1331" s="8" t="s">
        <v>8784</v>
      </c>
      <c r="H1331" s="8" t="s">
        <v>8785</v>
      </c>
      <c r="I1331" s="8" t="s">
        <v>972</v>
      </c>
      <c r="J1331" s="8" t="s">
        <v>8786</v>
      </c>
    </row>
    <row r="1332" spans="1:10" ht="81" x14ac:dyDescent="0.3">
      <c r="A1332" s="8">
        <v>1327</v>
      </c>
      <c r="B1332" s="12" t="s">
        <v>8787</v>
      </c>
      <c r="C1332" s="8" t="s">
        <v>968</v>
      </c>
      <c r="D1332" s="133">
        <v>395250</v>
      </c>
      <c r="E1332" s="133">
        <v>395250</v>
      </c>
      <c r="F1332" s="8" t="s">
        <v>969</v>
      </c>
      <c r="G1332" s="8" t="s">
        <v>8788</v>
      </c>
      <c r="H1332" s="8" t="s">
        <v>8789</v>
      </c>
      <c r="I1332" s="8" t="s">
        <v>972</v>
      </c>
      <c r="J1332" s="8" t="s">
        <v>8790</v>
      </c>
    </row>
    <row r="1333" spans="1:10" ht="101.25" x14ac:dyDescent="0.3">
      <c r="A1333" s="8">
        <v>1328</v>
      </c>
      <c r="B1333" s="12" t="s">
        <v>8791</v>
      </c>
      <c r="C1333" s="8" t="s">
        <v>968</v>
      </c>
      <c r="D1333" s="133">
        <v>480000</v>
      </c>
      <c r="E1333" s="133">
        <v>480000</v>
      </c>
      <c r="F1333" s="8" t="s">
        <v>969</v>
      </c>
      <c r="G1333" s="8" t="s">
        <v>8792</v>
      </c>
      <c r="H1333" s="8" t="s">
        <v>8793</v>
      </c>
      <c r="I1333" s="8" t="s">
        <v>972</v>
      </c>
      <c r="J1333" s="8" t="s">
        <v>8794</v>
      </c>
    </row>
    <row r="1334" spans="1:10" ht="101.25" x14ac:dyDescent="0.3">
      <c r="A1334" s="8">
        <v>1329</v>
      </c>
      <c r="B1334" s="12" t="s">
        <v>8795</v>
      </c>
      <c r="C1334" s="8" t="s">
        <v>968</v>
      </c>
      <c r="D1334" s="133">
        <v>480000</v>
      </c>
      <c r="E1334" s="133">
        <v>480000</v>
      </c>
      <c r="F1334" s="8" t="s">
        <v>969</v>
      </c>
      <c r="G1334" s="8" t="s">
        <v>8792</v>
      </c>
      <c r="H1334" s="8" t="s">
        <v>8793</v>
      </c>
      <c r="I1334" s="8" t="s">
        <v>972</v>
      </c>
      <c r="J1334" s="8" t="s">
        <v>8796</v>
      </c>
    </row>
    <row r="1335" spans="1:10" ht="121.5" x14ac:dyDescent="0.3">
      <c r="A1335" s="8">
        <v>1330</v>
      </c>
      <c r="B1335" s="12" t="s">
        <v>8797</v>
      </c>
      <c r="C1335" s="8" t="s">
        <v>968</v>
      </c>
      <c r="D1335" s="133">
        <v>315000</v>
      </c>
      <c r="E1335" s="133">
        <v>315000</v>
      </c>
      <c r="F1335" s="8" t="s">
        <v>969</v>
      </c>
      <c r="G1335" s="8" t="s">
        <v>8798</v>
      </c>
      <c r="H1335" s="8" t="s">
        <v>8799</v>
      </c>
      <c r="I1335" s="8" t="s">
        <v>972</v>
      </c>
      <c r="J1335" s="8" t="s">
        <v>8800</v>
      </c>
    </row>
    <row r="1336" spans="1:10" ht="81" x14ac:dyDescent="0.3">
      <c r="A1336" s="8">
        <v>1331</v>
      </c>
      <c r="B1336" s="12" t="s">
        <v>8801</v>
      </c>
      <c r="C1336" s="8" t="s">
        <v>968</v>
      </c>
      <c r="D1336" s="133">
        <v>38700</v>
      </c>
      <c r="E1336" s="133">
        <v>38700</v>
      </c>
      <c r="F1336" s="8" t="s">
        <v>969</v>
      </c>
      <c r="G1336" s="8" t="s">
        <v>8802</v>
      </c>
      <c r="H1336" s="8" t="s">
        <v>8803</v>
      </c>
      <c r="I1336" s="8" t="s">
        <v>972</v>
      </c>
      <c r="J1336" s="8" t="s">
        <v>8804</v>
      </c>
    </row>
    <row r="1337" spans="1:10" ht="81" x14ac:dyDescent="0.3">
      <c r="A1337" s="8">
        <v>1332</v>
      </c>
      <c r="B1337" s="12" t="s">
        <v>8805</v>
      </c>
      <c r="C1337" s="8" t="s">
        <v>968</v>
      </c>
      <c r="D1337" s="133">
        <v>176926</v>
      </c>
      <c r="E1337" s="133">
        <v>176926</v>
      </c>
      <c r="F1337" s="8" t="s">
        <v>969</v>
      </c>
      <c r="G1337" s="8" t="s">
        <v>8806</v>
      </c>
      <c r="H1337" s="8" t="s">
        <v>8807</v>
      </c>
      <c r="I1337" s="8" t="s">
        <v>972</v>
      </c>
      <c r="J1337" s="8" t="s">
        <v>8808</v>
      </c>
    </row>
    <row r="1338" spans="1:10" ht="101.25" x14ac:dyDescent="0.3">
      <c r="A1338" s="8">
        <v>1333</v>
      </c>
      <c r="B1338" s="12" t="s">
        <v>8809</v>
      </c>
      <c r="C1338" s="8" t="s">
        <v>968</v>
      </c>
      <c r="D1338" s="133">
        <v>100000</v>
      </c>
      <c r="E1338" s="133">
        <v>100000</v>
      </c>
      <c r="F1338" s="8" t="s">
        <v>969</v>
      </c>
      <c r="G1338" s="8" t="s">
        <v>8810</v>
      </c>
      <c r="H1338" s="8" t="s">
        <v>8811</v>
      </c>
      <c r="I1338" s="8" t="s">
        <v>972</v>
      </c>
      <c r="J1338" s="8" t="s">
        <v>8812</v>
      </c>
    </row>
    <row r="1339" spans="1:10" ht="101.25" x14ac:dyDescent="0.3">
      <c r="A1339" s="8">
        <v>1334</v>
      </c>
      <c r="B1339" s="12" t="s">
        <v>8813</v>
      </c>
      <c r="C1339" s="8" t="s">
        <v>968</v>
      </c>
      <c r="D1339" s="133">
        <v>44565.5</v>
      </c>
      <c r="E1339" s="133">
        <v>44565.5</v>
      </c>
      <c r="F1339" s="8" t="s">
        <v>969</v>
      </c>
      <c r="G1339" s="8" t="s">
        <v>8814</v>
      </c>
      <c r="H1339" s="8" t="s">
        <v>8815</v>
      </c>
      <c r="I1339" s="8" t="s">
        <v>972</v>
      </c>
      <c r="J1339" s="8" t="s">
        <v>8816</v>
      </c>
    </row>
    <row r="1340" spans="1:10" ht="101.25" x14ac:dyDescent="0.3">
      <c r="A1340" s="8">
        <v>1335</v>
      </c>
      <c r="B1340" s="12" t="s">
        <v>8817</v>
      </c>
      <c r="C1340" s="8" t="s">
        <v>968</v>
      </c>
      <c r="D1340" s="133">
        <v>109675</v>
      </c>
      <c r="E1340" s="133">
        <v>109675</v>
      </c>
      <c r="F1340" s="8" t="s">
        <v>969</v>
      </c>
      <c r="G1340" s="8" t="s">
        <v>8818</v>
      </c>
      <c r="H1340" s="8" t="s">
        <v>8819</v>
      </c>
      <c r="I1340" s="8" t="s">
        <v>972</v>
      </c>
      <c r="J1340" s="8" t="s">
        <v>8820</v>
      </c>
    </row>
    <row r="1341" spans="1:10" ht="101.25" x14ac:dyDescent="0.3">
      <c r="A1341" s="8">
        <v>1336</v>
      </c>
      <c r="B1341" s="12" t="s">
        <v>8821</v>
      </c>
      <c r="C1341" s="8" t="s">
        <v>968</v>
      </c>
      <c r="D1341" s="133">
        <v>1641000</v>
      </c>
      <c r="E1341" s="133">
        <v>1641000</v>
      </c>
      <c r="F1341" s="8" t="s">
        <v>626</v>
      </c>
      <c r="G1341" s="110" t="s">
        <v>8822</v>
      </c>
      <c r="H1341" s="110" t="s">
        <v>8823</v>
      </c>
      <c r="I1341" s="8" t="s">
        <v>972</v>
      </c>
      <c r="J1341" s="8" t="s">
        <v>8824</v>
      </c>
    </row>
    <row r="1342" spans="1:10" ht="121.5" x14ac:dyDescent="0.3">
      <c r="A1342" s="8">
        <v>1337</v>
      </c>
      <c r="B1342" s="12" t="s">
        <v>8825</v>
      </c>
      <c r="C1342" s="8" t="s">
        <v>968</v>
      </c>
      <c r="D1342" s="133">
        <v>2024440</v>
      </c>
      <c r="E1342" s="133">
        <v>2024440</v>
      </c>
      <c r="F1342" s="8" t="s">
        <v>626</v>
      </c>
      <c r="G1342" s="110" t="s">
        <v>8826</v>
      </c>
      <c r="H1342" s="110" t="s">
        <v>8827</v>
      </c>
      <c r="I1342" s="8" t="s">
        <v>972</v>
      </c>
      <c r="J1342" s="8" t="s">
        <v>8828</v>
      </c>
    </row>
    <row r="1343" spans="1:10" ht="81" x14ac:dyDescent="0.3">
      <c r="A1343" s="8">
        <v>1338</v>
      </c>
      <c r="B1343" s="16" t="s">
        <v>36407</v>
      </c>
      <c r="C1343" s="110" t="s">
        <v>36278</v>
      </c>
      <c r="D1343" s="19">
        <v>130372.01</v>
      </c>
      <c r="E1343" s="19">
        <v>130372.01</v>
      </c>
      <c r="F1343" s="18" t="s">
        <v>37942</v>
      </c>
      <c r="G1343" s="18" t="s">
        <v>36406</v>
      </c>
      <c r="H1343" s="18" t="s">
        <v>36406</v>
      </c>
      <c r="I1343" s="8" t="s">
        <v>972</v>
      </c>
      <c r="J1343" s="18" t="s">
        <v>36408</v>
      </c>
    </row>
    <row r="1344" spans="1:10" ht="60.75" x14ac:dyDescent="0.3">
      <c r="A1344" s="8">
        <v>1339</v>
      </c>
      <c r="B1344" s="172" t="s">
        <v>8829</v>
      </c>
      <c r="C1344" s="114" t="s">
        <v>949</v>
      </c>
      <c r="D1344" s="138">
        <v>492560</v>
      </c>
      <c r="E1344" s="138">
        <v>492560</v>
      </c>
      <c r="F1344" s="160" t="s">
        <v>938</v>
      </c>
      <c r="G1344" s="160" t="s">
        <v>8830</v>
      </c>
      <c r="H1344" s="160" t="s">
        <v>8830</v>
      </c>
      <c r="I1344" s="161" t="s">
        <v>951</v>
      </c>
      <c r="J1344" s="162" t="s">
        <v>8831</v>
      </c>
    </row>
    <row r="1345" spans="1:10" ht="40.5" x14ac:dyDescent="0.3">
      <c r="A1345" s="8">
        <v>1340</v>
      </c>
      <c r="B1345" s="172" t="s">
        <v>8832</v>
      </c>
      <c r="C1345" s="114" t="s">
        <v>949</v>
      </c>
      <c r="D1345" s="138">
        <v>117400</v>
      </c>
      <c r="E1345" s="138">
        <v>117400</v>
      </c>
      <c r="F1345" s="160" t="s">
        <v>938</v>
      </c>
      <c r="G1345" s="160" t="s">
        <v>8833</v>
      </c>
      <c r="H1345" s="160" t="s">
        <v>8833</v>
      </c>
      <c r="I1345" s="161" t="s">
        <v>951</v>
      </c>
      <c r="J1345" s="162" t="s">
        <v>8834</v>
      </c>
    </row>
    <row r="1346" spans="1:10" ht="81" x14ac:dyDescent="0.3">
      <c r="A1346" s="8">
        <v>1341</v>
      </c>
      <c r="B1346" s="172" t="s">
        <v>8835</v>
      </c>
      <c r="C1346" s="114" t="s">
        <v>949</v>
      </c>
      <c r="D1346" s="138">
        <v>494400</v>
      </c>
      <c r="E1346" s="138">
        <v>494400</v>
      </c>
      <c r="F1346" s="160" t="s">
        <v>938</v>
      </c>
      <c r="G1346" s="160" t="s">
        <v>8836</v>
      </c>
      <c r="H1346" s="160" t="s">
        <v>8836</v>
      </c>
      <c r="I1346" s="161" t="s">
        <v>951</v>
      </c>
      <c r="J1346" s="162" t="s">
        <v>8837</v>
      </c>
    </row>
    <row r="1347" spans="1:10" ht="60.75" x14ac:dyDescent="0.3">
      <c r="A1347" s="8">
        <v>1342</v>
      </c>
      <c r="B1347" s="172" t="s">
        <v>8838</v>
      </c>
      <c r="C1347" s="114" t="s">
        <v>949</v>
      </c>
      <c r="D1347" s="138">
        <v>750</v>
      </c>
      <c r="E1347" s="138">
        <v>750</v>
      </c>
      <c r="F1347" s="160" t="s">
        <v>938</v>
      </c>
      <c r="G1347" s="160" t="s">
        <v>1592</v>
      </c>
      <c r="H1347" s="160" t="s">
        <v>1592</v>
      </c>
      <c r="I1347" s="161" t="s">
        <v>951</v>
      </c>
      <c r="J1347" s="162" t="s">
        <v>8839</v>
      </c>
    </row>
    <row r="1348" spans="1:10" ht="81" x14ac:dyDescent="0.3">
      <c r="A1348" s="8">
        <v>1343</v>
      </c>
      <c r="B1348" s="172" t="s">
        <v>8840</v>
      </c>
      <c r="C1348" s="114" t="s">
        <v>949</v>
      </c>
      <c r="D1348" s="138">
        <v>45000</v>
      </c>
      <c r="E1348" s="175">
        <v>45000</v>
      </c>
      <c r="F1348" s="160" t="s">
        <v>938</v>
      </c>
      <c r="G1348" s="160" t="s">
        <v>8841</v>
      </c>
      <c r="H1348" s="160" t="s">
        <v>8841</v>
      </c>
      <c r="I1348" s="161" t="s">
        <v>951</v>
      </c>
      <c r="J1348" s="162" t="s">
        <v>8842</v>
      </c>
    </row>
    <row r="1349" spans="1:10" ht="60.75" x14ac:dyDescent="0.3">
      <c r="A1349" s="8">
        <v>1344</v>
      </c>
      <c r="B1349" s="172" t="s">
        <v>8843</v>
      </c>
      <c r="C1349" s="114" t="s">
        <v>949</v>
      </c>
      <c r="D1349" s="138">
        <v>28000</v>
      </c>
      <c r="E1349" s="175">
        <v>28000</v>
      </c>
      <c r="F1349" s="160" t="s">
        <v>938</v>
      </c>
      <c r="G1349" s="160" t="s">
        <v>8844</v>
      </c>
      <c r="H1349" s="160" t="s">
        <v>8844</v>
      </c>
      <c r="I1349" s="161" t="s">
        <v>951</v>
      </c>
      <c r="J1349" s="162" t="s">
        <v>8845</v>
      </c>
    </row>
    <row r="1350" spans="1:10" ht="60.75" x14ac:dyDescent="0.3">
      <c r="A1350" s="8">
        <v>1345</v>
      </c>
      <c r="B1350" s="172" t="s">
        <v>8846</v>
      </c>
      <c r="C1350" s="114" t="s">
        <v>949</v>
      </c>
      <c r="D1350" s="138">
        <v>20800</v>
      </c>
      <c r="E1350" s="175">
        <v>20800</v>
      </c>
      <c r="F1350" s="160" t="s">
        <v>938</v>
      </c>
      <c r="G1350" s="160" t="s">
        <v>8847</v>
      </c>
      <c r="H1350" s="160" t="s">
        <v>8847</v>
      </c>
      <c r="I1350" s="161" t="s">
        <v>951</v>
      </c>
      <c r="J1350" s="162" t="s">
        <v>8848</v>
      </c>
    </row>
    <row r="1351" spans="1:10" ht="81" x14ac:dyDescent="0.3">
      <c r="A1351" s="8">
        <v>1346</v>
      </c>
      <c r="B1351" s="172" t="s">
        <v>8849</v>
      </c>
      <c r="C1351" s="114" t="s">
        <v>949</v>
      </c>
      <c r="D1351" s="138">
        <v>22000</v>
      </c>
      <c r="E1351" s="175">
        <v>22000</v>
      </c>
      <c r="F1351" s="160" t="s">
        <v>938</v>
      </c>
      <c r="G1351" s="160" t="s">
        <v>8850</v>
      </c>
      <c r="H1351" s="160" t="s">
        <v>8850</v>
      </c>
      <c r="I1351" s="161" t="s">
        <v>951</v>
      </c>
      <c r="J1351" s="162" t="s">
        <v>8851</v>
      </c>
    </row>
    <row r="1352" spans="1:10" ht="60.75" x14ac:dyDescent="0.3">
      <c r="A1352" s="8">
        <v>1347</v>
      </c>
      <c r="B1352" s="172" t="s">
        <v>8852</v>
      </c>
      <c r="C1352" s="114" t="s">
        <v>949</v>
      </c>
      <c r="D1352" s="138">
        <v>9800</v>
      </c>
      <c r="E1352" s="175">
        <v>9800</v>
      </c>
      <c r="F1352" s="160" t="s">
        <v>938</v>
      </c>
      <c r="G1352" s="160" t="s">
        <v>8853</v>
      </c>
      <c r="H1352" s="160" t="s">
        <v>8853</v>
      </c>
      <c r="I1352" s="161" t="s">
        <v>951</v>
      </c>
      <c r="J1352" s="162" t="s">
        <v>8854</v>
      </c>
    </row>
    <row r="1353" spans="1:10" ht="60.75" x14ac:dyDescent="0.3">
      <c r="A1353" s="8">
        <v>1348</v>
      </c>
      <c r="B1353" s="172" t="s">
        <v>8855</v>
      </c>
      <c r="C1353" s="114" t="s">
        <v>949</v>
      </c>
      <c r="D1353" s="138">
        <v>12000</v>
      </c>
      <c r="E1353" s="175">
        <v>12000</v>
      </c>
      <c r="F1353" s="160" t="s">
        <v>938</v>
      </c>
      <c r="G1353" s="160" t="s">
        <v>4398</v>
      </c>
      <c r="H1353" s="160" t="s">
        <v>4398</v>
      </c>
      <c r="I1353" s="161" t="s">
        <v>951</v>
      </c>
      <c r="J1353" s="162" t="s">
        <v>8856</v>
      </c>
    </row>
    <row r="1354" spans="1:10" ht="81" x14ac:dyDescent="0.3">
      <c r="A1354" s="8">
        <v>1349</v>
      </c>
      <c r="B1354" s="12" t="s">
        <v>8857</v>
      </c>
      <c r="C1354" s="8" t="s">
        <v>1182</v>
      </c>
      <c r="D1354" s="133">
        <v>100000</v>
      </c>
      <c r="E1354" s="133">
        <v>99000</v>
      </c>
      <c r="F1354" s="8" t="s">
        <v>1183</v>
      </c>
      <c r="G1354" s="110" t="s">
        <v>8858</v>
      </c>
      <c r="H1354" s="110" t="s">
        <v>8858</v>
      </c>
      <c r="I1354" s="110" t="s">
        <v>1185</v>
      </c>
      <c r="J1354" s="8" t="s">
        <v>8859</v>
      </c>
    </row>
    <row r="1355" spans="1:10" ht="283.5" x14ac:dyDescent="0.3">
      <c r="A1355" s="8">
        <v>1350</v>
      </c>
      <c r="B1355" s="12" t="s">
        <v>8860</v>
      </c>
      <c r="C1355" s="8" t="s">
        <v>1182</v>
      </c>
      <c r="D1355" s="133">
        <v>310500</v>
      </c>
      <c r="E1355" s="133">
        <v>262200</v>
      </c>
      <c r="F1355" s="8" t="s">
        <v>1183</v>
      </c>
      <c r="G1355" s="110" t="s">
        <v>8861</v>
      </c>
      <c r="H1355" s="110" t="s">
        <v>8862</v>
      </c>
      <c r="I1355" s="110" t="s">
        <v>1185</v>
      </c>
      <c r="J1355" s="8" t="s">
        <v>8863</v>
      </c>
    </row>
    <row r="1356" spans="1:10" ht="182.25" x14ac:dyDescent="0.3">
      <c r="A1356" s="8">
        <v>1351</v>
      </c>
      <c r="B1356" s="12" t="s">
        <v>8864</v>
      </c>
      <c r="C1356" s="8" t="s">
        <v>1182</v>
      </c>
      <c r="D1356" s="133">
        <v>1391</v>
      </c>
      <c r="E1356" s="133">
        <v>1391</v>
      </c>
      <c r="F1356" s="8" t="s">
        <v>33</v>
      </c>
      <c r="G1356" s="110" t="s">
        <v>8865</v>
      </c>
      <c r="H1356" s="110" t="s">
        <v>8866</v>
      </c>
      <c r="I1356" s="110" t="s">
        <v>1185</v>
      </c>
      <c r="J1356" s="8" t="s">
        <v>8867</v>
      </c>
    </row>
    <row r="1357" spans="1:10" ht="101.25" x14ac:dyDescent="0.3">
      <c r="A1357" s="8">
        <v>1352</v>
      </c>
      <c r="B1357" s="16" t="s">
        <v>8868</v>
      </c>
      <c r="C1357" s="18" t="s">
        <v>838</v>
      </c>
      <c r="D1357" s="19">
        <v>15000</v>
      </c>
      <c r="E1357" s="19">
        <v>15000</v>
      </c>
      <c r="F1357" s="18" t="s">
        <v>37942</v>
      </c>
      <c r="G1357" s="18" t="s">
        <v>8869</v>
      </c>
      <c r="H1357" s="18" t="s">
        <v>8869</v>
      </c>
      <c r="I1357" s="8" t="s">
        <v>840</v>
      </c>
      <c r="J1357" s="50" t="s">
        <v>8870</v>
      </c>
    </row>
    <row r="1358" spans="1:10" ht="101.25" x14ac:dyDescent="0.3">
      <c r="A1358" s="8">
        <v>1353</v>
      </c>
      <c r="B1358" s="16" t="s">
        <v>4776</v>
      </c>
      <c r="C1358" s="18" t="s">
        <v>838</v>
      </c>
      <c r="D1358" s="19">
        <v>12000</v>
      </c>
      <c r="E1358" s="19">
        <v>12000</v>
      </c>
      <c r="F1358" s="18" t="s">
        <v>37942</v>
      </c>
      <c r="G1358" s="18" t="s">
        <v>8871</v>
      </c>
      <c r="H1358" s="18" t="s">
        <v>8871</v>
      </c>
      <c r="I1358" s="8" t="s">
        <v>840</v>
      </c>
      <c r="J1358" s="50" t="s">
        <v>8872</v>
      </c>
    </row>
    <row r="1359" spans="1:10" ht="101.25" x14ac:dyDescent="0.3">
      <c r="A1359" s="8">
        <v>1354</v>
      </c>
      <c r="B1359" s="16" t="s">
        <v>8873</v>
      </c>
      <c r="C1359" s="18" t="s">
        <v>838</v>
      </c>
      <c r="D1359" s="19">
        <v>51500</v>
      </c>
      <c r="E1359" s="19">
        <v>51500</v>
      </c>
      <c r="F1359" s="18" t="s">
        <v>37942</v>
      </c>
      <c r="G1359" s="18" t="s">
        <v>8874</v>
      </c>
      <c r="H1359" s="18" t="s">
        <v>8874</v>
      </c>
      <c r="I1359" s="8" t="s">
        <v>840</v>
      </c>
      <c r="J1359" s="50" t="s">
        <v>8875</v>
      </c>
    </row>
    <row r="1360" spans="1:10" ht="101.25" x14ac:dyDescent="0.3">
      <c r="A1360" s="8">
        <v>1355</v>
      </c>
      <c r="B1360" s="16" t="s">
        <v>5485</v>
      </c>
      <c r="C1360" s="18" t="s">
        <v>838</v>
      </c>
      <c r="D1360" s="19">
        <v>11100</v>
      </c>
      <c r="E1360" s="19">
        <v>11100</v>
      </c>
      <c r="F1360" s="18" t="s">
        <v>37942</v>
      </c>
      <c r="G1360" s="18" t="s">
        <v>8876</v>
      </c>
      <c r="H1360" s="18" t="s">
        <v>8876</v>
      </c>
      <c r="I1360" s="8" t="s">
        <v>840</v>
      </c>
      <c r="J1360" s="50" t="s">
        <v>8877</v>
      </c>
    </row>
    <row r="1361" spans="1:10" ht="101.25" x14ac:dyDescent="0.3">
      <c r="A1361" s="8">
        <v>1356</v>
      </c>
      <c r="B1361" s="16" t="s">
        <v>6908</v>
      </c>
      <c r="C1361" s="18" t="s">
        <v>838</v>
      </c>
      <c r="D1361" s="19">
        <v>81000</v>
      </c>
      <c r="E1361" s="19">
        <v>81000</v>
      </c>
      <c r="F1361" s="18" t="s">
        <v>37942</v>
      </c>
      <c r="G1361" s="18" t="s">
        <v>8878</v>
      </c>
      <c r="H1361" s="18" t="s">
        <v>8878</v>
      </c>
      <c r="I1361" s="8" t="s">
        <v>840</v>
      </c>
      <c r="J1361" s="50" t="s">
        <v>8879</v>
      </c>
    </row>
    <row r="1362" spans="1:10" ht="101.25" x14ac:dyDescent="0.3">
      <c r="A1362" s="8">
        <v>1357</v>
      </c>
      <c r="B1362" s="16" t="s">
        <v>8880</v>
      </c>
      <c r="C1362" s="18" t="s">
        <v>838</v>
      </c>
      <c r="D1362" s="19">
        <v>94617.96</v>
      </c>
      <c r="E1362" s="19">
        <v>94617.96</v>
      </c>
      <c r="F1362" s="18" t="s">
        <v>37942</v>
      </c>
      <c r="G1362" s="18" t="s">
        <v>8881</v>
      </c>
      <c r="H1362" s="18" t="s">
        <v>8881</v>
      </c>
      <c r="I1362" s="8" t="s">
        <v>840</v>
      </c>
      <c r="J1362" s="50" t="s">
        <v>8882</v>
      </c>
    </row>
    <row r="1363" spans="1:10" ht="60.75" x14ac:dyDescent="0.3">
      <c r="A1363" s="8">
        <v>1358</v>
      </c>
      <c r="B1363" s="108" t="s">
        <v>8883</v>
      </c>
      <c r="C1363" s="14" t="s">
        <v>937</v>
      </c>
      <c r="D1363" s="139">
        <v>29175</v>
      </c>
      <c r="E1363" s="139">
        <v>29175</v>
      </c>
      <c r="F1363" s="14" t="s">
        <v>938</v>
      </c>
      <c r="G1363" s="14" t="s">
        <v>8884</v>
      </c>
      <c r="H1363" s="14" t="s">
        <v>8884</v>
      </c>
      <c r="I1363" s="9" t="s">
        <v>1504</v>
      </c>
      <c r="J1363" s="9" t="s">
        <v>25347</v>
      </c>
    </row>
    <row r="1364" spans="1:10" ht="60.75" x14ac:dyDescent="0.3">
      <c r="A1364" s="8">
        <v>1359</v>
      </c>
      <c r="B1364" s="108" t="s">
        <v>8885</v>
      </c>
      <c r="C1364" s="14" t="s">
        <v>937</v>
      </c>
      <c r="D1364" s="139">
        <v>369150</v>
      </c>
      <c r="E1364" s="139">
        <v>369150</v>
      </c>
      <c r="F1364" s="14" t="s">
        <v>938</v>
      </c>
      <c r="G1364" s="14" t="s">
        <v>8886</v>
      </c>
      <c r="H1364" s="14" t="s">
        <v>8886</v>
      </c>
      <c r="I1364" s="9" t="s">
        <v>1504</v>
      </c>
      <c r="J1364" s="9" t="s">
        <v>25348</v>
      </c>
    </row>
    <row r="1365" spans="1:10" ht="60.75" x14ac:dyDescent="0.3">
      <c r="A1365" s="8">
        <v>1360</v>
      </c>
      <c r="B1365" s="108" t="s">
        <v>8887</v>
      </c>
      <c r="C1365" s="14" t="s">
        <v>937</v>
      </c>
      <c r="D1365" s="139">
        <v>185400</v>
      </c>
      <c r="E1365" s="139">
        <v>185400</v>
      </c>
      <c r="F1365" s="14" t="s">
        <v>938</v>
      </c>
      <c r="G1365" s="14" t="s">
        <v>8888</v>
      </c>
      <c r="H1365" s="14" t="s">
        <v>8888</v>
      </c>
      <c r="I1365" s="9" t="s">
        <v>1504</v>
      </c>
      <c r="J1365" s="9" t="s">
        <v>25349</v>
      </c>
    </row>
    <row r="1366" spans="1:10" ht="81" x14ac:dyDescent="0.3">
      <c r="A1366" s="8">
        <v>1361</v>
      </c>
      <c r="B1366" s="12" t="s">
        <v>7652</v>
      </c>
      <c r="C1366" s="8" t="s">
        <v>2250</v>
      </c>
      <c r="D1366" s="135">
        <v>96000</v>
      </c>
      <c r="E1366" s="135">
        <v>96000</v>
      </c>
      <c r="F1366" s="8" t="s">
        <v>938</v>
      </c>
      <c r="G1366" s="8" t="s">
        <v>8889</v>
      </c>
      <c r="H1366" s="8" t="s">
        <v>8889</v>
      </c>
      <c r="I1366" s="163" t="s">
        <v>7160</v>
      </c>
      <c r="J1366" s="8" t="s">
        <v>25350</v>
      </c>
    </row>
    <row r="1367" spans="1:10" ht="81" x14ac:dyDescent="0.3">
      <c r="A1367" s="8">
        <v>1362</v>
      </c>
      <c r="B1367" s="12" t="s">
        <v>8890</v>
      </c>
      <c r="C1367" s="8" t="s">
        <v>2250</v>
      </c>
      <c r="D1367" s="135">
        <v>84500</v>
      </c>
      <c r="E1367" s="135">
        <v>84500</v>
      </c>
      <c r="F1367" s="8" t="s">
        <v>938</v>
      </c>
      <c r="G1367" s="8" t="s">
        <v>8891</v>
      </c>
      <c r="H1367" s="8" t="s">
        <v>8891</v>
      </c>
      <c r="I1367" s="163" t="s">
        <v>7160</v>
      </c>
      <c r="J1367" s="8" t="s">
        <v>25351</v>
      </c>
    </row>
    <row r="1368" spans="1:10" ht="60.75" x14ac:dyDescent="0.3">
      <c r="A1368" s="8">
        <v>1363</v>
      </c>
      <c r="B1368" s="12" t="s">
        <v>8892</v>
      </c>
      <c r="C1368" s="8" t="s">
        <v>2250</v>
      </c>
      <c r="D1368" s="131">
        <v>27630</v>
      </c>
      <c r="E1368" s="131">
        <v>27630</v>
      </c>
      <c r="F1368" s="8" t="s">
        <v>938</v>
      </c>
      <c r="G1368" s="8" t="s">
        <v>8893</v>
      </c>
      <c r="H1368" s="8" t="s">
        <v>8893</v>
      </c>
      <c r="I1368" s="163" t="s">
        <v>7160</v>
      </c>
      <c r="J1368" s="8" t="s">
        <v>25352</v>
      </c>
    </row>
    <row r="1369" spans="1:10" ht="60.75" x14ac:dyDescent="0.3">
      <c r="A1369" s="8">
        <v>1364</v>
      </c>
      <c r="B1369" s="12" t="s">
        <v>8894</v>
      </c>
      <c r="C1369" s="8" t="s">
        <v>2250</v>
      </c>
      <c r="D1369" s="131">
        <v>5400</v>
      </c>
      <c r="E1369" s="131">
        <v>5400</v>
      </c>
      <c r="F1369" s="8" t="s">
        <v>938</v>
      </c>
      <c r="G1369" s="8" t="s">
        <v>8895</v>
      </c>
      <c r="H1369" s="8" t="s">
        <v>8895</v>
      </c>
      <c r="I1369" s="163" t="s">
        <v>7160</v>
      </c>
      <c r="J1369" s="8" t="s">
        <v>25353</v>
      </c>
    </row>
    <row r="1370" spans="1:10" ht="40.5" x14ac:dyDescent="0.3">
      <c r="A1370" s="8">
        <v>1365</v>
      </c>
      <c r="B1370" s="12" t="s">
        <v>8894</v>
      </c>
      <c r="C1370" s="8" t="s">
        <v>2250</v>
      </c>
      <c r="D1370" s="131">
        <v>6900</v>
      </c>
      <c r="E1370" s="131">
        <v>6900</v>
      </c>
      <c r="F1370" s="8" t="s">
        <v>938</v>
      </c>
      <c r="G1370" s="8" t="s">
        <v>8896</v>
      </c>
      <c r="H1370" s="8" t="s">
        <v>8896</v>
      </c>
      <c r="I1370" s="163" t="s">
        <v>7160</v>
      </c>
      <c r="J1370" s="8" t="s">
        <v>25354</v>
      </c>
    </row>
    <row r="1371" spans="1:10" ht="60.75" x14ac:dyDescent="0.3">
      <c r="A1371" s="8">
        <v>1366</v>
      </c>
      <c r="B1371" s="12" t="s">
        <v>8897</v>
      </c>
      <c r="C1371" s="8" t="s">
        <v>2250</v>
      </c>
      <c r="D1371" s="131">
        <v>10658</v>
      </c>
      <c r="E1371" s="131">
        <v>10658</v>
      </c>
      <c r="F1371" s="8" t="s">
        <v>938</v>
      </c>
      <c r="G1371" s="8" t="s">
        <v>8898</v>
      </c>
      <c r="H1371" s="8" t="s">
        <v>8898</v>
      </c>
      <c r="I1371" s="163" t="s">
        <v>7160</v>
      </c>
      <c r="J1371" s="8" t="s">
        <v>25355</v>
      </c>
    </row>
    <row r="1372" spans="1:10" ht="40.5" x14ac:dyDescent="0.3">
      <c r="A1372" s="8">
        <v>1367</v>
      </c>
      <c r="B1372" s="12" t="s">
        <v>8899</v>
      </c>
      <c r="C1372" s="8" t="s">
        <v>2250</v>
      </c>
      <c r="D1372" s="131">
        <v>58800</v>
      </c>
      <c r="E1372" s="131">
        <v>58800</v>
      </c>
      <c r="F1372" s="8" t="s">
        <v>938</v>
      </c>
      <c r="G1372" s="8" t="s">
        <v>8900</v>
      </c>
      <c r="H1372" s="8" t="s">
        <v>8900</v>
      </c>
      <c r="I1372" s="163" t="s">
        <v>7160</v>
      </c>
      <c r="J1372" s="8" t="s">
        <v>25356</v>
      </c>
    </row>
    <row r="1373" spans="1:10" ht="60.75" x14ac:dyDescent="0.3">
      <c r="A1373" s="8">
        <v>1368</v>
      </c>
      <c r="B1373" s="12" t="s">
        <v>8897</v>
      </c>
      <c r="C1373" s="8" t="s">
        <v>2250</v>
      </c>
      <c r="D1373" s="131">
        <v>60108</v>
      </c>
      <c r="E1373" s="131">
        <v>60108</v>
      </c>
      <c r="F1373" s="8" t="s">
        <v>938</v>
      </c>
      <c r="G1373" s="8" t="s">
        <v>8901</v>
      </c>
      <c r="H1373" s="8" t="s">
        <v>8901</v>
      </c>
      <c r="I1373" s="163" t="s">
        <v>7160</v>
      </c>
      <c r="J1373" s="8" t="s">
        <v>25357</v>
      </c>
    </row>
    <row r="1374" spans="1:10" ht="60.75" x14ac:dyDescent="0.3">
      <c r="A1374" s="8">
        <v>1369</v>
      </c>
      <c r="B1374" s="12" t="s">
        <v>8902</v>
      </c>
      <c r="C1374" s="8" t="s">
        <v>2250</v>
      </c>
      <c r="D1374" s="131">
        <v>43413</v>
      </c>
      <c r="E1374" s="131">
        <v>43413</v>
      </c>
      <c r="F1374" s="8" t="s">
        <v>938</v>
      </c>
      <c r="G1374" s="8" t="s">
        <v>8903</v>
      </c>
      <c r="H1374" s="8" t="s">
        <v>8903</v>
      </c>
      <c r="I1374" s="163" t="s">
        <v>7160</v>
      </c>
      <c r="J1374" s="8" t="s">
        <v>25358</v>
      </c>
    </row>
    <row r="1375" spans="1:10" ht="60.75" x14ac:dyDescent="0.3">
      <c r="A1375" s="8">
        <v>1370</v>
      </c>
      <c r="B1375" s="12" t="s">
        <v>8899</v>
      </c>
      <c r="C1375" s="8" t="s">
        <v>2250</v>
      </c>
      <c r="D1375" s="131">
        <v>30000</v>
      </c>
      <c r="E1375" s="131">
        <v>30000</v>
      </c>
      <c r="F1375" s="8" t="s">
        <v>938</v>
      </c>
      <c r="G1375" s="8" t="s">
        <v>8904</v>
      </c>
      <c r="H1375" s="8" t="s">
        <v>8904</v>
      </c>
      <c r="I1375" s="163" t="s">
        <v>7160</v>
      </c>
      <c r="J1375" s="8" t="s">
        <v>25359</v>
      </c>
    </row>
    <row r="1376" spans="1:10" ht="60.75" x14ac:dyDescent="0.3">
      <c r="A1376" s="8">
        <v>1371</v>
      </c>
      <c r="B1376" s="12" t="s">
        <v>8181</v>
      </c>
      <c r="C1376" s="8" t="s">
        <v>2250</v>
      </c>
      <c r="D1376" s="131">
        <v>6578</v>
      </c>
      <c r="E1376" s="131">
        <v>6578</v>
      </c>
      <c r="F1376" s="8" t="s">
        <v>938</v>
      </c>
      <c r="G1376" s="8" t="s">
        <v>8905</v>
      </c>
      <c r="H1376" s="8" t="s">
        <v>8905</v>
      </c>
      <c r="I1376" s="163" t="s">
        <v>7160</v>
      </c>
      <c r="J1376" s="8" t="s">
        <v>25360</v>
      </c>
    </row>
    <row r="1377" spans="1:10" ht="60.75" x14ac:dyDescent="0.3">
      <c r="A1377" s="8">
        <v>1372</v>
      </c>
      <c r="B1377" s="12" t="s">
        <v>8906</v>
      </c>
      <c r="C1377" s="8" t="s">
        <v>2250</v>
      </c>
      <c r="D1377" s="135">
        <v>6300</v>
      </c>
      <c r="E1377" s="135">
        <v>6300</v>
      </c>
      <c r="F1377" s="8" t="s">
        <v>938</v>
      </c>
      <c r="G1377" s="8" t="s">
        <v>8907</v>
      </c>
      <c r="H1377" s="8" t="s">
        <v>8907</v>
      </c>
      <c r="I1377" s="163" t="s">
        <v>7160</v>
      </c>
      <c r="J1377" s="8" t="s">
        <v>25361</v>
      </c>
    </row>
    <row r="1378" spans="1:10" ht="40.5" x14ac:dyDescent="0.3">
      <c r="A1378" s="8">
        <v>1373</v>
      </c>
      <c r="B1378" s="12" t="s">
        <v>1299</v>
      </c>
      <c r="C1378" s="8" t="s">
        <v>1273</v>
      </c>
      <c r="D1378" s="137">
        <v>71637</v>
      </c>
      <c r="E1378" s="109">
        <v>71637</v>
      </c>
      <c r="F1378" s="8" t="s">
        <v>938</v>
      </c>
      <c r="G1378" s="110" t="s">
        <v>8908</v>
      </c>
      <c r="H1378" s="110" t="s">
        <v>8908</v>
      </c>
      <c r="I1378" s="8" t="s">
        <v>185</v>
      </c>
      <c r="J1378" s="8" t="s">
        <v>25362</v>
      </c>
    </row>
    <row r="1379" spans="1:10" ht="60.75" x14ac:dyDescent="0.3">
      <c r="A1379" s="8">
        <v>1374</v>
      </c>
      <c r="B1379" s="12" t="s">
        <v>7468</v>
      </c>
      <c r="C1379" s="8" t="s">
        <v>959</v>
      </c>
      <c r="D1379" s="109">
        <v>14618.64</v>
      </c>
      <c r="E1379" s="109">
        <f>D1379</f>
        <v>14618.64</v>
      </c>
      <c r="F1379" s="8" t="s">
        <v>938</v>
      </c>
      <c r="G1379" s="8" t="s">
        <v>8909</v>
      </c>
      <c r="H1379" s="8" t="s">
        <v>8909</v>
      </c>
      <c r="I1379" s="8" t="s">
        <v>962</v>
      </c>
      <c r="J1379" s="8" t="s">
        <v>8910</v>
      </c>
    </row>
    <row r="1380" spans="1:10" ht="60.75" x14ac:dyDescent="0.3">
      <c r="A1380" s="8">
        <v>1375</v>
      </c>
      <c r="B1380" s="12" t="s">
        <v>8911</v>
      </c>
      <c r="C1380" s="8" t="s">
        <v>959</v>
      </c>
      <c r="D1380" s="109">
        <v>15000</v>
      </c>
      <c r="E1380" s="109">
        <f>D1380</f>
        <v>15000</v>
      </c>
      <c r="F1380" s="8" t="s">
        <v>938</v>
      </c>
      <c r="G1380" s="8" t="s">
        <v>8912</v>
      </c>
      <c r="H1380" s="8" t="s">
        <v>8912</v>
      </c>
      <c r="I1380" s="8" t="s">
        <v>962</v>
      </c>
      <c r="J1380" s="8" t="s">
        <v>8913</v>
      </c>
    </row>
    <row r="1381" spans="1:10" ht="60.75" x14ac:dyDescent="0.3">
      <c r="A1381" s="8">
        <v>1376</v>
      </c>
      <c r="B1381" s="12" t="s">
        <v>2784</v>
      </c>
      <c r="C1381" s="8" t="s">
        <v>959</v>
      </c>
      <c r="D1381" s="109">
        <v>15750</v>
      </c>
      <c r="E1381" s="109">
        <f t="shared" ref="E1381:E1385" si="12">D1381</f>
        <v>15750</v>
      </c>
      <c r="F1381" s="8" t="s">
        <v>938</v>
      </c>
      <c r="G1381" s="8" t="s">
        <v>8914</v>
      </c>
      <c r="H1381" s="8" t="s">
        <v>8914</v>
      </c>
      <c r="I1381" s="8" t="s">
        <v>962</v>
      </c>
      <c r="J1381" s="8" t="s">
        <v>8915</v>
      </c>
    </row>
    <row r="1382" spans="1:10" ht="60.75" x14ac:dyDescent="0.3">
      <c r="A1382" s="8">
        <v>1377</v>
      </c>
      <c r="B1382" s="12" t="s">
        <v>1990</v>
      </c>
      <c r="C1382" s="8" t="s">
        <v>959</v>
      </c>
      <c r="D1382" s="109">
        <v>13231.2</v>
      </c>
      <c r="E1382" s="109">
        <f t="shared" si="12"/>
        <v>13231.2</v>
      </c>
      <c r="F1382" s="8" t="s">
        <v>938</v>
      </c>
      <c r="G1382" s="8" t="s">
        <v>8916</v>
      </c>
      <c r="H1382" s="8" t="s">
        <v>8916</v>
      </c>
      <c r="I1382" s="8" t="s">
        <v>962</v>
      </c>
      <c r="J1382" s="8" t="s">
        <v>8917</v>
      </c>
    </row>
    <row r="1383" spans="1:10" ht="60.75" x14ac:dyDescent="0.3">
      <c r="A1383" s="8">
        <v>1378</v>
      </c>
      <c r="B1383" s="12" t="s">
        <v>4527</v>
      </c>
      <c r="C1383" s="8" t="s">
        <v>959</v>
      </c>
      <c r="D1383" s="109">
        <v>5039.7</v>
      </c>
      <c r="E1383" s="109">
        <f t="shared" si="12"/>
        <v>5039.7</v>
      </c>
      <c r="F1383" s="8" t="s">
        <v>938</v>
      </c>
      <c r="G1383" s="8" t="s">
        <v>8918</v>
      </c>
      <c r="H1383" s="8" t="s">
        <v>8918</v>
      </c>
      <c r="I1383" s="8" t="s">
        <v>962</v>
      </c>
      <c r="J1383" s="8" t="s">
        <v>8919</v>
      </c>
    </row>
    <row r="1384" spans="1:10" ht="60.75" x14ac:dyDescent="0.3">
      <c r="A1384" s="8">
        <v>1379</v>
      </c>
      <c r="B1384" s="12" t="s">
        <v>2767</v>
      </c>
      <c r="C1384" s="8" t="s">
        <v>959</v>
      </c>
      <c r="D1384" s="109">
        <v>12250</v>
      </c>
      <c r="E1384" s="109">
        <f t="shared" si="12"/>
        <v>12250</v>
      </c>
      <c r="F1384" s="8" t="s">
        <v>938</v>
      </c>
      <c r="G1384" s="8" t="s">
        <v>8920</v>
      </c>
      <c r="H1384" s="8" t="s">
        <v>8920</v>
      </c>
      <c r="I1384" s="8" t="s">
        <v>962</v>
      </c>
      <c r="J1384" s="8" t="s">
        <v>8921</v>
      </c>
    </row>
    <row r="1385" spans="1:10" ht="60.75" x14ac:dyDescent="0.3">
      <c r="A1385" s="8">
        <v>1380</v>
      </c>
      <c r="B1385" s="12" t="s">
        <v>2800</v>
      </c>
      <c r="C1385" s="8" t="s">
        <v>959</v>
      </c>
      <c r="D1385" s="109">
        <v>39322.5</v>
      </c>
      <c r="E1385" s="109">
        <f t="shared" si="12"/>
        <v>39322.5</v>
      </c>
      <c r="F1385" s="8" t="s">
        <v>938</v>
      </c>
      <c r="G1385" s="8" t="s">
        <v>8922</v>
      </c>
      <c r="H1385" s="8" t="s">
        <v>8922</v>
      </c>
      <c r="I1385" s="8" t="s">
        <v>962</v>
      </c>
      <c r="J1385" s="8" t="s">
        <v>8923</v>
      </c>
    </row>
    <row r="1386" spans="1:10" ht="60.75" x14ac:dyDescent="0.3">
      <c r="A1386" s="8">
        <v>1381</v>
      </c>
      <c r="B1386" s="12" t="s">
        <v>2771</v>
      </c>
      <c r="C1386" s="8" t="s">
        <v>959</v>
      </c>
      <c r="D1386" s="109">
        <v>27606</v>
      </c>
      <c r="E1386" s="109">
        <f>D1386</f>
        <v>27606</v>
      </c>
      <c r="F1386" s="8" t="s">
        <v>938</v>
      </c>
      <c r="G1386" s="8" t="s">
        <v>8924</v>
      </c>
      <c r="H1386" s="8" t="s">
        <v>8924</v>
      </c>
      <c r="I1386" s="8" t="s">
        <v>962</v>
      </c>
      <c r="J1386" s="8" t="s">
        <v>8925</v>
      </c>
    </row>
    <row r="1387" spans="1:10" ht="60.75" x14ac:dyDescent="0.3">
      <c r="A1387" s="8">
        <v>1382</v>
      </c>
      <c r="B1387" s="12" t="s">
        <v>8926</v>
      </c>
      <c r="C1387" s="8" t="s">
        <v>959</v>
      </c>
      <c r="D1387" s="109">
        <v>9095</v>
      </c>
      <c r="E1387" s="109">
        <f>D1387</f>
        <v>9095</v>
      </c>
      <c r="F1387" s="8" t="s">
        <v>938</v>
      </c>
      <c r="G1387" s="8" t="s">
        <v>8927</v>
      </c>
      <c r="H1387" s="8" t="s">
        <v>8927</v>
      </c>
      <c r="I1387" s="8" t="s">
        <v>962</v>
      </c>
      <c r="J1387" s="8" t="s">
        <v>8928</v>
      </c>
    </row>
    <row r="1388" spans="1:10" ht="81" x14ac:dyDescent="0.3">
      <c r="A1388" s="8">
        <v>1383</v>
      </c>
      <c r="B1388" s="12" t="s">
        <v>8929</v>
      </c>
      <c r="C1388" s="8" t="s">
        <v>1278</v>
      </c>
      <c r="D1388" s="131">
        <v>32200</v>
      </c>
      <c r="E1388" s="131">
        <v>32200</v>
      </c>
      <c r="F1388" s="8" t="s">
        <v>37942</v>
      </c>
      <c r="G1388" s="8" t="s">
        <v>8930</v>
      </c>
      <c r="H1388" s="8" t="s">
        <v>8930</v>
      </c>
      <c r="I1388" s="18" t="s">
        <v>1058</v>
      </c>
      <c r="J1388" s="18" t="s">
        <v>8931</v>
      </c>
    </row>
    <row r="1389" spans="1:10" ht="60.75" x14ac:dyDescent="0.3">
      <c r="A1389" s="8">
        <v>1384</v>
      </c>
      <c r="B1389" s="12" t="s">
        <v>2446</v>
      </c>
      <c r="C1389" s="8" t="s">
        <v>1278</v>
      </c>
      <c r="D1389" s="131">
        <v>4200</v>
      </c>
      <c r="E1389" s="131">
        <v>4200</v>
      </c>
      <c r="F1389" s="8" t="s">
        <v>37942</v>
      </c>
      <c r="G1389" s="8" t="s">
        <v>8932</v>
      </c>
      <c r="H1389" s="8" t="s">
        <v>8932</v>
      </c>
      <c r="I1389" s="18" t="s">
        <v>1058</v>
      </c>
      <c r="J1389" s="18" t="s">
        <v>8933</v>
      </c>
    </row>
    <row r="1390" spans="1:10" ht="81" x14ac:dyDescent="0.3">
      <c r="A1390" s="8">
        <v>1385</v>
      </c>
      <c r="B1390" s="12" t="s">
        <v>3487</v>
      </c>
      <c r="C1390" s="8" t="s">
        <v>1278</v>
      </c>
      <c r="D1390" s="131">
        <v>16110</v>
      </c>
      <c r="E1390" s="131">
        <v>16110</v>
      </c>
      <c r="F1390" s="8" t="s">
        <v>37942</v>
      </c>
      <c r="G1390" s="8" t="s">
        <v>8934</v>
      </c>
      <c r="H1390" s="8" t="s">
        <v>8934</v>
      </c>
      <c r="I1390" s="18" t="s">
        <v>1058</v>
      </c>
      <c r="J1390" s="18" t="s">
        <v>8935</v>
      </c>
    </row>
    <row r="1391" spans="1:10" ht="81" x14ac:dyDescent="0.3">
      <c r="A1391" s="8">
        <v>1386</v>
      </c>
      <c r="B1391" s="12" t="s">
        <v>6172</v>
      </c>
      <c r="C1391" s="8" t="s">
        <v>1167</v>
      </c>
      <c r="D1391" s="131">
        <v>26215</v>
      </c>
      <c r="E1391" s="131">
        <v>26215</v>
      </c>
      <c r="F1391" s="8" t="s">
        <v>37942</v>
      </c>
      <c r="G1391" s="164" t="s">
        <v>8936</v>
      </c>
      <c r="H1391" s="164" t="s">
        <v>8936</v>
      </c>
      <c r="I1391" s="14" t="s">
        <v>1169</v>
      </c>
      <c r="J1391" s="14" t="s">
        <v>8937</v>
      </c>
    </row>
    <row r="1392" spans="1:10" ht="101.25" x14ac:dyDescent="0.3">
      <c r="A1392" s="8">
        <v>1387</v>
      </c>
      <c r="B1392" s="12" t="s">
        <v>8938</v>
      </c>
      <c r="C1392" s="8" t="s">
        <v>1167</v>
      </c>
      <c r="D1392" s="131">
        <v>260000</v>
      </c>
      <c r="E1392" s="131">
        <v>264200.83</v>
      </c>
      <c r="F1392" s="8" t="s">
        <v>37942</v>
      </c>
      <c r="G1392" s="164" t="s">
        <v>8939</v>
      </c>
      <c r="H1392" s="164" t="s">
        <v>8939</v>
      </c>
      <c r="I1392" s="14" t="s">
        <v>1169</v>
      </c>
      <c r="J1392" s="14" t="s">
        <v>8940</v>
      </c>
    </row>
    <row r="1393" spans="1:10" ht="101.25" x14ac:dyDescent="0.3">
      <c r="A1393" s="8">
        <v>1388</v>
      </c>
      <c r="B1393" s="12" t="s">
        <v>8941</v>
      </c>
      <c r="C1393" s="8" t="s">
        <v>1167</v>
      </c>
      <c r="D1393" s="131">
        <v>70000</v>
      </c>
      <c r="E1393" s="131">
        <v>72196.66</v>
      </c>
      <c r="F1393" s="8" t="s">
        <v>37942</v>
      </c>
      <c r="G1393" s="8" t="s">
        <v>8942</v>
      </c>
      <c r="H1393" s="8" t="s">
        <v>8942</v>
      </c>
      <c r="I1393" s="14" t="s">
        <v>1169</v>
      </c>
      <c r="J1393" s="14" t="s">
        <v>8943</v>
      </c>
    </row>
    <row r="1394" spans="1:10" ht="81" x14ac:dyDescent="0.3">
      <c r="A1394" s="8">
        <v>1389</v>
      </c>
      <c r="B1394" s="12" t="s">
        <v>3538</v>
      </c>
      <c r="C1394" s="8" t="s">
        <v>1167</v>
      </c>
      <c r="D1394" s="131">
        <v>72600</v>
      </c>
      <c r="E1394" s="131">
        <v>72600</v>
      </c>
      <c r="F1394" s="8" t="s">
        <v>37942</v>
      </c>
      <c r="G1394" s="8" t="s">
        <v>8944</v>
      </c>
      <c r="H1394" s="8" t="s">
        <v>8944</v>
      </c>
      <c r="I1394" s="14" t="s">
        <v>1169</v>
      </c>
      <c r="J1394" s="14" t="s">
        <v>8945</v>
      </c>
    </row>
    <row r="1395" spans="1:10" ht="81" x14ac:dyDescent="0.3">
      <c r="A1395" s="8">
        <v>1390</v>
      </c>
      <c r="B1395" s="12" t="s">
        <v>4478</v>
      </c>
      <c r="C1395" s="8" t="s">
        <v>1167</v>
      </c>
      <c r="D1395" s="131">
        <v>42690</v>
      </c>
      <c r="E1395" s="131">
        <v>42690</v>
      </c>
      <c r="F1395" s="8" t="s">
        <v>37942</v>
      </c>
      <c r="G1395" s="8" t="s">
        <v>8946</v>
      </c>
      <c r="H1395" s="8" t="s">
        <v>8946</v>
      </c>
      <c r="I1395" s="14" t="s">
        <v>1169</v>
      </c>
      <c r="J1395" s="14" t="s">
        <v>8947</v>
      </c>
    </row>
    <row r="1396" spans="1:10" ht="101.25" x14ac:dyDescent="0.3">
      <c r="A1396" s="8">
        <v>1391</v>
      </c>
      <c r="B1396" s="12" t="s">
        <v>8948</v>
      </c>
      <c r="C1396" s="8" t="s">
        <v>1167</v>
      </c>
      <c r="D1396" s="131">
        <v>66173</v>
      </c>
      <c r="E1396" s="131">
        <v>66173</v>
      </c>
      <c r="F1396" s="8" t="s">
        <v>37942</v>
      </c>
      <c r="G1396" s="8" t="s">
        <v>8949</v>
      </c>
      <c r="H1396" s="8" t="s">
        <v>8949</v>
      </c>
      <c r="I1396" s="14" t="s">
        <v>1169</v>
      </c>
      <c r="J1396" s="14" t="s">
        <v>8950</v>
      </c>
    </row>
    <row r="1397" spans="1:10" ht="81" x14ac:dyDescent="0.3">
      <c r="A1397" s="8">
        <v>1392</v>
      </c>
      <c r="B1397" s="12" t="s">
        <v>3538</v>
      </c>
      <c r="C1397" s="8" t="s">
        <v>1167</v>
      </c>
      <c r="D1397" s="131">
        <v>18000</v>
      </c>
      <c r="E1397" s="131">
        <v>19880</v>
      </c>
      <c r="F1397" s="8" t="s">
        <v>37942</v>
      </c>
      <c r="G1397" s="8" t="s">
        <v>8951</v>
      </c>
      <c r="H1397" s="8" t="s">
        <v>8951</v>
      </c>
      <c r="I1397" s="14" t="s">
        <v>1169</v>
      </c>
      <c r="J1397" s="14" t="s">
        <v>8952</v>
      </c>
    </row>
    <row r="1398" spans="1:10" ht="141.75" x14ac:dyDescent="0.3">
      <c r="A1398" s="8">
        <v>1393</v>
      </c>
      <c r="B1398" s="12" t="s">
        <v>8953</v>
      </c>
      <c r="C1398" s="8" t="s">
        <v>1167</v>
      </c>
      <c r="D1398" s="131">
        <v>42000</v>
      </c>
      <c r="E1398" s="131">
        <v>42000</v>
      </c>
      <c r="F1398" s="8" t="s">
        <v>37942</v>
      </c>
      <c r="G1398" s="8" t="s">
        <v>8954</v>
      </c>
      <c r="H1398" s="8" t="s">
        <v>8954</v>
      </c>
      <c r="I1398" s="14" t="s">
        <v>1169</v>
      </c>
      <c r="J1398" s="14" t="s">
        <v>8955</v>
      </c>
    </row>
    <row r="1399" spans="1:10" ht="121.5" x14ac:dyDescent="0.3">
      <c r="A1399" s="8">
        <v>1394</v>
      </c>
      <c r="B1399" s="12" t="s">
        <v>8956</v>
      </c>
      <c r="C1399" s="8" t="s">
        <v>1167</v>
      </c>
      <c r="D1399" s="131">
        <v>128400</v>
      </c>
      <c r="E1399" s="131">
        <v>128400</v>
      </c>
      <c r="F1399" s="8" t="s">
        <v>37942</v>
      </c>
      <c r="G1399" s="8" t="s">
        <v>5115</v>
      </c>
      <c r="H1399" s="8" t="s">
        <v>5115</v>
      </c>
      <c r="I1399" s="14" t="s">
        <v>1169</v>
      </c>
      <c r="J1399" s="14" t="s">
        <v>8957</v>
      </c>
    </row>
    <row r="1400" spans="1:10" ht="121.5" x14ac:dyDescent="0.3">
      <c r="A1400" s="8">
        <v>1395</v>
      </c>
      <c r="B1400" s="12" t="s">
        <v>8958</v>
      </c>
      <c r="C1400" s="8" t="s">
        <v>1167</v>
      </c>
      <c r="D1400" s="131">
        <v>3188.6</v>
      </c>
      <c r="E1400" s="131">
        <v>3188.6</v>
      </c>
      <c r="F1400" s="8" t="s">
        <v>37942</v>
      </c>
      <c r="G1400" s="8" t="s">
        <v>8959</v>
      </c>
      <c r="H1400" s="8" t="s">
        <v>8959</v>
      </c>
      <c r="I1400" s="14" t="s">
        <v>1169</v>
      </c>
      <c r="J1400" s="14" t="s">
        <v>8960</v>
      </c>
    </row>
    <row r="1401" spans="1:10" ht="101.25" x14ac:dyDescent="0.3">
      <c r="A1401" s="8">
        <v>1396</v>
      </c>
      <c r="B1401" s="12" t="s">
        <v>8961</v>
      </c>
      <c r="C1401" s="8" t="s">
        <v>1167</v>
      </c>
      <c r="D1401" s="131">
        <v>6900</v>
      </c>
      <c r="E1401" s="131">
        <v>6900</v>
      </c>
      <c r="F1401" s="8" t="s">
        <v>37942</v>
      </c>
      <c r="G1401" s="8" t="s">
        <v>8962</v>
      </c>
      <c r="H1401" s="8" t="s">
        <v>8962</v>
      </c>
      <c r="I1401" s="14" t="s">
        <v>1169</v>
      </c>
      <c r="J1401" s="14" t="s">
        <v>8963</v>
      </c>
    </row>
    <row r="1402" spans="1:10" ht="81" x14ac:dyDescent="0.3">
      <c r="A1402" s="8">
        <v>1397</v>
      </c>
      <c r="B1402" s="12" t="s">
        <v>8964</v>
      </c>
      <c r="C1402" s="8" t="s">
        <v>1167</v>
      </c>
      <c r="D1402" s="131">
        <v>6777.38</v>
      </c>
      <c r="E1402" s="131">
        <v>7105.51</v>
      </c>
      <c r="F1402" s="8" t="s">
        <v>37942</v>
      </c>
      <c r="G1402" s="8" t="s">
        <v>8965</v>
      </c>
      <c r="H1402" s="8" t="s">
        <v>8965</v>
      </c>
      <c r="I1402" s="14" t="s">
        <v>1169</v>
      </c>
      <c r="J1402" s="14" t="s">
        <v>8966</v>
      </c>
    </row>
    <row r="1403" spans="1:10" ht="101.25" x14ac:dyDescent="0.3">
      <c r="A1403" s="8">
        <v>1398</v>
      </c>
      <c r="B1403" s="12" t="s">
        <v>8967</v>
      </c>
      <c r="C1403" s="8" t="s">
        <v>1167</v>
      </c>
      <c r="D1403" s="131">
        <v>13500</v>
      </c>
      <c r="E1403" s="131">
        <v>12219.4</v>
      </c>
      <c r="F1403" s="8" t="s">
        <v>37942</v>
      </c>
      <c r="G1403" s="8" t="s">
        <v>8968</v>
      </c>
      <c r="H1403" s="8" t="s">
        <v>8968</v>
      </c>
      <c r="I1403" s="14" t="s">
        <v>1169</v>
      </c>
      <c r="J1403" s="14" t="s">
        <v>8969</v>
      </c>
    </row>
    <row r="1404" spans="1:10" ht="101.25" x14ac:dyDescent="0.3">
      <c r="A1404" s="8">
        <v>1399</v>
      </c>
      <c r="B1404" s="12" t="s">
        <v>8970</v>
      </c>
      <c r="C1404" s="8" t="s">
        <v>1167</v>
      </c>
      <c r="D1404" s="131">
        <v>8780</v>
      </c>
      <c r="E1404" s="131">
        <v>9416</v>
      </c>
      <c r="F1404" s="8" t="s">
        <v>37942</v>
      </c>
      <c r="G1404" s="8" t="s">
        <v>8971</v>
      </c>
      <c r="H1404" s="8" t="s">
        <v>8971</v>
      </c>
      <c r="I1404" s="14" t="s">
        <v>1169</v>
      </c>
      <c r="J1404" s="14" t="s">
        <v>8972</v>
      </c>
    </row>
    <row r="1405" spans="1:10" ht="162" x14ac:dyDescent="0.3">
      <c r="A1405" s="8">
        <v>1400</v>
      </c>
      <c r="B1405" s="6" t="s">
        <v>8973</v>
      </c>
      <c r="C1405" s="112" t="s">
        <v>911</v>
      </c>
      <c r="D1405" s="129">
        <v>1850</v>
      </c>
      <c r="E1405" s="129">
        <v>1850</v>
      </c>
      <c r="F1405" s="112" t="s">
        <v>33</v>
      </c>
      <c r="G1405" s="111" t="s">
        <v>8974</v>
      </c>
      <c r="H1405" s="111" t="s">
        <v>8975</v>
      </c>
      <c r="I1405" s="112" t="s">
        <v>914</v>
      </c>
      <c r="J1405" s="112" t="s">
        <v>25440</v>
      </c>
    </row>
    <row r="1406" spans="1:10" ht="121.5" x14ac:dyDescent="0.3">
      <c r="A1406" s="8">
        <v>1401</v>
      </c>
      <c r="B1406" s="6" t="s">
        <v>8976</v>
      </c>
      <c r="C1406" s="112" t="s">
        <v>911</v>
      </c>
      <c r="D1406" s="129">
        <v>830</v>
      </c>
      <c r="E1406" s="129">
        <v>830</v>
      </c>
      <c r="F1406" s="112" t="s">
        <v>33</v>
      </c>
      <c r="G1406" s="111" t="s">
        <v>8977</v>
      </c>
      <c r="H1406" s="111" t="s">
        <v>8978</v>
      </c>
      <c r="I1406" s="112" t="s">
        <v>914</v>
      </c>
      <c r="J1406" s="112" t="s">
        <v>25441</v>
      </c>
    </row>
    <row r="1407" spans="1:10" ht="202.5" x14ac:dyDescent="0.3">
      <c r="A1407" s="8">
        <v>1402</v>
      </c>
      <c r="B1407" s="6" t="s">
        <v>8979</v>
      </c>
      <c r="C1407" s="112" t="s">
        <v>911</v>
      </c>
      <c r="D1407" s="129">
        <v>13475</v>
      </c>
      <c r="E1407" s="129">
        <v>13475</v>
      </c>
      <c r="F1407" s="112" t="s">
        <v>33</v>
      </c>
      <c r="G1407" s="111" t="s">
        <v>8980</v>
      </c>
      <c r="H1407" s="111" t="s">
        <v>8981</v>
      </c>
      <c r="I1407" s="112" t="s">
        <v>914</v>
      </c>
      <c r="J1407" s="112" t="s">
        <v>25442</v>
      </c>
    </row>
    <row r="1408" spans="1:10" ht="101.25" x14ac:dyDescent="0.3">
      <c r="A1408" s="8">
        <v>1403</v>
      </c>
      <c r="B1408" s="12" t="s">
        <v>2162</v>
      </c>
      <c r="C1408" s="8" t="s">
        <v>928</v>
      </c>
      <c r="D1408" s="131">
        <v>23400</v>
      </c>
      <c r="E1408" s="131">
        <v>23400</v>
      </c>
      <c r="F1408" s="8" t="s">
        <v>929</v>
      </c>
      <c r="G1408" s="8" t="s">
        <v>8982</v>
      </c>
      <c r="H1408" s="8" t="s">
        <v>8982</v>
      </c>
      <c r="I1408" s="14" t="s">
        <v>931</v>
      </c>
      <c r="J1408" s="14" t="s">
        <v>8983</v>
      </c>
    </row>
    <row r="1409" spans="1:10" ht="81" x14ac:dyDescent="0.3">
      <c r="A1409" s="8">
        <v>1404</v>
      </c>
      <c r="B1409" s="12" t="s">
        <v>2511</v>
      </c>
      <c r="C1409" s="8" t="s">
        <v>928</v>
      </c>
      <c r="D1409" s="131">
        <v>15100</v>
      </c>
      <c r="E1409" s="131">
        <v>15100</v>
      </c>
      <c r="F1409" s="8" t="s">
        <v>929</v>
      </c>
      <c r="G1409" s="8" t="s">
        <v>8984</v>
      </c>
      <c r="H1409" s="8" t="s">
        <v>8984</v>
      </c>
      <c r="I1409" s="14" t="s">
        <v>931</v>
      </c>
      <c r="J1409" s="14" t="s">
        <v>8985</v>
      </c>
    </row>
    <row r="1410" spans="1:10" ht="60.75" x14ac:dyDescent="0.3">
      <c r="A1410" s="8">
        <v>1405</v>
      </c>
      <c r="B1410" s="12" t="s">
        <v>1545</v>
      </c>
      <c r="C1410" s="8" t="s">
        <v>928</v>
      </c>
      <c r="D1410" s="131">
        <v>5496</v>
      </c>
      <c r="E1410" s="131">
        <v>5496</v>
      </c>
      <c r="F1410" s="8" t="s">
        <v>929</v>
      </c>
      <c r="G1410" s="8" t="s">
        <v>8986</v>
      </c>
      <c r="H1410" s="8" t="s">
        <v>8986</v>
      </c>
      <c r="I1410" s="14" t="s">
        <v>931</v>
      </c>
      <c r="J1410" s="14" t="s">
        <v>8987</v>
      </c>
    </row>
    <row r="1411" spans="1:10" ht="81" x14ac:dyDescent="0.3">
      <c r="A1411" s="8">
        <v>1406</v>
      </c>
      <c r="B1411" s="12" t="s">
        <v>2162</v>
      </c>
      <c r="C1411" s="8" t="s">
        <v>928</v>
      </c>
      <c r="D1411" s="131">
        <v>1001520</v>
      </c>
      <c r="E1411" s="131">
        <v>1001520</v>
      </c>
      <c r="F1411" s="8" t="s">
        <v>3616</v>
      </c>
      <c r="G1411" s="8" t="s">
        <v>8988</v>
      </c>
      <c r="H1411" s="8" t="s">
        <v>8988</v>
      </c>
      <c r="I1411" s="14" t="s">
        <v>931</v>
      </c>
      <c r="J1411" s="14" t="s">
        <v>8989</v>
      </c>
    </row>
    <row r="1412" spans="1:10" ht="81" x14ac:dyDescent="0.3">
      <c r="A1412" s="8">
        <v>1407</v>
      </c>
      <c r="B1412" s="12" t="s">
        <v>8108</v>
      </c>
      <c r="C1412" s="8" t="s">
        <v>928</v>
      </c>
      <c r="D1412" s="131">
        <v>346400</v>
      </c>
      <c r="E1412" s="131">
        <v>346400</v>
      </c>
      <c r="F1412" s="8" t="s">
        <v>3616</v>
      </c>
      <c r="G1412" s="8" t="s">
        <v>8990</v>
      </c>
      <c r="H1412" s="8" t="s">
        <v>8990</v>
      </c>
      <c r="I1412" s="14" t="s">
        <v>931</v>
      </c>
      <c r="J1412" s="14" t="s">
        <v>8991</v>
      </c>
    </row>
    <row r="1413" spans="1:10" ht="81" x14ac:dyDescent="0.3">
      <c r="A1413" s="8">
        <v>1408</v>
      </c>
      <c r="B1413" s="12" t="s">
        <v>8108</v>
      </c>
      <c r="C1413" s="8" t="s">
        <v>928</v>
      </c>
      <c r="D1413" s="131">
        <v>146875</v>
      </c>
      <c r="E1413" s="131">
        <v>146875</v>
      </c>
      <c r="F1413" s="8" t="s">
        <v>3616</v>
      </c>
      <c r="G1413" s="8" t="s">
        <v>8992</v>
      </c>
      <c r="H1413" s="8" t="s">
        <v>8992</v>
      </c>
      <c r="I1413" s="14" t="s">
        <v>931</v>
      </c>
      <c r="J1413" s="14" t="s">
        <v>8993</v>
      </c>
    </row>
    <row r="1414" spans="1:10" ht="60.75" x14ac:dyDescent="0.3">
      <c r="A1414" s="8">
        <v>1409</v>
      </c>
      <c r="B1414" s="12" t="s">
        <v>8108</v>
      </c>
      <c r="C1414" s="8" t="s">
        <v>928</v>
      </c>
      <c r="D1414" s="131">
        <v>190000</v>
      </c>
      <c r="E1414" s="131">
        <v>190000</v>
      </c>
      <c r="F1414" s="8" t="s">
        <v>3616</v>
      </c>
      <c r="G1414" s="8" t="s">
        <v>8994</v>
      </c>
      <c r="H1414" s="8" t="s">
        <v>8994</v>
      </c>
      <c r="I1414" s="14" t="s">
        <v>931</v>
      </c>
      <c r="J1414" s="14" t="s">
        <v>8995</v>
      </c>
    </row>
    <row r="1415" spans="1:10" ht="81" x14ac:dyDescent="0.3">
      <c r="A1415" s="8">
        <v>1410</v>
      </c>
      <c r="B1415" s="12" t="s">
        <v>2162</v>
      </c>
      <c r="C1415" s="8" t="s">
        <v>928</v>
      </c>
      <c r="D1415" s="131">
        <v>12500</v>
      </c>
      <c r="E1415" s="131">
        <v>12500</v>
      </c>
      <c r="F1415" s="8" t="s">
        <v>929</v>
      </c>
      <c r="G1415" s="8" t="s">
        <v>8996</v>
      </c>
      <c r="H1415" s="8" t="s">
        <v>8996</v>
      </c>
      <c r="I1415" s="14" t="s">
        <v>931</v>
      </c>
      <c r="J1415" s="14" t="s">
        <v>8997</v>
      </c>
    </row>
    <row r="1416" spans="1:10" ht="81" x14ac:dyDescent="0.3">
      <c r="A1416" s="8">
        <v>1411</v>
      </c>
      <c r="B1416" s="12" t="s">
        <v>2162</v>
      </c>
      <c r="C1416" s="8" t="s">
        <v>928</v>
      </c>
      <c r="D1416" s="131">
        <v>119000</v>
      </c>
      <c r="E1416" s="131">
        <v>119000</v>
      </c>
      <c r="F1416" s="8" t="s">
        <v>929</v>
      </c>
      <c r="G1416" s="8" t="s">
        <v>8998</v>
      </c>
      <c r="H1416" s="8" t="s">
        <v>8998</v>
      </c>
      <c r="I1416" s="14" t="s">
        <v>931</v>
      </c>
      <c r="J1416" s="14" t="s">
        <v>8999</v>
      </c>
    </row>
    <row r="1417" spans="1:10" ht="60.75" x14ac:dyDescent="0.3">
      <c r="A1417" s="8">
        <v>1412</v>
      </c>
      <c r="B1417" s="16" t="s">
        <v>27359</v>
      </c>
      <c r="C1417" s="111" t="s">
        <v>26822</v>
      </c>
      <c r="D1417" s="19">
        <v>10500</v>
      </c>
      <c r="E1417" s="19">
        <v>10500</v>
      </c>
      <c r="F1417" s="18" t="s">
        <v>37942</v>
      </c>
      <c r="G1417" s="18" t="s">
        <v>27360</v>
      </c>
      <c r="H1417" s="18" t="s">
        <v>27360</v>
      </c>
      <c r="I1417" s="261" t="s">
        <v>185</v>
      </c>
      <c r="J1417" s="18" t="s">
        <v>27361</v>
      </c>
    </row>
    <row r="1418" spans="1:10" ht="60.75" x14ac:dyDescent="0.3">
      <c r="A1418" s="8">
        <v>1413</v>
      </c>
      <c r="B1418" s="16" t="s">
        <v>27362</v>
      </c>
      <c r="C1418" s="111" t="s">
        <v>26822</v>
      </c>
      <c r="D1418" s="19">
        <v>13450</v>
      </c>
      <c r="E1418" s="19">
        <v>13450</v>
      </c>
      <c r="F1418" s="18" t="s">
        <v>37942</v>
      </c>
      <c r="G1418" s="18" t="s">
        <v>27363</v>
      </c>
      <c r="H1418" s="18" t="s">
        <v>27363</v>
      </c>
      <c r="I1418" s="261" t="s">
        <v>185</v>
      </c>
      <c r="J1418" s="18" t="s">
        <v>27364</v>
      </c>
    </row>
    <row r="1419" spans="1:10" ht="101.25" x14ac:dyDescent="0.3">
      <c r="A1419" s="8">
        <v>1414</v>
      </c>
      <c r="B1419" s="16" t="s">
        <v>27365</v>
      </c>
      <c r="C1419" s="111" t="s">
        <v>26822</v>
      </c>
      <c r="D1419" s="19">
        <v>82390</v>
      </c>
      <c r="E1419" s="19">
        <v>82390</v>
      </c>
      <c r="F1419" s="18" t="s">
        <v>37942</v>
      </c>
      <c r="G1419" s="18" t="s">
        <v>27366</v>
      </c>
      <c r="H1419" s="18" t="s">
        <v>27366</v>
      </c>
      <c r="I1419" s="261" t="s">
        <v>185</v>
      </c>
      <c r="J1419" s="18" t="s">
        <v>27367</v>
      </c>
    </row>
    <row r="1420" spans="1:10" ht="60.75" x14ac:dyDescent="0.3">
      <c r="A1420" s="8">
        <v>1415</v>
      </c>
      <c r="B1420" s="16" t="s">
        <v>26818</v>
      </c>
      <c r="C1420" s="111" t="s">
        <v>26822</v>
      </c>
      <c r="D1420" s="19">
        <v>34600</v>
      </c>
      <c r="E1420" s="19">
        <v>34600</v>
      </c>
      <c r="F1420" s="18" t="s">
        <v>37942</v>
      </c>
      <c r="G1420" s="18" t="s">
        <v>27160</v>
      </c>
      <c r="H1420" s="18" t="s">
        <v>27160</v>
      </c>
      <c r="I1420" s="261" t="s">
        <v>185</v>
      </c>
      <c r="J1420" s="18" t="s">
        <v>27368</v>
      </c>
    </row>
    <row r="1421" spans="1:10" ht="81" x14ac:dyDescent="0.3">
      <c r="A1421" s="8">
        <v>1416</v>
      </c>
      <c r="B1421" s="16" t="s">
        <v>27369</v>
      </c>
      <c r="C1421" s="111" t="s">
        <v>26822</v>
      </c>
      <c r="D1421" s="19">
        <v>10272</v>
      </c>
      <c r="E1421" s="19">
        <v>10272</v>
      </c>
      <c r="F1421" s="18" t="s">
        <v>37942</v>
      </c>
      <c r="G1421" s="18" t="s">
        <v>27370</v>
      </c>
      <c r="H1421" s="18" t="s">
        <v>27370</v>
      </c>
      <c r="I1421" s="261" t="s">
        <v>185</v>
      </c>
      <c r="J1421" s="18" t="s">
        <v>27371</v>
      </c>
    </row>
    <row r="1422" spans="1:10" ht="60.75" x14ac:dyDescent="0.3">
      <c r="A1422" s="8">
        <v>1417</v>
      </c>
      <c r="B1422" s="16" t="s">
        <v>27372</v>
      </c>
      <c r="C1422" s="111" t="s">
        <v>26822</v>
      </c>
      <c r="D1422" s="19">
        <v>9000</v>
      </c>
      <c r="E1422" s="19">
        <v>9000</v>
      </c>
      <c r="F1422" s="18" t="s">
        <v>37942</v>
      </c>
      <c r="G1422" s="18" t="s">
        <v>27373</v>
      </c>
      <c r="H1422" s="18" t="s">
        <v>27373</v>
      </c>
      <c r="I1422" s="261" t="s">
        <v>185</v>
      </c>
      <c r="J1422" s="18" t="s">
        <v>27374</v>
      </c>
    </row>
    <row r="1423" spans="1:10" ht="60.75" x14ac:dyDescent="0.3">
      <c r="A1423" s="8">
        <v>1418</v>
      </c>
      <c r="B1423" s="16" t="s">
        <v>27375</v>
      </c>
      <c r="C1423" s="111" t="s">
        <v>26822</v>
      </c>
      <c r="D1423" s="19">
        <v>10000</v>
      </c>
      <c r="E1423" s="19">
        <v>9960</v>
      </c>
      <c r="F1423" s="18" t="s">
        <v>37942</v>
      </c>
      <c r="G1423" s="18" t="s">
        <v>27376</v>
      </c>
      <c r="H1423" s="18" t="s">
        <v>27376</v>
      </c>
      <c r="I1423" s="261" t="s">
        <v>185</v>
      </c>
      <c r="J1423" s="18" t="s">
        <v>27377</v>
      </c>
    </row>
    <row r="1424" spans="1:10" ht="60.75" x14ac:dyDescent="0.3">
      <c r="A1424" s="8">
        <v>1419</v>
      </c>
      <c r="B1424" s="16" t="s">
        <v>30588</v>
      </c>
      <c r="C1424" s="18" t="s">
        <v>28712</v>
      </c>
      <c r="D1424" s="19">
        <v>148320</v>
      </c>
      <c r="E1424" s="19">
        <v>148320</v>
      </c>
      <c r="F1424" s="18" t="s">
        <v>37942</v>
      </c>
      <c r="G1424" s="18" t="s">
        <v>30589</v>
      </c>
      <c r="H1424" s="18" t="s">
        <v>30589</v>
      </c>
      <c r="I1424" s="18" t="s">
        <v>28714</v>
      </c>
      <c r="J1424" s="18" t="s">
        <v>30590</v>
      </c>
    </row>
    <row r="1425" spans="1:10" ht="60.75" x14ac:dyDescent="0.3">
      <c r="A1425" s="8">
        <v>1420</v>
      </c>
      <c r="B1425" s="16" t="s">
        <v>30591</v>
      </c>
      <c r="C1425" s="18" t="s">
        <v>28712</v>
      </c>
      <c r="D1425" s="19">
        <v>47610</v>
      </c>
      <c r="E1425" s="19">
        <v>47610</v>
      </c>
      <c r="F1425" s="18" t="s">
        <v>37942</v>
      </c>
      <c r="G1425" s="18" t="s">
        <v>30592</v>
      </c>
      <c r="H1425" s="18" t="s">
        <v>30592</v>
      </c>
      <c r="I1425" s="18" t="s">
        <v>28714</v>
      </c>
      <c r="J1425" s="18" t="s">
        <v>30593</v>
      </c>
    </row>
    <row r="1426" spans="1:10" ht="60.75" x14ac:dyDescent="0.3">
      <c r="A1426" s="8">
        <v>1421</v>
      </c>
      <c r="B1426" s="16" t="s">
        <v>30594</v>
      </c>
      <c r="C1426" s="18" t="s">
        <v>28712</v>
      </c>
      <c r="D1426" s="19">
        <v>37030</v>
      </c>
      <c r="E1426" s="19">
        <v>37030</v>
      </c>
      <c r="F1426" s="18" t="s">
        <v>37942</v>
      </c>
      <c r="G1426" s="18" t="s">
        <v>30595</v>
      </c>
      <c r="H1426" s="18" t="s">
        <v>30595</v>
      </c>
      <c r="I1426" s="18" t="s">
        <v>28714</v>
      </c>
      <c r="J1426" s="18" t="s">
        <v>30596</v>
      </c>
    </row>
    <row r="1427" spans="1:10" ht="60.75" x14ac:dyDescent="0.3">
      <c r="A1427" s="8">
        <v>1422</v>
      </c>
      <c r="B1427" s="16" t="s">
        <v>30597</v>
      </c>
      <c r="C1427" s="18" t="s">
        <v>28712</v>
      </c>
      <c r="D1427" s="19">
        <v>850</v>
      </c>
      <c r="E1427" s="19">
        <v>850</v>
      </c>
      <c r="F1427" s="18" t="s">
        <v>37942</v>
      </c>
      <c r="G1427" s="18" t="s">
        <v>30598</v>
      </c>
      <c r="H1427" s="18" t="s">
        <v>30598</v>
      </c>
      <c r="I1427" s="18" t="s">
        <v>28714</v>
      </c>
      <c r="J1427" s="18" t="s">
        <v>30599</v>
      </c>
    </row>
    <row r="1428" spans="1:10" ht="60.75" x14ac:dyDescent="0.3">
      <c r="A1428" s="8">
        <v>1423</v>
      </c>
      <c r="B1428" s="16" t="s">
        <v>30600</v>
      </c>
      <c r="C1428" s="18" t="s">
        <v>28712</v>
      </c>
      <c r="D1428" s="19">
        <v>10000</v>
      </c>
      <c r="E1428" s="19">
        <v>10000</v>
      </c>
      <c r="F1428" s="18" t="s">
        <v>37942</v>
      </c>
      <c r="G1428" s="18" t="s">
        <v>30601</v>
      </c>
      <c r="H1428" s="18" t="s">
        <v>30601</v>
      </c>
      <c r="I1428" s="18" t="s">
        <v>28714</v>
      </c>
      <c r="J1428" s="18" t="s">
        <v>30602</v>
      </c>
    </row>
    <row r="1429" spans="1:10" ht="60.75" x14ac:dyDescent="0.3">
      <c r="A1429" s="8">
        <v>1424</v>
      </c>
      <c r="B1429" s="16" t="s">
        <v>30588</v>
      </c>
      <c r="C1429" s="18" t="s">
        <v>28712</v>
      </c>
      <c r="D1429" s="19">
        <v>162000</v>
      </c>
      <c r="E1429" s="19">
        <v>162000</v>
      </c>
      <c r="F1429" s="18" t="s">
        <v>37942</v>
      </c>
      <c r="G1429" s="18" t="s">
        <v>30603</v>
      </c>
      <c r="H1429" s="18" t="s">
        <v>30603</v>
      </c>
      <c r="I1429" s="18" t="s">
        <v>28714</v>
      </c>
      <c r="J1429" s="18" t="s">
        <v>30604</v>
      </c>
    </row>
    <row r="1430" spans="1:10" ht="60.75" x14ac:dyDescent="0.3">
      <c r="A1430" s="8">
        <v>1425</v>
      </c>
      <c r="B1430" s="16" t="s">
        <v>30588</v>
      </c>
      <c r="C1430" s="18" t="s">
        <v>28712</v>
      </c>
      <c r="D1430" s="19">
        <v>189360</v>
      </c>
      <c r="E1430" s="19">
        <v>189360</v>
      </c>
      <c r="F1430" s="18" t="s">
        <v>37942</v>
      </c>
      <c r="G1430" s="18" t="s">
        <v>30605</v>
      </c>
      <c r="H1430" s="18" t="s">
        <v>30605</v>
      </c>
      <c r="I1430" s="18" t="s">
        <v>28714</v>
      </c>
      <c r="J1430" s="18" t="s">
        <v>30606</v>
      </c>
    </row>
    <row r="1431" spans="1:10" ht="60.75" x14ac:dyDescent="0.3">
      <c r="A1431" s="8">
        <v>1426</v>
      </c>
      <c r="B1431" s="16" t="s">
        <v>30607</v>
      </c>
      <c r="C1431" s="18" t="s">
        <v>28712</v>
      </c>
      <c r="D1431" s="19">
        <v>60000</v>
      </c>
      <c r="E1431" s="19">
        <v>60000</v>
      </c>
      <c r="F1431" s="18" t="s">
        <v>37942</v>
      </c>
      <c r="G1431" s="18" t="s">
        <v>30608</v>
      </c>
      <c r="H1431" s="18" t="s">
        <v>30608</v>
      </c>
      <c r="I1431" s="18" t="s">
        <v>28714</v>
      </c>
      <c r="J1431" s="18" t="s">
        <v>30609</v>
      </c>
    </row>
    <row r="1432" spans="1:10" ht="60.75" x14ac:dyDescent="0.3">
      <c r="A1432" s="8">
        <v>1427</v>
      </c>
      <c r="B1432" s="16" t="s">
        <v>30610</v>
      </c>
      <c r="C1432" s="18" t="s">
        <v>28712</v>
      </c>
      <c r="D1432" s="19">
        <v>61560</v>
      </c>
      <c r="E1432" s="19">
        <v>61560</v>
      </c>
      <c r="F1432" s="18" t="s">
        <v>37942</v>
      </c>
      <c r="G1432" s="18" t="s">
        <v>30611</v>
      </c>
      <c r="H1432" s="18" t="s">
        <v>30611</v>
      </c>
      <c r="I1432" s="18" t="s">
        <v>28714</v>
      </c>
      <c r="J1432" s="18" t="s">
        <v>30612</v>
      </c>
    </row>
    <row r="1433" spans="1:10" ht="60.75" x14ac:dyDescent="0.3">
      <c r="A1433" s="8">
        <v>1428</v>
      </c>
      <c r="B1433" s="16" t="s">
        <v>29676</v>
      </c>
      <c r="C1433" s="18" t="s">
        <v>28712</v>
      </c>
      <c r="D1433" s="19">
        <v>10330</v>
      </c>
      <c r="E1433" s="19">
        <v>10330</v>
      </c>
      <c r="F1433" s="18" t="s">
        <v>37942</v>
      </c>
      <c r="G1433" s="18" t="s">
        <v>30613</v>
      </c>
      <c r="H1433" s="18" t="s">
        <v>30613</v>
      </c>
      <c r="I1433" s="18" t="s">
        <v>28714</v>
      </c>
      <c r="J1433" s="18" t="s">
        <v>30614</v>
      </c>
    </row>
    <row r="1434" spans="1:10" ht="60.75" x14ac:dyDescent="0.3">
      <c r="A1434" s="8">
        <v>1429</v>
      </c>
      <c r="B1434" s="16" t="s">
        <v>29676</v>
      </c>
      <c r="C1434" s="18" t="s">
        <v>28712</v>
      </c>
      <c r="D1434" s="19">
        <v>17542</v>
      </c>
      <c r="E1434" s="19">
        <v>17542</v>
      </c>
      <c r="F1434" s="18" t="s">
        <v>37942</v>
      </c>
      <c r="G1434" s="18" t="s">
        <v>30615</v>
      </c>
      <c r="H1434" s="18" t="s">
        <v>30615</v>
      </c>
      <c r="I1434" s="18" t="s">
        <v>28714</v>
      </c>
      <c r="J1434" s="18" t="s">
        <v>30616</v>
      </c>
    </row>
    <row r="1435" spans="1:10" ht="60.75" x14ac:dyDescent="0.3">
      <c r="A1435" s="8">
        <v>1430</v>
      </c>
      <c r="B1435" s="16" t="s">
        <v>1530</v>
      </c>
      <c r="C1435" s="18" t="s">
        <v>28712</v>
      </c>
      <c r="D1435" s="19">
        <v>3790</v>
      </c>
      <c r="E1435" s="19">
        <v>3790</v>
      </c>
      <c r="F1435" s="18" t="s">
        <v>37942</v>
      </c>
      <c r="G1435" s="18" t="s">
        <v>30617</v>
      </c>
      <c r="H1435" s="18" t="s">
        <v>30617</v>
      </c>
      <c r="I1435" s="18" t="s">
        <v>28714</v>
      </c>
      <c r="J1435" s="18" t="s">
        <v>30618</v>
      </c>
    </row>
    <row r="1436" spans="1:10" ht="60.75" x14ac:dyDescent="0.3">
      <c r="A1436" s="8">
        <v>1431</v>
      </c>
      <c r="B1436" s="16" t="s">
        <v>12728</v>
      </c>
      <c r="C1436" s="18" t="s">
        <v>28712</v>
      </c>
      <c r="D1436" s="19">
        <v>49080</v>
      </c>
      <c r="E1436" s="19">
        <v>49080</v>
      </c>
      <c r="F1436" s="18" t="s">
        <v>37942</v>
      </c>
      <c r="G1436" s="18" t="s">
        <v>30619</v>
      </c>
      <c r="H1436" s="18" t="s">
        <v>30619</v>
      </c>
      <c r="I1436" s="18" t="s">
        <v>28714</v>
      </c>
      <c r="J1436" s="18" t="s">
        <v>30620</v>
      </c>
    </row>
    <row r="1437" spans="1:10" ht="60.75" x14ac:dyDescent="0.3">
      <c r="A1437" s="8">
        <v>1432</v>
      </c>
      <c r="B1437" s="16" t="s">
        <v>12728</v>
      </c>
      <c r="C1437" s="18" t="s">
        <v>28712</v>
      </c>
      <c r="D1437" s="19">
        <v>25230</v>
      </c>
      <c r="E1437" s="19">
        <v>25230</v>
      </c>
      <c r="F1437" s="18" t="s">
        <v>37942</v>
      </c>
      <c r="G1437" s="18" t="s">
        <v>30621</v>
      </c>
      <c r="H1437" s="18" t="s">
        <v>30621</v>
      </c>
      <c r="I1437" s="18" t="s">
        <v>28714</v>
      </c>
      <c r="J1437" s="18" t="s">
        <v>30622</v>
      </c>
    </row>
    <row r="1438" spans="1:10" ht="60.75" x14ac:dyDescent="0.3">
      <c r="A1438" s="8">
        <v>1433</v>
      </c>
      <c r="B1438" s="16" t="s">
        <v>12728</v>
      </c>
      <c r="C1438" s="18" t="s">
        <v>28712</v>
      </c>
      <c r="D1438" s="19">
        <v>8500</v>
      </c>
      <c r="E1438" s="19">
        <v>8500</v>
      </c>
      <c r="F1438" s="18" t="s">
        <v>37942</v>
      </c>
      <c r="G1438" s="18" t="s">
        <v>30623</v>
      </c>
      <c r="H1438" s="18" t="s">
        <v>30623</v>
      </c>
      <c r="I1438" s="18" t="s">
        <v>28714</v>
      </c>
      <c r="J1438" s="18" t="s">
        <v>30624</v>
      </c>
    </row>
    <row r="1439" spans="1:10" ht="60.75" x14ac:dyDescent="0.3">
      <c r="A1439" s="8">
        <v>1434</v>
      </c>
      <c r="B1439" s="16" t="s">
        <v>12728</v>
      </c>
      <c r="C1439" s="18" t="s">
        <v>28712</v>
      </c>
      <c r="D1439" s="19">
        <v>9600</v>
      </c>
      <c r="E1439" s="19">
        <v>9600</v>
      </c>
      <c r="F1439" s="18" t="s">
        <v>37942</v>
      </c>
      <c r="G1439" s="18" t="s">
        <v>30625</v>
      </c>
      <c r="H1439" s="18" t="s">
        <v>30625</v>
      </c>
      <c r="I1439" s="18" t="s">
        <v>28714</v>
      </c>
      <c r="J1439" s="18" t="s">
        <v>30626</v>
      </c>
    </row>
    <row r="1440" spans="1:10" ht="60.75" x14ac:dyDescent="0.3">
      <c r="A1440" s="8">
        <v>1435</v>
      </c>
      <c r="B1440" s="313" t="s">
        <v>28828</v>
      </c>
      <c r="C1440" s="18" t="s">
        <v>28712</v>
      </c>
      <c r="D1440" s="314">
        <v>12840</v>
      </c>
      <c r="E1440" s="314">
        <v>12840</v>
      </c>
      <c r="F1440" s="311" t="s">
        <v>37942</v>
      </c>
      <c r="G1440" s="311" t="s">
        <v>30627</v>
      </c>
      <c r="H1440" s="311" t="s">
        <v>30627</v>
      </c>
      <c r="I1440" s="18" t="s">
        <v>28714</v>
      </c>
      <c r="J1440" s="311" t="s">
        <v>30628</v>
      </c>
    </row>
    <row r="1441" spans="1:10" ht="60.75" x14ac:dyDescent="0.3">
      <c r="A1441" s="8">
        <v>1436</v>
      </c>
      <c r="B1441" s="16" t="s">
        <v>28828</v>
      </c>
      <c r="C1441" s="18" t="s">
        <v>28712</v>
      </c>
      <c r="D1441" s="19">
        <v>550</v>
      </c>
      <c r="E1441" s="19">
        <v>550</v>
      </c>
      <c r="F1441" s="18" t="s">
        <v>37942</v>
      </c>
      <c r="G1441" s="18" t="s">
        <v>30629</v>
      </c>
      <c r="H1441" s="18" t="s">
        <v>30629</v>
      </c>
      <c r="I1441" s="18" t="s">
        <v>28714</v>
      </c>
      <c r="J1441" s="18" t="s">
        <v>30630</v>
      </c>
    </row>
    <row r="1442" spans="1:10" ht="81" x14ac:dyDescent="0.3">
      <c r="A1442" s="8">
        <v>1437</v>
      </c>
      <c r="B1442" s="313" t="s">
        <v>28828</v>
      </c>
      <c r="C1442" s="18" t="s">
        <v>28712</v>
      </c>
      <c r="D1442" s="314">
        <v>26775</v>
      </c>
      <c r="E1442" s="314">
        <v>26775</v>
      </c>
      <c r="F1442" s="311" t="s">
        <v>37942</v>
      </c>
      <c r="G1442" s="311" t="s">
        <v>30631</v>
      </c>
      <c r="H1442" s="311" t="s">
        <v>30631</v>
      </c>
      <c r="I1442" s="18" t="s">
        <v>28714</v>
      </c>
      <c r="J1442" s="311" t="s">
        <v>30632</v>
      </c>
    </row>
    <row r="1443" spans="1:10" ht="60.75" x14ac:dyDescent="0.3">
      <c r="A1443" s="8">
        <v>1438</v>
      </c>
      <c r="B1443" s="313" t="s">
        <v>28828</v>
      </c>
      <c r="C1443" s="18" t="s">
        <v>28712</v>
      </c>
      <c r="D1443" s="314">
        <v>82176</v>
      </c>
      <c r="E1443" s="314">
        <v>82176</v>
      </c>
      <c r="F1443" s="311" t="s">
        <v>37942</v>
      </c>
      <c r="G1443" s="311" t="s">
        <v>30123</v>
      </c>
      <c r="H1443" s="311" t="s">
        <v>30123</v>
      </c>
      <c r="I1443" s="18" t="s">
        <v>28714</v>
      </c>
      <c r="J1443" s="311" t="s">
        <v>30633</v>
      </c>
    </row>
    <row r="1444" spans="1:10" ht="60.75" x14ac:dyDescent="0.3">
      <c r="A1444" s="8">
        <v>1439</v>
      </c>
      <c r="B1444" s="313" t="s">
        <v>28828</v>
      </c>
      <c r="C1444" s="18" t="s">
        <v>28712</v>
      </c>
      <c r="D1444" s="314">
        <v>19200</v>
      </c>
      <c r="E1444" s="314">
        <v>19200</v>
      </c>
      <c r="F1444" s="311" t="s">
        <v>37942</v>
      </c>
      <c r="G1444" s="311" t="s">
        <v>30634</v>
      </c>
      <c r="H1444" s="311" t="s">
        <v>30634</v>
      </c>
      <c r="I1444" s="18" t="s">
        <v>28714</v>
      </c>
      <c r="J1444" s="311" t="s">
        <v>30635</v>
      </c>
    </row>
    <row r="1445" spans="1:10" ht="60.75" x14ac:dyDescent="0.3">
      <c r="A1445" s="8">
        <v>1440</v>
      </c>
      <c r="B1445" s="313" t="s">
        <v>28837</v>
      </c>
      <c r="C1445" s="18" t="s">
        <v>28712</v>
      </c>
      <c r="D1445" s="314">
        <v>88550</v>
      </c>
      <c r="E1445" s="314">
        <v>88550</v>
      </c>
      <c r="F1445" s="311" t="s">
        <v>37942</v>
      </c>
      <c r="G1445" s="311" t="s">
        <v>30636</v>
      </c>
      <c r="H1445" s="311" t="s">
        <v>30636</v>
      </c>
      <c r="I1445" s="18" t="s">
        <v>28714</v>
      </c>
      <c r="J1445" s="311" t="s">
        <v>30637</v>
      </c>
    </row>
    <row r="1446" spans="1:10" ht="81" x14ac:dyDescent="0.3">
      <c r="A1446" s="8">
        <v>1441</v>
      </c>
      <c r="B1446" s="313" t="s">
        <v>28837</v>
      </c>
      <c r="C1446" s="18" t="s">
        <v>28712</v>
      </c>
      <c r="D1446" s="314">
        <v>187649.3</v>
      </c>
      <c r="E1446" s="314">
        <v>187649.3</v>
      </c>
      <c r="F1446" s="311" t="s">
        <v>37942</v>
      </c>
      <c r="G1446" s="311" t="s">
        <v>30638</v>
      </c>
      <c r="H1446" s="311" t="s">
        <v>30638</v>
      </c>
      <c r="I1446" s="18" t="s">
        <v>28714</v>
      </c>
      <c r="J1446" s="311" t="s">
        <v>30639</v>
      </c>
    </row>
    <row r="1447" spans="1:10" ht="81" x14ac:dyDescent="0.3">
      <c r="A1447" s="8">
        <v>1442</v>
      </c>
      <c r="B1447" s="313" t="s">
        <v>28837</v>
      </c>
      <c r="C1447" s="18" t="s">
        <v>28712</v>
      </c>
      <c r="D1447" s="314">
        <v>29740</v>
      </c>
      <c r="E1447" s="314">
        <v>29740</v>
      </c>
      <c r="F1447" s="311" t="s">
        <v>37942</v>
      </c>
      <c r="G1447" s="311" t="s">
        <v>30640</v>
      </c>
      <c r="H1447" s="311" t="s">
        <v>30640</v>
      </c>
      <c r="I1447" s="18" t="s">
        <v>28714</v>
      </c>
      <c r="J1447" s="311" t="s">
        <v>30641</v>
      </c>
    </row>
    <row r="1448" spans="1:10" ht="81" x14ac:dyDescent="0.3">
      <c r="A1448" s="8">
        <v>1443</v>
      </c>
      <c r="B1448" s="313" t="s">
        <v>28828</v>
      </c>
      <c r="C1448" s="18" t="s">
        <v>28712</v>
      </c>
      <c r="D1448" s="314">
        <v>36679.599999999999</v>
      </c>
      <c r="E1448" s="314">
        <v>36679.599999999999</v>
      </c>
      <c r="F1448" s="311" t="s">
        <v>37942</v>
      </c>
      <c r="G1448" s="311" t="s">
        <v>30642</v>
      </c>
      <c r="H1448" s="311" t="s">
        <v>30642</v>
      </c>
      <c r="I1448" s="18" t="s">
        <v>28714</v>
      </c>
      <c r="J1448" s="311" t="s">
        <v>30643</v>
      </c>
    </row>
    <row r="1449" spans="1:10" ht="81" x14ac:dyDescent="0.3">
      <c r="A1449" s="8">
        <v>1444</v>
      </c>
      <c r="B1449" s="313" t="s">
        <v>28837</v>
      </c>
      <c r="C1449" s="18" t="s">
        <v>28712</v>
      </c>
      <c r="D1449" s="314">
        <v>94149.3</v>
      </c>
      <c r="E1449" s="314">
        <v>94149.3</v>
      </c>
      <c r="F1449" s="311" t="s">
        <v>37942</v>
      </c>
      <c r="G1449" s="311" t="s">
        <v>30644</v>
      </c>
      <c r="H1449" s="311" t="s">
        <v>30644</v>
      </c>
      <c r="I1449" s="18" t="s">
        <v>28714</v>
      </c>
      <c r="J1449" s="311" t="s">
        <v>30645</v>
      </c>
    </row>
    <row r="1450" spans="1:10" ht="60.75" x14ac:dyDescent="0.3">
      <c r="A1450" s="8">
        <v>1445</v>
      </c>
      <c r="B1450" s="16" t="s">
        <v>30646</v>
      </c>
      <c r="C1450" s="18" t="s">
        <v>28712</v>
      </c>
      <c r="D1450" s="19">
        <v>11400</v>
      </c>
      <c r="E1450" s="19">
        <v>11400</v>
      </c>
      <c r="F1450" s="18" t="s">
        <v>37942</v>
      </c>
      <c r="G1450" s="18" t="s">
        <v>30647</v>
      </c>
      <c r="H1450" s="18" t="s">
        <v>30647</v>
      </c>
      <c r="I1450" s="18" t="s">
        <v>28714</v>
      </c>
      <c r="J1450" s="18" t="s">
        <v>30648</v>
      </c>
    </row>
    <row r="1451" spans="1:10" ht="60.75" x14ac:dyDescent="0.3">
      <c r="A1451" s="8">
        <v>1446</v>
      </c>
      <c r="B1451" s="313" t="s">
        <v>28837</v>
      </c>
      <c r="C1451" s="18" t="s">
        <v>28712</v>
      </c>
      <c r="D1451" s="314">
        <v>58850</v>
      </c>
      <c r="E1451" s="314">
        <v>58850</v>
      </c>
      <c r="F1451" s="311" t="s">
        <v>37942</v>
      </c>
      <c r="G1451" s="311" t="s">
        <v>30649</v>
      </c>
      <c r="H1451" s="311" t="s">
        <v>30649</v>
      </c>
      <c r="I1451" s="18" t="s">
        <v>28714</v>
      </c>
      <c r="J1451" s="311" t="s">
        <v>30650</v>
      </c>
    </row>
    <row r="1452" spans="1:10" ht="60.75" x14ac:dyDescent="0.3">
      <c r="A1452" s="8">
        <v>1447</v>
      </c>
      <c r="B1452" s="313" t="s">
        <v>28828</v>
      </c>
      <c r="C1452" s="18" t="s">
        <v>28712</v>
      </c>
      <c r="D1452" s="314">
        <v>96300</v>
      </c>
      <c r="E1452" s="314">
        <v>96300</v>
      </c>
      <c r="F1452" s="311" t="s">
        <v>37942</v>
      </c>
      <c r="G1452" s="311" t="s">
        <v>28954</v>
      </c>
      <c r="H1452" s="311" t="s">
        <v>28954</v>
      </c>
      <c r="I1452" s="18" t="s">
        <v>28714</v>
      </c>
      <c r="J1452" s="311" t="s">
        <v>30651</v>
      </c>
    </row>
    <row r="1453" spans="1:10" ht="60.75" x14ac:dyDescent="0.3">
      <c r="A1453" s="8">
        <v>1448</v>
      </c>
      <c r="B1453" s="313" t="s">
        <v>28828</v>
      </c>
      <c r="C1453" s="18" t="s">
        <v>28712</v>
      </c>
      <c r="D1453" s="314">
        <v>96300</v>
      </c>
      <c r="E1453" s="314">
        <v>96300</v>
      </c>
      <c r="F1453" s="311" t="s">
        <v>37942</v>
      </c>
      <c r="G1453" s="311" t="s">
        <v>29258</v>
      </c>
      <c r="H1453" s="311" t="s">
        <v>29258</v>
      </c>
      <c r="I1453" s="18" t="s">
        <v>28714</v>
      </c>
      <c r="J1453" s="311" t="s">
        <v>30652</v>
      </c>
    </row>
    <row r="1454" spans="1:10" ht="60.75" x14ac:dyDescent="0.3">
      <c r="A1454" s="8">
        <v>1449</v>
      </c>
      <c r="B1454" s="313" t="s">
        <v>28939</v>
      </c>
      <c r="C1454" s="18" t="s">
        <v>28712</v>
      </c>
      <c r="D1454" s="314">
        <v>77040</v>
      </c>
      <c r="E1454" s="314">
        <v>77040</v>
      </c>
      <c r="F1454" s="311" t="s">
        <v>37942</v>
      </c>
      <c r="G1454" s="311" t="s">
        <v>30653</v>
      </c>
      <c r="H1454" s="311" t="s">
        <v>30653</v>
      </c>
      <c r="I1454" s="18" t="s">
        <v>28714</v>
      </c>
      <c r="J1454" s="311" t="s">
        <v>30654</v>
      </c>
    </row>
    <row r="1455" spans="1:10" ht="60.75" x14ac:dyDescent="0.3">
      <c r="A1455" s="8">
        <v>1450</v>
      </c>
      <c r="B1455" s="313" t="s">
        <v>28847</v>
      </c>
      <c r="C1455" s="18" t="s">
        <v>28712</v>
      </c>
      <c r="D1455" s="314">
        <v>14974.65</v>
      </c>
      <c r="E1455" s="314">
        <v>14974.65</v>
      </c>
      <c r="F1455" s="311" t="s">
        <v>37942</v>
      </c>
      <c r="G1455" s="311" t="s">
        <v>30655</v>
      </c>
      <c r="H1455" s="311" t="s">
        <v>30655</v>
      </c>
      <c r="I1455" s="18" t="s">
        <v>28714</v>
      </c>
      <c r="J1455" s="311" t="s">
        <v>30656</v>
      </c>
    </row>
    <row r="1456" spans="1:10" ht="60.75" x14ac:dyDescent="0.3">
      <c r="A1456" s="8">
        <v>1451</v>
      </c>
      <c r="B1456" s="313" t="s">
        <v>28828</v>
      </c>
      <c r="C1456" s="18" t="s">
        <v>28712</v>
      </c>
      <c r="D1456" s="314">
        <v>94374</v>
      </c>
      <c r="E1456" s="314">
        <v>94374</v>
      </c>
      <c r="F1456" s="311" t="s">
        <v>37942</v>
      </c>
      <c r="G1456" s="311" t="s">
        <v>28944</v>
      </c>
      <c r="H1456" s="311" t="s">
        <v>28944</v>
      </c>
      <c r="I1456" s="18" t="s">
        <v>28714</v>
      </c>
      <c r="J1456" s="311" t="s">
        <v>30657</v>
      </c>
    </row>
    <row r="1457" spans="1:10" ht="81" x14ac:dyDescent="0.3">
      <c r="A1457" s="8">
        <v>1452</v>
      </c>
      <c r="B1457" s="16" t="s">
        <v>30658</v>
      </c>
      <c r="C1457" s="18" t="s">
        <v>28712</v>
      </c>
      <c r="D1457" s="19">
        <v>146000</v>
      </c>
      <c r="E1457" s="19">
        <v>146000</v>
      </c>
      <c r="F1457" s="18" t="s">
        <v>37942</v>
      </c>
      <c r="G1457" s="18" t="s">
        <v>30659</v>
      </c>
      <c r="H1457" s="18" t="s">
        <v>30659</v>
      </c>
      <c r="I1457" s="18" t="s">
        <v>28714</v>
      </c>
      <c r="J1457" s="18" t="s">
        <v>30660</v>
      </c>
    </row>
    <row r="1458" spans="1:10" ht="60.75" x14ac:dyDescent="0.3">
      <c r="A1458" s="8">
        <v>1453</v>
      </c>
      <c r="B1458" s="16" t="s">
        <v>30661</v>
      </c>
      <c r="C1458" s="18" t="s">
        <v>28712</v>
      </c>
      <c r="D1458" s="19">
        <v>7500</v>
      </c>
      <c r="E1458" s="19">
        <v>7500</v>
      </c>
      <c r="F1458" s="18" t="s">
        <v>37942</v>
      </c>
      <c r="G1458" s="18" t="s">
        <v>30662</v>
      </c>
      <c r="H1458" s="18" t="s">
        <v>30662</v>
      </c>
      <c r="I1458" s="18" t="s">
        <v>28714</v>
      </c>
      <c r="J1458" s="18" t="s">
        <v>30663</v>
      </c>
    </row>
    <row r="1459" spans="1:10" ht="60.75" x14ac:dyDescent="0.3">
      <c r="A1459" s="8">
        <v>1454</v>
      </c>
      <c r="B1459" s="16" t="s">
        <v>30664</v>
      </c>
      <c r="C1459" s="18" t="s">
        <v>28712</v>
      </c>
      <c r="D1459" s="19">
        <v>8960</v>
      </c>
      <c r="E1459" s="19">
        <v>8960</v>
      </c>
      <c r="F1459" s="18" t="s">
        <v>37942</v>
      </c>
      <c r="G1459" s="18" t="s">
        <v>30665</v>
      </c>
      <c r="H1459" s="18" t="s">
        <v>30665</v>
      </c>
      <c r="I1459" s="18" t="s">
        <v>28714</v>
      </c>
      <c r="J1459" s="18" t="s">
        <v>30666</v>
      </c>
    </row>
    <row r="1460" spans="1:10" ht="81" x14ac:dyDescent="0.3">
      <c r="A1460" s="8">
        <v>1455</v>
      </c>
      <c r="B1460" s="313" t="s">
        <v>28828</v>
      </c>
      <c r="C1460" s="18" t="s">
        <v>28712</v>
      </c>
      <c r="D1460" s="314">
        <v>97542.27</v>
      </c>
      <c r="E1460" s="314">
        <v>97542.27</v>
      </c>
      <c r="F1460" s="311" t="s">
        <v>37942</v>
      </c>
      <c r="G1460" s="311" t="s">
        <v>30667</v>
      </c>
      <c r="H1460" s="311" t="s">
        <v>30667</v>
      </c>
      <c r="I1460" s="18" t="s">
        <v>28714</v>
      </c>
      <c r="J1460" s="311" t="s">
        <v>30668</v>
      </c>
    </row>
    <row r="1461" spans="1:10" ht="81" x14ac:dyDescent="0.3">
      <c r="A1461" s="8">
        <v>1456</v>
      </c>
      <c r="B1461" s="313" t="s">
        <v>28828</v>
      </c>
      <c r="C1461" s="18" t="s">
        <v>28712</v>
      </c>
      <c r="D1461" s="314">
        <v>88762.92</v>
      </c>
      <c r="E1461" s="314">
        <v>88762.92</v>
      </c>
      <c r="F1461" s="311" t="s">
        <v>37942</v>
      </c>
      <c r="G1461" s="311" t="s">
        <v>30669</v>
      </c>
      <c r="H1461" s="311" t="s">
        <v>30669</v>
      </c>
      <c r="I1461" s="18" t="s">
        <v>28714</v>
      </c>
      <c r="J1461" s="311" t="s">
        <v>30670</v>
      </c>
    </row>
    <row r="1462" spans="1:10" ht="60.75" x14ac:dyDescent="0.3">
      <c r="A1462" s="8">
        <v>1457</v>
      </c>
      <c r="B1462" s="313" t="s">
        <v>28837</v>
      </c>
      <c r="C1462" s="18" t="s">
        <v>28712</v>
      </c>
      <c r="D1462" s="314">
        <v>1926</v>
      </c>
      <c r="E1462" s="314">
        <v>1926</v>
      </c>
      <c r="F1462" s="311" t="s">
        <v>37942</v>
      </c>
      <c r="G1462" s="311" t="s">
        <v>30671</v>
      </c>
      <c r="H1462" s="311" t="s">
        <v>30671</v>
      </c>
      <c r="I1462" s="18" t="s">
        <v>28714</v>
      </c>
      <c r="J1462" s="311" t="s">
        <v>30650</v>
      </c>
    </row>
    <row r="1463" spans="1:10" ht="60.75" x14ac:dyDescent="0.3">
      <c r="A1463" s="8">
        <v>1458</v>
      </c>
      <c r="B1463" s="16" t="s">
        <v>30463</v>
      </c>
      <c r="C1463" s="18" t="s">
        <v>28712</v>
      </c>
      <c r="D1463" s="19">
        <v>950</v>
      </c>
      <c r="E1463" s="19">
        <v>950</v>
      </c>
      <c r="F1463" s="18" t="s">
        <v>37942</v>
      </c>
      <c r="G1463" s="18" t="s">
        <v>30672</v>
      </c>
      <c r="H1463" s="18" t="s">
        <v>30672</v>
      </c>
      <c r="I1463" s="18" t="s">
        <v>28714</v>
      </c>
      <c r="J1463" s="18" t="s">
        <v>30673</v>
      </c>
    </row>
    <row r="1464" spans="1:10" ht="60.75" x14ac:dyDescent="0.3">
      <c r="A1464" s="8">
        <v>1459</v>
      </c>
      <c r="B1464" s="16" t="s">
        <v>30463</v>
      </c>
      <c r="C1464" s="18" t="s">
        <v>28712</v>
      </c>
      <c r="D1464" s="19">
        <v>8590</v>
      </c>
      <c r="E1464" s="19">
        <v>8590</v>
      </c>
      <c r="F1464" s="18" t="s">
        <v>37942</v>
      </c>
      <c r="G1464" s="18" t="s">
        <v>30674</v>
      </c>
      <c r="H1464" s="18" t="s">
        <v>30674</v>
      </c>
      <c r="I1464" s="18" t="s">
        <v>28714</v>
      </c>
      <c r="J1464" s="18" t="s">
        <v>30675</v>
      </c>
    </row>
    <row r="1465" spans="1:10" ht="60.75" x14ac:dyDescent="0.3">
      <c r="A1465" s="8">
        <v>1460</v>
      </c>
      <c r="B1465" s="16" t="s">
        <v>30463</v>
      </c>
      <c r="C1465" s="18" t="s">
        <v>28712</v>
      </c>
      <c r="D1465" s="19">
        <v>6500</v>
      </c>
      <c r="E1465" s="19">
        <v>6500</v>
      </c>
      <c r="F1465" s="18" t="s">
        <v>37942</v>
      </c>
      <c r="G1465" s="18" t="s">
        <v>30676</v>
      </c>
      <c r="H1465" s="18" t="s">
        <v>30676</v>
      </c>
      <c r="I1465" s="18" t="s">
        <v>28714</v>
      </c>
      <c r="J1465" s="18" t="s">
        <v>30677</v>
      </c>
    </row>
    <row r="1466" spans="1:10" ht="60.75" x14ac:dyDescent="0.3">
      <c r="A1466" s="8">
        <v>1461</v>
      </c>
      <c r="B1466" s="16" t="s">
        <v>30463</v>
      </c>
      <c r="C1466" s="18" t="s">
        <v>28712</v>
      </c>
      <c r="D1466" s="19">
        <v>8590</v>
      </c>
      <c r="E1466" s="19">
        <v>8590</v>
      </c>
      <c r="F1466" s="18" t="s">
        <v>37942</v>
      </c>
      <c r="G1466" s="18" t="s">
        <v>30674</v>
      </c>
      <c r="H1466" s="18" t="s">
        <v>30674</v>
      </c>
      <c r="I1466" s="18" t="s">
        <v>28714</v>
      </c>
      <c r="J1466" s="18" t="s">
        <v>30678</v>
      </c>
    </row>
    <row r="1467" spans="1:10" ht="60.75" x14ac:dyDescent="0.3">
      <c r="A1467" s="8">
        <v>1462</v>
      </c>
      <c r="B1467" s="16" t="s">
        <v>2295</v>
      </c>
      <c r="C1467" s="18" t="s">
        <v>28712</v>
      </c>
      <c r="D1467" s="19">
        <v>11770</v>
      </c>
      <c r="E1467" s="19">
        <v>11770</v>
      </c>
      <c r="F1467" s="18" t="s">
        <v>37942</v>
      </c>
      <c r="G1467" s="18" t="s">
        <v>30679</v>
      </c>
      <c r="H1467" s="18" t="s">
        <v>30679</v>
      </c>
      <c r="I1467" s="18" t="s">
        <v>28714</v>
      </c>
      <c r="J1467" s="18" t="s">
        <v>30680</v>
      </c>
    </row>
    <row r="1468" spans="1:10" ht="81" x14ac:dyDescent="0.3">
      <c r="A1468" s="8">
        <v>1463</v>
      </c>
      <c r="B1468" s="16" t="s">
        <v>2295</v>
      </c>
      <c r="C1468" s="18" t="s">
        <v>28712</v>
      </c>
      <c r="D1468" s="19">
        <v>11877</v>
      </c>
      <c r="E1468" s="19">
        <v>11877</v>
      </c>
      <c r="F1468" s="18" t="s">
        <v>37942</v>
      </c>
      <c r="G1468" s="18" t="s">
        <v>30681</v>
      </c>
      <c r="H1468" s="18" t="s">
        <v>30681</v>
      </c>
      <c r="I1468" s="18" t="s">
        <v>28714</v>
      </c>
      <c r="J1468" s="18" t="s">
        <v>30682</v>
      </c>
    </row>
    <row r="1469" spans="1:10" ht="60.75" x14ac:dyDescent="0.3">
      <c r="A1469" s="8">
        <v>1464</v>
      </c>
      <c r="B1469" s="313" t="s">
        <v>28847</v>
      </c>
      <c r="C1469" s="18" t="s">
        <v>28712</v>
      </c>
      <c r="D1469" s="314">
        <v>20223</v>
      </c>
      <c r="E1469" s="314">
        <v>20223</v>
      </c>
      <c r="F1469" s="311" t="s">
        <v>37942</v>
      </c>
      <c r="G1469" s="311" t="s">
        <v>30683</v>
      </c>
      <c r="H1469" s="311" t="s">
        <v>30683</v>
      </c>
      <c r="I1469" s="18" t="s">
        <v>28714</v>
      </c>
      <c r="J1469" s="311" t="s">
        <v>30656</v>
      </c>
    </row>
    <row r="1470" spans="1:10" ht="60.75" x14ac:dyDescent="0.3">
      <c r="A1470" s="8">
        <v>1465</v>
      </c>
      <c r="B1470" s="313" t="s">
        <v>28837</v>
      </c>
      <c r="C1470" s="18" t="s">
        <v>28712</v>
      </c>
      <c r="D1470" s="314">
        <v>90141.08</v>
      </c>
      <c r="E1470" s="314">
        <v>90141.08</v>
      </c>
      <c r="F1470" s="311" t="s">
        <v>37942</v>
      </c>
      <c r="G1470" s="311" t="s">
        <v>30684</v>
      </c>
      <c r="H1470" s="311" t="s">
        <v>30684</v>
      </c>
      <c r="I1470" s="18" t="s">
        <v>28714</v>
      </c>
      <c r="J1470" s="311" t="s">
        <v>30685</v>
      </c>
    </row>
    <row r="1471" spans="1:10" ht="60.75" x14ac:dyDescent="0.3">
      <c r="A1471" s="8">
        <v>1466</v>
      </c>
      <c r="B1471" s="313" t="s">
        <v>28828</v>
      </c>
      <c r="C1471" s="18" t="s">
        <v>28712</v>
      </c>
      <c r="D1471" s="314">
        <v>97999.16</v>
      </c>
      <c r="E1471" s="314">
        <v>97999.16</v>
      </c>
      <c r="F1471" s="311" t="s">
        <v>37942</v>
      </c>
      <c r="G1471" s="311" t="s">
        <v>28966</v>
      </c>
      <c r="H1471" s="311" t="s">
        <v>28966</v>
      </c>
      <c r="I1471" s="18" t="s">
        <v>28714</v>
      </c>
      <c r="J1471" s="311" t="s">
        <v>30686</v>
      </c>
    </row>
    <row r="1472" spans="1:10" ht="60.75" x14ac:dyDescent="0.3">
      <c r="A1472" s="8">
        <v>1467</v>
      </c>
      <c r="B1472" s="313" t="s">
        <v>28837</v>
      </c>
      <c r="C1472" s="18" t="s">
        <v>28712</v>
      </c>
      <c r="D1472" s="314">
        <v>90051.199999999997</v>
      </c>
      <c r="E1472" s="314">
        <v>90051.199999999997</v>
      </c>
      <c r="F1472" s="311" t="s">
        <v>37942</v>
      </c>
      <c r="G1472" s="311" t="s">
        <v>30687</v>
      </c>
      <c r="H1472" s="311" t="s">
        <v>30687</v>
      </c>
      <c r="I1472" s="18" t="s">
        <v>28714</v>
      </c>
      <c r="J1472" s="311" t="s">
        <v>30688</v>
      </c>
    </row>
    <row r="1473" spans="1:10" ht="60.75" x14ac:dyDescent="0.3">
      <c r="A1473" s="8">
        <v>1468</v>
      </c>
      <c r="B1473" s="313" t="s">
        <v>28828</v>
      </c>
      <c r="C1473" s="18" t="s">
        <v>28712</v>
      </c>
      <c r="D1473" s="314">
        <v>98440</v>
      </c>
      <c r="E1473" s="314">
        <v>98440</v>
      </c>
      <c r="F1473" s="311" t="s">
        <v>37942</v>
      </c>
      <c r="G1473" s="311" t="s">
        <v>28880</v>
      </c>
      <c r="H1473" s="311" t="s">
        <v>28880</v>
      </c>
      <c r="I1473" s="18" t="s">
        <v>28714</v>
      </c>
      <c r="J1473" s="311" t="s">
        <v>30689</v>
      </c>
    </row>
    <row r="1474" spans="1:10" ht="60.75" x14ac:dyDescent="0.3">
      <c r="A1474" s="8">
        <v>1469</v>
      </c>
      <c r="B1474" s="313" t="s">
        <v>28828</v>
      </c>
      <c r="C1474" s="18" t="s">
        <v>28712</v>
      </c>
      <c r="D1474" s="314">
        <v>97370</v>
      </c>
      <c r="E1474" s="314">
        <v>97370</v>
      </c>
      <c r="F1474" s="311" t="s">
        <v>37942</v>
      </c>
      <c r="G1474" s="311" t="s">
        <v>28884</v>
      </c>
      <c r="H1474" s="311" t="s">
        <v>28884</v>
      </c>
      <c r="I1474" s="18" t="s">
        <v>28714</v>
      </c>
      <c r="J1474" s="311" t="s">
        <v>30690</v>
      </c>
    </row>
    <row r="1475" spans="1:10" ht="60.75" x14ac:dyDescent="0.3">
      <c r="A1475" s="8">
        <v>1470</v>
      </c>
      <c r="B1475" s="313" t="s">
        <v>28828</v>
      </c>
      <c r="C1475" s="18" t="s">
        <v>28712</v>
      </c>
      <c r="D1475" s="314">
        <v>99617</v>
      </c>
      <c r="E1475" s="314">
        <v>99617</v>
      </c>
      <c r="F1475" s="311" t="s">
        <v>37942</v>
      </c>
      <c r="G1475" s="311" t="s">
        <v>29227</v>
      </c>
      <c r="H1475" s="311" t="s">
        <v>29227</v>
      </c>
      <c r="I1475" s="18" t="s">
        <v>28714</v>
      </c>
      <c r="J1475" s="311" t="s">
        <v>30691</v>
      </c>
    </row>
    <row r="1476" spans="1:10" ht="60.75" x14ac:dyDescent="0.3">
      <c r="A1476" s="8">
        <v>1471</v>
      </c>
      <c r="B1476" s="313" t="s">
        <v>28828</v>
      </c>
      <c r="C1476" s="18" t="s">
        <v>28712</v>
      </c>
      <c r="D1476" s="314">
        <v>95370.17</v>
      </c>
      <c r="E1476" s="314">
        <v>95370.17</v>
      </c>
      <c r="F1476" s="311" t="s">
        <v>37942</v>
      </c>
      <c r="G1476" s="311" t="s">
        <v>29108</v>
      </c>
      <c r="H1476" s="311" t="s">
        <v>29108</v>
      </c>
      <c r="I1476" s="18" t="s">
        <v>28714</v>
      </c>
      <c r="J1476" s="311" t="s">
        <v>30692</v>
      </c>
    </row>
    <row r="1477" spans="1:10" ht="60.75" x14ac:dyDescent="0.3">
      <c r="A1477" s="8">
        <v>1472</v>
      </c>
      <c r="B1477" s="313" t="s">
        <v>28828</v>
      </c>
      <c r="C1477" s="18" t="s">
        <v>28712</v>
      </c>
      <c r="D1477" s="314">
        <v>96300</v>
      </c>
      <c r="E1477" s="314">
        <v>96300</v>
      </c>
      <c r="F1477" s="311" t="s">
        <v>37942</v>
      </c>
      <c r="G1477" s="311" t="s">
        <v>29786</v>
      </c>
      <c r="H1477" s="311" t="s">
        <v>29786</v>
      </c>
      <c r="I1477" s="18" t="s">
        <v>28714</v>
      </c>
      <c r="J1477" s="311" t="s">
        <v>30693</v>
      </c>
    </row>
    <row r="1478" spans="1:10" ht="60.75" x14ac:dyDescent="0.3">
      <c r="A1478" s="8">
        <v>1473</v>
      </c>
      <c r="B1478" s="313" t="s">
        <v>28828</v>
      </c>
      <c r="C1478" s="18" t="s">
        <v>28712</v>
      </c>
      <c r="D1478" s="314">
        <v>46800</v>
      </c>
      <c r="E1478" s="314">
        <v>46800</v>
      </c>
      <c r="F1478" s="311" t="s">
        <v>37942</v>
      </c>
      <c r="G1478" s="311" t="s">
        <v>28852</v>
      </c>
      <c r="H1478" s="311" t="s">
        <v>28852</v>
      </c>
      <c r="I1478" s="18" t="s">
        <v>28714</v>
      </c>
      <c r="J1478" s="311" t="s">
        <v>30694</v>
      </c>
    </row>
    <row r="1479" spans="1:10" ht="60.75" x14ac:dyDescent="0.3">
      <c r="A1479" s="8">
        <v>1474</v>
      </c>
      <c r="B1479" s="16" t="s">
        <v>1392</v>
      </c>
      <c r="C1479" s="18" t="s">
        <v>28712</v>
      </c>
      <c r="D1479" s="19">
        <v>41200</v>
      </c>
      <c r="E1479" s="19">
        <v>41200</v>
      </c>
      <c r="F1479" s="18" t="s">
        <v>37942</v>
      </c>
      <c r="G1479" s="18" t="s">
        <v>30695</v>
      </c>
      <c r="H1479" s="18" t="s">
        <v>30695</v>
      </c>
      <c r="I1479" s="18" t="s">
        <v>28714</v>
      </c>
      <c r="J1479" s="18" t="s">
        <v>30696</v>
      </c>
    </row>
    <row r="1480" spans="1:10" ht="60.75" x14ac:dyDescent="0.3">
      <c r="A1480" s="8">
        <v>1475</v>
      </c>
      <c r="B1480" s="16" t="s">
        <v>3473</v>
      </c>
      <c r="C1480" s="18" t="s">
        <v>28712</v>
      </c>
      <c r="D1480" s="19">
        <v>25000</v>
      </c>
      <c r="E1480" s="19">
        <v>25000</v>
      </c>
      <c r="F1480" s="18" t="s">
        <v>37942</v>
      </c>
      <c r="G1480" s="18" t="s">
        <v>30697</v>
      </c>
      <c r="H1480" s="18" t="s">
        <v>30697</v>
      </c>
      <c r="I1480" s="18" t="s">
        <v>28714</v>
      </c>
      <c r="J1480" s="18" t="s">
        <v>30698</v>
      </c>
    </row>
    <row r="1481" spans="1:10" ht="60.75" x14ac:dyDescent="0.3">
      <c r="A1481" s="8">
        <v>1476</v>
      </c>
      <c r="B1481" s="16" t="s">
        <v>1398</v>
      </c>
      <c r="C1481" s="18" t="s">
        <v>28712</v>
      </c>
      <c r="D1481" s="19">
        <v>15000</v>
      </c>
      <c r="E1481" s="19">
        <v>15000</v>
      </c>
      <c r="F1481" s="18" t="s">
        <v>37942</v>
      </c>
      <c r="G1481" s="18" t="s">
        <v>30699</v>
      </c>
      <c r="H1481" s="18" t="s">
        <v>30699</v>
      </c>
      <c r="I1481" s="18" t="s">
        <v>28714</v>
      </c>
      <c r="J1481" s="18" t="s">
        <v>30700</v>
      </c>
    </row>
    <row r="1482" spans="1:10" ht="81" x14ac:dyDescent="0.3">
      <c r="A1482" s="8">
        <v>1477</v>
      </c>
      <c r="B1482" s="16" t="s">
        <v>1398</v>
      </c>
      <c r="C1482" s="18" t="s">
        <v>28712</v>
      </c>
      <c r="D1482" s="19">
        <v>2190</v>
      </c>
      <c r="E1482" s="19">
        <v>2190</v>
      </c>
      <c r="F1482" s="18" t="s">
        <v>37942</v>
      </c>
      <c r="G1482" s="18" t="s">
        <v>30701</v>
      </c>
      <c r="H1482" s="18" t="s">
        <v>30701</v>
      </c>
      <c r="I1482" s="18" t="s">
        <v>28714</v>
      </c>
      <c r="J1482" s="18" t="s">
        <v>30702</v>
      </c>
    </row>
    <row r="1483" spans="1:10" ht="60.75" x14ac:dyDescent="0.3">
      <c r="A1483" s="8">
        <v>1478</v>
      </c>
      <c r="B1483" s="16" t="s">
        <v>1398</v>
      </c>
      <c r="C1483" s="18" t="s">
        <v>28712</v>
      </c>
      <c r="D1483" s="19">
        <v>19360</v>
      </c>
      <c r="E1483" s="19">
        <v>19360</v>
      </c>
      <c r="F1483" s="18" t="s">
        <v>37942</v>
      </c>
      <c r="G1483" s="18" t="s">
        <v>30703</v>
      </c>
      <c r="H1483" s="18" t="s">
        <v>30703</v>
      </c>
      <c r="I1483" s="18" t="s">
        <v>28714</v>
      </c>
      <c r="J1483" s="18" t="s">
        <v>30704</v>
      </c>
    </row>
    <row r="1484" spans="1:10" ht="81" x14ac:dyDescent="0.3">
      <c r="A1484" s="8">
        <v>1479</v>
      </c>
      <c r="B1484" s="16" t="s">
        <v>30705</v>
      </c>
      <c r="C1484" s="18" t="s">
        <v>28712</v>
      </c>
      <c r="D1484" s="19">
        <v>26200</v>
      </c>
      <c r="E1484" s="19">
        <v>26200</v>
      </c>
      <c r="F1484" s="18" t="s">
        <v>37942</v>
      </c>
      <c r="G1484" s="18" t="s">
        <v>30706</v>
      </c>
      <c r="H1484" s="18" t="s">
        <v>30706</v>
      </c>
      <c r="I1484" s="18" t="s">
        <v>28714</v>
      </c>
      <c r="J1484" s="18" t="s">
        <v>30707</v>
      </c>
    </row>
    <row r="1485" spans="1:10" ht="81" x14ac:dyDescent="0.3">
      <c r="A1485" s="8">
        <v>1480</v>
      </c>
      <c r="B1485" s="16" t="s">
        <v>30708</v>
      </c>
      <c r="C1485" s="18" t="s">
        <v>28712</v>
      </c>
      <c r="D1485" s="19">
        <v>13500</v>
      </c>
      <c r="E1485" s="19">
        <v>13500</v>
      </c>
      <c r="F1485" s="18" t="s">
        <v>37942</v>
      </c>
      <c r="G1485" s="18" t="s">
        <v>30709</v>
      </c>
      <c r="H1485" s="18" t="s">
        <v>30709</v>
      </c>
      <c r="I1485" s="18" t="s">
        <v>28714</v>
      </c>
      <c r="J1485" s="18" t="s">
        <v>30710</v>
      </c>
    </row>
    <row r="1486" spans="1:10" ht="81" x14ac:dyDescent="0.3">
      <c r="A1486" s="8">
        <v>1481</v>
      </c>
      <c r="B1486" s="313" t="s">
        <v>28840</v>
      </c>
      <c r="C1486" s="18" t="s">
        <v>28712</v>
      </c>
      <c r="D1486" s="314">
        <v>40809.800000000003</v>
      </c>
      <c r="E1486" s="314">
        <v>40809.800000000003</v>
      </c>
      <c r="F1486" s="311" t="s">
        <v>37942</v>
      </c>
      <c r="G1486" s="311" t="s">
        <v>30711</v>
      </c>
      <c r="H1486" s="311" t="s">
        <v>30711</v>
      </c>
      <c r="I1486" s="18" t="s">
        <v>28714</v>
      </c>
      <c r="J1486" s="311" t="s">
        <v>30712</v>
      </c>
    </row>
    <row r="1487" spans="1:10" ht="60.75" x14ac:dyDescent="0.3">
      <c r="A1487" s="8">
        <v>1482</v>
      </c>
      <c r="B1487" s="108" t="s">
        <v>42417</v>
      </c>
      <c r="C1487" s="8" t="s">
        <v>42281</v>
      </c>
      <c r="D1487" s="139">
        <v>16500</v>
      </c>
      <c r="E1487" s="139">
        <v>16500</v>
      </c>
      <c r="F1487" s="14" t="s">
        <v>37942</v>
      </c>
      <c r="G1487" s="121" t="s">
        <v>42453</v>
      </c>
      <c r="H1487" s="121" t="s">
        <v>42453</v>
      </c>
      <c r="I1487" s="121" t="s">
        <v>972</v>
      </c>
      <c r="J1487" s="14" t="s">
        <v>42454</v>
      </c>
    </row>
    <row r="1488" spans="1:10" ht="60.75" x14ac:dyDescent="0.3">
      <c r="A1488" s="8">
        <v>1483</v>
      </c>
      <c r="B1488" s="108" t="s">
        <v>1719</v>
      </c>
      <c r="C1488" s="8" t="s">
        <v>42281</v>
      </c>
      <c r="D1488" s="139">
        <v>47080</v>
      </c>
      <c r="E1488" s="139">
        <v>47080</v>
      </c>
      <c r="F1488" s="14" t="s">
        <v>37942</v>
      </c>
      <c r="G1488" s="121" t="s">
        <v>42455</v>
      </c>
      <c r="H1488" s="121" t="s">
        <v>42455</v>
      </c>
      <c r="I1488" s="121" t="s">
        <v>972</v>
      </c>
      <c r="J1488" s="14" t="s">
        <v>42456</v>
      </c>
    </row>
    <row r="1489" spans="1:10" ht="60.75" x14ac:dyDescent="0.3">
      <c r="A1489" s="8">
        <v>1484</v>
      </c>
      <c r="B1489" s="108" t="s">
        <v>42457</v>
      </c>
      <c r="C1489" s="8" t="s">
        <v>42281</v>
      </c>
      <c r="D1489" s="139">
        <v>47080</v>
      </c>
      <c r="E1489" s="139">
        <v>47080</v>
      </c>
      <c r="F1489" s="14" t="s">
        <v>37942</v>
      </c>
      <c r="G1489" s="121" t="s">
        <v>42455</v>
      </c>
      <c r="H1489" s="121" t="s">
        <v>42455</v>
      </c>
      <c r="I1489" s="121" t="s">
        <v>972</v>
      </c>
      <c r="J1489" s="14" t="s">
        <v>42456</v>
      </c>
    </row>
    <row r="1490" spans="1:10" ht="60.75" x14ac:dyDescent="0.3">
      <c r="A1490" s="8">
        <v>1485</v>
      </c>
      <c r="B1490" s="108" t="s">
        <v>42458</v>
      </c>
      <c r="C1490" s="8" t="s">
        <v>42281</v>
      </c>
      <c r="D1490" s="139">
        <v>54441.599999999999</v>
      </c>
      <c r="E1490" s="139">
        <v>54441.599999999999</v>
      </c>
      <c r="F1490" s="14" t="s">
        <v>37942</v>
      </c>
      <c r="G1490" s="121" t="s">
        <v>42459</v>
      </c>
      <c r="H1490" s="121" t="s">
        <v>42459</v>
      </c>
      <c r="I1490" s="121" t="s">
        <v>972</v>
      </c>
      <c r="J1490" s="14" t="s">
        <v>42460</v>
      </c>
    </row>
    <row r="1491" spans="1:10" ht="60.75" x14ac:dyDescent="0.3">
      <c r="A1491" s="8">
        <v>1486</v>
      </c>
      <c r="B1491" s="108" t="s">
        <v>42461</v>
      </c>
      <c r="C1491" s="8" t="s">
        <v>42281</v>
      </c>
      <c r="D1491" s="139">
        <v>10200</v>
      </c>
      <c r="E1491" s="139">
        <v>10200</v>
      </c>
      <c r="F1491" s="14" t="s">
        <v>37942</v>
      </c>
      <c r="G1491" s="121" t="s">
        <v>42462</v>
      </c>
      <c r="H1491" s="121" t="s">
        <v>42462</v>
      </c>
      <c r="I1491" s="121" t="s">
        <v>972</v>
      </c>
      <c r="J1491" s="14" t="s">
        <v>42463</v>
      </c>
    </row>
    <row r="1492" spans="1:10" ht="60.75" x14ac:dyDescent="0.3">
      <c r="A1492" s="8">
        <v>1487</v>
      </c>
      <c r="B1492" s="108" t="s">
        <v>42464</v>
      </c>
      <c r="C1492" s="8" t="s">
        <v>42281</v>
      </c>
      <c r="D1492" s="139">
        <v>31900</v>
      </c>
      <c r="E1492" s="139">
        <v>31900</v>
      </c>
      <c r="F1492" s="14" t="s">
        <v>37942</v>
      </c>
      <c r="G1492" s="121" t="s">
        <v>42465</v>
      </c>
      <c r="H1492" s="121" t="s">
        <v>42465</v>
      </c>
      <c r="I1492" s="121" t="s">
        <v>972</v>
      </c>
      <c r="J1492" s="14" t="s">
        <v>42466</v>
      </c>
    </row>
    <row r="1493" spans="1:10" ht="60.75" x14ac:dyDescent="0.3">
      <c r="A1493" s="8">
        <v>1488</v>
      </c>
      <c r="B1493" s="108" t="s">
        <v>42391</v>
      </c>
      <c r="C1493" s="8" t="s">
        <v>42281</v>
      </c>
      <c r="D1493" s="139">
        <v>25500</v>
      </c>
      <c r="E1493" s="139">
        <v>25500</v>
      </c>
      <c r="F1493" s="14" t="s">
        <v>37942</v>
      </c>
      <c r="G1493" s="121" t="s">
        <v>42467</v>
      </c>
      <c r="H1493" s="121" t="s">
        <v>42467</v>
      </c>
      <c r="I1493" s="121" t="s">
        <v>972</v>
      </c>
      <c r="J1493" s="14" t="s">
        <v>42468</v>
      </c>
    </row>
    <row r="1494" spans="1:10" ht="60.75" x14ac:dyDescent="0.3">
      <c r="A1494" s="8">
        <v>1489</v>
      </c>
      <c r="B1494" s="108" t="s">
        <v>42464</v>
      </c>
      <c r="C1494" s="8" t="s">
        <v>42281</v>
      </c>
      <c r="D1494" s="139">
        <v>33300</v>
      </c>
      <c r="E1494" s="139">
        <v>33300</v>
      </c>
      <c r="F1494" s="14" t="s">
        <v>37942</v>
      </c>
      <c r="G1494" s="121" t="s">
        <v>42469</v>
      </c>
      <c r="H1494" s="121" t="s">
        <v>42469</v>
      </c>
      <c r="I1494" s="121" t="s">
        <v>972</v>
      </c>
      <c r="J1494" s="14" t="s">
        <v>42470</v>
      </c>
    </row>
    <row r="1495" spans="1:10" ht="81" x14ac:dyDescent="0.3">
      <c r="A1495" s="8">
        <v>1490</v>
      </c>
      <c r="B1495" s="108" t="s">
        <v>42471</v>
      </c>
      <c r="C1495" s="8" t="s">
        <v>42281</v>
      </c>
      <c r="D1495" s="139">
        <v>69038</v>
      </c>
      <c r="E1495" s="139">
        <v>100660.1</v>
      </c>
      <c r="F1495" s="14" t="s">
        <v>37942</v>
      </c>
      <c r="G1495" s="121" t="s">
        <v>42472</v>
      </c>
      <c r="H1495" s="121" t="s">
        <v>42472</v>
      </c>
      <c r="I1495" s="121" t="s">
        <v>972</v>
      </c>
      <c r="J1495" s="14" t="s">
        <v>42473</v>
      </c>
    </row>
    <row r="1496" spans="1:10" ht="60.75" x14ac:dyDescent="0.3">
      <c r="A1496" s="8">
        <v>1491</v>
      </c>
      <c r="B1496" s="108" t="s">
        <v>42474</v>
      </c>
      <c r="C1496" s="8" t="s">
        <v>42281</v>
      </c>
      <c r="D1496" s="139">
        <v>8059.8</v>
      </c>
      <c r="E1496" s="139">
        <v>10413.06</v>
      </c>
      <c r="F1496" s="14" t="s">
        <v>37942</v>
      </c>
      <c r="G1496" s="121" t="s">
        <v>42475</v>
      </c>
      <c r="H1496" s="121" t="s">
        <v>42475</v>
      </c>
      <c r="I1496" s="121" t="s">
        <v>972</v>
      </c>
      <c r="J1496" s="14" t="s">
        <v>42476</v>
      </c>
    </row>
    <row r="1497" spans="1:10" ht="81" x14ac:dyDescent="0.3">
      <c r="A1497" s="8">
        <v>1492</v>
      </c>
      <c r="B1497" s="108" t="s">
        <v>42477</v>
      </c>
      <c r="C1497" s="8" t="s">
        <v>42281</v>
      </c>
      <c r="D1497" s="139">
        <v>57673</v>
      </c>
      <c r="E1497" s="139">
        <v>57673</v>
      </c>
      <c r="F1497" s="14" t="s">
        <v>37942</v>
      </c>
      <c r="G1497" s="121" t="s">
        <v>42478</v>
      </c>
      <c r="H1497" s="121" t="s">
        <v>42478</v>
      </c>
      <c r="I1497" s="121" t="s">
        <v>972</v>
      </c>
      <c r="J1497" s="14" t="s">
        <v>42479</v>
      </c>
    </row>
    <row r="1498" spans="1:10" ht="121.5" x14ac:dyDescent="0.3">
      <c r="A1498" s="8">
        <v>1493</v>
      </c>
      <c r="B1498" s="108" t="s">
        <v>42480</v>
      </c>
      <c r="C1498" s="8" t="s">
        <v>42281</v>
      </c>
      <c r="D1498" s="139">
        <v>7511.4</v>
      </c>
      <c r="E1498" s="139">
        <v>7515</v>
      </c>
      <c r="F1498" s="14" t="s">
        <v>37942</v>
      </c>
      <c r="G1498" s="121" t="s">
        <v>42481</v>
      </c>
      <c r="H1498" s="121" t="s">
        <v>42481</v>
      </c>
      <c r="I1498" s="121" t="s">
        <v>972</v>
      </c>
      <c r="J1498" s="14" t="s">
        <v>42482</v>
      </c>
    </row>
    <row r="1499" spans="1:10" ht="81" x14ac:dyDescent="0.3">
      <c r="A1499" s="8">
        <v>1494</v>
      </c>
      <c r="B1499" s="475" t="s">
        <v>41422</v>
      </c>
      <c r="C1499" s="111" t="s">
        <v>40895</v>
      </c>
      <c r="D1499" s="479">
        <v>252525.04</v>
      </c>
      <c r="E1499" s="479">
        <v>252525.04</v>
      </c>
      <c r="F1499" s="421" t="s">
        <v>37942</v>
      </c>
      <c r="G1499" s="421" t="s">
        <v>41423</v>
      </c>
      <c r="H1499" s="421" t="s">
        <v>41423</v>
      </c>
      <c r="I1499" s="422" t="s">
        <v>41029</v>
      </c>
      <c r="J1499" s="111" t="s">
        <v>41424</v>
      </c>
    </row>
    <row r="1500" spans="1:10" ht="60.75" x14ac:dyDescent="0.3">
      <c r="A1500" s="8">
        <v>1495</v>
      </c>
      <c r="B1500" s="313" t="s">
        <v>30713</v>
      </c>
      <c r="C1500" s="18" t="s">
        <v>28712</v>
      </c>
      <c r="D1500" s="314">
        <v>4000</v>
      </c>
      <c r="E1500" s="314">
        <v>4000</v>
      </c>
      <c r="F1500" s="311" t="s">
        <v>37942</v>
      </c>
      <c r="G1500" s="311" t="s">
        <v>30714</v>
      </c>
      <c r="H1500" s="311" t="s">
        <v>30714</v>
      </c>
      <c r="I1500" s="18" t="s">
        <v>28714</v>
      </c>
      <c r="J1500" s="311" t="s">
        <v>30715</v>
      </c>
    </row>
    <row r="1501" spans="1:10" ht="60.75" x14ac:dyDescent="0.3">
      <c r="A1501" s="8">
        <v>1496</v>
      </c>
      <c r="B1501" s="313" t="s">
        <v>30716</v>
      </c>
      <c r="C1501" s="18" t="s">
        <v>28712</v>
      </c>
      <c r="D1501" s="314">
        <v>8800</v>
      </c>
      <c r="E1501" s="314">
        <v>8800</v>
      </c>
      <c r="F1501" s="311" t="s">
        <v>37942</v>
      </c>
      <c r="G1501" s="311" t="s">
        <v>30717</v>
      </c>
      <c r="H1501" s="311" t="s">
        <v>30717</v>
      </c>
      <c r="I1501" s="18" t="s">
        <v>28714</v>
      </c>
      <c r="J1501" s="311" t="s">
        <v>30718</v>
      </c>
    </row>
    <row r="1502" spans="1:10" ht="60.75" x14ac:dyDescent="0.3">
      <c r="A1502" s="8">
        <v>1497</v>
      </c>
      <c r="B1502" s="313" t="s">
        <v>30719</v>
      </c>
      <c r="C1502" s="18" t="s">
        <v>28712</v>
      </c>
      <c r="D1502" s="314">
        <v>21600</v>
      </c>
      <c r="E1502" s="314">
        <v>21600</v>
      </c>
      <c r="F1502" s="311" t="s">
        <v>37942</v>
      </c>
      <c r="G1502" s="311" t="s">
        <v>30720</v>
      </c>
      <c r="H1502" s="311" t="s">
        <v>30720</v>
      </c>
      <c r="I1502" s="18" t="s">
        <v>28714</v>
      </c>
      <c r="J1502" s="311" t="s">
        <v>30721</v>
      </c>
    </row>
    <row r="1503" spans="1:10" ht="60.75" x14ac:dyDescent="0.3">
      <c r="A1503" s="8">
        <v>1498</v>
      </c>
      <c r="B1503" s="313" t="s">
        <v>30722</v>
      </c>
      <c r="C1503" s="18" t="s">
        <v>28712</v>
      </c>
      <c r="D1503" s="314">
        <v>23880</v>
      </c>
      <c r="E1503" s="314">
        <v>23880</v>
      </c>
      <c r="F1503" s="311" t="s">
        <v>37942</v>
      </c>
      <c r="G1503" s="311" t="s">
        <v>30723</v>
      </c>
      <c r="H1503" s="311" t="s">
        <v>30723</v>
      </c>
      <c r="I1503" s="18" t="s">
        <v>28714</v>
      </c>
      <c r="J1503" s="311" t="s">
        <v>30724</v>
      </c>
    </row>
    <row r="1504" spans="1:10" ht="101.25" x14ac:dyDescent="0.3">
      <c r="A1504" s="8">
        <v>1499</v>
      </c>
      <c r="B1504" s="16" t="s">
        <v>30725</v>
      </c>
      <c r="C1504" s="18" t="s">
        <v>28712</v>
      </c>
      <c r="D1504" s="19">
        <v>2855700</v>
      </c>
      <c r="E1504" s="19">
        <v>2998400</v>
      </c>
      <c r="F1504" s="18" t="s">
        <v>626</v>
      </c>
      <c r="G1504" s="18" t="s">
        <v>30726</v>
      </c>
      <c r="H1504" s="18" t="s">
        <v>30726</v>
      </c>
      <c r="I1504" s="18" t="s">
        <v>972</v>
      </c>
      <c r="J1504" s="18" t="s">
        <v>30727</v>
      </c>
    </row>
    <row r="1505" spans="1:10" ht="101.25" x14ac:dyDescent="0.3">
      <c r="A1505" s="8">
        <v>1500</v>
      </c>
      <c r="B1505" s="16" t="s">
        <v>30728</v>
      </c>
      <c r="C1505" s="18" t="s">
        <v>28712</v>
      </c>
      <c r="D1505" s="19">
        <v>853000</v>
      </c>
      <c r="E1505" s="19">
        <v>996769.2</v>
      </c>
      <c r="F1505" s="18" t="s">
        <v>626</v>
      </c>
      <c r="G1505" s="18" t="s">
        <v>30729</v>
      </c>
      <c r="H1505" s="18" t="s">
        <v>30729</v>
      </c>
      <c r="I1505" s="18" t="s">
        <v>972</v>
      </c>
      <c r="J1505" s="18" t="s">
        <v>30730</v>
      </c>
    </row>
    <row r="1506" spans="1:10" ht="60.75" x14ac:dyDescent="0.3">
      <c r="A1506" s="8">
        <v>1501</v>
      </c>
      <c r="B1506" s="16" t="s">
        <v>30731</v>
      </c>
      <c r="C1506" s="18" t="s">
        <v>28712</v>
      </c>
      <c r="D1506" s="19">
        <v>22450</v>
      </c>
      <c r="E1506" s="19">
        <v>22450</v>
      </c>
      <c r="F1506" s="18" t="s">
        <v>37942</v>
      </c>
      <c r="G1506" s="18" t="s">
        <v>30732</v>
      </c>
      <c r="H1506" s="18" t="s">
        <v>30732</v>
      </c>
      <c r="I1506" s="18" t="s">
        <v>28714</v>
      </c>
      <c r="J1506" s="18" t="s">
        <v>30733</v>
      </c>
    </row>
    <row r="1507" spans="1:10" ht="81" x14ac:dyDescent="0.3">
      <c r="A1507" s="8">
        <v>1502</v>
      </c>
      <c r="B1507" s="16" t="s">
        <v>30734</v>
      </c>
      <c r="C1507" s="18" t="s">
        <v>28712</v>
      </c>
      <c r="D1507" s="19">
        <v>45000</v>
      </c>
      <c r="E1507" s="19">
        <v>45000</v>
      </c>
      <c r="F1507" s="18" t="s">
        <v>37942</v>
      </c>
      <c r="G1507" s="18" t="s">
        <v>30735</v>
      </c>
      <c r="H1507" s="18" t="s">
        <v>30735</v>
      </c>
      <c r="I1507" s="18" t="s">
        <v>28714</v>
      </c>
      <c r="J1507" s="18" t="s">
        <v>30736</v>
      </c>
    </row>
    <row r="1508" spans="1:10" ht="81" x14ac:dyDescent="0.3">
      <c r="A1508" s="8">
        <v>1503</v>
      </c>
      <c r="B1508" s="16" t="s">
        <v>30737</v>
      </c>
      <c r="C1508" s="18" t="s">
        <v>28712</v>
      </c>
      <c r="D1508" s="19">
        <v>2889</v>
      </c>
      <c r="E1508" s="19">
        <v>2889</v>
      </c>
      <c r="F1508" s="18" t="s">
        <v>37942</v>
      </c>
      <c r="G1508" s="18" t="s">
        <v>30738</v>
      </c>
      <c r="H1508" s="18" t="s">
        <v>30738</v>
      </c>
      <c r="I1508" s="18" t="s">
        <v>28714</v>
      </c>
      <c r="J1508" s="18" t="s">
        <v>30739</v>
      </c>
    </row>
    <row r="1509" spans="1:10" ht="81" x14ac:dyDescent="0.3">
      <c r="A1509" s="8">
        <v>1504</v>
      </c>
      <c r="B1509" s="16" t="s">
        <v>30740</v>
      </c>
      <c r="C1509" s="18" t="s">
        <v>28712</v>
      </c>
      <c r="D1509" s="19">
        <v>127000</v>
      </c>
      <c r="E1509" s="19">
        <v>127000</v>
      </c>
      <c r="F1509" s="18" t="s">
        <v>37942</v>
      </c>
      <c r="G1509" s="18" t="s">
        <v>30741</v>
      </c>
      <c r="H1509" s="18" t="s">
        <v>30741</v>
      </c>
      <c r="I1509" s="18" t="s">
        <v>28714</v>
      </c>
      <c r="J1509" s="18" t="s">
        <v>30742</v>
      </c>
    </row>
    <row r="1510" spans="1:10" ht="60.75" x14ac:dyDescent="0.3">
      <c r="A1510" s="8">
        <v>1505</v>
      </c>
      <c r="B1510" s="16" t="s">
        <v>30743</v>
      </c>
      <c r="C1510" s="18" t="s">
        <v>28712</v>
      </c>
      <c r="D1510" s="19">
        <v>55050</v>
      </c>
      <c r="E1510" s="19">
        <v>55050</v>
      </c>
      <c r="F1510" s="18" t="s">
        <v>37942</v>
      </c>
      <c r="G1510" s="18" t="s">
        <v>30744</v>
      </c>
      <c r="H1510" s="18" t="s">
        <v>30744</v>
      </c>
      <c r="I1510" s="18" t="s">
        <v>28714</v>
      </c>
      <c r="J1510" s="18" t="s">
        <v>30745</v>
      </c>
    </row>
    <row r="1511" spans="1:10" ht="60.75" x14ac:dyDescent="0.3">
      <c r="A1511" s="8">
        <v>1506</v>
      </c>
      <c r="B1511" s="16" t="s">
        <v>30746</v>
      </c>
      <c r="C1511" s="18" t="s">
        <v>28712</v>
      </c>
      <c r="D1511" s="19">
        <v>10400</v>
      </c>
      <c r="E1511" s="19">
        <v>10400</v>
      </c>
      <c r="F1511" s="18" t="s">
        <v>37942</v>
      </c>
      <c r="G1511" s="18" t="s">
        <v>30747</v>
      </c>
      <c r="H1511" s="18" t="s">
        <v>30747</v>
      </c>
      <c r="I1511" s="18" t="s">
        <v>28714</v>
      </c>
      <c r="J1511" s="312" t="s">
        <v>30748</v>
      </c>
    </row>
    <row r="1512" spans="1:10" ht="60.75" x14ac:dyDescent="0.3">
      <c r="A1512" s="8">
        <v>1507</v>
      </c>
      <c r="B1512" s="16" t="s">
        <v>30716</v>
      </c>
      <c r="C1512" s="18" t="s">
        <v>28712</v>
      </c>
      <c r="D1512" s="19">
        <v>8800</v>
      </c>
      <c r="E1512" s="19">
        <v>8800</v>
      </c>
      <c r="F1512" s="18" t="s">
        <v>37942</v>
      </c>
      <c r="G1512" s="18" t="s">
        <v>30749</v>
      </c>
      <c r="H1512" s="18" t="s">
        <v>30749</v>
      </c>
      <c r="I1512" s="18" t="s">
        <v>28714</v>
      </c>
      <c r="J1512" s="18" t="s">
        <v>30748</v>
      </c>
    </row>
    <row r="1513" spans="1:10" ht="60.75" x14ac:dyDescent="0.3">
      <c r="A1513" s="8">
        <v>1508</v>
      </c>
      <c r="B1513" s="313" t="s">
        <v>30750</v>
      </c>
      <c r="C1513" s="18" t="s">
        <v>28712</v>
      </c>
      <c r="D1513" s="314">
        <v>17280</v>
      </c>
      <c r="E1513" s="314">
        <v>17280</v>
      </c>
      <c r="F1513" s="311" t="s">
        <v>37942</v>
      </c>
      <c r="G1513" s="311" t="s">
        <v>30751</v>
      </c>
      <c r="H1513" s="311" t="s">
        <v>30751</v>
      </c>
      <c r="I1513" s="18" t="s">
        <v>28714</v>
      </c>
      <c r="J1513" s="311" t="s">
        <v>30752</v>
      </c>
    </row>
    <row r="1514" spans="1:10" ht="60.75" x14ac:dyDescent="0.3">
      <c r="A1514" s="8">
        <v>1509</v>
      </c>
      <c r="B1514" s="313" t="s">
        <v>30753</v>
      </c>
      <c r="C1514" s="18" t="s">
        <v>28712</v>
      </c>
      <c r="D1514" s="314">
        <v>25520</v>
      </c>
      <c r="E1514" s="314">
        <v>25520</v>
      </c>
      <c r="F1514" s="311" t="s">
        <v>37942</v>
      </c>
      <c r="G1514" s="311" t="s">
        <v>30754</v>
      </c>
      <c r="H1514" s="311" t="s">
        <v>30754</v>
      </c>
      <c r="I1514" s="18" t="s">
        <v>28714</v>
      </c>
      <c r="J1514" s="311" t="s">
        <v>30755</v>
      </c>
    </row>
    <row r="1515" spans="1:10" ht="60.75" x14ac:dyDescent="0.3">
      <c r="A1515" s="8">
        <v>1510</v>
      </c>
      <c r="B1515" s="313" t="s">
        <v>30756</v>
      </c>
      <c r="C1515" s="18" t="s">
        <v>28712</v>
      </c>
      <c r="D1515" s="314">
        <v>5600</v>
      </c>
      <c r="E1515" s="314">
        <v>5600</v>
      </c>
      <c r="F1515" s="311" t="s">
        <v>37942</v>
      </c>
      <c r="G1515" s="311" t="s">
        <v>30757</v>
      </c>
      <c r="H1515" s="311" t="s">
        <v>30757</v>
      </c>
      <c r="I1515" s="18" t="s">
        <v>28714</v>
      </c>
      <c r="J1515" s="311" t="s">
        <v>30758</v>
      </c>
    </row>
    <row r="1516" spans="1:10" ht="60.75" x14ac:dyDescent="0.3">
      <c r="A1516" s="8">
        <v>1511</v>
      </c>
      <c r="B1516" s="313" t="s">
        <v>30759</v>
      </c>
      <c r="C1516" s="18" t="s">
        <v>28712</v>
      </c>
      <c r="D1516" s="314">
        <v>14850</v>
      </c>
      <c r="E1516" s="314">
        <v>14850</v>
      </c>
      <c r="F1516" s="311" t="s">
        <v>37942</v>
      </c>
      <c r="G1516" s="311" t="s">
        <v>30760</v>
      </c>
      <c r="H1516" s="311" t="s">
        <v>30760</v>
      </c>
      <c r="I1516" s="18" t="s">
        <v>28714</v>
      </c>
      <c r="J1516" s="311" t="s">
        <v>30761</v>
      </c>
    </row>
    <row r="1517" spans="1:10" ht="60.75" x14ac:dyDescent="0.3">
      <c r="A1517" s="8">
        <v>1512</v>
      </c>
      <c r="B1517" s="313" t="s">
        <v>30762</v>
      </c>
      <c r="C1517" s="18" t="s">
        <v>28712</v>
      </c>
      <c r="D1517" s="314">
        <v>25080</v>
      </c>
      <c r="E1517" s="314">
        <v>25080</v>
      </c>
      <c r="F1517" s="311" t="s">
        <v>37942</v>
      </c>
      <c r="G1517" s="311" t="s">
        <v>30763</v>
      </c>
      <c r="H1517" s="311" t="s">
        <v>30763</v>
      </c>
      <c r="I1517" s="18" t="s">
        <v>28714</v>
      </c>
      <c r="J1517" s="311" t="s">
        <v>30764</v>
      </c>
    </row>
    <row r="1518" spans="1:10" ht="60.75" x14ac:dyDescent="0.3">
      <c r="A1518" s="8">
        <v>1513</v>
      </c>
      <c r="B1518" s="313" t="s">
        <v>30765</v>
      </c>
      <c r="C1518" s="18" t="s">
        <v>28712</v>
      </c>
      <c r="D1518" s="315">
        <v>900</v>
      </c>
      <c r="E1518" s="315">
        <v>900</v>
      </c>
      <c r="F1518" s="311" t="s">
        <v>37942</v>
      </c>
      <c r="G1518" s="311" t="s">
        <v>30766</v>
      </c>
      <c r="H1518" s="311" t="s">
        <v>30766</v>
      </c>
      <c r="I1518" s="18" t="s">
        <v>28714</v>
      </c>
      <c r="J1518" s="311" t="s">
        <v>30767</v>
      </c>
    </row>
    <row r="1519" spans="1:10" ht="60.75" x14ac:dyDescent="0.3">
      <c r="A1519" s="8">
        <v>1514</v>
      </c>
      <c r="B1519" s="313" t="s">
        <v>30768</v>
      </c>
      <c r="C1519" s="18" t="s">
        <v>28712</v>
      </c>
      <c r="D1519" s="314">
        <v>25600</v>
      </c>
      <c r="E1519" s="314">
        <v>25600</v>
      </c>
      <c r="F1519" s="311" t="s">
        <v>37942</v>
      </c>
      <c r="G1519" s="311" t="s">
        <v>30769</v>
      </c>
      <c r="H1519" s="311" t="s">
        <v>30769</v>
      </c>
      <c r="I1519" s="18" t="s">
        <v>28714</v>
      </c>
      <c r="J1519" s="311" t="s">
        <v>30770</v>
      </c>
    </row>
    <row r="1520" spans="1:10" ht="60.75" x14ac:dyDescent="0.3">
      <c r="A1520" s="8">
        <v>1515</v>
      </c>
      <c r="B1520" s="313" t="s">
        <v>30771</v>
      </c>
      <c r="C1520" s="18" t="s">
        <v>28712</v>
      </c>
      <c r="D1520" s="314">
        <v>9350</v>
      </c>
      <c r="E1520" s="314">
        <v>9350</v>
      </c>
      <c r="F1520" s="311" t="s">
        <v>37942</v>
      </c>
      <c r="G1520" s="311" t="s">
        <v>30772</v>
      </c>
      <c r="H1520" s="311" t="s">
        <v>30772</v>
      </c>
      <c r="I1520" s="18" t="s">
        <v>28714</v>
      </c>
      <c r="J1520" s="311" t="s">
        <v>30773</v>
      </c>
    </row>
    <row r="1521" spans="1:10" ht="60.75" x14ac:dyDescent="0.3">
      <c r="A1521" s="8">
        <v>1516</v>
      </c>
      <c r="B1521" s="313" t="s">
        <v>30774</v>
      </c>
      <c r="C1521" s="18" t="s">
        <v>28712</v>
      </c>
      <c r="D1521" s="314">
        <v>6750</v>
      </c>
      <c r="E1521" s="314">
        <v>6750</v>
      </c>
      <c r="F1521" s="311" t="s">
        <v>37942</v>
      </c>
      <c r="G1521" s="311" t="s">
        <v>30775</v>
      </c>
      <c r="H1521" s="311" t="s">
        <v>30775</v>
      </c>
      <c r="I1521" s="18" t="s">
        <v>28714</v>
      </c>
      <c r="J1521" s="311" t="s">
        <v>30776</v>
      </c>
    </row>
    <row r="1522" spans="1:10" ht="60.75" x14ac:dyDescent="0.3">
      <c r="A1522" s="8">
        <v>1517</v>
      </c>
      <c r="B1522" s="313" t="s">
        <v>30777</v>
      </c>
      <c r="C1522" s="18" t="s">
        <v>28712</v>
      </c>
      <c r="D1522" s="314">
        <v>20000</v>
      </c>
      <c r="E1522" s="314">
        <v>20000</v>
      </c>
      <c r="F1522" s="311" t="s">
        <v>37942</v>
      </c>
      <c r="G1522" s="311" t="s">
        <v>30778</v>
      </c>
      <c r="H1522" s="311" t="s">
        <v>30778</v>
      </c>
      <c r="I1522" s="18" t="s">
        <v>28714</v>
      </c>
      <c r="J1522" s="311" t="s">
        <v>30779</v>
      </c>
    </row>
    <row r="1523" spans="1:10" ht="60.75" x14ac:dyDescent="0.3">
      <c r="A1523" s="8">
        <v>1518</v>
      </c>
      <c r="B1523" s="313" t="s">
        <v>30780</v>
      </c>
      <c r="C1523" s="18" t="s">
        <v>28712</v>
      </c>
      <c r="D1523" s="314">
        <v>32000</v>
      </c>
      <c r="E1523" s="314">
        <v>32000</v>
      </c>
      <c r="F1523" s="311" t="s">
        <v>37942</v>
      </c>
      <c r="G1523" s="311" t="s">
        <v>30781</v>
      </c>
      <c r="H1523" s="311" t="s">
        <v>30781</v>
      </c>
      <c r="I1523" s="18" t="s">
        <v>28714</v>
      </c>
      <c r="J1523" s="311" t="s">
        <v>30782</v>
      </c>
    </row>
    <row r="1524" spans="1:10" ht="60.75" x14ac:dyDescent="0.3">
      <c r="A1524" s="8">
        <v>1519</v>
      </c>
      <c r="B1524" s="313" t="s">
        <v>30716</v>
      </c>
      <c r="C1524" s="18" t="s">
        <v>28712</v>
      </c>
      <c r="D1524" s="314">
        <v>8800</v>
      </c>
      <c r="E1524" s="314">
        <v>8800</v>
      </c>
      <c r="F1524" s="311" t="s">
        <v>37942</v>
      </c>
      <c r="G1524" s="311" t="s">
        <v>30717</v>
      </c>
      <c r="H1524" s="311" t="s">
        <v>30717</v>
      </c>
      <c r="I1524" s="18" t="s">
        <v>28714</v>
      </c>
      <c r="J1524" s="311" t="s">
        <v>30783</v>
      </c>
    </row>
    <row r="1525" spans="1:10" ht="60.75" x14ac:dyDescent="0.3">
      <c r="A1525" s="8">
        <v>1520</v>
      </c>
      <c r="B1525" s="313" t="s">
        <v>30756</v>
      </c>
      <c r="C1525" s="18" t="s">
        <v>28712</v>
      </c>
      <c r="D1525" s="314">
        <v>5600</v>
      </c>
      <c r="E1525" s="314">
        <v>5600</v>
      </c>
      <c r="F1525" s="311" t="s">
        <v>37942</v>
      </c>
      <c r="G1525" s="311" t="s">
        <v>30757</v>
      </c>
      <c r="H1525" s="311" t="s">
        <v>30757</v>
      </c>
      <c r="I1525" s="18" t="s">
        <v>28714</v>
      </c>
      <c r="J1525" s="311" t="s">
        <v>30784</v>
      </c>
    </row>
    <row r="1526" spans="1:10" ht="60.75" x14ac:dyDescent="0.3">
      <c r="A1526" s="8">
        <v>1521</v>
      </c>
      <c r="B1526" s="313" t="s">
        <v>30785</v>
      </c>
      <c r="C1526" s="18" t="s">
        <v>28712</v>
      </c>
      <c r="D1526" s="314">
        <v>5400</v>
      </c>
      <c r="E1526" s="314">
        <v>5400</v>
      </c>
      <c r="F1526" s="311" t="s">
        <v>37942</v>
      </c>
      <c r="G1526" s="311" t="s">
        <v>30786</v>
      </c>
      <c r="H1526" s="311" t="s">
        <v>30786</v>
      </c>
      <c r="I1526" s="18" t="s">
        <v>28714</v>
      </c>
      <c r="J1526" s="311" t="s">
        <v>30787</v>
      </c>
    </row>
    <row r="1527" spans="1:10" ht="60.75" x14ac:dyDescent="0.3">
      <c r="A1527" s="8">
        <v>1522</v>
      </c>
      <c r="B1527" s="313" t="s">
        <v>29167</v>
      </c>
      <c r="C1527" s="18" t="s">
        <v>28712</v>
      </c>
      <c r="D1527" s="315">
        <v>800</v>
      </c>
      <c r="E1527" s="315">
        <v>800</v>
      </c>
      <c r="F1527" s="311" t="s">
        <v>37942</v>
      </c>
      <c r="G1527" s="311" t="s">
        <v>30788</v>
      </c>
      <c r="H1527" s="311" t="s">
        <v>30788</v>
      </c>
      <c r="I1527" s="18" t="s">
        <v>28714</v>
      </c>
      <c r="J1527" s="311" t="s">
        <v>30789</v>
      </c>
    </row>
    <row r="1528" spans="1:10" ht="141.75" x14ac:dyDescent="0.3">
      <c r="A1528" s="8">
        <v>1523</v>
      </c>
      <c r="B1528" s="313" t="s">
        <v>30790</v>
      </c>
      <c r="C1528" s="18" t="s">
        <v>28712</v>
      </c>
      <c r="D1528" s="314">
        <v>3900</v>
      </c>
      <c r="E1528" s="314">
        <v>3900</v>
      </c>
      <c r="F1528" s="311" t="s">
        <v>37942</v>
      </c>
      <c r="G1528" s="311" t="s">
        <v>30791</v>
      </c>
      <c r="H1528" s="311" t="s">
        <v>30791</v>
      </c>
      <c r="I1528" s="18" t="s">
        <v>28714</v>
      </c>
      <c r="J1528" s="311" t="s">
        <v>30792</v>
      </c>
    </row>
    <row r="1529" spans="1:10" ht="141.75" x14ac:dyDescent="0.3">
      <c r="A1529" s="8">
        <v>1524</v>
      </c>
      <c r="B1529" s="313" t="s">
        <v>30793</v>
      </c>
      <c r="C1529" s="18" t="s">
        <v>28712</v>
      </c>
      <c r="D1529" s="314">
        <v>2400</v>
      </c>
      <c r="E1529" s="314">
        <v>2400</v>
      </c>
      <c r="F1529" s="311" t="s">
        <v>37942</v>
      </c>
      <c r="G1529" s="311" t="s">
        <v>30794</v>
      </c>
      <c r="H1529" s="311" t="s">
        <v>30794</v>
      </c>
      <c r="I1529" s="18" t="s">
        <v>28714</v>
      </c>
      <c r="J1529" s="311" t="s">
        <v>30795</v>
      </c>
    </row>
    <row r="1530" spans="1:10" ht="60.75" x14ac:dyDescent="0.3">
      <c r="A1530" s="8">
        <v>1525</v>
      </c>
      <c r="B1530" s="313" t="s">
        <v>30796</v>
      </c>
      <c r="C1530" s="18" t="s">
        <v>28712</v>
      </c>
      <c r="D1530" s="314">
        <v>28800</v>
      </c>
      <c r="E1530" s="314">
        <v>28800</v>
      </c>
      <c r="F1530" s="311" t="s">
        <v>37942</v>
      </c>
      <c r="G1530" s="311" t="s">
        <v>30797</v>
      </c>
      <c r="H1530" s="311" t="s">
        <v>30797</v>
      </c>
      <c r="I1530" s="18" t="s">
        <v>28714</v>
      </c>
      <c r="J1530" s="311" t="s">
        <v>30798</v>
      </c>
    </row>
    <row r="1531" spans="1:10" ht="60.75" x14ac:dyDescent="0.3">
      <c r="A1531" s="8">
        <v>1526</v>
      </c>
      <c r="B1531" s="313" t="s">
        <v>28825</v>
      </c>
      <c r="C1531" s="18" t="s">
        <v>28712</v>
      </c>
      <c r="D1531" s="314">
        <v>13500</v>
      </c>
      <c r="E1531" s="314">
        <v>13500</v>
      </c>
      <c r="F1531" s="311" t="s">
        <v>37942</v>
      </c>
      <c r="G1531" s="311" t="s">
        <v>30799</v>
      </c>
      <c r="H1531" s="311" t="s">
        <v>30799</v>
      </c>
      <c r="I1531" s="18" t="s">
        <v>28714</v>
      </c>
      <c r="J1531" s="311" t="s">
        <v>30800</v>
      </c>
    </row>
    <row r="1532" spans="1:10" ht="60.75" x14ac:dyDescent="0.3">
      <c r="A1532" s="8">
        <v>1527</v>
      </c>
      <c r="B1532" s="16" t="s">
        <v>27378</v>
      </c>
      <c r="C1532" s="111" t="s">
        <v>26822</v>
      </c>
      <c r="D1532" s="19">
        <v>25860</v>
      </c>
      <c r="E1532" s="19">
        <v>25860</v>
      </c>
      <c r="F1532" s="18" t="s">
        <v>37942</v>
      </c>
      <c r="G1532" s="18" t="s">
        <v>27379</v>
      </c>
      <c r="H1532" s="18" t="s">
        <v>27379</v>
      </c>
      <c r="I1532" s="261" t="s">
        <v>185</v>
      </c>
      <c r="J1532" s="18" t="s">
        <v>27380</v>
      </c>
    </row>
    <row r="1533" spans="1:10" ht="60.75" x14ac:dyDescent="0.3">
      <c r="A1533" s="8">
        <v>1528</v>
      </c>
      <c r="B1533" s="16" t="s">
        <v>27381</v>
      </c>
      <c r="C1533" s="111" t="s">
        <v>26822</v>
      </c>
      <c r="D1533" s="19">
        <v>34190</v>
      </c>
      <c r="E1533" s="19">
        <v>34190</v>
      </c>
      <c r="F1533" s="18" t="s">
        <v>37942</v>
      </c>
      <c r="G1533" s="18" t="s">
        <v>27382</v>
      </c>
      <c r="H1533" s="18" t="s">
        <v>27382</v>
      </c>
      <c r="I1533" s="261" t="s">
        <v>185</v>
      </c>
      <c r="J1533" s="18" t="s">
        <v>27383</v>
      </c>
    </row>
    <row r="1534" spans="1:10" ht="60.75" x14ac:dyDescent="0.3">
      <c r="A1534" s="8">
        <v>1529</v>
      </c>
      <c r="B1534" s="289" t="s">
        <v>278</v>
      </c>
      <c r="C1534" s="266" t="s">
        <v>24422</v>
      </c>
      <c r="D1534" s="293">
        <v>5388.05</v>
      </c>
      <c r="E1534" s="293">
        <v>5388.05</v>
      </c>
      <c r="F1534" s="263" t="s">
        <v>938</v>
      </c>
      <c r="G1534" s="14" t="s">
        <v>25147</v>
      </c>
      <c r="H1534" s="14" t="s">
        <v>25147</v>
      </c>
      <c r="I1534" s="268" t="s">
        <v>1899</v>
      </c>
      <c r="J1534" s="269" t="s">
        <v>25363</v>
      </c>
    </row>
    <row r="1535" spans="1:10" ht="40.5" x14ac:dyDescent="0.3">
      <c r="A1535" s="8">
        <v>1530</v>
      </c>
      <c r="B1535" s="289" t="s">
        <v>24978</v>
      </c>
      <c r="C1535" s="266" t="s">
        <v>24422</v>
      </c>
      <c r="D1535" s="293">
        <v>3959.86</v>
      </c>
      <c r="E1535" s="293">
        <v>3959.86</v>
      </c>
      <c r="F1535" s="263" t="s">
        <v>938</v>
      </c>
      <c r="G1535" s="14" t="s">
        <v>25148</v>
      </c>
      <c r="H1535" s="14" t="s">
        <v>25148</v>
      </c>
      <c r="I1535" s="268" t="s">
        <v>1899</v>
      </c>
      <c r="J1535" s="269" t="s">
        <v>25364</v>
      </c>
    </row>
    <row r="1536" spans="1:10" ht="60.75" x14ac:dyDescent="0.3">
      <c r="A1536" s="8">
        <v>1531</v>
      </c>
      <c r="B1536" s="289" t="s">
        <v>25149</v>
      </c>
      <c r="C1536" s="266" t="s">
        <v>24422</v>
      </c>
      <c r="D1536" s="293">
        <v>27500</v>
      </c>
      <c r="E1536" s="293">
        <v>27500</v>
      </c>
      <c r="F1536" s="263" t="s">
        <v>938</v>
      </c>
      <c r="G1536" s="14" t="s">
        <v>25150</v>
      </c>
      <c r="H1536" s="14" t="s">
        <v>25150</v>
      </c>
      <c r="I1536" s="268" t="s">
        <v>1899</v>
      </c>
      <c r="J1536" s="269" t="s">
        <v>25365</v>
      </c>
    </row>
    <row r="1537" spans="1:10" ht="40.5" x14ac:dyDescent="0.3">
      <c r="A1537" s="8">
        <v>1532</v>
      </c>
      <c r="B1537" s="289" t="s">
        <v>25151</v>
      </c>
      <c r="C1537" s="266" t="s">
        <v>24422</v>
      </c>
      <c r="D1537" s="293">
        <v>8600</v>
      </c>
      <c r="E1537" s="293">
        <v>8600</v>
      </c>
      <c r="F1537" s="263" t="s">
        <v>938</v>
      </c>
      <c r="G1537" s="14" t="s">
        <v>25152</v>
      </c>
      <c r="H1537" s="14" t="s">
        <v>25152</v>
      </c>
      <c r="I1537" s="268" t="s">
        <v>1899</v>
      </c>
      <c r="J1537" s="269" t="s">
        <v>25366</v>
      </c>
    </row>
    <row r="1538" spans="1:10" ht="40.5" x14ac:dyDescent="0.3">
      <c r="A1538" s="8">
        <v>1533</v>
      </c>
      <c r="B1538" s="289" t="s">
        <v>25153</v>
      </c>
      <c r="C1538" s="266" t="s">
        <v>24422</v>
      </c>
      <c r="D1538" s="293">
        <v>5990</v>
      </c>
      <c r="E1538" s="293">
        <v>5990</v>
      </c>
      <c r="F1538" s="263" t="s">
        <v>938</v>
      </c>
      <c r="G1538" s="14" t="s">
        <v>25154</v>
      </c>
      <c r="H1538" s="14" t="s">
        <v>25154</v>
      </c>
      <c r="I1538" s="268" t="s">
        <v>1899</v>
      </c>
      <c r="J1538" s="269" t="s">
        <v>25367</v>
      </c>
    </row>
    <row r="1539" spans="1:10" ht="40.5" x14ac:dyDescent="0.3">
      <c r="A1539" s="8">
        <v>1534</v>
      </c>
      <c r="B1539" s="289" t="s">
        <v>25151</v>
      </c>
      <c r="C1539" s="266" t="s">
        <v>24422</v>
      </c>
      <c r="D1539" s="293">
        <v>18920</v>
      </c>
      <c r="E1539" s="293">
        <v>18920</v>
      </c>
      <c r="F1539" s="263" t="s">
        <v>938</v>
      </c>
      <c r="G1539" s="14" t="s">
        <v>25155</v>
      </c>
      <c r="H1539" s="14" t="s">
        <v>25155</v>
      </c>
      <c r="I1539" s="268" t="s">
        <v>1899</v>
      </c>
      <c r="J1539" s="269" t="s">
        <v>25368</v>
      </c>
    </row>
    <row r="1540" spans="1:10" ht="40.5" x14ac:dyDescent="0.3">
      <c r="A1540" s="8">
        <v>1535</v>
      </c>
      <c r="B1540" s="289" t="s">
        <v>24978</v>
      </c>
      <c r="C1540" s="266" t="s">
        <v>24422</v>
      </c>
      <c r="D1540" s="293">
        <v>75000</v>
      </c>
      <c r="E1540" s="293">
        <v>75000</v>
      </c>
      <c r="F1540" s="263" t="s">
        <v>938</v>
      </c>
      <c r="G1540" s="14" t="s">
        <v>25156</v>
      </c>
      <c r="H1540" s="14" t="s">
        <v>25156</v>
      </c>
      <c r="I1540" s="268" t="s">
        <v>1899</v>
      </c>
      <c r="J1540" s="269" t="s">
        <v>25369</v>
      </c>
    </row>
    <row r="1541" spans="1:10" ht="60.75" x14ac:dyDescent="0.3">
      <c r="A1541" s="8">
        <v>1536</v>
      </c>
      <c r="B1541" s="289" t="s">
        <v>25157</v>
      </c>
      <c r="C1541" s="266" t="s">
        <v>24422</v>
      </c>
      <c r="D1541" s="293">
        <v>19399.96</v>
      </c>
      <c r="E1541" s="293">
        <v>19399.96</v>
      </c>
      <c r="F1541" s="263" t="s">
        <v>938</v>
      </c>
      <c r="G1541" s="14" t="s">
        <v>25158</v>
      </c>
      <c r="H1541" s="14" t="s">
        <v>25158</v>
      </c>
      <c r="I1541" s="268" t="s">
        <v>1899</v>
      </c>
      <c r="J1541" s="269" t="s">
        <v>25370</v>
      </c>
    </row>
    <row r="1542" spans="1:10" ht="60.75" x14ac:dyDescent="0.3">
      <c r="A1542" s="8">
        <v>1537</v>
      </c>
      <c r="B1542" s="289" t="s">
        <v>25157</v>
      </c>
      <c r="C1542" s="266" t="s">
        <v>24422</v>
      </c>
      <c r="D1542" s="293">
        <v>17000</v>
      </c>
      <c r="E1542" s="293">
        <v>17000</v>
      </c>
      <c r="F1542" s="263" t="s">
        <v>938</v>
      </c>
      <c r="G1542" s="14" t="s">
        <v>25159</v>
      </c>
      <c r="H1542" s="14" t="s">
        <v>25159</v>
      </c>
      <c r="I1542" s="268" t="s">
        <v>1899</v>
      </c>
      <c r="J1542" s="269" t="s">
        <v>25371</v>
      </c>
    </row>
    <row r="1543" spans="1:10" ht="60.75" x14ac:dyDescent="0.3">
      <c r="A1543" s="8">
        <v>1538</v>
      </c>
      <c r="B1543" s="289" t="s">
        <v>25151</v>
      </c>
      <c r="C1543" s="266" t="s">
        <v>24422</v>
      </c>
      <c r="D1543" s="293">
        <v>11000</v>
      </c>
      <c r="E1543" s="293">
        <v>11000</v>
      </c>
      <c r="F1543" s="263" t="s">
        <v>938</v>
      </c>
      <c r="G1543" s="14" t="s">
        <v>25160</v>
      </c>
      <c r="H1543" s="14" t="s">
        <v>25160</v>
      </c>
      <c r="I1543" s="268" t="s">
        <v>1899</v>
      </c>
      <c r="J1543" s="269" t="s">
        <v>25372</v>
      </c>
    </row>
    <row r="1544" spans="1:10" ht="60.75" x14ac:dyDescent="0.3">
      <c r="A1544" s="8">
        <v>1539</v>
      </c>
      <c r="B1544" s="289" t="s">
        <v>24995</v>
      </c>
      <c r="C1544" s="266" t="s">
        <v>24422</v>
      </c>
      <c r="D1544" s="293">
        <v>5350</v>
      </c>
      <c r="E1544" s="293">
        <v>5350</v>
      </c>
      <c r="F1544" s="263" t="s">
        <v>938</v>
      </c>
      <c r="G1544" s="14" t="s">
        <v>25161</v>
      </c>
      <c r="H1544" s="14" t="s">
        <v>25161</v>
      </c>
      <c r="I1544" s="268" t="s">
        <v>1899</v>
      </c>
      <c r="J1544" s="269" t="s">
        <v>25373</v>
      </c>
    </row>
    <row r="1545" spans="1:10" ht="40.5" x14ac:dyDescent="0.3">
      <c r="A1545" s="8">
        <v>1540</v>
      </c>
      <c r="B1545" s="289" t="s">
        <v>24995</v>
      </c>
      <c r="C1545" s="266" t="s">
        <v>24422</v>
      </c>
      <c r="D1545" s="293">
        <v>10000</v>
      </c>
      <c r="E1545" s="293">
        <v>10000</v>
      </c>
      <c r="F1545" s="263" t="s">
        <v>938</v>
      </c>
      <c r="G1545" s="14" t="s">
        <v>25162</v>
      </c>
      <c r="H1545" s="14" t="s">
        <v>25162</v>
      </c>
      <c r="I1545" s="268" t="s">
        <v>1899</v>
      </c>
      <c r="J1545" s="269" t="s">
        <v>25374</v>
      </c>
    </row>
    <row r="1546" spans="1:10" ht="60.75" x14ac:dyDescent="0.3">
      <c r="A1546" s="8">
        <v>1541</v>
      </c>
      <c r="B1546" s="289" t="s">
        <v>25153</v>
      </c>
      <c r="C1546" s="266" t="s">
        <v>24422</v>
      </c>
      <c r="D1546" s="293">
        <v>2990</v>
      </c>
      <c r="E1546" s="293">
        <v>2990</v>
      </c>
      <c r="F1546" s="263" t="s">
        <v>938</v>
      </c>
      <c r="G1546" s="14" t="s">
        <v>25163</v>
      </c>
      <c r="H1546" s="14" t="s">
        <v>25163</v>
      </c>
      <c r="I1546" s="268" t="s">
        <v>1899</v>
      </c>
      <c r="J1546" s="269" t="s">
        <v>25375</v>
      </c>
    </row>
    <row r="1547" spans="1:10" ht="40.5" x14ac:dyDescent="0.3">
      <c r="A1547" s="8">
        <v>1542</v>
      </c>
      <c r="B1547" s="289" t="s">
        <v>25136</v>
      </c>
      <c r="C1547" s="266" t="s">
        <v>24422</v>
      </c>
      <c r="D1547" s="293">
        <v>2490</v>
      </c>
      <c r="E1547" s="293">
        <v>2490</v>
      </c>
      <c r="F1547" s="263" t="s">
        <v>938</v>
      </c>
      <c r="G1547" s="14" t="s">
        <v>25164</v>
      </c>
      <c r="H1547" s="14" t="s">
        <v>25164</v>
      </c>
      <c r="I1547" s="268" t="s">
        <v>1899</v>
      </c>
      <c r="J1547" s="269" t="s">
        <v>25376</v>
      </c>
    </row>
    <row r="1548" spans="1:10" ht="40.5" x14ac:dyDescent="0.3">
      <c r="A1548" s="8">
        <v>1543</v>
      </c>
      <c r="B1548" s="289" t="s">
        <v>278</v>
      </c>
      <c r="C1548" s="266" t="s">
        <v>24422</v>
      </c>
      <c r="D1548" s="293">
        <v>3170</v>
      </c>
      <c r="E1548" s="293">
        <v>3170</v>
      </c>
      <c r="F1548" s="263" t="s">
        <v>938</v>
      </c>
      <c r="G1548" s="14" t="s">
        <v>25165</v>
      </c>
      <c r="H1548" s="14" t="s">
        <v>25165</v>
      </c>
      <c r="I1548" s="268" t="s">
        <v>1899</v>
      </c>
      <c r="J1548" s="269" t="s">
        <v>25377</v>
      </c>
    </row>
    <row r="1549" spans="1:10" ht="40.5" x14ac:dyDescent="0.3">
      <c r="A1549" s="8">
        <v>1544</v>
      </c>
      <c r="B1549" s="289" t="s">
        <v>12401</v>
      </c>
      <c r="C1549" s="266" t="s">
        <v>24422</v>
      </c>
      <c r="D1549" s="293">
        <v>2500</v>
      </c>
      <c r="E1549" s="293">
        <v>2500</v>
      </c>
      <c r="F1549" s="263" t="s">
        <v>938</v>
      </c>
      <c r="G1549" s="14" t="s">
        <v>25166</v>
      </c>
      <c r="H1549" s="14" t="s">
        <v>25166</v>
      </c>
      <c r="I1549" s="268" t="s">
        <v>1899</v>
      </c>
      <c r="J1549" s="269" t="s">
        <v>25378</v>
      </c>
    </row>
    <row r="1550" spans="1:10" ht="40.5" x14ac:dyDescent="0.3">
      <c r="A1550" s="8">
        <v>1545</v>
      </c>
      <c r="B1550" s="289" t="s">
        <v>12401</v>
      </c>
      <c r="C1550" s="266" t="s">
        <v>24422</v>
      </c>
      <c r="D1550" s="293">
        <v>4600</v>
      </c>
      <c r="E1550" s="293">
        <v>4600</v>
      </c>
      <c r="F1550" s="263" t="s">
        <v>938</v>
      </c>
      <c r="G1550" s="14" t="s">
        <v>25167</v>
      </c>
      <c r="H1550" s="14" t="s">
        <v>25167</v>
      </c>
      <c r="I1550" s="268" t="s">
        <v>1899</v>
      </c>
      <c r="J1550" s="269" t="s">
        <v>25379</v>
      </c>
    </row>
    <row r="1551" spans="1:10" ht="101.25" x14ac:dyDescent="0.3">
      <c r="A1551" s="8">
        <v>1546</v>
      </c>
      <c r="B1551" s="16" t="s">
        <v>9000</v>
      </c>
      <c r="C1551" s="18" t="s">
        <v>838</v>
      </c>
      <c r="D1551" s="19">
        <v>6000</v>
      </c>
      <c r="E1551" s="19">
        <v>6000</v>
      </c>
      <c r="F1551" s="18" t="s">
        <v>37942</v>
      </c>
      <c r="G1551" s="18" t="s">
        <v>9001</v>
      </c>
      <c r="H1551" s="18" t="s">
        <v>9001</v>
      </c>
      <c r="I1551" s="8" t="s">
        <v>840</v>
      </c>
      <c r="J1551" s="50" t="s">
        <v>9002</v>
      </c>
    </row>
    <row r="1552" spans="1:10" ht="101.25" x14ac:dyDescent="0.3">
      <c r="A1552" s="8">
        <v>1547</v>
      </c>
      <c r="B1552" s="16" t="s">
        <v>9003</v>
      </c>
      <c r="C1552" s="18" t="s">
        <v>838</v>
      </c>
      <c r="D1552" s="19">
        <v>200000</v>
      </c>
      <c r="E1552" s="19">
        <v>200000</v>
      </c>
      <c r="F1552" s="18" t="s">
        <v>37942</v>
      </c>
      <c r="G1552" s="18" t="s">
        <v>9004</v>
      </c>
      <c r="H1552" s="18" t="s">
        <v>9004</v>
      </c>
      <c r="I1552" s="8" t="s">
        <v>840</v>
      </c>
      <c r="J1552" s="50" t="s">
        <v>9005</v>
      </c>
    </row>
    <row r="1553" spans="1:10" ht="101.25" x14ac:dyDescent="0.3">
      <c r="A1553" s="8">
        <v>1548</v>
      </c>
      <c r="B1553" s="16" t="s">
        <v>5477</v>
      </c>
      <c r="C1553" s="18" t="s">
        <v>838</v>
      </c>
      <c r="D1553" s="19">
        <v>15194</v>
      </c>
      <c r="E1553" s="19">
        <v>15194</v>
      </c>
      <c r="F1553" s="18" t="s">
        <v>37942</v>
      </c>
      <c r="G1553" s="18" t="s">
        <v>9006</v>
      </c>
      <c r="H1553" s="18" t="s">
        <v>9006</v>
      </c>
      <c r="I1553" s="8" t="s">
        <v>840</v>
      </c>
      <c r="J1553" s="50" t="s">
        <v>9007</v>
      </c>
    </row>
    <row r="1554" spans="1:10" ht="101.25" x14ac:dyDescent="0.3">
      <c r="A1554" s="8">
        <v>1549</v>
      </c>
      <c r="B1554" s="16" t="s">
        <v>9008</v>
      </c>
      <c r="C1554" s="18" t="s">
        <v>838</v>
      </c>
      <c r="D1554" s="19">
        <v>329450</v>
      </c>
      <c r="E1554" s="19">
        <v>329450</v>
      </c>
      <c r="F1554" s="18" t="s">
        <v>37942</v>
      </c>
      <c r="G1554" s="18" t="s">
        <v>9009</v>
      </c>
      <c r="H1554" s="18" t="s">
        <v>9009</v>
      </c>
      <c r="I1554" s="8" t="s">
        <v>840</v>
      </c>
      <c r="J1554" s="50" t="s">
        <v>9010</v>
      </c>
    </row>
    <row r="1555" spans="1:10" ht="101.25" x14ac:dyDescent="0.3">
      <c r="A1555" s="8">
        <v>1550</v>
      </c>
      <c r="B1555" s="16" t="s">
        <v>8538</v>
      </c>
      <c r="C1555" s="18" t="s">
        <v>838</v>
      </c>
      <c r="D1555" s="19">
        <v>94001.64</v>
      </c>
      <c r="E1555" s="19">
        <v>94001.64</v>
      </c>
      <c r="F1555" s="18" t="s">
        <v>37942</v>
      </c>
      <c r="G1555" s="18" t="s">
        <v>9011</v>
      </c>
      <c r="H1555" s="18" t="s">
        <v>9011</v>
      </c>
      <c r="I1555" s="8" t="s">
        <v>840</v>
      </c>
      <c r="J1555" s="50" t="s">
        <v>9012</v>
      </c>
    </row>
    <row r="1556" spans="1:10" ht="81" x14ac:dyDescent="0.3">
      <c r="A1556" s="8">
        <v>1551</v>
      </c>
      <c r="B1556" s="108" t="s">
        <v>2418</v>
      </c>
      <c r="C1556" s="14" t="s">
        <v>937</v>
      </c>
      <c r="D1556" s="139">
        <v>2137.86</v>
      </c>
      <c r="E1556" s="139">
        <v>2137.86</v>
      </c>
      <c r="F1556" s="14" t="s">
        <v>938</v>
      </c>
      <c r="G1556" s="14" t="s">
        <v>9013</v>
      </c>
      <c r="H1556" s="14" t="s">
        <v>9013</v>
      </c>
      <c r="I1556" s="9" t="s">
        <v>1504</v>
      </c>
      <c r="J1556" s="9" t="s">
        <v>25380</v>
      </c>
    </row>
    <row r="1557" spans="1:10" ht="81" x14ac:dyDescent="0.3">
      <c r="A1557" s="8">
        <v>1552</v>
      </c>
      <c r="B1557" s="108" t="s">
        <v>9014</v>
      </c>
      <c r="C1557" s="14" t="s">
        <v>937</v>
      </c>
      <c r="D1557" s="139">
        <v>482998</v>
      </c>
      <c r="E1557" s="139">
        <v>482998</v>
      </c>
      <c r="F1557" s="14" t="s">
        <v>938</v>
      </c>
      <c r="G1557" s="14" t="s">
        <v>9015</v>
      </c>
      <c r="H1557" s="14" t="s">
        <v>9015</v>
      </c>
      <c r="I1557" s="9" t="s">
        <v>1504</v>
      </c>
      <c r="J1557" s="9" t="s">
        <v>25381</v>
      </c>
    </row>
    <row r="1558" spans="1:10" ht="60.75" x14ac:dyDescent="0.3">
      <c r="A1558" s="8">
        <v>1553</v>
      </c>
      <c r="B1558" s="12" t="s">
        <v>7165</v>
      </c>
      <c r="C1558" s="8" t="s">
        <v>2250</v>
      </c>
      <c r="D1558" s="131">
        <v>11335</v>
      </c>
      <c r="E1558" s="131">
        <v>11335</v>
      </c>
      <c r="F1558" s="8" t="s">
        <v>938</v>
      </c>
      <c r="G1558" s="8" t="s">
        <v>9016</v>
      </c>
      <c r="H1558" s="8" t="s">
        <v>9016</v>
      </c>
      <c r="I1558" s="163" t="s">
        <v>7160</v>
      </c>
      <c r="J1558" s="8" t="s">
        <v>25382</v>
      </c>
    </row>
    <row r="1559" spans="1:10" ht="60.75" x14ac:dyDescent="0.3">
      <c r="A1559" s="8">
        <v>1554</v>
      </c>
      <c r="B1559" s="12" t="s">
        <v>9017</v>
      </c>
      <c r="C1559" s="8" t="s">
        <v>2250</v>
      </c>
      <c r="D1559" s="131">
        <v>2990</v>
      </c>
      <c r="E1559" s="131">
        <v>2990</v>
      </c>
      <c r="F1559" s="8" t="s">
        <v>938</v>
      </c>
      <c r="G1559" s="8" t="s">
        <v>9018</v>
      </c>
      <c r="H1559" s="8" t="s">
        <v>9018</v>
      </c>
      <c r="I1559" s="163" t="s">
        <v>7160</v>
      </c>
      <c r="J1559" s="8" t="s">
        <v>25383</v>
      </c>
    </row>
    <row r="1560" spans="1:10" ht="40.5" x14ac:dyDescent="0.3">
      <c r="A1560" s="8">
        <v>1555</v>
      </c>
      <c r="B1560" s="12" t="s">
        <v>2418</v>
      </c>
      <c r="C1560" s="8" t="s">
        <v>1273</v>
      </c>
      <c r="D1560" s="137">
        <v>10185</v>
      </c>
      <c r="E1560" s="109">
        <v>10185</v>
      </c>
      <c r="F1560" s="8" t="s">
        <v>938</v>
      </c>
      <c r="G1560" s="110" t="s">
        <v>9019</v>
      </c>
      <c r="H1560" s="110" t="s">
        <v>9019</v>
      </c>
      <c r="I1560" s="8" t="s">
        <v>185</v>
      </c>
      <c r="J1560" s="8" t="s">
        <v>25384</v>
      </c>
    </row>
    <row r="1561" spans="1:10" ht="81" x14ac:dyDescent="0.3">
      <c r="A1561" s="8">
        <v>1556</v>
      </c>
      <c r="B1561" s="12" t="s">
        <v>9020</v>
      </c>
      <c r="C1561" s="8" t="s">
        <v>959</v>
      </c>
      <c r="D1561" s="109">
        <v>34133</v>
      </c>
      <c r="E1561" s="109">
        <f>D1561</f>
        <v>34133</v>
      </c>
      <c r="F1561" s="8" t="s">
        <v>938</v>
      </c>
      <c r="G1561" s="8" t="s">
        <v>9021</v>
      </c>
      <c r="H1561" s="8" t="s">
        <v>9021</v>
      </c>
      <c r="I1561" s="8" t="s">
        <v>962</v>
      </c>
      <c r="J1561" s="8" t="s">
        <v>9022</v>
      </c>
    </row>
    <row r="1562" spans="1:10" ht="60.75" x14ac:dyDescent="0.3">
      <c r="A1562" s="8">
        <v>1557</v>
      </c>
      <c r="B1562" s="12" t="s">
        <v>9023</v>
      </c>
      <c r="C1562" s="8" t="s">
        <v>1056</v>
      </c>
      <c r="D1562" s="137">
        <v>10944</v>
      </c>
      <c r="E1562" s="137">
        <v>10944</v>
      </c>
      <c r="F1562" s="8" t="s">
        <v>37942</v>
      </c>
      <c r="G1562" s="8" t="s">
        <v>9024</v>
      </c>
      <c r="H1562" s="8" t="s">
        <v>9024</v>
      </c>
      <c r="I1562" s="8" t="s">
        <v>1058</v>
      </c>
      <c r="J1562" s="8" t="s">
        <v>9025</v>
      </c>
    </row>
    <row r="1563" spans="1:10" ht="81" x14ac:dyDescent="0.3">
      <c r="A1563" s="8">
        <v>1558</v>
      </c>
      <c r="B1563" s="12" t="s">
        <v>2295</v>
      </c>
      <c r="C1563" s="8" t="s">
        <v>1278</v>
      </c>
      <c r="D1563" s="131">
        <v>4390</v>
      </c>
      <c r="E1563" s="131">
        <v>4390</v>
      </c>
      <c r="F1563" s="8" t="s">
        <v>37942</v>
      </c>
      <c r="G1563" s="8" t="s">
        <v>9026</v>
      </c>
      <c r="H1563" s="8" t="s">
        <v>9026</v>
      </c>
      <c r="I1563" s="18" t="s">
        <v>1058</v>
      </c>
      <c r="J1563" s="18" t="s">
        <v>9027</v>
      </c>
    </row>
    <row r="1564" spans="1:10" ht="81" x14ac:dyDescent="0.3">
      <c r="A1564" s="8">
        <v>1559</v>
      </c>
      <c r="B1564" s="12" t="s">
        <v>1398</v>
      </c>
      <c r="C1564" s="8" t="s">
        <v>1278</v>
      </c>
      <c r="D1564" s="131">
        <v>4500</v>
      </c>
      <c r="E1564" s="131">
        <v>4500</v>
      </c>
      <c r="F1564" s="8" t="s">
        <v>37942</v>
      </c>
      <c r="G1564" s="8" t="s">
        <v>9028</v>
      </c>
      <c r="H1564" s="8" t="s">
        <v>9028</v>
      </c>
      <c r="I1564" s="18" t="s">
        <v>1058</v>
      </c>
      <c r="J1564" s="18" t="s">
        <v>9029</v>
      </c>
    </row>
    <row r="1565" spans="1:10" ht="101.25" x14ac:dyDescent="0.3">
      <c r="A1565" s="8">
        <v>1560</v>
      </c>
      <c r="B1565" s="12" t="s">
        <v>9030</v>
      </c>
      <c r="C1565" s="8" t="s">
        <v>1278</v>
      </c>
      <c r="D1565" s="131">
        <v>11700</v>
      </c>
      <c r="E1565" s="131">
        <v>11700</v>
      </c>
      <c r="F1565" s="8" t="s">
        <v>37942</v>
      </c>
      <c r="G1565" s="8" t="s">
        <v>9031</v>
      </c>
      <c r="H1565" s="8" t="s">
        <v>9031</v>
      </c>
      <c r="I1565" s="18" t="s">
        <v>1058</v>
      </c>
      <c r="J1565" s="18" t="s">
        <v>9032</v>
      </c>
    </row>
    <row r="1566" spans="1:10" ht="101.25" x14ac:dyDescent="0.3">
      <c r="A1566" s="8">
        <v>1561</v>
      </c>
      <c r="B1566" s="12" t="s">
        <v>9033</v>
      </c>
      <c r="C1566" s="8" t="s">
        <v>1167</v>
      </c>
      <c r="D1566" s="131">
        <v>53928</v>
      </c>
      <c r="E1566" s="131">
        <v>56557.73</v>
      </c>
      <c r="F1566" s="8" t="s">
        <v>37942</v>
      </c>
      <c r="G1566" s="8" t="s">
        <v>9034</v>
      </c>
      <c r="H1566" s="8" t="s">
        <v>9034</v>
      </c>
      <c r="I1566" s="14" t="s">
        <v>1169</v>
      </c>
      <c r="J1566" s="14" t="s">
        <v>9035</v>
      </c>
    </row>
    <row r="1567" spans="1:10" ht="81" x14ac:dyDescent="0.3">
      <c r="A1567" s="8">
        <v>1562</v>
      </c>
      <c r="B1567" s="12" t="s">
        <v>9036</v>
      </c>
      <c r="C1567" s="8" t="s">
        <v>1167</v>
      </c>
      <c r="D1567" s="131">
        <v>22443.25</v>
      </c>
      <c r="E1567" s="131">
        <v>23588.15</v>
      </c>
      <c r="F1567" s="8" t="s">
        <v>37942</v>
      </c>
      <c r="G1567" s="8" t="s">
        <v>9037</v>
      </c>
      <c r="H1567" s="8" t="s">
        <v>9037</v>
      </c>
      <c r="I1567" s="14" t="s">
        <v>1169</v>
      </c>
      <c r="J1567" s="14" t="s">
        <v>9038</v>
      </c>
    </row>
    <row r="1568" spans="1:10" ht="141.75" x14ac:dyDescent="0.3">
      <c r="A1568" s="8">
        <v>1563</v>
      </c>
      <c r="B1568" s="12" t="s">
        <v>9039</v>
      </c>
      <c r="C1568" s="8" t="s">
        <v>1167</v>
      </c>
      <c r="D1568" s="131">
        <v>192500</v>
      </c>
      <c r="E1568" s="131">
        <v>192000</v>
      </c>
      <c r="F1568" s="8" t="s">
        <v>37942</v>
      </c>
      <c r="G1568" s="8" t="s">
        <v>9040</v>
      </c>
      <c r="H1568" s="8" t="s">
        <v>9040</v>
      </c>
      <c r="I1568" s="14" t="s">
        <v>1169</v>
      </c>
      <c r="J1568" s="14" t="s">
        <v>9041</v>
      </c>
    </row>
    <row r="1569" spans="1:10" ht="60.75" x14ac:dyDescent="0.3">
      <c r="A1569" s="8">
        <v>1564</v>
      </c>
      <c r="B1569" s="12" t="s">
        <v>2925</v>
      </c>
      <c r="C1569" s="8" t="s">
        <v>1167</v>
      </c>
      <c r="D1569" s="131">
        <v>19164.38</v>
      </c>
      <c r="E1569" s="131">
        <v>19164.38</v>
      </c>
      <c r="F1569" s="8" t="s">
        <v>37942</v>
      </c>
      <c r="G1569" s="8" t="s">
        <v>9042</v>
      </c>
      <c r="H1569" s="8" t="s">
        <v>9042</v>
      </c>
      <c r="I1569" s="14" t="s">
        <v>1169</v>
      </c>
      <c r="J1569" s="14" t="s">
        <v>9043</v>
      </c>
    </row>
    <row r="1570" spans="1:10" ht="81" x14ac:dyDescent="0.3">
      <c r="A1570" s="8">
        <v>1565</v>
      </c>
      <c r="B1570" s="12" t="s">
        <v>9044</v>
      </c>
      <c r="C1570" s="8" t="s">
        <v>1167</v>
      </c>
      <c r="D1570" s="131">
        <v>30500</v>
      </c>
      <c r="E1570" s="131">
        <v>33550</v>
      </c>
      <c r="F1570" s="8" t="s">
        <v>37942</v>
      </c>
      <c r="G1570" s="8" t="s">
        <v>9045</v>
      </c>
      <c r="H1570" s="8" t="s">
        <v>9045</v>
      </c>
      <c r="I1570" s="14" t="s">
        <v>1169</v>
      </c>
      <c r="J1570" s="14" t="s">
        <v>9046</v>
      </c>
    </row>
    <row r="1571" spans="1:10" ht="101.25" x14ac:dyDescent="0.3">
      <c r="A1571" s="8">
        <v>1566</v>
      </c>
      <c r="B1571" s="12" t="s">
        <v>9047</v>
      </c>
      <c r="C1571" s="8" t="s">
        <v>1167</v>
      </c>
      <c r="D1571" s="131">
        <v>6099</v>
      </c>
      <c r="E1571" s="131">
        <v>6403.95</v>
      </c>
      <c r="F1571" s="8" t="s">
        <v>37942</v>
      </c>
      <c r="G1571" s="8" t="s">
        <v>9048</v>
      </c>
      <c r="H1571" s="8" t="s">
        <v>9048</v>
      </c>
      <c r="I1571" s="14" t="s">
        <v>1169</v>
      </c>
      <c r="J1571" s="14" t="s">
        <v>9049</v>
      </c>
    </row>
    <row r="1572" spans="1:10" ht="121.5" x14ac:dyDescent="0.3">
      <c r="A1572" s="8">
        <v>1567</v>
      </c>
      <c r="B1572" s="125" t="s">
        <v>9050</v>
      </c>
      <c r="C1572" s="8" t="s">
        <v>1167</v>
      </c>
      <c r="D1572" s="150">
        <v>993200</v>
      </c>
      <c r="E1572" s="150">
        <v>1046380</v>
      </c>
      <c r="F1572" s="45" t="s">
        <v>626</v>
      </c>
      <c r="G1572" s="45" t="s">
        <v>9051</v>
      </c>
      <c r="H1572" s="45" t="s">
        <v>9051</v>
      </c>
      <c r="I1572" s="8" t="s">
        <v>1169</v>
      </c>
      <c r="J1572" s="8" t="s">
        <v>9052</v>
      </c>
    </row>
    <row r="1573" spans="1:10" ht="182.25" x14ac:dyDescent="0.3">
      <c r="A1573" s="8">
        <v>1568</v>
      </c>
      <c r="B1573" s="6" t="s">
        <v>9053</v>
      </c>
      <c r="C1573" s="112" t="s">
        <v>911</v>
      </c>
      <c r="D1573" s="129">
        <v>10000</v>
      </c>
      <c r="E1573" s="129">
        <v>10000</v>
      </c>
      <c r="F1573" s="112" t="s">
        <v>33</v>
      </c>
      <c r="G1573" s="111" t="s">
        <v>9054</v>
      </c>
      <c r="H1573" s="111" t="s">
        <v>9055</v>
      </c>
      <c r="I1573" s="112" t="s">
        <v>914</v>
      </c>
      <c r="J1573" s="112" t="s">
        <v>25443</v>
      </c>
    </row>
    <row r="1574" spans="1:10" ht="409.5" x14ac:dyDescent="0.3">
      <c r="A1574" s="8">
        <v>1569</v>
      </c>
      <c r="B1574" s="6" t="s">
        <v>9056</v>
      </c>
      <c r="C1574" s="112" t="s">
        <v>911</v>
      </c>
      <c r="D1574" s="129">
        <v>253000</v>
      </c>
      <c r="E1574" s="129">
        <v>253000</v>
      </c>
      <c r="F1574" s="112" t="s">
        <v>33</v>
      </c>
      <c r="G1574" s="111" t="s">
        <v>9057</v>
      </c>
      <c r="H1574" s="111" t="s">
        <v>9058</v>
      </c>
      <c r="I1574" s="112" t="s">
        <v>914</v>
      </c>
      <c r="J1574" s="112" t="s">
        <v>25444</v>
      </c>
    </row>
    <row r="1575" spans="1:10" ht="263.25" x14ac:dyDescent="0.3">
      <c r="A1575" s="8">
        <v>1570</v>
      </c>
      <c r="B1575" s="6" t="s">
        <v>9059</v>
      </c>
      <c r="C1575" s="112" t="s">
        <v>911</v>
      </c>
      <c r="D1575" s="129">
        <v>4160</v>
      </c>
      <c r="E1575" s="129">
        <v>4160</v>
      </c>
      <c r="F1575" s="112" t="s">
        <v>33</v>
      </c>
      <c r="G1575" s="111" t="s">
        <v>9060</v>
      </c>
      <c r="H1575" s="111" t="s">
        <v>9061</v>
      </c>
      <c r="I1575" s="112" t="s">
        <v>914</v>
      </c>
      <c r="J1575" s="112" t="s">
        <v>25445</v>
      </c>
    </row>
    <row r="1576" spans="1:10" ht="222.75" x14ac:dyDescent="0.3">
      <c r="A1576" s="8">
        <v>1571</v>
      </c>
      <c r="B1576" s="6" t="s">
        <v>9062</v>
      </c>
      <c r="C1576" s="112" t="s">
        <v>911</v>
      </c>
      <c r="D1576" s="129">
        <v>14978.93</v>
      </c>
      <c r="E1576" s="129">
        <v>14978.93</v>
      </c>
      <c r="F1576" s="112" t="s">
        <v>33</v>
      </c>
      <c r="G1576" s="111" t="s">
        <v>9063</v>
      </c>
      <c r="H1576" s="111" t="s">
        <v>9064</v>
      </c>
      <c r="I1576" s="112" t="s">
        <v>914</v>
      </c>
      <c r="J1576" s="112" t="s">
        <v>25446</v>
      </c>
    </row>
    <row r="1577" spans="1:10" ht="344.25" x14ac:dyDescent="0.3">
      <c r="A1577" s="8">
        <v>1572</v>
      </c>
      <c r="B1577" s="6" t="s">
        <v>9065</v>
      </c>
      <c r="C1577" s="112" t="s">
        <v>911</v>
      </c>
      <c r="D1577" s="129">
        <v>42000</v>
      </c>
      <c r="E1577" s="129">
        <v>42000</v>
      </c>
      <c r="F1577" s="112" t="s">
        <v>33</v>
      </c>
      <c r="G1577" s="111" t="s">
        <v>9066</v>
      </c>
      <c r="H1577" s="111" t="s">
        <v>9067</v>
      </c>
      <c r="I1577" s="112" t="s">
        <v>914</v>
      </c>
      <c r="J1577" s="112" t="s">
        <v>25447</v>
      </c>
    </row>
    <row r="1578" spans="1:10" ht="101.25" x14ac:dyDescent="0.3">
      <c r="A1578" s="8">
        <v>1573</v>
      </c>
      <c r="B1578" s="6" t="s">
        <v>9068</v>
      </c>
      <c r="C1578" s="112" t="s">
        <v>911</v>
      </c>
      <c r="D1578" s="129">
        <v>6000</v>
      </c>
      <c r="E1578" s="129">
        <v>6000</v>
      </c>
      <c r="F1578" s="112" t="s">
        <v>33</v>
      </c>
      <c r="G1578" s="111" t="s">
        <v>9069</v>
      </c>
      <c r="H1578" s="111" t="s">
        <v>9070</v>
      </c>
      <c r="I1578" s="112" t="s">
        <v>914</v>
      </c>
      <c r="J1578" s="112" t="s">
        <v>25448</v>
      </c>
    </row>
    <row r="1579" spans="1:10" ht="81" x14ac:dyDescent="0.3">
      <c r="A1579" s="8">
        <v>1574</v>
      </c>
      <c r="B1579" s="12" t="s">
        <v>9071</v>
      </c>
      <c r="C1579" s="8" t="s">
        <v>968</v>
      </c>
      <c r="D1579" s="133">
        <v>1031500</v>
      </c>
      <c r="E1579" s="133">
        <v>1031500</v>
      </c>
      <c r="F1579" s="8" t="s">
        <v>626</v>
      </c>
      <c r="G1579" s="8" t="s">
        <v>9072</v>
      </c>
      <c r="H1579" s="8" t="s">
        <v>9073</v>
      </c>
      <c r="I1579" s="8" t="s">
        <v>972</v>
      </c>
      <c r="J1579" s="8" t="s">
        <v>9074</v>
      </c>
    </row>
    <row r="1580" spans="1:10" ht="121.5" x14ac:dyDescent="0.3">
      <c r="A1580" s="8">
        <v>1575</v>
      </c>
      <c r="B1580" s="12" t="s">
        <v>9075</v>
      </c>
      <c r="C1580" s="8" t="s">
        <v>968</v>
      </c>
      <c r="D1580" s="133">
        <v>642000</v>
      </c>
      <c r="E1580" s="133">
        <v>642000</v>
      </c>
      <c r="F1580" s="8" t="s">
        <v>626</v>
      </c>
      <c r="G1580" s="8" t="s">
        <v>9076</v>
      </c>
      <c r="H1580" s="8" t="s">
        <v>9077</v>
      </c>
      <c r="I1580" s="8" t="s">
        <v>972</v>
      </c>
      <c r="J1580" s="8" t="s">
        <v>9078</v>
      </c>
    </row>
    <row r="1581" spans="1:10" ht="81" x14ac:dyDescent="0.3">
      <c r="A1581" s="8">
        <v>1576</v>
      </c>
      <c r="B1581" s="16" t="s">
        <v>760</v>
      </c>
      <c r="C1581" s="50" t="s">
        <v>718</v>
      </c>
      <c r="D1581" s="19">
        <v>2800</v>
      </c>
      <c r="E1581" s="19">
        <v>2800</v>
      </c>
      <c r="F1581" s="18" t="s">
        <v>713</v>
      </c>
      <c r="G1581" s="18" t="s">
        <v>763</v>
      </c>
      <c r="H1581" s="18" t="s">
        <v>763</v>
      </c>
      <c r="I1581" s="7" t="s">
        <v>185</v>
      </c>
      <c r="J1581" s="8" t="s">
        <v>37449</v>
      </c>
    </row>
    <row r="1582" spans="1:10" ht="60.75" x14ac:dyDescent="0.3">
      <c r="A1582" s="8">
        <v>1577</v>
      </c>
      <c r="B1582" s="12" t="s">
        <v>37210</v>
      </c>
      <c r="C1582" s="8" t="s">
        <v>36749</v>
      </c>
      <c r="D1582" s="131">
        <v>6600</v>
      </c>
      <c r="E1582" s="478">
        <v>6600</v>
      </c>
      <c r="F1582" s="8" t="s">
        <v>33</v>
      </c>
      <c r="G1582" s="8" t="s">
        <v>37000</v>
      </c>
      <c r="H1582" s="8" t="s">
        <v>37000</v>
      </c>
      <c r="I1582" s="8" t="s">
        <v>1058</v>
      </c>
      <c r="J1582" s="8" t="s">
        <v>37450</v>
      </c>
    </row>
    <row r="1583" spans="1:10" ht="263.25" x14ac:dyDescent="0.3">
      <c r="A1583" s="8">
        <v>1578</v>
      </c>
      <c r="B1583" s="12" t="s">
        <v>45218</v>
      </c>
      <c r="C1583" s="430" t="s">
        <v>44424</v>
      </c>
      <c r="D1583" s="133">
        <v>300000</v>
      </c>
      <c r="E1583" s="133">
        <v>300000</v>
      </c>
      <c r="F1583" s="8" t="s">
        <v>938</v>
      </c>
      <c r="G1583" s="8" t="s">
        <v>45219</v>
      </c>
      <c r="H1583" s="8" t="s">
        <v>45219</v>
      </c>
      <c r="I1583" s="8" t="s">
        <v>44426</v>
      </c>
      <c r="J1583" s="113" t="s">
        <v>45220</v>
      </c>
    </row>
    <row r="1584" spans="1:10" ht="81" x14ac:dyDescent="0.3">
      <c r="A1584" s="8">
        <v>1579</v>
      </c>
      <c r="B1584" s="435" t="s">
        <v>45221</v>
      </c>
      <c r="C1584" s="430" t="s">
        <v>44424</v>
      </c>
      <c r="D1584" s="442">
        <v>20000</v>
      </c>
      <c r="E1584" s="442">
        <v>20000</v>
      </c>
      <c r="F1584" s="8" t="s">
        <v>938</v>
      </c>
      <c r="G1584" s="8" t="s">
        <v>45222</v>
      </c>
      <c r="H1584" s="8" t="s">
        <v>45222</v>
      </c>
      <c r="I1584" s="8" t="s">
        <v>44426</v>
      </c>
      <c r="J1584" s="112" t="s">
        <v>45223</v>
      </c>
    </row>
    <row r="1585" spans="1:10" ht="81" x14ac:dyDescent="0.3">
      <c r="A1585" s="8">
        <v>1580</v>
      </c>
      <c r="B1585" s="435" t="s">
        <v>45224</v>
      </c>
      <c r="C1585" s="430" t="s">
        <v>44424</v>
      </c>
      <c r="D1585" s="454">
        <v>23900</v>
      </c>
      <c r="E1585" s="454">
        <v>23900</v>
      </c>
      <c r="F1585" s="8" t="s">
        <v>938</v>
      </c>
      <c r="G1585" s="8" t="s">
        <v>45225</v>
      </c>
      <c r="H1585" s="8" t="s">
        <v>45225</v>
      </c>
      <c r="I1585" s="8" t="s">
        <v>44426</v>
      </c>
      <c r="J1585" s="113" t="s">
        <v>45226</v>
      </c>
    </row>
    <row r="1586" spans="1:10" ht="60.75" x14ac:dyDescent="0.3">
      <c r="A1586" s="8">
        <v>1581</v>
      </c>
      <c r="B1586" s="435" t="s">
        <v>45227</v>
      </c>
      <c r="C1586" s="430" t="s">
        <v>44424</v>
      </c>
      <c r="D1586" s="442">
        <v>90000</v>
      </c>
      <c r="E1586" s="442">
        <v>90000</v>
      </c>
      <c r="F1586" s="8" t="s">
        <v>938</v>
      </c>
      <c r="G1586" s="8" t="s">
        <v>45228</v>
      </c>
      <c r="H1586" s="8" t="s">
        <v>45228</v>
      </c>
      <c r="I1586" s="8" t="s">
        <v>44426</v>
      </c>
      <c r="J1586" s="113" t="s">
        <v>45229</v>
      </c>
    </row>
    <row r="1587" spans="1:10" ht="81" x14ac:dyDescent="0.3">
      <c r="A1587" s="8">
        <v>1582</v>
      </c>
      <c r="B1587" s="434" t="s">
        <v>45230</v>
      </c>
      <c r="C1587" s="430" t="s">
        <v>44424</v>
      </c>
      <c r="D1587" s="441">
        <v>29700</v>
      </c>
      <c r="E1587" s="441">
        <v>29700</v>
      </c>
      <c r="F1587" s="8" t="s">
        <v>938</v>
      </c>
      <c r="G1587" s="8" t="s">
        <v>45231</v>
      </c>
      <c r="H1587" s="8" t="s">
        <v>45231</v>
      </c>
      <c r="I1587" s="8" t="s">
        <v>44426</v>
      </c>
      <c r="J1587" s="113" t="s">
        <v>45232</v>
      </c>
    </row>
    <row r="1588" spans="1:10" ht="81" x14ac:dyDescent="0.3">
      <c r="A1588" s="8">
        <v>1583</v>
      </c>
      <c r="B1588" s="435" t="s">
        <v>45233</v>
      </c>
      <c r="C1588" s="430" t="s">
        <v>44424</v>
      </c>
      <c r="D1588" s="445">
        <v>27470</v>
      </c>
      <c r="E1588" s="445">
        <v>27470</v>
      </c>
      <c r="F1588" s="8" t="s">
        <v>938</v>
      </c>
      <c r="G1588" s="8" t="s">
        <v>45234</v>
      </c>
      <c r="H1588" s="8" t="s">
        <v>45234</v>
      </c>
      <c r="I1588" s="8" t="s">
        <v>44426</v>
      </c>
      <c r="J1588" s="113" t="s">
        <v>45235</v>
      </c>
    </row>
    <row r="1589" spans="1:10" ht="60.75" x14ac:dyDescent="0.3">
      <c r="A1589" s="8">
        <v>1584</v>
      </c>
      <c r="B1589" s="435" t="s">
        <v>45236</v>
      </c>
      <c r="C1589" s="430" t="s">
        <v>44424</v>
      </c>
      <c r="D1589" s="454">
        <v>99600</v>
      </c>
      <c r="E1589" s="454">
        <v>99600</v>
      </c>
      <c r="F1589" s="8" t="s">
        <v>938</v>
      </c>
      <c r="G1589" s="8" t="s">
        <v>45237</v>
      </c>
      <c r="H1589" s="8" t="s">
        <v>45237</v>
      </c>
      <c r="I1589" s="8" t="s">
        <v>44426</v>
      </c>
      <c r="J1589" s="113" t="s">
        <v>45238</v>
      </c>
    </row>
    <row r="1590" spans="1:10" ht="60.75" x14ac:dyDescent="0.3">
      <c r="A1590" s="8">
        <v>1585</v>
      </c>
      <c r="B1590" s="434" t="s">
        <v>45239</v>
      </c>
      <c r="C1590" s="430" t="s">
        <v>44424</v>
      </c>
      <c r="D1590" s="441">
        <v>93600</v>
      </c>
      <c r="E1590" s="441">
        <v>93600</v>
      </c>
      <c r="F1590" s="8" t="s">
        <v>938</v>
      </c>
      <c r="G1590" s="8" t="s">
        <v>45240</v>
      </c>
      <c r="H1590" s="8" t="s">
        <v>45240</v>
      </c>
      <c r="I1590" s="8" t="s">
        <v>44426</v>
      </c>
      <c r="J1590" s="113" t="s">
        <v>45241</v>
      </c>
    </row>
    <row r="1591" spans="1:10" ht="60.75" x14ac:dyDescent="0.3">
      <c r="A1591" s="8">
        <v>1586</v>
      </c>
      <c r="B1591" s="435" t="s">
        <v>45242</v>
      </c>
      <c r="C1591" s="430" t="s">
        <v>44424</v>
      </c>
      <c r="D1591" s="442">
        <v>19720</v>
      </c>
      <c r="E1591" s="442">
        <v>19720</v>
      </c>
      <c r="F1591" s="8" t="s">
        <v>938</v>
      </c>
      <c r="G1591" s="8" t="s">
        <v>45243</v>
      </c>
      <c r="H1591" s="8" t="s">
        <v>45243</v>
      </c>
      <c r="I1591" s="8" t="s">
        <v>44426</v>
      </c>
      <c r="J1591" s="113" t="s">
        <v>45244</v>
      </c>
    </row>
    <row r="1592" spans="1:10" ht="101.25" x14ac:dyDescent="0.3">
      <c r="A1592" s="8">
        <v>1587</v>
      </c>
      <c r="B1592" s="434" t="s">
        <v>45245</v>
      </c>
      <c r="C1592" s="430" t="s">
        <v>44424</v>
      </c>
      <c r="D1592" s="441">
        <v>7000</v>
      </c>
      <c r="E1592" s="441">
        <v>7000</v>
      </c>
      <c r="F1592" s="8" t="s">
        <v>938</v>
      </c>
      <c r="G1592" s="8" t="s">
        <v>45246</v>
      </c>
      <c r="H1592" s="8" t="s">
        <v>45246</v>
      </c>
      <c r="I1592" s="8" t="s">
        <v>44426</v>
      </c>
      <c r="J1592" s="113" t="s">
        <v>45247</v>
      </c>
    </row>
    <row r="1593" spans="1:10" ht="101.25" x14ac:dyDescent="0.3">
      <c r="A1593" s="8">
        <v>1588</v>
      </c>
      <c r="B1593" s="434" t="s">
        <v>45248</v>
      </c>
      <c r="C1593" s="430" t="s">
        <v>44424</v>
      </c>
      <c r="D1593" s="447">
        <v>99510</v>
      </c>
      <c r="E1593" s="447">
        <v>99510</v>
      </c>
      <c r="F1593" s="8" t="s">
        <v>938</v>
      </c>
      <c r="G1593" s="8" t="s">
        <v>45249</v>
      </c>
      <c r="H1593" s="8" t="s">
        <v>45249</v>
      </c>
      <c r="I1593" s="8" t="s">
        <v>44426</v>
      </c>
      <c r="J1593" s="113" t="s">
        <v>45250</v>
      </c>
    </row>
    <row r="1594" spans="1:10" ht="101.25" x14ac:dyDescent="0.3">
      <c r="A1594" s="8">
        <v>1589</v>
      </c>
      <c r="B1594" s="434" t="s">
        <v>45251</v>
      </c>
      <c r="C1594" s="430" t="s">
        <v>44424</v>
      </c>
      <c r="D1594" s="447">
        <v>3240000</v>
      </c>
      <c r="E1594" s="447">
        <v>3240000</v>
      </c>
      <c r="F1594" s="8" t="s">
        <v>938</v>
      </c>
      <c r="G1594" s="8" t="s">
        <v>45252</v>
      </c>
      <c r="H1594" s="8" t="s">
        <v>45252</v>
      </c>
      <c r="I1594" s="8" t="s">
        <v>44426</v>
      </c>
      <c r="J1594" s="111" t="s">
        <v>45253</v>
      </c>
    </row>
    <row r="1595" spans="1:10" ht="60.75" x14ac:dyDescent="0.3">
      <c r="A1595" s="8">
        <v>1590</v>
      </c>
      <c r="B1595" s="12" t="s">
        <v>45254</v>
      </c>
      <c r="C1595" s="430" t="s">
        <v>44424</v>
      </c>
      <c r="D1595" s="446">
        <v>227500</v>
      </c>
      <c r="E1595" s="446">
        <v>227500</v>
      </c>
      <c r="F1595" s="8" t="s">
        <v>938</v>
      </c>
      <c r="G1595" s="8" t="s">
        <v>45255</v>
      </c>
      <c r="H1595" s="8" t="s">
        <v>45255</v>
      </c>
      <c r="I1595" s="8" t="s">
        <v>44426</v>
      </c>
      <c r="J1595" s="113" t="s">
        <v>45256</v>
      </c>
    </row>
    <row r="1596" spans="1:10" ht="60.75" x14ac:dyDescent="0.3">
      <c r="A1596" s="8">
        <v>1591</v>
      </c>
      <c r="B1596" s="434" t="s">
        <v>45257</v>
      </c>
      <c r="C1596" s="430" t="s">
        <v>44424</v>
      </c>
      <c r="D1596" s="441">
        <v>107400</v>
      </c>
      <c r="E1596" s="441">
        <v>107400</v>
      </c>
      <c r="F1596" s="8" t="s">
        <v>938</v>
      </c>
      <c r="G1596" s="8" t="s">
        <v>45258</v>
      </c>
      <c r="H1596" s="8" t="s">
        <v>45258</v>
      </c>
      <c r="I1596" s="8" t="s">
        <v>44426</v>
      </c>
      <c r="J1596" s="113" t="s">
        <v>45259</v>
      </c>
    </row>
    <row r="1597" spans="1:10" ht="81" x14ac:dyDescent="0.3">
      <c r="A1597" s="8">
        <v>1592</v>
      </c>
      <c r="B1597" s="434" t="s">
        <v>45260</v>
      </c>
      <c r="C1597" s="430" t="s">
        <v>44424</v>
      </c>
      <c r="D1597" s="441">
        <v>270000</v>
      </c>
      <c r="E1597" s="441">
        <v>270000</v>
      </c>
      <c r="F1597" s="8" t="s">
        <v>938</v>
      </c>
      <c r="G1597" s="8" t="s">
        <v>45261</v>
      </c>
      <c r="H1597" s="8" t="s">
        <v>45261</v>
      </c>
      <c r="I1597" s="8" t="s">
        <v>44426</v>
      </c>
      <c r="J1597" s="113" t="s">
        <v>45262</v>
      </c>
    </row>
    <row r="1598" spans="1:10" ht="81" x14ac:dyDescent="0.3">
      <c r="A1598" s="8">
        <v>1593</v>
      </c>
      <c r="B1598" s="434" t="s">
        <v>45263</v>
      </c>
      <c r="C1598" s="430" t="s">
        <v>44424</v>
      </c>
      <c r="D1598" s="441">
        <v>157180</v>
      </c>
      <c r="E1598" s="441">
        <v>157180</v>
      </c>
      <c r="F1598" s="8" t="s">
        <v>938</v>
      </c>
      <c r="G1598" s="8" t="s">
        <v>45264</v>
      </c>
      <c r="H1598" s="8" t="s">
        <v>45264</v>
      </c>
      <c r="I1598" s="8" t="s">
        <v>44426</v>
      </c>
      <c r="J1598" s="113" t="s">
        <v>45265</v>
      </c>
    </row>
    <row r="1599" spans="1:10" ht="81" x14ac:dyDescent="0.3">
      <c r="A1599" s="8">
        <v>1594</v>
      </c>
      <c r="B1599" s="12" t="s">
        <v>37377</v>
      </c>
      <c r="C1599" s="8" t="s">
        <v>36749</v>
      </c>
      <c r="D1599" s="131">
        <v>96000</v>
      </c>
      <c r="E1599" s="131">
        <v>96000</v>
      </c>
      <c r="F1599" s="8" t="s">
        <v>33</v>
      </c>
      <c r="G1599" s="8" t="s">
        <v>37446</v>
      </c>
      <c r="H1599" s="8" t="s">
        <v>37446</v>
      </c>
      <c r="I1599" s="8" t="s">
        <v>1058</v>
      </c>
      <c r="J1599" s="8" t="s">
        <v>37451</v>
      </c>
    </row>
    <row r="1600" spans="1:10" ht="81" x14ac:dyDescent="0.3">
      <c r="A1600" s="8">
        <v>1595</v>
      </c>
      <c r="B1600" s="12" t="s">
        <v>37377</v>
      </c>
      <c r="C1600" s="8" t="s">
        <v>36749</v>
      </c>
      <c r="D1600" s="131">
        <v>31030</v>
      </c>
      <c r="E1600" s="478">
        <v>31030</v>
      </c>
      <c r="F1600" s="8" t="s">
        <v>33</v>
      </c>
      <c r="G1600" s="8" t="s">
        <v>37447</v>
      </c>
      <c r="H1600" s="8" t="s">
        <v>37447</v>
      </c>
      <c r="I1600" s="8" t="s">
        <v>1058</v>
      </c>
      <c r="J1600" s="8" t="s">
        <v>37451</v>
      </c>
    </row>
    <row r="1601" spans="1:10" ht="60.75" x14ac:dyDescent="0.3">
      <c r="A1601" s="8">
        <v>1596</v>
      </c>
      <c r="B1601" s="12" t="s">
        <v>37377</v>
      </c>
      <c r="C1601" s="8" t="s">
        <v>36749</v>
      </c>
      <c r="D1601" s="131">
        <v>10000</v>
      </c>
      <c r="E1601" s="131">
        <v>10000</v>
      </c>
      <c r="F1601" s="8" t="s">
        <v>33</v>
      </c>
      <c r="G1601" s="8" t="s">
        <v>37448</v>
      </c>
      <c r="H1601" s="8" t="s">
        <v>37448</v>
      </c>
      <c r="I1601" s="8" t="s">
        <v>1058</v>
      </c>
      <c r="J1601" s="8" t="s">
        <v>37451</v>
      </c>
    </row>
    <row r="1602" spans="1:10" ht="60.75" x14ac:dyDescent="0.3">
      <c r="A1602" s="8">
        <v>1597</v>
      </c>
      <c r="B1602" s="313" t="s">
        <v>30801</v>
      </c>
      <c r="C1602" s="18" t="s">
        <v>28712</v>
      </c>
      <c r="D1602" s="314">
        <v>37350</v>
      </c>
      <c r="E1602" s="314">
        <v>37350</v>
      </c>
      <c r="F1602" s="311" t="s">
        <v>37942</v>
      </c>
      <c r="G1602" s="311" t="s">
        <v>30802</v>
      </c>
      <c r="H1602" s="311" t="s">
        <v>30802</v>
      </c>
      <c r="I1602" s="18" t="s">
        <v>28714</v>
      </c>
      <c r="J1602" s="311" t="s">
        <v>37452</v>
      </c>
    </row>
    <row r="1603" spans="1:10" ht="60.75" x14ac:dyDescent="0.3">
      <c r="A1603" s="8">
        <v>1598</v>
      </c>
      <c r="B1603" s="313" t="s">
        <v>30801</v>
      </c>
      <c r="C1603" s="18" t="s">
        <v>28712</v>
      </c>
      <c r="D1603" s="314">
        <v>3049.5</v>
      </c>
      <c r="E1603" s="314">
        <v>3049.5</v>
      </c>
      <c r="F1603" s="311" t="s">
        <v>37942</v>
      </c>
      <c r="G1603" s="311" t="s">
        <v>30803</v>
      </c>
      <c r="H1603" s="311" t="s">
        <v>30803</v>
      </c>
      <c r="I1603" s="18" t="s">
        <v>28714</v>
      </c>
      <c r="J1603" s="311" t="s">
        <v>37453</v>
      </c>
    </row>
    <row r="1604" spans="1:10" ht="81" x14ac:dyDescent="0.3">
      <c r="A1604" s="8">
        <v>1599</v>
      </c>
      <c r="B1604" s="313" t="s">
        <v>30804</v>
      </c>
      <c r="C1604" s="18" t="s">
        <v>28712</v>
      </c>
      <c r="D1604" s="314">
        <v>2568</v>
      </c>
      <c r="E1604" s="314">
        <v>2568</v>
      </c>
      <c r="F1604" s="311" t="s">
        <v>37942</v>
      </c>
      <c r="G1604" s="311" t="s">
        <v>30805</v>
      </c>
      <c r="H1604" s="311" t="s">
        <v>30805</v>
      </c>
      <c r="I1604" s="18" t="s">
        <v>28714</v>
      </c>
      <c r="J1604" s="311" t="s">
        <v>37454</v>
      </c>
    </row>
    <row r="1605" spans="1:10" ht="60.75" x14ac:dyDescent="0.3">
      <c r="A1605" s="8">
        <v>1600</v>
      </c>
      <c r="B1605" s="16" t="s">
        <v>30765</v>
      </c>
      <c r="C1605" s="18" t="s">
        <v>28712</v>
      </c>
      <c r="D1605" s="19">
        <v>900</v>
      </c>
      <c r="E1605" s="19">
        <v>900</v>
      </c>
      <c r="F1605" s="18" t="s">
        <v>37942</v>
      </c>
      <c r="G1605" s="18" t="s">
        <v>30806</v>
      </c>
      <c r="H1605" s="18" t="s">
        <v>30806</v>
      </c>
      <c r="I1605" s="18" t="s">
        <v>28714</v>
      </c>
      <c r="J1605" s="18" t="s">
        <v>37455</v>
      </c>
    </row>
    <row r="1606" spans="1:10" ht="60.75" x14ac:dyDescent="0.3">
      <c r="A1606" s="8">
        <v>1601</v>
      </c>
      <c r="B1606" s="16" t="s">
        <v>30807</v>
      </c>
      <c r="C1606" s="18" t="s">
        <v>28712</v>
      </c>
      <c r="D1606" s="19">
        <v>23200</v>
      </c>
      <c r="E1606" s="19">
        <v>23200</v>
      </c>
      <c r="F1606" s="18" t="s">
        <v>37942</v>
      </c>
      <c r="G1606" s="18" t="s">
        <v>30808</v>
      </c>
      <c r="H1606" s="18" t="s">
        <v>30808</v>
      </c>
      <c r="I1606" s="18" t="s">
        <v>28714</v>
      </c>
      <c r="J1606" s="312" t="s">
        <v>37456</v>
      </c>
    </row>
    <row r="1607" spans="1:10" ht="60.75" x14ac:dyDescent="0.3">
      <c r="A1607" s="8">
        <v>1602</v>
      </c>
      <c r="B1607" s="16" t="s">
        <v>30809</v>
      </c>
      <c r="C1607" s="18" t="s">
        <v>28712</v>
      </c>
      <c r="D1607" s="19">
        <v>30000</v>
      </c>
      <c r="E1607" s="19">
        <v>30000</v>
      </c>
      <c r="F1607" s="18" t="s">
        <v>37942</v>
      </c>
      <c r="G1607" s="18" t="s">
        <v>30810</v>
      </c>
      <c r="H1607" s="18" t="s">
        <v>30810</v>
      </c>
      <c r="I1607" s="18" t="s">
        <v>28714</v>
      </c>
      <c r="J1607" s="312" t="s">
        <v>37455</v>
      </c>
    </row>
    <row r="1608" spans="1:10" ht="81" x14ac:dyDescent="0.3">
      <c r="A1608" s="8">
        <v>1603</v>
      </c>
      <c r="B1608" s="89" t="s">
        <v>118</v>
      </c>
      <c r="C1608" s="25" t="s">
        <v>93</v>
      </c>
      <c r="D1608" s="90">
        <v>3745</v>
      </c>
      <c r="E1608" s="90">
        <v>3745</v>
      </c>
      <c r="F1608" s="63" t="s">
        <v>713</v>
      </c>
      <c r="G1608" s="63" t="s">
        <v>123</v>
      </c>
      <c r="H1608" s="63" t="s">
        <v>124</v>
      </c>
      <c r="I1608" s="27" t="s">
        <v>95</v>
      </c>
      <c r="J1608" s="91" t="s">
        <v>122</v>
      </c>
    </row>
    <row r="1609" spans="1:10" ht="101.25" x14ac:dyDescent="0.3">
      <c r="A1609" s="8">
        <v>1604</v>
      </c>
      <c r="B1609" s="16" t="s">
        <v>9079</v>
      </c>
      <c r="C1609" s="18" t="s">
        <v>838</v>
      </c>
      <c r="D1609" s="19">
        <v>434452.1</v>
      </c>
      <c r="E1609" s="19">
        <v>434452.1</v>
      </c>
      <c r="F1609" s="18" t="s">
        <v>37942</v>
      </c>
      <c r="G1609" s="18" t="s">
        <v>9080</v>
      </c>
      <c r="H1609" s="18" t="s">
        <v>9080</v>
      </c>
      <c r="I1609" s="8" t="s">
        <v>840</v>
      </c>
      <c r="J1609" s="50" t="s">
        <v>9081</v>
      </c>
    </row>
    <row r="1610" spans="1:10" ht="101.25" x14ac:dyDescent="0.3">
      <c r="A1610" s="8">
        <v>1605</v>
      </c>
      <c r="B1610" s="16" t="s">
        <v>9082</v>
      </c>
      <c r="C1610" s="18" t="s">
        <v>838</v>
      </c>
      <c r="D1610" s="19">
        <v>85332.5</v>
      </c>
      <c r="E1610" s="19">
        <v>85332.5</v>
      </c>
      <c r="F1610" s="18" t="s">
        <v>37942</v>
      </c>
      <c r="G1610" s="18" t="s">
        <v>9083</v>
      </c>
      <c r="H1610" s="18" t="s">
        <v>9083</v>
      </c>
      <c r="I1610" s="8" t="s">
        <v>840</v>
      </c>
      <c r="J1610" s="50" t="s">
        <v>9084</v>
      </c>
    </row>
    <row r="1611" spans="1:10" ht="101.25" x14ac:dyDescent="0.3">
      <c r="A1611" s="8">
        <v>1606</v>
      </c>
      <c r="B1611" s="16" t="s">
        <v>9085</v>
      </c>
      <c r="C1611" s="18" t="s">
        <v>838</v>
      </c>
      <c r="D1611" s="19">
        <v>11791.4</v>
      </c>
      <c r="E1611" s="19">
        <v>11791.4</v>
      </c>
      <c r="F1611" s="18" t="s">
        <v>37942</v>
      </c>
      <c r="G1611" s="18" t="s">
        <v>9086</v>
      </c>
      <c r="H1611" s="18" t="s">
        <v>9086</v>
      </c>
      <c r="I1611" s="8" t="s">
        <v>840</v>
      </c>
      <c r="J1611" s="50" t="s">
        <v>9087</v>
      </c>
    </row>
    <row r="1612" spans="1:10" ht="60.75" x14ac:dyDescent="0.3">
      <c r="A1612" s="8">
        <v>1607</v>
      </c>
      <c r="B1612" s="108" t="s">
        <v>3195</v>
      </c>
      <c r="C1612" s="14" t="s">
        <v>937</v>
      </c>
      <c r="D1612" s="139">
        <v>3500</v>
      </c>
      <c r="E1612" s="139">
        <v>3500</v>
      </c>
      <c r="F1612" s="14" t="s">
        <v>938</v>
      </c>
      <c r="G1612" s="14" t="s">
        <v>3901</v>
      </c>
      <c r="H1612" s="14" t="s">
        <v>3901</v>
      </c>
      <c r="I1612" s="9" t="s">
        <v>1504</v>
      </c>
      <c r="J1612" s="9" t="s">
        <v>25385</v>
      </c>
    </row>
    <row r="1613" spans="1:10" ht="60.75" x14ac:dyDescent="0.3">
      <c r="A1613" s="8">
        <v>1608</v>
      </c>
      <c r="B1613" s="108" t="s">
        <v>9088</v>
      </c>
      <c r="C1613" s="14" t="s">
        <v>937</v>
      </c>
      <c r="D1613" s="139">
        <v>294700</v>
      </c>
      <c r="E1613" s="139">
        <v>294700</v>
      </c>
      <c r="F1613" s="14" t="s">
        <v>938</v>
      </c>
      <c r="G1613" s="14" t="s">
        <v>9089</v>
      </c>
      <c r="H1613" s="14" t="s">
        <v>9089</v>
      </c>
      <c r="I1613" s="9" t="s">
        <v>1504</v>
      </c>
      <c r="J1613" s="9" t="s">
        <v>25386</v>
      </c>
    </row>
    <row r="1614" spans="1:10" ht="60.75" x14ac:dyDescent="0.3">
      <c r="A1614" s="8">
        <v>1609</v>
      </c>
      <c r="B1614" s="108" t="s">
        <v>9090</v>
      </c>
      <c r="C1614" s="14" t="s">
        <v>937</v>
      </c>
      <c r="D1614" s="139">
        <v>61525</v>
      </c>
      <c r="E1614" s="139">
        <v>61525</v>
      </c>
      <c r="F1614" s="14" t="s">
        <v>938</v>
      </c>
      <c r="G1614" s="14" t="s">
        <v>9091</v>
      </c>
      <c r="H1614" s="14" t="s">
        <v>9091</v>
      </c>
      <c r="I1614" s="9" t="s">
        <v>1504</v>
      </c>
      <c r="J1614" s="9" t="s">
        <v>25387</v>
      </c>
    </row>
    <row r="1615" spans="1:10" ht="60.75" x14ac:dyDescent="0.3">
      <c r="A1615" s="8">
        <v>1610</v>
      </c>
      <c r="B1615" s="108" t="s">
        <v>9092</v>
      </c>
      <c r="C1615" s="14" t="s">
        <v>937</v>
      </c>
      <c r="D1615" s="139">
        <v>88750</v>
      </c>
      <c r="E1615" s="139">
        <v>88750</v>
      </c>
      <c r="F1615" s="14" t="s">
        <v>938</v>
      </c>
      <c r="G1615" s="14" t="s">
        <v>9093</v>
      </c>
      <c r="H1615" s="14" t="s">
        <v>9093</v>
      </c>
      <c r="I1615" s="9" t="s">
        <v>1504</v>
      </c>
      <c r="J1615" s="9" t="s">
        <v>25388</v>
      </c>
    </row>
    <row r="1616" spans="1:10" ht="60.75" x14ac:dyDescent="0.3">
      <c r="A1616" s="8">
        <v>1611</v>
      </c>
      <c r="B1616" s="108" t="s">
        <v>9094</v>
      </c>
      <c r="C1616" s="14" t="s">
        <v>937</v>
      </c>
      <c r="D1616" s="139">
        <v>17500</v>
      </c>
      <c r="E1616" s="139">
        <v>17500</v>
      </c>
      <c r="F1616" s="14" t="s">
        <v>938</v>
      </c>
      <c r="G1616" s="14" t="s">
        <v>9095</v>
      </c>
      <c r="H1616" s="14" t="s">
        <v>9095</v>
      </c>
      <c r="I1616" s="9" t="s">
        <v>1504</v>
      </c>
      <c r="J1616" s="9" t="s">
        <v>25389</v>
      </c>
    </row>
    <row r="1617" spans="1:10" ht="81" x14ac:dyDescent="0.3">
      <c r="A1617" s="8">
        <v>1612</v>
      </c>
      <c r="B1617" s="108" t="s">
        <v>9094</v>
      </c>
      <c r="C1617" s="14" t="s">
        <v>937</v>
      </c>
      <c r="D1617" s="139">
        <v>15600</v>
      </c>
      <c r="E1617" s="139">
        <v>15600</v>
      </c>
      <c r="F1617" s="14" t="s">
        <v>938</v>
      </c>
      <c r="G1617" s="14" t="s">
        <v>9096</v>
      </c>
      <c r="H1617" s="14" t="s">
        <v>9096</v>
      </c>
      <c r="I1617" s="9" t="s">
        <v>1504</v>
      </c>
      <c r="J1617" s="9" t="s">
        <v>25390</v>
      </c>
    </row>
    <row r="1618" spans="1:10" ht="60.75" x14ac:dyDescent="0.3">
      <c r="A1618" s="8">
        <v>1613</v>
      </c>
      <c r="B1618" s="108" t="s">
        <v>1507</v>
      </c>
      <c r="C1618" s="14" t="s">
        <v>937</v>
      </c>
      <c r="D1618" s="139">
        <v>4880</v>
      </c>
      <c r="E1618" s="139">
        <v>4880</v>
      </c>
      <c r="F1618" s="14" t="s">
        <v>938</v>
      </c>
      <c r="G1618" s="14" t="s">
        <v>9097</v>
      </c>
      <c r="H1618" s="14" t="s">
        <v>9097</v>
      </c>
      <c r="I1618" s="9" t="s">
        <v>1504</v>
      </c>
      <c r="J1618" s="9" t="s">
        <v>25391</v>
      </c>
    </row>
    <row r="1619" spans="1:10" ht="81" x14ac:dyDescent="0.3">
      <c r="A1619" s="8">
        <v>1614</v>
      </c>
      <c r="B1619" s="12" t="s">
        <v>9098</v>
      </c>
      <c r="C1619" s="14" t="s">
        <v>937</v>
      </c>
      <c r="D1619" s="109">
        <v>33651.5</v>
      </c>
      <c r="E1619" s="109">
        <v>33651.5</v>
      </c>
      <c r="F1619" s="8" t="s">
        <v>938</v>
      </c>
      <c r="G1619" s="8" t="s">
        <v>9099</v>
      </c>
      <c r="H1619" s="8" t="s">
        <v>9099</v>
      </c>
      <c r="I1619" s="8" t="s">
        <v>940</v>
      </c>
      <c r="J1619" s="8" t="s">
        <v>9100</v>
      </c>
    </row>
    <row r="1620" spans="1:10" ht="81" x14ac:dyDescent="0.3">
      <c r="A1620" s="8">
        <v>1615</v>
      </c>
      <c r="B1620" s="12" t="s">
        <v>9101</v>
      </c>
      <c r="C1620" s="14" t="s">
        <v>937</v>
      </c>
      <c r="D1620" s="109">
        <v>26124</v>
      </c>
      <c r="E1620" s="109">
        <v>26124</v>
      </c>
      <c r="F1620" s="8" t="s">
        <v>938</v>
      </c>
      <c r="G1620" s="8" t="s">
        <v>9102</v>
      </c>
      <c r="H1620" s="8" t="s">
        <v>9102</v>
      </c>
      <c r="I1620" s="8" t="s">
        <v>940</v>
      </c>
      <c r="J1620" s="8" t="s">
        <v>9103</v>
      </c>
    </row>
    <row r="1621" spans="1:10" ht="60.75" x14ac:dyDescent="0.3">
      <c r="A1621" s="8">
        <v>1616</v>
      </c>
      <c r="B1621" s="12" t="s">
        <v>3455</v>
      </c>
      <c r="C1621" s="14" t="s">
        <v>937</v>
      </c>
      <c r="D1621" s="109">
        <v>240000</v>
      </c>
      <c r="E1621" s="109">
        <v>254160</v>
      </c>
      <c r="F1621" s="8" t="s">
        <v>938</v>
      </c>
      <c r="G1621" s="8" t="s">
        <v>3456</v>
      </c>
      <c r="H1621" s="8" t="s">
        <v>3456</v>
      </c>
      <c r="I1621" s="8" t="s">
        <v>940</v>
      </c>
      <c r="J1621" s="8" t="s">
        <v>9104</v>
      </c>
    </row>
    <row r="1622" spans="1:10" ht="40.5" x14ac:dyDescent="0.3">
      <c r="A1622" s="8">
        <v>1617</v>
      </c>
      <c r="B1622" s="12" t="s">
        <v>9105</v>
      </c>
      <c r="C1622" s="14" t="s">
        <v>937</v>
      </c>
      <c r="D1622" s="109">
        <v>6600</v>
      </c>
      <c r="E1622" s="109">
        <v>7440</v>
      </c>
      <c r="F1622" s="8" t="s">
        <v>938</v>
      </c>
      <c r="G1622" s="8" t="s">
        <v>9106</v>
      </c>
      <c r="H1622" s="8" t="s">
        <v>9106</v>
      </c>
      <c r="I1622" s="8" t="s">
        <v>940</v>
      </c>
      <c r="J1622" s="8" t="s">
        <v>9107</v>
      </c>
    </row>
    <row r="1623" spans="1:10" ht="81" x14ac:dyDescent="0.3">
      <c r="A1623" s="8">
        <v>1618</v>
      </c>
      <c r="B1623" s="12" t="s">
        <v>9108</v>
      </c>
      <c r="C1623" s="14" t="s">
        <v>937</v>
      </c>
      <c r="D1623" s="109">
        <v>35000</v>
      </c>
      <c r="E1623" s="109">
        <v>35000</v>
      </c>
      <c r="F1623" s="8" t="s">
        <v>938</v>
      </c>
      <c r="G1623" s="8" t="s">
        <v>9109</v>
      </c>
      <c r="H1623" s="8" t="s">
        <v>9109</v>
      </c>
      <c r="I1623" s="8" t="s">
        <v>940</v>
      </c>
      <c r="J1623" s="8" t="s">
        <v>9110</v>
      </c>
    </row>
    <row r="1624" spans="1:10" ht="60.75" x14ac:dyDescent="0.3">
      <c r="A1624" s="8">
        <v>1619</v>
      </c>
      <c r="B1624" s="108" t="s">
        <v>37497</v>
      </c>
      <c r="C1624" s="112" t="s">
        <v>36856</v>
      </c>
      <c r="D1624" s="197">
        <v>2500</v>
      </c>
      <c r="E1624" s="197">
        <v>2500</v>
      </c>
      <c r="F1624" s="14" t="s">
        <v>37942</v>
      </c>
      <c r="G1624" s="14" t="s">
        <v>37498</v>
      </c>
      <c r="H1624" s="14" t="str">
        <f t="shared" ref="H1624:H1628" si="13">G1624</f>
        <v>ห้างหุ้นส่วนจำกัด เคที กรุ๊ป ลำปาง 2500 บาท</v>
      </c>
      <c r="I1624" s="189" t="s">
        <v>36812</v>
      </c>
      <c r="J1624" s="14" t="s">
        <v>37507</v>
      </c>
    </row>
    <row r="1625" spans="1:10" ht="81" x14ac:dyDescent="0.3">
      <c r="A1625" s="8">
        <v>1620</v>
      </c>
      <c r="B1625" s="108" t="s">
        <v>37499</v>
      </c>
      <c r="C1625" s="112" t="s">
        <v>36856</v>
      </c>
      <c r="D1625" s="197">
        <v>2916</v>
      </c>
      <c r="E1625" s="197">
        <v>2916</v>
      </c>
      <c r="F1625" s="14" t="s">
        <v>37942</v>
      </c>
      <c r="G1625" s="14" t="s">
        <v>37500</v>
      </c>
      <c r="H1625" s="14" t="str">
        <f t="shared" si="13"/>
        <v>บริษัท โฮมโปรดักส์ เซ็นเตอร์ จำกัด (มหาชน) 2916 บาท</v>
      </c>
      <c r="I1625" s="189" t="s">
        <v>36812</v>
      </c>
      <c r="J1625" s="14" t="s">
        <v>37508</v>
      </c>
    </row>
    <row r="1626" spans="1:10" ht="60.75" x14ac:dyDescent="0.3">
      <c r="A1626" s="8">
        <v>1621</v>
      </c>
      <c r="B1626" s="108" t="s">
        <v>37501</v>
      </c>
      <c r="C1626" s="112" t="s">
        <v>36856</v>
      </c>
      <c r="D1626" s="197">
        <v>381800</v>
      </c>
      <c r="E1626" s="197">
        <v>381800</v>
      </c>
      <c r="F1626" s="14" t="s">
        <v>37942</v>
      </c>
      <c r="G1626" s="14" t="s">
        <v>37502</v>
      </c>
      <c r="H1626" s="14" t="str">
        <f t="shared" si="13"/>
        <v>บริษัท สิงห์วัฒนา จำกัด 381800 บาท</v>
      </c>
      <c r="I1626" s="189" t="s">
        <v>36812</v>
      </c>
      <c r="J1626" s="14" t="s">
        <v>37509</v>
      </c>
    </row>
    <row r="1627" spans="1:10" ht="60.75" x14ac:dyDescent="0.3">
      <c r="A1627" s="8">
        <v>1622</v>
      </c>
      <c r="B1627" s="108" t="s">
        <v>37503</v>
      </c>
      <c r="C1627" s="112" t="s">
        <v>36856</v>
      </c>
      <c r="D1627" s="197">
        <v>173231</v>
      </c>
      <c r="E1627" s="197">
        <v>173231</v>
      </c>
      <c r="F1627" s="14" t="s">
        <v>37942</v>
      </c>
      <c r="G1627" s="14" t="s">
        <v>37504</v>
      </c>
      <c r="H1627" s="14" t="str">
        <f t="shared" si="13"/>
        <v>ห้างหุ้นส่วนจำกัด ทอป เมดิแคร์ 173231 บาท</v>
      </c>
      <c r="I1627" s="189" t="s">
        <v>36812</v>
      </c>
      <c r="J1627" s="14" t="s">
        <v>37510</v>
      </c>
    </row>
    <row r="1628" spans="1:10" ht="60.75" x14ac:dyDescent="0.3">
      <c r="A1628" s="8">
        <v>1623</v>
      </c>
      <c r="B1628" s="108" t="s">
        <v>37505</v>
      </c>
      <c r="C1628" s="112" t="s">
        <v>36856</v>
      </c>
      <c r="D1628" s="197">
        <v>1500</v>
      </c>
      <c r="E1628" s="197">
        <v>1500</v>
      </c>
      <c r="F1628" s="14" t="s">
        <v>37942</v>
      </c>
      <c r="G1628" s="14" t="s">
        <v>37506</v>
      </c>
      <c r="H1628" s="14" t="str">
        <f t="shared" si="13"/>
        <v>นายสยาม ศรีอิ่นแก้ว 1500 บาท</v>
      </c>
      <c r="I1628" s="189" t="s">
        <v>36812</v>
      </c>
      <c r="J1628" s="14" t="s">
        <v>37511</v>
      </c>
    </row>
    <row r="1629" spans="1:10" ht="81" x14ac:dyDescent="0.3">
      <c r="A1629" s="8">
        <v>1624</v>
      </c>
      <c r="B1629" s="12" t="s">
        <v>8183</v>
      </c>
      <c r="C1629" s="8" t="s">
        <v>2250</v>
      </c>
      <c r="D1629" s="135">
        <v>29700</v>
      </c>
      <c r="E1629" s="135">
        <v>29700</v>
      </c>
      <c r="F1629" s="8" t="s">
        <v>938</v>
      </c>
      <c r="G1629" s="8" t="s">
        <v>9111</v>
      </c>
      <c r="H1629" s="8" t="s">
        <v>9111</v>
      </c>
      <c r="I1629" s="163" t="s">
        <v>7160</v>
      </c>
      <c r="J1629" s="8" t="s">
        <v>25392</v>
      </c>
    </row>
    <row r="1630" spans="1:10" ht="81" x14ac:dyDescent="0.3">
      <c r="A1630" s="8">
        <v>1625</v>
      </c>
      <c r="B1630" s="12" t="s">
        <v>9112</v>
      </c>
      <c r="C1630" s="8" t="s">
        <v>2250</v>
      </c>
      <c r="D1630" s="131">
        <v>39269</v>
      </c>
      <c r="E1630" s="131">
        <v>39269</v>
      </c>
      <c r="F1630" s="8" t="s">
        <v>938</v>
      </c>
      <c r="G1630" s="8" t="s">
        <v>9113</v>
      </c>
      <c r="H1630" s="8" t="s">
        <v>9113</v>
      </c>
      <c r="I1630" s="163" t="s">
        <v>7160</v>
      </c>
      <c r="J1630" s="8" t="s">
        <v>25393</v>
      </c>
    </row>
    <row r="1631" spans="1:10" ht="60.75" x14ac:dyDescent="0.3">
      <c r="A1631" s="8">
        <v>1626</v>
      </c>
      <c r="B1631" s="12" t="s">
        <v>9114</v>
      </c>
      <c r="C1631" s="8" t="s">
        <v>959</v>
      </c>
      <c r="D1631" s="109">
        <v>127200</v>
      </c>
      <c r="E1631" s="109">
        <f>D1631</f>
        <v>127200</v>
      </c>
      <c r="F1631" s="8" t="s">
        <v>938</v>
      </c>
      <c r="G1631" s="8" t="s">
        <v>9115</v>
      </c>
      <c r="H1631" s="8" t="s">
        <v>9115</v>
      </c>
      <c r="I1631" s="8" t="s">
        <v>962</v>
      </c>
      <c r="J1631" s="8" t="s">
        <v>9116</v>
      </c>
    </row>
    <row r="1632" spans="1:10" ht="60.75" x14ac:dyDescent="0.3">
      <c r="A1632" s="8">
        <v>1627</v>
      </c>
      <c r="B1632" s="12" t="s">
        <v>9117</v>
      </c>
      <c r="C1632" s="8" t="s">
        <v>959</v>
      </c>
      <c r="D1632" s="109">
        <v>45000</v>
      </c>
      <c r="E1632" s="109">
        <f>D1632</f>
        <v>45000</v>
      </c>
      <c r="F1632" s="8" t="s">
        <v>938</v>
      </c>
      <c r="G1632" s="8" t="s">
        <v>9118</v>
      </c>
      <c r="H1632" s="8" t="s">
        <v>9118</v>
      </c>
      <c r="I1632" s="8" t="s">
        <v>962</v>
      </c>
      <c r="J1632" s="8" t="s">
        <v>9119</v>
      </c>
    </row>
    <row r="1633" spans="1:10" ht="81" x14ac:dyDescent="0.3">
      <c r="A1633" s="8">
        <v>1628</v>
      </c>
      <c r="B1633" s="12" t="s">
        <v>9120</v>
      </c>
      <c r="C1633" s="8" t="s">
        <v>1056</v>
      </c>
      <c r="D1633" s="137">
        <v>67510</v>
      </c>
      <c r="E1633" s="137">
        <v>67510</v>
      </c>
      <c r="F1633" s="8" t="s">
        <v>37942</v>
      </c>
      <c r="G1633" s="8" t="s">
        <v>9121</v>
      </c>
      <c r="H1633" s="8" t="s">
        <v>9121</v>
      </c>
      <c r="I1633" s="8" t="s">
        <v>1058</v>
      </c>
      <c r="J1633" s="8" t="s">
        <v>9122</v>
      </c>
    </row>
    <row r="1634" spans="1:10" ht="81" x14ac:dyDescent="0.3">
      <c r="A1634" s="8">
        <v>1629</v>
      </c>
      <c r="B1634" s="12" t="s">
        <v>9123</v>
      </c>
      <c r="C1634" s="8" t="s">
        <v>1056</v>
      </c>
      <c r="D1634" s="137">
        <v>2800</v>
      </c>
      <c r="E1634" s="137">
        <v>2800</v>
      </c>
      <c r="F1634" s="8" t="s">
        <v>37942</v>
      </c>
      <c r="G1634" s="8" t="s">
        <v>9124</v>
      </c>
      <c r="H1634" s="8" t="s">
        <v>9124</v>
      </c>
      <c r="I1634" s="8" t="s">
        <v>1058</v>
      </c>
      <c r="J1634" s="8" t="s">
        <v>9125</v>
      </c>
    </row>
    <row r="1635" spans="1:10" ht="141.75" x14ac:dyDescent="0.3">
      <c r="A1635" s="8">
        <v>1630</v>
      </c>
      <c r="B1635" s="126" t="s">
        <v>9126</v>
      </c>
      <c r="C1635" s="112" t="s">
        <v>911</v>
      </c>
      <c r="D1635" s="129">
        <v>146750</v>
      </c>
      <c r="E1635" s="129">
        <v>146750</v>
      </c>
      <c r="F1635" s="112" t="s">
        <v>33</v>
      </c>
      <c r="G1635" s="111" t="s">
        <v>9127</v>
      </c>
      <c r="H1635" s="111" t="s">
        <v>9128</v>
      </c>
      <c r="I1635" s="112" t="s">
        <v>914</v>
      </c>
      <c r="J1635" s="112" t="s">
        <v>25449</v>
      </c>
    </row>
    <row r="1636" spans="1:10" ht="303.75" x14ac:dyDescent="0.3">
      <c r="A1636" s="8">
        <v>1631</v>
      </c>
      <c r="B1636" s="6" t="s">
        <v>9129</v>
      </c>
      <c r="C1636" s="112" t="s">
        <v>911</v>
      </c>
      <c r="D1636" s="147">
        <v>20330</v>
      </c>
      <c r="E1636" s="147">
        <v>20330</v>
      </c>
      <c r="F1636" s="112" t="s">
        <v>33</v>
      </c>
      <c r="G1636" s="111" t="s">
        <v>9130</v>
      </c>
      <c r="H1636" s="111" t="s">
        <v>9131</v>
      </c>
      <c r="I1636" s="112" t="s">
        <v>914</v>
      </c>
      <c r="J1636" s="112" t="s">
        <v>25450</v>
      </c>
    </row>
    <row r="1637" spans="1:10" ht="121.5" x14ac:dyDescent="0.3">
      <c r="A1637" s="8">
        <v>1632</v>
      </c>
      <c r="B1637" s="6" t="s">
        <v>9132</v>
      </c>
      <c r="C1637" s="112" t="s">
        <v>911</v>
      </c>
      <c r="D1637" s="129">
        <v>16500</v>
      </c>
      <c r="E1637" s="129">
        <v>16500</v>
      </c>
      <c r="F1637" s="112" t="s">
        <v>33</v>
      </c>
      <c r="G1637" s="111" t="s">
        <v>9133</v>
      </c>
      <c r="H1637" s="111" t="s">
        <v>9134</v>
      </c>
      <c r="I1637" s="112" t="s">
        <v>914</v>
      </c>
      <c r="J1637" s="112" t="s">
        <v>25451</v>
      </c>
    </row>
    <row r="1638" spans="1:10" ht="81" x14ac:dyDescent="0.3">
      <c r="A1638" s="8">
        <v>1633</v>
      </c>
      <c r="B1638" s="16" t="s">
        <v>27384</v>
      </c>
      <c r="C1638" s="111" t="s">
        <v>26822</v>
      </c>
      <c r="D1638" s="19">
        <v>5000</v>
      </c>
      <c r="E1638" s="19">
        <v>5000</v>
      </c>
      <c r="F1638" s="18" t="s">
        <v>37942</v>
      </c>
      <c r="G1638" s="18" t="s">
        <v>27385</v>
      </c>
      <c r="H1638" s="18" t="s">
        <v>27385</v>
      </c>
      <c r="I1638" s="261" t="s">
        <v>185</v>
      </c>
      <c r="J1638" s="18" t="s">
        <v>27412</v>
      </c>
    </row>
    <row r="1639" spans="1:10" ht="81" x14ac:dyDescent="0.3">
      <c r="A1639" s="8">
        <v>1634</v>
      </c>
      <c r="B1639" s="16" t="s">
        <v>27386</v>
      </c>
      <c r="C1639" s="111" t="s">
        <v>26822</v>
      </c>
      <c r="D1639" s="19">
        <v>131370</v>
      </c>
      <c r="E1639" s="19">
        <v>119670</v>
      </c>
      <c r="F1639" s="18" t="s">
        <v>37942</v>
      </c>
      <c r="G1639" s="18" t="s">
        <v>27387</v>
      </c>
      <c r="H1639" s="18" t="s">
        <v>27388</v>
      </c>
      <c r="I1639" s="261" t="s">
        <v>185</v>
      </c>
      <c r="J1639" s="18" t="s">
        <v>27411</v>
      </c>
    </row>
    <row r="1640" spans="1:10" ht="162" x14ac:dyDescent="0.3">
      <c r="A1640" s="8">
        <v>1635</v>
      </c>
      <c r="B1640" s="49" t="s">
        <v>36424</v>
      </c>
      <c r="C1640" s="245" t="s">
        <v>36278</v>
      </c>
      <c r="D1640" s="30">
        <v>10500</v>
      </c>
      <c r="E1640" s="30">
        <v>10500</v>
      </c>
      <c r="F1640" s="31" t="s">
        <v>37942</v>
      </c>
      <c r="G1640" s="31" t="s">
        <v>36422</v>
      </c>
      <c r="H1640" s="31" t="s">
        <v>36422</v>
      </c>
      <c r="I1640" s="32" t="s">
        <v>972</v>
      </c>
      <c r="J1640" s="31" t="s">
        <v>36429</v>
      </c>
    </row>
    <row r="1641" spans="1:10" ht="60.75" x14ac:dyDescent="0.3">
      <c r="A1641" s="8">
        <v>1636</v>
      </c>
      <c r="B1641" s="16" t="s">
        <v>39033</v>
      </c>
      <c r="C1641" s="110" t="s">
        <v>38633</v>
      </c>
      <c r="D1641" s="19">
        <v>153000</v>
      </c>
      <c r="E1641" s="19">
        <v>153000</v>
      </c>
      <c r="F1641" s="18" t="s">
        <v>37942</v>
      </c>
      <c r="G1641" s="18" t="s">
        <v>39043</v>
      </c>
      <c r="H1641" s="18" t="s">
        <v>39043</v>
      </c>
      <c r="I1641" s="24" t="s">
        <v>38635</v>
      </c>
      <c r="J1641" s="18" t="s">
        <v>39038</v>
      </c>
    </row>
    <row r="1642" spans="1:10" ht="60.75" x14ac:dyDescent="0.3">
      <c r="A1642" s="8">
        <v>1637</v>
      </c>
      <c r="B1642" s="16" t="s">
        <v>39034</v>
      </c>
      <c r="C1642" s="110" t="s">
        <v>38633</v>
      </c>
      <c r="D1642" s="19">
        <v>156487.5</v>
      </c>
      <c r="E1642" s="19">
        <v>156487.5</v>
      </c>
      <c r="F1642" s="18" t="s">
        <v>37942</v>
      </c>
      <c r="G1642" s="18" t="s">
        <v>39044</v>
      </c>
      <c r="H1642" s="18" t="s">
        <v>39044</v>
      </c>
      <c r="I1642" s="24" t="s">
        <v>38635</v>
      </c>
      <c r="J1642" s="18" t="s">
        <v>39039</v>
      </c>
    </row>
    <row r="1643" spans="1:10" ht="60.75" x14ac:dyDescent="0.3">
      <c r="A1643" s="8">
        <v>1638</v>
      </c>
      <c r="B1643" s="16" t="s">
        <v>39035</v>
      </c>
      <c r="C1643" s="110" t="s">
        <v>38633</v>
      </c>
      <c r="D1643" s="19">
        <v>79500</v>
      </c>
      <c r="E1643" s="19">
        <v>79500</v>
      </c>
      <c r="F1643" s="18" t="s">
        <v>37942</v>
      </c>
      <c r="G1643" s="18" t="s">
        <v>39045</v>
      </c>
      <c r="H1643" s="18" t="s">
        <v>39045</v>
      </c>
      <c r="I1643" s="24" t="s">
        <v>38635</v>
      </c>
      <c r="J1643" s="18" t="s">
        <v>39040</v>
      </c>
    </row>
    <row r="1644" spans="1:10" ht="60.75" x14ac:dyDescent="0.3">
      <c r="A1644" s="8">
        <v>1639</v>
      </c>
      <c r="B1644" s="16" t="s">
        <v>39036</v>
      </c>
      <c r="C1644" s="110" t="s">
        <v>38633</v>
      </c>
      <c r="D1644" s="19">
        <v>41730</v>
      </c>
      <c r="E1644" s="19">
        <v>41730</v>
      </c>
      <c r="F1644" s="18" t="s">
        <v>37942</v>
      </c>
      <c r="G1644" s="18" t="s">
        <v>39046</v>
      </c>
      <c r="H1644" s="18" t="s">
        <v>39046</v>
      </c>
      <c r="I1644" s="24" t="s">
        <v>38635</v>
      </c>
      <c r="J1644" s="18" t="s">
        <v>39041</v>
      </c>
    </row>
    <row r="1645" spans="1:10" ht="121.5" x14ac:dyDescent="0.3">
      <c r="A1645" s="8">
        <v>1640</v>
      </c>
      <c r="B1645" s="16" t="s">
        <v>39037</v>
      </c>
      <c r="C1645" s="110" t="s">
        <v>38633</v>
      </c>
      <c r="D1645" s="19">
        <v>99510</v>
      </c>
      <c r="E1645" s="19">
        <v>99510</v>
      </c>
      <c r="F1645" s="18" t="s">
        <v>37942</v>
      </c>
      <c r="G1645" s="18" t="s">
        <v>39047</v>
      </c>
      <c r="H1645" s="18" t="s">
        <v>39047</v>
      </c>
      <c r="I1645" s="24" t="s">
        <v>38635</v>
      </c>
      <c r="J1645" s="18" t="s">
        <v>39042</v>
      </c>
    </row>
    <row r="1646" spans="1:10" ht="81" x14ac:dyDescent="0.3">
      <c r="A1646" s="8">
        <v>1641</v>
      </c>
      <c r="B1646" s="108" t="s">
        <v>42483</v>
      </c>
      <c r="C1646" s="8" t="s">
        <v>42281</v>
      </c>
      <c r="D1646" s="139">
        <v>157290</v>
      </c>
      <c r="E1646" s="139">
        <v>157311</v>
      </c>
      <c r="F1646" s="14" t="s">
        <v>37942</v>
      </c>
      <c r="G1646" s="121" t="s">
        <v>42484</v>
      </c>
      <c r="H1646" s="121" t="s">
        <v>42484</v>
      </c>
      <c r="I1646" s="121" t="s">
        <v>972</v>
      </c>
      <c r="J1646" s="14" t="s">
        <v>42485</v>
      </c>
    </row>
    <row r="1647" spans="1:10" ht="81" x14ac:dyDescent="0.3">
      <c r="A1647" s="8">
        <v>1642</v>
      </c>
      <c r="B1647" s="108" t="s">
        <v>42486</v>
      </c>
      <c r="C1647" s="8" t="s">
        <v>42281</v>
      </c>
      <c r="D1647" s="139">
        <v>85080</v>
      </c>
      <c r="E1647" s="139">
        <v>85080</v>
      </c>
      <c r="F1647" s="14" t="s">
        <v>37942</v>
      </c>
      <c r="G1647" s="121" t="s">
        <v>42487</v>
      </c>
      <c r="H1647" s="121" t="s">
        <v>42487</v>
      </c>
      <c r="I1647" s="121" t="s">
        <v>972</v>
      </c>
      <c r="J1647" s="14" t="s">
        <v>42488</v>
      </c>
    </row>
    <row r="1648" spans="1:10" ht="81" x14ac:dyDescent="0.3">
      <c r="A1648" s="8">
        <v>1643</v>
      </c>
      <c r="B1648" s="12" t="s">
        <v>48591</v>
      </c>
      <c r="C1648" s="8" t="s">
        <v>48245</v>
      </c>
      <c r="D1648" s="469">
        <v>4700</v>
      </c>
      <c r="E1648" s="470">
        <f t="shared" ref="E1648:E1666" si="14">D1648</f>
        <v>4700</v>
      </c>
      <c r="F1648" s="465" t="s">
        <v>33</v>
      </c>
      <c r="G1648" s="466" t="s">
        <v>48592</v>
      </c>
      <c r="H1648" s="472" t="str">
        <f t="shared" ref="H1648:H1666" si="15">G1648</f>
        <v>บริษัท สเตอลีน เฮลท์ จำกัด 4,700.00</v>
      </c>
      <c r="I1648" s="8" t="s">
        <v>185</v>
      </c>
      <c r="J1648" s="424" t="s">
        <v>48833</v>
      </c>
    </row>
    <row r="1649" spans="1:10" ht="60.75" x14ac:dyDescent="0.3">
      <c r="A1649" s="8">
        <v>1644</v>
      </c>
      <c r="B1649" s="12" t="s">
        <v>48593</v>
      </c>
      <c r="C1649" s="8" t="s">
        <v>48245</v>
      </c>
      <c r="D1649" s="469">
        <v>5350</v>
      </c>
      <c r="E1649" s="470">
        <f t="shared" si="14"/>
        <v>5350</v>
      </c>
      <c r="F1649" s="465" t="s">
        <v>33</v>
      </c>
      <c r="G1649" s="466" t="s">
        <v>48594</v>
      </c>
      <c r="H1649" s="472" t="str">
        <f t="shared" si="15"/>
        <v>บริษัท เฟลิกซ์ริช จำกัด 5,350.00</v>
      </c>
      <c r="I1649" s="8" t="s">
        <v>185</v>
      </c>
      <c r="J1649" s="424" t="s">
        <v>48834</v>
      </c>
    </row>
    <row r="1650" spans="1:10" ht="81" x14ac:dyDescent="0.3">
      <c r="A1650" s="8">
        <v>1645</v>
      </c>
      <c r="B1650" s="12" t="s">
        <v>48595</v>
      </c>
      <c r="C1650" s="8" t="s">
        <v>48245</v>
      </c>
      <c r="D1650" s="469">
        <v>35000</v>
      </c>
      <c r="E1650" s="470">
        <f t="shared" si="14"/>
        <v>35000</v>
      </c>
      <c r="F1650" s="465" t="s">
        <v>33</v>
      </c>
      <c r="G1650" s="466" t="s">
        <v>48596</v>
      </c>
      <c r="H1650" s="472" t="str">
        <f t="shared" si="15"/>
        <v>บริษัท เมดิแคร์ (ประเทศไทย) จำกัด 35,000.00</v>
      </c>
      <c r="I1650" s="8" t="s">
        <v>185</v>
      </c>
      <c r="J1650" s="424" t="s">
        <v>48835</v>
      </c>
    </row>
    <row r="1651" spans="1:10" ht="81" x14ac:dyDescent="0.3">
      <c r="A1651" s="8">
        <v>1646</v>
      </c>
      <c r="B1651" s="12" t="s">
        <v>48597</v>
      </c>
      <c r="C1651" s="8" t="s">
        <v>48245</v>
      </c>
      <c r="D1651" s="469">
        <v>79050</v>
      </c>
      <c r="E1651" s="470">
        <f t="shared" si="14"/>
        <v>79050</v>
      </c>
      <c r="F1651" s="465" t="s">
        <v>33</v>
      </c>
      <c r="G1651" s="466" t="s">
        <v>48598</v>
      </c>
      <c r="H1651" s="472" t="str">
        <f t="shared" si="15"/>
        <v>บริษัท คงจิตต์ ซัพพลาย จำกัด 79,050.00</v>
      </c>
      <c r="I1651" s="8" t="s">
        <v>185</v>
      </c>
      <c r="J1651" s="424" t="s">
        <v>48836</v>
      </c>
    </row>
    <row r="1652" spans="1:10" ht="81" x14ac:dyDescent="0.3">
      <c r="A1652" s="8">
        <v>1647</v>
      </c>
      <c r="B1652" s="12" t="s">
        <v>48599</v>
      </c>
      <c r="C1652" s="8" t="s">
        <v>48245</v>
      </c>
      <c r="D1652" s="469">
        <v>9600</v>
      </c>
      <c r="E1652" s="470">
        <f t="shared" si="14"/>
        <v>9600</v>
      </c>
      <c r="F1652" s="465" t="s">
        <v>33</v>
      </c>
      <c r="G1652" s="466" t="s">
        <v>48600</v>
      </c>
      <c r="H1652" s="472" t="str">
        <f t="shared" si="15"/>
        <v>ห้างหุ้นส่วนสามัญ เจ ดี ซัพพลาย 9,600.00</v>
      </c>
      <c r="I1652" s="8" t="s">
        <v>185</v>
      </c>
      <c r="J1652" s="424" t="s">
        <v>48837</v>
      </c>
    </row>
    <row r="1653" spans="1:10" ht="60.75" x14ac:dyDescent="0.3">
      <c r="A1653" s="8">
        <v>1648</v>
      </c>
      <c r="B1653" s="468" t="s">
        <v>48601</v>
      </c>
      <c r="C1653" s="8" t="s">
        <v>48245</v>
      </c>
      <c r="D1653" s="469">
        <v>11000</v>
      </c>
      <c r="E1653" s="470">
        <f t="shared" si="14"/>
        <v>11000</v>
      </c>
      <c r="F1653" s="465" t="s">
        <v>33</v>
      </c>
      <c r="G1653" s="466" t="s">
        <v>48602</v>
      </c>
      <c r="H1653" s="472" t="str">
        <f t="shared" si="15"/>
        <v>บริษัท เทคโนเมดิคัล จำกัด (มหาชน) 11,000.00</v>
      </c>
      <c r="I1653" s="8" t="s">
        <v>185</v>
      </c>
      <c r="J1653" s="424" t="s">
        <v>48838</v>
      </c>
    </row>
    <row r="1654" spans="1:10" ht="60.75" x14ac:dyDescent="0.3">
      <c r="A1654" s="8">
        <v>1649</v>
      </c>
      <c r="B1654" s="468" t="s">
        <v>48603</v>
      </c>
      <c r="C1654" s="8" t="s">
        <v>48245</v>
      </c>
      <c r="D1654" s="469">
        <v>6300</v>
      </c>
      <c r="E1654" s="470">
        <f t="shared" si="14"/>
        <v>6300</v>
      </c>
      <c r="F1654" s="465" t="s">
        <v>33</v>
      </c>
      <c r="G1654" s="466" t="s">
        <v>48604</v>
      </c>
      <c r="H1654" s="472" t="str">
        <f t="shared" si="15"/>
        <v>หจก. สกายเมดไลน์ 6,300.00</v>
      </c>
      <c r="I1654" s="8" t="s">
        <v>185</v>
      </c>
      <c r="J1654" s="424" t="s">
        <v>48839</v>
      </c>
    </row>
    <row r="1655" spans="1:10" ht="81" x14ac:dyDescent="0.3">
      <c r="A1655" s="8">
        <v>1650</v>
      </c>
      <c r="B1655" s="12" t="s">
        <v>48605</v>
      </c>
      <c r="C1655" s="8" t="s">
        <v>48245</v>
      </c>
      <c r="D1655" s="469">
        <v>21314.400000000001</v>
      </c>
      <c r="E1655" s="470">
        <f t="shared" si="14"/>
        <v>21314.400000000001</v>
      </c>
      <c r="F1655" s="465" t="s">
        <v>33</v>
      </c>
      <c r="G1655" s="466" t="s">
        <v>48606</v>
      </c>
      <c r="H1655" s="472" t="str">
        <f t="shared" si="15"/>
        <v>บริษัท โอเร็กซ์ เทรดดิ้ง จำกัด 21,314.40</v>
      </c>
      <c r="I1655" s="8" t="s">
        <v>185</v>
      </c>
      <c r="J1655" s="424" t="s">
        <v>48840</v>
      </c>
    </row>
    <row r="1656" spans="1:10" ht="60.75" x14ac:dyDescent="0.3">
      <c r="A1656" s="8">
        <v>1651</v>
      </c>
      <c r="B1656" s="12" t="s">
        <v>48607</v>
      </c>
      <c r="C1656" s="8" t="s">
        <v>48245</v>
      </c>
      <c r="D1656" s="469">
        <v>3402.6</v>
      </c>
      <c r="E1656" s="470">
        <f t="shared" si="14"/>
        <v>3402.6</v>
      </c>
      <c r="F1656" s="465" t="s">
        <v>33</v>
      </c>
      <c r="G1656" s="466" t="s">
        <v>48608</v>
      </c>
      <c r="H1656" s="472" t="str">
        <f t="shared" si="15"/>
        <v>บริษัท บูรพาซิสเตมส์ จำกัด 3,402.60</v>
      </c>
      <c r="I1656" s="8" t="s">
        <v>185</v>
      </c>
      <c r="J1656" s="424" t="s">
        <v>48841</v>
      </c>
    </row>
    <row r="1657" spans="1:10" ht="81" x14ac:dyDescent="0.3">
      <c r="A1657" s="8">
        <v>1652</v>
      </c>
      <c r="B1657" s="12" t="s">
        <v>48609</v>
      </c>
      <c r="C1657" s="8" t="s">
        <v>48245</v>
      </c>
      <c r="D1657" s="469">
        <v>7000</v>
      </c>
      <c r="E1657" s="470">
        <f t="shared" si="14"/>
        <v>7000</v>
      </c>
      <c r="F1657" s="465" t="s">
        <v>33</v>
      </c>
      <c r="G1657" s="466" t="s">
        <v>48610</v>
      </c>
      <c r="H1657" s="472" t="str">
        <f t="shared" si="15"/>
        <v>บริษัท เบรนเนท คอนซัลแทนส์ จำกัด 7,000.00</v>
      </c>
      <c r="I1657" s="8" t="s">
        <v>185</v>
      </c>
      <c r="J1657" s="424" t="s">
        <v>48842</v>
      </c>
    </row>
    <row r="1658" spans="1:10" ht="60.75" x14ac:dyDescent="0.3">
      <c r="A1658" s="8">
        <v>1653</v>
      </c>
      <c r="B1658" s="12" t="s">
        <v>48611</v>
      </c>
      <c r="C1658" s="8" t="s">
        <v>48245</v>
      </c>
      <c r="D1658" s="469">
        <v>3745</v>
      </c>
      <c r="E1658" s="470">
        <f t="shared" si="14"/>
        <v>3745</v>
      </c>
      <c r="F1658" s="465" t="s">
        <v>33</v>
      </c>
      <c r="G1658" s="466" t="s">
        <v>48612</v>
      </c>
      <c r="H1658" s="472" t="str">
        <f t="shared" si="15"/>
        <v>หจก. เค.ไซน์.เทรดดิ้ง 3,745.00</v>
      </c>
      <c r="I1658" s="8" t="s">
        <v>185</v>
      </c>
      <c r="J1658" s="424" t="s">
        <v>48843</v>
      </c>
    </row>
    <row r="1659" spans="1:10" ht="101.25" x14ac:dyDescent="0.3">
      <c r="A1659" s="8">
        <v>1654</v>
      </c>
      <c r="B1659" s="12" t="s">
        <v>48613</v>
      </c>
      <c r="C1659" s="8" t="s">
        <v>48245</v>
      </c>
      <c r="D1659" s="469">
        <v>13000</v>
      </c>
      <c r="E1659" s="470">
        <f t="shared" si="14"/>
        <v>13000</v>
      </c>
      <c r="F1659" s="465" t="s">
        <v>33</v>
      </c>
      <c r="G1659" s="474" t="s">
        <v>48614</v>
      </c>
      <c r="H1659" s="474" t="str">
        <f t="shared" si="15"/>
        <v>บริษัท เมดสเต็ป จำกัด 13,000.00</v>
      </c>
      <c r="I1659" s="8" t="s">
        <v>185</v>
      </c>
      <c r="J1659" s="424" t="s">
        <v>48844</v>
      </c>
    </row>
    <row r="1660" spans="1:10" ht="81" x14ac:dyDescent="0.3">
      <c r="A1660" s="8">
        <v>1655</v>
      </c>
      <c r="B1660" s="12" t="s">
        <v>48615</v>
      </c>
      <c r="C1660" s="8" t="s">
        <v>48245</v>
      </c>
      <c r="D1660" s="469">
        <v>6529.85</v>
      </c>
      <c r="E1660" s="470">
        <f t="shared" si="14"/>
        <v>6529.85</v>
      </c>
      <c r="F1660" s="465" t="s">
        <v>33</v>
      </c>
      <c r="G1660" s="466" t="s">
        <v>48616</v>
      </c>
      <c r="H1660" s="472" t="str">
        <f t="shared" si="15"/>
        <v>บริษัท วิทยาศรม ศรีราชา จำกัด 6,529.85</v>
      </c>
      <c r="I1660" s="8" t="s">
        <v>185</v>
      </c>
      <c r="J1660" s="424" t="s">
        <v>48845</v>
      </c>
    </row>
    <row r="1661" spans="1:10" ht="81" x14ac:dyDescent="0.3">
      <c r="A1661" s="8">
        <v>1656</v>
      </c>
      <c r="B1661" s="12" t="s">
        <v>48617</v>
      </c>
      <c r="C1661" s="8" t="s">
        <v>48245</v>
      </c>
      <c r="D1661" s="469">
        <v>28890</v>
      </c>
      <c r="E1661" s="470">
        <f t="shared" si="14"/>
        <v>28890</v>
      </c>
      <c r="F1661" s="465" t="s">
        <v>33</v>
      </c>
      <c r="G1661" s="466" t="s">
        <v>48618</v>
      </c>
      <c r="H1661" s="472" t="str">
        <f t="shared" si="15"/>
        <v>บริษัท ดีเคเอสเอช (ประเทศไทย) จำกัด 28,890.00</v>
      </c>
      <c r="I1661" s="8" t="s">
        <v>185</v>
      </c>
      <c r="J1661" s="424" t="s">
        <v>48846</v>
      </c>
    </row>
    <row r="1662" spans="1:10" ht="101.25" x14ac:dyDescent="0.3">
      <c r="A1662" s="8">
        <v>1657</v>
      </c>
      <c r="B1662" s="12" t="s">
        <v>48619</v>
      </c>
      <c r="C1662" s="8" t="s">
        <v>48245</v>
      </c>
      <c r="D1662" s="469">
        <v>58675</v>
      </c>
      <c r="E1662" s="470">
        <f t="shared" si="14"/>
        <v>58675</v>
      </c>
      <c r="F1662" s="465" t="s">
        <v>33</v>
      </c>
      <c r="G1662" s="466" t="s">
        <v>48620</v>
      </c>
      <c r="H1662" s="472" t="str">
        <f t="shared" si="15"/>
        <v>บริษัท บีเวอร์ เมดิคอล อินดัสตรี้ จำกัด 58,675.00</v>
      </c>
      <c r="I1662" s="8" t="s">
        <v>185</v>
      </c>
      <c r="J1662" s="424" t="s">
        <v>48847</v>
      </c>
    </row>
    <row r="1663" spans="1:10" ht="60.75" x14ac:dyDescent="0.3">
      <c r="A1663" s="8">
        <v>1658</v>
      </c>
      <c r="B1663" s="12" t="s">
        <v>48621</v>
      </c>
      <c r="C1663" s="8" t="s">
        <v>48245</v>
      </c>
      <c r="D1663" s="469">
        <v>21000</v>
      </c>
      <c r="E1663" s="470">
        <f t="shared" si="14"/>
        <v>21000</v>
      </c>
      <c r="F1663" s="465" t="s">
        <v>33</v>
      </c>
      <c r="G1663" s="466" t="s">
        <v>48622</v>
      </c>
      <c r="H1663" s="472" t="str">
        <f t="shared" si="15"/>
        <v>บริษัท ดีเคเอสเอช (ประเทศไทย) จำกัด 21,000.00</v>
      </c>
      <c r="I1663" s="8" t="s">
        <v>185</v>
      </c>
      <c r="J1663" s="424" t="s">
        <v>48848</v>
      </c>
    </row>
    <row r="1664" spans="1:10" ht="60.75" x14ac:dyDescent="0.3">
      <c r="A1664" s="8">
        <v>1659</v>
      </c>
      <c r="B1664" s="12" t="s">
        <v>48623</v>
      </c>
      <c r="C1664" s="8" t="s">
        <v>48245</v>
      </c>
      <c r="D1664" s="469">
        <v>10800</v>
      </c>
      <c r="E1664" s="470">
        <f t="shared" si="14"/>
        <v>10800</v>
      </c>
      <c r="F1664" s="465" t="s">
        <v>33</v>
      </c>
      <c r="G1664" s="466" t="s">
        <v>48624</v>
      </c>
      <c r="H1664" s="472" t="str">
        <f t="shared" si="15"/>
        <v>บริษัท รักไทย เทคโนโลยี จำกัด 10,800.00</v>
      </c>
      <c r="I1664" s="8" t="s">
        <v>185</v>
      </c>
      <c r="J1664" s="424" t="s">
        <v>48849</v>
      </c>
    </row>
    <row r="1665" spans="1:10" ht="101.25" x14ac:dyDescent="0.3">
      <c r="A1665" s="8">
        <v>1660</v>
      </c>
      <c r="B1665" s="12" t="s">
        <v>48625</v>
      </c>
      <c r="C1665" s="8" t="s">
        <v>48245</v>
      </c>
      <c r="D1665" s="469">
        <v>48792</v>
      </c>
      <c r="E1665" s="470">
        <f t="shared" si="14"/>
        <v>48792</v>
      </c>
      <c r="F1665" s="465" t="s">
        <v>33</v>
      </c>
      <c r="G1665" s="466" t="s">
        <v>48626</v>
      </c>
      <c r="H1665" s="472" t="str">
        <f t="shared" si="15"/>
        <v>บริษัท โอเร็กซ์ เทรดดิ้ง จำกัด 48,792.00</v>
      </c>
      <c r="I1665" s="8" t="s">
        <v>185</v>
      </c>
      <c r="J1665" s="424" t="s">
        <v>48850</v>
      </c>
    </row>
    <row r="1666" spans="1:10" ht="81" x14ac:dyDescent="0.3">
      <c r="A1666" s="8">
        <v>1661</v>
      </c>
      <c r="B1666" s="12" t="s">
        <v>48627</v>
      </c>
      <c r="C1666" s="8" t="s">
        <v>48245</v>
      </c>
      <c r="D1666" s="469">
        <v>20000</v>
      </c>
      <c r="E1666" s="470">
        <f t="shared" si="14"/>
        <v>20000</v>
      </c>
      <c r="F1666" s="465" t="s">
        <v>33</v>
      </c>
      <c r="G1666" s="466" t="s">
        <v>48628</v>
      </c>
      <c r="H1666" s="472" t="str">
        <f t="shared" si="15"/>
        <v>บริษัท ซิลลิค ฟาร์มา จำกัด 20,000.00</v>
      </c>
      <c r="I1666" s="8" t="s">
        <v>185</v>
      </c>
      <c r="J1666" s="424" t="s">
        <v>48851</v>
      </c>
    </row>
    <row r="1667" spans="1:10" ht="101.25" x14ac:dyDescent="0.3">
      <c r="A1667" s="8">
        <v>1662</v>
      </c>
      <c r="B1667" s="108" t="s">
        <v>42489</v>
      </c>
      <c r="C1667" s="8" t="s">
        <v>42281</v>
      </c>
      <c r="D1667" s="139">
        <v>56549.5</v>
      </c>
      <c r="E1667" s="139">
        <v>56573.5</v>
      </c>
      <c r="F1667" s="14" t="s">
        <v>37942</v>
      </c>
      <c r="G1667" s="121" t="s">
        <v>42490</v>
      </c>
      <c r="H1667" s="121" t="s">
        <v>42490</v>
      </c>
      <c r="I1667" s="121" t="s">
        <v>972</v>
      </c>
      <c r="J1667" s="14" t="s">
        <v>42491</v>
      </c>
    </row>
    <row r="1668" spans="1:10" ht="101.25" x14ac:dyDescent="0.3">
      <c r="A1668" s="8">
        <v>1663</v>
      </c>
      <c r="B1668" s="108" t="s">
        <v>42492</v>
      </c>
      <c r="C1668" s="8" t="s">
        <v>42281</v>
      </c>
      <c r="D1668" s="139">
        <v>45796</v>
      </c>
      <c r="E1668" s="139">
        <v>48150</v>
      </c>
      <c r="F1668" s="14" t="s">
        <v>37942</v>
      </c>
      <c r="G1668" s="121" t="s">
        <v>42493</v>
      </c>
      <c r="H1668" s="121" t="s">
        <v>42493</v>
      </c>
      <c r="I1668" s="121" t="s">
        <v>972</v>
      </c>
      <c r="J1668" s="14" t="s">
        <v>42494</v>
      </c>
    </row>
    <row r="1669" spans="1:10" ht="60.75" x14ac:dyDescent="0.3">
      <c r="A1669" s="8">
        <v>1664</v>
      </c>
      <c r="B1669" s="108" t="s">
        <v>42495</v>
      </c>
      <c r="C1669" s="8" t="s">
        <v>42281</v>
      </c>
      <c r="D1669" s="139">
        <v>6950</v>
      </c>
      <c r="E1669" s="139">
        <v>10050</v>
      </c>
      <c r="F1669" s="14" t="s">
        <v>37942</v>
      </c>
      <c r="G1669" s="121" t="s">
        <v>42496</v>
      </c>
      <c r="H1669" s="121" t="s">
        <v>42496</v>
      </c>
      <c r="I1669" s="121" t="s">
        <v>972</v>
      </c>
      <c r="J1669" s="14" t="s">
        <v>42497</v>
      </c>
    </row>
    <row r="1670" spans="1:10" ht="60.75" x14ac:dyDescent="0.3">
      <c r="A1670" s="8">
        <v>1665</v>
      </c>
      <c r="B1670" s="108" t="s">
        <v>42498</v>
      </c>
      <c r="C1670" s="8" t="s">
        <v>42281</v>
      </c>
      <c r="D1670" s="139">
        <v>6900</v>
      </c>
      <c r="E1670" s="139">
        <v>9000</v>
      </c>
      <c r="F1670" s="14" t="s">
        <v>37942</v>
      </c>
      <c r="G1670" s="121" t="s">
        <v>42499</v>
      </c>
      <c r="H1670" s="121" t="s">
        <v>42499</v>
      </c>
      <c r="I1670" s="121" t="s">
        <v>972</v>
      </c>
      <c r="J1670" s="14" t="s">
        <v>42500</v>
      </c>
    </row>
    <row r="1671" spans="1:10" ht="121.5" x14ac:dyDescent="0.3">
      <c r="A1671" s="8">
        <v>1666</v>
      </c>
      <c r="B1671" s="89" t="s">
        <v>36425</v>
      </c>
      <c r="C1671" s="377" t="s">
        <v>36278</v>
      </c>
      <c r="D1671" s="94">
        <v>94000</v>
      </c>
      <c r="E1671" s="94">
        <v>94000</v>
      </c>
      <c r="F1671" s="63" t="s">
        <v>37942</v>
      </c>
      <c r="G1671" s="63" t="s">
        <v>36301</v>
      </c>
      <c r="H1671" s="63" t="s">
        <v>36301</v>
      </c>
      <c r="I1671" s="27" t="s">
        <v>972</v>
      </c>
      <c r="J1671" s="63" t="s">
        <v>36428</v>
      </c>
    </row>
    <row r="1672" spans="1:10" ht="101.25" x14ac:dyDescent="0.3">
      <c r="A1672" s="8">
        <v>1667</v>
      </c>
      <c r="B1672" s="16" t="s">
        <v>36426</v>
      </c>
      <c r="C1672" s="110" t="s">
        <v>36278</v>
      </c>
      <c r="D1672" s="19">
        <v>10880.83</v>
      </c>
      <c r="E1672" s="19">
        <v>10880.83</v>
      </c>
      <c r="F1672" s="18" t="s">
        <v>37942</v>
      </c>
      <c r="G1672" s="18" t="s">
        <v>36423</v>
      </c>
      <c r="H1672" s="18" t="s">
        <v>36423</v>
      </c>
      <c r="I1672" s="8" t="s">
        <v>972</v>
      </c>
      <c r="J1672" s="18" t="s">
        <v>36427</v>
      </c>
    </row>
    <row r="1673" spans="1:10" ht="60.75" x14ac:dyDescent="0.3">
      <c r="A1673" s="8">
        <v>1668</v>
      </c>
      <c r="B1673" s="16" t="s">
        <v>27362</v>
      </c>
      <c r="C1673" s="111" t="s">
        <v>26822</v>
      </c>
      <c r="D1673" s="19">
        <v>8650</v>
      </c>
      <c r="E1673" s="19">
        <v>8650</v>
      </c>
      <c r="F1673" s="18" t="s">
        <v>37942</v>
      </c>
      <c r="G1673" s="18" t="s">
        <v>27389</v>
      </c>
      <c r="H1673" s="18" t="s">
        <v>27389</v>
      </c>
      <c r="I1673" s="261" t="s">
        <v>185</v>
      </c>
      <c r="J1673" s="18" t="s">
        <v>27410</v>
      </c>
    </row>
    <row r="1674" spans="1:10" ht="60.75" x14ac:dyDescent="0.3">
      <c r="A1674" s="8">
        <v>1669</v>
      </c>
      <c r="B1674" s="16" t="s">
        <v>27390</v>
      </c>
      <c r="C1674" s="111" t="s">
        <v>26822</v>
      </c>
      <c r="D1674" s="19">
        <v>23400</v>
      </c>
      <c r="E1674" s="19">
        <v>23400</v>
      </c>
      <c r="F1674" s="18" t="s">
        <v>37942</v>
      </c>
      <c r="G1674" s="18" t="s">
        <v>27391</v>
      </c>
      <c r="H1674" s="18" t="s">
        <v>27391</v>
      </c>
      <c r="I1674" s="261" t="s">
        <v>185</v>
      </c>
      <c r="J1674" s="18" t="s">
        <v>27409</v>
      </c>
    </row>
    <row r="1675" spans="1:10" ht="81" x14ac:dyDescent="0.3">
      <c r="A1675" s="8">
        <v>1670</v>
      </c>
      <c r="B1675" s="16" t="s">
        <v>27392</v>
      </c>
      <c r="C1675" s="111" t="s">
        <v>26822</v>
      </c>
      <c r="D1675" s="19">
        <v>96600</v>
      </c>
      <c r="E1675" s="19">
        <v>96600</v>
      </c>
      <c r="F1675" s="18" t="s">
        <v>37942</v>
      </c>
      <c r="G1675" s="18" t="s">
        <v>27393</v>
      </c>
      <c r="H1675" s="18" t="s">
        <v>27393</v>
      </c>
      <c r="I1675" s="261" t="s">
        <v>185</v>
      </c>
      <c r="J1675" s="18" t="s">
        <v>27408</v>
      </c>
    </row>
    <row r="1676" spans="1:10" ht="81" x14ac:dyDescent="0.3">
      <c r="A1676" s="8">
        <v>1671</v>
      </c>
      <c r="B1676" s="172" t="s">
        <v>9135</v>
      </c>
      <c r="C1676" s="114" t="s">
        <v>949</v>
      </c>
      <c r="D1676" s="138">
        <v>376500</v>
      </c>
      <c r="E1676" s="138">
        <v>376500</v>
      </c>
      <c r="F1676" s="160" t="s">
        <v>938</v>
      </c>
      <c r="G1676" s="160" t="s">
        <v>9136</v>
      </c>
      <c r="H1676" s="160" t="s">
        <v>9136</v>
      </c>
      <c r="I1676" s="161" t="s">
        <v>951</v>
      </c>
      <c r="J1676" s="162" t="s">
        <v>9137</v>
      </c>
    </row>
    <row r="1677" spans="1:10" ht="40.5" x14ac:dyDescent="0.3">
      <c r="A1677" s="8">
        <v>1672</v>
      </c>
      <c r="B1677" s="172" t="s">
        <v>9138</v>
      </c>
      <c r="C1677" s="114" t="s">
        <v>949</v>
      </c>
      <c r="D1677" s="138">
        <v>1860</v>
      </c>
      <c r="E1677" s="138">
        <v>1860</v>
      </c>
      <c r="F1677" s="160" t="s">
        <v>938</v>
      </c>
      <c r="G1677" s="160" t="s">
        <v>9139</v>
      </c>
      <c r="H1677" s="160" t="s">
        <v>9139</v>
      </c>
      <c r="I1677" s="161" t="s">
        <v>951</v>
      </c>
      <c r="J1677" s="162" t="s">
        <v>9140</v>
      </c>
    </row>
    <row r="1678" spans="1:10" ht="40.5" x14ac:dyDescent="0.3">
      <c r="A1678" s="8">
        <v>1673</v>
      </c>
      <c r="B1678" s="172" t="s">
        <v>9141</v>
      </c>
      <c r="C1678" s="114" t="s">
        <v>949</v>
      </c>
      <c r="D1678" s="138">
        <v>6897</v>
      </c>
      <c r="E1678" s="138">
        <v>6897</v>
      </c>
      <c r="F1678" s="160" t="s">
        <v>938</v>
      </c>
      <c r="G1678" s="160" t="s">
        <v>9142</v>
      </c>
      <c r="H1678" s="160" t="s">
        <v>9142</v>
      </c>
      <c r="I1678" s="161" t="s">
        <v>951</v>
      </c>
      <c r="J1678" s="162" t="s">
        <v>9143</v>
      </c>
    </row>
    <row r="1679" spans="1:10" ht="40.5" x14ac:dyDescent="0.3">
      <c r="A1679" s="8">
        <v>1674</v>
      </c>
      <c r="B1679" s="172" t="s">
        <v>9144</v>
      </c>
      <c r="C1679" s="114" t="s">
        <v>949</v>
      </c>
      <c r="D1679" s="138">
        <v>51039</v>
      </c>
      <c r="E1679" s="175">
        <v>51039</v>
      </c>
      <c r="F1679" s="160" t="s">
        <v>938</v>
      </c>
      <c r="G1679" s="160" t="s">
        <v>9145</v>
      </c>
      <c r="H1679" s="160" t="s">
        <v>9145</v>
      </c>
      <c r="I1679" s="161" t="s">
        <v>951</v>
      </c>
      <c r="J1679" s="162" t="s">
        <v>9146</v>
      </c>
    </row>
    <row r="1680" spans="1:10" ht="40.5" x14ac:dyDescent="0.3">
      <c r="A1680" s="8">
        <v>1675</v>
      </c>
      <c r="B1680" s="172" t="s">
        <v>9147</v>
      </c>
      <c r="C1680" s="114" t="s">
        <v>949</v>
      </c>
      <c r="D1680" s="138">
        <v>249460</v>
      </c>
      <c r="E1680" s="138">
        <v>2153560</v>
      </c>
      <c r="F1680" s="160" t="s">
        <v>1073</v>
      </c>
      <c r="G1680" s="160" t="s">
        <v>9148</v>
      </c>
      <c r="H1680" s="160" t="s">
        <v>9148</v>
      </c>
      <c r="I1680" s="161" t="s">
        <v>951</v>
      </c>
      <c r="J1680" s="162" t="s">
        <v>9149</v>
      </c>
    </row>
    <row r="1681" spans="1:10" ht="60.75" x14ac:dyDescent="0.3">
      <c r="A1681" s="8">
        <v>1676</v>
      </c>
      <c r="B1681" s="172" t="s">
        <v>9147</v>
      </c>
      <c r="C1681" s="114" t="s">
        <v>949</v>
      </c>
      <c r="D1681" s="138">
        <v>1701990</v>
      </c>
      <c r="E1681" s="138">
        <v>1701990</v>
      </c>
      <c r="F1681" s="160" t="s">
        <v>1073</v>
      </c>
      <c r="G1681" s="160" t="s">
        <v>9150</v>
      </c>
      <c r="H1681" s="160" t="s">
        <v>9150</v>
      </c>
      <c r="I1681" s="161" t="s">
        <v>951</v>
      </c>
      <c r="J1681" s="162" t="s">
        <v>9151</v>
      </c>
    </row>
    <row r="1682" spans="1:10" ht="101.25" x14ac:dyDescent="0.3">
      <c r="A1682" s="8">
        <v>1677</v>
      </c>
      <c r="B1682" s="16" t="s">
        <v>9152</v>
      </c>
      <c r="C1682" s="18" t="s">
        <v>838</v>
      </c>
      <c r="D1682" s="19">
        <v>17869</v>
      </c>
      <c r="E1682" s="19">
        <v>17869</v>
      </c>
      <c r="F1682" s="18" t="s">
        <v>37942</v>
      </c>
      <c r="G1682" s="18" t="s">
        <v>9153</v>
      </c>
      <c r="H1682" s="18" t="s">
        <v>9153</v>
      </c>
      <c r="I1682" s="8" t="s">
        <v>840</v>
      </c>
      <c r="J1682" s="50" t="s">
        <v>9154</v>
      </c>
    </row>
    <row r="1683" spans="1:10" ht="101.25" x14ac:dyDescent="0.3">
      <c r="A1683" s="8">
        <v>1678</v>
      </c>
      <c r="B1683" s="16" t="s">
        <v>3887</v>
      </c>
      <c r="C1683" s="18" t="s">
        <v>838</v>
      </c>
      <c r="D1683" s="19">
        <v>98326.58</v>
      </c>
      <c r="E1683" s="19">
        <v>98326.58</v>
      </c>
      <c r="F1683" s="18" t="s">
        <v>37942</v>
      </c>
      <c r="G1683" s="18" t="s">
        <v>9155</v>
      </c>
      <c r="H1683" s="18" t="s">
        <v>9155</v>
      </c>
      <c r="I1683" s="8" t="s">
        <v>840</v>
      </c>
      <c r="J1683" s="50" t="s">
        <v>9156</v>
      </c>
    </row>
    <row r="1684" spans="1:10" ht="40.5" x14ac:dyDescent="0.3">
      <c r="A1684" s="8">
        <v>1679</v>
      </c>
      <c r="B1684" s="173" t="s">
        <v>9157</v>
      </c>
      <c r="C1684" s="14" t="s">
        <v>937</v>
      </c>
      <c r="D1684" s="151">
        <v>856</v>
      </c>
      <c r="E1684" s="151">
        <v>856</v>
      </c>
      <c r="F1684" s="14" t="s">
        <v>938</v>
      </c>
      <c r="G1684" s="14" t="s">
        <v>9158</v>
      </c>
      <c r="H1684" s="14" t="s">
        <v>9158</v>
      </c>
      <c r="I1684" s="9" t="s">
        <v>1504</v>
      </c>
      <c r="J1684" s="9" t="s">
        <v>25394</v>
      </c>
    </row>
    <row r="1685" spans="1:10" ht="81" x14ac:dyDescent="0.3">
      <c r="A1685" s="8">
        <v>1680</v>
      </c>
      <c r="B1685" s="108" t="s">
        <v>9159</v>
      </c>
      <c r="C1685" s="14" t="s">
        <v>937</v>
      </c>
      <c r="D1685" s="139">
        <v>183740.4</v>
      </c>
      <c r="E1685" s="139">
        <v>183740.4</v>
      </c>
      <c r="F1685" s="14" t="s">
        <v>938</v>
      </c>
      <c r="G1685" s="14" t="s">
        <v>9160</v>
      </c>
      <c r="H1685" s="14" t="s">
        <v>9160</v>
      </c>
      <c r="I1685" s="9" t="s">
        <v>1504</v>
      </c>
      <c r="J1685" s="9" t="s">
        <v>25395</v>
      </c>
    </row>
    <row r="1686" spans="1:10" ht="81" x14ac:dyDescent="0.3">
      <c r="A1686" s="8">
        <v>1681</v>
      </c>
      <c r="B1686" s="173" t="s">
        <v>9161</v>
      </c>
      <c r="C1686" s="14" t="s">
        <v>937</v>
      </c>
      <c r="D1686" s="139">
        <v>3053.78</v>
      </c>
      <c r="E1686" s="139">
        <v>3053.78</v>
      </c>
      <c r="F1686" s="14" t="s">
        <v>938</v>
      </c>
      <c r="G1686" s="14" t="s">
        <v>9162</v>
      </c>
      <c r="H1686" s="14" t="s">
        <v>9162</v>
      </c>
      <c r="I1686" s="9" t="s">
        <v>1504</v>
      </c>
      <c r="J1686" s="9" t="s">
        <v>25396</v>
      </c>
    </row>
    <row r="1687" spans="1:10" ht="60.75" x14ac:dyDescent="0.3">
      <c r="A1687" s="8">
        <v>1682</v>
      </c>
      <c r="B1687" s="108" t="s">
        <v>9163</v>
      </c>
      <c r="C1687" s="14" t="s">
        <v>937</v>
      </c>
      <c r="D1687" s="139">
        <v>24700</v>
      </c>
      <c r="E1687" s="139">
        <v>24700</v>
      </c>
      <c r="F1687" s="14" t="s">
        <v>938</v>
      </c>
      <c r="G1687" s="14" t="s">
        <v>9164</v>
      </c>
      <c r="H1687" s="14" t="s">
        <v>9164</v>
      </c>
      <c r="I1687" s="9" t="s">
        <v>1504</v>
      </c>
      <c r="J1687" s="9" t="s">
        <v>25397</v>
      </c>
    </row>
    <row r="1688" spans="1:10" ht="60.75" x14ac:dyDescent="0.3">
      <c r="A1688" s="8">
        <v>1683</v>
      </c>
      <c r="B1688" s="174" t="s">
        <v>9165</v>
      </c>
      <c r="C1688" s="14" t="s">
        <v>937</v>
      </c>
      <c r="D1688" s="139">
        <v>15600</v>
      </c>
      <c r="E1688" s="139">
        <v>15600</v>
      </c>
      <c r="F1688" s="14" t="s">
        <v>938</v>
      </c>
      <c r="G1688" s="14" t="s">
        <v>9166</v>
      </c>
      <c r="H1688" s="14" t="s">
        <v>9166</v>
      </c>
      <c r="I1688" s="9" t="s">
        <v>1504</v>
      </c>
      <c r="J1688" s="9" t="s">
        <v>25398</v>
      </c>
    </row>
    <row r="1689" spans="1:10" ht="40.5" x14ac:dyDescent="0.3">
      <c r="A1689" s="8">
        <v>1684</v>
      </c>
      <c r="B1689" s="12" t="s">
        <v>9167</v>
      </c>
      <c r="C1689" s="14" t="s">
        <v>937</v>
      </c>
      <c r="D1689" s="109">
        <v>12401.3</v>
      </c>
      <c r="E1689" s="109">
        <v>12401.3</v>
      </c>
      <c r="F1689" s="8" t="s">
        <v>938</v>
      </c>
      <c r="G1689" s="8" t="s">
        <v>9168</v>
      </c>
      <c r="H1689" s="8" t="s">
        <v>9168</v>
      </c>
      <c r="I1689" s="8" t="s">
        <v>940</v>
      </c>
      <c r="J1689" s="8" t="s">
        <v>9169</v>
      </c>
    </row>
    <row r="1690" spans="1:10" ht="81" x14ac:dyDescent="0.3">
      <c r="A1690" s="8">
        <v>1685</v>
      </c>
      <c r="B1690" s="12" t="s">
        <v>9170</v>
      </c>
      <c r="C1690" s="14" t="s">
        <v>937</v>
      </c>
      <c r="D1690" s="109">
        <v>11550</v>
      </c>
      <c r="E1690" s="109">
        <v>12004.6</v>
      </c>
      <c r="F1690" s="8" t="s">
        <v>938</v>
      </c>
      <c r="G1690" s="8" t="s">
        <v>9171</v>
      </c>
      <c r="H1690" s="8" t="s">
        <v>9171</v>
      </c>
      <c r="I1690" s="8" t="s">
        <v>940</v>
      </c>
      <c r="J1690" s="8" t="s">
        <v>9172</v>
      </c>
    </row>
    <row r="1691" spans="1:10" ht="60.75" x14ac:dyDescent="0.3">
      <c r="A1691" s="8">
        <v>1686</v>
      </c>
      <c r="B1691" s="12" t="s">
        <v>1007</v>
      </c>
      <c r="C1691" s="14" t="s">
        <v>937</v>
      </c>
      <c r="D1691" s="109">
        <v>225000</v>
      </c>
      <c r="E1691" s="109">
        <v>225000</v>
      </c>
      <c r="F1691" s="8" t="s">
        <v>938</v>
      </c>
      <c r="G1691" s="8" t="s">
        <v>1008</v>
      </c>
      <c r="H1691" s="8" t="s">
        <v>1008</v>
      </c>
      <c r="I1691" s="8" t="s">
        <v>940</v>
      </c>
      <c r="J1691" s="8" t="s">
        <v>9173</v>
      </c>
    </row>
    <row r="1692" spans="1:10" ht="81" x14ac:dyDescent="0.3">
      <c r="A1692" s="8">
        <v>1687</v>
      </c>
      <c r="B1692" s="12" t="s">
        <v>9174</v>
      </c>
      <c r="C1692" s="14" t="s">
        <v>937</v>
      </c>
      <c r="D1692" s="109">
        <v>2270.54</v>
      </c>
      <c r="E1692" s="109">
        <v>2271.8000000000002</v>
      </c>
      <c r="F1692" s="8" t="s">
        <v>938</v>
      </c>
      <c r="G1692" s="8" t="s">
        <v>9175</v>
      </c>
      <c r="H1692" s="8" t="s">
        <v>9175</v>
      </c>
      <c r="I1692" s="8" t="s">
        <v>940</v>
      </c>
      <c r="J1692" s="8" t="s">
        <v>9176</v>
      </c>
    </row>
    <row r="1693" spans="1:10" ht="81" x14ac:dyDescent="0.3">
      <c r="A1693" s="8">
        <v>1688</v>
      </c>
      <c r="B1693" s="12" t="s">
        <v>9177</v>
      </c>
      <c r="C1693" s="8" t="s">
        <v>2250</v>
      </c>
      <c r="D1693" s="131">
        <v>99349.5</v>
      </c>
      <c r="E1693" s="131">
        <v>99349.5</v>
      </c>
      <c r="F1693" s="8" t="s">
        <v>938</v>
      </c>
      <c r="G1693" s="8" t="s">
        <v>9178</v>
      </c>
      <c r="H1693" s="8" t="s">
        <v>9178</v>
      </c>
      <c r="I1693" s="163" t="s">
        <v>7160</v>
      </c>
      <c r="J1693" s="8" t="s">
        <v>25399</v>
      </c>
    </row>
    <row r="1694" spans="1:10" ht="40.5" x14ac:dyDescent="0.3">
      <c r="A1694" s="8">
        <v>1689</v>
      </c>
      <c r="B1694" s="12" t="s">
        <v>9179</v>
      </c>
      <c r="C1694" s="8" t="s">
        <v>2250</v>
      </c>
      <c r="D1694" s="131">
        <v>2160</v>
      </c>
      <c r="E1694" s="131">
        <v>2160</v>
      </c>
      <c r="F1694" s="8" t="s">
        <v>938</v>
      </c>
      <c r="G1694" s="8" t="s">
        <v>9180</v>
      </c>
      <c r="H1694" s="8" t="s">
        <v>9180</v>
      </c>
      <c r="I1694" s="163" t="s">
        <v>7160</v>
      </c>
      <c r="J1694" s="8" t="s">
        <v>25400</v>
      </c>
    </row>
    <row r="1695" spans="1:10" ht="60.75" x14ac:dyDescent="0.3">
      <c r="A1695" s="8">
        <v>1690</v>
      </c>
      <c r="B1695" s="12" t="s">
        <v>1719</v>
      </c>
      <c r="C1695" s="8" t="s">
        <v>1056</v>
      </c>
      <c r="D1695" s="137">
        <v>9170</v>
      </c>
      <c r="E1695" s="137">
        <v>9170</v>
      </c>
      <c r="F1695" s="8" t="s">
        <v>37942</v>
      </c>
      <c r="G1695" s="8" t="s">
        <v>9181</v>
      </c>
      <c r="H1695" s="8" t="s">
        <v>9181</v>
      </c>
      <c r="I1695" s="8" t="s">
        <v>1058</v>
      </c>
      <c r="J1695" s="8" t="s">
        <v>9182</v>
      </c>
    </row>
    <row r="1696" spans="1:10" ht="81" x14ac:dyDescent="0.3">
      <c r="A1696" s="8">
        <v>1691</v>
      </c>
      <c r="B1696" s="12" t="s">
        <v>2441</v>
      </c>
      <c r="C1696" s="8" t="s">
        <v>1278</v>
      </c>
      <c r="D1696" s="131">
        <v>38400</v>
      </c>
      <c r="E1696" s="131">
        <v>38400</v>
      </c>
      <c r="F1696" s="8" t="s">
        <v>37942</v>
      </c>
      <c r="G1696" s="8" t="s">
        <v>9183</v>
      </c>
      <c r="H1696" s="8" t="s">
        <v>9183</v>
      </c>
      <c r="I1696" s="18" t="s">
        <v>1058</v>
      </c>
      <c r="J1696" s="18" t="s">
        <v>9184</v>
      </c>
    </row>
    <row r="1697" spans="1:10" ht="141.75" x14ac:dyDescent="0.3">
      <c r="A1697" s="8">
        <v>1692</v>
      </c>
      <c r="B1697" s="6" t="s">
        <v>1885</v>
      </c>
      <c r="C1697" s="112" t="s">
        <v>911</v>
      </c>
      <c r="D1697" s="129">
        <v>3350</v>
      </c>
      <c r="E1697" s="129">
        <v>3350</v>
      </c>
      <c r="F1697" s="112" t="s">
        <v>33</v>
      </c>
      <c r="G1697" s="111" t="s">
        <v>9185</v>
      </c>
      <c r="H1697" s="111" t="s">
        <v>9186</v>
      </c>
      <c r="I1697" s="112" t="s">
        <v>914</v>
      </c>
      <c r="J1697" s="112" t="s">
        <v>25452</v>
      </c>
    </row>
    <row r="1698" spans="1:10" ht="409.5" x14ac:dyDescent="0.3">
      <c r="A1698" s="8">
        <v>1693</v>
      </c>
      <c r="B1698" s="6" t="s">
        <v>9187</v>
      </c>
      <c r="C1698" s="112" t="s">
        <v>911</v>
      </c>
      <c r="D1698" s="129">
        <v>121070.5</v>
      </c>
      <c r="E1698" s="129">
        <v>121070.5</v>
      </c>
      <c r="F1698" s="112" t="s">
        <v>33</v>
      </c>
      <c r="G1698" s="111" t="s">
        <v>9188</v>
      </c>
      <c r="H1698" s="111" t="s">
        <v>9189</v>
      </c>
      <c r="I1698" s="112" t="s">
        <v>914</v>
      </c>
      <c r="J1698" s="112" t="s">
        <v>25453</v>
      </c>
    </row>
    <row r="1699" spans="1:10" ht="364.5" x14ac:dyDescent="0.3">
      <c r="A1699" s="8">
        <v>1694</v>
      </c>
      <c r="B1699" s="6" t="s">
        <v>9190</v>
      </c>
      <c r="C1699" s="112" t="s">
        <v>911</v>
      </c>
      <c r="D1699" s="129">
        <v>70000</v>
      </c>
      <c r="E1699" s="129">
        <v>70000</v>
      </c>
      <c r="F1699" s="112" t="s">
        <v>33</v>
      </c>
      <c r="G1699" s="111" t="s">
        <v>9191</v>
      </c>
      <c r="H1699" s="111" t="s">
        <v>9192</v>
      </c>
      <c r="I1699" s="112" t="s">
        <v>914</v>
      </c>
      <c r="J1699" s="112" t="s">
        <v>25454</v>
      </c>
    </row>
    <row r="1700" spans="1:10" ht="182.25" x14ac:dyDescent="0.3">
      <c r="A1700" s="8">
        <v>1695</v>
      </c>
      <c r="B1700" s="6" t="s">
        <v>9193</v>
      </c>
      <c r="C1700" s="112" t="s">
        <v>911</v>
      </c>
      <c r="D1700" s="129">
        <v>5000</v>
      </c>
      <c r="E1700" s="129">
        <v>5000</v>
      </c>
      <c r="F1700" s="112" t="s">
        <v>33</v>
      </c>
      <c r="G1700" s="111" t="s">
        <v>9194</v>
      </c>
      <c r="H1700" s="111" t="s">
        <v>9195</v>
      </c>
      <c r="I1700" s="112" t="s">
        <v>914</v>
      </c>
      <c r="J1700" s="112" t="s">
        <v>25455</v>
      </c>
    </row>
    <row r="1701" spans="1:10" ht="202.5" x14ac:dyDescent="0.3">
      <c r="A1701" s="8">
        <v>1696</v>
      </c>
      <c r="B1701" s="6" t="s">
        <v>9196</v>
      </c>
      <c r="C1701" s="112" t="s">
        <v>911</v>
      </c>
      <c r="D1701" s="129">
        <v>10000</v>
      </c>
      <c r="E1701" s="129">
        <v>10000</v>
      </c>
      <c r="F1701" s="112" t="s">
        <v>33</v>
      </c>
      <c r="G1701" s="111" t="s">
        <v>9197</v>
      </c>
      <c r="H1701" s="111" t="s">
        <v>9198</v>
      </c>
      <c r="I1701" s="112" t="s">
        <v>914</v>
      </c>
      <c r="J1701" s="112" t="s">
        <v>25456</v>
      </c>
    </row>
    <row r="1702" spans="1:10" ht="60.75" x14ac:dyDescent="0.3">
      <c r="A1702" s="8">
        <v>1697</v>
      </c>
      <c r="B1702" s="12" t="s">
        <v>2162</v>
      </c>
      <c r="C1702" s="8" t="s">
        <v>928</v>
      </c>
      <c r="D1702" s="131">
        <v>6420</v>
      </c>
      <c r="E1702" s="131">
        <v>6420</v>
      </c>
      <c r="F1702" s="8" t="s">
        <v>929</v>
      </c>
      <c r="G1702" s="8" t="s">
        <v>9199</v>
      </c>
      <c r="H1702" s="8" t="s">
        <v>9199</v>
      </c>
      <c r="I1702" s="14" t="s">
        <v>931</v>
      </c>
      <c r="J1702" s="14" t="s">
        <v>9200</v>
      </c>
    </row>
    <row r="1703" spans="1:10" ht="60.75" x14ac:dyDescent="0.3">
      <c r="A1703" s="8">
        <v>1698</v>
      </c>
      <c r="B1703" s="12" t="s">
        <v>2162</v>
      </c>
      <c r="C1703" s="8" t="s">
        <v>928</v>
      </c>
      <c r="D1703" s="131">
        <v>6420</v>
      </c>
      <c r="E1703" s="131">
        <v>6420</v>
      </c>
      <c r="F1703" s="8" t="s">
        <v>929</v>
      </c>
      <c r="G1703" s="8" t="s">
        <v>9199</v>
      </c>
      <c r="H1703" s="8" t="s">
        <v>9199</v>
      </c>
      <c r="I1703" s="14" t="s">
        <v>931</v>
      </c>
      <c r="J1703" s="14" t="s">
        <v>9201</v>
      </c>
    </row>
    <row r="1704" spans="1:10" ht="81" x14ac:dyDescent="0.3">
      <c r="A1704" s="8">
        <v>1699</v>
      </c>
      <c r="B1704" s="12" t="s">
        <v>2162</v>
      </c>
      <c r="C1704" s="8" t="s">
        <v>928</v>
      </c>
      <c r="D1704" s="131">
        <v>53500</v>
      </c>
      <c r="E1704" s="131">
        <v>53500</v>
      </c>
      <c r="F1704" s="8" t="s">
        <v>929</v>
      </c>
      <c r="G1704" s="8" t="s">
        <v>9202</v>
      </c>
      <c r="H1704" s="8" t="s">
        <v>9202</v>
      </c>
      <c r="I1704" s="14" t="s">
        <v>931</v>
      </c>
      <c r="J1704" s="14" t="s">
        <v>9203</v>
      </c>
    </row>
    <row r="1705" spans="1:10" ht="81" x14ac:dyDescent="0.3">
      <c r="A1705" s="8">
        <v>1700</v>
      </c>
      <c r="B1705" s="12" t="s">
        <v>2162</v>
      </c>
      <c r="C1705" s="8" t="s">
        <v>928</v>
      </c>
      <c r="D1705" s="131">
        <v>53500</v>
      </c>
      <c r="E1705" s="131">
        <v>53500</v>
      </c>
      <c r="F1705" s="8" t="s">
        <v>929</v>
      </c>
      <c r="G1705" s="8" t="s">
        <v>9202</v>
      </c>
      <c r="H1705" s="8" t="s">
        <v>9202</v>
      </c>
      <c r="I1705" s="14" t="s">
        <v>931</v>
      </c>
      <c r="J1705" s="14" t="s">
        <v>9204</v>
      </c>
    </row>
    <row r="1706" spans="1:10" ht="81" x14ac:dyDescent="0.3">
      <c r="A1706" s="8">
        <v>1701</v>
      </c>
      <c r="B1706" s="12" t="s">
        <v>2162</v>
      </c>
      <c r="C1706" s="8" t="s">
        <v>928</v>
      </c>
      <c r="D1706" s="131">
        <v>8774</v>
      </c>
      <c r="E1706" s="131">
        <v>8774</v>
      </c>
      <c r="F1706" s="8" t="s">
        <v>929</v>
      </c>
      <c r="G1706" s="8" t="s">
        <v>9205</v>
      </c>
      <c r="H1706" s="8" t="s">
        <v>9205</v>
      </c>
      <c r="I1706" s="14" t="s">
        <v>931</v>
      </c>
      <c r="J1706" s="14" t="s">
        <v>9206</v>
      </c>
    </row>
    <row r="1707" spans="1:10" ht="101.25" x14ac:dyDescent="0.3">
      <c r="A1707" s="8">
        <v>1702</v>
      </c>
      <c r="B1707" s="12" t="s">
        <v>8108</v>
      </c>
      <c r="C1707" s="8" t="s">
        <v>928</v>
      </c>
      <c r="D1707" s="131">
        <v>11400</v>
      </c>
      <c r="E1707" s="131">
        <v>11400</v>
      </c>
      <c r="F1707" s="8" t="s">
        <v>929</v>
      </c>
      <c r="G1707" s="8" t="s">
        <v>9207</v>
      </c>
      <c r="H1707" s="8" t="s">
        <v>9207</v>
      </c>
      <c r="I1707" s="14" t="s">
        <v>931</v>
      </c>
      <c r="J1707" s="14" t="s">
        <v>9208</v>
      </c>
    </row>
    <row r="1708" spans="1:10" ht="60.75" x14ac:dyDescent="0.3">
      <c r="A1708" s="8">
        <v>1703</v>
      </c>
      <c r="B1708" s="12" t="s">
        <v>8108</v>
      </c>
      <c r="C1708" s="8" t="s">
        <v>928</v>
      </c>
      <c r="D1708" s="131">
        <v>245000</v>
      </c>
      <c r="E1708" s="131">
        <v>245000</v>
      </c>
      <c r="F1708" s="8" t="s">
        <v>3616</v>
      </c>
      <c r="G1708" s="8" t="s">
        <v>9209</v>
      </c>
      <c r="H1708" s="8" t="s">
        <v>9209</v>
      </c>
      <c r="I1708" s="14" t="s">
        <v>931</v>
      </c>
      <c r="J1708" s="14" t="s">
        <v>9210</v>
      </c>
    </row>
    <row r="1709" spans="1:10" ht="40.5" x14ac:dyDescent="0.3">
      <c r="A1709" s="8">
        <v>1704</v>
      </c>
      <c r="B1709" s="12" t="s">
        <v>1548</v>
      </c>
      <c r="C1709" s="8" t="s">
        <v>928</v>
      </c>
      <c r="D1709" s="131">
        <v>58075</v>
      </c>
      <c r="E1709" s="131">
        <v>58075</v>
      </c>
      <c r="F1709" s="8" t="s">
        <v>929</v>
      </c>
      <c r="G1709" s="8" t="s">
        <v>9211</v>
      </c>
      <c r="H1709" s="8" t="s">
        <v>9211</v>
      </c>
      <c r="I1709" s="14" t="s">
        <v>931</v>
      </c>
      <c r="J1709" s="14" t="s">
        <v>9212</v>
      </c>
    </row>
    <row r="1710" spans="1:10" ht="60.75" x14ac:dyDescent="0.3">
      <c r="A1710" s="8">
        <v>1705</v>
      </c>
      <c r="B1710" s="12" t="s">
        <v>5020</v>
      </c>
      <c r="C1710" s="8" t="s">
        <v>928</v>
      </c>
      <c r="D1710" s="131">
        <v>7543.5</v>
      </c>
      <c r="E1710" s="131">
        <v>7543.5</v>
      </c>
      <c r="F1710" s="8" t="s">
        <v>929</v>
      </c>
      <c r="G1710" s="8" t="s">
        <v>9213</v>
      </c>
      <c r="H1710" s="8" t="s">
        <v>9213</v>
      </c>
      <c r="I1710" s="14" t="s">
        <v>931</v>
      </c>
      <c r="J1710" s="14" t="s">
        <v>9214</v>
      </c>
    </row>
    <row r="1711" spans="1:10" ht="81" x14ac:dyDescent="0.3">
      <c r="A1711" s="8">
        <v>1706</v>
      </c>
      <c r="B1711" s="12" t="s">
        <v>2162</v>
      </c>
      <c r="C1711" s="8" t="s">
        <v>928</v>
      </c>
      <c r="D1711" s="131">
        <v>32000</v>
      </c>
      <c r="E1711" s="131">
        <v>32000</v>
      </c>
      <c r="F1711" s="8" t="s">
        <v>929</v>
      </c>
      <c r="G1711" s="8" t="s">
        <v>9215</v>
      </c>
      <c r="H1711" s="8" t="s">
        <v>9215</v>
      </c>
      <c r="I1711" s="14" t="s">
        <v>931</v>
      </c>
      <c r="J1711" s="14" t="s">
        <v>9216</v>
      </c>
    </row>
    <row r="1712" spans="1:10" ht="81" x14ac:dyDescent="0.3">
      <c r="A1712" s="8">
        <v>1707</v>
      </c>
      <c r="B1712" s="12" t="s">
        <v>2162</v>
      </c>
      <c r="C1712" s="8" t="s">
        <v>928</v>
      </c>
      <c r="D1712" s="131">
        <v>48000</v>
      </c>
      <c r="E1712" s="131">
        <v>48000</v>
      </c>
      <c r="F1712" s="8" t="s">
        <v>929</v>
      </c>
      <c r="G1712" s="8" t="s">
        <v>9217</v>
      </c>
      <c r="H1712" s="8" t="s">
        <v>9217</v>
      </c>
      <c r="I1712" s="14" t="s">
        <v>931</v>
      </c>
      <c r="J1712" s="14" t="s">
        <v>9218</v>
      </c>
    </row>
    <row r="1713" spans="1:10" ht="60.75" x14ac:dyDescent="0.3">
      <c r="A1713" s="8">
        <v>1708</v>
      </c>
      <c r="B1713" s="12" t="s">
        <v>2162</v>
      </c>
      <c r="C1713" s="8" t="s">
        <v>928</v>
      </c>
      <c r="D1713" s="131">
        <v>23000</v>
      </c>
      <c r="E1713" s="131">
        <v>23000</v>
      </c>
      <c r="F1713" s="8" t="s">
        <v>929</v>
      </c>
      <c r="G1713" s="8" t="s">
        <v>9219</v>
      </c>
      <c r="H1713" s="8" t="s">
        <v>9219</v>
      </c>
      <c r="I1713" s="14" t="s">
        <v>931</v>
      </c>
      <c r="J1713" s="14" t="s">
        <v>9220</v>
      </c>
    </row>
    <row r="1714" spans="1:10" ht="60.75" x14ac:dyDescent="0.3">
      <c r="A1714" s="8">
        <v>1709</v>
      </c>
      <c r="B1714" s="12" t="s">
        <v>8108</v>
      </c>
      <c r="C1714" s="8" t="s">
        <v>928</v>
      </c>
      <c r="D1714" s="131">
        <v>396000</v>
      </c>
      <c r="E1714" s="131">
        <v>396000</v>
      </c>
      <c r="F1714" s="8" t="s">
        <v>929</v>
      </c>
      <c r="G1714" s="8" t="s">
        <v>9221</v>
      </c>
      <c r="H1714" s="8" t="s">
        <v>9221</v>
      </c>
      <c r="I1714" s="14" t="s">
        <v>931</v>
      </c>
      <c r="J1714" s="14" t="s">
        <v>9222</v>
      </c>
    </row>
    <row r="1715" spans="1:10" ht="81" x14ac:dyDescent="0.3">
      <c r="A1715" s="8">
        <v>1710</v>
      </c>
      <c r="B1715" s="12" t="s">
        <v>8108</v>
      </c>
      <c r="C1715" s="8" t="s">
        <v>928</v>
      </c>
      <c r="D1715" s="131">
        <v>72760</v>
      </c>
      <c r="E1715" s="131">
        <v>72760</v>
      </c>
      <c r="F1715" s="8" t="s">
        <v>929</v>
      </c>
      <c r="G1715" s="8" t="s">
        <v>9223</v>
      </c>
      <c r="H1715" s="8" t="s">
        <v>9223</v>
      </c>
      <c r="I1715" s="14" t="s">
        <v>931</v>
      </c>
      <c r="J1715" s="14" t="s">
        <v>9224</v>
      </c>
    </row>
    <row r="1716" spans="1:10" ht="60.75" x14ac:dyDescent="0.3">
      <c r="A1716" s="8">
        <v>1711</v>
      </c>
      <c r="B1716" s="12" t="s">
        <v>8108</v>
      </c>
      <c r="C1716" s="8" t="s">
        <v>928</v>
      </c>
      <c r="D1716" s="131">
        <v>37450</v>
      </c>
      <c r="E1716" s="131">
        <v>37450</v>
      </c>
      <c r="F1716" s="8" t="s">
        <v>929</v>
      </c>
      <c r="G1716" s="8" t="s">
        <v>9225</v>
      </c>
      <c r="H1716" s="8" t="s">
        <v>9225</v>
      </c>
      <c r="I1716" s="14" t="s">
        <v>931</v>
      </c>
      <c r="J1716" s="14" t="s">
        <v>9226</v>
      </c>
    </row>
    <row r="1717" spans="1:10" ht="101.25" x14ac:dyDescent="0.3">
      <c r="A1717" s="8">
        <v>1712</v>
      </c>
      <c r="B1717" s="12" t="s">
        <v>9227</v>
      </c>
      <c r="C1717" s="8" t="s">
        <v>968</v>
      </c>
      <c r="D1717" s="133">
        <v>213465</v>
      </c>
      <c r="E1717" s="133">
        <v>213465</v>
      </c>
      <c r="F1717" s="8" t="s">
        <v>969</v>
      </c>
      <c r="G1717" s="8" t="s">
        <v>9228</v>
      </c>
      <c r="H1717" s="8" t="s">
        <v>9229</v>
      </c>
      <c r="I1717" s="8" t="s">
        <v>972</v>
      </c>
      <c r="J1717" s="8" t="s">
        <v>9254</v>
      </c>
    </row>
    <row r="1718" spans="1:10" ht="101.25" x14ac:dyDescent="0.3">
      <c r="A1718" s="8">
        <v>1713</v>
      </c>
      <c r="B1718" s="12" t="s">
        <v>9230</v>
      </c>
      <c r="C1718" s="8" t="s">
        <v>968</v>
      </c>
      <c r="D1718" s="133">
        <v>146376</v>
      </c>
      <c r="E1718" s="133">
        <v>146376</v>
      </c>
      <c r="F1718" s="8" t="s">
        <v>969</v>
      </c>
      <c r="G1718" s="8" t="s">
        <v>9231</v>
      </c>
      <c r="H1718" s="8" t="s">
        <v>9232</v>
      </c>
      <c r="I1718" s="8" t="s">
        <v>972</v>
      </c>
      <c r="J1718" s="8" t="s">
        <v>9255</v>
      </c>
    </row>
    <row r="1719" spans="1:10" ht="101.25" x14ac:dyDescent="0.3">
      <c r="A1719" s="8">
        <v>1714</v>
      </c>
      <c r="B1719" s="12" t="s">
        <v>9233</v>
      </c>
      <c r="C1719" s="8" t="s">
        <v>968</v>
      </c>
      <c r="D1719" s="133">
        <v>104325</v>
      </c>
      <c r="E1719" s="133">
        <v>104325</v>
      </c>
      <c r="F1719" s="8" t="s">
        <v>969</v>
      </c>
      <c r="G1719" s="8" t="s">
        <v>9234</v>
      </c>
      <c r="H1719" s="8" t="s">
        <v>9235</v>
      </c>
      <c r="I1719" s="8" t="s">
        <v>972</v>
      </c>
      <c r="J1719" s="8" t="s">
        <v>9256</v>
      </c>
    </row>
    <row r="1720" spans="1:10" ht="101.25" x14ac:dyDescent="0.3">
      <c r="A1720" s="8">
        <v>1715</v>
      </c>
      <c r="B1720" s="12" t="s">
        <v>9236</v>
      </c>
      <c r="C1720" s="8" t="s">
        <v>968</v>
      </c>
      <c r="D1720" s="133">
        <v>494000</v>
      </c>
      <c r="E1720" s="133">
        <v>494000</v>
      </c>
      <c r="F1720" s="8" t="s">
        <v>969</v>
      </c>
      <c r="G1720" s="8" t="s">
        <v>9237</v>
      </c>
      <c r="H1720" s="8" t="s">
        <v>9238</v>
      </c>
      <c r="I1720" s="8" t="s">
        <v>972</v>
      </c>
      <c r="J1720" s="8" t="s">
        <v>9257</v>
      </c>
    </row>
    <row r="1721" spans="1:10" ht="121.5" x14ac:dyDescent="0.3">
      <c r="A1721" s="8">
        <v>1716</v>
      </c>
      <c r="B1721" s="12" t="s">
        <v>9239</v>
      </c>
      <c r="C1721" s="8" t="s">
        <v>968</v>
      </c>
      <c r="D1721" s="133">
        <v>14480</v>
      </c>
      <c r="E1721" s="133">
        <v>14480</v>
      </c>
      <c r="F1721" s="8" t="s">
        <v>969</v>
      </c>
      <c r="G1721" s="8" t="s">
        <v>9240</v>
      </c>
      <c r="H1721" s="8" t="s">
        <v>9241</v>
      </c>
      <c r="I1721" s="8" t="s">
        <v>972</v>
      </c>
      <c r="J1721" s="8" t="s">
        <v>9258</v>
      </c>
    </row>
    <row r="1722" spans="1:10" ht="101.25" x14ac:dyDescent="0.3">
      <c r="A1722" s="8">
        <v>1717</v>
      </c>
      <c r="B1722" s="12" t="s">
        <v>9242</v>
      </c>
      <c r="C1722" s="8" t="s">
        <v>968</v>
      </c>
      <c r="D1722" s="133">
        <v>86958.9</v>
      </c>
      <c r="E1722" s="133">
        <v>86958.9</v>
      </c>
      <c r="F1722" s="8" t="s">
        <v>969</v>
      </c>
      <c r="G1722" s="8" t="s">
        <v>9243</v>
      </c>
      <c r="H1722" s="8" t="s">
        <v>9244</v>
      </c>
      <c r="I1722" s="8" t="s">
        <v>972</v>
      </c>
      <c r="J1722" s="8" t="s">
        <v>9259</v>
      </c>
    </row>
    <row r="1723" spans="1:10" ht="101.25" x14ac:dyDescent="0.3">
      <c r="A1723" s="8">
        <v>1718</v>
      </c>
      <c r="B1723" s="12" t="s">
        <v>9245</v>
      </c>
      <c r="C1723" s="8" t="s">
        <v>968</v>
      </c>
      <c r="D1723" s="133">
        <v>150000</v>
      </c>
      <c r="E1723" s="133">
        <v>150000</v>
      </c>
      <c r="F1723" s="8" t="s">
        <v>969</v>
      </c>
      <c r="G1723" s="8" t="s">
        <v>9246</v>
      </c>
      <c r="H1723" s="8" t="s">
        <v>9247</v>
      </c>
      <c r="I1723" s="8" t="s">
        <v>972</v>
      </c>
      <c r="J1723" s="8" t="s">
        <v>9260</v>
      </c>
    </row>
    <row r="1724" spans="1:10" ht="121.5" x14ac:dyDescent="0.3">
      <c r="A1724" s="8">
        <v>1719</v>
      </c>
      <c r="B1724" s="12" t="s">
        <v>9248</v>
      </c>
      <c r="C1724" s="8" t="s">
        <v>968</v>
      </c>
      <c r="D1724" s="133">
        <v>262500</v>
      </c>
      <c r="E1724" s="133">
        <v>262500</v>
      </c>
      <c r="F1724" s="8" t="s">
        <v>969</v>
      </c>
      <c r="G1724" s="8" t="s">
        <v>9249</v>
      </c>
      <c r="H1724" s="8" t="s">
        <v>9250</v>
      </c>
      <c r="I1724" s="8" t="s">
        <v>972</v>
      </c>
      <c r="J1724" s="8" t="s">
        <v>9261</v>
      </c>
    </row>
    <row r="1725" spans="1:10" ht="101.25" x14ac:dyDescent="0.3">
      <c r="A1725" s="8">
        <v>1720</v>
      </c>
      <c r="B1725" s="12" t="s">
        <v>9251</v>
      </c>
      <c r="C1725" s="8" t="s">
        <v>968</v>
      </c>
      <c r="D1725" s="133">
        <v>260000</v>
      </c>
      <c r="E1725" s="133">
        <v>260000</v>
      </c>
      <c r="F1725" s="8" t="s">
        <v>969</v>
      </c>
      <c r="G1725" s="8" t="s">
        <v>9252</v>
      </c>
      <c r="H1725" s="8" t="s">
        <v>9253</v>
      </c>
      <c r="I1725" s="8" t="s">
        <v>972</v>
      </c>
      <c r="J1725" s="8" t="s">
        <v>9262</v>
      </c>
    </row>
    <row r="1726" spans="1:10" ht="81" x14ac:dyDescent="0.3">
      <c r="A1726" s="8">
        <v>1721</v>
      </c>
      <c r="B1726" s="96" t="s">
        <v>105</v>
      </c>
      <c r="C1726" s="78" t="s">
        <v>539</v>
      </c>
      <c r="D1726" s="97">
        <v>17371.060000000001</v>
      </c>
      <c r="E1726" s="97">
        <v>17371.060000000001</v>
      </c>
      <c r="F1726" s="79" t="s">
        <v>713</v>
      </c>
      <c r="G1726" s="81" t="s">
        <v>622</v>
      </c>
      <c r="H1726" s="81" t="s">
        <v>622</v>
      </c>
      <c r="I1726" s="170" t="s">
        <v>185</v>
      </c>
      <c r="J1726" s="88" t="s">
        <v>45292</v>
      </c>
    </row>
    <row r="1727" spans="1:10" ht="60.75" x14ac:dyDescent="0.3">
      <c r="A1727" s="8">
        <v>1722</v>
      </c>
      <c r="B1727" s="262" t="s">
        <v>25168</v>
      </c>
      <c r="C1727" s="266" t="s">
        <v>24422</v>
      </c>
      <c r="D1727" s="288">
        <v>1100</v>
      </c>
      <c r="E1727" s="288">
        <v>1100</v>
      </c>
      <c r="F1727" s="263" t="s">
        <v>938</v>
      </c>
      <c r="G1727" s="265" t="s">
        <v>25169</v>
      </c>
      <c r="H1727" s="265" t="s">
        <v>25169</v>
      </c>
      <c r="I1727" s="268" t="s">
        <v>1899</v>
      </c>
      <c r="J1727" s="269" t="s">
        <v>45293</v>
      </c>
    </row>
    <row r="1728" spans="1:10" ht="60.75" x14ac:dyDescent="0.3">
      <c r="A1728" s="8">
        <v>1723</v>
      </c>
      <c r="B1728" s="262" t="s">
        <v>25170</v>
      </c>
      <c r="C1728" s="266" t="s">
        <v>24422</v>
      </c>
      <c r="D1728" s="288">
        <v>444000</v>
      </c>
      <c r="E1728" s="288">
        <v>444000</v>
      </c>
      <c r="F1728" s="263" t="s">
        <v>938</v>
      </c>
      <c r="G1728" s="265" t="s">
        <v>25171</v>
      </c>
      <c r="H1728" s="265" t="s">
        <v>25171</v>
      </c>
      <c r="I1728" s="268" t="s">
        <v>1899</v>
      </c>
      <c r="J1728" s="269" t="s">
        <v>45294</v>
      </c>
    </row>
    <row r="1729" spans="1:10" ht="81" x14ac:dyDescent="0.3">
      <c r="A1729" s="8">
        <v>1724</v>
      </c>
      <c r="B1729" s="12" t="s">
        <v>44618</v>
      </c>
      <c r="C1729" s="8" t="s">
        <v>44424</v>
      </c>
      <c r="D1729" s="19">
        <v>593794.36</v>
      </c>
      <c r="E1729" s="19">
        <v>593794.36</v>
      </c>
      <c r="F1729" s="18" t="s">
        <v>4147</v>
      </c>
      <c r="G1729" s="18" t="s">
        <v>45266</v>
      </c>
      <c r="H1729" s="18" t="s">
        <v>45266</v>
      </c>
      <c r="I1729" s="8" t="s">
        <v>44582</v>
      </c>
      <c r="J1729" s="18" t="s">
        <v>45267</v>
      </c>
    </row>
    <row r="1730" spans="1:10" ht="60.75" x14ac:dyDescent="0.3">
      <c r="A1730" s="8">
        <v>1725</v>
      </c>
      <c r="B1730" s="12" t="s">
        <v>44580</v>
      </c>
      <c r="C1730" s="8" t="s">
        <v>44424</v>
      </c>
      <c r="D1730" s="19">
        <v>163068</v>
      </c>
      <c r="E1730" s="19">
        <v>163068</v>
      </c>
      <c r="F1730" s="18" t="s">
        <v>4147</v>
      </c>
      <c r="G1730" s="18" t="s">
        <v>45268</v>
      </c>
      <c r="H1730" s="18" t="s">
        <v>45268</v>
      </c>
      <c r="I1730" s="8" t="s">
        <v>44582</v>
      </c>
      <c r="J1730" s="18" t="s">
        <v>45269</v>
      </c>
    </row>
    <row r="1731" spans="1:10" ht="81" x14ac:dyDescent="0.3">
      <c r="A1731" s="8">
        <v>1726</v>
      </c>
      <c r="B1731" s="12" t="s">
        <v>44615</v>
      </c>
      <c r="C1731" s="8" t="s">
        <v>44424</v>
      </c>
      <c r="D1731" s="19">
        <v>1024043.5</v>
      </c>
      <c r="E1731" s="19">
        <v>1024043.5</v>
      </c>
      <c r="F1731" s="18" t="s">
        <v>4147</v>
      </c>
      <c r="G1731" s="18" t="s">
        <v>45270</v>
      </c>
      <c r="H1731" s="18" t="s">
        <v>45270</v>
      </c>
      <c r="I1731" s="8" t="s">
        <v>44582</v>
      </c>
      <c r="J1731" s="18" t="s">
        <v>45271</v>
      </c>
    </row>
    <row r="1732" spans="1:10" ht="101.25" x14ac:dyDescent="0.3">
      <c r="A1732" s="8">
        <v>1727</v>
      </c>
      <c r="B1732" s="12" t="s">
        <v>44580</v>
      </c>
      <c r="C1732" s="8" t="s">
        <v>44424</v>
      </c>
      <c r="D1732" s="19">
        <v>1982175</v>
      </c>
      <c r="E1732" s="19">
        <v>1982175</v>
      </c>
      <c r="F1732" s="18" t="s">
        <v>4147</v>
      </c>
      <c r="G1732" s="18" t="s">
        <v>45272</v>
      </c>
      <c r="H1732" s="18" t="s">
        <v>45272</v>
      </c>
      <c r="I1732" s="8" t="s">
        <v>44582</v>
      </c>
      <c r="J1732" s="18" t="s">
        <v>45273</v>
      </c>
    </row>
    <row r="1733" spans="1:10" ht="60.75" x14ac:dyDescent="0.3">
      <c r="A1733" s="8">
        <v>1728</v>
      </c>
      <c r="B1733" s="434" t="s">
        <v>45274</v>
      </c>
      <c r="C1733" s="430" t="s">
        <v>44424</v>
      </c>
      <c r="D1733" s="440">
        <v>100000</v>
      </c>
      <c r="E1733" s="440">
        <v>100000</v>
      </c>
      <c r="F1733" s="8" t="s">
        <v>938</v>
      </c>
      <c r="G1733" s="8" t="s">
        <v>45275</v>
      </c>
      <c r="H1733" s="8" t="s">
        <v>45275</v>
      </c>
      <c r="I1733" s="8" t="s">
        <v>44426</v>
      </c>
      <c r="J1733" s="113" t="s">
        <v>45276</v>
      </c>
    </row>
    <row r="1734" spans="1:10" ht="81" x14ac:dyDescent="0.3">
      <c r="A1734" s="8">
        <v>1729</v>
      </c>
      <c r="B1734" s="434" t="s">
        <v>45277</v>
      </c>
      <c r="C1734" s="430" t="s">
        <v>44424</v>
      </c>
      <c r="D1734" s="441">
        <v>75630</v>
      </c>
      <c r="E1734" s="441">
        <v>75630</v>
      </c>
      <c r="F1734" s="8" t="s">
        <v>938</v>
      </c>
      <c r="G1734" s="8" t="s">
        <v>45278</v>
      </c>
      <c r="H1734" s="8" t="s">
        <v>45278</v>
      </c>
      <c r="I1734" s="8" t="s">
        <v>44426</v>
      </c>
      <c r="J1734" s="113" t="s">
        <v>45279</v>
      </c>
    </row>
    <row r="1735" spans="1:10" ht="81" x14ac:dyDescent="0.3">
      <c r="A1735" s="8">
        <v>1730</v>
      </c>
      <c r="B1735" s="434" t="s">
        <v>45280</v>
      </c>
      <c r="C1735" s="430" t="s">
        <v>44424</v>
      </c>
      <c r="D1735" s="441">
        <v>9000</v>
      </c>
      <c r="E1735" s="441">
        <v>9000</v>
      </c>
      <c r="F1735" s="8" t="s">
        <v>938</v>
      </c>
      <c r="G1735" s="8" t="s">
        <v>45281</v>
      </c>
      <c r="H1735" s="8" t="s">
        <v>45281</v>
      </c>
      <c r="I1735" s="8" t="s">
        <v>44426</v>
      </c>
      <c r="J1735" s="113" t="s">
        <v>45282</v>
      </c>
    </row>
    <row r="1736" spans="1:10" ht="81" x14ac:dyDescent="0.3">
      <c r="A1736" s="8">
        <v>1731</v>
      </c>
      <c r="B1736" s="434" t="s">
        <v>45283</v>
      </c>
      <c r="C1736" s="430" t="s">
        <v>44424</v>
      </c>
      <c r="D1736" s="441">
        <v>10000</v>
      </c>
      <c r="E1736" s="441">
        <v>10000</v>
      </c>
      <c r="F1736" s="8" t="s">
        <v>938</v>
      </c>
      <c r="G1736" s="8" t="s">
        <v>45284</v>
      </c>
      <c r="H1736" s="8" t="s">
        <v>45284</v>
      </c>
      <c r="I1736" s="8" t="s">
        <v>44426</v>
      </c>
      <c r="J1736" s="113" t="s">
        <v>45285</v>
      </c>
    </row>
    <row r="1737" spans="1:10" ht="81" x14ac:dyDescent="0.3">
      <c r="A1737" s="8">
        <v>1732</v>
      </c>
      <c r="B1737" s="435" t="s">
        <v>45286</v>
      </c>
      <c r="C1737" s="430" t="s">
        <v>44424</v>
      </c>
      <c r="D1737" s="442">
        <v>22500</v>
      </c>
      <c r="E1737" s="442">
        <v>22500</v>
      </c>
      <c r="F1737" s="8" t="s">
        <v>938</v>
      </c>
      <c r="G1737" s="8" t="s">
        <v>45287</v>
      </c>
      <c r="H1737" s="8" t="s">
        <v>45287</v>
      </c>
      <c r="I1737" s="8" t="s">
        <v>44426</v>
      </c>
      <c r="J1737" s="113" t="s">
        <v>45288</v>
      </c>
    </row>
    <row r="1738" spans="1:10" ht="60.75" x14ac:dyDescent="0.3">
      <c r="A1738" s="8">
        <v>1733</v>
      </c>
      <c r="B1738" s="435" t="s">
        <v>45289</v>
      </c>
      <c r="C1738" s="430" t="s">
        <v>44424</v>
      </c>
      <c r="D1738" s="442">
        <v>21600</v>
      </c>
      <c r="E1738" s="442">
        <v>21600</v>
      </c>
      <c r="F1738" s="8" t="s">
        <v>938</v>
      </c>
      <c r="G1738" s="8" t="s">
        <v>45290</v>
      </c>
      <c r="H1738" s="8" t="s">
        <v>45290</v>
      </c>
      <c r="I1738" s="8" t="s">
        <v>44426</v>
      </c>
      <c r="J1738" s="113" t="s">
        <v>45291</v>
      </c>
    </row>
    <row r="1739" spans="1:10" ht="40.5" x14ac:dyDescent="0.3">
      <c r="A1739" s="8">
        <v>1734</v>
      </c>
      <c r="B1739" s="289" t="s">
        <v>12401</v>
      </c>
      <c r="C1739" s="266" t="s">
        <v>24422</v>
      </c>
      <c r="D1739" s="293">
        <v>3720</v>
      </c>
      <c r="E1739" s="293">
        <v>3720</v>
      </c>
      <c r="F1739" s="263" t="s">
        <v>938</v>
      </c>
      <c r="G1739" s="14" t="s">
        <v>25172</v>
      </c>
      <c r="H1739" s="14" t="s">
        <v>25172</v>
      </c>
      <c r="I1739" s="268" t="s">
        <v>1899</v>
      </c>
      <c r="J1739" s="269" t="s">
        <v>45295</v>
      </c>
    </row>
    <row r="1740" spans="1:10" ht="40.5" x14ac:dyDescent="0.3">
      <c r="A1740" s="8">
        <v>1735</v>
      </c>
      <c r="B1740" s="289" t="s">
        <v>24978</v>
      </c>
      <c r="C1740" s="266" t="s">
        <v>24422</v>
      </c>
      <c r="D1740" s="293">
        <v>7100</v>
      </c>
      <c r="E1740" s="293">
        <v>7100</v>
      </c>
      <c r="F1740" s="263" t="s">
        <v>938</v>
      </c>
      <c r="G1740" s="14" t="s">
        <v>25173</v>
      </c>
      <c r="H1740" s="14" t="s">
        <v>25173</v>
      </c>
      <c r="I1740" s="268" t="s">
        <v>1899</v>
      </c>
      <c r="J1740" s="269" t="s">
        <v>45296</v>
      </c>
    </row>
    <row r="1741" spans="1:10" ht="60.75" x14ac:dyDescent="0.3">
      <c r="A1741" s="8">
        <v>1736</v>
      </c>
      <c r="B1741" s="289" t="s">
        <v>24978</v>
      </c>
      <c r="C1741" s="266" t="s">
        <v>24422</v>
      </c>
      <c r="D1741" s="293">
        <v>18553.8</v>
      </c>
      <c r="E1741" s="293">
        <v>18553.8</v>
      </c>
      <c r="F1741" s="263" t="s">
        <v>938</v>
      </c>
      <c r="G1741" s="14" t="s">
        <v>25174</v>
      </c>
      <c r="H1741" s="14" t="s">
        <v>25174</v>
      </c>
      <c r="I1741" s="268" t="s">
        <v>1899</v>
      </c>
      <c r="J1741" s="269" t="s">
        <v>45297</v>
      </c>
    </row>
    <row r="1742" spans="1:10" ht="40.5" x14ac:dyDescent="0.3">
      <c r="A1742" s="8">
        <v>1737</v>
      </c>
      <c r="B1742" s="289" t="s">
        <v>24978</v>
      </c>
      <c r="C1742" s="266" t="s">
        <v>24422</v>
      </c>
      <c r="D1742" s="293">
        <v>9125</v>
      </c>
      <c r="E1742" s="293">
        <v>9125</v>
      </c>
      <c r="F1742" s="263" t="s">
        <v>938</v>
      </c>
      <c r="G1742" s="14" t="s">
        <v>25175</v>
      </c>
      <c r="H1742" s="14" t="s">
        <v>25175</v>
      </c>
      <c r="I1742" s="268" t="s">
        <v>1899</v>
      </c>
      <c r="J1742" s="269" t="s">
        <v>45298</v>
      </c>
    </row>
    <row r="1743" spans="1:10" ht="60.75" x14ac:dyDescent="0.3">
      <c r="A1743" s="8">
        <v>1738</v>
      </c>
      <c r="B1743" s="289" t="s">
        <v>24978</v>
      </c>
      <c r="C1743" s="266" t="s">
        <v>24422</v>
      </c>
      <c r="D1743" s="293">
        <v>14027.7</v>
      </c>
      <c r="E1743" s="293">
        <v>14027.7</v>
      </c>
      <c r="F1743" s="263" t="s">
        <v>938</v>
      </c>
      <c r="G1743" s="14" t="s">
        <v>25176</v>
      </c>
      <c r="H1743" s="14" t="s">
        <v>25176</v>
      </c>
      <c r="I1743" s="268" t="s">
        <v>1899</v>
      </c>
      <c r="J1743" s="269" t="s">
        <v>45299</v>
      </c>
    </row>
    <row r="1744" spans="1:10" ht="40.5" x14ac:dyDescent="0.3">
      <c r="A1744" s="8">
        <v>1739</v>
      </c>
      <c r="B1744" s="289" t="s">
        <v>24978</v>
      </c>
      <c r="C1744" s="266" t="s">
        <v>24422</v>
      </c>
      <c r="D1744" s="293">
        <v>1500</v>
      </c>
      <c r="E1744" s="293">
        <v>1500</v>
      </c>
      <c r="F1744" s="263" t="s">
        <v>938</v>
      </c>
      <c r="G1744" s="14" t="s">
        <v>25177</v>
      </c>
      <c r="H1744" s="14" t="s">
        <v>25177</v>
      </c>
      <c r="I1744" s="268" t="s">
        <v>1899</v>
      </c>
      <c r="J1744" s="269" t="s">
        <v>45300</v>
      </c>
    </row>
    <row r="1745" spans="1:10" ht="40.5" x14ac:dyDescent="0.3">
      <c r="A1745" s="8">
        <v>1740</v>
      </c>
      <c r="B1745" s="289" t="s">
        <v>24998</v>
      </c>
      <c r="C1745" s="266" t="s">
        <v>24422</v>
      </c>
      <c r="D1745" s="293">
        <v>3900.15</v>
      </c>
      <c r="E1745" s="293">
        <v>3900.15</v>
      </c>
      <c r="F1745" s="263" t="s">
        <v>938</v>
      </c>
      <c r="G1745" s="14" t="s">
        <v>25178</v>
      </c>
      <c r="H1745" s="14" t="s">
        <v>25178</v>
      </c>
      <c r="I1745" s="268" t="s">
        <v>1899</v>
      </c>
      <c r="J1745" s="269" t="s">
        <v>45304</v>
      </c>
    </row>
    <row r="1746" spans="1:10" ht="60.75" x14ac:dyDescent="0.3">
      <c r="A1746" s="8">
        <v>1741</v>
      </c>
      <c r="B1746" s="289" t="s">
        <v>25179</v>
      </c>
      <c r="C1746" s="266" t="s">
        <v>24422</v>
      </c>
      <c r="D1746" s="293">
        <v>27000</v>
      </c>
      <c r="E1746" s="293">
        <v>27000</v>
      </c>
      <c r="F1746" s="263" t="s">
        <v>938</v>
      </c>
      <c r="G1746" s="14" t="s">
        <v>25180</v>
      </c>
      <c r="H1746" s="14" t="s">
        <v>25180</v>
      </c>
      <c r="I1746" s="268" t="s">
        <v>1899</v>
      </c>
      <c r="J1746" s="269" t="s">
        <v>45301</v>
      </c>
    </row>
    <row r="1747" spans="1:10" ht="40.5" x14ac:dyDescent="0.3">
      <c r="A1747" s="8">
        <v>1742</v>
      </c>
      <c r="B1747" s="262" t="s">
        <v>25181</v>
      </c>
      <c r="C1747" s="266" t="s">
        <v>24422</v>
      </c>
      <c r="D1747" s="288">
        <v>1100</v>
      </c>
      <c r="E1747" s="288">
        <v>1100</v>
      </c>
      <c r="F1747" s="263" t="s">
        <v>938</v>
      </c>
      <c r="G1747" s="265" t="s">
        <v>25182</v>
      </c>
      <c r="H1747" s="265" t="s">
        <v>25182</v>
      </c>
      <c r="I1747" s="268" t="s">
        <v>1899</v>
      </c>
      <c r="J1747" s="269" t="s">
        <v>45302</v>
      </c>
    </row>
    <row r="1748" spans="1:10" ht="182.25" x14ac:dyDescent="0.3">
      <c r="A1748" s="8">
        <v>1743</v>
      </c>
      <c r="B1748" s="12" t="s">
        <v>357</v>
      </c>
      <c r="C1748" s="7" t="s">
        <v>297</v>
      </c>
      <c r="D1748" s="46">
        <v>27000</v>
      </c>
      <c r="E1748" s="47">
        <v>27000</v>
      </c>
      <c r="F1748" s="25" t="s">
        <v>33</v>
      </c>
      <c r="G1748" s="8" t="s">
        <v>354</v>
      </c>
      <c r="H1748" s="8" t="s">
        <v>355</v>
      </c>
      <c r="I1748" s="7" t="s">
        <v>156</v>
      </c>
      <c r="J1748" s="8" t="s">
        <v>45303</v>
      </c>
    </row>
    <row r="1749" spans="1:10" ht="81" x14ac:dyDescent="0.3">
      <c r="A1749" s="8">
        <v>1744</v>
      </c>
      <c r="B1749" s="172" t="s">
        <v>9263</v>
      </c>
      <c r="C1749" s="114" t="s">
        <v>949</v>
      </c>
      <c r="D1749" s="138">
        <v>380000</v>
      </c>
      <c r="E1749" s="138">
        <v>380000</v>
      </c>
      <c r="F1749" s="160" t="s">
        <v>938</v>
      </c>
      <c r="G1749" s="160" t="s">
        <v>9264</v>
      </c>
      <c r="H1749" s="160" t="s">
        <v>9264</v>
      </c>
      <c r="I1749" s="161" t="s">
        <v>951</v>
      </c>
      <c r="J1749" s="162" t="s">
        <v>9265</v>
      </c>
    </row>
    <row r="1750" spans="1:10" ht="60.75" x14ac:dyDescent="0.3">
      <c r="A1750" s="8">
        <v>1745</v>
      </c>
      <c r="B1750" s="172" t="s">
        <v>9266</v>
      </c>
      <c r="C1750" s="114" t="s">
        <v>949</v>
      </c>
      <c r="D1750" s="138">
        <v>93440</v>
      </c>
      <c r="E1750" s="175">
        <v>93440</v>
      </c>
      <c r="F1750" s="160" t="s">
        <v>938</v>
      </c>
      <c r="G1750" s="160" t="s">
        <v>9267</v>
      </c>
      <c r="H1750" s="160" t="s">
        <v>9267</v>
      </c>
      <c r="I1750" s="161" t="s">
        <v>951</v>
      </c>
      <c r="J1750" s="162" t="s">
        <v>9268</v>
      </c>
    </row>
    <row r="1751" spans="1:10" ht="60.75" x14ac:dyDescent="0.3">
      <c r="A1751" s="8">
        <v>1746</v>
      </c>
      <c r="B1751" s="172" t="s">
        <v>9269</v>
      </c>
      <c r="C1751" s="114" t="s">
        <v>949</v>
      </c>
      <c r="D1751" s="138">
        <v>5600</v>
      </c>
      <c r="E1751" s="138">
        <v>5600</v>
      </c>
      <c r="F1751" s="160" t="s">
        <v>938</v>
      </c>
      <c r="G1751" s="160" t="s">
        <v>9270</v>
      </c>
      <c r="H1751" s="160" t="s">
        <v>9270</v>
      </c>
      <c r="I1751" s="161" t="s">
        <v>951</v>
      </c>
      <c r="J1751" s="162" t="s">
        <v>9271</v>
      </c>
    </row>
    <row r="1752" spans="1:10" ht="81" x14ac:dyDescent="0.3">
      <c r="A1752" s="8">
        <v>1747</v>
      </c>
      <c r="B1752" s="172" t="s">
        <v>9272</v>
      </c>
      <c r="C1752" s="114" t="s">
        <v>949</v>
      </c>
      <c r="D1752" s="138">
        <v>25000</v>
      </c>
      <c r="E1752" s="138">
        <v>25000</v>
      </c>
      <c r="F1752" s="160" t="s">
        <v>938</v>
      </c>
      <c r="G1752" s="160" t="s">
        <v>9273</v>
      </c>
      <c r="H1752" s="160" t="s">
        <v>9273</v>
      </c>
      <c r="I1752" s="161" t="s">
        <v>951</v>
      </c>
      <c r="J1752" s="162" t="s">
        <v>9274</v>
      </c>
    </row>
    <row r="1753" spans="1:10" ht="81" x14ac:dyDescent="0.3">
      <c r="A1753" s="8">
        <v>1748</v>
      </c>
      <c r="B1753" s="12" t="s">
        <v>9275</v>
      </c>
      <c r="C1753" s="8" t="s">
        <v>1182</v>
      </c>
      <c r="D1753" s="133">
        <v>14177.5</v>
      </c>
      <c r="E1753" s="133">
        <v>14177.5</v>
      </c>
      <c r="F1753" s="8" t="s">
        <v>1183</v>
      </c>
      <c r="G1753" s="110" t="s">
        <v>9276</v>
      </c>
      <c r="H1753" s="110" t="s">
        <v>9276</v>
      </c>
      <c r="I1753" s="110" t="s">
        <v>1185</v>
      </c>
      <c r="J1753" s="8" t="s">
        <v>9277</v>
      </c>
    </row>
    <row r="1754" spans="1:10" ht="222.75" x14ac:dyDescent="0.3">
      <c r="A1754" s="8">
        <v>1749</v>
      </c>
      <c r="B1754" s="12" t="s">
        <v>9278</v>
      </c>
      <c r="C1754" s="8" t="s">
        <v>1182</v>
      </c>
      <c r="D1754" s="133">
        <v>12580</v>
      </c>
      <c r="E1754" s="133">
        <v>12580</v>
      </c>
      <c r="F1754" s="8" t="s">
        <v>1183</v>
      </c>
      <c r="G1754" s="110" t="s">
        <v>9279</v>
      </c>
      <c r="H1754" s="110" t="s">
        <v>9280</v>
      </c>
      <c r="I1754" s="110" t="s">
        <v>1185</v>
      </c>
      <c r="J1754" s="8" t="s">
        <v>9281</v>
      </c>
    </row>
    <row r="1755" spans="1:10" ht="81" x14ac:dyDescent="0.3">
      <c r="A1755" s="8">
        <v>1750</v>
      </c>
      <c r="B1755" s="12" t="s">
        <v>7360</v>
      </c>
      <c r="C1755" s="8" t="s">
        <v>1182</v>
      </c>
      <c r="D1755" s="133">
        <v>57675</v>
      </c>
      <c r="E1755" s="133">
        <v>57675</v>
      </c>
      <c r="F1755" s="8" t="s">
        <v>1183</v>
      </c>
      <c r="G1755" s="110" t="s">
        <v>9282</v>
      </c>
      <c r="H1755" s="110" t="s">
        <v>9282</v>
      </c>
      <c r="I1755" s="110" t="s">
        <v>1185</v>
      </c>
      <c r="J1755" s="8" t="s">
        <v>9283</v>
      </c>
    </row>
    <row r="1756" spans="1:10" ht="81" x14ac:dyDescent="0.3">
      <c r="A1756" s="8">
        <v>1751</v>
      </c>
      <c r="B1756" s="12" t="s">
        <v>9284</v>
      </c>
      <c r="C1756" s="8" t="s">
        <v>1182</v>
      </c>
      <c r="D1756" s="133">
        <v>44000</v>
      </c>
      <c r="E1756" s="133">
        <v>41800</v>
      </c>
      <c r="F1756" s="8" t="s">
        <v>1183</v>
      </c>
      <c r="G1756" s="110" t="s">
        <v>9285</v>
      </c>
      <c r="H1756" s="110" t="s">
        <v>9285</v>
      </c>
      <c r="I1756" s="110" t="s">
        <v>1185</v>
      </c>
      <c r="J1756" s="8" t="s">
        <v>9286</v>
      </c>
    </row>
    <row r="1757" spans="1:10" ht="60.75" x14ac:dyDescent="0.3">
      <c r="A1757" s="8">
        <v>1752</v>
      </c>
      <c r="B1757" s="12" t="s">
        <v>9287</v>
      </c>
      <c r="C1757" s="8" t="s">
        <v>1182</v>
      </c>
      <c r="D1757" s="133">
        <v>80000</v>
      </c>
      <c r="E1757" s="133">
        <v>26750</v>
      </c>
      <c r="F1757" s="8" t="s">
        <v>1183</v>
      </c>
      <c r="G1757" s="110" t="s">
        <v>9288</v>
      </c>
      <c r="H1757" s="110" t="s">
        <v>9288</v>
      </c>
      <c r="I1757" s="110" t="s">
        <v>1185</v>
      </c>
      <c r="J1757" s="8" t="s">
        <v>9289</v>
      </c>
    </row>
    <row r="1758" spans="1:10" ht="182.25" x14ac:dyDescent="0.3">
      <c r="A1758" s="8">
        <v>1753</v>
      </c>
      <c r="B1758" s="12" t="s">
        <v>9290</v>
      </c>
      <c r="C1758" s="8" t="s">
        <v>1182</v>
      </c>
      <c r="D1758" s="133">
        <v>95000</v>
      </c>
      <c r="E1758" s="133">
        <v>95000</v>
      </c>
      <c r="F1758" s="8" t="s">
        <v>1183</v>
      </c>
      <c r="G1758" s="110" t="s">
        <v>9291</v>
      </c>
      <c r="H1758" s="110" t="s">
        <v>9292</v>
      </c>
      <c r="I1758" s="110" t="s">
        <v>1185</v>
      </c>
      <c r="J1758" s="8" t="s">
        <v>9293</v>
      </c>
    </row>
    <row r="1759" spans="1:10" ht="222.75" x14ac:dyDescent="0.3">
      <c r="A1759" s="8">
        <v>1754</v>
      </c>
      <c r="B1759" s="12" t="s">
        <v>9294</v>
      </c>
      <c r="C1759" s="8" t="s">
        <v>1182</v>
      </c>
      <c r="D1759" s="133">
        <v>94000</v>
      </c>
      <c r="E1759" s="133">
        <v>94000</v>
      </c>
      <c r="F1759" s="8" t="s">
        <v>1183</v>
      </c>
      <c r="G1759" s="110" t="s">
        <v>9295</v>
      </c>
      <c r="H1759" s="110" t="s">
        <v>9296</v>
      </c>
      <c r="I1759" s="110" t="s">
        <v>1185</v>
      </c>
      <c r="J1759" s="8" t="s">
        <v>9297</v>
      </c>
    </row>
    <row r="1760" spans="1:10" ht="121.5" x14ac:dyDescent="0.3">
      <c r="A1760" s="8">
        <v>1755</v>
      </c>
      <c r="B1760" s="12" t="s">
        <v>9298</v>
      </c>
      <c r="C1760" s="8" t="s">
        <v>1182</v>
      </c>
      <c r="D1760" s="133">
        <v>38000</v>
      </c>
      <c r="E1760" s="133">
        <v>38000</v>
      </c>
      <c r="F1760" s="8" t="s">
        <v>1183</v>
      </c>
      <c r="G1760" s="110" t="s">
        <v>9299</v>
      </c>
      <c r="H1760" s="110" t="s">
        <v>9300</v>
      </c>
      <c r="I1760" s="110" t="s">
        <v>1185</v>
      </c>
      <c r="J1760" s="8" t="s">
        <v>9301</v>
      </c>
    </row>
    <row r="1761" spans="1:10" ht="222.75" x14ac:dyDescent="0.3">
      <c r="A1761" s="8">
        <v>1756</v>
      </c>
      <c r="B1761" s="12" t="s">
        <v>9302</v>
      </c>
      <c r="C1761" s="8" t="s">
        <v>1182</v>
      </c>
      <c r="D1761" s="133">
        <v>72760</v>
      </c>
      <c r="E1761" s="133">
        <v>72760</v>
      </c>
      <c r="F1761" s="8" t="s">
        <v>1183</v>
      </c>
      <c r="G1761" s="110" t="s">
        <v>9303</v>
      </c>
      <c r="H1761" s="110" t="s">
        <v>9304</v>
      </c>
      <c r="I1761" s="110" t="s">
        <v>1185</v>
      </c>
      <c r="J1761" s="8" t="s">
        <v>9305</v>
      </c>
    </row>
    <row r="1762" spans="1:10" ht="101.25" x14ac:dyDescent="0.3">
      <c r="A1762" s="8">
        <v>1757</v>
      </c>
      <c r="B1762" s="16" t="s">
        <v>9306</v>
      </c>
      <c r="C1762" s="18" t="s">
        <v>838</v>
      </c>
      <c r="D1762" s="19">
        <v>144664</v>
      </c>
      <c r="E1762" s="19">
        <v>144664</v>
      </c>
      <c r="F1762" s="18" t="s">
        <v>37942</v>
      </c>
      <c r="G1762" s="18" t="s">
        <v>9307</v>
      </c>
      <c r="H1762" s="18" t="s">
        <v>9307</v>
      </c>
      <c r="I1762" s="8" t="s">
        <v>840</v>
      </c>
      <c r="J1762" s="50" t="s">
        <v>9308</v>
      </c>
    </row>
    <row r="1763" spans="1:10" ht="101.25" x14ac:dyDescent="0.3">
      <c r="A1763" s="8">
        <v>1758</v>
      </c>
      <c r="B1763" s="16" t="s">
        <v>9309</v>
      </c>
      <c r="C1763" s="18" t="s">
        <v>838</v>
      </c>
      <c r="D1763" s="19">
        <v>14445</v>
      </c>
      <c r="E1763" s="19">
        <v>14445</v>
      </c>
      <c r="F1763" s="18" t="s">
        <v>37942</v>
      </c>
      <c r="G1763" s="18" t="s">
        <v>9310</v>
      </c>
      <c r="H1763" s="18" t="s">
        <v>9310</v>
      </c>
      <c r="I1763" s="8" t="s">
        <v>840</v>
      </c>
      <c r="J1763" s="50" t="s">
        <v>9311</v>
      </c>
    </row>
    <row r="1764" spans="1:10" ht="101.25" x14ac:dyDescent="0.3">
      <c r="A1764" s="8">
        <v>1759</v>
      </c>
      <c r="B1764" s="16" t="s">
        <v>9312</v>
      </c>
      <c r="C1764" s="18" t="s">
        <v>838</v>
      </c>
      <c r="D1764" s="19">
        <v>13800</v>
      </c>
      <c r="E1764" s="19">
        <v>13800</v>
      </c>
      <c r="F1764" s="18" t="s">
        <v>37942</v>
      </c>
      <c r="G1764" s="18" t="s">
        <v>9313</v>
      </c>
      <c r="H1764" s="18" t="s">
        <v>9313</v>
      </c>
      <c r="I1764" s="8" t="s">
        <v>840</v>
      </c>
      <c r="J1764" s="50" t="s">
        <v>9314</v>
      </c>
    </row>
    <row r="1765" spans="1:10" ht="101.25" x14ac:dyDescent="0.3">
      <c r="A1765" s="8">
        <v>1760</v>
      </c>
      <c r="B1765" s="16" t="s">
        <v>3884</v>
      </c>
      <c r="C1765" s="18" t="s">
        <v>838</v>
      </c>
      <c r="D1765" s="19">
        <v>95069.5</v>
      </c>
      <c r="E1765" s="19">
        <v>95069.5</v>
      </c>
      <c r="F1765" s="18" t="s">
        <v>37942</v>
      </c>
      <c r="G1765" s="18" t="s">
        <v>9315</v>
      </c>
      <c r="H1765" s="18" t="s">
        <v>9315</v>
      </c>
      <c r="I1765" s="8" t="s">
        <v>840</v>
      </c>
      <c r="J1765" s="50" t="s">
        <v>9316</v>
      </c>
    </row>
    <row r="1766" spans="1:10" ht="101.25" x14ac:dyDescent="0.3">
      <c r="A1766" s="8">
        <v>1761</v>
      </c>
      <c r="B1766" s="12" t="s">
        <v>9317</v>
      </c>
      <c r="C1766" s="8" t="s">
        <v>838</v>
      </c>
      <c r="D1766" s="109">
        <v>26750</v>
      </c>
      <c r="E1766" s="109">
        <v>26750</v>
      </c>
      <c r="F1766" s="8" t="s">
        <v>37942</v>
      </c>
      <c r="G1766" s="8" t="s">
        <v>9318</v>
      </c>
      <c r="H1766" s="8" t="s">
        <v>9318</v>
      </c>
      <c r="I1766" s="8" t="s">
        <v>840</v>
      </c>
      <c r="J1766" s="110" t="s">
        <v>9319</v>
      </c>
    </row>
    <row r="1767" spans="1:10" ht="101.25" x14ac:dyDescent="0.3">
      <c r="A1767" s="8">
        <v>1762</v>
      </c>
      <c r="B1767" s="12" t="s">
        <v>9320</v>
      </c>
      <c r="C1767" s="8" t="s">
        <v>838</v>
      </c>
      <c r="D1767" s="109">
        <v>63130</v>
      </c>
      <c r="E1767" s="109">
        <v>63130</v>
      </c>
      <c r="F1767" s="8" t="s">
        <v>37942</v>
      </c>
      <c r="G1767" s="8" t="s">
        <v>9321</v>
      </c>
      <c r="H1767" s="8" t="s">
        <v>9321</v>
      </c>
      <c r="I1767" s="8" t="s">
        <v>840</v>
      </c>
      <c r="J1767" s="110" t="s">
        <v>9322</v>
      </c>
    </row>
    <row r="1768" spans="1:10" ht="101.25" x14ac:dyDescent="0.3">
      <c r="A1768" s="8">
        <v>1763</v>
      </c>
      <c r="B1768" s="12" t="s">
        <v>9323</v>
      </c>
      <c r="C1768" s="8" t="s">
        <v>838</v>
      </c>
      <c r="D1768" s="109">
        <v>60990</v>
      </c>
      <c r="E1768" s="109">
        <v>60990</v>
      </c>
      <c r="F1768" s="8" t="s">
        <v>37942</v>
      </c>
      <c r="G1768" s="8" t="s">
        <v>9324</v>
      </c>
      <c r="H1768" s="8" t="s">
        <v>9324</v>
      </c>
      <c r="I1768" s="8" t="s">
        <v>840</v>
      </c>
      <c r="J1768" s="110" t="s">
        <v>9325</v>
      </c>
    </row>
    <row r="1769" spans="1:10" ht="81" x14ac:dyDescent="0.3">
      <c r="A1769" s="8">
        <v>1764</v>
      </c>
      <c r="B1769" s="12" t="s">
        <v>9326</v>
      </c>
      <c r="C1769" s="8" t="s">
        <v>959</v>
      </c>
      <c r="D1769" s="109">
        <v>9630</v>
      </c>
      <c r="E1769" s="109">
        <f t="shared" ref="E1769:E1773" si="16">D1769</f>
        <v>9630</v>
      </c>
      <c r="F1769" s="8" t="s">
        <v>938</v>
      </c>
      <c r="G1769" s="8" t="s">
        <v>9327</v>
      </c>
      <c r="H1769" s="8" t="s">
        <v>9327</v>
      </c>
      <c r="I1769" s="8" t="s">
        <v>962</v>
      </c>
      <c r="J1769" s="8" t="s">
        <v>9328</v>
      </c>
    </row>
    <row r="1770" spans="1:10" ht="60.75" x14ac:dyDescent="0.3">
      <c r="A1770" s="8">
        <v>1765</v>
      </c>
      <c r="B1770" s="12" t="s">
        <v>9329</v>
      </c>
      <c r="C1770" s="8" t="s">
        <v>959</v>
      </c>
      <c r="D1770" s="109">
        <v>9880</v>
      </c>
      <c r="E1770" s="109">
        <f t="shared" si="16"/>
        <v>9880</v>
      </c>
      <c r="F1770" s="8" t="s">
        <v>938</v>
      </c>
      <c r="G1770" s="8" t="s">
        <v>9330</v>
      </c>
      <c r="H1770" s="8" t="s">
        <v>9330</v>
      </c>
      <c r="I1770" s="8" t="s">
        <v>962</v>
      </c>
      <c r="J1770" s="8" t="s">
        <v>9331</v>
      </c>
    </row>
    <row r="1771" spans="1:10" ht="40.5" x14ac:dyDescent="0.3">
      <c r="A1771" s="8">
        <v>1766</v>
      </c>
      <c r="B1771" s="12" t="s">
        <v>9332</v>
      </c>
      <c r="C1771" s="8" t="s">
        <v>959</v>
      </c>
      <c r="D1771" s="109">
        <v>5080</v>
      </c>
      <c r="E1771" s="109">
        <f t="shared" si="16"/>
        <v>5080</v>
      </c>
      <c r="F1771" s="8" t="s">
        <v>938</v>
      </c>
      <c r="G1771" s="8" t="s">
        <v>9333</v>
      </c>
      <c r="H1771" s="8" t="s">
        <v>9333</v>
      </c>
      <c r="I1771" s="8" t="s">
        <v>962</v>
      </c>
      <c r="J1771" s="8" t="s">
        <v>9334</v>
      </c>
    </row>
    <row r="1772" spans="1:10" ht="141.75" x14ac:dyDescent="0.3">
      <c r="A1772" s="8">
        <v>1767</v>
      </c>
      <c r="B1772" s="12" t="s">
        <v>9335</v>
      </c>
      <c r="C1772" s="8" t="s">
        <v>959</v>
      </c>
      <c r="D1772" s="109">
        <v>9000</v>
      </c>
      <c r="E1772" s="109">
        <f t="shared" si="16"/>
        <v>9000</v>
      </c>
      <c r="F1772" s="8" t="s">
        <v>938</v>
      </c>
      <c r="G1772" s="8" t="s">
        <v>9336</v>
      </c>
      <c r="H1772" s="8" t="s">
        <v>9336</v>
      </c>
      <c r="I1772" s="8" t="s">
        <v>962</v>
      </c>
      <c r="J1772" s="8" t="s">
        <v>9337</v>
      </c>
    </row>
    <row r="1773" spans="1:10" ht="60.75" x14ac:dyDescent="0.3">
      <c r="A1773" s="8">
        <v>1768</v>
      </c>
      <c r="B1773" s="12" t="s">
        <v>9338</v>
      </c>
      <c r="C1773" s="8" t="s">
        <v>959</v>
      </c>
      <c r="D1773" s="109">
        <v>72653</v>
      </c>
      <c r="E1773" s="109">
        <f t="shared" si="16"/>
        <v>72653</v>
      </c>
      <c r="F1773" s="8" t="s">
        <v>938</v>
      </c>
      <c r="G1773" s="8" t="s">
        <v>9339</v>
      </c>
      <c r="H1773" s="8" t="s">
        <v>9339</v>
      </c>
      <c r="I1773" s="8" t="s">
        <v>962</v>
      </c>
      <c r="J1773" s="8" t="s">
        <v>9340</v>
      </c>
    </row>
    <row r="1774" spans="1:10" ht="81" x14ac:dyDescent="0.3">
      <c r="A1774" s="8">
        <v>1769</v>
      </c>
      <c r="B1774" s="12" t="s">
        <v>2295</v>
      </c>
      <c r="C1774" s="8" t="s">
        <v>1056</v>
      </c>
      <c r="D1774" s="137">
        <v>1434</v>
      </c>
      <c r="E1774" s="137">
        <v>1434</v>
      </c>
      <c r="F1774" s="8" t="s">
        <v>37942</v>
      </c>
      <c r="G1774" s="8" t="s">
        <v>9341</v>
      </c>
      <c r="H1774" s="8" t="s">
        <v>9341</v>
      </c>
      <c r="I1774" s="8" t="s">
        <v>1058</v>
      </c>
      <c r="J1774" s="8" t="s">
        <v>9342</v>
      </c>
    </row>
    <row r="1775" spans="1:10" ht="162" x14ac:dyDescent="0.3">
      <c r="A1775" s="8">
        <v>1770</v>
      </c>
      <c r="B1775" s="125" t="s">
        <v>9343</v>
      </c>
      <c r="C1775" s="8" t="s">
        <v>1167</v>
      </c>
      <c r="D1775" s="150">
        <v>845300</v>
      </c>
      <c r="E1775" s="150">
        <v>845300</v>
      </c>
      <c r="F1775" s="45" t="s">
        <v>626</v>
      </c>
      <c r="G1775" s="45" t="s">
        <v>9344</v>
      </c>
      <c r="H1775" s="45" t="s">
        <v>9344</v>
      </c>
      <c r="I1775" s="8" t="s">
        <v>1169</v>
      </c>
      <c r="J1775" s="8" t="s">
        <v>9345</v>
      </c>
    </row>
    <row r="1776" spans="1:10" ht="141.75" x14ac:dyDescent="0.3">
      <c r="A1776" s="8">
        <v>1771</v>
      </c>
      <c r="B1776" s="125" t="s">
        <v>9346</v>
      </c>
      <c r="C1776" s="8" t="s">
        <v>1167</v>
      </c>
      <c r="D1776" s="150">
        <v>2157120</v>
      </c>
      <c r="E1776" s="150">
        <v>1926000</v>
      </c>
      <c r="F1776" s="45" t="s">
        <v>626</v>
      </c>
      <c r="G1776" s="45" t="s">
        <v>9347</v>
      </c>
      <c r="H1776" s="45" t="s">
        <v>9347</v>
      </c>
      <c r="I1776" s="8" t="s">
        <v>1169</v>
      </c>
      <c r="J1776" s="8" t="s">
        <v>9348</v>
      </c>
    </row>
    <row r="1777" spans="1:10" ht="101.25" x14ac:dyDescent="0.3">
      <c r="A1777" s="8">
        <v>1772</v>
      </c>
      <c r="B1777" s="12" t="s">
        <v>9349</v>
      </c>
      <c r="C1777" s="8" t="s">
        <v>1167</v>
      </c>
      <c r="D1777" s="131">
        <v>13696</v>
      </c>
      <c r="E1777" s="131">
        <v>14380.8</v>
      </c>
      <c r="F1777" s="8" t="s">
        <v>37942</v>
      </c>
      <c r="G1777" s="8" t="s">
        <v>9350</v>
      </c>
      <c r="H1777" s="8" t="s">
        <v>9350</v>
      </c>
      <c r="I1777" s="14" t="s">
        <v>1169</v>
      </c>
      <c r="J1777" s="14" t="s">
        <v>9351</v>
      </c>
    </row>
    <row r="1778" spans="1:10" ht="81" x14ac:dyDescent="0.3">
      <c r="A1778" s="8">
        <v>1773</v>
      </c>
      <c r="B1778" s="12" t="s">
        <v>9352</v>
      </c>
      <c r="C1778" s="8" t="s">
        <v>1167</v>
      </c>
      <c r="D1778" s="131">
        <v>69550</v>
      </c>
      <c r="E1778" s="131">
        <v>73027.5</v>
      </c>
      <c r="F1778" s="8" t="s">
        <v>37942</v>
      </c>
      <c r="G1778" s="8" t="s">
        <v>9353</v>
      </c>
      <c r="H1778" s="8" t="s">
        <v>9353</v>
      </c>
      <c r="I1778" s="14" t="s">
        <v>1169</v>
      </c>
      <c r="J1778" s="14" t="s">
        <v>9354</v>
      </c>
    </row>
    <row r="1779" spans="1:10" ht="81" x14ac:dyDescent="0.3">
      <c r="A1779" s="8">
        <v>1774</v>
      </c>
      <c r="B1779" s="12" t="s">
        <v>9355</v>
      </c>
      <c r="C1779" s="8" t="s">
        <v>1167</v>
      </c>
      <c r="D1779" s="131">
        <v>10272</v>
      </c>
      <c r="E1779" s="131">
        <v>10272</v>
      </c>
      <c r="F1779" s="8" t="s">
        <v>37942</v>
      </c>
      <c r="G1779" s="164" t="s">
        <v>9356</v>
      </c>
      <c r="H1779" s="164" t="s">
        <v>9356</v>
      </c>
      <c r="I1779" s="14" t="s">
        <v>1169</v>
      </c>
      <c r="J1779" s="14" t="s">
        <v>9357</v>
      </c>
    </row>
    <row r="1780" spans="1:10" ht="121.5" x14ac:dyDescent="0.3">
      <c r="A1780" s="8">
        <v>1775</v>
      </c>
      <c r="B1780" s="12" t="s">
        <v>9358</v>
      </c>
      <c r="C1780" s="8" t="s">
        <v>1167</v>
      </c>
      <c r="D1780" s="131">
        <v>200000</v>
      </c>
      <c r="E1780" s="131">
        <v>200000</v>
      </c>
      <c r="F1780" s="8" t="s">
        <v>37942</v>
      </c>
      <c r="G1780" s="8" t="s">
        <v>9359</v>
      </c>
      <c r="H1780" s="8" t="s">
        <v>9359</v>
      </c>
      <c r="I1780" s="14" t="s">
        <v>1169</v>
      </c>
      <c r="J1780" s="14" t="s">
        <v>9360</v>
      </c>
    </row>
    <row r="1781" spans="1:10" ht="101.25" x14ac:dyDescent="0.3">
      <c r="A1781" s="8">
        <v>1776</v>
      </c>
      <c r="B1781" s="12" t="s">
        <v>9361</v>
      </c>
      <c r="C1781" s="8" t="s">
        <v>1167</v>
      </c>
      <c r="D1781" s="131">
        <v>9972.4</v>
      </c>
      <c r="E1781" s="131">
        <v>11884.13</v>
      </c>
      <c r="F1781" s="8" t="s">
        <v>37942</v>
      </c>
      <c r="G1781" s="8" t="s">
        <v>9362</v>
      </c>
      <c r="H1781" s="8" t="s">
        <v>9362</v>
      </c>
      <c r="I1781" s="14" t="s">
        <v>1169</v>
      </c>
      <c r="J1781" s="14" t="s">
        <v>9363</v>
      </c>
    </row>
    <row r="1782" spans="1:10" ht="81" x14ac:dyDescent="0.3">
      <c r="A1782" s="8">
        <v>1777</v>
      </c>
      <c r="B1782" s="12" t="s">
        <v>9364</v>
      </c>
      <c r="C1782" s="8" t="s">
        <v>1167</v>
      </c>
      <c r="D1782" s="131">
        <v>16515.45</v>
      </c>
      <c r="E1782" s="131">
        <v>16515.45</v>
      </c>
      <c r="F1782" s="8" t="s">
        <v>37942</v>
      </c>
      <c r="G1782" s="8" t="s">
        <v>9365</v>
      </c>
      <c r="H1782" s="8" t="s">
        <v>9365</v>
      </c>
      <c r="I1782" s="14" t="s">
        <v>1169</v>
      </c>
      <c r="J1782" s="14" t="s">
        <v>9366</v>
      </c>
    </row>
    <row r="1783" spans="1:10" ht="162" x14ac:dyDescent="0.3">
      <c r="A1783" s="8">
        <v>1778</v>
      </c>
      <c r="B1783" s="6" t="s">
        <v>9367</v>
      </c>
      <c r="C1783" s="112" t="s">
        <v>911</v>
      </c>
      <c r="D1783" s="129">
        <v>1990</v>
      </c>
      <c r="E1783" s="129">
        <v>1990</v>
      </c>
      <c r="F1783" s="112" t="s">
        <v>33</v>
      </c>
      <c r="G1783" s="111" t="s">
        <v>9368</v>
      </c>
      <c r="H1783" s="111" t="s">
        <v>9369</v>
      </c>
      <c r="I1783" s="112" t="s">
        <v>914</v>
      </c>
      <c r="J1783" s="112" t="s">
        <v>25457</v>
      </c>
    </row>
    <row r="1784" spans="1:10" ht="101.25" x14ac:dyDescent="0.3">
      <c r="A1784" s="8">
        <v>1779</v>
      </c>
      <c r="B1784" s="12" t="s">
        <v>2162</v>
      </c>
      <c r="C1784" s="8" t="s">
        <v>928</v>
      </c>
      <c r="D1784" s="131">
        <v>40000</v>
      </c>
      <c r="E1784" s="131">
        <v>40000</v>
      </c>
      <c r="F1784" s="8" t="s">
        <v>929</v>
      </c>
      <c r="G1784" s="8" t="s">
        <v>9370</v>
      </c>
      <c r="H1784" s="8" t="s">
        <v>9370</v>
      </c>
      <c r="I1784" s="14" t="s">
        <v>931</v>
      </c>
      <c r="J1784" s="14" t="s">
        <v>9371</v>
      </c>
    </row>
    <row r="1785" spans="1:10" ht="101.25" x14ac:dyDescent="0.3">
      <c r="A1785" s="8">
        <v>1780</v>
      </c>
      <c r="B1785" s="12" t="s">
        <v>2162</v>
      </c>
      <c r="C1785" s="8" t="s">
        <v>928</v>
      </c>
      <c r="D1785" s="131">
        <v>83100</v>
      </c>
      <c r="E1785" s="131">
        <v>83100</v>
      </c>
      <c r="F1785" s="8" t="s">
        <v>929</v>
      </c>
      <c r="G1785" s="8" t="s">
        <v>9372</v>
      </c>
      <c r="H1785" s="8" t="s">
        <v>9372</v>
      </c>
      <c r="I1785" s="14" t="s">
        <v>931</v>
      </c>
      <c r="J1785" s="14" t="s">
        <v>9373</v>
      </c>
    </row>
    <row r="1786" spans="1:10" ht="60.75" x14ac:dyDescent="0.3">
      <c r="A1786" s="8">
        <v>1781</v>
      </c>
      <c r="B1786" s="12" t="s">
        <v>5020</v>
      </c>
      <c r="C1786" s="8" t="s">
        <v>928</v>
      </c>
      <c r="D1786" s="131">
        <v>26800</v>
      </c>
      <c r="E1786" s="131">
        <v>26800</v>
      </c>
      <c r="F1786" s="8" t="s">
        <v>929</v>
      </c>
      <c r="G1786" s="8" t="s">
        <v>9374</v>
      </c>
      <c r="H1786" s="8" t="s">
        <v>9374</v>
      </c>
      <c r="I1786" s="14" t="s">
        <v>931</v>
      </c>
      <c r="J1786" s="14" t="s">
        <v>9375</v>
      </c>
    </row>
    <row r="1787" spans="1:10" ht="60.75" x14ac:dyDescent="0.3">
      <c r="A1787" s="8">
        <v>1782</v>
      </c>
      <c r="B1787" s="12" t="s">
        <v>6043</v>
      </c>
      <c r="C1787" s="8" t="s">
        <v>928</v>
      </c>
      <c r="D1787" s="131">
        <v>20330</v>
      </c>
      <c r="E1787" s="131">
        <v>20330</v>
      </c>
      <c r="F1787" s="8" t="s">
        <v>929</v>
      </c>
      <c r="G1787" s="8" t="s">
        <v>6044</v>
      </c>
      <c r="H1787" s="8" t="s">
        <v>6044</v>
      </c>
      <c r="I1787" s="14" t="s">
        <v>931</v>
      </c>
      <c r="J1787" s="14" t="s">
        <v>9376</v>
      </c>
    </row>
    <row r="1788" spans="1:10" ht="60.75" x14ac:dyDescent="0.3">
      <c r="A1788" s="8">
        <v>1783</v>
      </c>
      <c r="B1788" s="36" t="s">
        <v>3732</v>
      </c>
      <c r="C1788" s="32" t="s">
        <v>928</v>
      </c>
      <c r="D1788" s="240">
        <v>15000</v>
      </c>
      <c r="E1788" s="240">
        <v>15000</v>
      </c>
      <c r="F1788" s="32" t="s">
        <v>929</v>
      </c>
      <c r="G1788" s="32" t="s">
        <v>9377</v>
      </c>
      <c r="H1788" s="32" t="s">
        <v>9377</v>
      </c>
      <c r="I1788" s="232" t="s">
        <v>931</v>
      </c>
      <c r="J1788" s="232" t="s">
        <v>9378</v>
      </c>
    </row>
    <row r="1789" spans="1:10" ht="121.5" x14ac:dyDescent="0.3">
      <c r="A1789" s="8">
        <v>1784</v>
      </c>
      <c r="B1789" s="16" t="s">
        <v>24329</v>
      </c>
      <c r="C1789" s="8" t="s">
        <v>24284</v>
      </c>
      <c r="D1789" s="19">
        <v>12600</v>
      </c>
      <c r="E1789" s="19">
        <v>12600</v>
      </c>
      <c r="F1789" s="8" t="s">
        <v>938</v>
      </c>
      <c r="G1789" s="18" t="s">
        <v>24330</v>
      </c>
      <c r="H1789" s="18" t="s">
        <v>24330</v>
      </c>
      <c r="I1789" s="8" t="s">
        <v>24322</v>
      </c>
      <c r="J1789" s="18" t="s">
        <v>24331</v>
      </c>
    </row>
    <row r="1790" spans="1:10" ht="60.75" x14ac:dyDescent="0.3">
      <c r="A1790" s="8">
        <v>1785</v>
      </c>
      <c r="B1790" s="16" t="s">
        <v>27394</v>
      </c>
      <c r="C1790" s="111" t="s">
        <v>26822</v>
      </c>
      <c r="D1790" s="19">
        <v>16500</v>
      </c>
      <c r="E1790" s="19">
        <v>16500</v>
      </c>
      <c r="F1790" s="18" t="s">
        <v>37942</v>
      </c>
      <c r="G1790" s="18" t="s">
        <v>27395</v>
      </c>
      <c r="H1790" s="18" t="s">
        <v>27395</v>
      </c>
      <c r="I1790" s="261" t="s">
        <v>185</v>
      </c>
      <c r="J1790" s="18" t="s">
        <v>27407</v>
      </c>
    </row>
    <row r="1791" spans="1:10" ht="60.75" x14ac:dyDescent="0.3">
      <c r="A1791" s="8">
        <v>1786</v>
      </c>
      <c r="B1791" s="16" t="s">
        <v>27396</v>
      </c>
      <c r="C1791" s="111" t="s">
        <v>26822</v>
      </c>
      <c r="D1791" s="19">
        <v>23450</v>
      </c>
      <c r="E1791" s="19">
        <v>6570</v>
      </c>
      <c r="F1791" s="18" t="s">
        <v>37942</v>
      </c>
      <c r="G1791" s="18" t="s">
        <v>27397</v>
      </c>
      <c r="H1791" s="18" t="s">
        <v>27398</v>
      </c>
      <c r="I1791" s="261" t="s">
        <v>185</v>
      </c>
      <c r="J1791" s="18" t="s">
        <v>27406</v>
      </c>
    </row>
    <row r="1792" spans="1:10" ht="60.75" x14ac:dyDescent="0.3">
      <c r="A1792" s="8">
        <v>1787</v>
      </c>
      <c r="B1792" s="16" t="s">
        <v>27399</v>
      </c>
      <c r="C1792" s="111" t="s">
        <v>26822</v>
      </c>
      <c r="D1792" s="19">
        <v>8450</v>
      </c>
      <c r="E1792" s="19">
        <v>8450</v>
      </c>
      <c r="F1792" s="18" t="s">
        <v>37942</v>
      </c>
      <c r="G1792" s="18" t="s">
        <v>27400</v>
      </c>
      <c r="H1792" s="18" t="s">
        <v>27400</v>
      </c>
      <c r="I1792" s="261" t="s">
        <v>185</v>
      </c>
      <c r="J1792" s="18" t="s">
        <v>27405</v>
      </c>
    </row>
    <row r="1793" spans="1:10" ht="60.75" x14ac:dyDescent="0.3">
      <c r="A1793" s="8">
        <v>1788</v>
      </c>
      <c r="B1793" s="16" t="s">
        <v>27091</v>
      </c>
      <c r="C1793" s="111" t="s">
        <v>26822</v>
      </c>
      <c r="D1793" s="19">
        <v>10032</v>
      </c>
      <c r="E1793" s="19">
        <v>10032</v>
      </c>
      <c r="F1793" s="18" t="s">
        <v>37942</v>
      </c>
      <c r="G1793" s="18" t="s">
        <v>26782</v>
      </c>
      <c r="H1793" s="18" t="s">
        <v>26782</v>
      </c>
      <c r="I1793" s="261" t="s">
        <v>185</v>
      </c>
      <c r="J1793" s="18" t="s">
        <v>27404</v>
      </c>
    </row>
    <row r="1794" spans="1:10" ht="81" x14ac:dyDescent="0.3">
      <c r="A1794" s="8">
        <v>1789</v>
      </c>
      <c r="B1794" s="16" t="s">
        <v>27401</v>
      </c>
      <c r="C1794" s="111" t="s">
        <v>26822</v>
      </c>
      <c r="D1794" s="19">
        <v>84500</v>
      </c>
      <c r="E1794" s="19">
        <v>84500</v>
      </c>
      <c r="F1794" s="18" t="s">
        <v>37942</v>
      </c>
      <c r="G1794" s="18" t="s">
        <v>27402</v>
      </c>
      <c r="H1794" s="18" t="s">
        <v>27402</v>
      </c>
      <c r="I1794" s="261" t="s">
        <v>185</v>
      </c>
      <c r="J1794" s="18" t="s">
        <v>27403</v>
      </c>
    </row>
    <row r="1795" spans="1:10" ht="60.75" x14ac:dyDescent="0.3">
      <c r="A1795" s="8">
        <v>1790</v>
      </c>
      <c r="B1795" s="313" t="s">
        <v>30811</v>
      </c>
      <c r="C1795" s="18" t="s">
        <v>28712</v>
      </c>
      <c r="D1795" s="314">
        <v>14958</v>
      </c>
      <c r="E1795" s="314">
        <v>14958</v>
      </c>
      <c r="F1795" s="311" t="s">
        <v>37942</v>
      </c>
      <c r="G1795" s="311" t="s">
        <v>30812</v>
      </c>
      <c r="H1795" s="311" t="s">
        <v>30812</v>
      </c>
      <c r="I1795" s="18" t="s">
        <v>30813</v>
      </c>
      <c r="J1795" s="311" t="s">
        <v>37533</v>
      </c>
    </row>
    <row r="1796" spans="1:10" ht="81" x14ac:dyDescent="0.3">
      <c r="A1796" s="8">
        <v>1791</v>
      </c>
      <c r="B1796" s="108" t="s">
        <v>37512</v>
      </c>
      <c r="C1796" s="112" t="s">
        <v>36856</v>
      </c>
      <c r="D1796" s="197">
        <v>108500</v>
      </c>
      <c r="E1796" s="197">
        <v>108500</v>
      </c>
      <c r="F1796" s="14" t="s">
        <v>37942</v>
      </c>
      <c r="G1796" s="14" t="s">
        <v>37513</v>
      </c>
      <c r="H1796" s="14" t="str">
        <f t="shared" ref="H1796:H1802" si="17">G1796</f>
        <v>บริิษัท อินทิเกรทเต็ด เมดิคอล เซอร์วิส จำกัด 76000 บาท</v>
      </c>
      <c r="I1796" s="189" t="s">
        <v>36812</v>
      </c>
      <c r="J1796" s="14" t="s">
        <v>37532</v>
      </c>
    </row>
    <row r="1797" spans="1:10" ht="81" x14ac:dyDescent="0.3">
      <c r="A1797" s="8">
        <v>1792</v>
      </c>
      <c r="B1797" s="108" t="s">
        <v>37514</v>
      </c>
      <c r="C1797" s="112" t="s">
        <v>36856</v>
      </c>
      <c r="D1797" s="197">
        <v>108500</v>
      </c>
      <c r="E1797" s="197">
        <v>108500</v>
      </c>
      <c r="F1797" s="14" t="s">
        <v>37942</v>
      </c>
      <c r="G1797" s="14" t="s">
        <v>37515</v>
      </c>
      <c r="H1797" s="14" t="str">
        <f t="shared" si="17"/>
        <v>บริษัท รีแฮบ เมดิคอล จำกัด 21400 บาท</v>
      </c>
      <c r="I1797" s="189" t="s">
        <v>36812</v>
      </c>
      <c r="J1797" s="14" t="s">
        <v>37531</v>
      </c>
    </row>
    <row r="1798" spans="1:10" ht="60.75" x14ac:dyDescent="0.3">
      <c r="A1798" s="8">
        <v>1793</v>
      </c>
      <c r="B1798" s="108" t="s">
        <v>37516</v>
      </c>
      <c r="C1798" s="112" t="s">
        <v>36856</v>
      </c>
      <c r="D1798" s="197">
        <v>25680</v>
      </c>
      <c r="E1798" s="197">
        <v>25680</v>
      </c>
      <c r="F1798" s="14" t="s">
        <v>37942</v>
      </c>
      <c r="G1798" s="14" t="s">
        <v>37517</v>
      </c>
      <c r="H1798" s="14" t="str">
        <f t="shared" si="17"/>
        <v>การไฟฟ้าส่วนภูมิภาค 25680 บาท</v>
      </c>
      <c r="I1798" s="189" t="s">
        <v>36812</v>
      </c>
      <c r="J1798" s="14" t="s">
        <v>37530</v>
      </c>
    </row>
    <row r="1799" spans="1:10" ht="60.75" x14ac:dyDescent="0.3">
      <c r="A1799" s="8">
        <v>1794</v>
      </c>
      <c r="B1799" s="108" t="s">
        <v>37518</v>
      </c>
      <c r="C1799" s="112" t="s">
        <v>36856</v>
      </c>
      <c r="D1799" s="197">
        <v>23112</v>
      </c>
      <c r="E1799" s="197">
        <v>23112</v>
      </c>
      <c r="F1799" s="14" t="s">
        <v>37942</v>
      </c>
      <c r="G1799" s="14" t="s">
        <v>37519</v>
      </c>
      <c r="H1799" s="14" t="str">
        <f t="shared" si="17"/>
        <v>ห้างหุ่นส่วนจำกัด นิวเคลียร์ ซัพพลาย 23112 บาท</v>
      </c>
      <c r="I1799" s="189" t="s">
        <v>36812</v>
      </c>
      <c r="J1799" s="14" t="s">
        <v>37529</v>
      </c>
    </row>
    <row r="1800" spans="1:10" ht="121.5" x14ac:dyDescent="0.3">
      <c r="A1800" s="8">
        <v>1795</v>
      </c>
      <c r="B1800" s="108" t="s">
        <v>37520</v>
      </c>
      <c r="C1800" s="112" t="s">
        <v>36856</v>
      </c>
      <c r="D1800" s="197">
        <v>23000</v>
      </c>
      <c r="E1800" s="197">
        <v>23000</v>
      </c>
      <c r="F1800" s="14" t="s">
        <v>37942</v>
      </c>
      <c r="G1800" s="14" t="s">
        <v>37521</v>
      </c>
      <c r="H1800" s="14" t="str">
        <f t="shared" si="17"/>
        <v>ห้างหุ้นส่วนจำกัด เมดิคอล อีควิปเมนท์ เซลล์ แอนด์ เซอร์วิส 23000 บาท</v>
      </c>
      <c r="I1800" s="189" t="s">
        <v>36812</v>
      </c>
      <c r="J1800" s="14" t="s">
        <v>37528</v>
      </c>
    </row>
    <row r="1801" spans="1:10" ht="60.75" x14ac:dyDescent="0.3">
      <c r="A1801" s="8">
        <v>1796</v>
      </c>
      <c r="B1801" s="108" t="s">
        <v>37522</v>
      </c>
      <c r="C1801" s="112" t="s">
        <v>36856</v>
      </c>
      <c r="D1801" s="197">
        <v>202900</v>
      </c>
      <c r="E1801" s="197">
        <v>201700</v>
      </c>
      <c r="F1801" s="14" t="s">
        <v>37942</v>
      </c>
      <c r="G1801" s="14" t="s">
        <v>37523</v>
      </c>
      <c r="H1801" s="14" t="str">
        <f t="shared" si="17"/>
        <v>ห้างหุ้นส่วนจำกัด น้ำล้อมเคหะภัณฑ์ 201700 บาท</v>
      </c>
      <c r="I1801" s="189" t="s">
        <v>36812</v>
      </c>
      <c r="J1801" s="14" t="s">
        <v>37527</v>
      </c>
    </row>
    <row r="1802" spans="1:10" ht="81" x14ac:dyDescent="0.3">
      <c r="A1802" s="8">
        <v>1797</v>
      </c>
      <c r="B1802" s="108" t="s">
        <v>37524</v>
      </c>
      <c r="C1802" s="112" t="s">
        <v>36856</v>
      </c>
      <c r="D1802" s="197">
        <v>32730</v>
      </c>
      <c r="E1802" s="197">
        <v>32730</v>
      </c>
      <c r="F1802" s="14" t="s">
        <v>37942</v>
      </c>
      <c r="G1802" s="14" t="s">
        <v>37525</v>
      </c>
      <c r="H1802" s="14" t="str">
        <f t="shared" si="17"/>
        <v>ร้านเตียเฮ่งฮง โดยนายศิรวัฒน์ เอกอัครพรนันท์ 32730 บาท</v>
      </c>
      <c r="I1802" s="189" t="s">
        <v>36812</v>
      </c>
      <c r="J1802" s="14" t="s">
        <v>37526</v>
      </c>
    </row>
    <row r="1803" spans="1:10" ht="60.75" x14ac:dyDescent="0.3">
      <c r="A1803" s="8">
        <v>1798</v>
      </c>
      <c r="B1803" s="108" t="s">
        <v>42417</v>
      </c>
      <c r="C1803" s="8" t="s">
        <v>42281</v>
      </c>
      <c r="D1803" s="139">
        <v>12150</v>
      </c>
      <c r="E1803" s="139">
        <v>12150</v>
      </c>
      <c r="F1803" s="14" t="s">
        <v>37942</v>
      </c>
      <c r="G1803" s="121" t="s">
        <v>42501</v>
      </c>
      <c r="H1803" s="121" t="s">
        <v>42501</v>
      </c>
      <c r="I1803" s="121" t="s">
        <v>972</v>
      </c>
      <c r="J1803" s="14" t="s">
        <v>42502</v>
      </c>
    </row>
    <row r="1804" spans="1:10" ht="60.75" x14ac:dyDescent="0.3">
      <c r="A1804" s="8">
        <v>1799</v>
      </c>
      <c r="B1804" s="108" t="s">
        <v>42464</v>
      </c>
      <c r="C1804" s="8" t="s">
        <v>42281</v>
      </c>
      <c r="D1804" s="139">
        <v>28800</v>
      </c>
      <c r="E1804" s="139">
        <v>28800</v>
      </c>
      <c r="F1804" s="14" t="s">
        <v>37942</v>
      </c>
      <c r="G1804" s="121" t="s">
        <v>42503</v>
      </c>
      <c r="H1804" s="121" t="s">
        <v>42503</v>
      </c>
      <c r="I1804" s="121" t="s">
        <v>972</v>
      </c>
      <c r="J1804" s="14" t="s">
        <v>42504</v>
      </c>
    </row>
    <row r="1805" spans="1:10" ht="60.75" x14ac:dyDescent="0.3">
      <c r="A1805" s="8">
        <v>1800</v>
      </c>
      <c r="B1805" s="108" t="s">
        <v>42505</v>
      </c>
      <c r="C1805" s="8" t="s">
        <v>42281</v>
      </c>
      <c r="D1805" s="139">
        <v>28500</v>
      </c>
      <c r="E1805" s="139">
        <v>28500</v>
      </c>
      <c r="F1805" s="14" t="s">
        <v>37942</v>
      </c>
      <c r="G1805" s="121" t="s">
        <v>42506</v>
      </c>
      <c r="H1805" s="121" t="s">
        <v>42506</v>
      </c>
      <c r="I1805" s="121" t="s">
        <v>972</v>
      </c>
      <c r="J1805" s="14" t="s">
        <v>42507</v>
      </c>
    </row>
    <row r="1806" spans="1:10" ht="60.75" x14ac:dyDescent="0.3">
      <c r="A1806" s="8">
        <v>1801</v>
      </c>
      <c r="B1806" s="108" t="s">
        <v>42444</v>
      </c>
      <c r="C1806" s="8" t="s">
        <v>42281</v>
      </c>
      <c r="D1806" s="139">
        <v>31500</v>
      </c>
      <c r="E1806" s="139">
        <v>31500</v>
      </c>
      <c r="F1806" s="14" t="s">
        <v>37942</v>
      </c>
      <c r="G1806" s="121" t="s">
        <v>42508</v>
      </c>
      <c r="H1806" s="121" t="s">
        <v>42508</v>
      </c>
      <c r="I1806" s="121" t="s">
        <v>972</v>
      </c>
      <c r="J1806" s="14" t="s">
        <v>42509</v>
      </c>
    </row>
    <row r="1807" spans="1:10" ht="60.75" x14ac:dyDescent="0.3">
      <c r="A1807" s="8">
        <v>1802</v>
      </c>
      <c r="B1807" s="108" t="s">
        <v>42444</v>
      </c>
      <c r="C1807" s="8" t="s">
        <v>42281</v>
      </c>
      <c r="D1807" s="139">
        <v>29100</v>
      </c>
      <c r="E1807" s="139">
        <v>29100</v>
      </c>
      <c r="F1807" s="14" t="s">
        <v>37942</v>
      </c>
      <c r="G1807" s="121" t="s">
        <v>42510</v>
      </c>
      <c r="H1807" s="121" t="s">
        <v>42510</v>
      </c>
      <c r="I1807" s="121" t="s">
        <v>972</v>
      </c>
      <c r="J1807" s="14" t="s">
        <v>42511</v>
      </c>
    </row>
    <row r="1808" spans="1:10" ht="60.75" x14ac:dyDescent="0.3">
      <c r="A1808" s="8">
        <v>1803</v>
      </c>
      <c r="B1808" s="108" t="s">
        <v>42461</v>
      </c>
      <c r="C1808" s="8" t="s">
        <v>42281</v>
      </c>
      <c r="D1808" s="139">
        <v>118070</v>
      </c>
      <c r="E1808" s="139">
        <v>118070</v>
      </c>
      <c r="F1808" s="14" t="s">
        <v>37942</v>
      </c>
      <c r="G1808" s="121" t="s">
        <v>42512</v>
      </c>
      <c r="H1808" s="121" t="s">
        <v>42512</v>
      </c>
      <c r="I1808" s="121" t="s">
        <v>972</v>
      </c>
      <c r="J1808" s="14" t="s">
        <v>42513</v>
      </c>
    </row>
    <row r="1809" spans="1:10" ht="101.25" x14ac:dyDescent="0.3">
      <c r="A1809" s="8">
        <v>1804</v>
      </c>
      <c r="B1809" s="108" t="s">
        <v>42514</v>
      </c>
      <c r="C1809" s="8" t="s">
        <v>42281</v>
      </c>
      <c r="D1809" s="139">
        <v>19902</v>
      </c>
      <c r="E1809" s="139">
        <v>53928</v>
      </c>
      <c r="F1809" s="14" t="s">
        <v>37942</v>
      </c>
      <c r="G1809" s="121" t="s">
        <v>42515</v>
      </c>
      <c r="H1809" s="121" t="s">
        <v>42515</v>
      </c>
      <c r="I1809" s="121" t="s">
        <v>972</v>
      </c>
      <c r="J1809" s="14" t="s">
        <v>42516</v>
      </c>
    </row>
    <row r="1810" spans="1:10" ht="101.25" x14ac:dyDescent="0.3">
      <c r="A1810" s="8">
        <v>1805</v>
      </c>
      <c r="B1810" s="12" t="s">
        <v>48629</v>
      </c>
      <c r="C1810" s="8" t="s">
        <v>48245</v>
      </c>
      <c r="D1810" s="469">
        <v>25350</v>
      </c>
      <c r="E1810" s="470">
        <f t="shared" ref="E1810" si="18">D1810</f>
        <v>25350</v>
      </c>
      <c r="F1810" s="465" t="s">
        <v>33</v>
      </c>
      <c r="G1810" s="466" t="s">
        <v>48630</v>
      </c>
      <c r="H1810" s="472" t="str">
        <f t="shared" ref="H1810" si="19">G1810</f>
        <v>กองห้องปฏิบัติการ กรมอนามัย กระทรวงสาธารณสุข 25,350.00</v>
      </c>
      <c r="I1810" s="8" t="s">
        <v>185</v>
      </c>
      <c r="J1810" s="424" t="s">
        <v>48852</v>
      </c>
    </row>
  </sheetData>
  <mergeCells count="4">
    <mergeCell ref="A1:J1"/>
    <mergeCell ref="A2:J2"/>
    <mergeCell ref="A3:J3"/>
    <mergeCell ref="A4:J4"/>
  </mergeCells>
  <dataValidations count="1">
    <dataValidation type="list" allowBlank="1" showInputMessage="1" showErrorMessage="1" sqref="F6 F207:F218 F270:F284 F938:F942 F1197:F1215 F1648:F1666 F1810" xr:uid="{950823AE-21B7-40E5-A9EB-63CE05BBCB5F}">
      <formula1>"วิธีประกาศเชิญชวนทั่วไป, วิธีคัดเลือก, วิธีเฉพาะเจาะจง, วิธีประกวดแบบ"</formula1>
    </dataValidation>
  </dataValidations>
  <hyperlinks>
    <hyperlink ref="B1686" r:id="rId1" display="http://www.pmnidat.go.th/" xr:uid="{AB7B371B-616F-49B5-A38E-06626332C253}"/>
  </hyperlinks>
  <pageMargins left="0.7" right="0.7" top="0.75" bottom="0.75" header="0.3" footer="0.3"/>
  <pageSetup paperSize="9" scale="64" orientation="landscape"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988399-17E7-42C4-B492-EFC8752D6AA4}">
  <dimension ref="A1:Q1355"/>
  <sheetViews>
    <sheetView view="pageBreakPreview" zoomScale="90" zoomScaleNormal="90" zoomScaleSheetLayoutView="9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127" customWidth="1"/>
    <col min="3" max="3" width="38.25" style="2" customWidth="1"/>
    <col min="4" max="4" width="19.25" style="146" customWidth="1"/>
    <col min="5" max="5" width="18.75" style="146" customWidth="1"/>
    <col min="6" max="6" width="16.25" style="491"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ht="21" customHeight="1" x14ac:dyDescent="0.35">
      <c r="A1" s="492" t="s">
        <v>9</v>
      </c>
      <c r="B1" s="492"/>
      <c r="C1" s="492"/>
      <c r="D1" s="492"/>
      <c r="E1" s="492"/>
      <c r="F1" s="492"/>
      <c r="G1" s="492"/>
      <c r="H1" s="492"/>
      <c r="I1" s="492"/>
      <c r="J1" s="492"/>
    </row>
    <row r="2" spans="1:16" x14ac:dyDescent="0.35">
      <c r="A2" s="493" t="s">
        <v>11</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25</v>
      </c>
      <c r="B4" s="494"/>
      <c r="C4" s="494"/>
      <c r="D4" s="494"/>
      <c r="E4" s="494"/>
      <c r="F4" s="494"/>
      <c r="G4" s="494"/>
      <c r="H4" s="494"/>
      <c r="I4" s="494"/>
      <c r="J4" s="494"/>
      <c r="K4" s="1"/>
      <c r="L4" s="1"/>
      <c r="M4" s="1"/>
      <c r="N4" s="1"/>
      <c r="O4" s="1"/>
      <c r="P4" s="1"/>
    </row>
    <row r="5" spans="1:16" ht="46.5" customHeight="1" x14ac:dyDescent="0.35">
      <c r="A5" s="4" t="s">
        <v>0</v>
      </c>
      <c r="B5" s="20" t="s">
        <v>8</v>
      </c>
      <c r="C5" s="20" t="s">
        <v>18</v>
      </c>
      <c r="D5" s="20" t="s">
        <v>1</v>
      </c>
      <c r="E5" s="20" t="s">
        <v>2</v>
      </c>
      <c r="F5" s="20" t="s">
        <v>3</v>
      </c>
      <c r="G5" s="21" t="s">
        <v>4</v>
      </c>
      <c r="H5" s="21" t="s">
        <v>5</v>
      </c>
      <c r="I5" s="20" t="s">
        <v>6</v>
      </c>
      <c r="J5" s="21" t="s">
        <v>7</v>
      </c>
      <c r="K5" s="1"/>
      <c r="L5" s="1"/>
      <c r="M5" s="1"/>
      <c r="N5" s="1"/>
      <c r="O5" s="1"/>
      <c r="P5" s="1"/>
    </row>
    <row r="6" spans="1:16" ht="84.75" customHeight="1" x14ac:dyDescent="0.35">
      <c r="A6" s="8">
        <v>1</v>
      </c>
      <c r="B6" s="12" t="s">
        <v>9379</v>
      </c>
      <c r="C6" s="8" t="s">
        <v>1273</v>
      </c>
      <c r="D6" s="137">
        <v>1165</v>
      </c>
      <c r="E6" s="137">
        <v>1165</v>
      </c>
      <c r="F6" s="8" t="s">
        <v>938</v>
      </c>
      <c r="G6" s="110" t="s">
        <v>9380</v>
      </c>
      <c r="H6" s="110" t="s">
        <v>9380</v>
      </c>
      <c r="I6" s="8" t="s">
        <v>185</v>
      </c>
      <c r="J6" s="8" t="s">
        <v>25219</v>
      </c>
      <c r="K6" s="1"/>
      <c r="L6" s="1"/>
      <c r="M6" s="1"/>
      <c r="N6" s="1"/>
      <c r="O6" s="1"/>
      <c r="P6" s="1"/>
    </row>
    <row r="7" spans="1:16" ht="60.75" x14ac:dyDescent="0.35">
      <c r="A7" s="8">
        <v>2</v>
      </c>
      <c r="B7" s="434" t="s">
        <v>45305</v>
      </c>
      <c r="C7" s="430" t="s">
        <v>44424</v>
      </c>
      <c r="D7" s="441">
        <v>6420</v>
      </c>
      <c r="E7" s="441">
        <v>6420</v>
      </c>
      <c r="F7" s="8" t="s">
        <v>938</v>
      </c>
      <c r="G7" s="8" t="s">
        <v>45306</v>
      </c>
      <c r="H7" s="8" t="s">
        <v>45306</v>
      </c>
      <c r="I7" s="8" t="s">
        <v>44426</v>
      </c>
      <c r="J7" s="113" t="s">
        <v>45307</v>
      </c>
      <c r="K7" s="1"/>
      <c r="L7" s="1"/>
      <c r="M7" s="1"/>
      <c r="N7" s="1"/>
      <c r="O7" s="1"/>
      <c r="P7" s="1"/>
    </row>
    <row r="8" spans="1:16" ht="81" x14ac:dyDescent="0.35">
      <c r="A8" s="8">
        <v>3</v>
      </c>
      <c r="B8" s="434" t="s">
        <v>45308</v>
      </c>
      <c r="C8" s="430" t="s">
        <v>44424</v>
      </c>
      <c r="D8" s="441">
        <v>12000</v>
      </c>
      <c r="E8" s="441">
        <v>12000</v>
      </c>
      <c r="F8" s="8" t="s">
        <v>938</v>
      </c>
      <c r="G8" s="8" t="s">
        <v>45309</v>
      </c>
      <c r="H8" s="8" t="s">
        <v>45309</v>
      </c>
      <c r="I8" s="8" t="s">
        <v>44426</v>
      </c>
      <c r="J8" s="113" t="s">
        <v>45310</v>
      </c>
      <c r="K8" s="1"/>
      <c r="L8" s="1"/>
      <c r="M8" s="1"/>
      <c r="N8" s="1"/>
      <c r="O8" s="1"/>
      <c r="P8" s="1"/>
    </row>
    <row r="9" spans="1:16" ht="81" x14ac:dyDescent="0.35">
      <c r="A9" s="8">
        <v>4</v>
      </c>
      <c r="B9" s="435" t="s">
        <v>45311</v>
      </c>
      <c r="C9" s="430" t="s">
        <v>44424</v>
      </c>
      <c r="D9" s="445">
        <v>3638</v>
      </c>
      <c r="E9" s="445">
        <v>3638</v>
      </c>
      <c r="F9" s="8" t="s">
        <v>938</v>
      </c>
      <c r="G9" s="8" t="s">
        <v>45312</v>
      </c>
      <c r="H9" s="8" t="s">
        <v>45312</v>
      </c>
      <c r="I9" s="8" t="s">
        <v>44426</v>
      </c>
      <c r="J9" s="113" t="s">
        <v>45313</v>
      </c>
      <c r="K9" s="1"/>
      <c r="L9" s="1"/>
      <c r="M9" s="1"/>
      <c r="N9" s="1"/>
      <c r="O9" s="1"/>
      <c r="P9" s="1"/>
    </row>
    <row r="10" spans="1:16" ht="60.75" x14ac:dyDescent="0.35">
      <c r="A10" s="8">
        <v>5</v>
      </c>
      <c r="B10" s="435" t="s">
        <v>45314</v>
      </c>
      <c r="C10" s="430" t="s">
        <v>44424</v>
      </c>
      <c r="D10" s="454">
        <v>14400</v>
      </c>
      <c r="E10" s="454">
        <v>14400</v>
      </c>
      <c r="F10" s="8" t="s">
        <v>938</v>
      </c>
      <c r="G10" s="8" t="s">
        <v>45315</v>
      </c>
      <c r="H10" s="8" t="s">
        <v>45315</v>
      </c>
      <c r="I10" s="8" t="s">
        <v>44426</v>
      </c>
      <c r="J10" s="113" t="s">
        <v>45316</v>
      </c>
      <c r="K10" s="1"/>
      <c r="L10" s="1"/>
      <c r="M10" s="1"/>
      <c r="N10" s="1"/>
      <c r="O10" s="1"/>
      <c r="P10" s="1"/>
    </row>
    <row r="11" spans="1:16" ht="105" customHeight="1" x14ac:dyDescent="0.35">
      <c r="A11" s="8">
        <v>6</v>
      </c>
      <c r="B11" s="435" t="s">
        <v>45317</v>
      </c>
      <c r="C11" s="430" t="s">
        <v>44424</v>
      </c>
      <c r="D11" s="454">
        <v>85000</v>
      </c>
      <c r="E11" s="454">
        <v>85000</v>
      </c>
      <c r="F11" s="8" t="s">
        <v>938</v>
      </c>
      <c r="G11" s="8" t="s">
        <v>45318</v>
      </c>
      <c r="H11" s="8" t="s">
        <v>45318</v>
      </c>
      <c r="I11" s="8" t="s">
        <v>44426</v>
      </c>
      <c r="J11" s="113" t="s">
        <v>45319</v>
      </c>
      <c r="K11" s="1"/>
      <c r="L11" s="1"/>
      <c r="M11" s="1"/>
      <c r="N11" s="1"/>
      <c r="O11" s="1"/>
      <c r="P11" s="1"/>
    </row>
    <row r="12" spans="1:16" ht="81" x14ac:dyDescent="0.35">
      <c r="A12" s="8">
        <v>7</v>
      </c>
      <c r="B12" s="434" t="s">
        <v>45320</v>
      </c>
      <c r="C12" s="430" t="s">
        <v>44424</v>
      </c>
      <c r="D12" s="441">
        <v>33960</v>
      </c>
      <c r="E12" s="441">
        <v>33960</v>
      </c>
      <c r="F12" s="8" t="s">
        <v>938</v>
      </c>
      <c r="G12" s="8" t="s">
        <v>45321</v>
      </c>
      <c r="H12" s="8" t="s">
        <v>45321</v>
      </c>
      <c r="I12" s="8" t="s">
        <v>44426</v>
      </c>
      <c r="J12" s="113" t="s">
        <v>45322</v>
      </c>
      <c r="K12" s="1"/>
      <c r="L12" s="1"/>
      <c r="M12" s="1"/>
      <c r="N12" s="1"/>
      <c r="O12" s="1"/>
      <c r="P12" s="1"/>
    </row>
    <row r="13" spans="1:16" ht="60.75" x14ac:dyDescent="0.35">
      <c r="A13" s="8">
        <v>8</v>
      </c>
      <c r="B13" s="435" t="s">
        <v>40562</v>
      </c>
      <c r="C13" s="430" t="s">
        <v>44424</v>
      </c>
      <c r="D13" s="445">
        <v>25150</v>
      </c>
      <c r="E13" s="445">
        <v>25150</v>
      </c>
      <c r="F13" s="8" t="s">
        <v>938</v>
      </c>
      <c r="G13" s="8" t="s">
        <v>45323</v>
      </c>
      <c r="H13" s="8" t="s">
        <v>45323</v>
      </c>
      <c r="I13" s="8" t="s">
        <v>44426</v>
      </c>
      <c r="J13" s="113" t="s">
        <v>45324</v>
      </c>
      <c r="K13" s="1"/>
      <c r="L13" s="1"/>
      <c r="M13" s="1"/>
      <c r="N13" s="1"/>
      <c r="O13" s="1"/>
      <c r="P13" s="1"/>
    </row>
    <row r="14" spans="1:16" ht="59.25" customHeight="1" x14ac:dyDescent="0.35">
      <c r="A14" s="8">
        <v>9</v>
      </c>
      <c r="B14" s="12" t="s">
        <v>40363</v>
      </c>
      <c r="C14" s="8" t="s">
        <v>40257</v>
      </c>
      <c r="D14" s="413">
        <v>3685</v>
      </c>
      <c r="E14" s="413">
        <v>3685</v>
      </c>
      <c r="F14" s="163" t="s">
        <v>33</v>
      </c>
      <c r="G14" s="8" t="s">
        <v>40364</v>
      </c>
      <c r="H14" s="8" t="s">
        <v>40364</v>
      </c>
      <c r="I14" s="163" t="s">
        <v>1058</v>
      </c>
      <c r="J14" s="8" t="s">
        <v>40362</v>
      </c>
      <c r="K14" s="1"/>
      <c r="L14" s="1"/>
      <c r="M14" s="1"/>
      <c r="N14" s="1"/>
      <c r="O14" s="1"/>
      <c r="P14" s="1"/>
    </row>
    <row r="15" spans="1:16" ht="67.5" customHeight="1" x14ac:dyDescent="0.35">
      <c r="A15" s="8">
        <v>10</v>
      </c>
      <c r="B15" s="124" t="s">
        <v>9381</v>
      </c>
      <c r="C15" s="114" t="s">
        <v>949</v>
      </c>
      <c r="D15" s="132">
        <v>3817485</v>
      </c>
      <c r="E15" s="132">
        <v>3827485</v>
      </c>
      <c r="F15" s="114" t="s">
        <v>1073</v>
      </c>
      <c r="G15" s="114" t="s">
        <v>9382</v>
      </c>
      <c r="H15" s="114" t="s">
        <v>9383</v>
      </c>
      <c r="I15" s="115" t="s">
        <v>1899</v>
      </c>
      <c r="J15" s="116" t="s">
        <v>9384</v>
      </c>
      <c r="K15" s="1"/>
      <c r="L15" s="1"/>
      <c r="M15" s="1"/>
      <c r="N15" s="1"/>
      <c r="O15" s="1"/>
      <c r="P15" s="1"/>
    </row>
    <row r="16" spans="1:16" ht="60.75" x14ac:dyDescent="0.35">
      <c r="A16" s="8">
        <v>11</v>
      </c>
      <c r="B16" s="124" t="s">
        <v>9385</v>
      </c>
      <c r="C16" s="114" t="s">
        <v>949</v>
      </c>
      <c r="D16" s="132">
        <v>12000</v>
      </c>
      <c r="E16" s="132">
        <v>12000</v>
      </c>
      <c r="F16" s="114" t="s">
        <v>938</v>
      </c>
      <c r="G16" s="114" t="s">
        <v>7511</v>
      </c>
      <c r="H16" s="114" t="s">
        <v>7511</v>
      </c>
      <c r="I16" s="115" t="s">
        <v>951</v>
      </c>
      <c r="J16" s="116" t="s">
        <v>9386</v>
      </c>
      <c r="K16" s="1"/>
      <c r="L16" s="1"/>
      <c r="M16" s="1"/>
      <c r="N16" s="1"/>
      <c r="O16" s="1"/>
      <c r="P16" s="1"/>
    </row>
    <row r="17" spans="1:16" ht="60.75" x14ac:dyDescent="0.35">
      <c r="A17" s="8">
        <v>12</v>
      </c>
      <c r="B17" s="124" t="s">
        <v>9387</v>
      </c>
      <c r="C17" s="114" t="s">
        <v>949</v>
      </c>
      <c r="D17" s="132">
        <v>37346</v>
      </c>
      <c r="E17" s="132">
        <v>37346</v>
      </c>
      <c r="F17" s="114" t="s">
        <v>938</v>
      </c>
      <c r="G17" s="114" t="s">
        <v>9388</v>
      </c>
      <c r="H17" s="114" t="s">
        <v>9388</v>
      </c>
      <c r="I17" s="115" t="s">
        <v>951</v>
      </c>
      <c r="J17" s="116" t="s">
        <v>9389</v>
      </c>
      <c r="K17" s="1"/>
      <c r="L17" s="1"/>
      <c r="M17" s="1"/>
      <c r="N17" s="1"/>
      <c r="O17" s="1"/>
      <c r="P17" s="1"/>
    </row>
    <row r="18" spans="1:16" ht="89.45" customHeight="1" x14ac:dyDescent="0.35">
      <c r="A18" s="8">
        <v>13</v>
      </c>
      <c r="B18" s="124" t="s">
        <v>9390</v>
      </c>
      <c r="C18" s="114" t="s">
        <v>949</v>
      </c>
      <c r="D18" s="132">
        <v>100152</v>
      </c>
      <c r="E18" s="132">
        <v>100152</v>
      </c>
      <c r="F18" s="114" t="s">
        <v>938</v>
      </c>
      <c r="G18" s="114" t="s">
        <v>9391</v>
      </c>
      <c r="H18" s="114" t="s">
        <v>9391</v>
      </c>
      <c r="I18" s="115" t="s">
        <v>1899</v>
      </c>
      <c r="J18" s="116" t="s">
        <v>9392</v>
      </c>
      <c r="K18" s="1"/>
      <c r="L18" s="1"/>
      <c r="M18" s="1"/>
      <c r="N18" s="1"/>
      <c r="O18" s="1"/>
      <c r="P18" s="1"/>
    </row>
    <row r="19" spans="1:16" ht="89.45" customHeight="1" x14ac:dyDescent="0.35">
      <c r="A19" s="8">
        <v>14</v>
      </c>
      <c r="B19" s="124" t="s">
        <v>9393</v>
      </c>
      <c r="C19" s="114" t="s">
        <v>949</v>
      </c>
      <c r="D19" s="132">
        <v>101650</v>
      </c>
      <c r="E19" s="132">
        <v>101650</v>
      </c>
      <c r="F19" s="114" t="s">
        <v>938</v>
      </c>
      <c r="G19" s="114" t="s">
        <v>9394</v>
      </c>
      <c r="H19" s="114" t="s">
        <v>9394</v>
      </c>
      <c r="I19" s="115" t="s">
        <v>951</v>
      </c>
      <c r="J19" s="116" t="s">
        <v>9395</v>
      </c>
      <c r="K19" s="1"/>
      <c r="L19" s="1"/>
      <c r="M19" s="1"/>
      <c r="N19" s="1"/>
      <c r="O19" s="1"/>
      <c r="P19" s="1"/>
    </row>
    <row r="20" spans="1:16" ht="60.75" x14ac:dyDescent="0.35">
      <c r="A20" s="8">
        <v>15</v>
      </c>
      <c r="B20" s="124" t="s">
        <v>9396</v>
      </c>
      <c r="C20" s="114" t="s">
        <v>949</v>
      </c>
      <c r="D20" s="132">
        <v>327080</v>
      </c>
      <c r="E20" s="134">
        <v>327080</v>
      </c>
      <c r="F20" s="114" t="s">
        <v>938</v>
      </c>
      <c r="G20" s="114" t="s">
        <v>9397</v>
      </c>
      <c r="H20" s="114" t="s">
        <v>9397</v>
      </c>
      <c r="I20" s="116" t="s">
        <v>951</v>
      </c>
      <c r="J20" s="116" t="s">
        <v>9398</v>
      </c>
      <c r="K20" s="1"/>
      <c r="L20" s="1"/>
      <c r="M20" s="1"/>
      <c r="N20" s="1"/>
      <c r="O20" s="1"/>
      <c r="P20" s="1"/>
    </row>
    <row r="21" spans="1:16" ht="40.5" x14ac:dyDescent="0.35">
      <c r="A21" s="8">
        <v>16</v>
      </c>
      <c r="B21" s="124" t="s">
        <v>9399</v>
      </c>
      <c r="C21" s="114" t="s">
        <v>949</v>
      </c>
      <c r="D21" s="132">
        <v>1440</v>
      </c>
      <c r="E21" s="132">
        <v>1440</v>
      </c>
      <c r="F21" s="114" t="s">
        <v>938</v>
      </c>
      <c r="G21" s="114" t="s">
        <v>9400</v>
      </c>
      <c r="H21" s="114" t="s">
        <v>9400</v>
      </c>
      <c r="I21" s="115" t="s">
        <v>951</v>
      </c>
      <c r="J21" s="116" t="s">
        <v>9401</v>
      </c>
      <c r="K21" s="1"/>
      <c r="L21" s="1"/>
      <c r="M21" s="1"/>
      <c r="N21" s="1"/>
      <c r="O21" s="1"/>
      <c r="P21" s="1"/>
    </row>
    <row r="22" spans="1:16" ht="135.6" customHeight="1" x14ac:dyDescent="0.35">
      <c r="A22" s="8">
        <v>17</v>
      </c>
      <c r="B22" s="124" t="s">
        <v>9402</v>
      </c>
      <c r="C22" s="114" t="s">
        <v>949</v>
      </c>
      <c r="D22" s="132">
        <v>33000</v>
      </c>
      <c r="E22" s="134">
        <v>33000</v>
      </c>
      <c r="F22" s="114" t="s">
        <v>938</v>
      </c>
      <c r="G22" s="114" t="s">
        <v>9403</v>
      </c>
      <c r="H22" s="114" t="s">
        <v>9403</v>
      </c>
      <c r="I22" s="115" t="s">
        <v>951</v>
      </c>
      <c r="J22" s="116" t="s">
        <v>9404</v>
      </c>
      <c r="K22" s="1"/>
      <c r="L22" s="1"/>
      <c r="M22" s="1"/>
      <c r="N22" s="1"/>
      <c r="O22" s="1"/>
      <c r="P22" s="1"/>
    </row>
    <row r="23" spans="1:16" ht="90" customHeight="1" x14ac:dyDescent="0.35">
      <c r="A23" s="8">
        <v>18</v>
      </c>
      <c r="B23" s="124" t="s">
        <v>9405</v>
      </c>
      <c r="C23" s="114" t="s">
        <v>949</v>
      </c>
      <c r="D23" s="132">
        <v>4590.3</v>
      </c>
      <c r="E23" s="134">
        <v>4590.3</v>
      </c>
      <c r="F23" s="114" t="s">
        <v>938</v>
      </c>
      <c r="G23" s="114" t="s">
        <v>9406</v>
      </c>
      <c r="H23" s="114" t="s">
        <v>9406</v>
      </c>
      <c r="I23" s="115" t="s">
        <v>951</v>
      </c>
      <c r="J23" s="116" t="s">
        <v>9407</v>
      </c>
      <c r="K23" s="1"/>
      <c r="L23" s="1"/>
      <c r="M23" s="1"/>
      <c r="N23" s="1"/>
      <c r="O23" s="1"/>
      <c r="P23" s="1"/>
    </row>
    <row r="24" spans="1:16" ht="131.44999999999999" customHeight="1" x14ac:dyDescent="0.35">
      <c r="A24" s="8">
        <v>19</v>
      </c>
      <c r="B24" s="124" t="s">
        <v>9408</v>
      </c>
      <c r="C24" s="114" t="s">
        <v>949</v>
      </c>
      <c r="D24" s="132">
        <v>60480</v>
      </c>
      <c r="E24" s="134">
        <v>60480</v>
      </c>
      <c r="F24" s="114" t="s">
        <v>938</v>
      </c>
      <c r="G24" s="114" t="s">
        <v>9409</v>
      </c>
      <c r="H24" s="114" t="s">
        <v>9409</v>
      </c>
      <c r="I24" s="115" t="s">
        <v>951</v>
      </c>
      <c r="J24" s="116" t="s">
        <v>9410</v>
      </c>
      <c r="K24" s="1"/>
      <c r="L24" s="1"/>
      <c r="M24" s="1"/>
      <c r="N24" s="1"/>
      <c r="O24" s="1"/>
      <c r="P24" s="1"/>
    </row>
    <row r="25" spans="1:16" ht="88.9" customHeight="1" x14ac:dyDescent="0.35">
      <c r="A25" s="8">
        <v>20</v>
      </c>
      <c r="B25" s="124" t="s">
        <v>9411</v>
      </c>
      <c r="C25" s="114" t="s">
        <v>949</v>
      </c>
      <c r="D25" s="132">
        <v>25359</v>
      </c>
      <c r="E25" s="132">
        <v>25359</v>
      </c>
      <c r="F25" s="114" t="s">
        <v>938</v>
      </c>
      <c r="G25" s="114" t="s">
        <v>9412</v>
      </c>
      <c r="H25" s="114" t="s">
        <v>9412</v>
      </c>
      <c r="I25" s="115" t="s">
        <v>951</v>
      </c>
      <c r="J25" s="116" t="s">
        <v>9413</v>
      </c>
      <c r="K25" s="1"/>
      <c r="L25" s="1"/>
      <c r="M25" s="1"/>
      <c r="N25" s="1"/>
      <c r="O25" s="1"/>
      <c r="P25" s="1"/>
    </row>
    <row r="26" spans="1:16" ht="137.44999999999999" customHeight="1" x14ac:dyDescent="0.35">
      <c r="A26" s="8">
        <v>21</v>
      </c>
      <c r="B26" s="124" t="s">
        <v>9414</v>
      </c>
      <c r="C26" s="114" t="s">
        <v>949</v>
      </c>
      <c r="D26" s="132">
        <v>33384</v>
      </c>
      <c r="E26" s="132">
        <v>33384</v>
      </c>
      <c r="F26" s="114" t="s">
        <v>938</v>
      </c>
      <c r="G26" s="114" t="s">
        <v>9415</v>
      </c>
      <c r="H26" s="114" t="s">
        <v>9415</v>
      </c>
      <c r="I26" s="115" t="s">
        <v>951</v>
      </c>
      <c r="J26" s="116" t="s">
        <v>9416</v>
      </c>
      <c r="K26" s="1"/>
      <c r="L26" s="1"/>
      <c r="M26" s="1"/>
      <c r="N26" s="1"/>
      <c r="O26" s="1"/>
      <c r="P26" s="1"/>
    </row>
    <row r="27" spans="1:16" ht="157.9" customHeight="1" x14ac:dyDescent="0.35">
      <c r="A27" s="8">
        <v>22</v>
      </c>
      <c r="B27" s="124" t="s">
        <v>9417</v>
      </c>
      <c r="C27" s="114" t="s">
        <v>949</v>
      </c>
      <c r="D27" s="132">
        <v>62500</v>
      </c>
      <c r="E27" s="134">
        <v>62500</v>
      </c>
      <c r="F27" s="114" t="s">
        <v>938</v>
      </c>
      <c r="G27" s="114" t="s">
        <v>9418</v>
      </c>
      <c r="H27" s="114" t="s">
        <v>9418</v>
      </c>
      <c r="I27" s="115" t="s">
        <v>951</v>
      </c>
      <c r="J27" s="116" t="s">
        <v>9419</v>
      </c>
      <c r="K27" s="1"/>
      <c r="L27" s="1"/>
      <c r="M27" s="1"/>
      <c r="N27" s="1"/>
      <c r="O27" s="1"/>
      <c r="P27" s="1"/>
    </row>
    <row r="28" spans="1:16" ht="60.75" x14ac:dyDescent="0.35">
      <c r="A28" s="8">
        <v>23</v>
      </c>
      <c r="B28" s="124" t="s">
        <v>9420</v>
      </c>
      <c r="C28" s="114" t="s">
        <v>949</v>
      </c>
      <c r="D28" s="132">
        <v>92500</v>
      </c>
      <c r="E28" s="134">
        <v>92500</v>
      </c>
      <c r="F28" s="114" t="s">
        <v>938</v>
      </c>
      <c r="G28" s="114" t="s">
        <v>9421</v>
      </c>
      <c r="H28" s="114" t="s">
        <v>9421</v>
      </c>
      <c r="I28" s="115" t="s">
        <v>951</v>
      </c>
      <c r="J28" s="116" t="s">
        <v>9422</v>
      </c>
      <c r="K28" s="1"/>
      <c r="L28" s="1"/>
      <c r="M28" s="1"/>
      <c r="N28" s="1"/>
      <c r="O28" s="1"/>
      <c r="P28" s="1"/>
    </row>
    <row r="29" spans="1:16" ht="101.25" x14ac:dyDescent="0.35">
      <c r="A29" s="8">
        <v>24</v>
      </c>
      <c r="B29" s="12" t="s">
        <v>9082</v>
      </c>
      <c r="C29" s="8" t="s">
        <v>838</v>
      </c>
      <c r="D29" s="109">
        <v>92223.3</v>
      </c>
      <c r="E29" s="109">
        <v>92223.3</v>
      </c>
      <c r="F29" s="8" t="s">
        <v>37942</v>
      </c>
      <c r="G29" s="8" t="s">
        <v>9423</v>
      </c>
      <c r="H29" s="8" t="s">
        <v>9423</v>
      </c>
      <c r="I29" s="8" t="s">
        <v>840</v>
      </c>
      <c r="J29" s="110" t="s">
        <v>9424</v>
      </c>
      <c r="K29" s="1"/>
      <c r="L29" s="1"/>
      <c r="M29" s="1"/>
      <c r="N29" s="1"/>
      <c r="O29" s="1"/>
      <c r="P29" s="1"/>
    </row>
    <row r="30" spans="1:16" ht="101.25" x14ac:dyDescent="0.35">
      <c r="A30" s="8">
        <v>25</v>
      </c>
      <c r="B30" s="12" t="s">
        <v>9425</v>
      </c>
      <c r="C30" s="8" t="s">
        <v>838</v>
      </c>
      <c r="D30" s="109">
        <v>194740</v>
      </c>
      <c r="E30" s="109">
        <v>194740</v>
      </c>
      <c r="F30" s="8" t="s">
        <v>37942</v>
      </c>
      <c r="G30" s="8" t="s">
        <v>9426</v>
      </c>
      <c r="H30" s="8" t="s">
        <v>9426</v>
      </c>
      <c r="I30" s="8" t="s">
        <v>840</v>
      </c>
      <c r="J30" s="110" t="s">
        <v>9427</v>
      </c>
      <c r="K30" s="1"/>
      <c r="L30" s="1"/>
      <c r="M30" s="1"/>
      <c r="N30" s="1"/>
      <c r="O30" s="1"/>
      <c r="P30" s="1"/>
    </row>
    <row r="31" spans="1:16" ht="101.25" x14ac:dyDescent="0.35">
      <c r="A31" s="8">
        <v>26</v>
      </c>
      <c r="B31" s="16" t="s">
        <v>9428</v>
      </c>
      <c r="C31" s="18" t="s">
        <v>838</v>
      </c>
      <c r="D31" s="19">
        <v>30000</v>
      </c>
      <c r="E31" s="19">
        <v>30000</v>
      </c>
      <c r="F31" s="18" t="s">
        <v>37942</v>
      </c>
      <c r="G31" s="18" t="s">
        <v>9429</v>
      </c>
      <c r="H31" s="18" t="s">
        <v>9429</v>
      </c>
      <c r="I31" s="8" t="s">
        <v>840</v>
      </c>
      <c r="J31" s="50" t="s">
        <v>9430</v>
      </c>
      <c r="K31" s="1"/>
      <c r="L31" s="1"/>
      <c r="M31" s="1"/>
      <c r="N31" s="1"/>
      <c r="O31" s="1"/>
      <c r="P31" s="1"/>
    </row>
    <row r="32" spans="1:16" ht="129.6" customHeight="1" x14ac:dyDescent="0.35">
      <c r="A32" s="8">
        <v>27</v>
      </c>
      <c r="B32" s="16" t="s">
        <v>9431</v>
      </c>
      <c r="C32" s="18" t="s">
        <v>838</v>
      </c>
      <c r="D32" s="19">
        <v>5510.5</v>
      </c>
      <c r="E32" s="19">
        <v>5510.5</v>
      </c>
      <c r="F32" s="18" t="s">
        <v>37942</v>
      </c>
      <c r="G32" s="18" t="s">
        <v>9432</v>
      </c>
      <c r="H32" s="18" t="s">
        <v>9432</v>
      </c>
      <c r="I32" s="8" t="s">
        <v>840</v>
      </c>
      <c r="J32" s="50" t="s">
        <v>9433</v>
      </c>
      <c r="K32" s="1"/>
      <c r="L32" s="1"/>
      <c r="M32" s="1"/>
      <c r="N32" s="1"/>
      <c r="O32" s="1"/>
      <c r="P32" s="1"/>
    </row>
    <row r="33" spans="1:16" ht="101.25" x14ac:dyDescent="0.35">
      <c r="A33" s="8">
        <v>28</v>
      </c>
      <c r="B33" s="16" t="s">
        <v>9434</v>
      </c>
      <c r="C33" s="18" t="s">
        <v>838</v>
      </c>
      <c r="D33" s="19">
        <v>493157.65</v>
      </c>
      <c r="E33" s="19">
        <v>493157.65</v>
      </c>
      <c r="F33" s="18" t="s">
        <v>37942</v>
      </c>
      <c r="G33" s="18" t="s">
        <v>9435</v>
      </c>
      <c r="H33" s="18" t="s">
        <v>9435</v>
      </c>
      <c r="I33" s="8" t="s">
        <v>840</v>
      </c>
      <c r="J33" s="50" t="s">
        <v>9436</v>
      </c>
      <c r="K33" s="1"/>
      <c r="L33" s="1"/>
      <c r="M33" s="1"/>
      <c r="N33" s="1"/>
      <c r="O33" s="1"/>
      <c r="P33" s="1"/>
    </row>
    <row r="34" spans="1:16" ht="101.25" x14ac:dyDescent="0.35">
      <c r="A34" s="8">
        <v>29</v>
      </c>
      <c r="B34" s="16" t="s">
        <v>9437</v>
      </c>
      <c r="C34" s="18" t="s">
        <v>838</v>
      </c>
      <c r="D34" s="19">
        <v>75299</v>
      </c>
      <c r="E34" s="19">
        <v>75299</v>
      </c>
      <c r="F34" s="18" t="s">
        <v>37942</v>
      </c>
      <c r="G34" s="18" t="s">
        <v>9438</v>
      </c>
      <c r="H34" s="18" t="s">
        <v>9438</v>
      </c>
      <c r="I34" s="8" t="s">
        <v>840</v>
      </c>
      <c r="J34" s="50" t="s">
        <v>9439</v>
      </c>
      <c r="K34" s="1"/>
      <c r="L34" s="1"/>
      <c r="M34" s="1"/>
      <c r="N34" s="1"/>
      <c r="O34" s="1"/>
      <c r="P34" s="1"/>
    </row>
    <row r="35" spans="1:16" ht="101.25" x14ac:dyDescent="0.35">
      <c r="A35" s="8">
        <v>30</v>
      </c>
      <c r="B35" s="16" t="s">
        <v>9440</v>
      </c>
      <c r="C35" s="18" t="s">
        <v>838</v>
      </c>
      <c r="D35" s="19">
        <v>231799.5</v>
      </c>
      <c r="E35" s="19">
        <v>231799.5</v>
      </c>
      <c r="F35" s="18" t="s">
        <v>37942</v>
      </c>
      <c r="G35" s="18" t="s">
        <v>9441</v>
      </c>
      <c r="H35" s="18" t="s">
        <v>9441</v>
      </c>
      <c r="I35" s="8" t="s">
        <v>840</v>
      </c>
      <c r="J35" s="50" t="s">
        <v>9442</v>
      </c>
      <c r="K35" s="1"/>
      <c r="L35" s="1"/>
      <c r="M35" s="1"/>
      <c r="N35" s="1"/>
      <c r="O35" s="1"/>
      <c r="P35" s="1"/>
    </row>
    <row r="36" spans="1:16" ht="101.25" x14ac:dyDescent="0.35">
      <c r="A36" s="8">
        <v>31</v>
      </c>
      <c r="B36" s="16" t="s">
        <v>9443</v>
      </c>
      <c r="C36" s="18" t="s">
        <v>838</v>
      </c>
      <c r="D36" s="19">
        <v>37578.400000000001</v>
      </c>
      <c r="E36" s="19">
        <v>37578.400000000001</v>
      </c>
      <c r="F36" s="18" t="s">
        <v>37942</v>
      </c>
      <c r="G36" s="18" t="s">
        <v>9444</v>
      </c>
      <c r="H36" s="18" t="s">
        <v>9444</v>
      </c>
      <c r="I36" s="8" t="s">
        <v>840</v>
      </c>
      <c r="J36" s="50" t="s">
        <v>9445</v>
      </c>
      <c r="K36" s="1"/>
      <c r="L36" s="1"/>
      <c r="M36" s="1"/>
      <c r="N36" s="1"/>
      <c r="O36" s="1"/>
      <c r="P36" s="1"/>
    </row>
    <row r="37" spans="1:16" ht="101.25" x14ac:dyDescent="0.35">
      <c r="A37" s="8">
        <v>32</v>
      </c>
      <c r="B37" s="16" t="s">
        <v>9446</v>
      </c>
      <c r="C37" s="18" t="s">
        <v>838</v>
      </c>
      <c r="D37" s="19">
        <v>74300.800000000003</v>
      </c>
      <c r="E37" s="19">
        <v>74300.800000000003</v>
      </c>
      <c r="F37" s="18" t="s">
        <v>37942</v>
      </c>
      <c r="G37" s="18" t="s">
        <v>9447</v>
      </c>
      <c r="H37" s="18" t="s">
        <v>9447</v>
      </c>
      <c r="I37" s="8" t="s">
        <v>840</v>
      </c>
      <c r="J37" s="50" t="s">
        <v>9448</v>
      </c>
      <c r="K37" s="1"/>
      <c r="L37" s="1"/>
      <c r="M37" s="1"/>
      <c r="N37" s="1"/>
      <c r="O37" s="1"/>
      <c r="P37" s="1"/>
    </row>
    <row r="38" spans="1:16" ht="101.25" x14ac:dyDescent="0.35">
      <c r="A38" s="8">
        <v>33</v>
      </c>
      <c r="B38" s="16" t="s">
        <v>5045</v>
      </c>
      <c r="C38" s="18" t="s">
        <v>838</v>
      </c>
      <c r="D38" s="19">
        <v>69699.8</v>
      </c>
      <c r="E38" s="19">
        <v>69699.8</v>
      </c>
      <c r="F38" s="18" t="s">
        <v>37942</v>
      </c>
      <c r="G38" s="18" t="s">
        <v>9449</v>
      </c>
      <c r="H38" s="18" t="s">
        <v>9449</v>
      </c>
      <c r="I38" s="8" t="s">
        <v>840</v>
      </c>
      <c r="J38" s="50" t="s">
        <v>9450</v>
      </c>
      <c r="K38" s="1"/>
      <c r="L38" s="1"/>
      <c r="M38" s="1"/>
      <c r="N38" s="1"/>
      <c r="O38" s="1"/>
      <c r="P38" s="1"/>
    </row>
    <row r="39" spans="1:16" ht="101.25" x14ac:dyDescent="0.35">
      <c r="A39" s="8">
        <v>34</v>
      </c>
      <c r="B39" s="16" t="s">
        <v>9451</v>
      </c>
      <c r="C39" s="18" t="s">
        <v>838</v>
      </c>
      <c r="D39" s="19">
        <v>9656.75</v>
      </c>
      <c r="E39" s="19">
        <v>9656.75</v>
      </c>
      <c r="F39" s="18" t="s">
        <v>37942</v>
      </c>
      <c r="G39" s="18" t="s">
        <v>9452</v>
      </c>
      <c r="H39" s="18" t="s">
        <v>9452</v>
      </c>
      <c r="I39" s="8" t="s">
        <v>840</v>
      </c>
      <c r="J39" s="50" t="s">
        <v>9453</v>
      </c>
      <c r="K39" s="1"/>
      <c r="L39" s="1"/>
      <c r="M39" s="1"/>
      <c r="N39" s="1"/>
      <c r="O39" s="1"/>
      <c r="P39" s="1"/>
    </row>
    <row r="40" spans="1:16" ht="101.25" x14ac:dyDescent="0.35">
      <c r="A40" s="8">
        <v>35</v>
      </c>
      <c r="B40" s="16" t="s">
        <v>9454</v>
      </c>
      <c r="C40" s="18" t="s">
        <v>838</v>
      </c>
      <c r="D40" s="19">
        <v>30000</v>
      </c>
      <c r="E40" s="19">
        <v>30000</v>
      </c>
      <c r="F40" s="18" t="s">
        <v>37942</v>
      </c>
      <c r="G40" s="18" t="s">
        <v>9455</v>
      </c>
      <c r="H40" s="18" t="s">
        <v>9455</v>
      </c>
      <c r="I40" s="8" t="s">
        <v>840</v>
      </c>
      <c r="J40" s="50" t="s">
        <v>9456</v>
      </c>
      <c r="K40" s="1"/>
      <c r="L40" s="1"/>
      <c r="M40" s="1"/>
      <c r="N40" s="1"/>
      <c r="O40" s="1"/>
      <c r="P40" s="1"/>
    </row>
    <row r="41" spans="1:16" ht="101.25" x14ac:dyDescent="0.35">
      <c r="A41" s="8">
        <v>36</v>
      </c>
      <c r="B41" s="16" t="s">
        <v>9457</v>
      </c>
      <c r="C41" s="18" t="s">
        <v>838</v>
      </c>
      <c r="D41" s="19">
        <v>89295</v>
      </c>
      <c r="E41" s="19">
        <v>89295</v>
      </c>
      <c r="F41" s="18" t="s">
        <v>37942</v>
      </c>
      <c r="G41" s="18" t="s">
        <v>9458</v>
      </c>
      <c r="H41" s="18" t="s">
        <v>9458</v>
      </c>
      <c r="I41" s="8" t="s">
        <v>840</v>
      </c>
      <c r="J41" s="50" t="s">
        <v>9459</v>
      </c>
      <c r="K41" s="1"/>
      <c r="L41" s="1"/>
      <c r="M41" s="1"/>
      <c r="N41" s="1"/>
      <c r="O41" s="1"/>
      <c r="P41" s="1"/>
    </row>
    <row r="42" spans="1:16" ht="101.25" x14ac:dyDescent="0.35">
      <c r="A42" s="8">
        <v>37</v>
      </c>
      <c r="B42" s="16" t="s">
        <v>9460</v>
      </c>
      <c r="C42" s="18" t="s">
        <v>838</v>
      </c>
      <c r="D42" s="19">
        <v>15410</v>
      </c>
      <c r="E42" s="19">
        <v>15410</v>
      </c>
      <c r="F42" s="18" t="s">
        <v>37942</v>
      </c>
      <c r="G42" s="18" t="s">
        <v>9461</v>
      </c>
      <c r="H42" s="18" t="s">
        <v>9461</v>
      </c>
      <c r="I42" s="8" t="s">
        <v>840</v>
      </c>
      <c r="J42" s="50" t="s">
        <v>9462</v>
      </c>
      <c r="K42" s="1"/>
      <c r="L42" s="1"/>
      <c r="M42" s="1"/>
      <c r="N42" s="1"/>
      <c r="O42" s="1"/>
      <c r="P42" s="1"/>
    </row>
    <row r="43" spans="1:16" ht="101.25" x14ac:dyDescent="0.35">
      <c r="A43" s="8">
        <v>38</v>
      </c>
      <c r="B43" s="16" t="s">
        <v>4776</v>
      </c>
      <c r="C43" s="18" t="s">
        <v>838</v>
      </c>
      <c r="D43" s="19">
        <v>60000</v>
      </c>
      <c r="E43" s="19">
        <v>60000</v>
      </c>
      <c r="F43" s="18" t="s">
        <v>37942</v>
      </c>
      <c r="G43" s="18" t="s">
        <v>4777</v>
      </c>
      <c r="H43" s="18" t="s">
        <v>4777</v>
      </c>
      <c r="I43" s="8" t="s">
        <v>840</v>
      </c>
      <c r="J43" s="50" t="s">
        <v>9463</v>
      </c>
      <c r="K43" s="1"/>
      <c r="L43" s="1"/>
      <c r="M43" s="1"/>
      <c r="N43" s="1"/>
      <c r="O43" s="1"/>
      <c r="P43" s="1"/>
    </row>
    <row r="44" spans="1:16" ht="101.25" x14ac:dyDescent="0.35">
      <c r="A44" s="8">
        <v>39</v>
      </c>
      <c r="B44" s="16" t="s">
        <v>4776</v>
      </c>
      <c r="C44" s="18" t="s">
        <v>838</v>
      </c>
      <c r="D44" s="19">
        <v>12840</v>
      </c>
      <c r="E44" s="19">
        <v>12840</v>
      </c>
      <c r="F44" s="18" t="s">
        <v>37942</v>
      </c>
      <c r="G44" s="18" t="s">
        <v>9464</v>
      </c>
      <c r="H44" s="18" t="s">
        <v>9464</v>
      </c>
      <c r="I44" s="8" t="s">
        <v>840</v>
      </c>
      <c r="J44" s="50" t="s">
        <v>9465</v>
      </c>
      <c r="K44" s="1"/>
      <c r="L44" s="1"/>
      <c r="M44" s="1"/>
      <c r="N44" s="1"/>
      <c r="O44" s="1"/>
      <c r="P44" s="1"/>
    </row>
    <row r="45" spans="1:16" ht="101.25" x14ac:dyDescent="0.35">
      <c r="A45" s="8">
        <v>40</v>
      </c>
      <c r="B45" s="16" t="s">
        <v>9466</v>
      </c>
      <c r="C45" s="18" t="s">
        <v>838</v>
      </c>
      <c r="D45" s="19">
        <v>37335</v>
      </c>
      <c r="E45" s="19">
        <v>37335</v>
      </c>
      <c r="F45" s="18" t="s">
        <v>37942</v>
      </c>
      <c r="G45" s="18" t="s">
        <v>9467</v>
      </c>
      <c r="H45" s="18" t="s">
        <v>9467</v>
      </c>
      <c r="I45" s="8" t="s">
        <v>840</v>
      </c>
      <c r="J45" s="50" t="s">
        <v>9468</v>
      </c>
      <c r="K45" s="1"/>
      <c r="L45" s="1"/>
      <c r="M45" s="1"/>
      <c r="N45" s="1"/>
      <c r="O45" s="1"/>
      <c r="P45" s="1"/>
    </row>
    <row r="46" spans="1:16" ht="101.25" x14ac:dyDescent="0.35">
      <c r="A46" s="8">
        <v>41</v>
      </c>
      <c r="B46" s="16" t="s">
        <v>9469</v>
      </c>
      <c r="C46" s="18" t="s">
        <v>838</v>
      </c>
      <c r="D46" s="19">
        <v>54150</v>
      </c>
      <c r="E46" s="19">
        <v>54150</v>
      </c>
      <c r="F46" s="18" t="s">
        <v>37942</v>
      </c>
      <c r="G46" s="18" t="s">
        <v>9470</v>
      </c>
      <c r="H46" s="18" t="s">
        <v>9470</v>
      </c>
      <c r="I46" s="8" t="s">
        <v>840</v>
      </c>
      <c r="J46" s="50" t="s">
        <v>9471</v>
      </c>
      <c r="K46" s="1"/>
      <c r="L46" s="1"/>
      <c r="M46" s="1"/>
      <c r="N46" s="1"/>
      <c r="O46" s="1"/>
      <c r="P46" s="1"/>
    </row>
    <row r="47" spans="1:16" ht="101.25" x14ac:dyDescent="0.35">
      <c r="A47" s="8">
        <v>42</v>
      </c>
      <c r="B47" s="16" t="s">
        <v>9472</v>
      </c>
      <c r="C47" s="18" t="s">
        <v>838</v>
      </c>
      <c r="D47" s="19">
        <v>4710</v>
      </c>
      <c r="E47" s="19">
        <v>4710</v>
      </c>
      <c r="F47" s="18" t="s">
        <v>37942</v>
      </c>
      <c r="G47" s="18" t="s">
        <v>9473</v>
      </c>
      <c r="H47" s="18" t="s">
        <v>9473</v>
      </c>
      <c r="I47" s="8" t="s">
        <v>840</v>
      </c>
      <c r="J47" s="50" t="s">
        <v>9474</v>
      </c>
      <c r="K47" s="1"/>
      <c r="L47" s="1"/>
      <c r="M47" s="1"/>
      <c r="N47" s="1"/>
      <c r="O47" s="1"/>
      <c r="P47" s="1"/>
    </row>
    <row r="48" spans="1:16" ht="101.25" x14ac:dyDescent="0.35">
      <c r="A48" s="8">
        <v>43</v>
      </c>
      <c r="B48" s="16" t="s">
        <v>5477</v>
      </c>
      <c r="C48" s="18" t="s">
        <v>838</v>
      </c>
      <c r="D48" s="19">
        <v>11850</v>
      </c>
      <c r="E48" s="19">
        <v>11850</v>
      </c>
      <c r="F48" s="18" t="s">
        <v>37942</v>
      </c>
      <c r="G48" s="18" t="s">
        <v>9475</v>
      </c>
      <c r="H48" s="18" t="s">
        <v>9475</v>
      </c>
      <c r="I48" s="8" t="s">
        <v>840</v>
      </c>
      <c r="J48" s="50" t="s">
        <v>9476</v>
      </c>
      <c r="K48" s="1"/>
      <c r="L48" s="1"/>
      <c r="M48" s="1"/>
      <c r="N48" s="1"/>
      <c r="O48" s="1"/>
      <c r="P48" s="1"/>
    </row>
    <row r="49" spans="1:16" ht="101.25" x14ac:dyDescent="0.35">
      <c r="A49" s="8">
        <v>44</v>
      </c>
      <c r="B49" s="16" t="s">
        <v>9477</v>
      </c>
      <c r="C49" s="18" t="s">
        <v>838</v>
      </c>
      <c r="D49" s="19">
        <v>59718</v>
      </c>
      <c r="E49" s="19">
        <v>59718</v>
      </c>
      <c r="F49" s="18" t="s">
        <v>37942</v>
      </c>
      <c r="G49" s="18" t="s">
        <v>9478</v>
      </c>
      <c r="H49" s="18" t="s">
        <v>9478</v>
      </c>
      <c r="I49" s="8" t="s">
        <v>840</v>
      </c>
      <c r="J49" s="50" t="s">
        <v>9479</v>
      </c>
      <c r="K49" s="1"/>
      <c r="L49" s="1"/>
      <c r="M49" s="1"/>
      <c r="N49" s="1"/>
      <c r="O49" s="1"/>
      <c r="P49" s="1"/>
    </row>
    <row r="50" spans="1:16" ht="101.25" x14ac:dyDescent="0.35">
      <c r="A50" s="8">
        <v>45</v>
      </c>
      <c r="B50" s="16" t="s">
        <v>8873</v>
      </c>
      <c r="C50" s="18" t="s">
        <v>838</v>
      </c>
      <c r="D50" s="19">
        <v>159109</v>
      </c>
      <c r="E50" s="19">
        <v>159109</v>
      </c>
      <c r="F50" s="18" t="s">
        <v>37942</v>
      </c>
      <c r="G50" s="18" t="s">
        <v>9480</v>
      </c>
      <c r="H50" s="18" t="s">
        <v>9480</v>
      </c>
      <c r="I50" s="8" t="s">
        <v>840</v>
      </c>
      <c r="J50" s="50" t="s">
        <v>9481</v>
      </c>
      <c r="K50" s="1"/>
      <c r="L50" s="1"/>
      <c r="M50" s="1"/>
      <c r="N50" s="1"/>
      <c r="O50" s="1"/>
      <c r="P50" s="1"/>
    </row>
    <row r="51" spans="1:16" ht="101.25" x14ac:dyDescent="0.35">
      <c r="A51" s="8">
        <v>46</v>
      </c>
      <c r="B51" s="16" t="s">
        <v>4767</v>
      </c>
      <c r="C51" s="18" t="s">
        <v>838</v>
      </c>
      <c r="D51" s="19">
        <v>109350</v>
      </c>
      <c r="E51" s="19">
        <v>109350</v>
      </c>
      <c r="F51" s="18" t="s">
        <v>37942</v>
      </c>
      <c r="G51" s="18" t="s">
        <v>9482</v>
      </c>
      <c r="H51" s="18" t="s">
        <v>9482</v>
      </c>
      <c r="I51" s="8" t="s">
        <v>840</v>
      </c>
      <c r="J51" s="50" t="s">
        <v>9483</v>
      </c>
      <c r="K51" s="1"/>
      <c r="L51" s="1"/>
      <c r="M51" s="1"/>
      <c r="N51" s="1"/>
      <c r="O51" s="1"/>
      <c r="P51" s="1"/>
    </row>
    <row r="52" spans="1:16" ht="101.25" x14ac:dyDescent="0.35">
      <c r="A52" s="8">
        <v>47</v>
      </c>
      <c r="B52" s="16" t="s">
        <v>5048</v>
      </c>
      <c r="C52" s="18" t="s">
        <v>838</v>
      </c>
      <c r="D52" s="19">
        <v>4066</v>
      </c>
      <c r="E52" s="19">
        <v>4066</v>
      </c>
      <c r="F52" s="18" t="s">
        <v>37942</v>
      </c>
      <c r="G52" s="18" t="s">
        <v>9484</v>
      </c>
      <c r="H52" s="18" t="s">
        <v>9484</v>
      </c>
      <c r="I52" s="8" t="s">
        <v>840</v>
      </c>
      <c r="J52" s="50" t="s">
        <v>9485</v>
      </c>
      <c r="K52" s="1"/>
      <c r="L52" s="1"/>
      <c r="M52" s="1"/>
      <c r="N52" s="1"/>
      <c r="O52" s="1"/>
      <c r="P52" s="1"/>
    </row>
    <row r="53" spans="1:16" ht="101.25" x14ac:dyDescent="0.35">
      <c r="A53" s="8">
        <v>48</v>
      </c>
      <c r="B53" s="16" t="s">
        <v>8174</v>
      </c>
      <c r="C53" s="18" t="s">
        <v>838</v>
      </c>
      <c r="D53" s="19">
        <v>13180</v>
      </c>
      <c r="E53" s="19">
        <v>13180</v>
      </c>
      <c r="F53" s="18" t="s">
        <v>37942</v>
      </c>
      <c r="G53" s="18" t="s">
        <v>9486</v>
      </c>
      <c r="H53" s="18" t="s">
        <v>9486</v>
      </c>
      <c r="I53" s="8" t="s">
        <v>840</v>
      </c>
      <c r="J53" s="50" t="s">
        <v>9487</v>
      </c>
      <c r="K53" s="1"/>
      <c r="L53" s="1"/>
      <c r="M53" s="1"/>
      <c r="N53" s="1"/>
      <c r="O53" s="1"/>
      <c r="P53" s="1"/>
    </row>
    <row r="54" spans="1:16" ht="101.25" x14ac:dyDescent="0.35">
      <c r="A54" s="8">
        <v>49</v>
      </c>
      <c r="B54" s="16" t="s">
        <v>9488</v>
      </c>
      <c r="C54" s="18" t="s">
        <v>838</v>
      </c>
      <c r="D54" s="19">
        <v>11449</v>
      </c>
      <c r="E54" s="19">
        <v>11449</v>
      </c>
      <c r="F54" s="18" t="s">
        <v>37942</v>
      </c>
      <c r="G54" s="18" t="s">
        <v>9489</v>
      </c>
      <c r="H54" s="18" t="s">
        <v>9489</v>
      </c>
      <c r="I54" s="8" t="s">
        <v>840</v>
      </c>
      <c r="J54" s="50" t="s">
        <v>9490</v>
      </c>
      <c r="K54" s="1"/>
      <c r="L54" s="1"/>
      <c r="M54" s="1"/>
      <c r="N54" s="1"/>
      <c r="O54" s="1"/>
      <c r="P54" s="1"/>
    </row>
    <row r="55" spans="1:16" ht="101.25" x14ac:dyDescent="0.35">
      <c r="A55" s="8">
        <v>50</v>
      </c>
      <c r="B55" s="16" t="s">
        <v>9491</v>
      </c>
      <c r="C55" s="18" t="s">
        <v>838</v>
      </c>
      <c r="D55" s="19">
        <v>18580</v>
      </c>
      <c r="E55" s="19">
        <v>18580</v>
      </c>
      <c r="F55" s="18" t="s">
        <v>37942</v>
      </c>
      <c r="G55" s="18" t="s">
        <v>9492</v>
      </c>
      <c r="H55" s="18" t="s">
        <v>9492</v>
      </c>
      <c r="I55" s="8" t="s">
        <v>840</v>
      </c>
      <c r="J55" s="50" t="s">
        <v>9493</v>
      </c>
      <c r="K55" s="1"/>
      <c r="L55" s="1"/>
      <c r="M55" s="1"/>
      <c r="N55" s="1"/>
      <c r="O55" s="1"/>
      <c r="P55" s="1"/>
    </row>
    <row r="56" spans="1:16" ht="60.75" x14ac:dyDescent="0.35">
      <c r="A56" s="8">
        <v>51</v>
      </c>
      <c r="B56" s="108" t="s">
        <v>3195</v>
      </c>
      <c r="C56" s="14" t="s">
        <v>937</v>
      </c>
      <c r="D56" s="139">
        <v>7000</v>
      </c>
      <c r="E56" s="139">
        <v>7000</v>
      </c>
      <c r="F56" s="14" t="s">
        <v>938</v>
      </c>
      <c r="G56" s="14" t="s">
        <v>9494</v>
      </c>
      <c r="H56" s="14" t="s">
        <v>9494</v>
      </c>
      <c r="I56" s="9" t="s">
        <v>1504</v>
      </c>
      <c r="J56" s="9" t="s">
        <v>27743</v>
      </c>
      <c r="K56" s="1"/>
      <c r="L56" s="1"/>
      <c r="M56" s="1"/>
      <c r="N56" s="1"/>
      <c r="O56" s="1"/>
      <c r="P56" s="1"/>
    </row>
    <row r="57" spans="1:16" ht="60.75" x14ac:dyDescent="0.35">
      <c r="A57" s="8">
        <v>52</v>
      </c>
      <c r="B57" s="108" t="s">
        <v>3195</v>
      </c>
      <c r="C57" s="14" t="s">
        <v>937</v>
      </c>
      <c r="D57" s="139">
        <v>3500</v>
      </c>
      <c r="E57" s="139">
        <v>3500</v>
      </c>
      <c r="F57" s="14" t="s">
        <v>938</v>
      </c>
      <c r="G57" s="14" t="s">
        <v>7735</v>
      </c>
      <c r="H57" s="14" t="s">
        <v>7735</v>
      </c>
      <c r="I57" s="9" t="s">
        <v>1504</v>
      </c>
      <c r="J57" s="9" t="s">
        <v>27744</v>
      </c>
      <c r="K57" s="1"/>
      <c r="L57" s="1"/>
      <c r="M57" s="1"/>
      <c r="N57" s="1"/>
      <c r="O57" s="1"/>
      <c r="P57" s="1"/>
    </row>
    <row r="58" spans="1:16" ht="40.5" x14ac:dyDescent="0.35">
      <c r="A58" s="8">
        <v>53</v>
      </c>
      <c r="B58" s="12" t="s">
        <v>9495</v>
      </c>
      <c r="C58" s="8" t="s">
        <v>1273</v>
      </c>
      <c r="D58" s="137">
        <v>13026</v>
      </c>
      <c r="E58" s="137">
        <v>13026</v>
      </c>
      <c r="F58" s="8" t="s">
        <v>938</v>
      </c>
      <c r="G58" s="110" t="s">
        <v>9496</v>
      </c>
      <c r="H58" s="110" t="s">
        <v>9496</v>
      </c>
      <c r="I58" s="8" t="s">
        <v>185</v>
      </c>
      <c r="J58" s="8" t="s">
        <v>25220</v>
      </c>
      <c r="K58" s="1"/>
      <c r="L58" s="1"/>
      <c r="M58" s="1"/>
      <c r="N58" s="1"/>
      <c r="O58" s="1"/>
      <c r="P58" s="1"/>
    </row>
    <row r="59" spans="1:16" ht="40.5" x14ac:dyDescent="0.35">
      <c r="A59" s="8">
        <v>54</v>
      </c>
      <c r="B59" s="12" t="s">
        <v>9495</v>
      </c>
      <c r="C59" s="8" t="s">
        <v>1273</v>
      </c>
      <c r="D59" s="137">
        <v>8504</v>
      </c>
      <c r="E59" s="137">
        <v>8504</v>
      </c>
      <c r="F59" s="8" t="s">
        <v>938</v>
      </c>
      <c r="G59" s="110" t="s">
        <v>9497</v>
      </c>
      <c r="H59" s="110" t="s">
        <v>9497</v>
      </c>
      <c r="I59" s="8" t="s">
        <v>185</v>
      </c>
      <c r="J59" s="8" t="s">
        <v>25221</v>
      </c>
      <c r="K59" s="1"/>
      <c r="L59" s="1"/>
      <c r="M59" s="1"/>
      <c r="N59" s="1"/>
      <c r="O59" s="1"/>
      <c r="P59" s="1"/>
    </row>
    <row r="60" spans="1:16" ht="40.5" x14ac:dyDescent="0.35">
      <c r="A60" s="8">
        <v>55</v>
      </c>
      <c r="B60" s="12" t="s">
        <v>9379</v>
      </c>
      <c r="C60" s="8" t="s">
        <v>1273</v>
      </c>
      <c r="D60" s="137">
        <v>315</v>
      </c>
      <c r="E60" s="137">
        <v>315</v>
      </c>
      <c r="F60" s="8" t="s">
        <v>938</v>
      </c>
      <c r="G60" s="110" t="s">
        <v>9498</v>
      </c>
      <c r="H60" s="110" t="s">
        <v>9498</v>
      </c>
      <c r="I60" s="8" t="s">
        <v>185</v>
      </c>
      <c r="J60" s="8" t="s">
        <v>25222</v>
      </c>
      <c r="K60" s="1"/>
      <c r="L60" s="1"/>
      <c r="M60" s="1"/>
      <c r="N60" s="1"/>
      <c r="O60" s="1"/>
      <c r="P60" s="1"/>
    </row>
    <row r="61" spans="1:16" ht="60.75" x14ac:dyDescent="0.35">
      <c r="A61" s="8">
        <v>56</v>
      </c>
      <c r="B61" s="12" t="s">
        <v>9499</v>
      </c>
      <c r="C61" s="8" t="s">
        <v>1278</v>
      </c>
      <c r="D61" s="131">
        <v>26000</v>
      </c>
      <c r="E61" s="131">
        <v>26000</v>
      </c>
      <c r="F61" s="8" t="s">
        <v>37942</v>
      </c>
      <c r="G61" s="8" t="s">
        <v>9500</v>
      </c>
      <c r="H61" s="8" t="s">
        <v>9500</v>
      </c>
      <c r="I61" s="8" t="s">
        <v>1058</v>
      </c>
      <c r="J61" s="8" t="s">
        <v>9501</v>
      </c>
      <c r="K61" s="1"/>
      <c r="L61" s="1"/>
      <c r="M61" s="1"/>
      <c r="N61" s="1"/>
      <c r="O61" s="1"/>
      <c r="P61" s="1"/>
    </row>
    <row r="62" spans="1:16" ht="81" x14ac:dyDescent="0.35">
      <c r="A62" s="8">
        <v>57</v>
      </c>
      <c r="B62" s="12" t="s">
        <v>9502</v>
      </c>
      <c r="C62" s="8" t="s">
        <v>1278</v>
      </c>
      <c r="D62" s="131">
        <v>10486</v>
      </c>
      <c r="E62" s="131">
        <v>10486</v>
      </c>
      <c r="F62" s="8" t="s">
        <v>37942</v>
      </c>
      <c r="G62" s="8" t="s">
        <v>9503</v>
      </c>
      <c r="H62" s="8" t="s">
        <v>9503</v>
      </c>
      <c r="I62" s="8" t="s">
        <v>1058</v>
      </c>
      <c r="J62" s="8" t="s">
        <v>9504</v>
      </c>
      <c r="K62" s="1"/>
      <c r="L62" s="1"/>
      <c r="M62" s="1"/>
      <c r="N62" s="1"/>
      <c r="O62" s="1"/>
      <c r="P62" s="1"/>
    </row>
    <row r="63" spans="1:16" ht="81" x14ac:dyDescent="0.35">
      <c r="A63" s="8">
        <v>58</v>
      </c>
      <c r="B63" s="12" t="s">
        <v>9505</v>
      </c>
      <c r="C63" s="8" t="s">
        <v>1167</v>
      </c>
      <c r="D63" s="131">
        <v>30676.9</v>
      </c>
      <c r="E63" s="131">
        <v>31650.25</v>
      </c>
      <c r="F63" s="8" t="s">
        <v>37942</v>
      </c>
      <c r="G63" s="8" t="s">
        <v>9506</v>
      </c>
      <c r="H63" s="8" t="s">
        <v>9506</v>
      </c>
      <c r="I63" s="8" t="s">
        <v>1169</v>
      </c>
      <c r="J63" s="8" t="s">
        <v>9507</v>
      </c>
      <c r="K63" s="1"/>
      <c r="L63" s="1"/>
      <c r="M63" s="1"/>
      <c r="N63" s="1"/>
      <c r="O63" s="1"/>
      <c r="P63" s="1"/>
    </row>
    <row r="64" spans="1:16" ht="81" x14ac:dyDescent="0.35">
      <c r="A64" s="8">
        <v>59</v>
      </c>
      <c r="B64" s="12" t="s">
        <v>9508</v>
      </c>
      <c r="C64" s="8" t="s">
        <v>1167</v>
      </c>
      <c r="D64" s="131">
        <v>57350</v>
      </c>
      <c r="E64" s="131">
        <v>57350</v>
      </c>
      <c r="F64" s="8" t="s">
        <v>37942</v>
      </c>
      <c r="G64" s="8" t="s">
        <v>9509</v>
      </c>
      <c r="H64" s="8" t="s">
        <v>9509</v>
      </c>
      <c r="I64" s="8" t="s">
        <v>1169</v>
      </c>
      <c r="J64" s="8" t="s">
        <v>9510</v>
      </c>
      <c r="K64" s="1"/>
      <c r="L64" s="1"/>
      <c r="M64" s="1"/>
      <c r="N64" s="1"/>
      <c r="O64" s="1"/>
      <c r="P64" s="1"/>
    </row>
    <row r="65" spans="1:16" ht="101.25" x14ac:dyDescent="0.35">
      <c r="A65" s="8">
        <v>60</v>
      </c>
      <c r="B65" s="12" t="s">
        <v>9511</v>
      </c>
      <c r="C65" s="8" t="s">
        <v>1167</v>
      </c>
      <c r="D65" s="131">
        <v>176550</v>
      </c>
      <c r="E65" s="131">
        <v>176550</v>
      </c>
      <c r="F65" s="8" t="s">
        <v>37942</v>
      </c>
      <c r="G65" s="8" t="s">
        <v>9512</v>
      </c>
      <c r="H65" s="8" t="s">
        <v>9512</v>
      </c>
      <c r="I65" s="8" t="s">
        <v>1169</v>
      </c>
      <c r="J65" s="8" t="s">
        <v>9513</v>
      </c>
      <c r="K65" s="1"/>
      <c r="L65" s="1"/>
      <c r="M65" s="1"/>
      <c r="N65" s="1"/>
      <c r="O65" s="1"/>
      <c r="P65" s="1"/>
    </row>
    <row r="66" spans="1:16" ht="81" x14ac:dyDescent="0.35">
      <c r="A66" s="8">
        <v>61</v>
      </c>
      <c r="B66" s="12" t="s">
        <v>9514</v>
      </c>
      <c r="C66" s="8" t="s">
        <v>1167</v>
      </c>
      <c r="D66" s="131">
        <v>3540</v>
      </c>
      <c r="E66" s="131">
        <v>3540</v>
      </c>
      <c r="F66" s="8" t="s">
        <v>37942</v>
      </c>
      <c r="G66" s="8" t="s">
        <v>6383</v>
      </c>
      <c r="H66" s="8" t="s">
        <v>6383</v>
      </c>
      <c r="I66" s="8" t="s">
        <v>1169</v>
      </c>
      <c r="J66" s="8" t="s">
        <v>9515</v>
      </c>
      <c r="K66" s="1"/>
      <c r="L66" s="1"/>
      <c r="M66" s="1"/>
      <c r="N66" s="1"/>
      <c r="O66" s="1"/>
      <c r="P66" s="1"/>
    </row>
    <row r="67" spans="1:16" ht="101.25" x14ac:dyDescent="0.35">
      <c r="A67" s="8">
        <v>62</v>
      </c>
      <c r="B67" s="12" t="s">
        <v>9516</v>
      </c>
      <c r="C67" s="8" t="s">
        <v>1167</v>
      </c>
      <c r="D67" s="131">
        <v>10000</v>
      </c>
      <c r="E67" s="131">
        <v>16000</v>
      </c>
      <c r="F67" s="8" t="s">
        <v>37942</v>
      </c>
      <c r="G67" s="8" t="s">
        <v>9517</v>
      </c>
      <c r="H67" s="8" t="s">
        <v>9517</v>
      </c>
      <c r="I67" s="8" t="s">
        <v>1169</v>
      </c>
      <c r="J67" s="8" t="s">
        <v>9518</v>
      </c>
      <c r="K67" s="1"/>
      <c r="L67" s="1"/>
      <c r="M67" s="1"/>
      <c r="N67" s="1"/>
      <c r="O67" s="1"/>
      <c r="P67" s="1"/>
    </row>
    <row r="68" spans="1:16" ht="121.5" x14ac:dyDescent="0.35">
      <c r="A68" s="8">
        <v>63</v>
      </c>
      <c r="B68" s="12" t="s">
        <v>9519</v>
      </c>
      <c r="C68" s="8" t="s">
        <v>1167</v>
      </c>
      <c r="D68" s="131">
        <v>83000</v>
      </c>
      <c r="E68" s="131">
        <v>83000</v>
      </c>
      <c r="F68" s="8" t="s">
        <v>37942</v>
      </c>
      <c r="G68" s="8" t="s">
        <v>9520</v>
      </c>
      <c r="H68" s="8" t="s">
        <v>9520</v>
      </c>
      <c r="I68" s="8" t="s">
        <v>1169</v>
      </c>
      <c r="J68" s="8" t="s">
        <v>9521</v>
      </c>
      <c r="K68" s="1"/>
      <c r="L68" s="1"/>
      <c r="M68" s="1"/>
      <c r="N68" s="1"/>
      <c r="O68" s="1"/>
      <c r="P68" s="1"/>
    </row>
    <row r="69" spans="1:16" ht="101.25" x14ac:dyDescent="0.35">
      <c r="A69" s="8">
        <v>64</v>
      </c>
      <c r="B69" s="12" t="s">
        <v>9522</v>
      </c>
      <c r="C69" s="8" t="s">
        <v>1167</v>
      </c>
      <c r="D69" s="131">
        <v>13020</v>
      </c>
      <c r="E69" s="131">
        <v>13020</v>
      </c>
      <c r="F69" s="8" t="s">
        <v>37942</v>
      </c>
      <c r="G69" s="8" t="s">
        <v>9523</v>
      </c>
      <c r="H69" s="8" t="s">
        <v>9523</v>
      </c>
      <c r="I69" s="8" t="s">
        <v>1169</v>
      </c>
      <c r="J69" s="8" t="s">
        <v>9524</v>
      </c>
      <c r="K69" s="1"/>
      <c r="L69" s="1"/>
      <c r="M69" s="1"/>
      <c r="N69" s="1"/>
      <c r="O69" s="1"/>
      <c r="P69" s="1"/>
    </row>
    <row r="70" spans="1:16" ht="101.25" x14ac:dyDescent="0.35">
      <c r="A70" s="8">
        <v>65</v>
      </c>
      <c r="B70" s="12" t="s">
        <v>9525</v>
      </c>
      <c r="C70" s="8" t="s">
        <v>1167</v>
      </c>
      <c r="D70" s="131">
        <v>22000</v>
      </c>
      <c r="E70" s="131">
        <v>22000</v>
      </c>
      <c r="F70" s="8" t="s">
        <v>37942</v>
      </c>
      <c r="G70" s="8" t="s">
        <v>9526</v>
      </c>
      <c r="H70" s="8" t="s">
        <v>9526</v>
      </c>
      <c r="I70" s="8" t="s">
        <v>1169</v>
      </c>
      <c r="J70" s="8" t="s">
        <v>9527</v>
      </c>
      <c r="K70" s="1"/>
      <c r="L70" s="1"/>
      <c r="M70" s="1"/>
      <c r="N70" s="1"/>
      <c r="O70" s="1"/>
      <c r="P70" s="1"/>
    </row>
    <row r="71" spans="1:16" ht="121.5" x14ac:dyDescent="0.35">
      <c r="A71" s="8">
        <v>66</v>
      </c>
      <c r="B71" s="12" t="s">
        <v>9528</v>
      </c>
      <c r="C71" s="8" t="s">
        <v>1167</v>
      </c>
      <c r="D71" s="131">
        <v>10000</v>
      </c>
      <c r="E71" s="131">
        <v>12500</v>
      </c>
      <c r="F71" s="8" t="s">
        <v>37942</v>
      </c>
      <c r="G71" s="8" t="s">
        <v>9529</v>
      </c>
      <c r="H71" s="8" t="s">
        <v>9529</v>
      </c>
      <c r="I71" s="8" t="s">
        <v>1169</v>
      </c>
      <c r="J71" s="8" t="s">
        <v>9530</v>
      </c>
      <c r="K71" s="1"/>
      <c r="L71" s="1"/>
      <c r="M71" s="1"/>
      <c r="N71" s="1"/>
      <c r="O71" s="1"/>
      <c r="P71" s="1"/>
    </row>
    <row r="72" spans="1:16" ht="60.75" x14ac:dyDescent="0.35">
      <c r="A72" s="8">
        <v>67</v>
      </c>
      <c r="B72" s="12" t="s">
        <v>1837</v>
      </c>
      <c r="C72" s="8" t="s">
        <v>1167</v>
      </c>
      <c r="D72" s="131">
        <v>6045.85</v>
      </c>
      <c r="E72" s="131">
        <v>6420.85</v>
      </c>
      <c r="F72" s="8" t="s">
        <v>37942</v>
      </c>
      <c r="G72" s="8" t="s">
        <v>9531</v>
      </c>
      <c r="H72" s="8" t="s">
        <v>9531</v>
      </c>
      <c r="I72" s="8" t="s">
        <v>1169</v>
      </c>
      <c r="J72" s="8" t="s">
        <v>9532</v>
      </c>
      <c r="K72" s="1"/>
      <c r="L72" s="1"/>
      <c r="M72" s="1"/>
      <c r="N72" s="1"/>
      <c r="O72" s="1"/>
      <c r="P72" s="1"/>
    </row>
    <row r="73" spans="1:16" ht="60.75" x14ac:dyDescent="0.35">
      <c r="A73" s="8">
        <v>68</v>
      </c>
      <c r="B73" s="12" t="s">
        <v>2316</v>
      </c>
      <c r="C73" s="8" t="s">
        <v>928</v>
      </c>
      <c r="D73" s="131">
        <v>17800</v>
      </c>
      <c r="E73" s="131">
        <v>17800</v>
      </c>
      <c r="F73" s="8" t="s">
        <v>929</v>
      </c>
      <c r="G73" s="8" t="s">
        <v>9533</v>
      </c>
      <c r="H73" s="8" t="s">
        <v>9533</v>
      </c>
      <c r="I73" s="14" t="s">
        <v>931</v>
      </c>
      <c r="J73" s="14" t="s">
        <v>9534</v>
      </c>
      <c r="K73" s="1"/>
      <c r="L73" s="1"/>
      <c r="M73" s="1"/>
      <c r="N73" s="1"/>
      <c r="O73" s="1"/>
      <c r="P73" s="1"/>
    </row>
    <row r="74" spans="1:16" ht="81" x14ac:dyDescent="0.35">
      <c r="A74" s="8">
        <v>69</v>
      </c>
      <c r="B74" s="12" t="s">
        <v>2162</v>
      </c>
      <c r="C74" s="8" t="s">
        <v>928</v>
      </c>
      <c r="D74" s="131">
        <v>26750</v>
      </c>
      <c r="E74" s="131">
        <v>26750</v>
      </c>
      <c r="F74" s="8" t="s">
        <v>929</v>
      </c>
      <c r="G74" s="8" t="s">
        <v>9535</v>
      </c>
      <c r="H74" s="8" t="s">
        <v>9535</v>
      </c>
      <c r="I74" s="14" t="s">
        <v>931</v>
      </c>
      <c r="J74" s="14" t="s">
        <v>9536</v>
      </c>
      <c r="K74" s="1"/>
      <c r="L74" s="1"/>
      <c r="M74" s="1"/>
      <c r="N74" s="1"/>
      <c r="O74" s="1"/>
      <c r="P74" s="1"/>
    </row>
    <row r="75" spans="1:16" ht="101.25" x14ac:dyDescent="0.35">
      <c r="A75" s="8">
        <v>70</v>
      </c>
      <c r="B75" s="12" t="s">
        <v>2162</v>
      </c>
      <c r="C75" s="8" t="s">
        <v>928</v>
      </c>
      <c r="D75" s="131">
        <v>5350</v>
      </c>
      <c r="E75" s="131">
        <v>5350</v>
      </c>
      <c r="F75" s="8" t="s">
        <v>929</v>
      </c>
      <c r="G75" s="8" t="s">
        <v>9537</v>
      </c>
      <c r="H75" s="8" t="s">
        <v>9537</v>
      </c>
      <c r="I75" s="14" t="s">
        <v>931</v>
      </c>
      <c r="J75" s="14" t="s">
        <v>9538</v>
      </c>
      <c r="K75" s="1"/>
      <c r="L75" s="1"/>
      <c r="M75" s="1"/>
      <c r="N75" s="1"/>
      <c r="O75" s="1"/>
      <c r="P75" s="1"/>
    </row>
    <row r="76" spans="1:16" ht="101.25" x14ac:dyDescent="0.35">
      <c r="A76" s="8">
        <v>71</v>
      </c>
      <c r="B76" s="12" t="s">
        <v>2162</v>
      </c>
      <c r="C76" s="8" t="s">
        <v>928</v>
      </c>
      <c r="D76" s="131">
        <v>70000</v>
      </c>
      <c r="E76" s="131">
        <v>70000</v>
      </c>
      <c r="F76" s="8" t="s">
        <v>929</v>
      </c>
      <c r="G76" s="8" t="s">
        <v>9539</v>
      </c>
      <c r="H76" s="8" t="s">
        <v>9539</v>
      </c>
      <c r="I76" s="14" t="s">
        <v>931</v>
      </c>
      <c r="J76" s="14" t="s">
        <v>9540</v>
      </c>
      <c r="K76" s="1"/>
      <c r="L76" s="1"/>
      <c r="M76" s="1"/>
      <c r="N76" s="1"/>
      <c r="O76" s="1"/>
      <c r="P76" s="1"/>
    </row>
    <row r="77" spans="1:16" ht="101.25" x14ac:dyDescent="0.35">
      <c r="A77" s="8">
        <v>72</v>
      </c>
      <c r="B77" s="12" t="s">
        <v>2162</v>
      </c>
      <c r="C77" s="8" t="s">
        <v>928</v>
      </c>
      <c r="D77" s="131">
        <v>96000</v>
      </c>
      <c r="E77" s="131">
        <v>96000</v>
      </c>
      <c r="F77" s="8" t="s">
        <v>929</v>
      </c>
      <c r="G77" s="8" t="s">
        <v>9541</v>
      </c>
      <c r="H77" s="8" t="s">
        <v>9541</v>
      </c>
      <c r="I77" s="14" t="s">
        <v>931</v>
      </c>
      <c r="J77" s="14" t="s">
        <v>9542</v>
      </c>
      <c r="K77" s="1"/>
      <c r="L77" s="1"/>
      <c r="M77" s="1"/>
      <c r="N77" s="1"/>
      <c r="O77" s="1"/>
      <c r="P77" s="1"/>
    </row>
    <row r="78" spans="1:16" ht="81" x14ac:dyDescent="0.35">
      <c r="A78" s="8">
        <v>73</v>
      </c>
      <c r="B78" s="12" t="s">
        <v>2316</v>
      </c>
      <c r="C78" s="8" t="s">
        <v>928</v>
      </c>
      <c r="D78" s="131">
        <v>22700.03</v>
      </c>
      <c r="E78" s="131">
        <v>22700.03</v>
      </c>
      <c r="F78" s="8" t="s">
        <v>929</v>
      </c>
      <c r="G78" s="8" t="s">
        <v>9543</v>
      </c>
      <c r="H78" s="8" t="s">
        <v>9543</v>
      </c>
      <c r="I78" s="14" t="s">
        <v>931</v>
      </c>
      <c r="J78" s="14" t="s">
        <v>9544</v>
      </c>
      <c r="K78" s="1"/>
      <c r="L78" s="1"/>
      <c r="M78" s="1"/>
      <c r="N78" s="1"/>
      <c r="O78" s="1"/>
      <c r="P78" s="1"/>
    </row>
    <row r="79" spans="1:16" ht="60.75" x14ac:dyDescent="0.35">
      <c r="A79" s="8">
        <v>74</v>
      </c>
      <c r="B79" s="12" t="s">
        <v>2022</v>
      </c>
      <c r="C79" s="8" t="s">
        <v>928</v>
      </c>
      <c r="D79" s="131">
        <v>58890</v>
      </c>
      <c r="E79" s="131">
        <v>58890</v>
      </c>
      <c r="F79" s="8" t="s">
        <v>929</v>
      </c>
      <c r="G79" s="8" t="s">
        <v>9545</v>
      </c>
      <c r="H79" s="8" t="s">
        <v>9545</v>
      </c>
      <c r="I79" s="14" t="s">
        <v>931</v>
      </c>
      <c r="J79" s="14" t="s">
        <v>9546</v>
      </c>
      <c r="K79" s="1"/>
      <c r="L79" s="1"/>
      <c r="M79" s="1"/>
      <c r="N79" s="1"/>
      <c r="O79" s="1"/>
      <c r="P79" s="1"/>
    </row>
    <row r="80" spans="1:16" ht="60.75" x14ac:dyDescent="0.35">
      <c r="A80" s="8">
        <v>75</v>
      </c>
      <c r="B80" s="12" t="s">
        <v>2162</v>
      </c>
      <c r="C80" s="8" t="s">
        <v>928</v>
      </c>
      <c r="D80" s="131">
        <v>6500</v>
      </c>
      <c r="E80" s="131">
        <v>6500</v>
      </c>
      <c r="F80" s="8" t="s">
        <v>929</v>
      </c>
      <c r="G80" s="8" t="s">
        <v>9547</v>
      </c>
      <c r="H80" s="8" t="s">
        <v>9547</v>
      </c>
      <c r="I80" s="14" t="s">
        <v>931</v>
      </c>
      <c r="J80" s="14" t="s">
        <v>9548</v>
      </c>
      <c r="K80" s="1"/>
      <c r="L80" s="1"/>
      <c r="M80" s="1"/>
      <c r="N80" s="1"/>
      <c r="O80" s="1"/>
      <c r="P80" s="1"/>
    </row>
    <row r="81" spans="1:16" ht="81" x14ac:dyDescent="0.35">
      <c r="A81" s="8">
        <v>76</v>
      </c>
      <c r="B81" s="12" t="s">
        <v>8108</v>
      </c>
      <c r="C81" s="8" t="s">
        <v>928</v>
      </c>
      <c r="D81" s="131">
        <v>58000</v>
      </c>
      <c r="E81" s="131">
        <v>58000</v>
      </c>
      <c r="F81" s="8" t="s">
        <v>929</v>
      </c>
      <c r="G81" s="8" t="s">
        <v>9549</v>
      </c>
      <c r="H81" s="8" t="s">
        <v>9549</v>
      </c>
      <c r="I81" s="14" t="s">
        <v>931</v>
      </c>
      <c r="J81" s="14" t="s">
        <v>9550</v>
      </c>
      <c r="K81" s="1"/>
      <c r="L81" s="1"/>
      <c r="M81" s="1"/>
      <c r="N81" s="1"/>
      <c r="O81" s="1"/>
      <c r="P81" s="1"/>
    </row>
    <row r="82" spans="1:16" ht="81" x14ac:dyDescent="0.35">
      <c r="A82" s="8">
        <v>77</v>
      </c>
      <c r="B82" s="12" t="s">
        <v>8108</v>
      </c>
      <c r="C82" s="8" t="s">
        <v>928</v>
      </c>
      <c r="D82" s="131">
        <v>46138.400000000001</v>
      </c>
      <c r="E82" s="131">
        <v>46138.400000000001</v>
      </c>
      <c r="F82" s="8" t="s">
        <v>929</v>
      </c>
      <c r="G82" s="8" t="s">
        <v>9551</v>
      </c>
      <c r="H82" s="8" t="s">
        <v>9551</v>
      </c>
      <c r="I82" s="14" t="s">
        <v>931</v>
      </c>
      <c r="J82" s="14" t="s">
        <v>9552</v>
      </c>
      <c r="K82" s="1"/>
      <c r="L82" s="1"/>
      <c r="M82" s="1"/>
      <c r="N82" s="1"/>
      <c r="O82" s="1"/>
      <c r="P82" s="1"/>
    </row>
    <row r="83" spans="1:16" ht="81" x14ac:dyDescent="0.35">
      <c r="A83" s="8">
        <v>78</v>
      </c>
      <c r="B83" s="12" t="s">
        <v>2162</v>
      </c>
      <c r="C83" s="8" t="s">
        <v>928</v>
      </c>
      <c r="D83" s="131">
        <v>136000</v>
      </c>
      <c r="E83" s="131">
        <v>136000</v>
      </c>
      <c r="F83" s="8" t="s">
        <v>929</v>
      </c>
      <c r="G83" s="8" t="s">
        <v>9553</v>
      </c>
      <c r="H83" s="8" t="s">
        <v>9553</v>
      </c>
      <c r="I83" s="14" t="s">
        <v>931</v>
      </c>
      <c r="J83" s="14" t="s">
        <v>9554</v>
      </c>
      <c r="K83" s="1"/>
      <c r="L83" s="1"/>
      <c r="M83" s="1"/>
      <c r="N83" s="1"/>
      <c r="O83" s="1"/>
      <c r="P83" s="1"/>
    </row>
    <row r="84" spans="1:16" ht="101.25" x14ac:dyDescent="0.35">
      <c r="A84" s="8">
        <v>79</v>
      </c>
      <c r="B84" s="12" t="s">
        <v>9555</v>
      </c>
      <c r="C84" s="8" t="s">
        <v>928</v>
      </c>
      <c r="D84" s="131">
        <v>48150</v>
      </c>
      <c r="E84" s="131">
        <v>48150</v>
      </c>
      <c r="F84" s="8" t="s">
        <v>929</v>
      </c>
      <c r="G84" s="8" t="s">
        <v>9556</v>
      </c>
      <c r="H84" s="8" t="s">
        <v>9556</v>
      </c>
      <c r="I84" s="14" t="s">
        <v>931</v>
      </c>
      <c r="J84" s="14" t="s">
        <v>9557</v>
      </c>
      <c r="K84" s="1"/>
      <c r="L84" s="1"/>
      <c r="M84" s="1"/>
      <c r="N84" s="1"/>
      <c r="O84" s="1"/>
      <c r="P84" s="1"/>
    </row>
    <row r="85" spans="1:16" ht="60.75" x14ac:dyDescent="0.35">
      <c r="A85" s="8">
        <v>80</v>
      </c>
      <c r="B85" s="12" t="s">
        <v>9558</v>
      </c>
      <c r="C85" s="8" t="s">
        <v>928</v>
      </c>
      <c r="D85" s="131">
        <v>20330</v>
      </c>
      <c r="E85" s="131">
        <v>20330</v>
      </c>
      <c r="F85" s="8" t="s">
        <v>929</v>
      </c>
      <c r="G85" s="8" t="s">
        <v>6044</v>
      </c>
      <c r="H85" s="8" t="s">
        <v>6044</v>
      </c>
      <c r="I85" s="14" t="s">
        <v>931</v>
      </c>
      <c r="J85" s="14" t="s">
        <v>9559</v>
      </c>
      <c r="K85" s="1"/>
      <c r="L85" s="1"/>
      <c r="M85" s="1"/>
      <c r="N85" s="1"/>
      <c r="O85" s="1"/>
      <c r="P85" s="1"/>
    </row>
    <row r="86" spans="1:16" ht="60.75" x14ac:dyDescent="0.35">
      <c r="A86" s="8">
        <v>81</v>
      </c>
      <c r="B86" s="12" t="s">
        <v>5690</v>
      </c>
      <c r="C86" s="8" t="s">
        <v>928</v>
      </c>
      <c r="D86" s="131">
        <v>17595.72</v>
      </c>
      <c r="E86" s="131">
        <v>17595.72</v>
      </c>
      <c r="F86" s="8" t="s">
        <v>929</v>
      </c>
      <c r="G86" s="8" t="s">
        <v>9560</v>
      </c>
      <c r="H86" s="8" t="s">
        <v>9560</v>
      </c>
      <c r="I86" s="14" t="s">
        <v>931</v>
      </c>
      <c r="J86" s="14" t="s">
        <v>9561</v>
      </c>
      <c r="K86" s="1"/>
      <c r="L86" s="1"/>
      <c r="M86" s="1"/>
      <c r="N86" s="1"/>
      <c r="O86" s="1"/>
      <c r="P86" s="1"/>
    </row>
    <row r="87" spans="1:16" ht="81" x14ac:dyDescent="0.35">
      <c r="A87" s="8">
        <v>82</v>
      </c>
      <c r="B87" s="96" t="s">
        <v>629</v>
      </c>
      <c r="C87" s="78" t="s">
        <v>539</v>
      </c>
      <c r="D87" s="97">
        <v>13500</v>
      </c>
      <c r="E87" s="97">
        <v>13500</v>
      </c>
      <c r="F87" s="79" t="s">
        <v>713</v>
      </c>
      <c r="G87" s="81" t="s">
        <v>630</v>
      </c>
      <c r="H87" s="81" t="s">
        <v>630</v>
      </c>
      <c r="I87" s="80" t="s">
        <v>185</v>
      </c>
      <c r="J87" s="88" t="s">
        <v>27745</v>
      </c>
      <c r="K87" s="1"/>
      <c r="L87" s="1"/>
      <c r="M87" s="1"/>
      <c r="N87" s="1"/>
      <c r="O87" s="1"/>
      <c r="P87" s="1"/>
    </row>
    <row r="88" spans="1:16" ht="60.75" x14ac:dyDescent="0.35">
      <c r="A88" s="8">
        <v>83</v>
      </c>
      <c r="B88" s="313" t="s">
        <v>30597</v>
      </c>
      <c r="C88" s="18" t="s">
        <v>28712</v>
      </c>
      <c r="D88" s="315">
        <v>400</v>
      </c>
      <c r="E88" s="315">
        <v>400</v>
      </c>
      <c r="F88" s="311" t="s">
        <v>37942</v>
      </c>
      <c r="G88" s="311" t="s">
        <v>30814</v>
      </c>
      <c r="H88" s="311" t="s">
        <v>30814</v>
      </c>
      <c r="I88" s="18" t="s">
        <v>28714</v>
      </c>
      <c r="J88" s="311" t="s">
        <v>30815</v>
      </c>
      <c r="K88" s="1"/>
      <c r="L88" s="1"/>
      <c r="M88" s="1"/>
      <c r="N88" s="1"/>
      <c r="O88" s="1"/>
      <c r="P88" s="1"/>
    </row>
    <row r="89" spans="1:16" ht="81" x14ac:dyDescent="0.35">
      <c r="A89" s="8">
        <v>84</v>
      </c>
      <c r="B89" s="313" t="s">
        <v>30816</v>
      </c>
      <c r="C89" s="18" t="s">
        <v>28712</v>
      </c>
      <c r="D89" s="314">
        <v>62550</v>
      </c>
      <c r="E89" s="314">
        <v>62550</v>
      </c>
      <c r="F89" s="311" t="s">
        <v>37942</v>
      </c>
      <c r="G89" s="311" t="s">
        <v>30817</v>
      </c>
      <c r="H89" s="311" t="s">
        <v>30817</v>
      </c>
      <c r="I89" s="18" t="s">
        <v>28714</v>
      </c>
      <c r="J89" s="311" t="s">
        <v>30818</v>
      </c>
      <c r="K89" s="1"/>
      <c r="L89" s="1"/>
      <c r="M89" s="1"/>
      <c r="N89" s="1"/>
      <c r="O89" s="1"/>
      <c r="P89" s="1"/>
    </row>
    <row r="90" spans="1:16" ht="60.75" x14ac:dyDescent="0.35">
      <c r="A90" s="8">
        <v>85</v>
      </c>
      <c r="B90" s="313" t="s">
        <v>30819</v>
      </c>
      <c r="C90" s="18" t="s">
        <v>28712</v>
      </c>
      <c r="D90" s="314">
        <v>32400</v>
      </c>
      <c r="E90" s="314">
        <v>32400</v>
      </c>
      <c r="F90" s="311" t="s">
        <v>37942</v>
      </c>
      <c r="G90" s="311" t="s">
        <v>30820</v>
      </c>
      <c r="H90" s="311" t="s">
        <v>30820</v>
      </c>
      <c r="I90" s="18" t="s">
        <v>28714</v>
      </c>
      <c r="J90" s="311" t="s">
        <v>30821</v>
      </c>
      <c r="K90" s="1"/>
      <c r="L90" s="1"/>
      <c r="M90" s="1"/>
      <c r="N90" s="1"/>
      <c r="O90" s="1"/>
      <c r="P90" s="1"/>
    </row>
    <row r="91" spans="1:16" ht="60.75" x14ac:dyDescent="0.35">
      <c r="A91" s="8">
        <v>86</v>
      </c>
      <c r="B91" s="313" t="s">
        <v>28828</v>
      </c>
      <c r="C91" s="18" t="s">
        <v>28712</v>
      </c>
      <c r="D91" s="314">
        <v>96300</v>
      </c>
      <c r="E91" s="314">
        <v>96300</v>
      </c>
      <c r="F91" s="311" t="s">
        <v>37942</v>
      </c>
      <c r="G91" s="311" t="s">
        <v>29786</v>
      </c>
      <c r="H91" s="311" t="s">
        <v>29786</v>
      </c>
      <c r="I91" s="18" t="s">
        <v>28714</v>
      </c>
      <c r="J91" s="311" t="s">
        <v>30822</v>
      </c>
      <c r="K91" s="1"/>
      <c r="L91" s="1"/>
      <c r="M91" s="1"/>
      <c r="N91" s="1"/>
      <c r="O91" s="1"/>
      <c r="P91" s="1"/>
    </row>
    <row r="92" spans="1:16" ht="60.75" x14ac:dyDescent="0.35">
      <c r="A92" s="8">
        <v>87</v>
      </c>
      <c r="B92" s="313" t="s">
        <v>28828</v>
      </c>
      <c r="C92" s="18" t="s">
        <v>28712</v>
      </c>
      <c r="D92" s="314">
        <v>98868</v>
      </c>
      <c r="E92" s="314">
        <v>98868</v>
      </c>
      <c r="F92" s="311" t="s">
        <v>37942</v>
      </c>
      <c r="G92" s="311" t="s">
        <v>29379</v>
      </c>
      <c r="H92" s="311" t="s">
        <v>29379</v>
      </c>
      <c r="I92" s="18" t="s">
        <v>28714</v>
      </c>
      <c r="J92" s="311" t="s">
        <v>30823</v>
      </c>
      <c r="K92" s="1"/>
      <c r="L92" s="1"/>
      <c r="M92" s="1"/>
      <c r="N92" s="1"/>
      <c r="O92" s="1"/>
      <c r="P92" s="1"/>
    </row>
    <row r="93" spans="1:16" ht="60.75" x14ac:dyDescent="0.35">
      <c r="A93" s="8">
        <v>88</v>
      </c>
      <c r="B93" s="313" t="s">
        <v>28837</v>
      </c>
      <c r="C93" s="18" t="s">
        <v>28712</v>
      </c>
      <c r="D93" s="314">
        <v>97500.54</v>
      </c>
      <c r="E93" s="314">
        <v>97500.54</v>
      </c>
      <c r="F93" s="311" t="s">
        <v>37942</v>
      </c>
      <c r="G93" s="311" t="s">
        <v>30824</v>
      </c>
      <c r="H93" s="311" t="s">
        <v>30824</v>
      </c>
      <c r="I93" s="18" t="s">
        <v>28714</v>
      </c>
      <c r="J93" s="311" t="s">
        <v>30825</v>
      </c>
      <c r="K93" s="1"/>
      <c r="L93" s="1"/>
      <c r="M93" s="1"/>
      <c r="N93" s="1"/>
      <c r="O93" s="1"/>
      <c r="P93" s="1"/>
    </row>
    <row r="94" spans="1:16" ht="60.75" x14ac:dyDescent="0.35">
      <c r="A94" s="8">
        <v>89</v>
      </c>
      <c r="B94" s="313" t="s">
        <v>28837</v>
      </c>
      <c r="C94" s="18" t="s">
        <v>28712</v>
      </c>
      <c r="D94" s="314">
        <v>84382.19</v>
      </c>
      <c r="E94" s="314">
        <v>84382.19</v>
      </c>
      <c r="F94" s="311" t="s">
        <v>37942</v>
      </c>
      <c r="G94" s="311" t="s">
        <v>30826</v>
      </c>
      <c r="H94" s="311" t="s">
        <v>30826</v>
      </c>
      <c r="I94" s="18" t="s">
        <v>28714</v>
      </c>
      <c r="J94" s="311" t="s">
        <v>30827</v>
      </c>
      <c r="K94" s="1"/>
      <c r="L94" s="1"/>
      <c r="M94" s="1"/>
      <c r="N94" s="1"/>
      <c r="O94" s="1"/>
      <c r="P94" s="1"/>
    </row>
    <row r="95" spans="1:16" ht="60.75" x14ac:dyDescent="0.35">
      <c r="A95" s="8">
        <v>90</v>
      </c>
      <c r="B95" s="313" t="s">
        <v>28837</v>
      </c>
      <c r="C95" s="18" t="s">
        <v>28712</v>
      </c>
      <c r="D95" s="314">
        <v>67470</v>
      </c>
      <c r="E95" s="314">
        <v>67470</v>
      </c>
      <c r="F95" s="311" t="s">
        <v>37942</v>
      </c>
      <c r="G95" s="311" t="s">
        <v>30828</v>
      </c>
      <c r="H95" s="311" t="s">
        <v>30828</v>
      </c>
      <c r="I95" s="18" t="s">
        <v>28714</v>
      </c>
      <c r="J95" s="311" t="s">
        <v>30829</v>
      </c>
      <c r="K95" s="1"/>
      <c r="L95" s="1"/>
      <c r="M95" s="1"/>
      <c r="N95" s="1"/>
      <c r="O95" s="1"/>
      <c r="P95" s="1"/>
    </row>
    <row r="96" spans="1:16" ht="141.75" x14ac:dyDescent="0.35">
      <c r="A96" s="8">
        <v>91</v>
      </c>
      <c r="B96" s="16" t="s">
        <v>30830</v>
      </c>
      <c r="C96" s="18" t="s">
        <v>28712</v>
      </c>
      <c r="D96" s="19">
        <v>4870000</v>
      </c>
      <c r="E96" s="19">
        <v>4900000</v>
      </c>
      <c r="F96" s="18" t="s">
        <v>626</v>
      </c>
      <c r="G96" s="18" t="s">
        <v>30831</v>
      </c>
      <c r="H96" s="18" t="s">
        <v>30831</v>
      </c>
      <c r="I96" s="18" t="s">
        <v>972</v>
      </c>
      <c r="J96" s="18" t="s">
        <v>30832</v>
      </c>
      <c r="K96" s="1"/>
      <c r="L96" s="1"/>
      <c r="M96" s="1"/>
      <c r="N96" s="1"/>
      <c r="O96" s="1"/>
      <c r="P96" s="1"/>
    </row>
    <row r="97" spans="1:17" ht="60.75" x14ac:dyDescent="0.35">
      <c r="A97" s="8">
        <v>92</v>
      </c>
      <c r="B97" s="313" t="s">
        <v>28837</v>
      </c>
      <c r="C97" s="18" t="s">
        <v>28712</v>
      </c>
      <c r="D97" s="314">
        <v>90147.5</v>
      </c>
      <c r="E97" s="314">
        <v>90147.5</v>
      </c>
      <c r="F97" s="311" t="s">
        <v>37942</v>
      </c>
      <c r="G97" s="311" t="s">
        <v>30833</v>
      </c>
      <c r="H97" s="311" t="s">
        <v>30833</v>
      </c>
      <c r="I97" s="18" t="s">
        <v>28714</v>
      </c>
      <c r="J97" s="311" t="s">
        <v>30834</v>
      </c>
      <c r="K97" s="1"/>
      <c r="L97" s="1"/>
      <c r="M97" s="1"/>
      <c r="N97" s="1"/>
      <c r="O97" s="1"/>
      <c r="P97" s="1"/>
    </row>
    <row r="98" spans="1:17" ht="60.75" x14ac:dyDescent="0.35">
      <c r="A98" s="8">
        <v>93</v>
      </c>
      <c r="B98" s="313" t="s">
        <v>28837</v>
      </c>
      <c r="C98" s="18" t="s">
        <v>28712</v>
      </c>
      <c r="D98" s="314">
        <v>97872.9</v>
      </c>
      <c r="E98" s="314">
        <v>97872.9</v>
      </c>
      <c r="F98" s="311" t="s">
        <v>37942</v>
      </c>
      <c r="G98" s="311" t="s">
        <v>30835</v>
      </c>
      <c r="H98" s="311" t="s">
        <v>30835</v>
      </c>
      <c r="I98" s="18" t="s">
        <v>28714</v>
      </c>
      <c r="J98" s="311" t="s">
        <v>30836</v>
      </c>
      <c r="K98" s="1"/>
      <c r="L98" s="1"/>
      <c r="M98" s="1"/>
      <c r="N98" s="1"/>
      <c r="O98" s="1"/>
      <c r="P98" s="1"/>
    </row>
    <row r="99" spans="1:17" ht="60.75" x14ac:dyDescent="0.35">
      <c r="A99" s="8">
        <v>94</v>
      </c>
      <c r="B99" s="313" t="s">
        <v>28847</v>
      </c>
      <c r="C99" s="18" t="s">
        <v>28712</v>
      </c>
      <c r="D99" s="314">
        <v>32528</v>
      </c>
      <c r="E99" s="314">
        <v>32528</v>
      </c>
      <c r="F99" s="311" t="s">
        <v>37942</v>
      </c>
      <c r="G99" s="311" t="s">
        <v>30837</v>
      </c>
      <c r="H99" s="311" t="s">
        <v>30837</v>
      </c>
      <c r="I99" s="18" t="s">
        <v>28714</v>
      </c>
      <c r="J99" s="311" t="s">
        <v>30838</v>
      </c>
      <c r="K99" s="1"/>
      <c r="L99" s="1"/>
      <c r="M99" s="1"/>
      <c r="N99" s="1"/>
      <c r="O99" s="1"/>
      <c r="P99" s="1"/>
    </row>
    <row r="100" spans="1:17" ht="60.75" x14ac:dyDescent="0.35">
      <c r="A100" s="8">
        <v>95</v>
      </c>
      <c r="B100" s="313" t="s">
        <v>28847</v>
      </c>
      <c r="C100" s="18" t="s">
        <v>28712</v>
      </c>
      <c r="D100" s="314">
        <v>39162</v>
      </c>
      <c r="E100" s="314">
        <v>39162</v>
      </c>
      <c r="F100" s="311" t="s">
        <v>37942</v>
      </c>
      <c r="G100" s="311" t="s">
        <v>30839</v>
      </c>
      <c r="H100" s="311" t="s">
        <v>30839</v>
      </c>
      <c r="I100" s="18" t="s">
        <v>28714</v>
      </c>
      <c r="J100" s="311" t="s">
        <v>30838</v>
      </c>
      <c r="K100" s="1"/>
      <c r="L100" s="1"/>
      <c r="M100" s="1"/>
      <c r="N100" s="1"/>
      <c r="O100" s="1"/>
      <c r="P100" s="1"/>
    </row>
    <row r="101" spans="1:17" ht="60.75" x14ac:dyDescent="0.35">
      <c r="A101" s="8">
        <v>96</v>
      </c>
      <c r="B101" s="313" t="s">
        <v>28828</v>
      </c>
      <c r="C101" s="18" t="s">
        <v>28712</v>
      </c>
      <c r="D101" s="314">
        <v>93625</v>
      </c>
      <c r="E101" s="314">
        <v>93625</v>
      </c>
      <c r="F101" s="311" t="s">
        <v>37942</v>
      </c>
      <c r="G101" s="311" t="s">
        <v>30152</v>
      </c>
      <c r="H101" s="311" t="s">
        <v>30152</v>
      </c>
      <c r="I101" s="18" t="s">
        <v>28714</v>
      </c>
      <c r="J101" s="311" t="s">
        <v>30840</v>
      </c>
      <c r="K101" s="1"/>
      <c r="L101" s="1"/>
      <c r="M101" s="1"/>
      <c r="N101" s="1"/>
      <c r="O101" s="1"/>
      <c r="P101" s="1"/>
    </row>
    <row r="102" spans="1:17" ht="60.75" x14ac:dyDescent="0.35">
      <c r="A102" s="8">
        <v>97</v>
      </c>
      <c r="B102" s="313" t="s">
        <v>28828</v>
      </c>
      <c r="C102" s="18" t="s">
        <v>28712</v>
      </c>
      <c r="D102" s="314">
        <v>96300</v>
      </c>
      <c r="E102" s="314">
        <v>96300</v>
      </c>
      <c r="F102" s="311" t="s">
        <v>37942</v>
      </c>
      <c r="G102" s="311" t="s">
        <v>29258</v>
      </c>
      <c r="H102" s="311" t="s">
        <v>29258</v>
      </c>
      <c r="I102" s="18" t="s">
        <v>28714</v>
      </c>
      <c r="J102" s="311" t="s">
        <v>30841</v>
      </c>
      <c r="Q102" s="2"/>
    </row>
    <row r="103" spans="1:17" ht="60.75" x14ac:dyDescent="0.35">
      <c r="A103" s="8">
        <v>98</v>
      </c>
      <c r="B103" s="313" t="s">
        <v>28828</v>
      </c>
      <c r="C103" s="18" t="s">
        <v>28712</v>
      </c>
      <c r="D103" s="314">
        <v>96300</v>
      </c>
      <c r="E103" s="314">
        <v>96300</v>
      </c>
      <c r="F103" s="311" t="s">
        <v>37942</v>
      </c>
      <c r="G103" s="311" t="s">
        <v>28954</v>
      </c>
      <c r="H103" s="311" t="s">
        <v>28954</v>
      </c>
      <c r="I103" s="18" t="s">
        <v>28714</v>
      </c>
      <c r="J103" s="311" t="s">
        <v>30842</v>
      </c>
      <c r="Q103" s="2"/>
    </row>
    <row r="104" spans="1:17" ht="60.75" x14ac:dyDescent="0.35">
      <c r="A104" s="8">
        <v>99</v>
      </c>
      <c r="B104" s="313" t="s">
        <v>28847</v>
      </c>
      <c r="C104" s="18" t="s">
        <v>28712</v>
      </c>
      <c r="D104" s="314">
        <v>74793</v>
      </c>
      <c r="E104" s="314">
        <v>74793</v>
      </c>
      <c r="F104" s="311" t="s">
        <v>37942</v>
      </c>
      <c r="G104" s="311" t="s">
        <v>30843</v>
      </c>
      <c r="H104" s="311" t="s">
        <v>30843</v>
      </c>
      <c r="I104" s="18" t="s">
        <v>28714</v>
      </c>
      <c r="J104" s="311" t="s">
        <v>30844</v>
      </c>
      <c r="Q104" s="2"/>
    </row>
    <row r="105" spans="1:17" ht="81" x14ac:dyDescent="0.35">
      <c r="A105" s="8">
        <v>100</v>
      </c>
      <c r="B105" s="313" t="s">
        <v>28828</v>
      </c>
      <c r="C105" s="18" t="s">
        <v>28712</v>
      </c>
      <c r="D105" s="314">
        <v>48150</v>
      </c>
      <c r="E105" s="314">
        <v>48150</v>
      </c>
      <c r="F105" s="311" t="s">
        <v>37942</v>
      </c>
      <c r="G105" s="311" t="s">
        <v>30845</v>
      </c>
      <c r="H105" s="311" t="s">
        <v>30845</v>
      </c>
      <c r="I105" s="18" t="s">
        <v>28714</v>
      </c>
      <c r="J105" s="311" t="s">
        <v>30846</v>
      </c>
      <c r="Q105" s="2"/>
    </row>
    <row r="106" spans="1:17" ht="81" x14ac:dyDescent="0.35">
      <c r="A106" s="8">
        <v>101</v>
      </c>
      <c r="B106" s="313" t="s">
        <v>28828</v>
      </c>
      <c r="C106" s="18" t="s">
        <v>28712</v>
      </c>
      <c r="D106" s="314">
        <v>95658</v>
      </c>
      <c r="E106" s="314">
        <v>95658</v>
      </c>
      <c r="F106" s="311" t="s">
        <v>37942</v>
      </c>
      <c r="G106" s="311" t="s">
        <v>28946</v>
      </c>
      <c r="H106" s="311" t="s">
        <v>28946</v>
      </c>
      <c r="I106" s="18" t="s">
        <v>28714</v>
      </c>
      <c r="J106" s="311" t="s">
        <v>30847</v>
      </c>
      <c r="Q106" s="2"/>
    </row>
    <row r="107" spans="1:17" ht="60.75" x14ac:dyDescent="0.35">
      <c r="A107" s="8">
        <v>102</v>
      </c>
      <c r="B107" s="313" t="s">
        <v>28837</v>
      </c>
      <c r="C107" s="18" t="s">
        <v>28712</v>
      </c>
      <c r="D107" s="314">
        <v>4400</v>
      </c>
      <c r="E107" s="314">
        <v>4400</v>
      </c>
      <c r="F107" s="311" t="s">
        <v>37942</v>
      </c>
      <c r="G107" s="311" t="s">
        <v>30848</v>
      </c>
      <c r="H107" s="311" t="s">
        <v>30848</v>
      </c>
      <c r="I107" s="18" t="s">
        <v>28714</v>
      </c>
      <c r="J107" s="311" t="s">
        <v>30849</v>
      </c>
      <c r="Q107" s="2"/>
    </row>
    <row r="108" spans="1:17" ht="60.75" x14ac:dyDescent="0.35">
      <c r="A108" s="8">
        <v>103</v>
      </c>
      <c r="B108" s="313" t="s">
        <v>28837</v>
      </c>
      <c r="C108" s="18" t="s">
        <v>28712</v>
      </c>
      <c r="D108" s="314">
        <v>12188.1</v>
      </c>
      <c r="E108" s="314">
        <v>12188.1</v>
      </c>
      <c r="F108" s="311" t="s">
        <v>37942</v>
      </c>
      <c r="G108" s="311" t="s">
        <v>30850</v>
      </c>
      <c r="H108" s="311" t="s">
        <v>30850</v>
      </c>
      <c r="I108" s="18" t="s">
        <v>28714</v>
      </c>
      <c r="J108" s="311" t="s">
        <v>30851</v>
      </c>
      <c r="Q108" s="2"/>
    </row>
    <row r="109" spans="1:17" ht="81" x14ac:dyDescent="0.35">
      <c r="A109" s="8">
        <v>104</v>
      </c>
      <c r="B109" s="313" t="s">
        <v>28828</v>
      </c>
      <c r="C109" s="18" t="s">
        <v>28712</v>
      </c>
      <c r="D109" s="314">
        <v>4200</v>
      </c>
      <c r="E109" s="314">
        <v>4200</v>
      </c>
      <c r="F109" s="311" t="s">
        <v>37942</v>
      </c>
      <c r="G109" s="311" t="s">
        <v>30852</v>
      </c>
      <c r="H109" s="311" t="s">
        <v>30852</v>
      </c>
      <c r="I109" s="18" t="s">
        <v>28714</v>
      </c>
      <c r="J109" s="311" t="s">
        <v>30853</v>
      </c>
      <c r="Q109" s="2"/>
    </row>
    <row r="110" spans="1:17" ht="60.75" x14ac:dyDescent="0.35">
      <c r="A110" s="8">
        <v>105</v>
      </c>
      <c r="B110" s="313" t="s">
        <v>28828</v>
      </c>
      <c r="C110" s="18" t="s">
        <v>28712</v>
      </c>
      <c r="D110" s="314">
        <v>46000</v>
      </c>
      <c r="E110" s="314">
        <v>46000</v>
      </c>
      <c r="F110" s="311" t="s">
        <v>37942</v>
      </c>
      <c r="G110" s="311" t="s">
        <v>30854</v>
      </c>
      <c r="H110" s="311" t="s">
        <v>30854</v>
      </c>
      <c r="I110" s="18" t="s">
        <v>28714</v>
      </c>
      <c r="J110" s="311" t="s">
        <v>30855</v>
      </c>
      <c r="Q110" s="2"/>
    </row>
    <row r="111" spans="1:17" ht="60.75" x14ac:dyDescent="0.35">
      <c r="A111" s="8">
        <v>106</v>
      </c>
      <c r="B111" s="313" t="s">
        <v>28828</v>
      </c>
      <c r="C111" s="18" t="s">
        <v>28712</v>
      </c>
      <c r="D111" s="314">
        <v>4400</v>
      </c>
      <c r="E111" s="314">
        <v>4400</v>
      </c>
      <c r="F111" s="311" t="s">
        <v>37942</v>
      </c>
      <c r="G111" s="311" t="s">
        <v>30856</v>
      </c>
      <c r="H111" s="311" t="s">
        <v>30856</v>
      </c>
      <c r="I111" s="18" t="s">
        <v>28714</v>
      </c>
      <c r="J111" s="311" t="s">
        <v>30857</v>
      </c>
      <c r="Q111" s="2"/>
    </row>
    <row r="112" spans="1:17" ht="60.75" x14ac:dyDescent="0.35">
      <c r="A112" s="8">
        <v>107</v>
      </c>
      <c r="B112" s="313" t="s">
        <v>28828</v>
      </c>
      <c r="C112" s="18" t="s">
        <v>28712</v>
      </c>
      <c r="D112" s="314">
        <v>29425</v>
      </c>
      <c r="E112" s="314">
        <v>29425</v>
      </c>
      <c r="F112" s="311" t="s">
        <v>37942</v>
      </c>
      <c r="G112" s="311" t="s">
        <v>30858</v>
      </c>
      <c r="H112" s="311" t="s">
        <v>30858</v>
      </c>
      <c r="I112" s="18" t="s">
        <v>28714</v>
      </c>
      <c r="J112" s="311" t="s">
        <v>30859</v>
      </c>
      <c r="Q112" s="2"/>
    </row>
    <row r="113" spans="1:17" ht="60.75" x14ac:dyDescent="0.35">
      <c r="A113" s="8">
        <v>108</v>
      </c>
      <c r="B113" s="313" t="s">
        <v>28828</v>
      </c>
      <c r="C113" s="18" t="s">
        <v>28712</v>
      </c>
      <c r="D113" s="314">
        <v>23400</v>
      </c>
      <c r="E113" s="314">
        <v>23400</v>
      </c>
      <c r="F113" s="311" t="s">
        <v>37942</v>
      </c>
      <c r="G113" s="311" t="s">
        <v>30860</v>
      </c>
      <c r="H113" s="311" t="s">
        <v>30860</v>
      </c>
      <c r="I113" s="18" t="s">
        <v>28714</v>
      </c>
      <c r="J113" s="311" t="s">
        <v>30861</v>
      </c>
      <c r="Q113" s="2"/>
    </row>
    <row r="114" spans="1:17" ht="60.75" x14ac:dyDescent="0.35">
      <c r="A114" s="8">
        <v>109</v>
      </c>
      <c r="B114" s="313" t="s">
        <v>28837</v>
      </c>
      <c r="C114" s="18" t="s">
        <v>28712</v>
      </c>
      <c r="D114" s="314">
        <v>5730</v>
      </c>
      <c r="E114" s="314">
        <v>5730</v>
      </c>
      <c r="F114" s="311" t="s">
        <v>37942</v>
      </c>
      <c r="G114" s="311" t="s">
        <v>30862</v>
      </c>
      <c r="H114" s="311" t="s">
        <v>30862</v>
      </c>
      <c r="I114" s="18" t="s">
        <v>28714</v>
      </c>
      <c r="J114" s="311" t="s">
        <v>30863</v>
      </c>
      <c r="Q114" s="2"/>
    </row>
    <row r="115" spans="1:17" ht="60.75" x14ac:dyDescent="0.35">
      <c r="A115" s="8">
        <v>110</v>
      </c>
      <c r="B115" s="313" t="s">
        <v>28828</v>
      </c>
      <c r="C115" s="18" t="s">
        <v>28712</v>
      </c>
      <c r="D115" s="314">
        <v>90000</v>
      </c>
      <c r="E115" s="314">
        <v>90000</v>
      </c>
      <c r="F115" s="311" t="s">
        <v>37942</v>
      </c>
      <c r="G115" s="311" t="s">
        <v>30864</v>
      </c>
      <c r="H115" s="311" t="s">
        <v>30864</v>
      </c>
      <c r="I115" s="18" t="s">
        <v>28714</v>
      </c>
      <c r="J115" s="311" t="s">
        <v>30865</v>
      </c>
      <c r="Q115" s="2"/>
    </row>
    <row r="116" spans="1:17" ht="60.75" x14ac:dyDescent="0.35">
      <c r="A116" s="8">
        <v>111</v>
      </c>
      <c r="B116" s="313" t="s">
        <v>28828</v>
      </c>
      <c r="C116" s="18" t="s">
        <v>28712</v>
      </c>
      <c r="D116" s="314">
        <v>28800</v>
      </c>
      <c r="E116" s="314">
        <v>28800</v>
      </c>
      <c r="F116" s="311" t="s">
        <v>37942</v>
      </c>
      <c r="G116" s="311" t="s">
        <v>30866</v>
      </c>
      <c r="H116" s="311" t="s">
        <v>30866</v>
      </c>
      <c r="I116" s="18" t="s">
        <v>28714</v>
      </c>
      <c r="J116" s="311" t="s">
        <v>30867</v>
      </c>
      <c r="Q116" s="2"/>
    </row>
    <row r="117" spans="1:17" ht="60.75" x14ac:dyDescent="0.35">
      <c r="A117" s="8">
        <v>112</v>
      </c>
      <c r="B117" s="313" t="s">
        <v>28847</v>
      </c>
      <c r="C117" s="18" t="s">
        <v>28712</v>
      </c>
      <c r="D117" s="315">
        <v>30886.62</v>
      </c>
      <c r="E117" s="315">
        <v>30886.62</v>
      </c>
      <c r="F117" s="311" t="s">
        <v>37942</v>
      </c>
      <c r="G117" s="311" t="s">
        <v>30868</v>
      </c>
      <c r="H117" s="311" t="s">
        <v>30868</v>
      </c>
      <c r="I117" s="18" t="s">
        <v>28714</v>
      </c>
      <c r="J117" s="311" t="s">
        <v>30869</v>
      </c>
      <c r="Q117" s="2"/>
    </row>
    <row r="118" spans="1:17" ht="81" x14ac:dyDescent="0.35">
      <c r="A118" s="8">
        <v>113</v>
      </c>
      <c r="B118" s="313" t="s">
        <v>28828</v>
      </c>
      <c r="C118" s="18" t="s">
        <v>28712</v>
      </c>
      <c r="D118" s="314">
        <v>55300</v>
      </c>
      <c r="E118" s="314">
        <v>55300</v>
      </c>
      <c r="F118" s="311" t="s">
        <v>37942</v>
      </c>
      <c r="G118" s="311" t="s">
        <v>30870</v>
      </c>
      <c r="H118" s="311" t="s">
        <v>30870</v>
      </c>
      <c r="I118" s="18" t="s">
        <v>28714</v>
      </c>
      <c r="J118" s="311" t="s">
        <v>30871</v>
      </c>
      <c r="Q118" s="2"/>
    </row>
    <row r="119" spans="1:17" ht="60.75" x14ac:dyDescent="0.35">
      <c r="A119" s="8">
        <v>114</v>
      </c>
      <c r="B119" s="313" t="s">
        <v>28828</v>
      </c>
      <c r="C119" s="18" t="s">
        <v>28712</v>
      </c>
      <c r="D119" s="314">
        <v>82176</v>
      </c>
      <c r="E119" s="314">
        <v>82176</v>
      </c>
      <c r="F119" s="311" t="s">
        <v>37942</v>
      </c>
      <c r="G119" s="311" t="s">
        <v>30123</v>
      </c>
      <c r="H119" s="311" t="s">
        <v>30123</v>
      </c>
      <c r="I119" s="18" t="s">
        <v>28714</v>
      </c>
      <c r="J119" s="311" t="s">
        <v>30872</v>
      </c>
      <c r="Q119" s="2"/>
    </row>
    <row r="120" spans="1:17" ht="60.75" x14ac:dyDescent="0.35">
      <c r="A120" s="8">
        <v>115</v>
      </c>
      <c r="B120" s="313" t="s">
        <v>28837</v>
      </c>
      <c r="C120" s="18" t="s">
        <v>28712</v>
      </c>
      <c r="D120" s="314">
        <v>29960</v>
      </c>
      <c r="E120" s="314">
        <v>29960</v>
      </c>
      <c r="F120" s="311" t="s">
        <v>37942</v>
      </c>
      <c r="G120" s="311" t="s">
        <v>30873</v>
      </c>
      <c r="H120" s="311" t="s">
        <v>30873</v>
      </c>
      <c r="I120" s="18" t="s">
        <v>28714</v>
      </c>
      <c r="J120" s="311" t="s">
        <v>30874</v>
      </c>
      <c r="Q120" s="2"/>
    </row>
    <row r="121" spans="1:17" ht="81" x14ac:dyDescent="0.35">
      <c r="A121" s="8">
        <v>116</v>
      </c>
      <c r="B121" s="313" t="s">
        <v>28828</v>
      </c>
      <c r="C121" s="18" t="s">
        <v>28712</v>
      </c>
      <c r="D121" s="314">
        <v>2600</v>
      </c>
      <c r="E121" s="314">
        <v>2600</v>
      </c>
      <c r="F121" s="311" t="s">
        <v>37942</v>
      </c>
      <c r="G121" s="311" t="s">
        <v>30875</v>
      </c>
      <c r="H121" s="311" t="s">
        <v>30875</v>
      </c>
      <c r="I121" s="18" t="s">
        <v>28714</v>
      </c>
      <c r="J121" s="311" t="s">
        <v>30876</v>
      </c>
      <c r="Q121" s="2"/>
    </row>
    <row r="122" spans="1:17" ht="60.75" x14ac:dyDescent="0.35">
      <c r="A122" s="8">
        <v>117</v>
      </c>
      <c r="B122" s="313" t="s">
        <v>30877</v>
      </c>
      <c r="C122" s="18" t="s">
        <v>28712</v>
      </c>
      <c r="D122" s="314">
        <v>492800</v>
      </c>
      <c r="E122" s="314">
        <v>492800</v>
      </c>
      <c r="F122" s="311" t="s">
        <v>37942</v>
      </c>
      <c r="G122" s="311" t="s">
        <v>30878</v>
      </c>
      <c r="H122" s="311" t="s">
        <v>30878</v>
      </c>
      <c r="I122" s="18" t="s">
        <v>28714</v>
      </c>
      <c r="J122" s="316" t="s">
        <v>30879</v>
      </c>
      <c r="Q122" s="2"/>
    </row>
    <row r="123" spans="1:17" ht="101.25" x14ac:dyDescent="0.35">
      <c r="A123" s="8">
        <v>118</v>
      </c>
      <c r="B123" s="108" t="s">
        <v>37601</v>
      </c>
      <c r="C123" s="112" t="s">
        <v>36856</v>
      </c>
      <c r="D123" s="197">
        <v>78210</v>
      </c>
      <c r="E123" s="197">
        <v>69520</v>
      </c>
      <c r="F123" s="14" t="s">
        <v>37942</v>
      </c>
      <c r="G123" s="14" t="s">
        <v>37602</v>
      </c>
      <c r="H123" s="14" t="str">
        <f t="shared" ref="H123:H142" si="0">G123</f>
        <v>นางสาวกิตติ์ธัญญา มะอิน 69520 บาท</v>
      </c>
      <c r="I123" s="189" t="s">
        <v>36812</v>
      </c>
      <c r="J123" s="14" t="s">
        <v>37606</v>
      </c>
      <c r="Q123" s="2"/>
    </row>
    <row r="124" spans="1:17" ht="60.75" x14ac:dyDescent="0.35">
      <c r="A124" s="8">
        <v>119</v>
      </c>
      <c r="B124" s="12" t="s">
        <v>2418</v>
      </c>
      <c r="C124" s="14" t="s">
        <v>47010</v>
      </c>
      <c r="D124" s="109">
        <v>625</v>
      </c>
      <c r="E124" s="109">
        <f>D124</f>
        <v>625</v>
      </c>
      <c r="F124" s="18" t="s">
        <v>37942</v>
      </c>
      <c r="G124" s="431" t="s">
        <v>47143</v>
      </c>
      <c r="H124" s="431" t="s">
        <v>47143</v>
      </c>
      <c r="I124" s="8" t="s">
        <v>185</v>
      </c>
      <c r="J124" s="8" t="s">
        <v>47142</v>
      </c>
      <c r="Q124" s="2"/>
    </row>
    <row r="125" spans="1:17" ht="60.75" x14ac:dyDescent="0.35">
      <c r="A125" s="8">
        <v>120</v>
      </c>
      <c r="B125" s="12" t="s">
        <v>2418</v>
      </c>
      <c r="C125" s="14" t="s">
        <v>47010</v>
      </c>
      <c r="D125" s="109">
        <v>1956</v>
      </c>
      <c r="E125" s="109">
        <v>1956</v>
      </c>
      <c r="F125" s="18" t="s">
        <v>37942</v>
      </c>
      <c r="G125" s="431" t="s">
        <v>47144</v>
      </c>
      <c r="H125" s="431" t="s">
        <v>47144</v>
      </c>
      <c r="I125" s="8" t="s">
        <v>185</v>
      </c>
      <c r="J125" s="8" t="s">
        <v>47141</v>
      </c>
      <c r="Q125" s="2"/>
    </row>
    <row r="126" spans="1:17" ht="60.75" x14ac:dyDescent="0.35">
      <c r="A126" s="8">
        <v>121</v>
      </c>
      <c r="B126" s="12" t="s">
        <v>2418</v>
      </c>
      <c r="C126" s="14" t="s">
        <v>47010</v>
      </c>
      <c r="D126" s="109">
        <v>590</v>
      </c>
      <c r="E126" s="109">
        <v>590</v>
      </c>
      <c r="F126" s="18" t="s">
        <v>37942</v>
      </c>
      <c r="G126" s="431" t="s">
        <v>47145</v>
      </c>
      <c r="H126" s="431" t="s">
        <v>47145</v>
      </c>
      <c r="I126" s="8" t="s">
        <v>185</v>
      </c>
      <c r="J126" s="8" t="s">
        <v>47140</v>
      </c>
      <c r="Q126" s="2"/>
    </row>
    <row r="127" spans="1:17" ht="60.75" x14ac:dyDescent="0.35">
      <c r="A127" s="8">
        <v>122</v>
      </c>
      <c r="B127" s="12" t="s">
        <v>2418</v>
      </c>
      <c r="C127" s="14" t="s">
        <v>47010</v>
      </c>
      <c r="D127" s="109">
        <v>2890</v>
      </c>
      <c r="E127" s="109">
        <v>2890</v>
      </c>
      <c r="F127" s="18" t="s">
        <v>37942</v>
      </c>
      <c r="G127" s="431" t="s">
        <v>47146</v>
      </c>
      <c r="H127" s="431" t="s">
        <v>47146</v>
      </c>
      <c r="I127" s="8" t="s">
        <v>185</v>
      </c>
      <c r="J127" s="8" t="s">
        <v>47139</v>
      </c>
      <c r="Q127" s="2"/>
    </row>
    <row r="128" spans="1:17" ht="60.75" x14ac:dyDescent="0.35">
      <c r="A128" s="8">
        <v>123</v>
      </c>
      <c r="B128" s="12" t="s">
        <v>2418</v>
      </c>
      <c r="C128" s="14" t="s">
        <v>47010</v>
      </c>
      <c r="D128" s="109">
        <v>1075</v>
      </c>
      <c r="E128" s="109">
        <v>1075</v>
      </c>
      <c r="F128" s="18" t="s">
        <v>37942</v>
      </c>
      <c r="G128" s="431" t="s">
        <v>47147</v>
      </c>
      <c r="H128" s="431" t="s">
        <v>47147</v>
      </c>
      <c r="I128" s="8" t="s">
        <v>185</v>
      </c>
      <c r="J128" s="8" t="s">
        <v>47137</v>
      </c>
      <c r="Q128" s="2"/>
    </row>
    <row r="129" spans="1:17" ht="60.75" x14ac:dyDescent="0.35">
      <c r="A129" s="8">
        <v>124</v>
      </c>
      <c r="B129" s="12" t="s">
        <v>2418</v>
      </c>
      <c r="C129" s="14" t="s">
        <v>47010</v>
      </c>
      <c r="D129" s="109">
        <v>748</v>
      </c>
      <c r="E129" s="109">
        <v>748</v>
      </c>
      <c r="F129" s="18" t="s">
        <v>37942</v>
      </c>
      <c r="G129" s="431" t="s">
        <v>47148</v>
      </c>
      <c r="H129" s="431" t="s">
        <v>47148</v>
      </c>
      <c r="I129" s="8" t="s">
        <v>185</v>
      </c>
      <c r="J129" s="8" t="s">
        <v>47138</v>
      </c>
      <c r="Q129" s="2"/>
    </row>
    <row r="130" spans="1:17" ht="60.75" x14ac:dyDescent="0.35">
      <c r="A130" s="8">
        <v>125</v>
      </c>
      <c r="B130" s="12" t="s">
        <v>2418</v>
      </c>
      <c r="C130" s="14" t="s">
        <v>47010</v>
      </c>
      <c r="D130" s="109">
        <v>295</v>
      </c>
      <c r="E130" s="109">
        <v>295</v>
      </c>
      <c r="F130" s="18" t="s">
        <v>37942</v>
      </c>
      <c r="G130" s="431" t="s">
        <v>47149</v>
      </c>
      <c r="H130" s="431" t="s">
        <v>47149</v>
      </c>
      <c r="I130" s="8" t="s">
        <v>185</v>
      </c>
      <c r="J130" s="8" t="s">
        <v>47137</v>
      </c>
      <c r="Q130" s="2"/>
    </row>
    <row r="131" spans="1:17" ht="60.75" x14ac:dyDescent="0.35">
      <c r="A131" s="8">
        <v>126</v>
      </c>
      <c r="B131" s="12" t="s">
        <v>2418</v>
      </c>
      <c r="C131" s="14" t="s">
        <v>47010</v>
      </c>
      <c r="D131" s="109">
        <v>8540</v>
      </c>
      <c r="E131" s="109">
        <v>8540</v>
      </c>
      <c r="F131" s="18" t="s">
        <v>37942</v>
      </c>
      <c r="G131" s="431" t="s">
        <v>47150</v>
      </c>
      <c r="H131" s="431" t="s">
        <v>47150</v>
      </c>
      <c r="I131" s="8" t="s">
        <v>185</v>
      </c>
      <c r="J131" s="8" t="s">
        <v>47136</v>
      </c>
      <c r="Q131" s="2"/>
    </row>
    <row r="132" spans="1:17" ht="60.75" x14ac:dyDescent="0.35">
      <c r="A132" s="8">
        <v>127</v>
      </c>
      <c r="B132" s="108" t="s">
        <v>42517</v>
      </c>
      <c r="C132" s="8" t="s">
        <v>42281</v>
      </c>
      <c r="D132" s="139">
        <v>83640</v>
      </c>
      <c r="E132" s="139">
        <v>83690</v>
      </c>
      <c r="F132" s="14" t="s">
        <v>37942</v>
      </c>
      <c r="G132" s="121" t="s">
        <v>42518</v>
      </c>
      <c r="H132" s="121" t="s">
        <v>42518</v>
      </c>
      <c r="I132" s="121" t="s">
        <v>972</v>
      </c>
      <c r="J132" s="8" t="s">
        <v>42519</v>
      </c>
      <c r="Q132" s="2"/>
    </row>
    <row r="133" spans="1:17" ht="60.75" x14ac:dyDescent="0.35">
      <c r="A133" s="8">
        <v>128</v>
      </c>
      <c r="B133" s="108" t="s">
        <v>42520</v>
      </c>
      <c r="C133" s="8" t="s">
        <v>42281</v>
      </c>
      <c r="D133" s="139">
        <v>17241</v>
      </c>
      <c r="E133" s="139">
        <v>31635</v>
      </c>
      <c r="F133" s="14" t="s">
        <v>37942</v>
      </c>
      <c r="G133" s="121" t="s">
        <v>42521</v>
      </c>
      <c r="H133" s="121" t="s">
        <v>42521</v>
      </c>
      <c r="I133" s="121" t="s">
        <v>972</v>
      </c>
      <c r="J133" s="8" t="s">
        <v>42522</v>
      </c>
      <c r="Q133" s="2"/>
    </row>
    <row r="134" spans="1:17" ht="60.75" x14ac:dyDescent="0.35">
      <c r="A134" s="8">
        <v>129</v>
      </c>
      <c r="B134" s="108" t="s">
        <v>42523</v>
      </c>
      <c r="C134" s="8" t="s">
        <v>42281</v>
      </c>
      <c r="D134" s="139">
        <v>37400</v>
      </c>
      <c r="E134" s="139">
        <v>41431.11</v>
      </c>
      <c r="F134" s="14" t="s">
        <v>37942</v>
      </c>
      <c r="G134" s="121" t="s">
        <v>42524</v>
      </c>
      <c r="H134" s="121" t="s">
        <v>42524</v>
      </c>
      <c r="I134" s="121" t="s">
        <v>972</v>
      </c>
      <c r="J134" s="8" t="s">
        <v>42525</v>
      </c>
      <c r="Q134" s="2"/>
    </row>
    <row r="135" spans="1:17" ht="60.75" x14ac:dyDescent="0.35">
      <c r="A135" s="8">
        <v>130</v>
      </c>
      <c r="B135" s="12" t="s">
        <v>41425</v>
      </c>
      <c r="C135" s="8" t="s">
        <v>40895</v>
      </c>
      <c r="D135" s="109">
        <v>8000</v>
      </c>
      <c r="E135" s="109">
        <v>8000</v>
      </c>
      <c r="F135" s="14" t="s">
        <v>37942</v>
      </c>
      <c r="G135" s="110" t="s">
        <v>41426</v>
      </c>
      <c r="H135" s="110" t="s">
        <v>41426</v>
      </c>
      <c r="I135" s="8" t="s">
        <v>40897</v>
      </c>
      <c r="J135" s="8" t="s">
        <v>41427</v>
      </c>
      <c r="Q135" s="2"/>
    </row>
    <row r="136" spans="1:17" ht="60.75" x14ac:dyDescent="0.35">
      <c r="A136" s="8">
        <v>131</v>
      </c>
      <c r="B136" s="12" t="s">
        <v>41428</v>
      </c>
      <c r="C136" s="8" t="s">
        <v>40895</v>
      </c>
      <c r="D136" s="109">
        <v>16300</v>
      </c>
      <c r="E136" s="109">
        <v>16300</v>
      </c>
      <c r="F136" s="14" t="s">
        <v>37942</v>
      </c>
      <c r="G136" s="8" t="s">
        <v>41429</v>
      </c>
      <c r="H136" s="8" t="s">
        <v>41429</v>
      </c>
      <c r="I136" s="8" t="s">
        <v>40897</v>
      </c>
      <c r="J136" s="8" t="s">
        <v>41430</v>
      </c>
      <c r="Q136" s="2"/>
    </row>
    <row r="137" spans="1:17" ht="60.75" x14ac:dyDescent="0.35">
      <c r="A137" s="8">
        <v>132</v>
      </c>
      <c r="B137" s="12" t="s">
        <v>41431</v>
      </c>
      <c r="C137" s="8" t="s">
        <v>40895</v>
      </c>
      <c r="D137" s="109">
        <v>8000</v>
      </c>
      <c r="E137" s="109">
        <v>8000</v>
      </c>
      <c r="F137" s="14" t="s">
        <v>37942</v>
      </c>
      <c r="G137" s="8" t="s">
        <v>41054</v>
      </c>
      <c r="H137" s="8" t="s">
        <v>41054</v>
      </c>
      <c r="I137" s="8" t="s">
        <v>40897</v>
      </c>
      <c r="J137" s="8" t="s">
        <v>41432</v>
      </c>
      <c r="Q137" s="2"/>
    </row>
    <row r="138" spans="1:17" ht="81" x14ac:dyDescent="0.35">
      <c r="A138" s="8">
        <v>133</v>
      </c>
      <c r="B138" s="12" t="s">
        <v>41433</v>
      </c>
      <c r="C138" s="8" t="s">
        <v>40895</v>
      </c>
      <c r="D138" s="109">
        <v>23450</v>
      </c>
      <c r="E138" s="109">
        <v>23450</v>
      </c>
      <c r="F138" s="8" t="s">
        <v>37942</v>
      </c>
      <c r="G138" s="8" t="s">
        <v>41434</v>
      </c>
      <c r="H138" s="8" t="s">
        <v>41434</v>
      </c>
      <c r="I138" s="8" t="s">
        <v>40897</v>
      </c>
      <c r="J138" s="8" t="s">
        <v>41435</v>
      </c>
      <c r="Q138" s="2"/>
    </row>
    <row r="139" spans="1:17" ht="60.75" x14ac:dyDescent="0.35">
      <c r="A139" s="8">
        <v>134</v>
      </c>
      <c r="B139" s="12" t="s">
        <v>41436</v>
      </c>
      <c r="C139" s="8" t="s">
        <v>40895</v>
      </c>
      <c r="D139" s="109">
        <v>30000</v>
      </c>
      <c r="E139" s="109">
        <v>30000</v>
      </c>
      <c r="F139" s="8" t="s">
        <v>37942</v>
      </c>
      <c r="G139" s="8" t="s">
        <v>41437</v>
      </c>
      <c r="H139" s="8" t="s">
        <v>41437</v>
      </c>
      <c r="I139" s="8" t="s">
        <v>40897</v>
      </c>
      <c r="J139" s="8" t="s">
        <v>41438</v>
      </c>
      <c r="Q139" s="2"/>
    </row>
    <row r="140" spans="1:17" ht="60.75" x14ac:dyDescent="0.35">
      <c r="A140" s="8">
        <v>135</v>
      </c>
      <c r="B140" s="12" t="s">
        <v>41439</v>
      </c>
      <c r="C140" s="8" t="s">
        <v>40895</v>
      </c>
      <c r="D140" s="109">
        <v>21000</v>
      </c>
      <c r="E140" s="109">
        <v>21000</v>
      </c>
      <c r="F140" s="8" t="s">
        <v>37942</v>
      </c>
      <c r="G140" s="8" t="s">
        <v>41440</v>
      </c>
      <c r="H140" s="8" t="s">
        <v>41440</v>
      </c>
      <c r="I140" s="8" t="s">
        <v>40897</v>
      </c>
      <c r="J140" s="8" t="s">
        <v>41441</v>
      </c>
      <c r="Q140" s="2"/>
    </row>
    <row r="141" spans="1:17" ht="101.25" x14ac:dyDescent="0.35">
      <c r="A141" s="8">
        <v>136</v>
      </c>
      <c r="B141" s="12" t="s">
        <v>41442</v>
      </c>
      <c r="C141" s="8" t="s">
        <v>40895</v>
      </c>
      <c r="D141" s="109">
        <v>3000000</v>
      </c>
      <c r="E141" s="109">
        <v>3000000</v>
      </c>
      <c r="F141" s="8" t="s">
        <v>626</v>
      </c>
      <c r="G141" s="8" t="s">
        <v>41443</v>
      </c>
      <c r="H141" s="8" t="s">
        <v>41443</v>
      </c>
      <c r="I141" s="8" t="s">
        <v>40897</v>
      </c>
      <c r="J141" s="8" t="s">
        <v>41444</v>
      </c>
      <c r="Q141" s="2"/>
    </row>
    <row r="142" spans="1:17" ht="60.75" x14ac:dyDescent="0.35">
      <c r="A142" s="8">
        <v>137</v>
      </c>
      <c r="B142" s="108" t="s">
        <v>37603</v>
      </c>
      <c r="C142" s="112" t="s">
        <v>36856</v>
      </c>
      <c r="D142" s="197">
        <v>20420</v>
      </c>
      <c r="E142" s="197">
        <v>20420</v>
      </c>
      <c r="F142" s="14" t="s">
        <v>37942</v>
      </c>
      <c r="G142" s="14" t="s">
        <v>37604</v>
      </c>
      <c r="H142" s="14" t="str">
        <f t="shared" si="0"/>
        <v>ห้างหุ้นส่วนจำกัด เค พี วอเตอร์เวิร์ค 20420 บาท</v>
      </c>
      <c r="I142" s="189" t="s">
        <v>36812</v>
      </c>
      <c r="J142" s="14" t="s">
        <v>37605</v>
      </c>
      <c r="Q142" s="2"/>
    </row>
    <row r="143" spans="1:17" ht="141.75" x14ac:dyDescent="0.35">
      <c r="A143" s="8">
        <v>138</v>
      </c>
      <c r="B143" s="16" t="s">
        <v>36411</v>
      </c>
      <c r="C143" s="110" t="s">
        <v>36278</v>
      </c>
      <c r="D143" s="19">
        <v>5922800</v>
      </c>
      <c r="E143" s="19">
        <v>5920000</v>
      </c>
      <c r="F143" s="18" t="s">
        <v>36409</v>
      </c>
      <c r="G143" s="18" t="s">
        <v>36410</v>
      </c>
      <c r="H143" s="18" t="s">
        <v>36410</v>
      </c>
      <c r="I143" s="8" t="s">
        <v>972</v>
      </c>
      <c r="J143" s="18" t="s">
        <v>36412</v>
      </c>
      <c r="Q143" s="2"/>
    </row>
    <row r="144" spans="1:17" ht="60.75" x14ac:dyDescent="0.35">
      <c r="A144" s="8">
        <v>139</v>
      </c>
      <c r="B144" s="313" t="s">
        <v>30880</v>
      </c>
      <c r="C144" s="18" t="s">
        <v>28712</v>
      </c>
      <c r="D144" s="314">
        <v>32000</v>
      </c>
      <c r="E144" s="314">
        <v>32000</v>
      </c>
      <c r="F144" s="311" t="s">
        <v>37942</v>
      </c>
      <c r="G144" s="311" t="s">
        <v>30881</v>
      </c>
      <c r="H144" s="311" t="s">
        <v>30881</v>
      </c>
      <c r="I144" s="18" t="s">
        <v>28714</v>
      </c>
      <c r="J144" s="311" t="s">
        <v>30882</v>
      </c>
      <c r="Q144" s="2"/>
    </row>
    <row r="145" spans="1:17" ht="60.75" x14ac:dyDescent="0.35">
      <c r="A145" s="8">
        <v>140</v>
      </c>
      <c r="B145" s="313" t="s">
        <v>30801</v>
      </c>
      <c r="C145" s="18" t="s">
        <v>28712</v>
      </c>
      <c r="D145" s="314">
        <v>94150</v>
      </c>
      <c r="E145" s="314">
        <v>94150</v>
      </c>
      <c r="F145" s="311" t="s">
        <v>37942</v>
      </c>
      <c r="G145" s="311" t="s">
        <v>29985</v>
      </c>
      <c r="H145" s="311" t="s">
        <v>29985</v>
      </c>
      <c r="I145" s="18" t="s">
        <v>28714</v>
      </c>
      <c r="J145" s="311" t="s">
        <v>30883</v>
      </c>
      <c r="Q145" s="2"/>
    </row>
    <row r="146" spans="1:17" ht="60.75" x14ac:dyDescent="0.35">
      <c r="A146" s="8">
        <v>141</v>
      </c>
      <c r="B146" s="313" t="s">
        <v>30801</v>
      </c>
      <c r="C146" s="18" t="s">
        <v>28712</v>
      </c>
      <c r="D146" s="314">
        <v>98012</v>
      </c>
      <c r="E146" s="314">
        <v>98012</v>
      </c>
      <c r="F146" s="311" t="s">
        <v>37942</v>
      </c>
      <c r="G146" s="311" t="s">
        <v>30884</v>
      </c>
      <c r="H146" s="311" t="s">
        <v>30884</v>
      </c>
      <c r="I146" s="18" t="s">
        <v>28714</v>
      </c>
      <c r="J146" s="311" t="s">
        <v>30885</v>
      </c>
      <c r="Q146" s="2"/>
    </row>
    <row r="147" spans="1:17" ht="121.5" x14ac:dyDescent="0.35">
      <c r="A147" s="8">
        <v>142</v>
      </c>
      <c r="B147" s="16" t="s">
        <v>28828</v>
      </c>
      <c r="C147" s="18" t="s">
        <v>28712</v>
      </c>
      <c r="D147" s="19">
        <v>9750</v>
      </c>
      <c r="E147" s="19">
        <v>9750</v>
      </c>
      <c r="F147" s="18" t="s">
        <v>37942</v>
      </c>
      <c r="G147" s="18" t="s">
        <v>30886</v>
      </c>
      <c r="H147" s="18" t="s">
        <v>30886</v>
      </c>
      <c r="I147" s="18" t="s">
        <v>28714</v>
      </c>
      <c r="J147" s="18" t="s">
        <v>30887</v>
      </c>
      <c r="Q147" s="2"/>
    </row>
    <row r="148" spans="1:17" ht="81" x14ac:dyDescent="0.35">
      <c r="A148" s="8">
        <v>143</v>
      </c>
      <c r="B148" s="313" t="s">
        <v>30888</v>
      </c>
      <c r="C148" s="18" t="s">
        <v>28712</v>
      </c>
      <c r="D148" s="314">
        <v>30000</v>
      </c>
      <c r="E148" s="314">
        <v>30000</v>
      </c>
      <c r="F148" s="311" t="s">
        <v>37942</v>
      </c>
      <c r="G148" s="311" t="s">
        <v>30889</v>
      </c>
      <c r="H148" s="311" t="s">
        <v>30889</v>
      </c>
      <c r="I148" s="18" t="s">
        <v>28714</v>
      </c>
      <c r="J148" s="311" t="s">
        <v>30890</v>
      </c>
      <c r="Q148" s="2"/>
    </row>
    <row r="149" spans="1:17" ht="60.75" x14ac:dyDescent="0.35">
      <c r="A149" s="8">
        <v>144</v>
      </c>
      <c r="B149" s="313" t="s">
        <v>30515</v>
      </c>
      <c r="C149" s="18" t="s">
        <v>28712</v>
      </c>
      <c r="D149" s="314">
        <v>83460</v>
      </c>
      <c r="E149" s="314">
        <v>83460</v>
      </c>
      <c r="F149" s="311" t="s">
        <v>37942</v>
      </c>
      <c r="G149" s="311" t="s">
        <v>30891</v>
      </c>
      <c r="H149" s="311" t="s">
        <v>30891</v>
      </c>
      <c r="I149" s="18" t="s">
        <v>28714</v>
      </c>
      <c r="J149" s="311" t="s">
        <v>30892</v>
      </c>
      <c r="Q149" s="2"/>
    </row>
    <row r="150" spans="1:17" ht="60.75" x14ac:dyDescent="0.35">
      <c r="A150" s="8">
        <v>145</v>
      </c>
      <c r="B150" s="313" t="s">
        <v>30893</v>
      </c>
      <c r="C150" s="18" t="s">
        <v>28712</v>
      </c>
      <c r="D150" s="314">
        <v>89345</v>
      </c>
      <c r="E150" s="314">
        <v>89345</v>
      </c>
      <c r="F150" s="311" t="s">
        <v>37942</v>
      </c>
      <c r="G150" s="311" t="s">
        <v>30894</v>
      </c>
      <c r="H150" s="311" t="s">
        <v>30894</v>
      </c>
      <c r="I150" s="18" t="s">
        <v>28714</v>
      </c>
      <c r="J150" s="311" t="s">
        <v>30895</v>
      </c>
      <c r="Q150" s="2"/>
    </row>
    <row r="151" spans="1:17" ht="60.75" x14ac:dyDescent="0.35">
      <c r="A151" s="8">
        <v>146</v>
      </c>
      <c r="B151" s="313" t="s">
        <v>30896</v>
      </c>
      <c r="C151" s="18" t="s">
        <v>28712</v>
      </c>
      <c r="D151" s="314">
        <v>43140</v>
      </c>
      <c r="E151" s="314">
        <v>43140</v>
      </c>
      <c r="F151" s="311" t="s">
        <v>37942</v>
      </c>
      <c r="G151" s="311" t="s">
        <v>30897</v>
      </c>
      <c r="H151" s="311" t="s">
        <v>30897</v>
      </c>
      <c r="I151" s="18" t="s">
        <v>28714</v>
      </c>
      <c r="J151" s="311" t="s">
        <v>30898</v>
      </c>
      <c r="Q151" s="2"/>
    </row>
    <row r="152" spans="1:17" ht="60.75" x14ac:dyDescent="0.35">
      <c r="A152" s="8">
        <v>147</v>
      </c>
      <c r="B152" s="313" t="s">
        <v>29347</v>
      </c>
      <c r="C152" s="18" t="s">
        <v>28712</v>
      </c>
      <c r="D152" s="314">
        <v>500000</v>
      </c>
      <c r="E152" s="314">
        <v>500000</v>
      </c>
      <c r="F152" s="311" t="s">
        <v>37942</v>
      </c>
      <c r="G152" s="311" t="s">
        <v>30899</v>
      </c>
      <c r="H152" s="311" t="s">
        <v>30899</v>
      </c>
      <c r="I152" s="18" t="s">
        <v>28714</v>
      </c>
      <c r="J152" s="311" t="s">
        <v>30900</v>
      </c>
      <c r="Q152" s="2"/>
    </row>
    <row r="153" spans="1:17" ht="81" x14ac:dyDescent="0.35">
      <c r="A153" s="8">
        <v>148</v>
      </c>
      <c r="B153" s="313" t="s">
        <v>30901</v>
      </c>
      <c r="C153" s="18" t="s">
        <v>28712</v>
      </c>
      <c r="D153" s="314">
        <v>13700</v>
      </c>
      <c r="E153" s="314">
        <v>13700</v>
      </c>
      <c r="F153" s="311" t="s">
        <v>37942</v>
      </c>
      <c r="G153" s="311" t="s">
        <v>30902</v>
      </c>
      <c r="H153" s="311" t="s">
        <v>30902</v>
      </c>
      <c r="I153" s="18" t="s">
        <v>28714</v>
      </c>
      <c r="J153" s="311" t="s">
        <v>30903</v>
      </c>
      <c r="Q153" s="2"/>
    </row>
    <row r="154" spans="1:17" ht="60.75" x14ac:dyDescent="0.35">
      <c r="A154" s="8">
        <v>149</v>
      </c>
      <c r="B154" s="313" t="s">
        <v>1398</v>
      </c>
      <c r="C154" s="18" t="s">
        <v>28712</v>
      </c>
      <c r="D154" s="314">
        <v>31020</v>
      </c>
      <c r="E154" s="314">
        <v>31020</v>
      </c>
      <c r="F154" s="311" t="s">
        <v>37942</v>
      </c>
      <c r="G154" s="311" t="s">
        <v>30904</v>
      </c>
      <c r="H154" s="311" t="s">
        <v>30904</v>
      </c>
      <c r="I154" s="18" t="s">
        <v>28714</v>
      </c>
      <c r="J154" s="311" t="s">
        <v>30905</v>
      </c>
      <c r="Q154" s="2"/>
    </row>
    <row r="155" spans="1:17" ht="60.75" x14ac:dyDescent="0.35">
      <c r="A155" s="8">
        <v>150</v>
      </c>
      <c r="B155" s="12" t="s">
        <v>358</v>
      </c>
      <c r="C155" s="7" t="s">
        <v>297</v>
      </c>
      <c r="D155" s="46">
        <v>44940</v>
      </c>
      <c r="E155" s="46">
        <v>44940</v>
      </c>
      <c r="F155" s="7" t="s">
        <v>33</v>
      </c>
      <c r="G155" s="8" t="s">
        <v>379</v>
      </c>
      <c r="H155" s="8" t="s">
        <v>380</v>
      </c>
      <c r="I155" s="7" t="s">
        <v>156</v>
      </c>
      <c r="J155" s="8" t="s">
        <v>27746</v>
      </c>
      <c r="Q155" s="2"/>
    </row>
    <row r="156" spans="1:17" ht="81" x14ac:dyDescent="0.35">
      <c r="A156" s="8">
        <v>151</v>
      </c>
      <c r="B156" s="49" t="s">
        <v>633</v>
      </c>
      <c r="C156" s="57" t="s">
        <v>539</v>
      </c>
      <c r="D156" s="58">
        <v>27500</v>
      </c>
      <c r="E156" s="58">
        <v>27500</v>
      </c>
      <c r="F156" s="31" t="s">
        <v>713</v>
      </c>
      <c r="G156" s="59" t="s">
        <v>634</v>
      </c>
      <c r="H156" s="59" t="s">
        <v>634</v>
      </c>
      <c r="I156" s="39" t="s">
        <v>185</v>
      </c>
      <c r="J156" s="32" t="s">
        <v>27747</v>
      </c>
    </row>
    <row r="157" spans="1:17" ht="40.5" x14ac:dyDescent="0.35">
      <c r="A157" s="8">
        <v>152</v>
      </c>
      <c r="B157" s="124" t="s">
        <v>9562</v>
      </c>
      <c r="C157" s="114" t="s">
        <v>949</v>
      </c>
      <c r="D157" s="132">
        <v>4880</v>
      </c>
      <c r="E157" s="132">
        <v>4880</v>
      </c>
      <c r="F157" s="114" t="s">
        <v>938</v>
      </c>
      <c r="G157" s="114" t="s">
        <v>9563</v>
      </c>
      <c r="H157" s="114" t="s">
        <v>9563</v>
      </c>
      <c r="I157" s="115" t="s">
        <v>951</v>
      </c>
      <c r="J157" s="116" t="s">
        <v>9564</v>
      </c>
    </row>
    <row r="158" spans="1:17" ht="40.5" x14ac:dyDescent="0.35">
      <c r="A158" s="8">
        <v>153</v>
      </c>
      <c r="B158" s="124" t="s">
        <v>9565</v>
      </c>
      <c r="C158" s="114" t="s">
        <v>949</v>
      </c>
      <c r="D158" s="132">
        <v>3600</v>
      </c>
      <c r="E158" s="134">
        <v>3600</v>
      </c>
      <c r="F158" s="114" t="s">
        <v>938</v>
      </c>
      <c r="G158" s="114" t="s">
        <v>9566</v>
      </c>
      <c r="H158" s="114" t="s">
        <v>9566</v>
      </c>
      <c r="I158" s="115" t="s">
        <v>951</v>
      </c>
      <c r="J158" s="116" t="s">
        <v>9567</v>
      </c>
    </row>
    <row r="159" spans="1:17" ht="40.5" x14ac:dyDescent="0.35">
      <c r="A159" s="8">
        <v>154</v>
      </c>
      <c r="B159" s="124" t="s">
        <v>9568</v>
      </c>
      <c r="C159" s="114" t="s">
        <v>949</v>
      </c>
      <c r="D159" s="132">
        <v>66875</v>
      </c>
      <c r="E159" s="134">
        <v>66875</v>
      </c>
      <c r="F159" s="114" t="s">
        <v>938</v>
      </c>
      <c r="G159" s="114" t="s">
        <v>9569</v>
      </c>
      <c r="H159" s="114" t="s">
        <v>9569</v>
      </c>
      <c r="I159" s="115" t="s">
        <v>951</v>
      </c>
      <c r="J159" s="116" t="s">
        <v>9570</v>
      </c>
    </row>
    <row r="160" spans="1:17" ht="60.75" x14ac:dyDescent="0.35">
      <c r="A160" s="8">
        <v>155</v>
      </c>
      <c r="B160" s="108" t="s">
        <v>9571</v>
      </c>
      <c r="C160" s="14" t="s">
        <v>937</v>
      </c>
      <c r="D160" s="139">
        <v>20000</v>
      </c>
      <c r="E160" s="139">
        <v>20000</v>
      </c>
      <c r="F160" s="14" t="s">
        <v>938</v>
      </c>
      <c r="G160" s="14" t="s">
        <v>9572</v>
      </c>
      <c r="H160" s="14" t="s">
        <v>9572</v>
      </c>
      <c r="I160" s="9" t="s">
        <v>1504</v>
      </c>
      <c r="J160" s="9" t="s">
        <v>27748</v>
      </c>
    </row>
    <row r="161" spans="1:10" ht="60.75" x14ac:dyDescent="0.35">
      <c r="A161" s="8">
        <v>156</v>
      </c>
      <c r="B161" s="108" t="s">
        <v>9573</v>
      </c>
      <c r="C161" s="14" t="s">
        <v>937</v>
      </c>
      <c r="D161" s="139">
        <v>11900</v>
      </c>
      <c r="E161" s="139">
        <v>11900</v>
      </c>
      <c r="F161" s="14" t="s">
        <v>938</v>
      </c>
      <c r="G161" s="14" t="s">
        <v>9574</v>
      </c>
      <c r="H161" s="14" t="s">
        <v>9574</v>
      </c>
      <c r="I161" s="9" t="s">
        <v>1504</v>
      </c>
      <c r="J161" s="9" t="s">
        <v>27749</v>
      </c>
    </row>
    <row r="162" spans="1:10" ht="60.75" x14ac:dyDescent="0.35">
      <c r="A162" s="8">
        <v>157</v>
      </c>
      <c r="B162" s="108" t="s">
        <v>9092</v>
      </c>
      <c r="C162" s="14" t="s">
        <v>937</v>
      </c>
      <c r="D162" s="139">
        <v>37985</v>
      </c>
      <c r="E162" s="139">
        <v>37985</v>
      </c>
      <c r="F162" s="14" t="s">
        <v>938</v>
      </c>
      <c r="G162" s="14" t="s">
        <v>9575</v>
      </c>
      <c r="H162" s="14" t="s">
        <v>9575</v>
      </c>
      <c r="I162" s="9" t="s">
        <v>1504</v>
      </c>
      <c r="J162" s="9" t="s">
        <v>27750</v>
      </c>
    </row>
    <row r="163" spans="1:10" ht="40.5" x14ac:dyDescent="0.35">
      <c r="A163" s="8">
        <v>158</v>
      </c>
      <c r="B163" s="108" t="s">
        <v>9576</v>
      </c>
      <c r="C163" s="14" t="s">
        <v>937</v>
      </c>
      <c r="D163" s="139">
        <v>5645</v>
      </c>
      <c r="E163" s="139">
        <v>5645</v>
      </c>
      <c r="F163" s="14" t="s">
        <v>938</v>
      </c>
      <c r="G163" s="14" t="s">
        <v>9577</v>
      </c>
      <c r="H163" s="14" t="s">
        <v>9577</v>
      </c>
      <c r="I163" s="9" t="s">
        <v>1504</v>
      </c>
      <c r="J163" s="9" t="s">
        <v>27751</v>
      </c>
    </row>
    <row r="164" spans="1:10" ht="60.75" x14ac:dyDescent="0.35">
      <c r="A164" s="8">
        <v>159</v>
      </c>
      <c r="B164" s="108" t="s">
        <v>9578</v>
      </c>
      <c r="C164" s="14" t="s">
        <v>937</v>
      </c>
      <c r="D164" s="139">
        <v>495700</v>
      </c>
      <c r="E164" s="139">
        <v>495700</v>
      </c>
      <c r="F164" s="14" t="s">
        <v>938</v>
      </c>
      <c r="G164" s="14" t="s">
        <v>9579</v>
      </c>
      <c r="H164" s="14" t="s">
        <v>9579</v>
      </c>
      <c r="I164" s="9" t="s">
        <v>1504</v>
      </c>
      <c r="J164" s="9" t="s">
        <v>27752</v>
      </c>
    </row>
    <row r="165" spans="1:10" ht="60.75" x14ac:dyDescent="0.35">
      <c r="A165" s="8">
        <v>160</v>
      </c>
      <c r="B165" s="12" t="s">
        <v>1163</v>
      </c>
      <c r="C165" s="14" t="s">
        <v>937</v>
      </c>
      <c r="D165" s="109">
        <v>8025</v>
      </c>
      <c r="E165" s="109">
        <v>8025</v>
      </c>
      <c r="F165" s="8" t="s">
        <v>938</v>
      </c>
      <c r="G165" s="8" t="s">
        <v>1164</v>
      </c>
      <c r="H165" s="8" t="s">
        <v>1164</v>
      </c>
      <c r="I165" s="8" t="s">
        <v>940</v>
      </c>
      <c r="J165" s="8" t="s">
        <v>9580</v>
      </c>
    </row>
    <row r="166" spans="1:10" ht="81" x14ac:dyDescent="0.35">
      <c r="A166" s="8">
        <v>161</v>
      </c>
      <c r="B166" s="12" t="s">
        <v>9581</v>
      </c>
      <c r="C166" s="14" t="s">
        <v>937</v>
      </c>
      <c r="D166" s="109">
        <v>4770</v>
      </c>
      <c r="E166" s="109">
        <v>8457</v>
      </c>
      <c r="F166" s="8" t="s">
        <v>938</v>
      </c>
      <c r="G166" s="8" t="s">
        <v>9582</v>
      </c>
      <c r="H166" s="8" t="s">
        <v>9582</v>
      </c>
      <c r="I166" s="8" t="s">
        <v>940</v>
      </c>
      <c r="J166" s="8" t="s">
        <v>9583</v>
      </c>
    </row>
    <row r="167" spans="1:10" ht="60.75" x14ac:dyDescent="0.35">
      <c r="A167" s="8">
        <v>162</v>
      </c>
      <c r="B167" s="12" t="s">
        <v>1671</v>
      </c>
      <c r="C167" s="14" t="s">
        <v>937</v>
      </c>
      <c r="D167" s="109">
        <v>14500</v>
      </c>
      <c r="E167" s="109">
        <v>14500</v>
      </c>
      <c r="F167" s="8" t="s">
        <v>938</v>
      </c>
      <c r="G167" s="8" t="s">
        <v>9584</v>
      </c>
      <c r="H167" s="8" t="s">
        <v>9584</v>
      </c>
      <c r="I167" s="8" t="s">
        <v>940</v>
      </c>
      <c r="J167" s="8" t="s">
        <v>9585</v>
      </c>
    </row>
    <row r="168" spans="1:10" ht="60.75" x14ac:dyDescent="0.35">
      <c r="A168" s="8">
        <v>163</v>
      </c>
      <c r="B168" s="12" t="s">
        <v>1091</v>
      </c>
      <c r="C168" s="14" t="s">
        <v>937</v>
      </c>
      <c r="D168" s="109">
        <v>2600</v>
      </c>
      <c r="E168" s="109">
        <v>5500</v>
      </c>
      <c r="F168" s="8" t="s">
        <v>938</v>
      </c>
      <c r="G168" s="8" t="s">
        <v>1092</v>
      </c>
      <c r="H168" s="8" t="s">
        <v>1092</v>
      </c>
      <c r="I168" s="8" t="s">
        <v>940</v>
      </c>
      <c r="J168" s="8" t="s">
        <v>9586</v>
      </c>
    </row>
    <row r="169" spans="1:10" ht="81" x14ac:dyDescent="0.35">
      <c r="A169" s="8">
        <v>164</v>
      </c>
      <c r="B169" s="12" t="s">
        <v>9587</v>
      </c>
      <c r="C169" s="14" t="s">
        <v>937</v>
      </c>
      <c r="D169" s="109">
        <v>38413</v>
      </c>
      <c r="E169" s="109">
        <v>51937</v>
      </c>
      <c r="F169" s="8" t="s">
        <v>938</v>
      </c>
      <c r="G169" s="8" t="s">
        <v>9588</v>
      </c>
      <c r="H169" s="8" t="s">
        <v>9588</v>
      </c>
      <c r="I169" s="8" t="s">
        <v>940</v>
      </c>
      <c r="J169" s="8" t="s">
        <v>9589</v>
      </c>
    </row>
    <row r="170" spans="1:10" ht="81" x14ac:dyDescent="0.35">
      <c r="A170" s="8">
        <v>165</v>
      </c>
      <c r="B170" s="12" t="s">
        <v>7993</v>
      </c>
      <c r="C170" s="14" t="s">
        <v>937</v>
      </c>
      <c r="D170" s="109">
        <v>36000</v>
      </c>
      <c r="E170" s="109">
        <v>41100</v>
      </c>
      <c r="F170" s="8" t="s">
        <v>938</v>
      </c>
      <c r="G170" s="8" t="s">
        <v>9590</v>
      </c>
      <c r="H170" s="8" t="s">
        <v>9590</v>
      </c>
      <c r="I170" s="8" t="s">
        <v>940</v>
      </c>
      <c r="J170" s="8" t="s">
        <v>9591</v>
      </c>
    </row>
    <row r="171" spans="1:10" ht="60.75" x14ac:dyDescent="0.35">
      <c r="A171" s="8">
        <v>166</v>
      </c>
      <c r="B171" s="12" t="s">
        <v>1662</v>
      </c>
      <c r="C171" s="14" t="s">
        <v>937</v>
      </c>
      <c r="D171" s="109">
        <v>10272</v>
      </c>
      <c r="E171" s="109">
        <v>24000</v>
      </c>
      <c r="F171" s="8" t="s">
        <v>938</v>
      </c>
      <c r="G171" s="8" t="s">
        <v>9592</v>
      </c>
      <c r="H171" s="8" t="s">
        <v>9592</v>
      </c>
      <c r="I171" s="8" t="s">
        <v>940</v>
      </c>
      <c r="J171" s="8" t="s">
        <v>9593</v>
      </c>
    </row>
    <row r="172" spans="1:10" ht="81" x14ac:dyDescent="0.35">
      <c r="A172" s="8">
        <v>167</v>
      </c>
      <c r="B172" s="12" t="s">
        <v>9594</v>
      </c>
      <c r="C172" s="14" t="s">
        <v>937</v>
      </c>
      <c r="D172" s="109">
        <v>41703</v>
      </c>
      <c r="E172" s="109">
        <v>41760</v>
      </c>
      <c r="F172" s="8" t="s">
        <v>938</v>
      </c>
      <c r="G172" s="8" t="s">
        <v>9595</v>
      </c>
      <c r="H172" s="8" t="s">
        <v>9595</v>
      </c>
      <c r="I172" s="8" t="s">
        <v>940</v>
      </c>
      <c r="J172" s="8" t="s">
        <v>9596</v>
      </c>
    </row>
    <row r="173" spans="1:10" ht="60.75" x14ac:dyDescent="0.35">
      <c r="A173" s="8">
        <v>168</v>
      </c>
      <c r="B173" s="12" t="s">
        <v>9597</v>
      </c>
      <c r="C173" s="8" t="s">
        <v>2250</v>
      </c>
      <c r="D173" s="131">
        <v>6450</v>
      </c>
      <c r="E173" s="131">
        <v>6450</v>
      </c>
      <c r="F173" s="8" t="s">
        <v>938</v>
      </c>
      <c r="G173" s="8" t="s">
        <v>9598</v>
      </c>
      <c r="H173" s="8" t="s">
        <v>9599</v>
      </c>
      <c r="I173" s="163" t="s">
        <v>7160</v>
      </c>
      <c r="J173" s="8" t="s">
        <v>9600</v>
      </c>
    </row>
    <row r="174" spans="1:10" ht="101.25" x14ac:dyDescent="0.35">
      <c r="A174" s="8">
        <v>169</v>
      </c>
      <c r="B174" s="12" t="s">
        <v>9601</v>
      </c>
      <c r="C174" s="8" t="s">
        <v>2250</v>
      </c>
      <c r="D174" s="131">
        <v>26439.7</v>
      </c>
      <c r="E174" s="131">
        <v>26439.7</v>
      </c>
      <c r="F174" s="8" t="s">
        <v>938</v>
      </c>
      <c r="G174" s="8" t="s">
        <v>9602</v>
      </c>
      <c r="H174" s="8" t="s">
        <v>9603</v>
      </c>
      <c r="I174" s="163" t="s">
        <v>7160</v>
      </c>
      <c r="J174" s="8" t="s">
        <v>9604</v>
      </c>
    </row>
    <row r="175" spans="1:10" ht="60.75" x14ac:dyDescent="0.35">
      <c r="A175" s="8">
        <v>170</v>
      </c>
      <c r="B175" s="12" t="s">
        <v>8181</v>
      </c>
      <c r="C175" s="8" t="s">
        <v>2250</v>
      </c>
      <c r="D175" s="131">
        <v>6250</v>
      </c>
      <c r="E175" s="131">
        <v>6250</v>
      </c>
      <c r="F175" s="8" t="s">
        <v>938</v>
      </c>
      <c r="G175" s="8" t="s">
        <v>9605</v>
      </c>
      <c r="H175" s="8" t="s">
        <v>9606</v>
      </c>
      <c r="I175" s="163" t="s">
        <v>7160</v>
      </c>
      <c r="J175" s="8" t="s">
        <v>9607</v>
      </c>
    </row>
    <row r="176" spans="1:10" ht="60.75" x14ac:dyDescent="0.35">
      <c r="A176" s="8">
        <v>171</v>
      </c>
      <c r="B176" s="12" t="s">
        <v>9608</v>
      </c>
      <c r="C176" s="8" t="s">
        <v>2250</v>
      </c>
      <c r="D176" s="131">
        <v>1150</v>
      </c>
      <c r="E176" s="131">
        <v>1150</v>
      </c>
      <c r="F176" s="8" t="s">
        <v>938</v>
      </c>
      <c r="G176" s="8" t="s">
        <v>9609</v>
      </c>
      <c r="H176" s="8" t="s">
        <v>9610</v>
      </c>
      <c r="I176" s="163" t="s">
        <v>7160</v>
      </c>
      <c r="J176" s="8" t="s">
        <v>9611</v>
      </c>
    </row>
    <row r="177" spans="1:10" ht="60.75" x14ac:dyDescent="0.35">
      <c r="A177" s="8">
        <v>172</v>
      </c>
      <c r="B177" s="12" t="s">
        <v>9612</v>
      </c>
      <c r="C177" s="8" t="s">
        <v>2250</v>
      </c>
      <c r="D177" s="131">
        <v>68900</v>
      </c>
      <c r="E177" s="131">
        <v>68900</v>
      </c>
      <c r="F177" s="8" t="s">
        <v>938</v>
      </c>
      <c r="G177" s="8" t="s">
        <v>9613</v>
      </c>
      <c r="H177" s="8" t="s">
        <v>9614</v>
      </c>
      <c r="I177" s="163" t="s">
        <v>7160</v>
      </c>
      <c r="J177" s="8" t="s">
        <v>9615</v>
      </c>
    </row>
    <row r="178" spans="1:10" ht="60.75" x14ac:dyDescent="0.35">
      <c r="A178" s="8">
        <v>173</v>
      </c>
      <c r="B178" s="12" t="s">
        <v>8897</v>
      </c>
      <c r="C178" s="8" t="s">
        <v>2250</v>
      </c>
      <c r="D178" s="131">
        <v>16800</v>
      </c>
      <c r="E178" s="131">
        <v>16800</v>
      </c>
      <c r="F178" s="8" t="s">
        <v>938</v>
      </c>
      <c r="G178" s="8" t="s">
        <v>9616</v>
      </c>
      <c r="H178" s="8" t="s">
        <v>9617</v>
      </c>
      <c r="I178" s="163" t="s">
        <v>7160</v>
      </c>
      <c r="J178" s="8" t="s">
        <v>9618</v>
      </c>
    </row>
    <row r="179" spans="1:10" ht="60.75" x14ac:dyDescent="0.35">
      <c r="A179" s="8">
        <v>174</v>
      </c>
      <c r="B179" s="12" t="s">
        <v>9619</v>
      </c>
      <c r="C179" s="8" t="s">
        <v>2250</v>
      </c>
      <c r="D179" s="131">
        <v>1480</v>
      </c>
      <c r="E179" s="131">
        <v>1480</v>
      </c>
      <c r="F179" s="8" t="s">
        <v>938</v>
      </c>
      <c r="G179" s="8" t="s">
        <v>7661</v>
      </c>
      <c r="H179" s="8" t="s">
        <v>9610</v>
      </c>
      <c r="I179" s="163" t="s">
        <v>7160</v>
      </c>
      <c r="J179" s="8" t="s">
        <v>9620</v>
      </c>
    </row>
    <row r="180" spans="1:10" ht="60.75" x14ac:dyDescent="0.35">
      <c r="A180" s="8">
        <v>175</v>
      </c>
      <c r="B180" s="12" t="s">
        <v>9621</v>
      </c>
      <c r="C180" s="8" t="s">
        <v>2250</v>
      </c>
      <c r="D180" s="131">
        <v>1670</v>
      </c>
      <c r="E180" s="131">
        <v>1670</v>
      </c>
      <c r="F180" s="8" t="s">
        <v>938</v>
      </c>
      <c r="G180" s="8" t="s">
        <v>7659</v>
      </c>
      <c r="H180" s="8" t="s">
        <v>9610</v>
      </c>
      <c r="I180" s="163" t="s">
        <v>7160</v>
      </c>
      <c r="J180" s="8" t="s">
        <v>9622</v>
      </c>
    </row>
    <row r="181" spans="1:10" ht="40.5" x14ac:dyDescent="0.35">
      <c r="A181" s="8">
        <v>176</v>
      </c>
      <c r="B181" s="12" t="s">
        <v>9623</v>
      </c>
      <c r="C181" s="8" t="s">
        <v>1273</v>
      </c>
      <c r="D181" s="137">
        <v>200</v>
      </c>
      <c r="E181" s="137">
        <v>200</v>
      </c>
      <c r="F181" s="8" t="s">
        <v>938</v>
      </c>
      <c r="G181" s="110" t="s">
        <v>9624</v>
      </c>
      <c r="H181" s="110" t="s">
        <v>9624</v>
      </c>
      <c r="I181" s="8" t="s">
        <v>185</v>
      </c>
      <c r="J181" s="8" t="s">
        <v>25223</v>
      </c>
    </row>
    <row r="182" spans="1:10" ht="81" x14ac:dyDescent="0.35">
      <c r="A182" s="8">
        <v>177</v>
      </c>
      <c r="B182" s="12" t="s">
        <v>2295</v>
      </c>
      <c r="C182" s="8" t="s">
        <v>1056</v>
      </c>
      <c r="D182" s="137">
        <v>8115</v>
      </c>
      <c r="E182" s="137">
        <v>8115</v>
      </c>
      <c r="F182" s="8" t="s">
        <v>37942</v>
      </c>
      <c r="G182" s="8" t="s">
        <v>9625</v>
      </c>
      <c r="H182" s="8" t="s">
        <v>9625</v>
      </c>
      <c r="I182" s="8" t="s">
        <v>1058</v>
      </c>
      <c r="J182" s="8" t="s">
        <v>9626</v>
      </c>
    </row>
    <row r="183" spans="1:10" ht="60.75" x14ac:dyDescent="0.35">
      <c r="A183" s="8">
        <v>178</v>
      </c>
      <c r="B183" s="12" t="s">
        <v>9627</v>
      </c>
      <c r="C183" s="8" t="s">
        <v>1056</v>
      </c>
      <c r="D183" s="137">
        <v>1140</v>
      </c>
      <c r="E183" s="137">
        <v>1140</v>
      </c>
      <c r="F183" s="8" t="s">
        <v>37942</v>
      </c>
      <c r="G183" s="8" t="s">
        <v>9628</v>
      </c>
      <c r="H183" s="8" t="s">
        <v>9628</v>
      </c>
      <c r="I183" s="8" t="s">
        <v>1058</v>
      </c>
      <c r="J183" s="8" t="s">
        <v>9629</v>
      </c>
    </row>
    <row r="184" spans="1:10" ht="60.75" x14ac:dyDescent="0.35">
      <c r="A184" s="8">
        <v>179</v>
      </c>
      <c r="B184" s="12" t="s">
        <v>9630</v>
      </c>
      <c r="C184" s="8" t="s">
        <v>1056</v>
      </c>
      <c r="D184" s="137">
        <v>3600</v>
      </c>
      <c r="E184" s="137">
        <v>3600</v>
      </c>
      <c r="F184" s="8" t="s">
        <v>37942</v>
      </c>
      <c r="G184" s="8" t="s">
        <v>9631</v>
      </c>
      <c r="H184" s="8" t="s">
        <v>9631</v>
      </c>
      <c r="I184" s="8" t="s">
        <v>1058</v>
      </c>
      <c r="J184" s="8" t="s">
        <v>9632</v>
      </c>
    </row>
    <row r="185" spans="1:10" ht="81" x14ac:dyDescent="0.35">
      <c r="A185" s="8">
        <v>180</v>
      </c>
      <c r="B185" s="12" t="s">
        <v>9633</v>
      </c>
      <c r="C185" s="8" t="s">
        <v>1056</v>
      </c>
      <c r="D185" s="137">
        <v>33505.870000000003</v>
      </c>
      <c r="E185" s="137">
        <v>33505.870000000003</v>
      </c>
      <c r="F185" s="8" t="s">
        <v>37942</v>
      </c>
      <c r="G185" s="8" t="s">
        <v>9634</v>
      </c>
      <c r="H185" s="8" t="s">
        <v>9634</v>
      </c>
      <c r="I185" s="8" t="s">
        <v>1058</v>
      </c>
      <c r="J185" s="8" t="s">
        <v>9635</v>
      </c>
    </row>
    <row r="186" spans="1:10" ht="60.75" x14ac:dyDescent="0.35">
      <c r="A186" s="8">
        <v>181</v>
      </c>
      <c r="B186" s="12" t="s">
        <v>2441</v>
      </c>
      <c r="C186" s="8" t="s">
        <v>1278</v>
      </c>
      <c r="D186" s="131">
        <v>1750</v>
      </c>
      <c r="E186" s="131">
        <v>1750</v>
      </c>
      <c r="F186" s="8" t="s">
        <v>37942</v>
      </c>
      <c r="G186" s="8" t="s">
        <v>9636</v>
      </c>
      <c r="H186" s="8" t="s">
        <v>9636</v>
      </c>
      <c r="I186" s="8" t="s">
        <v>1058</v>
      </c>
      <c r="J186" s="8" t="s">
        <v>9637</v>
      </c>
    </row>
    <row r="187" spans="1:10" ht="162" x14ac:dyDescent="0.35">
      <c r="A187" s="8">
        <v>182</v>
      </c>
      <c r="B187" s="126" t="s">
        <v>9638</v>
      </c>
      <c r="C187" s="112" t="s">
        <v>911</v>
      </c>
      <c r="D187" s="129">
        <v>100000</v>
      </c>
      <c r="E187" s="129">
        <v>100000</v>
      </c>
      <c r="F187" s="112" t="s">
        <v>33</v>
      </c>
      <c r="G187" s="111" t="s">
        <v>9639</v>
      </c>
      <c r="H187" s="111" t="s">
        <v>9640</v>
      </c>
      <c r="I187" s="112" t="s">
        <v>914</v>
      </c>
      <c r="J187" s="112" t="s">
        <v>9641</v>
      </c>
    </row>
    <row r="188" spans="1:10" ht="60.75" x14ac:dyDescent="0.35">
      <c r="A188" s="8">
        <v>183</v>
      </c>
      <c r="B188" s="12" t="s">
        <v>2162</v>
      </c>
      <c r="C188" s="8" t="s">
        <v>928</v>
      </c>
      <c r="D188" s="131">
        <v>10400</v>
      </c>
      <c r="E188" s="131">
        <v>10400</v>
      </c>
      <c r="F188" s="8" t="s">
        <v>929</v>
      </c>
      <c r="G188" s="8" t="s">
        <v>9642</v>
      </c>
      <c r="H188" s="8" t="s">
        <v>9642</v>
      </c>
      <c r="I188" s="14" t="s">
        <v>931</v>
      </c>
      <c r="J188" s="14" t="s">
        <v>9643</v>
      </c>
    </row>
    <row r="189" spans="1:10" ht="81" x14ac:dyDescent="0.35">
      <c r="A189" s="8">
        <v>184</v>
      </c>
      <c r="B189" s="12" t="s">
        <v>1554</v>
      </c>
      <c r="C189" s="8" t="s">
        <v>928</v>
      </c>
      <c r="D189" s="131">
        <v>97896</v>
      </c>
      <c r="E189" s="131">
        <v>97896</v>
      </c>
      <c r="F189" s="8" t="s">
        <v>929</v>
      </c>
      <c r="G189" s="8" t="s">
        <v>9644</v>
      </c>
      <c r="H189" s="8" t="s">
        <v>9644</v>
      </c>
      <c r="I189" s="14" t="s">
        <v>931</v>
      </c>
      <c r="J189" s="14" t="s">
        <v>9645</v>
      </c>
    </row>
    <row r="190" spans="1:10" ht="60.75" x14ac:dyDescent="0.35">
      <c r="A190" s="8">
        <v>185</v>
      </c>
      <c r="B190" s="12" t="s">
        <v>2162</v>
      </c>
      <c r="C190" s="8" t="s">
        <v>928</v>
      </c>
      <c r="D190" s="131">
        <v>6420</v>
      </c>
      <c r="E190" s="131">
        <v>6420</v>
      </c>
      <c r="F190" s="8" t="s">
        <v>929</v>
      </c>
      <c r="G190" s="8" t="s">
        <v>9199</v>
      </c>
      <c r="H190" s="8" t="s">
        <v>9199</v>
      </c>
      <c r="I190" s="14" t="s">
        <v>931</v>
      </c>
      <c r="J190" s="14" t="s">
        <v>9646</v>
      </c>
    </row>
    <row r="191" spans="1:10" ht="40.5" x14ac:dyDescent="0.35">
      <c r="A191" s="8">
        <v>186</v>
      </c>
      <c r="B191" s="12" t="s">
        <v>1299</v>
      </c>
      <c r="C191" s="8" t="s">
        <v>928</v>
      </c>
      <c r="D191" s="131">
        <v>65720</v>
      </c>
      <c r="E191" s="131">
        <v>65720</v>
      </c>
      <c r="F191" s="8" t="s">
        <v>929</v>
      </c>
      <c r="G191" s="8" t="s">
        <v>9647</v>
      </c>
      <c r="H191" s="8" t="s">
        <v>9647</v>
      </c>
      <c r="I191" s="14" t="s">
        <v>931</v>
      </c>
      <c r="J191" s="14" t="s">
        <v>9648</v>
      </c>
    </row>
    <row r="192" spans="1:10" ht="60.75" x14ac:dyDescent="0.35">
      <c r="A192" s="8">
        <v>187</v>
      </c>
      <c r="B192" s="12" t="s">
        <v>3615</v>
      </c>
      <c r="C192" s="8" t="s">
        <v>928</v>
      </c>
      <c r="D192" s="131">
        <v>11342</v>
      </c>
      <c r="E192" s="131">
        <v>11342</v>
      </c>
      <c r="F192" s="8" t="s">
        <v>3616</v>
      </c>
      <c r="G192" s="8" t="s">
        <v>9649</v>
      </c>
      <c r="H192" s="8" t="s">
        <v>9649</v>
      </c>
      <c r="I192" s="14" t="s">
        <v>931</v>
      </c>
      <c r="J192" s="14" t="s">
        <v>9650</v>
      </c>
    </row>
    <row r="193" spans="1:10" ht="81" x14ac:dyDescent="0.35">
      <c r="A193" s="8">
        <v>188</v>
      </c>
      <c r="B193" s="12" t="s">
        <v>2022</v>
      </c>
      <c r="C193" s="8" t="s">
        <v>928</v>
      </c>
      <c r="D193" s="131">
        <v>81446</v>
      </c>
      <c r="E193" s="131">
        <v>81446</v>
      </c>
      <c r="F193" s="8" t="s">
        <v>929</v>
      </c>
      <c r="G193" s="8" t="s">
        <v>9651</v>
      </c>
      <c r="H193" s="8" t="s">
        <v>9651</v>
      </c>
      <c r="I193" s="14" t="s">
        <v>931</v>
      </c>
      <c r="J193" s="14" t="s">
        <v>9652</v>
      </c>
    </row>
    <row r="194" spans="1:10" ht="81" x14ac:dyDescent="0.35">
      <c r="A194" s="8">
        <v>189</v>
      </c>
      <c r="B194" s="12" t="s">
        <v>2316</v>
      </c>
      <c r="C194" s="8" t="s">
        <v>928</v>
      </c>
      <c r="D194" s="131">
        <v>14466.4</v>
      </c>
      <c r="E194" s="131">
        <v>14466.4</v>
      </c>
      <c r="F194" s="8" t="s">
        <v>929</v>
      </c>
      <c r="G194" s="8" t="s">
        <v>9653</v>
      </c>
      <c r="H194" s="8" t="s">
        <v>9653</v>
      </c>
      <c r="I194" s="14" t="s">
        <v>931</v>
      </c>
      <c r="J194" s="14" t="s">
        <v>9654</v>
      </c>
    </row>
    <row r="195" spans="1:10" ht="81" x14ac:dyDescent="0.35">
      <c r="A195" s="8">
        <v>190</v>
      </c>
      <c r="B195" s="12" t="s">
        <v>2027</v>
      </c>
      <c r="C195" s="8" t="s">
        <v>928</v>
      </c>
      <c r="D195" s="131">
        <v>45500</v>
      </c>
      <c r="E195" s="131">
        <v>45500</v>
      </c>
      <c r="F195" s="8" t="s">
        <v>929</v>
      </c>
      <c r="G195" s="8" t="s">
        <v>3173</v>
      </c>
      <c r="H195" s="8" t="s">
        <v>3173</v>
      </c>
      <c r="I195" s="14" t="s">
        <v>931</v>
      </c>
      <c r="J195" s="14" t="s">
        <v>9655</v>
      </c>
    </row>
    <row r="196" spans="1:10" ht="101.25" x14ac:dyDescent="0.35">
      <c r="A196" s="8">
        <v>191</v>
      </c>
      <c r="B196" s="12" t="s">
        <v>2162</v>
      </c>
      <c r="C196" s="8" t="s">
        <v>928</v>
      </c>
      <c r="D196" s="131">
        <v>132894</v>
      </c>
      <c r="E196" s="131">
        <v>132894</v>
      </c>
      <c r="F196" s="8" t="s">
        <v>3616</v>
      </c>
      <c r="G196" s="8" t="s">
        <v>9656</v>
      </c>
      <c r="H196" s="8" t="s">
        <v>9656</v>
      </c>
      <c r="I196" s="14" t="s">
        <v>931</v>
      </c>
      <c r="J196" s="14" t="s">
        <v>9657</v>
      </c>
    </row>
    <row r="197" spans="1:10" ht="60.75" x14ac:dyDescent="0.35">
      <c r="A197" s="8">
        <v>192</v>
      </c>
      <c r="B197" s="12" t="s">
        <v>2162</v>
      </c>
      <c r="C197" s="8" t="s">
        <v>928</v>
      </c>
      <c r="D197" s="131">
        <v>8560</v>
      </c>
      <c r="E197" s="131">
        <v>8560</v>
      </c>
      <c r="F197" s="8" t="s">
        <v>929</v>
      </c>
      <c r="G197" s="8" t="s">
        <v>9658</v>
      </c>
      <c r="H197" s="8" t="s">
        <v>9658</v>
      </c>
      <c r="I197" s="14" t="s">
        <v>931</v>
      </c>
      <c r="J197" s="14" t="s">
        <v>9659</v>
      </c>
    </row>
    <row r="198" spans="1:10" ht="60.75" x14ac:dyDescent="0.35">
      <c r="A198" s="8">
        <v>193</v>
      </c>
      <c r="B198" s="12" t="s">
        <v>2162</v>
      </c>
      <c r="C198" s="8" t="s">
        <v>928</v>
      </c>
      <c r="D198" s="131">
        <v>28000</v>
      </c>
      <c r="E198" s="131">
        <v>28000</v>
      </c>
      <c r="F198" s="8" t="s">
        <v>929</v>
      </c>
      <c r="G198" s="8" t="s">
        <v>9660</v>
      </c>
      <c r="H198" s="8" t="s">
        <v>9660</v>
      </c>
      <c r="I198" s="14" t="s">
        <v>931</v>
      </c>
      <c r="J198" s="14" t="s">
        <v>9661</v>
      </c>
    </row>
    <row r="199" spans="1:10" ht="81" x14ac:dyDescent="0.35">
      <c r="A199" s="8">
        <v>194</v>
      </c>
      <c r="B199" s="12" t="s">
        <v>2162</v>
      </c>
      <c r="C199" s="8" t="s">
        <v>928</v>
      </c>
      <c r="D199" s="131">
        <v>76291</v>
      </c>
      <c r="E199" s="131">
        <v>76291</v>
      </c>
      <c r="F199" s="8" t="s">
        <v>929</v>
      </c>
      <c r="G199" s="8" t="s">
        <v>9662</v>
      </c>
      <c r="H199" s="8" t="s">
        <v>9662</v>
      </c>
      <c r="I199" s="14" t="s">
        <v>931</v>
      </c>
      <c r="J199" s="14" t="s">
        <v>9663</v>
      </c>
    </row>
    <row r="200" spans="1:10" ht="81" x14ac:dyDescent="0.35">
      <c r="A200" s="8">
        <v>195</v>
      </c>
      <c r="B200" s="12" t="s">
        <v>9664</v>
      </c>
      <c r="C200" s="8" t="s">
        <v>968</v>
      </c>
      <c r="D200" s="133">
        <v>45140</v>
      </c>
      <c r="E200" s="133">
        <v>45140</v>
      </c>
      <c r="F200" s="8" t="s">
        <v>969</v>
      </c>
      <c r="G200" s="8" t="s">
        <v>9665</v>
      </c>
      <c r="H200" s="8" t="s">
        <v>9666</v>
      </c>
      <c r="I200" s="8" t="s">
        <v>972</v>
      </c>
      <c r="J200" s="8" t="s">
        <v>39097</v>
      </c>
    </row>
    <row r="201" spans="1:10" ht="101.25" x14ac:dyDescent="0.35">
      <c r="A201" s="8">
        <v>196</v>
      </c>
      <c r="B201" s="12" t="s">
        <v>9667</v>
      </c>
      <c r="C201" s="8" t="s">
        <v>968</v>
      </c>
      <c r="D201" s="133">
        <v>86400</v>
      </c>
      <c r="E201" s="133">
        <v>86400</v>
      </c>
      <c r="F201" s="8" t="s">
        <v>969</v>
      </c>
      <c r="G201" s="8" t="s">
        <v>9668</v>
      </c>
      <c r="H201" s="8" t="s">
        <v>9669</v>
      </c>
      <c r="I201" s="8" t="s">
        <v>972</v>
      </c>
      <c r="J201" s="8" t="s">
        <v>39096</v>
      </c>
    </row>
    <row r="202" spans="1:10" ht="81" x14ac:dyDescent="0.35">
      <c r="A202" s="8">
        <v>197</v>
      </c>
      <c r="B202" s="12" t="s">
        <v>9670</v>
      </c>
      <c r="C202" s="8" t="s">
        <v>968</v>
      </c>
      <c r="D202" s="133">
        <v>130000</v>
      </c>
      <c r="E202" s="133">
        <v>130000</v>
      </c>
      <c r="F202" s="8" t="s">
        <v>969</v>
      </c>
      <c r="G202" s="8" t="s">
        <v>9671</v>
      </c>
      <c r="H202" s="8" t="s">
        <v>9672</v>
      </c>
      <c r="I202" s="8" t="s">
        <v>972</v>
      </c>
      <c r="J202" s="8" t="s">
        <v>39095</v>
      </c>
    </row>
    <row r="203" spans="1:10" ht="81" x14ac:dyDescent="0.35">
      <c r="A203" s="8">
        <v>198</v>
      </c>
      <c r="B203" s="12" t="s">
        <v>9673</v>
      </c>
      <c r="C203" s="8" t="s">
        <v>968</v>
      </c>
      <c r="D203" s="133">
        <v>442750</v>
      </c>
      <c r="E203" s="133">
        <v>442750</v>
      </c>
      <c r="F203" s="8" t="s">
        <v>969</v>
      </c>
      <c r="G203" s="8" t="s">
        <v>9674</v>
      </c>
      <c r="H203" s="8" t="s">
        <v>9675</v>
      </c>
      <c r="I203" s="8" t="s">
        <v>972</v>
      </c>
      <c r="J203" s="8" t="s">
        <v>39094</v>
      </c>
    </row>
    <row r="204" spans="1:10" ht="81" x14ac:dyDescent="0.35">
      <c r="A204" s="8">
        <v>199</v>
      </c>
      <c r="B204" s="108" t="s">
        <v>9664</v>
      </c>
      <c r="C204" s="8" t="s">
        <v>968</v>
      </c>
      <c r="D204" s="184">
        <v>45140</v>
      </c>
      <c r="E204" s="184">
        <v>45140</v>
      </c>
      <c r="F204" s="14" t="s">
        <v>969</v>
      </c>
      <c r="G204" s="14" t="s">
        <v>9665</v>
      </c>
      <c r="H204" s="14" t="s">
        <v>9666</v>
      </c>
      <c r="I204" s="14" t="s">
        <v>972</v>
      </c>
      <c r="J204" s="14" t="s">
        <v>39097</v>
      </c>
    </row>
    <row r="205" spans="1:10" ht="101.25" x14ac:dyDescent="0.35">
      <c r="A205" s="8">
        <v>200</v>
      </c>
      <c r="B205" s="108" t="s">
        <v>9667</v>
      </c>
      <c r="C205" s="8" t="s">
        <v>968</v>
      </c>
      <c r="D205" s="184">
        <v>86400</v>
      </c>
      <c r="E205" s="184">
        <v>86400</v>
      </c>
      <c r="F205" s="14" t="s">
        <v>969</v>
      </c>
      <c r="G205" s="14" t="s">
        <v>9668</v>
      </c>
      <c r="H205" s="14" t="s">
        <v>9669</v>
      </c>
      <c r="I205" s="14" t="s">
        <v>972</v>
      </c>
      <c r="J205" s="14" t="s">
        <v>39096</v>
      </c>
    </row>
    <row r="206" spans="1:10" ht="81" x14ac:dyDescent="0.35">
      <c r="A206" s="8">
        <v>201</v>
      </c>
      <c r="B206" s="108" t="s">
        <v>9670</v>
      </c>
      <c r="C206" s="8" t="s">
        <v>968</v>
      </c>
      <c r="D206" s="184">
        <v>130000</v>
      </c>
      <c r="E206" s="184">
        <v>130000</v>
      </c>
      <c r="F206" s="14" t="s">
        <v>969</v>
      </c>
      <c r="G206" s="14" t="s">
        <v>9671</v>
      </c>
      <c r="H206" s="14" t="s">
        <v>9672</v>
      </c>
      <c r="I206" s="14" t="s">
        <v>972</v>
      </c>
      <c r="J206" s="14" t="s">
        <v>39095</v>
      </c>
    </row>
    <row r="207" spans="1:10" ht="81" x14ac:dyDescent="0.35">
      <c r="A207" s="8">
        <v>202</v>
      </c>
      <c r="B207" s="249" t="s">
        <v>9673</v>
      </c>
      <c r="C207" s="32" t="s">
        <v>968</v>
      </c>
      <c r="D207" s="251">
        <v>442750</v>
      </c>
      <c r="E207" s="251">
        <v>442750</v>
      </c>
      <c r="F207" s="232" t="s">
        <v>969</v>
      </c>
      <c r="G207" s="232" t="s">
        <v>9674</v>
      </c>
      <c r="H207" s="232" t="s">
        <v>9675</v>
      </c>
      <c r="I207" s="232" t="s">
        <v>972</v>
      </c>
      <c r="J207" s="232" t="s">
        <v>39094</v>
      </c>
    </row>
    <row r="208" spans="1:10" ht="81" x14ac:dyDescent="0.35">
      <c r="A208" s="8">
        <v>203</v>
      </c>
      <c r="B208" s="16" t="s">
        <v>39085</v>
      </c>
      <c r="C208" s="8" t="s">
        <v>38633</v>
      </c>
      <c r="D208" s="19">
        <v>135000</v>
      </c>
      <c r="E208" s="19">
        <v>133750</v>
      </c>
      <c r="F208" s="18" t="s">
        <v>37942</v>
      </c>
      <c r="G208" s="8" t="s">
        <v>39086</v>
      </c>
      <c r="H208" s="8" t="s">
        <v>39086</v>
      </c>
      <c r="I208" s="24" t="s">
        <v>38635</v>
      </c>
      <c r="J208" s="8" t="s">
        <v>39091</v>
      </c>
    </row>
    <row r="209" spans="1:10" ht="121.5" x14ac:dyDescent="0.35">
      <c r="A209" s="8">
        <v>204</v>
      </c>
      <c r="B209" s="16" t="s">
        <v>39087</v>
      </c>
      <c r="C209" s="8" t="s">
        <v>38633</v>
      </c>
      <c r="D209" s="19">
        <v>1000</v>
      </c>
      <c r="E209" s="19">
        <v>1000</v>
      </c>
      <c r="F209" s="18" t="s">
        <v>37942</v>
      </c>
      <c r="G209" s="8" t="s">
        <v>39088</v>
      </c>
      <c r="H209" s="8" t="s">
        <v>39088</v>
      </c>
      <c r="I209" s="24" t="s">
        <v>38635</v>
      </c>
      <c r="J209" s="8" t="s">
        <v>39092</v>
      </c>
    </row>
    <row r="210" spans="1:10" ht="81" x14ac:dyDescent="0.35">
      <c r="A210" s="8">
        <v>205</v>
      </c>
      <c r="B210" s="16" t="s">
        <v>39089</v>
      </c>
      <c r="C210" s="8" t="s">
        <v>38633</v>
      </c>
      <c r="D210" s="19">
        <v>16050</v>
      </c>
      <c r="E210" s="19">
        <v>16050</v>
      </c>
      <c r="F210" s="18" t="s">
        <v>37942</v>
      </c>
      <c r="G210" s="8" t="s">
        <v>39090</v>
      </c>
      <c r="H210" s="8" t="s">
        <v>39090</v>
      </c>
      <c r="I210" s="24" t="s">
        <v>38635</v>
      </c>
      <c r="J210" s="8" t="s">
        <v>39093</v>
      </c>
    </row>
    <row r="211" spans="1:10" ht="40.5" x14ac:dyDescent="0.35">
      <c r="A211" s="8">
        <v>206</v>
      </c>
      <c r="B211" s="235" t="s">
        <v>9676</v>
      </c>
      <c r="C211" s="236" t="s">
        <v>949</v>
      </c>
      <c r="D211" s="237">
        <v>15300</v>
      </c>
      <c r="E211" s="247">
        <v>15300</v>
      </c>
      <c r="F211" s="236" t="s">
        <v>938</v>
      </c>
      <c r="G211" s="236" t="s">
        <v>9677</v>
      </c>
      <c r="H211" s="236" t="s">
        <v>9677</v>
      </c>
      <c r="I211" s="238" t="s">
        <v>951</v>
      </c>
      <c r="J211" s="239" t="s">
        <v>9678</v>
      </c>
    </row>
    <row r="212" spans="1:10" ht="40.5" x14ac:dyDescent="0.35">
      <c r="A212" s="8">
        <v>207</v>
      </c>
      <c r="B212" s="124" t="s">
        <v>9679</v>
      </c>
      <c r="C212" s="114" t="s">
        <v>949</v>
      </c>
      <c r="D212" s="132">
        <v>43442</v>
      </c>
      <c r="E212" s="134">
        <v>43442</v>
      </c>
      <c r="F212" s="114" t="s">
        <v>938</v>
      </c>
      <c r="G212" s="114" t="s">
        <v>9680</v>
      </c>
      <c r="H212" s="114" t="s">
        <v>9680</v>
      </c>
      <c r="I212" s="115" t="s">
        <v>951</v>
      </c>
      <c r="J212" s="116" t="s">
        <v>9681</v>
      </c>
    </row>
    <row r="213" spans="1:10" ht="60.75" x14ac:dyDescent="0.35">
      <c r="A213" s="8">
        <v>208</v>
      </c>
      <c r="B213" s="124" t="s">
        <v>9682</v>
      </c>
      <c r="C213" s="114" t="s">
        <v>949</v>
      </c>
      <c r="D213" s="132">
        <v>445457</v>
      </c>
      <c r="E213" s="134">
        <v>445547</v>
      </c>
      <c r="F213" s="114" t="s">
        <v>938</v>
      </c>
      <c r="G213" s="114" t="s">
        <v>9683</v>
      </c>
      <c r="H213" s="114" t="s">
        <v>9683</v>
      </c>
      <c r="I213" s="115" t="s">
        <v>951</v>
      </c>
      <c r="J213" s="116" t="s">
        <v>9684</v>
      </c>
    </row>
    <row r="214" spans="1:10" ht="101.25" x14ac:dyDescent="0.35">
      <c r="A214" s="8">
        <v>209</v>
      </c>
      <c r="B214" s="124" t="s">
        <v>9685</v>
      </c>
      <c r="C214" s="114" t="s">
        <v>949</v>
      </c>
      <c r="D214" s="132">
        <v>24000</v>
      </c>
      <c r="E214" s="134">
        <v>24000</v>
      </c>
      <c r="F214" s="114" t="s">
        <v>938</v>
      </c>
      <c r="G214" s="114" t="s">
        <v>9686</v>
      </c>
      <c r="H214" s="114" t="s">
        <v>9686</v>
      </c>
      <c r="I214" s="116" t="s">
        <v>951</v>
      </c>
      <c r="J214" s="116" t="s">
        <v>9687</v>
      </c>
    </row>
    <row r="215" spans="1:10" ht="101.25" x14ac:dyDescent="0.35">
      <c r="A215" s="8">
        <v>210</v>
      </c>
      <c r="B215" s="124" t="s">
        <v>9688</v>
      </c>
      <c r="C215" s="114" t="s">
        <v>949</v>
      </c>
      <c r="D215" s="132">
        <v>12000</v>
      </c>
      <c r="E215" s="134">
        <v>12000</v>
      </c>
      <c r="F215" s="114" t="s">
        <v>938</v>
      </c>
      <c r="G215" s="114" t="s">
        <v>8458</v>
      </c>
      <c r="H215" s="114" t="s">
        <v>8458</v>
      </c>
      <c r="I215" s="115" t="s">
        <v>951</v>
      </c>
      <c r="J215" s="116" t="s">
        <v>9689</v>
      </c>
    </row>
    <row r="216" spans="1:10" ht="101.25" x14ac:dyDescent="0.35">
      <c r="A216" s="8">
        <v>211</v>
      </c>
      <c r="B216" s="124" t="s">
        <v>9690</v>
      </c>
      <c r="C216" s="114" t="s">
        <v>949</v>
      </c>
      <c r="D216" s="132">
        <v>22924</v>
      </c>
      <c r="E216" s="134">
        <v>22924</v>
      </c>
      <c r="F216" s="114" t="s">
        <v>938</v>
      </c>
      <c r="G216" s="114" t="s">
        <v>9691</v>
      </c>
      <c r="H216" s="114" t="s">
        <v>9691</v>
      </c>
      <c r="I216" s="115" t="s">
        <v>951</v>
      </c>
      <c r="J216" s="116" t="s">
        <v>9692</v>
      </c>
    </row>
    <row r="217" spans="1:10" ht="101.25" x14ac:dyDescent="0.35">
      <c r="A217" s="8">
        <v>212</v>
      </c>
      <c r="B217" s="124" t="s">
        <v>9693</v>
      </c>
      <c r="C217" s="114" t="s">
        <v>949</v>
      </c>
      <c r="D217" s="132">
        <v>891000</v>
      </c>
      <c r="E217" s="132">
        <v>1001000</v>
      </c>
      <c r="F217" s="114" t="s">
        <v>1073</v>
      </c>
      <c r="G217" s="114" t="s">
        <v>9694</v>
      </c>
      <c r="H217" s="114" t="s">
        <v>9695</v>
      </c>
      <c r="I217" s="115" t="s">
        <v>1899</v>
      </c>
      <c r="J217" s="116" t="s">
        <v>9696</v>
      </c>
    </row>
    <row r="218" spans="1:10" ht="60.75" x14ac:dyDescent="0.35">
      <c r="A218" s="8">
        <v>213</v>
      </c>
      <c r="B218" s="124" t="s">
        <v>9697</v>
      </c>
      <c r="C218" s="114" t="s">
        <v>949</v>
      </c>
      <c r="D218" s="132">
        <v>200060</v>
      </c>
      <c r="E218" s="132">
        <v>200060</v>
      </c>
      <c r="F218" s="114" t="s">
        <v>938</v>
      </c>
      <c r="G218" s="114" t="s">
        <v>9698</v>
      </c>
      <c r="H218" s="114" t="s">
        <v>9698</v>
      </c>
      <c r="I218" s="115" t="s">
        <v>951</v>
      </c>
      <c r="J218" s="116" t="s">
        <v>9699</v>
      </c>
    </row>
    <row r="219" spans="1:10" ht="60.75" x14ac:dyDescent="0.35">
      <c r="A219" s="8">
        <v>214</v>
      </c>
      <c r="B219" s="124" t="s">
        <v>9700</v>
      </c>
      <c r="C219" s="114" t="s">
        <v>949</v>
      </c>
      <c r="D219" s="132">
        <v>65000</v>
      </c>
      <c r="E219" s="132">
        <v>65000</v>
      </c>
      <c r="F219" s="114" t="s">
        <v>938</v>
      </c>
      <c r="G219" s="114" t="s">
        <v>9701</v>
      </c>
      <c r="H219" s="114" t="s">
        <v>9701</v>
      </c>
      <c r="I219" s="115" t="s">
        <v>951</v>
      </c>
      <c r="J219" s="116" t="s">
        <v>9702</v>
      </c>
    </row>
    <row r="220" spans="1:10" ht="101.25" x14ac:dyDescent="0.35">
      <c r="A220" s="8">
        <v>215</v>
      </c>
      <c r="B220" s="124" t="s">
        <v>9703</v>
      </c>
      <c r="C220" s="114" t="s">
        <v>949</v>
      </c>
      <c r="D220" s="132">
        <v>192500</v>
      </c>
      <c r="E220" s="132">
        <v>192500</v>
      </c>
      <c r="F220" s="114" t="s">
        <v>938</v>
      </c>
      <c r="G220" s="114" t="s">
        <v>9704</v>
      </c>
      <c r="H220" s="114" t="s">
        <v>9704</v>
      </c>
      <c r="I220" s="115" t="s">
        <v>951</v>
      </c>
      <c r="J220" s="116" t="s">
        <v>9705</v>
      </c>
    </row>
    <row r="221" spans="1:10" ht="60.75" x14ac:dyDescent="0.35">
      <c r="A221" s="8">
        <v>216</v>
      </c>
      <c r="B221" s="124" t="s">
        <v>9706</v>
      </c>
      <c r="C221" s="114" t="s">
        <v>949</v>
      </c>
      <c r="D221" s="132">
        <v>12000</v>
      </c>
      <c r="E221" s="132">
        <v>12000</v>
      </c>
      <c r="F221" s="114" t="s">
        <v>938</v>
      </c>
      <c r="G221" s="114" t="s">
        <v>4398</v>
      </c>
      <c r="H221" s="114" t="s">
        <v>4398</v>
      </c>
      <c r="I221" s="115" t="s">
        <v>951</v>
      </c>
      <c r="J221" s="116" t="s">
        <v>9707</v>
      </c>
    </row>
    <row r="222" spans="1:10" ht="60.75" x14ac:dyDescent="0.35">
      <c r="A222" s="8">
        <v>217</v>
      </c>
      <c r="B222" s="12" t="s">
        <v>9708</v>
      </c>
      <c r="C222" s="8" t="s">
        <v>1182</v>
      </c>
      <c r="D222" s="133">
        <v>85255</v>
      </c>
      <c r="E222" s="133">
        <v>85255</v>
      </c>
      <c r="F222" s="8" t="s">
        <v>1183</v>
      </c>
      <c r="G222" s="110" t="s">
        <v>9709</v>
      </c>
      <c r="H222" s="110" t="s">
        <v>9710</v>
      </c>
      <c r="I222" s="110" t="s">
        <v>1185</v>
      </c>
      <c r="J222" s="8" t="s">
        <v>9711</v>
      </c>
    </row>
    <row r="223" spans="1:10" ht="60.75" x14ac:dyDescent="0.35">
      <c r="A223" s="8">
        <v>218</v>
      </c>
      <c r="B223" s="12" t="s">
        <v>9712</v>
      </c>
      <c r="C223" s="8" t="s">
        <v>1182</v>
      </c>
      <c r="D223" s="133">
        <v>68300</v>
      </c>
      <c r="E223" s="133">
        <v>68300</v>
      </c>
      <c r="F223" s="8" t="s">
        <v>1183</v>
      </c>
      <c r="G223" s="110" t="s">
        <v>9713</v>
      </c>
      <c r="H223" s="110" t="s">
        <v>9713</v>
      </c>
      <c r="I223" s="110" t="s">
        <v>1185</v>
      </c>
      <c r="J223" s="8" t="s">
        <v>9714</v>
      </c>
    </row>
    <row r="224" spans="1:10" ht="101.25" x14ac:dyDescent="0.35">
      <c r="A224" s="8">
        <v>219</v>
      </c>
      <c r="B224" s="16" t="s">
        <v>9443</v>
      </c>
      <c r="C224" s="18" t="s">
        <v>838</v>
      </c>
      <c r="D224" s="19">
        <v>67452.800000000003</v>
      </c>
      <c r="E224" s="19">
        <v>67452.800000000003</v>
      </c>
      <c r="F224" s="18" t="s">
        <v>37942</v>
      </c>
      <c r="G224" s="18" t="s">
        <v>9715</v>
      </c>
      <c r="H224" s="18" t="s">
        <v>9715</v>
      </c>
      <c r="I224" s="8" t="s">
        <v>840</v>
      </c>
      <c r="J224" s="50" t="s">
        <v>9716</v>
      </c>
    </row>
    <row r="225" spans="1:10" ht="60.75" x14ac:dyDescent="0.35">
      <c r="A225" s="8">
        <v>220</v>
      </c>
      <c r="B225" s="108" t="s">
        <v>9717</v>
      </c>
      <c r="C225" s="14" t="s">
        <v>937</v>
      </c>
      <c r="D225" s="139">
        <v>16560</v>
      </c>
      <c r="E225" s="139">
        <v>16560</v>
      </c>
      <c r="F225" s="14" t="s">
        <v>938</v>
      </c>
      <c r="G225" s="14" t="s">
        <v>9718</v>
      </c>
      <c r="H225" s="14" t="s">
        <v>9718</v>
      </c>
      <c r="I225" s="9" t="s">
        <v>1504</v>
      </c>
      <c r="J225" s="9" t="s">
        <v>27753</v>
      </c>
    </row>
    <row r="226" spans="1:10" ht="60.75" x14ac:dyDescent="0.35">
      <c r="A226" s="8">
        <v>221</v>
      </c>
      <c r="B226" s="108" t="s">
        <v>9719</v>
      </c>
      <c r="C226" s="14" t="s">
        <v>937</v>
      </c>
      <c r="D226" s="139">
        <v>387000</v>
      </c>
      <c r="E226" s="139">
        <v>387000</v>
      </c>
      <c r="F226" s="14" t="s">
        <v>938</v>
      </c>
      <c r="G226" s="14" t="s">
        <v>9720</v>
      </c>
      <c r="H226" s="14" t="s">
        <v>9720</v>
      </c>
      <c r="I226" s="9" t="s">
        <v>1504</v>
      </c>
      <c r="J226" s="9" t="s">
        <v>27754</v>
      </c>
    </row>
    <row r="227" spans="1:10" ht="60.75" x14ac:dyDescent="0.35">
      <c r="A227" s="8">
        <v>222</v>
      </c>
      <c r="B227" s="108" t="s">
        <v>9721</v>
      </c>
      <c r="C227" s="14" t="s">
        <v>937</v>
      </c>
      <c r="D227" s="139">
        <v>21000</v>
      </c>
      <c r="E227" s="139">
        <v>21000</v>
      </c>
      <c r="F227" s="14" t="s">
        <v>938</v>
      </c>
      <c r="G227" s="14" t="s">
        <v>9722</v>
      </c>
      <c r="H227" s="14" t="s">
        <v>9722</v>
      </c>
      <c r="I227" s="9" t="s">
        <v>1504</v>
      </c>
      <c r="J227" s="9" t="s">
        <v>27755</v>
      </c>
    </row>
    <row r="228" spans="1:10" ht="60.75" x14ac:dyDescent="0.35">
      <c r="A228" s="8">
        <v>223</v>
      </c>
      <c r="B228" s="108" t="s">
        <v>9723</v>
      </c>
      <c r="C228" s="14" t="s">
        <v>937</v>
      </c>
      <c r="D228" s="139">
        <v>32466</v>
      </c>
      <c r="E228" s="139">
        <v>32466</v>
      </c>
      <c r="F228" s="14" t="s">
        <v>938</v>
      </c>
      <c r="G228" s="14" t="s">
        <v>9724</v>
      </c>
      <c r="H228" s="14" t="s">
        <v>9724</v>
      </c>
      <c r="I228" s="9" t="s">
        <v>1504</v>
      </c>
      <c r="J228" s="9" t="s">
        <v>27756</v>
      </c>
    </row>
    <row r="229" spans="1:10" ht="60.75" x14ac:dyDescent="0.35">
      <c r="A229" s="8">
        <v>224</v>
      </c>
      <c r="B229" s="108" t="s">
        <v>9725</v>
      </c>
      <c r="C229" s="14" t="s">
        <v>937</v>
      </c>
      <c r="D229" s="139">
        <v>6300</v>
      </c>
      <c r="E229" s="139">
        <v>6300</v>
      </c>
      <c r="F229" s="14" t="s">
        <v>938</v>
      </c>
      <c r="G229" s="14" t="s">
        <v>9726</v>
      </c>
      <c r="H229" s="14" t="s">
        <v>9726</v>
      </c>
      <c r="I229" s="9" t="s">
        <v>1504</v>
      </c>
      <c r="J229" s="9" t="s">
        <v>27757</v>
      </c>
    </row>
    <row r="230" spans="1:10" ht="60.75" x14ac:dyDescent="0.35">
      <c r="A230" s="8">
        <v>225</v>
      </c>
      <c r="B230" s="108" t="s">
        <v>9727</v>
      </c>
      <c r="C230" s="14" t="s">
        <v>937</v>
      </c>
      <c r="D230" s="139">
        <v>2295.15</v>
      </c>
      <c r="E230" s="139">
        <v>2295.15</v>
      </c>
      <c r="F230" s="14" t="s">
        <v>938</v>
      </c>
      <c r="G230" s="14" t="s">
        <v>9728</v>
      </c>
      <c r="H230" s="14" t="s">
        <v>9728</v>
      </c>
      <c r="I230" s="9" t="s">
        <v>1504</v>
      </c>
      <c r="J230" s="9" t="s">
        <v>27758</v>
      </c>
    </row>
    <row r="231" spans="1:10" ht="60.75" x14ac:dyDescent="0.35">
      <c r="A231" s="8">
        <v>226</v>
      </c>
      <c r="B231" s="108" t="s">
        <v>3195</v>
      </c>
      <c r="C231" s="14" t="s">
        <v>937</v>
      </c>
      <c r="D231" s="139">
        <v>3500</v>
      </c>
      <c r="E231" s="139">
        <v>3500</v>
      </c>
      <c r="F231" s="14" t="s">
        <v>938</v>
      </c>
      <c r="G231" s="14" t="s">
        <v>9729</v>
      </c>
      <c r="H231" s="14" t="s">
        <v>9729</v>
      </c>
      <c r="I231" s="9" t="s">
        <v>1504</v>
      </c>
      <c r="J231" s="9" t="s">
        <v>27759</v>
      </c>
    </row>
    <row r="232" spans="1:10" ht="60.75" x14ac:dyDescent="0.35">
      <c r="A232" s="8">
        <v>227</v>
      </c>
      <c r="B232" s="108" t="s">
        <v>3195</v>
      </c>
      <c r="C232" s="14" t="s">
        <v>937</v>
      </c>
      <c r="D232" s="139">
        <v>3000</v>
      </c>
      <c r="E232" s="139">
        <v>3000</v>
      </c>
      <c r="F232" s="14" t="s">
        <v>938</v>
      </c>
      <c r="G232" s="14" t="s">
        <v>7736</v>
      </c>
      <c r="H232" s="14" t="s">
        <v>7736</v>
      </c>
      <c r="I232" s="9" t="s">
        <v>1504</v>
      </c>
      <c r="J232" s="9" t="s">
        <v>27760</v>
      </c>
    </row>
    <row r="233" spans="1:10" ht="60.75" x14ac:dyDescent="0.35">
      <c r="A233" s="8">
        <v>228</v>
      </c>
      <c r="B233" s="108" t="s">
        <v>3195</v>
      </c>
      <c r="C233" s="14" t="s">
        <v>937</v>
      </c>
      <c r="D233" s="139">
        <v>3500</v>
      </c>
      <c r="E233" s="139">
        <v>3500</v>
      </c>
      <c r="F233" s="14" t="s">
        <v>938</v>
      </c>
      <c r="G233" s="14" t="s">
        <v>9729</v>
      </c>
      <c r="H233" s="14" t="s">
        <v>9729</v>
      </c>
      <c r="I233" s="9" t="s">
        <v>1504</v>
      </c>
      <c r="J233" s="9" t="s">
        <v>27761</v>
      </c>
    </row>
    <row r="234" spans="1:10" ht="60.75" x14ac:dyDescent="0.35">
      <c r="A234" s="8">
        <v>229</v>
      </c>
      <c r="B234" s="108" t="s">
        <v>3195</v>
      </c>
      <c r="C234" s="14" t="s">
        <v>937</v>
      </c>
      <c r="D234" s="139">
        <v>3500</v>
      </c>
      <c r="E234" s="139">
        <v>3500</v>
      </c>
      <c r="F234" s="14" t="s">
        <v>938</v>
      </c>
      <c r="G234" s="14" t="s">
        <v>9729</v>
      </c>
      <c r="H234" s="14" t="s">
        <v>9729</v>
      </c>
      <c r="I234" s="9" t="s">
        <v>1504</v>
      </c>
      <c r="J234" s="9" t="s">
        <v>27762</v>
      </c>
    </row>
    <row r="235" spans="1:10" ht="60.75" x14ac:dyDescent="0.35">
      <c r="A235" s="8">
        <v>230</v>
      </c>
      <c r="B235" s="108" t="s">
        <v>3195</v>
      </c>
      <c r="C235" s="14" t="s">
        <v>937</v>
      </c>
      <c r="D235" s="139">
        <v>7000</v>
      </c>
      <c r="E235" s="139">
        <v>7000</v>
      </c>
      <c r="F235" s="14" t="s">
        <v>938</v>
      </c>
      <c r="G235" s="14" t="s">
        <v>9730</v>
      </c>
      <c r="H235" s="14" t="s">
        <v>9730</v>
      </c>
      <c r="I235" s="9" t="s">
        <v>1504</v>
      </c>
      <c r="J235" s="9" t="s">
        <v>27763</v>
      </c>
    </row>
    <row r="236" spans="1:10" ht="60.75" x14ac:dyDescent="0.35">
      <c r="A236" s="8">
        <v>231</v>
      </c>
      <c r="B236" s="108" t="s">
        <v>3195</v>
      </c>
      <c r="C236" s="14" t="s">
        <v>937</v>
      </c>
      <c r="D236" s="139">
        <v>3500</v>
      </c>
      <c r="E236" s="139">
        <v>3500</v>
      </c>
      <c r="F236" s="14" t="s">
        <v>938</v>
      </c>
      <c r="G236" s="14" t="s">
        <v>9729</v>
      </c>
      <c r="H236" s="14" t="s">
        <v>9729</v>
      </c>
      <c r="I236" s="9" t="s">
        <v>1504</v>
      </c>
      <c r="J236" s="9" t="s">
        <v>27764</v>
      </c>
    </row>
    <row r="237" spans="1:10" ht="60.75" x14ac:dyDescent="0.35">
      <c r="A237" s="8">
        <v>232</v>
      </c>
      <c r="B237" s="108" t="s">
        <v>3195</v>
      </c>
      <c r="C237" s="14" t="s">
        <v>937</v>
      </c>
      <c r="D237" s="139">
        <v>3500</v>
      </c>
      <c r="E237" s="139">
        <v>3500</v>
      </c>
      <c r="F237" s="14" t="s">
        <v>938</v>
      </c>
      <c r="G237" s="14" t="s">
        <v>9729</v>
      </c>
      <c r="H237" s="14" t="s">
        <v>9729</v>
      </c>
      <c r="I237" s="9" t="s">
        <v>1504</v>
      </c>
      <c r="J237" s="9" t="s">
        <v>27765</v>
      </c>
    </row>
    <row r="238" spans="1:10" ht="40.5" x14ac:dyDescent="0.35">
      <c r="A238" s="8">
        <v>233</v>
      </c>
      <c r="B238" s="108" t="s">
        <v>3195</v>
      </c>
      <c r="C238" s="14" t="s">
        <v>937</v>
      </c>
      <c r="D238" s="139">
        <v>94500</v>
      </c>
      <c r="E238" s="139">
        <v>94500</v>
      </c>
      <c r="F238" s="14" t="s">
        <v>938</v>
      </c>
      <c r="G238" s="14" t="s">
        <v>9731</v>
      </c>
      <c r="H238" s="14" t="s">
        <v>9731</v>
      </c>
      <c r="I238" s="9" t="s">
        <v>1504</v>
      </c>
      <c r="J238" s="9" t="s">
        <v>27766</v>
      </c>
    </row>
    <row r="239" spans="1:10" ht="81" x14ac:dyDescent="0.35">
      <c r="A239" s="8">
        <v>234</v>
      </c>
      <c r="B239" s="12" t="s">
        <v>9732</v>
      </c>
      <c r="C239" s="8" t="s">
        <v>959</v>
      </c>
      <c r="D239" s="109">
        <v>20165</v>
      </c>
      <c r="E239" s="109">
        <f t="shared" ref="E239:E245" si="1">D239</f>
        <v>20165</v>
      </c>
      <c r="F239" s="8" t="s">
        <v>938</v>
      </c>
      <c r="G239" s="8" t="s">
        <v>9733</v>
      </c>
      <c r="H239" s="8" t="s">
        <v>9733</v>
      </c>
      <c r="I239" s="8" t="s">
        <v>962</v>
      </c>
      <c r="J239" s="8" t="s">
        <v>9734</v>
      </c>
    </row>
    <row r="240" spans="1:10" ht="60.75" x14ac:dyDescent="0.35">
      <c r="A240" s="8">
        <v>235</v>
      </c>
      <c r="B240" s="12" t="s">
        <v>2788</v>
      </c>
      <c r="C240" s="8" t="s">
        <v>959</v>
      </c>
      <c r="D240" s="109">
        <v>10325</v>
      </c>
      <c r="E240" s="109">
        <f t="shared" si="1"/>
        <v>10325</v>
      </c>
      <c r="F240" s="8" t="s">
        <v>938</v>
      </c>
      <c r="G240" s="8" t="s">
        <v>9735</v>
      </c>
      <c r="H240" s="8" t="s">
        <v>9735</v>
      </c>
      <c r="I240" s="8" t="s">
        <v>962</v>
      </c>
      <c r="J240" s="8" t="s">
        <v>9736</v>
      </c>
    </row>
    <row r="241" spans="1:10" ht="60.75" x14ac:dyDescent="0.35">
      <c r="A241" s="8">
        <v>236</v>
      </c>
      <c r="B241" s="12" t="s">
        <v>7468</v>
      </c>
      <c r="C241" s="8" t="s">
        <v>959</v>
      </c>
      <c r="D241" s="109">
        <v>11120</v>
      </c>
      <c r="E241" s="109">
        <f t="shared" si="1"/>
        <v>11120</v>
      </c>
      <c r="F241" s="8" t="s">
        <v>938</v>
      </c>
      <c r="G241" s="8" t="s">
        <v>9737</v>
      </c>
      <c r="H241" s="8" t="s">
        <v>9737</v>
      </c>
      <c r="I241" s="8" t="s">
        <v>962</v>
      </c>
      <c r="J241" s="8" t="s">
        <v>9738</v>
      </c>
    </row>
    <row r="242" spans="1:10" ht="40.5" x14ac:dyDescent="0.35">
      <c r="A242" s="8">
        <v>237</v>
      </c>
      <c r="B242" s="12" t="s">
        <v>7468</v>
      </c>
      <c r="C242" s="8" t="s">
        <v>959</v>
      </c>
      <c r="D242" s="109">
        <v>6665</v>
      </c>
      <c r="E242" s="109">
        <f t="shared" si="1"/>
        <v>6665</v>
      </c>
      <c r="F242" s="8" t="s">
        <v>938</v>
      </c>
      <c r="G242" s="8" t="s">
        <v>9739</v>
      </c>
      <c r="H242" s="8" t="s">
        <v>9739</v>
      </c>
      <c r="I242" s="8" t="s">
        <v>962</v>
      </c>
      <c r="J242" s="8" t="s">
        <v>9740</v>
      </c>
    </row>
    <row r="243" spans="1:10" ht="81" x14ac:dyDescent="0.35">
      <c r="A243" s="8">
        <v>238</v>
      </c>
      <c r="B243" s="12" t="s">
        <v>4527</v>
      </c>
      <c r="C243" s="8" t="s">
        <v>959</v>
      </c>
      <c r="D243" s="109">
        <v>40000</v>
      </c>
      <c r="E243" s="109">
        <f t="shared" si="1"/>
        <v>40000</v>
      </c>
      <c r="F243" s="8" t="s">
        <v>938</v>
      </c>
      <c r="G243" s="8" t="s">
        <v>9741</v>
      </c>
      <c r="H243" s="8" t="s">
        <v>9741</v>
      </c>
      <c r="I243" s="8" t="s">
        <v>962</v>
      </c>
      <c r="J243" s="8" t="s">
        <v>9742</v>
      </c>
    </row>
    <row r="244" spans="1:10" ht="81" x14ac:dyDescent="0.35">
      <c r="A244" s="8">
        <v>239</v>
      </c>
      <c r="B244" s="12" t="s">
        <v>9743</v>
      </c>
      <c r="C244" s="8" t="s">
        <v>959</v>
      </c>
      <c r="D244" s="109">
        <v>46438</v>
      </c>
      <c r="E244" s="109">
        <f t="shared" si="1"/>
        <v>46438</v>
      </c>
      <c r="F244" s="8" t="s">
        <v>938</v>
      </c>
      <c r="G244" s="8" t="s">
        <v>9744</v>
      </c>
      <c r="H244" s="8" t="s">
        <v>9744</v>
      </c>
      <c r="I244" s="8" t="s">
        <v>962</v>
      </c>
      <c r="J244" s="8" t="s">
        <v>9745</v>
      </c>
    </row>
    <row r="245" spans="1:10" ht="60.75" x14ac:dyDescent="0.35">
      <c r="A245" s="8">
        <v>240</v>
      </c>
      <c r="B245" s="12" t="s">
        <v>6603</v>
      </c>
      <c r="C245" s="8" t="s">
        <v>959</v>
      </c>
      <c r="D245" s="109">
        <v>24116.73</v>
      </c>
      <c r="E245" s="109">
        <f t="shared" si="1"/>
        <v>24116.73</v>
      </c>
      <c r="F245" s="8" t="s">
        <v>938</v>
      </c>
      <c r="G245" s="8" t="s">
        <v>9746</v>
      </c>
      <c r="H245" s="8" t="s">
        <v>9746</v>
      </c>
      <c r="I245" s="8" t="s">
        <v>962</v>
      </c>
      <c r="J245" s="8" t="s">
        <v>9747</v>
      </c>
    </row>
    <row r="246" spans="1:10" ht="60.75" x14ac:dyDescent="0.35">
      <c r="A246" s="8">
        <v>241</v>
      </c>
      <c r="B246" s="12" t="s">
        <v>9748</v>
      </c>
      <c r="C246" s="8" t="s">
        <v>1278</v>
      </c>
      <c r="D246" s="131">
        <v>17000</v>
      </c>
      <c r="E246" s="131">
        <v>17000</v>
      </c>
      <c r="F246" s="8" t="s">
        <v>37942</v>
      </c>
      <c r="G246" s="8" t="s">
        <v>9749</v>
      </c>
      <c r="H246" s="8" t="s">
        <v>9749</v>
      </c>
      <c r="I246" s="8" t="s">
        <v>1058</v>
      </c>
      <c r="J246" s="8" t="s">
        <v>9750</v>
      </c>
    </row>
    <row r="247" spans="1:10" ht="60.75" x14ac:dyDescent="0.35">
      <c r="A247" s="8">
        <v>242</v>
      </c>
      <c r="B247" s="12" t="s">
        <v>9751</v>
      </c>
      <c r="C247" s="8" t="s">
        <v>1278</v>
      </c>
      <c r="D247" s="131">
        <v>66500</v>
      </c>
      <c r="E247" s="131">
        <v>66500</v>
      </c>
      <c r="F247" s="8" t="s">
        <v>37942</v>
      </c>
      <c r="G247" s="8" t="s">
        <v>9752</v>
      </c>
      <c r="H247" s="8" t="s">
        <v>9752</v>
      </c>
      <c r="I247" s="8" t="s">
        <v>1058</v>
      </c>
      <c r="J247" s="8" t="s">
        <v>9753</v>
      </c>
    </row>
    <row r="248" spans="1:10" ht="81" x14ac:dyDescent="0.35">
      <c r="A248" s="8">
        <v>243</v>
      </c>
      <c r="B248" s="12" t="s">
        <v>2295</v>
      </c>
      <c r="C248" s="8" t="s">
        <v>1278</v>
      </c>
      <c r="D248" s="131">
        <v>40830</v>
      </c>
      <c r="E248" s="131">
        <v>40830</v>
      </c>
      <c r="F248" s="8" t="s">
        <v>37942</v>
      </c>
      <c r="G248" s="8" t="s">
        <v>9754</v>
      </c>
      <c r="H248" s="8" t="s">
        <v>9754</v>
      </c>
      <c r="I248" s="8" t="s">
        <v>1058</v>
      </c>
      <c r="J248" s="8" t="s">
        <v>9755</v>
      </c>
    </row>
    <row r="249" spans="1:10" ht="101.25" x14ac:dyDescent="0.35">
      <c r="A249" s="8">
        <v>244</v>
      </c>
      <c r="B249" s="12" t="s">
        <v>9756</v>
      </c>
      <c r="C249" s="8" t="s">
        <v>1278</v>
      </c>
      <c r="D249" s="131">
        <v>24900</v>
      </c>
      <c r="E249" s="131">
        <v>24900</v>
      </c>
      <c r="F249" s="8" t="s">
        <v>37942</v>
      </c>
      <c r="G249" s="8" t="s">
        <v>9757</v>
      </c>
      <c r="H249" s="8" t="s">
        <v>9757</v>
      </c>
      <c r="I249" s="8" t="s">
        <v>1058</v>
      </c>
      <c r="J249" s="8" t="s">
        <v>9758</v>
      </c>
    </row>
    <row r="250" spans="1:10" ht="81" x14ac:dyDescent="0.35">
      <c r="A250" s="8">
        <v>245</v>
      </c>
      <c r="B250" s="12" t="s">
        <v>3991</v>
      </c>
      <c r="C250" s="8" t="s">
        <v>1167</v>
      </c>
      <c r="D250" s="131">
        <v>123050</v>
      </c>
      <c r="E250" s="131">
        <v>123050</v>
      </c>
      <c r="F250" s="8" t="s">
        <v>37942</v>
      </c>
      <c r="G250" s="8" t="s">
        <v>9759</v>
      </c>
      <c r="H250" s="8" t="s">
        <v>9759</v>
      </c>
      <c r="I250" s="8" t="s">
        <v>1169</v>
      </c>
      <c r="J250" s="8" t="s">
        <v>9760</v>
      </c>
    </row>
    <row r="251" spans="1:10" ht="101.25" x14ac:dyDescent="0.35">
      <c r="A251" s="8">
        <v>246</v>
      </c>
      <c r="B251" s="12" t="s">
        <v>9761</v>
      </c>
      <c r="C251" s="8" t="s">
        <v>1167</v>
      </c>
      <c r="D251" s="131">
        <v>7383</v>
      </c>
      <c r="E251" s="131">
        <v>7383</v>
      </c>
      <c r="F251" s="8" t="s">
        <v>37942</v>
      </c>
      <c r="G251" s="8" t="s">
        <v>9762</v>
      </c>
      <c r="H251" s="8" t="s">
        <v>9762</v>
      </c>
      <c r="I251" s="8" t="s">
        <v>1169</v>
      </c>
      <c r="J251" s="8" t="s">
        <v>9763</v>
      </c>
    </row>
    <row r="252" spans="1:10" ht="60.75" x14ac:dyDescent="0.35">
      <c r="A252" s="8">
        <v>247</v>
      </c>
      <c r="B252" s="12" t="s">
        <v>2483</v>
      </c>
      <c r="C252" s="8" t="s">
        <v>1167</v>
      </c>
      <c r="D252" s="131">
        <v>11428</v>
      </c>
      <c r="E252" s="131">
        <v>11480.5</v>
      </c>
      <c r="F252" s="8" t="s">
        <v>37942</v>
      </c>
      <c r="G252" s="8" t="s">
        <v>9764</v>
      </c>
      <c r="H252" s="8" t="s">
        <v>9764</v>
      </c>
      <c r="I252" s="8" t="s">
        <v>1169</v>
      </c>
      <c r="J252" s="8" t="s">
        <v>9765</v>
      </c>
    </row>
    <row r="253" spans="1:10" ht="60.75" x14ac:dyDescent="0.35">
      <c r="A253" s="8">
        <v>248</v>
      </c>
      <c r="B253" s="12" t="s">
        <v>1837</v>
      </c>
      <c r="C253" s="8" t="s">
        <v>1167</v>
      </c>
      <c r="D253" s="131">
        <v>17325</v>
      </c>
      <c r="E253" s="131">
        <v>19775</v>
      </c>
      <c r="F253" s="8" t="s">
        <v>37942</v>
      </c>
      <c r="G253" s="8" t="s">
        <v>9766</v>
      </c>
      <c r="H253" s="8" t="s">
        <v>9766</v>
      </c>
      <c r="I253" s="8" t="s">
        <v>1169</v>
      </c>
      <c r="J253" s="8" t="s">
        <v>9767</v>
      </c>
    </row>
    <row r="254" spans="1:10" ht="121.5" x14ac:dyDescent="0.35">
      <c r="A254" s="8">
        <v>249</v>
      </c>
      <c r="B254" s="125" t="s">
        <v>9768</v>
      </c>
      <c r="C254" s="8" t="s">
        <v>1167</v>
      </c>
      <c r="D254" s="150">
        <v>2889000</v>
      </c>
      <c r="E254" s="150">
        <v>2889000</v>
      </c>
      <c r="F254" s="45" t="s">
        <v>626</v>
      </c>
      <c r="G254" s="45" t="s">
        <v>9769</v>
      </c>
      <c r="H254" s="45" t="s">
        <v>9769</v>
      </c>
      <c r="I254" s="8" t="s">
        <v>1169</v>
      </c>
      <c r="J254" s="8" t="s">
        <v>9770</v>
      </c>
    </row>
    <row r="255" spans="1:10" ht="141.75" x14ac:dyDescent="0.35">
      <c r="A255" s="8">
        <v>250</v>
      </c>
      <c r="B255" s="12" t="s">
        <v>9771</v>
      </c>
      <c r="C255" s="8" t="s">
        <v>1167</v>
      </c>
      <c r="D255" s="131">
        <v>1300</v>
      </c>
      <c r="E255" s="131">
        <v>1581.47</v>
      </c>
      <c r="F255" s="8" t="s">
        <v>37942</v>
      </c>
      <c r="G255" s="8" t="s">
        <v>9772</v>
      </c>
      <c r="H255" s="8" t="s">
        <v>9772</v>
      </c>
      <c r="I255" s="14" t="s">
        <v>1169</v>
      </c>
      <c r="J255" s="14" t="s">
        <v>9773</v>
      </c>
    </row>
    <row r="256" spans="1:10" ht="101.25" x14ac:dyDescent="0.35">
      <c r="A256" s="8">
        <v>251</v>
      </c>
      <c r="B256" s="12" t="s">
        <v>9774</v>
      </c>
      <c r="C256" s="8" t="s">
        <v>1167</v>
      </c>
      <c r="D256" s="131">
        <v>11235</v>
      </c>
      <c r="E256" s="131">
        <v>11235</v>
      </c>
      <c r="F256" s="8" t="s">
        <v>37942</v>
      </c>
      <c r="G256" s="8" t="s">
        <v>9775</v>
      </c>
      <c r="H256" s="8" t="s">
        <v>9775</v>
      </c>
      <c r="I256" s="14" t="s">
        <v>1169</v>
      </c>
      <c r="J256" s="14" t="s">
        <v>9776</v>
      </c>
    </row>
    <row r="257" spans="1:10" ht="121.5" x14ac:dyDescent="0.35">
      <c r="A257" s="8">
        <v>252</v>
      </c>
      <c r="B257" s="12" t="s">
        <v>9777</v>
      </c>
      <c r="C257" s="8" t="s">
        <v>1167</v>
      </c>
      <c r="D257" s="131">
        <v>139100</v>
      </c>
      <c r="E257" s="131">
        <v>149800</v>
      </c>
      <c r="F257" s="8" t="s">
        <v>37942</v>
      </c>
      <c r="G257" s="8" t="s">
        <v>9778</v>
      </c>
      <c r="H257" s="8" t="s">
        <v>9778</v>
      </c>
      <c r="I257" s="14" t="s">
        <v>1169</v>
      </c>
      <c r="J257" s="14" t="s">
        <v>9779</v>
      </c>
    </row>
    <row r="258" spans="1:10" ht="243" x14ac:dyDescent="0.35">
      <c r="A258" s="8">
        <v>253</v>
      </c>
      <c r="B258" s="126" t="s">
        <v>9780</v>
      </c>
      <c r="C258" s="112" t="s">
        <v>911</v>
      </c>
      <c r="D258" s="129">
        <v>103000</v>
      </c>
      <c r="E258" s="129">
        <v>103000</v>
      </c>
      <c r="F258" s="112" t="s">
        <v>33</v>
      </c>
      <c r="G258" s="111" t="s">
        <v>9781</v>
      </c>
      <c r="H258" s="111" t="s">
        <v>9782</v>
      </c>
      <c r="I258" s="112" t="s">
        <v>914</v>
      </c>
      <c r="J258" s="112" t="s">
        <v>9783</v>
      </c>
    </row>
    <row r="259" spans="1:10" ht="60.75" x14ac:dyDescent="0.35">
      <c r="A259" s="8">
        <v>254</v>
      </c>
      <c r="B259" s="12" t="s">
        <v>2418</v>
      </c>
      <c r="C259" s="8" t="s">
        <v>928</v>
      </c>
      <c r="D259" s="131">
        <v>6070</v>
      </c>
      <c r="E259" s="131">
        <v>6070</v>
      </c>
      <c r="F259" s="8" t="s">
        <v>929</v>
      </c>
      <c r="G259" s="8" t="s">
        <v>9784</v>
      </c>
      <c r="H259" s="8" t="s">
        <v>9784</v>
      </c>
      <c r="I259" s="14" t="s">
        <v>931</v>
      </c>
      <c r="J259" s="14" t="s">
        <v>9785</v>
      </c>
    </row>
    <row r="260" spans="1:10" ht="81" x14ac:dyDescent="0.35">
      <c r="A260" s="8">
        <v>255</v>
      </c>
      <c r="B260" s="16" t="s">
        <v>631</v>
      </c>
      <c r="C260" s="42" t="s">
        <v>539</v>
      </c>
      <c r="D260" s="48">
        <v>10800</v>
      </c>
      <c r="E260" s="48">
        <v>10800</v>
      </c>
      <c r="F260" s="18" t="s">
        <v>713</v>
      </c>
      <c r="G260" s="18" t="s">
        <v>632</v>
      </c>
      <c r="H260" s="18" t="s">
        <v>632</v>
      </c>
      <c r="I260" s="9" t="s">
        <v>185</v>
      </c>
      <c r="J260" s="8" t="s">
        <v>27767</v>
      </c>
    </row>
    <row r="261" spans="1:10" ht="263.25" x14ac:dyDescent="0.35">
      <c r="A261" s="8">
        <v>256</v>
      </c>
      <c r="B261" s="16" t="s">
        <v>625</v>
      </c>
      <c r="C261" s="42" t="s">
        <v>539</v>
      </c>
      <c r="D261" s="48">
        <v>3000000</v>
      </c>
      <c r="E261" s="48">
        <v>3000000</v>
      </c>
      <c r="F261" s="18" t="s">
        <v>626</v>
      </c>
      <c r="G261" s="18" t="s">
        <v>627</v>
      </c>
      <c r="H261" s="18" t="s">
        <v>627</v>
      </c>
      <c r="I261" s="8" t="s">
        <v>628</v>
      </c>
      <c r="J261" s="8" t="s">
        <v>27768</v>
      </c>
    </row>
    <row r="262" spans="1:10" ht="263.25" x14ac:dyDescent="0.35">
      <c r="A262" s="8">
        <v>257</v>
      </c>
      <c r="B262" s="56" t="s">
        <v>635</v>
      </c>
      <c r="C262" s="57" t="s">
        <v>539</v>
      </c>
      <c r="D262" s="58">
        <v>4000000</v>
      </c>
      <c r="E262" s="58">
        <v>4000000</v>
      </c>
      <c r="F262" s="31" t="s">
        <v>626</v>
      </c>
      <c r="G262" s="59" t="s">
        <v>636</v>
      </c>
      <c r="H262" s="59" t="s">
        <v>636</v>
      </c>
      <c r="I262" s="39" t="s">
        <v>185</v>
      </c>
      <c r="J262" s="32" t="s">
        <v>27769</v>
      </c>
    </row>
    <row r="263" spans="1:10" ht="60.75" x14ac:dyDescent="0.35">
      <c r="A263" s="8">
        <v>258</v>
      </c>
      <c r="B263" s="262" t="s">
        <v>25201</v>
      </c>
      <c r="C263" s="266" t="s">
        <v>24422</v>
      </c>
      <c r="D263" s="288">
        <v>170000</v>
      </c>
      <c r="E263" s="288">
        <v>170000</v>
      </c>
      <c r="F263" s="263" t="s">
        <v>938</v>
      </c>
      <c r="G263" s="265" t="s">
        <v>25202</v>
      </c>
      <c r="H263" s="265" t="s">
        <v>25202</v>
      </c>
      <c r="I263" s="268" t="s">
        <v>1899</v>
      </c>
      <c r="J263" s="269" t="s">
        <v>25224</v>
      </c>
    </row>
    <row r="264" spans="1:10" ht="60.75" x14ac:dyDescent="0.35">
      <c r="A264" s="8">
        <v>259</v>
      </c>
      <c r="B264" s="12" t="s">
        <v>37377</v>
      </c>
      <c r="C264" s="8" t="s">
        <v>36749</v>
      </c>
      <c r="D264" s="478">
        <v>40660</v>
      </c>
      <c r="E264" s="478">
        <v>40660</v>
      </c>
      <c r="F264" s="8" t="s">
        <v>33</v>
      </c>
      <c r="G264" s="8" t="s">
        <v>37534</v>
      </c>
      <c r="H264" s="8" t="s">
        <v>37534</v>
      </c>
      <c r="I264" s="8" t="s">
        <v>1058</v>
      </c>
      <c r="J264" s="8" t="s">
        <v>37545</v>
      </c>
    </row>
    <row r="265" spans="1:10" ht="60.75" x14ac:dyDescent="0.35">
      <c r="A265" s="8">
        <v>260</v>
      </c>
      <c r="B265" s="12" t="s">
        <v>37377</v>
      </c>
      <c r="C265" s="8" t="s">
        <v>36749</v>
      </c>
      <c r="D265" s="131">
        <v>58850</v>
      </c>
      <c r="E265" s="478">
        <v>58850</v>
      </c>
      <c r="F265" s="8" t="s">
        <v>8746</v>
      </c>
      <c r="G265" s="8" t="s">
        <v>37535</v>
      </c>
      <c r="H265" s="8" t="s">
        <v>37535</v>
      </c>
      <c r="I265" s="8" t="s">
        <v>1058</v>
      </c>
      <c r="J265" s="8" t="s">
        <v>37546</v>
      </c>
    </row>
    <row r="266" spans="1:10" ht="60.75" x14ac:dyDescent="0.35">
      <c r="A266" s="8">
        <v>261</v>
      </c>
      <c r="B266" s="12" t="s">
        <v>37379</v>
      </c>
      <c r="C266" s="8" t="s">
        <v>36749</v>
      </c>
      <c r="D266" s="131">
        <v>96300</v>
      </c>
      <c r="E266" s="478">
        <v>96300</v>
      </c>
      <c r="F266" s="8" t="s">
        <v>33</v>
      </c>
      <c r="G266" s="8" t="s">
        <v>37045</v>
      </c>
      <c r="H266" s="8" t="s">
        <v>37045</v>
      </c>
      <c r="I266" s="8" t="s">
        <v>1058</v>
      </c>
      <c r="J266" s="8" t="s">
        <v>37547</v>
      </c>
    </row>
    <row r="267" spans="1:10" ht="60.75" x14ac:dyDescent="0.35">
      <c r="A267" s="8">
        <v>262</v>
      </c>
      <c r="B267" s="12" t="s">
        <v>37379</v>
      </c>
      <c r="C267" s="8" t="s">
        <v>36749</v>
      </c>
      <c r="D267" s="131">
        <v>85600</v>
      </c>
      <c r="E267" s="478">
        <v>85600</v>
      </c>
      <c r="F267" s="8" t="s">
        <v>33</v>
      </c>
      <c r="G267" s="8" t="s">
        <v>37536</v>
      </c>
      <c r="H267" s="8" t="s">
        <v>37536</v>
      </c>
      <c r="I267" s="8" t="s">
        <v>1058</v>
      </c>
      <c r="J267" s="8" t="s">
        <v>37548</v>
      </c>
    </row>
    <row r="268" spans="1:10" ht="60.75" x14ac:dyDescent="0.35">
      <c r="A268" s="8">
        <v>263</v>
      </c>
      <c r="B268" s="12" t="s">
        <v>37377</v>
      </c>
      <c r="C268" s="8" t="s">
        <v>36749</v>
      </c>
      <c r="D268" s="131">
        <v>33170</v>
      </c>
      <c r="E268" s="478">
        <v>33170</v>
      </c>
      <c r="F268" s="8" t="s">
        <v>33</v>
      </c>
      <c r="G268" s="8" t="s">
        <v>37537</v>
      </c>
      <c r="H268" s="8" t="s">
        <v>37537</v>
      </c>
      <c r="I268" s="8" t="s">
        <v>1058</v>
      </c>
      <c r="J268" s="8" t="s">
        <v>37549</v>
      </c>
    </row>
    <row r="269" spans="1:10" ht="60.75" x14ac:dyDescent="0.35">
      <c r="A269" s="8">
        <v>264</v>
      </c>
      <c r="B269" s="12" t="s">
        <v>37377</v>
      </c>
      <c r="C269" s="8" t="s">
        <v>36749</v>
      </c>
      <c r="D269" s="131">
        <v>36101.800000000003</v>
      </c>
      <c r="E269" s="478">
        <v>36101.800000000003</v>
      </c>
      <c r="F269" s="8" t="s">
        <v>33</v>
      </c>
      <c r="G269" s="8" t="s">
        <v>37538</v>
      </c>
      <c r="H269" s="8" t="s">
        <v>37538</v>
      </c>
      <c r="I269" s="8" t="s">
        <v>1058</v>
      </c>
      <c r="J269" s="8" t="s">
        <v>37550</v>
      </c>
    </row>
    <row r="270" spans="1:10" ht="60.75" x14ac:dyDescent="0.35">
      <c r="A270" s="8">
        <v>265</v>
      </c>
      <c r="B270" s="108" t="s">
        <v>7819</v>
      </c>
      <c r="C270" s="8" t="s">
        <v>42281</v>
      </c>
      <c r="D270" s="139">
        <v>6002.7</v>
      </c>
      <c r="E270" s="139">
        <v>6002.7</v>
      </c>
      <c r="F270" s="14" t="s">
        <v>37942</v>
      </c>
      <c r="G270" s="121" t="s">
        <v>42526</v>
      </c>
      <c r="H270" s="121" t="s">
        <v>42526</v>
      </c>
      <c r="I270" s="121" t="s">
        <v>972</v>
      </c>
      <c r="J270" s="8" t="s">
        <v>42527</v>
      </c>
    </row>
    <row r="271" spans="1:10" ht="60.75" x14ac:dyDescent="0.35">
      <c r="A271" s="8">
        <v>266</v>
      </c>
      <c r="B271" s="108" t="s">
        <v>42528</v>
      </c>
      <c r="C271" s="8" t="s">
        <v>42281</v>
      </c>
      <c r="D271" s="139">
        <v>51000</v>
      </c>
      <c r="E271" s="139">
        <v>60000</v>
      </c>
      <c r="F271" s="14" t="s">
        <v>37942</v>
      </c>
      <c r="G271" s="121" t="s">
        <v>42529</v>
      </c>
      <c r="H271" s="121" t="s">
        <v>42529</v>
      </c>
      <c r="I271" s="121" t="s">
        <v>972</v>
      </c>
      <c r="J271" s="8" t="s">
        <v>42530</v>
      </c>
    </row>
    <row r="272" spans="1:10" ht="60.75" x14ac:dyDescent="0.35">
      <c r="A272" s="8">
        <v>267</v>
      </c>
      <c r="B272" s="12" t="s">
        <v>37379</v>
      </c>
      <c r="C272" s="8" t="s">
        <v>36749</v>
      </c>
      <c r="D272" s="131">
        <v>52965</v>
      </c>
      <c r="E272" s="478">
        <v>52965</v>
      </c>
      <c r="F272" s="8" t="s">
        <v>33</v>
      </c>
      <c r="G272" s="8" t="s">
        <v>37539</v>
      </c>
      <c r="H272" s="8" t="s">
        <v>37539</v>
      </c>
      <c r="I272" s="8" t="s">
        <v>1058</v>
      </c>
      <c r="J272" s="8" t="s">
        <v>37551</v>
      </c>
    </row>
    <row r="273" spans="1:10" ht="101.25" x14ac:dyDescent="0.35">
      <c r="A273" s="8">
        <v>268</v>
      </c>
      <c r="B273" s="12" t="s">
        <v>37540</v>
      </c>
      <c r="C273" s="8" t="s">
        <v>36749</v>
      </c>
      <c r="D273" s="131">
        <v>144000</v>
      </c>
      <c r="E273" s="478">
        <v>144000</v>
      </c>
      <c r="F273" s="8" t="s">
        <v>33</v>
      </c>
      <c r="G273" s="8" t="s">
        <v>37541</v>
      </c>
      <c r="H273" s="8" t="s">
        <v>37541</v>
      </c>
      <c r="I273" s="8" t="s">
        <v>1058</v>
      </c>
      <c r="J273" s="8" t="s">
        <v>37552</v>
      </c>
    </row>
    <row r="274" spans="1:10" ht="60.75" x14ac:dyDescent="0.35">
      <c r="A274" s="8">
        <v>269</v>
      </c>
      <c r="B274" s="12" t="s">
        <v>37377</v>
      </c>
      <c r="C274" s="8" t="s">
        <v>36749</v>
      </c>
      <c r="D274" s="131">
        <v>9416</v>
      </c>
      <c r="E274" s="478">
        <v>9416</v>
      </c>
      <c r="F274" s="8" t="s">
        <v>33</v>
      </c>
      <c r="G274" s="8" t="s">
        <v>37542</v>
      </c>
      <c r="H274" s="8" t="s">
        <v>37542</v>
      </c>
      <c r="I274" s="8" t="s">
        <v>1058</v>
      </c>
      <c r="J274" s="8" t="s">
        <v>37553</v>
      </c>
    </row>
    <row r="275" spans="1:10" ht="101.25" x14ac:dyDescent="0.35">
      <c r="A275" s="8">
        <v>270</v>
      </c>
      <c r="B275" s="12" t="s">
        <v>37543</v>
      </c>
      <c r="C275" s="8" t="s">
        <v>36749</v>
      </c>
      <c r="D275" s="131">
        <v>8200</v>
      </c>
      <c r="E275" s="478">
        <v>8200</v>
      </c>
      <c r="F275" s="8" t="s">
        <v>33</v>
      </c>
      <c r="G275" s="8" t="s">
        <v>37544</v>
      </c>
      <c r="H275" s="8" t="s">
        <v>37544</v>
      </c>
      <c r="I275" s="8" t="s">
        <v>1058</v>
      </c>
      <c r="J275" s="8" t="s">
        <v>37554</v>
      </c>
    </row>
    <row r="276" spans="1:10" ht="40.5" x14ac:dyDescent="0.35">
      <c r="A276" s="8">
        <v>271</v>
      </c>
      <c r="B276" s="262" t="s">
        <v>25203</v>
      </c>
      <c r="C276" s="266" t="s">
        <v>24422</v>
      </c>
      <c r="D276" s="288">
        <v>28000</v>
      </c>
      <c r="E276" s="288">
        <v>28000</v>
      </c>
      <c r="F276" s="263" t="s">
        <v>938</v>
      </c>
      <c r="G276" s="265" t="s">
        <v>25204</v>
      </c>
      <c r="H276" s="265" t="s">
        <v>25204</v>
      </c>
      <c r="I276" s="268" t="s">
        <v>1899</v>
      </c>
      <c r="J276" s="269" t="s">
        <v>37555</v>
      </c>
    </row>
    <row r="277" spans="1:10" ht="81" x14ac:dyDescent="0.35">
      <c r="A277" s="8">
        <v>272</v>
      </c>
      <c r="B277" s="12" t="s">
        <v>25205</v>
      </c>
      <c r="C277" s="266" t="s">
        <v>24422</v>
      </c>
      <c r="D277" s="288">
        <v>26216</v>
      </c>
      <c r="E277" s="288">
        <v>26216</v>
      </c>
      <c r="F277" s="263" t="s">
        <v>938</v>
      </c>
      <c r="G277" s="8" t="s">
        <v>25206</v>
      </c>
      <c r="H277" s="8" t="s">
        <v>25206</v>
      </c>
      <c r="I277" s="268" t="s">
        <v>1899</v>
      </c>
      <c r="J277" s="269" t="s">
        <v>37556</v>
      </c>
    </row>
    <row r="278" spans="1:10" ht="60.75" x14ac:dyDescent="0.35">
      <c r="A278" s="8">
        <v>273</v>
      </c>
      <c r="B278" s="124" t="s">
        <v>9786</v>
      </c>
      <c r="C278" s="114" t="s">
        <v>949</v>
      </c>
      <c r="D278" s="132">
        <v>27500</v>
      </c>
      <c r="E278" s="134">
        <v>27500</v>
      </c>
      <c r="F278" s="114" t="s">
        <v>938</v>
      </c>
      <c r="G278" s="114" t="s">
        <v>9787</v>
      </c>
      <c r="H278" s="114" t="s">
        <v>9787</v>
      </c>
      <c r="I278" s="115" t="s">
        <v>951</v>
      </c>
      <c r="J278" s="116" t="s">
        <v>9788</v>
      </c>
    </row>
    <row r="279" spans="1:10" ht="81" x14ac:dyDescent="0.35">
      <c r="A279" s="8">
        <v>274</v>
      </c>
      <c r="B279" s="124" t="s">
        <v>9789</v>
      </c>
      <c r="C279" s="114" t="s">
        <v>949</v>
      </c>
      <c r="D279" s="132">
        <v>120000</v>
      </c>
      <c r="E279" s="134">
        <v>120000</v>
      </c>
      <c r="F279" s="114" t="s">
        <v>938</v>
      </c>
      <c r="G279" s="114" t="s">
        <v>9790</v>
      </c>
      <c r="H279" s="114" t="s">
        <v>9790</v>
      </c>
      <c r="I279" s="115" t="s">
        <v>951</v>
      </c>
      <c r="J279" s="116" t="s">
        <v>9791</v>
      </c>
    </row>
    <row r="280" spans="1:10" ht="60.75" x14ac:dyDescent="0.35">
      <c r="A280" s="8">
        <v>275</v>
      </c>
      <c r="B280" s="12" t="s">
        <v>9792</v>
      </c>
      <c r="C280" s="8" t="s">
        <v>1182</v>
      </c>
      <c r="D280" s="133">
        <v>22000</v>
      </c>
      <c r="E280" s="133">
        <v>22000</v>
      </c>
      <c r="F280" s="8" t="s">
        <v>1183</v>
      </c>
      <c r="G280" s="110" t="s">
        <v>9793</v>
      </c>
      <c r="H280" s="110" t="s">
        <v>9793</v>
      </c>
      <c r="I280" s="110" t="s">
        <v>1185</v>
      </c>
      <c r="J280" s="8" t="s">
        <v>9794</v>
      </c>
    </row>
    <row r="281" spans="1:10" ht="60.75" x14ac:dyDescent="0.35">
      <c r="A281" s="8">
        <v>276</v>
      </c>
      <c r="B281" s="12" t="s">
        <v>9795</v>
      </c>
      <c r="C281" s="8" t="s">
        <v>1182</v>
      </c>
      <c r="D281" s="133">
        <v>99675</v>
      </c>
      <c r="E281" s="133">
        <v>99675</v>
      </c>
      <c r="F281" s="8" t="s">
        <v>1183</v>
      </c>
      <c r="G281" s="110" t="s">
        <v>9796</v>
      </c>
      <c r="H281" s="110" t="s">
        <v>9797</v>
      </c>
      <c r="I281" s="110" t="s">
        <v>1185</v>
      </c>
      <c r="J281" s="8" t="s">
        <v>9798</v>
      </c>
    </row>
    <row r="282" spans="1:10" ht="243" x14ac:dyDescent="0.35">
      <c r="A282" s="8">
        <v>277</v>
      </c>
      <c r="B282" s="12" t="s">
        <v>9792</v>
      </c>
      <c r="C282" s="8" t="s">
        <v>1182</v>
      </c>
      <c r="D282" s="133">
        <v>20000</v>
      </c>
      <c r="E282" s="133">
        <v>20000</v>
      </c>
      <c r="F282" s="8" t="s">
        <v>1183</v>
      </c>
      <c r="G282" s="8" t="s">
        <v>9799</v>
      </c>
      <c r="H282" s="8" t="s">
        <v>9800</v>
      </c>
      <c r="I282" s="110" t="s">
        <v>1185</v>
      </c>
      <c r="J282" s="8" t="s">
        <v>9801</v>
      </c>
    </row>
    <row r="283" spans="1:10" ht="60.75" x14ac:dyDescent="0.35">
      <c r="A283" s="8">
        <v>278</v>
      </c>
      <c r="B283" s="12" t="s">
        <v>9792</v>
      </c>
      <c r="C283" s="8" t="s">
        <v>1182</v>
      </c>
      <c r="D283" s="133">
        <v>148800</v>
      </c>
      <c r="E283" s="133">
        <v>148800</v>
      </c>
      <c r="F283" s="8" t="s">
        <v>1183</v>
      </c>
      <c r="G283" s="110" t="s">
        <v>9802</v>
      </c>
      <c r="H283" s="110" t="s">
        <v>9802</v>
      </c>
      <c r="I283" s="110" t="s">
        <v>1185</v>
      </c>
      <c r="J283" s="8" t="s">
        <v>9803</v>
      </c>
    </row>
    <row r="284" spans="1:10" ht="40.5" x14ac:dyDescent="0.35">
      <c r="A284" s="8">
        <v>279</v>
      </c>
      <c r="B284" s="108" t="s">
        <v>9804</v>
      </c>
      <c r="C284" s="14" t="s">
        <v>937</v>
      </c>
      <c r="D284" s="139">
        <v>64600</v>
      </c>
      <c r="E284" s="139">
        <v>64600</v>
      </c>
      <c r="F284" s="14" t="s">
        <v>938</v>
      </c>
      <c r="G284" s="14" t="s">
        <v>9805</v>
      </c>
      <c r="H284" s="14" t="s">
        <v>9805</v>
      </c>
      <c r="I284" s="9" t="s">
        <v>1504</v>
      </c>
      <c r="J284" s="9" t="s">
        <v>27770</v>
      </c>
    </row>
    <row r="285" spans="1:10" ht="60.75" x14ac:dyDescent="0.35">
      <c r="A285" s="8">
        <v>280</v>
      </c>
      <c r="B285" s="108" t="s">
        <v>3195</v>
      </c>
      <c r="C285" s="14" t="s">
        <v>937</v>
      </c>
      <c r="D285" s="139">
        <v>3500</v>
      </c>
      <c r="E285" s="139">
        <v>3500</v>
      </c>
      <c r="F285" s="14" t="s">
        <v>938</v>
      </c>
      <c r="G285" s="14" t="s">
        <v>9729</v>
      </c>
      <c r="H285" s="14" t="s">
        <v>9729</v>
      </c>
      <c r="I285" s="9" t="s">
        <v>1504</v>
      </c>
      <c r="J285" s="9" t="s">
        <v>27771</v>
      </c>
    </row>
    <row r="286" spans="1:10" ht="60.75" x14ac:dyDescent="0.35">
      <c r="A286" s="8">
        <v>281</v>
      </c>
      <c r="B286" s="108" t="s">
        <v>3195</v>
      </c>
      <c r="C286" s="14" t="s">
        <v>937</v>
      </c>
      <c r="D286" s="139">
        <v>3500</v>
      </c>
      <c r="E286" s="139">
        <v>3500</v>
      </c>
      <c r="F286" s="14" t="s">
        <v>938</v>
      </c>
      <c r="G286" s="14" t="s">
        <v>9729</v>
      </c>
      <c r="H286" s="14" t="s">
        <v>9729</v>
      </c>
      <c r="I286" s="9" t="s">
        <v>1504</v>
      </c>
      <c r="J286" s="9" t="s">
        <v>27772</v>
      </c>
    </row>
    <row r="287" spans="1:10" ht="60.75" x14ac:dyDescent="0.35">
      <c r="A287" s="8">
        <v>282</v>
      </c>
      <c r="B287" s="108" t="s">
        <v>3195</v>
      </c>
      <c r="C287" s="14" t="s">
        <v>937</v>
      </c>
      <c r="D287" s="139">
        <v>3500</v>
      </c>
      <c r="E287" s="139">
        <v>3500</v>
      </c>
      <c r="F287" s="14" t="s">
        <v>938</v>
      </c>
      <c r="G287" s="14" t="s">
        <v>9729</v>
      </c>
      <c r="H287" s="14" t="s">
        <v>9729</v>
      </c>
      <c r="I287" s="9" t="s">
        <v>1504</v>
      </c>
      <c r="J287" s="9" t="s">
        <v>27773</v>
      </c>
    </row>
    <row r="288" spans="1:10" ht="60.75" x14ac:dyDescent="0.35">
      <c r="A288" s="8">
        <v>283</v>
      </c>
      <c r="B288" s="108" t="s">
        <v>3195</v>
      </c>
      <c r="C288" s="14" t="s">
        <v>937</v>
      </c>
      <c r="D288" s="139">
        <v>7000</v>
      </c>
      <c r="E288" s="139">
        <v>7000</v>
      </c>
      <c r="F288" s="14" t="s">
        <v>938</v>
      </c>
      <c r="G288" s="14" t="s">
        <v>9806</v>
      </c>
      <c r="H288" s="14" t="s">
        <v>9806</v>
      </c>
      <c r="I288" s="9" t="s">
        <v>1504</v>
      </c>
      <c r="J288" s="9" t="s">
        <v>27774</v>
      </c>
    </row>
    <row r="289" spans="1:10" ht="60.75" x14ac:dyDescent="0.35">
      <c r="A289" s="8">
        <v>284</v>
      </c>
      <c r="B289" s="108" t="s">
        <v>3195</v>
      </c>
      <c r="C289" s="14" t="s">
        <v>937</v>
      </c>
      <c r="D289" s="139">
        <v>3000</v>
      </c>
      <c r="E289" s="139">
        <v>3000</v>
      </c>
      <c r="F289" s="14" t="s">
        <v>938</v>
      </c>
      <c r="G289" s="14" t="s">
        <v>9807</v>
      </c>
      <c r="H289" s="14" t="s">
        <v>9807</v>
      </c>
      <c r="I289" s="9" t="s">
        <v>1504</v>
      </c>
      <c r="J289" s="9" t="s">
        <v>27775</v>
      </c>
    </row>
    <row r="290" spans="1:10" ht="60.75" x14ac:dyDescent="0.35">
      <c r="A290" s="8">
        <v>285</v>
      </c>
      <c r="B290" s="108" t="s">
        <v>3195</v>
      </c>
      <c r="C290" s="14" t="s">
        <v>937</v>
      </c>
      <c r="D290" s="139">
        <v>3500</v>
      </c>
      <c r="E290" s="139">
        <v>3500</v>
      </c>
      <c r="F290" s="14" t="s">
        <v>938</v>
      </c>
      <c r="G290" s="14" t="s">
        <v>9729</v>
      </c>
      <c r="H290" s="14" t="s">
        <v>9729</v>
      </c>
      <c r="I290" s="9" t="s">
        <v>1504</v>
      </c>
      <c r="J290" s="9" t="s">
        <v>27776</v>
      </c>
    </row>
    <row r="291" spans="1:10" ht="60.75" x14ac:dyDescent="0.35">
      <c r="A291" s="8">
        <v>286</v>
      </c>
      <c r="B291" s="108" t="s">
        <v>9808</v>
      </c>
      <c r="C291" s="14" t="s">
        <v>937</v>
      </c>
      <c r="D291" s="139">
        <v>30335</v>
      </c>
      <c r="E291" s="139">
        <v>30335</v>
      </c>
      <c r="F291" s="14" t="s">
        <v>938</v>
      </c>
      <c r="G291" s="14" t="s">
        <v>9809</v>
      </c>
      <c r="H291" s="14" t="s">
        <v>9809</v>
      </c>
      <c r="I291" s="9" t="s">
        <v>1504</v>
      </c>
      <c r="J291" s="9" t="s">
        <v>27777</v>
      </c>
    </row>
    <row r="292" spans="1:10" ht="60.75" x14ac:dyDescent="0.35">
      <c r="A292" s="8">
        <v>287</v>
      </c>
      <c r="B292" s="108" t="s">
        <v>6339</v>
      </c>
      <c r="C292" s="14" t="s">
        <v>937</v>
      </c>
      <c r="D292" s="139">
        <v>22800</v>
      </c>
      <c r="E292" s="139">
        <v>22800</v>
      </c>
      <c r="F292" s="14" t="s">
        <v>938</v>
      </c>
      <c r="G292" s="14" t="s">
        <v>9810</v>
      </c>
      <c r="H292" s="14" t="s">
        <v>9810</v>
      </c>
      <c r="I292" s="9" t="s">
        <v>1504</v>
      </c>
      <c r="J292" s="9" t="s">
        <v>27778</v>
      </c>
    </row>
    <row r="293" spans="1:10" ht="60.75" x14ac:dyDescent="0.35">
      <c r="A293" s="8">
        <v>288</v>
      </c>
      <c r="B293" s="16" t="s">
        <v>27415</v>
      </c>
      <c r="C293" s="111" t="s">
        <v>26822</v>
      </c>
      <c r="D293" s="19">
        <v>18400</v>
      </c>
      <c r="E293" s="19">
        <v>18400</v>
      </c>
      <c r="F293" s="14" t="s">
        <v>938</v>
      </c>
      <c r="G293" s="18" t="s">
        <v>27416</v>
      </c>
      <c r="H293" s="18" t="s">
        <v>27416</v>
      </c>
      <c r="I293" s="261" t="s">
        <v>185</v>
      </c>
      <c r="J293" s="18" t="s">
        <v>27417</v>
      </c>
    </row>
    <row r="294" spans="1:10" ht="60.75" x14ac:dyDescent="0.35">
      <c r="A294" s="8">
        <v>289</v>
      </c>
      <c r="B294" s="16" t="s">
        <v>27418</v>
      </c>
      <c r="C294" s="111" t="s">
        <v>26822</v>
      </c>
      <c r="D294" s="19">
        <v>495731</v>
      </c>
      <c r="E294" s="19">
        <v>495371</v>
      </c>
      <c r="F294" s="14" t="s">
        <v>938</v>
      </c>
      <c r="G294" s="18" t="s">
        <v>27419</v>
      </c>
      <c r="H294" s="18" t="s">
        <v>27419</v>
      </c>
      <c r="I294" s="261" t="s">
        <v>185</v>
      </c>
      <c r="J294" s="18" t="s">
        <v>27420</v>
      </c>
    </row>
    <row r="295" spans="1:10" ht="81" x14ac:dyDescent="0.35">
      <c r="A295" s="8">
        <v>290</v>
      </c>
      <c r="B295" s="16" t="s">
        <v>27421</v>
      </c>
      <c r="C295" s="111" t="s">
        <v>26822</v>
      </c>
      <c r="D295" s="19">
        <v>90000</v>
      </c>
      <c r="E295" s="19">
        <v>90000</v>
      </c>
      <c r="F295" s="14" t="s">
        <v>938</v>
      </c>
      <c r="G295" s="18" t="s">
        <v>27422</v>
      </c>
      <c r="H295" s="18" t="s">
        <v>27422</v>
      </c>
      <c r="I295" s="261" t="s">
        <v>185</v>
      </c>
      <c r="J295" s="18" t="s">
        <v>27423</v>
      </c>
    </row>
    <row r="296" spans="1:10" ht="40.5" x14ac:dyDescent="0.35">
      <c r="A296" s="8">
        <v>291</v>
      </c>
      <c r="B296" s="16" t="s">
        <v>27424</v>
      </c>
      <c r="C296" s="111" t="s">
        <v>26822</v>
      </c>
      <c r="D296" s="19">
        <v>13400</v>
      </c>
      <c r="E296" s="19">
        <v>13400</v>
      </c>
      <c r="F296" s="14" t="s">
        <v>938</v>
      </c>
      <c r="G296" s="18" t="s">
        <v>27425</v>
      </c>
      <c r="H296" s="18" t="s">
        <v>27425</v>
      </c>
      <c r="I296" s="261" t="s">
        <v>185</v>
      </c>
      <c r="J296" s="18" t="s">
        <v>27426</v>
      </c>
    </row>
    <row r="297" spans="1:10" ht="101.25" x14ac:dyDescent="0.35">
      <c r="A297" s="8">
        <v>292</v>
      </c>
      <c r="B297" s="16" t="s">
        <v>27427</v>
      </c>
      <c r="C297" s="111" t="s">
        <v>26822</v>
      </c>
      <c r="D297" s="19">
        <v>499647.2</v>
      </c>
      <c r="E297" s="19">
        <v>499947.2</v>
      </c>
      <c r="F297" s="14" t="s">
        <v>938</v>
      </c>
      <c r="G297" s="18" t="s">
        <v>27428</v>
      </c>
      <c r="H297" s="18" t="s">
        <v>27428</v>
      </c>
      <c r="I297" s="261" t="s">
        <v>185</v>
      </c>
      <c r="J297" s="18" t="s">
        <v>27429</v>
      </c>
    </row>
    <row r="298" spans="1:10" ht="40.5" x14ac:dyDescent="0.35">
      <c r="A298" s="8">
        <v>293</v>
      </c>
      <c r="B298" s="16" t="s">
        <v>9120</v>
      </c>
      <c r="C298" s="111" t="s">
        <v>26822</v>
      </c>
      <c r="D298" s="19">
        <v>71700</v>
      </c>
      <c r="E298" s="19">
        <v>71700</v>
      </c>
      <c r="F298" s="14" t="s">
        <v>938</v>
      </c>
      <c r="G298" s="18" t="s">
        <v>27430</v>
      </c>
      <c r="H298" s="18" t="s">
        <v>27430</v>
      </c>
      <c r="I298" s="261" t="s">
        <v>185</v>
      </c>
      <c r="J298" s="18" t="s">
        <v>27431</v>
      </c>
    </row>
    <row r="299" spans="1:10" ht="60.75" x14ac:dyDescent="0.35">
      <c r="A299" s="8">
        <v>294</v>
      </c>
      <c r="B299" s="16" t="s">
        <v>750</v>
      </c>
      <c r="C299" s="111" t="s">
        <v>26822</v>
      </c>
      <c r="D299" s="19">
        <v>7099</v>
      </c>
      <c r="E299" s="19">
        <v>7099</v>
      </c>
      <c r="F299" s="14" t="s">
        <v>938</v>
      </c>
      <c r="G299" s="18" t="s">
        <v>27432</v>
      </c>
      <c r="H299" s="18" t="s">
        <v>27433</v>
      </c>
      <c r="I299" s="261" t="s">
        <v>185</v>
      </c>
      <c r="J299" s="18" t="s">
        <v>27434</v>
      </c>
    </row>
    <row r="300" spans="1:10" ht="40.5" x14ac:dyDescent="0.35">
      <c r="A300" s="8">
        <v>295</v>
      </c>
      <c r="B300" s="16" t="s">
        <v>27435</v>
      </c>
      <c r="C300" s="111" t="s">
        <v>26822</v>
      </c>
      <c r="D300" s="19">
        <v>8900</v>
      </c>
      <c r="E300" s="19">
        <v>8900</v>
      </c>
      <c r="F300" s="14" t="s">
        <v>938</v>
      </c>
      <c r="G300" s="18" t="s">
        <v>27436</v>
      </c>
      <c r="H300" s="18" t="s">
        <v>27436</v>
      </c>
      <c r="I300" s="261" t="s">
        <v>185</v>
      </c>
      <c r="J300" s="18" t="s">
        <v>27437</v>
      </c>
    </row>
    <row r="301" spans="1:10" ht="40.5" x14ac:dyDescent="0.35">
      <c r="A301" s="8">
        <v>296</v>
      </c>
      <c r="B301" s="16" t="s">
        <v>27438</v>
      </c>
      <c r="C301" s="111" t="s">
        <v>26822</v>
      </c>
      <c r="D301" s="19">
        <v>297000</v>
      </c>
      <c r="E301" s="19">
        <v>297000</v>
      </c>
      <c r="F301" s="14" t="s">
        <v>938</v>
      </c>
      <c r="G301" s="18" t="s">
        <v>27439</v>
      </c>
      <c r="H301" s="18" t="s">
        <v>27439</v>
      </c>
      <c r="I301" s="261" t="s">
        <v>185</v>
      </c>
      <c r="J301" s="18" t="s">
        <v>27440</v>
      </c>
    </row>
    <row r="302" spans="1:10" ht="101.25" x14ac:dyDescent="0.35">
      <c r="A302" s="8">
        <v>297</v>
      </c>
      <c r="B302" s="16" t="s">
        <v>27441</v>
      </c>
      <c r="C302" s="111" t="s">
        <v>26822</v>
      </c>
      <c r="D302" s="19">
        <v>14145.4</v>
      </c>
      <c r="E302" s="19">
        <v>14145.4</v>
      </c>
      <c r="F302" s="14" t="s">
        <v>938</v>
      </c>
      <c r="G302" s="18" t="s">
        <v>27442</v>
      </c>
      <c r="H302" s="18" t="s">
        <v>27443</v>
      </c>
      <c r="I302" s="261" t="s">
        <v>185</v>
      </c>
      <c r="J302" s="18" t="s">
        <v>27444</v>
      </c>
    </row>
    <row r="303" spans="1:10" ht="60.75" x14ac:dyDescent="0.35">
      <c r="A303" s="8">
        <v>298</v>
      </c>
      <c r="B303" s="12" t="s">
        <v>9811</v>
      </c>
      <c r="C303" s="8" t="s">
        <v>1056</v>
      </c>
      <c r="D303" s="137">
        <v>5788</v>
      </c>
      <c r="E303" s="137">
        <v>5788</v>
      </c>
      <c r="F303" s="8" t="s">
        <v>37942</v>
      </c>
      <c r="G303" s="8" t="s">
        <v>9812</v>
      </c>
      <c r="H303" s="8" t="s">
        <v>9812</v>
      </c>
      <c r="I303" s="8" t="s">
        <v>1058</v>
      </c>
      <c r="J303" s="8" t="s">
        <v>9813</v>
      </c>
    </row>
    <row r="304" spans="1:10" ht="324" x14ac:dyDescent="0.35">
      <c r="A304" s="8">
        <v>299</v>
      </c>
      <c r="B304" s="126" t="s">
        <v>9814</v>
      </c>
      <c r="C304" s="112" t="s">
        <v>911</v>
      </c>
      <c r="D304" s="129">
        <v>91538.5</v>
      </c>
      <c r="E304" s="129">
        <v>91538.5</v>
      </c>
      <c r="F304" s="112" t="s">
        <v>33</v>
      </c>
      <c r="G304" s="111" t="s">
        <v>9815</v>
      </c>
      <c r="H304" s="111" t="s">
        <v>9816</v>
      </c>
      <c r="I304" s="112" t="s">
        <v>914</v>
      </c>
      <c r="J304" s="112" t="s">
        <v>9817</v>
      </c>
    </row>
    <row r="305" spans="1:10" ht="101.25" x14ac:dyDescent="0.35">
      <c r="A305" s="8">
        <v>300</v>
      </c>
      <c r="B305" s="126" t="s">
        <v>9818</v>
      </c>
      <c r="C305" s="112" t="s">
        <v>911</v>
      </c>
      <c r="D305" s="129">
        <v>5400</v>
      </c>
      <c r="E305" s="129">
        <v>5400</v>
      </c>
      <c r="F305" s="112" t="s">
        <v>33</v>
      </c>
      <c r="G305" s="111" t="s">
        <v>9819</v>
      </c>
      <c r="H305" s="111" t="s">
        <v>9820</v>
      </c>
      <c r="I305" s="112" t="s">
        <v>914</v>
      </c>
      <c r="J305" s="112" t="s">
        <v>9821</v>
      </c>
    </row>
    <row r="306" spans="1:10" ht="162" x14ac:dyDescent="0.35">
      <c r="A306" s="8">
        <v>301</v>
      </c>
      <c r="B306" s="126" t="s">
        <v>9822</v>
      </c>
      <c r="C306" s="112" t="s">
        <v>911</v>
      </c>
      <c r="D306" s="129">
        <v>9000</v>
      </c>
      <c r="E306" s="129">
        <v>9000</v>
      </c>
      <c r="F306" s="112" t="s">
        <v>33</v>
      </c>
      <c r="G306" s="111" t="s">
        <v>9823</v>
      </c>
      <c r="H306" s="111" t="s">
        <v>9824</v>
      </c>
      <c r="I306" s="112" t="s">
        <v>914</v>
      </c>
      <c r="J306" s="112" t="s">
        <v>9825</v>
      </c>
    </row>
    <row r="307" spans="1:10" ht="162" x14ac:dyDescent="0.35">
      <c r="A307" s="8">
        <v>302</v>
      </c>
      <c r="B307" s="126" t="s">
        <v>9826</v>
      </c>
      <c r="C307" s="112" t="s">
        <v>911</v>
      </c>
      <c r="D307" s="129">
        <v>7800</v>
      </c>
      <c r="E307" s="129">
        <v>7800</v>
      </c>
      <c r="F307" s="112" t="s">
        <v>33</v>
      </c>
      <c r="G307" s="111" t="s">
        <v>9827</v>
      </c>
      <c r="H307" s="111" t="s">
        <v>9828</v>
      </c>
      <c r="I307" s="112" t="s">
        <v>914</v>
      </c>
      <c r="J307" s="112" t="s">
        <v>9829</v>
      </c>
    </row>
    <row r="308" spans="1:10" ht="263.25" x14ac:dyDescent="0.35">
      <c r="A308" s="8">
        <v>303</v>
      </c>
      <c r="B308" s="6" t="s">
        <v>9830</v>
      </c>
      <c r="C308" s="112" t="s">
        <v>911</v>
      </c>
      <c r="D308" s="129">
        <v>72000</v>
      </c>
      <c r="E308" s="129">
        <v>72000</v>
      </c>
      <c r="F308" s="112" t="s">
        <v>33</v>
      </c>
      <c r="G308" s="111" t="s">
        <v>9831</v>
      </c>
      <c r="H308" s="111" t="s">
        <v>9832</v>
      </c>
      <c r="I308" s="112" t="s">
        <v>914</v>
      </c>
      <c r="J308" s="112" t="s">
        <v>9833</v>
      </c>
    </row>
    <row r="309" spans="1:10" ht="182.25" x14ac:dyDescent="0.35">
      <c r="A309" s="8">
        <v>304</v>
      </c>
      <c r="B309" s="181" t="s">
        <v>9834</v>
      </c>
      <c r="C309" s="112" t="s">
        <v>911</v>
      </c>
      <c r="D309" s="129">
        <v>1500</v>
      </c>
      <c r="E309" s="136">
        <v>1500</v>
      </c>
      <c r="F309" s="112" t="s">
        <v>33</v>
      </c>
      <c r="G309" s="111" t="s">
        <v>9835</v>
      </c>
      <c r="H309" s="112" t="s">
        <v>9836</v>
      </c>
      <c r="I309" s="112" t="s">
        <v>914</v>
      </c>
      <c r="J309" s="112" t="s">
        <v>9837</v>
      </c>
    </row>
    <row r="310" spans="1:10" ht="182.25" x14ac:dyDescent="0.35">
      <c r="A310" s="8">
        <v>305</v>
      </c>
      <c r="B310" s="181" t="s">
        <v>9838</v>
      </c>
      <c r="C310" s="112" t="s">
        <v>911</v>
      </c>
      <c r="D310" s="129">
        <v>17500</v>
      </c>
      <c r="E310" s="136">
        <v>17500</v>
      </c>
      <c r="F310" s="112" t="s">
        <v>33</v>
      </c>
      <c r="G310" s="111" t="s">
        <v>9839</v>
      </c>
      <c r="H310" s="112" t="s">
        <v>9840</v>
      </c>
      <c r="I310" s="112" t="s">
        <v>914</v>
      </c>
      <c r="J310" s="112" t="s">
        <v>9841</v>
      </c>
    </row>
    <row r="311" spans="1:10" ht="409.5" x14ac:dyDescent="0.35">
      <c r="A311" s="8">
        <v>306</v>
      </c>
      <c r="B311" s="181" t="s">
        <v>9842</v>
      </c>
      <c r="C311" s="112" t="s">
        <v>911</v>
      </c>
      <c r="D311" s="129">
        <v>7500</v>
      </c>
      <c r="E311" s="136">
        <v>7500</v>
      </c>
      <c r="F311" s="112" t="s">
        <v>33</v>
      </c>
      <c r="G311" s="111" t="s">
        <v>9843</v>
      </c>
      <c r="H311" s="112" t="s">
        <v>9844</v>
      </c>
      <c r="I311" s="112" t="s">
        <v>914</v>
      </c>
      <c r="J311" s="112" t="s">
        <v>9845</v>
      </c>
    </row>
    <row r="312" spans="1:10" ht="121.5" x14ac:dyDescent="0.35">
      <c r="A312" s="8">
        <v>307</v>
      </c>
      <c r="B312" s="181" t="s">
        <v>9846</v>
      </c>
      <c r="C312" s="112" t="s">
        <v>911</v>
      </c>
      <c r="D312" s="129">
        <v>17288.580000000002</v>
      </c>
      <c r="E312" s="136">
        <v>17288.580000000002</v>
      </c>
      <c r="F312" s="112" t="s">
        <v>33</v>
      </c>
      <c r="G312" s="111" t="s">
        <v>9847</v>
      </c>
      <c r="H312" s="112" t="s">
        <v>9848</v>
      </c>
      <c r="I312" s="112" t="s">
        <v>914</v>
      </c>
      <c r="J312" s="112" t="s">
        <v>9849</v>
      </c>
    </row>
    <row r="313" spans="1:10" ht="243" x14ac:dyDescent="0.35">
      <c r="A313" s="8">
        <v>308</v>
      </c>
      <c r="B313" s="181" t="s">
        <v>9850</v>
      </c>
      <c r="C313" s="112" t="s">
        <v>911</v>
      </c>
      <c r="D313" s="129">
        <v>7000</v>
      </c>
      <c r="E313" s="136">
        <v>7000</v>
      </c>
      <c r="F313" s="112" t="s">
        <v>33</v>
      </c>
      <c r="G313" s="111" t="s">
        <v>9851</v>
      </c>
      <c r="H313" s="112" t="s">
        <v>9852</v>
      </c>
      <c r="I313" s="112" t="s">
        <v>914</v>
      </c>
      <c r="J313" s="112" t="s">
        <v>9853</v>
      </c>
    </row>
    <row r="314" spans="1:10" ht="81" x14ac:dyDescent="0.35">
      <c r="A314" s="8">
        <v>309</v>
      </c>
      <c r="B314" s="12" t="s">
        <v>9854</v>
      </c>
      <c r="C314" s="8" t="s">
        <v>968</v>
      </c>
      <c r="D314" s="133">
        <v>349350</v>
      </c>
      <c r="E314" s="133">
        <v>349350</v>
      </c>
      <c r="F314" s="8" t="s">
        <v>969</v>
      </c>
      <c r="G314" s="8" t="s">
        <v>9855</v>
      </c>
      <c r="H314" s="8" t="s">
        <v>9856</v>
      </c>
      <c r="I314" s="8" t="s">
        <v>972</v>
      </c>
      <c r="J314" s="8" t="s">
        <v>9857</v>
      </c>
    </row>
    <row r="315" spans="1:10" ht="81" x14ac:dyDescent="0.35">
      <c r="A315" s="8">
        <v>310</v>
      </c>
      <c r="B315" s="12" t="s">
        <v>9858</v>
      </c>
      <c r="C315" s="8" t="s">
        <v>968</v>
      </c>
      <c r="D315" s="133">
        <v>25252</v>
      </c>
      <c r="E315" s="133">
        <v>25252</v>
      </c>
      <c r="F315" s="8" t="s">
        <v>969</v>
      </c>
      <c r="G315" s="8" t="s">
        <v>9859</v>
      </c>
      <c r="H315" s="8" t="s">
        <v>9860</v>
      </c>
      <c r="I315" s="8" t="s">
        <v>972</v>
      </c>
      <c r="J315" s="8" t="s">
        <v>9861</v>
      </c>
    </row>
    <row r="316" spans="1:10" ht="101.25" x14ac:dyDescent="0.35">
      <c r="A316" s="8">
        <v>311</v>
      </c>
      <c r="B316" s="12" t="s">
        <v>9862</v>
      </c>
      <c r="C316" s="8" t="s">
        <v>968</v>
      </c>
      <c r="D316" s="133">
        <v>160980</v>
      </c>
      <c r="E316" s="133">
        <v>160980</v>
      </c>
      <c r="F316" s="8" t="s">
        <v>969</v>
      </c>
      <c r="G316" s="8" t="s">
        <v>9863</v>
      </c>
      <c r="H316" s="8" t="s">
        <v>9864</v>
      </c>
      <c r="I316" s="8" t="s">
        <v>972</v>
      </c>
      <c r="J316" s="8" t="s">
        <v>9865</v>
      </c>
    </row>
    <row r="317" spans="1:10" ht="81" x14ac:dyDescent="0.35">
      <c r="A317" s="8">
        <v>312</v>
      </c>
      <c r="B317" s="12" t="s">
        <v>9854</v>
      </c>
      <c r="C317" s="8" t="s">
        <v>968</v>
      </c>
      <c r="D317" s="133">
        <v>349350</v>
      </c>
      <c r="E317" s="133">
        <v>349350</v>
      </c>
      <c r="F317" s="8" t="s">
        <v>969</v>
      </c>
      <c r="G317" s="8" t="s">
        <v>9855</v>
      </c>
      <c r="H317" s="8" t="s">
        <v>9856</v>
      </c>
      <c r="I317" s="8" t="s">
        <v>972</v>
      </c>
      <c r="J317" s="8" t="s">
        <v>9857</v>
      </c>
    </row>
    <row r="318" spans="1:10" ht="81" x14ac:dyDescent="0.35">
      <c r="A318" s="8">
        <v>313</v>
      </c>
      <c r="B318" s="12" t="s">
        <v>9858</v>
      </c>
      <c r="C318" s="8" t="s">
        <v>968</v>
      </c>
      <c r="D318" s="133">
        <v>25252</v>
      </c>
      <c r="E318" s="133">
        <v>25252</v>
      </c>
      <c r="F318" s="8" t="s">
        <v>969</v>
      </c>
      <c r="G318" s="8" t="s">
        <v>9859</v>
      </c>
      <c r="H318" s="8" t="s">
        <v>9860</v>
      </c>
      <c r="I318" s="8" t="s">
        <v>972</v>
      </c>
      <c r="J318" s="8" t="s">
        <v>9861</v>
      </c>
    </row>
    <row r="319" spans="1:10" ht="101.25" x14ac:dyDescent="0.35">
      <c r="A319" s="8">
        <v>314</v>
      </c>
      <c r="B319" s="12" t="s">
        <v>9862</v>
      </c>
      <c r="C319" s="8" t="s">
        <v>968</v>
      </c>
      <c r="D319" s="133">
        <v>160980</v>
      </c>
      <c r="E319" s="133">
        <v>160980</v>
      </c>
      <c r="F319" s="8" t="s">
        <v>969</v>
      </c>
      <c r="G319" s="8" t="s">
        <v>9863</v>
      </c>
      <c r="H319" s="8" t="s">
        <v>9864</v>
      </c>
      <c r="I319" s="8" t="s">
        <v>972</v>
      </c>
      <c r="J319" s="8" t="s">
        <v>9865</v>
      </c>
    </row>
    <row r="320" spans="1:10" ht="101.25" x14ac:dyDescent="0.35">
      <c r="A320" s="8">
        <v>315</v>
      </c>
      <c r="B320" s="12" t="s">
        <v>9866</v>
      </c>
      <c r="C320" s="8" t="s">
        <v>968</v>
      </c>
      <c r="D320" s="133">
        <v>675000</v>
      </c>
      <c r="E320" s="133">
        <v>675000</v>
      </c>
      <c r="F320" s="8" t="s">
        <v>626</v>
      </c>
      <c r="G320" s="8" t="s">
        <v>9867</v>
      </c>
      <c r="H320" s="8" t="s">
        <v>9868</v>
      </c>
      <c r="I320" s="8" t="s">
        <v>972</v>
      </c>
      <c r="J320" s="8" t="s">
        <v>9869</v>
      </c>
    </row>
    <row r="321" spans="1:10" ht="141.75" x14ac:dyDescent="0.35">
      <c r="A321" s="8">
        <v>316</v>
      </c>
      <c r="B321" s="12" t="s">
        <v>9870</v>
      </c>
      <c r="C321" s="8" t="s">
        <v>968</v>
      </c>
      <c r="D321" s="133">
        <v>4480000</v>
      </c>
      <c r="E321" s="133">
        <v>4480000</v>
      </c>
      <c r="F321" s="8" t="s">
        <v>626</v>
      </c>
      <c r="G321" s="8" t="s">
        <v>9871</v>
      </c>
      <c r="H321" s="8" t="s">
        <v>9872</v>
      </c>
      <c r="I321" s="8" t="s">
        <v>972</v>
      </c>
      <c r="J321" s="8" t="s">
        <v>9873</v>
      </c>
    </row>
    <row r="322" spans="1:10" ht="121.5" x14ac:dyDescent="0.35">
      <c r="A322" s="8">
        <v>317</v>
      </c>
      <c r="B322" s="36" t="s">
        <v>9874</v>
      </c>
      <c r="C322" s="32" t="s">
        <v>968</v>
      </c>
      <c r="D322" s="241">
        <v>3250000</v>
      </c>
      <c r="E322" s="241">
        <v>3250000</v>
      </c>
      <c r="F322" s="32" t="s">
        <v>626</v>
      </c>
      <c r="G322" s="32" t="s">
        <v>9875</v>
      </c>
      <c r="H322" s="32" t="s">
        <v>9876</v>
      </c>
      <c r="I322" s="32" t="s">
        <v>972</v>
      </c>
      <c r="J322" s="32" t="s">
        <v>9877</v>
      </c>
    </row>
    <row r="323" spans="1:10" ht="60.75" x14ac:dyDescent="0.35">
      <c r="A323" s="8">
        <v>318</v>
      </c>
      <c r="B323" s="49" t="s">
        <v>24332</v>
      </c>
      <c r="C323" s="32" t="s">
        <v>24284</v>
      </c>
      <c r="D323" s="30">
        <v>4387</v>
      </c>
      <c r="E323" s="30">
        <v>4387</v>
      </c>
      <c r="F323" s="32" t="s">
        <v>938</v>
      </c>
      <c r="G323" s="31" t="s">
        <v>24334</v>
      </c>
      <c r="H323" s="31" t="s">
        <v>24334</v>
      </c>
      <c r="I323" s="32" t="s">
        <v>24322</v>
      </c>
      <c r="J323" s="31" t="s">
        <v>24336</v>
      </c>
    </row>
    <row r="324" spans="1:10" ht="101.25" x14ac:dyDescent="0.35">
      <c r="A324" s="8">
        <v>319</v>
      </c>
      <c r="B324" s="16" t="s">
        <v>39098</v>
      </c>
      <c r="C324" s="8" t="s">
        <v>38633</v>
      </c>
      <c r="D324" s="19">
        <v>136036</v>
      </c>
      <c r="E324" s="19">
        <v>136036</v>
      </c>
      <c r="F324" s="18" t="s">
        <v>37942</v>
      </c>
      <c r="G324" s="8" t="s">
        <v>39099</v>
      </c>
      <c r="H324" s="8" t="s">
        <v>39099</v>
      </c>
      <c r="I324" s="24" t="s">
        <v>38635</v>
      </c>
      <c r="J324" s="8" t="s">
        <v>39109</v>
      </c>
    </row>
    <row r="325" spans="1:10" ht="101.25" x14ac:dyDescent="0.35">
      <c r="A325" s="8">
        <v>320</v>
      </c>
      <c r="B325" s="16" t="s">
        <v>39100</v>
      </c>
      <c r="C325" s="8" t="s">
        <v>38633</v>
      </c>
      <c r="D325" s="19">
        <v>20000</v>
      </c>
      <c r="E325" s="19">
        <v>20000</v>
      </c>
      <c r="F325" s="18" t="s">
        <v>37942</v>
      </c>
      <c r="G325" s="8" t="s">
        <v>39101</v>
      </c>
      <c r="H325" s="8" t="s">
        <v>39101</v>
      </c>
      <c r="I325" s="24" t="s">
        <v>38635</v>
      </c>
      <c r="J325" s="8" t="s">
        <v>39108</v>
      </c>
    </row>
    <row r="326" spans="1:10" ht="121.5" x14ac:dyDescent="0.35">
      <c r="A326" s="8">
        <v>321</v>
      </c>
      <c r="B326" s="16" t="s">
        <v>39102</v>
      </c>
      <c r="C326" s="8" t="s">
        <v>38633</v>
      </c>
      <c r="D326" s="19">
        <v>5000</v>
      </c>
      <c r="E326" s="19">
        <v>5000</v>
      </c>
      <c r="F326" s="18" t="s">
        <v>37942</v>
      </c>
      <c r="G326" s="8" t="s">
        <v>39103</v>
      </c>
      <c r="H326" s="8" t="s">
        <v>39103</v>
      </c>
      <c r="I326" s="24" t="s">
        <v>38635</v>
      </c>
      <c r="J326" s="8" t="s">
        <v>39107</v>
      </c>
    </row>
    <row r="327" spans="1:10" ht="162" x14ac:dyDescent="0.35">
      <c r="A327" s="8">
        <v>322</v>
      </c>
      <c r="B327" s="16" t="s">
        <v>39104</v>
      </c>
      <c r="C327" s="8" t="s">
        <v>38633</v>
      </c>
      <c r="D327" s="19">
        <v>2500</v>
      </c>
      <c r="E327" s="19">
        <v>2500</v>
      </c>
      <c r="F327" s="18" t="s">
        <v>37942</v>
      </c>
      <c r="G327" s="8" t="s">
        <v>39105</v>
      </c>
      <c r="H327" s="8" t="s">
        <v>39105</v>
      </c>
      <c r="I327" s="24" t="s">
        <v>38635</v>
      </c>
      <c r="J327" s="8" t="s">
        <v>39106</v>
      </c>
    </row>
    <row r="328" spans="1:10" ht="60.75" x14ac:dyDescent="0.35">
      <c r="A328" s="8">
        <v>323</v>
      </c>
      <c r="B328" s="89" t="s">
        <v>24333</v>
      </c>
      <c r="C328" s="27" t="s">
        <v>24284</v>
      </c>
      <c r="D328" s="94">
        <v>4140</v>
      </c>
      <c r="E328" s="94">
        <v>4140</v>
      </c>
      <c r="F328" s="27" t="s">
        <v>938</v>
      </c>
      <c r="G328" s="63" t="s">
        <v>24335</v>
      </c>
      <c r="H328" s="63" t="s">
        <v>24335</v>
      </c>
      <c r="I328" s="27" t="s">
        <v>24322</v>
      </c>
      <c r="J328" s="63" t="s">
        <v>24337</v>
      </c>
    </row>
    <row r="329" spans="1:10" ht="81" x14ac:dyDescent="0.35">
      <c r="A329" s="8">
        <v>324</v>
      </c>
      <c r="B329" s="235" t="s">
        <v>9878</v>
      </c>
      <c r="C329" s="236" t="s">
        <v>949</v>
      </c>
      <c r="D329" s="237">
        <v>32993.35</v>
      </c>
      <c r="E329" s="247">
        <v>32993.35</v>
      </c>
      <c r="F329" s="236" t="s">
        <v>938</v>
      </c>
      <c r="G329" s="236" t="s">
        <v>9879</v>
      </c>
      <c r="H329" s="236" t="s">
        <v>9879</v>
      </c>
      <c r="I329" s="238" t="s">
        <v>951</v>
      </c>
      <c r="J329" s="239" t="s">
        <v>9880</v>
      </c>
    </row>
    <row r="330" spans="1:10" ht="40.5" x14ac:dyDescent="0.35">
      <c r="A330" s="8">
        <v>325</v>
      </c>
      <c r="B330" s="124" t="s">
        <v>9881</v>
      </c>
      <c r="C330" s="114" t="s">
        <v>949</v>
      </c>
      <c r="D330" s="132">
        <v>26215</v>
      </c>
      <c r="E330" s="134">
        <v>26215</v>
      </c>
      <c r="F330" s="114" t="s">
        <v>938</v>
      </c>
      <c r="G330" s="114" t="s">
        <v>9882</v>
      </c>
      <c r="H330" s="114" t="s">
        <v>9882</v>
      </c>
      <c r="I330" s="115" t="s">
        <v>951</v>
      </c>
      <c r="J330" s="116" t="s">
        <v>9883</v>
      </c>
    </row>
    <row r="331" spans="1:10" ht="60.75" x14ac:dyDescent="0.35">
      <c r="A331" s="8">
        <v>326</v>
      </c>
      <c r="B331" s="124" t="s">
        <v>9884</v>
      </c>
      <c r="C331" s="114" t="s">
        <v>949</v>
      </c>
      <c r="D331" s="132">
        <v>19474</v>
      </c>
      <c r="E331" s="134">
        <v>19474</v>
      </c>
      <c r="F331" s="114" t="s">
        <v>938</v>
      </c>
      <c r="G331" s="114" t="s">
        <v>9885</v>
      </c>
      <c r="H331" s="114" t="s">
        <v>9885</v>
      </c>
      <c r="I331" s="115" t="s">
        <v>951</v>
      </c>
      <c r="J331" s="116" t="s">
        <v>9886</v>
      </c>
    </row>
    <row r="332" spans="1:10" ht="81" x14ac:dyDescent="0.35">
      <c r="A332" s="8">
        <v>327</v>
      </c>
      <c r="B332" s="124" t="s">
        <v>9887</v>
      </c>
      <c r="C332" s="114" t="s">
        <v>949</v>
      </c>
      <c r="D332" s="132">
        <v>150000</v>
      </c>
      <c r="E332" s="134">
        <v>150000</v>
      </c>
      <c r="F332" s="114" t="s">
        <v>938</v>
      </c>
      <c r="G332" s="114" t="s">
        <v>9888</v>
      </c>
      <c r="H332" s="114" t="s">
        <v>9888</v>
      </c>
      <c r="I332" s="115" t="s">
        <v>951</v>
      </c>
      <c r="J332" s="116" t="s">
        <v>9889</v>
      </c>
    </row>
    <row r="333" spans="1:10" ht="40.5" x14ac:dyDescent="0.35">
      <c r="A333" s="8">
        <v>328</v>
      </c>
      <c r="B333" s="124" t="s">
        <v>9890</v>
      </c>
      <c r="C333" s="114" t="s">
        <v>949</v>
      </c>
      <c r="D333" s="132">
        <v>320000</v>
      </c>
      <c r="E333" s="134">
        <v>320000</v>
      </c>
      <c r="F333" s="114" t="s">
        <v>938</v>
      </c>
      <c r="G333" s="114" t="s">
        <v>9891</v>
      </c>
      <c r="H333" s="114" t="s">
        <v>9891</v>
      </c>
      <c r="I333" s="115" t="s">
        <v>951</v>
      </c>
      <c r="J333" s="116" t="s">
        <v>9892</v>
      </c>
    </row>
    <row r="334" spans="1:10" ht="60.75" x14ac:dyDescent="0.35">
      <c r="A334" s="8">
        <v>329</v>
      </c>
      <c r="B334" s="124" t="s">
        <v>9893</v>
      </c>
      <c r="C334" s="114" t="s">
        <v>949</v>
      </c>
      <c r="D334" s="132">
        <v>219000</v>
      </c>
      <c r="E334" s="134">
        <v>219000</v>
      </c>
      <c r="F334" s="114" t="s">
        <v>938</v>
      </c>
      <c r="G334" s="114" t="s">
        <v>9894</v>
      </c>
      <c r="H334" s="114" t="s">
        <v>9894</v>
      </c>
      <c r="I334" s="115" t="s">
        <v>951</v>
      </c>
      <c r="J334" s="116" t="s">
        <v>9895</v>
      </c>
    </row>
    <row r="335" spans="1:10" ht="40.5" x14ac:dyDescent="0.35">
      <c r="A335" s="8">
        <v>330</v>
      </c>
      <c r="B335" s="124" t="s">
        <v>9896</v>
      </c>
      <c r="C335" s="114" t="s">
        <v>949</v>
      </c>
      <c r="D335" s="132">
        <v>14400</v>
      </c>
      <c r="E335" s="134">
        <v>14400</v>
      </c>
      <c r="F335" s="114" t="s">
        <v>938</v>
      </c>
      <c r="G335" s="114" t="s">
        <v>9897</v>
      </c>
      <c r="H335" s="114" t="s">
        <v>9897</v>
      </c>
      <c r="I335" s="115" t="s">
        <v>951</v>
      </c>
      <c r="J335" s="116" t="s">
        <v>9898</v>
      </c>
    </row>
    <row r="336" spans="1:10" ht="60.75" x14ac:dyDescent="0.35">
      <c r="A336" s="8">
        <v>331</v>
      </c>
      <c r="B336" s="124" t="s">
        <v>9899</v>
      </c>
      <c r="C336" s="114" t="s">
        <v>949</v>
      </c>
      <c r="D336" s="132">
        <v>95636</v>
      </c>
      <c r="E336" s="134">
        <v>95636</v>
      </c>
      <c r="F336" s="114" t="s">
        <v>938</v>
      </c>
      <c r="G336" s="114" t="s">
        <v>27779</v>
      </c>
      <c r="H336" s="114" t="s">
        <v>27779</v>
      </c>
      <c r="I336" s="115" t="s">
        <v>951</v>
      </c>
      <c r="J336" s="116" t="s">
        <v>9900</v>
      </c>
    </row>
    <row r="337" spans="1:10" ht="60.75" x14ac:dyDescent="0.35">
      <c r="A337" s="8">
        <v>332</v>
      </c>
      <c r="B337" s="124" t="s">
        <v>9901</v>
      </c>
      <c r="C337" s="114" t="s">
        <v>949</v>
      </c>
      <c r="D337" s="132">
        <v>438550</v>
      </c>
      <c r="E337" s="134">
        <v>438550</v>
      </c>
      <c r="F337" s="114" t="s">
        <v>938</v>
      </c>
      <c r="G337" s="114" t="s">
        <v>9902</v>
      </c>
      <c r="H337" s="114" t="s">
        <v>9902</v>
      </c>
      <c r="I337" s="115" t="s">
        <v>951</v>
      </c>
      <c r="J337" s="116" t="s">
        <v>9903</v>
      </c>
    </row>
    <row r="338" spans="1:10" ht="40.5" x14ac:dyDescent="0.35">
      <c r="A338" s="8">
        <v>333</v>
      </c>
      <c r="B338" s="124" t="s">
        <v>9904</v>
      </c>
      <c r="C338" s="114" t="s">
        <v>949</v>
      </c>
      <c r="D338" s="132">
        <v>25180</v>
      </c>
      <c r="E338" s="132">
        <v>25180</v>
      </c>
      <c r="F338" s="114" t="s">
        <v>938</v>
      </c>
      <c r="G338" s="114" t="s">
        <v>9905</v>
      </c>
      <c r="H338" s="114" t="s">
        <v>9905</v>
      </c>
      <c r="I338" s="116" t="s">
        <v>951</v>
      </c>
      <c r="J338" s="116" t="s">
        <v>9906</v>
      </c>
    </row>
    <row r="339" spans="1:10" ht="40.5" x14ac:dyDescent="0.35">
      <c r="A339" s="8">
        <v>334</v>
      </c>
      <c r="B339" s="124" t="s">
        <v>9907</v>
      </c>
      <c r="C339" s="114" t="s">
        <v>949</v>
      </c>
      <c r="D339" s="132">
        <v>72280</v>
      </c>
      <c r="E339" s="132">
        <v>72280</v>
      </c>
      <c r="F339" s="114" t="s">
        <v>938</v>
      </c>
      <c r="G339" s="114" t="s">
        <v>9908</v>
      </c>
      <c r="H339" s="114" t="s">
        <v>9908</v>
      </c>
      <c r="I339" s="115" t="s">
        <v>951</v>
      </c>
      <c r="J339" s="116" t="s">
        <v>9909</v>
      </c>
    </row>
    <row r="340" spans="1:10" ht="60.75" x14ac:dyDescent="0.35">
      <c r="A340" s="8">
        <v>335</v>
      </c>
      <c r="B340" s="124" t="s">
        <v>9910</v>
      </c>
      <c r="C340" s="114" t="s">
        <v>949</v>
      </c>
      <c r="D340" s="132">
        <v>46000</v>
      </c>
      <c r="E340" s="132">
        <v>46000</v>
      </c>
      <c r="F340" s="114" t="s">
        <v>938</v>
      </c>
      <c r="G340" s="114" t="s">
        <v>9911</v>
      </c>
      <c r="H340" s="114" t="s">
        <v>9911</v>
      </c>
      <c r="I340" s="115" t="s">
        <v>951</v>
      </c>
      <c r="J340" s="116" t="s">
        <v>9912</v>
      </c>
    </row>
    <row r="341" spans="1:10" ht="60.75" x14ac:dyDescent="0.35">
      <c r="A341" s="8">
        <v>336</v>
      </c>
      <c r="B341" s="124" t="s">
        <v>9913</v>
      </c>
      <c r="C341" s="114" t="s">
        <v>949</v>
      </c>
      <c r="D341" s="132">
        <v>499219.20000000001</v>
      </c>
      <c r="E341" s="132">
        <v>499219.20000000001</v>
      </c>
      <c r="F341" s="114" t="s">
        <v>938</v>
      </c>
      <c r="G341" s="114" t="s">
        <v>9914</v>
      </c>
      <c r="H341" s="114" t="s">
        <v>9914</v>
      </c>
      <c r="I341" s="115" t="s">
        <v>951</v>
      </c>
      <c r="J341" s="116" t="s">
        <v>9915</v>
      </c>
    </row>
    <row r="342" spans="1:10" ht="40.5" x14ac:dyDescent="0.35">
      <c r="A342" s="8">
        <v>337</v>
      </c>
      <c r="B342" s="124" t="s">
        <v>9916</v>
      </c>
      <c r="C342" s="114" t="s">
        <v>949</v>
      </c>
      <c r="D342" s="132">
        <v>16692</v>
      </c>
      <c r="E342" s="132">
        <v>16692</v>
      </c>
      <c r="F342" s="114" t="s">
        <v>938</v>
      </c>
      <c r="G342" s="114" t="s">
        <v>9917</v>
      </c>
      <c r="H342" s="114" t="s">
        <v>9917</v>
      </c>
      <c r="I342" s="115" t="s">
        <v>951</v>
      </c>
      <c r="J342" s="116" t="s">
        <v>9918</v>
      </c>
    </row>
    <row r="343" spans="1:10" ht="60.75" x14ac:dyDescent="0.35">
      <c r="A343" s="8">
        <v>338</v>
      </c>
      <c r="B343" s="124" t="s">
        <v>9919</v>
      </c>
      <c r="C343" s="114" t="s">
        <v>949</v>
      </c>
      <c r="D343" s="132">
        <v>1605</v>
      </c>
      <c r="E343" s="132">
        <v>1605</v>
      </c>
      <c r="F343" s="114" t="s">
        <v>938</v>
      </c>
      <c r="G343" s="114" t="s">
        <v>9920</v>
      </c>
      <c r="H343" s="114" t="s">
        <v>9920</v>
      </c>
      <c r="I343" s="115" t="s">
        <v>951</v>
      </c>
      <c r="J343" s="116" t="s">
        <v>9921</v>
      </c>
    </row>
    <row r="344" spans="1:10" ht="40.5" x14ac:dyDescent="0.35">
      <c r="A344" s="8">
        <v>339</v>
      </c>
      <c r="B344" s="124" t="s">
        <v>9922</v>
      </c>
      <c r="C344" s="114" t="s">
        <v>949</v>
      </c>
      <c r="D344" s="132">
        <v>11800</v>
      </c>
      <c r="E344" s="132">
        <v>11800</v>
      </c>
      <c r="F344" s="114" t="s">
        <v>938</v>
      </c>
      <c r="G344" s="114" t="s">
        <v>9923</v>
      </c>
      <c r="H344" s="114" t="s">
        <v>9923</v>
      </c>
      <c r="I344" s="115" t="s">
        <v>951</v>
      </c>
      <c r="J344" s="116" t="s">
        <v>9924</v>
      </c>
    </row>
    <row r="345" spans="1:10" ht="60.75" x14ac:dyDescent="0.35">
      <c r="A345" s="8">
        <v>340</v>
      </c>
      <c r="B345" s="124" t="s">
        <v>9925</v>
      </c>
      <c r="C345" s="114" t="s">
        <v>949</v>
      </c>
      <c r="D345" s="132">
        <v>53500</v>
      </c>
      <c r="E345" s="132">
        <v>53500</v>
      </c>
      <c r="F345" s="114" t="s">
        <v>938</v>
      </c>
      <c r="G345" s="114" t="s">
        <v>9926</v>
      </c>
      <c r="H345" s="114" t="s">
        <v>9926</v>
      </c>
      <c r="I345" s="115" t="s">
        <v>951</v>
      </c>
      <c r="J345" s="116" t="s">
        <v>9927</v>
      </c>
    </row>
    <row r="346" spans="1:10" ht="40.5" x14ac:dyDescent="0.35">
      <c r="A346" s="8">
        <v>341</v>
      </c>
      <c r="B346" s="124" t="s">
        <v>9928</v>
      </c>
      <c r="C346" s="114" t="s">
        <v>949</v>
      </c>
      <c r="D346" s="132">
        <v>30000</v>
      </c>
      <c r="E346" s="132">
        <v>30000</v>
      </c>
      <c r="F346" s="114" t="s">
        <v>938</v>
      </c>
      <c r="G346" s="114" t="s">
        <v>957</v>
      </c>
      <c r="H346" s="114" t="s">
        <v>957</v>
      </c>
      <c r="I346" s="115" t="s">
        <v>951</v>
      </c>
      <c r="J346" s="116" t="s">
        <v>9929</v>
      </c>
    </row>
    <row r="347" spans="1:10" ht="60.75" x14ac:dyDescent="0.35">
      <c r="A347" s="8">
        <v>342</v>
      </c>
      <c r="B347" s="12" t="s">
        <v>9930</v>
      </c>
      <c r="C347" s="8" t="s">
        <v>1273</v>
      </c>
      <c r="D347" s="137">
        <v>3000</v>
      </c>
      <c r="E347" s="137">
        <v>3000</v>
      </c>
      <c r="F347" s="8" t="s">
        <v>938</v>
      </c>
      <c r="G347" s="110" t="s">
        <v>9931</v>
      </c>
      <c r="H347" s="110" t="s">
        <v>9931</v>
      </c>
      <c r="I347" s="8" t="s">
        <v>185</v>
      </c>
      <c r="J347" s="8" t="s">
        <v>25225</v>
      </c>
    </row>
    <row r="348" spans="1:10" ht="81" x14ac:dyDescent="0.35">
      <c r="A348" s="8">
        <v>343</v>
      </c>
      <c r="B348" s="12" t="s">
        <v>9932</v>
      </c>
      <c r="C348" s="8" t="s">
        <v>1056</v>
      </c>
      <c r="D348" s="137">
        <v>90070</v>
      </c>
      <c r="E348" s="137">
        <v>90070</v>
      </c>
      <c r="F348" s="8" t="s">
        <v>37942</v>
      </c>
      <c r="G348" s="8" t="s">
        <v>9933</v>
      </c>
      <c r="H348" s="8" t="s">
        <v>9933</v>
      </c>
      <c r="I348" s="8" t="s">
        <v>1058</v>
      </c>
      <c r="J348" s="8" t="s">
        <v>9934</v>
      </c>
    </row>
    <row r="349" spans="1:10" ht="81" x14ac:dyDescent="0.35">
      <c r="A349" s="8">
        <v>344</v>
      </c>
      <c r="B349" s="12" t="s">
        <v>9932</v>
      </c>
      <c r="C349" s="8" t="s">
        <v>1056</v>
      </c>
      <c r="D349" s="137">
        <v>16900</v>
      </c>
      <c r="E349" s="137">
        <v>16900</v>
      </c>
      <c r="F349" s="8" t="s">
        <v>37942</v>
      </c>
      <c r="G349" s="8" t="s">
        <v>9935</v>
      </c>
      <c r="H349" s="8" t="s">
        <v>9935</v>
      </c>
      <c r="I349" s="8" t="s">
        <v>1058</v>
      </c>
      <c r="J349" s="8" t="s">
        <v>9934</v>
      </c>
    </row>
    <row r="350" spans="1:10" ht="81" x14ac:dyDescent="0.35">
      <c r="A350" s="8">
        <v>345</v>
      </c>
      <c r="B350" s="12" t="s">
        <v>2441</v>
      </c>
      <c r="C350" s="8" t="s">
        <v>1278</v>
      </c>
      <c r="D350" s="131">
        <v>3000</v>
      </c>
      <c r="E350" s="131">
        <v>3000</v>
      </c>
      <c r="F350" s="8" t="s">
        <v>37942</v>
      </c>
      <c r="G350" s="8" t="s">
        <v>9936</v>
      </c>
      <c r="H350" s="8" t="s">
        <v>9936</v>
      </c>
      <c r="I350" s="8" t="s">
        <v>1058</v>
      </c>
      <c r="J350" s="8" t="s">
        <v>9937</v>
      </c>
    </row>
    <row r="351" spans="1:10" ht="121.5" x14ac:dyDescent="0.35">
      <c r="A351" s="8">
        <v>346</v>
      </c>
      <c r="B351" s="181" t="s">
        <v>9938</v>
      </c>
      <c r="C351" s="112" t="s">
        <v>911</v>
      </c>
      <c r="D351" s="129">
        <v>8850</v>
      </c>
      <c r="E351" s="136">
        <v>8850</v>
      </c>
      <c r="F351" s="112" t="s">
        <v>33</v>
      </c>
      <c r="G351" s="111" t="s">
        <v>9939</v>
      </c>
      <c r="H351" s="112" t="s">
        <v>9940</v>
      </c>
      <c r="I351" s="112" t="s">
        <v>914</v>
      </c>
      <c r="J351" s="112" t="s">
        <v>9941</v>
      </c>
    </row>
    <row r="352" spans="1:10" ht="141.75" x14ac:dyDescent="0.35">
      <c r="A352" s="8">
        <v>347</v>
      </c>
      <c r="B352" s="181" t="s">
        <v>9942</v>
      </c>
      <c r="C352" s="112" t="s">
        <v>911</v>
      </c>
      <c r="D352" s="129">
        <v>71672</v>
      </c>
      <c r="E352" s="136">
        <v>71672</v>
      </c>
      <c r="F352" s="112" t="s">
        <v>33</v>
      </c>
      <c r="G352" s="111" t="s">
        <v>9943</v>
      </c>
      <c r="H352" s="112" t="s">
        <v>9944</v>
      </c>
      <c r="I352" s="112" t="s">
        <v>914</v>
      </c>
      <c r="J352" s="112" t="s">
        <v>9945</v>
      </c>
    </row>
    <row r="353" spans="1:10" ht="141.75" x14ac:dyDescent="0.35">
      <c r="A353" s="8">
        <v>348</v>
      </c>
      <c r="B353" s="181" t="s">
        <v>9946</v>
      </c>
      <c r="C353" s="112" t="s">
        <v>911</v>
      </c>
      <c r="D353" s="129">
        <v>83504</v>
      </c>
      <c r="E353" s="136">
        <v>83504</v>
      </c>
      <c r="F353" s="112" t="s">
        <v>33</v>
      </c>
      <c r="G353" s="111" t="s">
        <v>9947</v>
      </c>
      <c r="H353" s="112" t="s">
        <v>9948</v>
      </c>
      <c r="I353" s="112" t="s">
        <v>914</v>
      </c>
      <c r="J353" s="112" t="s">
        <v>9949</v>
      </c>
    </row>
    <row r="354" spans="1:10" ht="384.75" x14ac:dyDescent="0.35">
      <c r="A354" s="8">
        <v>349</v>
      </c>
      <c r="B354" s="181" t="s">
        <v>9950</v>
      </c>
      <c r="C354" s="112" t="s">
        <v>911</v>
      </c>
      <c r="D354" s="129">
        <v>32344</v>
      </c>
      <c r="E354" s="136">
        <v>32344</v>
      </c>
      <c r="F354" s="112" t="s">
        <v>33</v>
      </c>
      <c r="G354" s="111" t="s">
        <v>9951</v>
      </c>
      <c r="H354" s="112" t="s">
        <v>9952</v>
      </c>
      <c r="I354" s="112" t="s">
        <v>914</v>
      </c>
      <c r="J354" s="112" t="s">
        <v>9953</v>
      </c>
    </row>
    <row r="355" spans="1:10" ht="101.25" x14ac:dyDescent="0.35">
      <c r="A355" s="8">
        <v>350</v>
      </c>
      <c r="B355" s="12" t="s">
        <v>2162</v>
      </c>
      <c r="C355" s="8" t="s">
        <v>928</v>
      </c>
      <c r="D355" s="131">
        <v>495000</v>
      </c>
      <c r="E355" s="131">
        <v>495000</v>
      </c>
      <c r="F355" s="8" t="s">
        <v>3616</v>
      </c>
      <c r="G355" s="8" t="s">
        <v>9954</v>
      </c>
      <c r="H355" s="8" t="s">
        <v>9954</v>
      </c>
      <c r="I355" s="14" t="s">
        <v>931</v>
      </c>
      <c r="J355" s="14" t="s">
        <v>9955</v>
      </c>
    </row>
    <row r="356" spans="1:10" ht="81" x14ac:dyDescent="0.35">
      <c r="A356" s="8">
        <v>351</v>
      </c>
      <c r="B356" s="12" t="s">
        <v>2316</v>
      </c>
      <c r="C356" s="8" t="s">
        <v>928</v>
      </c>
      <c r="D356" s="131">
        <v>110250</v>
      </c>
      <c r="E356" s="131">
        <v>110250</v>
      </c>
      <c r="F356" s="8" t="s">
        <v>929</v>
      </c>
      <c r="G356" s="8" t="s">
        <v>9956</v>
      </c>
      <c r="H356" s="8" t="s">
        <v>9956</v>
      </c>
      <c r="I356" s="14" t="s">
        <v>931</v>
      </c>
      <c r="J356" s="14" t="s">
        <v>9957</v>
      </c>
    </row>
    <row r="357" spans="1:10" ht="81" x14ac:dyDescent="0.35">
      <c r="A357" s="8">
        <v>352</v>
      </c>
      <c r="B357" s="12" t="s">
        <v>2162</v>
      </c>
      <c r="C357" s="8" t="s">
        <v>928</v>
      </c>
      <c r="D357" s="131">
        <v>224000</v>
      </c>
      <c r="E357" s="131">
        <v>224000</v>
      </c>
      <c r="F357" s="8" t="s">
        <v>929</v>
      </c>
      <c r="G357" s="8" t="s">
        <v>9958</v>
      </c>
      <c r="H357" s="8" t="s">
        <v>9958</v>
      </c>
      <c r="I357" s="14" t="s">
        <v>931</v>
      </c>
      <c r="J357" s="14" t="s">
        <v>9959</v>
      </c>
    </row>
    <row r="358" spans="1:10" ht="81" x14ac:dyDescent="0.35">
      <c r="A358" s="8">
        <v>353</v>
      </c>
      <c r="B358" s="12" t="s">
        <v>2162</v>
      </c>
      <c r="C358" s="8" t="s">
        <v>928</v>
      </c>
      <c r="D358" s="131">
        <v>2721000</v>
      </c>
      <c r="E358" s="131">
        <v>2721000</v>
      </c>
      <c r="F358" s="8" t="s">
        <v>3616</v>
      </c>
      <c r="G358" s="8" t="s">
        <v>9960</v>
      </c>
      <c r="H358" s="8" t="s">
        <v>9960</v>
      </c>
      <c r="I358" s="14" t="s">
        <v>931</v>
      </c>
      <c r="J358" s="14" t="s">
        <v>9961</v>
      </c>
    </row>
    <row r="359" spans="1:10" ht="60.75" x14ac:dyDescent="0.35">
      <c r="A359" s="8">
        <v>354</v>
      </c>
      <c r="B359" s="12" t="s">
        <v>5690</v>
      </c>
      <c r="C359" s="8" t="s">
        <v>928</v>
      </c>
      <c r="D359" s="131">
        <v>11930.5</v>
      </c>
      <c r="E359" s="131">
        <v>11930.5</v>
      </c>
      <c r="F359" s="8" t="s">
        <v>929</v>
      </c>
      <c r="G359" s="8" t="s">
        <v>9962</v>
      </c>
      <c r="H359" s="8" t="s">
        <v>9962</v>
      </c>
      <c r="I359" s="14" t="s">
        <v>931</v>
      </c>
      <c r="J359" s="14" t="s">
        <v>9963</v>
      </c>
    </row>
    <row r="360" spans="1:10" ht="101.25" x14ac:dyDescent="0.35">
      <c r="A360" s="8">
        <v>355</v>
      </c>
      <c r="B360" s="12" t="s">
        <v>2316</v>
      </c>
      <c r="C360" s="8" t="s">
        <v>928</v>
      </c>
      <c r="D360" s="131">
        <v>139900</v>
      </c>
      <c r="E360" s="131">
        <v>139900</v>
      </c>
      <c r="F360" s="8" t="s">
        <v>9964</v>
      </c>
      <c r="G360" s="8" t="s">
        <v>9965</v>
      </c>
      <c r="H360" s="8" t="s">
        <v>9965</v>
      </c>
      <c r="I360" s="14" t="s">
        <v>931</v>
      </c>
      <c r="J360" s="14" t="s">
        <v>9966</v>
      </c>
    </row>
    <row r="361" spans="1:10" ht="81" x14ac:dyDescent="0.35">
      <c r="A361" s="8">
        <v>356</v>
      </c>
      <c r="B361" s="12" t="s">
        <v>2316</v>
      </c>
      <c r="C361" s="8" t="s">
        <v>928</v>
      </c>
      <c r="D361" s="131">
        <v>86884</v>
      </c>
      <c r="E361" s="131">
        <v>86884</v>
      </c>
      <c r="F361" s="8" t="s">
        <v>929</v>
      </c>
      <c r="G361" s="8" t="s">
        <v>9967</v>
      </c>
      <c r="H361" s="8" t="s">
        <v>9967</v>
      </c>
      <c r="I361" s="14" t="s">
        <v>931</v>
      </c>
      <c r="J361" s="14" t="s">
        <v>9968</v>
      </c>
    </row>
    <row r="362" spans="1:10" ht="81" x14ac:dyDescent="0.35">
      <c r="A362" s="8">
        <v>357</v>
      </c>
      <c r="B362" s="12" t="s">
        <v>2418</v>
      </c>
      <c r="C362" s="8" t="s">
        <v>928</v>
      </c>
      <c r="D362" s="131">
        <v>9640</v>
      </c>
      <c r="E362" s="131">
        <v>9640</v>
      </c>
      <c r="F362" s="8" t="s">
        <v>929</v>
      </c>
      <c r="G362" s="8" t="s">
        <v>9969</v>
      </c>
      <c r="H362" s="8" t="s">
        <v>9969</v>
      </c>
      <c r="I362" s="14" t="s">
        <v>931</v>
      </c>
      <c r="J362" s="14" t="s">
        <v>9970</v>
      </c>
    </row>
    <row r="363" spans="1:10" ht="60.75" x14ac:dyDescent="0.35">
      <c r="A363" s="8">
        <v>358</v>
      </c>
      <c r="B363" s="12" t="s">
        <v>2418</v>
      </c>
      <c r="C363" s="8" t="s">
        <v>928</v>
      </c>
      <c r="D363" s="131">
        <v>8178</v>
      </c>
      <c r="E363" s="131">
        <v>8178</v>
      </c>
      <c r="F363" s="8" t="s">
        <v>929</v>
      </c>
      <c r="G363" s="8" t="s">
        <v>9971</v>
      </c>
      <c r="H363" s="8" t="s">
        <v>9971</v>
      </c>
      <c r="I363" s="14" t="s">
        <v>931</v>
      </c>
      <c r="J363" s="14" t="s">
        <v>9972</v>
      </c>
    </row>
    <row r="364" spans="1:10" ht="101.25" x14ac:dyDescent="0.35">
      <c r="A364" s="8">
        <v>359</v>
      </c>
      <c r="B364" s="12" t="s">
        <v>9973</v>
      </c>
      <c r="C364" s="8" t="s">
        <v>968</v>
      </c>
      <c r="D364" s="133">
        <v>203500</v>
      </c>
      <c r="E364" s="133">
        <v>203500</v>
      </c>
      <c r="F364" s="8" t="s">
        <v>969</v>
      </c>
      <c r="G364" s="18" t="s">
        <v>9974</v>
      </c>
      <c r="H364" s="18" t="s">
        <v>9975</v>
      </c>
      <c r="I364" s="18" t="s">
        <v>972</v>
      </c>
      <c r="J364" s="18" t="s">
        <v>9976</v>
      </c>
    </row>
    <row r="365" spans="1:10" ht="81" x14ac:dyDescent="0.35">
      <c r="A365" s="8">
        <v>360</v>
      </c>
      <c r="B365" s="12" t="s">
        <v>9977</v>
      </c>
      <c r="C365" s="8" t="s">
        <v>968</v>
      </c>
      <c r="D365" s="133">
        <v>30000</v>
      </c>
      <c r="E365" s="133">
        <v>30000</v>
      </c>
      <c r="F365" s="8" t="s">
        <v>969</v>
      </c>
      <c r="G365" s="8" t="s">
        <v>9978</v>
      </c>
      <c r="H365" s="8" t="s">
        <v>9979</v>
      </c>
      <c r="I365" s="8" t="s">
        <v>972</v>
      </c>
      <c r="J365" s="8" t="s">
        <v>9980</v>
      </c>
    </row>
    <row r="366" spans="1:10" ht="101.25" x14ac:dyDescent="0.35">
      <c r="A366" s="8">
        <v>361</v>
      </c>
      <c r="B366" s="12" t="s">
        <v>9981</v>
      </c>
      <c r="C366" s="8" t="s">
        <v>968</v>
      </c>
      <c r="D366" s="133">
        <v>161677</v>
      </c>
      <c r="E366" s="133">
        <v>161677</v>
      </c>
      <c r="F366" s="8" t="s">
        <v>969</v>
      </c>
      <c r="G366" s="8" t="s">
        <v>9982</v>
      </c>
      <c r="H366" s="8" t="s">
        <v>9983</v>
      </c>
      <c r="I366" s="8" t="s">
        <v>972</v>
      </c>
      <c r="J366" s="8" t="s">
        <v>9984</v>
      </c>
    </row>
    <row r="367" spans="1:10" ht="81" x14ac:dyDescent="0.35">
      <c r="A367" s="8">
        <v>362</v>
      </c>
      <c r="B367" s="108" t="s">
        <v>9977</v>
      </c>
      <c r="C367" s="8" t="s">
        <v>968</v>
      </c>
      <c r="D367" s="184">
        <v>30000</v>
      </c>
      <c r="E367" s="184">
        <v>30000</v>
      </c>
      <c r="F367" s="14" t="s">
        <v>969</v>
      </c>
      <c r="G367" s="14" t="s">
        <v>9978</v>
      </c>
      <c r="H367" s="14" t="s">
        <v>9979</v>
      </c>
      <c r="I367" s="14" t="s">
        <v>972</v>
      </c>
      <c r="J367" s="14" t="s">
        <v>9980</v>
      </c>
    </row>
    <row r="368" spans="1:10" ht="101.25" x14ac:dyDescent="0.35">
      <c r="A368" s="8">
        <v>363</v>
      </c>
      <c r="B368" s="108" t="s">
        <v>9981</v>
      </c>
      <c r="C368" s="8" t="s">
        <v>968</v>
      </c>
      <c r="D368" s="184">
        <v>161677</v>
      </c>
      <c r="E368" s="184">
        <v>161677</v>
      </c>
      <c r="F368" s="14" t="s">
        <v>969</v>
      </c>
      <c r="G368" s="14" t="s">
        <v>9982</v>
      </c>
      <c r="H368" s="14" t="s">
        <v>9983</v>
      </c>
      <c r="I368" s="14" t="s">
        <v>972</v>
      </c>
      <c r="J368" s="14" t="s">
        <v>9984</v>
      </c>
    </row>
    <row r="369" spans="1:10" ht="81" x14ac:dyDescent="0.35">
      <c r="A369" s="8">
        <v>364</v>
      </c>
      <c r="B369" s="12" t="s">
        <v>202</v>
      </c>
      <c r="C369" s="7" t="s">
        <v>182</v>
      </c>
      <c r="D369" s="46">
        <v>188000</v>
      </c>
      <c r="E369" s="46">
        <v>188000</v>
      </c>
      <c r="F369" s="7" t="s">
        <v>33</v>
      </c>
      <c r="G369" s="8" t="s">
        <v>215</v>
      </c>
      <c r="H369" s="8" t="s">
        <v>216</v>
      </c>
      <c r="I369" s="9" t="s">
        <v>185</v>
      </c>
      <c r="J369" s="8" t="s">
        <v>207</v>
      </c>
    </row>
    <row r="370" spans="1:10" ht="60.75" x14ac:dyDescent="0.35">
      <c r="A370" s="8">
        <v>365</v>
      </c>
      <c r="B370" s="41" t="s">
        <v>203</v>
      </c>
      <c r="C370" s="7" t="s">
        <v>182</v>
      </c>
      <c r="D370" s="46">
        <v>171000</v>
      </c>
      <c r="E370" s="46">
        <v>171000</v>
      </c>
      <c r="F370" s="7" t="s">
        <v>33</v>
      </c>
      <c r="G370" s="8" t="s">
        <v>214</v>
      </c>
      <c r="H370" s="8" t="s">
        <v>217</v>
      </c>
      <c r="I370" s="9" t="s">
        <v>185</v>
      </c>
      <c r="J370" s="8" t="s">
        <v>208</v>
      </c>
    </row>
    <row r="371" spans="1:10" ht="40.5" x14ac:dyDescent="0.35">
      <c r="A371" s="8">
        <v>366</v>
      </c>
      <c r="B371" s="124" t="s">
        <v>9928</v>
      </c>
      <c r="C371" s="114" t="s">
        <v>949</v>
      </c>
      <c r="D371" s="132">
        <v>30000</v>
      </c>
      <c r="E371" s="132">
        <v>30000</v>
      </c>
      <c r="F371" s="114" t="s">
        <v>938</v>
      </c>
      <c r="G371" s="114" t="s">
        <v>957</v>
      </c>
      <c r="H371" s="114" t="s">
        <v>957</v>
      </c>
      <c r="I371" s="115" t="s">
        <v>951</v>
      </c>
      <c r="J371" s="116" t="s">
        <v>9985</v>
      </c>
    </row>
    <row r="372" spans="1:10" ht="60.75" x14ac:dyDescent="0.35">
      <c r="A372" s="8">
        <v>367</v>
      </c>
      <c r="B372" s="12" t="s">
        <v>41445</v>
      </c>
      <c r="C372" s="8" t="s">
        <v>40895</v>
      </c>
      <c r="D372" s="109">
        <v>30000</v>
      </c>
      <c r="E372" s="109">
        <v>30000</v>
      </c>
      <c r="F372" s="8" t="s">
        <v>37942</v>
      </c>
      <c r="G372" s="8" t="s">
        <v>41446</v>
      </c>
      <c r="H372" s="8" t="s">
        <v>41446</v>
      </c>
      <c r="I372" s="8" t="s">
        <v>40897</v>
      </c>
      <c r="J372" s="8" t="s">
        <v>41447</v>
      </c>
    </row>
    <row r="373" spans="1:10" ht="81" x14ac:dyDescent="0.35">
      <c r="A373" s="8">
        <v>368</v>
      </c>
      <c r="B373" s="12" t="s">
        <v>41448</v>
      </c>
      <c r="C373" s="8" t="s">
        <v>40895</v>
      </c>
      <c r="D373" s="109">
        <v>376000</v>
      </c>
      <c r="E373" s="109">
        <v>376000</v>
      </c>
      <c r="F373" s="8" t="s">
        <v>37942</v>
      </c>
      <c r="G373" s="8" t="s">
        <v>41449</v>
      </c>
      <c r="H373" s="8" t="s">
        <v>41449</v>
      </c>
      <c r="I373" s="8" t="s">
        <v>40897</v>
      </c>
      <c r="J373" s="8" t="s">
        <v>41450</v>
      </c>
    </row>
    <row r="374" spans="1:10" ht="60.75" x14ac:dyDescent="0.35">
      <c r="A374" s="8">
        <v>369</v>
      </c>
      <c r="B374" s="124" t="s">
        <v>9986</v>
      </c>
      <c r="C374" s="114" t="s">
        <v>949</v>
      </c>
      <c r="D374" s="132">
        <v>15500</v>
      </c>
      <c r="E374" s="132">
        <v>15500</v>
      </c>
      <c r="F374" s="114" t="s">
        <v>938</v>
      </c>
      <c r="G374" s="114" t="s">
        <v>9987</v>
      </c>
      <c r="H374" s="114" t="s">
        <v>9987</v>
      </c>
      <c r="I374" s="115" t="s">
        <v>951</v>
      </c>
      <c r="J374" s="116" t="s">
        <v>9988</v>
      </c>
    </row>
    <row r="375" spans="1:10" ht="40.5" x14ac:dyDescent="0.35">
      <c r="A375" s="8">
        <v>370</v>
      </c>
      <c r="B375" s="124" t="s">
        <v>1954</v>
      </c>
      <c r="C375" s="114" t="s">
        <v>949</v>
      </c>
      <c r="D375" s="132">
        <v>120500</v>
      </c>
      <c r="E375" s="132">
        <v>151570</v>
      </c>
      <c r="F375" s="114" t="s">
        <v>1073</v>
      </c>
      <c r="G375" s="114" t="s">
        <v>9989</v>
      </c>
      <c r="H375" s="114" t="s">
        <v>9989</v>
      </c>
      <c r="I375" s="115" t="s">
        <v>1899</v>
      </c>
      <c r="J375" s="116" t="s">
        <v>9990</v>
      </c>
    </row>
    <row r="376" spans="1:10" ht="40.5" x14ac:dyDescent="0.35">
      <c r="A376" s="8">
        <v>371</v>
      </c>
      <c r="B376" s="124" t="s">
        <v>9991</v>
      </c>
      <c r="C376" s="114" t="s">
        <v>949</v>
      </c>
      <c r="D376" s="132">
        <v>136500</v>
      </c>
      <c r="E376" s="132">
        <v>186180</v>
      </c>
      <c r="F376" s="114" t="s">
        <v>1073</v>
      </c>
      <c r="G376" s="114" t="s">
        <v>9992</v>
      </c>
      <c r="H376" s="114" t="s">
        <v>9992</v>
      </c>
      <c r="I376" s="115" t="s">
        <v>1899</v>
      </c>
      <c r="J376" s="116" t="s">
        <v>9993</v>
      </c>
    </row>
    <row r="377" spans="1:10" ht="40.5" x14ac:dyDescent="0.35">
      <c r="A377" s="8">
        <v>372</v>
      </c>
      <c r="B377" s="124" t="s">
        <v>9994</v>
      </c>
      <c r="C377" s="114" t="s">
        <v>949</v>
      </c>
      <c r="D377" s="132">
        <v>8500</v>
      </c>
      <c r="E377" s="132">
        <v>8500</v>
      </c>
      <c r="F377" s="114" t="s">
        <v>938</v>
      </c>
      <c r="G377" s="114" t="s">
        <v>9995</v>
      </c>
      <c r="H377" s="114" t="s">
        <v>9995</v>
      </c>
      <c r="I377" s="115" t="s">
        <v>951</v>
      </c>
      <c r="J377" s="116" t="s">
        <v>9996</v>
      </c>
    </row>
    <row r="378" spans="1:10" ht="40.5" x14ac:dyDescent="0.35">
      <c r="A378" s="8">
        <v>373</v>
      </c>
      <c r="B378" s="124" t="s">
        <v>9997</v>
      </c>
      <c r="C378" s="114" t="s">
        <v>949</v>
      </c>
      <c r="D378" s="132">
        <v>44800</v>
      </c>
      <c r="E378" s="132">
        <v>44800</v>
      </c>
      <c r="F378" s="114" t="s">
        <v>938</v>
      </c>
      <c r="G378" s="114" t="s">
        <v>9998</v>
      </c>
      <c r="H378" s="114" t="s">
        <v>9998</v>
      </c>
      <c r="I378" s="115" t="s">
        <v>951</v>
      </c>
      <c r="J378" s="116" t="s">
        <v>9999</v>
      </c>
    </row>
    <row r="379" spans="1:10" ht="40.5" x14ac:dyDescent="0.35">
      <c r="A379" s="8">
        <v>374</v>
      </c>
      <c r="B379" s="124" t="s">
        <v>10000</v>
      </c>
      <c r="C379" s="114" t="s">
        <v>949</v>
      </c>
      <c r="D379" s="132">
        <v>10600</v>
      </c>
      <c r="E379" s="132">
        <v>10600</v>
      </c>
      <c r="F379" s="114" t="s">
        <v>938</v>
      </c>
      <c r="G379" s="114" t="s">
        <v>10001</v>
      </c>
      <c r="H379" s="114" t="s">
        <v>10001</v>
      </c>
      <c r="I379" s="115" t="s">
        <v>951</v>
      </c>
      <c r="J379" s="116" t="s">
        <v>10002</v>
      </c>
    </row>
    <row r="380" spans="1:10" ht="81" x14ac:dyDescent="0.35">
      <c r="A380" s="8">
        <v>375</v>
      </c>
      <c r="B380" s="124" t="s">
        <v>10003</v>
      </c>
      <c r="C380" s="114" t="s">
        <v>949</v>
      </c>
      <c r="D380" s="132">
        <v>12000</v>
      </c>
      <c r="E380" s="132">
        <v>12000</v>
      </c>
      <c r="F380" s="114" t="s">
        <v>938</v>
      </c>
      <c r="G380" s="114" t="s">
        <v>10004</v>
      </c>
      <c r="H380" s="114" t="s">
        <v>10004</v>
      </c>
      <c r="I380" s="115" t="s">
        <v>951</v>
      </c>
      <c r="J380" s="116" t="s">
        <v>10005</v>
      </c>
    </row>
    <row r="381" spans="1:10" ht="101.25" x14ac:dyDescent="0.35">
      <c r="A381" s="8">
        <v>376</v>
      </c>
      <c r="B381" s="16" t="s">
        <v>10006</v>
      </c>
      <c r="C381" s="18" t="s">
        <v>838</v>
      </c>
      <c r="D381" s="19">
        <v>476150</v>
      </c>
      <c r="E381" s="19">
        <v>476150</v>
      </c>
      <c r="F381" s="18" t="s">
        <v>37942</v>
      </c>
      <c r="G381" s="18" t="s">
        <v>10007</v>
      </c>
      <c r="H381" s="18" t="s">
        <v>10007</v>
      </c>
      <c r="I381" s="8" t="s">
        <v>840</v>
      </c>
      <c r="J381" s="50" t="s">
        <v>10008</v>
      </c>
    </row>
    <row r="382" spans="1:10" ht="101.25" x14ac:dyDescent="0.35">
      <c r="A382" s="8">
        <v>377</v>
      </c>
      <c r="B382" s="16" t="s">
        <v>10009</v>
      </c>
      <c r="C382" s="18" t="s">
        <v>838</v>
      </c>
      <c r="D382" s="19">
        <v>24300</v>
      </c>
      <c r="E382" s="19">
        <v>24300</v>
      </c>
      <c r="F382" s="18" t="s">
        <v>37942</v>
      </c>
      <c r="G382" s="18" t="s">
        <v>10010</v>
      </c>
      <c r="H382" s="18" t="s">
        <v>10010</v>
      </c>
      <c r="I382" s="8" t="s">
        <v>840</v>
      </c>
      <c r="J382" s="50" t="s">
        <v>10011</v>
      </c>
    </row>
    <row r="383" spans="1:10" ht="101.25" x14ac:dyDescent="0.35">
      <c r="A383" s="8">
        <v>378</v>
      </c>
      <c r="B383" s="16" t="s">
        <v>9457</v>
      </c>
      <c r="C383" s="18" t="s">
        <v>838</v>
      </c>
      <c r="D383" s="19">
        <v>29780</v>
      </c>
      <c r="E383" s="19">
        <v>29780</v>
      </c>
      <c r="F383" s="18" t="s">
        <v>37942</v>
      </c>
      <c r="G383" s="18" t="s">
        <v>10012</v>
      </c>
      <c r="H383" s="18" t="s">
        <v>10012</v>
      </c>
      <c r="I383" s="8" t="s">
        <v>840</v>
      </c>
      <c r="J383" s="50" t="s">
        <v>10013</v>
      </c>
    </row>
    <row r="384" spans="1:10" ht="81" x14ac:dyDescent="0.35">
      <c r="A384" s="8">
        <v>379</v>
      </c>
      <c r="B384" s="414" t="s">
        <v>40367</v>
      </c>
      <c r="C384" s="8" t="s">
        <v>40257</v>
      </c>
      <c r="D384" s="413">
        <v>10800</v>
      </c>
      <c r="E384" s="413">
        <v>10800</v>
      </c>
      <c r="F384" s="163" t="s">
        <v>33</v>
      </c>
      <c r="G384" s="8" t="s">
        <v>40365</v>
      </c>
      <c r="H384" s="8" t="s">
        <v>40365</v>
      </c>
      <c r="I384" s="163" t="s">
        <v>1058</v>
      </c>
      <c r="J384" s="8" t="s">
        <v>40366</v>
      </c>
    </row>
    <row r="385" spans="1:10" ht="60.75" x14ac:dyDescent="0.35">
      <c r="A385" s="8">
        <v>380</v>
      </c>
      <c r="B385" s="108" t="s">
        <v>10014</v>
      </c>
      <c r="C385" s="14" t="s">
        <v>937</v>
      </c>
      <c r="D385" s="139">
        <v>54356</v>
      </c>
      <c r="E385" s="139">
        <v>54356</v>
      </c>
      <c r="F385" s="14" t="s">
        <v>938</v>
      </c>
      <c r="G385" s="14" t="s">
        <v>10015</v>
      </c>
      <c r="H385" s="14" t="s">
        <v>10015</v>
      </c>
      <c r="I385" s="9" t="s">
        <v>1504</v>
      </c>
      <c r="J385" s="9" t="s">
        <v>27780</v>
      </c>
    </row>
    <row r="386" spans="1:10" ht="60.75" x14ac:dyDescent="0.35">
      <c r="A386" s="8">
        <v>381</v>
      </c>
      <c r="B386" s="108" t="s">
        <v>10016</v>
      </c>
      <c r="C386" s="14" t="s">
        <v>937</v>
      </c>
      <c r="D386" s="139">
        <v>317255</v>
      </c>
      <c r="E386" s="139">
        <v>317255</v>
      </c>
      <c r="F386" s="14" t="s">
        <v>938</v>
      </c>
      <c r="G386" s="14" t="s">
        <v>10017</v>
      </c>
      <c r="H386" s="14" t="s">
        <v>10017</v>
      </c>
      <c r="I386" s="9" t="s">
        <v>1504</v>
      </c>
      <c r="J386" s="9" t="s">
        <v>27781</v>
      </c>
    </row>
    <row r="387" spans="1:10" ht="60.75" x14ac:dyDescent="0.35">
      <c r="A387" s="8">
        <v>382</v>
      </c>
      <c r="B387" s="108" t="s">
        <v>10018</v>
      </c>
      <c r="C387" s="14" t="s">
        <v>937</v>
      </c>
      <c r="D387" s="139">
        <v>144771</v>
      </c>
      <c r="E387" s="139">
        <v>144771</v>
      </c>
      <c r="F387" s="14" t="s">
        <v>938</v>
      </c>
      <c r="G387" s="14" t="s">
        <v>10019</v>
      </c>
      <c r="H387" s="14" t="s">
        <v>10019</v>
      </c>
      <c r="I387" s="9" t="s">
        <v>1504</v>
      </c>
      <c r="J387" s="9" t="s">
        <v>27782</v>
      </c>
    </row>
    <row r="388" spans="1:10" ht="60.75" x14ac:dyDescent="0.35">
      <c r="A388" s="8">
        <v>383</v>
      </c>
      <c r="B388" s="126" t="s">
        <v>3195</v>
      </c>
      <c r="C388" s="14" t="s">
        <v>937</v>
      </c>
      <c r="D388" s="139">
        <v>14000</v>
      </c>
      <c r="E388" s="139">
        <v>14000</v>
      </c>
      <c r="F388" s="14" t="s">
        <v>938</v>
      </c>
      <c r="G388" s="14" t="s">
        <v>10020</v>
      </c>
      <c r="H388" s="14" t="s">
        <v>10020</v>
      </c>
      <c r="I388" s="9" t="s">
        <v>1504</v>
      </c>
      <c r="J388" s="9" t="s">
        <v>27783</v>
      </c>
    </row>
    <row r="389" spans="1:10" ht="81" x14ac:dyDescent="0.35">
      <c r="A389" s="8">
        <v>384</v>
      </c>
      <c r="B389" s="108" t="s">
        <v>6941</v>
      </c>
      <c r="C389" s="14" t="s">
        <v>937</v>
      </c>
      <c r="D389" s="139">
        <v>82139</v>
      </c>
      <c r="E389" s="139">
        <v>82139</v>
      </c>
      <c r="F389" s="14" t="s">
        <v>938</v>
      </c>
      <c r="G389" s="14" t="s">
        <v>10021</v>
      </c>
      <c r="H389" s="14" t="s">
        <v>10021</v>
      </c>
      <c r="I389" s="9" t="s">
        <v>1504</v>
      </c>
      <c r="J389" s="9" t="s">
        <v>27784</v>
      </c>
    </row>
    <row r="390" spans="1:10" ht="60.75" x14ac:dyDescent="0.35">
      <c r="A390" s="8">
        <v>385</v>
      </c>
      <c r="B390" s="108" t="s">
        <v>10022</v>
      </c>
      <c r="C390" s="14" t="s">
        <v>937</v>
      </c>
      <c r="D390" s="139">
        <v>5350</v>
      </c>
      <c r="E390" s="139">
        <v>5350</v>
      </c>
      <c r="F390" s="14" t="s">
        <v>938</v>
      </c>
      <c r="G390" s="14" t="s">
        <v>10066</v>
      </c>
      <c r="H390" s="14" t="s">
        <v>10066</v>
      </c>
      <c r="I390" s="9" t="s">
        <v>1504</v>
      </c>
      <c r="J390" s="9" t="s">
        <v>27785</v>
      </c>
    </row>
    <row r="391" spans="1:10" ht="60.75" x14ac:dyDescent="0.35">
      <c r="A391" s="8">
        <v>386</v>
      </c>
      <c r="B391" s="126" t="s">
        <v>3195</v>
      </c>
      <c r="C391" s="14" t="s">
        <v>937</v>
      </c>
      <c r="D391" s="139">
        <v>5000</v>
      </c>
      <c r="E391" s="139">
        <v>5000</v>
      </c>
      <c r="F391" s="14" t="s">
        <v>938</v>
      </c>
      <c r="G391" s="14" t="s">
        <v>10023</v>
      </c>
      <c r="H391" s="14" t="s">
        <v>10023</v>
      </c>
      <c r="I391" s="9" t="s">
        <v>1504</v>
      </c>
      <c r="J391" s="9" t="s">
        <v>27786</v>
      </c>
    </row>
    <row r="392" spans="1:10" ht="40.5" x14ac:dyDescent="0.35">
      <c r="A392" s="8">
        <v>387</v>
      </c>
      <c r="B392" s="108" t="s">
        <v>10024</v>
      </c>
      <c r="C392" s="14" t="s">
        <v>937</v>
      </c>
      <c r="D392" s="139">
        <v>17880</v>
      </c>
      <c r="E392" s="139">
        <v>17880</v>
      </c>
      <c r="F392" s="14" t="s">
        <v>938</v>
      </c>
      <c r="G392" s="14" t="s">
        <v>10025</v>
      </c>
      <c r="H392" s="14" t="s">
        <v>10025</v>
      </c>
      <c r="I392" s="9" t="s">
        <v>1504</v>
      </c>
      <c r="J392" s="9" t="s">
        <v>27787</v>
      </c>
    </row>
    <row r="393" spans="1:10" ht="101.25" x14ac:dyDescent="0.35">
      <c r="A393" s="8">
        <v>388</v>
      </c>
      <c r="B393" s="108" t="s">
        <v>10026</v>
      </c>
      <c r="C393" s="14" t="s">
        <v>937</v>
      </c>
      <c r="D393" s="139">
        <v>454584.15</v>
      </c>
      <c r="E393" s="139">
        <v>454584.15</v>
      </c>
      <c r="F393" s="14" t="s">
        <v>938</v>
      </c>
      <c r="G393" s="14" t="s">
        <v>10027</v>
      </c>
      <c r="H393" s="14" t="s">
        <v>10027</v>
      </c>
      <c r="I393" s="9" t="s">
        <v>1504</v>
      </c>
      <c r="J393" s="9" t="s">
        <v>27788</v>
      </c>
    </row>
    <row r="394" spans="1:10" ht="60.75" x14ac:dyDescent="0.35">
      <c r="A394" s="8">
        <v>389</v>
      </c>
      <c r="B394" s="108" t="s">
        <v>3195</v>
      </c>
      <c r="C394" s="14" t="s">
        <v>937</v>
      </c>
      <c r="D394" s="139">
        <v>3000</v>
      </c>
      <c r="E394" s="139">
        <v>3000</v>
      </c>
      <c r="F394" s="14" t="s">
        <v>938</v>
      </c>
      <c r="G394" s="14" t="s">
        <v>7736</v>
      </c>
      <c r="H394" s="14" t="s">
        <v>7736</v>
      </c>
      <c r="I394" s="9" t="s">
        <v>1504</v>
      </c>
      <c r="J394" s="9" t="s">
        <v>27789</v>
      </c>
    </row>
    <row r="395" spans="1:10" ht="60.75" x14ac:dyDescent="0.35">
      <c r="A395" s="8">
        <v>390</v>
      </c>
      <c r="B395" s="12" t="s">
        <v>10028</v>
      </c>
      <c r="C395" s="14" t="s">
        <v>937</v>
      </c>
      <c r="D395" s="109">
        <v>6420</v>
      </c>
      <c r="E395" s="109">
        <v>6420</v>
      </c>
      <c r="F395" s="8" t="s">
        <v>938</v>
      </c>
      <c r="G395" s="8" t="s">
        <v>10029</v>
      </c>
      <c r="H395" s="8" t="s">
        <v>10029</v>
      </c>
      <c r="I395" s="8" t="s">
        <v>940</v>
      </c>
      <c r="J395" s="8" t="s">
        <v>10030</v>
      </c>
    </row>
    <row r="396" spans="1:10" ht="60.75" x14ac:dyDescent="0.35">
      <c r="A396" s="8">
        <v>391</v>
      </c>
      <c r="B396" s="12" t="s">
        <v>10031</v>
      </c>
      <c r="C396" s="14" t="s">
        <v>937</v>
      </c>
      <c r="D396" s="109">
        <v>41088</v>
      </c>
      <c r="E396" s="109">
        <v>70986</v>
      </c>
      <c r="F396" s="8" t="s">
        <v>938</v>
      </c>
      <c r="G396" s="8" t="s">
        <v>10032</v>
      </c>
      <c r="H396" s="8" t="s">
        <v>10032</v>
      </c>
      <c r="I396" s="8" t="s">
        <v>940</v>
      </c>
      <c r="J396" s="8" t="s">
        <v>10033</v>
      </c>
    </row>
    <row r="397" spans="1:10" ht="60.75" x14ac:dyDescent="0.35">
      <c r="A397" s="8">
        <v>392</v>
      </c>
      <c r="B397" s="12" t="s">
        <v>10034</v>
      </c>
      <c r="C397" s="14" t="s">
        <v>937</v>
      </c>
      <c r="D397" s="109">
        <v>2354</v>
      </c>
      <c r="E397" s="109">
        <v>2400</v>
      </c>
      <c r="F397" s="8" t="s">
        <v>938</v>
      </c>
      <c r="G397" s="8" t="s">
        <v>10035</v>
      </c>
      <c r="H397" s="8" t="s">
        <v>10035</v>
      </c>
      <c r="I397" s="8" t="s">
        <v>940</v>
      </c>
      <c r="J397" s="8" t="s">
        <v>10036</v>
      </c>
    </row>
    <row r="398" spans="1:10" ht="60.75" x14ac:dyDescent="0.35">
      <c r="A398" s="8">
        <v>393</v>
      </c>
      <c r="B398" s="12" t="s">
        <v>10037</v>
      </c>
      <c r="C398" s="14" t="s">
        <v>937</v>
      </c>
      <c r="D398" s="109">
        <v>30230</v>
      </c>
      <c r="E398" s="109">
        <v>30246</v>
      </c>
      <c r="F398" s="8" t="s">
        <v>938</v>
      </c>
      <c r="G398" s="8" t="s">
        <v>10038</v>
      </c>
      <c r="H398" s="8" t="s">
        <v>10038</v>
      </c>
      <c r="I398" s="8" t="s">
        <v>940</v>
      </c>
      <c r="J398" s="8" t="s">
        <v>10039</v>
      </c>
    </row>
    <row r="399" spans="1:10" ht="60.75" x14ac:dyDescent="0.35">
      <c r="A399" s="8">
        <v>394</v>
      </c>
      <c r="B399" s="12" t="s">
        <v>10040</v>
      </c>
      <c r="C399" s="14" t="s">
        <v>937</v>
      </c>
      <c r="D399" s="109">
        <v>42500</v>
      </c>
      <c r="E399" s="109">
        <v>43750</v>
      </c>
      <c r="F399" s="8" t="s">
        <v>938</v>
      </c>
      <c r="G399" s="8" t="s">
        <v>10041</v>
      </c>
      <c r="H399" s="8" t="s">
        <v>10041</v>
      </c>
      <c r="I399" s="8" t="s">
        <v>940</v>
      </c>
      <c r="J399" s="8" t="s">
        <v>10042</v>
      </c>
    </row>
    <row r="400" spans="1:10" ht="51.75" customHeight="1" x14ac:dyDescent="0.35">
      <c r="A400" s="8">
        <v>395</v>
      </c>
      <c r="B400" s="12" t="s">
        <v>1704</v>
      </c>
      <c r="C400" s="14" t="s">
        <v>937</v>
      </c>
      <c r="D400" s="109">
        <v>6912</v>
      </c>
      <c r="E400" s="109">
        <v>6912</v>
      </c>
      <c r="F400" s="8" t="s">
        <v>938</v>
      </c>
      <c r="G400" s="8" t="s">
        <v>1705</v>
      </c>
      <c r="H400" s="8" t="s">
        <v>1705</v>
      </c>
      <c r="I400" s="8" t="s">
        <v>940</v>
      </c>
      <c r="J400" s="8" t="s">
        <v>10043</v>
      </c>
    </row>
    <row r="401" spans="1:10" ht="60.75" x14ac:dyDescent="0.35">
      <c r="A401" s="8">
        <v>396</v>
      </c>
      <c r="B401" s="12" t="s">
        <v>1023</v>
      </c>
      <c r="C401" s="14" t="s">
        <v>937</v>
      </c>
      <c r="D401" s="109">
        <v>136960</v>
      </c>
      <c r="E401" s="109">
        <v>136960</v>
      </c>
      <c r="F401" s="8" t="s">
        <v>938</v>
      </c>
      <c r="G401" s="8" t="s">
        <v>1270</v>
      </c>
      <c r="H401" s="8" t="s">
        <v>1270</v>
      </c>
      <c r="I401" s="8" t="s">
        <v>940</v>
      </c>
      <c r="J401" s="8" t="s">
        <v>10044</v>
      </c>
    </row>
    <row r="402" spans="1:10" ht="81" x14ac:dyDescent="0.35">
      <c r="A402" s="8">
        <v>397</v>
      </c>
      <c r="B402" s="12" t="s">
        <v>10045</v>
      </c>
      <c r="C402" s="14" t="s">
        <v>937</v>
      </c>
      <c r="D402" s="109">
        <v>4750</v>
      </c>
      <c r="E402" s="109">
        <v>5030</v>
      </c>
      <c r="F402" s="8" t="s">
        <v>938</v>
      </c>
      <c r="G402" s="8" t="s">
        <v>10046</v>
      </c>
      <c r="H402" s="8" t="s">
        <v>10046</v>
      </c>
      <c r="I402" s="8" t="s">
        <v>940</v>
      </c>
      <c r="J402" s="8" t="s">
        <v>10047</v>
      </c>
    </row>
    <row r="403" spans="1:10" ht="60.75" x14ac:dyDescent="0.35">
      <c r="A403" s="8">
        <v>398</v>
      </c>
      <c r="B403" s="12" t="s">
        <v>10048</v>
      </c>
      <c r="C403" s="8" t="s">
        <v>2250</v>
      </c>
      <c r="D403" s="131">
        <v>24600</v>
      </c>
      <c r="E403" s="131">
        <v>24600</v>
      </c>
      <c r="F403" s="8" t="s">
        <v>938</v>
      </c>
      <c r="G403" s="8" t="s">
        <v>27790</v>
      </c>
      <c r="H403" s="8" t="s">
        <v>27791</v>
      </c>
      <c r="I403" s="163" t="s">
        <v>7160</v>
      </c>
      <c r="J403" s="8" t="s">
        <v>10070</v>
      </c>
    </row>
    <row r="404" spans="1:10" ht="40.5" x14ac:dyDescent="0.35">
      <c r="A404" s="8">
        <v>399</v>
      </c>
      <c r="B404" s="12" t="s">
        <v>10049</v>
      </c>
      <c r="C404" s="8" t="s">
        <v>2250</v>
      </c>
      <c r="D404" s="131">
        <v>9000</v>
      </c>
      <c r="E404" s="131">
        <v>9000</v>
      </c>
      <c r="F404" s="8" t="s">
        <v>938</v>
      </c>
      <c r="G404" s="8" t="s">
        <v>10050</v>
      </c>
      <c r="H404" s="8" t="s">
        <v>10051</v>
      </c>
      <c r="I404" s="163" t="s">
        <v>7160</v>
      </c>
      <c r="J404" s="8" t="s">
        <v>10071</v>
      </c>
    </row>
    <row r="405" spans="1:10" ht="60.75" x14ac:dyDescent="0.35">
      <c r="A405" s="8">
        <v>400</v>
      </c>
      <c r="B405" s="12" t="s">
        <v>8902</v>
      </c>
      <c r="C405" s="8" t="s">
        <v>2250</v>
      </c>
      <c r="D405" s="131">
        <v>15320</v>
      </c>
      <c r="E405" s="131">
        <v>15320</v>
      </c>
      <c r="F405" s="8" t="s">
        <v>938</v>
      </c>
      <c r="G405" s="8" t="s">
        <v>27790</v>
      </c>
      <c r="H405" s="8" t="s">
        <v>27791</v>
      </c>
      <c r="I405" s="163" t="s">
        <v>7160</v>
      </c>
      <c r="J405" s="8" t="s">
        <v>10069</v>
      </c>
    </row>
    <row r="406" spans="1:10" ht="40.5" x14ac:dyDescent="0.35">
      <c r="A406" s="8">
        <v>401</v>
      </c>
      <c r="B406" s="12" t="s">
        <v>10052</v>
      </c>
      <c r="C406" s="8" t="s">
        <v>1273</v>
      </c>
      <c r="D406" s="137">
        <v>19735</v>
      </c>
      <c r="E406" s="137">
        <v>19735</v>
      </c>
      <c r="F406" s="8" t="s">
        <v>938</v>
      </c>
      <c r="G406" s="110" t="s">
        <v>10053</v>
      </c>
      <c r="H406" s="110" t="s">
        <v>10053</v>
      </c>
      <c r="I406" s="8" t="s">
        <v>185</v>
      </c>
      <c r="J406" s="8" t="s">
        <v>25226</v>
      </c>
    </row>
    <row r="407" spans="1:10" ht="40.5" x14ac:dyDescent="0.35">
      <c r="A407" s="8">
        <v>402</v>
      </c>
      <c r="B407" s="12" t="s">
        <v>9379</v>
      </c>
      <c r="C407" s="8" t="s">
        <v>1273</v>
      </c>
      <c r="D407" s="137">
        <v>1950</v>
      </c>
      <c r="E407" s="137">
        <v>1950</v>
      </c>
      <c r="F407" s="8" t="s">
        <v>938</v>
      </c>
      <c r="G407" s="110" t="s">
        <v>10054</v>
      </c>
      <c r="H407" s="110" t="s">
        <v>10054</v>
      </c>
      <c r="I407" s="8" t="s">
        <v>185</v>
      </c>
      <c r="J407" s="8" t="s">
        <v>25227</v>
      </c>
    </row>
    <row r="408" spans="1:10" ht="60.75" x14ac:dyDescent="0.35">
      <c r="A408" s="8">
        <v>403</v>
      </c>
      <c r="B408" s="12" t="s">
        <v>10055</v>
      </c>
      <c r="C408" s="8" t="s">
        <v>959</v>
      </c>
      <c r="D408" s="109">
        <v>28112</v>
      </c>
      <c r="E408" s="109">
        <f>D408</f>
        <v>28112</v>
      </c>
      <c r="F408" s="8" t="s">
        <v>938</v>
      </c>
      <c r="G408" s="8" t="s">
        <v>10056</v>
      </c>
      <c r="H408" s="8" t="s">
        <v>10056</v>
      </c>
      <c r="I408" s="8" t="s">
        <v>962</v>
      </c>
      <c r="J408" s="8" t="s">
        <v>10057</v>
      </c>
    </row>
    <row r="409" spans="1:10" ht="81" x14ac:dyDescent="0.35">
      <c r="A409" s="8">
        <v>404</v>
      </c>
      <c r="B409" s="12" t="s">
        <v>2295</v>
      </c>
      <c r="C409" s="8" t="s">
        <v>1056</v>
      </c>
      <c r="D409" s="137">
        <v>46900</v>
      </c>
      <c r="E409" s="137">
        <v>46900</v>
      </c>
      <c r="F409" s="8" t="s">
        <v>37942</v>
      </c>
      <c r="G409" s="8" t="s">
        <v>10058</v>
      </c>
      <c r="H409" s="8" t="s">
        <v>10058</v>
      </c>
      <c r="I409" s="8" t="s">
        <v>1058</v>
      </c>
      <c r="J409" s="8" t="s">
        <v>10068</v>
      </c>
    </row>
    <row r="410" spans="1:10" ht="81" x14ac:dyDescent="0.35">
      <c r="A410" s="8">
        <v>405</v>
      </c>
      <c r="B410" s="181" t="s">
        <v>10059</v>
      </c>
      <c r="C410" s="112" t="s">
        <v>911</v>
      </c>
      <c r="D410" s="129">
        <v>36915</v>
      </c>
      <c r="E410" s="136">
        <v>36915</v>
      </c>
      <c r="F410" s="112" t="s">
        <v>33</v>
      </c>
      <c r="G410" s="112" t="s">
        <v>10060</v>
      </c>
      <c r="H410" s="112" t="s">
        <v>10061</v>
      </c>
      <c r="I410" s="112" t="s">
        <v>914</v>
      </c>
      <c r="J410" s="112" t="s">
        <v>10062</v>
      </c>
    </row>
    <row r="411" spans="1:10" ht="141.75" x14ac:dyDescent="0.35">
      <c r="A411" s="8">
        <v>406</v>
      </c>
      <c r="B411" s="12" t="s">
        <v>10063</v>
      </c>
      <c r="C411" s="8" t="s">
        <v>968</v>
      </c>
      <c r="D411" s="133">
        <v>103500</v>
      </c>
      <c r="E411" s="133">
        <v>103500</v>
      </c>
      <c r="F411" s="8" t="s">
        <v>969</v>
      </c>
      <c r="G411" s="8" t="s">
        <v>10064</v>
      </c>
      <c r="H411" s="8" t="s">
        <v>10065</v>
      </c>
      <c r="I411" s="8" t="s">
        <v>972</v>
      </c>
      <c r="J411" s="8" t="s">
        <v>10067</v>
      </c>
    </row>
    <row r="412" spans="1:10" ht="141.75" x14ac:dyDescent="0.35">
      <c r="A412" s="8">
        <v>407</v>
      </c>
      <c r="B412" s="108" t="s">
        <v>10063</v>
      </c>
      <c r="C412" s="8" t="s">
        <v>968</v>
      </c>
      <c r="D412" s="184">
        <v>103500</v>
      </c>
      <c r="E412" s="184">
        <v>103500</v>
      </c>
      <c r="F412" s="14" t="s">
        <v>969</v>
      </c>
      <c r="G412" s="14" t="s">
        <v>10064</v>
      </c>
      <c r="H412" s="14" t="s">
        <v>10065</v>
      </c>
      <c r="I412" s="14" t="s">
        <v>972</v>
      </c>
      <c r="J412" s="14" t="s">
        <v>10067</v>
      </c>
    </row>
    <row r="413" spans="1:10" ht="222.75" x14ac:dyDescent="0.35">
      <c r="A413" s="8">
        <v>408</v>
      </c>
      <c r="B413" s="12" t="s">
        <v>359</v>
      </c>
      <c r="C413" s="7" t="s">
        <v>297</v>
      </c>
      <c r="D413" s="46">
        <v>170590</v>
      </c>
      <c r="E413" s="46">
        <v>170590</v>
      </c>
      <c r="F413" s="7" t="s">
        <v>33</v>
      </c>
      <c r="G413" s="8" t="s">
        <v>378</v>
      </c>
      <c r="H413" s="8" t="s">
        <v>377</v>
      </c>
      <c r="I413" s="7" t="s">
        <v>156</v>
      </c>
      <c r="J413" s="8" t="s">
        <v>27792</v>
      </c>
    </row>
    <row r="414" spans="1:10" ht="243" x14ac:dyDescent="0.35">
      <c r="A414" s="8">
        <v>409</v>
      </c>
      <c r="B414" s="12" t="s">
        <v>363</v>
      </c>
      <c r="C414" s="7" t="s">
        <v>297</v>
      </c>
      <c r="D414" s="15">
        <v>143091.1</v>
      </c>
      <c r="E414" s="15">
        <v>143091.1</v>
      </c>
      <c r="F414" s="7" t="s">
        <v>33</v>
      </c>
      <c r="G414" s="8" t="s">
        <v>27793</v>
      </c>
      <c r="H414" s="8" t="s">
        <v>27794</v>
      </c>
      <c r="I414" s="7" t="s">
        <v>156</v>
      </c>
      <c r="J414" s="8" t="s">
        <v>27795</v>
      </c>
    </row>
    <row r="415" spans="1:10" ht="60.75" x14ac:dyDescent="0.35">
      <c r="A415" s="8">
        <v>410</v>
      </c>
      <c r="B415" s="313" t="s">
        <v>30906</v>
      </c>
      <c r="C415" s="18" t="s">
        <v>28712</v>
      </c>
      <c r="D415" s="314">
        <v>140000</v>
      </c>
      <c r="E415" s="314">
        <v>140000</v>
      </c>
      <c r="F415" s="311" t="s">
        <v>37942</v>
      </c>
      <c r="G415" s="311" t="s">
        <v>30907</v>
      </c>
      <c r="H415" s="311" t="s">
        <v>30907</v>
      </c>
      <c r="I415" s="18" t="s">
        <v>28714</v>
      </c>
      <c r="J415" s="311" t="s">
        <v>30908</v>
      </c>
    </row>
    <row r="416" spans="1:10" ht="101.25" x14ac:dyDescent="0.35">
      <c r="A416" s="8">
        <v>411</v>
      </c>
      <c r="B416" s="108" t="s">
        <v>37607</v>
      </c>
      <c r="C416" s="112" t="s">
        <v>36856</v>
      </c>
      <c r="D416" s="197">
        <v>498000</v>
      </c>
      <c r="E416" s="197">
        <v>498000</v>
      </c>
      <c r="F416" s="14" t="s">
        <v>37942</v>
      </c>
      <c r="G416" s="14" t="s">
        <v>37608</v>
      </c>
      <c r="H416" s="14" t="str">
        <f t="shared" ref="H416:H452" si="2">G416</f>
        <v>บริษัท โทรคมนาคม แห่งชาติ จำกัด (มหาชน) 497336 บาท</v>
      </c>
      <c r="I416" s="189" t="s">
        <v>36812</v>
      </c>
      <c r="J416" s="14" t="s">
        <v>37614</v>
      </c>
    </row>
    <row r="417" spans="1:10" ht="60.75" x14ac:dyDescent="0.35">
      <c r="A417" s="8">
        <v>412</v>
      </c>
      <c r="B417" s="249" t="s">
        <v>37609</v>
      </c>
      <c r="C417" s="212" t="s">
        <v>36856</v>
      </c>
      <c r="D417" s="403">
        <v>76570</v>
      </c>
      <c r="E417" s="403">
        <v>76570</v>
      </c>
      <c r="F417" s="232" t="s">
        <v>37942</v>
      </c>
      <c r="G417" s="232" t="s">
        <v>37610</v>
      </c>
      <c r="H417" s="232" t="str">
        <f t="shared" si="2"/>
        <v>ห้างหุ้นส่วนจำกัด เคที กรุ๊ป ลำปาง 76565 บาท</v>
      </c>
      <c r="I417" s="378" t="s">
        <v>36812</v>
      </c>
      <c r="J417" s="232" t="s">
        <v>37615</v>
      </c>
    </row>
    <row r="418" spans="1:10" ht="101.25" x14ac:dyDescent="0.35">
      <c r="A418" s="8">
        <v>413</v>
      </c>
      <c r="B418" s="16" t="s">
        <v>39110</v>
      </c>
      <c r="C418" s="8" t="s">
        <v>38633</v>
      </c>
      <c r="D418" s="19">
        <v>5000</v>
      </c>
      <c r="E418" s="19">
        <v>5000</v>
      </c>
      <c r="F418" s="18" t="s">
        <v>37942</v>
      </c>
      <c r="G418" s="8" t="s">
        <v>39111</v>
      </c>
      <c r="H418" s="8" t="s">
        <v>39111</v>
      </c>
      <c r="I418" s="24" t="s">
        <v>38635</v>
      </c>
      <c r="J418" s="8" t="s">
        <v>39127</v>
      </c>
    </row>
    <row r="419" spans="1:10" ht="81" x14ac:dyDescent="0.35">
      <c r="A419" s="8">
        <v>414</v>
      </c>
      <c r="B419" s="16" t="s">
        <v>39112</v>
      </c>
      <c r="C419" s="8" t="s">
        <v>38633</v>
      </c>
      <c r="D419" s="19">
        <v>51360</v>
      </c>
      <c r="E419" s="19">
        <v>51360</v>
      </c>
      <c r="F419" s="18" t="s">
        <v>37942</v>
      </c>
      <c r="G419" s="8" t="s">
        <v>39113</v>
      </c>
      <c r="H419" s="8" t="s">
        <v>39113</v>
      </c>
      <c r="I419" s="24" t="s">
        <v>38635</v>
      </c>
      <c r="J419" s="8" t="s">
        <v>39128</v>
      </c>
    </row>
    <row r="420" spans="1:10" ht="101.25" x14ac:dyDescent="0.35">
      <c r="A420" s="8">
        <v>415</v>
      </c>
      <c r="B420" s="16" t="s">
        <v>39114</v>
      </c>
      <c r="C420" s="8" t="s">
        <v>38633</v>
      </c>
      <c r="D420" s="19">
        <v>1816700</v>
      </c>
      <c r="E420" s="19">
        <v>1812900</v>
      </c>
      <c r="F420" s="18" t="s">
        <v>626</v>
      </c>
      <c r="G420" s="8" t="s">
        <v>39115</v>
      </c>
      <c r="H420" s="8" t="s">
        <v>39115</v>
      </c>
      <c r="I420" s="24" t="s">
        <v>38635</v>
      </c>
      <c r="J420" s="8" t="s">
        <v>39129</v>
      </c>
    </row>
    <row r="421" spans="1:10" ht="60.75" x14ac:dyDescent="0.35">
      <c r="A421" s="8">
        <v>416</v>
      </c>
      <c r="B421" s="108" t="s">
        <v>42457</v>
      </c>
      <c r="C421" s="8" t="s">
        <v>42281</v>
      </c>
      <c r="D421" s="139">
        <v>8346</v>
      </c>
      <c r="E421" s="139">
        <v>8346</v>
      </c>
      <c r="F421" s="14" t="s">
        <v>37942</v>
      </c>
      <c r="G421" s="121" t="s">
        <v>42531</v>
      </c>
      <c r="H421" s="121" t="s">
        <v>42531</v>
      </c>
      <c r="I421" s="121" t="s">
        <v>972</v>
      </c>
      <c r="J421" s="8" t="s">
        <v>42532</v>
      </c>
    </row>
    <row r="422" spans="1:10" ht="60.75" x14ac:dyDescent="0.35">
      <c r="A422" s="8">
        <v>417</v>
      </c>
      <c r="B422" s="108" t="s">
        <v>42533</v>
      </c>
      <c r="C422" s="8" t="s">
        <v>42281</v>
      </c>
      <c r="D422" s="139">
        <v>68748.570000000007</v>
      </c>
      <c r="E422" s="139">
        <v>68748.570000000007</v>
      </c>
      <c r="F422" s="14" t="s">
        <v>37942</v>
      </c>
      <c r="G422" s="121" t="s">
        <v>42534</v>
      </c>
      <c r="H422" s="121" t="s">
        <v>42534</v>
      </c>
      <c r="I422" s="121" t="s">
        <v>972</v>
      </c>
      <c r="J422" s="8" t="s">
        <v>42535</v>
      </c>
    </row>
    <row r="423" spans="1:10" ht="60.75" x14ac:dyDescent="0.35">
      <c r="A423" s="8">
        <v>418</v>
      </c>
      <c r="B423" s="108" t="s">
        <v>42536</v>
      </c>
      <c r="C423" s="8" t="s">
        <v>42281</v>
      </c>
      <c r="D423" s="139">
        <v>33841.96</v>
      </c>
      <c r="E423" s="139">
        <v>33841.96</v>
      </c>
      <c r="F423" s="14" t="s">
        <v>37942</v>
      </c>
      <c r="G423" s="121" t="s">
        <v>42537</v>
      </c>
      <c r="H423" s="121" t="s">
        <v>42537</v>
      </c>
      <c r="I423" s="121" t="s">
        <v>972</v>
      </c>
      <c r="J423" s="8" t="s">
        <v>42538</v>
      </c>
    </row>
    <row r="424" spans="1:10" ht="81" x14ac:dyDescent="0.35">
      <c r="A424" s="8">
        <v>419</v>
      </c>
      <c r="B424" s="435" t="s">
        <v>45325</v>
      </c>
      <c r="C424" s="430" t="s">
        <v>44424</v>
      </c>
      <c r="D424" s="454">
        <v>42000</v>
      </c>
      <c r="E424" s="454">
        <v>42000</v>
      </c>
      <c r="F424" s="8" t="s">
        <v>938</v>
      </c>
      <c r="G424" s="8" t="s">
        <v>45326</v>
      </c>
      <c r="H424" s="8" t="s">
        <v>45326</v>
      </c>
      <c r="I424" s="8" t="s">
        <v>44426</v>
      </c>
      <c r="J424" s="113" t="s">
        <v>45327</v>
      </c>
    </row>
    <row r="425" spans="1:10" ht="60.75" x14ac:dyDescent="0.35">
      <c r="A425" s="8">
        <v>420</v>
      </c>
      <c r="B425" s="434" t="s">
        <v>45328</v>
      </c>
      <c r="C425" s="430" t="s">
        <v>44424</v>
      </c>
      <c r="D425" s="441">
        <v>32100</v>
      </c>
      <c r="E425" s="441">
        <v>32100</v>
      </c>
      <c r="F425" s="8" t="s">
        <v>938</v>
      </c>
      <c r="G425" s="8" t="s">
        <v>45329</v>
      </c>
      <c r="H425" s="8" t="s">
        <v>45329</v>
      </c>
      <c r="I425" s="8" t="s">
        <v>44426</v>
      </c>
      <c r="J425" s="113" t="s">
        <v>45330</v>
      </c>
    </row>
    <row r="426" spans="1:10" ht="81" x14ac:dyDescent="0.35">
      <c r="A426" s="8">
        <v>421</v>
      </c>
      <c r="B426" s="16" t="s">
        <v>45331</v>
      </c>
      <c r="C426" s="430" t="s">
        <v>44424</v>
      </c>
      <c r="D426" s="19">
        <v>35941.300000000003</v>
      </c>
      <c r="E426" s="19">
        <v>35941.300000000003</v>
      </c>
      <c r="F426" s="8" t="s">
        <v>938</v>
      </c>
      <c r="G426" s="8" t="s">
        <v>45332</v>
      </c>
      <c r="H426" s="8" t="s">
        <v>45332</v>
      </c>
      <c r="I426" s="8" t="s">
        <v>44426</v>
      </c>
      <c r="J426" s="113" t="s">
        <v>45333</v>
      </c>
    </row>
    <row r="427" spans="1:10" ht="60.75" x14ac:dyDescent="0.35">
      <c r="A427" s="8">
        <v>422</v>
      </c>
      <c r="B427" s="434" t="s">
        <v>45334</v>
      </c>
      <c r="C427" s="430" t="s">
        <v>44424</v>
      </c>
      <c r="D427" s="441">
        <v>15000</v>
      </c>
      <c r="E427" s="441">
        <v>15000</v>
      </c>
      <c r="F427" s="8" t="s">
        <v>938</v>
      </c>
      <c r="G427" s="8" t="s">
        <v>45335</v>
      </c>
      <c r="H427" s="8" t="s">
        <v>45335</v>
      </c>
      <c r="I427" s="8" t="s">
        <v>44426</v>
      </c>
      <c r="J427" s="113" t="s">
        <v>45336</v>
      </c>
    </row>
    <row r="428" spans="1:10" ht="60.75" x14ac:dyDescent="0.35">
      <c r="A428" s="8">
        <v>423</v>
      </c>
      <c r="B428" s="435" t="s">
        <v>45337</v>
      </c>
      <c r="C428" s="430" t="s">
        <v>44424</v>
      </c>
      <c r="D428" s="454">
        <v>18000</v>
      </c>
      <c r="E428" s="454">
        <v>18000</v>
      </c>
      <c r="F428" s="8" t="s">
        <v>938</v>
      </c>
      <c r="G428" s="8" t="s">
        <v>45338</v>
      </c>
      <c r="H428" s="8" t="s">
        <v>45338</v>
      </c>
      <c r="I428" s="8" t="s">
        <v>44426</v>
      </c>
      <c r="J428" s="113" t="s">
        <v>45339</v>
      </c>
    </row>
    <row r="429" spans="1:10" ht="60.75" x14ac:dyDescent="0.35">
      <c r="A429" s="8">
        <v>424</v>
      </c>
      <c r="B429" s="435" t="s">
        <v>45340</v>
      </c>
      <c r="C429" s="430" t="s">
        <v>44424</v>
      </c>
      <c r="D429" s="445">
        <v>9095</v>
      </c>
      <c r="E429" s="445">
        <v>9095</v>
      </c>
      <c r="F429" s="8" t="s">
        <v>938</v>
      </c>
      <c r="G429" s="8" t="s">
        <v>45341</v>
      </c>
      <c r="H429" s="8" t="s">
        <v>45341</v>
      </c>
      <c r="I429" s="8" t="s">
        <v>44426</v>
      </c>
      <c r="J429" s="113" t="s">
        <v>45342</v>
      </c>
    </row>
    <row r="430" spans="1:10" ht="60.75" x14ac:dyDescent="0.35">
      <c r="A430" s="8">
        <v>425</v>
      </c>
      <c r="B430" s="434" t="s">
        <v>38473</v>
      </c>
      <c r="C430" s="430" t="s">
        <v>44424</v>
      </c>
      <c r="D430" s="440">
        <v>303773</v>
      </c>
      <c r="E430" s="440">
        <v>303773</v>
      </c>
      <c r="F430" s="8" t="s">
        <v>938</v>
      </c>
      <c r="G430" s="8" t="s">
        <v>45343</v>
      </c>
      <c r="H430" s="8" t="s">
        <v>45343</v>
      </c>
      <c r="I430" s="8" t="s">
        <v>44426</v>
      </c>
      <c r="J430" s="113" t="s">
        <v>45344</v>
      </c>
    </row>
    <row r="431" spans="1:10" ht="121.5" x14ac:dyDescent="0.35">
      <c r="A431" s="8">
        <v>426</v>
      </c>
      <c r="B431" s="12" t="s">
        <v>45345</v>
      </c>
      <c r="C431" s="430" t="s">
        <v>44424</v>
      </c>
      <c r="D431" s="446">
        <v>750000</v>
      </c>
      <c r="E431" s="446">
        <v>750000</v>
      </c>
      <c r="F431" s="8" t="s">
        <v>938</v>
      </c>
      <c r="G431" s="8" t="s">
        <v>45346</v>
      </c>
      <c r="H431" s="8" t="s">
        <v>45346</v>
      </c>
      <c r="I431" s="8" t="s">
        <v>44578</v>
      </c>
      <c r="J431" s="8" t="s">
        <v>45347</v>
      </c>
    </row>
    <row r="432" spans="1:10" ht="101.25" x14ac:dyDescent="0.35">
      <c r="A432" s="8">
        <v>427</v>
      </c>
      <c r="B432" s="12" t="s">
        <v>45348</v>
      </c>
      <c r="C432" s="430" t="s">
        <v>44424</v>
      </c>
      <c r="D432" s="446">
        <v>1035525</v>
      </c>
      <c r="E432" s="446">
        <v>1035525</v>
      </c>
      <c r="F432" s="8" t="s">
        <v>626</v>
      </c>
      <c r="G432" s="8" t="s">
        <v>45349</v>
      </c>
      <c r="H432" s="8" t="s">
        <v>45349</v>
      </c>
      <c r="I432" s="8" t="s">
        <v>44578</v>
      </c>
      <c r="J432" s="8" t="s">
        <v>45350</v>
      </c>
    </row>
    <row r="433" spans="1:10" ht="121.5" x14ac:dyDescent="0.35">
      <c r="A433" s="8">
        <v>428</v>
      </c>
      <c r="B433" s="12" t="s">
        <v>45351</v>
      </c>
      <c r="C433" s="430" t="s">
        <v>44424</v>
      </c>
      <c r="D433" s="446">
        <v>4500000</v>
      </c>
      <c r="E433" s="446">
        <v>4500000</v>
      </c>
      <c r="F433" s="8" t="s">
        <v>626</v>
      </c>
      <c r="G433" s="8" t="s">
        <v>45352</v>
      </c>
      <c r="H433" s="8" t="s">
        <v>45352</v>
      </c>
      <c r="I433" s="8" t="s">
        <v>44578</v>
      </c>
      <c r="J433" s="8" t="s">
        <v>45353</v>
      </c>
    </row>
    <row r="434" spans="1:10" ht="81" x14ac:dyDescent="0.35">
      <c r="A434" s="8">
        <v>429</v>
      </c>
      <c r="B434" s="434" t="s">
        <v>45354</v>
      </c>
      <c r="C434" s="430" t="s">
        <v>44424</v>
      </c>
      <c r="D434" s="440">
        <v>362960</v>
      </c>
      <c r="E434" s="440">
        <v>362960</v>
      </c>
      <c r="F434" s="8" t="s">
        <v>938</v>
      </c>
      <c r="G434" s="8" t="s">
        <v>45355</v>
      </c>
      <c r="H434" s="8" t="s">
        <v>45355</v>
      </c>
      <c r="I434" s="8" t="s">
        <v>44426</v>
      </c>
      <c r="J434" s="113" t="s">
        <v>45356</v>
      </c>
    </row>
    <row r="435" spans="1:10" ht="60.75" x14ac:dyDescent="0.35">
      <c r="A435" s="8">
        <v>430</v>
      </c>
      <c r="B435" s="108" t="s">
        <v>45357</v>
      </c>
      <c r="C435" s="430" t="s">
        <v>44424</v>
      </c>
      <c r="D435" s="184">
        <v>7900</v>
      </c>
      <c r="E435" s="184">
        <v>7900</v>
      </c>
      <c r="F435" s="8" t="s">
        <v>938</v>
      </c>
      <c r="G435" s="8" t="s">
        <v>45358</v>
      </c>
      <c r="H435" s="8" t="s">
        <v>45358</v>
      </c>
      <c r="I435" s="8" t="s">
        <v>44426</v>
      </c>
      <c r="J435" s="113" t="s">
        <v>45359</v>
      </c>
    </row>
    <row r="436" spans="1:10" ht="81" x14ac:dyDescent="0.35">
      <c r="A436" s="8">
        <v>431</v>
      </c>
      <c r="B436" s="434" t="s">
        <v>45360</v>
      </c>
      <c r="C436" s="430" t="s">
        <v>44424</v>
      </c>
      <c r="D436" s="440">
        <v>352800</v>
      </c>
      <c r="E436" s="440">
        <v>352800</v>
      </c>
      <c r="F436" s="8" t="s">
        <v>938</v>
      </c>
      <c r="G436" s="8" t="s">
        <v>45361</v>
      </c>
      <c r="H436" s="8" t="s">
        <v>45361</v>
      </c>
      <c r="I436" s="8" t="s">
        <v>44426</v>
      </c>
      <c r="J436" s="113" t="s">
        <v>45362</v>
      </c>
    </row>
    <row r="437" spans="1:10" ht="81" x14ac:dyDescent="0.35">
      <c r="A437" s="8">
        <v>432</v>
      </c>
      <c r="B437" s="434" t="s">
        <v>45363</v>
      </c>
      <c r="C437" s="430" t="s">
        <v>44424</v>
      </c>
      <c r="D437" s="440">
        <v>352781.3</v>
      </c>
      <c r="E437" s="440">
        <v>352781.3</v>
      </c>
      <c r="F437" s="8" t="s">
        <v>938</v>
      </c>
      <c r="G437" s="8" t="s">
        <v>45364</v>
      </c>
      <c r="H437" s="8" t="s">
        <v>45364</v>
      </c>
      <c r="I437" s="8" t="s">
        <v>44426</v>
      </c>
      <c r="J437" s="113" t="s">
        <v>45365</v>
      </c>
    </row>
    <row r="438" spans="1:10" ht="81" x14ac:dyDescent="0.35">
      <c r="A438" s="8">
        <v>433</v>
      </c>
      <c r="B438" s="434" t="s">
        <v>45366</v>
      </c>
      <c r="C438" s="430" t="s">
        <v>44424</v>
      </c>
      <c r="D438" s="441">
        <v>111686.6</v>
      </c>
      <c r="E438" s="441">
        <v>111686.6</v>
      </c>
      <c r="F438" s="8" t="s">
        <v>938</v>
      </c>
      <c r="G438" s="8" t="s">
        <v>45367</v>
      </c>
      <c r="H438" s="8" t="s">
        <v>45367</v>
      </c>
      <c r="I438" s="8" t="s">
        <v>44426</v>
      </c>
      <c r="J438" s="113" t="s">
        <v>45368</v>
      </c>
    </row>
    <row r="439" spans="1:10" ht="60.75" x14ac:dyDescent="0.35">
      <c r="A439" s="8">
        <v>434</v>
      </c>
      <c r="B439" s="434" t="s">
        <v>45369</v>
      </c>
      <c r="C439" s="430" t="s">
        <v>44424</v>
      </c>
      <c r="D439" s="447">
        <v>327095</v>
      </c>
      <c r="E439" s="447">
        <v>327095</v>
      </c>
      <c r="F439" s="8" t="s">
        <v>938</v>
      </c>
      <c r="G439" s="8" t="s">
        <v>45370</v>
      </c>
      <c r="H439" s="8" t="s">
        <v>45370</v>
      </c>
      <c r="I439" s="8" t="s">
        <v>44426</v>
      </c>
      <c r="J439" s="113" t="s">
        <v>45371</v>
      </c>
    </row>
    <row r="440" spans="1:10" ht="60.75" x14ac:dyDescent="0.35">
      <c r="A440" s="8">
        <v>435</v>
      </c>
      <c r="B440" s="12" t="s">
        <v>44598</v>
      </c>
      <c r="C440" s="8" t="s">
        <v>44424</v>
      </c>
      <c r="D440" s="19">
        <v>29831.599999999999</v>
      </c>
      <c r="E440" s="19">
        <v>29831.599999999999</v>
      </c>
      <c r="F440" s="18" t="s">
        <v>938</v>
      </c>
      <c r="G440" s="18" t="s">
        <v>45372</v>
      </c>
      <c r="H440" s="18" t="s">
        <v>45372</v>
      </c>
      <c r="I440" s="8" t="s">
        <v>44582</v>
      </c>
      <c r="J440" s="18" t="s">
        <v>45373</v>
      </c>
    </row>
    <row r="441" spans="1:10" ht="60.75" x14ac:dyDescent="0.35">
      <c r="A441" s="8">
        <v>436</v>
      </c>
      <c r="B441" s="108" t="s">
        <v>42539</v>
      </c>
      <c r="C441" s="8" t="s">
        <v>42281</v>
      </c>
      <c r="D441" s="139">
        <v>24566</v>
      </c>
      <c r="E441" s="139">
        <v>24566</v>
      </c>
      <c r="F441" s="14" t="s">
        <v>37942</v>
      </c>
      <c r="G441" s="121" t="s">
        <v>42540</v>
      </c>
      <c r="H441" s="121" t="s">
        <v>42540</v>
      </c>
      <c r="I441" s="121" t="s">
        <v>972</v>
      </c>
      <c r="J441" s="8" t="s">
        <v>42541</v>
      </c>
    </row>
    <row r="442" spans="1:10" ht="60.75" x14ac:dyDescent="0.35">
      <c r="A442" s="8">
        <v>437</v>
      </c>
      <c r="B442" s="108" t="s">
        <v>42542</v>
      </c>
      <c r="C442" s="8" t="s">
        <v>42281</v>
      </c>
      <c r="D442" s="139">
        <v>4845</v>
      </c>
      <c r="E442" s="139">
        <v>4845</v>
      </c>
      <c r="F442" s="14" t="s">
        <v>37942</v>
      </c>
      <c r="G442" s="121" t="s">
        <v>42543</v>
      </c>
      <c r="H442" s="121" t="s">
        <v>42543</v>
      </c>
      <c r="I442" s="121" t="s">
        <v>972</v>
      </c>
      <c r="J442" s="8" t="s">
        <v>42544</v>
      </c>
    </row>
    <row r="443" spans="1:10" ht="60.75" x14ac:dyDescent="0.35">
      <c r="A443" s="8">
        <v>438</v>
      </c>
      <c r="B443" s="12" t="s">
        <v>40612</v>
      </c>
      <c r="C443" s="8" t="s">
        <v>40579</v>
      </c>
      <c r="D443" s="488">
        <v>6800</v>
      </c>
      <c r="E443" s="109">
        <v>6800</v>
      </c>
      <c r="F443" s="8" t="s">
        <v>938</v>
      </c>
      <c r="G443" s="8" t="s">
        <v>40613</v>
      </c>
      <c r="H443" s="8" t="s">
        <v>40613</v>
      </c>
      <c r="I443" s="8" t="s">
        <v>185</v>
      </c>
      <c r="J443" s="8" t="s">
        <v>40617</v>
      </c>
    </row>
    <row r="444" spans="1:10" ht="81" x14ac:dyDescent="0.35">
      <c r="A444" s="8">
        <v>439</v>
      </c>
      <c r="B444" s="12" t="s">
        <v>40614</v>
      </c>
      <c r="C444" s="8" t="s">
        <v>40579</v>
      </c>
      <c r="D444" s="109">
        <v>300000</v>
      </c>
      <c r="E444" s="109">
        <v>300000</v>
      </c>
      <c r="F444" s="8" t="s">
        <v>938</v>
      </c>
      <c r="G444" s="43" t="s">
        <v>40615</v>
      </c>
      <c r="H444" s="43" t="s">
        <v>40615</v>
      </c>
      <c r="I444" s="8" t="s">
        <v>185</v>
      </c>
      <c r="J444" s="8" t="s">
        <v>40616</v>
      </c>
    </row>
    <row r="445" spans="1:10" ht="81" x14ac:dyDescent="0.35">
      <c r="A445" s="8">
        <v>440</v>
      </c>
      <c r="B445" s="16" t="s">
        <v>39116</v>
      </c>
      <c r="C445" s="8" t="s">
        <v>38633</v>
      </c>
      <c r="D445" s="19">
        <v>32800</v>
      </c>
      <c r="E445" s="19">
        <v>32800</v>
      </c>
      <c r="F445" s="18" t="s">
        <v>37942</v>
      </c>
      <c r="G445" s="8" t="s">
        <v>39117</v>
      </c>
      <c r="H445" s="8" t="s">
        <v>39117</v>
      </c>
      <c r="I445" s="24" t="s">
        <v>38635</v>
      </c>
      <c r="J445" s="8" t="s">
        <v>39130</v>
      </c>
    </row>
    <row r="446" spans="1:10" ht="60.75" x14ac:dyDescent="0.35">
      <c r="A446" s="8">
        <v>441</v>
      </c>
      <c r="B446" s="16" t="s">
        <v>26925</v>
      </c>
      <c r="C446" s="8" t="s">
        <v>38633</v>
      </c>
      <c r="D446" s="19">
        <v>8000</v>
      </c>
      <c r="E446" s="19">
        <v>8000</v>
      </c>
      <c r="F446" s="18" t="s">
        <v>37942</v>
      </c>
      <c r="G446" s="8" t="s">
        <v>39118</v>
      </c>
      <c r="H446" s="8" t="s">
        <v>39118</v>
      </c>
      <c r="I446" s="24" t="s">
        <v>38635</v>
      </c>
      <c r="J446" s="8" t="s">
        <v>39131</v>
      </c>
    </row>
    <row r="447" spans="1:10" ht="60.75" x14ac:dyDescent="0.35">
      <c r="A447" s="8">
        <v>442</v>
      </c>
      <c r="B447" s="16" t="s">
        <v>39119</v>
      </c>
      <c r="C447" s="8" t="s">
        <v>38633</v>
      </c>
      <c r="D447" s="19">
        <v>42727</v>
      </c>
      <c r="E447" s="19">
        <v>42727</v>
      </c>
      <c r="F447" s="18" t="s">
        <v>37942</v>
      </c>
      <c r="G447" s="8" t="s">
        <v>39120</v>
      </c>
      <c r="H447" s="8" t="s">
        <v>39120</v>
      </c>
      <c r="I447" s="24" t="s">
        <v>38635</v>
      </c>
      <c r="J447" s="8" t="s">
        <v>39132</v>
      </c>
    </row>
    <row r="448" spans="1:10" ht="60.75" x14ac:dyDescent="0.35">
      <c r="A448" s="8">
        <v>443</v>
      </c>
      <c r="B448" s="16" t="s">
        <v>39121</v>
      </c>
      <c r="C448" s="8" t="s">
        <v>38633</v>
      </c>
      <c r="D448" s="19">
        <v>12195</v>
      </c>
      <c r="E448" s="19">
        <v>12195</v>
      </c>
      <c r="F448" s="18" t="s">
        <v>37942</v>
      </c>
      <c r="G448" s="8" t="s">
        <v>39122</v>
      </c>
      <c r="H448" s="8" t="s">
        <v>39122</v>
      </c>
      <c r="I448" s="24" t="s">
        <v>38635</v>
      </c>
      <c r="J448" s="8" t="s">
        <v>39133</v>
      </c>
    </row>
    <row r="449" spans="1:10" ht="60.75" x14ac:dyDescent="0.35">
      <c r="A449" s="8">
        <v>444</v>
      </c>
      <c r="B449" s="16" t="s">
        <v>30746</v>
      </c>
      <c r="C449" s="8" t="s">
        <v>38633</v>
      </c>
      <c r="D449" s="19">
        <v>6099</v>
      </c>
      <c r="E449" s="19">
        <v>6099</v>
      </c>
      <c r="F449" s="18" t="s">
        <v>37942</v>
      </c>
      <c r="G449" s="8" t="s">
        <v>39123</v>
      </c>
      <c r="H449" s="8" t="s">
        <v>39123</v>
      </c>
      <c r="I449" s="24" t="s">
        <v>38635</v>
      </c>
      <c r="J449" s="8" t="s">
        <v>39134</v>
      </c>
    </row>
    <row r="450" spans="1:10" ht="60.75" x14ac:dyDescent="0.35">
      <c r="A450" s="8">
        <v>445</v>
      </c>
      <c r="B450" s="16" t="s">
        <v>26925</v>
      </c>
      <c r="C450" s="8" t="s">
        <v>38633</v>
      </c>
      <c r="D450" s="19">
        <v>62500</v>
      </c>
      <c r="E450" s="19">
        <v>62500</v>
      </c>
      <c r="F450" s="18" t="s">
        <v>37942</v>
      </c>
      <c r="G450" s="8" t="s">
        <v>39124</v>
      </c>
      <c r="H450" s="8" t="s">
        <v>39124</v>
      </c>
      <c r="I450" s="24" t="s">
        <v>38635</v>
      </c>
      <c r="J450" s="8" t="s">
        <v>39135</v>
      </c>
    </row>
    <row r="451" spans="1:10" ht="121.5" x14ac:dyDescent="0.35">
      <c r="A451" s="8">
        <v>446</v>
      </c>
      <c r="B451" s="16" t="s">
        <v>39125</v>
      </c>
      <c r="C451" s="8" t="s">
        <v>38633</v>
      </c>
      <c r="D451" s="19">
        <v>5000</v>
      </c>
      <c r="E451" s="19">
        <v>5000</v>
      </c>
      <c r="F451" s="18" t="s">
        <v>37942</v>
      </c>
      <c r="G451" s="8" t="s">
        <v>39126</v>
      </c>
      <c r="H451" s="8" t="s">
        <v>39126</v>
      </c>
      <c r="I451" s="24" t="s">
        <v>38635</v>
      </c>
      <c r="J451" s="8" t="s">
        <v>39136</v>
      </c>
    </row>
    <row r="452" spans="1:10" ht="60.75" x14ac:dyDescent="0.35">
      <c r="A452" s="8">
        <v>447</v>
      </c>
      <c r="B452" s="396" t="s">
        <v>37611</v>
      </c>
      <c r="C452" s="244" t="s">
        <v>36856</v>
      </c>
      <c r="D452" s="397">
        <v>1200</v>
      </c>
      <c r="E452" s="397">
        <v>1200</v>
      </c>
      <c r="F452" s="91" t="s">
        <v>37942</v>
      </c>
      <c r="G452" s="91" t="s">
        <v>37612</v>
      </c>
      <c r="H452" s="91" t="str">
        <f t="shared" si="2"/>
        <v>ร้านท่อตัน ลำปาง 1200 บาท</v>
      </c>
      <c r="I452" s="379" t="s">
        <v>36812</v>
      </c>
      <c r="J452" s="91" t="s">
        <v>37613</v>
      </c>
    </row>
    <row r="453" spans="1:10" ht="60.75" x14ac:dyDescent="0.35">
      <c r="A453" s="8">
        <v>448</v>
      </c>
      <c r="B453" s="12" t="s">
        <v>37379</v>
      </c>
      <c r="C453" s="8" t="s">
        <v>36749</v>
      </c>
      <c r="D453" s="131">
        <v>77949.5</v>
      </c>
      <c r="E453" s="478">
        <v>77949.5</v>
      </c>
      <c r="F453" s="8" t="s">
        <v>33</v>
      </c>
      <c r="G453" s="8" t="s">
        <v>37557</v>
      </c>
      <c r="H453" s="8" t="s">
        <v>37557</v>
      </c>
      <c r="I453" s="8" t="s">
        <v>1058</v>
      </c>
      <c r="J453" s="8" t="s">
        <v>37570</v>
      </c>
    </row>
    <row r="454" spans="1:10" ht="60.75" x14ac:dyDescent="0.35">
      <c r="A454" s="8">
        <v>449</v>
      </c>
      <c r="B454" s="12" t="s">
        <v>37377</v>
      </c>
      <c r="C454" s="8" t="s">
        <v>36749</v>
      </c>
      <c r="D454" s="131">
        <v>98238.84</v>
      </c>
      <c r="E454" s="478">
        <v>98238.84</v>
      </c>
      <c r="F454" s="8" t="s">
        <v>33</v>
      </c>
      <c r="G454" s="8" t="s">
        <v>37558</v>
      </c>
      <c r="H454" s="8" t="s">
        <v>37558</v>
      </c>
      <c r="I454" s="8" t="s">
        <v>1058</v>
      </c>
      <c r="J454" s="8" t="s">
        <v>37569</v>
      </c>
    </row>
    <row r="455" spans="1:10" ht="40.5" x14ac:dyDescent="0.35">
      <c r="A455" s="8">
        <v>450</v>
      </c>
      <c r="B455" s="12" t="s">
        <v>37559</v>
      </c>
      <c r="C455" s="8" t="s">
        <v>36749</v>
      </c>
      <c r="D455" s="131">
        <v>6197</v>
      </c>
      <c r="E455" s="478">
        <v>6197</v>
      </c>
      <c r="F455" s="8" t="s">
        <v>33</v>
      </c>
      <c r="G455" s="8" t="s">
        <v>37560</v>
      </c>
      <c r="H455" s="8" t="s">
        <v>37560</v>
      </c>
      <c r="I455" s="8" t="s">
        <v>1058</v>
      </c>
      <c r="J455" s="8" t="s">
        <v>37568</v>
      </c>
    </row>
    <row r="456" spans="1:10" ht="60.75" x14ac:dyDescent="0.35">
      <c r="A456" s="8">
        <v>451</v>
      </c>
      <c r="B456" s="12" t="s">
        <v>37561</v>
      </c>
      <c r="C456" s="8" t="s">
        <v>36749</v>
      </c>
      <c r="D456" s="131">
        <v>16104</v>
      </c>
      <c r="E456" s="478">
        <v>16104</v>
      </c>
      <c r="F456" s="8" t="s">
        <v>33</v>
      </c>
      <c r="G456" s="8" t="s">
        <v>37562</v>
      </c>
      <c r="H456" s="8" t="s">
        <v>37562</v>
      </c>
      <c r="I456" s="8" t="s">
        <v>1058</v>
      </c>
      <c r="J456" s="8" t="s">
        <v>37567</v>
      </c>
    </row>
    <row r="457" spans="1:10" ht="81" x14ac:dyDescent="0.35">
      <c r="A457" s="8">
        <v>452</v>
      </c>
      <c r="B457" s="12" t="s">
        <v>37377</v>
      </c>
      <c r="C457" s="8" t="s">
        <v>36749</v>
      </c>
      <c r="D457" s="131">
        <v>8400</v>
      </c>
      <c r="E457" s="478">
        <v>8400</v>
      </c>
      <c r="F457" s="8" t="s">
        <v>33</v>
      </c>
      <c r="G457" s="8" t="s">
        <v>37563</v>
      </c>
      <c r="H457" s="8" t="s">
        <v>37563</v>
      </c>
      <c r="I457" s="8" t="s">
        <v>1058</v>
      </c>
      <c r="J457" s="8" t="s">
        <v>37566</v>
      </c>
    </row>
    <row r="458" spans="1:10" ht="81" x14ac:dyDescent="0.35">
      <c r="A458" s="8">
        <v>453</v>
      </c>
      <c r="B458" s="12" t="s">
        <v>37379</v>
      </c>
      <c r="C458" s="8" t="s">
        <v>36749</v>
      </c>
      <c r="D458" s="131">
        <v>46760</v>
      </c>
      <c r="E458" s="478">
        <v>46760</v>
      </c>
      <c r="F458" s="8" t="s">
        <v>33</v>
      </c>
      <c r="G458" s="8" t="s">
        <v>37564</v>
      </c>
      <c r="H458" s="8" t="s">
        <v>37564</v>
      </c>
      <c r="I458" s="8" t="s">
        <v>1058</v>
      </c>
      <c r="J458" s="8" t="s">
        <v>37565</v>
      </c>
    </row>
    <row r="459" spans="1:10" ht="60.75" x14ac:dyDescent="0.35">
      <c r="A459" s="8">
        <v>454</v>
      </c>
      <c r="B459" s="313" t="s">
        <v>30909</v>
      </c>
      <c r="C459" s="18" t="s">
        <v>28712</v>
      </c>
      <c r="D459" s="314">
        <v>4280</v>
      </c>
      <c r="E459" s="314">
        <v>4280</v>
      </c>
      <c r="F459" s="311" t="s">
        <v>37942</v>
      </c>
      <c r="G459" s="311" t="s">
        <v>30910</v>
      </c>
      <c r="H459" s="311" t="s">
        <v>30910</v>
      </c>
      <c r="I459" s="18" t="s">
        <v>28714</v>
      </c>
      <c r="J459" s="311" t="s">
        <v>30911</v>
      </c>
    </row>
    <row r="460" spans="1:10" ht="60.75" x14ac:dyDescent="0.35">
      <c r="A460" s="8">
        <v>455</v>
      </c>
      <c r="B460" s="313" t="s">
        <v>30912</v>
      </c>
      <c r="C460" s="18" t="s">
        <v>28712</v>
      </c>
      <c r="D460" s="314">
        <v>10700</v>
      </c>
      <c r="E460" s="314">
        <v>10700</v>
      </c>
      <c r="F460" s="311" t="s">
        <v>37942</v>
      </c>
      <c r="G460" s="311" t="s">
        <v>30913</v>
      </c>
      <c r="H460" s="311" t="s">
        <v>30913</v>
      </c>
      <c r="I460" s="18" t="s">
        <v>28714</v>
      </c>
      <c r="J460" s="311" t="s">
        <v>30914</v>
      </c>
    </row>
    <row r="461" spans="1:10" ht="243.75" customHeight="1" x14ac:dyDescent="0.35">
      <c r="A461" s="8">
        <v>456</v>
      </c>
      <c r="B461" s="313" t="s">
        <v>30915</v>
      </c>
      <c r="C461" s="18" t="s">
        <v>28712</v>
      </c>
      <c r="D461" s="314">
        <v>12679.5</v>
      </c>
      <c r="E461" s="314">
        <v>12679.5</v>
      </c>
      <c r="F461" s="311" t="s">
        <v>37942</v>
      </c>
      <c r="G461" s="311" t="s">
        <v>30916</v>
      </c>
      <c r="H461" s="311" t="s">
        <v>30916</v>
      </c>
      <c r="I461" s="18" t="s">
        <v>28714</v>
      </c>
      <c r="J461" s="311" t="s">
        <v>30917</v>
      </c>
    </row>
    <row r="462" spans="1:10" ht="81" x14ac:dyDescent="0.35">
      <c r="A462" s="8">
        <v>457</v>
      </c>
      <c r="B462" s="313" t="s">
        <v>30918</v>
      </c>
      <c r="C462" s="18" t="s">
        <v>28712</v>
      </c>
      <c r="D462" s="314">
        <v>5350</v>
      </c>
      <c r="E462" s="314">
        <v>5350</v>
      </c>
      <c r="F462" s="311" t="s">
        <v>37942</v>
      </c>
      <c r="G462" s="311" t="s">
        <v>30919</v>
      </c>
      <c r="H462" s="311" t="s">
        <v>30919</v>
      </c>
      <c r="I462" s="18" t="s">
        <v>28714</v>
      </c>
      <c r="J462" s="311" t="s">
        <v>30920</v>
      </c>
    </row>
    <row r="463" spans="1:10" ht="81" x14ac:dyDescent="0.35">
      <c r="A463" s="8">
        <v>458</v>
      </c>
      <c r="B463" s="313" t="s">
        <v>30921</v>
      </c>
      <c r="C463" s="18" t="s">
        <v>28712</v>
      </c>
      <c r="D463" s="314">
        <v>11000</v>
      </c>
      <c r="E463" s="314">
        <v>11000</v>
      </c>
      <c r="F463" s="311" t="s">
        <v>37942</v>
      </c>
      <c r="G463" s="311" t="s">
        <v>30922</v>
      </c>
      <c r="H463" s="311" t="s">
        <v>30922</v>
      </c>
      <c r="I463" s="18" t="s">
        <v>28714</v>
      </c>
      <c r="J463" s="311" t="s">
        <v>30923</v>
      </c>
    </row>
    <row r="464" spans="1:10" ht="60.75" x14ac:dyDescent="0.35">
      <c r="A464" s="8">
        <v>459</v>
      </c>
      <c r="B464" s="313" t="s">
        <v>30924</v>
      </c>
      <c r="C464" s="18" t="s">
        <v>28712</v>
      </c>
      <c r="D464" s="314">
        <v>6750</v>
      </c>
      <c r="E464" s="314">
        <v>6750</v>
      </c>
      <c r="F464" s="311" t="s">
        <v>37942</v>
      </c>
      <c r="G464" s="311" t="s">
        <v>30925</v>
      </c>
      <c r="H464" s="311" t="s">
        <v>30925</v>
      </c>
      <c r="I464" s="18" t="s">
        <v>28714</v>
      </c>
      <c r="J464" s="311" t="s">
        <v>30926</v>
      </c>
    </row>
    <row r="465" spans="1:10" ht="60.75" x14ac:dyDescent="0.35">
      <c r="A465" s="8">
        <v>460</v>
      </c>
      <c r="B465" s="313" t="s">
        <v>30927</v>
      </c>
      <c r="C465" s="18" t="s">
        <v>28712</v>
      </c>
      <c r="D465" s="314">
        <v>3500</v>
      </c>
      <c r="E465" s="314">
        <v>3500</v>
      </c>
      <c r="F465" s="311" t="s">
        <v>37942</v>
      </c>
      <c r="G465" s="311" t="s">
        <v>30928</v>
      </c>
      <c r="H465" s="311" t="s">
        <v>30928</v>
      </c>
      <c r="I465" s="18" t="s">
        <v>28714</v>
      </c>
      <c r="J465" s="311" t="s">
        <v>30929</v>
      </c>
    </row>
    <row r="466" spans="1:10" ht="81" x14ac:dyDescent="0.35">
      <c r="A466" s="8">
        <v>461</v>
      </c>
      <c r="B466" s="313" t="s">
        <v>30930</v>
      </c>
      <c r="C466" s="18" t="s">
        <v>28712</v>
      </c>
      <c r="D466" s="314">
        <v>18600</v>
      </c>
      <c r="E466" s="314">
        <v>18600</v>
      </c>
      <c r="F466" s="311" t="s">
        <v>37942</v>
      </c>
      <c r="G466" s="311" t="s">
        <v>30931</v>
      </c>
      <c r="H466" s="311" t="s">
        <v>30931</v>
      </c>
      <c r="I466" s="18" t="s">
        <v>28714</v>
      </c>
      <c r="J466" s="311" t="s">
        <v>30932</v>
      </c>
    </row>
    <row r="467" spans="1:10" ht="60.75" x14ac:dyDescent="0.35">
      <c r="A467" s="8">
        <v>462</v>
      </c>
      <c r="B467" s="313" t="s">
        <v>30933</v>
      </c>
      <c r="C467" s="18" t="s">
        <v>28712</v>
      </c>
      <c r="D467" s="314">
        <v>29255</v>
      </c>
      <c r="E467" s="314">
        <v>29255</v>
      </c>
      <c r="F467" s="311" t="s">
        <v>37942</v>
      </c>
      <c r="G467" s="311" t="s">
        <v>30934</v>
      </c>
      <c r="H467" s="311" t="s">
        <v>30934</v>
      </c>
      <c r="I467" s="18" t="s">
        <v>28714</v>
      </c>
      <c r="J467" s="311" t="s">
        <v>30935</v>
      </c>
    </row>
    <row r="468" spans="1:10" ht="60.75" x14ac:dyDescent="0.35">
      <c r="A468" s="8">
        <v>463</v>
      </c>
      <c r="B468" s="313" t="s">
        <v>30478</v>
      </c>
      <c r="C468" s="18" t="s">
        <v>28712</v>
      </c>
      <c r="D468" s="314">
        <v>2680</v>
      </c>
      <c r="E468" s="314">
        <v>2680</v>
      </c>
      <c r="F468" s="311" t="s">
        <v>37942</v>
      </c>
      <c r="G468" s="311" t="s">
        <v>30936</v>
      </c>
      <c r="H468" s="311" t="s">
        <v>30936</v>
      </c>
      <c r="I468" s="18" t="s">
        <v>28714</v>
      </c>
      <c r="J468" s="311" t="s">
        <v>30937</v>
      </c>
    </row>
    <row r="469" spans="1:10" ht="60.75" x14ac:dyDescent="0.35">
      <c r="A469" s="8">
        <v>464</v>
      </c>
      <c r="B469" s="313" t="s">
        <v>30938</v>
      </c>
      <c r="C469" s="18" t="s">
        <v>28712</v>
      </c>
      <c r="D469" s="314">
        <v>25190</v>
      </c>
      <c r="E469" s="314">
        <v>25190</v>
      </c>
      <c r="F469" s="311" t="s">
        <v>37942</v>
      </c>
      <c r="G469" s="311" t="s">
        <v>30939</v>
      </c>
      <c r="H469" s="311" t="s">
        <v>30939</v>
      </c>
      <c r="I469" s="18" t="s">
        <v>28714</v>
      </c>
      <c r="J469" s="311" t="s">
        <v>30940</v>
      </c>
    </row>
    <row r="470" spans="1:10" ht="60.75" x14ac:dyDescent="0.35">
      <c r="A470" s="8">
        <v>465</v>
      </c>
      <c r="B470" s="313" t="s">
        <v>29342</v>
      </c>
      <c r="C470" s="18" t="s">
        <v>28712</v>
      </c>
      <c r="D470" s="314">
        <v>9665</v>
      </c>
      <c r="E470" s="314">
        <v>9665</v>
      </c>
      <c r="F470" s="311" t="s">
        <v>37942</v>
      </c>
      <c r="G470" s="311" t="s">
        <v>30941</v>
      </c>
      <c r="H470" s="311" t="s">
        <v>30941</v>
      </c>
      <c r="I470" s="18" t="s">
        <v>28714</v>
      </c>
      <c r="J470" s="311" t="s">
        <v>30942</v>
      </c>
    </row>
    <row r="471" spans="1:10" ht="60.75" x14ac:dyDescent="0.35">
      <c r="A471" s="8">
        <v>466</v>
      </c>
      <c r="B471" s="313" t="s">
        <v>29347</v>
      </c>
      <c r="C471" s="18" t="s">
        <v>28712</v>
      </c>
      <c r="D471" s="314">
        <v>11000</v>
      </c>
      <c r="E471" s="314">
        <v>11000</v>
      </c>
      <c r="F471" s="311" t="s">
        <v>37942</v>
      </c>
      <c r="G471" s="311" t="s">
        <v>30943</v>
      </c>
      <c r="H471" s="311" t="s">
        <v>30943</v>
      </c>
      <c r="I471" s="18" t="s">
        <v>28714</v>
      </c>
      <c r="J471" s="311" t="s">
        <v>30944</v>
      </c>
    </row>
    <row r="472" spans="1:10" ht="60.75" x14ac:dyDescent="0.35">
      <c r="A472" s="8">
        <v>467</v>
      </c>
      <c r="B472" s="313" t="s">
        <v>29347</v>
      </c>
      <c r="C472" s="18" t="s">
        <v>28712</v>
      </c>
      <c r="D472" s="314">
        <v>17100</v>
      </c>
      <c r="E472" s="314">
        <v>17100</v>
      </c>
      <c r="F472" s="311" t="s">
        <v>37942</v>
      </c>
      <c r="G472" s="311" t="s">
        <v>30945</v>
      </c>
      <c r="H472" s="311" t="s">
        <v>30945</v>
      </c>
      <c r="I472" s="18" t="s">
        <v>28714</v>
      </c>
      <c r="J472" s="311" t="s">
        <v>30946</v>
      </c>
    </row>
    <row r="473" spans="1:10" ht="101.25" x14ac:dyDescent="0.35">
      <c r="A473" s="8">
        <v>468</v>
      </c>
      <c r="B473" s="313" t="s">
        <v>30947</v>
      </c>
      <c r="C473" s="18" t="s">
        <v>28712</v>
      </c>
      <c r="D473" s="314">
        <v>204000</v>
      </c>
      <c r="E473" s="314">
        <v>204000</v>
      </c>
      <c r="F473" s="311" t="s">
        <v>37942</v>
      </c>
      <c r="G473" s="311" t="s">
        <v>30948</v>
      </c>
      <c r="H473" s="311" t="s">
        <v>30948</v>
      </c>
      <c r="I473" s="18" t="s">
        <v>28714</v>
      </c>
      <c r="J473" s="311" t="s">
        <v>30949</v>
      </c>
    </row>
    <row r="474" spans="1:10" ht="60.75" x14ac:dyDescent="0.35">
      <c r="A474" s="8">
        <v>469</v>
      </c>
      <c r="B474" s="313" t="s">
        <v>28828</v>
      </c>
      <c r="C474" s="18" t="s">
        <v>28712</v>
      </c>
      <c r="D474" s="314">
        <v>82176</v>
      </c>
      <c r="E474" s="314">
        <v>82176</v>
      </c>
      <c r="F474" s="311" t="s">
        <v>37942</v>
      </c>
      <c r="G474" s="311" t="s">
        <v>30123</v>
      </c>
      <c r="H474" s="311" t="s">
        <v>30123</v>
      </c>
      <c r="I474" s="18" t="s">
        <v>28714</v>
      </c>
      <c r="J474" s="311" t="s">
        <v>30950</v>
      </c>
    </row>
    <row r="475" spans="1:10" ht="60.75" x14ac:dyDescent="0.35">
      <c r="A475" s="8">
        <v>470</v>
      </c>
      <c r="B475" s="313" t="s">
        <v>28837</v>
      </c>
      <c r="C475" s="18" t="s">
        <v>28712</v>
      </c>
      <c r="D475" s="314">
        <v>6330</v>
      </c>
      <c r="E475" s="314">
        <v>6330</v>
      </c>
      <c r="F475" s="311" t="s">
        <v>37942</v>
      </c>
      <c r="G475" s="311" t="s">
        <v>30951</v>
      </c>
      <c r="H475" s="311" t="s">
        <v>30951</v>
      </c>
      <c r="I475" s="18" t="s">
        <v>28714</v>
      </c>
      <c r="J475" s="311" t="s">
        <v>30952</v>
      </c>
    </row>
    <row r="476" spans="1:10" ht="81" x14ac:dyDescent="0.35">
      <c r="A476" s="8">
        <v>471</v>
      </c>
      <c r="B476" s="16" t="s">
        <v>30953</v>
      </c>
      <c r="C476" s="18" t="s">
        <v>28712</v>
      </c>
      <c r="D476" s="19">
        <v>56000</v>
      </c>
      <c r="E476" s="19">
        <v>56000</v>
      </c>
      <c r="F476" s="18" t="s">
        <v>37942</v>
      </c>
      <c r="G476" s="18" t="s">
        <v>30954</v>
      </c>
      <c r="H476" s="18" t="s">
        <v>30954</v>
      </c>
      <c r="I476" s="18" t="s">
        <v>28714</v>
      </c>
      <c r="J476" s="18" t="s">
        <v>30955</v>
      </c>
    </row>
    <row r="477" spans="1:10" ht="60.75" x14ac:dyDescent="0.35">
      <c r="A477" s="8">
        <v>472</v>
      </c>
      <c r="B477" s="16" t="s">
        <v>28828</v>
      </c>
      <c r="C477" s="18" t="s">
        <v>28712</v>
      </c>
      <c r="D477" s="19">
        <v>76500.72</v>
      </c>
      <c r="E477" s="19">
        <v>76500.72</v>
      </c>
      <c r="F477" s="18" t="s">
        <v>37942</v>
      </c>
      <c r="G477" s="18" t="s">
        <v>30956</v>
      </c>
      <c r="H477" s="18" t="s">
        <v>30956</v>
      </c>
      <c r="I477" s="18" t="s">
        <v>28714</v>
      </c>
      <c r="J477" s="18" t="s">
        <v>30957</v>
      </c>
    </row>
    <row r="478" spans="1:10" ht="121.5" x14ac:dyDescent="0.35">
      <c r="A478" s="8">
        <v>473</v>
      </c>
      <c r="B478" s="16" t="s">
        <v>28828</v>
      </c>
      <c r="C478" s="18" t="s">
        <v>28712</v>
      </c>
      <c r="D478" s="19">
        <v>29000</v>
      </c>
      <c r="E478" s="19">
        <v>29000</v>
      </c>
      <c r="F478" s="18" t="s">
        <v>37942</v>
      </c>
      <c r="G478" s="18" t="s">
        <v>30958</v>
      </c>
      <c r="H478" s="18" t="s">
        <v>30958</v>
      </c>
      <c r="I478" s="18" t="s">
        <v>28714</v>
      </c>
      <c r="J478" s="18" t="s">
        <v>30959</v>
      </c>
    </row>
    <row r="479" spans="1:10" ht="121.5" x14ac:dyDescent="0.35">
      <c r="A479" s="8">
        <v>474</v>
      </c>
      <c r="B479" s="16" t="s">
        <v>28837</v>
      </c>
      <c r="C479" s="18" t="s">
        <v>28712</v>
      </c>
      <c r="D479" s="19">
        <v>76000</v>
      </c>
      <c r="E479" s="19">
        <v>336000</v>
      </c>
      <c r="F479" s="18" t="s">
        <v>37942</v>
      </c>
      <c r="G479" s="18" t="s">
        <v>30960</v>
      </c>
      <c r="H479" s="18" t="s">
        <v>30960</v>
      </c>
      <c r="I479" s="18" t="s">
        <v>28714</v>
      </c>
      <c r="J479" s="18" t="s">
        <v>30961</v>
      </c>
    </row>
    <row r="480" spans="1:10" ht="121.5" x14ac:dyDescent="0.35">
      <c r="A480" s="8">
        <v>475</v>
      </c>
      <c r="B480" s="16" t="s">
        <v>28828</v>
      </c>
      <c r="C480" s="18" t="s">
        <v>28712</v>
      </c>
      <c r="D480" s="19">
        <v>1600</v>
      </c>
      <c r="E480" s="19">
        <v>1600</v>
      </c>
      <c r="F480" s="18" t="s">
        <v>37942</v>
      </c>
      <c r="G480" s="18" t="s">
        <v>30962</v>
      </c>
      <c r="H480" s="18" t="s">
        <v>30962</v>
      </c>
      <c r="I480" s="18" t="s">
        <v>28714</v>
      </c>
      <c r="J480" s="18" t="s">
        <v>30963</v>
      </c>
    </row>
    <row r="481" spans="1:10" ht="60.75" x14ac:dyDescent="0.35">
      <c r="A481" s="8">
        <v>476</v>
      </c>
      <c r="B481" s="16" t="s">
        <v>28828</v>
      </c>
      <c r="C481" s="18" t="s">
        <v>28712</v>
      </c>
      <c r="D481" s="19">
        <v>490220.5</v>
      </c>
      <c r="E481" s="19">
        <v>636650</v>
      </c>
      <c r="F481" s="18" t="s">
        <v>37942</v>
      </c>
      <c r="G481" s="18" t="s">
        <v>30964</v>
      </c>
      <c r="H481" s="18" t="s">
        <v>30964</v>
      </c>
      <c r="I481" s="18" t="s">
        <v>28714</v>
      </c>
      <c r="J481" s="18" t="s">
        <v>30965</v>
      </c>
    </row>
    <row r="482" spans="1:10" ht="60.75" x14ac:dyDescent="0.35">
      <c r="A482" s="8">
        <v>477</v>
      </c>
      <c r="B482" s="313" t="s">
        <v>28828</v>
      </c>
      <c r="C482" s="18" t="s">
        <v>28712</v>
      </c>
      <c r="D482" s="314">
        <v>2354</v>
      </c>
      <c r="E482" s="314">
        <v>2354</v>
      </c>
      <c r="F482" s="311" t="s">
        <v>37942</v>
      </c>
      <c r="G482" s="311" t="s">
        <v>29410</v>
      </c>
      <c r="H482" s="311" t="s">
        <v>29410</v>
      </c>
      <c r="I482" s="18" t="s">
        <v>28714</v>
      </c>
      <c r="J482" s="311" t="s">
        <v>30966</v>
      </c>
    </row>
    <row r="483" spans="1:10" ht="60.75" x14ac:dyDescent="0.35">
      <c r="A483" s="8">
        <v>478</v>
      </c>
      <c r="B483" s="313" t="s">
        <v>28828</v>
      </c>
      <c r="C483" s="18" t="s">
        <v>28712</v>
      </c>
      <c r="D483" s="314">
        <v>35100</v>
      </c>
      <c r="E483" s="314">
        <v>35100</v>
      </c>
      <c r="F483" s="311" t="s">
        <v>37942</v>
      </c>
      <c r="G483" s="311" t="s">
        <v>30132</v>
      </c>
      <c r="H483" s="311" t="s">
        <v>30132</v>
      </c>
      <c r="I483" s="18" t="s">
        <v>28714</v>
      </c>
      <c r="J483" s="311" t="s">
        <v>30967</v>
      </c>
    </row>
    <row r="484" spans="1:10" ht="81" x14ac:dyDescent="0.35">
      <c r="A484" s="8">
        <v>479</v>
      </c>
      <c r="B484" s="313" t="s">
        <v>28837</v>
      </c>
      <c r="C484" s="18" t="s">
        <v>28712</v>
      </c>
      <c r="D484" s="314">
        <v>1325</v>
      </c>
      <c r="E484" s="314">
        <v>1325</v>
      </c>
      <c r="F484" s="311" t="s">
        <v>37942</v>
      </c>
      <c r="G484" s="311" t="s">
        <v>30968</v>
      </c>
      <c r="H484" s="311" t="s">
        <v>30968</v>
      </c>
      <c r="I484" s="18" t="s">
        <v>28714</v>
      </c>
      <c r="J484" s="311" t="s">
        <v>30969</v>
      </c>
    </row>
    <row r="485" spans="1:10" ht="81" x14ac:dyDescent="0.35">
      <c r="A485" s="8">
        <v>480</v>
      </c>
      <c r="B485" s="313" t="s">
        <v>28837</v>
      </c>
      <c r="C485" s="18" t="s">
        <v>28712</v>
      </c>
      <c r="D485" s="314">
        <v>3360</v>
      </c>
      <c r="E485" s="314">
        <v>3360</v>
      </c>
      <c r="F485" s="311" t="s">
        <v>37942</v>
      </c>
      <c r="G485" s="311" t="s">
        <v>30970</v>
      </c>
      <c r="H485" s="311" t="s">
        <v>30970</v>
      </c>
      <c r="I485" s="18" t="s">
        <v>28714</v>
      </c>
      <c r="J485" s="311" t="s">
        <v>30969</v>
      </c>
    </row>
    <row r="486" spans="1:10" ht="60.75" x14ac:dyDescent="0.35">
      <c r="A486" s="8">
        <v>481</v>
      </c>
      <c r="B486" s="313" t="s">
        <v>28828</v>
      </c>
      <c r="C486" s="18" t="s">
        <v>28712</v>
      </c>
      <c r="D486" s="314">
        <v>19400</v>
      </c>
      <c r="E486" s="314">
        <v>19400</v>
      </c>
      <c r="F486" s="311" t="s">
        <v>37942</v>
      </c>
      <c r="G486" s="311" t="s">
        <v>30971</v>
      </c>
      <c r="H486" s="311" t="s">
        <v>30971</v>
      </c>
      <c r="I486" s="18" t="s">
        <v>28714</v>
      </c>
      <c r="J486" s="311" t="s">
        <v>30972</v>
      </c>
    </row>
    <row r="487" spans="1:10" ht="60.75" x14ac:dyDescent="0.35">
      <c r="A487" s="8">
        <v>482</v>
      </c>
      <c r="B487" s="313" t="s">
        <v>28828</v>
      </c>
      <c r="C487" s="18" t="s">
        <v>28712</v>
      </c>
      <c r="D487" s="314">
        <v>96300</v>
      </c>
      <c r="E487" s="314">
        <v>96300</v>
      </c>
      <c r="F487" s="311" t="s">
        <v>37942</v>
      </c>
      <c r="G487" s="311" t="s">
        <v>29258</v>
      </c>
      <c r="H487" s="311" t="s">
        <v>29258</v>
      </c>
      <c r="I487" s="18" t="s">
        <v>28714</v>
      </c>
      <c r="J487" s="311" t="s">
        <v>30973</v>
      </c>
    </row>
    <row r="488" spans="1:10" ht="60.75" x14ac:dyDescent="0.35">
      <c r="A488" s="8">
        <v>483</v>
      </c>
      <c r="B488" s="313" t="s">
        <v>28828</v>
      </c>
      <c r="C488" s="18" t="s">
        <v>28712</v>
      </c>
      <c r="D488" s="314">
        <v>97637.5</v>
      </c>
      <c r="E488" s="314">
        <v>97637.5</v>
      </c>
      <c r="F488" s="311" t="s">
        <v>37942</v>
      </c>
      <c r="G488" s="311" t="s">
        <v>30154</v>
      </c>
      <c r="H488" s="311" t="s">
        <v>30154</v>
      </c>
      <c r="I488" s="18" t="s">
        <v>28714</v>
      </c>
      <c r="J488" s="311" t="s">
        <v>30974</v>
      </c>
    </row>
    <row r="489" spans="1:10" ht="81" x14ac:dyDescent="0.35">
      <c r="A489" s="8">
        <v>484</v>
      </c>
      <c r="B489" s="313" t="s">
        <v>28828</v>
      </c>
      <c r="C489" s="18" t="s">
        <v>28712</v>
      </c>
      <c r="D489" s="314">
        <v>66840</v>
      </c>
      <c r="E489" s="314">
        <v>66840</v>
      </c>
      <c r="F489" s="311" t="s">
        <v>37942</v>
      </c>
      <c r="G489" s="311" t="s">
        <v>30975</v>
      </c>
      <c r="H489" s="311" t="s">
        <v>30975</v>
      </c>
      <c r="I489" s="18" t="s">
        <v>28714</v>
      </c>
      <c r="J489" s="311" t="s">
        <v>30976</v>
      </c>
    </row>
    <row r="490" spans="1:10" ht="60.75" x14ac:dyDescent="0.35">
      <c r="A490" s="8">
        <v>485</v>
      </c>
      <c r="B490" s="313" t="s">
        <v>28837</v>
      </c>
      <c r="C490" s="18" t="s">
        <v>28712</v>
      </c>
      <c r="D490" s="314">
        <v>29211</v>
      </c>
      <c r="E490" s="314">
        <v>29211</v>
      </c>
      <c r="F490" s="311" t="s">
        <v>37942</v>
      </c>
      <c r="G490" s="311" t="s">
        <v>30977</v>
      </c>
      <c r="H490" s="311" t="s">
        <v>30977</v>
      </c>
      <c r="I490" s="18" t="s">
        <v>28714</v>
      </c>
      <c r="J490" s="311" t="s">
        <v>30978</v>
      </c>
    </row>
    <row r="491" spans="1:10" ht="60.75" x14ac:dyDescent="0.35">
      <c r="A491" s="8">
        <v>486</v>
      </c>
      <c r="B491" s="313" t="s">
        <v>28828</v>
      </c>
      <c r="C491" s="18" t="s">
        <v>28712</v>
      </c>
      <c r="D491" s="314">
        <v>98440</v>
      </c>
      <c r="E491" s="314">
        <v>98440</v>
      </c>
      <c r="F491" s="311" t="s">
        <v>37942</v>
      </c>
      <c r="G491" s="311" t="s">
        <v>28880</v>
      </c>
      <c r="H491" s="311" t="s">
        <v>28880</v>
      </c>
      <c r="I491" s="18" t="s">
        <v>28714</v>
      </c>
      <c r="J491" s="311" t="s">
        <v>30979</v>
      </c>
    </row>
    <row r="492" spans="1:10" ht="60.75" x14ac:dyDescent="0.35">
      <c r="A492" s="8">
        <v>487</v>
      </c>
      <c r="B492" s="313" t="s">
        <v>30980</v>
      </c>
      <c r="C492" s="18" t="s">
        <v>28712</v>
      </c>
      <c r="D492" s="314">
        <v>186250</v>
      </c>
      <c r="E492" s="314">
        <v>186250</v>
      </c>
      <c r="F492" s="311" t="s">
        <v>37942</v>
      </c>
      <c r="G492" s="311" t="s">
        <v>30981</v>
      </c>
      <c r="H492" s="311" t="s">
        <v>30981</v>
      </c>
      <c r="I492" s="18" t="s">
        <v>28714</v>
      </c>
      <c r="J492" s="311" t="s">
        <v>30982</v>
      </c>
    </row>
    <row r="493" spans="1:10" ht="81" x14ac:dyDescent="0.35">
      <c r="A493" s="8">
        <v>488</v>
      </c>
      <c r="B493" s="41" t="s">
        <v>204</v>
      </c>
      <c r="C493" s="7" t="s">
        <v>182</v>
      </c>
      <c r="D493" s="46">
        <v>9760.5400000000009</v>
      </c>
      <c r="E493" s="46">
        <v>9760.5400000000009</v>
      </c>
      <c r="F493" s="7" t="s">
        <v>33</v>
      </c>
      <c r="G493" s="8" t="s">
        <v>213</v>
      </c>
      <c r="H493" s="8" t="s">
        <v>212</v>
      </c>
      <c r="I493" s="9" t="s">
        <v>185</v>
      </c>
      <c r="J493" s="8" t="s">
        <v>209</v>
      </c>
    </row>
    <row r="494" spans="1:10" ht="60.75" x14ac:dyDescent="0.35">
      <c r="A494" s="8">
        <v>489</v>
      </c>
      <c r="B494" s="124" t="s">
        <v>10072</v>
      </c>
      <c r="C494" s="114" t="s">
        <v>949</v>
      </c>
      <c r="D494" s="132">
        <v>20223</v>
      </c>
      <c r="E494" s="132">
        <v>20223</v>
      </c>
      <c r="F494" s="114" t="s">
        <v>938</v>
      </c>
      <c r="G494" s="114" t="s">
        <v>10073</v>
      </c>
      <c r="H494" s="114" t="s">
        <v>10073</v>
      </c>
      <c r="I494" s="115" t="s">
        <v>951</v>
      </c>
      <c r="J494" s="116" t="s">
        <v>10074</v>
      </c>
    </row>
    <row r="495" spans="1:10" ht="81" x14ac:dyDescent="0.35">
      <c r="A495" s="8">
        <v>490</v>
      </c>
      <c r="B495" s="124" t="s">
        <v>10075</v>
      </c>
      <c r="C495" s="114" t="s">
        <v>949</v>
      </c>
      <c r="D495" s="132">
        <v>3800</v>
      </c>
      <c r="E495" s="132">
        <v>3800</v>
      </c>
      <c r="F495" s="114" t="s">
        <v>938</v>
      </c>
      <c r="G495" s="114" t="s">
        <v>10076</v>
      </c>
      <c r="H495" s="114" t="s">
        <v>10076</v>
      </c>
      <c r="I495" s="115" t="s">
        <v>951</v>
      </c>
      <c r="J495" s="116" t="s">
        <v>10077</v>
      </c>
    </row>
    <row r="496" spans="1:10" ht="60.75" x14ac:dyDescent="0.35">
      <c r="A496" s="8">
        <v>491</v>
      </c>
      <c r="B496" s="124" t="s">
        <v>10078</v>
      </c>
      <c r="C496" s="114" t="s">
        <v>949</v>
      </c>
      <c r="D496" s="132">
        <v>97541.2</v>
      </c>
      <c r="E496" s="132">
        <v>97541.2</v>
      </c>
      <c r="F496" s="114" t="s">
        <v>938</v>
      </c>
      <c r="G496" s="114" t="s">
        <v>10079</v>
      </c>
      <c r="H496" s="114" t="s">
        <v>10079</v>
      </c>
      <c r="I496" s="115" t="s">
        <v>951</v>
      </c>
      <c r="J496" s="116" t="s">
        <v>10080</v>
      </c>
    </row>
    <row r="497" spans="1:10" ht="60.75" x14ac:dyDescent="0.35">
      <c r="A497" s="8">
        <v>492</v>
      </c>
      <c r="B497" s="124" t="s">
        <v>10081</v>
      </c>
      <c r="C497" s="114" t="s">
        <v>949</v>
      </c>
      <c r="D497" s="132">
        <v>304950</v>
      </c>
      <c r="E497" s="132">
        <v>304950</v>
      </c>
      <c r="F497" s="114" t="s">
        <v>938</v>
      </c>
      <c r="G497" s="114" t="s">
        <v>10082</v>
      </c>
      <c r="H497" s="114" t="s">
        <v>10082</v>
      </c>
      <c r="I497" s="115" t="s">
        <v>951</v>
      </c>
      <c r="J497" s="116" t="s">
        <v>10083</v>
      </c>
    </row>
    <row r="498" spans="1:10" ht="101.25" x14ac:dyDescent="0.35">
      <c r="A498" s="8">
        <v>493</v>
      </c>
      <c r="B498" s="124" t="s">
        <v>10084</v>
      </c>
      <c r="C498" s="114" t="s">
        <v>949</v>
      </c>
      <c r="D498" s="132">
        <v>43500</v>
      </c>
      <c r="E498" s="132">
        <v>43500</v>
      </c>
      <c r="F498" s="114" t="s">
        <v>938</v>
      </c>
      <c r="G498" s="114" t="s">
        <v>10085</v>
      </c>
      <c r="H498" s="114" t="s">
        <v>10085</v>
      </c>
      <c r="I498" s="115" t="s">
        <v>951</v>
      </c>
      <c r="J498" s="116" t="s">
        <v>10086</v>
      </c>
    </row>
    <row r="499" spans="1:10" ht="40.5" x14ac:dyDescent="0.35">
      <c r="A499" s="8">
        <v>494</v>
      </c>
      <c r="B499" s="124" t="s">
        <v>10087</v>
      </c>
      <c r="C499" s="114" t="s">
        <v>949</v>
      </c>
      <c r="D499" s="132">
        <v>458388</v>
      </c>
      <c r="E499" s="132">
        <v>458388</v>
      </c>
      <c r="F499" s="114" t="s">
        <v>938</v>
      </c>
      <c r="G499" s="114" t="s">
        <v>10088</v>
      </c>
      <c r="H499" s="114" t="s">
        <v>10088</v>
      </c>
      <c r="I499" s="115" t="s">
        <v>951</v>
      </c>
      <c r="J499" s="116" t="s">
        <v>10089</v>
      </c>
    </row>
    <row r="500" spans="1:10" ht="60.75" x14ac:dyDescent="0.35">
      <c r="A500" s="8">
        <v>495</v>
      </c>
      <c r="B500" s="16" t="s">
        <v>47672</v>
      </c>
      <c r="C500" s="8" t="s">
        <v>47607</v>
      </c>
      <c r="D500" s="19">
        <v>85600</v>
      </c>
      <c r="E500" s="19">
        <v>85600</v>
      </c>
      <c r="F500" s="163" t="s">
        <v>47608</v>
      </c>
      <c r="G500" s="18" t="s">
        <v>47683</v>
      </c>
      <c r="H500" s="18" t="s">
        <v>47683</v>
      </c>
      <c r="I500" s="163" t="s">
        <v>47621</v>
      </c>
      <c r="J500" s="18" t="s">
        <v>47705</v>
      </c>
    </row>
    <row r="501" spans="1:10" ht="60.75" x14ac:dyDescent="0.35">
      <c r="A501" s="8">
        <v>496</v>
      </c>
      <c r="B501" s="16" t="s">
        <v>47673</v>
      </c>
      <c r="C501" s="8" t="s">
        <v>47607</v>
      </c>
      <c r="D501" s="19">
        <v>250000</v>
      </c>
      <c r="E501" s="19">
        <v>250000</v>
      </c>
      <c r="F501" s="163" t="s">
        <v>47608</v>
      </c>
      <c r="G501" s="18" t="s">
        <v>47684</v>
      </c>
      <c r="H501" s="18" t="s">
        <v>47684</v>
      </c>
      <c r="I501" s="163" t="s">
        <v>47621</v>
      </c>
      <c r="J501" s="18" t="s">
        <v>47706</v>
      </c>
    </row>
    <row r="502" spans="1:10" ht="40.5" x14ac:dyDescent="0.35">
      <c r="A502" s="8">
        <v>497</v>
      </c>
      <c r="B502" s="16" t="s">
        <v>47674</v>
      </c>
      <c r="C502" s="8" t="s">
        <v>47607</v>
      </c>
      <c r="D502" s="19">
        <v>26000</v>
      </c>
      <c r="E502" s="19">
        <v>26000</v>
      </c>
      <c r="F502" s="163" t="s">
        <v>47608</v>
      </c>
      <c r="G502" s="18" t="s">
        <v>47685</v>
      </c>
      <c r="H502" s="18" t="s">
        <v>47685</v>
      </c>
      <c r="I502" s="163" t="s">
        <v>47621</v>
      </c>
      <c r="J502" s="18" t="s">
        <v>47707</v>
      </c>
    </row>
    <row r="503" spans="1:10" ht="60.75" x14ac:dyDescent="0.35">
      <c r="A503" s="8">
        <v>498</v>
      </c>
      <c r="B503" s="16" t="s">
        <v>47675</v>
      </c>
      <c r="C503" s="8" t="s">
        <v>47607</v>
      </c>
      <c r="D503" s="19">
        <v>154705</v>
      </c>
      <c r="E503" s="19">
        <v>154705</v>
      </c>
      <c r="F503" s="163" t="s">
        <v>47608</v>
      </c>
      <c r="G503" s="18" t="s">
        <v>47686</v>
      </c>
      <c r="H503" s="18" t="s">
        <v>47686</v>
      </c>
      <c r="I503" s="163" t="s">
        <v>47621</v>
      </c>
      <c r="J503" s="18" t="s">
        <v>47708</v>
      </c>
    </row>
    <row r="504" spans="1:10" ht="60.75" x14ac:dyDescent="0.35">
      <c r="A504" s="8">
        <v>499</v>
      </c>
      <c r="B504" s="16" t="s">
        <v>16364</v>
      </c>
      <c r="C504" s="8" t="s">
        <v>47607</v>
      </c>
      <c r="D504" s="19">
        <v>22898</v>
      </c>
      <c r="E504" s="19">
        <v>22898</v>
      </c>
      <c r="F504" s="163" t="s">
        <v>47608</v>
      </c>
      <c r="G504" s="18" t="s">
        <v>47687</v>
      </c>
      <c r="H504" s="18" t="s">
        <v>47687</v>
      </c>
      <c r="I504" s="163" t="s">
        <v>47621</v>
      </c>
      <c r="J504" s="18" t="s">
        <v>47709</v>
      </c>
    </row>
    <row r="505" spans="1:10" ht="60.75" x14ac:dyDescent="0.35">
      <c r="A505" s="8">
        <v>500</v>
      </c>
      <c r="B505" s="16" t="s">
        <v>47676</v>
      </c>
      <c r="C505" s="8" t="s">
        <v>47607</v>
      </c>
      <c r="D505" s="19">
        <v>2400</v>
      </c>
      <c r="E505" s="19">
        <v>2400</v>
      </c>
      <c r="F505" s="163" t="s">
        <v>47608</v>
      </c>
      <c r="G505" s="18" t="s">
        <v>47688</v>
      </c>
      <c r="H505" s="18" t="s">
        <v>47688</v>
      </c>
      <c r="I505" s="163" t="s">
        <v>47621</v>
      </c>
      <c r="J505" s="18" t="s">
        <v>47710</v>
      </c>
    </row>
    <row r="506" spans="1:10" ht="60.75" x14ac:dyDescent="0.35">
      <c r="A506" s="8">
        <v>501</v>
      </c>
      <c r="B506" s="16" t="s">
        <v>25153</v>
      </c>
      <c r="C506" s="8" t="s">
        <v>47607</v>
      </c>
      <c r="D506" s="19">
        <v>2900</v>
      </c>
      <c r="E506" s="19">
        <v>2900</v>
      </c>
      <c r="F506" s="163" t="s">
        <v>47608</v>
      </c>
      <c r="G506" s="18" t="s">
        <v>47689</v>
      </c>
      <c r="H506" s="18" t="s">
        <v>47689</v>
      </c>
      <c r="I506" s="163" t="s">
        <v>47621</v>
      </c>
      <c r="J506" s="18" t="s">
        <v>47711</v>
      </c>
    </row>
    <row r="507" spans="1:10" ht="40.5" x14ac:dyDescent="0.35">
      <c r="A507" s="8">
        <v>502</v>
      </c>
      <c r="B507" s="16" t="s">
        <v>47677</v>
      </c>
      <c r="C507" s="8" t="s">
        <v>47607</v>
      </c>
      <c r="D507" s="19">
        <v>180000</v>
      </c>
      <c r="E507" s="19">
        <v>180000</v>
      </c>
      <c r="F507" s="163" t="s">
        <v>47608</v>
      </c>
      <c r="G507" s="18" t="s">
        <v>47690</v>
      </c>
      <c r="H507" s="18" t="s">
        <v>47690</v>
      </c>
      <c r="I507" s="163" t="s">
        <v>47621</v>
      </c>
      <c r="J507" s="18" t="s">
        <v>47712</v>
      </c>
    </row>
    <row r="508" spans="1:10" ht="60.75" x14ac:dyDescent="0.35">
      <c r="A508" s="8">
        <v>503</v>
      </c>
      <c r="B508" s="16" t="s">
        <v>20384</v>
      </c>
      <c r="C508" s="8" t="s">
        <v>47607</v>
      </c>
      <c r="D508" s="19">
        <v>480650</v>
      </c>
      <c r="E508" s="19">
        <v>480650</v>
      </c>
      <c r="F508" s="163" t="s">
        <v>47608</v>
      </c>
      <c r="G508" s="18" t="s">
        <v>47691</v>
      </c>
      <c r="H508" s="18" t="s">
        <v>47691</v>
      </c>
      <c r="I508" s="163" t="s">
        <v>47621</v>
      </c>
      <c r="J508" s="18" t="s">
        <v>47713</v>
      </c>
    </row>
    <row r="509" spans="1:10" ht="40.5" x14ac:dyDescent="0.35">
      <c r="A509" s="8">
        <v>504</v>
      </c>
      <c r="B509" s="16" t="s">
        <v>47678</v>
      </c>
      <c r="C509" s="8" t="s">
        <v>47607</v>
      </c>
      <c r="D509" s="19">
        <v>94145</v>
      </c>
      <c r="E509" s="19">
        <v>94145</v>
      </c>
      <c r="F509" s="163" t="s">
        <v>47608</v>
      </c>
      <c r="G509" s="18" t="s">
        <v>47692</v>
      </c>
      <c r="H509" s="18" t="s">
        <v>47692</v>
      </c>
      <c r="I509" s="163" t="s">
        <v>47621</v>
      </c>
      <c r="J509" s="18" t="s">
        <v>47714</v>
      </c>
    </row>
    <row r="510" spans="1:10" ht="60.75" x14ac:dyDescent="0.35">
      <c r="A510" s="8">
        <v>505</v>
      </c>
      <c r="B510" s="16" t="s">
        <v>47679</v>
      </c>
      <c r="C510" s="8" t="s">
        <v>47607</v>
      </c>
      <c r="D510" s="19">
        <v>26853.79</v>
      </c>
      <c r="E510" s="19">
        <v>26853.79</v>
      </c>
      <c r="F510" s="163" t="s">
        <v>47608</v>
      </c>
      <c r="G510" s="18" t="s">
        <v>47693</v>
      </c>
      <c r="H510" s="18" t="s">
        <v>47693</v>
      </c>
      <c r="I510" s="163" t="s">
        <v>47621</v>
      </c>
      <c r="J510" s="18" t="s">
        <v>47715</v>
      </c>
    </row>
    <row r="511" spans="1:10" ht="40.5" x14ac:dyDescent="0.35">
      <c r="A511" s="8">
        <v>506</v>
      </c>
      <c r="B511" s="16" t="s">
        <v>20384</v>
      </c>
      <c r="C511" s="8" t="s">
        <v>47607</v>
      </c>
      <c r="D511" s="19">
        <v>34410</v>
      </c>
      <c r="E511" s="19">
        <v>34410</v>
      </c>
      <c r="F511" s="163" t="s">
        <v>47608</v>
      </c>
      <c r="G511" s="18" t="s">
        <v>47694</v>
      </c>
      <c r="H511" s="18" t="s">
        <v>47694</v>
      </c>
      <c r="I511" s="163" t="s">
        <v>47621</v>
      </c>
      <c r="J511" s="18" t="s">
        <v>47716</v>
      </c>
    </row>
    <row r="512" spans="1:10" ht="81" x14ac:dyDescent="0.35">
      <c r="A512" s="8">
        <v>507</v>
      </c>
      <c r="B512" s="16" t="s">
        <v>47679</v>
      </c>
      <c r="C512" s="8" t="s">
        <v>47607</v>
      </c>
      <c r="D512" s="19">
        <v>250000</v>
      </c>
      <c r="E512" s="19">
        <v>250000</v>
      </c>
      <c r="F512" s="163" t="s">
        <v>47608</v>
      </c>
      <c r="G512" s="18" t="s">
        <v>47695</v>
      </c>
      <c r="H512" s="18" t="s">
        <v>47695</v>
      </c>
      <c r="I512" s="163" t="s">
        <v>47621</v>
      </c>
      <c r="J512" s="18" t="s">
        <v>47717</v>
      </c>
    </row>
    <row r="513" spans="1:10" ht="60.75" x14ac:dyDescent="0.35">
      <c r="A513" s="8">
        <v>508</v>
      </c>
      <c r="B513" s="16" t="s">
        <v>47679</v>
      </c>
      <c r="C513" s="8" t="s">
        <v>47607</v>
      </c>
      <c r="D513" s="19">
        <v>65000</v>
      </c>
      <c r="E513" s="19">
        <v>65000</v>
      </c>
      <c r="F513" s="163" t="s">
        <v>47608</v>
      </c>
      <c r="G513" s="18" t="s">
        <v>47696</v>
      </c>
      <c r="H513" s="18" t="s">
        <v>47696</v>
      </c>
      <c r="I513" s="163" t="s">
        <v>47621</v>
      </c>
      <c r="J513" s="18" t="s">
        <v>47718</v>
      </c>
    </row>
    <row r="514" spans="1:10" ht="40.5" x14ac:dyDescent="0.35">
      <c r="A514" s="8">
        <v>509</v>
      </c>
      <c r="B514" s="16" t="s">
        <v>24995</v>
      </c>
      <c r="C514" s="8" t="s">
        <v>47607</v>
      </c>
      <c r="D514" s="19">
        <v>94850</v>
      </c>
      <c r="E514" s="19">
        <v>94850</v>
      </c>
      <c r="F514" s="163" t="s">
        <v>47608</v>
      </c>
      <c r="G514" s="18" t="s">
        <v>47697</v>
      </c>
      <c r="H514" s="18" t="s">
        <v>47697</v>
      </c>
      <c r="I514" s="163" t="s">
        <v>47621</v>
      </c>
      <c r="J514" s="18" t="s">
        <v>47719</v>
      </c>
    </row>
    <row r="515" spans="1:10" ht="60.75" x14ac:dyDescent="0.35">
      <c r="A515" s="8">
        <v>510</v>
      </c>
      <c r="B515" s="16" t="s">
        <v>24995</v>
      </c>
      <c r="C515" s="8" t="s">
        <v>47607</v>
      </c>
      <c r="D515" s="19">
        <v>133800</v>
      </c>
      <c r="E515" s="19">
        <v>133800</v>
      </c>
      <c r="F515" s="163" t="s">
        <v>47608</v>
      </c>
      <c r="G515" s="18" t="s">
        <v>47698</v>
      </c>
      <c r="H515" s="18" t="s">
        <v>47698</v>
      </c>
      <c r="I515" s="163" t="s">
        <v>47621</v>
      </c>
      <c r="J515" s="18" t="s">
        <v>47720</v>
      </c>
    </row>
    <row r="516" spans="1:10" ht="40.5" x14ac:dyDescent="0.35">
      <c r="A516" s="8">
        <v>511</v>
      </c>
      <c r="B516" s="16" t="s">
        <v>24995</v>
      </c>
      <c r="C516" s="8" t="s">
        <v>47607</v>
      </c>
      <c r="D516" s="19">
        <v>488500</v>
      </c>
      <c r="E516" s="19">
        <v>488500</v>
      </c>
      <c r="F516" s="163" t="s">
        <v>47608</v>
      </c>
      <c r="G516" s="18" t="s">
        <v>47699</v>
      </c>
      <c r="H516" s="18" t="s">
        <v>47699</v>
      </c>
      <c r="I516" s="163" t="s">
        <v>47621</v>
      </c>
      <c r="J516" s="18" t="s">
        <v>47721</v>
      </c>
    </row>
    <row r="517" spans="1:10" ht="81" x14ac:dyDescent="0.35">
      <c r="A517" s="8">
        <v>512</v>
      </c>
      <c r="B517" s="16" t="s">
        <v>47680</v>
      </c>
      <c r="C517" s="8" t="s">
        <v>47607</v>
      </c>
      <c r="D517" s="19">
        <v>120000</v>
      </c>
      <c r="E517" s="19">
        <v>120000</v>
      </c>
      <c r="F517" s="163" t="s">
        <v>47608</v>
      </c>
      <c r="G517" s="18" t="s">
        <v>47700</v>
      </c>
      <c r="H517" s="18" t="s">
        <v>47700</v>
      </c>
      <c r="I517" s="163" t="s">
        <v>47621</v>
      </c>
      <c r="J517" s="18" t="s">
        <v>47722</v>
      </c>
    </row>
    <row r="518" spans="1:10" ht="40.5" x14ac:dyDescent="0.35">
      <c r="A518" s="8">
        <v>513</v>
      </c>
      <c r="B518" s="16" t="s">
        <v>47681</v>
      </c>
      <c r="C518" s="8" t="s">
        <v>47607</v>
      </c>
      <c r="D518" s="19">
        <v>26000</v>
      </c>
      <c r="E518" s="19">
        <v>26000</v>
      </c>
      <c r="F518" s="163" t="s">
        <v>47608</v>
      </c>
      <c r="G518" s="18" t="s">
        <v>47701</v>
      </c>
      <c r="H518" s="18" t="s">
        <v>47701</v>
      </c>
      <c r="I518" s="163" t="s">
        <v>47621</v>
      </c>
      <c r="J518" s="18" t="s">
        <v>47723</v>
      </c>
    </row>
    <row r="519" spans="1:10" ht="81" x14ac:dyDescent="0.35">
      <c r="A519" s="8">
        <v>514</v>
      </c>
      <c r="B519" s="16" t="s">
        <v>47682</v>
      </c>
      <c r="C519" s="8" t="s">
        <v>47607</v>
      </c>
      <c r="D519" s="19">
        <v>238975</v>
      </c>
      <c r="E519" s="19">
        <v>238975</v>
      </c>
      <c r="F519" s="163" t="s">
        <v>47608</v>
      </c>
      <c r="G519" s="18" t="s">
        <v>47702</v>
      </c>
      <c r="H519" s="18" t="s">
        <v>47702</v>
      </c>
      <c r="I519" s="163" t="s">
        <v>47621</v>
      </c>
      <c r="J519" s="18" t="s">
        <v>47724</v>
      </c>
    </row>
    <row r="520" spans="1:10" ht="60.75" x14ac:dyDescent="0.35">
      <c r="A520" s="8">
        <v>515</v>
      </c>
      <c r="B520" s="16" t="s">
        <v>24995</v>
      </c>
      <c r="C520" s="8" t="s">
        <v>47607</v>
      </c>
      <c r="D520" s="19">
        <v>216000</v>
      </c>
      <c r="E520" s="19">
        <v>216000</v>
      </c>
      <c r="F520" s="163" t="s">
        <v>47608</v>
      </c>
      <c r="G520" s="18" t="s">
        <v>47703</v>
      </c>
      <c r="H520" s="18" t="s">
        <v>47703</v>
      </c>
      <c r="I520" s="163" t="s">
        <v>47621</v>
      </c>
      <c r="J520" s="18" t="s">
        <v>47725</v>
      </c>
    </row>
    <row r="521" spans="1:10" ht="60.75" x14ac:dyDescent="0.35">
      <c r="A521" s="8">
        <v>516</v>
      </c>
      <c r="B521" s="16" t="s">
        <v>20384</v>
      </c>
      <c r="C521" s="8" t="s">
        <v>47607</v>
      </c>
      <c r="D521" s="19">
        <v>59810</v>
      </c>
      <c r="E521" s="19">
        <v>59810</v>
      </c>
      <c r="F521" s="163" t="s">
        <v>47608</v>
      </c>
      <c r="G521" s="18" t="s">
        <v>47704</v>
      </c>
      <c r="H521" s="18" t="s">
        <v>47704</v>
      </c>
      <c r="I521" s="163" t="s">
        <v>47621</v>
      </c>
      <c r="J521" s="18" t="s">
        <v>47726</v>
      </c>
    </row>
    <row r="522" spans="1:10" ht="81" x14ac:dyDescent="0.35">
      <c r="A522" s="8">
        <v>517</v>
      </c>
      <c r="B522" s="16" t="s">
        <v>27445</v>
      </c>
      <c r="C522" s="111" t="s">
        <v>26822</v>
      </c>
      <c r="D522" s="19">
        <v>6000</v>
      </c>
      <c r="E522" s="19">
        <v>6000</v>
      </c>
      <c r="F522" s="163" t="s">
        <v>47608</v>
      </c>
      <c r="G522" s="18" t="s">
        <v>27446</v>
      </c>
      <c r="H522" s="18" t="s">
        <v>27447</v>
      </c>
      <c r="I522" s="261" t="s">
        <v>185</v>
      </c>
      <c r="J522" s="18" t="s">
        <v>27448</v>
      </c>
    </row>
    <row r="523" spans="1:10" ht="101.25" x14ac:dyDescent="0.35">
      <c r="A523" s="8">
        <v>518</v>
      </c>
      <c r="B523" s="16" t="s">
        <v>27449</v>
      </c>
      <c r="C523" s="111" t="s">
        <v>26822</v>
      </c>
      <c r="D523" s="19">
        <v>6353.66</v>
      </c>
      <c r="E523" s="19">
        <v>6353.66</v>
      </c>
      <c r="F523" s="163" t="s">
        <v>47608</v>
      </c>
      <c r="G523" s="18" t="s">
        <v>27450</v>
      </c>
      <c r="H523" s="18" t="s">
        <v>27450</v>
      </c>
      <c r="I523" s="261" t="s">
        <v>185</v>
      </c>
      <c r="J523" s="18" t="s">
        <v>27451</v>
      </c>
    </row>
    <row r="524" spans="1:10" ht="101.25" x14ac:dyDescent="0.35">
      <c r="A524" s="8">
        <v>519</v>
      </c>
      <c r="B524" s="16" t="s">
        <v>27452</v>
      </c>
      <c r="C524" s="111" t="s">
        <v>26822</v>
      </c>
      <c r="D524" s="19">
        <v>20372.8</v>
      </c>
      <c r="E524" s="19">
        <v>20372.8</v>
      </c>
      <c r="F524" s="163" t="s">
        <v>47608</v>
      </c>
      <c r="G524" s="18" t="s">
        <v>27453</v>
      </c>
      <c r="H524" s="18" t="s">
        <v>27453</v>
      </c>
      <c r="I524" s="261" t="s">
        <v>185</v>
      </c>
      <c r="J524" s="18" t="s">
        <v>27454</v>
      </c>
    </row>
    <row r="525" spans="1:10" ht="101.25" x14ac:dyDescent="0.35">
      <c r="A525" s="8">
        <v>520</v>
      </c>
      <c r="B525" s="16" t="s">
        <v>27455</v>
      </c>
      <c r="C525" s="111" t="s">
        <v>26822</v>
      </c>
      <c r="D525" s="19">
        <v>31030</v>
      </c>
      <c r="E525" s="19">
        <v>31030</v>
      </c>
      <c r="F525" s="163" t="s">
        <v>47608</v>
      </c>
      <c r="G525" s="18" t="s">
        <v>27456</v>
      </c>
      <c r="H525" s="18" t="s">
        <v>27456</v>
      </c>
      <c r="I525" s="261" t="s">
        <v>185</v>
      </c>
      <c r="J525" s="18" t="s">
        <v>27457</v>
      </c>
    </row>
    <row r="526" spans="1:10" ht="81" x14ac:dyDescent="0.35">
      <c r="A526" s="8">
        <v>521</v>
      </c>
      <c r="B526" s="16" t="s">
        <v>27458</v>
      </c>
      <c r="C526" s="111" t="s">
        <v>26822</v>
      </c>
      <c r="D526" s="19">
        <v>6400</v>
      </c>
      <c r="E526" s="19">
        <v>6400</v>
      </c>
      <c r="F526" s="163" t="s">
        <v>47608</v>
      </c>
      <c r="G526" s="18" t="s">
        <v>27459</v>
      </c>
      <c r="H526" s="18" t="s">
        <v>27460</v>
      </c>
      <c r="I526" s="261" t="s">
        <v>185</v>
      </c>
      <c r="J526" s="18" t="s">
        <v>27461</v>
      </c>
    </row>
    <row r="527" spans="1:10" ht="40.5" x14ac:dyDescent="0.35">
      <c r="A527" s="8">
        <v>522</v>
      </c>
      <c r="B527" s="12" t="s">
        <v>1319</v>
      </c>
      <c r="C527" s="8" t="s">
        <v>1273</v>
      </c>
      <c r="D527" s="137">
        <v>13420</v>
      </c>
      <c r="E527" s="137">
        <v>13420</v>
      </c>
      <c r="F527" s="8" t="s">
        <v>938</v>
      </c>
      <c r="G527" s="110" t="s">
        <v>10090</v>
      </c>
      <c r="H527" s="110" t="s">
        <v>10090</v>
      </c>
      <c r="I527" s="8" t="s">
        <v>185</v>
      </c>
      <c r="J527" s="8" t="s">
        <v>25228</v>
      </c>
    </row>
    <row r="528" spans="1:10" ht="60.75" x14ac:dyDescent="0.35">
      <c r="A528" s="8">
        <v>523</v>
      </c>
      <c r="B528" s="12" t="s">
        <v>10091</v>
      </c>
      <c r="C528" s="8" t="s">
        <v>1273</v>
      </c>
      <c r="D528" s="137">
        <v>46120</v>
      </c>
      <c r="E528" s="137">
        <v>46120</v>
      </c>
      <c r="F528" s="8" t="s">
        <v>938</v>
      </c>
      <c r="G528" s="110" t="s">
        <v>10092</v>
      </c>
      <c r="H528" s="110" t="s">
        <v>10092</v>
      </c>
      <c r="I528" s="8" t="s">
        <v>185</v>
      </c>
      <c r="J528" s="8" t="s">
        <v>25229</v>
      </c>
    </row>
    <row r="529" spans="1:10" ht="60.75" x14ac:dyDescent="0.35">
      <c r="A529" s="8">
        <v>524</v>
      </c>
      <c r="B529" s="12" t="s">
        <v>10093</v>
      </c>
      <c r="C529" s="8" t="s">
        <v>1273</v>
      </c>
      <c r="D529" s="137">
        <v>11640</v>
      </c>
      <c r="E529" s="137">
        <v>11640</v>
      </c>
      <c r="F529" s="8" t="s">
        <v>938</v>
      </c>
      <c r="G529" s="110" t="s">
        <v>10094</v>
      </c>
      <c r="H529" s="110" t="s">
        <v>10094</v>
      </c>
      <c r="I529" s="8" t="s">
        <v>185</v>
      </c>
      <c r="J529" s="8" t="s">
        <v>25230</v>
      </c>
    </row>
    <row r="530" spans="1:10" ht="60.75" x14ac:dyDescent="0.35">
      <c r="A530" s="8">
        <v>525</v>
      </c>
      <c r="B530" s="12" t="s">
        <v>10095</v>
      </c>
      <c r="C530" s="8" t="s">
        <v>1273</v>
      </c>
      <c r="D530" s="137">
        <v>7813</v>
      </c>
      <c r="E530" s="137">
        <v>7813</v>
      </c>
      <c r="F530" s="8" t="s">
        <v>938</v>
      </c>
      <c r="G530" s="110" t="s">
        <v>10096</v>
      </c>
      <c r="H530" s="110" t="s">
        <v>10096</v>
      </c>
      <c r="I530" s="8" t="s">
        <v>185</v>
      </c>
      <c r="J530" s="8" t="s">
        <v>25231</v>
      </c>
    </row>
    <row r="531" spans="1:10" ht="121.5" x14ac:dyDescent="0.35">
      <c r="A531" s="8">
        <v>526</v>
      </c>
      <c r="B531" s="12" t="s">
        <v>10097</v>
      </c>
      <c r="C531" s="8" t="s">
        <v>959</v>
      </c>
      <c r="D531" s="109">
        <v>80000</v>
      </c>
      <c r="E531" s="109">
        <f t="shared" ref="E531:E541" si="3">D531</f>
        <v>80000</v>
      </c>
      <c r="F531" s="8" t="s">
        <v>938</v>
      </c>
      <c r="G531" s="8" t="s">
        <v>10098</v>
      </c>
      <c r="H531" s="8" t="s">
        <v>10098</v>
      </c>
      <c r="I531" s="8" t="s">
        <v>962</v>
      </c>
      <c r="J531" s="8" t="s">
        <v>10099</v>
      </c>
    </row>
    <row r="532" spans="1:10" ht="60.75" x14ac:dyDescent="0.35">
      <c r="A532" s="8">
        <v>527</v>
      </c>
      <c r="B532" s="12" t="s">
        <v>10100</v>
      </c>
      <c r="C532" s="8" t="s">
        <v>959</v>
      </c>
      <c r="D532" s="109">
        <v>38070</v>
      </c>
      <c r="E532" s="109">
        <f t="shared" si="3"/>
        <v>38070</v>
      </c>
      <c r="F532" s="8" t="s">
        <v>938</v>
      </c>
      <c r="G532" s="8" t="s">
        <v>10101</v>
      </c>
      <c r="H532" s="8" t="s">
        <v>10101</v>
      </c>
      <c r="I532" s="8" t="s">
        <v>962</v>
      </c>
      <c r="J532" s="8" t="s">
        <v>10102</v>
      </c>
    </row>
    <row r="533" spans="1:10" ht="60.75" x14ac:dyDescent="0.35">
      <c r="A533" s="8">
        <v>528</v>
      </c>
      <c r="B533" s="12" t="s">
        <v>3932</v>
      </c>
      <c r="C533" s="8" t="s">
        <v>959</v>
      </c>
      <c r="D533" s="109">
        <v>102750</v>
      </c>
      <c r="E533" s="109">
        <f t="shared" si="3"/>
        <v>102750</v>
      </c>
      <c r="F533" s="8" t="s">
        <v>938</v>
      </c>
      <c r="G533" s="8" t="s">
        <v>10103</v>
      </c>
      <c r="H533" s="8" t="s">
        <v>10103</v>
      </c>
      <c r="I533" s="8" t="s">
        <v>962</v>
      </c>
      <c r="J533" s="8" t="s">
        <v>10104</v>
      </c>
    </row>
    <row r="534" spans="1:10" ht="60.75" x14ac:dyDescent="0.35">
      <c r="A534" s="8">
        <v>529</v>
      </c>
      <c r="B534" s="12" t="s">
        <v>10105</v>
      </c>
      <c r="C534" s="8" t="s">
        <v>959</v>
      </c>
      <c r="D534" s="109">
        <v>14400</v>
      </c>
      <c r="E534" s="109">
        <f t="shared" si="3"/>
        <v>14400</v>
      </c>
      <c r="F534" s="8" t="s">
        <v>938</v>
      </c>
      <c r="G534" s="8" t="s">
        <v>10106</v>
      </c>
      <c r="H534" s="8" t="s">
        <v>10106</v>
      </c>
      <c r="I534" s="8" t="s">
        <v>962</v>
      </c>
      <c r="J534" s="8" t="s">
        <v>10107</v>
      </c>
    </row>
    <row r="535" spans="1:10" ht="81" x14ac:dyDescent="0.35">
      <c r="A535" s="8">
        <v>530</v>
      </c>
      <c r="B535" s="12" t="s">
        <v>10108</v>
      </c>
      <c r="C535" s="8" t="s">
        <v>959</v>
      </c>
      <c r="D535" s="109">
        <v>77000</v>
      </c>
      <c r="E535" s="109">
        <f t="shared" si="3"/>
        <v>77000</v>
      </c>
      <c r="F535" s="8" t="s">
        <v>938</v>
      </c>
      <c r="G535" s="8" t="s">
        <v>10109</v>
      </c>
      <c r="H535" s="8" t="s">
        <v>10109</v>
      </c>
      <c r="I535" s="8" t="s">
        <v>962</v>
      </c>
      <c r="J535" s="8" t="s">
        <v>10110</v>
      </c>
    </row>
    <row r="536" spans="1:10" ht="141.75" x14ac:dyDescent="0.35">
      <c r="A536" s="8">
        <v>531</v>
      </c>
      <c r="B536" s="12" t="s">
        <v>7585</v>
      </c>
      <c r="C536" s="8" t="s">
        <v>959</v>
      </c>
      <c r="D536" s="109">
        <v>498000</v>
      </c>
      <c r="E536" s="109">
        <f>D536</f>
        <v>498000</v>
      </c>
      <c r="F536" s="8" t="s">
        <v>938</v>
      </c>
      <c r="G536" s="8" t="s">
        <v>7586</v>
      </c>
      <c r="H536" s="8" t="s">
        <v>7586</v>
      </c>
      <c r="I536" s="8" t="s">
        <v>962</v>
      </c>
      <c r="J536" s="8" t="s">
        <v>7587</v>
      </c>
    </row>
    <row r="537" spans="1:10" ht="60.75" x14ac:dyDescent="0.35">
      <c r="A537" s="8">
        <v>532</v>
      </c>
      <c r="B537" s="12" t="s">
        <v>5920</v>
      </c>
      <c r="C537" s="8" t="s">
        <v>959</v>
      </c>
      <c r="D537" s="109">
        <v>27447.64</v>
      </c>
      <c r="E537" s="109">
        <f t="shared" si="3"/>
        <v>27447.64</v>
      </c>
      <c r="F537" s="8" t="s">
        <v>938</v>
      </c>
      <c r="G537" s="8" t="s">
        <v>10111</v>
      </c>
      <c r="H537" s="8" t="s">
        <v>10111</v>
      </c>
      <c r="I537" s="8" t="s">
        <v>962</v>
      </c>
      <c r="J537" s="8" t="s">
        <v>10112</v>
      </c>
    </row>
    <row r="538" spans="1:10" ht="60.75" x14ac:dyDescent="0.35">
      <c r="A538" s="8">
        <v>533</v>
      </c>
      <c r="B538" s="12" t="s">
        <v>4527</v>
      </c>
      <c r="C538" s="8" t="s">
        <v>959</v>
      </c>
      <c r="D538" s="109">
        <v>5700</v>
      </c>
      <c r="E538" s="109">
        <f t="shared" si="3"/>
        <v>5700</v>
      </c>
      <c r="F538" s="8" t="s">
        <v>938</v>
      </c>
      <c r="G538" s="8" t="s">
        <v>10113</v>
      </c>
      <c r="H538" s="8" t="s">
        <v>10113</v>
      </c>
      <c r="I538" s="8" t="s">
        <v>962</v>
      </c>
      <c r="J538" s="8" t="s">
        <v>10114</v>
      </c>
    </row>
    <row r="539" spans="1:10" ht="81" x14ac:dyDescent="0.35">
      <c r="A539" s="8">
        <v>534</v>
      </c>
      <c r="B539" s="12" t="s">
        <v>2767</v>
      </c>
      <c r="C539" s="8" t="s">
        <v>959</v>
      </c>
      <c r="D539" s="109">
        <v>138600</v>
      </c>
      <c r="E539" s="109">
        <f t="shared" si="3"/>
        <v>138600</v>
      </c>
      <c r="F539" s="8" t="s">
        <v>938</v>
      </c>
      <c r="G539" s="8" t="s">
        <v>10115</v>
      </c>
      <c r="H539" s="8" t="s">
        <v>10115</v>
      </c>
      <c r="I539" s="8" t="s">
        <v>962</v>
      </c>
      <c r="J539" s="8" t="s">
        <v>10116</v>
      </c>
    </row>
    <row r="540" spans="1:10" ht="60.75" x14ac:dyDescent="0.35">
      <c r="A540" s="8">
        <v>535</v>
      </c>
      <c r="B540" s="12" t="s">
        <v>2767</v>
      </c>
      <c r="C540" s="8" t="s">
        <v>959</v>
      </c>
      <c r="D540" s="109">
        <v>8174.8</v>
      </c>
      <c r="E540" s="109">
        <f t="shared" si="3"/>
        <v>8174.8</v>
      </c>
      <c r="F540" s="8" t="s">
        <v>938</v>
      </c>
      <c r="G540" s="8" t="s">
        <v>10117</v>
      </c>
      <c r="H540" s="8" t="s">
        <v>10117</v>
      </c>
      <c r="I540" s="8" t="s">
        <v>962</v>
      </c>
      <c r="J540" s="8" t="s">
        <v>10118</v>
      </c>
    </row>
    <row r="541" spans="1:10" ht="60.75" x14ac:dyDescent="0.35">
      <c r="A541" s="8">
        <v>536</v>
      </c>
      <c r="B541" s="12" t="s">
        <v>2767</v>
      </c>
      <c r="C541" s="8" t="s">
        <v>959</v>
      </c>
      <c r="D541" s="109">
        <v>50980</v>
      </c>
      <c r="E541" s="109">
        <f t="shared" si="3"/>
        <v>50980</v>
      </c>
      <c r="F541" s="8" t="s">
        <v>938</v>
      </c>
      <c r="G541" s="8" t="s">
        <v>10119</v>
      </c>
      <c r="H541" s="8" t="s">
        <v>10119</v>
      </c>
      <c r="I541" s="8" t="s">
        <v>962</v>
      </c>
      <c r="J541" s="8" t="s">
        <v>10120</v>
      </c>
    </row>
    <row r="542" spans="1:10" ht="81" x14ac:dyDescent="0.35">
      <c r="A542" s="8">
        <v>537</v>
      </c>
      <c r="B542" s="12" t="s">
        <v>10121</v>
      </c>
      <c r="C542" s="8" t="s">
        <v>1056</v>
      </c>
      <c r="D542" s="137">
        <v>17580</v>
      </c>
      <c r="E542" s="137">
        <v>17580</v>
      </c>
      <c r="F542" s="8" t="s">
        <v>37942</v>
      </c>
      <c r="G542" s="8" t="s">
        <v>10122</v>
      </c>
      <c r="H542" s="8" t="s">
        <v>10122</v>
      </c>
      <c r="I542" s="8" t="s">
        <v>1058</v>
      </c>
      <c r="J542" s="8" t="s">
        <v>10123</v>
      </c>
    </row>
    <row r="543" spans="1:10" ht="81" x14ac:dyDescent="0.35">
      <c r="A543" s="8">
        <v>538</v>
      </c>
      <c r="B543" s="12" t="s">
        <v>2295</v>
      </c>
      <c r="C543" s="8" t="s">
        <v>1056</v>
      </c>
      <c r="D543" s="137">
        <v>3500</v>
      </c>
      <c r="E543" s="137">
        <v>3500</v>
      </c>
      <c r="F543" s="8" t="s">
        <v>37942</v>
      </c>
      <c r="G543" s="8" t="s">
        <v>10124</v>
      </c>
      <c r="H543" s="8" t="s">
        <v>10124</v>
      </c>
      <c r="I543" s="8" t="s">
        <v>1058</v>
      </c>
      <c r="J543" s="8" t="s">
        <v>10125</v>
      </c>
    </row>
    <row r="544" spans="1:10" ht="60.75" x14ac:dyDescent="0.35">
      <c r="A544" s="8">
        <v>539</v>
      </c>
      <c r="B544" s="12" t="s">
        <v>10126</v>
      </c>
      <c r="C544" s="8" t="s">
        <v>1278</v>
      </c>
      <c r="D544" s="131">
        <v>400</v>
      </c>
      <c r="E544" s="131">
        <v>400</v>
      </c>
      <c r="F544" s="8" t="s">
        <v>37942</v>
      </c>
      <c r="G544" s="8" t="s">
        <v>10127</v>
      </c>
      <c r="H544" s="8" t="s">
        <v>10127</v>
      </c>
      <c r="I544" s="8" t="s">
        <v>1058</v>
      </c>
      <c r="J544" s="8" t="s">
        <v>10128</v>
      </c>
    </row>
    <row r="545" spans="1:10" ht="81" x14ac:dyDescent="0.35">
      <c r="A545" s="8">
        <v>540</v>
      </c>
      <c r="B545" s="12" t="s">
        <v>10129</v>
      </c>
      <c r="C545" s="8" t="s">
        <v>1278</v>
      </c>
      <c r="D545" s="131">
        <v>20000</v>
      </c>
      <c r="E545" s="131">
        <v>20000</v>
      </c>
      <c r="F545" s="8" t="s">
        <v>37942</v>
      </c>
      <c r="G545" s="8" t="s">
        <v>10130</v>
      </c>
      <c r="H545" s="8" t="s">
        <v>10130</v>
      </c>
      <c r="I545" s="8" t="s">
        <v>1058</v>
      </c>
      <c r="J545" s="8" t="s">
        <v>10131</v>
      </c>
    </row>
    <row r="546" spans="1:10" ht="81" x14ac:dyDescent="0.35">
      <c r="A546" s="8">
        <v>541</v>
      </c>
      <c r="B546" s="12" t="s">
        <v>2295</v>
      </c>
      <c r="C546" s="8" t="s">
        <v>1278</v>
      </c>
      <c r="D546" s="131">
        <v>5945</v>
      </c>
      <c r="E546" s="131">
        <v>5945</v>
      </c>
      <c r="F546" s="8" t="s">
        <v>37942</v>
      </c>
      <c r="G546" s="8" t="s">
        <v>10132</v>
      </c>
      <c r="H546" s="8" t="s">
        <v>10132</v>
      </c>
      <c r="I546" s="8" t="s">
        <v>1058</v>
      </c>
      <c r="J546" s="8" t="s">
        <v>10133</v>
      </c>
    </row>
    <row r="547" spans="1:10" ht="81" x14ac:dyDescent="0.35">
      <c r="A547" s="8">
        <v>542</v>
      </c>
      <c r="B547" s="12" t="s">
        <v>1398</v>
      </c>
      <c r="C547" s="8" t="s">
        <v>1278</v>
      </c>
      <c r="D547" s="131">
        <v>28615</v>
      </c>
      <c r="E547" s="131">
        <v>28615</v>
      </c>
      <c r="F547" s="8" t="s">
        <v>37942</v>
      </c>
      <c r="G547" s="8" t="s">
        <v>10134</v>
      </c>
      <c r="H547" s="8" t="s">
        <v>10134</v>
      </c>
      <c r="I547" s="8" t="s">
        <v>1058</v>
      </c>
      <c r="J547" s="8" t="s">
        <v>10135</v>
      </c>
    </row>
    <row r="548" spans="1:10" ht="81" x14ac:dyDescent="0.35">
      <c r="A548" s="8">
        <v>543</v>
      </c>
      <c r="B548" s="12" t="s">
        <v>1398</v>
      </c>
      <c r="C548" s="8" t="s">
        <v>1278</v>
      </c>
      <c r="D548" s="131">
        <v>68732</v>
      </c>
      <c r="E548" s="131">
        <v>68732</v>
      </c>
      <c r="F548" s="8" t="s">
        <v>37942</v>
      </c>
      <c r="G548" s="8" t="s">
        <v>10136</v>
      </c>
      <c r="H548" s="8" t="s">
        <v>10136</v>
      </c>
      <c r="I548" s="8" t="s">
        <v>1058</v>
      </c>
      <c r="J548" s="8" t="s">
        <v>10137</v>
      </c>
    </row>
    <row r="549" spans="1:10" ht="141.75" x14ac:dyDescent="0.35">
      <c r="A549" s="8">
        <v>544</v>
      </c>
      <c r="B549" s="12" t="s">
        <v>10138</v>
      </c>
      <c r="C549" s="8" t="s">
        <v>1167</v>
      </c>
      <c r="D549" s="131">
        <v>13000</v>
      </c>
      <c r="E549" s="131">
        <v>13000</v>
      </c>
      <c r="F549" s="8" t="s">
        <v>37942</v>
      </c>
      <c r="G549" s="8" t="s">
        <v>10139</v>
      </c>
      <c r="H549" s="8" t="s">
        <v>10139</v>
      </c>
      <c r="I549" s="14" t="s">
        <v>1169</v>
      </c>
      <c r="J549" s="14" t="s">
        <v>10140</v>
      </c>
    </row>
    <row r="550" spans="1:10" ht="81" x14ac:dyDescent="0.35">
      <c r="A550" s="8">
        <v>545</v>
      </c>
      <c r="B550" s="12" t="s">
        <v>10141</v>
      </c>
      <c r="C550" s="8" t="s">
        <v>1167</v>
      </c>
      <c r="D550" s="131">
        <v>8025</v>
      </c>
      <c r="E550" s="131">
        <v>8025</v>
      </c>
      <c r="F550" s="8" t="s">
        <v>37942</v>
      </c>
      <c r="G550" s="8" t="s">
        <v>6697</v>
      </c>
      <c r="H550" s="8" t="s">
        <v>6697</v>
      </c>
      <c r="I550" s="14" t="s">
        <v>1169</v>
      </c>
      <c r="J550" s="14" t="s">
        <v>10142</v>
      </c>
    </row>
    <row r="551" spans="1:10" ht="81" x14ac:dyDescent="0.35">
      <c r="A551" s="8">
        <v>546</v>
      </c>
      <c r="B551" s="12" t="s">
        <v>10143</v>
      </c>
      <c r="C551" s="8" t="s">
        <v>1167</v>
      </c>
      <c r="D551" s="131">
        <v>56500</v>
      </c>
      <c r="E551" s="131">
        <v>60333.33</v>
      </c>
      <c r="F551" s="8" t="s">
        <v>37942</v>
      </c>
      <c r="G551" s="8" t="s">
        <v>10144</v>
      </c>
      <c r="H551" s="8" t="s">
        <v>10144</v>
      </c>
      <c r="I551" s="14" t="s">
        <v>1169</v>
      </c>
      <c r="J551" s="14" t="s">
        <v>10145</v>
      </c>
    </row>
    <row r="552" spans="1:10" ht="81" x14ac:dyDescent="0.35">
      <c r="A552" s="8">
        <v>547</v>
      </c>
      <c r="B552" s="12" t="s">
        <v>6172</v>
      </c>
      <c r="C552" s="8" t="s">
        <v>1167</v>
      </c>
      <c r="D552" s="131">
        <v>50718</v>
      </c>
      <c r="E552" s="131">
        <v>50718</v>
      </c>
      <c r="F552" s="8" t="s">
        <v>37942</v>
      </c>
      <c r="G552" s="8" t="s">
        <v>6173</v>
      </c>
      <c r="H552" s="8" t="s">
        <v>6173</v>
      </c>
      <c r="I552" s="14" t="s">
        <v>1169</v>
      </c>
      <c r="J552" s="14" t="s">
        <v>10146</v>
      </c>
    </row>
    <row r="553" spans="1:10" ht="81" x14ac:dyDescent="0.35">
      <c r="A553" s="8">
        <v>548</v>
      </c>
      <c r="B553" s="12" t="s">
        <v>10147</v>
      </c>
      <c r="C553" s="8" t="s">
        <v>1167</v>
      </c>
      <c r="D553" s="131">
        <v>9681.36</v>
      </c>
      <c r="E553" s="131">
        <v>10133.25</v>
      </c>
      <c r="F553" s="8" t="s">
        <v>37942</v>
      </c>
      <c r="G553" s="8" t="s">
        <v>10148</v>
      </c>
      <c r="H553" s="8" t="s">
        <v>10148</v>
      </c>
      <c r="I553" s="14" t="s">
        <v>1169</v>
      </c>
      <c r="J553" s="14" t="s">
        <v>10149</v>
      </c>
    </row>
    <row r="554" spans="1:10" ht="81" x14ac:dyDescent="0.35">
      <c r="A554" s="8">
        <v>549</v>
      </c>
      <c r="B554" s="12" t="s">
        <v>3538</v>
      </c>
      <c r="C554" s="8" t="s">
        <v>1167</v>
      </c>
      <c r="D554" s="131">
        <v>9000</v>
      </c>
      <c r="E554" s="131">
        <v>9000</v>
      </c>
      <c r="F554" s="8" t="s">
        <v>37942</v>
      </c>
      <c r="G554" s="8" t="s">
        <v>10150</v>
      </c>
      <c r="H554" s="8" t="s">
        <v>10150</v>
      </c>
      <c r="I554" s="14" t="s">
        <v>1169</v>
      </c>
      <c r="J554" s="14" t="s">
        <v>10151</v>
      </c>
    </row>
    <row r="555" spans="1:10" ht="101.25" x14ac:dyDescent="0.35">
      <c r="A555" s="8">
        <v>550</v>
      </c>
      <c r="B555" s="12" t="s">
        <v>10152</v>
      </c>
      <c r="C555" s="8" t="s">
        <v>1167</v>
      </c>
      <c r="D555" s="131">
        <v>84000</v>
      </c>
      <c r="E555" s="131">
        <v>84000</v>
      </c>
      <c r="F555" s="8" t="s">
        <v>37942</v>
      </c>
      <c r="G555" s="8" t="s">
        <v>10153</v>
      </c>
      <c r="H555" s="8" t="s">
        <v>10153</v>
      </c>
      <c r="I555" s="14" t="s">
        <v>1169</v>
      </c>
      <c r="J555" s="14" t="s">
        <v>10154</v>
      </c>
    </row>
    <row r="556" spans="1:10" ht="101.25" x14ac:dyDescent="0.35">
      <c r="A556" s="8">
        <v>551</v>
      </c>
      <c r="B556" s="12" t="s">
        <v>10155</v>
      </c>
      <c r="C556" s="8" t="s">
        <v>1167</v>
      </c>
      <c r="D556" s="131">
        <v>6500</v>
      </c>
      <c r="E556" s="131">
        <v>9500</v>
      </c>
      <c r="F556" s="8" t="s">
        <v>37942</v>
      </c>
      <c r="G556" s="8" t="s">
        <v>10156</v>
      </c>
      <c r="H556" s="8" t="s">
        <v>10156</v>
      </c>
      <c r="I556" s="14" t="s">
        <v>1169</v>
      </c>
      <c r="J556" s="14" t="s">
        <v>10157</v>
      </c>
    </row>
    <row r="557" spans="1:10" ht="101.25" x14ac:dyDescent="0.35">
      <c r="A557" s="8">
        <v>552</v>
      </c>
      <c r="B557" s="12" t="s">
        <v>10158</v>
      </c>
      <c r="C557" s="8" t="s">
        <v>1167</v>
      </c>
      <c r="D557" s="131">
        <v>6262.5</v>
      </c>
      <c r="E557" s="131">
        <v>6262.5</v>
      </c>
      <c r="F557" s="8" t="s">
        <v>37942</v>
      </c>
      <c r="G557" s="8" t="s">
        <v>10159</v>
      </c>
      <c r="H557" s="8" t="s">
        <v>10159</v>
      </c>
      <c r="I557" s="14" t="s">
        <v>1169</v>
      </c>
      <c r="J557" s="14" t="s">
        <v>10160</v>
      </c>
    </row>
    <row r="558" spans="1:10" ht="121.5" x14ac:dyDescent="0.35">
      <c r="A558" s="8">
        <v>553</v>
      </c>
      <c r="B558" s="12" t="s">
        <v>10161</v>
      </c>
      <c r="C558" s="8" t="s">
        <v>1167</v>
      </c>
      <c r="D558" s="131">
        <v>1990200</v>
      </c>
      <c r="E558" s="131">
        <v>1990200</v>
      </c>
      <c r="F558" s="8" t="s">
        <v>10162</v>
      </c>
      <c r="G558" s="8" t="s">
        <v>10163</v>
      </c>
      <c r="H558" s="8" t="s">
        <v>10163</v>
      </c>
      <c r="I558" s="8" t="s">
        <v>1169</v>
      </c>
      <c r="J558" s="8" t="s">
        <v>10164</v>
      </c>
    </row>
    <row r="559" spans="1:10" ht="121.5" x14ac:dyDescent="0.35">
      <c r="A559" s="8">
        <v>554</v>
      </c>
      <c r="B559" s="125" t="s">
        <v>10165</v>
      </c>
      <c r="C559" s="8" t="s">
        <v>1167</v>
      </c>
      <c r="D559" s="150">
        <v>2897000</v>
      </c>
      <c r="E559" s="150">
        <v>3217733.29</v>
      </c>
      <c r="F559" s="45" t="s">
        <v>626</v>
      </c>
      <c r="G559" s="45" t="s">
        <v>10166</v>
      </c>
      <c r="H559" s="45" t="s">
        <v>10166</v>
      </c>
      <c r="I559" s="8" t="s">
        <v>1169</v>
      </c>
      <c r="J559" s="8" t="s">
        <v>10167</v>
      </c>
    </row>
    <row r="560" spans="1:10" ht="141.75" x14ac:dyDescent="0.35">
      <c r="A560" s="8">
        <v>555</v>
      </c>
      <c r="B560" s="181" t="s">
        <v>10168</v>
      </c>
      <c r="C560" s="112" t="s">
        <v>911</v>
      </c>
      <c r="D560" s="129">
        <v>62715</v>
      </c>
      <c r="E560" s="136">
        <v>62715</v>
      </c>
      <c r="F560" s="112" t="s">
        <v>33</v>
      </c>
      <c r="G560" s="112" t="s">
        <v>10169</v>
      </c>
      <c r="H560" s="112" t="s">
        <v>10170</v>
      </c>
      <c r="I560" s="112" t="s">
        <v>914</v>
      </c>
      <c r="J560" s="112" t="s">
        <v>10171</v>
      </c>
    </row>
    <row r="561" spans="1:10" ht="324" x14ac:dyDescent="0.35">
      <c r="A561" s="8">
        <v>556</v>
      </c>
      <c r="B561" s="181" t="s">
        <v>10172</v>
      </c>
      <c r="C561" s="112" t="s">
        <v>911</v>
      </c>
      <c r="D561" s="129">
        <v>10239</v>
      </c>
      <c r="E561" s="136">
        <v>10239</v>
      </c>
      <c r="F561" s="112" t="s">
        <v>33</v>
      </c>
      <c r="G561" s="111" t="s">
        <v>10173</v>
      </c>
      <c r="H561" s="111" t="s">
        <v>10174</v>
      </c>
      <c r="I561" s="112" t="s">
        <v>914</v>
      </c>
      <c r="J561" s="112" t="s">
        <v>10175</v>
      </c>
    </row>
    <row r="562" spans="1:10" ht="141.75" x14ac:dyDescent="0.35">
      <c r="A562" s="8">
        <v>557</v>
      </c>
      <c r="B562" s="181" t="s">
        <v>10176</v>
      </c>
      <c r="C562" s="112" t="s">
        <v>911</v>
      </c>
      <c r="D562" s="129">
        <v>62715</v>
      </c>
      <c r="E562" s="136">
        <v>62715</v>
      </c>
      <c r="F562" s="112" t="s">
        <v>33</v>
      </c>
      <c r="G562" s="113" t="s">
        <v>10177</v>
      </c>
      <c r="H562" s="113" t="s">
        <v>10178</v>
      </c>
      <c r="I562" s="112" t="s">
        <v>914</v>
      </c>
      <c r="J562" s="112" t="s">
        <v>10179</v>
      </c>
    </row>
    <row r="563" spans="1:10" ht="101.25" x14ac:dyDescent="0.35">
      <c r="A563" s="8">
        <v>558</v>
      </c>
      <c r="B563" s="181" t="s">
        <v>10168</v>
      </c>
      <c r="C563" s="112" t="s">
        <v>911</v>
      </c>
      <c r="D563" s="129">
        <v>62715</v>
      </c>
      <c r="E563" s="136">
        <v>62715</v>
      </c>
      <c r="F563" s="112" t="s">
        <v>33</v>
      </c>
      <c r="G563" s="113" t="s">
        <v>10180</v>
      </c>
      <c r="H563" s="113" t="s">
        <v>10181</v>
      </c>
      <c r="I563" s="112" t="s">
        <v>914</v>
      </c>
      <c r="J563" s="112" t="s">
        <v>10182</v>
      </c>
    </row>
    <row r="564" spans="1:10" ht="101.25" x14ac:dyDescent="0.35">
      <c r="A564" s="8">
        <v>559</v>
      </c>
      <c r="B564" s="181" t="s">
        <v>10168</v>
      </c>
      <c r="C564" s="112" t="s">
        <v>911</v>
      </c>
      <c r="D564" s="129">
        <v>62715</v>
      </c>
      <c r="E564" s="136">
        <v>62715</v>
      </c>
      <c r="F564" s="112" t="s">
        <v>33</v>
      </c>
      <c r="G564" s="113" t="s">
        <v>10183</v>
      </c>
      <c r="H564" s="113" t="s">
        <v>10184</v>
      </c>
      <c r="I564" s="112" t="s">
        <v>914</v>
      </c>
      <c r="J564" s="112" t="s">
        <v>10185</v>
      </c>
    </row>
    <row r="565" spans="1:10" ht="121.5" x14ac:dyDescent="0.35">
      <c r="A565" s="8">
        <v>560</v>
      </c>
      <c r="B565" s="181" t="s">
        <v>10186</v>
      </c>
      <c r="C565" s="112" t="s">
        <v>911</v>
      </c>
      <c r="D565" s="129">
        <v>16150</v>
      </c>
      <c r="E565" s="136">
        <v>16150</v>
      </c>
      <c r="F565" s="112" t="s">
        <v>33</v>
      </c>
      <c r="G565" s="113" t="s">
        <v>10187</v>
      </c>
      <c r="H565" s="113" t="s">
        <v>10188</v>
      </c>
      <c r="I565" s="112" t="s">
        <v>914</v>
      </c>
      <c r="J565" s="112" t="s">
        <v>10189</v>
      </c>
    </row>
    <row r="566" spans="1:10" ht="121.5" x14ac:dyDescent="0.35">
      <c r="A566" s="8">
        <v>561</v>
      </c>
      <c r="B566" s="181" t="s">
        <v>10190</v>
      </c>
      <c r="C566" s="112" t="s">
        <v>911</v>
      </c>
      <c r="D566" s="129">
        <v>30289.73</v>
      </c>
      <c r="E566" s="136">
        <v>30289.73</v>
      </c>
      <c r="F566" s="112" t="s">
        <v>33</v>
      </c>
      <c r="G566" s="113" t="s">
        <v>10191</v>
      </c>
      <c r="H566" s="113" t="s">
        <v>10192</v>
      </c>
      <c r="I566" s="112" t="s">
        <v>914</v>
      </c>
      <c r="J566" s="112" t="s">
        <v>10193</v>
      </c>
    </row>
    <row r="567" spans="1:10" ht="121.5" x14ac:dyDescent="0.35">
      <c r="A567" s="8">
        <v>562</v>
      </c>
      <c r="B567" s="181" t="s">
        <v>10190</v>
      </c>
      <c r="C567" s="112" t="s">
        <v>911</v>
      </c>
      <c r="D567" s="129">
        <v>13950</v>
      </c>
      <c r="E567" s="136">
        <v>13950</v>
      </c>
      <c r="F567" s="112" t="s">
        <v>33</v>
      </c>
      <c r="G567" s="113" t="s">
        <v>10194</v>
      </c>
      <c r="H567" s="113" t="s">
        <v>10195</v>
      </c>
      <c r="I567" s="112" t="s">
        <v>914</v>
      </c>
      <c r="J567" s="112" t="s">
        <v>10196</v>
      </c>
    </row>
    <row r="568" spans="1:10" ht="121.5" x14ac:dyDescent="0.35">
      <c r="A568" s="8">
        <v>563</v>
      </c>
      <c r="B568" s="181" t="s">
        <v>10186</v>
      </c>
      <c r="C568" s="112" t="s">
        <v>911</v>
      </c>
      <c r="D568" s="129">
        <v>169100</v>
      </c>
      <c r="E568" s="136">
        <v>169100</v>
      </c>
      <c r="F568" s="112" t="s">
        <v>33</v>
      </c>
      <c r="G568" s="113" t="s">
        <v>10197</v>
      </c>
      <c r="H568" s="113" t="s">
        <v>10198</v>
      </c>
      <c r="I568" s="112" t="s">
        <v>914</v>
      </c>
      <c r="J568" s="112" t="s">
        <v>10199</v>
      </c>
    </row>
    <row r="569" spans="1:10" ht="121.5" x14ac:dyDescent="0.35">
      <c r="A569" s="8">
        <v>564</v>
      </c>
      <c r="B569" s="12" t="s">
        <v>10200</v>
      </c>
      <c r="C569" s="8" t="s">
        <v>968</v>
      </c>
      <c r="D569" s="133">
        <v>62000</v>
      </c>
      <c r="E569" s="133">
        <v>62000</v>
      </c>
      <c r="F569" s="8" t="s">
        <v>969</v>
      </c>
      <c r="G569" s="18" t="s">
        <v>10201</v>
      </c>
      <c r="H569" s="18" t="s">
        <v>10202</v>
      </c>
      <c r="I569" s="18" t="s">
        <v>972</v>
      </c>
      <c r="J569" s="18" t="s">
        <v>10203</v>
      </c>
    </row>
    <row r="570" spans="1:10" ht="81" x14ac:dyDescent="0.35">
      <c r="A570" s="8">
        <v>565</v>
      </c>
      <c r="B570" s="12" t="s">
        <v>10204</v>
      </c>
      <c r="C570" s="8" t="s">
        <v>968</v>
      </c>
      <c r="D570" s="133">
        <v>18725</v>
      </c>
      <c r="E570" s="133">
        <v>18725</v>
      </c>
      <c r="F570" s="8" t="s">
        <v>969</v>
      </c>
      <c r="G570" s="18" t="s">
        <v>10205</v>
      </c>
      <c r="H570" s="18" t="s">
        <v>10206</v>
      </c>
      <c r="I570" s="18" t="s">
        <v>972</v>
      </c>
      <c r="J570" s="18" t="s">
        <v>10207</v>
      </c>
    </row>
    <row r="571" spans="1:10" ht="81" x14ac:dyDescent="0.35">
      <c r="A571" s="8">
        <v>566</v>
      </c>
      <c r="B571" s="12" t="s">
        <v>10208</v>
      </c>
      <c r="C571" s="8" t="s">
        <v>968</v>
      </c>
      <c r="D571" s="133">
        <v>23754</v>
      </c>
      <c r="E571" s="133">
        <v>23754</v>
      </c>
      <c r="F571" s="8" t="s">
        <v>969</v>
      </c>
      <c r="G571" s="18" t="s">
        <v>10209</v>
      </c>
      <c r="H571" s="18" t="s">
        <v>10210</v>
      </c>
      <c r="I571" s="18" t="s">
        <v>972</v>
      </c>
      <c r="J571" s="18" t="s">
        <v>10211</v>
      </c>
    </row>
    <row r="572" spans="1:10" ht="81" x14ac:dyDescent="0.35">
      <c r="A572" s="8">
        <v>567</v>
      </c>
      <c r="B572" s="12" t="s">
        <v>10212</v>
      </c>
      <c r="C572" s="8" t="s">
        <v>968</v>
      </c>
      <c r="D572" s="133">
        <v>19581</v>
      </c>
      <c r="E572" s="133">
        <v>19581</v>
      </c>
      <c r="F572" s="8" t="s">
        <v>969</v>
      </c>
      <c r="G572" s="8" t="s">
        <v>10213</v>
      </c>
      <c r="H572" s="8" t="s">
        <v>10214</v>
      </c>
      <c r="I572" s="8" t="s">
        <v>972</v>
      </c>
      <c r="J572" s="8" t="s">
        <v>10274</v>
      </c>
    </row>
    <row r="573" spans="1:10" ht="101.25" x14ac:dyDescent="0.35">
      <c r="A573" s="8">
        <v>568</v>
      </c>
      <c r="B573" s="12" t="s">
        <v>10215</v>
      </c>
      <c r="C573" s="8" t="s">
        <v>968</v>
      </c>
      <c r="D573" s="133">
        <v>12305</v>
      </c>
      <c r="E573" s="133">
        <v>12305</v>
      </c>
      <c r="F573" s="8" t="s">
        <v>969</v>
      </c>
      <c r="G573" s="8" t="s">
        <v>10216</v>
      </c>
      <c r="H573" s="8" t="s">
        <v>10217</v>
      </c>
      <c r="I573" s="8" t="s">
        <v>972</v>
      </c>
      <c r="J573" s="8" t="s">
        <v>10273</v>
      </c>
    </row>
    <row r="574" spans="1:10" ht="81" x14ac:dyDescent="0.35">
      <c r="A574" s="8">
        <v>569</v>
      </c>
      <c r="B574" s="12" t="s">
        <v>10212</v>
      </c>
      <c r="C574" s="8" t="s">
        <v>968</v>
      </c>
      <c r="D574" s="133">
        <v>19581</v>
      </c>
      <c r="E574" s="133">
        <v>19581</v>
      </c>
      <c r="F574" s="8" t="s">
        <v>969</v>
      </c>
      <c r="G574" s="8" t="s">
        <v>10213</v>
      </c>
      <c r="H574" s="8" t="s">
        <v>10214</v>
      </c>
      <c r="I574" s="8" t="s">
        <v>972</v>
      </c>
      <c r="J574" s="8" t="s">
        <v>10274</v>
      </c>
    </row>
    <row r="575" spans="1:10" ht="101.25" x14ac:dyDescent="0.35">
      <c r="A575" s="8">
        <v>570</v>
      </c>
      <c r="B575" s="12" t="s">
        <v>10215</v>
      </c>
      <c r="C575" s="8" t="s">
        <v>968</v>
      </c>
      <c r="D575" s="133">
        <v>12305</v>
      </c>
      <c r="E575" s="133">
        <v>12305</v>
      </c>
      <c r="F575" s="8" t="s">
        <v>969</v>
      </c>
      <c r="G575" s="8" t="s">
        <v>10216</v>
      </c>
      <c r="H575" s="8" t="s">
        <v>10217</v>
      </c>
      <c r="I575" s="8" t="s">
        <v>972</v>
      </c>
      <c r="J575" s="8" t="s">
        <v>10273</v>
      </c>
    </row>
    <row r="576" spans="1:10" ht="121.5" x14ac:dyDescent="0.35">
      <c r="A576" s="8">
        <v>571</v>
      </c>
      <c r="B576" s="12" t="s">
        <v>10218</v>
      </c>
      <c r="C576" s="8" t="s">
        <v>968</v>
      </c>
      <c r="D576" s="133">
        <v>1428450</v>
      </c>
      <c r="E576" s="133">
        <v>1428450</v>
      </c>
      <c r="F576" s="8" t="s">
        <v>626</v>
      </c>
      <c r="G576" s="8" t="s">
        <v>10219</v>
      </c>
      <c r="H576" s="8" t="s">
        <v>10220</v>
      </c>
      <c r="I576" s="8" t="s">
        <v>972</v>
      </c>
      <c r="J576" s="8" t="s">
        <v>10221</v>
      </c>
    </row>
    <row r="577" spans="1:10" ht="141.75" x14ac:dyDescent="0.35">
      <c r="A577" s="8">
        <v>572</v>
      </c>
      <c r="B577" s="12" t="s">
        <v>10222</v>
      </c>
      <c r="C577" s="8" t="s">
        <v>968</v>
      </c>
      <c r="D577" s="133">
        <v>1189800</v>
      </c>
      <c r="E577" s="133">
        <v>1189800</v>
      </c>
      <c r="F577" s="8" t="s">
        <v>626</v>
      </c>
      <c r="G577" s="8" t="s">
        <v>10223</v>
      </c>
      <c r="H577" s="8" t="s">
        <v>10224</v>
      </c>
      <c r="I577" s="8" t="s">
        <v>972</v>
      </c>
      <c r="J577" s="8" t="s">
        <v>10225</v>
      </c>
    </row>
    <row r="578" spans="1:10" ht="40.5" x14ac:dyDescent="0.35">
      <c r="A578" s="8">
        <v>573</v>
      </c>
      <c r="B578" s="124" t="s">
        <v>10230</v>
      </c>
      <c r="C578" s="114" t="s">
        <v>949</v>
      </c>
      <c r="D578" s="132">
        <v>96000</v>
      </c>
      <c r="E578" s="132">
        <v>128400</v>
      </c>
      <c r="F578" s="114" t="s">
        <v>1073</v>
      </c>
      <c r="G578" s="114" t="s">
        <v>10231</v>
      </c>
      <c r="H578" s="114" t="s">
        <v>10231</v>
      </c>
      <c r="I578" s="115" t="s">
        <v>1899</v>
      </c>
      <c r="J578" s="116" t="s">
        <v>10232</v>
      </c>
    </row>
    <row r="579" spans="1:10" ht="60.75" x14ac:dyDescent="0.35">
      <c r="A579" s="8">
        <v>574</v>
      </c>
      <c r="B579" s="124" t="s">
        <v>10233</v>
      </c>
      <c r="C579" s="114" t="s">
        <v>949</v>
      </c>
      <c r="D579" s="132">
        <v>2894146</v>
      </c>
      <c r="E579" s="132">
        <v>2914690</v>
      </c>
      <c r="F579" s="114" t="s">
        <v>1073</v>
      </c>
      <c r="G579" s="114" t="s">
        <v>10234</v>
      </c>
      <c r="H579" s="114" t="s">
        <v>10234</v>
      </c>
      <c r="I579" s="115" t="s">
        <v>951</v>
      </c>
      <c r="J579" s="116" t="s">
        <v>10235</v>
      </c>
    </row>
    <row r="580" spans="1:10" ht="101.25" x14ac:dyDescent="0.35">
      <c r="A580" s="8">
        <v>575</v>
      </c>
      <c r="B580" s="16" t="s">
        <v>10236</v>
      </c>
      <c r="C580" s="18" t="s">
        <v>838</v>
      </c>
      <c r="D580" s="19">
        <v>37800</v>
      </c>
      <c r="E580" s="19">
        <v>37800</v>
      </c>
      <c r="F580" s="18" t="s">
        <v>37942</v>
      </c>
      <c r="G580" s="18" t="s">
        <v>10237</v>
      </c>
      <c r="H580" s="18" t="s">
        <v>10237</v>
      </c>
      <c r="I580" s="8" t="s">
        <v>840</v>
      </c>
      <c r="J580" s="50" t="s">
        <v>10238</v>
      </c>
    </row>
    <row r="581" spans="1:10" ht="81" x14ac:dyDescent="0.35">
      <c r="A581" s="8">
        <v>576</v>
      </c>
      <c r="B581" s="12" t="s">
        <v>10239</v>
      </c>
      <c r="C581" s="8" t="s">
        <v>1278</v>
      </c>
      <c r="D581" s="131">
        <v>13589</v>
      </c>
      <c r="E581" s="131">
        <v>13589</v>
      </c>
      <c r="F581" s="8" t="s">
        <v>37942</v>
      </c>
      <c r="G581" s="8" t="s">
        <v>10240</v>
      </c>
      <c r="H581" s="8" t="s">
        <v>10240</v>
      </c>
      <c r="I581" s="8" t="s">
        <v>1058</v>
      </c>
      <c r="J581" s="8" t="s">
        <v>10241</v>
      </c>
    </row>
    <row r="582" spans="1:10" ht="182.25" x14ac:dyDescent="0.35">
      <c r="A582" s="8">
        <v>577</v>
      </c>
      <c r="B582" s="181" t="s">
        <v>10242</v>
      </c>
      <c r="C582" s="112" t="s">
        <v>911</v>
      </c>
      <c r="D582" s="129">
        <v>1160</v>
      </c>
      <c r="E582" s="136">
        <v>1160</v>
      </c>
      <c r="F582" s="112" t="s">
        <v>33</v>
      </c>
      <c r="G582" s="113" t="s">
        <v>10243</v>
      </c>
      <c r="H582" s="113" t="s">
        <v>10244</v>
      </c>
      <c r="I582" s="112" t="s">
        <v>914</v>
      </c>
      <c r="J582" s="112" t="s">
        <v>10245</v>
      </c>
    </row>
    <row r="583" spans="1:10" ht="409.5" x14ac:dyDescent="0.35">
      <c r="A583" s="8">
        <v>578</v>
      </c>
      <c r="B583" s="181" t="s">
        <v>10246</v>
      </c>
      <c r="C583" s="112" t="s">
        <v>911</v>
      </c>
      <c r="D583" s="129">
        <v>46650</v>
      </c>
      <c r="E583" s="136">
        <v>46650</v>
      </c>
      <c r="F583" s="112" t="s">
        <v>33</v>
      </c>
      <c r="G583" s="113" t="s">
        <v>10247</v>
      </c>
      <c r="H583" s="113" t="s">
        <v>10248</v>
      </c>
      <c r="I583" s="112" t="s">
        <v>914</v>
      </c>
      <c r="J583" s="112" t="s">
        <v>10249</v>
      </c>
    </row>
    <row r="584" spans="1:10" ht="384.75" x14ac:dyDescent="0.35">
      <c r="A584" s="8">
        <v>579</v>
      </c>
      <c r="B584" s="181" t="s">
        <v>10250</v>
      </c>
      <c r="C584" s="112" t="s">
        <v>911</v>
      </c>
      <c r="D584" s="129">
        <v>42265</v>
      </c>
      <c r="E584" s="136">
        <v>42265</v>
      </c>
      <c r="F584" s="112" t="s">
        <v>33</v>
      </c>
      <c r="G584" s="113" t="s">
        <v>10251</v>
      </c>
      <c r="H584" s="113" t="s">
        <v>10252</v>
      </c>
      <c r="I584" s="112" t="s">
        <v>914</v>
      </c>
      <c r="J584" s="112" t="s">
        <v>10253</v>
      </c>
    </row>
    <row r="585" spans="1:10" ht="162" x14ac:dyDescent="0.35">
      <c r="A585" s="8">
        <v>580</v>
      </c>
      <c r="B585" s="181" t="s">
        <v>10254</v>
      </c>
      <c r="C585" s="112" t="s">
        <v>911</v>
      </c>
      <c r="D585" s="129">
        <v>33000</v>
      </c>
      <c r="E585" s="136">
        <v>33000</v>
      </c>
      <c r="F585" s="112" t="s">
        <v>33</v>
      </c>
      <c r="G585" s="111" t="s">
        <v>10255</v>
      </c>
      <c r="H585" s="111" t="s">
        <v>10256</v>
      </c>
      <c r="I585" s="112" t="s">
        <v>914</v>
      </c>
      <c r="J585" s="112" t="s">
        <v>10257</v>
      </c>
    </row>
    <row r="586" spans="1:10" ht="141.75" x14ac:dyDescent="0.35">
      <c r="A586" s="8">
        <v>581</v>
      </c>
      <c r="B586" s="181" t="s">
        <v>10258</v>
      </c>
      <c r="C586" s="112" t="s">
        <v>911</v>
      </c>
      <c r="D586" s="129">
        <v>139900</v>
      </c>
      <c r="E586" s="136">
        <v>139900</v>
      </c>
      <c r="F586" s="112" t="s">
        <v>33</v>
      </c>
      <c r="G586" s="111" t="s">
        <v>10259</v>
      </c>
      <c r="H586" s="111" t="s">
        <v>10260</v>
      </c>
      <c r="I586" s="112" t="s">
        <v>914</v>
      </c>
      <c r="J586" s="112" t="s">
        <v>10261</v>
      </c>
    </row>
    <row r="587" spans="1:10" ht="263.25" x14ac:dyDescent="0.35">
      <c r="A587" s="8">
        <v>582</v>
      </c>
      <c r="B587" s="181" t="s">
        <v>10262</v>
      </c>
      <c r="C587" s="112" t="s">
        <v>911</v>
      </c>
      <c r="D587" s="129">
        <v>15649</v>
      </c>
      <c r="E587" s="136">
        <v>15649</v>
      </c>
      <c r="F587" s="112" t="s">
        <v>33</v>
      </c>
      <c r="G587" s="111" t="s">
        <v>10263</v>
      </c>
      <c r="H587" s="111" t="s">
        <v>10264</v>
      </c>
      <c r="I587" s="112" t="s">
        <v>914</v>
      </c>
      <c r="J587" s="112" t="s">
        <v>10265</v>
      </c>
    </row>
    <row r="588" spans="1:10" ht="60.75" x14ac:dyDescent="0.35">
      <c r="A588" s="8">
        <v>583</v>
      </c>
      <c r="B588" s="12" t="s">
        <v>10266</v>
      </c>
      <c r="C588" s="8" t="s">
        <v>928</v>
      </c>
      <c r="D588" s="131">
        <v>85000</v>
      </c>
      <c r="E588" s="131">
        <v>85000</v>
      </c>
      <c r="F588" s="8" t="s">
        <v>929</v>
      </c>
      <c r="G588" s="8" t="s">
        <v>10267</v>
      </c>
      <c r="H588" s="8" t="s">
        <v>10267</v>
      </c>
      <c r="I588" s="14" t="s">
        <v>931</v>
      </c>
      <c r="J588" s="14" t="s">
        <v>10268</v>
      </c>
    </row>
    <row r="589" spans="1:10" ht="121.5" x14ac:dyDescent="0.35">
      <c r="A589" s="8">
        <v>584</v>
      </c>
      <c r="B589" s="12" t="s">
        <v>10269</v>
      </c>
      <c r="C589" s="8" t="s">
        <v>968</v>
      </c>
      <c r="D589" s="133">
        <v>520000</v>
      </c>
      <c r="E589" s="133">
        <v>520000</v>
      </c>
      <c r="F589" s="8" t="s">
        <v>626</v>
      </c>
      <c r="G589" s="8" t="s">
        <v>10270</v>
      </c>
      <c r="H589" s="8" t="s">
        <v>10271</v>
      </c>
      <c r="I589" s="8" t="s">
        <v>972</v>
      </c>
      <c r="J589" s="8" t="s">
        <v>10272</v>
      </c>
    </row>
    <row r="590" spans="1:10" ht="81" x14ac:dyDescent="0.35">
      <c r="A590" s="8">
        <v>585</v>
      </c>
      <c r="B590" s="92" t="s">
        <v>205</v>
      </c>
      <c r="C590" s="29" t="s">
        <v>182</v>
      </c>
      <c r="D590" s="73">
        <v>19910</v>
      </c>
      <c r="E590" s="73">
        <v>19910</v>
      </c>
      <c r="F590" s="29" t="s">
        <v>33</v>
      </c>
      <c r="G590" s="32" t="s">
        <v>218</v>
      </c>
      <c r="H590" s="32" t="s">
        <v>219</v>
      </c>
      <c r="I590" s="39" t="s">
        <v>185</v>
      </c>
      <c r="J590" s="32" t="s">
        <v>210</v>
      </c>
    </row>
    <row r="591" spans="1:10" ht="81" x14ac:dyDescent="0.35">
      <c r="A591" s="8">
        <v>586</v>
      </c>
      <c r="B591" s="16" t="s">
        <v>767</v>
      </c>
      <c r="C591" s="50" t="s">
        <v>718</v>
      </c>
      <c r="D591" s="19">
        <v>7200</v>
      </c>
      <c r="E591" s="19">
        <v>7200</v>
      </c>
      <c r="F591" s="18" t="s">
        <v>713</v>
      </c>
      <c r="G591" s="18" t="s">
        <v>769</v>
      </c>
      <c r="H591" s="18" t="s">
        <v>769</v>
      </c>
      <c r="I591" s="7" t="s">
        <v>185</v>
      </c>
      <c r="J591" s="8" t="s">
        <v>768</v>
      </c>
    </row>
    <row r="592" spans="1:10" ht="81" x14ac:dyDescent="0.35">
      <c r="A592" s="8">
        <v>587</v>
      </c>
      <c r="B592" s="89" t="s">
        <v>764</v>
      </c>
      <c r="C592" s="93" t="s">
        <v>718</v>
      </c>
      <c r="D592" s="94">
        <v>3959</v>
      </c>
      <c r="E592" s="94">
        <v>3959</v>
      </c>
      <c r="F592" s="63" t="s">
        <v>713</v>
      </c>
      <c r="G592" s="63" t="s">
        <v>766</v>
      </c>
      <c r="H592" s="63" t="s">
        <v>766</v>
      </c>
      <c r="I592" s="25" t="s">
        <v>185</v>
      </c>
      <c r="J592" s="27" t="s">
        <v>765</v>
      </c>
    </row>
    <row r="593" spans="1:16" ht="81" x14ac:dyDescent="0.35">
      <c r="A593" s="8">
        <v>588</v>
      </c>
      <c r="B593" s="16" t="s">
        <v>48039</v>
      </c>
      <c r="C593" s="50" t="s">
        <v>48005</v>
      </c>
      <c r="D593" s="19">
        <v>69550</v>
      </c>
      <c r="E593" s="19">
        <v>69550</v>
      </c>
      <c r="F593" s="412" t="s">
        <v>37942</v>
      </c>
      <c r="G593" s="18" t="s">
        <v>48102</v>
      </c>
      <c r="H593" s="18" t="s">
        <v>48102</v>
      </c>
      <c r="I593" s="8" t="s">
        <v>931</v>
      </c>
      <c r="J593" s="18" t="s">
        <v>48112</v>
      </c>
      <c r="O593" s="1"/>
      <c r="P593" s="1"/>
    </row>
    <row r="594" spans="1:16" ht="81" x14ac:dyDescent="0.35">
      <c r="A594" s="8">
        <v>589</v>
      </c>
      <c r="B594" s="16" t="s">
        <v>48097</v>
      </c>
      <c r="C594" s="50" t="s">
        <v>48005</v>
      </c>
      <c r="D594" s="19">
        <v>96125</v>
      </c>
      <c r="E594" s="19">
        <v>96125</v>
      </c>
      <c r="F594" s="412" t="s">
        <v>37942</v>
      </c>
      <c r="G594" s="18" t="s">
        <v>48103</v>
      </c>
      <c r="H594" s="18" t="s">
        <v>48103</v>
      </c>
      <c r="I594" s="8" t="s">
        <v>931</v>
      </c>
      <c r="J594" s="18" t="s">
        <v>48113</v>
      </c>
      <c r="O594" s="1"/>
      <c r="P594" s="1"/>
    </row>
    <row r="595" spans="1:16" ht="81" x14ac:dyDescent="0.35">
      <c r="A595" s="8">
        <v>590</v>
      </c>
      <c r="B595" s="16" t="s">
        <v>48098</v>
      </c>
      <c r="C595" s="50" t="s">
        <v>48005</v>
      </c>
      <c r="D595" s="19">
        <v>866.7</v>
      </c>
      <c r="E595" s="19">
        <v>866.7</v>
      </c>
      <c r="F595" s="412" t="s">
        <v>37942</v>
      </c>
      <c r="G595" s="18" t="s">
        <v>48104</v>
      </c>
      <c r="H595" s="18" t="s">
        <v>48104</v>
      </c>
      <c r="I595" s="8" t="s">
        <v>931</v>
      </c>
      <c r="J595" s="18" t="s">
        <v>48114</v>
      </c>
      <c r="O595" s="1"/>
      <c r="P595" s="1"/>
    </row>
    <row r="596" spans="1:16" ht="81" x14ac:dyDescent="0.35">
      <c r="A596" s="8">
        <v>591</v>
      </c>
      <c r="B596" s="16" t="s">
        <v>48099</v>
      </c>
      <c r="C596" s="50" t="s">
        <v>48005</v>
      </c>
      <c r="D596" s="19">
        <v>5082.5</v>
      </c>
      <c r="E596" s="19">
        <v>5082.5</v>
      </c>
      <c r="F596" s="412" t="s">
        <v>37942</v>
      </c>
      <c r="G596" s="18" t="s">
        <v>48105</v>
      </c>
      <c r="H596" s="18" t="s">
        <v>48105</v>
      </c>
      <c r="I596" s="8" t="s">
        <v>931</v>
      </c>
      <c r="J596" s="18" t="s">
        <v>48115</v>
      </c>
      <c r="O596" s="1"/>
      <c r="P596" s="1"/>
    </row>
    <row r="597" spans="1:16" ht="81" x14ac:dyDescent="0.35">
      <c r="A597" s="8">
        <v>592</v>
      </c>
      <c r="B597" s="16" t="s">
        <v>48100</v>
      </c>
      <c r="C597" s="50" t="s">
        <v>48005</v>
      </c>
      <c r="D597" s="19">
        <v>1770</v>
      </c>
      <c r="E597" s="19">
        <v>1770</v>
      </c>
      <c r="F597" s="412" t="s">
        <v>37942</v>
      </c>
      <c r="G597" s="18" t="s">
        <v>48106</v>
      </c>
      <c r="H597" s="18" t="s">
        <v>48106</v>
      </c>
      <c r="I597" s="8" t="s">
        <v>931</v>
      </c>
      <c r="J597" s="18" t="s">
        <v>48116</v>
      </c>
      <c r="O597" s="1"/>
      <c r="P597" s="1"/>
    </row>
    <row r="598" spans="1:16" ht="81" x14ac:dyDescent="0.35">
      <c r="A598" s="8">
        <v>593</v>
      </c>
      <c r="B598" s="16" t="s">
        <v>18246</v>
      </c>
      <c r="C598" s="50" t="s">
        <v>48005</v>
      </c>
      <c r="D598" s="19">
        <v>9420</v>
      </c>
      <c r="E598" s="19">
        <v>9420</v>
      </c>
      <c r="F598" s="412" t="s">
        <v>37942</v>
      </c>
      <c r="G598" s="18" t="s">
        <v>48107</v>
      </c>
      <c r="H598" s="18" t="s">
        <v>48107</v>
      </c>
      <c r="I598" s="8" t="s">
        <v>931</v>
      </c>
      <c r="J598" s="18" t="s">
        <v>48117</v>
      </c>
      <c r="O598" s="1"/>
      <c r="P598" s="1"/>
    </row>
    <row r="599" spans="1:16" ht="60.75" x14ac:dyDescent="0.35">
      <c r="A599" s="8">
        <v>594</v>
      </c>
      <c r="B599" s="16" t="s">
        <v>18246</v>
      </c>
      <c r="C599" s="50" t="s">
        <v>48005</v>
      </c>
      <c r="D599" s="19">
        <v>1560</v>
      </c>
      <c r="E599" s="19">
        <v>1560</v>
      </c>
      <c r="F599" s="8" t="s">
        <v>37942</v>
      </c>
      <c r="G599" s="18" t="s">
        <v>48108</v>
      </c>
      <c r="H599" s="18" t="s">
        <v>48108</v>
      </c>
      <c r="I599" s="8" t="s">
        <v>931</v>
      </c>
      <c r="J599" s="18" t="s">
        <v>48118</v>
      </c>
      <c r="O599" s="1"/>
      <c r="P599" s="1"/>
    </row>
    <row r="600" spans="1:16" ht="60.75" x14ac:dyDescent="0.35">
      <c r="A600" s="8">
        <v>595</v>
      </c>
      <c r="B600" s="16" t="s">
        <v>48101</v>
      </c>
      <c r="C600" s="50" t="s">
        <v>48005</v>
      </c>
      <c r="D600" s="19">
        <v>3120</v>
      </c>
      <c r="E600" s="19">
        <v>3120</v>
      </c>
      <c r="F600" s="8" t="s">
        <v>37942</v>
      </c>
      <c r="G600" s="18" t="s">
        <v>48109</v>
      </c>
      <c r="H600" s="18" t="s">
        <v>48109</v>
      </c>
      <c r="I600" s="8" t="s">
        <v>931</v>
      </c>
      <c r="J600" s="18" t="s">
        <v>48119</v>
      </c>
      <c r="O600" s="1"/>
      <c r="P600" s="1"/>
    </row>
    <row r="601" spans="1:16" ht="60.75" x14ac:dyDescent="0.35">
      <c r="A601" s="8">
        <v>596</v>
      </c>
      <c r="B601" s="16" t="s">
        <v>2594</v>
      </c>
      <c r="C601" s="50" t="s">
        <v>48005</v>
      </c>
      <c r="D601" s="19">
        <v>5530</v>
      </c>
      <c r="E601" s="19">
        <v>5530</v>
      </c>
      <c r="F601" s="8" t="s">
        <v>37942</v>
      </c>
      <c r="G601" s="18" t="s">
        <v>48110</v>
      </c>
      <c r="H601" s="18" t="s">
        <v>48110</v>
      </c>
      <c r="I601" s="8" t="s">
        <v>931</v>
      </c>
      <c r="J601" s="18" t="s">
        <v>48120</v>
      </c>
      <c r="O601" s="1"/>
      <c r="P601" s="1"/>
    </row>
    <row r="602" spans="1:16" ht="60.75" x14ac:dyDescent="0.35">
      <c r="A602" s="8">
        <v>597</v>
      </c>
      <c r="B602" s="16" t="s">
        <v>18246</v>
      </c>
      <c r="C602" s="50" t="s">
        <v>48005</v>
      </c>
      <c r="D602" s="19">
        <v>22965</v>
      </c>
      <c r="E602" s="19">
        <v>22965</v>
      </c>
      <c r="F602" s="8" t="s">
        <v>37942</v>
      </c>
      <c r="G602" s="18" t="s">
        <v>48111</v>
      </c>
      <c r="H602" s="18" t="s">
        <v>48111</v>
      </c>
      <c r="I602" s="8" t="s">
        <v>931</v>
      </c>
      <c r="J602" s="18" t="s">
        <v>48121</v>
      </c>
      <c r="O602" s="1"/>
      <c r="P602" s="1"/>
    </row>
    <row r="603" spans="1:16" ht="60.75" x14ac:dyDescent="0.35">
      <c r="A603" s="8">
        <v>598</v>
      </c>
      <c r="B603" s="16" t="s">
        <v>18246</v>
      </c>
      <c r="C603" s="50" t="s">
        <v>48005</v>
      </c>
      <c r="D603" s="19">
        <v>22965</v>
      </c>
      <c r="E603" s="19">
        <v>22965</v>
      </c>
      <c r="F603" s="8" t="s">
        <v>37942</v>
      </c>
      <c r="G603" s="18" t="s">
        <v>48111</v>
      </c>
      <c r="H603" s="18" t="s">
        <v>48111</v>
      </c>
      <c r="I603" s="8" t="s">
        <v>931</v>
      </c>
      <c r="J603" s="18" t="s">
        <v>48121</v>
      </c>
      <c r="O603" s="1"/>
      <c r="P603" s="1"/>
    </row>
    <row r="604" spans="1:16" ht="40.5" x14ac:dyDescent="0.35">
      <c r="A604" s="8">
        <v>599</v>
      </c>
      <c r="B604" s="289" t="s">
        <v>25183</v>
      </c>
      <c r="C604" s="266" t="s">
        <v>24422</v>
      </c>
      <c r="D604" s="290">
        <v>6292.2</v>
      </c>
      <c r="E604" s="290">
        <v>6292.2</v>
      </c>
      <c r="F604" s="263" t="s">
        <v>938</v>
      </c>
      <c r="G604" s="14" t="s">
        <v>25184</v>
      </c>
      <c r="H604" s="14" t="s">
        <v>25184</v>
      </c>
      <c r="I604" s="268" t="s">
        <v>1899</v>
      </c>
      <c r="J604" s="269" t="s">
        <v>25232</v>
      </c>
    </row>
    <row r="605" spans="1:16" ht="60.75" x14ac:dyDescent="0.35">
      <c r="A605" s="8">
        <v>600</v>
      </c>
      <c r="B605" s="289" t="s">
        <v>25185</v>
      </c>
      <c r="C605" s="266" t="s">
        <v>24422</v>
      </c>
      <c r="D605" s="291">
        <v>2140</v>
      </c>
      <c r="E605" s="291">
        <v>2140</v>
      </c>
      <c r="F605" s="263" t="s">
        <v>938</v>
      </c>
      <c r="G605" s="14" t="s">
        <v>25186</v>
      </c>
      <c r="H605" s="14" t="s">
        <v>25186</v>
      </c>
      <c r="I605" s="268" t="s">
        <v>1899</v>
      </c>
      <c r="J605" s="269" t="s">
        <v>25233</v>
      </c>
    </row>
    <row r="606" spans="1:16" ht="60.75" x14ac:dyDescent="0.35">
      <c r="A606" s="8">
        <v>601</v>
      </c>
      <c r="B606" s="289" t="s">
        <v>17783</v>
      </c>
      <c r="C606" s="266" t="s">
        <v>24422</v>
      </c>
      <c r="D606" s="292">
        <v>352351</v>
      </c>
      <c r="E606" s="292">
        <v>352351</v>
      </c>
      <c r="F606" s="263" t="s">
        <v>938</v>
      </c>
      <c r="G606" s="14" t="s">
        <v>25187</v>
      </c>
      <c r="H606" s="14" t="s">
        <v>25187</v>
      </c>
      <c r="I606" s="268" t="s">
        <v>1899</v>
      </c>
      <c r="J606" s="269" t="s">
        <v>25234</v>
      </c>
    </row>
    <row r="607" spans="1:16" ht="60.75" x14ac:dyDescent="0.35">
      <c r="A607" s="8">
        <v>602</v>
      </c>
      <c r="B607" s="289" t="s">
        <v>25188</v>
      </c>
      <c r="C607" s="266" t="s">
        <v>24422</v>
      </c>
      <c r="D607" s="293">
        <v>46000</v>
      </c>
      <c r="E607" s="293">
        <v>46000</v>
      </c>
      <c r="F607" s="263" t="s">
        <v>938</v>
      </c>
      <c r="G607" s="14" t="s">
        <v>25189</v>
      </c>
      <c r="H607" s="14" t="s">
        <v>25189</v>
      </c>
      <c r="I607" s="268" t="s">
        <v>1899</v>
      </c>
      <c r="J607" s="269" t="s">
        <v>25235</v>
      </c>
    </row>
    <row r="608" spans="1:16" ht="40.5" x14ac:dyDescent="0.35">
      <c r="A608" s="8">
        <v>603</v>
      </c>
      <c r="B608" s="289" t="s">
        <v>25190</v>
      </c>
      <c r="C608" s="266" t="s">
        <v>24422</v>
      </c>
      <c r="D608" s="293">
        <v>1712</v>
      </c>
      <c r="E608" s="293">
        <v>1712</v>
      </c>
      <c r="F608" s="263" t="s">
        <v>938</v>
      </c>
      <c r="G608" s="14" t="s">
        <v>25191</v>
      </c>
      <c r="H608" s="14" t="s">
        <v>25191</v>
      </c>
      <c r="I608" s="268" t="s">
        <v>1899</v>
      </c>
      <c r="J608" s="269" t="s">
        <v>25236</v>
      </c>
    </row>
    <row r="609" spans="1:10" ht="40.5" x14ac:dyDescent="0.35">
      <c r="A609" s="8">
        <v>604</v>
      </c>
      <c r="B609" s="289" t="s">
        <v>25190</v>
      </c>
      <c r="C609" s="266" t="s">
        <v>24422</v>
      </c>
      <c r="D609" s="293">
        <v>5350</v>
      </c>
      <c r="E609" s="293">
        <v>5350</v>
      </c>
      <c r="F609" s="263" t="s">
        <v>938</v>
      </c>
      <c r="G609" s="14" t="s">
        <v>25192</v>
      </c>
      <c r="H609" s="14" t="s">
        <v>25192</v>
      </c>
      <c r="I609" s="268" t="s">
        <v>1899</v>
      </c>
      <c r="J609" s="269" t="s">
        <v>25237</v>
      </c>
    </row>
    <row r="610" spans="1:10" ht="60.75" x14ac:dyDescent="0.35">
      <c r="A610" s="8">
        <v>605</v>
      </c>
      <c r="B610" s="49" t="s">
        <v>27462</v>
      </c>
      <c r="C610" s="234" t="s">
        <v>26822</v>
      </c>
      <c r="D610" s="30">
        <v>6600</v>
      </c>
      <c r="E610" s="30">
        <v>6600</v>
      </c>
      <c r="F610" s="18" t="s">
        <v>37942</v>
      </c>
      <c r="G610" s="31" t="s">
        <v>27463</v>
      </c>
      <c r="H610" s="31" t="s">
        <v>27463</v>
      </c>
      <c r="I610" s="329" t="s">
        <v>185</v>
      </c>
      <c r="J610" s="31" t="s">
        <v>27464</v>
      </c>
    </row>
    <row r="611" spans="1:10" ht="141.75" x14ac:dyDescent="0.35">
      <c r="A611" s="8">
        <v>606</v>
      </c>
      <c r="B611" s="16" t="s">
        <v>39137</v>
      </c>
      <c r="C611" s="8" t="s">
        <v>38633</v>
      </c>
      <c r="D611" s="19">
        <v>120000</v>
      </c>
      <c r="E611" s="19">
        <v>120000</v>
      </c>
      <c r="F611" s="18" t="s">
        <v>37942</v>
      </c>
      <c r="G611" s="8" t="s">
        <v>39138</v>
      </c>
      <c r="H611" s="8" t="s">
        <v>39138</v>
      </c>
      <c r="I611" s="24" t="s">
        <v>38635</v>
      </c>
      <c r="J611" s="8" t="s">
        <v>39147</v>
      </c>
    </row>
    <row r="612" spans="1:10" ht="60.75" x14ac:dyDescent="0.35">
      <c r="A612" s="8">
        <v>607</v>
      </c>
      <c r="B612" s="16" t="s">
        <v>26925</v>
      </c>
      <c r="C612" s="8" t="s">
        <v>38633</v>
      </c>
      <c r="D612" s="19">
        <v>11174</v>
      </c>
      <c r="E612" s="19">
        <v>11174</v>
      </c>
      <c r="F612" s="18" t="s">
        <v>37942</v>
      </c>
      <c r="G612" s="8" t="s">
        <v>39139</v>
      </c>
      <c r="H612" s="8" t="s">
        <v>39139</v>
      </c>
      <c r="I612" s="24" t="s">
        <v>38635</v>
      </c>
      <c r="J612" s="8" t="s">
        <v>39148</v>
      </c>
    </row>
    <row r="613" spans="1:10" ht="81" x14ac:dyDescent="0.35">
      <c r="A613" s="8">
        <v>608</v>
      </c>
      <c r="B613" s="16" t="s">
        <v>26925</v>
      </c>
      <c r="C613" s="8" t="s">
        <v>38633</v>
      </c>
      <c r="D613" s="19">
        <v>75435</v>
      </c>
      <c r="E613" s="19">
        <v>75435</v>
      </c>
      <c r="F613" s="18" t="s">
        <v>37942</v>
      </c>
      <c r="G613" s="8" t="s">
        <v>39140</v>
      </c>
      <c r="H613" s="8" t="s">
        <v>39140</v>
      </c>
      <c r="I613" s="24" t="s">
        <v>38635</v>
      </c>
      <c r="J613" s="8" t="s">
        <v>39149</v>
      </c>
    </row>
    <row r="614" spans="1:10" ht="60.75" x14ac:dyDescent="0.35">
      <c r="A614" s="8">
        <v>609</v>
      </c>
      <c r="B614" s="16" t="s">
        <v>26925</v>
      </c>
      <c r="C614" s="8" t="s">
        <v>38633</v>
      </c>
      <c r="D614" s="19">
        <v>4785</v>
      </c>
      <c r="E614" s="19">
        <v>4785</v>
      </c>
      <c r="F614" s="18" t="s">
        <v>37942</v>
      </c>
      <c r="G614" s="8" t="s">
        <v>39141</v>
      </c>
      <c r="H614" s="8" t="s">
        <v>39141</v>
      </c>
      <c r="I614" s="24" t="s">
        <v>38635</v>
      </c>
      <c r="J614" s="8" t="s">
        <v>39150</v>
      </c>
    </row>
    <row r="615" spans="1:10" ht="81" x14ac:dyDescent="0.35">
      <c r="A615" s="8">
        <v>610</v>
      </c>
      <c r="B615" s="16" t="s">
        <v>39142</v>
      </c>
      <c r="C615" s="8" t="s">
        <v>38633</v>
      </c>
      <c r="D615" s="19">
        <v>4280</v>
      </c>
      <c r="E615" s="19">
        <v>4280</v>
      </c>
      <c r="F615" s="18" t="s">
        <v>37942</v>
      </c>
      <c r="G615" s="8" t="s">
        <v>39143</v>
      </c>
      <c r="H615" s="8" t="s">
        <v>39143</v>
      </c>
      <c r="I615" s="24" t="s">
        <v>38635</v>
      </c>
      <c r="J615" s="8" t="s">
        <v>39151</v>
      </c>
    </row>
    <row r="616" spans="1:10" ht="101.25" x14ac:dyDescent="0.35">
      <c r="A616" s="8">
        <v>611</v>
      </c>
      <c r="B616" s="16" t="s">
        <v>39144</v>
      </c>
      <c r="C616" s="8" t="s">
        <v>38633</v>
      </c>
      <c r="D616" s="19">
        <v>25000</v>
      </c>
      <c r="E616" s="19">
        <v>25000</v>
      </c>
      <c r="F616" s="18" t="s">
        <v>37942</v>
      </c>
      <c r="G616" s="8" t="s">
        <v>39145</v>
      </c>
      <c r="H616" s="8" t="s">
        <v>39145</v>
      </c>
      <c r="I616" s="24" t="s">
        <v>38635</v>
      </c>
      <c r="J616" s="8" t="s">
        <v>39152</v>
      </c>
    </row>
    <row r="617" spans="1:10" ht="60.75" x14ac:dyDescent="0.35">
      <c r="A617" s="8">
        <v>612</v>
      </c>
      <c r="B617" s="16" t="s">
        <v>104</v>
      </c>
      <c r="C617" s="8" t="s">
        <v>38633</v>
      </c>
      <c r="D617" s="19">
        <v>2990</v>
      </c>
      <c r="E617" s="19">
        <v>2990</v>
      </c>
      <c r="F617" s="18" t="s">
        <v>37942</v>
      </c>
      <c r="G617" s="8" t="s">
        <v>39146</v>
      </c>
      <c r="H617" s="8" t="s">
        <v>39146</v>
      </c>
      <c r="I617" s="24" t="s">
        <v>38635</v>
      </c>
      <c r="J617" s="8" t="s">
        <v>39153</v>
      </c>
    </row>
    <row r="618" spans="1:10" ht="60.75" x14ac:dyDescent="0.35">
      <c r="A618" s="8">
        <v>613</v>
      </c>
      <c r="B618" s="89" t="s">
        <v>27465</v>
      </c>
      <c r="C618" s="246" t="s">
        <v>26822</v>
      </c>
      <c r="D618" s="94">
        <v>98500</v>
      </c>
      <c r="E618" s="94">
        <v>98500</v>
      </c>
      <c r="F618" s="18" t="s">
        <v>37942</v>
      </c>
      <c r="G618" s="63" t="s">
        <v>27466</v>
      </c>
      <c r="H618" s="63" t="s">
        <v>27466</v>
      </c>
      <c r="I618" s="260" t="s">
        <v>185</v>
      </c>
      <c r="J618" s="63" t="s">
        <v>27467</v>
      </c>
    </row>
    <row r="619" spans="1:10" ht="60.75" x14ac:dyDescent="0.35">
      <c r="A619" s="8">
        <v>614</v>
      </c>
      <c r="B619" s="16" t="s">
        <v>26771</v>
      </c>
      <c r="C619" s="111" t="s">
        <v>26822</v>
      </c>
      <c r="D619" s="19">
        <v>60000</v>
      </c>
      <c r="E619" s="19">
        <v>60000</v>
      </c>
      <c r="F619" s="18" t="s">
        <v>37942</v>
      </c>
      <c r="G619" s="18" t="s">
        <v>27468</v>
      </c>
      <c r="H619" s="18" t="s">
        <v>27468</v>
      </c>
      <c r="I619" s="261" t="s">
        <v>185</v>
      </c>
      <c r="J619" s="18" t="s">
        <v>27469</v>
      </c>
    </row>
    <row r="620" spans="1:10" ht="40.5" x14ac:dyDescent="0.35">
      <c r="A620" s="8">
        <v>615</v>
      </c>
      <c r="B620" s="12" t="s">
        <v>25193</v>
      </c>
      <c r="C620" s="266" t="s">
        <v>24422</v>
      </c>
      <c r="D620" s="288">
        <v>6000</v>
      </c>
      <c r="E620" s="288">
        <v>6000</v>
      </c>
      <c r="F620" s="263" t="s">
        <v>938</v>
      </c>
      <c r="G620" s="265" t="s">
        <v>25194</v>
      </c>
      <c r="H620" s="265" t="s">
        <v>25194</v>
      </c>
      <c r="I620" s="268" t="s">
        <v>1899</v>
      </c>
      <c r="J620" s="269" t="s">
        <v>25238</v>
      </c>
    </row>
    <row r="621" spans="1:10" ht="81" x14ac:dyDescent="0.35">
      <c r="A621" s="8">
        <v>616</v>
      </c>
      <c r="B621" s="12" t="s">
        <v>360</v>
      </c>
      <c r="C621" s="7" t="s">
        <v>297</v>
      </c>
      <c r="D621" s="46">
        <v>14605.5</v>
      </c>
      <c r="E621" s="46">
        <v>14605.5</v>
      </c>
      <c r="F621" s="7" t="s">
        <v>33</v>
      </c>
      <c r="G621" s="8" t="s">
        <v>361</v>
      </c>
      <c r="H621" s="8" t="s">
        <v>362</v>
      </c>
      <c r="I621" s="7" t="s">
        <v>156</v>
      </c>
      <c r="J621" s="8" t="s">
        <v>27796</v>
      </c>
    </row>
    <row r="622" spans="1:10" ht="81" x14ac:dyDescent="0.35">
      <c r="A622" s="8">
        <v>617</v>
      </c>
      <c r="B622" s="41" t="s">
        <v>206</v>
      </c>
      <c r="C622" s="7" t="s">
        <v>182</v>
      </c>
      <c r="D622" s="46">
        <v>79250</v>
      </c>
      <c r="E622" s="46">
        <v>79250</v>
      </c>
      <c r="F622" s="7" t="s">
        <v>33</v>
      </c>
      <c r="G622" s="8" t="s">
        <v>220</v>
      </c>
      <c r="H622" s="8" t="s">
        <v>221</v>
      </c>
      <c r="I622" s="9" t="s">
        <v>185</v>
      </c>
      <c r="J622" s="8" t="s">
        <v>211</v>
      </c>
    </row>
    <row r="623" spans="1:10" ht="121.5" x14ac:dyDescent="0.35">
      <c r="A623" s="8">
        <v>618</v>
      </c>
      <c r="B623" s="12" t="s">
        <v>364</v>
      </c>
      <c r="C623" s="7" t="s">
        <v>297</v>
      </c>
      <c r="D623" s="46">
        <v>25145</v>
      </c>
      <c r="E623" s="47">
        <v>25145</v>
      </c>
      <c r="F623" s="7" t="s">
        <v>33</v>
      </c>
      <c r="G623" s="8" t="s">
        <v>27797</v>
      </c>
      <c r="H623" s="8" t="s">
        <v>27798</v>
      </c>
      <c r="I623" s="7" t="s">
        <v>156</v>
      </c>
      <c r="J623" s="8" t="s">
        <v>27799</v>
      </c>
    </row>
    <row r="624" spans="1:10" ht="60.75" x14ac:dyDescent="0.35">
      <c r="A624" s="8">
        <v>619</v>
      </c>
      <c r="B624" s="12" t="s">
        <v>37377</v>
      </c>
      <c r="C624" s="8" t="s">
        <v>36749</v>
      </c>
      <c r="D624" s="131">
        <v>23540</v>
      </c>
      <c r="E624" s="478">
        <v>23540</v>
      </c>
      <c r="F624" s="8" t="s">
        <v>33</v>
      </c>
      <c r="G624" s="8" t="s">
        <v>37571</v>
      </c>
      <c r="H624" s="8" t="s">
        <v>37571</v>
      </c>
      <c r="I624" s="8" t="s">
        <v>1058</v>
      </c>
      <c r="J624" s="8" t="s">
        <v>37577</v>
      </c>
    </row>
    <row r="625" spans="1:10" ht="60.75" x14ac:dyDescent="0.35">
      <c r="A625" s="8">
        <v>620</v>
      </c>
      <c r="B625" s="12" t="s">
        <v>37377</v>
      </c>
      <c r="C625" s="8" t="s">
        <v>36749</v>
      </c>
      <c r="D625" s="131">
        <v>46737.599999999999</v>
      </c>
      <c r="E625" s="478">
        <v>46737.599999999999</v>
      </c>
      <c r="F625" s="8" t="s">
        <v>33</v>
      </c>
      <c r="G625" s="8" t="s">
        <v>37572</v>
      </c>
      <c r="H625" s="8" t="s">
        <v>37572</v>
      </c>
      <c r="I625" s="8" t="s">
        <v>1058</v>
      </c>
      <c r="J625" s="8" t="s">
        <v>37576</v>
      </c>
    </row>
    <row r="626" spans="1:10" ht="60.75" x14ac:dyDescent="0.35">
      <c r="A626" s="8">
        <v>621</v>
      </c>
      <c r="B626" s="12" t="s">
        <v>37377</v>
      </c>
      <c r="C626" s="8" t="s">
        <v>36749</v>
      </c>
      <c r="D626" s="131">
        <v>50000</v>
      </c>
      <c r="E626" s="478">
        <v>50000</v>
      </c>
      <c r="F626" s="8" t="s">
        <v>33</v>
      </c>
      <c r="G626" s="8" t="s">
        <v>37392</v>
      </c>
      <c r="H626" s="8" t="s">
        <v>37392</v>
      </c>
      <c r="I626" s="8" t="s">
        <v>1058</v>
      </c>
      <c r="J626" s="8" t="s">
        <v>37575</v>
      </c>
    </row>
    <row r="627" spans="1:10" ht="60.75" x14ac:dyDescent="0.35">
      <c r="A627" s="8">
        <v>622</v>
      </c>
      <c r="B627" s="12" t="s">
        <v>37377</v>
      </c>
      <c r="C627" s="8" t="s">
        <v>36749</v>
      </c>
      <c r="D627" s="131">
        <v>85600</v>
      </c>
      <c r="E627" s="478">
        <v>85600</v>
      </c>
      <c r="F627" s="8" t="s">
        <v>33</v>
      </c>
      <c r="G627" s="8" t="s">
        <v>37573</v>
      </c>
      <c r="H627" s="8" t="s">
        <v>37573</v>
      </c>
      <c r="I627" s="8" t="s">
        <v>1058</v>
      </c>
      <c r="J627" s="8" t="s">
        <v>37574</v>
      </c>
    </row>
    <row r="628" spans="1:10" ht="81" x14ac:dyDescent="0.35">
      <c r="A628" s="8">
        <v>623</v>
      </c>
      <c r="B628" s="96" t="s">
        <v>637</v>
      </c>
      <c r="C628" s="78" t="s">
        <v>539</v>
      </c>
      <c r="D628" s="97">
        <v>31900</v>
      </c>
      <c r="E628" s="97">
        <v>31900</v>
      </c>
      <c r="F628" s="79" t="s">
        <v>713</v>
      </c>
      <c r="G628" s="81" t="s">
        <v>638</v>
      </c>
      <c r="H628" s="81" t="s">
        <v>638</v>
      </c>
      <c r="I628" s="80" t="s">
        <v>185</v>
      </c>
      <c r="J628" s="88" t="s">
        <v>27800</v>
      </c>
    </row>
    <row r="629" spans="1:10" ht="121.5" x14ac:dyDescent="0.35">
      <c r="A629" s="8">
        <v>624</v>
      </c>
      <c r="B629" s="16" t="s">
        <v>782</v>
      </c>
      <c r="C629" s="50" t="s">
        <v>718</v>
      </c>
      <c r="D629" s="19">
        <v>18270000</v>
      </c>
      <c r="E629" s="19">
        <v>18270000</v>
      </c>
      <c r="F629" s="18" t="s">
        <v>783</v>
      </c>
      <c r="G629" s="18" t="s">
        <v>784</v>
      </c>
      <c r="H629" s="18" t="s">
        <v>784</v>
      </c>
      <c r="I629" s="7" t="s">
        <v>185</v>
      </c>
      <c r="J629" s="8" t="s">
        <v>27801</v>
      </c>
    </row>
    <row r="630" spans="1:10" ht="60.75" x14ac:dyDescent="0.35">
      <c r="A630" s="8">
        <v>625</v>
      </c>
      <c r="B630" s="124" t="s">
        <v>10275</v>
      </c>
      <c r="C630" s="114" t="s">
        <v>949</v>
      </c>
      <c r="D630" s="132">
        <v>192600</v>
      </c>
      <c r="E630" s="132">
        <v>192600</v>
      </c>
      <c r="F630" s="114" t="s">
        <v>938</v>
      </c>
      <c r="G630" s="114" t="s">
        <v>10276</v>
      </c>
      <c r="H630" s="114" t="s">
        <v>10276</v>
      </c>
      <c r="I630" s="115" t="s">
        <v>951</v>
      </c>
      <c r="J630" s="116" t="s">
        <v>10277</v>
      </c>
    </row>
    <row r="631" spans="1:10" ht="60.75" x14ac:dyDescent="0.35">
      <c r="A631" s="8">
        <v>626</v>
      </c>
      <c r="B631" s="124" t="s">
        <v>10278</v>
      </c>
      <c r="C631" s="114" t="s">
        <v>949</v>
      </c>
      <c r="D631" s="132">
        <v>29960</v>
      </c>
      <c r="E631" s="132">
        <v>29960</v>
      </c>
      <c r="F631" s="114" t="s">
        <v>938</v>
      </c>
      <c r="G631" s="114" t="s">
        <v>10279</v>
      </c>
      <c r="H631" s="114" t="s">
        <v>10279</v>
      </c>
      <c r="I631" s="115" t="s">
        <v>951</v>
      </c>
      <c r="J631" s="116" t="s">
        <v>10280</v>
      </c>
    </row>
    <row r="632" spans="1:10" ht="60.75" x14ac:dyDescent="0.35">
      <c r="A632" s="8">
        <v>627</v>
      </c>
      <c r="B632" s="124" t="s">
        <v>10281</v>
      </c>
      <c r="C632" s="114" t="s">
        <v>949</v>
      </c>
      <c r="D632" s="132">
        <v>35000</v>
      </c>
      <c r="E632" s="132">
        <v>35000</v>
      </c>
      <c r="F632" s="114" t="s">
        <v>938</v>
      </c>
      <c r="G632" s="114" t="s">
        <v>10282</v>
      </c>
      <c r="H632" s="114" t="s">
        <v>10282</v>
      </c>
      <c r="I632" s="115" t="s">
        <v>951</v>
      </c>
      <c r="J632" s="116" t="s">
        <v>10283</v>
      </c>
    </row>
    <row r="633" spans="1:10" ht="60.75" x14ac:dyDescent="0.35">
      <c r="A633" s="8">
        <v>628</v>
      </c>
      <c r="B633" s="12" t="s">
        <v>40373</v>
      </c>
      <c r="C633" s="8" t="s">
        <v>40257</v>
      </c>
      <c r="D633" s="137">
        <v>66000</v>
      </c>
      <c r="E633" s="137">
        <v>66000</v>
      </c>
      <c r="F633" s="163" t="s">
        <v>33</v>
      </c>
      <c r="G633" s="8" t="s">
        <v>40370</v>
      </c>
      <c r="H633" s="8" t="s">
        <v>40370</v>
      </c>
      <c r="I633" s="163" t="s">
        <v>1058</v>
      </c>
      <c r="J633" s="8" t="s">
        <v>40368</v>
      </c>
    </row>
    <row r="634" spans="1:10" ht="60.75" x14ac:dyDescent="0.35">
      <c r="A634" s="8">
        <v>629</v>
      </c>
      <c r="B634" s="414" t="s">
        <v>40372</v>
      </c>
      <c r="C634" s="8" t="s">
        <v>40257</v>
      </c>
      <c r="D634" s="413">
        <v>2200</v>
      </c>
      <c r="E634" s="413">
        <v>2200</v>
      </c>
      <c r="F634" s="163" t="s">
        <v>33</v>
      </c>
      <c r="G634" s="8" t="s">
        <v>40374</v>
      </c>
      <c r="H634" s="8" t="s">
        <v>40371</v>
      </c>
      <c r="I634" s="163" t="s">
        <v>1058</v>
      </c>
      <c r="J634" s="8" t="s">
        <v>40369</v>
      </c>
    </row>
    <row r="635" spans="1:10" ht="81" x14ac:dyDescent="0.35">
      <c r="A635" s="8">
        <v>630</v>
      </c>
      <c r="B635" s="12" t="s">
        <v>10284</v>
      </c>
      <c r="C635" s="8" t="s">
        <v>1182</v>
      </c>
      <c r="D635" s="133">
        <v>60000</v>
      </c>
      <c r="E635" s="133">
        <v>54570</v>
      </c>
      <c r="F635" s="8" t="s">
        <v>1183</v>
      </c>
      <c r="G635" s="110" t="s">
        <v>10285</v>
      </c>
      <c r="H635" s="110" t="s">
        <v>10285</v>
      </c>
      <c r="I635" s="110" t="s">
        <v>1185</v>
      </c>
      <c r="J635" s="8" t="s">
        <v>10286</v>
      </c>
    </row>
    <row r="636" spans="1:10" ht="81" x14ac:dyDescent="0.35">
      <c r="A636" s="8">
        <v>631</v>
      </c>
      <c r="B636" s="12" t="s">
        <v>10287</v>
      </c>
      <c r="C636" s="8" t="s">
        <v>1182</v>
      </c>
      <c r="D636" s="133">
        <v>50000</v>
      </c>
      <c r="E636" s="133">
        <v>49000</v>
      </c>
      <c r="F636" s="8" t="s">
        <v>1183</v>
      </c>
      <c r="G636" s="110" t="s">
        <v>10288</v>
      </c>
      <c r="H636" s="110" t="s">
        <v>10288</v>
      </c>
      <c r="I636" s="110" t="s">
        <v>1185</v>
      </c>
      <c r="J636" s="8" t="s">
        <v>10289</v>
      </c>
    </row>
    <row r="637" spans="1:10" ht="81" x14ac:dyDescent="0.35">
      <c r="A637" s="8">
        <v>632</v>
      </c>
      <c r="B637" s="12" t="s">
        <v>10290</v>
      </c>
      <c r="C637" s="8" t="s">
        <v>1182</v>
      </c>
      <c r="D637" s="133">
        <v>60000</v>
      </c>
      <c r="E637" s="133">
        <v>57000</v>
      </c>
      <c r="F637" s="8" t="s">
        <v>1183</v>
      </c>
      <c r="G637" s="110" t="s">
        <v>10291</v>
      </c>
      <c r="H637" s="110" t="s">
        <v>10291</v>
      </c>
      <c r="I637" s="110" t="s">
        <v>1185</v>
      </c>
      <c r="J637" s="8" t="s">
        <v>10292</v>
      </c>
    </row>
    <row r="638" spans="1:10" ht="60.75" x14ac:dyDescent="0.35">
      <c r="A638" s="8">
        <v>633</v>
      </c>
      <c r="B638" s="12" t="s">
        <v>10293</v>
      </c>
      <c r="C638" s="8" t="s">
        <v>1182</v>
      </c>
      <c r="D638" s="133">
        <v>15000</v>
      </c>
      <c r="E638" s="133">
        <v>14500</v>
      </c>
      <c r="F638" s="8" t="s">
        <v>1183</v>
      </c>
      <c r="G638" s="110" t="s">
        <v>10294</v>
      </c>
      <c r="H638" s="110" t="s">
        <v>10294</v>
      </c>
      <c r="I638" s="110" t="s">
        <v>1185</v>
      </c>
      <c r="J638" s="8" t="s">
        <v>10295</v>
      </c>
    </row>
    <row r="639" spans="1:10" ht="81" x14ac:dyDescent="0.35">
      <c r="A639" s="8">
        <v>634</v>
      </c>
      <c r="B639" s="12" t="s">
        <v>6094</v>
      </c>
      <c r="C639" s="8" t="s">
        <v>1182</v>
      </c>
      <c r="D639" s="133">
        <v>3140</v>
      </c>
      <c r="E639" s="133">
        <v>3140</v>
      </c>
      <c r="F639" s="8" t="s">
        <v>1183</v>
      </c>
      <c r="G639" s="110" t="s">
        <v>10296</v>
      </c>
      <c r="H639" s="110" t="s">
        <v>10296</v>
      </c>
      <c r="I639" s="110" t="s">
        <v>1185</v>
      </c>
      <c r="J639" s="8" t="s">
        <v>10297</v>
      </c>
    </row>
    <row r="640" spans="1:10" ht="101.25" x14ac:dyDescent="0.35">
      <c r="A640" s="8">
        <v>635</v>
      </c>
      <c r="B640" s="16" t="s">
        <v>10298</v>
      </c>
      <c r="C640" s="18" t="s">
        <v>838</v>
      </c>
      <c r="D640" s="19">
        <v>7200</v>
      </c>
      <c r="E640" s="19">
        <v>7200</v>
      </c>
      <c r="F640" s="18" t="s">
        <v>37942</v>
      </c>
      <c r="G640" s="18" t="s">
        <v>10299</v>
      </c>
      <c r="H640" s="18" t="s">
        <v>10299</v>
      </c>
      <c r="I640" s="8" t="s">
        <v>840</v>
      </c>
      <c r="J640" s="50" t="s">
        <v>10300</v>
      </c>
    </row>
    <row r="641" spans="1:10" ht="101.25" x14ac:dyDescent="0.35">
      <c r="A641" s="8">
        <v>636</v>
      </c>
      <c r="B641" s="16" t="s">
        <v>10301</v>
      </c>
      <c r="C641" s="18" t="s">
        <v>838</v>
      </c>
      <c r="D641" s="19">
        <v>4000</v>
      </c>
      <c r="E641" s="19">
        <v>4000</v>
      </c>
      <c r="F641" s="18" t="s">
        <v>37942</v>
      </c>
      <c r="G641" s="18" t="s">
        <v>10302</v>
      </c>
      <c r="H641" s="18" t="s">
        <v>10302</v>
      </c>
      <c r="I641" s="8" t="s">
        <v>840</v>
      </c>
      <c r="J641" s="50" t="s">
        <v>10303</v>
      </c>
    </row>
    <row r="642" spans="1:10" ht="101.25" x14ac:dyDescent="0.35">
      <c r="A642" s="8">
        <v>637</v>
      </c>
      <c r="B642" s="16" t="s">
        <v>10304</v>
      </c>
      <c r="C642" s="18" t="s">
        <v>838</v>
      </c>
      <c r="D642" s="19">
        <v>3633.72</v>
      </c>
      <c r="E642" s="19">
        <v>3633.72</v>
      </c>
      <c r="F642" s="18" t="s">
        <v>37942</v>
      </c>
      <c r="G642" s="18" t="s">
        <v>10305</v>
      </c>
      <c r="H642" s="18" t="s">
        <v>10305</v>
      </c>
      <c r="I642" s="8" t="s">
        <v>840</v>
      </c>
      <c r="J642" s="50" t="s">
        <v>10306</v>
      </c>
    </row>
    <row r="643" spans="1:10" ht="101.25" x14ac:dyDescent="0.35">
      <c r="A643" s="8">
        <v>638</v>
      </c>
      <c r="B643" s="16" t="s">
        <v>10307</v>
      </c>
      <c r="C643" s="18" t="s">
        <v>838</v>
      </c>
      <c r="D643" s="19">
        <v>3600</v>
      </c>
      <c r="E643" s="19">
        <v>3600</v>
      </c>
      <c r="F643" s="18" t="s">
        <v>37942</v>
      </c>
      <c r="G643" s="18" t="s">
        <v>10308</v>
      </c>
      <c r="H643" s="18" t="s">
        <v>10308</v>
      </c>
      <c r="I643" s="8" t="s">
        <v>840</v>
      </c>
      <c r="J643" s="50" t="s">
        <v>10309</v>
      </c>
    </row>
    <row r="644" spans="1:10" ht="101.25" x14ac:dyDescent="0.35">
      <c r="A644" s="8">
        <v>639</v>
      </c>
      <c r="B644" s="16" t="s">
        <v>10298</v>
      </c>
      <c r="C644" s="18" t="s">
        <v>838</v>
      </c>
      <c r="D644" s="19">
        <v>4800</v>
      </c>
      <c r="E644" s="19">
        <v>4800</v>
      </c>
      <c r="F644" s="18" t="s">
        <v>37942</v>
      </c>
      <c r="G644" s="18" t="s">
        <v>10310</v>
      </c>
      <c r="H644" s="18" t="s">
        <v>10310</v>
      </c>
      <c r="I644" s="8" t="s">
        <v>840</v>
      </c>
      <c r="J644" s="50" t="s">
        <v>10311</v>
      </c>
    </row>
    <row r="645" spans="1:10" ht="101.25" x14ac:dyDescent="0.35">
      <c r="A645" s="8">
        <v>640</v>
      </c>
      <c r="B645" s="16" t="s">
        <v>10312</v>
      </c>
      <c r="C645" s="18" t="s">
        <v>838</v>
      </c>
      <c r="D645" s="19">
        <v>12500</v>
      </c>
      <c r="E645" s="19">
        <v>12500</v>
      </c>
      <c r="F645" s="18" t="s">
        <v>37942</v>
      </c>
      <c r="G645" s="18" t="s">
        <v>10313</v>
      </c>
      <c r="H645" s="18" t="s">
        <v>10313</v>
      </c>
      <c r="I645" s="8" t="s">
        <v>840</v>
      </c>
      <c r="J645" s="50" t="s">
        <v>10314</v>
      </c>
    </row>
    <row r="646" spans="1:10" ht="81" x14ac:dyDescent="0.35">
      <c r="A646" s="8">
        <v>641</v>
      </c>
      <c r="B646" s="108" t="s">
        <v>10315</v>
      </c>
      <c r="C646" s="14" t="s">
        <v>937</v>
      </c>
      <c r="D646" s="139">
        <v>83930.8</v>
      </c>
      <c r="E646" s="139">
        <v>83930.8</v>
      </c>
      <c r="F646" s="14" t="s">
        <v>938</v>
      </c>
      <c r="G646" s="14" t="s">
        <v>10316</v>
      </c>
      <c r="H646" s="14" t="s">
        <v>10316</v>
      </c>
      <c r="I646" s="9" t="s">
        <v>1504</v>
      </c>
      <c r="J646" s="9" t="s">
        <v>27802</v>
      </c>
    </row>
    <row r="647" spans="1:10" ht="60.75" x14ac:dyDescent="0.35">
      <c r="A647" s="8">
        <v>642</v>
      </c>
      <c r="B647" s="108" t="s">
        <v>3195</v>
      </c>
      <c r="C647" s="14" t="s">
        <v>937</v>
      </c>
      <c r="D647" s="139">
        <v>3500</v>
      </c>
      <c r="E647" s="139">
        <v>3500</v>
      </c>
      <c r="F647" s="14" t="s">
        <v>938</v>
      </c>
      <c r="G647" s="14" t="s">
        <v>7735</v>
      </c>
      <c r="H647" s="14" t="s">
        <v>7735</v>
      </c>
      <c r="I647" s="9" t="s">
        <v>1504</v>
      </c>
      <c r="J647" s="9" t="s">
        <v>27803</v>
      </c>
    </row>
    <row r="648" spans="1:10" ht="60.75" x14ac:dyDescent="0.35">
      <c r="A648" s="8">
        <v>643</v>
      </c>
      <c r="B648" s="108" t="s">
        <v>3195</v>
      </c>
      <c r="C648" s="14" t="s">
        <v>937</v>
      </c>
      <c r="D648" s="139">
        <v>10500</v>
      </c>
      <c r="E648" s="139">
        <v>10500</v>
      </c>
      <c r="F648" s="14" t="s">
        <v>938</v>
      </c>
      <c r="G648" s="14" t="s">
        <v>5876</v>
      </c>
      <c r="H648" s="14" t="s">
        <v>5876</v>
      </c>
      <c r="I648" s="9" t="s">
        <v>1504</v>
      </c>
      <c r="J648" s="9" t="s">
        <v>27804</v>
      </c>
    </row>
    <row r="649" spans="1:10" ht="60.75" x14ac:dyDescent="0.35">
      <c r="A649" s="8">
        <v>644</v>
      </c>
      <c r="B649" s="108" t="s">
        <v>3195</v>
      </c>
      <c r="C649" s="14" t="s">
        <v>937</v>
      </c>
      <c r="D649" s="139">
        <v>3500</v>
      </c>
      <c r="E649" s="139">
        <v>3500</v>
      </c>
      <c r="F649" s="14" t="s">
        <v>938</v>
      </c>
      <c r="G649" s="14" t="s">
        <v>7735</v>
      </c>
      <c r="H649" s="14" t="s">
        <v>7735</v>
      </c>
      <c r="I649" s="9" t="s">
        <v>1504</v>
      </c>
      <c r="J649" s="9" t="s">
        <v>27805</v>
      </c>
    </row>
    <row r="650" spans="1:10" ht="60.75" x14ac:dyDescent="0.35">
      <c r="A650" s="8">
        <v>645</v>
      </c>
      <c r="B650" s="108" t="s">
        <v>3195</v>
      </c>
      <c r="C650" s="14" t="s">
        <v>937</v>
      </c>
      <c r="D650" s="139">
        <v>3500</v>
      </c>
      <c r="E650" s="139">
        <v>3500</v>
      </c>
      <c r="F650" s="14" t="s">
        <v>938</v>
      </c>
      <c r="G650" s="14" t="s">
        <v>9729</v>
      </c>
      <c r="H650" s="14" t="s">
        <v>9729</v>
      </c>
      <c r="I650" s="9" t="s">
        <v>1504</v>
      </c>
      <c r="J650" s="9" t="s">
        <v>27806</v>
      </c>
    </row>
    <row r="651" spans="1:10" ht="60.75" x14ac:dyDescent="0.35">
      <c r="A651" s="8">
        <v>646</v>
      </c>
      <c r="B651" s="108" t="s">
        <v>3195</v>
      </c>
      <c r="C651" s="14" t="s">
        <v>937</v>
      </c>
      <c r="D651" s="139">
        <v>3500</v>
      </c>
      <c r="E651" s="139">
        <v>3500</v>
      </c>
      <c r="F651" s="14" t="s">
        <v>938</v>
      </c>
      <c r="G651" s="14" t="s">
        <v>7735</v>
      </c>
      <c r="H651" s="14" t="s">
        <v>7735</v>
      </c>
      <c r="I651" s="9" t="s">
        <v>1504</v>
      </c>
      <c r="J651" s="9" t="s">
        <v>27807</v>
      </c>
    </row>
    <row r="652" spans="1:10" ht="60.75" x14ac:dyDescent="0.35">
      <c r="A652" s="8">
        <v>647</v>
      </c>
      <c r="B652" s="108" t="s">
        <v>3195</v>
      </c>
      <c r="C652" s="14" t="s">
        <v>937</v>
      </c>
      <c r="D652" s="139">
        <v>7000</v>
      </c>
      <c r="E652" s="139">
        <v>7000</v>
      </c>
      <c r="F652" s="14" t="s">
        <v>938</v>
      </c>
      <c r="G652" s="14" t="s">
        <v>9730</v>
      </c>
      <c r="H652" s="14" t="s">
        <v>9730</v>
      </c>
      <c r="I652" s="9" t="s">
        <v>1504</v>
      </c>
      <c r="J652" s="9" t="s">
        <v>27808</v>
      </c>
    </row>
    <row r="653" spans="1:10" ht="60.75" x14ac:dyDescent="0.35">
      <c r="A653" s="8">
        <v>648</v>
      </c>
      <c r="B653" s="108" t="s">
        <v>10317</v>
      </c>
      <c r="C653" s="14" t="s">
        <v>937</v>
      </c>
      <c r="D653" s="139">
        <v>56000</v>
      </c>
      <c r="E653" s="139">
        <v>56000</v>
      </c>
      <c r="F653" s="14" t="s">
        <v>938</v>
      </c>
      <c r="G653" s="14" t="s">
        <v>10318</v>
      </c>
      <c r="H653" s="14" t="s">
        <v>10318</v>
      </c>
      <c r="I653" s="9" t="s">
        <v>1504</v>
      </c>
      <c r="J653" s="9" t="s">
        <v>27809</v>
      </c>
    </row>
    <row r="654" spans="1:10" ht="60.75" x14ac:dyDescent="0.35">
      <c r="A654" s="8">
        <v>649</v>
      </c>
      <c r="B654" s="108" t="s">
        <v>10319</v>
      </c>
      <c r="C654" s="14" t="s">
        <v>937</v>
      </c>
      <c r="D654" s="139">
        <v>32700</v>
      </c>
      <c r="E654" s="139">
        <v>32700</v>
      </c>
      <c r="F654" s="14" t="s">
        <v>938</v>
      </c>
      <c r="G654" s="14" t="s">
        <v>10320</v>
      </c>
      <c r="H654" s="14" t="s">
        <v>10320</v>
      </c>
      <c r="I654" s="9" t="s">
        <v>1504</v>
      </c>
      <c r="J654" s="9" t="s">
        <v>27810</v>
      </c>
    </row>
    <row r="655" spans="1:10" ht="60.75" x14ac:dyDescent="0.35">
      <c r="A655" s="8">
        <v>650</v>
      </c>
      <c r="B655" s="108" t="s">
        <v>10321</v>
      </c>
      <c r="C655" s="14" t="s">
        <v>937</v>
      </c>
      <c r="D655" s="139">
        <v>58208</v>
      </c>
      <c r="E655" s="139">
        <v>58208</v>
      </c>
      <c r="F655" s="14" t="s">
        <v>938</v>
      </c>
      <c r="G655" s="14" t="s">
        <v>10322</v>
      </c>
      <c r="H655" s="14" t="s">
        <v>10322</v>
      </c>
      <c r="I655" s="9" t="s">
        <v>1504</v>
      </c>
      <c r="J655" s="9" t="s">
        <v>27811</v>
      </c>
    </row>
    <row r="656" spans="1:10" ht="60.75" x14ac:dyDescent="0.35">
      <c r="A656" s="8">
        <v>651</v>
      </c>
      <c r="B656" s="12" t="s">
        <v>10323</v>
      </c>
      <c r="C656" s="8" t="s">
        <v>1273</v>
      </c>
      <c r="D656" s="137">
        <v>11700</v>
      </c>
      <c r="E656" s="137">
        <v>11700</v>
      </c>
      <c r="F656" s="8" t="s">
        <v>938</v>
      </c>
      <c r="G656" s="110" t="s">
        <v>10324</v>
      </c>
      <c r="H656" s="110" t="s">
        <v>10324</v>
      </c>
      <c r="I656" s="8" t="s">
        <v>185</v>
      </c>
      <c r="J656" s="8" t="s">
        <v>25239</v>
      </c>
    </row>
    <row r="657" spans="1:10" ht="40.5" x14ac:dyDescent="0.35">
      <c r="A657" s="8">
        <v>652</v>
      </c>
      <c r="B657" s="12" t="s">
        <v>9495</v>
      </c>
      <c r="C657" s="8" t="s">
        <v>1273</v>
      </c>
      <c r="D657" s="137">
        <v>9111</v>
      </c>
      <c r="E657" s="137">
        <v>9111</v>
      </c>
      <c r="F657" s="8" t="s">
        <v>938</v>
      </c>
      <c r="G657" s="110" t="s">
        <v>10325</v>
      </c>
      <c r="H657" s="110" t="s">
        <v>10325</v>
      </c>
      <c r="I657" s="8" t="s">
        <v>185</v>
      </c>
      <c r="J657" s="8" t="s">
        <v>25240</v>
      </c>
    </row>
    <row r="658" spans="1:10" ht="40.5" x14ac:dyDescent="0.35">
      <c r="A658" s="8">
        <v>653</v>
      </c>
      <c r="B658" s="12" t="s">
        <v>9379</v>
      </c>
      <c r="C658" s="8" t="s">
        <v>1273</v>
      </c>
      <c r="D658" s="137">
        <v>1860</v>
      </c>
      <c r="E658" s="137">
        <v>1860</v>
      </c>
      <c r="F658" s="8" t="s">
        <v>938</v>
      </c>
      <c r="G658" s="110" t="s">
        <v>10326</v>
      </c>
      <c r="H658" s="110" t="s">
        <v>10326</v>
      </c>
      <c r="I658" s="8" t="s">
        <v>185</v>
      </c>
      <c r="J658" s="8" t="s">
        <v>25241</v>
      </c>
    </row>
    <row r="659" spans="1:10" ht="81" x14ac:dyDescent="0.35">
      <c r="A659" s="8">
        <v>654</v>
      </c>
      <c r="B659" s="12" t="s">
        <v>10327</v>
      </c>
      <c r="C659" s="8" t="s">
        <v>1056</v>
      </c>
      <c r="D659" s="137">
        <v>26950</v>
      </c>
      <c r="E659" s="137">
        <v>26950</v>
      </c>
      <c r="F659" s="8" t="s">
        <v>37942</v>
      </c>
      <c r="G659" s="8" t="s">
        <v>10328</v>
      </c>
      <c r="H659" s="8" t="s">
        <v>10328</v>
      </c>
      <c r="I659" s="8" t="s">
        <v>1058</v>
      </c>
      <c r="J659" s="8" t="s">
        <v>10329</v>
      </c>
    </row>
    <row r="660" spans="1:10" ht="60.75" x14ac:dyDescent="0.35">
      <c r="A660" s="8">
        <v>655</v>
      </c>
      <c r="B660" s="12" t="s">
        <v>10330</v>
      </c>
      <c r="C660" s="8" t="s">
        <v>1278</v>
      </c>
      <c r="D660" s="131">
        <v>9000</v>
      </c>
      <c r="E660" s="131">
        <v>9000</v>
      </c>
      <c r="F660" s="8" t="s">
        <v>37942</v>
      </c>
      <c r="G660" s="8" t="s">
        <v>10331</v>
      </c>
      <c r="H660" s="8" t="s">
        <v>10331</v>
      </c>
      <c r="I660" s="8" t="s">
        <v>1058</v>
      </c>
      <c r="J660" s="8" t="s">
        <v>10332</v>
      </c>
    </row>
    <row r="661" spans="1:10" ht="60.75" x14ac:dyDescent="0.35">
      <c r="A661" s="8">
        <v>656</v>
      </c>
      <c r="B661" s="12" t="s">
        <v>10333</v>
      </c>
      <c r="C661" s="8" t="s">
        <v>1278</v>
      </c>
      <c r="D661" s="131">
        <v>3600</v>
      </c>
      <c r="E661" s="131">
        <v>3600</v>
      </c>
      <c r="F661" s="8" t="s">
        <v>37942</v>
      </c>
      <c r="G661" s="8" t="s">
        <v>10334</v>
      </c>
      <c r="H661" s="8" t="s">
        <v>10334</v>
      </c>
      <c r="I661" s="8" t="s">
        <v>1058</v>
      </c>
      <c r="J661" s="8" t="s">
        <v>10335</v>
      </c>
    </row>
    <row r="662" spans="1:10" ht="81" x14ac:dyDescent="0.35">
      <c r="A662" s="8">
        <v>657</v>
      </c>
      <c r="B662" s="12" t="s">
        <v>3484</v>
      </c>
      <c r="C662" s="8" t="s">
        <v>1278</v>
      </c>
      <c r="D662" s="131">
        <v>30800</v>
      </c>
      <c r="E662" s="131">
        <v>30800</v>
      </c>
      <c r="F662" s="8" t="s">
        <v>37942</v>
      </c>
      <c r="G662" s="8" t="s">
        <v>10336</v>
      </c>
      <c r="H662" s="8" t="s">
        <v>10336</v>
      </c>
      <c r="I662" s="8" t="s">
        <v>1058</v>
      </c>
      <c r="J662" s="8" t="s">
        <v>10337</v>
      </c>
    </row>
    <row r="663" spans="1:10" ht="81" x14ac:dyDescent="0.35">
      <c r="A663" s="8">
        <v>658</v>
      </c>
      <c r="B663" s="12" t="s">
        <v>5292</v>
      </c>
      <c r="C663" s="8" t="s">
        <v>1278</v>
      </c>
      <c r="D663" s="131">
        <v>3600</v>
      </c>
      <c r="E663" s="131">
        <v>3600</v>
      </c>
      <c r="F663" s="8" t="s">
        <v>37942</v>
      </c>
      <c r="G663" s="8" t="s">
        <v>10338</v>
      </c>
      <c r="H663" s="8" t="s">
        <v>10338</v>
      </c>
      <c r="I663" s="8" t="s">
        <v>1058</v>
      </c>
      <c r="J663" s="8" t="s">
        <v>10339</v>
      </c>
    </row>
    <row r="664" spans="1:10" ht="81" x14ac:dyDescent="0.35">
      <c r="A664" s="8">
        <v>659</v>
      </c>
      <c r="B664" s="12" t="s">
        <v>2441</v>
      </c>
      <c r="C664" s="8" t="s">
        <v>1278</v>
      </c>
      <c r="D664" s="131">
        <v>11000</v>
      </c>
      <c r="E664" s="131">
        <v>11000</v>
      </c>
      <c r="F664" s="8" t="s">
        <v>37942</v>
      </c>
      <c r="G664" s="8" t="s">
        <v>10340</v>
      </c>
      <c r="H664" s="8" t="s">
        <v>10340</v>
      </c>
      <c r="I664" s="8" t="s">
        <v>1058</v>
      </c>
      <c r="J664" s="8" t="s">
        <v>10341</v>
      </c>
    </row>
    <row r="665" spans="1:10" ht="81" x14ac:dyDescent="0.35">
      <c r="A665" s="8">
        <v>660</v>
      </c>
      <c r="B665" s="12" t="s">
        <v>3490</v>
      </c>
      <c r="C665" s="8" t="s">
        <v>1278</v>
      </c>
      <c r="D665" s="131">
        <v>4622.3999999999996</v>
      </c>
      <c r="E665" s="131">
        <v>4622.3999999999996</v>
      </c>
      <c r="F665" s="8" t="s">
        <v>37942</v>
      </c>
      <c r="G665" s="8" t="s">
        <v>10342</v>
      </c>
      <c r="H665" s="8" t="s">
        <v>10342</v>
      </c>
      <c r="I665" s="8" t="s">
        <v>1058</v>
      </c>
      <c r="J665" s="8" t="s">
        <v>10343</v>
      </c>
    </row>
    <row r="666" spans="1:10" ht="81" x14ac:dyDescent="0.35">
      <c r="A666" s="8">
        <v>661</v>
      </c>
      <c r="B666" s="12" t="s">
        <v>3484</v>
      </c>
      <c r="C666" s="8" t="s">
        <v>1278</v>
      </c>
      <c r="D666" s="131">
        <v>161000</v>
      </c>
      <c r="E666" s="131">
        <v>161000</v>
      </c>
      <c r="F666" s="8" t="s">
        <v>37942</v>
      </c>
      <c r="G666" s="8" t="s">
        <v>10344</v>
      </c>
      <c r="H666" s="8" t="s">
        <v>10344</v>
      </c>
      <c r="I666" s="8" t="s">
        <v>1058</v>
      </c>
      <c r="J666" s="8" t="s">
        <v>10345</v>
      </c>
    </row>
    <row r="667" spans="1:10" ht="101.25" x14ac:dyDescent="0.35">
      <c r="A667" s="8">
        <v>662</v>
      </c>
      <c r="B667" s="12" t="s">
        <v>10346</v>
      </c>
      <c r="C667" s="8" t="s">
        <v>1278</v>
      </c>
      <c r="D667" s="131">
        <v>343500</v>
      </c>
      <c r="E667" s="131">
        <v>343500</v>
      </c>
      <c r="F667" s="8" t="s">
        <v>37942</v>
      </c>
      <c r="G667" s="8" t="s">
        <v>10347</v>
      </c>
      <c r="H667" s="8" t="s">
        <v>10347</v>
      </c>
      <c r="I667" s="8" t="s">
        <v>1058</v>
      </c>
      <c r="J667" s="8" t="s">
        <v>10348</v>
      </c>
    </row>
    <row r="668" spans="1:10" ht="60.75" x14ac:dyDescent="0.35">
      <c r="A668" s="8">
        <v>663</v>
      </c>
      <c r="B668" s="313" t="s">
        <v>30515</v>
      </c>
      <c r="C668" s="18" t="s">
        <v>28712</v>
      </c>
      <c r="D668" s="314">
        <v>82260</v>
      </c>
      <c r="E668" s="314">
        <v>82260</v>
      </c>
      <c r="F668" s="311" t="s">
        <v>37942</v>
      </c>
      <c r="G668" s="311" t="s">
        <v>30983</v>
      </c>
      <c r="H668" s="311" t="s">
        <v>30983</v>
      </c>
      <c r="I668" s="18" t="s">
        <v>28714</v>
      </c>
      <c r="J668" s="311" t="s">
        <v>30984</v>
      </c>
    </row>
    <row r="669" spans="1:10" ht="60.75" x14ac:dyDescent="0.35">
      <c r="A669" s="8">
        <v>664</v>
      </c>
      <c r="B669" s="313" t="s">
        <v>30985</v>
      </c>
      <c r="C669" s="18" t="s">
        <v>28712</v>
      </c>
      <c r="D669" s="314">
        <v>32100</v>
      </c>
      <c r="E669" s="314">
        <v>32100</v>
      </c>
      <c r="F669" s="311" t="s">
        <v>37942</v>
      </c>
      <c r="G669" s="311" t="s">
        <v>30986</v>
      </c>
      <c r="H669" s="311" t="s">
        <v>30986</v>
      </c>
      <c r="I669" s="18" t="s">
        <v>28714</v>
      </c>
      <c r="J669" s="311" t="s">
        <v>30987</v>
      </c>
    </row>
    <row r="670" spans="1:10" ht="60.75" x14ac:dyDescent="0.35">
      <c r="A670" s="8">
        <v>665</v>
      </c>
      <c r="B670" s="313" t="s">
        <v>30515</v>
      </c>
      <c r="C670" s="18" t="s">
        <v>28712</v>
      </c>
      <c r="D670" s="314">
        <v>50800</v>
      </c>
      <c r="E670" s="314">
        <v>50800</v>
      </c>
      <c r="F670" s="311" t="s">
        <v>37942</v>
      </c>
      <c r="G670" s="311" t="s">
        <v>30988</v>
      </c>
      <c r="H670" s="311" t="s">
        <v>30988</v>
      </c>
      <c r="I670" s="18" t="s">
        <v>28714</v>
      </c>
      <c r="J670" s="311" t="s">
        <v>30989</v>
      </c>
    </row>
    <row r="671" spans="1:10" ht="60.75" x14ac:dyDescent="0.35">
      <c r="A671" s="8">
        <v>666</v>
      </c>
      <c r="B671" s="313" t="s">
        <v>30801</v>
      </c>
      <c r="C671" s="18" t="s">
        <v>28712</v>
      </c>
      <c r="D671" s="314">
        <v>205850</v>
      </c>
      <c r="E671" s="314">
        <v>205850</v>
      </c>
      <c r="F671" s="311" t="s">
        <v>37942</v>
      </c>
      <c r="G671" s="311" t="s">
        <v>30990</v>
      </c>
      <c r="H671" s="311" t="s">
        <v>30990</v>
      </c>
      <c r="I671" s="18" t="s">
        <v>28714</v>
      </c>
      <c r="J671" s="311" t="s">
        <v>30991</v>
      </c>
    </row>
    <row r="672" spans="1:10" ht="60.75" x14ac:dyDescent="0.35">
      <c r="A672" s="8">
        <v>667</v>
      </c>
      <c r="B672" s="313" t="s">
        <v>30992</v>
      </c>
      <c r="C672" s="18" t="s">
        <v>28712</v>
      </c>
      <c r="D672" s="314">
        <v>42800</v>
      </c>
      <c r="E672" s="314">
        <v>42800</v>
      </c>
      <c r="F672" s="311" t="s">
        <v>37942</v>
      </c>
      <c r="G672" s="311" t="s">
        <v>30993</v>
      </c>
      <c r="H672" s="311" t="s">
        <v>30993</v>
      </c>
      <c r="I672" s="18" t="s">
        <v>28714</v>
      </c>
      <c r="J672" s="311" t="s">
        <v>30994</v>
      </c>
    </row>
    <row r="673" spans="1:10" ht="60.75" x14ac:dyDescent="0.35">
      <c r="A673" s="8">
        <v>668</v>
      </c>
      <c r="B673" s="313" t="s">
        <v>30995</v>
      </c>
      <c r="C673" s="18" t="s">
        <v>28712</v>
      </c>
      <c r="D673" s="314">
        <v>4000</v>
      </c>
      <c r="E673" s="314">
        <v>4000</v>
      </c>
      <c r="F673" s="311" t="s">
        <v>37942</v>
      </c>
      <c r="G673" s="311" t="s">
        <v>30996</v>
      </c>
      <c r="H673" s="311" t="s">
        <v>30996</v>
      </c>
      <c r="I673" s="18" t="s">
        <v>28714</v>
      </c>
      <c r="J673" s="311" t="s">
        <v>30997</v>
      </c>
    </row>
    <row r="674" spans="1:10" ht="60.75" x14ac:dyDescent="0.35">
      <c r="A674" s="8">
        <v>669</v>
      </c>
      <c r="B674" s="313" t="s">
        <v>30998</v>
      </c>
      <c r="C674" s="18" t="s">
        <v>28712</v>
      </c>
      <c r="D674" s="314">
        <v>69507.240000000005</v>
      </c>
      <c r="E674" s="314">
        <v>69507.240000000005</v>
      </c>
      <c r="F674" s="311" t="s">
        <v>37942</v>
      </c>
      <c r="G674" s="311" t="s">
        <v>30999</v>
      </c>
      <c r="H674" s="311" t="s">
        <v>30999</v>
      </c>
      <c r="I674" s="18" t="s">
        <v>28714</v>
      </c>
      <c r="J674" s="311" t="s">
        <v>31000</v>
      </c>
    </row>
    <row r="675" spans="1:10" ht="60.75" x14ac:dyDescent="0.35">
      <c r="A675" s="8">
        <v>670</v>
      </c>
      <c r="B675" s="313" t="s">
        <v>28828</v>
      </c>
      <c r="C675" s="18" t="s">
        <v>28712</v>
      </c>
      <c r="D675" s="314">
        <v>48000</v>
      </c>
      <c r="E675" s="314">
        <v>48000</v>
      </c>
      <c r="F675" s="311" t="s">
        <v>37942</v>
      </c>
      <c r="G675" s="311" t="s">
        <v>29802</v>
      </c>
      <c r="H675" s="311" t="s">
        <v>29802</v>
      </c>
      <c r="I675" s="18" t="s">
        <v>28714</v>
      </c>
      <c r="J675" s="311" t="s">
        <v>31001</v>
      </c>
    </row>
    <row r="676" spans="1:10" ht="81" x14ac:dyDescent="0.35">
      <c r="A676" s="8">
        <v>671</v>
      </c>
      <c r="B676" s="313" t="s">
        <v>28828</v>
      </c>
      <c r="C676" s="18" t="s">
        <v>28712</v>
      </c>
      <c r="D676" s="314">
        <v>91485</v>
      </c>
      <c r="E676" s="314">
        <v>91485</v>
      </c>
      <c r="F676" s="311" t="s">
        <v>37942</v>
      </c>
      <c r="G676" s="311" t="s">
        <v>31002</v>
      </c>
      <c r="H676" s="311" t="s">
        <v>31002</v>
      </c>
      <c r="I676" s="18" t="s">
        <v>28714</v>
      </c>
      <c r="J676" s="311" t="s">
        <v>31003</v>
      </c>
    </row>
    <row r="677" spans="1:10" ht="60.75" x14ac:dyDescent="0.35">
      <c r="A677" s="8">
        <v>672</v>
      </c>
      <c r="B677" s="313" t="s">
        <v>28837</v>
      </c>
      <c r="C677" s="18" t="s">
        <v>28712</v>
      </c>
      <c r="D677" s="314">
        <v>44200</v>
      </c>
      <c r="E677" s="314">
        <v>44200</v>
      </c>
      <c r="F677" s="311" t="s">
        <v>37942</v>
      </c>
      <c r="G677" s="311" t="s">
        <v>29025</v>
      </c>
      <c r="H677" s="311" t="s">
        <v>29025</v>
      </c>
      <c r="I677" s="18" t="s">
        <v>28714</v>
      </c>
      <c r="J677" s="311" t="s">
        <v>31004</v>
      </c>
    </row>
    <row r="678" spans="1:10" ht="81" x14ac:dyDescent="0.35">
      <c r="A678" s="8">
        <v>673</v>
      </c>
      <c r="B678" s="313" t="s">
        <v>28828</v>
      </c>
      <c r="C678" s="18" t="s">
        <v>28712</v>
      </c>
      <c r="D678" s="314">
        <v>5400</v>
      </c>
      <c r="E678" s="314">
        <v>5400</v>
      </c>
      <c r="F678" s="311" t="s">
        <v>37942</v>
      </c>
      <c r="G678" s="311" t="s">
        <v>31005</v>
      </c>
      <c r="H678" s="311" t="s">
        <v>31005</v>
      </c>
      <c r="I678" s="18" t="s">
        <v>28714</v>
      </c>
      <c r="J678" s="311" t="s">
        <v>31006</v>
      </c>
    </row>
    <row r="679" spans="1:10" ht="81" x14ac:dyDescent="0.35">
      <c r="A679" s="8">
        <v>674</v>
      </c>
      <c r="B679" s="313" t="s">
        <v>28828</v>
      </c>
      <c r="C679" s="18" t="s">
        <v>28712</v>
      </c>
      <c r="D679" s="314">
        <v>8538.6</v>
      </c>
      <c r="E679" s="314">
        <v>8538.6</v>
      </c>
      <c r="F679" s="311" t="s">
        <v>37942</v>
      </c>
      <c r="G679" s="311" t="s">
        <v>31007</v>
      </c>
      <c r="H679" s="311" t="s">
        <v>31007</v>
      </c>
      <c r="I679" s="18" t="s">
        <v>28714</v>
      </c>
      <c r="J679" s="311" t="s">
        <v>31008</v>
      </c>
    </row>
    <row r="680" spans="1:10" ht="60.75" x14ac:dyDescent="0.35">
      <c r="A680" s="8">
        <v>675</v>
      </c>
      <c r="B680" s="313" t="s">
        <v>28828</v>
      </c>
      <c r="C680" s="18" t="s">
        <v>28712</v>
      </c>
      <c r="D680" s="314">
        <v>4400</v>
      </c>
      <c r="E680" s="314">
        <v>4400</v>
      </c>
      <c r="F680" s="311" t="s">
        <v>37942</v>
      </c>
      <c r="G680" s="311" t="s">
        <v>31009</v>
      </c>
      <c r="H680" s="311" t="s">
        <v>31009</v>
      </c>
      <c r="I680" s="18" t="s">
        <v>28714</v>
      </c>
      <c r="J680" s="311" t="s">
        <v>31010</v>
      </c>
    </row>
    <row r="681" spans="1:10" ht="60.75" x14ac:dyDescent="0.35">
      <c r="A681" s="8">
        <v>676</v>
      </c>
      <c r="B681" s="313" t="s">
        <v>28828</v>
      </c>
      <c r="C681" s="18" t="s">
        <v>28712</v>
      </c>
      <c r="D681" s="314">
        <v>4200</v>
      </c>
      <c r="E681" s="314">
        <v>4200</v>
      </c>
      <c r="F681" s="311" t="s">
        <v>37942</v>
      </c>
      <c r="G681" s="311" t="s">
        <v>31011</v>
      </c>
      <c r="H681" s="311" t="s">
        <v>31011</v>
      </c>
      <c r="I681" s="18" t="s">
        <v>28714</v>
      </c>
      <c r="J681" s="311" t="s">
        <v>31012</v>
      </c>
    </row>
    <row r="682" spans="1:10" ht="60.75" x14ac:dyDescent="0.35">
      <c r="A682" s="8">
        <v>677</v>
      </c>
      <c r="B682" s="313" t="s">
        <v>28828</v>
      </c>
      <c r="C682" s="18" t="s">
        <v>28712</v>
      </c>
      <c r="D682" s="314">
        <v>2000</v>
      </c>
      <c r="E682" s="314">
        <v>2000</v>
      </c>
      <c r="F682" s="311" t="s">
        <v>37942</v>
      </c>
      <c r="G682" s="311" t="s">
        <v>29270</v>
      </c>
      <c r="H682" s="311" t="s">
        <v>29270</v>
      </c>
      <c r="I682" s="18" t="s">
        <v>28714</v>
      </c>
      <c r="J682" s="311" t="s">
        <v>31013</v>
      </c>
    </row>
    <row r="683" spans="1:10" ht="81" x14ac:dyDescent="0.35">
      <c r="A683" s="8">
        <v>678</v>
      </c>
      <c r="B683" s="16" t="s">
        <v>28840</v>
      </c>
      <c r="C683" s="18" t="s">
        <v>28712</v>
      </c>
      <c r="D683" s="19">
        <v>9244.7999999999993</v>
      </c>
      <c r="E683" s="19">
        <v>77671.3</v>
      </c>
      <c r="F683" s="18" t="s">
        <v>37942</v>
      </c>
      <c r="G683" s="18" t="s">
        <v>31014</v>
      </c>
      <c r="H683" s="18" t="s">
        <v>31014</v>
      </c>
      <c r="I683" s="18" t="s">
        <v>28714</v>
      </c>
      <c r="J683" s="18" t="s">
        <v>31015</v>
      </c>
    </row>
    <row r="684" spans="1:10" ht="60.75" x14ac:dyDescent="0.35">
      <c r="A684" s="8">
        <v>679</v>
      </c>
      <c r="B684" s="16" t="s">
        <v>28837</v>
      </c>
      <c r="C684" s="18" t="s">
        <v>28712</v>
      </c>
      <c r="D684" s="19">
        <v>450</v>
      </c>
      <c r="E684" s="19">
        <v>23000.12</v>
      </c>
      <c r="F684" s="18" t="s">
        <v>37942</v>
      </c>
      <c r="G684" s="18" t="s">
        <v>28937</v>
      </c>
      <c r="H684" s="18" t="s">
        <v>28937</v>
      </c>
      <c r="I684" s="18" t="s">
        <v>28714</v>
      </c>
      <c r="J684" s="18" t="s">
        <v>31016</v>
      </c>
    </row>
    <row r="685" spans="1:10" ht="81" x14ac:dyDescent="0.35">
      <c r="A685" s="8">
        <v>680</v>
      </c>
      <c r="B685" s="16" t="s">
        <v>28994</v>
      </c>
      <c r="C685" s="18" t="s">
        <v>28712</v>
      </c>
      <c r="D685" s="19">
        <v>2407.5</v>
      </c>
      <c r="E685" s="19">
        <v>94309.8</v>
      </c>
      <c r="F685" s="18" t="s">
        <v>37942</v>
      </c>
      <c r="G685" s="18" t="s">
        <v>31017</v>
      </c>
      <c r="H685" s="18" t="s">
        <v>31017</v>
      </c>
      <c r="I685" s="18" t="s">
        <v>28714</v>
      </c>
      <c r="J685" s="18" t="s">
        <v>31018</v>
      </c>
    </row>
    <row r="686" spans="1:10" ht="60.75" x14ac:dyDescent="0.35">
      <c r="A686" s="8">
        <v>681</v>
      </c>
      <c r="B686" s="313" t="s">
        <v>28828</v>
      </c>
      <c r="C686" s="18" t="s">
        <v>28712</v>
      </c>
      <c r="D686" s="314">
        <v>2580</v>
      </c>
      <c r="E686" s="314">
        <v>2580</v>
      </c>
      <c r="F686" s="311" t="s">
        <v>37942</v>
      </c>
      <c r="G686" s="311" t="s">
        <v>31019</v>
      </c>
      <c r="H686" s="311" t="s">
        <v>31019</v>
      </c>
      <c r="I686" s="18" t="s">
        <v>28714</v>
      </c>
      <c r="J686" s="311" t="s">
        <v>31020</v>
      </c>
    </row>
    <row r="687" spans="1:10" ht="60.75" x14ac:dyDescent="0.35">
      <c r="A687" s="8">
        <v>682</v>
      </c>
      <c r="B687" s="313" t="s">
        <v>28828</v>
      </c>
      <c r="C687" s="18" t="s">
        <v>28712</v>
      </c>
      <c r="D687" s="314">
        <v>97584</v>
      </c>
      <c r="E687" s="314">
        <v>97584</v>
      </c>
      <c r="F687" s="311" t="s">
        <v>37942</v>
      </c>
      <c r="G687" s="311" t="s">
        <v>30051</v>
      </c>
      <c r="H687" s="311" t="s">
        <v>30051</v>
      </c>
      <c r="I687" s="18" t="s">
        <v>28714</v>
      </c>
      <c r="J687" s="311" t="s">
        <v>31021</v>
      </c>
    </row>
    <row r="688" spans="1:10" ht="60.75" x14ac:dyDescent="0.35">
      <c r="A688" s="8">
        <v>683</v>
      </c>
      <c r="B688" s="313" t="s">
        <v>28828</v>
      </c>
      <c r="C688" s="18" t="s">
        <v>28712</v>
      </c>
      <c r="D688" s="314">
        <v>98012</v>
      </c>
      <c r="E688" s="314">
        <v>98012</v>
      </c>
      <c r="F688" s="311" t="s">
        <v>37942</v>
      </c>
      <c r="G688" s="311" t="s">
        <v>31022</v>
      </c>
      <c r="H688" s="311" t="s">
        <v>31022</v>
      </c>
      <c r="I688" s="18" t="s">
        <v>28714</v>
      </c>
      <c r="J688" s="311" t="s">
        <v>31023</v>
      </c>
    </row>
    <row r="689" spans="1:10" ht="60.75" x14ac:dyDescent="0.35">
      <c r="A689" s="8">
        <v>684</v>
      </c>
      <c r="B689" s="313" t="s">
        <v>28828</v>
      </c>
      <c r="C689" s="18" t="s">
        <v>28712</v>
      </c>
      <c r="D689" s="314">
        <v>29997.45</v>
      </c>
      <c r="E689" s="314">
        <v>29997.45</v>
      </c>
      <c r="F689" s="311" t="s">
        <v>37942</v>
      </c>
      <c r="G689" s="311" t="s">
        <v>31024</v>
      </c>
      <c r="H689" s="311" t="s">
        <v>31024</v>
      </c>
      <c r="I689" s="18" t="s">
        <v>28714</v>
      </c>
      <c r="J689" s="311" t="s">
        <v>31025</v>
      </c>
    </row>
    <row r="690" spans="1:10" ht="60.75" x14ac:dyDescent="0.35">
      <c r="A690" s="8">
        <v>685</v>
      </c>
      <c r="B690" s="313" t="s">
        <v>28837</v>
      </c>
      <c r="C690" s="18" t="s">
        <v>28712</v>
      </c>
      <c r="D690" s="314">
        <v>77548.25</v>
      </c>
      <c r="E690" s="314">
        <v>77548.25</v>
      </c>
      <c r="F690" s="311" t="s">
        <v>37942</v>
      </c>
      <c r="G690" s="311" t="s">
        <v>31026</v>
      </c>
      <c r="H690" s="311" t="s">
        <v>31026</v>
      </c>
      <c r="I690" s="18" t="s">
        <v>28714</v>
      </c>
      <c r="J690" s="311" t="s">
        <v>31027</v>
      </c>
    </row>
    <row r="691" spans="1:10" ht="60.75" x14ac:dyDescent="0.35">
      <c r="A691" s="8">
        <v>686</v>
      </c>
      <c r="B691" s="313" t="s">
        <v>28837</v>
      </c>
      <c r="C691" s="18" t="s">
        <v>28712</v>
      </c>
      <c r="D691" s="314">
        <v>31190.5</v>
      </c>
      <c r="E691" s="314">
        <v>31190.5</v>
      </c>
      <c r="F691" s="311" t="s">
        <v>37942</v>
      </c>
      <c r="G691" s="311" t="s">
        <v>31028</v>
      </c>
      <c r="H691" s="311" t="s">
        <v>31028</v>
      </c>
      <c r="I691" s="18" t="s">
        <v>28714</v>
      </c>
      <c r="J691" s="311" t="s">
        <v>31029</v>
      </c>
    </row>
    <row r="692" spans="1:10" ht="60.75" x14ac:dyDescent="0.35">
      <c r="A692" s="8">
        <v>687</v>
      </c>
      <c r="B692" s="313" t="s">
        <v>28837</v>
      </c>
      <c r="C692" s="18" t="s">
        <v>28712</v>
      </c>
      <c r="D692" s="314">
        <v>14278.08</v>
      </c>
      <c r="E692" s="314">
        <v>14278.08</v>
      </c>
      <c r="F692" s="311" t="s">
        <v>37942</v>
      </c>
      <c r="G692" s="311" t="s">
        <v>31030</v>
      </c>
      <c r="H692" s="311" t="s">
        <v>31030</v>
      </c>
      <c r="I692" s="18" t="s">
        <v>28714</v>
      </c>
      <c r="J692" s="311" t="s">
        <v>31031</v>
      </c>
    </row>
    <row r="693" spans="1:10" ht="60.75" x14ac:dyDescent="0.35">
      <c r="A693" s="8">
        <v>688</v>
      </c>
      <c r="B693" s="313" t="s">
        <v>28837</v>
      </c>
      <c r="C693" s="18" t="s">
        <v>28712</v>
      </c>
      <c r="D693" s="314">
        <v>16991.599999999999</v>
      </c>
      <c r="E693" s="314">
        <v>16991.599999999999</v>
      </c>
      <c r="F693" s="311" t="s">
        <v>37942</v>
      </c>
      <c r="G693" s="311" t="s">
        <v>31032</v>
      </c>
      <c r="H693" s="311" t="s">
        <v>31032</v>
      </c>
      <c r="I693" s="18" t="s">
        <v>28714</v>
      </c>
      <c r="J693" s="311" t="s">
        <v>31033</v>
      </c>
    </row>
    <row r="694" spans="1:10" ht="60.75" x14ac:dyDescent="0.35">
      <c r="A694" s="8">
        <v>689</v>
      </c>
      <c r="B694" s="313" t="s">
        <v>28837</v>
      </c>
      <c r="C694" s="18" t="s">
        <v>28712</v>
      </c>
      <c r="D694" s="314">
        <v>28569</v>
      </c>
      <c r="E694" s="314">
        <v>28569</v>
      </c>
      <c r="F694" s="311" t="s">
        <v>37942</v>
      </c>
      <c r="G694" s="311" t="s">
        <v>31034</v>
      </c>
      <c r="H694" s="311" t="s">
        <v>31034</v>
      </c>
      <c r="I694" s="18" t="s">
        <v>28714</v>
      </c>
      <c r="J694" s="311" t="s">
        <v>31035</v>
      </c>
    </row>
    <row r="695" spans="1:10" ht="60.75" x14ac:dyDescent="0.35">
      <c r="A695" s="8">
        <v>690</v>
      </c>
      <c r="B695" s="313" t="s">
        <v>28828</v>
      </c>
      <c r="C695" s="18" t="s">
        <v>28712</v>
      </c>
      <c r="D695" s="314">
        <v>98354.4</v>
      </c>
      <c r="E695" s="314">
        <v>98354.4</v>
      </c>
      <c r="F695" s="311" t="s">
        <v>37942</v>
      </c>
      <c r="G695" s="311" t="s">
        <v>30575</v>
      </c>
      <c r="H695" s="311" t="s">
        <v>30575</v>
      </c>
      <c r="I695" s="18" t="s">
        <v>28714</v>
      </c>
      <c r="J695" s="311" t="s">
        <v>31036</v>
      </c>
    </row>
    <row r="696" spans="1:10" ht="60.75" x14ac:dyDescent="0.35">
      <c r="A696" s="8">
        <v>691</v>
      </c>
      <c r="B696" s="313" t="s">
        <v>28828</v>
      </c>
      <c r="C696" s="18" t="s">
        <v>28712</v>
      </c>
      <c r="D696" s="314">
        <v>81822.899999999994</v>
      </c>
      <c r="E696" s="314">
        <v>81822.899999999994</v>
      </c>
      <c r="F696" s="311" t="s">
        <v>37942</v>
      </c>
      <c r="G696" s="311" t="s">
        <v>31037</v>
      </c>
      <c r="H696" s="311" t="s">
        <v>31037</v>
      </c>
      <c r="I696" s="18" t="s">
        <v>28714</v>
      </c>
      <c r="J696" s="311" t="s">
        <v>31038</v>
      </c>
    </row>
    <row r="697" spans="1:10" ht="60.75" x14ac:dyDescent="0.35">
      <c r="A697" s="8">
        <v>692</v>
      </c>
      <c r="B697" s="313" t="s">
        <v>28828</v>
      </c>
      <c r="C697" s="18" t="s">
        <v>28712</v>
      </c>
      <c r="D697" s="314">
        <v>99617</v>
      </c>
      <c r="E697" s="314">
        <v>99617</v>
      </c>
      <c r="F697" s="311" t="s">
        <v>37942</v>
      </c>
      <c r="G697" s="311" t="s">
        <v>29227</v>
      </c>
      <c r="H697" s="311" t="s">
        <v>29227</v>
      </c>
      <c r="I697" s="18" t="s">
        <v>28714</v>
      </c>
      <c r="J697" s="311" t="s">
        <v>31039</v>
      </c>
    </row>
    <row r="698" spans="1:10" ht="76.5" customHeight="1" x14ac:dyDescent="0.35">
      <c r="A698" s="8">
        <v>693</v>
      </c>
      <c r="B698" s="313" t="s">
        <v>28828</v>
      </c>
      <c r="C698" s="18" t="s">
        <v>28712</v>
      </c>
      <c r="D698" s="314">
        <v>95370.17</v>
      </c>
      <c r="E698" s="314">
        <v>95370.17</v>
      </c>
      <c r="F698" s="311" t="s">
        <v>37942</v>
      </c>
      <c r="G698" s="311" t="s">
        <v>29108</v>
      </c>
      <c r="H698" s="311" t="s">
        <v>29108</v>
      </c>
      <c r="I698" s="18" t="s">
        <v>28714</v>
      </c>
      <c r="J698" s="311" t="s">
        <v>31040</v>
      </c>
    </row>
    <row r="699" spans="1:10" ht="74.25" customHeight="1" x14ac:dyDescent="0.35">
      <c r="A699" s="8">
        <v>694</v>
      </c>
      <c r="B699" s="313" t="s">
        <v>30801</v>
      </c>
      <c r="C699" s="18" t="s">
        <v>28712</v>
      </c>
      <c r="D699" s="314">
        <v>80410.5</v>
      </c>
      <c r="E699" s="314">
        <v>80410.5</v>
      </c>
      <c r="F699" s="311" t="s">
        <v>37942</v>
      </c>
      <c r="G699" s="311" t="s">
        <v>31041</v>
      </c>
      <c r="H699" s="311" t="s">
        <v>31041</v>
      </c>
      <c r="I699" s="18" t="s">
        <v>28714</v>
      </c>
      <c r="J699" s="311" t="s">
        <v>31042</v>
      </c>
    </row>
    <row r="700" spans="1:10" ht="121.5" x14ac:dyDescent="0.35">
      <c r="A700" s="8">
        <v>695</v>
      </c>
      <c r="B700" s="12" t="s">
        <v>10349</v>
      </c>
      <c r="C700" s="8" t="s">
        <v>1167</v>
      </c>
      <c r="D700" s="131">
        <v>148850</v>
      </c>
      <c r="E700" s="131">
        <v>148850</v>
      </c>
      <c r="F700" s="8" t="s">
        <v>37942</v>
      </c>
      <c r="G700" s="8" t="s">
        <v>10350</v>
      </c>
      <c r="H700" s="8" t="s">
        <v>10350</v>
      </c>
      <c r="I700" s="14" t="s">
        <v>1169</v>
      </c>
      <c r="J700" s="14" t="s">
        <v>10351</v>
      </c>
    </row>
    <row r="701" spans="1:10" ht="162" x14ac:dyDescent="0.35">
      <c r="A701" s="8">
        <v>696</v>
      </c>
      <c r="B701" s="181" t="s">
        <v>10352</v>
      </c>
      <c r="C701" s="112" t="s">
        <v>911</v>
      </c>
      <c r="D701" s="129">
        <v>7590</v>
      </c>
      <c r="E701" s="136">
        <v>7590</v>
      </c>
      <c r="F701" s="112" t="s">
        <v>33</v>
      </c>
      <c r="G701" s="111" t="s">
        <v>10353</v>
      </c>
      <c r="H701" s="111" t="s">
        <v>10354</v>
      </c>
      <c r="I701" s="112" t="s">
        <v>914</v>
      </c>
      <c r="J701" s="112" t="s">
        <v>10355</v>
      </c>
    </row>
    <row r="702" spans="1:10" ht="182.25" x14ac:dyDescent="0.35">
      <c r="A702" s="8">
        <v>697</v>
      </c>
      <c r="B702" s="181" t="s">
        <v>10356</v>
      </c>
      <c r="C702" s="112" t="s">
        <v>911</v>
      </c>
      <c r="D702" s="129">
        <v>1350</v>
      </c>
      <c r="E702" s="136">
        <v>1350</v>
      </c>
      <c r="F702" s="112" t="s">
        <v>33</v>
      </c>
      <c r="G702" s="111" t="s">
        <v>10357</v>
      </c>
      <c r="H702" s="111" t="s">
        <v>10358</v>
      </c>
      <c r="I702" s="112" t="s">
        <v>914</v>
      </c>
      <c r="J702" s="112" t="s">
        <v>10359</v>
      </c>
    </row>
    <row r="703" spans="1:10" ht="60.75" x14ac:dyDescent="0.35">
      <c r="A703" s="8">
        <v>698</v>
      </c>
      <c r="B703" s="12" t="s">
        <v>2162</v>
      </c>
      <c r="C703" s="8" t="s">
        <v>928</v>
      </c>
      <c r="D703" s="131">
        <v>60000</v>
      </c>
      <c r="E703" s="131">
        <v>60000</v>
      </c>
      <c r="F703" s="8" t="s">
        <v>929</v>
      </c>
      <c r="G703" s="8" t="s">
        <v>10360</v>
      </c>
      <c r="H703" s="8" t="s">
        <v>10360</v>
      </c>
      <c r="I703" s="14" t="s">
        <v>931</v>
      </c>
      <c r="J703" s="14" t="s">
        <v>10361</v>
      </c>
    </row>
    <row r="704" spans="1:10" ht="81" x14ac:dyDescent="0.35">
      <c r="A704" s="8">
        <v>699</v>
      </c>
      <c r="B704" s="12" t="s">
        <v>2162</v>
      </c>
      <c r="C704" s="8" t="s">
        <v>928</v>
      </c>
      <c r="D704" s="131">
        <v>18900</v>
      </c>
      <c r="E704" s="131">
        <v>18900</v>
      </c>
      <c r="F704" s="8" t="s">
        <v>929</v>
      </c>
      <c r="G704" s="8" t="s">
        <v>10362</v>
      </c>
      <c r="H704" s="8" t="s">
        <v>10362</v>
      </c>
      <c r="I704" s="14" t="s">
        <v>931</v>
      </c>
      <c r="J704" s="14" t="s">
        <v>10363</v>
      </c>
    </row>
    <row r="705" spans="1:10" ht="81" x14ac:dyDescent="0.35">
      <c r="A705" s="8">
        <v>700</v>
      </c>
      <c r="B705" s="12" t="s">
        <v>2162</v>
      </c>
      <c r="C705" s="8" t="s">
        <v>928</v>
      </c>
      <c r="D705" s="131">
        <v>66000</v>
      </c>
      <c r="E705" s="131">
        <v>66000</v>
      </c>
      <c r="F705" s="8" t="s">
        <v>929</v>
      </c>
      <c r="G705" s="8" t="s">
        <v>10364</v>
      </c>
      <c r="H705" s="8" t="s">
        <v>10364</v>
      </c>
      <c r="I705" s="14" t="s">
        <v>931</v>
      </c>
      <c r="J705" s="14" t="s">
        <v>10365</v>
      </c>
    </row>
    <row r="706" spans="1:10" ht="81" x14ac:dyDescent="0.35">
      <c r="A706" s="8">
        <v>701</v>
      </c>
      <c r="B706" s="12" t="s">
        <v>1545</v>
      </c>
      <c r="C706" s="8" t="s">
        <v>928</v>
      </c>
      <c r="D706" s="131">
        <v>11128</v>
      </c>
      <c r="E706" s="131">
        <v>11128</v>
      </c>
      <c r="F706" s="8" t="s">
        <v>929</v>
      </c>
      <c r="G706" s="8" t="s">
        <v>10366</v>
      </c>
      <c r="H706" s="8" t="s">
        <v>10366</v>
      </c>
      <c r="I706" s="14" t="s">
        <v>931</v>
      </c>
      <c r="J706" s="14" t="s">
        <v>10367</v>
      </c>
    </row>
    <row r="707" spans="1:10" ht="60.75" x14ac:dyDescent="0.35">
      <c r="A707" s="8">
        <v>702</v>
      </c>
      <c r="B707" s="12" t="s">
        <v>2027</v>
      </c>
      <c r="C707" s="8" t="s">
        <v>928</v>
      </c>
      <c r="D707" s="131">
        <v>18000</v>
      </c>
      <c r="E707" s="131">
        <v>18000</v>
      </c>
      <c r="F707" s="8" t="s">
        <v>929</v>
      </c>
      <c r="G707" s="8" t="s">
        <v>10368</v>
      </c>
      <c r="H707" s="8" t="s">
        <v>10368</v>
      </c>
      <c r="I707" s="14" t="s">
        <v>931</v>
      </c>
      <c r="J707" s="14" t="s">
        <v>10369</v>
      </c>
    </row>
    <row r="708" spans="1:10" ht="40.5" x14ac:dyDescent="0.35">
      <c r="A708" s="8">
        <v>703</v>
      </c>
      <c r="B708" s="12" t="s">
        <v>1548</v>
      </c>
      <c r="C708" s="8" t="s">
        <v>928</v>
      </c>
      <c r="D708" s="131">
        <v>13000</v>
      </c>
      <c r="E708" s="131">
        <v>13000</v>
      </c>
      <c r="F708" s="8" t="s">
        <v>929</v>
      </c>
      <c r="G708" s="8" t="s">
        <v>10370</v>
      </c>
      <c r="H708" s="8" t="s">
        <v>10370</v>
      </c>
      <c r="I708" s="14" t="s">
        <v>931</v>
      </c>
      <c r="J708" s="14" t="s">
        <v>10371</v>
      </c>
    </row>
    <row r="709" spans="1:10" ht="40.5" x14ac:dyDescent="0.35">
      <c r="A709" s="8">
        <v>704</v>
      </c>
      <c r="B709" s="12" t="s">
        <v>1542</v>
      </c>
      <c r="C709" s="8" t="s">
        <v>928</v>
      </c>
      <c r="D709" s="131">
        <v>39300</v>
      </c>
      <c r="E709" s="131">
        <v>39300</v>
      </c>
      <c r="F709" s="8" t="s">
        <v>929</v>
      </c>
      <c r="G709" s="8" t="s">
        <v>10372</v>
      </c>
      <c r="H709" s="8" t="s">
        <v>10372</v>
      </c>
      <c r="I709" s="14" t="s">
        <v>931</v>
      </c>
      <c r="J709" s="14" t="s">
        <v>10373</v>
      </c>
    </row>
    <row r="710" spans="1:10" ht="121.5" x14ac:dyDescent="0.35">
      <c r="A710" s="8">
        <v>705</v>
      </c>
      <c r="B710" s="12" t="s">
        <v>10374</v>
      </c>
      <c r="C710" s="8" t="s">
        <v>968</v>
      </c>
      <c r="D710" s="133">
        <v>38475</v>
      </c>
      <c r="E710" s="133">
        <v>38475</v>
      </c>
      <c r="F710" s="8" t="s">
        <v>969</v>
      </c>
      <c r="G710" s="18" t="s">
        <v>10375</v>
      </c>
      <c r="H710" s="18" t="s">
        <v>10376</v>
      </c>
      <c r="I710" s="18" t="s">
        <v>972</v>
      </c>
      <c r="J710" s="18" t="s">
        <v>10377</v>
      </c>
    </row>
    <row r="711" spans="1:10" ht="81" x14ac:dyDescent="0.35">
      <c r="A711" s="8">
        <v>706</v>
      </c>
      <c r="B711" s="12" t="s">
        <v>10378</v>
      </c>
      <c r="C711" s="8" t="s">
        <v>968</v>
      </c>
      <c r="D711" s="133">
        <v>30000</v>
      </c>
      <c r="E711" s="133">
        <v>30000</v>
      </c>
      <c r="F711" s="8" t="s">
        <v>969</v>
      </c>
      <c r="G711" s="18" t="s">
        <v>10379</v>
      </c>
      <c r="H711" s="18" t="s">
        <v>10380</v>
      </c>
      <c r="I711" s="18" t="s">
        <v>972</v>
      </c>
      <c r="J711" s="18" t="s">
        <v>10381</v>
      </c>
    </row>
    <row r="712" spans="1:10" ht="81" x14ac:dyDescent="0.35">
      <c r="A712" s="8">
        <v>707</v>
      </c>
      <c r="B712" s="12" t="s">
        <v>10382</v>
      </c>
      <c r="C712" s="8" t="s">
        <v>968</v>
      </c>
      <c r="D712" s="133">
        <v>21507</v>
      </c>
      <c r="E712" s="133">
        <v>21507</v>
      </c>
      <c r="F712" s="8" t="s">
        <v>969</v>
      </c>
      <c r="G712" s="18" t="s">
        <v>10383</v>
      </c>
      <c r="H712" s="18" t="s">
        <v>10384</v>
      </c>
      <c r="I712" s="18" t="s">
        <v>972</v>
      </c>
      <c r="J712" s="18" t="s">
        <v>10385</v>
      </c>
    </row>
    <row r="713" spans="1:10" ht="81" x14ac:dyDescent="0.35">
      <c r="A713" s="8">
        <v>708</v>
      </c>
      <c r="B713" s="12" t="s">
        <v>10386</v>
      </c>
      <c r="C713" s="8" t="s">
        <v>968</v>
      </c>
      <c r="D713" s="133">
        <v>165000</v>
      </c>
      <c r="E713" s="133">
        <v>165000</v>
      </c>
      <c r="F713" s="8" t="s">
        <v>969</v>
      </c>
      <c r="G713" s="18" t="s">
        <v>10387</v>
      </c>
      <c r="H713" s="18" t="s">
        <v>10388</v>
      </c>
      <c r="I713" s="18" t="s">
        <v>972</v>
      </c>
      <c r="J713" s="18" t="s">
        <v>10389</v>
      </c>
    </row>
    <row r="714" spans="1:10" ht="81" x14ac:dyDescent="0.35">
      <c r="A714" s="8">
        <v>709</v>
      </c>
      <c r="B714" s="12" t="s">
        <v>10390</v>
      </c>
      <c r="C714" s="8" t="s">
        <v>968</v>
      </c>
      <c r="D714" s="133">
        <v>13867.2</v>
      </c>
      <c r="E714" s="133">
        <v>13867.2</v>
      </c>
      <c r="F714" s="8" t="s">
        <v>969</v>
      </c>
      <c r="G714" s="18" t="s">
        <v>10391</v>
      </c>
      <c r="H714" s="18" t="s">
        <v>10392</v>
      </c>
      <c r="I714" s="18" t="s">
        <v>972</v>
      </c>
      <c r="J714" s="18" t="s">
        <v>10393</v>
      </c>
    </row>
    <row r="715" spans="1:10" ht="101.25" x14ac:dyDescent="0.35">
      <c r="A715" s="8">
        <v>710</v>
      </c>
      <c r="B715" s="12" t="s">
        <v>10394</v>
      </c>
      <c r="C715" s="8" t="s">
        <v>968</v>
      </c>
      <c r="D715" s="133">
        <v>211325</v>
      </c>
      <c r="E715" s="133">
        <v>211325</v>
      </c>
      <c r="F715" s="8" t="s">
        <v>969</v>
      </c>
      <c r="G715" s="18" t="s">
        <v>10395</v>
      </c>
      <c r="H715" s="18" t="s">
        <v>10396</v>
      </c>
      <c r="I715" s="18" t="s">
        <v>972</v>
      </c>
      <c r="J715" s="18" t="s">
        <v>10397</v>
      </c>
    </row>
    <row r="716" spans="1:10" ht="101.25" x14ac:dyDescent="0.35">
      <c r="A716" s="8">
        <v>711</v>
      </c>
      <c r="B716" s="12" t="s">
        <v>10398</v>
      </c>
      <c r="C716" s="8" t="s">
        <v>968</v>
      </c>
      <c r="D716" s="133">
        <v>176550</v>
      </c>
      <c r="E716" s="133">
        <v>176550</v>
      </c>
      <c r="F716" s="8" t="s">
        <v>969</v>
      </c>
      <c r="G716" s="18" t="s">
        <v>10399</v>
      </c>
      <c r="H716" s="18" t="s">
        <v>10400</v>
      </c>
      <c r="I716" s="18" t="s">
        <v>972</v>
      </c>
      <c r="J716" s="18" t="s">
        <v>10401</v>
      </c>
    </row>
    <row r="717" spans="1:10" ht="60.75" x14ac:dyDescent="0.35">
      <c r="A717" s="8">
        <v>712</v>
      </c>
      <c r="B717" s="124" t="s">
        <v>10402</v>
      </c>
      <c r="C717" s="114" t="s">
        <v>949</v>
      </c>
      <c r="D717" s="132">
        <v>14400</v>
      </c>
      <c r="E717" s="132">
        <v>14400</v>
      </c>
      <c r="F717" s="114" t="s">
        <v>938</v>
      </c>
      <c r="G717" s="114" t="s">
        <v>10403</v>
      </c>
      <c r="H717" s="114" t="s">
        <v>10403</v>
      </c>
      <c r="I717" s="115" t="s">
        <v>951</v>
      </c>
      <c r="J717" s="116" t="s">
        <v>10404</v>
      </c>
    </row>
    <row r="718" spans="1:10" ht="60.75" x14ac:dyDescent="0.35">
      <c r="A718" s="8">
        <v>713</v>
      </c>
      <c r="B718" s="124" t="s">
        <v>5171</v>
      </c>
      <c r="C718" s="114" t="s">
        <v>949</v>
      </c>
      <c r="D718" s="132">
        <v>27000</v>
      </c>
      <c r="E718" s="132">
        <v>27000</v>
      </c>
      <c r="F718" s="114" t="s">
        <v>938</v>
      </c>
      <c r="G718" s="114" t="s">
        <v>10405</v>
      </c>
      <c r="H718" s="114" t="s">
        <v>10405</v>
      </c>
      <c r="I718" s="115" t="s">
        <v>951</v>
      </c>
      <c r="J718" s="116" t="s">
        <v>10406</v>
      </c>
    </row>
    <row r="719" spans="1:10" ht="40.5" x14ac:dyDescent="0.35">
      <c r="A719" s="8">
        <v>714</v>
      </c>
      <c r="B719" s="124" t="s">
        <v>10407</v>
      </c>
      <c r="C719" s="114" t="s">
        <v>949</v>
      </c>
      <c r="D719" s="132">
        <v>49500</v>
      </c>
      <c r="E719" s="132">
        <v>49500</v>
      </c>
      <c r="F719" s="114" t="s">
        <v>938</v>
      </c>
      <c r="G719" s="114" t="s">
        <v>10408</v>
      </c>
      <c r="H719" s="114" t="s">
        <v>10408</v>
      </c>
      <c r="I719" s="115" t="s">
        <v>951</v>
      </c>
      <c r="J719" s="116" t="s">
        <v>10409</v>
      </c>
    </row>
    <row r="720" spans="1:10" ht="40.5" x14ac:dyDescent="0.35">
      <c r="A720" s="8">
        <v>715</v>
      </c>
      <c r="B720" s="124" t="s">
        <v>8248</v>
      </c>
      <c r="C720" s="114" t="s">
        <v>949</v>
      </c>
      <c r="D720" s="132">
        <v>13500</v>
      </c>
      <c r="E720" s="132">
        <v>13500</v>
      </c>
      <c r="F720" s="114" t="s">
        <v>938</v>
      </c>
      <c r="G720" s="114" t="s">
        <v>10410</v>
      </c>
      <c r="H720" s="114" t="s">
        <v>10410</v>
      </c>
      <c r="I720" s="115" t="s">
        <v>951</v>
      </c>
      <c r="J720" s="116" t="s">
        <v>10411</v>
      </c>
    </row>
    <row r="721" spans="1:10" ht="60.75" x14ac:dyDescent="0.35">
      <c r="A721" s="8">
        <v>716</v>
      </c>
      <c r="B721" s="124" t="s">
        <v>10412</v>
      </c>
      <c r="C721" s="114" t="s">
        <v>949</v>
      </c>
      <c r="D721" s="132">
        <v>19250</v>
      </c>
      <c r="E721" s="132">
        <v>19250</v>
      </c>
      <c r="F721" s="114" t="s">
        <v>938</v>
      </c>
      <c r="G721" s="114" t="s">
        <v>10413</v>
      </c>
      <c r="H721" s="114" t="s">
        <v>10413</v>
      </c>
      <c r="I721" s="115" t="s">
        <v>951</v>
      </c>
      <c r="J721" s="116" t="s">
        <v>10414</v>
      </c>
    </row>
    <row r="722" spans="1:10" ht="101.25" x14ac:dyDescent="0.35">
      <c r="A722" s="8">
        <v>717</v>
      </c>
      <c r="B722" s="124" t="s">
        <v>10415</v>
      </c>
      <c r="C722" s="114" t="s">
        <v>949</v>
      </c>
      <c r="D722" s="132">
        <v>187000</v>
      </c>
      <c r="E722" s="132">
        <v>187000</v>
      </c>
      <c r="F722" s="114" t="s">
        <v>938</v>
      </c>
      <c r="G722" s="114" t="s">
        <v>10416</v>
      </c>
      <c r="H722" s="114" t="s">
        <v>10416</v>
      </c>
      <c r="I722" s="115" t="s">
        <v>951</v>
      </c>
      <c r="J722" s="116" t="s">
        <v>10417</v>
      </c>
    </row>
    <row r="723" spans="1:10" ht="60.75" x14ac:dyDescent="0.35">
      <c r="A723" s="8">
        <v>718</v>
      </c>
      <c r="B723" s="124" t="s">
        <v>10418</v>
      </c>
      <c r="C723" s="114" t="s">
        <v>949</v>
      </c>
      <c r="D723" s="132">
        <v>12000</v>
      </c>
      <c r="E723" s="132">
        <v>12000</v>
      </c>
      <c r="F723" s="114" t="s">
        <v>938</v>
      </c>
      <c r="G723" s="114" t="s">
        <v>7511</v>
      </c>
      <c r="H723" s="114" t="s">
        <v>7511</v>
      </c>
      <c r="I723" s="115" t="s">
        <v>951</v>
      </c>
      <c r="J723" s="116" t="s">
        <v>10419</v>
      </c>
    </row>
    <row r="724" spans="1:10" ht="60.75" x14ac:dyDescent="0.35">
      <c r="A724" s="8">
        <v>719</v>
      </c>
      <c r="B724" s="124" t="s">
        <v>10420</v>
      </c>
      <c r="C724" s="114" t="s">
        <v>949</v>
      </c>
      <c r="D724" s="132">
        <v>10500</v>
      </c>
      <c r="E724" s="132">
        <v>10500</v>
      </c>
      <c r="F724" s="114" t="s">
        <v>938</v>
      </c>
      <c r="G724" s="114" t="s">
        <v>7961</v>
      </c>
      <c r="H724" s="114" t="s">
        <v>7961</v>
      </c>
      <c r="I724" s="115" t="s">
        <v>951</v>
      </c>
      <c r="J724" s="116" t="s">
        <v>10421</v>
      </c>
    </row>
    <row r="725" spans="1:10" ht="40.5" x14ac:dyDescent="0.35">
      <c r="A725" s="8">
        <v>720</v>
      </c>
      <c r="B725" s="124" t="s">
        <v>10230</v>
      </c>
      <c r="C725" s="114" t="s">
        <v>949</v>
      </c>
      <c r="D725" s="132">
        <v>11256</v>
      </c>
      <c r="E725" s="134">
        <v>11556</v>
      </c>
      <c r="F725" s="114" t="s">
        <v>1073</v>
      </c>
      <c r="G725" s="114" t="s">
        <v>10422</v>
      </c>
      <c r="H725" s="114" t="s">
        <v>10422</v>
      </c>
      <c r="I725" s="115" t="s">
        <v>1899</v>
      </c>
      <c r="J725" s="116" t="s">
        <v>10423</v>
      </c>
    </row>
    <row r="726" spans="1:10" ht="101.25" x14ac:dyDescent="0.35">
      <c r="A726" s="8">
        <v>721</v>
      </c>
      <c r="B726" s="16" t="s">
        <v>10424</v>
      </c>
      <c r="C726" s="18" t="s">
        <v>838</v>
      </c>
      <c r="D726" s="19">
        <v>126444.04</v>
      </c>
      <c r="E726" s="19">
        <v>126444.04</v>
      </c>
      <c r="F726" s="18" t="s">
        <v>37942</v>
      </c>
      <c r="G726" s="18" t="s">
        <v>10425</v>
      </c>
      <c r="H726" s="18" t="s">
        <v>10425</v>
      </c>
      <c r="I726" s="8" t="s">
        <v>840</v>
      </c>
      <c r="J726" s="50" t="s">
        <v>10426</v>
      </c>
    </row>
    <row r="727" spans="1:10" ht="101.25" x14ac:dyDescent="0.35">
      <c r="A727" s="8">
        <v>722</v>
      </c>
      <c r="B727" s="16" t="s">
        <v>10427</v>
      </c>
      <c r="C727" s="18" t="s">
        <v>838</v>
      </c>
      <c r="D727" s="19">
        <v>492565.94</v>
      </c>
      <c r="E727" s="19">
        <v>492565.94</v>
      </c>
      <c r="F727" s="18" t="s">
        <v>37942</v>
      </c>
      <c r="G727" s="18" t="s">
        <v>10428</v>
      </c>
      <c r="H727" s="18" t="s">
        <v>10428</v>
      </c>
      <c r="I727" s="8" t="s">
        <v>840</v>
      </c>
      <c r="J727" s="50" t="s">
        <v>10429</v>
      </c>
    </row>
    <row r="728" spans="1:10" ht="60.75" x14ac:dyDescent="0.35">
      <c r="A728" s="8">
        <v>723</v>
      </c>
      <c r="B728" s="108" t="s">
        <v>10430</v>
      </c>
      <c r="C728" s="14" t="s">
        <v>937</v>
      </c>
      <c r="D728" s="139">
        <v>279800</v>
      </c>
      <c r="E728" s="139">
        <v>279800</v>
      </c>
      <c r="F728" s="14" t="s">
        <v>938</v>
      </c>
      <c r="G728" s="14" t="s">
        <v>10431</v>
      </c>
      <c r="H728" s="14" t="s">
        <v>10431</v>
      </c>
      <c r="I728" s="9" t="s">
        <v>1504</v>
      </c>
      <c r="J728" s="9" t="s">
        <v>27812</v>
      </c>
    </row>
    <row r="729" spans="1:10" ht="141.75" x14ac:dyDescent="0.35">
      <c r="A729" s="8">
        <v>724</v>
      </c>
      <c r="B729" s="12" t="s">
        <v>10432</v>
      </c>
      <c r="C729" s="8" t="s">
        <v>959</v>
      </c>
      <c r="D729" s="109">
        <v>8400</v>
      </c>
      <c r="E729" s="109">
        <v>12000</v>
      </c>
      <c r="F729" s="8" t="s">
        <v>938</v>
      </c>
      <c r="G729" s="8" t="s">
        <v>10433</v>
      </c>
      <c r="H729" s="8" t="s">
        <v>10433</v>
      </c>
      <c r="I729" s="8" t="s">
        <v>962</v>
      </c>
      <c r="J729" s="8" t="s">
        <v>10434</v>
      </c>
    </row>
    <row r="730" spans="1:10" ht="60.75" x14ac:dyDescent="0.35">
      <c r="A730" s="8">
        <v>725</v>
      </c>
      <c r="B730" s="12" t="s">
        <v>10435</v>
      </c>
      <c r="C730" s="8" t="s">
        <v>1056</v>
      </c>
      <c r="D730" s="137">
        <v>38300</v>
      </c>
      <c r="E730" s="137">
        <v>38300</v>
      </c>
      <c r="F730" s="8" t="s">
        <v>37942</v>
      </c>
      <c r="G730" s="8" t="s">
        <v>10436</v>
      </c>
      <c r="H730" s="8" t="s">
        <v>10436</v>
      </c>
      <c r="I730" s="8" t="s">
        <v>1058</v>
      </c>
      <c r="J730" s="8" t="s">
        <v>10437</v>
      </c>
    </row>
    <row r="731" spans="1:10" ht="60.75" x14ac:dyDescent="0.35">
      <c r="A731" s="8">
        <v>726</v>
      </c>
      <c r="B731" s="12" t="s">
        <v>1719</v>
      </c>
      <c r="C731" s="8" t="s">
        <v>1056</v>
      </c>
      <c r="D731" s="137">
        <v>3500</v>
      </c>
      <c r="E731" s="137">
        <v>3500</v>
      </c>
      <c r="F731" s="8" t="s">
        <v>37942</v>
      </c>
      <c r="G731" s="8" t="s">
        <v>6851</v>
      </c>
      <c r="H731" s="8" t="s">
        <v>6851</v>
      </c>
      <c r="I731" s="8" t="s">
        <v>1058</v>
      </c>
      <c r="J731" s="8" t="s">
        <v>10438</v>
      </c>
    </row>
    <row r="732" spans="1:10" ht="141.75" x14ac:dyDescent="0.35">
      <c r="A732" s="8">
        <v>727</v>
      </c>
      <c r="B732" s="182" t="s">
        <v>10439</v>
      </c>
      <c r="C732" s="112" t="s">
        <v>911</v>
      </c>
      <c r="D732" s="147">
        <v>2000</v>
      </c>
      <c r="E732" s="136">
        <v>2000</v>
      </c>
      <c r="F732" s="112" t="s">
        <v>33</v>
      </c>
      <c r="G732" s="111" t="s">
        <v>10440</v>
      </c>
      <c r="H732" s="111" t="s">
        <v>10441</v>
      </c>
      <c r="I732" s="112" t="s">
        <v>914</v>
      </c>
      <c r="J732" s="112" t="s">
        <v>10442</v>
      </c>
    </row>
    <row r="733" spans="1:10" ht="409.5" x14ac:dyDescent="0.35">
      <c r="A733" s="8">
        <v>728</v>
      </c>
      <c r="B733" s="181" t="s">
        <v>10443</v>
      </c>
      <c r="C733" s="112" t="s">
        <v>911</v>
      </c>
      <c r="D733" s="129">
        <v>43500</v>
      </c>
      <c r="E733" s="136">
        <v>43500</v>
      </c>
      <c r="F733" s="112" t="s">
        <v>33</v>
      </c>
      <c r="G733" s="111" t="s">
        <v>10444</v>
      </c>
      <c r="H733" s="111" t="s">
        <v>10445</v>
      </c>
      <c r="I733" s="112" t="s">
        <v>914</v>
      </c>
      <c r="J733" s="112" t="s">
        <v>10446</v>
      </c>
    </row>
    <row r="734" spans="1:10" ht="243" x14ac:dyDescent="0.35">
      <c r="A734" s="8">
        <v>729</v>
      </c>
      <c r="B734" s="181" t="s">
        <v>10447</v>
      </c>
      <c r="C734" s="112" t="s">
        <v>911</v>
      </c>
      <c r="D734" s="129">
        <v>19500</v>
      </c>
      <c r="E734" s="136">
        <v>19500</v>
      </c>
      <c r="F734" s="112" t="s">
        <v>33</v>
      </c>
      <c r="G734" s="111" t="s">
        <v>10448</v>
      </c>
      <c r="H734" s="111" t="s">
        <v>10449</v>
      </c>
      <c r="I734" s="112" t="s">
        <v>914</v>
      </c>
      <c r="J734" s="112" t="s">
        <v>10450</v>
      </c>
    </row>
    <row r="735" spans="1:10" ht="409.5" x14ac:dyDescent="0.35">
      <c r="A735" s="8">
        <v>730</v>
      </c>
      <c r="B735" s="181" t="s">
        <v>10451</v>
      </c>
      <c r="C735" s="112" t="s">
        <v>911</v>
      </c>
      <c r="D735" s="129">
        <v>1180</v>
      </c>
      <c r="E735" s="136">
        <v>1180</v>
      </c>
      <c r="F735" s="112" t="s">
        <v>33</v>
      </c>
      <c r="G735" s="111" t="s">
        <v>10452</v>
      </c>
      <c r="H735" s="111" t="s">
        <v>10453</v>
      </c>
      <c r="I735" s="112" t="s">
        <v>914</v>
      </c>
      <c r="J735" s="112" t="s">
        <v>10454</v>
      </c>
    </row>
    <row r="736" spans="1:10" ht="182.25" x14ac:dyDescent="0.35">
      <c r="A736" s="8">
        <v>731</v>
      </c>
      <c r="B736" s="181" t="s">
        <v>10455</v>
      </c>
      <c r="C736" s="112" t="s">
        <v>911</v>
      </c>
      <c r="D736" s="129">
        <v>1020</v>
      </c>
      <c r="E736" s="136">
        <v>1020</v>
      </c>
      <c r="F736" s="112" t="s">
        <v>33</v>
      </c>
      <c r="G736" s="111" t="s">
        <v>10456</v>
      </c>
      <c r="H736" s="111" t="s">
        <v>10457</v>
      </c>
      <c r="I736" s="112" t="s">
        <v>914</v>
      </c>
      <c r="J736" s="112" t="s">
        <v>10458</v>
      </c>
    </row>
    <row r="737" spans="1:10" ht="162" x14ac:dyDescent="0.35">
      <c r="A737" s="8">
        <v>732</v>
      </c>
      <c r="B737" s="181" t="s">
        <v>10459</v>
      </c>
      <c r="C737" s="112" t="s">
        <v>911</v>
      </c>
      <c r="D737" s="129">
        <v>2621.5</v>
      </c>
      <c r="E737" s="136">
        <v>2621.5</v>
      </c>
      <c r="F737" s="112" t="s">
        <v>33</v>
      </c>
      <c r="G737" s="111" t="s">
        <v>10460</v>
      </c>
      <c r="H737" s="111" t="s">
        <v>10461</v>
      </c>
      <c r="I737" s="112" t="s">
        <v>914</v>
      </c>
      <c r="J737" s="112" t="s">
        <v>10462</v>
      </c>
    </row>
    <row r="738" spans="1:10" ht="101.25" x14ac:dyDescent="0.35">
      <c r="A738" s="8">
        <v>733</v>
      </c>
      <c r="B738" s="12" t="s">
        <v>10463</v>
      </c>
      <c r="C738" s="8" t="s">
        <v>968</v>
      </c>
      <c r="D738" s="133">
        <v>30000</v>
      </c>
      <c r="E738" s="133">
        <v>30000</v>
      </c>
      <c r="F738" s="8" t="s">
        <v>969</v>
      </c>
      <c r="G738" s="8" t="s">
        <v>10464</v>
      </c>
      <c r="H738" s="8" t="s">
        <v>10465</v>
      </c>
      <c r="I738" s="8" t="s">
        <v>972</v>
      </c>
      <c r="J738" s="8" t="s">
        <v>10466</v>
      </c>
    </row>
    <row r="739" spans="1:10" ht="101.25" x14ac:dyDescent="0.35">
      <c r="A739" s="8">
        <v>734</v>
      </c>
      <c r="B739" s="108" t="s">
        <v>10463</v>
      </c>
      <c r="C739" s="8" t="s">
        <v>968</v>
      </c>
      <c r="D739" s="184">
        <v>30000</v>
      </c>
      <c r="E739" s="184">
        <v>30000</v>
      </c>
      <c r="F739" s="14" t="s">
        <v>969</v>
      </c>
      <c r="G739" s="14" t="s">
        <v>10464</v>
      </c>
      <c r="H739" s="14" t="s">
        <v>10465</v>
      </c>
      <c r="I739" s="14" t="s">
        <v>972</v>
      </c>
      <c r="J739" s="14" t="s">
        <v>10466</v>
      </c>
    </row>
    <row r="740" spans="1:10" ht="81" x14ac:dyDescent="0.35">
      <c r="A740" s="8">
        <v>735</v>
      </c>
      <c r="B740" s="89" t="s">
        <v>119</v>
      </c>
      <c r="C740" s="25" t="s">
        <v>93</v>
      </c>
      <c r="D740" s="94">
        <v>2648.25</v>
      </c>
      <c r="E740" s="94">
        <v>2648.25</v>
      </c>
      <c r="F740" s="63" t="s">
        <v>713</v>
      </c>
      <c r="G740" s="63" t="s">
        <v>120</v>
      </c>
      <c r="H740" s="63" t="s">
        <v>120</v>
      </c>
      <c r="I740" s="27" t="s">
        <v>95</v>
      </c>
      <c r="J740" s="91" t="s">
        <v>121</v>
      </c>
    </row>
    <row r="741" spans="1:10" ht="141.75" x14ac:dyDescent="0.35">
      <c r="A741" s="8">
        <v>736</v>
      </c>
      <c r="B741" s="124" t="s">
        <v>10226</v>
      </c>
      <c r="C741" s="114" t="s">
        <v>949</v>
      </c>
      <c r="D741" s="132">
        <v>3465000</v>
      </c>
      <c r="E741" s="134">
        <v>3500000</v>
      </c>
      <c r="F741" s="114" t="s">
        <v>1073</v>
      </c>
      <c r="G741" s="114" t="s">
        <v>10227</v>
      </c>
      <c r="H741" s="114" t="s">
        <v>10228</v>
      </c>
      <c r="I741" s="115" t="s">
        <v>1899</v>
      </c>
      <c r="J741" s="116" t="s">
        <v>10229</v>
      </c>
    </row>
    <row r="742" spans="1:10" ht="60.75" x14ac:dyDescent="0.35">
      <c r="A742" s="8">
        <v>737</v>
      </c>
      <c r="B742" s="16" t="s">
        <v>25195</v>
      </c>
      <c r="C742" s="266" t="s">
        <v>24422</v>
      </c>
      <c r="D742" s="288">
        <v>2800</v>
      </c>
      <c r="E742" s="288">
        <v>2800</v>
      </c>
      <c r="F742" s="263" t="s">
        <v>938</v>
      </c>
      <c r="G742" s="265" t="s">
        <v>25196</v>
      </c>
      <c r="H742" s="265" t="s">
        <v>25196</v>
      </c>
      <c r="I742" s="268" t="s">
        <v>1899</v>
      </c>
      <c r="J742" s="269" t="s">
        <v>25242</v>
      </c>
    </row>
    <row r="743" spans="1:10" ht="60.75" x14ac:dyDescent="0.35">
      <c r="A743" s="8">
        <v>738</v>
      </c>
      <c r="B743" s="16" t="s">
        <v>27362</v>
      </c>
      <c r="C743" s="111" t="s">
        <v>26822</v>
      </c>
      <c r="D743" s="19">
        <v>32720.6</v>
      </c>
      <c r="E743" s="19">
        <v>32720.6</v>
      </c>
      <c r="F743" s="263" t="s">
        <v>938</v>
      </c>
      <c r="G743" s="18" t="s">
        <v>27470</v>
      </c>
      <c r="H743" s="18" t="s">
        <v>27470</v>
      </c>
      <c r="I743" s="261" t="s">
        <v>185</v>
      </c>
      <c r="J743" s="18" t="s">
        <v>27471</v>
      </c>
    </row>
    <row r="744" spans="1:10" ht="60.75" x14ac:dyDescent="0.35">
      <c r="A744" s="8">
        <v>739</v>
      </c>
      <c r="B744" s="16" t="s">
        <v>27472</v>
      </c>
      <c r="C744" s="111" t="s">
        <v>26822</v>
      </c>
      <c r="D744" s="19">
        <v>10000</v>
      </c>
      <c r="E744" s="19">
        <v>10000</v>
      </c>
      <c r="F744" s="263" t="s">
        <v>938</v>
      </c>
      <c r="G744" s="18" t="s">
        <v>27473</v>
      </c>
      <c r="H744" s="18" t="s">
        <v>27473</v>
      </c>
      <c r="I744" s="261" t="s">
        <v>185</v>
      </c>
      <c r="J744" s="18" t="s">
        <v>27474</v>
      </c>
    </row>
    <row r="745" spans="1:10" ht="60.75" x14ac:dyDescent="0.35">
      <c r="A745" s="8">
        <v>740</v>
      </c>
      <c r="B745" s="16" t="s">
        <v>27475</v>
      </c>
      <c r="C745" s="111" t="s">
        <v>26822</v>
      </c>
      <c r="D745" s="19">
        <v>17500</v>
      </c>
      <c r="E745" s="19">
        <v>17500</v>
      </c>
      <c r="F745" s="263" t="s">
        <v>938</v>
      </c>
      <c r="G745" s="18" t="s">
        <v>27476</v>
      </c>
      <c r="H745" s="18" t="s">
        <v>27473</v>
      </c>
      <c r="I745" s="261" t="s">
        <v>185</v>
      </c>
      <c r="J745" s="18" t="s">
        <v>27477</v>
      </c>
    </row>
    <row r="746" spans="1:10" ht="60.75" x14ac:dyDescent="0.35">
      <c r="A746" s="8">
        <v>741</v>
      </c>
      <c r="B746" s="16" t="s">
        <v>27478</v>
      </c>
      <c r="C746" s="111" t="s">
        <v>26822</v>
      </c>
      <c r="D746" s="19">
        <v>5960</v>
      </c>
      <c r="E746" s="19">
        <v>5960</v>
      </c>
      <c r="F746" s="263" t="s">
        <v>938</v>
      </c>
      <c r="G746" s="18" t="s">
        <v>27479</v>
      </c>
      <c r="H746" s="18" t="s">
        <v>27479</v>
      </c>
      <c r="I746" s="261" t="s">
        <v>185</v>
      </c>
      <c r="J746" s="18" t="s">
        <v>27480</v>
      </c>
    </row>
    <row r="747" spans="1:10" ht="60.75" x14ac:dyDescent="0.35">
      <c r="A747" s="8">
        <v>742</v>
      </c>
      <c r="B747" s="16" t="s">
        <v>27481</v>
      </c>
      <c r="C747" s="111" t="s">
        <v>26822</v>
      </c>
      <c r="D747" s="19">
        <v>35200</v>
      </c>
      <c r="E747" s="19">
        <v>35200</v>
      </c>
      <c r="F747" s="263" t="s">
        <v>938</v>
      </c>
      <c r="G747" s="18" t="s">
        <v>27482</v>
      </c>
      <c r="H747" s="18" t="s">
        <v>27483</v>
      </c>
      <c r="I747" s="261" t="s">
        <v>185</v>
      </c>
      <c r="J747" s="18" t="s">
        <v>27484</v>
      </c>
    </row>
    <row r="748" spans="1:10" ht="81" x14ac:dyDescent="0.35">
      <c r="A748" s="8">
        <v>743</v>
      </c>
      <c r="B748" s="16" t="s">
        <v>27485</v>
      </c>
      <c r="C748" s="111" t="s">
        <v>26822</v>
      </c>
      <c r="D748" s="19">
        <v>9900</v>
      </c>
      <c r="E748" s="19">
        <v>9900</v>
      </c>
      <c r="F748" s="263" t="s">
        <v>938</v>
      </c>
      <c r="G748" s="18" t="s">
        <v>27486</v>
      </c>
      <c r="H748" s="18" t="s">
        <v>27486</v>
      </c>
      <c r="I748" s="261" t="s">
        <v>185</v>
      </c>
      <c r="J748" s="18" t="s">
        <v>27487</v>
      </c>
    </row>
    <row r="749" spans="1:10" ht="60.75" x14ac:dyDescent="0.35">
      <c r="A749" s="8">
        <v>744</v>
      </c>
      <c r="B749" s="16" t="s">
        <v>27221</v>
      </c>
      <c r="C749" s="111" t="s">
        <v>26822</v>
      </c>
      <c r="D749" s="19">
        <v>31779</v>
      </c>
      <c r="E749" s="19">
        <v>31779</v>
      </c>
      <c r="F749" s="263" t="s">
        <v>938</v>
      </c>
      <c r="G749" s="18" t="s">
        <v>27488</v>
      </c>
      <c r="H749" s="18" t="s">
        <v>27488</v>
      </c>
      <c r="I749" s="261" t="s">
        <v>185</v>
      </c>
      <c r="J749" s="18" t="s">
        <v>27489</v>
      </c>
    </row>
    <row r="750" spans="1:10" ht="60.75" x14ac:dyDescent="0.35">
      <c r="A750" s="8">
        <v>745</v>
      </c>
      <c r="B750" s="16" t="s">
        <v>27192</v>
      </c>
      <c r="C750" s="111" t="s">
        <v>26822</v>
      </c>
      <c r="D750" s="19">
        <v>16125</v>
      </c>
      <c r="E750" s="19">
        <v>16125</v>
      </c>
      <c r="F750" s="263" t="s">
        <v>938</v>
      </c>
      <c r="G750" s="18" t="s">
        <v>27490</v>
      </c>
      <c r="H750" s="18" t="s">
        <v>27490</v>
      </c>
      <c r="I750" s="261" t="s">
        <v>185</v>
      </c>
      <c r="J750" s="18" t="s">
        <v>27491</v>
      </c>
    </row>
    <row r="751" spans="1:10" ht="60.75" x14ac:dyDescent="0.35">
      <c r="A751" s="8">
        <v>746</v>
      </c>
      <c r="B751" s="16" t="s">
        <v>14575</v>
      </c>
      <c r="C751" s="111" t="s">
        <v>26822</v>
      </c>
      <c r="D751" s="19">
        <v>37600</v>
      </c>
      <c r="E751" s="19">
        <v>37600</v>
      </c>
      <c r="F751" s="263" t="s">
        <v>938</v>
      </c>
      <c r="G751" s="18" t="s">
        <v>27492</v>
      </c>
      <c r="H751" s="18" t="s">
        <v>27492</v>
      </c>
      <c r="I751" s="261" t="s">
        <v>185</v>
      </c>
      <c r="J751" s="18" t="s">
        <v>27493</v>
      </c>
    </row>
    <row r="752" spans="1:10" ht="40.5" x14ac:dyDescent="0.35">
      <c r="A752" s="8">
        <v>747</v>
      </c>
      <c r="B752" s="16" t="s">
        <v>27255</v>
      </c>
      <c r="C752" s="111" t="s">
        <v>26822</v>
      </c>
      <c r="D752" s="19">
        <v>16848</v>
      </c>
      <c r="E752" s="19">
        <v>16848</v>
      </c>
      <c r="F752" s="263" t="s">
        <v>938</v>
      </c>
      <c r="G752" s="18" t="s">
        <v>27256</v>
      </c>
      <c r="H752" s="18" t="s">
        <v>27256</v>
      </c>
      <c r="I752" s="261" t="s">
        <v>185</v>
      </c>
      <c r="J752" s="18" t="s">
        <v>27494</v>
      </c>
    </row>
    <row r="753" spans="1:10" ht="60.75" x14ac:dyDescent="0.35">
      <c r="A753" s="8">
        <v>748</v>
      </c>
      <c r="B753" s="16" t="s">
        <v>21350</v>
      </c>
      <c r="C753" s="111" t="s">
        <v>26822</v>
      </c>
      <c r="D753" s="19">
        <v>37500</v>
      </c>
      <c r="E753" s="19">
        <v>32100</v>
      </c>
      <c r="F753" s="263" t="s">
        <v>938</v>
      </c>
      <c r="G753" s="18" t="s">
        <v>27495</v>
      </c>
      <c r="H753" s="18" t="s">
        <v>27495</v>
      </c>
      <c r="I753" s="261" t="s">
        <v>185</v>
      </c>
      <c r="J753" s="18" t="s">
        <v>27496</v>
      </c>
    </row>
    <row r="754" spans="1:10" ht="60.75" x14ac:dyDescent="0.35">
      <c r="A754" s="8">
        <v>749</v>
      </c>
      <c r="B754" s="16" t="s">
        <v>27497</v>
      </c>
      <c r="C754" s="111" t="s">
        <v>26822</v>
      </c>
      <c r="D754" s="19">
        <v>19400</v>
      </c>
      <c r="E754" s="19">
        <v>19400</v>
      </c>
      <c r="F754" s="263" t="s">
        <v>938</v>
      </c>
      <c r="G754" s="18" t="s">
        <v>27160</v>
      </c>
      <c r="H754" s="18" t="s">
        <v>27160</v>
      </c>
      <c r="I754" s="261" t="s">
        <v>185</v>
      </c>
      <c r="J754" s="18" t="s">
        <v>27498</v>
      </c>
    </row>
    <row r="755" spans="1:10" ht="81" x14ac:dyDescent="0.35">
      <c r="A755" s="8">
        <v>750</v>
      </c>
      <c r="B755" s="16" t="s">
        <v>27499</v>
      </c>
      <c r="C755" s="111" t="s">
        <v>26822</v>
      </c>
      <c r="D755" s="19">
        <v>99301.35</v>
      </c>
      <c r="E755" s="19">
        <v>99301.35</v>
      </c>
      <c r="F755" s="263" t="s">
        <v>938</v>
      </c>
      <c r="G755" s="18" t="s">
        <v>27500</v>
      </c>
      <c r="H755" s="18" t="s">
        <v>27500</v>
      </c>
      <c r="I755" s="261" t="s">
        <v>185</v>
      </c>
      <c r="J755" s="18" t="s">
        <v>27501</v>
      </c>
    </row>
    <row r="756" spans="1:10" ht="141.75" x14ac:dyDescent="0.35">
      <c r="A756" s="8">
        <v>751</v>
      </c>
      <c r="B756" s="12" t="s">
        <v>37578</v>
      </c>
      <c r="C756" s="8" t="s">
        <v>36749</v>
      </c>
      <c r="D756" s="131">
        <v>942760</v>
      </c>
      <c r="E756" s="478">
        <v>864196.67</v>
      </c>
      <c r="F756" s="8" t="s">
        <v>8746</v>
      </c>
      <c r="G756" s="8" t="s">
        <v>37579</v>
      </c>
      <c r="H756" s="8" t="s">
        <v>37580</v>
      </c>
      <c r="I756" s="8" t="s">
        <v>37081</v>
      </c>
      <c r="J756" s="8" t="s">
        <v>37585</v>
      </c>
    </row>
    <row r="757" spans="1:10" ht="182.25" x14ac:dyDescent="0.35">
      <c r="A757" s="8">
        <v>752</v>
      </c>
      <c r="B757" s="12" t="s">
        <v>37581</v>
      </c>
      <c r="C757" s="8" t="s">
        <v>36749</v>
      </c>
      <c r="D757" s="131">
        <v>3000000</v>
      </c>
      <c r="E757" s="478">
        <v>3000000</v>
      </c>
      <c r="F757" s="8" t="s">
        <v>8746</v>
      </c>
      <c r="G757" s="8" t="s">
        <v>37582</v>
      </c>
      <c r="H757" s="8" t="s">
        <v>37583</v>
      </c>
      <c r="I757" s="8" t="s">
        <v>37081</v>
      </c>
      <c r="J757" s="8" t="s">
        <v>37586</v>
      </c>
    </row>
    <row r="758" spans="1:10" ht="60.75" x14ac:dyDescent="0.35">
      <c r="A758" s="8">
        <v>753</v>
      </c>
      <c r="B758" s="108" t="s">
        <v>37616</v>
      </c>
      <c r="C758" s="112" t="s">
        <v>36856</v>
      </c>
      <c r="D758" s="197">
        <v>14292</v>
      </c>
      <c r="E758" s="197">
        <v>14292</v>
      </c>
      <c r="F758" s="14" t="s">
        <v>37942</v>
      </c>
      <c r="G758" s="14" t="s">
        <v>37617</v>
      </c>
      <c r="H758" s="14" t="str">
        <f t="shared" ref="H758:H770" si="4">G758</f>
        <v>บริษัท พีเอ็มพี จำกัด 14292 บาท</v>
      </c>
      <c r="I758" s="189" t="s">
        <v>36812</v>
      </c>
      <c r="J758" s="14" t="s">
        <v>37634</v>
      </c>
    </row>
    <row r="759" spans="1:10" ht="81" x14ac:dyDescent="0.35">
      <c r="A759" s="8">
        <v>754</v>
      </c>
      <c r="B759" s="108" t="s">
        <v>37618</v>
      </c>
      <c r="C759" s="112" t="s">
        <v>36856</v>
      </c>
      <c r="D759" s="197">
        <v>5700</v>
      </c>
      <c r="E759" s="197">
        <v>5700</v>
      </c>
      <c r="F759" s="14" t="s">
        <v>37942</v>
      </c>
      <c r="G759" s="14" t="s">
        <v>37619</v>
      </c>
      <c r="H759" s="14" t="str">
        <f t="shared" si="4"/>
        <v>ห้างหุ้นส่วนจำกัด เคที กรุ๊ป ลำปาง 350 บาท</v>
      </c>
      <c r="I759" s="189" t="s">
        <v>36812</v>
      </c>
      <c r="J759" s="14" t="s">
        <v>37635</v>
      </c>
    </row>
    <row r="760" spans="1:10" ht="81" x14ac:dyDescent="0.35">
      <c r="A760" s="8">
        <v>755</v>
      </c>
      <c r="B760" s="108" t="s">
        <v>37620</v>
      </c>
      <c r="C760" s="112" t="s">
        <v>36856</v>
      </c>
      <c r="D760" s="197">
        <v>5700</v>
      </c>
      <c r="E760" s="197">
        <v>5700</v>
      </c>
      <c r="F760" s="14" t="s">
        <v>37942</v>
      </c>
      <c r="G760" s="14" t="s">
        <v>37621</v>
      </c>
      <c r="H760" s="14" t="str">
        <f t="shared" si="4"/>
        <v>บริษัท นิยมพานิชลำปาง จำกัด 4740 บาท</v>
      </c>
      <c r="I760" s="189" t="s">
        <v>36812</v>
      </c>
      <c r="J760" s="14" t="s">
        <v>37636</v>
      </c>
    </row>
    <row r="761" spans="1:10" ht="60.75" x14ac:dyDescent="0.35">
      <c r="A761" s="8">
        <v>756</v>
      </c>
      <c r="B761" s="12" t="s">
        <v>40618</v>
      </c>
      <c r="C761" s="8" t="s">
        <v>40579</v>
      </c>
      <c r="D761" s="109">
        <v>14400</v>
      </c>
      <c r="E761" s="109">
        <v>14400</v>
      </c>
      <c r="F761" s="8" t="s">
        <v>938</v>
      </c>
      <c r="G761" s="8" t="s">
        <v>40619</v>
      </c>
      <c r="H761" s="8" t="s">
        <v>40619</v>
      </c>
      <c r="I761" s="8" t="s">
        <v>185</v>
      </c>
      <c r="J761" s="8" t="s">
        <v>40620</v>
      </c>
    </row>
    <row r="762" spans="1:10" ht="60.75" x14ac:dyDescent="0.35">
      <c r="A762" s="8">
        <v>757</v>
      </c>
      <c r="B762" s="414" t="s">
        <v>40379</v>
      </c>
      <c r="C762" s="8" t="s">
        <v>40257</v>
      </c>
      <c r="D762" s="413">
        <v>7000</v>
      </c>
      <c r="E762" s="413">
        <v>7000</v>
      </c>
      <c r="F762" s="163" t="s">
        <v>33</v>
      </c>
      <c r="G762" s="8" t="s">
        <v>40380</v>
      </c>
      <c r="H762" s="8" t="s">
        <v>40380</v>
      </c>
      <c r="I762" s="163" t="s">
        <v>1058</v>
      </c>
      <c r="J762" s="8" t="s">
        <v>40375</v>
      </c>
    </row>
    <row r="763" spans="1:10" ht="60.75" x14ac:dyDescent="0.35">
      <c r="A763" s="8">
        <v>758</v>
      </c>
      <c r="B763" s="414" t="s">
        <v>40379</v>
      </c>
      <c r="C763" s="8" t="s">
        <v>40257</v>
      </c>
      <c r="D763" s="413">
        <v>7000</v>
      </c>
      <c r="E763" s="413">
        <v>7000</v>
      </c>
      <c r="F763" s="163" t="s">
        <v>33</v>
      </c>
      <c r="G763" s="8" t="s">
        <v>40380</v>
      </c>
      <c r="H763" s="8" t="s">
        <v>40380</v>
      </c>
      <c r="I763" s="163" t="s">
        <v>1058</v>
      </c>
      <c r="J763" s="8" t="s">
        <v>40376</v>
      </c>
    </row>
    <row r="764" spans="1:10" ht="162" x14ac:dyDescent="0.35">
      <c r="A764" s="8">
        <v>759</v>
      </c>
      <c r="B764" s="12" t="s">
        <v>5407</v>
      </c>
      <c r="C764" s="8" t="s">
        <v>40257</v>
      </c>
      <c r="D764" s="137">
        <v>10400</v>
      </c>
      <c r="E764" s="137">
        <v>10400</v>
      </c>
      <c r="F764" s="163" t="s">
        <v>33</v>
      </c>
      <c r="G764" s="8" t="s">
        <v>40381</v>
      </c>
      <c r="H764" s="8" t="s">
        <v>40377</v>
      </c>
      <c r="I764" s="163" t="s">
        <v>40267</v>
      </c>
      <c r="J764" s="8" t="s">
        <v>40378</v>
      </c>
    </row>
    <row r="765" spans="1:10" ht="60.75" x14ac:dyDescent="0.35">
      <c r="A765" s="8">
        <v>760</v>
      </c>
      <c r="B765" s="108" t="s">
        <v>37622</v>
      </c>
      <c r="C765" s="112" t="s">
        <v>36856</v>
      </c>
      <c r="D765" s="197">
        <v>35138</v>
      </c>
      <c r="E765" s="197">
        <v>35138</v>
      </c>
      <c r="F765" s="14" t="s">
        <v>37942</v>
      </c>
      <c r="G765" s="14" t="s">
        <v>37623</v>
      </c>
      <c r="H765" s="14" t="str">
        <f t="shared" si="4"/>
        <v>ห้างหุ้นส่วนจำกัด อินสทรูเม้นท์แล็ป 35138 บาท</v>
      </c>
      <c r="I765" s="189" t="s">
        <v>36812</v>
      </c>
      <c r="J765" s="14" t="s">
        <v>37637</v>
      </c>
    </row>
    <row r="766" spans="1:10" ht="60.75" x14ac:dyDescent="0.35">
      <c r="A766" s="8">
        <v>761</v>
      </c>
      <c r="B766" s="108" t="s">
        <v>37624</v>
      </c>
      <c r="C766" s="112" t="s">
        <v>36856</v>
      </c>
      <c r="D766" s="197">
        <v>2350</v>
      </c>
      <c r="E766" s="197">
        <v>2350</v>
      </c>
      <c r="F766" s="14" t="s">
        <v>37942</v>
      </c>
      <c r="G766" s="14" t="s">
        <v>37625</v>
      </c>
      <c r="H766" s="14" t="str">
        <f t="shared" si="4"/>
        <v>บริษัท ไพรม์เมดิคอล จำกัด 2350 บาท</v>
      </c>
      <c r="I766" s="189" t="s">
        <v>36812</v>
      </c>
      <c r="J766" s="14" t="s">
        <v>37638</v>
      </c>
    </row>
    <row r="767" spans="1:10" ht="60.75" x14ac:dyDescent="0.35">
      <c r="A767" s="8">
        <v>762</v>
      </c>
      <c r="B767" s="108" t="s">
        <v>37626</v>
      </c>
      <c r="C767" s="112" t="s">
        <v>36856</v>
      </c>
      <c r="D767" s="197">
        <v>3000</v>
      </c>
      <c r="E767" s="197">
        <v>3000</v>
      </c>
      <c r="F767" s="14" t="s">
        <v>37942</v>
      </c>
      <c r="G767" s="14" t="s">
        <v>37627</v>
      </c>
      <c r="H767" s="14" t="str">
        <f t="shared" si="4"/>
        <v>บริษัท เอ็น.เค.เมดิคอล อีควิปเม้นท์ จำกัด 3000 บาท</v>
      </c>
      <c r="I767" s="189" t="s">
        <v>36812</v>
      </c>
      <c r="J767" s="14" t="s">
        <v>37639</v>
      </c>
    </row>
    <row r="768" spans="1:10" ht="81" x14ac:dyDescent="0.35">
      <c r="A768" s="8">
        <v>763</v>
      </c>
      <c r="B768" s="108" t="s">
        <v>37628</v>
      </c>
      <c r="C768" s="112" t="s">
        <v>36856</v>
      </c>
      <c r="D768" s="197">
        <v>23000</v>
      </c>
      <c r="E768" s="197">
        <v>23000</v>
      </c>
      <c r="F768" s="14" t="s">
        <v>37942</v>
      </c>
      <c r="G768" s="14" t="s">
        <v>37629</v>
      </c>
      <c r="H768" s="14" t="str">
        <f t="shared" si="4"/>
        <v>ห้างหุ้นส่วนจำกัด น้ำล้อมเคหะภัณฑ์ 23000 บาท</v>
      </c>
      <c r="I768" s="189" t="s">
        <v>36812</v>
      </c>
      <c r="J768" s="14" t="s">
        <v>37640</v>
      </c>
    </row>
    <row r="769" spans="1:10" ht="81" x14ac:dyDescent="0.35">
      <c r="A769" s="8">
        <v>764</v>
      </c>
      <c r="B769" s="108" t="s">
        <v>37630</v>
      </c>
      <c r="C769" s="112" t="s">
        <v>36856</v>
      </c>
      <c r="D769" s="197">
        <v>24000</v>
      </c>
      <c r="E769" s="197">
        <v>24000</v>
      </c>
      <c r="F769" s="14" t="s">
        <v>37942</v>
      </c>
      <c r="G769" s="14" t="s">
        <v>37631</v>
      </c>
      <c r="H769" s="14" t="str">
        <f t="shared" si="4"/>
        <v>บริษัท รักษ์กมน จำกัด 2500 บาท</v>
      </c>
      <c r="I769" s="189" t="s">
        <v>36812</v>
      </c>
      <c r="J769" s="14" t="s">
        <v>37641</v>
      </c>
    </row>
    <row r="770" spans="1:10" ht="60.75" x14ac:dyDescent="0.35">
      <c r="A770" s="8">
        <v>765</v>
      </c>
      <c r="B770" s="108" t="s">
        <v>37632</v>
      </c>
      <c r="C770" s="112" t="s">
        <v>36856</v>
      </c>
      <c r="D770" s="197">
        <v>11090</v>
      </c>
      <c r="E770" s="197">
        <v>11090</v>
      </c>
      <c r="F770" s="14" t="s">
        <v>37942</v>
      </c>
      <c r="G770" s="14" t="s">
        <v>37633</v>
      </c>
      <c r="H770" s="14" t="str">
        <f t="shared" si="4"/>
        <v>บริษัทเอสพีเอส จำกัด 11090 บาท</v>
      </c>
      <c r="I770" s="189" t="s">
        <v>36812</v>
      </c>
      <c r="J770" s="14" t="s">
        <v>37642</v>
      </c>
    </row>
    <row r="771" spans="1:10" ht="60.75" x14ac:dyDescent="0.35">
      <c r="A771" s="8">
        <v>766</v>
      </c>
      <c r="B771" s="12" t="s">
        <v>37379</v>
      </c>
      <c r="C771" s="8" t="s">
        <v>36749</v>
      </c>
      <c r="D771" s="131">
        <v>8346</v>
      </c>
      <c r="E771" s="478">
        <v>8346</v>
      </c>
      <c r="F771" s="8" t="s">
        <v>33</v>
      </c>
      <c r="G771" s="8" t="s">
        <v>37584</v>
      </c>
      <c r="H771" s="8" t="s">
        <v>37584</v>
      </c>
      <c r="I771" s="8" t="s">
        <v>1058</v>
      </c>
      <c r="J771" s="8" t="s">
        <v>37587</v>
      </c>
    </row>
    <row r="772" spans="1:10" ht="81" x14ac:dyDescent="0.35">
      <c r="A772" s="8">
        <v>767</v>
      </c>
      <c r="B772" s="16" t="s">
        <v>27502</v>
      </c>
      <c r="C772" s="111" t="s">
        <v>26822</v>
      </c>
      <c r="D772" s="19">
        <v>6700</v>
      </c>
      <c r="E772" s="19">
        <v>6700</v>
      </c>
      <c r="F772" s="14" t="s">
        <v>37942</v>
      </c>
      <c r="G772" s="18" t="s">
        <v>27503</v>
      </c>
      <c r="H772" s="18" t="s">
        <v>27503</v>
      </c>
      <c r="I772" s="261" t="s">
        <v>185</v>
      </c>
      <c r="J772" s="18" t="s">
        <v>27504</v>
      </c>
    </row>
    <row r="773" spans="1:10" ht="40.5" x14ac:dyDescent="0.35">
      <c r="A773" s="8">
        <v>768</v>
      </c>
      <c r="B773" s="262" t="s">
        <v>25197</v>
      </c>
      <c r="C773" s="266" t="s">
        <v>24422</v>
      </c>
      <c r="D773" s="288">
        <v>3500</v>
      </c>
      <c r="E773" s="288">
        <v>3500</v>
      </c>
      <c r="F773" s="263" t="s">
        <v>938</v>
      </c>
      <c r="G773" s="265" t="s">
        <v>25198</v>
      </c>
      <c r="H773" s="265" t="s">
        <v>25198</v>
      </c>
      <c r="I773" s="268" t="s">
        <v>1899</v>
      </c>
      <c r="J773" s="269" t="s">
        <v>41460</v>
      </c>
    </row>
    <row r="774" spans="1:10" ht="40.5" x14ac:dyDescent="0.35">
      <c r="A774" s="8">
        <v>769</v>
      </c>
      <c r="B774" s="16" t="s">
        <v>25199</v>
      </c>
      <c r="C774" s="266" t="s">
        <v>24422</v>
      </c>
      <c r="D774" s="288">
        <v>7600</v>
      </c>
      <c r="E774" s="288">
        <v>7600</v>
      </c>
      <c r="F774" s="263" t="s">
        <v>938</v>
      </c>
      <c r="G774" s="265" t="s">
        <v>25200</v>
      </c>
      <c r="H774" s="265" t="s">
        <v>25200</v>
      </c>
      <c r="I774" s="268" t="s">
        <v>1899</v>
      </c>
      <c r="J774" s="269" t="s">
        <v>41461</v>
      </c>
    </row>
    <row r="775" spans="1:10" ht="101.25" x14ac:dyDescent="0.35">
      <c r="A775" s="8">
        <v>770</v>
      </c>
      <c r="B775" s="92" t="s">
        <v>222</v>
      </c>
      <c r="C775" s="29" t="s">
        <v>182</v>
      </c>
      <c r="D775" s="73">
        <v>9630</v>
      </c>
      <c r="E775" s="73">
        <v>9630</v>
      </c>
      <c r="F775" s="29" t="s">
        <v>33</v>
      </c>
      <c r="G775" s="32" t="s">
        <v>224</v>
      </c>
      <c r="H775" s="32" t="s">
        <v>225</v>
      </c>
      <c r="I775" s="39" t="s">
        <v>185</v>
      </c>
      <c r="J775" s="32" t="s">
        <v>223</v>
      </c>
    </row>
    <row r="776" spans="1:10" ht="121.5" x14ac:dyDescent="0.35">
      <c r="A776" s="8">
        <v>771</v>
      </c>
      <c r="B776" s="16" t="s">
        <v>770</v>
      </c>
      <c r="C776" s="50" t="s">
        <v>718</v>
      </c>
      <c r="D776" s="19">
        <v>72000</v>
      </c>
      <c r="E776" s="19">
        <v>72000</v>
      </c>
      <c r="F776" s="18" t="s">
        <v>713</v>
      </c>
      <c r="G776" s="18" t="s">
        <v>775</v>
      </c>
      <c r="H776" s="18" t="s">
        <v>775</v>
      </c>
      <c r="I776" s="7" t="s">
        <v>185</v>
      </c>
      <c r="J776" s="8" t="s">
        <v>774</v>
      </c>
    </row>
    <row r="777" spans="1:10" ht="60.75" x14ac:dyDescent="0.35">
      <c r="A777" s="8">
        <v>772</v>
      </c>
      <c r="B777" s="124" t="s">
        <v>10467</v>
      </c>
      <c r="C777" s="114" t="s">
        <v>949</v>
      </c>
      <c r="D777" s="132">
        <v>173400</v>
      </c>
      <c r="E777" s="132">
        <v>173400</v>
      </c>
      <c r="F777" s="114" t="s">
        <v>938</v>
      </c>
      <c r="G777" s="114" t="s">
        <v>10468</v>
      </c>
      <c r="H777" s="114" t="s">
        <v>10468</v>
      </c>
      <c r="I777" s="115" t="s">
        <v>951</v>
      </c>
      <c r="J777" s="116" t="s">
        <v>10469</v>
      </c>
    </row>
    <row r="778" spans="1:10" ht="222.75" x14ac:dyDescent="0.35">
      <c r="A778" s="8">
        <v>773</v>
      </c>
      <c r="B778" s="12" t="s">
        <v>10470</v>
      </c>
      <c r="C778" s="8" t="s">
        <v>1182</v>
      </c>
      <c r="D778" s="133">
        <v>408000</v>
      </c>
      <c r="E778" s="133">
        <v>287616</v>
      </c>
      <c r="F778" s="8" t="s">
        <v>1183</v>
      </c>
      <c r="G778" s="110" t="s">
        <v>10471</v>
      </c>
      <c r="H778" s="110" t="s">
        <v>10472</v>
      </c>
      <c r="I778" s="110" t="s">
        <v>1185</v>
      </c>
      <c r="J778" s="8" t="s">
        <v>10473</v>
      </c>
    </row>
    <row r="779" spans="1:10" ht="202.5" x14ac:dyDescent="0.35">
      <c r="A779" s="8">
        <v>774</v>
      </c>
      <c r="B779" s="12" t="s">
        <v>10474</v>
      </c>
      <c r="C779" s="8" t="s">
        <v>1182</v>
      </c>
      <c r="D779" s="133">
        <v>280000</v>
      </c>
      <c r="E779" s="133">
        <v>224000</v>
      </c>
      <c r="F779" s="8" t="s">
        <v>1183</v>
      </c>
      <c r="G779" s="110" t="s">
        <v>10475</v>
      </c>
      <c r="H779" s="110" t="s">
        <v>10476</v>
      </c>
      <c r="I779" s="110" t="s">
        <v>1185</v>
      </c>
      <c r="J779" s="8" t="s">
        <v>10477</v>
      </c>
    </row>
    <row r="780" spans="1:10" ht="162" x14ac:dyDescent="0.35">
      <c r="A780" s="8">
        <v>775</v>
      </c>
      <c r="B780" s="12" t="s">
        <v>10478</v>
      </c>
      <c r="C780" s="8" t="s">
        <v>1167</v>
      </c>
      <c r="D780" s="131">
        <v>13000</v>
      </c>
      <c r="E780" s="131">
        <v>13000</v>
      </c>
      <c r="F780" s="8" t="s">
        <v>37942</v>
      </c>
      <c r="G780" s="8" t="s">
        <v>10139</v>
      </c>
      <c r="H780" s="8" t="s">
        <v>10139</v>
      </c>
      <c r="I780" s="14" t="s">
        <v>1169</v>
      </c>
      <c r="J780" s="14" t="s">
        <v>10479</v>
      </c>
    </row>
    <row r="781" spans="1:10" ht="141.75" x14ac:dyDescent="0.35">
      <c r="A781" s="8">
        <v>776</v>
      </c>
      <c r="B781" s="12" t="s">
        <v>10480</v>
      </c>
      <c r="C781" s="8" t="s">
        <v>1167</v>
      </c>
      <c r="D781" s="131">
        <v>13000</v>
      </c>
      <c r="E781" s="131">
        <v>13000</v>
      </c>
      <c r="F781" s="8" t="s">
        <v>37942</v>
      </c>
      <c r="G781" s="8" t="s">
        <v>10139</v>
      </c>
      <c r="H781" s="8" t="s">
        <v>10139</v>
      </c>
      <c r="I781" s="14" t="s">
        <v>1169</v>
      </c>
      <c r="J781" s="14" t="s">
        <v>10481</v>
      </c>
    </row>
    <row r="782" spans="1:10" ht="141.75" x14ac:dyDescent="0.35">
      <c r="A782" s="8">
        <v>777</v>
      </c>
      <c r="B782" s="12" t="s">
        <v>10482</v>
      </c>
      <c r="C782" s="8" t="s">
        <v>1167</v>
      </c>
      <c r="D782" s="131">
        <v>15000</v>
      </c>
      <c r="E782" s="131">
        <v>15000</v>
      </c>
      <c r="F782" s="8" t="s">
        <v>37942</v>
      </c>
      <c r="G782" s="8" t="s">
        <v>10483</v>
      </c>
      <c r="H782" s="8" t="s">
        <v>10483</v>
      </c>
      <c r="I782" s="14" t="s">
        <v>1169</v>
      </c>
      <c r="J782" s="14" t="s">
        <v>10484</v>
      </c>
    </row>
    <row r="783" spans="1:10" ht="121.5" x14ac:dyDescent="0.35">
      <c r="A783" s="8">
        <v>778</v>
      </c>
      <c r="B783" s="12" t="s">
        <v>10485</v>
      </c>
      <c r="C783" s="8" t="s">
        <v>1167</v>
      </c>
      <c r="D783" s="131">
        <v>22000</v>
      </c>
      <c r="E783" s="131">
        <v>22000</v>
      </c>
      <c r="F783" s="8" t="s">
        <v>37942</v>
      </c>
      <c r="G783" s="8" t="s">
        <v>10486</v>
      </c>
      <c r="H783" s="8" t="s">
        <v>10486</v>
      </c>
      <c r="I783" s="14" t="s">
        <v>1169</v>
      </c>
      <c r="J783" s="14" t="s">
        <v>10487</v>
      </c>
    </row>
    <row r="784" spans="1:10" ht="101.25" x14ac:dyDescent="0.35">
      <c r="A784" s="8">
        <v>779</v>
      </c>
      <c r="B784" s="12" t="s">
        <v>10488</v>
      </c>
      <c r="C784" s="8" t="s">
        <v>1167</v>
      </c>
      <c r="D784" s="131">
        <v>75000</v>
      </c>
      <c r="E784" s="131">
        <v>79950</v>
      </c>
      <c r="F784" s="8" t="s">
        <v>37942</v>
      </c>
      <c r="G784" s="8" t="s">
        <v>10489</v>
      </c>
      <c r="H784" s="8" t="s">
        <v>10489</v>
      </c>
      <c r="I784" s="14" t="s">
        <v>1169</v>
      </c>
      <c r="J784" s="14" t="s">
        <v>10490</v>
      </c>
    </row>
    <row r="785" spans="1:10" ht="81" x14ac:dyDescent="0.35">
      <c r="A785" s="8">
        <v>780</v>
      </c>
      <c r="B785" s="12" t="s">
        <v>6172</v>
      </c>
      <c r="C785" s="8" t="s">
        <v>1167</v>
      </c>
      <c r="D785" s="131">
        <v>28350</v>
      </c>
      <c r="E785" s="131">
        <v>28350</v>
      </c>
      <c r="F785" s="8" t="s">
        <v>37942</v>
      </c>
      <c r="G785" s="8" t="s">
        <v>10491</v>
      </c>
      <c r="H785" s="8" t="s">
        <v>10491</v>
      </c>
      <c r="I785" s="14" t="s">
        <v>1169</v>
      </c>
      <c r="J785" s="14" t="s">
        <v>10492</v>
      </c>
    </row>
    <row r="786" spans="1:10" ht="101.25" x14ac:dyDescent="0.35">
      <c r="A786" s="8">
        <v>781</v>
      </c>
      <c r="B786" s="12" t="s">
        <v>5141</v>
      </c>
      <c r="C786" s="8" t="s">
        <v>1167</v>
      </c>
      <c r="D786" s="131">
        <v>22500</v>
      </c>
      <c r="E786" s="131">
        <v>22500</v>
      </c>
      <c r="F786" s="8" t="s">
        <v>37942</v>
      </c>
      <c r="G786" s="8" t="s">
        <v>5142</v>
      </c>
      <c r="H786" s="8" t="s">
        <v>5142</v>
      </c>
      <c r="I786" s="14" t="s">
        <v>1169</v>
      </c>
      <c r="J786" s="14" t="s">
        <v>10493</v>
      </c>
    </row>
    <row r="787" spans="1:10" ht="121.5" x14ac:dyDescent="0.35">
      <c r="A787" s="8">
        <v>782</v>
      </c>
      <c r="B787" s="12" t="s">
        <v>10494</v>
      </c>
      <c r="C787" s="8" t="s">
        <v>1167</v>
      </c>
      <c r="D787" s="131">
        <v>1337.5</v>
      </c>
      <c r="E787" s="131">
        <v>1337.5</v>
      </c>
      <c r="F787" s="8" t="s">
        <v>37942</v>
      </c>
      <c r="G787" s="8" t="s">
        <v>10495</v>
      </c>
      <c r="H787" s="8" t="s">
        <v>10495</v>
      </c>
      <c r="I787" s="14" t="s">
        <v>1169</v>
      </c>
      <c r="J787" s="14" t="s">
        <v>10496</v>
      </c>
    </row>
    <row r="788" spans="1:10" ht="81" x14ac:dyDescent="0.35">
      <c r="A788" s="8">
        <v>783</v>
      </c>
      <c r="B788" s="12" t="s">
        <v>3538</v>
      </c>
      <c r="C788" s="8" t="s">
        <v>1167</v>
      </c>
      <c r="D788" s="131">
        <v>47500</v>
      </c>
      <c r="E788" s="131">
        <v>50000</v>
      </c>
      <c r="F788" s="8" t="s">
        <v>37942</v>
      </c>
      <c r="G788" s="8" t="s">
        <v>10497</v>
      </c>
      <c r="H788" s="8" t="s">
        <v>10497</v>
      </c>
      <c r="I788" s="14" t="s">
        <v>1169</v>
      </c>
      <c r="J788" s="14" t="s">
        <v>10498</v>
      </c>
    </row>
    <row r="789" spans="1:10" ht="121.5" x14ac:dyDescent="0.35">
      <c r="A789" s="8">
        <v>784</v>
      </c>
      <c r="B789" s="12" t="s">
        <v>10499</v>
      </c>
      <c r="C789" s="8" t="s">
        <v>1167</v>
      </c>
      <c r="D789" s="131">
        <v>7000</v>
      </c>
      <c r="E789" s="131">
        <v>7000</v>
      </c>
      <c r="F789" s="8" t="s">
        <v>37942</v>
      </c>
      <c r="G789" s="8" t="s">
        <v>10500</v>
      </c>
      <c r="H789" s="8" t="s">
        <v>10500</v>
      </c>
      <c r="I789" s="14" t="s">
        <v>1169</v>
      </c>
      <c r="J789" s="14" t="s">
        <v>10501</v>
      </c>
    </row>
    <row r="790" spans="1:10" ht="81" x14ac:dyDescent="0.35">
      <c r="A790" s="8">
        <v>785</v>
      </c>
      <c r="B790" s="12" t="s">
        <v>10502</v>
      </c>
      <c r="C790" s="8" t="s">
        <v>1167</v>
      </c>
      <c r="D790" s="131">
        <v>72950</v>
      </c>
      <c r="E790" s="131">
        <v>79741</v>
      </c>
      <c r="F790" s="8" t="s">
        <v>37942</v>
      </c>
      <c r="G790" s="8" t="s">
        <v>10503</v>
      </c>
      <c r="H790" s="8" t="s">
        <v>10503</v>
      </c>
      <c r="I790" s="14" t="s">
        <v>1169</v>
      </c>
      <c r="J790" s="14" t="s">
        <v>10504</v>
      </c>
    </row>
    <row r="791" spans="1:10" ht="121.5" x14ac:dyDescent="0.35">
      <c r="A791" s="8">
        <v>786</v>
      </c>
      <c r="B791" s="12" t="s">
        <v>10505</v>
      </c>
      <c r="C791" s="8" t="s">
        <v>1167</v>
      </c>
      <c r="D791" s="131">
        <v>4429.8</v>
      </c>
      <c r="E791" s="131">
        <v>4579.6000000000004</v>
      </c>
      <c r="F791" s="8" t="s">
        <v>37942</v>
      </c>
      <c r="G791" s="8" t="s">
        <v>10506</v>
      </c>
      <c r="H791" s="8" t="s">
        <v>10506</v>
      </c>
      <c r="I791" s="14" t="s">
        <v>1169</v>
      </c>
      <c r="J791" s="14" t="s">
        <v>10507</v>
      </c>
    </row>
    <row r="792" spans="1:10" ht="101.25" x14ac:dyDescent="0.35">
      <c r="A792" s="8">
        <v>787</v>
      </c>
      <c r="B792" s="12" t="s">
        <v>10508</v>
      </c>
      <c r="C792" s="8" t="s">
        <v>1167</v>
      </c>
      <c r="D792" s="131">
        <v>50000</v>
      </c>
      <c r="E792" s="131">
        <v>53490</v>
      </c>
      <c r="F792" s="8" t="s">
        <v>37942</v>
      </c>
      <c r="G792" s="8" t="s">
        <v>10509</v>
      </c>
      <c r="H792" s="8" t="s">
        <v>10509</v>
      </c>
      <c r="I792" s="14" t="s">
        <v>1169</v>
      </c>
      <c r="J792" s="14" t="s">
        <v>10510</v>
      </c>
    </row>
    <row r="793" spans="1:10" ht="101.25" x14ac:dyDescent="0.35">
      <c r="A793" s="8">
        <v>788</v>
      </c>
      <c r="B793" s="12" t="s">
        <v>10511</v>
      </c>
      <c r="C793" s="8" t="s">
        <v>1167</v>
      </c>
      <c r="D793" s="131">
        <v>29880</v>
      </c>
      <c r="E793" s="131">
        <v>36680.25</v>
      </c>
      <c r="F793" s="8" t="s">
        <v>37942</v>
      </c>
      <c r="G793" s="8" t="s">
        <v>10512</v>
      </c>
      <c r="H793" s="8" t="s">
        <v>10512</v>
      </c>
      <c r="I793" s="14" t="s">
        <v>1169</v>
      </c>
      <c r="J793" s="14" t="s">
        <v>10513</v>
      </c>
    </row>
    <row r="794" spans="1:10" ht="162" x14ac:dyDescent="0.35">
      <c r="A794" s="8">
        <v>789</v>
      </c>
      <c r="B794" s="181" t="s">
        <v>10514</v>
      </c>
      <c r="C794" s="112" t="s">
        <v>911</v>
      </c>
      <c r="D794" s="129">
        <v>6940</v>
      </c>
      <c r="E794" s="136">
        <v>6940</v>
      </c>
      <c r="F794" s="112" t="s">
        <v>33</v>
      </c>
      <c r="G794" s="111" t="s">
        <v>10515</v>
      </c>
      <c r="H794" s="111" t="s">
        <v>10516</v>
      </c>
      <c r="I794" s="112" t="s">
        <v>914</v>
      </c>
      <c r="J794" s="112" t="s">
        <v>10517</v>
      </c>
    </row>
    <row r="795" spans="1:10" ht="243" x14ac:dyDescent="0.35">
      <c r="A795" s="8">
        <v>790</v>
      </c>
      <c r="B795" s="181" t="s">
        <v>10518</v>
      </c>
      <c r="C795" s="112" t="s">
        <v>911</v>
      </c>
      <c r="D795" s="129">
        <v>171000</v>
      </c>
      <c r="E795" s="136">
        <v>171000</v>
      </c>
      <c r="F795" s="112" t="s">
        <v>33</v>
      </c>
      <c r="G795" s="111" t="s">
        <v>10519</v>
      </c>
      <c r="H795" s="111" t="s">
        <v>10520</v>
      </c>
      <c r="I795" s="112" t="s">
        <v>914</v>
      </c>
      <c r="J795" s="112" t="s">
        <v>10521</v>
      </c>
    </row>
    <row r="796" spans="1:10" ht="60.75" x14ac:dyDescent="0.35">
      <c r="A796" s="8">
        <v>791</v>
      </c>
      <c r="B796" s="12" t="s">
        <v>2418</v>
      </c>
      <c r="C796" s="8" t="s">
        <v>928</v>
      </c>
      <c r="D796" s="131">
        <v>6440</v>
      </c>
      <c r="E796" s="131">
        <v>6440</v>
      </c>
      <c r="F796" s="8" t="s">
        <v>929</v>
      </c>
      <c r="G796" s="8" t="s">
        <v>10522</v>
      </c>
      <c r="H796" s="8" t="s">
        <v>10522</v>
      </c>
      <c r="I796" s="14" t="s">
        <v>931</v>
      </c>
      <c r="J796" s="14" t="s">
        <v>10523</v>
      </c>
    </row>
    <row r="797" spans="1:10" ht="81" x14ac:dyDescent="0.35">
      <c r="A797" s="8">
        <v>792</v>
      </c>
      <c r="B797" s="12" t="s">
        <v>10524</v>
      </c>
      <c r="C797" s="8" t="s">
        <v>928</v>
      </c>
      <c r="D797" s="131">
        <v>10000</v>
      </c>
      <c r="E797" s="131">
        <v>10000</v>
      </c>
      <c r="F797" s="8" t="s">
        <v>929</v>
      </c>
      <c r="G797" s="8" t="s">
        <v>10525</v>
      </c>
      <c r="H797" s="8" t="s">
        <v>10525</v>
      </c>
      <c r="I797" s="14" t="s">
        <v>931</v>
      </c>
      <c r="J797" s="14" t="s">
        <v>10526</v>
      </c>
    </row>
    <row r="798" spans="1:10" ht="101.25" x14ac:dyDescent="0.35">
      <c r="A798" s="8">
        <v>793</v>
      </c>
      <c r="B798" s="12" t="s">
        <v>10527</v>
      </c>
      <c r="C798" s="8" t="s">
        <v>968</v>
      </c>
      <c r="D798" s="133">
        <v>81876.399999999994</v>
      </c>
      <c r="E798" s="133">
        <v>81876.399999999994</v>
      </c>
      <c r="F798" s="8" t="s">
        <v>969</v>
      </c>
      <c r="G798" s="18" t="s">
        <v>10528</v>
      </c>
      <c r="H798" s="18" t="s">
        <v>10529</v>
      </c>
      <c r="I798" s="18" t="s">
        <v>972</v>
      </c>
      <c r="J798" s="18" t="s">
        <v>10530</v>
      </c>
    </row>
    <row r="799" spans="1:10" ht="101.25" x14ac:dyDescent="0.35">
      <c r="A799" s="8">
        <v>794</v>
      </c>
      <c r="B799" s="12" t="s">
        <v>10531</v>
      </c>
      <c r="C799" s="8" t="s">
        <v>968</v>
      </c>
      <c r="D799" s="133">
        <v>12519</v>
      </c>
      <c r="E799" s="133">
        <v>12519</v>
      </c>
      <c r="F799" s="8" t="s">
        <v>969</v>
      </c>
      <c r="G799" s="18" t="s">
        <v>10532</v>
      </c>
      <c r="H799" s="18" t="s">
        <v>10533</v>
      </c>
      <c r="I799" s="18" t="s">
        <v>972</v>
      </c>
      <c r="J799" s="18" t="s">
        <v>10534</v>
      </c>
    </row>
    <row r="800" spans="1:10" ht="81" x14ac:dyDescent="0.35">
      <c r="A800" s="8">
        <v>795</v>
      </c>
      <c r="B800" s="12" t="s">
        <v>10535</v>
      </c>
      <c r="C800" s="8" t="s">
        <v>968</v>
      </c>
      <c r="D800" s="133">
        <v>235400</v>
      </c>
      <c r="E800" s="133">
        <v>235400</v>
      </c>
      <c r="F800" s="8" t="s">
        <v>969</v>
      </c>
      <c r="G800" s="18" t="s">
        <v>10536</v>
      </c>
      <c r="H800" s="18" t="s">
        <v>10537</v>
      </c>
      <c r="I800" s="18" t="s">
        <v>972</v>
      </c>
      <c r="J800" s="18" t="s">
        <v>10538</v>
      </c>
    </row>
    <row r="801" spans="1:10" ht="81" x14ac:dyDescent="0.35">
      <c r="A801" s="8">
        <v>796</v>
      </c>
      <c r="B801" s="12" t="s">
        <v>10539</v>
      </c>
      <c r="C801" s="8" t="s">
        <v>968</v>
      </c>
      <c r="D801" s="133">
        <v>364000</v>
      </c>
      <c r="E801" s="133">
        <v>364000</v>
      </c>
      <c r="F801" s="8" t="s">
        <v>969</v>
      </c>
      <c r="G801" s="18" t="s">
        <v>10540</v>
      </c>
      <c r="H801" s="18" t="s">
        <v>10541</v>
      </c>
      <c r="I801" s="18" t="s">
        <v>972</v>
      </c>
      <c r="J801" s="18" t="s">
        <v>10542</v>
      </c>
    </row>
    <row r="802" spans="1:10" ht="101.25" x14ac:dyDescent="0.35">
      <c r="A802" s="8">
        <v>797</v>
      </c>
      <c r="B802" s="12" t="s">
        <v>10543</v>
      </c>
      <c r="C802" s="8" t="s">
        <v>968</v>
      </c>
      <c r="D802" s="133">
        <v>449400</v>
      </c>
      <c r="E802" s="133">
        <v>449400</v>
      </c>
      <c r="F802" s="8" t="s">
        <v>969</v>
      </c>
      <c r="G802" s="18" t="s">
        <v>10544</v>
      </c>
      <c r="H802" s="18" t="s">
        <v>10545</v>
      </c>
      <c r="I802" s="18" t="s">
        <v>972</v>
      </c>
      <c r="J802" s="18" t="s">
        <v>10546</v>
      </c>
    </row>
    <row r="803" spans="1:10" ht="121.5" x14ac:dyDescent="0.35">
      <c r="A803" s="8">
        <v>798</v>
      </c>
      <c r="B803" s="12" t="s">
        <v>10547</v>
      </c>
      <c r="C803" s="8" t="s">
        <v>968</v>
      </c>
      <c r="D803" s="133">
        <v>495000</v>
      </c>
      <c r="E803" s="133">
        <v>495000</v>
      </c>
      <c r="F803" s="8" t="s">
        <v>969</v>
      </c>
      <c r="G803" s="18" t="s">
        <v>10548</v>
      </c>
      <c r="H803" s="18" t="s">
        <v>10549</v>
      </c>
      <c r="I803" s="18" t="s">
        <v>972</v>
      </c>
      <c r="J803" s="18" t="s">
        <v>10550</v>
      </c>
    </row>
    <row r="804" spans="1:10" ht="121.5" x14ac:dyDescent="0.35">
      <c r="A804" s="8">
        <v>799</v>
      </c>
      <c r="B804" s="12" t="s">
        <v>10551</v>
      </c>
      <c r="C804" s="8" t="s">
        <v>968</v>
      </c>
      <c r="D804" s="133">
        <v>119577.85</v>
      </c>
      <c r="E804" s="133">
        <v>119577.85</v>
      </c>
      <c r="F804" s="8" t="s">
        <v>969</v>
      </c>
      <c r="G804" s="18" t="s">
        <v>10552</v>
      </c>
      <c r="H804" s="18" t="s">
        <v>10553</v>
      </c>
      <c r="I804" s="18" t="s">
        <v>972</v>
      </c>
      <c r="J804" s="18" t="s">
        <v>10554</v>
      </c>
    </row>
    <row r="805" spans="1:10" ht="81" x14ac:dyDescent="0.35">
      <c r="A805" s="8">
        <v>800</v>
      </c>
      <c r="B805" s="12" t="s">
        <v>10555</v>
      </c>
      <c r="C805" s="8" t="s">
        <v>968</v>
      </c>
      <c r="D805" s="133">
        <v>20520</v>
      </c>
      <c r="E805" s="133">
        <v>20520</v>
      </c>
      <c r="F805" s="8" t="s">
        <v>969</v>
      </c>
      <c r="G805" s="18" t="s">
        <v>10556</v>
      </c>
      <c r="H805" s="18" t="s">
        <v>10557</v>
      </c>
      <c r="I805" s="18" t="s">
        <v>972</v>
      </c>
      <c r="J805" s="18" t="s">
        <v>10558</v>
      </c>
    </row>
    <row r="806" spans="1:10" ht="101.25" x14ac:dyDescent="0.35">
      <c r="A806" s="8">
        <v>801</v>
      </c>
      <c r="B806" s="12" t="s">
        <v>10559</v>
      </c>
      <c r="C806" s="8" t="s">
        <v>968</v>
      </c>
      <c r="D806" s="133">
        <v>128600</v>
      </c>
      <c r="E806" s="133">
        <v>128600</v>
      </c>
      <c r="F806" s="8" t="s">
        <v>969</v>
      </c>
      <c r="G806" s="8" t="s">
        <v>10560</v>
      </c>
      <c r="H806" s="8" t="s">
        <v>10561</v>
      </c>
      <c r="I806" s="8" t="s">
        <v>972</v>
      </c>
      <c r="J806" s="8" t="s">
        <v>10828</v>
      </c>
    </row>
    <row r="807" spans="1:10" ht="101.25" x14ac:dyDescent="0.35">
      <c r="A807" s="8">
        <v>802</v>
      </c>
      <c r="B807" s="108" t="s">
        <v>10559</v>
      </c>
      <c r="C807" s="8" t="s">
        <v>968</v>
      </c>
      <c r="D807" s="184">
        <v>128600</v>
      </c>
      <c r="E807" s="184">
        <v>128600</v>
      </c>
      <c r="F807" s="14" t="s">
        <v>969</v>
      </c>
      <c r="G807" s="14" t="s">
        <v>10560</v>
      </c>
      <c r="H807" s="14" t="s">
        <v>10561</v>
      </c>
      <c r="I807" s="14" t="s">
        <v>972</v>
      </c>
      <c r="J807" s="14" t="s">
        <v>10828</v>
      </c>
    </row>
    <row r="808" spans="1:10" ht="101.25" x14ac:dyDescent="0.35">
      <c r="A808" s="8">
        <v>803</v>
      </c>
      <c r="B808" s="108" t="s">
        <v>10562</v>
      </c>
      <c r="C808" s="8" t="s">
        <v>968</v>
      </c>
      <c r="D808" s="184">
        <v>1080000</v>
      </c>
      <c r="E808" s="184">
        <v>1080000</v>
      </c>
      <c r="F808" s="14" t="s">
        <v>626</v>
      </c>
      <c r="G808" s="14" t="s">
        <v>10563</v>
      </c>
      <c r="H808" s="14" t="s">
        <v>10564</v>
      </c>
      <c r="I808" s="14" t="s">
        <v>972</v>
      </c>
      <c r="J808" s="14" t="s">
        <v>10829</v>
      </c>
    </row>
    <row r="809" spans="1:10" ht="121.5" x14ac:dyDescent="0.35">
      <c r="A809" s="8">
        <v>804</v>
      </c>
      <c r="B809" s="108" t="s">
        <v>10565</v>
      </c>
      <c r="C809" s="8" t="s">
        <v>968</v>
      </c>
      <c r="D809" s="184">
        <v>2310000</v>
      </c>
      <c r="E809" s="184">
        <v>2310000</v>
      </c>
      <c r="F809" s="14" t="s">
        <v>626</v>
      </c>
      <c r="G809" s="14" t="s">
        <v>10566</v>
      </c>
      <c r="H809" s="14" t="s">
        <v>10567</v>
      </c>
      <c r="I809" s="14" t="s">
        <v>972</v>
      </c>
      <c r="J809" s="14" t="s">
        <v>10830</v>
      </c>
    </row>
    <row r="810" spans="1:10" ht="101.25" x14ac:dyDescent="0.35">
      <c r="A810" s="8">
        <v>805</v>
      </c>
      <c r="B810" s="12" t="s">
        <v>10562</v>
      </c>
      <c r="C810" s="8" t="s">
        <v>968</v>
      </c>
      <c r="D810" s="133">
        <v>1080000</v>
      </c>
      <c r="E810" s="133">
        <v>1080000</v>
      </c>
      <c r="F810" s="8" t="s">
        <v>626</v>
      </c>
      <c r="G810" s="8" t="s">
        <v>10563</v>
      </c>
      <c r="H810" s="8" t="s">
        <v>10564</v>
      </c>
      <c r="I810" s="8" t="s">
        <v>972</v>
      </c>
      <c r="J810" s="8" t="s">
        <v>10829</v>
      </c>
    </row>
    <row r="811" spans="1:10" ht="121.5" x14ac:dyDescent="0.35">
      <c r="A811" s="8">
        <v>806</v>
      </c>
      <c r="B811" s="12" t="s">
        <v>10565</v>
      </c>
      <c r="C811" s="8" t="s">
        <v>968</v>
      </c>
      <c r="D811" s="133">
        <v>2310000</v>
      </c>
      <c r="E811" s="133">
        <v>2310000</v>
      </c>
      <c r="F811" s="8" t="s">
        <v>626</v>
      </c>
      <c r="G811" s="8" t="s">
        <v>10566</v>
      </c>
      <c r="H811" s="8" t="s">
        <v>10567</v>
      </c>
      <c r="I811" s="8" t="s">
        <v>972</v>
      </c>
      <c r="J811" s="8" t="s">
        <v>10830</v>
      </c>
    </row>
    <row r="812" spans="1:10" ht="121.5" x14ac:dyDescent="0.35">
      <c r="A812" s="8">
        <v>807</v>
      </c>
      <c r="B812" s="12" t="s">
        <v>10568</v>
      </c>
      <c r="C812" s="8" t="s">
        <v>968</v>
      </c>
      <c r="D812" s="133">
        <v>2219925</v>
      </c>
      <c r="E812" s="133">
        <v>2219925</v>
      </c>
      <c r="F812" s="8" t="s">
        <v>626</v>
      </c>
      <c r="G812" s="8" t="s">
        <v>10569</v>
      </c>
      <c r="H812" s="8" t="s">
        <v>10570</v>
      </c>
      <c r="I812" s="8" t="s">
        <v>972</v>
      </c>
      <c r="J812" s="8" t="s">
        <v>10571</v>
      </c>
    </row>
    <row r="813" spans="1:10" ht="121.5" x14ac:dyDescent="0.35">
      <c r="A813" s="8">
        <v>808</v>
      </c>
      <c r="B813" s="12" t="s">
        <v>10572</v>
      </c>
      <c r="C813" s="8" t="s">
        <v>968</v>
      </c>
      <c r="D813" s="133">
        <v>1800000</v>
      </c>
      <c r="E813" s="133">
        <v>1800000</v>
      </c>
      <c r="F813" s="8" t="s">
        <v>626</v>
      </c>
      <c r="G813" s="8" t="s">
        <v>10573</v>
      </c>
      <c r="H813" s="8" t="s">
        <v>10574</v>
      </c>
      <c r="I813" s="8" t="s">
        <v>972</v>
      </c>
      <c r="J813" s="8" t="s">
        <v>10575</v>
      </c>
    </row>
    <row r="814" spans="1:10" ht="121.5" x14ac:dyDescent="0.35">
      <c r="A814" s="8">
        <v>809</v>
      </c>
      <c r="B814" s="36" t="s">
        <v>10576</v>
      </c>
      <c r="C814" s="32" t="s">
        <v>968</v>
      </c>
      <c r="D814" s="241">
        <v>945000</v>
      </c>
      <c r="E814" s="241">
        <v>945000</v>
      </c>
      <c r="F814" s="32" t="s">
        <v>626</v>
      </c>
      <c r="G814" s="32" t="s">
        <v>10577</v>
      </c>
      <c r="H814" s="32" t="s">
        <v>10578</v>
      </c>
      <c r="I814" s="32" t="s">
        <v>972</v>
      </c>
      <c r="J814" s="32" t="s">
        <v>10579</v>
      </c>
    </row>
    <row r="815" spans="1:10" ht="60.75" x14ac:dyDescent="0.35">
      <c r="A815" s="8">
        <v>810</v>
      </c>
      <c r="B815" s="16" t="s">
        <v>38969</v>
      </c>
      <c r="C815" s="8" t="s">
        <v>38633</v>
      </c>
      <c r="D815" s="19">
        <v>61525</v>
      </c>
      <c r="E815" s="19">
        <v>61525</v>
      </c>
      <c r="F815" s="18" t="s">
        <v>37942</v>
      </c>
      <c r="G815" s="8" t="s">
        <v>39154</v>
      </c>
      <c r="H815" s="8" t="s">
        <v>39154</v>
      </c>
      <c r="I815" s="24" t="s">
        <v>38635</v>
      </c>
      <c r="J815" s="8" t="s">
        <v>39166</v>
      </c>
    </row>
    <row r="816" spans="1:10" ht="60.75" x14ac:dyDescent="0.35">
      <c r="A816" s="8">
        <v>811</v>
      </c>
      <c r="B816" s="16" t="s">
        <v>39155</v>
      </c>
      <c r="C816" s="8" t="s">
        <v>38633</v>
      </c>
      <c r="D816" s="19">
        <v>23625</v>
      </c>
      <c r="E816" s="19">
        <v>23625</v>
      </c>
      <c r="F816" s="18" t="s">
        <v>34083</v>
      </c>
      <c r="G816" s="8" t="s">
        <v>39156</v>
      </c>
      <c r="H816" s="8" t="s">
        <v>39156</v>
      </c>
      <c r="I816" s="380" t="s">
        <v>38635</v>
      </c>
      <c r="J816" s="8" t="s">
        <v>39167</v>
      </c>
    </row>
    <row r="817" spans="1:10" ht="60.75" x14ac:dyDescent="0.35">
      <c r="A817" s="8">
        <v>812</v>
      </c>
      <c r="B817" s="16" t="s">
        <v>26925</v>
      </c>
      <c r="C817" s="8" t="s">
        <v>38633</v>
      </c>
      <c r="D817" s="19">
        <v>3210</v>
      </c>
      <c r="E817" s="19">
        <v>3210</v>
      </c>
      <c r="F817" s="18" t="s">
        <v>37942</v>
      </c>
      <c r="G817" s="8" t="s">
        <v>39157</v>
      </c>
      <c r="H817" s="8" t="s">
        <v>39157</v>
      </c>
      <c r="I817" s="24" t="s">
        <v>38635</v>
      </c>
      <c r="J817" s="8" t="s">
        <v>39168</v>
      </c>
    </row>
    <row r="818" spans="1:10" ht="81" x14ac:dyDescent="0.35">
      <c r="A818" s="8">
        <v>813</v>
      </c>
      <c r="B818" s="16" t="s">
        <v>26925</v>
      </c>
      <c r="C818" s="8" t="s">
        <v>38633</v>
      </c>
      <c r="D818" s="19">
        <v>8560</v>
      </c>
      <c r="E818" s="19">
        <v>8560</v>
      </c>
      <c r="F818" s="18" t="s">
        <v>37942</v>
      </c>
      <c r="G818" s="8" t="s">
        <v>38778</v>
      </c>
      <c r="H818" s="8" t="s">
        <v>38778</v>
      </c>
      <c r="I818" s="24" t="s">
        <v>38635</v>
      </c>
      <c r="J818" s="8" t="s">
        <v>39169</v>
      </c>
    </row>
    <row r="819" spans="1:10" ht="60.75" x14ac:dyDescent="0.35">
      <c r="A819" s="8">
        <v>814</v>
      </c>
      <c r="B819" s="16" t="s">
        <v>26925</v>
      </c>
      <c r="C819" s="8" t="s">
        <v>38633</v>
      </c>
      <c r="D819" s="19">
        <v>10272</v>
      </c>
      <c r="E819" s="19">
        <v>10272</v>
      </c>
      <c r="F819" s="18" t="s">
        <v>37942</v>
      </c>
      <c r="G819" s="8" t="s">
        <v>39158</v>
      </c>
      <c r="H819" s="8" t="s">
        <v>39158</v>
      </c>
      <c r="I819" s="24" t="s">
        <v>38635</v>
      </c>
      <c r="J819" s="8" t="s">
        <v>39170</v>
      </c>
    </row>
    <row r="820" spans="1:10" ht="60.75" x14ac:dyDescent="0.35">
      <c r="A820" s="8">
        <v>815</v>
      </c>
      <c r="B820" s="16" t="s">
        <v>27173</v>
      </c>
      <c r="C820" s="8" t="s">
        <v>38633</v>
      </c>
      <c r="D820" s="19">
        <v>3790</v>
      </c>
      <c r="E820" s="19">
        <v>3790</v>
      </c>
      <c r="F820" s="18" t="s">
        <v>37942</v>
      </c>
      <c r="G820" s="8" t="s">
        <v>39159</v>
      </c>
      <c r="H820" s="8" t="s">
        <v>39159</v>
      </c>
      <c r="I820" s="24" t="s">
        <v>38635</v>
      </c>
      <c r="J820" s="8" t="s">
        <v>39171</v>
      </c>
    </row>
    <row r="821" spans="1:10" ht="60.75" x14ac:dyDescent="0.35">
      <c r="A821" s="8">
        <v>816</v>
      </c>
      <c r="B821" s="16" t="s">
        <v>39160</v>
      </c>
      <c r="C821" s="8" t="s">
        <v>38633</v>
      </c>
      <c r="D821" s="19">
        <v>23625.599999999999</v>
      </c>
      <c r="E821" s="19">
        <v>23625.599999999999</v>
      </c>
      <c r="F821" s="18" t="s">
        <v>37942</v>
      </c>
      <c r="G821" s="8" t="s">
        <v>39161</v>
      </c>
      <c r="H821" s="8" t="s">
        <v>39161</v>
      </c>
      <c r="I821" s="24" t="s">
        <v>38635</v>
      </c>
      <c r="J821" s="8" t="s">
        <v>39167</v>
      </c>
    </row>
    <row r="822" spans="1:10" ht="60.75" x14ac:dyDescent="0.35">
      <c r="A822" s="8">
        <v>817</v>
      </c>
      <c r="B822" s="16" t="s">
        <v>39162</v>
      </c>
      <c r="C822" s="8" t="s">
        <v>38633</v>
      </c>
      <c r="D822" s="19">
        <v>21540</v>
      </c>
      <c r="E822" s="19">
        <v>21540</v>
      </c>
      <c r="F822" s="18" t="s">
        <v>37942</v>
      </c>
      <c r="G822" s="8" t="s">
        <v>39163</v>
      </c>
      <c r="H822" s="8" t="s">
        <v>39163</v>
      </c>
      <c r="I822" s="24" t="s">
        <v>38635</v>
      </c>
      <c r="J822" s="8" t="s">
        <v>39172</v>
      </c>
    </row>
    <row r="823" spans="1:10" ht="81" x14ac:dyDescent="0.35">
      <c r="A823" s="8">
        <v>818</v>
      </c>
      <c r="B823" s="108" t="s">
        <v>42391</v>
      </c>
      <c r="C823" s="8" t="s">
        <v>42281</v>
      </c>
      <c r="D823" s="139">
        <v>57750</v>
      </c>
      <c r="E823" s="139">
        <v>57750</v>
      </c>
      <c r="F823" s="14" t="s">
        <v>37942</v>
      </c>
      <c r="G823" s="121" t="s">
        <v>42545</v>
      </c>
      <c r="H823" s="121" t="s">
        <v>42545</v>
      </c>
      <c r="I823" s="121" t="s">
        <v>972</v>
      </c>
      <c r="J823" s="8" t="s">
        <v>42546</v>
      </c>
    </row>
    <row r="824" spans="1:10" ht="81" x14ac:dyDescent="0.35">
      <c r="A824" s="8">
        <v>819</v>
      </c>
      <c r="B824" s="108" t="s">
        <v>42391</v>
      </c>
      <c r="C824" s="8" t="s">
        <v>42281</v>
      </c>
      <c r="D824" s="139">
        <v>300000</v>
      </c>
      <c r="E824" s="139">
        <v>300000</v>
      </c>
      <c r="F824" s="14" t="s">
        <v>37942</v>
      </c>
      <c r="G824" s="121" t="s">
        <v>42547</v>
      </c>
      <c r="H824" s="121" t="s">
        <v>42547</v>
      </c>
      <c r="I824" s="121" t="s">
        <v>972</v>
      </c>
      <c r="J824" s="8" t="s">
        <v>42548</v>
      </c>
    </row>
    <row r="825" spans="1:10" ht="60.75" x14ac:dyDescent="0.35">
      <c r="A825" s="8">
        <v>820</v>
      </c>
      <c r="B825" s="108" t="s">
        <v>42391</v>
      </c>
      <c r="C825" s="8" t="s">
        <v>42281</v>
      </c>
      <c r="D825" s="139">
        <v>85368</v>
      </c>
      <c r="E825" s="139">
        <v>85368</v>
      </c>
      <c r="F825" s="14" t="s">
        <v>37942</v>
      </c>
      <c r="G825" s="121" t="s">
        <v>42549</v>
      </c>
      <c r="H825" s="121" t="s">
        <v>42549</v>
      </c>
      <c r="I825" s="121" t="s">
        <v>972</v>
      </c>
      <c r="J825" s="8" t="s">
        <v>42550</v>
      </c>
    </row>
    <row r="826" spans="1:10" ht="60.75" x14ac:dyDescent="0.35">
      <c r="A826" s="8">
        <v>821</v>
      </c>
      <c r="B826" s="108" t="s">
        <v>42391</v>
      </c>
      <c r="C826" s="8" t="s">
        <v>42281</v>
      </c>
      <c r="D826" s="139">
        <v>42684</v>
      </c>
      <c r="E826" s="139">
        <v>42684</v>
      </c>
      <c r="F826" s="14" t="s">
        <v>37942</v>
      </c>
      <c r="G826" s="121" t="s">
        <v>42551</v>
      </c>
      <c r="H826" s="121" t="s">
        <v>42551</v>
      </c>
      <c r="I826" s="121" t="s">
        <v>972</v>
      </c>
      <c r="J826" s="8" t="s">
        <v>42552</v>
      </c>
    </row>
    <row r="827" spans="1:10" ht="60.75" x14ac:dyDescent="0.35">
      <c r="A827" s="8">
        <v>822</v>
      </c>
      <c r="B827" s="108" t="s">
        <v>42391</v>
      </c>
      <c r="C827" s="8" t="s">
        <v>42281</v>
      </c>
      <c r="D827" s="139">
        <v>42684</v>
      </c>
      <c r="E827" s="139">
        <v>42684</v>
      </c>
      <c r="F827" s="14" t="s">
        <v>37942</v>
      </c>
      <c r="G827" s="121" t="s">
        <v>42551</v>
      </c>
      <c r="H827" s="121" t="s">
        <v>42551</v>
      </c>
      <c r="I827" s="121" t="s">
        <v>972</v>
      </c>
      <c r="J827" s="8" t="s">
        <v>42553</v>
      </c>
    </row>
    <row r="828" spans="1:10" ht="60.75" x14ac:dyDescent="0.35">
      <c r="A828" s="8">
        <v>823</v>
      </c>
      <c r="B828" s="108" t="s">
        <v>42391</v>
      </c>
      <c r="C828" s="8" t="s">
        <v>42281</v>
      </c>
      <c r="D828" s="139">
        <v>42684</v>
      </c>
      <c r="E828" s="139">
        <v>42684</v>
      </c>
      <c r="F828" s="14" t="s">
        <v>37942</v>
      </c>
      <c r="G828" s="121" t="s">
        <v>42551</v>
      </c>
      <c r="H828" s="121" t="s">
        <v>42551</v>
      </c>
      <c r="I828" s="121" t="s">
        <v>972</v>
      </c>
      <c r="J828" s="8" t="s">
        <v>42554</v>
      </c>
    </row>
    <row r="829" spans="1:10" ht="60.75" x14ac:dyDescent="0.35">
      <c r="A829" s="8">
        <v>824</v>
      </c>
      <c r="B829" s="108" t="s">
        <v>42391</v>
      </c>
      <c r="C829" s="8" t="s">
        <v>42281</v>
      </c>
      <c r="D829" s="139">
        <v>85368</v>
      </c>
      <c r="E829" s="139">
        <v>85368</v>
      </c>
      <c r="F829" s="14" t="s">
        <v>37942</v>
      </c>
      <c r="G829" s="121" t="s">
        <v>42549</v>
      </c>
      <c r="H829" s="121" t="s">
        <v>42549</v>
      </c>
      <c r="I829" s="121" t="s">
        <v>972</v>
      </c>
      <c r="J829" s="8" t="s">
        <v>42555</v>
      </c>
    </row>
    <row r="830" spans="1:10" ht="60.75" x14ac:dyDescent="0.35">
      <c r="A830" s="8">
        <v>825</v>
      </c>
      <c r="B830" s="108" t="s">
        <v>42556</v>
      </c>
      <c r="C830" s="8" t="s">
        <v>42281</v>
      </c>
      <c r="D830" s="139">
        <v>6955</v>
      </c>
      <c r="E830" s="139">
        <v>52500</v>
      </c>
      <c r="F830" s="14" t="s">
        <v>37942</v>
      </c>
      <c r="G830" s="121" t="s">
        <v>42557</v>
      </c>
      <c r="H830" s="121" t="s">
        <v>42557</v>
      </c>
      <c r="I830" s="121" t="s">
        <v>972</v>
      </c>
      <c r="J830" s="8" t="s">
        <v>42558</v>
      </c>
    </row>
    <row r="831" spans="1:10" ht="60.75" x14ac:dyDescent="0.35">
      <c r="A831" s="8">
        <v>826</v>
      </c>
      <c r="B831" s="16" t="s">
        <v>39164</v>
      </c>
      <c r="C831" s="8" t="s">
        <v>38633</v>
      </c>
      <c r="D831" s="19">
        <v>3745</v>
      </c>
      <c r="E831" s="19">
        <v>3745</v>
      </c>
      <c r="F831" s="18" t="s">
        <v>37942</v>
      </c>
      <c r="G831" s="8" t="s">
        <v>39165</v>
      </c>
      <c r="H831" s="8" t="s">
        <v>39165</v>
      </c>
      <c r="I831" s="24" t="s">
        <v>38635</v>
      </c>
      <c r="J831" s="8" t="s">
        <v>39173</v>
      </c>
    </row>
    <row r="832" spans="1:10" ht="101.25" x14ac:dyDescent="0.35">
      <c r="A832" s="8">
        <v>827</v>
      </c>
      <c r="B832" s="235" t="s">
        <v>10580</v>
      </c>
      <c r="C832" s="236" t="s">
        <v>949</v>
      </c>
      <c r="D832" s="237">
        <v>4020</v>
      </c>
      <c r="E832" s="237">
        <v>4020</v>
      </c>
      <c r="F832" s="236" t="s">
        <v>938</v>
      </c>
      <c r="G832" s="236" t="s">
        <v>10581</v>
      </c>
      <c r="H832" s="236" t="s">
        <v>10581</v>
      </c>
      <c r="I832" s="238" t="s">
        <v>951</v>
      </c>
      <c r="J832" s="239" t="s">
        <v>10582</v>
      </c>
    </row>
    <row r="833" spans="1:10" ht="60.75" x14ac:dyDescent="0.35">
      <c r="A833" s="8">
        <v>828</v>
      </c>
      <c r="B833" s="124" t="s">
        <v>10583</v>
      </c>
      <c r="C833" s="114" t="s">
        <v>949</v>
      </c>
      <c r="D833" s="132">
        <v>2140</v>
      </c>
      <c r="E833" s="132">
        <v>2140</v>
      </c>
      <c r="F833" s="114" t="s">
        <v>938</v>
      </c>
      <c r="G833" s="114" t="s">
        <v>10584</v>
      </c>
      <c r="H833" s="114" t="s">
        <v>10584</v>
      </c>
      <c r="I833" s="115" t="s">
        <v>951</v>
      </c>
      <c r="J833" s="116" t="s">
        <v>10585</v>
      </c>
    </row>
    <row r="834" spans="1:10" ht="60.75" x14ac:dyDescent="0.35">
      <c r="A834" s="8">
        <v>829</v>
      </c>
      <c r="B834" s="124" t="s">
        <v>10586</v>
      </c>
      <c r="C834" s="114" t="s">
        <v>949</v>
      </c>
      <c r="D834" s="132">
        <v>25710</v>
      </c>
      <c r="E834" s="132">
        <v>25710</v>
      </c>
      <c r="F834" s="114" t="s">
        <v>938</v>
      </c>
      <c r="G834" s="114" t="s">
        <v>10587</v>
      </c>
      <c r="H834" s="114" t="s">
        <v>10587</v>
      </c>
      <c r="I834" s="115" t="s">
        <v>951</v>
      </c>
      <c r="J834" s="116" t="s">
        <v>10588</v>
      </c>
    </row>
    <row r="835" spans="1:10" ht="60.75" x14ac:dyDescent="0.35">
      <c r="A835" s="8">
        <v>830</v>
      </c>
      <c r="B835" s="124" t="s">
        <v>10589</v>
      </c>
      <c r="C835" s="114" t="s">
        <v>949</v>
      </c>
      <c r="D835" s="132">
        <v>15000</v>
      </c>
      <c r="E835" s="132">
        <v>15000</v>
      </c>
      <c r="F835" s="114" t="s">
        <v>938</v>
      </c>
      <c r="G835" s="114" t="s">
        <v>10590</v>
      </c>
      <c r="H835" s="114" t="s">
        <v>10590</v>
      </c>
      <c r="I835" s="115" t="s">
        <v>951</v>
      </c>
      <c r="J835" s="116" t="s">
        <v>10591</v>
      </c>
    </row>
    <row r="836" spans="1:10" ht="81" x14ac:dyDescent="0.35">
      <c r="A836" s="8">
        <v>831</v>
      </c>
      <c r="B836" s="124" t="s">
        <v>10592</v>
      </c>
      <c r="C836" s="114" t="s">
        <v>949</v>
      </c>
      <c r="D836" s="132">
        <v>3210</v>
      </c>
      <c r="E836" s="132">
        <v>3210</v>
      </c>
      <c r="F836" s="114" t="s">
        <v>938</v>
      </c>
      <c r="G836" s="114" t="s">
        <v>10593</v>
      </c>
      <c r="H836" s="114" t="s">
        <v>10593</v>
      </c>
      <c r="I836" s="115" t="s">
        <v>951</v>
      </c>
      <c r="J836" s="116" t="s">
        <v>10594</v>
      </c>
    </row>
    <row r="837" spans="1:10" ht="40.5" x14ac:dyDescent="0.35">
      <c r="A837" s="8">
        <v>832</v>
      </c>
      <c r="B837" s="124" t="s">
        <v>10595</v>
      </c>
      <c r="C837" s="114" t="s">
        <v>949</v>
      </c>
      <c r="D837" s="132">
        <v>44833</v>
      </c>
      <c r="E837" s="134">
        <v>44833</v>
      </c>
      <c r="F837" s="114" t="s">
        <v>938</v>
      </c>
      <c r="G837" s="114" t="s">
        <v>10596</v>
      </c>
      <c r="H837" s="114" t="s">
        <v>10596</v>
      </c>
      <c r="I837" s="115" t="s">
        <v>951</v>
      </c>
      <c r="J837" s="116" t="s">
        <v>10597</v>
      </c>
    </row>
    <row r="838" spans="1:10" ht="60.75" x14ac:dyDescent="0.35">
      <c r="A838" s="8">
        <v>833</v>
      </c>
      <c r="B838" s="12" t="s">
        <v>9792</v>
      </c>
      <c r="C838" s="8" t="s">
        <v>1182</v>
      </c>
      <c r="D838" s="133">
        <v>23000</v>
      </c>
      <c r="E838" s="133">
        <v>23000</v>
      </c>
      <c r="F838" s="8" t="s">
        <v>1183</v>
      </c>
      <c r="G838" s="110" t="s">
        <v>10598</v>
      </c>
      <c r="H838" s="110" t="s">
        <v>10598</v>
      </c>
      <c r="I838" s="110" t="s">
        <v>1185</v>
      </c>
      <c r="J838" s="8" t="s">
        <v>10599</v>
      </c>
    </row>
    <row r="839" spans="1:10" ht="222.75" x14ac:dyDescent="0.35">
      <c r="A839" s="8">
        <v>834</v>
      </c>
      <c r="B839" s="12" t="s">
        <v>10600</v>
      </c>
      <c r="C839" s="8" t="s">
        <v>1182</v>
      </c>
      <c r="D839" s="133">
        <v>8000</v>
      </c>
      <c r="E839" s="133">
        <v>8000</v>
      </c>
      <c r="F839" s="8" t="s">
        <v>1183</v>
      </c>
      <c r="G839" s="110" t="s">
        <v>10601</v>
      </c>
      <c r="H839" s="110" t="s">
        <v>10602</v>
      </c>
      <c r="I839" s="110" t="s">
        <v>1185</v>
      </c>
      <c r="J839" s="8" t="s">
        <v>10603</v>
      </c>
    </row>
    <row r="840" spans="1:10" ht="60.75" x14ac:dyDescent="0.35">
      <c r="A840" s="8">
        <v>835</v>
      </c>
      <c r="B840" s="12" t="s">
        <v>10600</v>
      </c>
      <c r="C840" s="8" t="s">
        <v>1182</v>
      </c>
      <c r="D840" s="133">
        <v>21858</v>
      </c>
      <c r="E840" s="133">
        <v>21858</v>
      </c>
      <c r="F840" s="8" t="s">
        <v>1183</v>
      </c>
      <c r="G840" s="110" t="s">
        <v>10604</v>
      </c>
      <c r="H840" s="110" t="s">
        <v>10604</v>
      </c>
      <c r="I840" s="110" t="s">
        <v>1185</v>
      </c>
      <c r="J840" s="8" t="s">
        <v>10605</v>
      </c>
    </row>
    <row r="841" spans="1:10" ht="81" x14ac:dyDescent="0.35">
      <c r="A841" s="8">
        <v>836</v>
      </c>
      <c r="B841" s="12" t="s">
        <v>10600</v>
      </c>
      <c r="C841" s="8" t="s">
        <v>1182</v>
      </c>
      <c r="D841" s="133">
        <v>85600</v>
      </c>
      <c r="E841" s="133">
        <v>85600</v>
      </c>
      <c r="F841" s="8" t="s">
        <v>1183</v>
      </c>
      <c r="G841" s="110" t="s">
        <v>10606</v>
      </c>
      <c r="H841" s="110" t="s">
        <v>10606</v>
      </c>
      <c r="I841" s="110" t="s">
        <v>1185</v>
      </c>
      <c r="J841" s="8" t="s">
        <v>10607</v>
      </c>
    </row>
    <row r="842" spans="1:10" ht="60.75" x14ac:dyDescent="0.35">
      <c r="A842" s="8">
        <v>837</v>
      </c>
      <c r="B842" s="12" t="s">
        <v>10608</v>
      </c>
      <c r="C842" s="8" t="s">
        <v>1182</v>
      </c>
      <c r="D842" s="133">
        <v>25000</v>
      </c>
      <c r="E842" s="133">
        <v>18400</v>
      </c>
      <c r="F842" s="8" t="s">
        <v>1183</v>
      </c>
      <c r="G842" s="110" t="s">
        <v>10609</v>
      </c>
      <c r="H842" s="110" t="s">
        <v>10609</v>
      </c>
      <c r="I842" s="110" t="s">
        <v>1185</v>
      </c>
      <c r="J842" s="8" t="s">
        <v>10610</v>
      </c>
    </row>
    <row r="843" spans="1:10" ht="60.75" x14ac:dyDescent="0.35">
      <c r="A843" s="8">
        <v>838</v>
      </c>
      <c r="B843" s="12" t="s">
        <v>10611</v>
      </c>
      <c r="C843" s="8" t="s">
        <v>1182</v>
      </c>
      <c r="D843" s="133">
        <v>66340</v>
      </c>
      <c r="E843" s="133">
        <v>66340</v>
      </c>
      <c r="F843" s="8" t="s">
        <v>1183</v>
      </c>
      <c r="G843" s="110" t="s">
        <v>10612</v>
      </c>
      <c r="H843" s="110" t="s">
        <v>10612</v>
      </c>
      <c r="I843" s="110" t="s">
        <v>1185</v>
      </c>
      <c r="J843" s="8" t="s">
        <v>10613</v>
      </c>
    </row>
    <row r="844" spans="1:10" ht="60.75" x14ac:dyDescent="0.35">
      <c r="A844" s="8">
        <v>839</v>
      </c>
      <c r="B844" s="12" t="s">
        <v>10614</v>
      </c>
      <c r="C844" s="8" t="s">
        <v>1182</v>
      </c>
      <c r="D844" s="133">
        <v>99938</v>
      </c>
      <c r="E844" s="133">
        <v>99938</v>
      </c>
      <c r="F844" s="8" t="s">
        <v>33</v>
      </c>
      <c r="G844" s="110" t="s">
        <v>10615</v>
      </c>
      <c r="H844" s="110" t="s">
        <v>10615</v>
      </c>
      <c r="I844" s="110" t="s">
        <v>1185</v>
      </c>
      <c r="J844" s="8" t="s">
        <v>10616</v>
      </c>
    </row>
    <row r="845" spans="1:10" ht="81" x14ac:dyDescent="0.35">
      <c r="A845" s="8">
        <v>840</v>
      </c>
      <c r="B845" s="108" t="s">
        <v>10617</v>
      </c>
      <c r="C845" s="14" t="s">
        <v>937</v>
      </c>
      <c r="D845" s="139">
        <v>484827.7</v>
      </c>
      <c r="E845" s="139">
        <v>484827.7</v>
      </c>
      <c r="F845" s="14" t="s">
        <v>938</v>
      </c>
      <c r="G845" s="14" t="s">
        <v>10618</v>
      </c>
      <c r="H845" s="14" t="s">
        <v>10618</v>
      </c>
      <c r="I845" s="9" t="s">
        <v>1504</v>
      </c>
      <c r="J845" s="9" t="s">
        <v>27813</v>
      </c>
    </row>
    <row r="846" spans="1:10" ht="81" x14ac:dyDescent="0.35">
      <c r="A846" s="8">
        <v>841</v>
      </c>
      <c r="B846" s="12" t="s">
        <v>10619</v>
      </c>
      <c r="C846" s="14" t="s">
        <v>937</v>
      </c>
      <c r="D846" s="109">
        <v>2070</v>
      </c>
      <c r="E846" s="109">
        <v>2300</v>
      </c>
      <c r="F846" s="8" t="s">
        <v>938</v>
      </c>
      <c r="G846" s="8" t="s">
        <v>10620</v>
      </c>
      <c r="H846" s="8" t="s">
        <v>10620</v>
      </c>
      <c r="I846" s="8" t="s">
        <v>940</v>
      </c>
      <c r="J846" s="8" t="s">
        <v>10621</v>
      </c>
    </row>
    <row r="847" spans="1:10" ht="60.75" x14ac:dyDescent="0.35">
      <c r="A847" s="8">
        <v>842</v>
      </c>
      <c r="B847" s="12" t="s">
        <v>10622</v>
      </c>
      <c r="C847" s="14" t="s">
        <v>937</v>
      </c>
      <c r="D847" s="109">
        <v>23759.35</v>
      </c>
      <c r="E847" s="109">
        <v>23760.94</v>
      </c>
      <c r="F847" s="8" t="s">
        <v>938</v>
      </c>
      <c r="G847" s="8" t="s">
        <v>10623</v>
      </c>
      <c r="H847" s="8" t="s">
        <v>10623</v>
      </c>
      <c r="I847" s="8" t="s">
        <v>940</v>
      </c>
      <c r="J847" s="8" t="s">
        <v>10624</v>
      </c>
    </row>
    <row r="848" spans="1:10" ht="81" x14ac:dyDescent="0.35">
      <c r="A848" s="8">
        <v>843</v>
      </c>
      <c r="B848" s="12" t="s">
        <v>10625</v>
      </c>
      <c r="C848" s="14" t="s">
        <v>937</v>
      </c>
      <c r="D848" s="109">
        <v>63000</v>
      </c>
      <c r="E848" s="109">
        <v>95340</v>
      </c>
      <c r="F848" s="8" t="s">
        <v>938</v>
      </c>
      <c r="G848" s="8" t="s">
        <v>10626</v>
      </c>
      <c r="H848" s="8" t="s">
        <v>10626</v>
      </c>
      <c r="I848" s="8" t="s">
        <v>940</v>
      </c>
      <c r="J848" s="8" t="s">
        <v>10627</v>
      </c>
    </row>
    <row r="849" spans="1:10" ht="81" x14ac:dyDescent="0.35">
      <c r="A849" s="8">
        <v>844</v>
      </c>
      <c r="B849" s="12" t="s">
        <v>10628</v>
      </c>
      <c r="C849" s="14" t="s">
        <v>937</v>
      </c>
      <c r="D849" s="109">
        <v>1840</v>
      </c>
      <c r="E849" s="109">
        <v>1840</v>
      </c>
      <c r="F849" s="8" t="s">
        <v>938</v>
      </c>
      <c r="G849" s="8" t="s">
        <v>10629</v>
      </c>
      <c r="H849" s="8" t="s">
        <v>10629</v>
      </c>
      <c r="I849" s="8" t="s">
        <v>940</v>
      </c>
      <c r="J849" s="8" t="s">
        <v>10630</v>
      </c>
    </row>
    <row r="850" spans="1:10" ht="81" x14ac:dyDescent="0.35">
      <c r="A850" s="8">
        <v>845</v>
      </c>
      <c r="B850" s="12" t="s">
        <v>10631</v>
      </c>
      <c r="C850" s="14" t="s">
        <v>937</v>
      </c>
      <c r="D850" s="109">
        <v>10500</v>
      </c>
      <c r="E850" s="109">
        <v>10500</v>
      </c>
      <c r="F850" s="8" t="s">
        <v>938</v>
      </c>
      <c r="G850" s="8" t="s">
        <v>10632</v>
      </c>
      <c r="H850" s="8" t="s">
        <v>10632</v>
      </c>
      <c r="I850" s="8" t="s">
        <v>940</v>
      </c>
      <c r="J850" s="8" t="s">
        <v>10633</v>
      </c>
    </row>
    <row r="851" spans="1:10" ht="60.75" x14ac:dyDescent="0.35">
      <c r="A851" s="8">
        <v>846</v>
      </c>
      <c r="B851" s="12" t="s">
        <v>1115</v>
      </c>
      <c r="C851" s="14" t="s">
        <v>937</v>
      </c>
      <c r="D851" s="109">
        <v>43335</v>
      </c>
      <c r="E851" s="109">
        <v>43335</v>
      </c>
      <c r="F851" s="8" t="s">
        <v>938</v>
      </c>
      <c r="G851" s="8" t="s">
        <v>1116</v>
      </c>
      <c r="H851" s="8" t="s">
        <v>1116</v>
      </c>
      <c r="I851" s="8" t="s">
        <v>940</v>
      </c>
      <c r="J851" s="8" t="s">
        <v>10634</v>
      </c>
    </row>
    <row r="852" spans="1:10" ht="81" x14ac:dyDescent="0.35">
      <c r="A852" s="8">
        <v>847</v>
      </c>
      <c r="B852" s="12" t="s">
        <v>10635</v>
      </c>
      <c r="C852" s="14" t="s">
        <v>937</v>
      </c>
      <c r="D852" s="109">
        <v>3550</v>
      </c>
      <c r="E852" s="109">
        <v>5215</v>
      </c>
      <c r="F852" s="8" t="s">
        <v>938</v>
      </c>
      <c r="G852" s="8" t="s">
        <v>10636</v>
      </c>
      <c r="H852" s="8" t="s">
        <v>10636</v>
      </c>
      <c r="I852" s="8" t="s">
        <v>940</v>
      </c>
      <c r="J852" s="8" t="s">
        <v>10637</v>
      </c>
    </row>
    <row r="853" spans="1:10" ht="60.75" x14ac:dyDescent="0.35">
      <c r="A853" s="8">
        <v>848</v>
      </c>
      <c r="B853" s="12" t="s">
        <v>10638</v>
      </c>
      <c r="C853" s="14" t="s">
        <v>937</v>
      </c>
      <c r="D853" s="109">
        <v>60000</v>
      </c>
      <c r="E853" s="109">
        <v>195120</v>
      </c>
      <c r="F853" s="8" t="s">
        <v>938</v>
      </c>
      <c r="G853" s="8" t="s">
        <v>10639</v>
      </c>
      <c r="H853" s="8" t="s">
        <v>10639</v>
      </c>
      <c r="I853" s="8" t="s">
        <v>940</v>
      </c>
      <c r="J853" s="8" t="s">
        <v>10640</v>
      </c>
    </row>
    <row r="854" spans="1:10" ht="81" x14ac:dyDescent="0.35">
      <c r="A854" s="8">
        <v>849</v>
      </c>
      <c r="B854" s="12" t="s">
        <v>10641</v>
      </c>
      <c r="C854" s="8" t="s">
        <v>2250</v>
      </c>
      <c r="D854" s="131">
        <v>304300</v>
      </c>
      <c r="E854" s="131">
        <v>304300</v>
      </c>
      <c r="F854" s="8" t="s">
        <v>938</v>
      </c>
      <c r="G854" s="8" t="s">
        <v>10642</v>
      </c>
      <c r="H854" s="8" t="s">
        <v>10643</v>
      </c>
      <c r="I854" s="163" t="s">
        <v>7160</v>
      </c>
      <c r="J854" s="8" t="s">
        <v>10644</v>
      </c>
    </row>
    <row r="855" spans="1:10" ht="40.5" x14ac:dyDescent="0.35">
      <c r="A855" s="8">
        <v>850</v>
      </c>
      <c r="B855" s="12" t="s">
        <v>8899</v>
      </c>
      <c r="C855" s="8" t="s">
        <v>2250</v>
      </c>
      <c r="D855" s="131">
        <v>6600</v>
      </c>
      <c r="E855" s="131">
        <v>6600</v>
      </c>
      <c r="F855" s="8" t="s">
        <v>938</v>
      </c>
      <c r="G855" s="8" t="s">
        <v>10645</v>
      </c>
      <c r="H855" s="8" t="s">
        <v>10646</v>
      </c>
      <c r="I855" s="163" t="s">
        <v>7160</v>
      </c>
      <c r="J855" s="8" t="s">
        <v>10647</v>
      </c>
    </row>
    <row r="856" spans="1:10" ht="81" x14ac:dyDescent="0.35">
      <c r="A856" s="8">
        <v>851</v>
      </c>
      <c r="B856" s="12" t="s">
        <v>8899</v>
      </c>
      <c r="C856" s="8" t="s">
        <v>2250</v>
      </c>
      <c r="D856" s="131">
        <v>32130</v>
      </c>
      <c r="E856" s="131">
        <v>32130</v>
      </c>
      <c r="F856" s="8" t="s">
        <v>938</v>
      </c>
      <c r="G856" s="8" t="s">
        <v>10648</v>
      </c>
      <c r="H856" s="8" t="s">
        <v>10649</v>
      </c>
      <c r="I856" s="163" t="s">
        <v>7160</v>
      </c>
      <c r="J856" s="8" t="s">
        <v>10650</v>
      </c>
    </row>
    <row r="857" spans="1:10" ht="40.5" x14ac:dyDescent="0.35">
      <c r="A857" s="8">
        <v>852</v>
      </c>
      <c r="B857" s="12" t="s">
        <v>8899</v>
      </c>
      <c r="C857" s="8" t="s">
        <v>2250</v>
      </c>
      <c r="D857" s="131">
        <v>8790</v>
      </c>
      <c r="E857" s="131">
        <v>8790</v>
      </c>
      <c r="F857" s="8" t="s">
        <v>938</v>
      </c>
      <c r="G857" s="8" t="s">
        <v>10651</v>
      </c>
      <c r="H857" s="8" t="s">
        <v>10646</v>
      </c>
      <c r="I857" s="163" t="s">
        <v>7160</v>
      </c>
      <c r="J857" s="8" t="s">
        <v>10652</v>
      </c>
    </row>
    <row r="858" spans="1:10" ht="60.75" x14ac:dyDescent="0.35">
      <c r="A858" s="8">
        <v>853</v>
      </c>
      <c r="B858" s="12" t="s">
        <v>8181</v>
      </c>
      <c r="C858" s="8" t="s">
        <v>2250</v>
      </c>
      <c r="D858" s="131">
        <v>11100</v>
      </c>
      <c r="E858" s="131">
        <v>11100</v>
      </c>
      <c r="F858" s="8" t="s">
        <v>938</v>
      </c>
      <c r="G858" s="8" t="s">
        <v>10653</v>
      </c>
      <c r="H858" s="8" t="s">
        <v>10654</v>
      </c>
      <c r="I858" s="163" t="s">
        <v>7160</v>
      </c>
      <c r="J858" s="8" t="s">
        <v>10655</v>
      </c>
    </row>
    <row r="859" spans="1:10" ht="60.75" x14ac:dyDescent="0.35">
      <c r="A859" s="8">
        <v>854</v>
      </c>
      <c r="B859" s="12" t="s">
        <v>8897</v>
      </c>
      <c r="C859" s="8" t="s">
        <v>2250</v>
      </c>
      <c r="D859" s="131">
        <v>42085</v>
      </c>
      <c r="E859" s="131">
        <v>42085</v>
      </c>
      <c r="F859" s="8" t="s">
        <v>938</v>
      </c>
      <c r="G859" s="8" t="s">
        <v>10656</v>
      </c>
      <c r="H859" s="8" t="s">
        <v>9617</v>
      </c>
      <c r="I859" s="163" t="s">
        <v>7160</v>
      </c>
      <c r="J859" s="8" t="s">
        <v>10657</v>
      </c>
    </row>
    <row r="860" spans="1:10" ht="60.75" x14ac:dyDescent="0.35">
      <c r="A860" s="8">
        <v>855</v>
      </c>
      <c r="B860" s="12" t="s">
        <v>8902</v>
      </c>
      <c r="C860" s="8" t="s">
        <v>2250</v>
      </c>
      <c r="D860" s="131">
        <v>24990.65</v>
      </c>
      <c r="E860" s="131">
        <v>24990.65</v>
      </c>
      <c r="F860" s="8" t="s">
        <v>938</v>
      </c>
      <c r="G860" s="8" t="s">
        <v>10658</v>
      </c>
      <c r="H860" s="8" t="s">
        <v>10659</v>
      </c>
      <c r="I860" s="163" t="s">
        <v>7160</v>
      </c>
      <c r="J860" s="8" t="s">
        <v>10660</v>
      </c>
    </row>
    <row r="861" spans="1:10" ht="60.75" x14ac:dyDescent="0.35">
      <c r="A861" s="8">
        <v>856</v>
      </c>
      <c r="B861" s="12" t="s">
        <v>10661</v>
      </c>
      <c r="C861" s="8" t="s">
        <v>2250</v>
      </c>
      <c r="D861" s="131">
        <v>38400</v>
      </c>
      <c r="E861" s="131">
        <v>38400</v>
      </c>
      <c r="F861" s="8" t="s">
        <v>938</v>
      </c>
      <c r="G861" s="8" t="s">
        <v>10662</v>
      </c>
      <c r="H861" s="8" t="s">
        <v>10663</v>
      </c>
      <c r="I861" s="163" t="s">
        <v>7160</v>
      </c>
      <c r="J861" s="8" t="s">
        <v>10664</v>
      </c>
    </row>
    <row r="862" spans="1:10" ht="81" x14ac:dyDescent="0.35">
      <c r="A862" s="8">
        <v>857</v>
      </c>
      <c r="B862" s="12" t="s">
        <v>10665</v>
      </c>
      <c r="C862" s="8" t="s">
        <v>959</v>
      </c>
      <c r="D862" s="109">
        <v>53812.51</v>
      </c>
      <c r="E862" s="109">
        <v>46000</v>
      </c>
      <c r="F862" s="8" t="s">
        <v>938</v>
      </c>
      <c r="G862" s="8" t="s">
        <v>10666</v>
      </c>
      <c r="H862" s="8" t="s">
        <v>10666</v>
      </c>
      <c r="I862" s="8" t="s">
        <v>962</v>
      </c>
      <c r="J862" s="8" t="s">
        <v>10667</v>
      </c>
    </row>
    <row r="863" spans="1:10" ht="60.75" x14ac:dyDescent="0.35">
      <c r="A863" s="8">
        <v>858</v>
      </c>
      <c r="B863" s="12" t="s">
        <v>10668</v>
      </c>
      <c r="C863" s="8" t="s">
        <v>959</v>
      </c>
      <c r="D863" s="109">
        <v>13740</v>
      </c>
      <c r="E863" s="109">
        <f t="shared" ref="E863:E868" si="5">D863</f>
        <v>13740</v>
      </c>
      <c r="F863" s="8" t="s">
        <v>938</v>
      </c>
      <c r="G863" s="8" t="s">
        <v>10669</v>
      </c>
      <c r="H863" s="8" t="s">
        <v>10669</v>
      </c>
      <c r="I863" s="8" t="s">
        <v>962</v>
      </c>
      <c r="J863" s="8" t="s">
        <v>10670</v>
      </c>
    </row>
    <row r="864" spans="1:10" ht="81" x14ac:dyDescent="0.35">
      <c r="A864" s="8">
        <v>859</v>
      </c>
      <c r="B864" s="12" t="s">
        <v>10671</v>
      </c>
      <c r="C864" s="8" t="s">
        <v>959</v>
      </c>
      <c r="D864" s="109">
        <v>200000</v>
      </c>
      <c r="E864" s="109">
        <f t="shared" si="5"/>
        <v>200000</v>
      </c>
      <c r="F864" s="8" t="s">
        <v>938</v>
      </c>
      <c r="G864" s="8" t="s">
        <v>10672</v>
      </c>
      <c r="H864" s="8" t="s">
        <v>10672</v>
      </c>
      <c r="I864" s="8" t="s">
        <v>962</v>
      </c>
      <c r="J864" s="8" t="s">
        <v>10673</v>
      </c>
    </row>
    <row r="865" spans="1:10" ht="60.75" x14ac:dyDescent="0.35">
      <c r="A865" s="8">
        <v>860</v>
      </c>
      <c r="B865" s="12" t="s">
        <v>10674</v>
      </c>
      <c r="C865" s="8" t="s">
        <v>959</v>
      </c>
      <c r="D865" s="109">
        <v>5870</v>
      </c>
      <c r="E865" s="109">
        <f t="shared" si="5"/>
        <v>5870</v>
      </c>
      <c r="F865" s="8" t="s">
        <v>938</v>
      </c>
      <c r="G865" s="8" t="s">
        <v>10675</v>
      </c>
      <c r="H865" s="8" t="s">
        <v>10675</v>
      </c>
      <c r="I865" s="8" t="s">
        <v>962</v>
      </c>
      <c r="J865" s="8" t="s">
        <v>10676</v>
      </c>
    </row>
    <row r="866" spans="1:10" ht="60.75" x14ac:dyDescent="0.35">
      <c r="A866" s="8">
        <v>861</v>
      </c>
      <c r="B866" s="12" t="s">
        <v>8718</v>
      </c>
      <c r="C866" s="8" t="s">
        <v>959</v>
      </c>
      <c r="D866" s="109">
        <v>5290</v>
      </c>
      <c r="E866" s="109">
        <f t="shared" si="5"/>
        <v>5290</v>
      </c>
      <c r="F866" s="8" t="s">
        <v>938</v>
      </c>
      <c r="G866" s="8" t="s">
        <v>10677</v>
      </c>
      <c r="H866" s="8" t="s">
        <v>10677</v>
      </c>
      <c r="I866" s="8" t="s">
        <v>962</v>
      </c>
      <c r="J866" s="8" t="s">
        <v>10678</v>
      </c>
    </row>
    <row r="867" spans="1:10" ht="60.75" x14ac:dyDescent="0.35">
      <c r="A867" s="8">
        <v>862</v>
      </c>
      <c r="B867" s="12" t="s">
        <v>10679</v>
      </c>
      <c r="C867" s="8" t="s">
        <v>959</v>
      </c>
      <c r="D867" s="109">
        <v>14300</v>
      </c>
      <c r="E867" s="109">
        <f t="shared" si="5"/>
        <v>14300</v>
      </c>
      <c r="F867" s="8" t="s">
        <v>938</v>
      </c>
      <c r="G867" s="8" t="s">
        <v>10680</v>
      </c>
      <c r="H867" s="8" t="s">
        <v>10680</v>
      </c>
      <c r="I867" s="8" t="s">
        <v>962</v>
      </c>
      <c r="J867" s="8" t="s">
        <v>10681</v>
      </c>
    </row>
    <row r="868" spans="1:10" ht="60.75" x14ac:dyDescent="0.35">
      <c r="A868" s="8">
        <v>863</v>
      </c>
      <c r="B868" s="12" t="s">
        <v>10682</v>
      </c>
      <c r="C868" s="8" t="s">
        <v>959</v>
      </c>
      <c r="D868" s="109">
        <v>5640</v>
      </c>
      <c r="E868" s="109">
        <f t="shared" si="5"/>
        <v>5640</v>
      </c>
      <c r="F868" s="8" t="s">
        <v>938</v>
      </c>
      <c r="G868" s="8" t="s">
        <v>10683</v>
      </c>
      <c r="H868" s="8" t="s">
        <v>10683</v>
      </c>
      <c r="I868" s="8" t="s">
        <v>962</v>
      </c>
      <c r="J868" s="8" t="s">
        <v>10684</v>
      </c>
    </row>
    <row r="869" spans="1:10" ht="60.75" x14ac:dyDescent="0.35">
      <c r="A869" s="8">
        <v>864</v>
      </c>
      <c r="B869" s="12" t="s">
        <v>5087</v>
      </c>
      <c r="C869" s="8" t="s">
        <v>1278</v>
      </c>
      <c r="D869" s="131">
        <v>500</v>
      </c>
      <c r="E869" s="131">
        <v>500</v>
      </c>
      <c r="F869" s="8" t="s">
        <v>37942</v>
      </c>
      <c r="G869" s="8" t="s">
        <v>10685</v>
      </c>
      <c r="H869" s="8" t="s">
        <v>10685</v>
      </c>
      <c r="I869" s="8" t="s">
        <v>1058</v>
      </c>
      <c r="J869" s="8" t="s">
        <v>10686</v>
      </c>
    </row>
    <row r="870" spans="1:10" ht="60.75" x14ac:dyDescent="0.35">
      <c r="A870" s="8">
        <v>865</v>
      </c>
      <c r="B870" s="12" t="s">
        <v>10687</v>
      </c>
      <c r="C870" s="8" t="s">
        <v>1278</v>
      </c>
      <c r="D870" s="131">
        <v>150700</v>
      </c>
      <c r="E870" s="131">
        <v>150700</v>
      </c>
      <c r="F870" s="8" t="s">
        <v>37942</v>
      </c>
      <c r="G870" s="8" t="s">
        <v>10688</v>
      </c>
      <c r="H870" s="8" t="s">
        <v>10688</v>
      </c>
      <c r="I870" s="8" t="s">
        <v>1058</v>
      </c>
      <c r="J870" s="8" t="s">
        <v>10689</v>
      </c>
    </row>
    <row r="871" spans="1:10" ht="81" x14ac:dyDescent="0.35">
      <c r="A871" s="8">
        <v>866</v>
      </c>
      <c r="B871" s="12" t="s">
        <v>10690</v>
      </c>
      <c r="C871" s="8" t="s">
        <v>1278</v>
      </c>
      <c r="D871" s="131">
        <v>70513</v>
      </c>
      <c r="E871" s="131">
        <v>70513</v>
      </c>
      <c r="F871" s="8" t="s">
        <v>37942</v>
      </c>
      <c r="G871" s="8" t="s">
        <v>10691</v>
      </c>
      <c r="H871" s="8" t="s">
        <v>10691</v>
      </c>
      <c r="I871" s="8" t="s">
        <v>1058</v>
      </c>
      <c r="J871" s="8" t="s">
        <v>10692</v>
      </c>
    </row>
    <row r="872" spans="1:10" ht="60.75" x14ac:dyDescent="0.35">
      <c r="A872" s="8">
        <v>867</v>
      </c>
      <c r="B872" s="12" t="s">
        <v>10693</v>
      </c>
      <c r="C872" s="8" t="s">
        <v>1278</v>
      </c>
      <c r="D872" s="131">
        <v>101175</v>
      </c>
      <c r="E872" s="131">
        <v>101175</v>
      </c>
      <c r="F872" s="8" t="s">
        <v>37942</v>
      </c>
      <c r="G872" s="8" t="s">
        <v>10694</v>
      </c>
      <c r="H872" s="8" t="s">
        <v>10694</v>
      </c>
      <c r="I872" s="8" t="s">
        <v>1058</v>
      </c>
      <c r="J872" s="8" t="s">
        <v>10695</v>
      </c>
    </row>
    <row r="873" spans="1:10" ht="81" x14ac:dyDescent="0.35">
      <c r="A873" s="8">
        <v>868</v>
      </c>
      <c r="B873" s="12" t="s">
        <v>10696</v>
      </c>
      <c r="C873" s="8" t="s">
        <v>1278</v>
      </c>
      <c r="D873" s="131">
        <v>16000</v>
      </c>
      <c r="E873" s="131">
        <v>16000</v>
      </c>
      <c r="F873" s="8" t="s">
        <v>37942</v>
      </c>
      <c r="G873" s="8" t="s">
        <v>10697</v>
      </c>
      <c r="H873" s="8" t="s">
        <v>10697</v>
      </c>
      <c r="I873" s="8" t="s">
        <v>1058</v>
      </c>
      <c r="J873" s="8" t="s">
        <v>10698</v>
      </c>
    </row>
    <row r="874" spans="1:10" ht="101.25" x14ac:dyDescent="0.35">
      <c r="A874" s="8">
        <v>869</v>
      </c>
      <c r="B874" s="12" t="s">
        <v>10699</v>
      </c>
      <c r="C874" s="8" t="s">
        <v>1167</v>
      </c>
      <c r="D874" s="131">
        <v>101329</v>
      </c>
      <c r="E874" s="131">
        <v>117352.61</v>
      </c>
      <c r="F874" s="8" t="s">
        <v>37942</v>
      </c>
      <c r="G874" s="8" t="s">
        <v>10700</v>
      </c>
      <c r="H874" s="8" t="s">
        <v>10700</v>
      </c>
      <c r="I874" s="14" t="s">
        <v>1169</v>
      </c>
      <c r="J874" s="14" t="s">
        <v>10701</v>
      </c>
    </row>
    <row r="875" spans="1:10" ht="121.5" x14ac:dyDescent="0.35">
      <c r="A875" s="8">
        <v>870</v>
      </c>
      <c r="B875" s="12" t="s">
        <v>10702</v>
      </c>
      <c r="C875" s="8" t="s">
        <v>1167</v>
      </c>
      <c r="D875" s="131">
        <v>278200</v>
      </c>
      <c r="E875" s="131">
        <v>278200</v>
      </c>
      <c r="F875" s="8" t="s">
        <v>37942</v>
      </c>
      <c r="G875" s="8" t="s">
        <v>10703</v>
      </c>
      <c r="H875" s="8" t="s">
        <v>10703</v>
      </c>
      <c r="I875" s="14" t="s">
        <v>1169</v>
      </c>
      <c r="J875" s="14" t="s">
        <v>10704</v>
      </c>
    </row>
    <row r="876" spans="1:10" ht="60.75" x14ac:dyDescent="0.35">
      <c r="A876" s="8">
        <v>871</v>
      </c>
      <c r="B876" s="12" t="s">
        <v>1837</v>
      </c>
      <c r="C876" s="8" t="s">
        <v>1167</v>
      </c>
      <c r="D876" s="131">
        <v>187131.23</v>
      </c>
      <c r="E876" s="131">
        <v>438726.93</v>
      </c>
      <c r="F876" s="8" t="s">
        <v>37942</v>
      </c>
      <c r="G876" s="8" t="s">
        <v>10705</v>
      </c>
      <c r="H876" s="8" t="s">
        <v>10705</v>
      </c>
      <c r="I876" s="14" t="s">
        <v>1169</v>
      </c>
      <c r="J876" s="14" t="s">
        <v>10706</v>
      </c>
    </row>
    <row r="877" spans="1:10" ht="101.25" x14ac:dyDescent="0.35">
      <c r="A877" s="8">
        <v>872</v>
      </c>
      <c r="B877" s="12" t="s">
        <v>10707</v>
      </c>
      <c r="C877" s="8" t="s">
        <v>1167</v>
      </c>
      <c r="D877" s="131">
        <v>39322.5</v>
      </c>
      <c r="E877" s="131">
        <v>92447.88</v>
      </c>
      <c r="F877" s="8" t="s">
        <v>37942</v>
      </c>
      <c r="G877" s="8" t="s">
        <v>10708</v>
      </c>
      <c r="H877" s="8" t="s">
        <v>10708</v>
      </c>
      <c r="I877" s="14" t="s">
        <v>1169</v>
      </c>
      <c r="J877" s="14" t="s">
        <v>10709</v>
      </c>
    </row>
    <row r="878" spans="1:10" ht="141.75" x14ac:dyDescent="0.35">
      <c r="A878" s="8">
        <v>873</v>
      </c>
      <c r="B878" s="12" t="s">
        <v>10710</v>
      </c>
      <c r="C878" s="8" t="s">
        <v>1167</v>
      </c>
      <c r="D878" s="131">
        <v>19581</v>
      </c>
      <c r="E878" s="131">
        <v>19581</v>
      </c>
      <c r="F878" s="8" t="s">
        <v>37942</v>
      </c>
      <c r="G878" s="8" t="s">
        <v>10711</v>
      </c>
      <c r="H878" s="8" t="s">
        <v>10711</v>
      </c>
      <c r="I878" s="14" t="s">
        <v>1169</v>
      </c>
      <c r="J878" s="14" t="s">
        <v>10712</v>
      </c>
    </row>
    <row r="879" spans="1:10" ht="121.5" x14ac:dyDescent="0.35">
      <c r="A879" s="8">
        <v>874</v>
      </c>
      <c r="B879" s="125" t="s">
        <v>10713</v>
      </c>
      <c r="C879" s="8" t="s">
        <v>1167</v>
      </c>
      <c r="D879" s="150">
        <v>1288085.94</v>
      </c>
      <c r="E879" s="150">
        <v>1288085.94</v>
      </c>
      <c r="F879" s="45" t="s">
        <v>626</v>
      </c>
      <c r="G879" s="45" t="s">
        <v>10714</v>
      </c>
      <c r="H879" s="45" t="s">
        <v>10714</v>
      </c>
      <c r="I879" s="8" t="s">
        <v>1169</v>
      </c>
      <c r="J879" s="8" t="s">
        <v>10715</v>
      </c>
    </row>
    <row r="880" spans="1:10" ht="344.25" x14ac:dyDescent="0.35">
      <c r="A880" s="8">
        <v>875</v>
      </c>
      <c r="B880" s="6" t="s">
        <v>10716</v>
      </c>
      <c r="C880" s="112" t="s">
        <v>911</v>
      </c>
      <c r="D880" s="129">
        <v>95250</v>
      </c>
      <c r="E880" s="129">
        <v>95250</v>
      </c>
      <c r="F880" s="112" t="s">
        <v>33</v>
      </c>
      <c r="G880" s="111" t="s">
        <v>10717</v>
      </c>
      <c r="H880" s="111" t="s">
        <v>5310</v>
      </c>
      <c r="I880" s="112" t="s">
        <v>914</v>
      </c>
      <c r="J880" s="112" t="s">
        <v>10718</v>
      </c>
    </row>
    <row r="881" spans="1:10" ht="409.5" x14ac:dyDescent="0.35">
      <c r="A881" s="8">
        <v>876</v>
      </c>
      <c r="B881" s="6" t="s">
        <v>10719</v>
      </c>
      <c r="C881" s="112" t="s">
        <v>911</v>
      </c>
      <c r="D881" s="129">
        <v>10000</v>
      </c>
      <c r="E881" s="129">
        <v>10000</v>
      </c>
      <c r="F881" s="112" t="s">
        <v>33</v>
      </c>
      <c r="G881" s="111" t="s">
        <v>10720</v>
      </c>
      <c r="H881" s="111" t="s">
        <v>10721</v>
      </c>
      <c r="I881" s="112" t="s">
        <v>914</v>
      </c>
      <c r="J881" s="112" t="s">
        <v>10722</v>
      </c>
    </row>
    <row r="882" spans="1:10" ht="101.25" x14ac:dyDescent="0.35">
      <c r="A882" s="8">
        <v>877</v>
      </c>
      <c r="B882" s="12" t="s">
        <v>2162</v>
      </c>
      <c r="C882" s="8" t="s">
        <v>928</v>
      </c>
      <c r="D882" s="131">
        <v>15408</v>
      </c>
      <c r="E882" s="131">
        <v>15408</v>
      </c>
      <c r="F882" s="8" t="s">
        <v>929</v>
      </c>
      <c r="G882" s="8" t="s">
        <v>10723</v>
      </c>
      <c r="H882" s="8" t="s">
        <v>10723</v>
      </c>
      <c r="I882" s="14" t="s">
        <v>931</v>
      </c>
      <c r="J882" s="14" t="s">
        <v>10724</v>
      </c>
    </row>
    <row r="883" spans="1:10" ht="60.75" x14ac:dyDescent="0.35">
      <c r="A883" s="8">
        <v>878</v>
      </c>
      <c r="B883" s="12" t="s">
        <v>2162</v>
      </c>
      <c r="C883" s="8" t="s">
        <v>928</v>
      </c>
      <c r="D883" s="131">
        <v>141000</v>
      </c>
      <c r="E883" s="131">
        <v>141000</v>
      </c>
      <c r="F883" s="8" t="s">
        <v>929</v>
      </c>
      <c r="G883" s="8" t="s">
        <v>10725</v>
      </c>
      <c r="H883" s="8" t="s">
        <v>10725</v>
      </c>
      <c r="I883" s="14" t="s">
        <v>931</v>
      </c>
      <c r="J883" s="14" t="s">
        <v>10726</v>
      </c>
    </row>
    <row r="884" spans="1:10" ht="60.75" x14ac:dyDescent="0.35">
      <c r="A884" s="8">
        <v>879</v>
      </c>
      <c r="B884" s="36" t="s">
        <v>2162</v>
      </c>
      <c r="C884" s="32" t="s">
        <v>928</v>
      </c>
      <c r="D884" s="240">
        <v>130000</v>
      </c>
      <c r="E884" s="240">
        <v>130000</v>
      </c>
      <c r="F884" s="32" t="s">
        <v>929</v>
      </c>
      <c r="G884" s="32" t="s">
        <v>10727</v>
      </c>
      <c r="H884" s="32" t="s">
        <v>10727</v>
      </c>
      <c r="I884" s="232" t="s">
        <v>931</v>
      </c>
      <c r="J884" s="232" t="s">
        <v>10728</v>
      </c>
    </row>
    <row r="885" spans="1:10" ht="81" x14ac:dyDescent="0.35">
      <c r="A885" s="8">
        <v>880</v>
      </c>
      <c r="B885" s="12" t="s">
        <v>44580</v>
      </c>
      <c r="C885" s="8" t="s">
        <v>44424</v>
      </c>
      <c r="D885" s="19">
        <v>86670</v>
      </c>
      <c r="E885" s="19">
        <v>633654</v>
      </c>
      <c r="F885" s="18" t="s">
        <v>938</v>
      </c>
      <c r="G885" s="18" t="s">
        <v>45386</v>
      </c>
      <c r="H885" s="18" t="s">
        <v>45386</v>
      </c>
      <c r="I885" s="8" t="s">
        <v>44582</v>
      </c>
      <c r="J885" s="18" t="s">
        <v>45387</v>
      </c>
    </row>
    <row r="886" spans="1:10" ht="60.75" x14ac:dyDescent="0.35">
      <c r="A886" s="8">
        <v>881</v>
      </c>
      <c r="B886" s="12" t="s">
        <v>44580</v>
      </c>
      <c r="C886" s="8" t="s">
        <v>44424</v>
      </c>
      <c r="D886" s="19">
        <v>10946.1</v>
      </c>
      <c r="E886" s="19">
        <v>10946.1</v>
      </c>
      <c r="F886" s="18" t="s">
        <v>938</v>
      </c>
      <c r="G886" s="18" t="s">
        <v>45388</v>
      </c>
      <c r="H886" s="18" t="s">
        <v>45388</v>
      </c>
      <c r="I886" s="8" t="s">
        <v>44582</v>
      </c>
      <c r="J886" s="18" t="s">
        <v>45389</v>
      </c>
    </row>
    <row r="887" spans="1:10" ht="60.75" x14ac:dyDescent="0.35">
      <c r="A887" s="8">
        <v>882</v>
      </c>
      <c r="B887" s="12" t="s">
        <v>44615</v>
      </c>
      <c r="C887" s="8" t="s">
        <v>44424</v>
      </c>
      <c r="D887" s="19">
        <v>377517.4</v>
      </c>
      <c r="E887" s="19">
        <v>540103.80000000005</v>
      </c>
      <c r="F887" s="18" t="s">
        <v>938</v>
      </c>
      <c r="G887" s="18" t="s">
        <v>45390</v>
      </c>
      <c r="H887" s="18" t="s">
        <v>45390</v>
      </c>
      <c r="I887" s="8" t="s">
        <v>44582</v>
      </c>
      <c r="J887" s="18" t="s">
        <v>45391</v>
      </c>
    </row>
    <row r="888" spans="1:10" ht="60.75" x14ac:dyDescent="0.35">
      <c r="A888" s="8">
        <v>883</v>
      </c>
      <c r="B888" s="12" t="s">
        <v>44580</v>
      </c>
      <c r="C888" s="8" t="s">
        <v>44424</v>
      </c>
      <c r="D888" s="19">
        <v>48364</v>
      </c>
      <c r="E888" s="19">
        <v>48364</v>
      </c>
      <c r="F888" s="18" t="s">
        <v>938</v>
      </c>
      <c r="G888" s="18" t="s">
        <v>45392</v>
      </c>
      <c r="H888" s="18" t="s">
        <v>45392</v>
      </c>
      <c r="I888" s="8" t="s">
        <v>44582</v>
      </c>
      <c r="J888" s="18" t="s">
        <v>45393</v>
      </c>
    </row>
    <row r="889" spans="1:10" ht="81" x14ac:dyDescent="0.35">
      <c r="A889" s="8">
        <v>884</v>
      </c>
      <c r="B889" s="12" t="s">
        <v>44580</v>
      </c>
      <c r="C889" s="8" t="s">
        <v>44424</v>
      </c>
      <c r="D889" s="19">
        <v>84888</v>
      </c>
      <c r="E889" s="19">
        <v>111024</v>
      </c>
      <c r="F889" s="18" t="s">
        <v>938</v>
      </c>
      <c r="G889" s="18" t="s">
        <v>44596</v>
      </c>
      <c r="H889" s="18" t="s">
        <v>44596</v>
      </c>
      <c r="I889" s="8" t="s">
        <v>44582</v>
      </c>
      <c r="J889" s="18" t="s">
        <v>45394</v>
      </c>
    </row>
    <row r="890" spans="1:10" ht="81" x14ac:dyDescent="0.35">
      <c r="A890" s="8">
        <v>885</v>
      </c>
      <c r="B890" s="12" t="s">
        <v>44580</v>
      </c>
      <c r="C890" s="8" t="s">
        <v>44424</v>
      </c>
      <c r="D890" s="19">
        <v>25787</v>
      </c>
      <c r="E890" s="19">
        <v>105942</v>
      </c>
      <c r="F890" s="18" t="s">
        <v>938</v>
      </c>
      <c r="G890" s="18" t="s">
        <v>45395</v>
      </c>
      <c r="H890" s="18" t="s">
        <v>45395</v>
      </c>
      <c r="I890" s="8" t="s">
        <v>44582</v>
      </c>
      <c r="J890" s="18" t="s">
        <v>45396</v>
      </c>
    </row>
    <row r="891" spans="1:10" ht="81" x14ac:dyDescent="0.35">
      <c r="A891" s="8">
        <v>886</v>
      </c>
      <c r="B891" s="12" t="s">
        <v>44598</v>
      </c>
      <c r="C891" s="8" t="s">
        <v>44424</v>
      </c>
      <c r="D891" s="19">
        <v>21282.3</v>
      </c>
      <c r="E891" s="19">
        <v>21282.3</v>
      </c>
      <c r="F891" s="18" t="s">
        <v>938</v>
      </c>
      <c r="G891" s="18" t="s">
        <v>45397</v>
      </c>
      <c r="H891" s="18" t="s">
        <v>45397</v>
      </c>
      <c r="I891" s="8" t="s">
        <v>44582</v>
      </c>
      <c r="J891" s="18" t="s">
        <v>45398</v>
      </c>
    </row>
    <row r="892" spans="1:10" ht="81" x14ac:dyDescent="0.35">
      <c r="A892" s="8">
        <v>887</v>
      </c>
      <c r="B892" s="12" t="s">
        <v>44598</v>
      </c>
      <c r="C892" s="8" t="s">
        <v>44424</v>
      </c>
      <c r="D892" s="19">
        <v>46224</v>
      </c>
      <c r="E892" s="19">
        <v>48150</v>
      </c>
      <c r="F892" s="18" t="s">
        <v>938</v>
      </c>
      <c r="G892" s="18" t="s">
        <v>45399</v>
      </c>
      <c r="H892" s="18" t="s">
        <v>45399</v>
      </c>
      <c r="I892" s="8" t="s">
        <v>44582</v>
      </c>
      <c r="J892" s="18" t="s">
        <v>45400</v>
      </c>
    </row>
    <row r="893" spans="1:10" ht="81" x14ac:dyDescent="0.35">
      <c r="A893" s="8">
        <v>888</v>
      </c>
      <c r="B893" s="12" t="s">
        <v>44580</v>
      </c>
      <c r="C893" s="8" t="s">
        <v>44424</v>
      </c>
      <c r="D893" s="19">
        <v>225525</v>
      </c>
      <c r="E893" s="19">
        <v>225525</v>
      </c>
      <c r="F893" s="18" t="s">
        <v>938</v>
      </c>
      <c r="G893" s="18" t="s">
        <v>45401</v>
      </c>
      <c r="H893" s="18" t="s">
        <v>45401</v>
      </c>
      <c r="I893" s="8" t="s">
        <v>44582</v>
      </c>
      <c r="J893" s="18" t="s">
        <v>45402</v>
      </c>
    </row>
    <row r="894" spans="1:10" ht="60.75" x14ac:dyDescent="0.35">
      <c r="A894" s="8">
        <v>889</v>
      </c>
      <c r="B894" s="108" t="s">
        <v>42559</v>
      </c>
      <c r="C894" s="8" t="s">
        <v>42281</v>
      </c>
      <c r="D894" s="139">
        <v>20000</v>
      </c>
      <c r="E894" s="139">
        <v>20000</v>
      </c>
      <c r="F894" s="14" t="s">
        <v>37942</v>
      </c>
      <c r="G894" s="121" t="s">
        <v>42560</v>
      </c>
      <c r="H894" s="121" t="s">
        <v>42560</v>
      </c>
      <c r="I894" s="121" t="s">
        <v>972</v>
      </c>
      <c r="J894" s="8" t="s">
        <v>42561</v>
      </c>
    </row>
    <row r="895" spans="1:10" ht="60.75" x14ac:dyDescent="0.35">
      <c r="A895" s="8">
        <v>890</v>
      </c>
      <c r="B895" s="108" t="s">
        <v>42391</v>
      </c>
      <c r="C895" s="8" t="s">
        <v>42281</v>
      </c>
      <c r="D895" s="139">
        <v>85368</v>
      </c>
      <c r="E895" s="139">
        <v>85368</v>
      </c>
      <c r="F895" s="14" t="s">
        <v>37942</v>
      </c>
      <c r="G895" s="121" t="s">
        <v>42549</v>
      </c>
      <c r="H895" s="121" t="s">
        <v>42549</v>
      </c>
      <c r="I895" s="121" t="s">
        <v>972</v>
      </c>
      <c r="J895" s="8" t="s">
        <v>42562</v>
      </c>
    </row>
    <row r="896" spans="1:10" ht="60.75" x14ac:dyDescent="0.35">
      <c r="A896" s="8">
        <v>891</v>
      </c>
      <c r="B896" s="108" t="s">
        <v>42391</v>
      </c>
      <c r="C896" s="8" t="s">
        <v>42281</v>
      </c>
      <c r="D896" s="139">
        <v>85368</v>
      </c>
      <c r="E896" s="139">
        <v>85368</v>
      </c>
      <c r="F896" s="14" t="s">
        <v>37942</v>
      </c>
      <c r="G896" s="121" t="s">
        <v>42549</v>
      </c>
      <c r="H896" s="121" t="s">
        <v>42549</v>
      </c>
      <c r="I896" s="121" t="s">
        <v>972</v>
      </c>
      <c r="J896" s="8" t="s">
        <v>42563</v>
      </c>
    </row>
    <row r="897" spans="1:10" ht="60.75" x14ac:dyDescent="0.35">
      <c r="A897" s="8">
        <v>892</v>
      </c>
      <c r="B897" s="108" t="s">
        <v>42391</v>
      </c>
      <c r="C897" s="8" t="s">
        <v>42281</v>
      </c>
      <c r="D897" s="139">
        <v>55640</v>
      </c>
      <c r="E897" s="139">
        <v>55640</v>
      </c>
      <c r="F897" s="14" t="s">
        <v>37942</v>
      </c>
      <c r="G897" s="121" t="s">
        <v>42564</v>
      </c>
      <c r="H897" s="121" t="s">
        <v>42564</v>
      </c>
      <c r="I897" s="121" t="s">
        <v>972</v>
      </c>
      <c r="J897" s="8" t="s">
        <v>42565</v>
      </c>
    </row>
    <row r="898" spans="1:10" ht="60.75" x14ac:dyDescent="0.35">
      <c r="A898" s="8">
        <v>893</v>
      </c>
      <c r="B898" s="108" t="s">
        <v>42391</v>
      </c>
      <c r="C898" s="8" t="s">
        <v>42281</v>
      </c>
      <c r="D898" s="139">
        <v>85368</v>
      </c>
      <c r="E898" s="139">
        <v>85368</v>
      </c>
      <c r="F898" s="14" t="s">
        <v>37942</v>
      </c>
      <c r="G898" s="121" t="s">
        <v>42549</v>
      </c>
      <c r="H898" s="121" t="s">
        <v>42549</v>
      </c>
      <c r="I898" s="121" t="s">
        <v>972</v>
      </c>
      <c r="J898" s="8" t="s">
        <v>42566</v>
      </c>
    </row>
    <row r="899" spans="1:10" ht="60.75" x14ac:dyDescent="0.35">
      <c r="A899" s="8">
        <v>894</v>
      </c>
      <c r="B899" s="108" t="s">
        <v>42391</v>
      </c>
      <c r="C899" s="8" t="s">
        <v>42281</v>
      </c>
      <c r="D899" s="139">
        <v>85368</v>
      </c>
      <c r="E899" s="139">
        <v>85368</v>
      </c>
      <c r="F899" s="14" t="s">
        <v>37942</v>
      </c>
      <c r="G899" s="121" t="s">
        <v>42549</v>
      </c>
      <c r="H899" s="121" t="s">
        <v>42549</v>
      </c>
      <c r="I899" s="121" t="s">
        <v>972</v>
      </c>
      <c r="J899" s="8" t="s">
        <v>42567</v>
      </c>
    </row>
    <row r="900" spans="1:10" ht="60.75" x14ac:dyDescent="0.35">
      <c r="A900" s="8">
        <v>895</v>
      </c>
      <c r="B900" s="12" t="s">
        <v>41451</v>
      </c>
      <c r="C900" s="8" t="s">
        <v>40895</v>
      </c>
      <c r="D900" s="109">
        <v>13400</v>
      </c>
      <c r="E900" s="109">
        <v>13400</v>
      </c>
      <c r="F900" s="8" t="s">
        <v>37942</v>
      </c>
      <c r="G900" s="8" t="s">
        <v>41452</v>
      </c>
      <c r="H900" s="8" t="s">
        <v>41452</v>
      </c>
      <c r="I900" s="8" t="s">
        <v>40897</v>
      </c>
      <c r="J900" s="8" t="s">
        <v>41459</v>
      </c>
    </row>
    <row r="901" spans="1:10" ht="121.5" x14ac:dyDescent="0.35">
      <c r="A901" s="8">
        <v>896</v>
      </c>
      <c r="B901" s="12" t="s">
        <v>41453</v>
      </c>
      <c r="C901" s="8" t="s">
        <v>40895</v>
      </c>
      <c r="D901" s="109">
        <v>5000000</v>
      </c>
      <c r="E901" s="109">
        <v>5000000</v>
      </c>
      <c r="F901" s="8" t="s">
        <v>626</v>
      </c>
      <c r="G901" s="8" t="s">
        <v>41454</v>
      </c>
      <c r="H901" s="8" t="s">
        <v>41454</v>
      </c>
      <c r="I901" s="8" t="s">
        <v>40897</v>
      </c>
      <c r="J901" s="8" t="s">
        <v>41458</v>
      </c>
    </row>
    <row r="902" spans="1:10" ht="101.25" x14ac:dyDescent="0.35">
      <c r="A902" s="8">
        <v>897</v>
      </c>
      <c r="B902" s="12" t="s">
        <v>41455</v>
      </c>
      <c r="C902" s="8" t="s">
        <v>40895</v>
      </c>
      <c r="D902" s="109">
        <v>4995000</v>
      </c>
      <c r="E902" s="109">
        <v>4995000</v>
      </c>
      <c r="F902" s="8" t="s">
        <v>626</v>
      </c>
      <c r="G902" s="8" t="s">
        <v>41456</v>
      </c>
      <c r="H902" s="8" t="s">
        <v>41456</v>
      </c>
      <c r="I902" s="8" t="s">
        <v>40897</v>
      </c>
      <c r="J902" s="8" t="s">
        <v>41457</v>
      </c>
    </row>
    <row r="903" spans="1:10" ht="101.25" x14ac:dyDescent="0.35">
      <c r="A903" s="8">
        <v>898</v>
      </c>
      <c r="B903" s="16" t="s">
        <v>24338</v>
      </c>
      <c r="C903" s="8" t="s">
        <v>24284</v>
      </c>
      <c r="D903" s="19">
        <v>2700</v>
      </c>
      <c r="E903" s="19">
        <v>2700</v>
      </c>
      <c r="F903" s="8" t="s">
        <v>938</v>
      </c>
      <c r="G903" s="18" t="s">
        <v>24339</v>
      </c>
      <c r="H903" s="18" t="s">
        <v>24339</v>
      </c>
      <c r="I903" s="8" t="s">
        <v>24322</v>
      </c>
      <c r="J903" s="18" t="s">
        <v>24340</v>
      </c>
    </row>
    <row r="904" spans="1:10" ht="40.5" x14ac:dyDescent="0.35">
      <c r="A904" s="8">
        <v>899</v>
      </c>
      <c r="B904" s="235" t="s">
        <v>10729</v>
      </c>
      <c r="C904" s="236" t="s">
        <v>949</v>
      </c>
      <c r="D904" s="237">
        <v>9500</v>
      </c>
      <c r="E904" s="247">
        <v>9500</v>
      </c>
      <c r="F904" s="236" t="s">
        <v>938</v>
      </c>
      <c r="G904" s="236" t="s">
        <v>10730</v>
      </c>
      <c r="H904" s="236" t="s">
        <v>10730</v>
      </c>
      <c r="I904" s="238" t="s">
        <v>951</v>
      </c>
      <c r="J904" s="239" t="s">
        <v>10731</v>
      </c>
    </row>
    <row r="905" spans="1:10" ht="60.75" x14ac:dyDescent="0.35">
      <c r="A905" s="8">
        <v>900</v>
      </c>
      <c r="B905" s="124" t="s">
        <v>10732</v>
      </c>
      <c r="C905" s="114" t="s">
        <v>949</v>
      </c>
      <c r="D905" s="132">
        <v>11000</v>
      </c>
      <c r="E905" s="134">
        <v>11000</v>
      </c>
      <c r="F905" s="114" t="s">
        <v>938</v>
      </c>
      <c r="G905" s="114" t="s">
        <v>10733</v>
      </c>
      <c r="H905" s="114" t="s">
        <v>10733</v>
      </c>
      <c r="I905" s="115" t="s">
        <v>951</v>
      </c>
      <c r="J905" s="116" t="s">
        <v>10734</v>
      </c>
    </row>
    <row r="906" spans="1:10" ht="40.5" x14ac:dyDescent="0.35">
      <c r="A906" s="8">
        <v>901</v>
      </c>
      <c r="B906" s="124" t="s">
        <v>10735</v>
      </c>
      <c r="C906" s="114" t="s">
        <v>949</v>
      </c>
      <c r="D906" s="132">
        <v>1040</v>
      </c>
      <c r="E906" s="132">
        <v>1040</v>
      </c>
      <c r="F906" s="114" t="s">
        <v>938</v>
      </c>
      <c r="G906" s="114" t="s">
        <v>10736</v>
      </c>
      <c r="H906" s="114" t="s">
        <v>10736</v>
      </c>
      <c r="I906" s="115" t="s">
        <v>951</v>
      </c>
      <c r="J906" s="116" t="s">
        <v>10737</v>
      </c>
    </row>
    <row r="907" spans="1:10" ht="101.25" x14ac:dyDescent="0.35">
      <c r="A907" s="8">
        <v>902</v>
      </c>
      <c r="B907" s="16" t="s">
        <v>10738</v>
      </c>
      <c r="C907" s="18" t="s">
        <v>838</v>
      </c>
      <c r="D907" s="19">
        <v>3188.6</v>
      </c>
      <c r="E907" s="19">
        <v>3188.6</v>
      </c>
      <c r="F907" s="18" t="s">
        <v>37942</v>
      </c>
      <c r="G907" s="18" t="s">
        <v>10739</v>
      </c>
      <c r="H907" s="18" t="s">
        <v>10739</v>
      </c>
      <c r="I907" s="8" t="s">
        <v>840</v>
      </c>
      <c r="J907" s="50" t="s">
        <v>10740</v>
      </c>
    </row>
    <row r="908" spans="1:10" ht="81" x14ac:dyDescent="0.35">
      <c r="A908" s="8">
        <v>903</v>
      </c>
      <c r="B908" s="108" t="s">
        <v>3191</v>
      </c>
      <c r="C908" s="14" t="s">
        <v>937</v>
      </c>
      <c r="D908" s="139">
        <v>8709.7999999999993</v>
      </c>
      <c r="E908" s="139">
        <v>8709.7999999999993</v>
      </c>
      <c r="F908" s="14" t="s">
        <v>938</v>
      </c>
      <c r="G908" s="14" t="s">
        <v>10741</v>
      </c>
      <c r="H908" s="14" t="s">
        <v>10741</v>
      </c>
      <c r="I908" s="9" t="s">
        <v>1504</v>
      </c>
      <c r="J908" s="9" t="s">
        <v>27814</v>
      </c>
    </row>
    <row r="909" spans="1:10" ht="60.75" x14ac:dyDescent="0.35">
      <c r="A909" s="8">
        <v>904</v>
      </c>
      <c r="B909" s="108" t="s">
        <v>10742</v>
      </c>
      <c r="C909" s="14" t="s">
        <v>937</v>
      </c>
      <c r="D909" s="139">
        <v>374300</v>
      </c>
      <c r="E909" s="139">
        <v>374300</v>
      </c>
      <c r="F909" s="14" t="s">
        <v>938</v>
      </c>
      <c r="G909" s="14" t="s">
        <v>10743</v>
      </c>
      <c r="H909" s="14" t="s">
        <v>10743</v>
      </c>
      <c r="I909" s="9" t="s">
        <v>1504</v>
      </c>
      <c r="J909" s="9" t="s">
        <v>27815</v>
      </c>
    </row>
    <row r="910" spans="1:10" ht="81" x14ac:dyDescent="0.35">
      <c r="A910" s="8">
        <v>905</v>
      </c>
      <c r="B910" s="12" t="s">
        <v>10744</v>
      </c>
      <c r="C910" s="8" t="s">
        <v>2250</v>
      </c>
      <c r="D910" s="131">
        <v>1200</v>
      </c>
      <c r="E910" s="131">
        <v>1200</v>
      </c>
      <c r="F910" s="8" t="s">
        <v>938</v>
      </c>
      <c r="G910" s="8" t="s">
        <v>10745</v>
      </c>
      <c r="H910" s="8" t="s">
        <v>10746</v>
      </c>
      <c r="I910" s="163" t="s">
        <v>7160</v>
      </c>
      <c r="J910" s="8" t="s">
        <v>10747</v>
      </c>
    </row>
    <row r="911" spans="1:10" ht="60.75" x14ac:dyDescent="0.35">
      <c r="A911" s="8">
        <v>906</v>
      </c>
      <c r="B911" s="12" t="s">
        <v>10748</v>
      </c>
      <c r="C911" s="8" t="s">
        <v>2250</v>
      </c>
      <c r="D911" s="131">
        <v>7880</v>
      </c>
      <c r="E911" s="131">
        <v>7880</v>
      </c>
      <c r="F911" s="8" t="s">
        <v>938</v>
      </c>
      <c r="G911" s="8" t="s">
        <v>10749</v>
      </c>
      <c r="H911" s="8" t="s">
        <v>10750</v>
      </c>
      <c r="I911" s="163" t="s">
        <v>7160</v>
      </c>
      <c r="J911" s="8" t="s">
        <v>10751</v>
      </c>
    </row>
    <row r="912" spans="1:10" ht="81" x14ac:dyDescent="0.35">
      <c r="A912" s="8">
        <v>907</v>
      </c>
      <c r="B912" s="12" t="s">
        <v>10752</v>
      </c>
      <c r="C912" s="8" t="s">
        <v>959</v>
      </c>
      <c r="D912" s="109">
        <v>11800</v>
      </c>
      <c r="E912" s="109">
        <f>D912</f>
        <v>11800</v>
      </c>
      <c r="F912" s="8" t="s">
        <v>938</v>
      </c>
      <c r="G912" s="8" t="s">
        <v>10753</v>
      </c>
      <c r="H912" s="8" t="s">
        <v>10753</v>
      </c>
      <c r="I912" s="8" t="s">
        <v>962</v>
      </c>
      <c r="J912" s="8" t="s">
        <v>10754</v>
      </c>
    </row>
    <row r="913" spans="1:10" ht="60.75" x14ac:dyDescent="0.35">
      <c r="A913" s="8">
        <v>908</v>
      </c>
      <c r="B913" s="12" t="s">
        <v>10755</v>
      </c>
      <c r="C913" s="8" t="s">
        <v>959</v>
      </c>
      <c r="D913" s="109">
        <v>27000</v>
      </c>
      <c r="E913" s="109">
        <f>D913</f>
        <v>27000</v>
      </c>
      <c r="F913" s="8" t="s">
        <v>938</v>
      </c>
      <c r="G913" s="8" t="s">
        <v>10756</v>
      </c>
      <c r="H913" s="8" t="s">
        <v>10756</v>
      </c>
      <c r="I913" s="8" t="s">
        <v>962</v>
      </c>
      <c r="J913" s="8" t="s">
        <v>10757</v>
      </c>
    </row>
    <row r="914" spans="1:10" ht="60.75" x14ac:dyDescent="0.35">
      <c r="A914" s="8">
        <v>909</v>
      </c>
      <c r="B914" s="12" t="s">
        <v>10758</v>
      </c>
      <c r="C914" s="8" t="s">
        <v>1056</v>
      </c>
      <c r="D914" s="137">
        <v>7000</v>
      </c>
      <c r="E914" s="137">
        <v>7000</v>
      </c>
      <c r="F914" s="8" t="s">
        <v>37942</v>
      </c>
      <c r="G914" s="8" t="s">
        <v>10759</v>
      </c>
      <c r="H914" s="8" t="s">
        <v>10759</v>
      </c>
      <c r="I914" s="8" t="s">
        <v>1058</v>
      </c>
      <c r="J914" s="8" t="s">
        <v>10760</v>
      </c>
    </row>
    <row r="915" spans="1:10" ht="60.75" x14ac:dyDescent="0.35">
      <c r="A915" s="8">
        <v>910</v>
      </c>
      <c r="B915" s="12" t="s">
        <v>10761</v>
      </c>
      <c r="C915" s="8" t="s">
        <v>1278</v>
      </c>
      <c r="D915" s="131">
        <v>6000</v>
      </c>
      <c r="E915" s="131">
        <v>6000</v>
      </c>
      <c r="F915" s="8" t="s">
        <v>37942</v>
      </c>
      <c r="G915" s="8" t="s">
        <v>10762</v>
      </c>
      <c r="H915" s="8" t="s">
        <v>10762</v>
      </c>
      <c r="I915" s="8" t="s">
        <v>1058</v>
      </c>
      <c r="J915" s="8" t="s">
        <v>10763</v>
      </c>
    </row>
    <row r="916" spans="1:10" ht="263.25" x14ac:dyDescent="0.35">
      <c r="A916" s="8">
        <v>911</v>
      </c>
      <c r="B916" s="126" t="s">
        <v>10764</v>
      </c>
      <c r="C916" s="112" t="s">
        <v>911</v>
      </c>
      <c r="D916" s="145">
        <v>81000</v>
      </c>
      <c r="E916" s="145">
        <v>81000</v>
      </c>
      <c r="F916" s="112" t="s">
        <v>8746</v>
      </c>
      <c r="G916" s="112" t="s">
        <v>10765</v>
      </c>
      <c r="H916" s="112" t="s">
        <v>10766</v>
      </c>
      <c r="I916" s="112" t="s">
        <v>914</v>
      </c>
      <c r="J916" s="112" t="s">
        <v>10767</v>
      </c>
    </row>
    <row r="917" spans="1:10" ht="121.5" x14ac:dyDescent="0.35">
      <c r="A917" s="8">
        <v>912</v>
      </c>
      <c r="B917" s="126" t="s">
        <v>10768</v>
      </c>
      <c r="C917" s="112" t="s">
        <v>911</v>
      </c>
      <c r="D917" s="129">
        <v>69500</v>
      </c>
      <c r="E917" s="129">
        <v>69500</v>
      </c>
      <c r="F917" s="112" t="s">
        <v>33</v>
      </c>
      <c r="G917" s="111" t="s">
        <v>10769</v>
      </c>
      <c r="H917" s="111" t="s">
        <v>10770</v>
      </c>
      <c r="I917" s="112" t="s">
        <v>914</v>
      </c>
      <c r="J917" s="112" t="s">
        <v>10771</v>
      </c>
    </row>
    <row r="918" spans="1:10" ht="121.5" x14ac:dyDescent="0.35">
      <c r="A918" s="8">
        <v>913</v>
      </c>
      <c r="B918" s="6" t="s">
        <v>10772</v>
      </c>
      <c r="C918" s="112" t="s">
        <v>911</v>
      </c>
      <c r="D918" s="129">
        <v>7500</v>
      </c>
      <c r="E918" s="129">
        <v>7500</v>
      </c>
      <c r="F918" s="112" t="s">
        <v>33</v>
      </c>
      <c r="G918" s="111" t="s">
        <v>10773</v>
      </c>
      <c r="H918" s="111" t="s">
        <v>10774</v>
      </c>
      <c r="I918" s="112" t="s">
        <v>914</v>
      </c>
      <c r="J918" s="112" t="s">
        <v>10775</v>
      </c>
    </row>
    <row r="919" spans="1:10" ht="121.5" x14ac:dyDescent="0.35">
      <c r="A919" s="8">
        <v>914</v>
      </c>
      <c r="B919" s="6" t="s">
        <v>10776</v>
      </c>
      <c r="C919" s="112" t="s">
        <v>911</v>
      </c>
      <c r="D919" s="129">
        <v>25200</v>
      </c>
      <c r="E919" s="129">
        <v>25200</v>
      </c>
      <c r="F919" s="112" t="s">
        <v>33</v>
      </c>
      <c r="G919" s="111" t="s">
        <v>10777</v>
      </c>
      <c r="H919" s="111" t="s">
        <v>10778</v>
      </c>
      <c r="I919" s="112" t="s">
        <v>914</v>
      </c>
      <c r="J919" s="112" t="s">
        <v>10779</v>
      </c>
    </row>
    <row r="920" spans="1:10" ht="324" x14ac:dyDescent="0.35">
      <c r="A920" s="8">
        <v>915</v>
      </c>
      <c r="B920" s="6" t="s">
        <v>10780</v>
      </c>
      <c r="C920" s="112" t="s">
        <v>911</v>
      </c>
      <c r="D920" s="147">
        <v>5800</v>
      </c>
      <c r="E920" s="147">
        <v>5800</v>
      </c>
      <c r="F920" s="112" t="s">
        <v>33</v>
      </c>
      <c r="G920" s="111" t="s">
        <v>10781</v>
      </c>
      <c r="H920" s="111" t="s">
        <v>10782</v>
      </c>
      <c r="I920" s="112" t="s">
        <v>914</v>
      </c>
      <c r="J920" s="112" t="s">
        <v>10783</v>
      </c>
    </row>
    <row r="921" spans="1:10" ht="283.5" x14ac:dyDescent="0.35">
      <c r="A921" s="8">
        <v>916</v>
      </c>
      <c r="B921" s="6" t="s">
        <v>10784</v>
      </c>
      <c r="C921" s="112" t="s">
        <v>911</v>
      </c>
      <c r="D921" s="129">
        <v>381200</v>
      </c>
      <c r="E921" s="129">
        <v>381200</v>
      </c>
      <c r="F921" s="112" t="s">
        <v>33</v>
      </c>
      <c r="G921" s="111" t="s">
        <v>10785</v>
      </c>
      <c r="H921" s="111" t="s">
        <v>10786</v>
      </c>
      <c r="I921" s="112" t="s">
        <v>914</v>
      </c>
      <c r="J921" s="112" t="s">
        <v>10787</v>
      </c>
    </row>
    <row r="922" spans="1:10" ht="101.25" x14ac:dyDescent="0.35">
      <c r="A922" s="8">
        <v>917</v>
      </c>
      <c r="B922" s="6" t="s">
        <v>10788</v>
      </c>
      <c r="C922" s="112" t="s">
        <v>911</v>
      </c>
      <c r="D922" s="129">
        <v>15000</v>
      </c>
      <c r="E922" s="129">
        <v>15000</v>
      </c>
      <c r="F922" s="112" t="s">
        <v>33</v>
      </c>
      <c r="G922" s="111" t="s">
        <v>10789</v>
      </c>
      <c r="H922" s="111" t="s">
        <v>10790</v>
      </c>
      <c r="I922" s="112" t="s">
        <v>914</v>
      </c>
      <c r="J922" s="112" t="s">
        <v>10791</v>
      </c>
    </row>
    <row r="923" spans="1:10" ht="60.75" x14ac:dyDescent="0.35">
      <c r="A923" s="8">
        <v>918</v>
      </c>
      <c r="B923" s="12" t="s">
        <v>1545</v>
      </c>
      <c r="C923" s="8" t="s">
        <v>928</v>
      </c>
      <c r="D923" s="131">
        <v>5350</v>
      </c>
      <c r="E923" s="131">
        <v>5350</v>
      </c>
      <c r="F923" s="8" t="s">
        <v>929</v>
      </c>
      <c r="G923" s="8" t="s">
        <v>10792</v>
      </c>
      <c r="H923" s="8" t="s">
        <v>10792</v>
      </c>
      <c r="I923" s="14" t="s">
        <v>931</v>
      </c>
      <c r="J923" s="14" t="s">
        <v>10793</v>
      </c>
    </row>
    <row r="924" spans="1:10" ht="60.75" x14ac:dyDescent="0.35">
      <c r="A924" s="8">
        <v>919</v>
      </c>
      <c r="B924" s="12" t="s">
        <v>10794</v>
      </c>
      <c r="C924" s="8" t="s">
        <v>928</v>
      </c>
      <c r="D924" s="131">
        <v>37450</v>
      </c>
      <c r="E924" s="131">
        <v>37450</v>
      </c>
      <c r="F924" s="8" t="s">
        <v>929</v>
      </c>
      <c r="G924" s="8" t="s">
        <v>10795</v>
      </c>
      <c r="H924" s="8" t="s">
        <v>10795</v>
      </c>
      <c r="I924" s="14" t="s">
        <v>931</v>
      </c>
      <c r="J924" s="14" t="s">
        <v>10796</v>
      </c>
    </row>
    <row r="925" spans="1:10" ht="60.75" x14ac:dyDescent="0.35">
      <c r="A925" s="8">
        <v>920</v>
      </c>
      <c r="B925" s="12" t="s">
        <v>10797</v>
      </c>
      <c r="C925" s="8" t="s">
        <v>928</v>
      </c>
      <c r="D925" s="131">
        <v>18000</v>
      </c>
      <c r="E925" s="131">
        <v>18000</v>
      </c>
      <c r="F925" s="8" t="s">
        <v>929</v>
      </c>
      <c r="G925" s="8" t="s">
        <v>10368</v>
      </c>
      <c r="H925" s="8" t="s">
        <v>10368</v>
      </c>
      <c r="I925" s="14" t="s">
        <v>931</v>
      </c>
      <c r="J925" s="14" t="s">
        <v>10798</v>
      </c>
    </row>
    <row r="926" spans="1:10" ht="81" x14ac:dyDescent="0.35">
      <c r="A926" s="8">
        <v>921</v>
      </c>
      <c r="B926" s="12" t="s">
        <v>10799</v>
      </c>
      <c r="C926" s="8" t="s">
        <v>928</v>
      </c>
      <c r="D926" s="131">
        <v>60776</v>
      </c>
      <c r="E926" s="131">
        <v>60776</v>
      </c>
      <c r="F926" s="8" t="s">
        <v>929</v>
      </c>
      <c r="G926" s="8" t="s">
        <v>10800</v>
      </c>
      <c r="H926" s="8" t="s">
        <v>10800</v>
      </c>
      <c r="I926" s="14" t="s">
        <v>931</v>
      </c>
      <c r="J926" s="14" t="s">
        <v>10801</v>
      </c>
    </row>
    <row r="927" spans="1:10" ht="81" x14ac:dyDescent="0.35">
      <c r="A927" s="8">
        <v>922</v>
      </c>
      <c r="B927" s="12" t="s">
        <v>10802</v>
      </c>
      <c r="C927" s="8" t="s">
        <v>928</v>
      </c>
      <c r="D927" s="131">
        <v>19260</v>
      </c>
      <c r="E927" s="131">
        <v>19260</v>
      </c>
      <c r="F927" s="8" t="s">
        <v>929</v>
      </c>
      <c r="G927" s="8" t="s">
        <v>10803</v>
      </c>
      <c r="H927" s="8" t="s">
        <v>10803</v>
      </c>
      <c r="I927" s="14" t="s">
        <v>931</v>
      </c>
      <c r="J927" s="14" t="s">
        <v>10804</v>
      </c>
    </row>
    <row r="928" spans="1:10" ht="60.75" x14ac:dyDescent="0.35">
      <c r="A928" s="8">
        <v>923</v>
      </c>
      <c r="B928" s="12" t="s">
        <v>10805</v>
      </c>
      <c r="C928" s="8" t="s">
        <v>928</v>
      </c>
      <c r="D928" s="131">
        <v>66030</v>
      </c>
      <c r="E928" s="131">
        <v>66030</v>
      </c>
      <c r="F928" s="8" t="s">
        <v>929</v>
      </c>
      <c r="G928" s="8" t="s">
        <v>10806</v>
      </c>
      <c r="H928" s="8" t="s">
        <v>10806</v>
      </c>
      <c r="I928" s="14" t="s">
        <v>931</v>
      </c>
      <c r="J928" s="14" t="s">
        <v>10807</v>
      </c>
    </row>
    <row r="929" spans="1:10" ht="60.75" x14ac:dyDescent="0.35">
      <c r="A929" s="8">
        <v>924</v>
      </c>
      <c r="B929" s="12" t="s">
        <v>10808</v>
      </c>
      <c r="C929" s="8" t="s">
        <v>928</v>
      </c>
      <c r="D929" s="131">
        <v>22470</v>
      </c>
      <c r="E929" s="131">
        <v>22470</v>
      </c>
      <c r="F929" s="8" t="s">
        <v>929</v>
      </c>
      <c r="G929" s="8" t="s">
        <v>10809</v>
      </c>
      <c r="H929" s="8" t="s">
        <v>10809</v>
      </c>
      <c r="I929" s="14" t="s">
        <v>931</v>
      </c>
      <c r="J929" s="14" t="s">
        <v>10810</v>
      </c>
    </row>
    <row r="930" spans="1:10" ht="60.75" x14ac:dyDescent="0.35">
      <c r="A930" s="8">
        <v>925</v>
      </c>
      <c r="B930" s="12" t="s">
        <v>10811</v>
      </c>
      <c r="C930" s="8" t="s">
        <v>928</v>
      </c>
      <c r="D930" s="131">
        <v>13910</v>
      </c>
      <c r="E930" s="131">
        <v>13910</v>
      </c>
      <c r="F930" s="8" t="s">
        <v>929</v>
      </c>
      <c r="G930" s="8" t="s">
        <v>10812</v>
      </c>
      <c r="H930" s="8" t="s">
        <v>10812</v>
      </c>
      <c r="I930" s="14" t="s">
        <v>931</v>
      </c>
      <c r="J930" s="14" t="s">
        <v>10813</v>
      </c>
    </row>
    <row r="931" spans="1:10" ht="121.5" x14ac:dyDescent="0.35">
      <c r="A931" s="8">
        <v>926</v>
      </c>
      <c r="B931" s="12" t="s">
        <v>10814</v>
      </c>
      <c r="C931" s="8" t="s">
        <v>968</v>
      </c>
      <c r="D931" s="133">
        <v>2160000</v>
      </c>
      <c r="E931" s="133">
        <v>2160000</v>
      </c>
      <c r="F931" s="8" t="s">
        <v>626</v>
      </c>
      <c r="G931" s="8" t="s">
        <v>10815</v>
      </c>
      <c r="H931" s="8" t="s">
        <v>10816</v>
      </c>
      <c r="I931" s="8" t="s">
        <v>972</v>
      </c>
      <c r="J931" s="8" t="s">
        <v>10831</v>
      </c>
    </row>
    <row r="932" spans="1:10" ht="121.5" x14ac:dyDescent="0.35">
      <c r="A932" s="8">
        <v>927</v>
      </c>
      <c r="B932" s="12" t="s">
        <v>10817</v>
      </c>
      <c r="C932" s="8" t="s">
        <v>968</v>
      </c>
      <c r="D932" s="133">
        <v>1836000</v>
      </c>
      <c r="E932" s="133">
        <v>1836000</v>
      </c>
      <c r="F932" s="8" t="s">
        <v>626</v>
      </c>
      <c r="G932" s="8" t="s">
        <v>10818</v>
      </c>
      <c r="H932" s="8" t="s">
        <v>10819</v>
      </c>
      <c r="I932" s="8" t="s">
        <v>972</v>
      </c>
      <c r="J932" s="8" t="s">
        <v>10832</v>
      </c>
    </row>
    <row r="933" spans="1:10" ht="121.5" x14ac:dyDescent="0.35">
      <c r="A933" s="8">
        <v>928</v>
      </c>
      <c r="B933" s="12" t="s">
        <v>10814</v>
      </c>
      <c r="C933" s="8" t="s">
        <v>968</v>
      </c>
      <c r="D933" s="133">
        <v>2160000</v>
      </c>
      <c r="E933" s="133">
        <v>2160000</v>
      </c>
      <c r="F933" s="8" t="s">
        <v>626</v>
      </c>
      <c r="G933" s="8" t="s">
        <v>10815</v>
      </c>
      <c r="H933" s="8" t="s">
        <v>10816</v>
      </c>
      <c r="I933" s="8" t="s">
        <v>972</v>
      </c>
      <c r="J933" s="8" t="s">
        <v>10831</v>
      </c>
    </row>
    <row r="934" spans="1:10" ht="121.5" x14ac:dyDescent="0.35">
      <c r="A934" s="8">
        <v>929</v>
      </c>
      <c r="B934" s="12" t="s">
        <v>10817</v>
      </c>
      <c r="C934" s="8" t="s">
        <v>968</v>
      </c>
      <c r="D934" s="133">
        <v>1836000</v>
      </c>
      <c r="E934" s="133">
        <v>1836000</v>
      </c>
      <c r="F934" s="8" t="s">
        <v>626</v>
      </c>
      <c r="G934" s="8" t="s">
        <v>10818</v>
      </c>
      <c r="H934" s="8" t="s">
        <v>10819</v>
      </c>
      <c r="I934" s="8" t="s">
        <v>972</v>
      </c>
      <c r="J934" s="8" t="s">
        <v>10832</v>
      </c>
    </row>
    <row r="935" spans="1:10" ht="81" x14ac:dyDescent="0.35">
      <c r="A935" s="8">
        <v>930</v>
      </c>
      <c r="B935" s="12" t="s">
        <v>10820</v>
      </c>
      <c r="C935" s="8" t="s">
        <v>968</v>
      </c>
      <c r="D935" s="133">
        <v>1882500</v>
      </c>
      <c r="E935" s="133">
        <v>1882500</v>
      </c>
      <c r="F935" s="8" t="s">
        <v>626</v>
      </c>
      <c r="G935" s="8" t="s">
        <v>10821</v>
      </c>
      <c r="H935" s="8" t="s">
        <v>10822</v>
      </c>
      <c r="I935" s="8" t="s">
        <v>972</v>
      </c>
      <c r="J935" s="8" t="s">
        <v>10823</v>
      </c>
    </row>
    <row r="936" spans="1:10" ht="101.25" x14ac:dyDescent="0.35">
      <c r="A936" s="8">
        <v>931</v>
      </c>
      <c r="B936" s="12" t="s">
        <v>10824</v>
      </c>
      <c r="C936" s="8" t="s">
        <v>968</v>
      </c>
      <c r="D936" s="133">
        <v>2070000</v>
      </c>
      <c r="E936" s="133">
        <v>2070000</v>
      </c>
      <c r="F936" s="8" t="s">
        <v>626</v>
      </c>
      <c r="G936" s="8" t="s">
        <v>10825</v>
      </c>
      <c r="H936" s="8" t="s">
        <v>10826</v>
      </c>
      <c r="I936" s="8" t="s">
        <v>972</v>
      </c>
      <c r="J936" s="8" t="s">
        <v>10827</v>
      </c>
    </row>
    <row r="937" spans="1:10" ht="141.75" x14ac:dyDescent="0.35">
      <c r="A937" s="8">
        <v>932</v>
      </c>
      <c r="B937" s="89" t="s">
        <v>771</v>
      </c>
      <c r="C937" s="93" t="s">
        <v>718</v>
      </c>
      <c r="D937" s="94">
        <v>3730.02</v>
      </c>
      <c r="E937" s="94">
        <v>3730.02</v>
      </c>
      <c r="F937" s="63" t="s">
        <v>713</v>
      </c>
      <c r="G937" s="63" t="s">
        <v>772</v>
      </c>
      <c r="H937" s="63" t="s">
        <v>772</v>
      </c>
      <c r="I937" s="25" t="s">
        <v>185</v>
      </c>
      <c r="J937" s="91" t="s">
        <v>773</v>
      </c>
    </row>
    <row r="938" spans="1:10" ht="60.75" x14ac:dyDescent="0.35">
      <c r="A938" s="8">
        <v>933</v>
      </c>
      <c r="B938" s="26" t="s">
        <v>169</v>
      </c>
      <c r="C938" s="66" t="s">
        <v>154</v>
      </c>
      <c r="D938" s="33">
        <v>24000</v>
      </c>
      <c r="E938" s="33">
        <v>24000</v>
      </c>
      <c r="F938" s="25" t="s">
        <v>33</v>
      </c>
      <c r="G938" s="27" t="s">
        <v>170</v>
      </c>
      <c r="H938" s="27" t="s">
        <v>170</v>
      </c>
      <c r="I938" s="25" t="s">
        <v>156</v>
      </c>
      <c r="J938" s="91" t="s">
        <v>171</v>
      </c>
    </row>
    <row r="939" spans="1:10" ht="60.75" x14ac:dyDescent="0.35">
      <c r="A939" s="8">
        <v>934</v>
      </c>
      <c r="B939" s="16" t="s">
        <v>27505</v>
      </c>
      <c r="C939" s="111" t="s">
        <v>26822</v>
      </c>
      <c r="D939" s="19">
        <v>41516</v>
      </c>
      <c r="E939" s="19">
        <v>41516</v>
      </c>
      <c r="F939" s="25" t="s">
        <v>33</v>
      </c>
      <c r="G939" s="18" t="s">
        <v>27506</v>
      </c>
      <c r="H939" s="18" t="s">
        <v>27506</v>
      </c>
      <c r="I939" s="261" t="s">
        <v>185</v>
      </c>
      <c r="J939" s="18" t="s">
        <v>27507</v>
      </c>
    </row>
    <row r="940" spans="1:10" ht="60.75" x14ac:dyDescent="0.35">
      <c r="A940" s="8">
        <v>935</v>
      </c>
      <c r="B940" s="16" t="s">
        <v>27508</v>
      </c>
      <c r="C940" s="111" t="s">
        <v>26822</v>
      </c>
      <c r="D940" s="19">
        <v>30000</v>
      </c>
      <c r="E940" s="19">
        <v>30000</v>
      </c>
      <c r="F940" s="25" t="s">
        <v>33</v>
      </c>
      <c r="G940" s="18" t="s">
        <v>27179</v>
      </c>
      <c r="H940" s="18" t="s">
        <v>27179</v>
      </c>
      <c r="I940" s="261" t="s">
        <v>185</v>
      </c>
      <c r="J940" s="18" t="s">
        <v>27509</v>
      </c>
    </row>
    <row r="941" spans="1:10" ht="60.75" x14ac:dyDescent="0.35">
      <c r="A941" s="8">
        <v>936</v>
      </c>
      <c r="B941" s="16" t="s">
        <v>18786</v>
      </c>
      <c r="C941" s="111" t="s">
        <v>26822</v>
      </c>
      <c r="D941" s="19">
        <v>14900</v>
      </c>
      <c r="E941" s="19">
        <v>14900</v>
      </c>
      <c r="F941" s="25" t="s">
        <v>33</v>
      </c>
      <c r="G941" s="18" t="s">
        <v>27510</v>
      </c>
      <c r="H941" s="18" t="s">
        <v>27510</v>
      </c>
      <c r="I941" s="261" t="s">
        <v>185</v>
      </c>
      <c r="J941" s="18" t="s">
        <v>27511</v>
      </c>
    </row>
    <row r="942" spans="1:10" ht="40.5" x14ac:dyDescent="0.35">
      <c r="A942" s="8">
        <v>937</v>
      </c>
      <c r="B942" s="16" t="s">
        <v>27192</v>
      </c>
      <c r="C942" s="111" t="s">
        <v>26822</v>
      </c>
      <c r="D942" s="19">
        <v>97316</v>
      </c>
      <c r="E942" s="19">
        <v>97316</v>
      </c>
      <c r="F942" s="25" t="s">
        <v>33</v>
      </c>
      <c r="G942" s="18" t="s">
        <v>27512</v>
      </c>
      <c r="H942" s="18" t="s">
        <v>27512</v>
      </c>
      <c r="I942" s="261" t="s">
        <v>185</v>
      </c>
      <c r="J942" s="18" t="s">
        <v>27513</v>
      </c>
    </row>
    <row r="943" spans="1:10" ht="60.75" x14ac:dyDescent="0.35">
      <c r="A943" s="8">
        <v>938</v>
      </c>
      <c r="B943" s="16" t="s">
        <v>27514</v>
      </c>
      <c r="C943" s="111" t="s">
        <v>26822</v>
      </c>
      <c r="D943" s="19">
        <v>89208</v>
      </c>
      <c r="E943" s="19">
        <v>89208</v>
      </c>
      <c r="F943" s="25" t="s">
        <v>33</v>
      </c>
      <c r="G943" s="18" t="s">
        <v>27515</v>
      </c>
      <c r="H943" s="18" t="s">
        <v>27515</v>
      </c>
      <c r="I943" s="261" t="s">
        <v>185</v>
      </c>
      <c r="J943" s="18" t="s">
        <v>27516</v>
      </c>
    </row>
    <row r="944" spans="1:10" ht="60.75" x14ac:dyDescent="0.35">
      <c r="A944" s="8">
        <v>939</v>
      </c>
      <c r="B944" s="16" t="s">
        <v>27517</v>
      </c>
      <c r="C944" s="111" t="s">
        <v>26822</v>
      </c>
      <c r="D944" s="19">
        <v>94053</v>
      </c>
      <c r="E944" s="19">
        <v>94053</v>
      </c>
      <c r="F944" s="25" t="s">
        <v>33</v>
      </c>
      <c r="G944" s="18" t="s">
        <v>27518</v>
      </c>
      <c r="H944" s="18" t="s">
        <v>27518</v>
      </c>
      <c r="I944" s="261" t="s">
        <v>185</v>
      </c>
      <c r="J944" s="18" t="s">
        <v>27519</v>
      </c>
    </row>
    <row r="945" spans="1:10" ht="60.75" x14ac:dyDescent="0.35">
      <c r="A945" s="8">
        <v>940</v>
      </c>
      <c r="B945" s="16" t="s">
        <v>27520</v>
      </c>
      <c r="C945" s="111" t="s">
        <v>26822</v>
      </c>
      <c r="D945" s="19">
        <v>58400</v>
      </c>
      <c r="E945" s="19">
        <v>58400</v>
      </c>
      <c r="F945" s="25" t="s">
        <v>33</v>
      </c>
      <c r="G945" s="18" t="s">
        <v>27521</v>
      </c>
      <c r="H945" s="18" t="s">
        <v>27521</v>
      </c>
      <c r="I945" s="261" t="s">
        <v>185</v>
      </c>
      <c r="J945" s="18" t="s">
        <v>27522</v>
      </c>
    </row>
    <row r="946" spans="1:10" ht="60.75" x14ac:dyDescent="0.35">
      <c r="A946" s="8">
        <v>941</v>
      </c>
      <c r="B946" s="16" t="s">
        <v>27523</v>
      </c>
      <c r="C946" s="111" t="s">
        <v>26822</v>
      </c>
      <c r="D946" s="19">
        <v>6480</v>
      </c>
      <c r="E946" s="19">
        <v>6480</v>
      </c>
      <c r="F946" s="25" t="s">
        <v>33</v>
      </c>
      <c r="G946" s="18" t="s">
        <v>27524</v>
      </c>
      <c r="H946" s="18" t="s">
        <v>27524</v>
      </c>
      <c r="I946" s="261" t="s">
        <v>185</v>
      </c>
      <c r="J946" s="18" t="s">
        <v>27525</v>
      </c>
    </row>
    <row r="947" spans="1:10" ht="60.75" x14ac:dyDescent="0.35">
      <c r="A947" s="8">
        <v>942</v>
      </c>
      <c r="B947" s="49" t="s">
        <v>27526</v>
      </c>
      <c r="C947" s="234" t="s">
        <v>26822</v>
      </c>
      <c r="D947" s="30">
        <v>23968</v>
      </c>
      <c r="E947" s="30">
        <v>23968</v>
      </c>
      <c r="F947" s="25" t="s">
        <v>33</v>
      </c>
      <c r="G947" s="31" t="s">
        <v>27527</v>
      </c>
      <c r="H947" s="31" t="s">
        <v>27528</v>
      </c>
      <c r="I947" s="329" t="s">
        <v>185</v>
      </c>
      <c r="J947" s="31" t="s">
        <v>27529</v>
      </c>
    </row>
    <row r="948" spans="1:10" ht="60.75" x14ac:dyDescent="0.35">
      <c r="A948" s="8">
        <v>943</v>
      </c>
      <c r="B948" s="16" t="s">
        <v>39174</v>
      </c>
      <c r="C948" s="8" t="s">
        <v>38633</v>
      </c>
      <c r="D948" s="19">
        <v>150000</v>
      </c>
      <c r="E948" s="19">
        <v>95230</v>
      </c>
      <c r="F948" s="18" t="s">
        <v>37942</v>
      </c>
      <c r="G948" s="8" t="s">
        <v>39175</v>
      </c>
      <c r="H948" s="8" t="s">
        <v>39175</v>
      </c>
      <c r="I948" s="24" t="s">
        <v>38635</v>
      </c>
      <c r="J948" s="8" t="s">
        <v>39185</v>
      </c>
    </row>
    <row r="949" spans="1:10" ht="60.75" x14ac:dyDescent="0.35">
      <c r="A949" s="8">
        <v>944</v>
      </c>
      <c r="B949" s="16" t="s">
        <v>39176</v>
      </c>
      <c r="C949" s="8" t="s">
        <v>38633</v>
      </c>
      <c r="D949" s="19">
        <v>172500</v>
      </c>
      <c r="E949" s="19">
        <v>172500</v>
      </c>
      <c r="F949" s="18" t="s">
        <v>37942</v>
      </c>
      <c r="G949" s="8" t="s">
        <v>39177</v>
      </c>
      <c r="H949" s="8" t="s">
        <v>39177</v>
      </c>
      <c r="I949" s="24" t="s">
        <v>38635</v>
      </c>
      <c r="J949" s="8" t="s">
        <v>39186</v>
      </c>
    </row>
    <row r="950" spans="1:10" ht="81" x14ac:dyDescent="0.35">
      <c r="A950" s="8">
        <v>945</v>
      </c>
      <c r="B950" s="12" t="s">
        <v>40621</v>
      </c>
      <c r="C950" s="8" t="s">
        <v>40579</v>
      </c>
      <c r="D950" s="109">
        <v>3000</v>
      </c>
      <c r="E950" s="109">
        <v>3000</v>
      </c>
      <c r="F950" s="8" t="s">
        <v>938</v>
      </c>
      <c r="G950" s="8" t="s">
        <v>40622</v>
      </c>
      <c r="H950" s="8" t="s">
        <v>40622</v>
      </c>
      <c r="I950" s="8" t="s">
        <v>185</v>
      </c>
      <c r="J950" s="8" t="s">
        <v>40623</v>
      </c>
    </row>
    <row r="951" spans="1:10" ht="60.75" x14ac:dyDescent="0.35">
      <c r="A951" s="8">
        <v>946</v>
      </c>
      <c r="B951" s="16" t="s">
        <v>27173</v>
      </c>
      <c r="C951" s="8" t="s">
        <v>38633</v>
      </c>
      <c r="D951" s="19">
        <v>16514.599999999999</v>
      </c>
      <c r="E951" s="19">
        <v>16514.599999999999</v>
      </c>
      <c r="F951" s="18" t="s">
        <v>37942</v>
      </c>
      <c r="G951" s="8" t="s">
        <v>39178</v>
      </c>
      <c r="H951" s="8" t="s">
        <v>39178</v>
      </c>
      <c r="I951" s="24" t="s">
        <v>38635</v>
      </c>
      <c r="J951" s="8" t="s">
        <v>39187</v>
      </c>
    </row>
    <row r="952" spans="1:10" ht="60.75" x14ac:dyDescent="0.35">
      <c r="A952" s="8">
        <v>947</v>
      </c>
      <c r="B952" s="16" t="s">
        <v>39179</v>
      </c>
      <c r="C952" s="8" t="s">
        <v>38633</v>
      </c>
      <c r="D952" s="19">
        <v>150000</v>
      </c>
      <c r="E952" s="148">
        <v>150000</v>
      </c>
      <c r="F952" s="18" t="s">
        <v>37942</v>
      </c>
      <c r="G952" s="8" t="s">
        <v>39180</v>
      </c>
      <c r="H952" s="8" t="s">
        <v>39180</v>
      </c>
      <c r="I952" s="24" t="s">
        <v>38635</v>
      </c>
      <c r="J952" s="8" t="s">
        <v>39188</v>
      </c>
    </row>
    <row r="953" spans="1:10" ht="60.75" x14ac:dyDescent="0.35">
      <c r="A953" s="8">
        <v>948</v>
      </c>
      <c r="B953" s="16" t="s">
        <v>39181</v>
      </c>
      <c r="C953" s="8" t="s">
        <v>38633</v>
      </c>
      <c r="D953" s="19">
        <v>57150</v>
      </c>
      <c r="E953" s="19">
        <v>57150</v>
      </c>
      <c r="F953" s="18" t="s">
        <v>37942</v>
      </c>
      <c r="G953" s="8" t="s">
        <v>39182</v>
      </c>
      <c r="H953" s="8" t="s">
        <v>39182</v>
      </c>
      <c r="I953" s="24" t="s">
        <v>38635</v>
      </c>
      <c r="J953" s="8" t="s">
        <v>39189</v>
      </c>
    </row>
    <row r="954" spans="1:10" ht="141.75" x14ac:dyDescent="0.35">
      <c r="A954" s="8">
        <v>949</v>
      </c>
      <c r="B954" s="16" t="s">
        <v>39183</v>
      </c>
      <c r="C954" s="8" t="s">
        <v>38633</v>
      </c>
      <c r="D954" s="19">
        <v>168000</v>
      </c>
      <c r="E954" s="19">
        <v>168000</v>
      </c>
      <c r="F954" s="18" t="s">
        <v>37942</v>
      </c>
      <c r="G954" s="8" t="s">
        <v>39184</v>
      </c>
      <c r="H954" s="8" t="s">
        <v>39184</v>
      </c>
      <c r="I954" s="24" t="s">
        <v>38635</v>
      </c>
      <c r="J954" s="8" t="s">
        <v>39190</v>
      </c>
    </row>
    <row r="955" spans="1:10" ht="60.75" x14ac:dyDescent="0.35">
      <c r="A955" s="8">
        <v>950</v>
      </c>
      <c r="B955" s="89" t="s">
        <v>27192</v>
      </c>
      <c r="C955" s="246" t="s">
        <v>26822</v>
      </c>
      <c r="D955" s="94">
        <v>8750</v>
      </c>
      <c r="E955" s="94">
        <v>8750</v>
      </c>
      <c r="F955" s="25" t="s">
        <v>33</v>
      </c>
      <c r="G955" s="63" t="s">
        <v>27530</v>
      </c>
      <c r="H955" s="63" t="s">
        <v>27531</v>
      </c>
      <c r="I955" s="260" t="s">
        <v>185</v>
      </c>
      <c r="J955" s="63" t="s">
        <v>39191</v>
      </c>
    </row>
    <row r="956" spans="1:10" ht="101.25" x14ac:dyDescent="0.35">
      <c r="A956" s="8">
        <v>951</v>
      </c>
      <c r="B956" s="12" t="s">
        <v>365</v>
      </c>
      <c r="C956" s="7" t="s">
        <v>297</v>
      </c>
      <c r="D956" s="46">
        <v>7990</v>
      </c>
      <c r="E956" s="46">
        <v>7990</v>
      </c>
      <c r="F956" s="25" t="s">
        <v>33</v>
      </c>
      <c r="G956" s="8" t="s">
        <v>371</v>
      </c>
      <c r="H956" s="8" t="s">
        <v>372</v>
      </c>
      <c r="I956" s="7" t="s">
        <v>156</v>
      </c>
      <c r="J956" s="8" t="s">
        <v>27816</v>
      </c>
    </row>
    <row r="957" spans="1:10" ht="81" x14ac:dyDescent="0.35">
      <c r="A957" s="8">
        <v>952</v>
      </c>
      <c r="B957" s="12" t="s">
        <v>366</v>
      </c>
      <c r="C957" s="7" t="s">
        <v>297</v>
      </c>
      <c r="D957" s="46">
        <v>9500</v>
      </c>
      <c r="E957" s="47">
        <v>9500</v>
      </c>
      <c r="F957" s="25" t="s">
        <v>33</v>
      </c>
      <c r="G957" s="8" t="s">
        <v>373</v>
      </c>
      <c r="H957" s="8" t="s">
        <v>374</v>
      </c>
      <c r="I957" s="7" t="s">
        <v>156</v>
      </c>
      <c r="J957" s="8" t="s">
        <v>27817</v>
      </c>
    </row>
    <row r="958" spans="1:10" ht="101.25" x14ac:dyDescent="0.35">
      <c r="A958" s="8">
        <v>953</v>
      </c>
      <c r="B958" s="12" t="s">
        <v>367</v>
      </c>
      <c r="C958" s="7" t="s">
        <v>297</v>
      </c>
      <c r="D958" s="46">
        <v>18297</v>
      </c>
      <c r="E958" s="47">
        <v>18297</v>
      </c>
      <c r="F958" s="25" t="s">
        <v>33</v>
      </c>
      <c r="G958" s="8" t="s">
        <v>375</v>
      </c>
      <c r="H958" s="8" t="s">
        <v>376</v>
      </c>
      <c r="I958" s="7" t="s">
        <v>156</v>
      </c>
      <c r="J958" s="8" t="s">
        <v>27818</v>
      </c>
    </row>
    <row r="959" spans="1:10" ht="121.5" x14ac:dyDescent="0.35">
      <c r="A959" s="8">
        <v>954</v>
      </c>
      <c r="B959" s="12" t="s">
        <v>368</v>
      </c>
      <c r="C959" s="7" t="s">
        <v>297</v>
      </c>
      <c r="D959" s="46">
        <v>18136.5</v>
      </c>
      <c r="E959" s="47">
        <v>18136.5</v>
      </c>
      <c r="F959" s="25" t="s">
        <v>33</v>
      </c>
      <c r="G959" s="8" t="s">
        <v>369</v>
      </c>
      <c r="H959" s="8" t="s">
        <v>370</v>
      </c>
      <c r="I959" s="7" t="s">
        <v>156</v>
      </c>
      <c r="J959" s="8" t="s">
        <v>27819</v>
      </c>
    </row>
    <row r="960" spans="1:10" ht="40.5" x14ac:dyDescent="0.35">
      <c r="A960" s="8">
        <v>955</v>
      </c>
      <c r="B960" s="124" t="s">
        <v>10833</v>
      </c>
      <c r="C960" s="114" t="s">
        <v>949</v>
      </c>
      <c r="D960" s="132">
        <v>252450</v>
      </c>
      <c r="E960" s="132">
        <v>252450</v>
      </c>
      <c r="F960" s="114" t="s">
        <v>938</v>
      </c>
      <c r="G960" s="114" t="s">
        <v>10834</v>
      </c>
      <c r="H960" s="114" t="s">
        <v>10834</v>
      </c>
      <c r="I960" s="115" t="s">
        <v>951</v>
      </c>
      <c r="J960" s="116" t="s">
        <v>10835</v>
      </c>
    </row>
    <row r="961" spans="1:10" ht="141.75" x14ac:dyDescent="0.35">
      <c r="A961" s="8">
        <v>956</v>
      </c>
      <c r="B961" s="16" t="s">
        <v>10836</v>
      </c>
      <c r="C961" s="18" t="s">
        <v>838</v>
      </c>
      <c r="D961" s="19">
        <v>66714.5</v>
      </c>
      <c r="E961" s="19">
        <v>66714.5</v>
      </c>
      <c r="F961" s="18" t="s">
        <v>37942</v>
      </c>
      <c r="G961" s="18" t="s">
        <v>10837</v>
      </c>
      <c r="H961" s="18" t="s">
        <v>10837</v>
      </c>
      <c r="I961" s="8" t="s">
        <v>840</v>
      </c>
      <c r="J961" s="50" t="s">
        <v>10838</v>
      </c>
    </row>
    <row r="962" spans="1:10" ht="101.25" x14ac:dyDescent="0.35">
      <c r="A962" s="8">
        <v>957</v>
      </c>
      <c r="B962" s="16" t="s">
        <v>10839</v>
      </c>
      <c r="C962" s="18" t="s">
        <v>838</v>
      </c>
      <c r="D962" s="19">
        <v>20330</v>
      </c>
      <c r="E962" s="19">
        <v>20330</v>
      </c>
      <c r="F962" s="18" t="s">
        <v>37942</v>
      </c>
      <c r="G962" s="18" t="s">
        <v>10840</v>
      </c>
      <c r="H962" s="18" t="s">
        <v>10840</v>
      </c>
      <c r="I962" s="8" t="s">
        <v>840</v>
      </c>
      <c r="J962" s="50" t="s">
        <v>10841</v>
      </c>
    </row>
    <row r="963" spans="1:10" ht="101.25" x14ac:dyDescent="0.35">
      <c r="A963" s="8">
        <v>958</v>
      </c>
      <c r="B963" s="16" t="s">
        <v>10842</v>
      </c>
      <c r="C963" s="18" t="s">
        <v>838</v>
      </c>
      <c r="D963" s="19">
        <v>8500</v>
      </c>
      <c r="E963" s="19">
        <v>8500</v>
      </c>
      <c r="F963" s="18" t="s">
        <v>37942</v>
      </c>
      <c r="G963" s="18" t="s">
        <v>10843</v>
      </c>
      <c r="H963" s="18" t="s">
        <v>10843</v>
      </c>
      <c r="I963" s="8" t="s">
        <v>840</v>
      </c>
      <c r="J963" s="50" t="s">
        <v>10844</v>
      </c>
    </row>
    <row r="964" spans="1:10" ht="101.25" x14ac:dyDescent="0.35">
      <c r="A964" s="8">
        <v>959</v>
      </c>
      <c r="B964" s="16" t="s">
        <v>10845</v>
      </c>
      <c r="C964" s="18" t="s">
        <v>838</v>
      </c>
      <c r="D964" s="19">
        <v>2000</v>
      </c>
      <c r="E964" s="19">
        <v>2000</v>
      </c>
      <c r="F964" s="18" t="s">
        <v>37942</v>
      </c>
      <c r="G964" s="18" t="s">
        <v>10846</v>
      </c>
      <c r="H964" s="18" t="s">
        <v>10846</v>
      </c>
      <c r="I964" s="8" t="s">
        <v>840</v>
      </c>
      <c r="J964" s="50" t="s">
        <v>10847</v>
      </c>
    </row>
    <row r="965" spans="1:10" ht="101.25" x14ac:dyDescent="0.35">
      <c r="A965" s="8">
        <v>960</v>
      </c>
      <c r="B965" s="16" t="s">
        <v>10848</v>
      </c>
      <c r="C965" s="18" t="s">
        <v>838</v>
      </c>
      <c r="D965" s="19">
        <v>40525</v>
      </c>
      <c r="E965" s="19">
        <v>40525</v>
      </c>
      <c r="F965" s="18" t="s">
        <v>37942</v>
      </c>
      <c r="G965" s="18" t="s">
        <v>10849</v>
      </c>
      <c r="H965" s="18" t="s">
        <v>10849</v>
      </c>
      <c r="I965" s="8" t="s">
        <v>840</v>
      </c>
      <c r="J965" s="50" t="s">
        <v>10850</v>
      </c>
    </row>
    <row r="966" spans="1:10" ht="101.25" x14ac:dyDescent="0.35">
      <c r="A966" s="8">
        <v>961</v>
      </c>
      <c r="B966" s="16" t="s">
        <v>5768</v>
      </c>
      <c r="C966" s="18" t="s">
        <v>838</v>
      </c>
      <c r="D966" s="19">
        <v>17650</v>
      </c>
      <c r="E966" s="19">
        <v>17650</v>
      </c>
      <c r="F966" s="18" t="s">
        <v>37942</v>
      </c>
      <c r="G966" s="18" t="s">
        <v>10851</v>
      </c>
      <c r="H966" s="18" t="s">
        <v>10851</v>
      </c>
      <c r="I966" s="8" t="s">
        <v>840</v>
      </c>
      <c r="J966" s="50" t="s">
        <v>10852</v>
      </c>
    </row>
    <row r="967" spans="1:10" ht="101.25" x14ac:dyDescent="0.35">
      <c r="A967" s="8">
        <v>962</v>
      </c>
      <c r="B967" s="16" t="s">
        <v>6929</v>
      </c>
      <c r="C967" s="18" t="s">
        <v>838</v>
      </c>
      <c r="D967" s="19">
        <v>13353.6</v>
      </c>
      <c r="E967" s="19">
        <v>13353.6</v>
      </c>
      <c r="F967" s="18" t="s">
        <v>37942</v>
      </c>
      <c r="G967" s="18" t="s">
        <v>10853</v>
      </c>
      <c r="H967" s="18" t="s">
        <v>10853</v>
      </c>
      <c r="I967" s="8" t="s">
        <v>840</v>
      </c>
      <c r="J967" s="50" t="s">
        <v>10854</v>
      </c>
    </row>
    <row r="968" spans="1:10" ht="101.25" x14ac:dyDescent="0.35">
      <c r="A968" s="8">
        <v>963</v>
      </c>
      <c r="B968" s="16" t="s">
        <v>10855</v>
      </c>
      <c r="C968" s="18" t="s">
        <v>838</v>
      </c>
      <c r="D968" s="19">
        <v>5350</v>
      </c>
      <c r="E968" s="19">
        <v>5350</v>
      </c>
      <c r="F968" s="18" t="s">
        <v>37942</v>
      </c>
      <c r="G968" s="18" t="s">
        <v>4779</v>
      </c>
      <c r="H968" s="18" t="s">
        <v>4779</v>
      </c>
      <c r="I968" s="8" t="s">
        <v>840</v>
      </c>
      <c r="J968" s="50" t="s">
        <v>10856</v>
      </c>
    </row>
    <row r="969" spans="1:10" ht="101.25" x14ac:dyDescent="0.35">
      <c r="A969" s="8">
        <v>964</v>
      </c>
      <c r="B969" s="16" t="s">
        <v>10857</v>
      </c>
      <c r="C969" s="18" t="s">
        <v>838</v>
      </c>
      <c r="D969" s="19">
        <v>2700</v>
      </c>
      <c r="E969" s="19">
        <v>2700</v>
      </c>
      <c r="F969" s="18" t="s">
        <v>37942</v>
      </c>
      <c r="G969" s="18" t="s">
        <v>10858</v>
      </c>
      <c r="H969" s="18" t="s">
        <v>10858</v>
      </c>
      <c r="I969" s="8" t="s">
        <v>840</v>
      </c>
      <c r="J969" s="50" t="s">
        <v>10859</v>
      </c>
    </row>
    <row r="970" spans="1:10" ht="101.25" x14ac:dyDescent="0.35">
      <c r="A970" s="8">
        <v>965</v>
      </c>
      <c r="B970" s="16" t="s">
        <v>6564</v>
      </c>
      <c r="C970" s="18" t="s">
        <v>838</v>
      </c>
      <c r="D970" s="19">
        <v>39100</v>
      </c>
      <c r="E970" s="19">
        <v>39100</v>
      </c>
      <c r="F970" s="18" t="s">
        <v>37942</v>
      </c>
      <c r="G970" s="18" t="s">
        <v>10860</v>
      </c>
      <c r="H970" s="18" t="s">
        <v>10860</v>
      </c>
      <c r="I970" s="8" t="s">
        <v>840</v>
      </c>
      <c r="J970" s="50" t="s">
        <v>10861</v>
      </c>
    </row>
    <row r="971" spans="1:10" ht="101.25" x14ac:dyDescent="0.35">
      <c r="A971" s="8">
        <v>966</v>
      </c>
      <c r="B971" s="16" t="s">
        <v>10862</v>
      </c>
      <c r="C971" s="18" t="s">
        <v>838</v>
      </c>
      <c r="D971" s="19">
        <v>10466.4</v>
      </c>
      <c r="E971" s="19">
        <v>10466.4</v>
      </c>
      <c r="F971" s="18" t="s">
        <v>37942</v>
      </c>
      <c r="G971" s="18" t="s">
        <v>10863</v>
      </c>
      <c r="H971" s="18" t="s">
        <v>10863</v>
      </c>
      <c r="I971" s="8" t="s">
        <v>840</v>
      </c>
      <c r="J971" s="50" t="s">
        <v>10864</v>
      </c>
    </row>
    <row r="972" spans="1:10" ht="121.5" x14ac:dyDescent="0.35">
      <c r="A972" s="8">
        <v>967</v>
      </c>
      <c r="B972" s="12" t="s">
        <v>10865</v>
      </c>
      <c r="C972" s="14" t="s">
        <v>937</v>
      </c>
      <c r="D972" s="109">
        <v>11400</v>
      </c>
      <c r="E972" s="109">
        <v>11400</v>
      </c>
      <c r="F972" s="8" t="s">
        <v>938</v>
      </c>
      <c r="G972" s="8" t="s">
        <v>10866</v>
      </c>
      <c r="H972" s="8" t="s">
        <v>10866</v>
      </c>
      <c r="I972" s="8" t="s">
        <v>940</v>
      </c>
      <c r="J972" s="8" t="s">
        <v>10867</v>
      </c>
    </row>
    <row r="973" spans="1:10" ht="81" x14ac:dyDescent="0.35">
      <c r="A973" s="8">
        <v>968</v>
      </c>
      <c r="B973" s="12" t="s">
        <v>10868</v>
      </c>
      <c r="C973" s="8" t="s">
        <v>2250</v>
      </c>
      <c r="D973" s="131">
        <v>67000</v>
      </c>
      <c r="E973" s="131">
        <v>67000</v>
      </c>
      <c r="F973" s="8" t="s">
        <v>938</v>
      </c>
      <c r="G973" s="8" t="s">
        <v>10869</v>
      </c>
      <c r="H973" s="8" t="s">
        <v>10870</v>
      </c>
      <c r="I973" s="163" t="s">
        <v>7160</v>
      </c>
      <c r="J973" s="8" t="s">
        <v>10871</v>
      </c>
    </row>
    <row r="974" spans="1:10" ht="40.5" x14ac:dyDescent="0.35">
      <c r="A974" s="8">
        <v>969</v>
      </c>
      <c r="B974" s="12" t="s">
        <v>9379</v>
      </c>
      <c r="C974" s="8" t="s">
        <v>1273</v>
      </c>
      <c r="D974" s="137">
        <v>29930</v>
      </c>
      <c r="E974" s="137">
        <v>29930</v>
      </c>
      <c r="F974" s="8" t="s">
        <v>938</v>
      </c>
      <c r="G974" s="110" t="s">
        <v>10872</v>
      </c>
      <c r="H974" s="110" t="s">
        <v>10872</v>
      </c>
      <c r="I974" s="8" t="s">
        <v>185</v>
      </c>
      <c r="J974" s="8" t="s">
        <v>25243</v>
      </c>
    </row>
    <row r="975" spans="1:10" ht="40.5" x14ac:dyDescent="0.35">
      <c r="A975" s="8">
        <v>970</v>
      </c>
      <c r="B975" s="12" t="s">
        <v>10873</v>
      </c>
      <c r="C975" s="8" t="s">
        <v>1273</v>
      </c>
      <c r="D975" s="137">
        <v>8360</v>
      </c>
      <c r="E975" s="137">
        <v>8360</v>
      </c>
      <c r="F975" s="8" t="s">
        <v>938</v>
      </c>
      <c r="G975" s="110" t="s">
        <v>10874</v>
      </c>
      <c r="H975" s="110" t="s">
        <v>10874</v>
      </c>
      <c r="I975" s="8" t="s">
        <v>185</v>
      </c>
      <c r="J975" s="8" t="s">
        <v>25244</v>
      </c>
    </row>
    <row r="976" spans="1:10" ht="40.5" x14ac:dyDescent="0.35">
      <c r="A976" s="8">
        <v>971</v>
      </c>
      <c r="B976" s="12" t="s">
        <v>10875</v>
      </c>
      <c r="C976" s="8" t="s">
        <v>1273</v>
      </c>
      <c r="D976" s="137">
        <v>450</v>
      </c>
      <c r="E976" s="137">
        <v>450</v>
      </c>
      <c r="F976" s="8" t="s">
        <v>938</v>
      </c>
      <c r="G976" s="110" t="s">
        <v>10876</v>
      </c>
      <c r="H976" s="110" t="s">
        <v>10876</v>
      </c>
      <c r="I976" s="8" t="s">
        <v>185</v>
      </c>
      <c r="J976" s="8" t="s">
        <v>25245</v>
      </c>
    </row>
    <row r="977" spans="1:10" ht="60.75" x14ac:dyDescent="0.35">
      <c r="A977" s="8">
        <v>972</v>
      </c>
      <c r="B977" s="12" t="s">
        <v>10755</v>
      </c>
      <c r="C977" s="8" t="s">
        <v>959</v>
      </c>
      <c r="D977" s="109">
        <v>24000</v>
      </c>
      <c r="E977" s="109">
        <f>D977</f>
        <v>24000</v>
      </c>
      <c r="F977" s="8" t="s">
        <v>938</v>
      </c>
      <c r="G977" s="8" t="s">
        <v>10877</v>
      </c>
      <c r="H977" s="8" t="s">
        <v>10877</v>
      </c>
      <c r="I977" s="8" t="s">
        <v>962</v>
      </c>
      <c r="J977" s="8" t="s">
        <v>10878</v>
      </c>
    </row>
    <row r="978" spans="1:10" ht="81" x14ac:dyDescent="0.35">
      <c r="A978" s="8">
        <v>973</v>
      </c>
      <c r="B978" s="12" t="s">
        <v>10879</v>
      </c>
      <c r="C978" s="8" t="s">
        <v>1278</v>
      </c>
      <c r="D978" s="131">
        <v>395455</v>
      </c>
      <c r="E978" s="131">
        <v>395455</v>
      </c>
      <c r="F978" s="8" t="s">
        <v>37942</v>
      </c>
      <c r="G978" s="8" t="s">
        <v>10880</v>
      </c>
      <c r="H978" s="8" t="s">
        <v>10880</v>
      </c>
      <c r="I978" s="8" t="s">
        <v>1058</v>
      </c>
      <c r="J978" s="8" t="s">
        <v>10881</v>
      </c>
    </row>
    <row r="979" spans="1:10" ht="141.75" x14ac:dyDescent="0.35">
      <c r="A979" s="8">
        <v>974</v>
      </c>
      <c r="B979" s="125" t="s">
        <v>10882</v>
      </c>
      <c r="C979" s="8" t="s">
        <v>1167</v>
      </c>
      <c r="D979" s="150">
        <v>4815000</v>
      </c>
      <c r="E979" s="150">
        <v>4815000</v>
      </c>
      <c r="F979" s="45" t="s">
        <v>626</v>
      </c>
      <c r="G979" s="45" t="s">
        <v>10883</v>
      </c>
      <c r="H979" s="45" t="s">
        <v>10883</v>
      </c>
      <c r="I979" s="8" t="s">
        <v>1169</v>
      </c>
      <c r="J979" s="8" t="s">
        <v>10884</v>
      </c>
    </row>
    <row r="980" spans="1:10" ht="409.5" x14ac:dyDescent="0.35">
      <c r="A980" s="8">
        <v>975</v>
      </c>
      <c r="B980" s="6" t="s">
        <v>10885</v>
      </c>
      <c r="C980" s="112" t="s">
        <v>911</v>
      </c>
      <c r="D980" s="129">
        <v>38000</v>
      </c>
      <c r="E980" s="129">
        <v>38000</v>
      </c>
      <c r="F980" s="112" t="s">
        <v>33</v>
      </c>
      <c r="G980" s="111" t="s">
        <v>10886</v>
      </c>
      <c r="H980" s="111" t="s">
        <v>10887</v>
      </c>
      <c r="I980" s="112" t="s">
        <v>914</v>
      </c>
      <c r="J980" s="112" t="s">
        <v>10888</v>
      </c>
    </row>
    <row r="981" spans="1:10" ht="81" x14ac:dyDescent="0.35">
      <c r="A981" s="8">
        <v>976</v>
      </c>
      <c r="B981" s="12" t="s">
        <v>2022</v>
      </c>
      <c r="C981" s="8" t="s">
        <v>928</v>
      </c>
      <c r="D981" s="131">
        <v>74360.7</v>
      </c>
      <c r="E981" s="131">
        <v>74360.7</v>
      </c>
      <c r="F981" s="8" t="s">
        <v>929</v>
      </c>
      <c r="G981" s="8" t="s">
        <v>10889</v>
      </c>
      <c r="H981" s="8" t="s">
        <v>10889</v>
      </c>
      <c r="I981" s="14" t="s">
        <v>931</v>
      </c>
      <c r="J981" s="14" t="s">
        <v>10890</v>
      </c>
    </row>
    <row r="982" spans="1:10" ht="81" x14ac:dyDescent="0.35">
      <c r="A982" s="8">
        <v>977</v>
      </c>
      <c r="B982" s="12" t="s">
        <v>2022</v>
      </c>
      <c r="C982" s="8" t="s">
        <v>928</v>
      </c>
      <c r="D982" s="131">
        <v>33415</v>
      </c>
      <c r="E982" s="131">
        <v>33415</v>
      </c>
      <c r="F982" s="8" t="s">
        <v>929</v>
      </c>
      <c r="G982" s="8" t="s">
        <v>10891</v>
      </c>
      <c r="H982" s="8" t="s">
        <v>10891</v>
      </c>
      <c r="I982" s="14" t="s">
        <v>931</v>
      </c>
      <c r="J982" s="14" t="s">
        <v>10892</v>
      </c>
    </row>
    <row r="983" spans="1:10" ht="81" x14ac:dyDescent="0.35">
      <c r="A983" s="8">
        <v>978</v>
      </c>
      <c r="B983" s="12" t="s">
        <v>1554</v>
      </c>
      <c r="C983" s="8" t="s">
        <v>928</v>
      </c>
      <c r="D983" s="131">
        <v>88326</v>
      </c>
      <c r="E983" s="131">
        <v>88326</v>
      </c>
      <c r="F983" s="8" t="s">
        <v>10893</v>
      </c>
      <c r="G983" s="8" t="s">
        <v>10894</v>
      </c>
      <c r="H983" s="8" t="s">
        <v>10894</v>
      </c>
      <c r="I983" s="14" t="s">
        <v>931</v>
      </c>
      <c r="J983" s="14" t="s">
        <v>10895</v>
      </c>
    </row>
    <row r="984" spans="1:10" ht="81" x14ac:dyDescent="0.35">
      <c r="A984" s="8">
        <v>979</v>
      </c>
      <c r="B984" s="12" t="s">
        <v>10896</v>
      </c>
      <c r="C984" s="8" t="s">
        <v>968</v>
      </c>
      <c r="D984" s="133">
        <v>224700</v>
      </c>
      <c r="E984" s="133">
        <v>224700</v>
      </c>
      <c r="F984" s="8" t="s">
        <v>969</v>
      </c>
      <c r="G984" s="18" t="s">
        <v>10897</v>
      </c>
      <c r="H984" s="18" t="s">
        <v>10898</v>
      </c>
      <c r="I984" s="18" t="s">
        <v>972</v>
      </c>
      <c r="J984" s="18" t="s">
        <v>10899</v>
      </c>
    </row>
    <row r="985" spans="1:10" ht="81" x14ac:dyDescent="0.35">
      <c r="A985" s="8">
        <v>980</v>
      </c>
      <c r="B985" s="12" t="s">
        <v>10900</v>
      </c>
      <c r="C985" s="8" t="s">
        <v>968</v>
      </c>
      <c r="D985" s="133">
        <v>24000</v>
      </c>
      <c r="E985" s="133">
        <v>24000</v>
      </c>
      <c r="F985" s="8" t="s">
        <v>969</v>
      </c>
      <c r="G985" s="18" t="s">
        <v>10901</v>
      </c>
      <c r="H985" s="18" t="s">
        <v>10902</v>
      </c>
      <c r="I985" s="18" t="s">
        <v>972</v>
      </c>
      <c r="J985" s="18" t="s">
        <v>10903</v>
      </c>
    </row>
    <row r="986" spans="1:10" ht="101.25" x14ac:dyDescent="0.35">
      <c r="A986" s="8">
        <v>981</v>
      </c>
      <c r="B986" s="12" t="s">
        <v>10904</v>
      </c>
      <c r="C986" s="8" t="s">
        <v>968</v>
      </c>
      <c r="D986" s="133">
        <v>202500</v>
      </c>
      <c r="E986" s="133">
        <v>202500</v>
      </c>
      <c r="F986" s="8" t="s">
        <v>969</v>
      </c>
      <c r="G986" s="18" t="s">
        <v>10905</v>
      </c>
      <c r="H986" s="18" t="s">
        <v>10906</v>
      </c>
      <c r="I986" s="18" t="s">
        <v>972</v>
      </c>
      <c r="J986" s="18" t="s">
        <v>10907</v>
      </c>
    </row>
    <row r="987" spans="1:10" ht="81" x14ac:dyDescent="0.35">
      <c r="A987" s="8">
        <v>982</v>
      </c>
      <c r="B987" s="12" t="s">
        <v>10908</v>
      </c>
      <c r="C987" s="8" t="s">
        <v>968</v>
      </c>
      <c r="D987" s="133">
        <v>118556</v>
      </c>
      <c r="E987" s="133">
        <v>118556</v>
      </c>
      <c r="F987" s="8" t="s">
        <v>969</v>
      </c>
      <c r="G987" s="18" t="s">
        <v>10909</v>
      </c>
      <c r="H987" s="18" t="s">
        <v>10910</v>
      </c>
      <c r="I987" s="18" t="s">
        <v>972</v>
      </c>
      <c r="J987" s="18" t="s">
        <v>10911</v>
      </c>
    </row>
    <row r="988" spans="1:10" ht="81" x14ac:dyDescent="0.35">
      <c r="A988" s="8">
        <v>983</v>
      </c>
      <c r="B988" s="12" t="s">
        <v>4519</v>
      </c>
      <c r="C988" s="8" t="s">
        <v>968</v>
      </c>
      <c r="D988" s="133">
        <v>104400</v>
      </c>
      <c r="E988" s="133">
        <v>104400</v>
      </c>
      <c r="F988" s="8" t="s">
        <v>969</v>
      </c>
      <c r="G988" s="18" t="s">
        <v>4520</v>
      </c>
      <c r="H988" s="18" t="s">
        <v>4521</v>
      </c>
      <c r="I988" s="18" t="s">
        <v>972</v>
      </c>
      <c r="J988" s="18" t="s">
        <v>10912</v>
      </c>
    </row>
    <row r="989" spans="1:10" ht="81" x14ac:dyDescent="0.35">
      <c r="A989" s="8">
        <v>984</v>
      </c>
      <c r="B989" s="12" t="s">
        <v>10913</v>
      </c>
      <c r="C989" s="8" t="s">
        <v>968</v>
      </c>
      <c r="D989" s="133">
        <v>360000</v>
      </c>
      <c r="E989" s="133">
        <v>360000</v>
      </c>
      <c r="F989" s="8" t="s">
        <v>969</v>
      </c>
      <c r="G989" s="18" t="s">
        <v>10914</v>
      </c>
      <c r="H989" s="18" t="s">
        <v>10915</v>
      </c>
      <c r="I989" s="18" t="s">
        <v>972</v>
      </c>
      <c r="J989" s="18" t="s">
        <v>10916</v>
      </c>
    </row>
    <row r="990" spans="1:10" ht="81" x14ac:dyDescent="0.35">
      <c r="A990" s="8">
        <v>985</v>
      </c>
      <c r="B990" s="12" t="s">
        <v>10917</v>
      </c>
      <c r="C990" s="8" t="s">
        <v>968</v>
      </c>
      <c r="D990" s="133">
        <v>148730</v>
      </c>
      <c r="E990" s="133">
        <v>148730</v>
      </c>
      <c r="F990" s="8" t="s">
        <v>969</v>
      </c>
      <c r="G990" s="18" t="s">
        <v>10918</v>
      </c>
      <c r="H990" s="18" t="s">
        <v>10919</v>
      </c>
      <c r="I990" s="18" t="s">
        <v>972</v>
      </c>
      <c r="J990" s="18" t="s">
        <v>10920</v>
      </c>
    </row>
    <row r="991" spans="1:10" ht="141.75" x14ac:dyDescent="0.35">
      <c r="A991" s="8">
        <v>986</v>
      </c>
      <c r="B991" s="12" t="s">
        <v>10921</v>
      </c>
      <c r="C991" s="8" t="s">
        <v>968</v>
      </c>
      <c r="D991" s="133">
        <v>1170000</v>
      </c>
      <c r="E991" s="133">
        <v>1170000</v>
      </c>
      <c r="F991" s="8" t="s">
        <v>626</v>
      </c>
      <c r="G991" s="8" t="s">
        <v>10922</v>
      </c>
      <c r="H991" s="8" t="s">
        <v>10923</v>
      </c>
      <c r="I991" s="8" t="s">
        <v>972</v>
      </c>
      <c r="J991" s="8" t="s">
        <v>10924</v>
      </c>
    </row>
    <row r="992" spans="1:10" ht="141.75" x14ac:dyDescent="0.35">
      <c r="A992" s="8">
        <v>987</v>
      </c>
      <c r="B992" s="108" t="s">
        <v>10921</v>
      </c>
      <c r="C992" s="8" t="s">
        <v>968</v>
      </c>
      <c r="D992" s="184">
        <v>1170000</v>
      </c>
      <c r="E992" s="184">
        <v>1170000</v>
      </c>
      <c r="F992" s="14" t="s">
        <v>626</v>
      </c>
      <c r="G992" s="14" t="s">
        <v>10922</v>
      </c>
      <c r="H992" s="14" t="s">
        <v>10923</v>
      </c>
      <c r="I992" s="14" t="s">
        <v>972</v>
      </c>
      <c r="J992" s="14" t="s">
        <v>10924</v>
      </c>
    </row>
    <row r="993" spans="1:10" ht="60.75" x14ac:dyDescent="0.35">
      <c r="A993" s="8">
        <v>988</v>
      </c>
      <c r="B993" s="289" t="s">
        <v>25207</v>
      </c>
      <c r="C993" s="266" t="s">
        <v>24422</v>
      </c>
      <c r="D993" s="293">
        <v>2000</v>
      </c>
      <c r="E993" s="293">
        <v>2000</v>
      </c>
      <c r="F993" s="263" t="s">
        <v>938</v>
      </c>
      <c r="G993" s="14" t="s">
        <v>25208</v>
      </c>
      <c r="H993" s="14" t="s">
        <v>25208</v>
      </c>
      <c r="I993" s="268" t="s">
        <v>1899</v>
      </c>
      <c r="J993" s="269" t="s">
        <v>25246</v>
      </c>
    </row>
    <row r="994" spans="1:10" ht="40.5" x14ac:dyDescent="0.35">
      <c r="A994" s="8">
        <v>989</v>
      </c>
      <c r="B994" s="289" t="s">
        <v>2418</v>
      </c>
      <c r="C994" s="266" t="s">
        <v>24422</v>
      </c>
      <c r="D994" s="293">
        <v>2982.91</v>
      </c>
      <c r="E994" s="293">
        <v>2982.91</v>
      </c>
      <c r="F994" s="263" t="s">
        <v>938</v>
      </c>
      <c r="G994" s="14" t="s">
        <v>25209</v>
      </c>
      <c r="H994" s="14" t="s">
        <v>25209</v>
      </c>
      <c r="I994" s="268" t="s">
        <v>1899</v>
      </c>
      <c r="J994" s="269" t="s">
        <v>25247</v>
      </c>
    </row>
    <row r="995" spans="1:10" ht="40.5" x14ac:dyDescent="0.35">
      <c r="A995" s="8">
        <v>990</v>
      </c>
      <c r="B995" s="289" t="s">
        <v>3680</v>
      </c>
      <c r="C995" s="266" t="s">
        <v>24422</v>
      </c>
      <c r="D995" s="293">
        <v>1820</v>
      </c>
      <c r="E995" s="293">
        <v>1820</v>
      </c>
      <c r="F995" s="263" t="s">
        <v>938</v>
      </c>
      <c r="G995" s="14" t="s">
        <v>25210</v>
      </c>
      <c r="H995" s="14" t="s">
        <v>25210</v>
      </c>
      <c r="I995" s="268" t="s">
        <v>1899</v>
      </c>
      <c r="J995" s="269" t="s">
        <v>25248</v>
      </c>
    </row>
    <row r="996" spans="1:10" ht="60.75" x14ac:dyDescent="0.35">
      <c r="A996" s="8">
        <v>991</v>
      </c>
      <c r="B996" s="16" t="s">
        <v>25211</v>
      </c>
      <c r="C996" s="266" t="s">
        <v>24422</v>
      </c>
      <c r="D996" s="288">
        <v>9600</v>
      </c>
      <c r="E996" s="288">
        <v>9600</v>
      </c>
      <c r="F996" s="263" t="s">
        <v>938</v>
      </c>
      <c r="G996" s="265" t="s">
        <v>25212</v>
      </c>
      <c r="H996" s="265" t="s">
        <v>25212</v>
      </c>
      <c r="I996" s="268" t="s">
        <v>1899</v>
      </c>
      <c r="J996" s="269" t="s">
        <v>25249</v>
      </c>
    </row>
    <row r="997" spans="1:10" ht="40.5" x14ac:dyDescent="0.35">
      <c r="A997" s="8">
        <v>992</v>
      </c>
      <c r="B997" s="16" t="s">
        <v>25213</v>
      </c>
      <c r="C997" s="266" t="s">
        <v>24422</v>
      </c>
      <c r="D997" s="288">
        <v>20500</v>
      </c>
      <c r="E997" s="288">
        <v>20500</v>
      </c>
      <c r="F997" s="263" t="s">
        <v>938</v>
      </c>
      <c r="G997" s="265" t="s">
        <v>25214</v>
      </c>
      <c r="H997" s="265" t="s">
        <v>25214</v>
      </c>
      <c r="I997" s="268" t="s">
        <v>1899</v>
      </c>
      <c r="J997" s="269" t="s">
        <v>25250</v>
      </c>
    </row>
    <row r="998" spans="1:10" ht="81" x14ac:dyDescent="0.35">
      <c r="A998" s="8">
        <v>993</v>
      </c>
      <c r="B998" s="16" t="s">
        <v>25215</v>
      </c>
      <c r="C998" s="266" t="s">
        <v>24422</v>
      </c>
      <c r="D998" s="288">
        <v>85119.57</v>
      </c>
      <c r="E998" s="288">
        <v>85119.57</v>
      </c>
      <c r="F998" s="263" t="s">
        <v>938</v>
      </c>
      <c r="G998" s="265" t="s">
        <v>25216</v>
      </c>
      <c r="H998" s="265" t="s">
        <v>25216</v>
      </c>
      <c r="I998" s="268" t="s">
        <v>1899</v>
      </c>
      <c r="J998" s="269" t="s">
        <v>25251</v>
      </c>
    </row>
    <row r="999" spans="1:10" ht="101.25" x14ac:dyDescent="0.35">
      <c r="A999" s="8">
        <v>994</v>
      </c>
      <c r="B999" s="12" t="s">
        <v>45374</v>
      </c>
      <c r="C999" s="430" t="s">
        <v>44424</v>
      </c>
      <c r="D999" s="133">
        <v>6300000</v>
      </c>
      <c r="E999" s="133">
        <v>6300000</v>
      </c>
      <c r="F999" s="8" t="s">
        <v>626</v>
      </c>
      <c r="G999" s="8" t="s">
        <v>45375</v>
      </c>
      <c r="H999" s="8" t="s">
        <v>45375</v>
      </c>
      <c r="I999" s="8" t="s">
        <v>44578</v>
      </c>
      <c r="J999" s="8" t="s">
        <v>45376</v>
      </c>
    </row>
    <row r="1000" spans="1:10" ht="60.75" x14ac:dyDescent="0.35">
      <c r="A1000" s="8">
        <v>995</v>
      </c>
      <c r="B1000" s="434" t="s">
        <v>45377</v>
      </c>
      <c r="C1000" s="430" t="s">
        <v>44424</v>
      </c>
      <c r="D1000" s="440">
        <v>144450</v>
      </c>
      <c r="E1000" s="440">
        <v>144450</v>
      </c>
      <c r="F1000" s="8" t="s">
        <v>938</v>
      </c>
      <c r="G1000" s="8" t="s">
        <v>45378</v>
      </c>
      <c r="H1000" s="8" t="s">
        <v>45378</v>
      </c>
      <c r="I1000" s="8" t="s">
        <v>44426</v>
      </c>
      <c r="J1000" s="113" t="s">
        <v>45379</v>
      </c>
    </row>
    <row r="1001" spans="1:10" ht="60.75" x14ac:dyDescent="0.35">
      <c r="A1001" s="8">
        <v>996</v>
      </c>
      <c r="B1001" s="434" t="s">
        <v>45380</v>
      </c>
      <c r="C1001" s="430" t="s">
        <v>44424</v>
      </c>
      <c r="D1001" s="440">
        <v>272000</v>
      </c>
      <c r="E1001" s="440">
        <v>272000</v>
      </c>
      <c r="F1001" s="8" t="s">
        <v>938</v>
      </c>
      <c r="G1001" s="8" t="s">
        <v>45381</v>
      </c>
      <c r="H1001" s="8" t="s">
        <v>45381</v>
      </c>
      <c r="I1001" s="8" t="s">
        <v>44426</v>
      </c>
      <c r="J1001" s="113" t="s">
        <v>45382</v>
      </c>
    </row>
    <row r="1002" spans="1:10" ht="81" x14ac:dyDescent="0.35">
      <c r="A1002" s="8">
        <v>997</v>
      </c>
      <c r="B1002" s="12" t="s">
        <v>45383</v>
      </c>
      <c r="C1002" s="430" t="s">
        <v>44424</v>
      </c>
      <c r="D1002" s="133">
        <v>820000</v>
      </c>
      <c r="E1002" s="133">
        <v>820000</v>
      </c>
      <c r="F1002" s="8" t="s">
        <v>938</v>
      </c>
      <c r="G1002" s="8" t="s">
        <v>45384</v>
      </c>
      <c r="H1002" s="8" t="s">
        <v>45384</v>
      </c>
      <c r="I1002" s="8" t="s">
        <v>44426</v>
      </c>
      <c r="J1002" s="8" t="s">
        <v>45385</v>
      </c>
    </row>
    <row r="1003" spans="1:10" ht="101.25" x14ac:dyDescent="0.35">
      <c r="A1003" s="8">
        <v>998</v>
      </c>
      <c r="B1003" s="16" t="s">
        <v>4047</v>
      </c>
      <c r="C1003" s="18" t="s">
        <v>838</v>
      </c>
      <c r="D1003" s="19">
        <v>4700</v>
      </c>
      <c r="E1003" s="19">
        <v>4700</v>
      </c>
      <c r="F1003" s="18" t="s">
        <v>37942</v>
      </c>
      <c r="G1003" s="18" t="s">
        <v>10925</v>
      </c>
      <c r="H1003" s="18" t="s">
        <v>10925</v>
      </c>
      <c r="I1003" s="8" t="s">
        <v>840</v>
      </c>
      <c r="J1003" s="50" t="s">
        <v>10926</v>
      </c>
    </row>
    <row r="1004" spans="1:10" ht="101.25" x14ac:dyDescent="0.35">
      <c r="A1004" s="8">
        <v>999</v>
      </c>
      <c r="B1004" s="16" t="s">
        <v>10927</v>
      </c>
      <c r="C1004" s="18" t="s">
        <v>838</v>
      </c>
      <c r="D1004" s="19">
        <v>24890</v>
      </c>
      <c r="E1004" s="19">
        <v>24890</v>
      </c>
      <c r="F1004" s="18" t="s">
        <v>37942</v>
      </c>
      <c r="G1004" s="18" t="s">
        <v>10928</v>
      </c>
      <c r="H1004" s="18" t="s">
        <v>10928</v>
      </c>
      <c r="I1004" s="8" t="s">
        <v>840</v>
      </c>
      <c r="J1004" s="50" t="s">
        <v>10929</v>
      </c>
    </row>
    <row r="1005" spans="1:10" ht="101.25" x14ac:dyDescent="0.35">
      <c r="A1005" s="8">
        <v>1000</v>
      </c>
      <c r="B1005" s="16" t="s">
        <v>10930</v>
      </c>
      <c r="C1005" s="18" t="s">
        <v>838</v>
      </c>
      <c r="D1005" s="19">
        <v>32658</v>
      </c>
      <c r="E1005" s="19">
        <v>32658</v>
      </c>
      <c r="F1005" s="18" t="s">
        <v>37942</v>
      </c>
      <c r="G1005" s="18" t="s">
        <v>10931</v>
      </c>
      <c r="H1005" s="18" t="s">
        <v>10931</v>
      </c>
      <c r="I1005" s="8" t="s">
        <v>840</v>
      </c>
      <c r="J1005" s="50" t="s">
        <v>10932</v>
      </c>
    </row>
    <row r="1006" spans="1:10" ht="81" x14ac:dyDescent="0.35">
      <c r="A1006" s="8">
        <v>1001</v>
      </c>
      <c r="B1006" s="108" t="s">
        <v>10933</v>
      </c>
      <c r="C1006" s="14" t="s">
        <v>937</v>
      </c>
      <c r="D1006" s="139">
        <v>44000</v>
      </c>
      <c r="E1006" s="139">
        <v>44000</v>
      </c>
      <c r="F1006" s="14" t="s">
        <v>938</v>
      </c>
      <c r="G1006" s="14" t="s">
        <v>10934</v>
      </c>
      <c r="H1006" s="14" t="s">
        <v>10934</v>
      </c>
      <c r="I1006" s="9" t="s">
        <v>1504</v>
      </c>
      <c r="J1006" s="9" t="s">
        <v>27820</v>
      </c>
    </row>
    <row r="1007" spans="1:10" ht="60.75" x14ac:dyDescent="0.35">
      <c r="A1007" s="8">
        <v>1002</v>
      </c>
      <c r="B1007" s="108" t="s">
        <v>10935</v>
      </c>
      <c r="C1007" s="14" t="s">
        <v>937</v>
      </c>
      <c r="D1007" s="139">
        <v>53901.25</v>
      </c>
      <c r="E1007" s="139">
        <v>53901.25</v>
      </c>
      <c r="F1007" s="14" t="s">
        <v>938</v>
      </c>
      <c r="G1007" s="14" t="s">
        <v>10936</v>
      </c>
      <c r="H1007" s="14" t="s">
        <v>10936</v>
      </c>
      <c r="I1007" s="9" t="s">
        <v>1504</v>
      </c>
      <c r="J1007" s="9" t="s">
        <v>27821</v>
      </c>
    </row>
    <row r="1008" spans="1:10" ht="81" x14ac:dyDescent="0.35">
      <c r="A1008" s="8">
        <v>1003</v>
      </c>
      <c r="B1008" s="12" t="s">
        <v>10937</v>
      </c>
      <c r="C1008" s="8" t="s">
        <v>2250</v>
      </c>
      <c r="D1008" s="131">
        <v>9600</v>
      </c>
      <c r="E1008" s="131">
        <v>9600</v>
      </c>
      <c r="F1008" s="8" t="s">
        <v>938</v>
      </c>
      <c r="G1008" s="8" t="s">
        <v>10938</v>
      </c>
      <c r="H1008" s="8" t="s">
        <v>10939</v>
      </c>
      <c r="I1008" s="163" t="s">
        <v>7160</v>
      </c>
      <c r="J1008" s="8" t="s">
        <v>10940</v>
      </c>
    </row>
    <row r="1009" spans="1:10" ht="60.75" x14ac:dyDescent="0.35">
      <c r="A1009" s="8">
        <v>1004</v>
      </c>
      <c r="B1009" s="12" t="s">
        <v>10941</v>
      </c>
      <c r="C1009" s="8" t="s">
        <v>2250</v>
      </c>
      <c r="D1009" s="131">
        <v>16000</v>
      </c>
      <c r="E1009" s="131">
        <v>16000</v>
      </c>
      <c r="F1009" s="8" t="s">
        <v>938</v>
      </c>
      <c r="G1009" s="8" t="s">
        <v>10942</v>
      </c>
      <c r="H1009" s="8" t="s">
        <v>10943</v>
      </c>
      <c r="I1009" s="163" t="s">
        <v>7160</v>
      </c>
      <c r="J1009" s="8" t="s">
        <v>10944</v>
      </c>
    </row>
    <row r="1010" spans="1:10" ht="40.5" x14ac:dyDescent="0.35">
      <c r="A1010" s="8">
        <v>1005</v>
      </c>
      <c r="B1010" s="12" t="s">
        <v>8899</v>
      </c>
      <c r="C1010" s="8" t="s">
        <v>2250</v>
      </c>
      <c r="D1010" s="131">
        <v>5000</v>
      </c>
      <c r="E1010" s="131">
        <v>5000</v>
      </c>
      <c r="F1010" s="8" t="s">
        <v>938</v>
      </c>
      <c r="G1010" s="8" t="s">
        <v>10945</v>
      </c>
      <c r="H1010" s="8" t="s">
        <v>10646</v>
      </c>
      <c r="I1010" s="163" t="s">
        <v>7160</v>
      </c>
      <c r="J1010" s="8" t="s">
        <v>10946</v>
      </c>
    </row>
    <row r="1011" spans="1:10" ht="60.75" x14ac:dyDescent="0.35">
      <c r="A1011" s="8">
        <v>1006</v>
      </c>
      <c r="B1011" s="12" t="s">
        <v>4053</v>
      </c>
      <c r="C1011" s="8" t="s">
        <v>1278</v>
      </c>
      <c r="D1011" s="131">
        <v>22080</v>
      </c>
      <c r="E1011" s="131">
        <v>22080</v>
      </c>
      <c r="F1011" s="8" t="s">
        <v>37942</v>
      </c>
      <c r="G1011" s="8" t="s">
        <v>10947</v>
      </c>
      <c r="H1011" s="8" t="s">
        <v>10947</v>
      </c>
      <c r="I1011" s="8" t="s">
        <v>1058</v>
      </c>
      <c r="J1011" s="8" t="s">
        <v>10948</v>
      </c>
    </row>
    <row r="1012" spans="1:10" ht="60.75" x14ac:dyDescent="0.35">
      <c r="A1012" s="8">
        <v>1007</v>
      </c>
      <c r="B1012" s="12" t="s">
        <v>10949</v>
      </c>
      <c r="C1012" s="8" t="s">
        <v>1278</v>
      </c>
      <c r="D1012" s="131">
        <v>7000</v>
      </c>
      <c r="E1012" s="131">
        <v>7000</v>
      </c>
      <c r="F1012" s="8" t="s">
        <v>37942</v>
      </c>
      <c r="G1012" s="8" t="s">
        <v>10950</v>
      </c>
      <c r="H1012" s="8" t="s">
        <v>10950</v>
      </c>
      <c r="I1012" s="8" t="s">
        <v>1058</v>
      </c>
      <c r="J1012" s="8" t="s">
        <v>10951</v>
      </c>
    </row>
    <row r="1013" spans="1:10" ht="81" x14ac:dyDescent="0.35">
      <c r="A1013" s="8">
        <v>1008</v>
      </c>
      <c r="B1013" s="12" t="s">
        <v>10952</v>
      </c>
      <c r="C1013" s="8" t="s">
        <v>1278</v>
      </c>
      <c r="D1013" s="131">
        <v>2000</v>
      </c>
      <c r="E1013" s="131">
        <v>2000</v>
      </c>
      <c r="F1013" s="8" t="s">
        <v>37942</v>
      </c>
      <c r="G1013" s="8" t="s">
        <v>10953</v>
      </c>
      <c r="H1013" s="8" t="s">
        <v>10953</v>
      </c>
      <c r="I1013" s="8" t="s">
        <v>1058</v>
      </c>
      <c r="J1013" s="8" t="s">
        <v>10954</v>
      </c>
    </row>
    <row r="1014" spans="1:10" ht="60.75" x14ac:dyDescent="0.35">
      <c r="A1014" s="8">
        <v>1009</v>
      </c>
      <c r="B1014" s="12" t="s">
        <v>10955</v>
      </c>
      <c r="C1014" s="8" t="s">
        <v>1278</v>
      </c>
      <c r="D1014" s="131">
        <v>3000</v>
      </c>
      <c r="E1014" s="131">
        <v>3000</v>
      </c>
      <c r="F1014" s="8" t="s">
        <v>37942</v>
      </c>
      <c r="G1014" s="8" t="s">
        <v>10956</v>
      </c>
      <c r="H1014" s="8" t="s">
        <v>10956</v>
      </c>
      <c r="I1014" s="8" t="s">
        <v>1058</v>
      </c>
      <c r="J1014" s="8" t="s">
        <v>10957</v>
      </c>
    </row>
    <row r="1015" spans="1:10" ht="81" x14ac:dyDescent="0.35">
      <c r="A1015" s="8">
        <v>1010</v>
      </c>
      <c r="B1015" s="16" t="s">
        <v>47268</v>
      </c>
      <c r="C1015" s="111" t="s">
        <v>35706</v>
      </c>
      <c r="D1015" s="19">
        <v>68500</v>
      </c>
      <c r="E1015" s="19">
        <v>68500</v>
      </c>
      <c r="F1015" s="18" t="s">
        <v>37942</v>
      </c>
      <c r="G1015" s="18" t="s">
        <v>47272</v>
      </c>
      <c r="H1015" s="18" t="s">
        <v>47272</v>
      </c>
      <c r="I1015" s="8" t="s">
        <v>185</v>
      </c>
      <c r="J1015" s="18" t="s">
        <v>47283</v>
      </c>
    </row>
    <row r="1016" spans="1:10" ht="60.75" x14ac:dyDescent="0.35">
      <c r="A1016" s="8">
        <v>1011</v>
      </c>
      <c r="B1016" s="16" t="s">
        <v>36054</v>
      </c>
      <c r="C1016" s="111" t="s">
        <v>35706</v>
      </c>
      <c r="D1016" s="19">
        <v>123692</v>
      </c>
      <c r="E1016" s="19">
        <v>123692</v>
      </c>
      <c r="F1016" s="18" t="s">
        <v>37942</v>
      </c>
      <c r="G1016" s="18" t="s">
        <v>47273</v>
      </c>
      <c r="H1016" s="18" t="s">
        <v>47273</v>
      </c>
      <c r="I1016" s="18" t="s">
        <v>185</v>
      </c>
      <c r="J1016" s="18" t="s">
        <v>47284</v>
      </c>
    </row>
    <row r="1017" spans="1:10" ht="60.75" x14ac:dyDescent="0.35">
      <c r="A1017" s="8">
        <v>1012</v>
      </c>
      <c r="B1017" s="16" t="s">
        <v>36054</v>
      </c>
      <c r="C1017" s="111" t="s">
        <v>35706</v>
      </c>
      <c r="D1017" s="19">
        <v>13589</v>
      </c>
      <c r="E1017" s="19">
        <v>13589</v>
      </c>
      <c r="F1017" s="18" t="s">
        <v>37942</v>
      </c>
      <c r="G1017" s="18" t="s">
        <v>47274</v>
      </c>
      <c r="H1017" s="18" t="s">
        <v>47274</v>
      </c>
      <c r="I1017" s="18" t="s">
        <v>185</v>
      </c>
      <c r="J1017" s="18" t="s">
        <v>47285</v>
      </c>
    </row>
    <row r="1018" spans="1:10" ht="60.75" x14ac:dyDescent="0.35">
      <c r="A1018" s="8">
        <v>1013</v>
      </c>
      <c r="B1018" s="16" t="s">
        <v>47208</v>
      </c>
      <c r="C1018" s="111" t="s">
        <v>35706</v>
      </c>
      <c r="D1018" s="19">
        <v>8506.5</v>
      </c>
      <c r="E1018" s="19">
        <v>8506.5</v>
      </c>
      <c r="F1018" s="18" t="s">
        <v>37942</v>
      </c>
      <c r="G1018" s="18" t="s">
        <v>47275</v>
      </c>
      <c r="H1018" s="18" t="s">
        <v>47275</v>
      </c>
      <c r="I1018" s="18" t="s">
        <v>185</v>
      </c>
      <c r="J1018" s="18" t="s">
        <v>47286</v>
      </c>
    </row>
    <row r="1019" spans="1:10" ht="60.75" x14ac:dyDescent="0.35">
      <c r="A1019" s="8">
        <v>1014</v>
      </c>
      <c r="B1019" s="16" t="s">
        <v>47269</v>
      </c>
      <c r="C1019" s="111" t="s">
        <v>35706</v>
      </c>
      <c r="D1019" s="19">
        <v>12500</v>
      </c>
      <c r="E1019" s="19">
        <v>12500</v>
      </c>
      <c r="F1019" s="18" t="s">
        <v>37942</v>
      </c>
      <c r="G1019" s="18" t="s">
        <v>47276</v>
      </c>
      <c r="H1019" s="18" t="s">
        <v>47276</v>
      </c>
      <c r="I1019" s="18" t="s">
        <v>185</v>
      </c>
      <c r="J1019" s="18" t="s">
        <v>47287</v>
      </c>
    </row>
    <row r="1020" spans="1:10" ht="60.75" x14ac:dyDescent="0.35">
      <c r="A1020" s="8">
        <v>1015</v>
      </c>
      <c r="B1020" s="16" t="s">
        <v>47205</v>
      </c>
      <c r="C1020" s="111" t="s">
        <v>35706</v>
      </c>
      <c r="D1020" s="19">
        <v>86670</v>
      </c>
      <c r="E1020" s="19">
        <v>86670</v>
      </c>
      <c r="F1020" s="18" t="s">
        <v>37942</v>
      </c>
      <c r="G1020" s="18" t="s">
        <v>47277</v>
      </c>
      <c r="H1020" s="18" t="s">
        <v>47277</v>
      </c>
      <c r="I1020" s="18" t="s">
        <v>185</v>
      </c>
      <c r="J1020" s="18" t="s">
        <v>47288</v>
      </c>
    </row>
    <row r="1021" spans="1:10" ht="60.75" x14ac:dyDescent="0.35">
      <c r="A1021" s="8">
        <v>1016</v>
      </c>
      <c r="B1021" s="16" t="s">
        <v>36150</v>
      </c>
      <c r="C1021" s="111" t="s">
        <v>35706</v>
      </c>
      <c r="D1021" s="19">
        <v>9000</v>
      </c>
      <c r="E1021" s="19">
        <v>9000</v>
      </c>
      <c r="F1021" s="18" t="s">
        <v>37942</v>
      </c>
      <c r="G1021" s="18" t="s">
        <v>47278</v>
      </c>
      <c r="H1021" s="18" t="s">
        <v>47278</v>
      </c>
      <c r="I1021" s="18" t="s">
        <v>185</v>
      </c>
      <c r="J1021" s="18" t="s">
        <v>47289</v>
      </c>
    </row>
    <row r="1022" spans="1:10" ht="101.25" x14ac:dyDescent="0.35">
      <c r="A1022" s="8">
        <v>1017</v>
      </c>
      <c r="B1022" s="16" t="s">
        <v>47270</v>
      </c>
      <c r="C1022" s="111" t="s">
        <v>35706</v>
      </c>
      <c r="D1022" s="19">
        <v>20000</v>
      </c>
      <c r="E1022" s="19">
        <v>20000</v>
      </c>
      <c r="F1022" s="18" t="s">
        <v>37942</v>
      </c>
      <c r="G1022" s="18" t="s">
        <v>47279</v>
      </c>
      <c r="H1022" s="18" t="s">
        <v>47279</v>
      </c>
      <c r="I1022" s="18" t="s">
        <v>185</v>
      </c>
      <c r="J1022" s="18" t="s">
        <v>47290</v>
      </c>
    </row>
    <row r="1023" spans="1:10" ht="60.75" x14ac:dyDescent="0.35">
      <c r="A1023" s="8">
        <v>1018</v>
      </c>
      <c r="B1023" s="16" t="s">
        <v>47270</v>
      </c>
      <c r="C1023" s="111" t="s">
        <v>35706</v>
      </c>
      <c r="D1023" s="19">
        <v>65600</v>
      </c>
      <c r="E1023" s="19">
        <v>65600</v>
      </c>
      <c r="F1023" s="18" t="s">
        <v>37942</v>
      </c>
      <c r="G1023" s="18" t="s">
        <v>47280</v>
      </c>
      <c r="H1023" s="18" t="s">
        <v>47280</v>
      </c>
      <c r="I1023" s="18" t="s">
        <v>185</v>
      </c>
      <c r="J1023" s="18" t="s">
        <v>47291</v>
      </c>
    </row>
    <row r="1024" spans="1:10" ht="60.75" x14ac:dyDescent="0.35">
      <c r="A1024" s="8">
        <v>1019</v>
      </c>
      <c r="B1024" s="16" t="s">
        <v>47205</v>
      </c>
      <c r="C1024" s="111" t="s">
        <v>35706</v>
      </c>
      <c r="D1024" s="19">
        <v>61750</v>
      </c>
      <c r="E1024" s="19">
        <v>61750</v>
      </c>
      <c r="F1024" s="18" t="s">
        <v>37942</v>
      </c>
      <c r="G1024" s="18" t="s">
        <v>47281</v>
      </c>
      <c r="H1024" s="18" t="s">
        <v>47281</v>
      </c>
      <c r="I1024" s="18" t="s">
        <v>185</v>
      </c>
      <c r="J1024" s="18" t="s">
        <v>47293</v>
      </c>
    </row>
    <row r="1025" spans="1:10" ht="60.75" x14ac:dyDescent="0.35">
      <c r="A1025" s="8">
        <v>1020</v>
      </c>
      <c r="B1025" s="16" t="s">
        <v>47271</v>
      </c>
      <c r="C1025" s="111" t="s">
        <v>35706</v>
      </c>
      <c r="D1025" s="19">
        <v>13696</v>
      </c>
      <c r="E1025" s="19">
        <v>13696</v>
      </c>
      <c r="F1025" s="18" t="s">
        <v>37942</v>
      </c>
      <c r="G1025" s="18" t="s">
        <v>47282</v>
      </c>
      <c r="H1025" s="18" t="s">
        <v>47282</v>
      </c>
      <c r="I1025" s="18" t="s">
        <v>185</v>
      </c>
      <c r="J1025" s="18" t="s">
        <v>47292</v>
      </c>
    </row>
    <row r="1026" spans="1:10" ht="141.75" x14ac:dyDescent="0.35">
      <c r="A1026" s="8">
        <v>1021</v>
      </c>
      <c r="B1026" s="125" t="s">
        <v>10958</v>
      </c>
      <c r="C1026" s="8" t="s">
        <v>1167</v>
      </c>
      <c r="D1026" s="150">
        <v>1610136</v>
      </c>
      <c r="E1026" s="150">
        <v>1610136</v>
      </c>
      <c r="F1026" s="45" t="s">
        <v>626</v>
      </c>
      <c r="G1026" s="45" t="s">
        <v>10959</v>
      </c>
      <c r="H1026" s="45" t="s">
        <v>10959</v>
      </c>
      <c r="I1026" s="8" t="s">
        <v>1169</v>
      </c>
      <c r="J1026" s="8" t="s">
        <v>10960</v>
      </c>
    </row>
    <row r="1027" spans="1:10" ht="121.5" x14ac:dyDescent="0.35">
      <c r="A1027" s="8">
        <v>1022</v>
      </c>
      <c r="B1027" s="12" t="s">
        <v>10961</v>
      </c>
      <c r="C1027" s="8" t="s">
        <v>1167</v>
      </c>
      <c r="D1027" s="131">
        <v>42000</v>
      </c>
      <c r="E1027" s="131">
        <v>43698.8</v>
      </c>
      <c r="F1027" s="8" t="s">
        <v>37942</v>
      </c>
      <c r="G1027" s="8" t="s">
        <v>10962</v>
      </c>
      <c r="H1027" s="8" t="s">
        <v>10962</v>
      </c>
      <c r="I1027" s="14" t="s">
        <v>1169</v>
      </c>
      <c r="J1027" s="14" t="s">
        <v>10963</v>
      </c>
    </row>
    <row r="1028" spans="1:10" ht="121.5" x14ac:dyDescent="0.35">
      <c r="A1028" s="8">
        <v>1023</v>
      </c>
      <c r="B1028" s="12" t="s">
        <v>8956</v>
      </c>
      <c r="C1028" s="8" t="s">
        <v>1167</v>
      </c>
      <c r="D1028" s="131">
        <v>128400</v>
      </c>
      <c r="E1028" s="131">
        <v>128400</v>
      </c>
      <c r="F1028" s="8" t="s">
        <v>37942</v>
      </c>
      <c r="G1028" s="8" t="s">
        <v>5115</v>
      </c>
      <c r="H1028" s="8" t="s">
        <v>5115</v>
      </c>
      <c r="I1028" s="14" t="s">
        <v>1169</v>
      </c>
      <c r="J1028" s="14" t="s">
        <v>10964</v>
      </c>
    </row>
    <row r="1029" spans="1:10" ht="81" x14ac:dyDescent="0.35">
      <c r="A1029" s="8">
        <v>1024</v>
      </c>
      <c r="B1029" s="12" t="s">
        <v>10965</v>
      </c>
      <c r="C1029" s="8" t="s">
        <v>1167</v>
      </c>
      <c r="D1029" s="131">
        <v>6420</v>
      </c>
      <c r="E1029" s="131">
        <v>6420</v>
      </c>
      <c r="F1029" s="8" t="s">
        <v>37942</v>
      </c>
      <c r="G1029" s="8" t="s">
        <v>10966</v>
      </c>
      <c r="H1029" s="8" t="s">
        <v>10966</v>
      </c>
      <c r="I1029" s="14" t="s">
        <v>1169</v>
      </c>
      <c r="J1029" s="14" t="s">
        <v>10967</v>
      </c>
    </row>
    <row r="1030" spans="1:10" ht="121.5" x14ac:dyDescent="0.35">
      <c r="A1030" s="8">
        <v>1025</v>
      </c>
      <c r="B1030" s="12" t="s">
        <v>8956</v>
      </c>
      <c r="C1030" s="8" t="s">
        <v>1167</v>
      </c>
      <c r="D1030" s="131">
        <v>128400</v>
      </c>
      <c r="E1030" s="131">
        <v>128400</v>
      </c>
      <c r="F1030" s="8" t="s">
        <v>37942</v>
      </c>
      <c r="G1030" s="8" t="s">
        <v>5115</v>
      </c>
      <c r="H1030" s="8" t="s">
        <v>5115</v>
      </c>
      <c r="I1030" s="14" t="s">
        <v>1169</v>
      </c>
      <c r="J1030" s="14" t="s">
        <v>10968</v>
      </c>
    </row>
    <row r="1031" spans="1:10" ht="81" x14ac:dyDescent="0.35">
      <c r="A1031" s="8">
        <v>1026</v>
      </c>
      <c r="B1031" s="12" t="s">
        <v>3991</v>
      </c>
      <c r="C1031" s="8" t="s">
        <v>1167</v>
      </c>
      <c r="D1031" s="131">
        <v>246100</v>
      </c>
      <c r="E1031" s="131">
        <v>246100</v>
      </c>
      <c r="F1031" s="8" t="s">
        <v>37942</v>
      </c>
      <c r="G1031" s="8" t="s">
        <v>10969</v>
      </c>
      <c r="H1031" s="8" t="s">
        <v>10969</v>
      </c>
      <c r="I1031" s="14" t="s">
        <v>1169</v>
      </c>
      <c r="J1031" s="14" t="s">
        <v>10970</v>
      </c>
    </row>
    <row r="1032" spans="1:10" ht="60.75" x14ac:dyDescent="0.35">
      <c r="A1032" s="8">
        <v>1027</v>
      </c>
      <c r="B1032" s="12" t="s">
        <v>1822</v>
      </c>
      <c r="C1032" s="8" t="s">
        <v>1167</v>
      </c>
      <c r="D1032" s="131">
        <v>241820</v>
      </c>
      <c r="E1032" s="131">
        <v>258600</v>
      </c>
      <c r="F1032" s="8" t="s">
        <v>37942</v>
      </c>
      <c r="G1032" s="8" t="s">
        <v>10971</v>
      </c>
      <c r="H1032" s="8" t="s">
        <v>10971</v>
      </c>
      <c r="I1032" s="14" t="s">
        <v>1169</v>
      </c>
      <c r="J1032" s="14" t="s">
        <v>10972</v>
      </c>
    </row>
    <row r="1033" spans="1:10" ht="60.75" x14ac:dyDescent="0.35">
      <c r="A1033" s="8">
        <v>1028</v>
      </c>
      <c r="B1033" s="12" t="s">
        <v>1822</v>
      </c>
      <c r="C1033" s="8" t="s">
        <v>1167</v>
      </c>
      <c r="D1033" s="131">
        <v>165680</v>
      </c>
      <c r="E1033" s="131">
        <v>332128</v>
      </c>
      <c r="F1033" s="8" t="s">
        <v>37942</v>
      </c>
      <c r="G1033" s="8" t="s">
        <v>10973</v>
      </c>
      <c r="H1033" s="8" t="s">
        <v>10973</v>
      </c>
      <c r="I1033" s="14" t="s">
        <v>1169</v>
      </c>
      <c r="J1033" s="14" t="s">
        <v>10974</v>
      </c>
    </row>
    <row r="1034" spans="1:10" ht="101.25" x14ac:dyDescent="0.35">
      <c r="A1034" s="8">
        <v>1029</v>
      </c>
      <c r="B1034" s="12" t="s">
        <v>10975</v>
      </c>
      <c r="C1034" s="8" t="s">
        <v>1167</v>
      </c>
      <c r="D1034" s="131">
        <v>1694.88</v>
      </c>
      <c r="E1034" s="131">
        <v>1771.92</v>
      </c>
      <c r="F1034" s="8" t="s">
        <v>37942</v>
      </c>
      <c r="G1034" s="8" t="s">
        <v>10976</v>
      </c>
      <c r="H1034" s="8" t="s">
        <v>10976</v>
      </c>
      <c r="I1034" s="14" t="s">
        <v>1169</v>
      </c>
      <c r="J1034" s="14" t="s">
        <v>10977</v>
      </c>
    </row>
    <row r="1035" spans="1:10" ht="141.75" x14ac:dyDescent="0.35">
      <c r="A1035" s="8">
        <v>1030</v>
      </c>
      <c r="B1035" s="126" t="s">
        <v>10978</v>
      </c>
      <c r="C1035" s="112" t="s">
        <v>911</v>
      </c>
      <c r="D1035" s="129">
        <v>665000</v>
      </c>
      <c r="E1035" s="129">
        <v>665000</v>
      </c>
      <c r="F1035" s="112" t="s">
        <v>8746</v>
      </c>
      <c r="G1035" s="111" t="s">
        <v>10979</v>
      </c>
      <c r="H1035" s="111" t="s">
        <v>10980</v>
      </c>
      <c r="I1035" s="112" t="s">
        <v>914</v>
      </c>
      <c r="J1035" s="112" t="s">
        <v>10981</v>
      </c>
    </row>
    <row r="1036" spans="1:10" ht="182.25" x14ac:dyDescent="0.35">
      <c r="A1036" s="8">
        <v>1031</v>
      </c>
      <c r="B1036" s="6" t="s">
        <v>10982</v>
      </c>
      <c r="C1036" s="112" t="s">
        <v>911</v>
      </c>
      <c r="D1036" s="129">
        <v>86000</v>
      </c>
      <c r="E1036" s="129">
        <v>86000</v>
      </c>
      <c r="F1036" s="112" t="s">
        <v>33</v>
      </c>
      <c r="G1036" s="111" t="s">
        <v>10983</v>
      </c>
      <c r="H1036" s="111" t="s">
        <v>10984</v>
      </c>
      <c r="I1036" s="112" t="s">
        <v>914</v>
      </c>
      <c r="J1036" s="112" t="s">
        <v>10985</v>
      </c>
    </row>
    <row r="1037" spans="1:10" ht="409.5" x14ac:dyDescent="0.35">
      <c r="A1037" s="8">
        <v>1032</v>
      </c>
      <c r="B1037" s="6" t="s">
        <v>10986</v>
      </c>
      <c r="C1037" s="112" t="s">
        <v>911</v>
      </c>
      <c r="D1037" s="129">
        <v>10735</v>
      </c>
      <c r="E1037" s="129">
        <v>10735</v>
      </c>
      <c r="F1037" s="112" t="s">
        <v>33</v>
      </c>
      <c r="G1037" s="111" t="s">
        <v>10987</v>
      </c>
      <c r="H1037" s="111" t="s">
        <v>10988</v>
      </c>
      <c r="I1037" s="112" t="s">
        <v>914</v>
      </c>
      <c r="J1037" s="112" t="s">
        <v>10989</v>
      </c>
    </row>
    <row r="1038" spans="1:10" ht="121.5" x14ac:dyDescent="0.35">
      <c r="A1038" s="8">
        <v>1033</v>
      </c>
      <c r="B1038" s="6" t="s">
        <v>10990</v>
      </c>
      <c r="C1038" s="112" t="s">
        <v>911</v>
      </c>
      <c r="D1038" s="129">
        <v>3000</v>
      </c>
      <c r="E1038" s="129">
        <v>3000</v>
      </c>
      <c r="F1038" s="112" t="s">
        <v>33</v>
      </c>
      <c r="G1038" s="111" t="s">
        <v>10991</v>
      </c>
      <c r="H1038" s="111" t="s">
        <v>10992</v>
      </c>
      <c r="I1038" s="112" t="s">
        <v>914</v>
      </c>
      <c r="J1038" s="112" t="s">
        <v>10993</v>
      </c>
    </row>
    <row r="1039" spans="1:10" ht="141.75" x14ac:dyDescent="0.35">
      <c r="A1039" s="8">
        <v>1034</v>
      </c>
      <c r="B1039" s="6" t="s">
        <v>10994</v>
      </c>
      <c r="C1039" s="112" t="s">
        <v>911</v>
      </c>
      <c r="D1039" s="129">
        <v>18420</v>
      </c>
      <c r="E1039" s="129">
        <v>18420</v>
      </c>
      <c r="F1039" s="112" t="s">
        <v>33</v>
      </c>
      <c r="G1039" s="111" t="s">
        <v>10995</v>
      </c>
      <c r="H1039" s="111" t="s">
        <v>10996</v>
      </c>
      <c r="I1039" s="112" t="s">
        <v>914</v>
      </c>
      <c r="J1039" s="112" t="s">
        <v>10997</v>
      </c>
    </row>
    <row r="1040" spans="1:10" ht="409.5" x14ac:dyDescent="0.35">
      <c r="A1040" s="8">
        <v>1035</v>
      </c>
      <c r="B1040" s="6" t="s">
        <v>10998</v>
      </c>
      <c r="C1040" s="112" t="s">
        <v>911</v>
      </c>
      <c r="D1040" s="129">
        <v>22426.560000000001</v>
      </c>
      <c r="E1040" s="129">
        <v>22426.560000000001</v>
      </c>
      <c r="F1040" s="112" t="s">
        <v>33</v>
      </c>
      <c r="G1040" s="111" t="s">
        <v>10999</v>
      </c>
      <c r="H1040" s="111" t="s">
        <v>11000</v>
      </c>
      <c r="I1040" s="112" t="s">
        <v>914</v>
      </c>
      <c r="J1040" s="112" t="s">
        <v>11001</v>
      </c>
    </row>
    <row r="1041" spans="1:10" ht="409.5" x14ac:dyDescent="0.35">
      <c r="A1041" s="8">
        <v>1036</v>
      </c>
      <c r="B1041" s="6" t="s">
        <v>11002</v>
      </c>
      <c r="C1041" s="112" t="s">
        <v>911</v>
      </c>
      <c r="D1041" s="129">
        <v>69550</v>
      </c>
      <c r="E1041" s="129">
        <v>69550</v>
      </c>
      <c r="F1041" s="112" t="s">
        <v>33</v>
      </c>
      <c r="G1041" s="111" t="s">
        <v>11003</v>
      </c>
      <c r="H1041" s="111" t="s">
        <v>11004</v>
      </c>
      <c r="I1041" s="112" t="s">
        <v>914</v>
      </c>
      <c r="J1041" s="112" t="s">
        <v>11005</v>
      </c>
    </row>
    <row r="1042" spans="1:10" ht="222.75" x14ac:dyDescent="0.35">
      <c r="A1042" s="8">
        <v>1037</v>
      </c>
      <c r="B1042" s="6" t="s">
        <v>11006</v>
      </c>
      <c r="C1042" s="112" t="s">
        <v>911</v>
      </c>
      <c r="D1042" s="129">
        <v>6420</v>
      </c>
      <c r="E1042" s="129">
        <v>6420</v>
      </c>
      <c r="F1042" s="112" t="s">
        <v>33</v>
      </c>
      <c r="G1042" s="111" t="s">
        <v>11007</v>
      </c>
      <c r="H1042" s="111" t="s">
        <v>11008</v>
      </c>
      <c r="I1042" s="112" t="s">
        <v>914</v>
      </c>
      <c r="J1042" s="112" t="s">
        <v>11009</v>
      </c>
    </row>
    <row r="1043" spans="1:10" ht="409.5" x14ac:dyDescent="0.35">
      <c r="A1043" s="8">
        <v>1038</v>
      </c>
      <c r="B1043" s="6" t="s">
        <v>11010</v>
      </c>
      <c r="C1043" s="112" t="s">
        <v>911</v>
      </c>
      <c r="D1043" s="129">
        <v>24075</v>
      </c>
      <c r="E1043" s="129">
        <v>24075</v>
      </c>
      <c r="F1043" s="112" t="s">
        <v>33</v>
      </c>
      <c r="G1043" s="111" t="s">
        <v>11011</v>
      </c>
      <c r="H1043" s="111" t="s">
        <v>11012</v>
      </c>
      <c r="I1043" s="112" t="s">
        <v>914</v>
      </c>
      <c r="J1043" s="112" t="s">
        <v>11013</v>
      </c>
    </row>
    <row r="1044" spans="1:10" ht="101.25" x14ac:dyDescent="0.35">
      <c r="A1044" s="8">
        <v>1039</v>
      </c>
      <c r="B1044" s="6" t="s">
        <v>11014</v>
      </c>
      <c r="C1044" s="112" t="s">
        <v>911</v>
      </c>
      <c r="D1044" s="129">
        <v>19000</v>
      </c>
      <c r="E1044" s="129">
        <v>19000</v>
      </c>
      <c r="F1044" s="112" t="s">
        <v>33</v>
      </c>
      <c r="G1044" s="111" t="s">
        <v>11015</v>
      </c>
      <c r="H1044" s="111" t="s">
        <v>11016</v>
      </c>
      <c r="I1044" s="112" t="s">
        <v>914</v>
      </c>
      <c r="J1044" s="112" t="s">
        <v>11017</v>
      </c>
    </row>
    <row r="1045" spans="1:10" ht="409.5" x14ac:dyDescent="0.35">
      <c r="A1045" s="8">
        <v>1040</v>
      </c>
      <c r="B1045" s="6" t="s">
        <v>11018</v>
      </c>
      <c r="C1045" s="112" t="s">
        <v>911</v>
      </c>
      <c r="D1045" s="129">
        <v>66049</v>
      </c>
      <c r="E1045" s="129">
        <v>66049</v>
      </c>
      <c r="F1045" s="112" t="s">
        <v>33</v>
      </c>
      <c r="G1045" s="111" t="s">
        <v>11019</v>
      </c>
      <c r="H1045" s="111" t="s">
        <v>11020</v>
      </c>
      <c r="I1045" s="112" t="s">
        <v>914</v>
      </c>
      <c r="J1045" s="112" t="s">
        <v>11021</v>
      </c>
    </row>
    <row r="1046" spans="1:10" ht="182.25" x14ac:dyDescent="0.35">
      <c r="A1046" s="8">
        <v>1041</v>
      </c>
      <c r="B1046" s="6" t="s">
        <v>11022</v>
      </c>
      <c r="C1046" s="112" t="s">
        <v>911</v>
      </c>
      <c r="D1046" s="129">
        <v>259475</v>
      </c>
      <c r="E1046" s="129">
        <v>259475</v>
      </c>
      <c r="F1046" s="112" t="s">
        <v>33</v>
      </c>
      <c r="G1046" s="111" t="s">
        <v>11023</v>
      </c>
      <c r="H1046" s="111" t="s">
        <v>11024</v>
      </c>
      <c r="I1046" s="112" t="s">
        <v>914</v>
      </c>
      <c r="J1046" s="112" t="s">
        <v>11025</v>
      </c>
    </row>
    <row r="1047" spans="1:10" ht="162" x14ac:dyDescent="0.35">
      <c r="A1047" s="8">
        <v>1042</v>
      </c>
      <c r="B1047" s="6" t="s">
        <v>11026</v>
      </c>
      <c r="C1047" s="112" t="s">
        <v>911</v>
      </c>
      <c r="D1047" s="129">
        <v>80000</v>
      </c>
      <c r="E1047" s="129">
        <v>80000</v>
      </c>
      <c r="F1047" s="112" t="s">
        <v>33</v>
      </c>
      <c r="G1047" s="111" t="s">
        <v>4921</v>
      </c>
      <c r="H1047" s="111" t="s">
        <v>11027</v>
      </c>
      <c r="I1047" s="112" t="s">
        <v>914</v>
      </c>
      <c r="J1047" s="112" t="s">
        <v>11028</v>
      </c>
    </row>
    <row r="1048" spans="1:10" ht="141.75" x14ac:dyDescent="0.35">
      <c r="A1048" s="8">
        <v>1043</v>
      </c>
      <c r="B1048" s="6" t="s">
        <v>11029</v>
      </c>
      <c r="C1048" s="112" t="s">
        <v>911</v>
      </c>
      <c r="D1048" s="129">
        <v>9630</v>
      </c>
      <c r="E1048" s="129">
        <v>9630</v>
      </c>
      <c r="F1048" s="112" t="s">
        <v>33</v>
      </c>
      <c r="G1048" s="111" t="s">
        <v>11030</v>
      </c>
      <c r="H1048" s="111" t="s">
        <v>11031</v>
      </c>
      <c r="I1048" s="112" t="s">
        <v>914</v>
      </c>
      <c r="J1048" s="112" t="s">
        <v>11032</v>
      </c>
    </row>
    <row r="1049" spans="1:10" ht="121.5" x14ac:dyDescent="0.35">
      <c r="A1049" s="8">
        <v>1044</v>
      </c>
      <c r="B1049" s="6" t="s">
        <v>11033</v>
      </c>
      <c r="C1049" s="112" t="s">
        <v>911</v>
      </c>
      <c r="D1049" s="129">
        <v>2388</v>
      </c>
      <c r="E1049" s="129">
        <v>2388</v>
      </c>
      <c r="F1049" s="112" t="s">
        <v>33</v>
      </c>
      <c r="G1049" s="111" t="s">
        <v>11034</v>
      </c>
      <c r="H1049" s="111" t="s">
        <v>11035</v>
      </c>
      <c r="I1049" s="112" t="s">
        <v>914</v>
      </c>
      <c r="J1049" s="112" t="s">
        <v>11036</v>
      </c>
    </row>
    <row r="1050" spans="1:10" ht="101.25" x14ac:dyDescent="0.35">
      <c r="A1050" s="8">
        <v>1045</v>
      </c>
      <c r="B1050" s="12" t="s">
        <v>2162</v>
      </c>
      <c r="C1050" s="8" t="s">
        <v>928</v>
      </c>
      <c r="D1050" s="131">
        <v>50000</v>
      </c>
      <c r="E1050" s="131">
        <v>50000</v>
      </c>
      <c r="F1050" s="8" t="s">
        <v>929</v>
      </c>
      <c r="G1050" s="8" t="s">
        <v>11037</v>
      </c>
      <c r="H1050" s="8" t="s">
        <v>11037</v>
      </c>
      <c r="I1050" s="14" t="s">
        <v>931</v>
      </c>
      <c r="J1050" s="14" t="s">
        <v>11038</v>
      </c>
    </row>
    <row r="1051" spans="1:10" ht="101.25" x14ac:dyDescent="0.35">
      <c r="A1051" s="8">
        <v>1046</v>
      </c>
      <c r="B1051" s="12" t="s">
        <v>2162</v>
      </c>
      <c r="C1051" s="8" t="s">
        <v>928</v>
      </c>
      <c r="D1051" s="131">
        <v>50000</v>
      </c>
      <c r="E1051" s="131">
        <v>50000</v>
      </c>
      <c r="F1051" s="8" t="s">
        <v>929</v>
      </c>
      <c r="G1051" s="8" t="s">
        <v>11037</v>
      </c>
      <c r="H1051" s="8" t="s">
        <v>11037</v>
      </c>
      <c r="I1051" s="14" t="s">
        <v>931</v>
      </c>
      <c r="J1051" s="14" t="s">
        <v>11039</v>
      </c>
    </row>
    <row r="1052" spans="1:10" ht="60.75" x14ac:dyDescent="0.35">
      <c r="A1052" s="8">
        <v>1047</v>
      </c>
      <c r="B1052" s="12" t="s">
        <v>11040</v>
      </c>
      <c r="C1052" s="8" t="s">
        <v>928</v>
      </c>
      <c r="D1052" s="131">
        <v>60750</v>
      </c>
      <c r="E1052" s="131">
        <v>60750</v>
      </c>
      <c r="F1052" s="8" t="s">
        <v>929</v>
      </c>
      <c r="G1052" s="8" t="s">
        <v>11041</v>
      </c>
      <c r="H1052" s="8" t="s">
        <v>11041</v>
      </c>
      <c r="I1052" s="14" t="s">
        <v>931</v>
      </c>
      <c r="J1052" s="14" t="s">
        <v>11042</v>
      </c>
    </row>
    <row r="1053" spans="1:10" ht="60.75" x14ac:dyDescent="0.35">
      <c r="A1053" s="8">
        <v>1048</v>
      </c>
      <c r="B1053" s="12" t="s">
        <v>6108</v>
      </c>
      <c r="C1053" s="8" t="s">
        <v>928</v>
      </c>
      <c r="D1053" s="131">
        <v>8000</v>
      </c>
      <c r="E1053" s="131">
        <v>8000</v>
      </c>
      <c r="F1053" s="8" t="s">
        <v>929</v>
      </c>
      <c r="G1053" s="8" t="s">
        <v>11043</v>
      </c>
      <c r="H1053" s="8" t="s">
        <v>11043</v>
      </c>
      <c r="I1053" s="14" t="s">
        <v>931</v>
      </c>
      <c r="J1053" s="14" t="s">
        <v>11044</v>
      </c>
    </row>
    <row r="1054" spans="1:10" ht="60.75" x14ac:dyDescent="0.35">
      <c r="A1054" s="8">
        <v>1049</v>
      </c>
      <c r="B1054" s="12" t="s">
        <v>11045</v>
      </c>
      <c r="C1054" s="8" t="s">
        <v>928</v>
      </c>
      <c r="D1054" s="131">
        <v>12000</v>
      </c>
      <c r="E1054" s="131">
        <v>12000</v>
      </c>
      <c r="F1054" s="8" t="s">
        <v>929</v>
      </c>
      <c r="G1054" s="8" t="s">
        <v>11046</v>
      </c>
      <c r="H1054" s="8" t="s">
        <v>11046</v>
      </c>
      <c r="I1054" s="14" t="s">
        <v>931</v>
      </c>
      <c r="J1054" s="14" t="s">
        <v>11047</v>
      </c>
    </row>
    <row r="1055" spans="1:10" ht="60.75" x14ac:dyDescent="0.35">
      <c r="A1055" s="8">
        <v>1050</v>
      </c>
      <c r="B1055" s="12" t="s">
        <v>11048</v>
      </c>
      <c r="C1055" s="8" t="s">
        <v>928</v>
      </c>
      <c r="D1055" s="131">
        <v>5000</v>
      </c>
      <c r="E1055" s="131">
        <v>5000</v>
      </c>
      <c r="F1055" s="8" t="s">
        <v>929</v>
      </c>
      <c r="G1055" s="8" t="s">
        <v>11049</v>
      </c>
      <c r="H1055" s="8" t="s">
        <v>11049</v>
      </c>
      <c r="I1055" s="14" t="s">
        <v>931</v>
      </c>
      <c r="J1055" s="14" t="s">
        <v>11050</v>
      </c>
    </row>
    <row r="1056" spans="1:10" ht="60.75" x14ac:dyDescent="0.35">
      <c r="A1056" s="8">
        <v>1051</v>
      </c>
      <c r="B1056" s="16" t="s">
        <v>27532</v>
      </c>
      <c r="C1056" s="111" t="s">
        <v>26822</v>
      </c>
      <c r="D1056" s="19">
        <v>79300</v>
      </c>
      <c r="E1056" s="19">
        <v>79300</v>
      </c>
      <c r="F1056" s="311" t="s">
        <v>37942</v>
      </c>
      <c r="G1056" s="18" t="s">
        <v>27533</v>
      </c>
      <c r="H1056" s="18" t="s">
        <v>27533</v>
      </c>
      <c r="I1056" s="261" t="s">
        <v>185</v>
      </c>
      <c r="J1056" s="18" t="s">
        <v>27534</v>
      </c>
    </row>
    <row r="1057" spans="1:10" ht="60.75" x14ac:dyDescent="0.35">
      <c r="A1057" s="8">
        <v>1052</v>
      </c>
      <c r="B1057" s="16" t="s">
        <v>27535</v>
      </c>
      <c r="C1057" s="111" t="s">
        <v>26822</v>
      </c>
      <c r="D1057" s="19">
        <v>33500</v>
      </c>
      <c r="E1057" s="19">
        <v>33500</v>
      </c>
      <c r="F1057" s="311" t="s">
        <v>37942</v>
      </c>
      <c r="G1057" s="18" t="s">
        <v>27536</v>
      </c>
      <c r="H1057" s="18" t="s">
        <v>27536</v>
      </c>
      <c r="I1057" s="261" t="s">
        <v>185</v>
      </c>
      <c r="J1057" s="18" t="s">
        <v>27537</v>
      </c>
    </row>
    <row r="1058" spans="1:10" ht="81" x14ac:dyDescent="0.35">
      <c r="A1058" s="8">
        <v>1053</v>
      </c>
      <c r="B1058" s="16" t="s">
        <v>27538</v>
      </c>
      <c r="C1058" s="111" t="s">
        <v>26822</v>
      </c>
      <c r="D1058" s="19">
        <v>21800</v>
      </c>
      <c r="E1058" s="19">
        <v>21800</v>
      </c>
      <c r="F1058" s="311" t="s">
        <v>37942</v>
      </c>
      <c r="G1058" s="18" t="s">
        <v>27539</v>
      </c>
      <c r="H1058" s="18" t="s">
        <v>27539</v>
      </c>
      <c r="I1058" s="261" t="s">
        <v>185</v>
      </c>
      <c r="J1058" s="18" t="s">
        <v>27540</v>
      </c>
    </row>
    <row r="1059" spans="1:10" ht="81" x14ac:dyDescent="0.35">
      <c r="A1059" s="8">
        <v>1054</v>
      </c>
      <c r="B1059" s="16" t="s">
        <v>27541</v>
      </c>
      <c r="C1059" s="111" t="s">
        <v>26822</v>
      </c>
      <c r="D1059" s="19">
        <v>13600</v>
      </c>
      <c r="E1059" s="19">
        <v>13600</v>
      </c>
      <c r="F1059" s="311" t="s">
        <v>37942</v>
      </c>
      <c r="G1059" s="18" t="s">
        <v>27542</v>
      </c>
      <c r="H1059" s="18" t="s">
        <v>27542</v>
      </c>
      <c r="I1059" s="261" t="s">
        <v>185</v>
      </c>
      <c r="J1059" s="18" t="s">
        <v>27543</v>
      </c>
    </row>
    <row r="1060" spans="1:10" ht="141.75" x14ac:dyDescent="0.35">
      <c r="A1060" s="8">
        <v>1055</v>
      </c>
      <c r="B1060" s="16" t="s">
        <v>27544</v>
      </c>
      <c r="C1060" s="111" t="s">
        <v>26822</v>
      </c>
      <c r="D1060" s="19">
        <v>99510</v>
      </c>
      <c r="E1060" s="19">
        <v>99510</v>
      </c>
      <c r="F1060" s="311" t="s">
        <v>37942</v>
      </c>
      <c r="G1060" s="18" t="s">
        <v>27545</v>
      </c>
      <c r="H1060" s="18" t="s">
        <v>27545</v>
      </c>
      <c r="I1060" s="261" t="s">
        <v>185</v>
      </c>
      <c r="J1060" s="18" t="s">
        <v>27546</v>
      </c>
    </row>
    <row r="1061" spans="1:10" ht="60.75" x14ac:dyDescent="0.35">
      <c r="A1061" s="8">
        <v>1056</v>
      </c>
      <c r="B1061" s="313" t="s">
        <v>29676</v>
      </c>
      <c r="C1061" s="18" t="s">
        <v>28712</v>
      </c>
      <c r="D1061" s="314">
        <v>1761</v>
      </c>
      <c r="E1061" s="314">
        <v>1761</v>
      </c>
      <c r="F1061" s="311" t="s">
        <v>37942</v>
      </c>
      <c r="G1061" s="311" t="s">
        <v>31043</v>
      </c>
      <c r="H1061" s="311" t="s">
        <v>31043</v>
      </c>
      <c r="I1061" s="18" t="s">
        <v>28714</v>
      </c>
      <c r="J1061" s="311" t="s">
        <v>31044</v>
      </c>
    </row>
    <row r="1062" spans="1:10" ht="60.75" x14ac:dyDescent="0.35">
      <c r="A1062" s="8">
        <v>1057</v>
      </c>
      <c r="B1062" s="313" t="s">
        <v>31045</v>
      </c>
      <c r="C1062" s="18" t="s">
        <v>28712</v>
      </c>
      <c r="D1062" s="314">
        <v>13990</v>
      </c>
      <c r="E1062" s="314">
        <v>13990</v>
      </c>
      <c r="F1062" s="311" t="s">
        <v>37942</v>
      </c>
      <c r="G1062" s="311" t="s">
        <v>31046</v>
      </c>
      <c r="H1062" s="311" t="s">
        <v>31046</v>
      </c>
      <c r="I1062" s="18" t="s">
        <v>28714</v>
      </c>
      <c r="J1062" s="311" t="s">
        <v>31047</v>
      </c>
    </row>
    <row r="1063" spans="1:10" ht="60.75" x14ac:dyDescent="0.35">
      <c r="A1063" s="8">
        <v>1058</v>
      </c>
      <c r="B1063" s="313" t="s">
        <v>31045</v>
      </c>
      <c r="C1063" s="18" t="s">
        <v>28712</v>
      </c>
      <c r="D1063" s="314">
        <v>13990</v>
      </c>
      <c r="E1063" s="314">
        <v>13990</v>
      </c>
      <c r="F1063" s="311" t="s">
        <v>37942</v>
      </c>
      <c r="G1063" s="311" t="s">
        <v>31046</v>
      </c>
      <c r="H1063" s="311" t="s">
        <v>31046</v>
      </c>
      <c r="I1063" s="18" t="s">
        <v>28714</v>
      </c>
      <c r="J1063" s="311" t="s">
        <v>31048</v>
      </c>
    </row>
    <row r="1064" spans="1:10" ht="60.75" x14ac:dyDescent="0.35">
      <c r="A1064" s="8">
        <v>1059</v>
      </c>
      <c r="B1064" s="313" t="s">
        <v>31049</v>
      </c>
      <c r="C1064" s="18" t="s">
        <v>28712</v>
      </c>
      <c r="D1064" s="314">
        <v>115000</v>
      </c>
      <c r="E1064" s="314">
        <v>115000</v>
      </c>
      <c r="F1064" s="311" t="s">
        <v>37942</v>
      </c>
      <c r="G1064" s="311" t="s">
        <v>31050</v>
      </c>
      <c r="H1064" s="311" t="s">
        <v>31050</v>
      </c>
      <c r="I1064" s="18" t="s">
        <v>28714</v>
      </c>
      <c r="J1064" s="311" t="s">
        <v>31051</v>
      </c>
    </row>
    <row r="1065" spans="1:10" ht="60.75" x14ac:dyDescent="0.35">
      <c r="A1065" s="8">
        <v>1060</v>
      </c>
      <c r="B1065" s="313" t="s">
        <v>31052</v>
      </c>
      <c r="C1065" s="18" t="s">
        <v>28712</v>
      </c>
      <c r="D1065" s="314">
        <v>4790</v>
      </c>
      <c r="E1065" s="314">
        <v>4790</v>
      </c>
      <c r="F1065" s="311" t="s">
        <v>37942</v>
      </c>
      <c r="G1065" s="311" t="s">
        <v>31053</v>
      </c>
      <c r="H1065" s="311" t="s">
        <v>31053</v>
      </c>
      <c r="I1065" s="18" t="s">
        <v>28714</v>
      </c>
      <c r="J1065" s="311" t="s">
        <v>31054</v>
      </c>
    </row>
    <row r="1066" spans="1:10" ht="60.75" x14ac:dyDescent="0.35">
      <c r="A1066" s="8">
        <v>1061</v>
      </c>
      <c r="B1066" s="313" t="s">
        <v>31055</v>
      </c>
      <c r="C1066" s="18" t="s">
        <v>28712</v>
      </c>
      <c r="D1066" s="314">
        <v>15001.4</v>
      </c>
      <c r="E1066" s="314">
        <v>15001.4</v>
      </c>
      <c r="F1066" s="311" t="s">
        <v>37942</v>
      </c>
      <c r="G1066" s="311" t="s">
        <v>31056</v>
      </c>
      <c r="H1066" s="311" t="s">
        <v>31056</v>
      </c>
      <c r="I1066" s="18" t="s">
        <v>28714</v>
      </c>
      <c r="J1066" s="311" t="s">
        <v>31057</v>
      </c>
    </row>
    <row r="1067" spans="1:10" ht="60.75" x14ac:dyDescent="0.35">
      <c r="A1067" s="8">
        <v>1062</v>
      </c>
      <c r="B1067" s="313" t="s">
        <v>31058</v>
      </c>
      <c r="C1067" s="18" t="s">
        <v>28712</v>
      </c>
      <c r="D1067" s="314">
        <v>77000</v>
      </c>
      <c r="E1067" s="314">
        <v>77000</v>
      </c>
      <c r="F1067" s="311" t="s">
        <v>37942</v>
      </c>
      <c r="G1067" s="311" t="s">
        <v>31059</v>
      </c>
      <c r="H1067" s="311" t="s">
        <v>31059</v>
      </c>
      <c r="I1067" s="18" t="s">
        <v>28714</v>
      </c>
      <c r="J1067" s="311" t="s">
        <v>31060</v>
      </c>
    </row>
    <row r="1068" spans="1:10" ht="60.75" x14ac:dyDescent="0.35">
      <c r="A1068" s="8">
        <v>1063</v>
      </c>
      <c r="B1068" s="313" t="s">
        <v>736</v>
      </c>
      <c r="C1068" s="18" t="s">
        <v>28712</v>
      </c>
      <c r="D1068" s="314">
        <v>9930</v>
      </c>
      <c r="E1068" s="314">
        <v>9930</v>
      </c>
      <c r="F1068" s="311" t="s">
        <v>37942</v>
      </c>
      <c r="G1068" s="311" t="s">
        <v>31061</v>
      </c>
      <c r="H1068" s="311" t="s">
        <v>31061</v>
      </c>
      <c r="I1068" s="18" t="s">
        <v>28714</v>
      </c>
      <c r="J1068" s="311" t="s">
        <v>31062</v>
      </c>
    </row>
    <row r="1069" spans="1:10" ht="81" x14ac:dyDescent="0.35">
      <c r="A1069" s="8">
        <v>1064</v>
      </c>
      <c r="B1069" s="313" t="s">
        <v>31063</v>
      </c>
      <c r="C1069" s="18" t="s">
        <v>28712</v>
      </c>
      <c r="D1069" s="314">
        <v>7560</v>
      </c>
      <c r="E1069" s="314">
        <v>7560</v>
      </c>
      <c r="F1069" s="311" t="s">
        <v>37942</v>
      </c>
      <c r="G1069" s="311" t="s">
        <v>30016</v>
      </c>
      <c r="H1069" s="311" t="s">
        <v>30016</v>
      </c>
      <c r="I1069" s="18" t="s">
        <v>28714</v>
      </c>
      <c r="J1069" s="311" t="s">
        <v>31064</v>
      </c>
    </row>
    <row r="1070" spans="1:10" ht="60.75" x14ac:dyDescent="0.35">
      <c r="A1070" s="8">
        <v>1065</v>
      </c>
      <c r="B1070" s="16" t="s">
        <v>30342</v>
      </c>
      <c r="C1070" s="18" t="s">
        <v>28712</v>
      </c>
      <c r="D1070" s="19">
        <v>14000</v>
      </c>
      <c r="E1070" s="19">
        <v>14000</v>
      </c>
      <c r="F1070" s="18" t="s">
        <v>37942</v>
      </c>
      <c r="G1070" s="18" t="s">
        <v>29950</v>
      </c>
      <c r="H1070" s="18" t="s">
        <v>29950</v>
      </c>
      <c r="I1070" s="18" t="s">
        <v>28714</v>
      </c>
      <c r="J1070" s="18" t="s">
        <v>31065</v>
      </c>
    </row>
    <row r="1071" spans="1:10" ht="60.75" x14ac:dyDescent="0.35">
      <c r="A1071" s="8">
        <v>1066</v>
      </c>
      <c r="B1071" s="16" t="s">
        <v>28837</v>
      </c>
      <c r="C1071" s="18" t="s">
        <v>28712</v>
      </c>
      <c r="D1071" s="19">
        <v>9148.5</v>
      </c>
      <c r="E1071" s="19">
        <v>20383.5</v>
      </c>
      <c r="F1071" s="18" t="s">
        <v>37942</v>
      </c>
      <c r="G1071" s="18" t="s">
        <v>31066</v>
      </c>
      <c r="H1071" s="18" t="s">
        <v>31066</v>
      </c>
      <c r="I1071" s="18" t="s">
        <v>28714</v>
      </c>
      <c r="J1071" s="18" t="s">
        <v>31067</v>
      </c>
    </row>
    <row r="1072" spans="1:10" ht="81" x14ac:dyDescent="0.35">
      <c r="A1072" s="8">
        <v>1067</v>
      </c>
      <c r="B1072" s="16" t="s">
        <v>28828</v>
      </c>
      <c r="C1072" s="18" t="s">
        <v>28712</v>
      </c>
      <c r="D1072" s="19">
        <v>96300</v>
      </c>
      <c r="E1072" s="19">
        <v>96300</v>
      </c>
      <c r="F1072" s="18" t="s">
        <v>37942</v>
      </c>
      <c r="G1072" s="18" t="s">
        <v>28870</v>
      </c>
      <c r="H1072" s="18" t="s">
        <v>28870</v>
      </c>
      <c r="I1072" s="18" t="s">
        <v>28714</v>
      </c>
      <c r="J1072" s="18" t="s">
        <v>31068</v>
      </c>
    </row>
    <row r="1073" spans="1:10" ht="60.75" x14ac:dyDescent="0.35">
      <c r="A1073" s="8">
        <v>1068</v>
      </c>
      <c r="B1073" s="16" t="s">
        <v>28828</v>
      </c>
      <c r="C1073" s="18" t="s">
        <v>28712</v>
      </c>
      <c r="D1073" s="19">
        <v>94374</v>
      </c>
      <c r="E1073" s="19">
        <v>187624.5</v>
      </c>
      <c r="F1073" s="18" t="s">
        <v>37942</v>
      </c>
      <c r="G1073" s="18" t="s">
        <v>28944</v>
      </c>
      <c r="H1073" s="18" t="s">
        <v>28944</v>
      </c>
      <c r="I1073" s="18" t="s">
        <v>28714</v>
      </c>
      <c r="J1073" s="18" t="s">
        <v>31069</v>
      </c>
    </row>
    <row r="1074" spans="1:10" ht="60.75" x14ac:dyDescent="0.35">
      <c r="A1074" s="8">
        <v>1069</v>
      </c>
      <c r="B1074" s="16" t="s">
        <v>28828</v>
      </c>
      <c r="C1074" s="18" t="s">
        <v>28712</v>
      </c>
      <c r="D1074" s="19">
        <v>96300</v>
      </c>
      <c r="E1074" s="19">
        <v>191925.9</v>
      </c>
      <c r="F1074" s="18" t="s">
        <v>37942</v>
      </c>
      <c r="G1074" s="18" t="s">
        <v>29258</v>
      </c>
      <c r="H1074" s="18" t="s">
        <v>29258</v>
      </c>
      <c r="I1074" s="18" t="s">
        <v>28714</v>
      </c>
      <c r="J1074" s="18" t="s">
        <v>31070</v>
      </c>
    </row>
    <row r="1075" spans="1:10" ht="60.75" x14ac:dyDescent="0.35">
      <c r="A1075" s="8">
        <v>1070</v>
      </c>
      <c r="B1075" s="16" t="s">
        <v>28828</v>
      </c>
      <c r="C1075" s="18" t="s">
        <v>28712</v>
      </c>
      <c r="D1075" s="19">
        <v>23400</v>
      </c>
      <c r="E1075" s="19">
        <v>36000</v>
      </c>
      <c r="F1075" s="18" t="s">
        <v>37942</v>
      </c>
      <c r="G1075" s="18" t="s">
        <v>31071</v>
      </c>
      <c r="H1075" s="18" t="s">
        <v>31071</v>
      </c>
      <c r="I1075" s="18" t="s">
        <v>28714</v>
      </c>
      <c r="J1075" s="18" t="s">
        <v>31072</v>
      </c>
    </row>
    <row r="1076" spans="1:10" ht="81" x14ac:dyDescent="0.35">
      <c r="A1076" s="8">
        <v>1071</v>
      </c>
      <c r="B1076" s="16" t="s">
        <v>29419</v>
      </c>
      <c r="C1076" s="18" t="s">
        <v>28712</v>
      </c>
      <c r="D1076" s="19">
        <v>4800</v>
      </c>
      <c r="E1076" s="19">
        <v>86710</v>
      </c>
      <c r="F1076" s="18" t="s">
        <v>37942</v>
      </c>
      <c r="G1076" s="18" t="s">
        <v>31073</v>
      </c>
      <c r="H1076" s="18" t="s">
        <v>31073</v>
      </c>
      <c r="I1076" s="18" t="s">
        <v>28714</v>
      </c>
      <c r="J1076" s="18" t="s">
        <v>31074</v>
      </c>
    </row>
    <row r="1077" spans="1:10" ht="60.75" x14ac:dyDescent="0.35">
      <c r="A1077" s="8">
        <v>1072</v>
      </c>
      <c r="B1077" s="16" t="s">
        <v>31075</v>
      </c>
      <c r="C1077" s="18" t="s">
        <v>28712</v>
      </c>
      <c r="D1077" s="19">
        <v>420000</v>
      </c>
      <c r="E1077" s="19">
        <v>420000</v>
      </c>
      <c r="F1077" s="18" t="s">
        <v>37942</v>
      </c>
      <c r="G1077" s="18" t="s">
        <v>31076</v>
      </c>
      <c r="H1077" s="18" t="s">
        <v>31076</v>
      </c>
      <c r="I1077" s="18" t="s">
        <v>28714</v>
      </c>
      <c r="J1077" s="18" t="s">
        <v>31077</v>
      </c>
    </row>
    <row r="1078" spans="1:10" ht="60.75" x14ac:dyDescent="0.35">
      <c r="A1078" s="8">
        <v>1073</v>
      </c>
      <c r="B1078" s="16" t="s">
        <v>28828</v>
      </c>
      <c r="C1078" s="18" t="s">
        <v>28712</v>
      </c>
      <c r="D1078" s="19">
        <v>46800</v>
      </c>
      <c r="E1078" s="19">
        <v>46800</v>
      </c>
      <c r="F1078" s="18" t="s">
        <v>37942</v>
      </c>
      <c r="G1078" s="18" t="s">
        <v>28852</v>
      </c>
      <c r="H1078" s="18" t="s">
        <v>28852</v>
      </c>
      <c r="I1078" s="18" t="s">
        <v>28714</v>
      </c>
      <c r="J1078" s="18" t="s">
        <v>31078</v>
      </c>
    </row>
    <row r="1079" spans="1:10" ht="81" x14ac:dyDescent="0.35">
      <c r="A1079" s="8">
        <v>1074</v>
      </c>
      <c r="B1079" s="16" t="s">
        <v>28828</v>
      </c>
      <c r="C1079" s="18" t="s">
        <v>28712</v>
      </c>
      <c r="D1079" s="19">
        <v>91485</v>
      </c>
      <c r="E1079" s="19">
        <v>91485</v>
      </c>
      <c r="F1079" s="18" t="s">
        <v>37942</v>
      </c>
      <c r="G1079" s="18" t="s">
        <v>31002</v>
      </c>
      <c r="H1079" s="18" t="s">
        <v>31002</v>
      </c>
      <c r="I1079" s="18" t="s">
        <v>28714</v>
      </c>
      <c r="J1079" s="18" t="s">
        <v>31079</v>
      </c>
    </row>
    <row r="1080" spans="1:10" ht="60.75" x14ac:dyDescent="0.35">
      <c r="A1080" s="8">
        <v>1075</v>
      </c>
      <c r="B1080" s="16" t="s">
        <v>28837</v>
      </c>
      <c r="C1080" s="18" t="s">
        <v>28712</v>
      </c>
      <c r="D1080" s="19">
        <v>12840</v>
      </c>
      <c r="E1080" s="19">
        <v>130540</v>
      </c>
      <c r="F1080" s="18" t="s">
        <v>37942</v>
      </c>
      <c r="G1080" s="18" t="s">
        <v>31080</v>
      </c>
      <c r="H1080" s="18" t="s">
        <v>31080</v>
      </c>
      <c r="I1080" s="18" t="s">
        <v>28714</v>
      </c>
      <c r="J1080" s="18" t="s">
        <v>31081</v>
      </c>
    </row>
    <row r="1081" spans="1:10" ht="60.75" x14ac:dyDescent="0.35">
      <c r="A1081" s="8">
        <v>1076</v>
      </c>
      <c r="B1081" s="16" t="s">
        <v>28828</v>
      </c>
      <c r="C1081" s="18" t="s">
        <v>28712</v>
      </c>
      <c r="D1081" s="19">
        <v>99617</v>
      </c>
      <c r="E1081" s="19">
        <v>99617</v>
      </c>
      <c r="F1081" s="18" t="s">
        <v>37942</v>
      </c>
      <c r="G1081" s="18" t="s">
        <v>29227</v>
      </c>
      <c r="H1081" s="18" t="s">
        <v>29227</v>
      </c>
      <c r="I1081" s="18" t="s">
        <v>28714</v>
      </c>
      <c r="J1081" s="18" t="s">
        <v>31082</v>
      </c>
    </row>
    <row r="1082" spans="1:10" ht="60.75" x14ac:dyDescent="0.35">
      <c r="A1082" s="8">
        <v>1077</v>
      </c>
      <c r="B1082" s="313" t="s">
        <v>31083</v>
      </c>
      <c r="C1082" s="18" t="s">
        <v>28712</v>
      </c>
      <c r="D1082" s="314">
        <v>1050</v>
      </c>
      <c r="E1082" s="314">
        <v>1050</v>
      </c>
      <c r="F1082" s="311" t="s">
        <v>37942</v>
      </c>
      <c r="G1082" s="311" t="s">
        <v>31084</v>
      </c>
      <c r="H1082" s="311" t="s">
        <v>31084</v>
      </c>
      <c r="I1082" s="18" t="s">
        <v>28714</v>
      </c>
      <c r="J1082" s="311" t="s">
        <v>31085</v>
      </c>
    </row>
    <row r="1083" spans="1:10" ht="60.75" x14ac:dyDescent="0.35">
      <c r="A1083" s="8">
        <v>1078</v>
      </c>
      <c r="B1083" s="16" t="s">
        <v>3473</v>
      </c>
      <c r="C1083" s="18" t="s">
        <v>28712</v>
      </c>
      <c r="D1083" s="19">
        <v>90000</v>
      </c>
      <c r="E1083" s="19">
        <v>90000</v>
      </c>
      <c r="F1083" s="18" t="s">
        <v>37942</v>
      </c>
      <c r="G1083" s="18" t="s">
        <v>31086</v>
      </c>
      <c r="H1083" s="18" t="s">
        <v>31086</v>
      </c>
      <c r="I1083" s="18" t="s">
        <v>28714</v>
      </c>
      <c r="J1083" s="18" t="s">
        <v>31087</v>
      </c>
    </row>
    <row r="1084" spans="1:10" ht="101.25" x14ac:dyDescent="0.35">
      <c r="A1084" s="8">
        <v>1079</v>
      </c>
      <c r="B1084" s="16" t="s">
        <v>31088</v>
      </c>
      <c r="C1084" s="18" t="s">
        <v>28712</v>
      </c>
      <c r="D1084" s="19">
        <v>749250</v>
      </c>
      <c r="E1084" s="19">
        <v>864000</v>
      </c>
      <c r="F1084" s="18" t="s">
        <v>626</v>
      </c>
      <c r="G1084" s="18" t="s">
        <v>31089</v>
      </c>
      <c r="H1084" s="18" t="s">
        <v>31089</v>
      </c>
      <c r="I1084" s="18" t="s">
        <v>972</v>
      </c>
      <c r="J1084" s="18" t="s">
        <v>31090</v>
      </c>
    </row>
    <row r="1085" spans="1:10" ht="101.25" x14ac:dyDescent="0.35">
      <c r="A1085" s="8">
        <v>1080</v>
      </c>
      <c r="B1085" s="16" t="s">
        <v>31091</v>
      </c>
      <c r="C1085" s="18" t="s">
        <v>28712</v>
      </c>
      <c r="D1085" s="19">
        <v>1605000</v>
      </c>
      <c r="E1085" s="19">
        <v>1605000</v>
      </c>
      <c r="F1085" s="18" t="s">
        <v>626</v>
      </c>
      <c r="G1085" s="18" t="s">
        <v>31092</v>
      </c>
      <c r="H1085" s="18" t="s">
        <v>31092</v>
      </c>
      <c r="I1085" s="18" t="s">
        <v>972</v>
      </c>
      <c r="J1085" s="18" t="s">
        <v>31093</v>
      </c>
    </row>
    <row r="1086" spans="1:10" ht="60.75" x14ac:dyDescent="0.35">
      <c r="A1086" s="8">
        <v>1081</v>
      </c>
      <c r="B1086" s="12" t="s">
        <v>37377</v>
      </c>
      <c r="C1086" s="8" t="s">
        <v>36749</v>
      </c>
      <c r="D1086" s="131">
        <v>7490</v>
      </c>
      <c r="E1086" s="478">
        <v>7490</v>
      </c>
      <c r="F1086" s="8" t="s">
        <v>33</v>
      </c>
      <c r="G1086" s="8" t="s">
        <v>37588</v>
      </c>
      <c r="H1086" s="8" t="s">
        <v>37588</v>
      </c>
      <c r="I1086" s="8" t="s">
        <v>1058</v>
      </c>
      <c r="J1086" s="8" t="s">
        <v>37593</v>
      </c>
    </row>
    <row r="1087" spans="1:10" ht="101.25" x14ac:dyDescent="0.35">
      <c r="A1087" s="8">
        <v>1082</v>
      </c>
      <c r="B1087" s="12" t="s">
        <v>37589</v>
      </c>
      <c r="C1087" s="8" t="s">
        <v>36749</v>
      </c>
      <c r="D1087" s="131">
        <v>100580</v>
      </c>
      <c r="E1087" s="478">
        <v>100580</v>
      </c>
      <c r="F1087" s="8" t="s">
        <v>33</v>
      </c>
      <c r="G1087" s="8" t="s">
        <v>37590</v>
      </c>
      <c r="H1087" s="8" t="s">
        <v>37590</v>
      </c>
      <c r="I1087" s="8" t="s">
        <v>1058</v>
      </c>
      <c r="J1087" s="8" t="s">
        <v>37594</v>
      </c>
    </row>
    <row r="1088" spans="1:10" ht="60.75" x14ac:dyDescent="0.35">
      <c r="A1088" s="8">
        <v>1083</v>
      </c>
      <c r="B1088" s="108" t="s">
        <v>42568</v>
      </c>
      <c r="C1088" s="8" t="s">
        <v>42281</v>
      </c>
      <c r="D1088" s="139">
        <v>16440</v>
      </c>
      <c r="E1088" s="139">
        <v>16440</v>
      </c>
      <c r="F1088" s="14" t="s">
        <v>37942</v>
      </c>
      <c r="G1088" s="121" t="s">
        <v>42569</v>
      </c>
      <c r="H1088" s="121" t="s">
        <v>42569</v>
      </c>
      <c r="I1088" s="121" t="s">
        <v>972</v>
      </c>
      <c r="J1088" s="8" t="s">
        <v>42570</v>
      </c>
    </row>
    <row r="1089" spans="1:10" ht="60.75" x14ac:dyDescent="0.35">
      <c r="A1089" s="8">
        <v>1084</v>
      </c>
      <c r="B1089" s="108" t="s">
        <v>42353</v>
      </c>
      <c r="C1089" s="8" t="s">
        <v>42281</v>
      </c>
      <c r="D1089" s="139">
        <v>15880</v>
      </c>
      <c r="E1089" s="139">
        <v>15880</v>
      </c>
      <c r="F1089" s="14" t="s">
        <v>37942</v>
      </c>
      <c r="G1089" s="121" t="s">
        <v>42571</v>
      </c>
      <c r="H1089" s="121" t="s">
        <v>42571</v>
      </c>
      <c r="I1089" s="121" t="s">
        <v>972</v>
      </c>
      <c r="J1089" s="8" t="s">
        <v>42572</v>
      </c>
    </row>
    <row r="1090" spans="1:10" ht="81" x14ac:dyDescent="0.35">
      <c r="A1090" s="8">
        <v>1085</v>
      </c>
      <c r="B1090" s="108" t="s">
        <v>42415</v>
      </c>
      <c r="C1090" s="8" t="s">
        <v>42281</v>
      </c>
      <c r="D1090" s="139">
        <v>98100</v>
      </c>
      <c r="E1090" s="139">
        <v>98100</v>
      </c>
      <c r="F1090" s="14" t="s">
        <v>37942</v>
      </c>
      <c r="G1090" s="121" t="s">
        <v>42573</v>
      </c>
      <c r="H1090" s="121" t="s">
        <v>42573</v>
      </c>
      <c r="I1090" s="121" t="s">
        <v>972</v>
      </c>
      <c r="J1090" s="8" t="s">
        <v>42574</v>
      </c>
    </row>
    <row r="1091" spans="1:10" ht="101.25" x14ac:dyDescent="0.35">
      <c r="A1091" s="8">
        <v>1086</v>
      </c>
      <c r="B1091" s="108" t="s">
        <v>42575</v>
      </c>
      <c r="C1091" s="8" t="s">
        <v>42281</v>
      </c>
      <c r="D1091" s="139">
        <v>37450</v>
      </c>
      <c r="E1091" s="139">
        <v>37450</v>
      </c>
      <c r="F1091" s="14" t="s">
        <v>37942</v>
      </c>
      <c r="G1091" s="121" t="s">
        <v>42576</v>
      </c>
      <c r="H1091" s="121" t="s">
        <v>42576</v>
      </c>
      <c r="I1091" s="121" t="s">
        <v>972</v>
      </c>
      <c r="J1091" s="8" t="s">
        <v>42577</v>
      </c>
    </row>
    <row r="1092" spans="1:10" ht="60.75" x14ac:dyDescent="0.35">
      <c r="A1092" s="8">
        <v>1087</v>
      </c>
      <c r="B1092" s="108" t="s">
        <v>42391</v>
      </c>
      <c r="C1092" s="8" t="s">
        <v>42281</v>
      </c>
      <c r="D1092" s="139">
        <v>39804</v>
      </c>
      <c r="E1092" s="139">
        <v>39804</v>
      </c>
      <c r="F1092" s="14" t="s">
        <v>37942</v>
      </c>
      <c r="G1092" s="121" t="s">
        <v>42578</v>
      </c>
      <c r="H1092" s="121" t="s">
        <v>42578</v>
      </c>
      <c r="I1092" s="121" t="s">
        <v>972</v>
      </c>
      <c r="J1092" s="8" t="s">
        <v>42579</v>
      </c>
    </row>
    <row r="1093" spans="1:10" ht="60.75" x14ac:dyDescent="0.35">
      <c r="A1093" s="8">
        <v>1088</v>
      </c>
      <c r="B1093" s="108" t="s">
        <v>42580</v>
      </c>
      <c r="C1093" s="8" t="s">
        <v>42281</v>
      </c>
      <c r="D1093" s="139">
        <v>6955</v>
      </c>
      <c r="E1093" s="139">
        <v>6955</v>
      </c>
      <c r="F1093" s="14" t="s">
        <v>37942</v>
      </c>
      <c r="G1093" s="121" t="s">
        <v>42581</v>
      </c>
      <c r="H1093" s="121" t="s">
        <v>42581</v>
      </c>
      <c r="I1093" s="121" t="s">
        <v>972</v>
      </c>
      <c r="J1093" s="8" t="s">
        <v>42582</v>
      </c>
    </row>
    <row r="1094" spans="1:10" ht="81" x14ac:dyDescent="0.35">
      <c r="A1094" s="8">
        <v>1089</v>
      </c>
      <c r="B1094" s="108" t="s">
        <v>42583</v>
      </c>
      <c r="C1094" s="8" t="s">
        <v>42281</v>
      </c>
      <c r="D1094" s="139">
        <v>18457.5</v>
      </c>
      <c r="E1094" s="139">
        <v>72240</v>
      </c>
      <c r="F1094" s="14" t="s">
        <v>37942</v>
      </c>
      <c r="G1094" s="121" t="s">
        <v>42584</v>
      </c>
      <c r="H1094" s="121" t="s">
        <v>42584</v>
      </c>
      <c r="I1094" s="121" t="s">
        <v>972</v>
      </c>
      <c r="J1094" s="8" t="s">
        <v>42585</v>
      </c>
    </row>
    <row r="1095" spans="1:10" ht="81" x14ac:dyDescent="0.35">
      <c r="A1095" s="8">
        <v>1090</v>
      </c>
      <c r="B1095" s="12" t="s">
        <v>37591</v>
      </c>
      <c r="C1095" s="8" t="s">
        <v>36749</v>
      </c>
      <c r="D1095" s="131">
        <v>20000</v>
      </c>
      <c r="E1095" s="478">
        <v>20000</v>
      </c>
      <c r="F1095" s="8" t="s">
        <v>33</v>
      </c>
      <c r="G1095" s="8" t="s">
        <v>37592</v>
      </c>
      <c r="H1095" s="8" t="s">
        <v>37592</v>
      </c>
      <c r="I1095" s="8" t="s">
        <v>1058</v>
      </c>
      <c r="J1095" s="8" t="s">
        <v>37595</v>
      </c>
    </row>
    <row r="1096" spans="1:10" ht="81" x14ac:dyDescent="0.35">
      <c r="A1096" s="8">
        <v>1091</v>
      </c>
      <c r="B1096" s="313" t="s">
        <v>31094</v>
      </c>
      <c r="C1096" s="18" t="s">
        <v>28712</v>
      </c>
      <c r="D1096" s="314">
        <v>90000</v>
      </c>
      <c r="E1096" s="314">
        <v>90000</v>
      </c>
      <c r="F1096" s="311" t="s">
        <v>37942</v>
      </c>
      <c r="G1096" s="311" t="s">
        <v>31095</v>
      </c>
      <c r="H1096" s="311" t="s">
        <v>31095</v>
      </c>
      <c r="I1096" s="18" t="s">
        <v>28714</v>
      </c>
      <c r="J1096" s="311" t="s">
        <v>31096</v>
      </c>
    </row>
    <row r="1097" spans="1:10" ht="60.75" x14ac:dyDescent="0.35">
      <c r="A1097" s="8">
        <v>1092</v>
      </c>
      <c r="B1097" s="313" t="s">
        <v>30896</v>
      </c>
      <c r="C1097" s="18" t="s">
        <v>28712</v>
      </c>
      <c r="D1097" s="314">
        <v>67886.149999999994</v>
      </c>
      <c r="E1097" s="314">
        <v>67886.149999999994</v>
      </c>
      <c r="F1097" s="311" t="s">
        <v>37942</v>
      </c>
      <c r="G1097" s="311" t="s">
        <v>31097</v>
      </c>
      <c r="H1097" s="311" t="s">
        <v>31097</v>
      </c>
      <c r="I1097" s="18" t="s">
        <v>28714</v>
      </c>
      <c r="J1097" s="311" t="s">
        <v>31098</v>
      </c>
    </row>
    <row r="1098" spans="1:10" ht="81" x14ac:dyDescent="0.35">
      <c r="A1098" s="8">
        <v>1093</v>
      </c>
      <c r="B1098" s="16" t="s">
        <v>27547</v>
      </c>
      <c r="C1098" s="111" t="s">
        <v>26822</v>
      </c>
      <c r="D1098" s="19">
        <v>62030</v>
      </c>
      <c r="E1098" s="19">
        <v>62030</v>
      </c>
      <c r="F1098" s="311" t="s">
        <v>37942</v>
      </c>
      <c r="G1098" s="18" t="s">
        <v>27548</v>
      </c>
      <c r="H1098" s="18" t="s">
        <v>27548</v>
      </c>
      <c r="I1098" s="261" t="s">
        <v>185</v>
      </c>
      <c r="J1098" s="18" t="s">
        <v>27549</v>
      </c>
    </row>
    <row r="1099" spans="1:10" ht="60.75" x14ac:dyDescent="0.35">
      <c r="A1099" s="8">
        <v>1094</v>
      </c>
      <c r="B1099" s="16" t="s">
        <v>27550</v>
      </c>
      <c r="C1099" s="111" t="s">
        <v>26822</v>
      </c>
      <c r="D1099" s="19">
        <v>70000</v>
      </c>
      <c r="E1099" s="19">
        <v>70000</v>
      </c>
      <c r="F1099" s="311" t="s">
        <v>37942</v>
      </c>
      <c r="G1099" s="18" t="s">
        <v>27551</v>
      </c>
      <c r="H1099" s="18" t="s">
        <v>27551</v>
      </c>
      <c r="I1099" s="261" t="s">
        <v>185</v>
      </c>
      <c r="J1099" s="18" t="s">
        <v>27552</v>
      </c>
    </row>
    <row r="1100" spans="1:10" ht="81" x14ac:dyDescent="0.35">
      <c r="A1100" s="8">
        <v>1095</v>
      </c>
      <c r="B1100" s="124" t="s">
        <v>11051</v>
      </c>
      <c r="C1100" s="114" t="s">
        <v>949</v>
      </c>
      <c r="D1100" s="132">
        <v>32000</v>
      </c>
      <c r="E1100" s="132">
        <v>32000</v>
      </c>
      <c r="F1100" s="114" t="s">
        <v>938</v>
      </c>
      <c r="G1100" s="114" t="s">
        <v>11052</v>
      </c>
      <c r="H1100" s="114" t="s">
        <v>11052</v>
      </c>
      <c r="I1100" s="115" t="s">
        <v>951</v>
      </c>
      <c r="J1100" s="116" t="s">
        <v>11053</v>
      </c>
    </row>
    <row r="1101" spans="1:10" ht="81" x14ac:dyDescent="0.35">
      <c r="A1101" s="8">
        <v>1096</v>
      </c>
      <c r="B1101" s="124" t="s">
        <v>11054</v>
      </c>
      <c r="C1101" s="114" t="s">
        <v>949</v>
      </c>
      <c r="D1101" s="132">
        <v>32000</v>
      </c>
      <c r="E1101" s="132">
        <v>32000</v>
      </c>
      <c r="F1101" s="114" t="s">
        <v>938</v>
      </c>
      <c r="G1101" s="114" t="s">
        <v>11052</v>
      </c>
      <c r="H1101" s="114" t="s">
        <v>11052</v>
      </c>
      <c r="I1101" s="115" t="s">
        <v>951</v>
      </c>
      <c r="J1101" s="116" t="s">
        <v>11055</v>
      </c>
    </row>
    <row r="1102" spans="1:10" ht="81" x14ac:dyDescent="0.35">
      <c r="A1102" s="8">
        <v>1097</v>
      </c>
      <c r="B1102" s="124" t="s">
        <v>11056</v>
      </c>
      <c r="C1102" s="114" t="s">
        <v>949</v>
      </c>
      <c r="D1102" s="132">
        <v>660000</v>
      </c>
      <c r="E1102" s="132">
        <v>672000</v>
      </c>
      <c r="F1102" s="114" t="s">
        <v>1073</v>
      </c>
      <c r="G1102" s="114" t="s">
        <v>11057</v>
      </c>
      <c r="H1102" s="114" t="s">
        <v>11058</v>
      </c>
      <c r="I1102" s="115" t="s">
        <v>1899</v>
      </c>
      <c r="J1102" s="116" t="s">
        <v>11059</v>
      </c>
    </row>
    <row r="1103" spans="1:10" ht="81" x14ac:dyDescent="0.35">
      <c r="A1103" s="8">
        <v>1098</v>
      </c>
      <c r="B1103" s="12" t="s">
        <v>11060</v>
      </c>
      <c r="C1103" s="8" t="s">
        <v>1182</v>
      </c>
      <c r="D1103" s="133">
        <v>19260</v>
      </c>
      <c r="E1103" s="133">
        <v>19260</v>
      </c>
      <c r="F1103" s="8" t="s">
        <v>1183</v>
      </c>
      <c r="G1103" s="110" t="s">
        <v>11061</v>
      </c>
      <c r="H1103" s="110" t="s">
        <v>11061</v>
      </c>
      <c r="I1103" s="110" t="s">
        <v>1185</v>
      </c>
      <c r="J1103" s="8" t="s">
        <v>11062</v>
      </c>
    </row>
    <row r="1104" spans="1:10" ht="121.5" x14ac:dyDescent="0.35">
      <c r="A1104" s="8">
        <v>1099</v>
      </c>
      <c r="B1104" s="16" t="s">
        <v>11063</v>
      </c>
      <c r="C1104" s="18" t="s">
        <v>838</v>
      </c>
      <c r="D1104" s="19">
        <v>6300</v>
      </c>
      <c r="E1104" s="19">
        <v>6300</v>
      </c>
      <c r="F1104" s="18" t="s">
        <v>37942</v>
      </c>
      <c r="G1104" s="18" t="s">
        <v>11064</v>
      </c>
      <c r="H1104" s="18" t="s">
        <v>11064</v>
      </c>
      <c r="I1104" s="8" t="s">
        <v>840</v>
      </c>
      <c r="J1104" s="50" t="s">
        <v>11065</v>
      </c>
    </row>
    <row r="1105" spans="1:10" ht="101.25" x14ac:dyDescent="0.35">
      <c r="A1105" s="8">
        <v>1100</v>
      </c>
      <c r="B1105" s="16" t="s">
        <v>11066</v>
      </c>
      <c r="C1105" s="18" t="s">
        <v>838</v>
      </c>
      <c r="D1105" s="19">
        <v>11021</v>
      </c>
      <c r="E1105" s="19">
        <v>11021</v>
      </c>
      <c r="F1105" s="18" t="s">
        <v>37942</v>
      </c>
      <c r="G1105" s="18" t="s">
        <v>11067</v>
      </c>
      <c r="H1105" s="18" t="s">
        <v>11067</v>
      </c>
      <c r="I1105" s="8" t="s">
        <v>840</v>
      </c>
      <c r="J1105" s="50" t="s">
        <v>11068</v>
      </c>
    </row>
    <row r="1106" spans="1:10" ht="121.5" x14ac:dyDescent="0.35">
      <c r="A1106" s="8">
        <v>1101</v>
      </c>
      <c r="B1106" s="16" t="s">
        <v>11069</v>
      </c>
      <c r="C1106" s="18" t="s">
        <v>838</v>
      </c>
      <c r="D1106" s="19">
        <v>6500</v>
      </c>
      <c r="E1106" s="19">
        <v>6500</v>
      </c>
      <c r="F1106" s="18" t="s">
        <v>37942</v>
      </c>
      <c r="G1106" s="18" t="s">
        <v>11070</v>
      </c>
      <c r="H1106" s="18" t="s">
        <v>11070</v>
      </c>
      <c r="I1106" s="8" t="s">
        <v>840</v>
      </c>
      <c r="J1106" s="50" t="s">
        <v>11071</v>
      </c>
    </row>
    <row r="1107" spans="1:10" ht="60.75" x14ac:dyDescent="0.35">
      <c r="A1107" s="8">
        <v>1102</v>
      </c>
      <c r="B1107" s="108" t="s">
        <v>11072</v>
      </c>
      <c r="C1107" s="14" t="s">
        <v>937</v>
      </c>
      <c r="D1107" s="139">
        <v>488530</v>
      </c>
      <c r="E1107" s="139">
        <v>488530</v>
      </c>
      <c r="F1107" s="14" t="s">
        <v>938</v>
      </c>
      <c r="G1107" s="14" t="s">
        <v>11073</v>
      </c>
      <c r="H1107" s="14" t="s">
        <v>11073</v>
      </c>
      <c r="I1107" s="9" t="s">
        <v>1504</v>
      </c>
      <c r="J1107" s="9" t="s">
        <v>27822</v>
      </c>
    </row>
    <row r="1108" spans="1:10" ht="60.75" x14ac:dyDescent="0.35">
      <c r="A1108" s="8">
        <v>1103</v>
      </c>
      <c r="B1108" s="108" t="s">
        <v>11074</v>
      </c>
      <c r="C1108" s="14" t="s">
        <v>937</v>
      </c>
      <c r="D1108" s="139">
        <v>21385</v>
      </c>
      <c r="E1108" s="139">
        <v>21385</v>
      </c>
      <c r="F1108" s="14" t="s">
        <v>938</v>
      </c>
      <c r="G1108" s="14" t="s">
        <v>11075</v>
      </c>
      <c r="H1108" s="14" t="s">
        <v>11075</v>
      </c>
      <c r="I1108" s="9" t="s">
        <v>1504</v>
      </c>
      <c r="J1108" s="9" t="s">
        <v>27823</v>
      </c>
    </row>
    <row r="1109" spans="1:10" ht="60.75" x14ac:dyDescent="0.35">
      <c r="A1109" s="8">
        <v>1104</v>
      </c>
      <c r="B1109" s="108" t="s">
        <v>11076</v>
      </c>
      <c r="C1109" s="14" t="s">
        <v>937</v>
      </c>
      <c r="D1109" s="139">
        <v>48000</v>
      </c>
      <c r="E1109" s="139">
        <v>48000</v>
      </c>
      <c r="F1109" s="14" t="s">
        <v>938</v>
      </c>
      <c r="G1109" s="14" t="s">
        <v>11077</v>
      </c>
      <c r="H1109" s="14" t="s">
        <v>11077</v>
      </c>
      <c r="I1109" s="9" t="s">
        <v>1504</v>
      </c>
      <c r="J1109" s="9" t="s">
        <v>27824</v>
      </c>
    </row>
    <row r="1110" spans="1:10" ht="81" x14ac:dyDescent="0.35">
      <c r="A1110" s="8">
        <v>1105</v>
      </c>
      <c r="B1110" s="108" t="s">
        <v>3195</v>
      </c>
      <c r="C1110" s="14" t="s">
        <v>937</v>
      </c>
      <c r="D1110" s="139">
        <v>21000</v>
      </c>
      <c r="E1110" s="139">
        <v>21000</v>
      </c>
      <c r="F1110" s="14" t="s">
        <v>938</v>
      </c>
      <c r="G1110" s="14" t="s">
        <v>11078</v>
      </c>
      <c r="H1110" s="14" t="s">
        <v>11078</v>
      </c>
      <c r="I1110" s="9" t="s">
        <v>1504</v>
      </c>
      <c r="J1110" s="9" t="s">
        <v>27825</v>
      </c>
    </row>
    <row r="1111" spans="1:10" ht="60.75" x14ac:dyDescent="0.35">
      <c r="A1111" s="8">
        <v>1106</v>
      </c>
      <c r="B1111" s="108" t="s">
        <v>3195</v>
      </c>
      <c r="C1111" s="14" t="s">
        <v>937</v>
      </c>
      <c r="D1111" s="139">
        <v>30000</v>
      </c>
      <c r="E1111" s="139">
        <v>30000</v>
      </c>
      <c r="F1111" s="14" t="s">
        <v>938</v>
      </c>
      <c r="G1111" s="14" t="s">
        <v>11079</v>
      </c>
      <c r="H1111" s="14" t="s">
        <v>11079</v>
      </c>
      <c r="I1111" s="9" t="s">
        <v>1504</v>
      </c>
      <c r="J1111" s="9" t="s">
        <v>27826</v>
      </c>
    </row>
    <row r="1112" spans="1:10" ht="60.75" x14ac:dyDescent="0.35">
      <c r="A1112" s="8">
        <v>1107</v>
      </c>
      <c r="B1112" s="108" t="s">
        <v>3195</v>
      </c>
      <c r="C1112" s="14" t="s">
        <v>937</v>
      </c>
      <c r="D1112" s="139">
        <v>49000</v>
      </c>
      <c r="E1112" s="139">
        <v>49000</v>
      </c>
      <c r="F1112" s="14" t="s">
        <v>938</v>
      </c>
      <c r="G1112" s="14" t="s">
        <v>11080</v>
      </c>
      <c r="H1112" s="14" t="s">
        <v>11080</v>
      </c>
      <c r="I1112" s="9" t="s">
        <v>1504</v>
      </c>
      <c r="J1112" s="9" t="s">
        <v>27827</v>
      </c>
    </row>
    <row r="1113" spans="1:10" ht="60.75" x14ac:dyDescent="0.35">
      <c r="A1113" s="8">
        <v>1108</v>
      </c>
      <c r="B1113" s="126" t="s">
        <v>3195</v>
      </c>
      <c r="C1113" s="14" t="s">
        <v>937</v>
      </c>
      <c r="D1113" s="139">
        <v>5600</v>
      </c>
      <c r="E1113" s="139">
        <v>5600</v>
      </c>
      <c r="F1113" s="14" t="s">
        <v>938</v>
      </c>
      <c r="G1113" s="112" t="s">
        <v>11081</v>
      </c>
      <c r="H1113" s="112" t="s">
        <v>11081</v>
      </c>
      <c r="I1113" s="9" t="s">
        <v>1504</v>
      </c>
      <c r="J1113" s="9" t="s">
        <v>27828</v>
      </c>
    </row>
    <row r="1114" spans="1:10" ht="60.75" x14ac:dyDescent="0.35">
      <c r="A1114" s="8">
        <v>1109</v>
      </c>
      <c r="B1114" s="12" t="s">
        <v>11082</v>
      </c>
      <c r="C1114" s="14" t="s">
        <v>937</v>
      </c>
      <c r="D1114" s="109">
        <v>30000</v>
      </c>
      <c r="E1114" s="109">
        <v>30000</v>
      </c>
      <c r="F1114" s="8" t="s">
        <v>938</v>
      </c>
      <c r="G1114" s="8" t="s">
        <v>11083</v>
      </c>
      <c r="H1114" s="8" t="s">
        <v>11083</v>
      </c>
      <c r="I1114" s="8" t="s">
        <v>940</v>
      </c>
      <c r="J1114" s="8" t="s">
        <v>11084</v>
      </c>
    </row>
    <row r="1115" spans="1:10" ht="81" x14ac:dyDescent="0.35">
      <c r="A1115" s="8">
        <v>1110</v>
      </c>
      <c r="B1115" s="12" t="s">
        <v>11085</v>
      </c>
      <c r="C1115" s="14" t="s">
        <v>937</v>
      </c>
      <c r="D1115" s="109">
        <v>3175</v>
      </c>
      <c r="E1115" s="109">
        <v>3475</v>
      </c>
      <c r="F1115" s="8" t="s">
        <v>938</v>
      </c>
      <c r="G1115" s="8" t="s">
        <v>11086</v>
      </c>
      <c r="H1115" s="8" t="s">
        <v>11086</v>
      </c>
      <c r="I1115" s="8" t="s">
        <v>940</v>
      </c>
      <c r="J1115" s="8" t="s">
        <v>11087</v>
      </c>
    </row>
    <row r="1116" spans="1:10" ht="81" x14ac:dyDescent="0.35">
      <c r="A1116" s="8">
        <v>1111</v>
      </c>
      <c r="B1116" s="12" t="s">
        <v>11088</v>
      </c>
      <c r="C1116" s="14" t="s">
        <v>937</v>
      </c>
      <c r="D1116" s="109">
        <v>10875</v>
      </c>
      <c r="E1116" s="109">
        <v>13870</v>
      </c>
      <c r="F1116" s="8" t="s">
        <v>938</v>
      </c>
      <c r="G1116" s="8" t="s">
        <v>11089</v>
      </c>
      <c r="H1116" s="8" t="s">
        <v>11089</v>
      </c>
      <c r="I1116" s="8" t="s">
        <v>940</v>
      </c>
      <c r="J1116" s="8" t="s">
        <v>11090</v>
      </c>
    </row>
    <row r="1117" spans="1:10" ht="60.75" x14ac:dyDescent="0.35">
      <c r="A1117" s="8">
        <v>1112</v>
      </c>
      <c r="B1117" s="12" t="s">
        <v>11091</v>
      </c>
      <c r="C1117" s="14" t="s">
        <v>937</v>
      </c>
      <c r="D1117" s="109">
        <v>3100</v>
      </c>
      <c r="E1117" s="109">
        <v>3100</v>
      </c>
      <c r="F1117" s="8" t="s">
        <v>938</v>
      </c>
      <c r="G1117" s="8" t="s">
        <v>11092</v>
      </c>
      <c r="H1117" s="8" t="s">
        <v>11092</v>
      </c>
      <c r="I1117" s="8" t="s">
        <v>940</v>
      </c>
      <c r="J1117" s="8" t="s">
        <v>11093</v>
      </c>
    </row>
    <row r="1118" spans="1:10" ht="40.5" x14ac:dyDescent="0.35">
      <c r="A1118" s="8">
        <v>1113</v>
      </c>
      <c r="B1118" s="12" t="s">
        <v>8695</v>
      </c>
      <c r="C1118" s="14" t="s">
        <v>937</v>
      </c>
      <c r="D1118" s="109">
        <v>3000</v>
      </c>
      <c r="E1118" s="109">
        <v>3000</v>
      </c>
      <c r="F1118" s="8" t="s">
        <v>938</v>
      </c>
      <c r="G1118" s="8" t="s">
        <v>11094</v>
      </c>
      <c r="H1118" s="8" t="s">
        <v>11094</v>
      </c>
      <c r="I1118" s="8" t="s">
        <v>940</v>
      </c>
      <c r="J1118" s="8" t="s">
        <v>11095</v>
      </c>
    </row>
    <row r="1119" spans="1:10" ht="141.75" x14ac:dyDescent="0.35">
      <c r="A1119" s="8">
        <v>1114</v>
      </c>
      <c r="B1119" s="12" t="s">
        <v>11096</v>
      </c>
      <c r="C1119" s="8" t="s">
        <v>959</v>
      </c>
      <c r="D1119" s="109">
        <v>8100</v>
      </c>
      <c r="E1119" s="109">
        <f t="shared" ref="E1119:E1124" si="6">D1119</f>
        <v>8100</v>
      </c>
      <c r="F1119" s="8" t="s">
        <v>938</v>
      </c>
      <c r="G1119" s="8" t="s">
        <v>11097</v>
      </c>
      <c r="H1119" s="8" t="s">
        <v>11097</v>
      </c>
      <c r="I1119" s="8" t="s">
        <v>962</v>
      </c>
      <c r="J1119" s="8" t="s">
        <v>11098</v>
      </c>
    </row>
    <row r="1120" spans="1:10" ht="81" x14ac:dyDescent="0.35">
      <c r="A1120" s="8">
        <v>1115</v>
      </c>
      <c r="B1120" s="12" t="s">
        <v>11099</v>
      </c>
      <c r="C1120" s="8" t="s">
        <v>959</v>
      </c>
      <c r="D1120" s="109">
        <v>38223.33</v>
      </c>
      <c r="E1120" s="109">
        <f t="shared" si="6"/>
        <v>38223.33</v>
      </c>
      <c r="F1120" s="8" t="s">
        <v>938</v>
      </c>
      <c r="G1120" s="8" t="s">
        <v>11100</v>
      </c>
      <c r="H1120" s="8" t="s">
        <v>11100</v>
      </c>
      <c r="I1120" s="8" t="s">
        <v>962</v>
      </c>
      <c r="J1120" s="8" t="s">
        <v>11101</v>
      </c>
    </row>
    <row r="1121" spans="1:10" ht="60.75" x14ac:dyDescent="0.35">
      <c r="A1121" s="8">
        <v>1116</v>
      </c>
      <c r="B1121" s="12" t="s">
        <v>11102</v>
      </c>
      <c r="C1121" s="8" t="s">
        <v>959</v>
      </c>
      <c r="D1121" s="109">
        <v>17751.3</v>
      </c>
      <c r="E1121" s="109">
        <f t="shared" si="6"/>
        <v>17751.3</v>
      </c>
      <c r="F1121" s="8" t="s">
        <v>938</v>
      </c>
      <c r="G1121" s="8" t="s">
        <v>11103</v>
      </c>
      <c r="H1121" s="8" t="s">
        <v>11103</v>
      </c>
      <c r="I1121" s="8" t="s">
        <v>962</v>
      </c>
      <c r="J1121" s="8" t="s">
        <v>11104</v>
      </c>
    </row>
    <row r="1122" spans="1:10" ht="60.75" x14ac:dyDescent="0.35">
      <c r="A1122" s="8">
        <v>1117</v>
      </c>
      <c r="B1122" s="12" t="s">
        <v>11105</v>
      </c>
      <c r="C1122" s="8" t="s">
        <v>959</v>
      </c>
      <c r="D1122" s="109">
        <v>9600</v>
      </c>
      <c r="E1122" s="109">
        <f t="shared" si="6"/>
        <v>9600</v>
      </c>
      <c r="F1122" s="8" t="s">
        <v>938</v>
      </c>
      <c r="G1122" s="8" t="s">
        <v>11106</v>
      </c>
      <c r="H1122" s="8" t="s">
        <v>11106</v>
      </c>
      <c r="I1122" s="8" t="s">
        <v>962</v>
      </c>
      <c r="J1122" s="8" t="s">
        <v>11107</v>
      </c>
    </row>
    <row r="1123" spans="1:10" ht="60.75" x14ac:dyDescent="0.35">
      <c r="A1123" s="8">
        <v>1118</v>
      </c>
      <c r="B1123" s="12" t="s">
        <v>11108</v>
      </c>
      <c r="C1123" s="8" t="s">
        <v>959</v>
      </c>
      <c r="D1123" s="109">
        <v>9500</v>
      </c>
      <c r="E1123" s="109">
        <f t="shared" si="6"/>
        <v>9500</v>
      </c>
      <c r="F1123" s="8" t="s">
        <v>938</v>
      </c>
      <c r="G1123" s="8" t="s">
        <v>11109</v>
      </c>
      <c r="H1123" s="8" t="s">
        <v>11109</v>
      </c>
      <c r="I1123" s="8" t="s">
        <v>962</v>
      </c>
      <c r="J1123" s="8" t="s">
        <v>11110</v>
      </c>
    </row>
    <row r="1124" spans="1:10" ht="60.75" x14ac:dyDescent="0.35">
      <c r="A1124" s="8">
        <v>1119</v>
      </c>
      <c r="B1124" s="12" t="s">
        <v>11111</v>
      </c>
      <c r="C1124" s="8" t="s">
        <v>959</v>
      </c>
      <c r="D1124" s="109">
        <v>6249</v>
      </c>
      <c r="E1124" s="109">
        <f t="shared" si="6"/>
        <v>6249</v>
      </c>
      <c r="F1124" s="8" t="s">
        <v>938</v>
      </c>
      <c r="G1124" s="8" t="s">
        <v>11112</v>
      </c>
      <c r="H1124" s="8" t="s">
        <v>11112</v>
      </c>
      <c r="I1124" s="8" t="s">
        <v>962</v>
      </c>
      <c r="J1124" s="8" t="s">
        <v>11113</v>
      </c>
    </row>
    <row r="1125" spans="1:10" ht="60.75" x14ac:dyDescent="0.35">
      <c r="A1125" s="8">
        <v>1120</v>
      </c>
      <c r="B1125" s="12" t="s">
        <v>11114</v>
      </c>
      <c r="C1125" s="8" t="s">
        <v>1056</v>
      </c>
      <c r="D1125" s="137">
        <v>1020</v>
      </c>
      <c r="E1125" s="137">
        <v>1020</v>
      </c>
      <c r="F1125" s="8" t="s">
        <v>37942</v>
      </c>
      <c r="G1125" s="8" t="s">
        <v>11115</v>
      </c>
      <c r="H1125" s="8" t="s">
        <v>11115</v>
      </c>
      <c r="I1125" s="8" t="s">
        <v>1058</v>
      </c>
      <c r="J1125" s="8" t="s">
        <v>11116</v>
      </c>
    </row>
    <row r="1126" spans="1:10" ht="81" x14ac:dyDescent="0.35">
      <c r="A1126" s="8">
        <v>1121</v>
      </c>
      <c r="B1126" s="12" t="s">
        <v>1392</v>
      </c>
      <c r="C1126" s="8" t="s">
        <v>1056</v>
      </c>
      <c r="D1126" s="137">
        <v>1650</v>
      </c>
      <c r="E1126" s="137">
        <v>1650</v>
      </c>
      <c r="F1126" s="8" t="s">
        <v>37942</v>
      </c>
      <c r="G1126" s="8" t="s">
        <v>11117</v>
      </c>
      <c r="H1126" s="8" t="s">
        <v>11117</v>
      </c>
      <c r="I1126" s="8" t="s">
        <v>1058</v>
      </c>
      <c r="J1126" s="8" t="s">
        <v>11118</v>
      </c>
    </row>
    <row r="1127" spans="1:10" ht="101.25" x14ac:dyDescent="0.35">
      <c r="A1127" s="8">
        <v>1122</v>
      </c>
      <c r="B1127" s="12" t="s">
        <v>11119</v>
      </c>
      <c r="C1127" s="8" t="s">
        <v>1167</v>
      </c>
      <c r="D1127" s="131">
        <v>3616.6</v>
      </c>
      <c r="E1127" s="131">
        <v>3720.03</v>
      </c>
      <c r="F1127" s="8" t="s">
        <v>37942</v>
      </c>
      <c r="G1127" s="8" t="s">
        <v>11120</v>
      </c>
      <c r="H1127" s="8" t="s">
        <v>11120</v>
      </c>
      <c r="I1127" s="14" t="s">
        <v>1169</v>
      </c>
      <c r="J1127" s="14" t="s">
        <v>11121</v>
      </c>
    </row>
    <row r="1128" spans="1:10" ht="121.5" x14ac:dyDescent="0.35">
      <c r="A1128" s="8">
        <v>1123</v>
      </c>
      <c r="B1128" s="6" t="s">
        <v>11122</v>
      </c>
      <c r="C1128" s="112" t="s">
        <v>911</v>
      </c>
      <c r="D1128" s="129">
        <v>7562</v>
      </c>
      <c r="E1128" s="129">
        <v>7562</v>
      </c>
      <c r="F1128" s="112" t="s">
        <v>33</v>
      </c>
      <c r="G1128" s="111" t="s">
        <v>11123</v>
      </c>
      <c r="H1128" s="111" t="s">
        <v>11124</v>
      </c>
      <c r="I1128" s="112" t="s">
        <v>914</v>
      </c>
      <c r="J1128" s="112" t="s">
        <v>11125</v>
      </c>
    </row>
    <row r="1129" spans="1:10" ht="121.5" x14ac:dyDescent="0.35">
      <c r="A1129" s="8">
        <v>1124</v>
      </c>
      <c r="B1129" s="6" t="s">
        <v>11126</v>
      </c>
      <c r="C1129" s="112" t="s">
        <v>911</v>
      </c>
      <c r="D1129" s="129">
        <v>14300</v>
      </c>
      <c r="E1129" s="129">
        <v>14300</v>
      </c>
      <c r="F1129" s="112" t="s">
        <v>33</v>
      </c>
      <c r="G1129" s="111" t="s">
        <v>11127</v>
      </c>
      <c r="H1129" s="111" t="s">
        <v>11128</v>
      </c>
      <c r="I1129" s="112" t="s">
        <v>914</v>
      </c>
      <c r="J1129" s="112" t="s">
        <v>11129</v>
      </c>
    </row>
    <row r="1130" spans="1:10" ht="303.75" x14ac:dyDescent="0.35">
      <c r="A1130" s="8">
        <v>1125</v>
      </c>
      <c r="B1130" s="6" t="s">
        <v>11130</v>
      </c>
      <c r="C1130" s="112" t="s">
        <v>911</v>
      </c>
      <c r="D1130" s="129">
        <v>11000</v>
      </c>
      <c r="E1130" s="129">
        <v>11000</v>
      </c>
      <c r="F1130" s="112" t="s">
        <v>33</v>
      </c>
      <c r="G1130" s="111" t="s">
        <v>11131</v>
      </c>
      <c r="H1130" s="111" t="s">
        <v>11132</v>
      </c>
      <c r="I1130" s="112" t="s">
        <v>914</v>
      </c>
      <c r="J1130" s="112" t="s">
        <v>11133</v>
      </c>
    </row>
    <row r="1131" spans="1:10" ht="409.5" x14ac:dyDescent="0.35">
      <c r="A1131" s="8">
        <v>1126</v>
      </c>
      <c r="B1131" s="6" t="s">
        <v>11134</v>
      </c>
      <c r="C1131" s="112" t="s">
        <v>911</v>
      </c>
      <c r="D1131" s="129">
        <v>14000</v>
      </c>
      <c r="E1131" s="129">
        <v>14000</v>
      </c>
      <c r="F1131" s="112" t="s">
        <v>33</v>
      </c>
      <c r="G1131" s="111" t="s">
        <v>11135</v>
      </c>
      <c r="H1131" s="111" t="s">
        <v>11136</v>
      </c>
      <c r="I1131" s="112" t="s">
        <v>914</v>
      </c>
      <c r="J1131" s="112" t="s">
        <v>11137</v>
      </c>
    </row>
    <row r="1132" spans="1:10" ht="384.75" x14ac:dyDescent="0.35">
      <c r="A1132" s="8">
        <v>1127</v>
      </c>
      <c r="B1132" s="6" t="s">
        <v>11138</v>
      </c>
      <c r="C1132" s="112" t="s">
        <v>911</v>
      </c>
      <c r="D1132" s="129">
        <v>4450</v>
      </c>
      <c r="E1132" s="129">
        <v>4450</v>
      </c>
      <c r="F1132" s="112" t="s">
        <v>33</v>
      </c>
      <c r="G1132" s="111" t="s">
        <v>11139</v>
      </c>
      <c r="H1132" s="111" t="s">
        <v>11140</v>
      </c>
      <c r="I1132" s="112" t="s">
        <v>914</v>
      </c>
      <c r="J1132" s="112" t="s">
        <v>11141</v>
      </c>
    </row>
    <row r="1133" spans="1:10" ht="263.25" x14ac:dyDescent="0.35">
      <c r="A1133" s="8">
        <v>1128</v>
      </c>
      <c r="B1133" s="6" t="s">
        <v>11142</v>
      </c>
      <c r="C1133" s="112" t="s">
        <v>911</v>
      </c>
      <c r="D1133" s="129">
        <v>224400</v>
      </c>
      <c r="E1133" s="129">
        <v>224400</v>
      </c>
      <c r="F1133" s="112" t="s">
        <v>33</v>
      </c>
      <c r="G1133" s="111" t="s">
        <v>11143</v>
      </c>
      <c r="H1133" s="111" t="s">
        <v>11144</v>
      </c>
      <c r="I1133" s="112" t="s">
        <v>914</v>
      </c>
      <c r="J1133" s="112" t="s">
        <v>11145</v>
      </c>
    </row>
    <row r="1134" spans="1:10" ht="303.75" x14ac:dyDescent="0.35">
      <c r="A1134" s="8">
        <v>1129</v>
      </c>
      <c r="B1134" s="6" t="s">
        <v>11146</v>
      </c>
      <c r="C1134" s="112" t="s">
        <v>911</v>
      </c>
      <c r="D1134" s="129">
        <v>15000</v>
      </c>
      <c r="E1134" s="129">
        <v>15000</v>
      </c>
      <c r="F1134" s="112" t="s">
        <v>33</v>
      </c>
      <c r="G1134" s="111" t="s">
        <v>11147</v>
      </c>
      <c r="H1134" s="111" t="s">
        <v>11148</v>
      </c>
      <c r="I1134" s="112" t="s">
        <v>914</v>
      </c>
      <c r="J1134" s="112" t="s">
        <v>11149</v>
      </c>
    </row>
    <row r="1135" spans="1:10" ht="263.25" x14ac:dyDescent="0.35">
      <c r="A1135" s="8">
        <v>1130</v>
      </c>
      <c r="B1135" s="6" t="s">
        <v>11150</v>
      </c>
      <c r="C1135" s="112" t="s">
        <v>911</v>
      </c>
      <c r="D1135" s="129">
        <v>295232.08</v>
      </c>
      <c r="E1135" s="129">
        <v>295232.08</v>
      </c>
      <c r="F1135" s="112" t="s">
        <v>33</v>
      </c>
      <c r="G1135" s="111" t="s">
        <v>11151</v>
      </c>
      <c r="H1135" s="111" t="s">
        <v>11152</v>
      </c>
      <c r="I1135" s="112" t="s">
        <v>914</v>
      </c>
      <c r="J1135" s="112" t="s">
        <v>11153</v>
      </c>
    </row>
    <row r="1136" spans="1:10" ht="81" x14ac:dyDescent="0.35">
      <c r="A1136" s="8">
        <v>1131</v>
      </c>
      <c r="B1136" s="12" t="s">
        <v>2027</v>
      </c>
      <c r="C1136" s="8" t="s">
        <v>928</v>
      </c>
      <c r="D1136" s="131">
        <v>9469</v>
      </c>
      <c r="E1136" s="131">
        <v>9469</v>
      </c>
      <c r="F1136" s="8" t="s">
        <v>929</v>
      </c>
      <c r="G1136" s="8" t="s">
        <v>11154</v>
      </c>
      <c r="H1136" s="8" t="s">
        <v>11154</v>
      </c>
      <c r="I1136" s="14" t="s">
        <v>931</v>
      </c>
      <c r="J1136" s="14" t="s">
        <v>11155</v>
      </c>
    </row>
    <row r="1137" spans="1:10" ht="81" x14ac:dyDescent="0.35">
      <c r="A1137" s="8">
        <v>1132</v>
      </c>
      <c r="B1137" s="12" t="s">
        <v>2162</v>
      </c>
      <c r="C1137" s="8" t="s">
        <v>928</v>
      </c>
      <c r="D1137" s="131">
        <v>66295.66</v>
      </c>
      <c r="E1137" s="131">
        <v>66295.66</v>
      </c>
      <c r="F1137" s="8" t="s">
        <v>3616</v>
      </c>
      <c r="G1137" s="8" t="s">
        <v>11156</v>
      </c>
      <c r="H1137" s="8" t="s">
        <v>11156</v>
      </c>
      <c r="I1137" s="14" t="s">
        <v>931</v>
      </c>
      <c r="J1137" s="14" t="s">
        <v>11157</v>
      </c>
    </row>
    <row r="1138" spans="1:10" ht="101.25" x14ac:dyDescent="0.35">
      <c r="A1138" s="8">
        <v>1133</v>
      </c>
      <c r="B1138" s="12" t="s">
        <v>1554</v>
      </c>
      <c r="C1138" s="8" t="s">
        <v>928</v>
      </c>
      <c r="D1138" s="131">
        <v>155000</v>
      </c>
      <c r="E1138" s="131">
        <v>155000</v>
      </c>
      <c r="F1138" s="8" t="s">
        <v>929</v>
      </c>
      <c r="G1138" s="8" t="s">
        <v>11158</v>
      </c>
      <c r="H1138" s="8" t="s">
        <v>11158</v>
      </c>
      <c r="I1138" s="14" t="s">
        <v>931</v>
      </c>
      <c r="J1138" s="14" t="s">
        <v>11159</v>
      </c>
    </row>
    <row r="1139" spans="1:10" ht="81" x14ac:dyDescent="0.35">
      <c r="A1139" s="8">
        <v>1134</v>
      </c>
      <c r="B1139" s="12" t="s">
        <v>3615</v>
      </c>
      <c r="C1139" s="8" t="s">
        <v>928</v>
      </c>
      <c r="D1139" s="131">
        <v>179820</v>
      </c>
      <c r="E1139" s="131">
        <v>179820</v>
      </c>
      <c r="F1139" s="8" t="s">
        <v>3616</v>
      </c>
      <c r="G1139" s="8" t="s">
        <v>11160</v>
      </c>
      <c r="H1139" s="8" t="s">
        <v>11160</v>
      </c>
      <c r="I1139" s="14" t="s">
        <v>931</v>
      </c>
      <c r="J1139" s="14" t="s">
        <v>11161</v>
      </c>
    </row>
    <row r="1140" spans="1:10" ht="81" x14ac:dyDescent="0.35">
      <c r="A1140" s="8">
        <v>1135</v>
      </c>
      <c r="B1140" s="12" t="s">
        <v>3615</v>
      </c>
      <c r="C1140" s="8" t="s">
        <v>928</v>
      </c>
      <c r="D1140" s="131">
        <v>22400</v>
      </c>
      <c r="E1140" s="131">
        <v>22400</v>
      </c>
      <c r="F1140" s="8" t="s">
        <v>3616</v>
      </c>
      <c r="G1140" s="8" t="s">
        <v>11162</v>
      </c>
      <c r="H1140" s="8" t="s">
        <v>11162</v>
      </c>
      <c r="I1140" s="14" t="s">
        <v>931</v>
      </c>
      <c r="J1140" s="14" t="s">
        <v>11163</v>
      </c>
    </row>
    <row r="1141" spans="1:10" ht="101.25" x14ac:dyDescent="0.35">
      <c r="A1141" s="8">
        <v>1136</v>
      </c>
      <c r="B1141" s="36" t="s">
        <v>11164</v>
      </c>
      <c r="C1141" s="32" t="s">
        <v>968</v>
      </c>
      <c r="D1141" s="241">
        <v>48000</v>
      </c>
      <c r="E1141" s="241">
        <v>48000</v>
      </c>
      <c r="F1141" s="32" t="s">
        <v>969</v>
      </c>
      <c r="G1141" s="31" t="s">
        <v>11165</v>
      </c>
      <c r="H1141" s="31" t="s">
        <v>11166</v>
      </c>
      <c r="I1141" s="31" t="s">
        <v>972</v>
      </c>
      <c r="J1141" s="31" t="s">
        <v>11167</v>
      </c>
    </row>
    <row r="1142" spans="1:10" ht="60.75" x14ac:dyDescent="0.35">
      <c r="A1142" s="8">
        <v>1137</v>
      </c>
      <c r="B1142" s="16" t="s">
        <v>39192</v>
      </c>
      <c r="C1142" s="8" t="s">
        <v>38633</v>
      </c>
      <c r="D1142" s="19">
        <v>26000</v>
      </c>
      <c r="E1142" s="19">
        <v>25000</v>
      </c>
      <c r="F1142" s="18" t="s">
        <v>37942</v>
      </c>
      <c r="G1142" s="8" t="s">
        <v>39193</v>
      </c>
      <c r="H1142" s="8" t="s">
        <v>39193</v>
      </c>
      <c r="I1142" s="24" t="s">
        <v>38635</v>
      </c>
      <c r="J1142" s="8" t="s">
        <v>39207</v>
      </c>
    </row>
    <row r="1143" spans="1:10" ht="101.25" x14ac:dyDescent="0.35">
      <c r="A1143" s="8">
        <v>1138</v>
      </c>
      <c r="B1143" s="16" t="s">
        <v>39194</v>
      </c>
      <c r="C1143" s="8" t="s">
        <v>38633</v>
      </c>
      <c r="D1143" s="19">
        <v>1120500</v>
      </c>
      <c r="E1143" s="19">
        <v>1119000</v>
      </c>
      <c r="F1143" s="18" t="s">
        <v>626</v>
      </c>
      <c r="G1143" s="8" t="s">
        <v>39195</v>
      </c>
      <c r="H1143" s="8" t="s">
        <v>39195</v>
      </c>
      <c r="I1143" s="24" t="s">
        <v>38635</v>
      </c>
      <c r="J1143" s="8" t="s">
        <v>39208</v>
      </c>
    </row>
    <row r="1144" spans="1:10" ht="60.75" x14ac:dyDescent="0.35">
      <c r="A1144" s="8">
        <v>1139</v>
      </c>
      <c r="B1144" s="434" t="s">
        <v>45403</v>
      </c>
      <c r="C1144" s="430" t="s">
        <v>44424</v>
      </c>
      <c r="D1144" s="440">
        <v>100000</v>
      </c>
      <c r="E1144" s="440">
        <v>100000</v>
      </c>
      <c r="F1144" s="8" t="s">
        <v>938</v>
      </c>
      <c r="G1144" s="8" t="s">
        <v>45404</v>
      </c>
      <c r="H1144" s="8" t="s">
        <v>45404</v>
      </c>
      <c r="I1144" s="8" t="s">
        <v>44426</v>
      </c>
      <c r="J1144" s="113" t="s">
        <v>45405</v>
      </c>
    </row>
    <row r="1145" spans="1:10" ht="60.75" x14ac:dyDescent="0.35">
      <c r="A1145" s="8">
        <v>1140</v>
      </c>
      <c r="B1145" s="435" t="s">
        <v>45406</v>
      </c>
      <c r="C1145" s="430" t="s">
        <v>44424</v>
      </c>
      <c r="D1145" s="445">
        <v>1391</v>
      </c>
      <c r="E1145" s="445">
        <v>1391</v>
      </c>
      <c r="F1145" s="8" t="s">
        <v>938</v>
      </c>
      <c r="G1145" s="8" t="s">
        <v>45407</v>
      </c>
      <c r="H1145" s="8" t="s">
        <v>45407</v>
      </c>
      <c r="I1145" s="8" t="s">
        <v>44426</v>
      </c>
      <c r="J1145" s="113" t="s">
        <v>45408</v>
      </c>
    </row>
    <row r="1146" spans="1:10" ht="60.75" x14ac:dyDescent="0.35">
      <c r="A1146" s="8">
        <v>1141</v>
      </c>
      <c r="B1146" s="435" t="s">
        <v>45409</v>
      </c>
      <c r="C1146" s="430" t="s">
        <v>44424</v>
      </c>
      <c r="D1146" s="454">
        <v>35000</v>
      </c>
      <c r="E1146" s="454">
        <v>35000</v>
      </c>
      <c r="F1146" s="8" t="s">
        <v>938</v>
      </c>
      <c r="G1146" s="8" t="s">
        <v>45410</v>
      </c>
      <c r="H1146" s="8" t="s">
        <v>45410</v>
      </c>
      <c r="I1146" s="8" t="s">
        <v>44426</v>
      </c>
      <c r="J1146" s="113" t="s">
        <v>45411</v>
      </c>
    </row>
    <row r="1147" spans="1:10" ht="81" x14ac:dyDescent="0.35">
      <c r="A1147" s="8">
        <v>1142</v>
      </c>
      <c r="B1147" s="435" t="s">
        <v>45412</v>
      </c>
      <c r="C1147" s="430" t="s">
        <v>44424</v>
      </c>
      <c r="D1147" s="454">
        <v>27000</v>
      </c>
      <c r="E1147" s="454">
        <v>27000</v>
      </c>
      <c r="F1147" s="8" t="s">
        <v>938</v>
      </c>
      <c r="G1147" s="8" t="s">
        <v>45413</v>
      </c>
      <c r="H1147" s="8" t="s">
        <v>45413</v>
      </c>
      <c r="I1147" s="8" t="s">
        <v>44426</v>
      </c>
      <c r="J1147" s="113" t="s">
        <v>45414</v>
      </c>
    </row>
    <row r="1148" spans="1:10" ht="101.25" x14ac:dyDescent="0.35">
      <c r="A1148" s="8">
        <v>1143</v>
      </c>
      <c r="B1148" s="435" t="s">
        <v>45415</v>
      </c>
      <c r="C1148" s="430" t="s">
        <v>44424</v>
      </c>
      <c r="D1148" s="442">
        <v>15836</v>
      </c>
      <c r="E1148" s="442">
        <v>15836</v>
      </c>
      <c r="F1148" s="8" t="s">
        <v>938</v>
      </c>
      <c r="G1148" s="8" t="s">
        <v>45416</v>
      </c>
      <c r="H1148" s="8" t="s">
        <v>45416</v>
      </c>
      <c r="I1148" s="8" t="s">
        <v>44426</v>
      </c>
      <c r="J1148" s="113" t="s">
        <v>45417</v>
      </c>
    </row>
    <row r="1149" spans="1:10" ht="81" x14ac:dyDescent="0.35">
      <c r="A1149" s="8">
        <v>1144</v>
      </c>
      <c r="B1149" s="434" t="s">
        <v>45418</v>
      </c>
      <c r="C1149" s="430" t="s">
        <v>44424</v>
      </c>
      <c r="D1149" s="440">
        <v>95593.8</v>
      </c>
      <c r="E1149" s="440">
        <v>95593.8</v>
      </c>
      <c r="F1149" s="8" t="s">
        <v>938</v>
      </c>
      <c r="G1149" s="8" t="s">
        <v>45419</v>
      </c>
      <c r="H1149" s="8" t="s">
        <v>45419</v>
      </c>
      <c r="I1149" s="8" t="s">
        <v>44426</v>
      </c>
      <c r="J1149" s="113" t="s">
        <v>45420</v>
      </c>
    </row>
    <row r="1150" spans="1:10" ht="60.75" x14ac:dyDescent="0.35">
      <c r="A1150" s="8">
        <v>1145</v>
      </c>
      <c r="B1150" s="434" t="s">
        <v>45421</v>
      </c>
      <c r="C1150" s="430" t="s">
        <v>44424</v>
      </c>
      <c r="D1150" s="440">
        <v>52000</v>
      </c>
      <c r="E1150" s="440">
        <v>52000</v>
      </c>
      <c r="F1150" s="8" t="s">
        <v>938</v>
      </c>
      <c r="G1150" s="8" t="s">
        <v>45422</v>
      </c>
      <c r="H1150" s="8" t="s">
        <v>45422</v>
      </c>
      <c r="I1150" s="8" t="s">
        <v>44426</v>
      </c>
      <c r="J1150" s="113" t="s">
        <v>45423</v>
      </c>
    </row>
    <row r="1151" spans="1:10" ht="81" x14ac:dyDescent="0.35">
      <c r="A1151" s="8">
        <v>1146</v>
      </c>
      <c r="B1151" s="434" t="s">
        <v>45424</v>
      </c>
      <c r="C1151" s="430" t="s">
        <v>44424</v>
      </c>
      <c r="D1151" s="440">
        <v>1540.8</v>
      </c>
      <c r="E1151" s="440">
        <v>1540.8</v>
      </c>
      <c r="F1151" s="8" t="s">
        <v>938</v>
      </c>
      <c r="G1151" s="8" t="s">
        <v>45425</v>
      </c>
      <c r="H1151" s="8" t="s">
        <v>45425</v>
      </c>
      <c r="I1151" s="8" t="s">
        <v>44426</v>
      </c>
      <c r="J1151" s="113" t="s">
        <v>45426</v>
      </c>
    </row>
    <row r="1152" spans="1:10" ht="60.75" x14ac:dyDescent="0.35">
      <c r="A1152" s="8">
        <v>1147</v>
      </c>
      <c r="B1152" s="434" t="s">
        <v>45427</v>
      </c>
      <c r="C1152" s="430" t="s">
        <v>44424</v>
      </c>
      <c r="D1152" s="440">
        <v>74100</v>
      </c>
      <c r="E1152" s="440">
        <v>74100</v>
      </c>
      <c r="F1152" s="8" t="s">
        <v>938</v>
      </c>
      <c r="G1152" s="8" t="s">
        <v>45428</v>
      </c>
      <c r="H1152" s="8" t="s">
        <v>45428</v>
      </c>
      <c r="I1152" s="8" t="s">
        <v>44426</v>
      </c>
      <c r="J1152" s="113" t="s">
        <v>45429</v>
      </c>
    </row>
    <row r="1153" spans="1:10" ht="60.75" x14ac:dyDescent="0.35">
      <c r="A1153" s="8">
        <v>1148</v>
      </c>
      <c r="B1153" s="434" t="s">
        <v>45430</v>
      </c>
      <c r="C1153" s="430" t="s">
        <v>44424</v>
      </c>
      <c r="D1153" s="440">
        <v>18000</v>
      </c>
      <c r="E1153" s="440">
        <v>18000</v>
      </c>
      <c r="F1153" s="8" t="s">
        <v>938</v>
      </c>
      <c r="G1153" s="8" t="s">
        <v>45431</v>
      </c>
      <c r="H1153" s="8" t="s">
        <v>45431</v>
      </c>
      <c r="I1153" s="8" t="s">
        <v>44426</v>
      </c>
      <c r="J1153" s="113" t="s">
        <v>45432</v>
      </c>
    </row>
    <row r="1154" spans="1:10" ht="60.75" x14ac:dyDescent="0.35">
      <c r="A1154" s="8">
        <v>1149</v>
      </c>
      <c r="B1154" s="434" t="s">
        <v>45433</v>
      </c>
      <c r="C1154" s="430" t="s">
        <v>44424</v>
      </c>
      <c r="D1154" s="440">
        <v>42000</v>
      </c>
      <c r="E1154" s="440">
        <v>42000</v>
      </c>
      <c r="F1154" s="8" t="s">
        <v>938</v>
      </c>
      <c r="G1154" s="8" t="s">
        <v>45434</v>
      </c>
      <c r="H1154" s="8" t="s">
        <v>45434</v>
      </c>
      <c r="I1154" s="8" t="s">
        <v>44426</v>
      </c>
      <c r="J1154" s="113" t="s">
        <v>45435</v>
      </c>
    </row>
    <row r="1155" spans="1:10" ht="81" x14ac:dyDescent="0.35">
      <c r="A1155" s="8">
        <v>1150</v>
      </c>
      <c r="B1155" s="434" t="s">
        <v>45436</v>
      </c>
      <c r="C1155" s="430" t="s">
        <v>44424</v>
      </c>
      <c r="D1155" s="440">
        <v>30000</v>
      </c>
      <c r="E1155" s="440">
        <v>30000</v>
      </c>
      <c r="F1155" s="8" t="s">
        <v>938</v>
      </c>
      <c r="G1155" s="8" t="s">
        <v>45437</v>
      </c>
      <c r="H1155" s="8" t="s">
        <v>45437</v>
      </c>
      <c r="I1155" s="8" t="s">
        <v>44426</v>
      </c>
      <c r="J1155" s="113" t="s">
        <v>45438</v>
      </c>
    </row>
    <row r="1156" spans="1:10" ht="60.75" x14ac:dyDescent="0.35">
      <c r="A1156" s="8">
        <v>1151</v>
      </c>
      <c r="B1156" s="434" t="s">
        <v>45439</v>
      </c>
      <c r="C1156" s="430" t="s">
        <v>44424</v>
      </c>
      <c r="D1156" s="441">
        <v>28680</v>
      </c>
      <c r="E1156" s="441">
        <v>28680</v>
      </c>
      <c r="F1156" s="8" t="s">
        <v>938</v>
      </c>
      <c r="G1156" s="8" t="s">
        <v>45440</v>
      </c>
      <c r="H1156" s="8" t="s">
        <v>45440</v>
      </c>
      <c r="I1156" s="8" t="s">
        <v>44426</v>
      </c>
      <c r="J1156" s="113" t="s">
        <v>45441</v>
      </c>
    </row>
    <row r="1157" spans="1:10" ht="81" x14ac:dyDescent="0.35">
      <c r="A1157" s="8">
        <v>1152</v>
      </c>
      <c r="B1157" s="12" t="s">
        <v>44580</v>
      </c>
      <c r="C1157" s="8" t="s">
        <v>44424</v>
      </c>
      <c r="D1157" s="19">
        <v>9523</v>
      </c>
      <c r="E1157" s="19">
        <v>9523</v>
      </c>
      <c r="F1157" s="18" t="s">
        <v>938</v>
      </c>
      <c r="G1157" s="18" t="s">
        <v>45442</v>
      </c>
      <c r="H1157" s="18" t="s">
        <v>45442</v>
      </c>
      <c r="I1157" s="8" t="s">
        <v>44582</v>
      </c>
      <c r="J1157" s="18" t="s">
        <v>45443</v>
      </c>
    </row>
    <row r="1158" spans="1:10" ht="81" x14ac:dyDescent="0.35">
      <c r="A1158" s="8">
        <v>1153</v>
      </c>
      <c r="B1158" s="12" t="s">
        <v>44598</v>
      </c>
      <c r="C1158" s="8" t="s">
        <v>44424</v>
      </c>
      <c r="D1158" s="19">
        <v>1825</v>
      </c>
      <c r="E1158" s="19">
        <v>2125</v>
      </c>
      <c r="F1158" s="18" t="s">
        <v>4147</v>
      </c>
      <c r="G1158" s="18" t="s">
        <v>45444</v>
      </c>
      <c r="H1158" s="18" t="s">
        <v>45444</v>
      </c>
      <c r="I1158" s="8" t="s">
        <v>44582</v>
      </c>
      <c r="J1158" s="18" t="s">
        <v>45445</v>
      </c>
    </row>
    <row r="1159" spans="1:10" ht="81" x14ac:dyDescent="0.35">
      <c r="A1159" s="8">
        <v>1154</v>
      </c>
      <c r="B1159" s="12" t="s">
        <v>44580</v>
      </c>
      <c r="C1159" s="8" t="s">
        <v>44424</v>
      </c>
      <c r="D1159" s="19">
        <v>203300</v>
      </c>
      <c r="E1159" s="19">
        <v>203300</v>
      </c>
      <c r="F1159" s="18" t="s">
        <v>938</v>
      </c>
      <c r="G1159" s="18" t="s">
        <v>45446</v>
      </c>
      <c r="H1159" s="18" t="s">
        <v>45446</v>
      </c>
      <c r="I1159" s="8" t="s">
        <v>44582</v>
      </c>
      <c r="J1159" s="18" t="s">
        <v>45447</v>
      </c>
    </row>
    <row r="1160" spans="1:10" ht="60.75" x14ac:dyDescent="0.35">
      <c r="A1160" s="8">
        <v>1155</v>
      </c>
      <c r="B1160" s="12" t="s">
        <v>44615</v>
      </c>
      <c r="C1160" s="8" t="s">
        <v>44424</v>
      </c>
      <c r="D1160" s="19">
        <v>40376.6</v>
      </c>
      <c r="E1160" s="19">
        <v>57844</v>
      </c>
      <c r="F1160" s="18" t="s">
        <v>938</v>
      </c>
      <c r="G1160" s="18" t="s">
        <v>45448</v>
      </c>
      <c r="H1160" s="18" t="s">
        <v>45448</v>
      </c>
      <c r="I1160" s="8" t="s">
        <v>44582</v>
      </c>
      <c r="J1160" s="18" t="s">
        <v>45449</v>
      </c>
    </row>
    <row r="1161" spans="1:10" ht="81" x14ac:dyDescent="0.35">
      <c r="A1161" s="8">
        <v>1156</v>
      </c>
      <c r="B1161" s="12" t="s">
        <v>44621</v>
      </c>
      <c r="C1161" s="8" t="s">
        <v>44424</v>
      </c>
      <c r="D1161" s="19">
        <v>343491.4</v>
      </c>
      <c r="E1161" s="19">
        <v>343681.2</v>
      </c>
      <c r="F1161" s="18" t="s">
        <v>938</v>
      </c>
      <c r="G1161" s="18" t="s">
        <v>45450</v>
      </c>
      <c r="H1161" s="18" t="s">
        <v>45450</v>
      </c>
      <c r="I1161" s="8" t="s">
        <v>44582</v>
      </c>
      <c r="J1161" s="18" t="s">
        <v>45451</v>
      </c>
    </row>
    <row r="1162" spans="1:10" ht="60.75" x14ac:dyDescent="0.35">
      <c r="A1162" s="8">
        <v>1157</v>
      </c>
      <c r="B1162" s="12" t="s">
        <v>44618</v>
      </c>
      <c r="C1162" s="8" t="s">
        <v>44424</v>
      </c>
      <c r="D1162" s="19">
        <v>378587.4</v>
      </c>
      <c r="E1162" s="19">
        <v>420243.24</v>
      </c>
      <c r="F1162" s="18" t="s">
        <v>4147</v>
      </c>
      <c r="G1162" s="18" t="s">
        <v>45452</v>
      </c>
      <c r="H1162" s="18" t="s">
        <v>45452</v>
      </c>
      <c r="I1162" s="8" t="s">
        <v>44582</v>
      </c>
      <c r="J1162" s="18" t="s">
        <v>45453</v>
      </c>
    </row>
    <row r="1163" spans="1:10" ht="81" x14ac:dyDescent="0.35">
      <c r="A1163" s="8">
        <v>1158</v>
      </c>
      <c r="B1163" s="12" t="s">
        <v>44621</v>
      </c>
      <c r="C1163" s="8" t="s">
        <v>44424</v>
      </c>
      <c r="D1163" s="19">
        <v>129149</v>
      </c>
      <c r="E1163" s="19">
        <v>154473</v>
      </c>
      <c r="F1163" s="18" t="s">
        <v>4147</v>
      </c>
      <c r="G1163" s="18" t="s">
        <v>45454</v>
      </c>
      <c r="H1163" s="18" t="s">
        <v>45454</v>
      </c>
      <c r="I1163" s="8" t="s">
        <v>44582</v>
      </c>
      <c r="J1163" s="18" t="s">
        <v>45455</v>
      </c>
    </row>
    <row r="1164" spans="1:10" ht="81" x14ac:dyDescent="0.35">
      <c r="A1164" s="8">
        <v>1159</v>
      </c>
      <c r="B1164" s="12" t="s">
        <v>44615</v>
      </c>
      <c r="C1164" s="8" t="s">
        <v>44424</v>
      </c>
      <c r="D1164" s="19">
        <v>395793</v>
      </c>
      <c r="E1164" s="19">
        <v>395793</v>
      </c>
      <c r="F1164" s="18" t="s">
        <v>938</v>
      </c>
      <c r="G1164" s="18" t="s">
        <v>45456</v>
      </c>
      <c r="H1164" s="18" t="s">
        <v>45456</v>
      </c>
      <c r="I1164" s="8" t="s">
        <v>44582</v>
      </c>
      <c r="J1164" s="18" t="s">
        <v>45457</v>
      </c>
    </row>
    <row r="1165" spans="1:10" ht="60.75" x14ac:dyDescent="0.35">
      <c r="A1165" s="8">
        <v>1160</v>
      </c>
      <c r="B1165" s="12" t="s">
        <v>45458</v>
      </c>
      <c r="C1165" s="430" t="s">
        <v>44424</v>
      </c>
      <c r="D1165" s="446">
        <v>200000</v>
      </c>
      <c r="E1165" s="446">
        <v>200000</v>
      </c>
      <c r="F1165" s="8" t="s">
        <v>938</v>
      </c>
      <c r="G1165" s="8" t="s">
        <v>45459</v>
      </c>
      <c r="H1165" s="8" t="s">
        <v>45459</v>
      </c>
      <c r="I1165" s="8" t="s">
        <v>44426</v>
      </c>
      <c r="J1165" s="113" t="s">
        <v>45460</v>
      </c>
    </row>
    <row r="1166" spans="1:10" ht="101.25" x14ac:dyDescent="0.35">
      <c r="A1166" s="8">
        <v>1161</v>
      </c>
      <c r="B1166" s="12" t="s">
        <v>44580</v>
      </c>
      <c r="C1166" s="8" t="s">
        <v>44424</v>
      </c>
      <c r="D1166" s="19">
        <v>433350</v>
      </c>
      <c r="E1166" s="19">
        <v>433350</v>
      </c>
      <c r="F1166" s="18" t="s">
        <v>4147</v>
      </c>
      <c r="G1166" s="18" t="s">
        <v>45461</v>
      </c>
      <c r="H1166" s="18" t="s">
        <v>45461</v>
      </c>
      <c r="I1166" s="8" t="s">
        <v>44582</v>
      </c>
      <c r="J1166" s="18" t="s">
        <v>45462</v>
      </c>
    </row>
    <row r="1167" spans="1:10" ht="60.75" x14ac:dyDescent="0.35">
      <c r="A1167" s="8">
        <v>1162</v>
      </c>
      <c r="B1167" s="12" t="s">
        <v>44580</v>
      </c>
      <c r="C1167" s="8" t="s">
        <v>44424</v>
      </c>
      <c r="D1167" s="19">
        <v>1400</v>
      </c>
      <c r="E1167" s="19">
        <v>1400</v>
      </c>
      <c r="F1167" s="18" t="s">
        <v>4147</v>
      </c>
      <c r="G1167" s="18" t="s">
        <v>45463</v>
      </c>
      <c r="H1167" s="18" t="s">
        <v>45463</v>
      </c>
      <c r="I1167" s="8" t="s">
        <v>44582</v>
      </c>
      <c r="J1167" s="18" t="s">
        <v>45464</v>
      </c>
    </row>
    <row r="1168" spans="1:10" ht="81" x14ac:dyDescent="0.35">
      <c r="A1168" s="8">
        <v>1163</v>
      </c>
      <c r="B1168" s="12" t="s">
        <v>44580</v>
      </c>
      <c r="C1168" s="8" t="s">
        <v>44424</v>
      </c>
      <c r="D1168" s="19">
        <v>46800</v>
      </c>
      <c r="E1168" s="19">
        <v>46800</v>
      </c>
      <c r="F1168" s="18" t="s">
        <v>938</v>
      </c>
      <c r="G1168" s="18" t="s">
        <v>45465</v>
      </c>
      <c r="H1168" s="18" t="s">
        <v>45465</v>
      </c>
      <c r="I1168" s="8" t="s">
        <v>44582</v>
      </c>
      <c r="J1168" s="18" t="s">
        <v>45466</v>
      </c>
    </row>
    <row r="1169" spans="1:10" ht="81" x14ac:dyDescent="0.35">
      <c r="A1169" s="8">
        <v>1164</v>
      </c>
      <c r="B1169" s="12" t="s">
        <v>44580</v>
      </c>
      <c r="C1169" s="8" t="s">
        <v>44424</v>
      </c>
      <c r="D1169" s="19">
        <v>28954.2</v>
      </c>
      <c r="E1169" s="19">
        <v>28954.2</v>
      </c>
      <c r="F1169" s="18" t="s">
        <v>938</v>
      </c>
      <c r="G1169" s="18" t="s">
        <v>45467</v>
      </c>
      <c r="H1169" s="18" t="s">
        <v>45467</v>
      </c>
      <c r="I1169" s="8" t="s">
        <v>44582</v>
      </c>
      <c r="J1169" s="18" t="s">
        <v>45468</v>
      </c>
    </row>
    <row r="1170" spans="1:10" ht="81" x14ac:dyDescent="0.35">
      <c r="A1170" s="8">
        <v>1165</v>
      </c>
      <c r="B1170" s="12" t="s">
        <v>44615</v>
      </c>
      <c r="C1170" s="8" t="s">
        <v>44424</v>
      </c>
      <c r="D1170" s="19">
        <v>61503.25</v>
      </c>
      <c r="E1170" s="19">
        <v>61503.25</v>
      </c>
      <c r="F1170" s="18" t="s">
        <v>938</v>
      </c>
      <c r="G1170" s="18" t="s">
        <v>45469</v>
      </c>
      <c r="H1170" s="18" t="s">
        <v>45469</v>
      </c>
      <c r="I1170" s="8" t="s">
        <v>44582</v>
      </c>
      <c r="J1170" s="18" t="s">
        <v>45470</v>
      </c>
    </row>
    <row r="1171" spans="1:10" ht="60.75" x14ac:dyDescent="0.35">
      <c r="A1171" s="8">
        <v>1166</v>
      </c>
      <c r="B1171" s="12" t="s">
        <v>44598</v>
      </c>
      <c r="C1171" s="8" t="s">
        <v>44424</v>
      </c>
      <c r="D1171" s="19">
        <v>451523.95</v>
      </c>
      <c r="E1171" s="19">
        <v>451523.95</v>
      </c>
      <c r="F1171" s="18" t="s">
        <v>938</v>
      </c>
      <c r="G1171" s="18" t="s">
        <v>45471</v>
      </c>
      <c r="H1171" s="18" t="s">
        <v>45471</v>
      </c>
      <c r="I1171" s="8" t="s">
        <v>44582</v>
      </c>
      <c r="J1171" s="18" t="s">
        <v>45472</v>
      </c>
    </row>
    <row r="1172" spans="1:10" ht="60.75" x14ac:dyDescent="0.35">
      <c r="A1172" s="8">
        <v>1167</v>
      </c>
      <c r="B1172" s="16" t="s">
        <v>104</v>
      </c>
      <c r="C1172" s="8" t="s">
        <v>38633</v>
      </c>
      <c r="D1172" s="19">
        <v>22395.1</v>
      </c>
      <c r="E1172" s="19">
        <v>22395.1</v>
      </c>
      <c r="F1172" s="18" t="s">
        <v>37942</v>
      </c>
      <c r="G1172" s="8" t="s">
        <v>39196</v>
      </c>
      <c r="H1172" s="8" t="s">
        <v>39196</v>
      </c>
      <c r="I1172" s="24" t="s">
        <v>38635</v>
      </c>
      <c r="J1172" s="8" t="s">
        <v>39209</v>
      </c>
    </row>
    <row r="1173" spans="1:10" ht="60.75" x14ac:dyDescent="0.35">
      <c r="A1173" s="8">
        <v>1168</v>
      </c>
      <c r="B1173" s="16" t="s">
        <v>30658</v>
      </c>
      <c r="C1173" s="8" t="s">
        <v>38633</v>
      </c>
      <c r="D1173" s="19">
        <v>122000</v>
      </c>
      <c r="E1173" s="19">
        <v>122000</v>
      </c>
      <c r="F1173" s="18" t="s">
        <v>37942</v>
      </c>
      <c r="G1173" s="8" t="s">
        <v>39197</v>
      </c>
      <c r="H1173" s="8" t="s">
        <v>39197</v>
      </c>
      <c r="I1173" s="24" t="s">
        <v>38635</v>
      </c>
      <c r="J1173" s="8" t="s">
        <v>39210</v>
      </c>
    </row>
    <row r="1174" spans="1:10" ht="60.75" x14ac:dyDescent="0.35">
      <c r="A1174" s="8">
        <v>1169</v>
      </c>
      <c r="B1174" s="16" t="s">
        <v>29342</v>
      </c>
      <c r="C1174" s="8" t="s">
        <v>38633</v>
      </c>
      <c r="D1174" s="19">
        <v>8292.5</v>
      </c>
      <c r="E1174" s="19">
        <v>8292.5</v>
      </c>
      <c r="F1174" s="18" t="s">
        <v>37942</v>
      </c>
      <c r="G1174" s="8" t="s">
        <v>39198</v>
      </c>
      <c r="H1174" s="8" t="s">
        <v>39198</v>
      </c>
      <c r="I1174" s="24" t="s">
        <v>38635</v>
      </c>
      <c r="J1174" s="8" t="s">
        <v>39211</v>
      </c>
    </row>
    <row r="1175" spans="1:10" ht="60.75" x14ac:dyDescent="0.35">
      <c r="A1175" s="8">
        <v>1170</v>
      </c>
      <c r="B1175" s="16" t="s">
        <v>26925</v>
      </c>
      <c r="C1175" s="8" t="s">
        <v>38633</v>
      </c>
      <c r="D1175" s="19">
        <v>4708</v>
      </c>
      <c r="E1175" s="19">
        <v>4708</v>
      </c>
      <c r="F1175" s="18" t="s">
        <v>37942</v>
      </c>
      <c r="G1175" s="8" t="s">
        <v>39199</v>
      </c>
      <c r="H1175" s="8" t="s">
        <v>39199</v>
      </c>
      <c r="I1175" s="24" t="s">
        <v>38635</v>
      </c>
      <c r="J1175" s="8" t="s">
        <v>39212</v>
      </c>
    </row>
    <row r="1176" spans="1:10" ht="60.75" x14ac:dyDescent="0.35">
      <c r="A1176" s="8">
        <v>1171</v>
      </c>
      <c r="B1176" s="16" t="s">
        <v>27156</v>
      </c>
      <c r="C1176" s="8" t="s">
        <v>38633</v>
      </c>
      <c r="D1176" s="19">
        <v>2370</v>
      </c>
      <c r="E1176" s="19">
        <v>2370</v>
      </c>
      <c r="F1176" s="18" t="s">
        <v>37942</v>
      </c>
      <c r="G1176" s="8" t="s">
        <v>39200</v>
      </c>
      <c r="H1176" s="8" t="s">
        <v>39200</v>
      </c>
      <c r="I1176" s="24" t="s">
        <v>38635</v>
      </c>
      <c r="J1176" s="8" t="s">
        <v>39213</v>
      </c>
    </row>
    <row r="1177" spans="1:10" ht="60.75" x14ac:dyDescent="0.35">
      <c r="A1177" s="8">
        <v>1172</v>
      </c>
      <c r="B1177" s="16" t="s">
        <v>39201</v>
      </c>
      <c r="C1177" s="8" t="s">
        <v>38633</v>
      </c>
      <c r="D1177" s="19">
        <v>3960</v>
      </c>
      <c r="E1177" s="19">
        <v>3960</v>
      </c>
      <c r="F1177" s="18" t="s">
        <v>37942</v>
      </c>
      <c r="G1177" s="8" t="s">
        <v>39202</v>
      </c>
      <c r="H1177" s="8" t="s">
        <v>39202</v>
      </c>
      <c r="I1177" s="24" t="s">
        <v>38635</v>
      </c>
      <c r="J1177" s="8" t="s">
        <v>39214</v>
      </c>
    </row>
    <row r="1178" spans="1:10" ht="60.75" x14ac:dyDescent="0.35">
      <c r="A1178" s="8">
        <v>1173</v>
      </c>
      <c r="B1178" s="16" t="s">
        <v>26925</v>
      </c>
      <c r="C1178" s="8" t="s">
        <v>38633</v>
      </c>
      <c r="D1178" s="19">
        <v>6687.5</v>
      </c>
      <c r="E1178" s="19">
        <v>6687.5</v>
      </c>
      <c r="F1178" s="18" t="s">
        <v>37942</v>
      </c>
      <c r="G1178" s="8" t="s">
        <v>39203</v>
      </c>
      <c r="H1178" s="8" t="s">
        <v>39203</v>
      </c>
      <c r="I1178" s="24" t="s">
        <v>38635</v>
      </c>
      <c r="J1178" s="8" t="s">
        <v>39215</v>
      </c>
    </row>
    <row r="1179" spans="1:10" ht="60.75" x14ac:dyDescent="0.35">
      <c r="A1179" s="8">
        <v>1174</v>
      </c>
      <c r="B1179" s="16" t="s">
        <v>27156</v>
      </c>
      <c r="C1179" s="8" t="s">
        <v>38633</v>
      </c>
      <c r="D1179" s="19">
        <v>4140.8999999999996</v>
      </c>
      <c r="E1179" s="19">
        <v>4140.8999999999996</v>
      </c>
      <c r="F1179" s="18" t="s">
        <v>37942</v>
      </c>
      <c r="G1179" s="8" t="s">
        <v>39204</v>
      </c>
      <c r="H1179" s="8" t="s">
        <v>39204</v>
      </c>
      <c r="I1179" s="24" t="s">
        <v>38635</v>
      </c>
      <c r="J1179" s="8" t="s">
        <v>39216</v>
      </c>
    </row>
    <row r="1180" spans="1:10" ht="60.75" x14ac:dyDescent="0.35">
      <c r="A1180" s="8">
        <v>1175</v>
      </c>
      <c r="B1180" s="16" t="s">
        <v>39205</v>
      </c>
      <c r="C1180" s="8" t="s">
        <v>38633</v>
      </c>
      <c r="D1180" s="19">
        <v>85013.36</v>
      </c>
      <c r="E1180" s="19">
        <v>85013.36</v>
      </c>
      <c r="F1180" s="18" t="s">
        <v>37942</v>
      </c>
      <c r="G1180" s="8" t="s">
        <v>39206</v>
      </c>
      <c r="H1180" s="8" t="s">
        <v>39206</v>
      </c>
      <c r="I1180" s="24" t="s">
        <v>38635</v>
      </c>
      <c r="J1180" s="8" t="s">
        <v>39217</v>
      </c>
    </row>
    <row r="1181" spans="1:10" ht="101.25" x14ac:dyDescent="0.35">
      <c r="A1181" s="8">
        <v>1176</v>
      </c>
      <c r="B1181" s="235" t="s">
        <v>11168</v>
      </c>
      <c r="C1181" s="236" t="s">
        <v>949</v>
      </c>
      <c r="D1181" s="237">
        <v>396000</v>
      </c>
      <c r="E1181" s="237">
        <v>396000</v>
      </c>
      <c r="F1181" s="236" t="s">
        <v>938</v>
      </c>
      <c r="G1181" s="236" t="s">
        <v>11169</v>
      </c>
      <c r="H1181" s="236" t="s">
        <v>11169</v>
      </c>
      <c r="I1181" s="238" t="s">
        <v>951</v>
      </c>
      <c r="J1181" s="239" t="s">
        <v>11170</v>
      </c>
    </row>
    <row r="1182" spans="1:10" ht="81" x14ac:dyDescent="0.35">
      <c r="A1182" s="8">
        <v>1177</v>
      </c>
      <c r="B1182" s="124" t="s">
        <v>11171</v>
      </c>
      <c r="C1182" s="114" t="s">
        <v>949</v>
      </c>
      <c r="D1182" s="132">
        <v>250000</v>
      </c>
      <c r="E1182" s="132">
        <v>250000</v>
      </c>
      <c r="F1182" s="114" t="s">
        <v>938</v>
      </c>
      <c r="G1182" s="114" t="s">
        <v>11172</v>
      </c>
      <c r="H1182" s="114" t="s">
        <v>11172</v>
      </c>
      <c r="I1182" s="115" t="s">
        <v>951</v>
      </c>
      <c r="J1182" s="116" t="s">
        <v>11173</v>
      </c>
    </row>
    <row r="1183" spans="1:10" ht="81" x14ac:dyDescent="0.35">
      <c r="A1183" s="8">
        <v>1178</v>
      </c>
      <c r="B1183" s="183" t="s">
        <v>11174</v>
      </c>
      <c r="C1183" s="14" t="s">
        <v>937</v>
      </c>
      <c r="D1183" s="139">
        <v>16800</v>
      </c>
      <c r="E1183" s="139">
        <v>16800</v>
      </c>
      <c r="F1183" s="14" t="s">
        <v>938</v>
      </c>
      <c r="G1183" s="14" t="s">
        <v>11175</v>
      </c>
      <c r="H1183" s="14" t="s">
        <v>11175</v>
      </c>
      <c r="I1183" s="9" t="s">
        <v>1504</v>
      </c>
      <c r="J1183" s="9" t="s">
        <v>27829</v>
      </c>
    </row>
    <row r="1184" spans="1:10" ht="60.75" x14ac:dyDescent="0.35">
      <c r="A1184" s="8">
        <v>1179</v>
      </c>
      <c r="B1184" s="108" t="s">
        <v>11176</v>
      </c>
      <c r="C1184" s="14" t="s">
        <v>937</v>
      </c>
      <c r="D1184" s="139">
        <v>83550</v>
      </c>
      <c r="E1184" s="139">
        <v>83550</v>
      </c>
      <c r="F1184" s="14" t="s">
        <v>938</v>
      </c>
      <c r="G1184" s="14" t="s">
        <v>11177</v>
      </c>
      <c r="H1184" s="14" t="s">
        <v>11177</v>
      </c>
      <c r="I1184" s="9" t="s">
        <v>1504</v>
      </c>
      <c r="J1184" s="9" t="s">
        <v>27830</v>
      </c>
    </row>
    <row r="1185" spans="1:10" ht="60.75" x14ac:dyDescent="0.35">
      <c r="A1185" s="8">
        <v>1180</v>
      </c>
      <c r="B1185" s="108" t="s">
        <v>3195</v>
      </c>
      <c r="C1185" s="14" t="s">
        <v>937</v>
      </c>
      <c r="D1185" s="139">
        <v>48000</v>
      </c>
      <c r="E1185" s="139">
        <v>48000</v>
      </c>
      <c r="F1185" s="14" t="s">
        <v>938</v>
      </c>
      <c r="G1185" s="14" t="s">
        <v>11178</v>
      </c>
      <c r="H1185" s="14" t="s">
        <v>11178</v>
      </c>
      <c r="I1185" s="9" t="s">
        <v>1504</v>
      </c>
      <c r="J1185" s="9" t="s">
        <v>27831</v>
      </c>
    </row>
    <row r="1186" spans="1:10" ht="60.75" x14ac:dyDescent="0.35">
      <c r="A1186" s="8">
        <v>1181</v>
      </c>
      <c r="B1186" s="108" t="s">
        <v>3195</v>
      </c>
      <c r="C1186" s="14" t="s">
        <v>937</v>
      </c>
      <c r="D1186" s="139">
        <v>52500</v>
      </c>
      <c r="E1186" s="139">
        <v>52500</v>
      </c>
      <c r="F1186" s="14" t="s">
        <v>938</v>
      </c>
      <c r="G1186" s="14" t="s">
        <v>11179</v>
      </c>
      <c r="H1186" s="14" t="s">
        <v>11179</v>
      </c>
      <c r="I1186" s="9" t="s">
        <v>1504</v>
      </c>
      <c r="J1186" s="9" t="s">
        <v>27832</v>
      </c>
    </row>
    <row r="1187" spans="1:10" ht="60.75" x14ac:dyDescent="0.35">
      <c r="A1187" s="8">
        <v>1182</v>
      </c>
      <c r="B1187" s="108" t="s">
        <v>11180</v>
      </c>
      <c r="C1187" s="14" t="s">
        <v>937</v>
      </c>
      <c r="D1187" s="139">
        <v>190700</v>
      </c>
      <c r="E1187" s="139">
        <v>190700</v>
      </c>
      <c r="F1187" s="14" t="s">
        <v>938</v>
      </c>
      <c r="G1187" s="14" t="s">
        <v>11181</v>
      </c>
      <c r="H1187" s="14" t="s">
        <v>11181</v>
      </c>
      <c r="I1187" s="9" t="s">
        <v>1504</v>
      </c>
      <c r="J1187" s="9" t="s">
        <v>27833</v>
      </c>
    </row>
    <row r="1188" spans="1:10" ht="60.75" x14ac:dyDescent="0.35">
      <c r="A1188" s="8">
        <v>1183</v>
      </c>
      <c r="B1188" s="12" t="s">
        <v>11182</v>
      </c>
      <c r="C1188" s="8" t="s">
        <v>2250</v>
      </c>
      <c r="D1188" s="131">
        <v>1700</v>
      </c>
      <c r="E1188" s="131">
        <v>1700</v>
      </c>
      <c r="F1188" s="8" t="s">
        <v>938</v>
      </c>
      <c r="G1188" s="8" t="s">
        <v>11183</v>
      </c>
      <c r="H1188" s="8" t="s">
        <v>9599</v>
      </c>
      <c r="I1188" s="163" t="s">
        <v>7160</v>
      </c>
      <c r="J1188" s="8" t="s">
        <v>11184</v>
      </c>
    </row>
    <row r="1189" spans="1:10" ht="60.75" x14ac:dyDescent="0.35">
      <c r="A1189" s="8">
        <v>1184</v>
      </c>
      <c r="B1189" s="12" t="s">
        <v>11185</v>
      </c>
      <c r="C1189" s="8" t="s">
        <v>2250</v>
      </c>
      <c r="D1189" s="131">
        <v>6300</v>
      </c>
      <c r="E1189" s="131">
        <v>6300</v>
      </c>
      <c r="F1189" s="8" t="s">
        <v>938</v>
      </c>
      <c r="G1189" s="8" t="s">
        <v>11186</v>
      </c>
      <c r="H1189" s="8" t="s">
        <v>11187</v>
      </c>
      <c r="I1189" s="163" t="s">
        <v>7160</v>
      </c>
      <c r="J1189" s="8" t="s">
        <v>11188</v>
      </c>
    </row>
    <row r="1190" spans="1:10" ht="40.5" x14ac:dyDescent="0.35">
      <c r="A1190" s="8">
        <v>1185</v>
      </c>
      <c r="B1190" s="12" t="s">
        <v>5886</v>
      </c>
      <c r="C1190" s="8" t="s">
        <v>1273</v>
      </c>
      <c r="D1190" s="137">
        <v>35300</v>
      </c>
      <c r="E1190" s="137">
        <v>35300</v>
      </c>
      <c r="F1190" s="8" t="s">
        <v>938</v>
      </c>
      <c r="G1190" s="110" t="s">
        <v>11189</v>
      </c>
      <c r="H1190" s="110" t="s">
        <v>11189</v>
      </c>
      <c r="I1190" s="8" t="s">
        <v>185</v>
      </c>
      <c r="J1190" s="8" t="s">
        <v>25252</v>
      </c>
    </row>
    <row r="1191" spans="1:10" ht="40.5" x14ac:dyDescent="0.35">
      <c r="A1191" s="8">
        <v>1186</v>
      </c>
      <c r="B1191" s="12" t="s">
        <v>11190</v>
      </c>
      <c r="C1191" s="8" t="s">
        <v>959</v>
      </c>
      <c r="D1191" s="109">
        <v>8925</v>
      </c>
      <c r="E1191" s="109">
        <f>D1191</f>
        <v>8925</v>
      </c>
      <c r="F1191" s="8" t="s">
        <v>938</v>
      </c>
      <c r="G1191" s="8" t="s">
        <v>11191</v>
      </c>
      <c r="H1191" s="8" t="s">
        <v>11191</v>
      </c>
      <c r="I1191" s="8" t="s">
        <v>962</v>
      </c>
      <c r="J1191" s="8" t="s">
        <v>11192</v>
      </c>
    </row>
    <row r="1192" spans="1:10" ht="81" x14ac:dyDescent="0.35">
      <c r="A1192" s="8">
        <v>1187</v>
      </c>
      <c r="B1192" s="12" t="s">
        <v>11193</v>
      </c>
      <c r="C1192" s="8" t="s">
        <v>1056</v>
      </c>
      <c r="D1192" s="137">
        <v>4225</v>
      </c>
      <c r="E1192" s="137">
        <v>4225</v>
      </c>
      <c r="F1192" s="8" t="s">
        <v>37942</v>
      </c>
      <c r="G1192" s="8" t="s">
        <v>11194</v>
      </c>
      <c r="H1192" s="8" t="s">
        <v>11194</v>
      </c>
      <c r="I1192" s="8" t="s">
        <v>1058</v>
      </c>
      <c r="J1192" s="8" t="s">
        <v>11195</v>
      </c>
    </row>
    <row r="1193" spans="1:10" ht="60.75" x14ac:dyDescent="0.35">
      <c r="A1193" s="8">
        <v>1188</v>
      </c>
      <c r="B1193" s="12" t="s">
        <v>4195</v>
      </c>
      <c r="C1193" s="8" t="s">
        <v>1278</v>
      </c>
      <c r="D1193" s="131">
        <v>23280.36</v>
      </c>
      <c r="E1193" s="131">
        <v>23280.36</v>
      </c>
      <c r="F1193" s="8" t="s">
        <v>37942</v>
      </c>
      <c r="G1193" s="8" t="s">
        <v>11196</v>
      </c>
      <c r="H1193" s="8" t="s">
        <v>11196</v>
      </c>
      <c r="I1193" s="8" t="s">
        <v>1058</v>
      </c>
      <c r="J1193" s="8" t="s">
        <v>11197</v>
      </c>
    </row>
    <row r="1194" spans="1:10" ht="101.25" x14ac:dyDescent="0.35">
      <c r="A1194" s="8">
        <v>1189</v>
      </c>
      <c r="B1194" s="12" t="s">
        <v>11198</v>
      </c>
      <c r="C1194" s="8" t="s">
        <v>1167</v>
      </c>
      <c r="D1194" s="131">
        <v>275000</v>
      </c>
      <c r="E1194" s="131">
        <v>331500</v>
      </c>
      <c r="F1194" s="8" t="s">
        <v>37942</v>
      </c>
      <c r="G1194" s="8" t="s">
        <v>11199</v>
      </c>
      <c r="H1194" s="8" t="s">
        <v>11199</v>
      </c>
      <c r="I1194" s="14" t="s">
        <v>1169</v>
      </c>
      <c r="J1194" s="14" t="s">
        <v>11200</v>
      </c>
    </row>
    <row r="1195" spans="1:10" ht="81" x14ac:dyDescent="0.35">
      <c r="A1195" s="8">
        <v>1190</v>
      </c>
      <c r="B1195" s="12" t="s">
        <v>11201</v>
      </c>
      <c r="C1195" s="8" t="s">
        <v>1167</v>
      </c>
      <c r="D1195" s="131">
        <v>149800</v>
      </c>
      <c r="E1195" s="131">
        <v>171816.67</v>
      </c>
      <c r="F1195" s="8" t="s">
        <v>37942</v>
      </c>
      <c r="G1195" s="8" t="s">
        <v>11202</v>
      </c>
      <c r="H1195" s="8" t="s">
        <v>11202</v>
      </c>
      <c r="I1195" s="14" t="s">
        <v>1169</v>
      </c>
      <c r="J1195" s="14" t="s">
        <v>11203</v>
      </c>
    </row>
    <row r="1196" spans="1:10" ht="101.25" x14ac:dyDescent="0.35">
      <c r="A1196" s="8">
        <v>1191</v>
      </c>
      <c r="B1196" s="12" t="s">
        <v>2652</v>
      </c>
      <c r="C1196" s="8" t="s">
        <v>1167</v>
      </c>
      <c r="D1196" s="131">
        <v>175000</v>
      </c>
      <c r="E1196" s="131">
        <v>175000</v>
      </c>
      <c r="F1196" s="8" t="s">
        <v>37942</v>
      </c>
      <c r="G1196" s="8" t="s">
        <v>2653</v>
      </c>
      <c r="H1196" s="8" t="s">
        <v>2653</v>
      </c>
      <c r="I1196" s="14" t="s">
        <v>1169</v>
      </c>
      <c r="J1196" s="14" t="s">
        <v>11204</v>
      </c>
    </row>
    <row r="1197" spans="1:10" ht="141.75" x14ac:dyDescent="0.35">
      <c r="A1197" s="8">
        <v>1192</v>
      </c>
      <c r="B1197" s="12" t="s">
        <v>1819</v>
      </c>
      <c r="C1197" s="8" t="s">
        <v>1167</v>
      </c>
      <c r="D1197" s="131">
        <v>13600</v>
      </c>
      <c r="E1197" s="131">
        <v>14400</v>
      </c>
      <c r="F1197" s="8" t="s">
        <v>37942</v>
      </c>
      <c r="G1197" s="8" t="s">
        <v>1820</v>
      </c>
      <c r="H1197" s="8" t="s">
        <v>1820</v>
      </c>
      <c r="I1197" s="14" t="s">
        <v>1169</v>
      </c>
      <c r="J1197" s="14" t="s">
        <v>11205</v>
      </c>
    </row>
    <row r="1198" spans="1:10" ht="81" x14ac:dyDescent="0.35">
      <c r="A1198" s="8">
        <v>1193</v>
      </c>
      <c r="B1198" s="12" t="s">
        <v>4468</v>
      </c>
      <c r="C1198" s="8" t="s">
        <v>1167</v>
      </c>
      <c r="D1198" s="131">
        <v>86000</v>
      </c>
      <c r="E1198" s="131">
        <v>96300</v>
      </c>
      <c r="F1198" s="8" t="s">
        <v>37942</v>
      </c>
      <c r="G1198" s="8" t="s">
        <v>11206</v>
      </c>
      <c r="H1198" s="8" t="s">
        <v>11206</v>
      </c>
      <c r="I1198" s="14" t="s">
        <v>1169</v>
      </c>
      <c r="J1198" s="14" t="s">
        <v>11207</v>
      </c>
    </row>
    <row r="1199" spans="1:10" ht="101.25" x14ac:dyDescent="0.35">
      <c r="A1199" s="8">
        <v>1194</v>
      </c>
      <c r="B1199" s="12" t="s">
        <v>11208</v>
      </c>
      <c r="C1199" s="8" t="s">
        <v>1167</v>
      </c>
      <c r="D1199" s="131">
        <v>7000</v>
      </c>
      <c r="E1199" s="131">
        <v>7000</v>
      </c>
      <c r="F1199" s="8" t="s">
        <v>37942</v>
      </c>
      <c r="G1199" s="8" t="s">
        <v>11209</v>
      </c>
      <c r="H1199" s="8" t="s">
        <v>11209</v>
      </c>
      <c r="I1199" s="14" t="s">
        <v>1169</v>
      </c>
      <c r="J1199" s="14" t="s">
        <v>11210</v>
      </c>
    </row>
    <row r="1200" spans="1:10" ht="81" x14ac:dyDescent="0.35">
      <c r="A1200" s="8">
        <v>1195</v>
      </c>
      <c r="B1200" s="12" t="s">
        <v>1837</v>
      </c>
      <c r="C1200" s="8" t="s">
        <v>1167</v>
      </c>
      <c r="D1200" s="131">
        <v>4721.6000000000004</v>
      </c>
      <c r="E1200" s="131">
        <v>4728</v>
      </c>
      <c r="F1200" s="8" t="s">
        <v>37942</v>
      </c>
      <c r="G1200" s="8" t="s">
        <v>11211</v>
      </c>
      <c r="H1200" s="8" t="s">
        <v>11211</v>
      </c>
      <c r="I1200" s="14" t="s">
        <v>1169</v>
      </c>
      <c r="J1200" s="14" t="s">
        <v>11212</v>
      </c>
    </row>
    <row r="1201" spans="1:10" ht="101.25" x14ac:dyDescent="0.35">
      <c r="A1201" s="8">
        <v>1196</v>
      </c>
      <c r="B1201" s="12" t="s">
        <v>11213</v>
      </c>
      <c r="C1201" s="8" t="s">
        <v>1167</v>
      </c>
      <c r="D1201" s="131">
        <v>45000</v>
      </c>
      <c r="E1201" s="131">
        <v>43833.33</v>
      </c>
      <c r="F1201" s="8" t="s">
        <v>37942</v>
      </c>
      <c r="G1201" s="8" t="s">
        <v>11214</v>
      </c>
      <c r="H1201" s="8" t="s">
        <v>11214</v>
      </c>
      <c r="I1201" s="14" t="s">
        <v>1169</v>
      </c>
      <c r="J1201" s="14" t="s">
        <v>11215</v>
      </c>
    </row>
    <row r="1202" spans="1:10" ht="162" x14ac:dyDescent="0.35">
      <c r="A1202" s="8">
        <v>1197</v>
      </c>
      <c r="B1202" s="12" t="s">
        <v>11216</v>
      </c>
      <c r="C1202" s="8" t="s">
        <v>1167</v>
      </c>
      <c r="D1202" s="131">
        <v>2800000</v>
      </c>
      <c r="E1202" s="131">
        <v>2900000</v>
      </c>
      <c r="F1202" s="8" t="s">
        <v>626</v>
      </c>
      <c r="G1202" s="8" t="s">
        <v>11217</v>
      </c>
      <c r="H1202" s="8" t="s">
        <v>11217</v>
      </c>
      <c r="I1202" s="8" t="s">
        <v>1169</v>
      </c>
      <c r="J1202" s="8" t="s">
        <v>11218</v>
      </c>
    </row>
    <row r="1203" spans="1:10" ht="121.5" x14ac:dyDescent="0.35">
      <c r="A1203" s="8">
        <v>1198</v>
      </c>
      <c r="B1203" s="6" t="s">
        <v>11219</v>
      </c>
      <c r="C1203" s="112" t="s">
        <v>911</v>
      </c>
      <c r="D1203" s="129">
        <v>20000</v>
      </c>
      <c r="E1203" s="129">
        <v>20000</v>
      </c>
      <c r="F1203" s="112" t="s">
        <v>33</v>
      </c>
      <c r="G1203" s="111" t="s">
        <v>11220</v>
      </c>
      <c r="H1203" s="111" t="s">
        <v>11221</v>
      </c>
      <c r="I1203" s="112" t="s">
        <v>914</v>
      </c>
      <c r="J1203" s="112" t="s">
        <v>11222</v>
      </c>
    </row>
    <row r="1204" spans="1:10" ht="60.75" x14ac:dyDescent="0.35">
      <c r="A1204" s="8">
        <v>1199</v>
      </c>
      <c r="B1204" s="12" t="s">
        <v>8108</v>
      </c>
      <c r="C1204" s="8" t="s">
        <v>928</v>
      </c>
      <c r="D1204" s="131">
        <v>140000</v>
      </c>
      <c r="E1204" s="131">
        <v>140000</v>
      </c>
      <c r="F1204" s="8" t="s">
        <v>929</v>
      </c>
      <c r="G1204" s="8" t="s">
        <v>11223</v>
      </c>
      <c r="H1204" s="8" t="s">
        <v>11223</v>
      </c>
      <c r="I1204" s="14" t="s">
        <v>931</v>
      </c>
      <c r="J1204" s="14" t="s">
        <v>11224</v>
      </c>
    </row>
    <row r="1205" spans="1:10" ht="60.75" x14ac:dyDescent="0.35">
      <c r="A1205" s="8">
        <v>1200</v>
      </c>
      <c r="B1205" s="12" t="s">
        <v>11225</v>
      </c>
      <c r="C1205" s="8" t="s">
        <v>928</v>
      </c>
      <c r="D1205" s="131">
        <v>280000</v>
      </c>
      <c r="E1205" s="131">
        <v>280000</v>
      </c>
      <c r="F1205" s="8" t="s">
        <v>929</v>
      </c>
      <c r="G1205" s="8" t="s">
        <v>11226</v>
      </c>
      <c r="H1205" s="8" t="s">
        <v>11226</v>
      </c>
      <c r="I1205" s="14" t="s">
        <v>931</v>
      </c>
      <c r="J1205" s="14" t="s">
        <v>11227</v>
      </c>
    </row>
    <row r="1206" spans="1:10" ht="40.5" x14ac:dyDescent="0.35">
      <c r="A1206" s="8">
        <v>1201</v>
      </c>
      <c r="B1206" s="124" t="s">
        <v>11228</v>
      </c>
      <c r="C1206" s="114" t="s">
        <v>949</v>
      </c>
      <c r="D1206" s="132">
        <v>117165</v>
      </c>
      <c r="E1206" s="134">
        <v>117165</v>
      </c>
      <c r="F1206" s="114" t="s">
        <v>938</v>
      </c>
      <c r="G1206" s="114" t="s">
        <v>2319</v>
      </c>
      <c r="H1206" s="114" t="s">
        <v>2319</v>
      </c>
      <c r="I1206" s="116" t="s">
        <v>951</v>
      </c>
      <c r="J1206" s="116" t="s">
        <v>11229</v>
      </c>
    </row>
    <row r="1207" spans="1:10" ht="101.25" x14ac:dyDescent="0.35">
      <c r="A1207" s="8">
        <v>1202</v>
      </c>
      <c r="B1207" s="16" t="s">
        <v>5768</v>
      </c>
      <c r="C1207" s="18" t="s">
        <v>838</v>
      </c>
      <c r="D1207" s="19">
        <v>24525</v>
      </c>
      <c r="E1207" s="19">
        <v>24525</v>
      </c>
      <c r="F1207" s="18" t="s">
        <v>37942</v>
      </c>
      <c r="G1207" s="18" t="s">
        <v>11230</v>
      </c>
      <c r="H1207" s="18" t="s">
        <v>11230</v>
      </c>
      <c r="I1207" s="8" t="s">
        <v>840</v>
      </c>
      <c r="J1207" s="50" t="s">
        <v>11231</v>
      </c>
    </row>
    <row r="1208" spans="1:10" ht="101.25" x14ac:dyDescent="0.35">
      <c r="A1208" s="8">
        <v>1203</v>
      </c>
      <c r="B1208" s="16" t="s">
        <v>11232</v>
      </c>
      <c r="C1208" s="18" t="s">
        <v>838</v>
      </c>
      <c r="D1208" s="19">
        <v>126925</v>
      </c>
      <c r="E1208" s="19">
        <v>126925</v>
      </c>
      <c r="F1208" s="18" t="s">
        <v>37942</v>
      </c>
      <c r="G1208" s="18" t="s">
        <v>11233</v>
      </c>
      <c r="H1208" s="18" t="s">
        <v>11233</v>
      </c>
      <c r="I1208" s="8" t="s">
        <v>840</v>
      </c>
      <c r="J1208" s="50" t="s">
        <v>11234</v>
      </c>
    </row>
    <row r="1209" spans="1:10" ht="101.25" x14ac:dyDescent="0.35">
      <c r="A1209" s="8">
        <v>1204</v>
      </c>
      <c r="B1209" s="16" t="s">
        <v>11235</v>
      </c>
      <c r="C1209" s="18" t="s">
        <v>838</v>
      </c>
      <c r="D1209" s="19">
        <v>10539.5</v>
      </c>
      <c r="E1209" s="19">
        <v>10539.5</v>
      </c>
      <c r="F1209" s="18" t="s">
        <v>37942</v>
      </c>
      <c r="G1209" s="18" t="s">
        <v>11236</v>
      </c>
      <c r="H1209" s="18" t="s">
        <v>11236</v>
      </c>
      <c r="I1209" s="8" t="s">
        <v>840</v>
      </c>
      <c r="J1209" s="50" t="s">
        <v>11237</v>
      </c>
    </row>
    <row r="1210" spans="1:10" ht="101.25" x14ac:dyDescent="0.35">
      <c r="A1210" s="8">
        <v>1205</v>
      </c>
      <c r="B1210" s="16" t="s">
        <v>11238</v>
      </c>
      <c r="C1210" s="18" t="s">
        <v>838</v>
      </c>
      <c r="D1210" s="19">
        <v>8400</v>
      </c>
      <c r="E1210" s="19">
        <v>8400</v>
      </c>
      <c r="F1210" s="18" t="s">
        <v>37942</v>
      </c>
      <c r="G1210" s="18" t="s">
        <v>11239</v>
      </c>
      <c r="H1210" s="18" t="s">
        <v>11239</v>
      </c>
      <c r="I1210" s="8" t="s">
        <v>840</v>
      </c>
      <c r="J1210" s="50" t="s">
        <v>11240</v>
      </c>
    </row>
    <row r="1211" spans="1:10" ht="81" x14ac:dyDescent="0.35">
      <c r="A1211" s="8">
        <v>1206</v>
      </c>
      <c r="B1211" s="108" t="s">
        <v>11241</v>
      </c>
      <c r="C1211" s="14" t="s">
        <v>937</v>
      </c>
      <c r="D1211" s="139">
        <v>33491</v>
      </c>
      <c r="E1211" s="139">
        <v>33491</v>
      </c>
      <c r="F1211" s="14" t="s">
        <v>938</v>
      </c>
      <c r="G1211" s="14" t="s">
        <v>11242</v>
      </c>
      <c r="H1211" s="14" t="s">
        <v>11242</v>
      </c>
      <c r="I1211" s="9" t="s">
        <v>1504</v>
      </c>
      <c r="J1211" s="9" t="s">
        <v>27834</v>
      </c>
    </row>
    <row r="1212" spans="1:10" ht="60.75" x14ac:dyDescent="0.35">
      <c r="A1212" s="8">
        <v>1207</v>
      </c>
      <c r="B1212" s="108" t="s">
        <v>11243</v>
      </c>
      <c r="C1212" s="14" t="s">
        <v>937</v>
      </c>
      <c r="D1212" s="139">
        <v>23780</v>
      </c>
      <c r="E1212" s="139">
        <v>23780</v>
      </c>
      <c r="F1212" s="14" t="s">
        <v>938</v>
      </c>
      <c r="G1212" s="14" t="s">
        <v>11244</v>
      </c>
      <c r="H1212" s="14" t="s">
        <v>11244</v>
      </c>
      <c r="I1212" s="9" t="s">
        <v>1504</v>
      </c>
      <c r="J1212" s="9" t="s">
        <v>27835</v>
      </c>
    </row>
    <row r="1213" spans="1:10" ht="60.75" x14ac:dyDescent="0.35">
      <c r="A1213" s="8">
        <v>1208</v>
      </c>
      <c r="B1213" s="108" t="s">
        <v>3195</v>
      </c>
      <c r="C1213" s="14" t="s">
        <v>937</v>
      </c>
      <c r="D1213" s="139">
        <v>14000</v>
      </c>
      <c r="E1213" s="139">
        <v>14000</v>
      </c>
      <c r="F1213" s="14" t="s">
        <v>938</v>
      </c>
      <c r="G1213" s="14" t="s">
        <v>10020</v>
      </c>
      <c r="H1213" s="14" t="s">
        <v>10020</v>
      </c>
      <c r="I1213" s="9" t="s">
        <v>1504</v>
      </c>
      <c r="J1213" s="9" t="s">
        <v>27836</v>
      </c>
    </row>
    <row r="1214" spans="1:10" ht="40.5" x14ac:dyDescent="0.35">
      <c r="A1214" s="8">
        <v>1209</v>
      </c>
      <c r="B1214" s="12" t="s">
        <v>9379</v>
      </c>
      <c r="C1214" s="8" t="s">
        <v>1273</v>
      </c>
      <c r="D1214" s="137">
        <v>2470</v>
      </c>
      <c r="E1214" s="137">
        <v>2470</v>
      </c>
      <c r="F1214" s="8" t="s">
        <v>938</v>
      </c>
      <c r="G1214" s="110" t="s">
        <v>11245</v>
      </c>
      <c r="H1214" s="110" t="s">
        <v>11245</v>
      </c>
      <c r="I1214" s="8" t="s">
        <v>185</v>
      </c>
      <c r="J1214" s="8" t="s">
        <v>25253</v>
      </c>
    </row>
    <row r="1215" spans="1:10" ht="60.75" x14ac:dyDescent="0.35">
      <c r="A1215" s="8">
        <v>1210</v>
      </c>
      <c r="B1215" s="12" t="s">
        <v>2767</v>
      </c>
      <c r="C1215" s="8" t="s">
        <v>959</v>
      </c>
      <c r="D1215" s="109">
        <v>7990</v>
      </c>
      <c r="E1215" s="109">
        <f>D1215</f>
        <v>7990</v>
      </c>
      <c r="F1215" s="8" t="s">
        <v>938</v>
      </c>
      <c r="G1215" s="8" t="s">
        <v>11246</v>
      </c>
      <c r="H1215" s="8" t="s">
        <v>11246</v>
      </c>
      <c r="I1215" s="8" t="s">
        <v>962</v>
      </c>
      <c r="J1215" s="8" t="s">
        <v>11247</v>
      </c>
    </row>
    <row r="1216" spans="1:10" ht="81" x14ac:dyDescent="0.35">
      <c r="A1216" s="8">
        <v>1211</v>
      </c>
      <c r="B1216" s="12" t="s">
        <v>11248</v>
      </c>
      <c r="C1216" s="8" t="s">
        <v>1056</v>
      </c>
      <c r="D1216" s="137">
        <v>126000</v>
      </c>
      <c r="E1216" s="137">
        <v>126000</v>
      </c>
      <c r="F1216" s="8" t="s">
        <v>37942</v>
      </c>
      <c r="G1216" s="8" t="s">
        <v>11249</v>
      </c>
      <c r="H1216" s="8" t="s">
        <v>11249</v>
      </c>
      <c r="I1216" s="8" t="s">
        <v>1058</v>
      </c>
      <c r="J1216" s="8" t="s">
        <v>11250</v>
      </c>
    </row>
    <row r="1217" spans="1:10" ht="81" x14ac:dyDescent="0.35">
      <c r="A1217" s="8">
        <v>1212</v>
      </c>
      <c r="B1217" s="12" t="s">
        <v>1719</v>
      </c>
      <c r="C1217" s="8" t="s">
        <v>1056</v>
      </c>
      <c r="D1217" s="137">
        <v>24300</v>
      </c>
      <c r="E1217" s="137">
        <v>24300</v>
      </c>
      <c r="F1217" s="8" t="s">
        <v>37942</v>
      </c>
      <c r="G1217" s="8" t="s">
        <v>11251</v>
      </c>
      <c r="H1217" s="8" t="s">
        <v>11251</v>
      </c>
      <c r="I1217" s="8" t="s">
        <v>1058</v>
      </c>
      <c r="J1217" s="8" t="s">
        <v>11252</v>
      </c>
    </row>
    <row r="1218" spans="1:10" ht="81" x14ac:dyDescent="0.35">
      <c r="A1218" s="8">
        <v>1213</v>
      </c>
      <c r="B1218" s="12" t="s">
        <v>11253</v>
      </c>
      <c r="C1218" s="8" t="s">
        <v>1278</v>
      </c>
      <c r="D1218" s="131">
        <v>1350</v>
      </c>
      <c r="E1218" s="131">
        <v>1350</v>
      </c>
      <c r="F1218" s="8" t="s">
        <v>37942</v>
      </c>
      <c r="G1218" s="8" t="s">
        <v>11254</v>
      </c>
      <c r="H1218" s="8" t="s">
        <v>11254</v>
      </c>
      <c r="I1218" s="8" t="s">
        <v>1058</v>
      </c>
      <c r="J1218" s="8" t="s">
        <v>11255</v>
      </c>
    </row>
    <row r="1219" spans="1:10" ht="60.75" x14ac:dyDescent="0.35">
      <c r="A1219" s="8">
        <v>1214</v>
      </c>
      <c r="B1219" s="12" t="s">
        <v>11256</v>
      </c>
      <c r="C1219" s="8" t="s">
        <v>1278</v>
      </c>
      <c r="D1219" s="131">
        <v>2500</v>
      </c>
      <c r="E1219" s="131">
        <v>2500</v>
      </c>
      <c r="F1219" s="8" t="s">
        <v>37942</v>
      </c>
      <c r="G1219" s="8" t="s">
        <v>11257</v>
      </c>
      <c r="H1219" s="8" t="s">
        <v>11257</v>
      </c>
      <c r="I1219" s="8" t="s">
        <v>1058</v>
      </c>
      <c r="J1219" s="8" t="s">
        <v>11258</v>
      </c>
    </row>
    <row r="1220" spans="1:10" ht="101.25" x14ac:dyDescent="0.35">
      <c r="A1220" s="8">
        <v>1215</v>
      </c>
      <c r="B1220" s="12" t="s">
        <v>11259</v>
      </c>
      <c r="C1220" s="8" t="s">
        <v>1167</v>
      </c>
      <c r="D1220" s="131">
        <v>39000</v>
      </c>
      <c r="E1220" s="131">
        <v>52293.83</v>
      </c>
      <c r="F1220" s="8" t="s">
        <v>37942</v>
      </c>
      <c r="G1220" s="8" t="s">
        <v>11260</v>
      </c>
      <c r="H1220" s="8" t="s">
        <v>11260</v>
      </c>
      <c r="I1220" s="14" t="s">
        <v>1169</v>
      </c>
      <c r="J1220" s="14" t="s">
        <v>11261</v>
      </c>
    </row>
    <row r="1221" spans="1:10" ht="81" x14ac:dyDescent="0.35">
      <c r="A1221" s="8">
        <v>1216</v>
      </c>
      <c r="B1221" s="12" t="s">
        <v>11262</v>
      </c>
      <c r="C1221" s="8" t="s">
        <v>1167</v>
      </c>
      <c r="D1221" s="131">
        <v>26585.22</v>
      </c>
      <c r="E1221" s="131">
        <v>27352.77</v>
      </c>
      <c r="F1221" s="8" t="s">
        <v>37942</v>
      </c>
      <c r="G1221" s="8" t="s">
        <v>11263</v>
      </c>
      <c r="H1221" s="8" t="s">
        <v>11263</v>
      </c>
      <c r="I1221" s="14" t="s">
        <v>1169</v>
      </c>
      <c r="J1221" s="14" t="s">
        <v>11264</v>
      </c>
    </row>
    <row r="1222" spans="1:10" ht="81" x14ac:dyDescent="0.35">
      <c r="A1222" s="8">
        <v>1217</v>
      </c>
      <c r="B1222" s="12" t="s">
        <v>11265</v>
      </c>
      <c r="C1222" s="8" t="s">
        <v>968</v>
      </c>
      <c r="D1222" s="133">
        <v>27606</v>
      </c>
      <c r="E1222" s="133">
        <v>27606</v>
      </c>
      <c r="F1222" s="8" t="s">
        <v>969</v>
      </c>
      <c r="G1222" s="18" t="s">
        <v>11266</v>
      </c>
      <c r="H1222" s="18" t="s">
        <v>11267</v>
      </c>
      <c r="I1222" s="18" t="s">
        <v>972</v>
      </c>
      <c r="J1222" s="18" t="s">
        <v>11268</v>
      </c>
    </row>
    <row r="1223" spans="1:10" ht="101.25" x14ac:dyDescent="0.35">
      <c r="A1223" s="8">
        <v>1218</v>
      </c>
      <c r="B1223" s="12" t="s">
        <v>11269</v>
      </c>
      <c r="C1223" s="8" t="s">
        <v>968</v>
      </c>
      <c r="D1223" s="133">
        <v>300000</v>
      </c>
      <c r="E1223" s="133">
        <v>300000</v>
      </c>
      <c r="F1223" s="8" t="s">
        <v>969</v>
      </c>
      <c r="G1223" s="18" t="s">
        <v>1429</v>
      </c>
      <c r="H1223" s="18" t="s">
        <v>1430</v>
      </c>
      <c r="I1223" s="18" t="s">
        <v>972</v>
      </c>
      <c r="J1223" s="18" t="s">
        <v>11270</v>
      </c>
    </row>
    <row r="1224" spans="1:10" ht="101.25" x14ac:dyDescent="0.35">
      <c r="A1224" s="8">
        <v>1219</v>
      </c>
      <c r="B1224" s="12" t="s">
        <v>11271</v>
      </c>
      <c r="C1224" s="8" t="s">
        <v>968</v>
      </c>
      <c r="D1224" s="133">
        <v>380000</v>
      </c>
      <c r="E1224" s="133">
        <v>380000</v>
      </c>
      <c r="F1224" s="8" t="s">
        <v>969</v>
      </c>
      <c r="G1224" s="18" t="s">
        <v>11272</v>
      </c>
      <c r="H1224" s="18" t="s">
        <v>11273</v>
      </c>
      <c r="I1224" s="18" t="s">
        <v>972</v>
      </c>
      <c r="J1224" s="18" t="s">
        <v>11274</v>
      </c>
    </row>
    <row r="1225" spans="1:10" ht="101.25" x14ac:dyDescent="0.35">
      <c r="A1225" s="8">
        <v>1220</v>
      </c>
      <c r="B1225" s="12" t="s">
        <v>11275</v>
      </c>
      <c r="C1225" s="8" t="s">
        <v>968</v>
      </c>
      <c r="D1225" s="133">
        <v>57500</v>
      </c>
      <c r="E1225" s="133">
        <v>57500</v>
      </c>
      <c r="F1225" s="8" t="s">
        <v>969</v>
      </c>
      <c r="G1225" s="18" t="s">
        <v>11276</v>
      </c>
      <c r="H1225" s="18" t="s">
        <v>11277</v>
      </c>
      <c r="I1225" s="18" t="s">
        <v>972</v>
      </c>
      <c r="J1225" s="18" t="s">
        <v>11278</v>
      </c>
    </row>
    <row r="1226" spans="1:10" ht="81" x14ac:dyDescent="0.35">
      <c r="A1226" s="8">
        <v>1221</v>
      </c>
      <c r="B1226" s="12" t="s">
        <v>11279</v>
      </c>
      <c r="C1226" s="8" t="s">
        <v>968</v>
      </c>
      <c r="D1226" s="133">
        <v>23500</v>
      </c>
      <c r="E1226" s="133">
        <v>23500</v>
      </c>
      <c r="F1226" s="8" t="s">
        <v>969</v>
      </c>
      <c r="G1226" s="18" t="s">
        <v>11280</v>
      </c>
      <c r="H1226" s="18" t="s">
        <v>11281</v>
      </c>
      <c r="I1226" s="18" t="s">
        <v>972</v>
      </c>
      <c r="J1226" s="18" t="s">
        <v>11282</v>
      </c>
    </row>
    <row r="1227" spans="1:10" ht="101.25" x14ac:dyDescent="0.35">
      <c r="A1227" s="8">
        <v>1222</v>
      </c>
      <c r="B1227" s="12" t="s">
        <v>11283</v>
      </c>
      <c r="C1227" s="8" t="s">
        <v>968</v>
      </c>
      <c r="D1227" s="133">
        <v>47500</v>
      </c>
      <c r="E1227" s="133">
        <v>47500</v>
      </c>
      <c r="F1227" s="8" t="s">
        <v>969</v>
      </c>
      <c r="G1227" s="18" t="s">
        <v>11284</v>
      </c>
      <c r="H1227" s="18" t="s">
        <v>11285</v>
      </c>
      <c r="I1227" s="18" t="s">
        <v>972</v>
      </c>
      <c r="J1227" s="18" t="s">
        <v>11286</v>
      </c>
    </row>
    <row r="1228" spans="1:10" ht="101.25" x14ac:dyDescent="0.35">
      <c r="A1228" s="8">
        <v>1223</v>
      </c>
      <c r="B1228" s="12" t="s">
        <v>11287</v>
      </c>
      <c r="C1228" s="8" t="s">
        <v>968</v>
      </c>
      <c r="D1228" s="133">
        <v>25800</v>
      </c>
      <c r="E1228" s="133">
        <v>25800</v>
      </c>
      <c r="F1228" s="8" t="s">
        <v>969</v>
      </c>
      <c r="G1228" s="18" t="s">
        <v>11288</v>
      </c>
      <c r="H1228" s="18" t="s">
        <v>11289</v>
      </c>
      <c r="I1228" s="18" t="s">
        <v>972</v>
      </c>
      <c r="J1228" s="18" t="s">
        <v>11290</v>
      </c>
    </row>
    <row r="1229" spans="1:10" ht="101.25" x14ac:dyDescent="0.35">
      <c r="A1229" s="8">
        <v>1224</v>
      </c>
      <c r="B1229" s="12" t="s">
        <v>11291</v>
      </c>
      <c r="C1229" s="8" t="s">
        <v>968</v>
      </c>
      <c r="D1229" s="133">
        <v>37500</v>
      </c>
      <c r="E1229" s="133">
        <v>37500</v>
      </c>
      <c r="F1229" s="8" t="s">
        <v>969</v>
      </c>
      <c r="G1229" s="18" t="s">
        <v>11292</v>
      </c>
      <c r="H1229" s="18" t="s">
        <v>11293</v>
      </c>
      <c r="I1229" s="18" t="s">
        <v>972</v>
      </c>
      <c r="J1229" s="18" t="s">
        <v>11294</v>
      </c>
    </row>
    <row r="1230" spans="1:10" ht="81" x14ac:dyDescent="0.35">
      <c r="A1230" s="8">
        <v>1225</v>
      </c>
      <c r="B1230" s="12" t="s">
        <v>11295</v>
      </c>
      <c r="C1230" s="8" t="s">
        <v>968</v>
      </c>
      <c r="D1230" s="133">
        <v>16264</v>
      </c>
      <c r="E1230" s="133">
        <v>16264</v>
      </c>
      <c r="F1230" s="8" t="s">
        <v>969</v>
      </c>
      <c r="G1230" s="18" t="s">
        <v>11296</v>
      </c>
      <c r="H1230" s="18" t="s">
        <v>11297</v>
      </c>
      <c r="I1230" s="18" t="s">
        <v>972</v>
      </c>
      <c r="J1230" s="18" t="s">
        <v>11298</v>
      </c>
    </row>
    <row r="1231" spans="1:10" ht="121.5" x14ac:dyDescent="0.35">
      <c r="A1231" s="8">
        <v>1226</v>
      </c>
      <c r="B1231" s="12" t="s">
        <v>11299</v>
      </c>
      <c r="C1231" s="8" t="s">
        <v>968</v>
      </c>
      <c r="D1231" s="133">
        <v>170000</v>
      </c>
      <c r="E1231" s="133">
        <v>170000</v>
      </c>
      <c r="F1231" s="8" t="s">
        <v>969</v>
      </c>
      <c r="G1231" s="18" t="s">
        <v>11300</v>
      </c>
      <c r="H1231" s="18" t="s">
        <v>11301</v>
      </c>
      <c r="I1231" s="18" t="s">
        <v>972</v>
      </c>
      <c r="J1231" s="18" t="s">
        <v>11302</v>
      </c>
    </row>
    <row r="1232" spans="1:10" ht="81" x14ac:dyDescent="0.35">
      <c r="A1232" s="8">
        <v>1227</v>
      </c>
      <c r="B1232" s="12" t="s">
        <v>11303</v>
      </c>
      <c r="C1232" s="8" t="s">
        <v>968</v>
      </c>
      <c r="D1232" s="133">
        <v>48000</v>
      </c>
      <c r="E1232" s="133">
        <v>48000</v>
      </c>
      <c r="F1232" s="8" t="s">
        <v>969</v>
      </c>
      <c r="G1232" s="18" t="s">
        <v>11304</v>
      </c>
      <c r="H1232" s="18" t="s">
        <v>11305</v>
      </c>
      <c r="I1232" s="18" t="s">
        <v>972</v>
      </c>
      <c r="J1232" s="18" t="s">
        <v>11306</v>
      </c>
    </row>
    <row r="1233" spans="1:10" ht="101.25" x14ac:dyDescent="0.35">
      <c r="A1233" s="8">
        <v>1228</v>
      </c>
      <c r="B1233" s="12" t="s">
        <v>11307</v>
      </c>
      <c r="C1233" s="8" t="s">
        <v>968</v>
      </c>
      <c r="D1233" s="133">
        <v>26250</v>
      </c>
      <c r="E1233" s="133">
        <v>26250</v>
      </c>
      <c r="F1233" s="8" t="s">
        <v>969</v>
      </c>
      <c r="G1233" s="18" t="s">
        <v>11308</v>
      </c>
      <c r="H1233" s="18" t="s">
        <v>11309</v>
      </c>
      <c r="I1233" s="18" t="s">
        <v>972</v>
      </c>
      <c r="J1233" s="18" t="s">
        <v>11310</v>
      </c>
    </row>
    <row r="1234" spans="1:10" ht="81" x14ac:dyDescent="0.35">
      <c r="A1234" s="8">
        <v>1229</v>
      </c>
      <c r="B1234" s="12" t="s">
        <v>11311</v>
      </c>
      <c r="C1234" s="8" t="s">
        <v>968</v>
      </c>
      <c r="D1234" s="133">
        <v>87000</v>
      </c>
      <c r="E1234" s="133">
        <v>87000</v>
      </c>
      <c r="F1234" s="8" t="s">
        <v>969</v>
      </c>
      <c r="G1234" s="18" t="s">
        <v>11312</v>
      </c>
      <c r="H1234" s="18" t="s">
        <v>11313</v>
      </c>
      <c r="I1234" s="18" t="s">
        <v>972</v>
      </c>
      <c r="J1234" s="18" t="s">
        <v>11314</v>
      </c>
    </row>
    <row r="1235" spans="1:10" ht="101.25" x14ac:dyDescent="0.35">
      <c r="A1235" s="8">
        <v>1230</v>
      </c>
      <c r="B1235" s="12" t="s">
        <v>11315</v>
      </c>
      <c r="C1235" s="8" t="s">
        <v>968</v>
      </c>
      <c r="D1235" s="133">
        <v>42250</v>
      </c>
      <c r="E1235" s="133">
        <v>42250</v>
      </c>
      <c r="F1235" s="8" t="s">
        <v>969</v>
      </c>
      <c r="G1235" s="18" t="s">
        <v>11316</v>
      </c>
      <c r="H1235" s="18" t="s">
        <v>11317</v>
      </c>
      <c r="I1235" s="18" t="s">
        <v>972</v>
      </c>
      <c r="J1235" s="18" t="s">
        <v>11318</v>
      </c>
    </row>
    <row r="1236" spans="1:10" ht="141.75" x14ac:dyDescent="0.35">
      <c r="A1236" s="8">
        <v>1231</v>
      </c>
      <c r="B1236" s="12" t="s">
        <v>11319</v>
      </c>
      <c r="C1236" s="8" t="s">
        <v>968</v>
      </c>
      <c r="D1236" s="133">
        <v>2000000</v>
      </c>
      <c r="E1236" s="133">
        <v>2000000</v>
      </c>
      <c r="F1236" s="8" t="s">
        <v>626</v>
      </c>
      <c r="G1236" s="8" t="s">
        <v>11320</v>
      </c>
      <c r="H1236" s="8" t="s">
        <v>11321</v>
      </c>
      <c r="I1236" s="8" t="s">
        <v>972</v>
      </c>
      <c r="J1236" s="8" t="s">
        <v>11322</v>
      </c>
    </row>
    <row r="1237" spans="1:10" ht="141.75" x14ac:dyDescent="0.35">
      <c r="A1237" s="8">
        <v>1232</v>
      </c>
      <c r="B1237" s="108" t="s">
        <v>11319</v>
      </c>
      <c r="C1237" s="8" t="s">
        <v>968</v>
      </c>
      <c r="D1237" s="184">
        <v>2000000</v>
      </c>
      <c r="E1237" s="184">
        <v>2000000</v>
      </c>
      <c r="F1237" s="14" t="s">
        <v>626</v>
      </c>
      <c r="G1237" s="14" t="s">
        <v>11320</v>
      </c>
      <c r="H1237" s="14" t="s">
        <v>11321</v>
      </c>
      <c r="I1237" s="14" t="s">
        <v>972</v>
      </c>
      <c r="J1237" s="14" t="s">
        <v>11322</v>
      </c>
    </row>
    <row r="1238" spans="1:10" ht="101.25" x14ac:dyDescent="0.35">
      <c r="A1238" s="8">
        <v>1233</v>
      </c>
      <c r="B1238" s="12" t="s">
        <v>11323</v>
      </c>
      <c r="C1238" s="8" t="s">
        <v>968</v>
      </c>
      <c r="D1238" s="133">
        <v>5100000</v>
      </c>
      <c r="E1238" s="133">
        <v>5100000</v>
      </c>
      <c r="F1238" s="8" t="s">
        <v>626</v>
      </c>
      <c r="G1238" s="8" t="s">
        <v>11324</v>
      </c>
      <c r="H1238" s="8" t="s">
        <v>11325</v>
      </c>
      <c r="I1238" s="8" t="s">
        <v>972</v>
      </c>
      <c r="J1238" s="8" t="s">
        <v>11326</v>
      </c>
    </row>
    <row r="1239" spans="1:10" ht="60.75" x14ac:dyDescent="0.35">
      <c r="A1239" s="8">
        <v>1234</v>
      </c>
      <c r="B1239" s="289" t="s">
        <v>2756</v>
      </c>
      <c r="C1239" s="266" t="s">
        <v>24422</v>
      </c>
      <c r="D1239" s="293">
        <v>10800</v>
      </c>
      <c r="E1239" s="293">
        <v>10800</v>
      </c>
      <c r="F1239" s="263" t="s">
        <v>938</v>
      </c>
      <c r="G1239" s="14" t="s">
        <v>25217</v>
      </c>
      <c r="H1239" s="14" t="s">
        <v>25217</v>
      </c>
      <c r="I1239" s="268" t="s">
        <v>1899</v>
      </c>
      <c r="J1239" s="269" t="s">
        <v>25254</v>
      </c>
    </row>
    <row r="1240" spans="1:10" ht="60.75" x14ac:dyDescent="0.35">
      <c r="A1240" s="8">
        <v>1235</v>
      </c>
      <c r="B1240" s="289" t="s">
        <v>1299</v>
      </c>
      <c r="C1240" s="266" t="s">
        <v>24422</v>
      </c>
      <c r="D1240" s="293">
        <v>3531</v>
      </c>
      <c r="E1240" s="293">
        <v>3531</v>
      </c>
      <c r="F1240" s="263" t="s">
        <v>938</v>
      </c>
      <c r="G1240" s="14" t="s">
        <v>25218</v>
      </c>
      <c r="H1240" s="14" t="s">
        <v>25218</v>
      </c>
      <c r="I1240" s="268" t="s">
        <v>1899</v>
      </c>
      <c r="J1240" s="269" t="s">
        <v>25255</v>
      </c>
    </row>
    <row r="1241" spans="1:10" ht="60.75" x14ac:dyDescent="0.35">
      <c r="A1241" s="8">
        <v>1236</v>
      </c>
      <c r="B1241" s="16" t="s">
        <v>27553</v>
      </c>
      <c r="C1241" s="111" t="s">
        <v>26822</v>
      </c>
      <c r="D1241" s="19">
        <v>9180</v>
      </c>
      <c r="E1241" s="19">
        <v>9180</v>
      </c>
      <c r="F1241" s="263" t="s">
        <v>938</v>
      </c>
      <c r="G1241" s="18" t="s">
        <v>27554</v>
      </c>
      <c r="H1241" s="18" t="s">
        <v>27555</v>
      </c>
      <c r="I1241" s="261" t="s">
        <v>185</v>
      </c>
      <c r="J1241" s="18" t="s">
        <v>27556</v>
      </c>
    </row>
    <row r="1242" spans="1:10" ht="60.75" x14ac:dyDescent="0.35">
      <c r="A1242" s="8">
        <v>1237</v>
      </c>
      <c r="B1242" s="16" t="s">
        <v>27557</v>
      </c>
      <c r="C1242" s="111" t="s">
        <v>26822</v>
      </c>
      <c r="D1242" s="19">
        <v>13079.98</v>
      </c>
      <c r="E1242" s="19">
        <v>4359.99</v>
      </c>
      <c r="F1242" s="263" t="s">
        <v>938</v>
      </c>
      <c r="G1242" s="18" t="s">
        <v>27558</v>
      </c>
      <c r="H1242" s="18" t="s">
        <v>27558</v>
      </c>
      <c r="I1242" s="261" t="s">
        <v>185</v>
      </c>
      <c r="J1242" s="18" t="s">
        <v>27559</v>
      </c>
    </row>
    <row r="1243" spans="1:10" ht="40.5" x14ac:dyDescent="0.35">
      <c r="A1243" s="8">
        <v>1238</v>
      </c>
      <c r="B1243" s="16" t="s">
        <v>14575</v>
      </c>
      <c r="C1243" s="111" t="s">
        <v>26822</v>
      </c>
      <c r="D1243" s="19">
        <v>98000</v>
      </c>
      <c r="E1243" s="19">
        <v>98000</v>
      </c>
      <c r="F1243" s="263" t="s">
        <v>938</v>
      </c>
      <c r="G1243" s="18" t="s">
        <v>27560</v>
      </c>
      <c r="H1243" s="18" t="s">
        <v>27560</v>
      </c>
      <c r="I1243" s="261" t="s">
        <v>185</v>
      </c>
      <c r="J1243" s="18" t="s">
        <v>27561</v>
      </c>
    </row>
    <row r="1244" spans="1:10" ht="40.5" x14ac:dyDescent="0.35">
      <c r="A1244" s="8">
        <v>1239</v>
      </c>
      <c r="B1244" s="16" t="s">
        <v>27562</v>
      </c>
      <c r="C1244" s="111" t="s">
        <v>26822</v>
      </c>
      <c r="D1244" s="19">
        <v>7800</v>
      </c>
      <c r="E1244" s="19">
        <v>7800</v>
      </c>
      <c r="F1244" s="263" t="s">
        <v>938</v>
      </c>
      <c r="G1244" s="18" t="s">
        <v>27563</v>
      </c>
      <c r="H1244" s="18" t="s">
        <v>27563</v>
      </c>
      <c r="I1244" s="261" t="s">
        <v>185</v>
      </c>
      <c r="J1244" s="18" t="s">
        <v>27564</v>
      </c>
    </row>
    <row r="1245" spans="1:10" ht="60.75" x14ac:dyDescent="0.35">
      <c r="A1245" s="8">
        <v>1240</v>
      </c>
      <c r="B1245" s="16" t="s">
        <v>27565</v>
      </c>
      <c r="C1245" s="111" t="s">
        <v>26822</v>
      </c>
      <c r="D1245" s="19">
        <v>25680</v>
      </c>
      <c r="E1245" s="19">
        <v>25680</v>
      </c>
      <c r="F1245" s="263" t="s">
        <v>938</v>
      </c>
      <c r="G1245" s="18" t="s">
        <v>27566</v>
      </c>
      <c r="H1245" s="18" t="s">
        <v>27566</v>
      </c>
      <c r="I1245" s="261" t="s">
        <v>185</v>
      </c>
      <c r="J1245" s="18" t="s">
        <v>27567</v>
      </c>
    </row>
    <row r="1246" spans="1:10" ht="60.75" x14ac:dyDescent="0.35">
      <c r="A1246" s="8">
        <v>1241</v>
      </c>
      <c r="B1246" s="16" t="s">
        <v>27568</v>
      </c>
      <c r="C1246" s="111" t="s">
        <v>26822</v>
      </c>
      <c r="D1246" s="19">
        <v>38100</v>
      </c>
      <c r="E1246" s="19">
        <v>38100</v>
      </c>
      <c r="F1246" s="263" t="s">
        <v>938</v>
      </c>
      <c r="G1246" s="18" t="s">
        <v>27569</v>
      </c>
      <c r="H1246" s="18" t="s">
        <v>27569</v>
      </c>
      <c r="I1246" s="261" t="s">
        <v>185</v>
      </c>
      <c r="J1246" s="18" t="s">
        <v>27570</v>
      </c>
    </row>
    <row r="1247" spans="1:10" ht="40.5" x14ac:dyDescent="0.35">
      <c r="A1247" s="8">
        <v>1242</v>
      </c>
      <c r="B1247" s="16" t="s">
        <v>27571</v>
      </c>
      <c r="C1247" s="111" t="s">
        <v>26822</v>
      </c>
      <c r="D1247" s="19">
        <v>22500</v>
      </c>
      <c r="E1247" s="19">
        <v>22500</v>
      </c>
      <c r="F1247" s="263" t="s">
        <v>938</v>
      </c>
      <c r="G1247" s="18" t="s">
        <v>27572</v>
      </c>
      <c r="H1247" s="18" t="s">
        <v>27572</v>
      </c>
      <c r="I1247" s="261" t="s">
        <v>185</v>
      </c>
      <c r="J1247" s="18" t="s">
        <v>27573</v>
      </c>
    </row>
    <row r="1248" spans="1:10" ht="60.75" x14ac:dyDescent="0.35">
      <c r="A1248" s="8">
        <v>1243</v>
      </c>
      <c r="B1248" s="16" t="s">
        <v>14575</v>
      </c>
      <c r="C1248" s="111" t="s">
        <v>26822</v>
      </c>
      <c r="D1248" s="19">
        <v>26750</v>
      </c>
      <c r="E1248" s="19">
        <v>26750</v>
      </c>
      <c r="F1248" s="263" t="s">
        <v>938</v>
      </c>
      <c r="G1248" s="18" t="s">
        <v>27574</v>
      </c>
      <c r="H1248" s="18" t="s">
        <v>27574</v>
      </c>
      <c r="I1248" s="261" t="s">
        <v>185</v>
      </c>
      <c r="J1248" s="18" t="s">
        <v>27575</v>
      </c>
    </row>
    <row r="1249" spans="1:10" ht="81" x14ac:dyDescent="0.35">
      <c r="A1249" s="8">
        <v>1244</v>
      </c>
      <c r="B1249" s="108" t="s">
        <v>37643</v>
      </c>
      <c r="C1249" s="112" t="s">
        <v>36856</v>
      </c>
      <c r="D1249" s="197">
        <v>2407.5</v>
      </c>
      <c r="E1249" s="197">
        <v>2407.5</v>
      </c>
      <c r="F1249" s="14" t="s">
        <v>37942</v>
      </c>
      <c r="G1249" s="14" t="s">
        <v>37644</v>
      </c>
      <c r="H1249" s="14" t="str">
        <f t="shared" ref="H1249:H1257" si="7">G1249</f>
        <v>บริษัท ดีเคเอสเอช (ประเทศไทย) จำกัด 2407.5 บาท</v>
      </c>
      <c r="I1249" s="189" t="s">
        <v>36812</v>
      </c>
      <c r="J1249" s="14" t="s">
        <v>37661</v>
      </c>
    </row>
    <row r="1250" spans="1:10" ht="81" x14ac:dyDescent="0.35">
      <c r="A1250" s="8">
        <v>1245</v>
      </c>
      <c r="B1250" s="108" t="s">
        <v>37645</v>
      </c>
      <c r="C1250" s="112" t="s">
        <v>36856</v>
      </c>
      <c r="D1250" s="197">
        <v>27200</v>
      </c>
      <c r="E1250" s="197">
        <v>27200</v>
      </c>
      <c r="F1250" s="14" t="s">
        <v>37942</v>
      </c>
      <c r="G1250" s="14" t="s">
        <v>37646</v>
      </c>
      <c r="H1250" s="14" t="str">
        <f t="shared" si="7"/>
        <v>ร้านที.พี.เมดิคอล โดยกฤษฎ์นิธิศวร์ สุคำจันทร์ 27200 บาท</v>
      </c>
      <c r="I1250" s="189" t="s">
        <v>36812</v>
      </c>
      <c r="J1250" s="14" t="s">
        <v>37662</v>
      </c>
    </row>
    <row r="1251" spans="1:10" ht="81" x14ac:dyDescent="0.35">
      <c r="A1251" s="8">
        <v>1246</v>
      </c>
      <c r="B1251" s="108" t="s">
        <v>37647</v>
      </c>
      <c r="C1251" s="112" t="s">
        <v>36856</v>
      </c>
      <c r="D1251" s="197">
        <v>16950</v>
      </c>
      <c r="E1251" s="197">
        <v>16950</v>
      </c>
      <c r="F1251" s="14" t="s">
        <v>37942</v>
      </c>
      <c r="G1251" s="14" t="s">
        <v>37648</v>
      </c>
      <c r="H1251" s="14" t="str">
        <f t="shared" si="7"/>
        <v>บริษัท ออตโต บ๊อก เซาท์ อีสต์ เอเซีย จำกัด 16950 บาท</v>
      </c>
      <c r="I1251" s="189" t="s">
        <v>36812</v>
      </c>
      <c r="J1251" s="14" t="s">
        <v>37663</v>
      </c>
    </row>
    <row r="1252" spans="1:10" ht="81" x14ac:dyDescent="0.35">
      <c r="A1252" s="8">
        <v>1247</v>
      </c>
      <c r="B1252" s="108" t="s">
        <v>37649</v>
      </c>
      <c r="C1252" s="112" t="s">
        <v>36856</v>
      </c>
      <c r="D1252" s="197">
        <v>5740</v>
      </c>
      <c r="E1252" s="197">
        <v>5740</v>
      </c>
      <c r="F1252" s="14" t="s">
        <v>37942</v>
      </c>
      <c r="G1252" s="14" t="s">
        <v>37650</v>
      </c>
      <c r="H1252" s="14" t="str">
        <f t="shared" si="7"/>
        <v>บริษัท อี ฟอร์ แอล เอม จำกัด (มหาชน) 5740 บาท</v>
      </c>
      <c r="I1252" s="189" t="s">
        <v>36812</v>
      </c>
      <c r="J1252" s="14" t="s">
        <v>37664</v>
      </c>
    </row>
    <row r="1253" spans="1:10" ht="81" x14ac:dyDescent="0.35">
      <c r="A1253" s="8">
        <v>1248</v>
      </c>
      <c r="B1253" s="108" t="s">
        <v>37651</v>
      </c>
      <c r="C1253" s="112" t="s">
        <v>36856</v>
      </c>
      <c r="D1253" s="197">
        <v>187900</v>
      </c>
      <c r="E1253" s="197">
        <v>71200</v>
      </c>
      <c r="F1253" s="14" t="s">
        <v>37942</v>
      </c>
      <c r="G1253" s="14" t="s">
        <v>37652</v>
      </c>
      <c r="H1253" s="14" t="str">
        <f t="shared" si="7"/>
        <v>บริษัท อินทิเกรทเต็ด เมดิคอล เซอร์วิส จำกัด 71200 บาท</v>
      </c>
      <c r="I1253" s="189" t="s">
        <v>36812</v>
      </c>
      <c r="J1253" s="14" t="s">
        <v>37665</v>
      </c>
    </row>
    <row r="1254" spans="1:10" ht="60.75" x14ac:dyDescent="0.35">
      <c r="A1254" s="8">
        <v>1249</v>
      </c>
      <c r="B1254" s="108" t="s">
        <v>37653</v>
      </c>
      <c r="C1254" s="112" t="s">
        <v>36856</v>
      </c>
      <c r="D1254" s="197">
        <v>187900</v>
      </c>
      <c r="E1254" s="197">
        <v>187900</v>
      </c>
      <c r="F1254" s="14" t="s">
        <v>37942</v>
      </c>
      <c r="G1254" s="14" t="s">
        <v>37654</v>
      </c>
      <c r="H1254" s="14" t="str">
        <f t="shared" si="7"/>
        <v>ห้างหุ้นส่วนจำกัด วีอาร์ ซัพพอร์ต 116700 บาท</v>
      </c>
      <c r="I1254" s="189" t="s">
        <v>36812</v>
      </c>
      <c r="J1254" s="14" t="s">
        <v>37666</v>
      </c>
    </row>
    <row r="1255" spans="1:10" ht="81" x14ac:dyDescent="0.35">
      <c r="A1255" s="8">
        <v>1250</v>
      </c>
      <c r="B1255" s="108" t="s">
        <v>37655</v>
      </c>
      <c r="C1255" s="112" t="s">
        <v>36856</v>
      </c>
      <c r="D1255" s="197">
        <v>4500</v>
      </c>
      <c r="E1255" s="197">
        <v>4500</v>
      </c>
      <c r="F1255" s="14" t="s">
        <v>37942</v>
      </c>
      <c r="G1255" s="14" t="s">
        <v>37656</v>
      </c>
      <c r="H1255" s="14" t="str">
        <f t="shared" si="7"/>
        <v>บริษัท แอปเปิลตัน จำกัด 4500 บาท</v>
      </c>
      <c r="I1255" s="189" t="s">
        <v>36812</v>
      </c>
      <c r="J1255" s="14" t="s">
        <v>37667</v>
      </c>
    </row>
    <row r="1256" spans="1:10" ht="101.25" x14ac:dyDescent="0.35">
      <c r="A1256" s="8">
        <v>1251</v>
      </c>
      <c r="B1256" s="108" t="s">
        <v>37657</v>
      </c>
      <c r="C1256" s="112" t="s">
        <v>36856</v>
      </c>
      <c r="D1256" s="197">
        <v>6199.03</v>
      </c>
      <c r="E1256" s="197">
        <v>6199.03</v>
      </c>
      <c r="F1256" s="14" t="s">
        <v>37942</v>
      </c>
      <c r="G1256" s="14" t="s">
        <v>37658</v>
      </c>
      <c r="H1256" s="14" t="str">
        <f t="shared" si="7"/>
        <v>บริษัท เจริญยนตรการ จำกัด 6199.03 บาท</v>
      </c>
      <c r="I1256" s="189" t="s">
        <v>36812</v>
      </c>
      <c r="J1256" s="14" t="s">
        <v>37668</v>
      </c>
    </row>
    <row r="1257" spans="1:10" ht="60.75" x14ac:dyDescent="0.35">
      <c r="A1257" s="8">
        <v>1252</v>
      </c>
      <c r="B1257" s="108" t="s">
        <v>37659</v>
      </c>
      <c r="C1257" s="112" t="s">
        <v>36856</v>
      </c>
      <c r="D1257" s="197">
        <v>33000</v>
      </c>
      <c r="E1257" s="197">
        <v>33000</v>
      </c>
      <c r="F1257" s="14" t="s">
        <v>37942</v>
      </c>
      <c r="G1257" s="14" t="s">
        <v>37660</v>
      </c>
      <c r="H1257" s="14" t="str">
        <f t="shared" si="7"/>
        <v>ร้าน เจ เจ 33000 บาท</v>
      </c>
      <c r="I1257" s="189" t="s">
        <v>36812</v>
      </c>
      <c r="J1257" s="14" t="s">
        <v>37669</v>
      </c>
    </row>
    <row r="1258" spans="1:10" ht="60.75" x14ac:dyDescent="0.35">
      <c r="A1258" s="8">
        <v>1253</v>
      </c>
      <c r="B1258" s="12" t="s">
        <v>44580</v>
      </c>
      <c r="C1258" s="8" t="s">
        <v>44424</v>
      </c>
      <c r="D1258" s="19">
        <v>3055</v>
      </c>
      <c r="E1258" s="19">
        <v>3204.8</v>
      </c>
      <c r="F1258" s="18" t="s">
        <v>938</v>
      </c>
      <c r="G1258" s="18" t="s">
        <v>45473</v>
      </c>
      <c r="H1258" s="18" t="s">
        <v>45473</v>
      </c>
      <c r="I1258" s="8" t="s">
        <v>44582</v>
      </c>
      <c r="J1258" s="18" t="s">
        <v>45474</v>
      </c>
    </row>
    <row r="1259" spans="1:10" ht="81" x14ac:dyDescent="0.35">
      <c r="A1259" s="8">
        <v>1254</v>
      </c>
      <c r="B1259" s="12" t="s">
        <v>44598</v>
      </c>
      <c r="C1259" s="8" t="s">
        <v>44424</v>
      </c>
      <c r="D1259" s="19">
        <v>449500.58</v>
      </c>
      <c r="E1259" s="19">
        <v>449500.88</v>
      </c>
      <c r="F1259" s="18" t="s">
        <v>938</v>
      </c>
      <c r="G1259" s="18" t="s">
        <v>45475</v>
      </c>
      <c r="H1259" s="18" t="s">
        <v>45475</v>
      </c>
      <c r="I1259" s="8" t="s">
        <v>44582</v>
      </c>
      <c r="J1259" s="18" t="s">
        <v>45476</v>
      </c>
    </row>
    <row r="1260" spans="1:10" ht="60.75" x14ac:dyDescent="0.35">
      <c r="A1260" s="8">
        <v>1255</v>
      </c>
      <c r="B1260" s="12" t="s">
        <v>44580</v>
      </c>
      <c r="C1260" s="8" t="s">
        <v>44424</v>
      </c>
      <c r="D1260" s="19">
        <v>27499</v>
      </c>
      <c r="E1260" s="19">
        <v>27499</v>
      </c>
      <c r="F1260" s="18" t="s">
        <v>938</v>
      </c>
      <c r="G1260" s="18" t="s">
        <v>45477</v>
      </c>
      <c r="H1260" s="18" t="s">
        <v>45477</v>
      </c>
      <c r="I1260" s="8" t="s">
        <v>44582</v>
      </c>
      <c r="J1260" s="18" t="s">
        <v>45478</v>
      </c>
    </row>
    <row r="1261" spans="1:10" ht="60.75" x14ac:dyDescent="0.35">
      <c r="A1261" s="8">
        <v>1256</v>
      </c>
      <c r="B1261" s="12" t="s">
        <v>44580</v>
      </c>
      <c r="C1261" s="8" t="s">
        <v>44424</v>
      </c>
      <c r="D1261" s="19">
        <v>13535.5</v>
      </c>
      <c r="E1261" s="19">
        <v>13535.5</v>
      </c>
      <c r="F1261" s="18" t="s">
        <v>938</v>
      </c>
      <c r="G1261" s="18" t="s">
        <v>45479</v>
      </c>
      <c r="H1261" s="18" t="s">
        <v>45479</v>
      </c>
      <c r="I1261" s="8" t="s">
        <v>44582</v>
      </c>
      <c r="J1261" s="18" t="s">
        <v>45480</v>
      </c>
    </row>
    <row r="1262" spans="1:10" ht="81" x14ac:dyDescent="0.35">
      <c r="A1262" s="8">
        <v>1257</v>
      </c>
      <c r="B1262" s="12" t="s">
        <v>44580</v>
      </c>
      <c r="C1262" s="8" t="s">
        <v>44424</v>
      </c>
      <c r="D1262" s="19">
        <v>17976</v>
      </c>
      <c r="E1262" s="19">
        <v>18043.2</v>
      </c>
      <c r="F1262" s="18" t="s">
        <v>938</v>
      </c>
      <c r="G1262" s="18" t="s">
        <v>45481</v>
      </c>
      <c r="H1262" s="18" t="s">
        <v>45481</v>
      </c>
      <c r="I1262" s="8" t="s">
        <v>44582</v>
      </c>
      <c r="J1262" s="18" t="s">
        <v>45482</v>
      </c>
    </row>
    <row r="1263" spans="1:10" ht="60.75" x14ac:dyDescent="0.35">
      <c r="A1263" s="8">
        <v>1258</v>
      </c>
      <c r="B1263" s="12" t="s">
        <v>44598</v>
      </c>
      <c r="C1263" s="8" t="s">
        <v>44424</v>
      </c>
      <c r="D1263" s="19">
        <v>88200</v>
      </c>
      <c r="E1263" s="19">
        <v>110501.75999999999</v>
      </c>
      <c r="F1263" s="18" t="s">
        <v>938</v>
      </c>
      <c r="G1263" s="18" t="s">
        <v>45483</v>
      </c>
      <c r="H1263" s="18" t="s">
        <v>45483</v>
      </c>
      <c r="I1263" s="8" t="s">
        <v>44582</v>
      </c>
      <c r="J1263" s="18" t="s">
        <v>45484</v>
      </c>
    </row>
    <row r="1264" spans="1:10" ht="81" x14ac:dyDescent="0.35">
      <c r="A1264" s="8">
        <v>1259</v>
      </c>
      <c r="B1264" s="12" t="s">
        <v>44615</v>
      </c>
      <c r="C1264" s="8" t="s">
        <v>44424</v>
      </c>
      <c r="D1264" s="19">
        <v>35512.5</v>
      </c>
      <c r="E1264" s="19">
        <v>38732.400000000001</v>
      </c>
      <c r="F1264" s="18" t="s">
        <v>938</v>
      </c>
      <c r="G1264" s="18" t="s">
        <v>45485</v>
      </c>
      <c r="H1264" s="18" t="s">
        <v>45485</v>
      </c>
      <c r="I1264" s="8" t="s">
        <v>44582</v>
      </c>
      <c r="J1264" s="18" t="s">
        <v>45486</v>
      </c>
    </row>
    <row r="1265" spans="1:10" ht="81" x14ac:dyDescent="0.35">
      <c r="A1265" s="8">
        <v>1260</v>
      </c>
      <c r="B1265" s="12" t="s">
        <v>44615</v>
      </c>
      <c r="C1265" s="8" t="s">
        <v>44424</v>
      </c>
      <c r="D1265" s="19">
        <v>6248.6</v>
      </c>
      <c r="E1265" s="19">
        <v>7503.92</v>
      </c>
      <c r="F1265" s="18" t="s">
        <v>938</v>
      </c>
      <c r="G1265" s="18" t="s">
        <v>45487</v>
      </c>
      <c r="H1265" s="18" t="s">
        <v>45487</v>
      </c>
      <c r="I1265" s="8" t="s">
        <v>44582</v>
      </c>
      <c r="J1265" s="18" t="s">
        <v>45488</v>
      </c>
    </row>
    <row r="1266" spans="1:10" ht="60.75" x14ac:dyDescent="0.35">
      <c r="A1266" s="8">
        <v>1261</v>
      </c>
      <c r="B1266" s="12" t="s">
        <v>44618</v>
      </c>
      <c r="C1266" s="8" t="s">
        <v>44424</v>
      </c>
      <c r="D1266" s="19">
        <v>451754</v>
      </c>
      <c r="E1266" s="19">
        <v>582962.86</v>
      </c>
      <c r="F1266" s="18" t="s">
        <v>938</v>
      </c>
      <c r="G1266" s="18" t="s">
        <v>45489</v>
      </c>
      <c r="H1266" s="18" t="s">
        <v>45489</v>
      </c>
      <c r="I1266" s="8" t="s">
        <v>44582</v>
      </c>
      <c r="J1266" s="18" t="s">
        <v>45490</v>
      </c>
    </row>
    <row r="1267" spans="1:10" ht="81" x14ac:dyDescent="0.35">
      <c r="A1267" s="8">
        <v>1262</v>
      </c>
      <c r="B1267" s="12" t="s">
        <v>44618</v>
      </c>
      <c r="C1267" s="8" t="s">
        <v>44424</v>
      </c>
      <c r="D1267" s="19">
        <v>391149.2</v>
      </c>
      <c r="E1267" s="19">
        <v>655780</v>
      </c>
      <c r="F1267" s="18" t="s">
        <v>938</v>
      </c>
      <c r="G1267" s="18" t="s">
        <v>45491</v>
      </c>
      <c r="H1267" s="18" t="s">
        <v>45491</v>
      </c>
      <c r="I1267" s="8" t="s">
        <v>44582</v>
      </c>
      <c r="J1267" s="18" t="s">
        <v>45492</v>
      </c>
    </row>
    <row r="1268" spans="1:10" ht="81" x14ac:dyDescent="0.35">
      <c r="A1268" s="8">
        <v>1263</v>
      </c>
      <c r="B1268" s="12" t="s">
        <v>44697</v>
      </c>
      <c r="C1268" s="8" t="s">
        <v>44424</v>
      </c>
      <c r="D1268" s="19">
        <v>220441.4</v>
      </c>
      <c r="E1268" s="19">
        <v>246135.4</v>
      </c>
      <c r="F1268" s="18" t="s">
        <v>938</v>
      </c>
      <c r="G1268" s="18" t="s">
        <v>45493</v>
      </c>
      <c r="H1268" s="18" t="s">
        <v>45493</v>
      </c>
      <c r="I1268" s="8" t="s">
        <v>44582</v>
      </c>
      <c r="J1268" s="18" t="s">
        <v>45494</v>
      </c>
    </row>
    <row r="1269" spans="1:10" ht="101.25" x14ac:dyDescent="0.35">
      <c r="A1269" s="8">
        <v>1264</v>
      </c>
      <c r="B1269" s="12" t="s">
        <v>44697</v>
      </c>
      <c r="C1269" s="8" t="s">
        <v>44424</v>
      </c>
      <c r="D1269" s="19">
        <v>203600</v>
      </c>
      <c r="E1269" s="19">
        <v>240650</v>
      </c>
      <c r="F1269" s="18" t="s">
        <v>938</v>
      </c>
      <c r="G1269" s="18" t="s">
        <v>45495</v>
      </c>
      <c r="H1269" s="18" t="s">
        <v>45495</v>
      </c>
      <c r="I1269" s="8" t="s">
        <v>44582</v>
      </c>
      <c r="J1269" s="18" t="s">
        <v>45496</v>
      </c>
    </row>
    <row r="1270" spans="1:10" ht="60.75" x14ac:dyDescent="0.35">
      <c r="A1270" s="8">
        <v>1265</v>
      </c>
      <c r="B1270" s="12" t="s">
        <v>44697</v>
      </c>
      <c r="C1270" s="8" t="s">
        <v>44424</v>
      </c>
      <c r="D1270" s="19">
        <v>49459.76</v>
      </c>
      <c r="E1270" s="19">
        <v>49716.66</v>
      </c>
      <c r="F1270" s="18" t="s">
        <v>938</v>
      </c>
      <c r="G1270" s="18" t="s">
        <v>45497</v>
      </c>
      <c r="H1270" s="18" t="s">
        <v>45497</v>
      </c>
      <c r="I1270" s="8" t="s">
        <v>44582</v>
      </c>
      <c r="J1270" s="18" t="s">
        <v>45498</v>
      </c>
    </row>
    <row r="1271" spans="1:10" ht="101.25" x14ac:dyDescent="0.35">
      <c r="A1271" s="8">
        <v>1266</v>
      </c>
      <c r="B1271" s="434" t="s">
        <v>45499</v>
      </c>
      <c r="C1271" s="430" t="s">
        <v>44424</v>
      </c>
      <c r="D1271" s="441">
        <v>452000</v>
      </c>
      <c r="E1271" s="441">
        <v>452000</v>
      </c>
      <c r="F1271" s="8" t="s">
        <v>938</v>
      </c>
      <c r="G1271" s="8" t="s">
        <v>45500</v>
      </c>
      <c r="H1271" s="8" t="s">
        <v>45500</v>
      </c>
      <c r="I1271" s="8" t="s">
        <v>44426</v>
      </c>
      <c r="J1271" s="113" t="s">
        <v>45501</v>
      </c>
    </row>
    <row r="1272" spans="1:10" ht="60.75" x14ac:dyDescent="0.35">
      <c r="A1272" s="8">
        <v>1267</v>
      </c>
      <c r="B1272" s="435" t="s">
        <v>45502</v>
      </c>
      <c r="C1272" s="430" t="s">
        <v>44424</v>
      </c>
      <c r="D1272" s="442">
        <v>45849.5</v>
      </c>
      <c r="E1272" s="442">
        <v>45849.5</v>
      </c>
      <c r="F1272" s="8" t="s">
        <v>938</v>
      </c>
      <c r="G1272" s="8" t="s">
        <v>45503</v>
      </c>
      <c r="H1272" s="8" t="s">
        <v>45503</v>
      </c>
      <c r="I1272" s="8" t="s">
        <v>44426</v>
      </c>
      <c r="J1272" s="113" t="s">
        <v>45504</v>
      </c>
    </row>
    <row r="1273" spans="1:10" ht="101.25" x14ac:dyDescent="0.35">
      <c r="A1273" s="8">
        <v>1268</v>
      </c>
      <c r="B1273" s="435" t="s">
        <v>45505</v>
      </c>
      <c r="C1273" s="430" t="s">
        <v>44424</v>
      </c>
      <c r="D1273" s="445">
        <v>26185.14</v>
      </c>
      <c r="E1273" s="445">
        <v>26185.14</v>
      </c>
      <c r="F1273" s="8" t="s">
        <v>938</v>
      </c>
      <c r="G1273" s="8" t="s">
        <v>45506</v>
      </c>
      <c r="H1273" s="8" t="s">
        <v>45506</v>
      </c>
      <c r="I1273" s="8" t="s">
        <v>44426</v>
      </c>
      <c r="J1273" s="113" t="s">
        <v>45507</v>
      </c>
    </row>
    <row r="1274" spans="1:10" ht="81" x14ac:dyDescent="0.35">
      <c r="A1274" s="8">
        <v>1269</v>
      </c>
      <c r="B1274" s="435" t="s">
        <v>45508</v>
      </c>
      <c r="C1274" s="430" t="s">
        <v>44424</v>
      </c>
      <c r="D1274" s="445">
        <v>45475</v>
      </c>
      <c r="E1274" s="445">
        <v>45475</v>
      </c>
      <c r="F1274" s="8" t="s">
        <v>938</v>
      </c>
      <c r="G1274" s="8" t="s">
        <v>45509</v>
      </c>
      <c r="H1274" s="8" t="s">
        <v>45509</v>
      </c>
      <c r="I1274" s="8" t="s">
        <v>44426</v>
      </c>
      <c r="J1274" s="113" t="s">
        <v>45510</v>
      </c>
    </row>
    <row r="1275" spans="1:10" ht="81" x14ac:dyDescent="0.35">
      <c r="A1275" s="8">
        <v>1270</v>
      </c>
      <c r="B1275" s="434" t="s">
        <v>45511</v>
      </c>
      <c r="C1275" s="430" t="s">
        <v>44424</v>
      </c>
      <c r="D1275" s="441">
        <v>16000</v>
      </c>
      <c r="E1275" s="441">
        <v>16000</v>
      </c>
      <c r="F1275" s="8" t="s">
        <v>938</v>
      </c>
      <c r="G1275" s="8" t="s">
        <v>45512</v>
      </c>
      <c r="H1275" s="8" t="s">
        <v>45512</v>
      </c>
      <c r="I1275" s="8" t="s">
        <v>44426</v>
      </c>
      <c r="J1275" s="113" t="s">
        <v>45513</v>
      </c>
    </row>
    <row r="1276" spans="1:10" ht="81" x14ac:dyDescent="0.35">
      <c r="A1276" s="8">
        <v>1271</v>
      </c>
      <c r="B1276" s="434" t="s">
        <v>45514</v>
      </c>
      <c r="C1276" s="430" t="s">
        <v>44424</v>
      </c>
      <c r="D1276" s="441">
        <v>15000</v>
      </c>
      <c r="E1276" s="441">
        <v>15000</v>
      </c>
      <c r="F1276" s="8" t="s">
        <v>938</v>
      </c>
      <c r="G1276" s="8" t="s">
        <v>12829</v>
      </c>
      <c r="H1276" s="8" t="s">
        <v>12829</v>
      </c>
      <c r="I1276" s="8" t="s">
        <v>44426</v>
      </c>
      <c r="J1276" s="113" t="s">
        <v>45515</v>
      </c>
    </row>
    <row r="1277" spans="1:10" ht="81" x14ac:dyDescent="0.35">
      <c r="A1277" s="8">
        <v>1272</v>
      </c>
      <c r="B1277" s="434" t="s">
        <v>3893</v>
      </c>
      <c r="C1277" s="430" t="s">
        <v>44424</v>
      </c>
      <c r="D1277" s="441">
        <v>30000</v>
      </c>
      <c r="E1277" s="441">
        <v>30000</v>
      </c>
      <c r="F1277" s="8" t="s">
        <v>938</v>
      </c>
      <c r="G1277" s="8" t="s">
        <v>45516</v>
      </c>
      <c r="H1277" s="8" t="s">
        <v>45516</v>
      </c>
      <c r="I1277" s="8" t="s">
        <v>44426</v>
      </c>
      <c r="J1277" s="113" t="s">
        <v>45517</v>
      </c>
    </row>
    <row r="1278" spans="1:10" ht="60.75" x14ac:dyDescent="0.35">
      <c r="A1278" s="8">
        <v>1273</v>
      </c>
      <c r="B1278" s="434" t="s">
        <v>45518</v>
      </c>
      <c r="C1278" s="430" t="s">
        <v>44424</v>
      </c>
      <c r="D1278" s="441">
        <v>47500</v>
      </c>
      <c r="E1278" s="441">
        <v>47500</v>
      </c>
      <c r="F1278" s="8" t="s">
        <v>938</v>
      </c>
      <c r="G1278" s="8" t="s">
        <v>45519</v>
      </c>
      <c r="H1278" s="8" t="s">
        <v>45519</v>
      </c>
      <c r="I1278" s="8" t="s">
        <v>44426</v>
      </c>
      <c r="J1278" s="113" t="s">
        <v>45520</v>
      </c>
    </row>
    <row r="1279" spans="1:10" ht="81" x14ac:dyDescent="0.35">
      <c r="A1279" s="8">
        <v>1274</v>
      </c>
      <c r="B1279" s="434" t="s">
        <v>45521</v>
      </c>
      <c r="C1279" s="430" t="s">
        <v>44424</v>
      </c>
      <c r="D1279" s="441">
        <v>64200</v>
      </c>
      <c r="E1279" s="441">
        <v>64200</v>
      </c>
      <c r="F1279" s="8" t="s">
        <v>938</v>
      </c>
      <c r="G1279" s="8" t="s">
        <v>45522</v>
      </c>
      <c r="H1279" s="8" t="s">
        <v>45522</v>
      </c>
      <c r="I1279" s="8" t="s">
        <v>44426</v>
      </c>
      <c r="J1279" s="113" t="s">
        <v>45523</v>
      </c>
    </row>
    <row r="1280" spans="1:10" ht="60.75" x14ac:dyDescent="0.35">
      <c r="A1280" s="8">
        <v>1275</v>
      </c>
      <c r="B1280" s="435" t="s">
        <v>45524</v>
      </c>
      <c r="C1280" s="430" t="s">
        <v>44424</v>
      </c>
      <c r="D1280" s="454">
        <v>32100</v>
      </c>
      <c r="E1280" s="454">
        <v>32100</v>
      </c>
      <c r="F1280" s="8" t="s">
        <v>938</v>
      </c>
      <c r="G1280" s="8" t="s">
        <v>45525</v>
      </c>
      <c r="H1280" s="8" t="s">
        <v>45525</v>
      </c>
      <c r="I1280" s="8" t="s">
        <v>44426</v>
      </c>
      <c r="J1280" s="113" t="s">
        <v>45526</v>
      </c>
    </row>
    <row r="1281" spans="1:10" ht="81" x14ac:dyDescent="0.35">
      <c r="A1281" s="8">
        <v>1276</v>
      </c>
      <c r="B1281" s="12" t="s">
        <v>44580</v>
      </c>
      <c r="C1281" s="8" t="s">
        <v>44424</v>
      </c>
      <c r="D1281" s="19">
        <v>1375</v>
      </c>
      <c r="E1281" s="19">
        <v>1375</v>
      </c>
      <c r="F1281" s="18" t="s">
        <v>938</v>
      </c>
      <c r="G1281" s="18" t="s">
        <v>45527</v>
      </c>
      <c r="H1281" s="18" t="s">
        <v>45527</v>
      </c>
      <c r="I1281" s="8" t="s">
        <v>44582</v>
      </c>
      <c r="J1281" s="18" t="s">
        <v>45528</v>
      </c>
    </row>
    <row r="1282" spans="1:10" ht="81" x14ac:dyDescent="0.35">
      <c r="A1282" s="8">
        <v>1277</v>
      </c>
      <c r="B1282" s="12" t="s">
        <v>44580</v>
      </c>
      <c r="C1282" s="8" t="s">
        <v>44424</v>
      </c>
      <c r="D1282" s="19">
        <v>95658</v>
      </c>
      <c r="E1282" s="19">
        <v>268356</v>
      </c>
      <c r="F1282" s="18" t="s">
        <v>938</v>
      </c>
      <c r="G1282" s="18" t="s">
        <v>45529</v>
      </c>
      <c r="H1282" s="18" t="s">
        <v>45529</v>
      </c>
      <c r="I1282" s="8" t="s">
        <v>44582</v>
      </c>
      <c r="J1282" s="18" t="s">
        <v>45530</v>
      </c>
    </row>
    <row r="1283" spans="1:10" ht="81" x14ac:dyDescent="0.35">
      <c r="A1283" s="8">
        <v>1278</v>
      </c>
      <c r="B1283" s="12" t="s">
        <v>44598</v>
      </c>
      <c r="C1283" s="8" t="s">
        <v>44424</v>
      </c>
      <c r="D1283" s="19">
        <v>14500</v>
      </c>
      <c r="E1283" s="19">
        <v>15000</v>
      </c>
      <c r="F1283" s="18" t="s">
        <v>938</v>
      </c>
      <c r="G1283" s="18" t="s">
        <v>45531</v>
      </c>
      <c r="H1283" s="18" t="s">
        <v>45531</v>
      </c>
      <c r="I1283" s="8" t="s">
        <v>44582</v>
      </c>
      <c r="J1283" s="18" t="s">
        <v>45532</v>
      </c>
    </row>
    <row r="1284" spans="1:10" ht="60.75" x14ac:dyDescent="0.35">
      <c r="A1284" s="8">
        <v>1279</v>
      </c>
      <c r="B1284" s="12" t="s">
        <v>44580</v>
      </c>
      <c r="C1284" s="8" t="s">
        <v>44424</v>
      </c>
      <c r="D1284" s="19">
        <v>9600</v>
      </c>
      <c r="E1284" s="19">
        <v>68000</v>
      </c>
      <c r="F1284" s="18" t="s">
        <v>938</v>
      </c>
      <c r="G1284" s="18" t="s">
        <v>45533</v>
      </c>
      <c r="H1284" s="18" t="s">
        <v>45533</v>
      </c>
      <c r="I1284" s="8" t="s">
        <v>44582</v>
      </c>
      <c r="J1284" s="18" t="s">
        <v>45534</v>
      </c>
    </row>
    <row r="1285" spans="1:10" ht="60.75" x14ac:dyDescent="0.35">
      <c r="A1285" s="8">
        <v>1280</v>
      </c>
      <c r="B1285" s="12" t="s">
        <v>44580</v>
      </c>
      <c r="C1285" s="8" t="s">
        <v>44424</v>
      </c>
      <c r="D1285" s="19">
        <v>6450</v>
      </c>
      <c r="E1285" s="19">
        <v>8175</v>
      </c>
      <c r="F1285" s="18" t="s">
        <v>938</v>
      </c>
      <c r="G1285" s="18" t="s">
        <v>45535</v>
      </c>
      <c r="H1285" s="18" t="s">
        <v>45535</v>
      </c>
      <c r="I1285" s="8" t="s">
        <v>44582</v>
      </c>
      <c r="J1285" s="18" t="s">
        <v>45536</v>
      </c>
    </row>
    <row r="1286" spans="1:10" ht="81" x14ac:dyDescent="0.35">
      <c r="A1286" s="8">
        <v>1281</v>
      </c>
      <c r="B1286" s="12" t="s">
        <v>44615</v>
      </c>
      <c r="C1286" s="8" t="s">
        <v>44424</v>
      </c>
      <c r="D1286" s="19">
        <v>296295.84000000003</v>
      </c>
      <c r="E1286" s="19">
        <v>342855.84</v>
      </c>
      <c r="F1286" s="18" t="s">
        <v>938</v>
      </c>
      <c r="G1286" s="18" t="s">
        <v>45537</v>
      </c>
      <c r="H1286" s="18" t="s">
        <v>45537</v>
      </c>
      <c r="I1286" s="8" t="s">
        <v>44582</v>
      </c>
      <c r="J1286" s="18" t="s">
        <v>45538</v>
      </c>
    </row>
    <row r="1287" spans="1:10" ht="60.75" x14ac:dyDescent="0.35">
      <c r="A1287" s="8">
        <v>1282</v>
      </c>
      <c r="B1287" s="12" t="s">
        <v>44580</v>
      </c>
      <c r="C1287" s="8" t="s">
        <v>44424</v>
      </c>
      <c r="D1287" s="19">
        <v>434420</v>
      </c>
      <c r="E1287" s="19">
        <v>440916</v>
      </c>
      <c r="F1287" s="18" t="s">
        <v>938</v>
      </c>
      <c r="G1287" s="18" t="s">
        <v>44691</v>
      </c>
      <c r="H1287" s="18" t="s">
        <v>44691</v>
      </c>
      <c r="I1287" s="8" t="s">
        <v>44582</v>
      </c>
      <c r="J1287" s="18" t="s">
        <v>45539</v>
      </c>
    </row>
    <row r="1288" spans="1:10" ht="60.75" x14ac:dyDescent="0.35">
      <c r="A1288" s="8">
        <v>1283</v>
      </c>
      <c r="B1288" s="12" t="s">
        <v>44615</v>
      </c>
      <c r="C1288" s="8" t="s">
        <v>44424</v>
      </c>
      <c r="D1288" s="19">
        <v>5265</v>
      </c>
      <c r="E1288" s="19">
        <v>5265</v>
      </c>
      <c r="F1288" s="18" t="s">
        <v>938</v>
      </c>
      <c r="G1288" s="18" t="s">
        <v>45540</v>
      </c>
      <c r="H1288" s="18" t="s">
        <v>45540</v>
      </c>
      <c r="I1288" s="8" t="s">
        <v>44582</v>
      </c>
      <c r="J1288" s="18" t="s">
        <v>45541</v>
      </c>
    </row>
    <row r="1289" spans="1:10" ht="81" x14ac:dyDescent="0.35">
      <c r="A1289" s="8">
        <v>1284</v>
      </c>
      <c r="B1289" s="12" t="s">
        <v>44615</v>
      </c>
      <c r="C1289" s="8" t="s">
        <v>44424</v>
      </c>
      <c r="D1289" s="19">
        <v>26250</v>
      </c>
      <c r="E1289" s="19">
        <v>26250</v>
      </c>
      <c r="F1289" s="18" t="s">
        <v>938</v>
      </c>
      <c r="G1289" s="18" t="s">
        <v>45542</v>
      </c>
      <c r="H1289" s="18" t="s">
        <v>45542</v>
      </c>
      <c r="I1289" s="8" t="s">
        <v>44582</v>
      </c>
      <c r="J1289" s="18" t="s">
        <v>45543</v>
      </c>
    </row>
    <row r="1290" spans="1:10" ht="81" x14ac:dyDescent="0.35">
      <c r="A1290" s="8">
        <v>1285</v>
      </c>
      <c r="B1290" s="12" t="s">
        <v>44618</v>
      </c>
      <c r="C1290" s="8" t="s">
        <v>44424</v>
      </c>
      <c r="D1290" s="19">
        <v>14420</v>
      </c>
      <c r="E1290" s="19">
        <v>22505</v>
      </c>
      <c r="F1290" s="18" t="s">
        <v>938</v>
      </c>
      <c r="G1290" s="18" t="s">
        <v>45544</v>
      </c>
      <c r="H1290" s="18" t="s">
        <v>45544</v>
      </c>
      <c r="I1290" s="8" t="s">
        <v>44582</v>
      </c>
      <c r="J1290" s="18" t="s">
        <v>45545</v>
      </c>
    </row>
    <row r="1291" spans="1:10" ht="81" x14ac:dyDescent="0.35">
      <c r="A1291" s="8">
        <v>1286</v>
      </c>
      <c r="B1291" s="12" t="s">
        <v>44715</v>
      </c>
      <c r="C1291" s="8" t="s">
        <v>44424</v>
      </c>
      <c r="D1291" s="19">
        <v>37640</v>
      </c>
      <c r="E1291" s="19">
        <v>61795</v>
      </c>
      <c r="F1291" s="18" t="s">
        <v>938</v>
      </c>
      <c r="G1291" s="18" t="s">
        <v>45546</v>
      </c>
      <c r="H1291" s="18" t="s">
        <v>45546</v>
      </c>
      <c r="I1291" s="8" t="s">
        <v>44582</v>
      </c>
      <c r="J1291" s="18" t="s">
        <v>45547</v>
      </c>
    </row>
    <row r="1292" spans="1:10" ht="81" x14ac:dyDescent="0.35">
      <c r="A1292" s="8">
        <v>1287</v>
      </c>
      <c r="B1292" s="12" t="s">
        <v>44715</v>
      </c>
      <c r="C1292" s="8" t="s">
        <v>44424</v>
      </c>
      <c r="D1292" s="19">
        <v>216072</v>
      </c>
      <c r="E1292" s="19">
        <v>405830</v>
      </c>
      <c r="F1292" s="18" t="s">
        <v>4147</v>
      </c>
      <c r="G1292" s="18" t="s">
        <v>45548</v>
      </c>
      <c r="H1292" s="18" t="s">
        <v>45548</v>
      </c>
      <c r="I1292" s="8" t="s">
        <v>44582</v>
      </c>
      <c r="J1292" s="18" t="s">
        <v>45549</v>
      </c>
    </row>
    <row r="1293" spans="1:10" ht="101.25" x14ac:dyDescent="0.35">
      <c r="A1293" s="8">
        <v>1288</v>
      </c>
      <c r="B1293" s="12" t="s">
        <v>44697</v>
      </c>
      <c r="C1293" s="8" t="s">
        <v>44424</v>
      </c>
      <c r="D1293" s="19">
        <v>40690</v>
      </c>
      <c r="E1293" s="19">
        <v>40690</v>
      </c>
      <c r="F1293" s="18" t="s">
        <v>4147</v>
      </c>
      <c r="G1293" s="18" t="s">
        <v>45550</v>
      </c>
      <c r="H1293" s="18" t="s">
        <v>45550</v>
      </c>
      <c r="I1293" s="8" t="s">
        <v>44582</v>
      </c>
      <c r="J1293" s="18" t="s">
        <v>45551</v>
      </c>
    </row>
    <row r="1294" spans="1:10" ht="101.25" x14ac:dyDescent="0.35">
      <c r="A1294" s="8">
        <v>1289</v>
      </c>
      <c r="B1294" s="12" t="s">
        <v>44598</v>
      </c>
      <c r="C1294" s="8" t="s">
        <v>44424</v>
      </c>
      <c r="D1294" s="19">
        <v>80464</v>
      </c>
      <c r="E1294" s="19">
        <v>80464</v>
      </c>
      <c r="F1294" s="18" t="s">
        <v>4147</v>
      </c>
      <c r="G1294" s="18" t="s">
        <v>45552</v>
      </c>
      <c r="H1294" s="18" t="s">
        <v>45552</v>
      </c>
      <c r="I1294" s="8" t="s">
        <v>44582</v>
      </c>
      <c r="J1294" s="18" t="s">
        <v>45553</v>
      </c>
    </row>
    <row r="1295" spans="1:10" ht="60.75" x14ac:dyDescent="0.35">
      <c r="A1295" s="8">
        <v>1290</v>
      </c>
      <c r="B1295" s="12" t="s">
        <v>44598</v>
      </c>
      <c r="C1295" s="8" t="s">
        <v>44424</v>
      </c>
      <c r="D1295" s="19">
        <v>48685</v>
      </c>
      <c r="E1295" s="19">
        <v>48685</v>
      </c>
      <c r="F1295" s="18" t="s">
        <v>4147</v>
      </c>
      <c r="G1295" s="18" t="s">
        <v>45554</v>
      </c>
      <c r="H1295" s="18" t="s">
        <v>45554</v>
      </c>
      <c r="I1295" s="8" t="s">
        <v>44582</v>
      </c>
      <c r="J1295" s="18" t="s">
        <v>45555</v>
      </c>
    </row>
    <row r="1296" spans="1:10" ht="60.75" x14ac:dyDescent="0.35">
      <c r="A1296" s="8">
        <v>1291</v>
      </c>
      <c r="B1296" s="12" t="s">
        <v>44697</v>
      </c>
      <c r="C1296" s="8" t="s">
        <v>44424</v>
      </c>
      <c r="D1296" s="19">
        <v>104370.08</v>
      </c>
      <c r="E1296" s="19">
        <v>109047.48</v>
      </c>
      <c r="F1296" s="18" t="s">
        <v>938</v>
      </c>
      <c r="G1296" s="18" t="s">
        <v>45556</v>
      </c>
      <c r="H1296" s="18" t="s">
        <v>45556</v>
      </c>
      <c r="I1296" s="8" t="s">
        <v>44582</v>
      </c>
      <c r="J1296" s="18" t="s">
        <v>45557</v>
      </c>
    </row>
    <row r="1297" spans="1:10" ht="60.75" x14ac:dyDescent="0.35">
      <c r="A1297" s="8">
        <v>1292</v>
      </c>
      <c r="B1297" s="12" t="s">
        <v>44618</v>
      </c>
      <c r="C1297" s="8" t="s">
        <v>44424</v>
      </c>
      <c r="D1297" s="19">
        <v>59200</v>
      </c>
      <c r="E1297" s="19">
        <v>59200</v>
      </c>
      <c r="F1297" s="18" t="s">
        <v>4147</v>
      </c>
      <c r="G1297" s="18" t="s">
        <v>45558</v>
      </c>
      <c r="H1297" s="18" t="s">
        <v>45558</v>
      </c>
      <c r="I1297" s="8" t="s">
        <v>44582</v>
      </c>
      <c r="J1297" s="18" t="s">
        <v>45559</v>
      </c>
    </row>
    <row r="1298" spans="1:10" ht="60.75" x14ac:dyDescent="0.35">
      <c r="A1298" s="8">
        <v>1293</v>
      </c>
      <c r="B1298" s="12" t="s">
        <v>44598</v>
      </c>
      <c r="C1298" s="8" t="s">
        <v>44424</v>
      </c>
      <c r="D1298" s="19">
        <v>6630</v>
      </c>
      <c r="E1298" s="19">
        <v>6630</v>
      </c>
      <c r="F1298" s="18" t="s">
        <v>938</v>
      </c>
      <c r="G1298" s="18" t="s">
        <v>45560</v>
      </c>
      <c r="H1298" s="18" t="s">
        <v>45560</v>
      </c>
      <c r="I1298" s="8" t="s">
        <v>44582</v>
      </c>
      <c r="J1298" s="18" t="s">
        <v>45561</v>
      </c>
    </row>
    <row r="1299" spans="1:10" ht="121.5" x14ac:dyDescent="0.35">
      <c r="A1299" s="8">
        <v>1294</v>
      </c>
      <c r="B1299" s="16" t="s">
        <v>27576</v>
      </c>
      <c r="C1299" s="111" t="s">
        <v>26822</v>
      </c>
      <c r="D1299" s="19">
        <v>51734.5</v>
      </c>
      <c r="E1299" s="19">
        <v>51734.5</v>
      </c>
      <c r="F1299" s="18" t="s">
        <v>938</v>
      </c>
      <c r="G1299" s="18" t="s">
        <v>27577</v>
      </c>
      <c r="H1299" s="18" t="s">
        <v>27577</v>
      </c>
      <c r="I1299" s="261" t="s">
        <v>185</v>
      </c>
      <c r="J1299" s="18" t="s">
        <v>27578</v>
      </c>
    </row>
    <row r="1300" spans="1:10" ht="60.75" x14ac:dyDescent="0.35">
      <c r="A1300" s="8">
        <v>1295</v>
      </c>
      <c r="B1300" s="16" t="s">
        <v>614</v>
      </c>
      <c r="C1300" s="111" t="s">
        <v>26822</v>
      </c>
      <c r="D1300" s="19">
        <v>190318.4</v>
      </c>
      <c r="E1300" s="19">
        <v>190318.4</v>
      </c>
      <c r="F1300" s="18" t="s">
        <v>938</v>
      </c>
      <c r="G1300" s="18" t="s">
        <v>27579</v>
      </c>
      <c r="H1300" s="18" t="s">
        <v>27579</v>
      </c>
      <c r="I1300" s="261" t="s">
        <v>185</v>
      </c>
      <c r="J1300" s="18" t="s">
        <v>27580</v>
      </c>
    </row>
    <row r="1301" spans="1:10" ht="81" x14ac:dyDescent="0.35">
      <c r="A1301" s="8">
        <v>1296</v>
      </c>
      <c r="B1301" s="16" t="s">
        <v>27581</v>
      </c>
      <c r="C1301" s="111" t="s">
        <v>26822</v>
      </c>
      <c r="D1301" s="19">
        <v>107970</v>
      </c>
      <c r="E1301" s="19">
        <v>107970</v>
      </c>
      <c r="F1301" s="18" t="s">
        <v>938</v>
      </c>
      <c r="G1301" s="18" t="s">
        <v>27582</v>
      </c>
      <c r="H1301" s="18" t="s">
        <v>27582</v>
      </c>
      <c r="I1301" s="261" t="s">
        <v>185</v>
      </c>
      <c r="J1301" s="18" t="s">
        <v>27583</v>
      </c>
    </row>
    <row r="1302" spans="1:10" ht="60.75" x14ac:dyDescent="0.35">
      <c r="A1302" s="8">
        <v>1297</v>
      </c>
      <c r="B1302" s="108" t="s">
        <v>1507</v>
      </c>
      <c r="C1302" s="14" t="s">
        <v>937</v>
      </c>
      <c r="D1302" s="139">
        <v>5610</v>
      </c>
      <c r="E1302" s="139">
        <v>5610</v>
      </c>
      <c r="F1302" s="14" t="s">
        <v>938</v>
      </c>
      <c r="G1302" s="14" t="s">
        <v>11327</v>
      </c>
      <c r="H1302" s="14" t="s">
        <v>11327</v>
      </c>
      <c r="I1302" s="9" t="s">
        <v>1504</v>
      </c>
      <c r="J1302" s="9" t="s">
        <v>27837</v>
      </c>
    </row>
    <row r="1303" spans="1:10" ht="121.5" x14ac:dyDescent="0.35">
      <c r="A1303" s="8">
        <v>1298</v>
      </c>
      <c r="B1303" s="12" t="s">
        <v>11328</v>
      </c>
      <c r="C1303" s="14" t="s">
        <v>937</v>
      </c>
      <c r="D1303" s="109">
        <v>12905</v>
      </c>
      <c r="E1303" s="109">
        <v>12905</v>
      </c>
      <c r="F1303" s="8" t="s">
        <v>938</v>
      </c>
      <c r="G1303" s="8" t="s">
        <v>11329</v>
      </c>
      <c r="H1303" s="8" t="s">
        <v>11329</v>
      </c>
      <c r="I1303" s="8" t="s">
        <v>940</v>
      </c>
      <c r="J1303" s="8" t="s">
        <v>11330</v>
      </c>
    </row>
    <row r="1304" spans="1:10" ht="60.75" x14ac:dyDescent="0.35">
      <c r="A1304" s="8">
        <v>1299</v>
      </c>
      <c r="B1304" s="12" t="s">
        <v>1016</v>
      </c>
      <c r="C1304" s="14" t="s">
        <v>937</v>
      </c>
      <c r="D1304" s="109">
        <v>102720</v>
      </c>
      <c r="E1304" s="109">
        <v>241440</v>
      </c>
      <c r="F1304" s="8" t="s">
        <v>938</v>
      </c>
      <c r="G1304" s="8" t="s">
        <v>11331</v>
      </c>
      <c r="H1304" s="8" t="s">
        <v>11331</v>
      </c>
      <c r="I1304" s="8" t="s">
        <v>940</v>
      </c>
      <c r="J1304" s="8" t="s">
        <v>11332</v>
      </c>
    </row>
    <row r="1305" spans="1:10" ht="60.75" x14ac:dyDescent="0.35">
      <c r="A1305" s="8">
        <v>1300</v>
      </c>
      <c r="B1305" s="12" t="s">
        <v>3440</v>
      </c>
      <c r="C1305" s="14" t="s">
        <v>937</v>
      </c>
      <c r="D1305" s="109">
        <v>8250</v>
      </c>
      <c r="E1305" s="109">
        <v>8827.5</v>
      </c>
      <c r="F1305" s="8" t="s">
        <v>938</v>
      </c>
      <c r="G1305" s="8" t="s">
        <v>3441</v>
      </c>
      <c r="H1305" s="8" t="s">
        <v>3441</v>
      </c>
      <c r="I1305" s="8" t="s">
        <v>940</v>
      </c>
      <c r="J1305" s="8" t="s">
        <v>11333</v>
      </c>
    </row>
    <row r="1306" spans="1:10" ht="60.75" x14ac:dyDescent="0.35">
      <c r="A1306" s="8">
        <v>1301</v>
      </c>
      <c r="B1306" s="12" t="s">
        <v>11334</v>
      </c>
      <c r="C1306" s="14" t="s">
        <v>937</v>
      </c>
      <c r="D1306" s="109">
        <v>92137.7</v>
      </c>
      <c r="E1306" s="109">
        <v>92188</v>
      </c>
      <c r="F1306" s="8" t="s">
        <v>938</v>
      </c>
      <c r="G1306" s="8" t="s">
        <v>11335</v>
      </c>
      <c r="H1306" s="8" t="s">
        <v>11335</v>
      </c>
      <c r="I1306" s="8" t="s">
        <v>940</v>
      </c>
      <c r="J1306" s="8" t="s">
        <v>11336</v>
      </c>
    </row>
    <row r="1307" spans="1:10" ht="81" x14ac:dyDescent="0.35">
      <c r="A1307" s="8">
        <v>1302</v>
      </c>
      <c r="B1307" s="12" t="s">
        <v>8014</v>
      </c>
      <c r="C1307" s="14" t="s">
        <v>937</v>
      </c>
      <c r="D1307" s="109">
        <v>4601</v>
      </c>
      <c r="E1307" s="109">
        <v>4601</v>
      </c>
      <c r="F1307" s="8" t="s">
        <v>938</v>
      </c>
      <c r="G1307" s="8" t="s">
        <v>8015</v>
      </c>
      <c r="H1307" s="8" t="s">
        <v>8015</v>
      </c>
      <c r="I1307" s="8" t="s">
        <v>940</v>
      </c>
      <c r="J1307" s="8" t="s">
        <v>11337</v>
      </c>
    </row>
    <row r="1308" spans="1:10" ht="60.75" x14ac:dyDescent="0.35">
      <c r="A1308" s="8">
        <v>1303</v>
      </c>
      <c r="B1308" s="12" t="s">
        <v>11338</v>
      </c>
      <c r="C1308" s="14" t="s">
        <v>937</v>
      </c>
      <c r="D1308" s="109">
        <v>88800</v>
      </c>
      <c r="E1308" s="109">
        <v>136320</v>
      </c>
      <c r="F1308" s="8" t="s">
        <v>938</v>
      </c>
      <c r="G1308" s="8" t="s">
        <v>11339</v>
      </c>
      <c r="H1308" s="8" t="s">
        <v>11339</v>
      </c>
      <c r="I1308" s="8" t="s">
        <v>940</v>
      </c>
      <c r="J1308" s="8" t="s">
        <v>11340</v>
      </c>
    </row>
    <row r="1309" spans="1:10" ht="60.75" x14ac:dyDescent="0.35">
      <c r="A1309" s="8">
        <v>1304</v>
      </c>
      <c r="B1309" s="12" t="s">
        <v>11341</v>
      </c>
      <c r="C1309" s="14" t="s">
        <v>937</v>
      </c>
      <c r="D1309" s="109">
        <v>99595.199999999997</v>
      </c>
      <c r="E1309" s="109">
        <v>118795.2</v>
      </c>
      <c r="F1309" s="8" t="s">
        <v>938</v>
      </c>
      <c r="G1309" s="8" t="s">
        <v>11342</v>
      </c>
      <c r="H1309" s="8" t="s">
        <v>11342</v>
      </c>
      <c r="I1309" s="8" t="s">
        <v>940</v>
      </c>
      <c r="J1309" s="8" t="s">
        <v>11343</v>
      </c>
    </row>
    <row r="1310" spans="1:10" ht="60.75" x14ac:dyDescent="0.35">
      <c r="A1310" s="8">
        <v>1305</v>
      </c>
      <c r="B1310" s="12" t="s">
        <v>1019</v>
      </c>
      <c r="C1310" s="14" t="s">
        <v>937</v>
      </c>
      <c r="D1310" s="109">
        <v>485352</v>
      </c>
      <c r="E1310" s="109">
        <v>485352</v>
      </c>
      <c r="F1310" s="8" t="s">
        <v>938</v>
      </c>
      <c r="G1310" s="8" t="s">
        <v>1020</v>
      </c>
      <c r="H1310" s="8" t="s">
        <v>1020</v>
      </c>
      <c r="I1310" s="8" t="s">
        <v>940</v>
      </c>
      <c r="J1310" s="8" t="s">
        <v>11344</v>
      </c>
    </row>
    <row r="1311" spans="1:10" ht="60.75" x14ac:dyDescent="0.35">
      <c r="A1311" s="8">
        <v>1306</v>
      </c>
      <c r="B1311" s="12" t="s">
        <v>6770</v>
      </c>
      <c r="C1311" s="8" t="s">
        <v>2250</v>
      </c>
      <c r="D1311" s="135">
        <v>185000</v>
      </c>
      <c r="E1311" s="135">
        <v>185000</v>
      </c>
      <c r="F1311" s="8" t="s">
        <v>938</v>
      </c>
      <c r="G1311" s="8" t="s">
        <v>11345</v>
      </c>
      <c r="H1311" s="8" t="s">
        <v>11346</v>
      </c>
      <c r="I1311" s="163" t="s">
        <v>7160</v>
      </c>
      <c r="J1311" s="8" t="s">
        <v>11347</v>
      </c>
    </row>
    <row r="1312" spans="1:10" ht="81" x14ac:dyDescent="0.35">
      <c r="A1312" s="8">
        <v>1307</v>
      </c>
      <c r="B1312" s="12" t="s">
        <v>8183</v>
      </c>
      <c r="C1312" s="8" t="s">
        <v>2250</v>
      </c>
      <c r="D1312" s="135">
        <v>53600</v>
      </c>
      <c r="E1312" s="135">
        <v>53600</v>
      </c>
      <c r="F1312" s="8" t="s">
        <v>938</v>
      </c>
      <c r="G1312" s="8" t="s">
        <v>11348</v>
      </c>
      <c r="H1312" s="8" t="s">
        <v>11349</v>
      </c>
      <c r="I1312" s="163" t="s">
        <v>7160</v>
      </c>
      <c r="J1312" s="8" t="s">
        <v>11350</v>
      </c>
    </row>
    <row r="1313" spans="1:10" ht="141.75" x14ac:dyDescent="0.35">
      <c r="A1313" s="8">
        <v>1308</v>
      </c>
      <c r="B1313" s="12" t="s">
        <v>11351</v>
      </c>
      <c r="C1313" s="8" t="s">
        <v>959</v>
      </c>
      <c r="D1313" s="109">
        <v>7900</v>
      </c>
      <c r="E1313" s="109">
        <f>D1313</f>
        <v>7900</v>
      </c>
      <c r="F1313" s="8" t="s">
        <v>938</v>
      </c>
      <c r="G1313" s="8" t="s">
        <v>11352</v>
      </c>
      <c r="H1313" s="8" t="s">
        <v>11352</v>
      </c>
      <c r="I1313" s="8" t="s">
        <v>962</v>
      </c>
      <c r="J1313" s="8" t="s">
        <v>11353</v>
      </c>
    </row>
    <row r="1314" spans="1:10" ht="141.75" x14ac:dyDescent="0.35">
      <c r="A1314" s="8">
        <v>1309</v>
      </c>
      <c r="B1314" s="12" t="s">
        <v>11354</v>
      </c>
      <c r="C1314" s="8" t="s">
        <v>959</v>
      </c>
      <c r="D1314" s="109">
        <v>9400</v>
      </c>
      <c r="E1314" s="109">
        <f>D1314</f>
        <v>9400</v>
      </c>
      <c r="F1314" s="8" t="s">
        <v>938</v>
      </c>
      <c r="G1314" s="8" t="s">
        <v>11355</v>
      </c>
      <c r="H1314" s="8" t="s">
        <v>11355</v>
      </c>
      <c r="I1314" s="8" t="s">
        <v>962</v>
      </c>
      <c r="J1314" s="8" t="s">
        <v>11356</v>
      </c>
    </row>
    <row r="1315" spans="1:10" ht="121.5" x14ac:dyDescent="0.35">
      <c r="A1315" s="8">
        <v>1310</v>
      </c>
      <c r="B1315" s="12" t="s">
        <v>11357</v>
      </c>
      <c r="C1315" s="8" t="s">
        <v>959</v>
      </c>
      <c r="D1315" s="109">
        <v>45000</v>
      </c>
      <c r="E1315" s="109">
        <f>D1315</f>
        <v>45000</v>
      </c>
      <c r="F1315" s="8" t="s">
        <v>938</v>
      </c>
      <c r="G1315" s="8" t="s">
        <v>11358</v>
      </c>
      <c r="H1315" s="8" t="s">
        <v>11358</v>
      </c>
      <c r="I1315" s="8" t="s">
        <v>962</v>
      </c>
      <c r="J1315" s="8" t="s">
        <v>11359</v>
      </c>
    </row>
    <row r="1316" spans="1:10" ht="60.75" x14ac:dyDescent="0.35">
      <c r="A1316" s="8">
        <v>1311</v>
      </c>
      <c r="B1316" s="12" t="s">
        <v>11360</v>
      </c>
      <c r="C1316" s="8" t="s">
        <v>959</v>
      </c>
      <c r="D1316" s="109">
        <v>210200</v>
      </c>
      <c r="E1316" s="109">
        <f t="shared" ref="E1316" si="8">D1316</f>
        <v>210200</v>
      </c>
      <c r="F1316" s="8" t="s">
        <v>938</v>
      </c>
      <c r="G1316" s="8" t="s">
        <v>11361</v>
      </c>
      <c r="H1316" s="8" t="s">
        <v>11361</v>
      </c>
      <c r="I1316" s="8" t="s">
        <v>962</v>
      </c>
      <c r="J1316" s="8" t="s">
        <v>11362</v>
      </c>
    </row>
    <row r="1317" spans="1:10" ht="60.75" x14ac:dyDescent="0.35">
      <c r="A1317" s="8">
        <v>1312</v>
      </c>
      <c r="B1317" s="12" t="s">
        <v>1719</v>
      </c>
      <c r="C1317" s="8" t="s">
        <v>1056</v>
      </c>
      <c r="D1317" s="137">
        <v>2650</v>
      </c>
      <c r="E1317" s="137">
        <v>2650</v>
      </c>
      <c r="F1317" s="8" t="s">
        <v>37942</v>
      </c>
      <c r="G1317" s="8" t="s">
        <v>11363</v>
      </c>
      <c r="H1317" s="8" t="s">
        <v>11363</v>
      </c>
      <c r="I1317" s="8" t="s">
        <v>1058</v>
      </c>
      <c r="J1317" s="8" t="s">
        <v>11364</v>
      </c>
    </row>
    <row r="1318" spans="1:10" ht="60.75" x14ac:dyDescent="0.35">
      <c r="A1318" s="8">
        <v>1313</v>
      </c>
      <c r="B1318" s="12" t="s">
        <v>5292</v>
      </c>
      <c r="C1318" s="8" t="s">
        <v>1278</v>
      </c>
      <c r="D1318" s="131">
        <v>4125</v>
      </c>
      <c r="E1318" s="131">
        <v>4125</v>
      </c>
      <c r="F1318" s="8" t="s">
        <v>37942</v>
      </c>
      <c r="G1318" s="8" t="s">
        <v>11365</v>
      </c>
      <c r="H1318" s="8" t="s">
        <v>11365</v>
      </c>
      <c r="I1318" s="8" t="s">
        <v>1058</v>
      </c>
      <c r="J1318" s="8" t="s">
        <v>11366</v>
      </c>
    </row>
    <row r="1319" spans="1:10" ht="162" x14ac:dyDescent="0.35">
      <c r="A1319" s="8">
        <v>1314</v>
      </c>
      <c r="B1319" s="6" t="s">
        <v>11367</v>
      </c>
      <c r="C1319" s="112" t="s">
        <v>911</v>
      </c>
      <c r="D1319" s="129">
        <v>10000</v>
      </c>
      <c r="E1319" s="129">
        <v>10000</v>
      </c>
      <c r="F1319" s="112" t="s">
        <v>33</v>
      </c>
      <c r="G1319" s="111" t="s">
        <v>11368</v>
      </c>
      <c r="H1319" s="111" t="s">
        <v>11369</v>
      </c>
      <c r="I1319" s="112" t="s">
        <v>914</v>
      </c>
      <c r="J1319" s="112" t="s">
        <v>11370</v>
      </c>
    </row>
    <row r="1320" spans="1:10" ht="101.25" x14ac:dyDescent="0.35">
      <c r="A1320" s="8">
        <v>1315</v>
      </c>
      <c r="B1320" s="6" t="s">
        <v>11371</v>
      </c>
      <c r="C1320" s="112" t="s">
        <v>911</v>
      </c>
      <c r="D1320" s="129">
        <v>83600</v>
      </c>
      <c r="E1320" s="129">
        <v>83600</v>
      </c>
      <c r="F1320" s="112" t="s">
        <v>33</v>
      </c>
      <c r="G1320" s="111" t="s">
        <v>11372</v>
      </c>
      <c r="H1320" s="111" t="s">
        <v>11373</v>
      </c>
      <c r="I1320" s="112" t="s">
        <v>914</v>
      </c>
      <c r="J1320" s="112" t="s">
        <v>11374</v>
      </c>
    </row>
    <row r="1321" spans="1:10" ht="101.25" x14ac:dyDescent="0.35">
      <c r="A1321" s="8">
        <v>1316</v>
      </c>
      <c r="B1321" s="6" t="s">
        <v>11375</v>
      </c>
      <c r="C1321" s="112" t="s">
        <v>911</v>
      </c>
      <c r="D1321" s="129">
        <v>14910</v>
      </c>
      <c r="E1321" s="129">
        <v>14910</v>
      </c>
      <c r="F1321" s="112" t="s">
        <v>33</v>
      </c>
      <c r="G1321" s="111" t="s">
        <v>11376</v>
      </c>
      <c r="H1321" s="111" t="s">
        <v>11377</v>
      </c>
      <c r="I1321" s="112" t="s">
        <v>914</v>
      </c>
      <c r="J1321" s="112" t="s">
        <v>11378</v>
      </c>
    </row>
    <row r="1322" spans="1:10" ht="344.25" x14ac:dyDescent="0.35">
      <c r="A1322" s="8">
        <v>1317</v>
      </c>
      <c r="B1322" s="6" t="s">
        <v>11379</v>
      </c>
      <c r="C1322" s="112" t="s">
        <v>911</v>
      </c>
      <c r="D1322" s="129">
        <v>16350</v>
      </c>
      <c r="E1322" s="129">
        <v>16350</v>
      </c>
      <c r="F1322" s="112" t="s">
        <v>33</v>
      </c>
      <c r="G1322" s="111" t="s">
        <v>11380</v>
      </c>
      <c r="H1322" s="111" t="s">
        <v>11381</v>
      </c>
      <c r="I1322" s="112" t="s">
        <v>914</v>
      </c>
      <c r="J1322" s="112" t="s">
        <v>11382</v>
      </c>
    </row>
    <row r="1323" spans="1:10" ht="141.75" x14ac:dyDescent="0.35">
      <c r="A1323" s="8">
        <v>1318</v>
      </c>
      <c r="B1323" s="6" t="s">
        <v>11383</v>
      </c>
      <c r="C1323" s="112" t="s">
        <v>911</v>
      </c>
      <c r="D1323" s="129">
        <v>6300</v>
      </c>
      <c r="E1323" s="129">
        <v>6300</v>
      </c>
      <c r="F1323" s="112" t="s">
        <v>33</v>
      </c>
      <c r="G1323" s="111" t="s">
        <v>11384</v>
      </c>
      <c r="H1323" s="111" t="s">
        <v>11381</v>
      </c>
      <c r="I1323" s="112" t="s">
        <v>914</v>
      </c>
      <c r="J1323" s="112" t="s">
        <v>11385</v>
      </c>
    </row>
    <row r="1324" spans="1:10" ht="81" x14ac:dyDescent="0.35">
      <c r="A1324" s="8">
        <v>1319</v>
      </c>
      <c r="B1324" s="12" t="s">
        <v>11386</v>
      </c>
      <c r="C1324" s="8" t="s">
        <v>968</v>
      </c>
      <c r="D1324" s="133">
        <v>335400</v>
      </c>
      <c r="E1324" s="133">
        <v>335400</v>
      </c>
      <c r="F1324" s="8" t="s">
        <v>969</v>
      </c>
      <c r="G1324" s="18" t="s">
        <v>11387</v>
      </c>
      <c r="H1324" s="18" t="s">
        <v>11388</v>
      </c>
      <c r="I1324" s="18" t="s">
        <v>972</v>
      </c>
      <c r="J1324" s="18" t="s">
        <v>11389</v>
      </c>
    </row>
    <row r="1325" spans="1:10" ht="81" x14ac:dyDescent="0.35">
      <c r="A1325" s="8">
        <v>1320</v>
      </c>
      <c r="B1325" s="12" t="s">
        <v>11390</v>
      </c>
      <c r="C1325" s="8" t="s">
        <v>968</v>
      </c>
      <c r="D1325" s="133">
        <v>18725</v>
      </c>
      <c r="E1325" s="133">
        <v>18725</v>
      </c>
      <c r="F1325" s="8" t="s">
        <v>969</v>
      </c>
      <c r="G1325" s="18" t="s">
        <v>11391</v>
      </c>
      <c r="H1325" s="18" t="s">
        <v>11392</v>
      </c>
      <c r="I1325" s="18" t="s">
        <v>972</v>
      </c>
      <c r="J1325" s="18" t="s">
        <v>11393</v>
      </c>
    </row>
    <row r="1326" spans="1:10" ht="81" x14ac:dyDescent="0.35">
      <c r="A1326" s="8">
        <v>1321</v>
      </c>
      <c r="B1326" s="12" t="s">
        <v>11394</v>
      </c>
      <c r="C1326" s="8" t="s">
        <v>968</v>
      </c>
      <c r="D1326" s="133">
        <v>350000</v>
      </c>
      <c r="E1326" s="133">
        <v>350000</v>
      </c>
      <c r="F1326" s="8" t="s">
        <v>969</v>
      </c>
      <c r="G1326" s="18" t="s">
        <v>11395</v>
      </c>
      <c r="H1326" s="18" t="s">
        <v>11396</v>
      </c>
      <c r="I1326" s="18" t="s">
        <v>972</v>
      </c>
      <c r="J1326" s="18" t="s">
        <v>11397</v>
      </c>
    </row>
    <row r="1327" spans="1:10" ht="101.25" x14ac:dyDescent="0.35">
      <c r="A1327" s="8">
        <v>1322</v>
      </c>
      <c r="B1327" s="12" t="s">
        <v>11398</v>
      </c>
      <c r="C1327" s="8" t="s">
        <v>968</v>
      </c>
      <c r="D1327" s="133">
        <v>40900</v>
      </c>
      <c r="E1327" s="133">
        <v>40900</v>
      </c>
      <c r="F1327" s="8" t="s">
        <v>969</v>
      </c>
      <c r="G1327" s="18" t="s">
        <v>11399</v>
      </c>
      <c r="H1327" s="18" t="s">
        <v>11400</v>
      </c>
      <c r="I1327" s="18" t="s">
        <v>972</v>
      </c>
      <c r="J1327" s="18" t="s">
        <v>11401</v>
      </c>
    </row>
    <row r="1328" spans="1:10" ht="81" x14ac:dyDescent="0.35">
      <c r="A1328" s="8">
        <v>1323</v>
      </c>
      <c r="B1328" s="12" t="s">
        <v>11402</v>
      </c>
      <c r="C1328" s="8" t="s">
        <v>968</v>
      </c>
      <c r="D1328" s="133">
        <v>24610</v>
      </c>
      <c r="E1328" s="133">
        <v>24610</v>
      </c>
      <c r="F1328" s="8" t="s">
        <v>969</v>
      </c>
      <c r="G1328" s="18" t="s">
        <v>11403</v>
      </c>
      <c r="H1328" s="18" t="s">
        <v>11404</v>
      </c>
      <c r="I1328" s="18" t="s">
        <v>972</v>
      </c>
      <c r="J1328" s="18" t="s">
        <v>11405</v>
      </c>
    </row>
    <row r="1329" spans="1:10" ht="81" x14ac:dyDescent="0.35">
      <c r="A1329" s="8">
        <v>1324</v>
      </c>
      <c r="B1329" s="12" t="s">
        <v>11406</v>
      </c>
      <c r="C1329" s="8" t="s">
        <v>968</v>
      </c>
      <c r="D1329" s="133">
        <v>18600</v>
      </c>
      <c r="E1329" s="133">
        <v>18600</v>
      </c>
      <c r="F1329" s="8" t="s">
        <v>969</v>
      </c>
      <c r="G1329" s="18" t="s">
        <v>11407</v>
      </c>
      <c r="H1329" s="18" t="s">
        <v>11408</v>
      </c>
      <c r="I1329" s="18" t="s">
        <v>972</v>
      </c>
      <c r="J1329" s="18" t="s">
        <v>11409</v>
      </c>
    </row>
    <row r="1330" spans="1:10" ht="101.25" x14ac:dyDescent="0.35">
      <c r="A1330" s="8">
        <v>1325</v>
      </c>
      <c r="B1330" s="12" t="s">
        <v>11410</v>
      </c>
      <c r="C1330" s="8" t="s">
        <v>968</v>
      </c>
      <c r="D1330" s="133">
        <v>51000</v>
      </c>
      <c r="E1330" s="133">
        <v>51000</v>
      </c>
      <c r="F1330" s="8" t="s">
        <v>969</v>
      </c>
      <c r="G1330" s="18" t="s">
        <v>11411</v>
      </c>
      <c r="H1330" s="18" t="s">
        <v>11412</v>
      </c>
      <c r="I1330" s="18" t="s">
        <v>972</v>
      </c>
      <c r="J1330" s="18" t="s">
        <v>11413</v>
      </c>
    </row>
    <row r="1331" spans="1:10" ht="81" x14ac:dyDescent="0.35">
      <c r="A1331" s="8">
        <v>1326</v>
      </c>
      <c r="B1331" s="12" t="s">
        <v>11414</v>
      </c>
      <c r="C1331" s="8" t="s">
        <v>968</v>
      </c>
      <c r="D1331" s="133">
        <v>33728</v>
      </c>
      <c r="E1331" s="133">
        <v>33728</v>
      </c>
      <c r="F1331" s="8" t="s">
        <v>969</v>
      </c>
      <c r="G1331" s="18" t="s">
        <v>11415</v>
      </c>
      <c r="H1331" s="18" t="s">
        <v>11416</v>
      </c>
      <c r="I1331" s="18" t="s">
        <v>972</v>
      </c>
      <c r="J1331" s="18" t="s">
        <v>11417</v>
      </c>
    </row>
    <row r="1332" spans="1:10" ht="81" x14ac:dyDescent="0.35">
      <c r="A1332" s="8">
        <v>1327</v>
      </c>
      <c r="B1332" s="12" t="s">
        <v>11418</v>
      </c>
      <c r="C1332" s="8" t="s">
        <v>968</v>
      </c>
      <c r="D1332" s="133">
        <v>60000</v>
      </c>
      <c r="E1332" s="133">
        <v>60000</v>
      </c>
      <c r="F1332" s="8" t="s">
        <v>969</v>
      </c>
      <c r="G1332" s="18" t="s">
        <v>11419</v>
      </c>
      <c r="H1332" s="18" t="s">
        <v>11420</v>
      </c>
      <c r="I1332" s="18" t="s">
        <v>972</v>
      </c>
      <c r="J1332" s="18" t="s">
        <v>11421</v>
      </c>
    </row>
    <row r="1333" spans="1:10" ht="101.25" x14ac:dyDescent="0.35">
      <c r="A1333" s="8">
        <v>1328</v>
      </c>
      <c r="B1333" s="12" t="s">
        <v>11422</v>
      </c>
      <c r="C1333" s="8" t="s">
        <v>968</v>
      </c>
      <c r="D1333" s="133">
        <v>86287.5</v>
      </c>
      <c r="E1333" s="133">
        <v>86287.5</v>
      </c>
      <c r="F1333" s="8" t="s">
        <v>969</v>
      </c>
      <c r="G1333" s="18" t="s">
        <v>11423</v>
      </c>
      <c r="H1333" s="18" t="s">
        <v>11424</v>
      </c>
      <c r="I1333" s="18" t="s">
        <v>972</v>
      </c>
      <c r="J1333" s="18" t="s">
        <v>11425</v>
      </c>
    </row>
    <row r="1334" spans="1:10" ht="101.25" x14ac:dyDescent="0.35">
      <c r="A1334" s="8">
        <v>1329</v>
      </c>
      <c r="B1334" s="12" t="s">
        <v>11426</v>
      </c>
      <c r="C1334" s="8" t="s">
        <v>968</v>
      </c>
      <c r="D1334" s="133">
        <v>900000</v>
      </c>
      <c r="E1334" s="133">
        <v>900000</v>
      </c>
      <c r="F1334" s="8" t="s">
        <v>626</v>
      </c>
      <c r="G1334" s="8" t="s">
        <v>11427</v>
      </c>
      <c r="H1334" s="8" t="s">
        <v>11428</v>
      </c>
      <c r="I1334" s="8" t="s">
        <v>972</v>
      </c>
      <c r="J1334" s="8" t="s">
        <v>31136</v>
      </c>
    </row>
    <row r="1335" spans="1:10" ht="162" x14ac:dyDescent="0.35">
      <c r="A1335" s="8">
        <v>1330</v>
      </c>
      <c r="B1335" s="12" t="s">
        <v>11429</v>
      </c>
      <c r="C1335" s="8" t="s">
        <v>968</v>
      </c>
      <c r="D1335" s="133">
        <v>750000</v>
      </c>
      <c r="E1335" s="133">
        <v>750000</v>
      </c>
      <c r="F1335" s="8" t="s">
        <v>626</v>
      </c>
      <c r="G1335" s="8" t="s">
        <v>11430</v>
      </c>
      <c r="H1335" s="8" t="s">
        <v>11431</v>
      </c>
      <c r="I1335" s="8" t="s">
        <v>972</v>
      </c>
      <c r="J1335" s="8" t="s">
        <v>31135</v>
      </c>
    </row>
    <row r="1336" spans="1:10" ht="101.25" x14ac:dyDescent="0.35">
      <c r="A1336" s="8">
        <v>1331</v>
      </c>
      <c r="B1336" s="108" t="s">
        <v>11426</v>
      </c>
      <c r="C1336" s="8" t="s">
        <v>968</v>
      </c>
      <c r="D1336" s="184">
        <v>900000</v>
      </c>
      <c r="E1336" s="184">
        <v>900000</v>
      </c>
      <c r="F1336" s="14" t="s">
        <v>626</v>
      </c>
      <c r="G1336" s="14" t="s">
        <v>11427</v>
      </c>
      <c r="H1336" s="14" t="s">
        <v>11428</v>
      </c>
      <c r="I1336" s="14" t="s">
        <v>972</v>
      </c>
      <c r="J1336" s="14" t="s">
        <v>31136</v>
      </c>
    </row>
    <row r="1337" spans="1:10" ht="162" x14ac:dyDescent="0.35">
      <c r="A1337" s="8">
        <v>1332</v>
      </c>
      <c r="B1337" s="108" t="s">
        <v>11429</v>
      </c>
      <c r="C1337" s="8" t="s">
        <v>968</v>
      </c>
      <c r="D1337" s="184">
        <v>750000</v>
      </c>
      <c r="E1337" s="184">
        <v>750000</v>
      </c>
      <c r="F1337" s="14" t="s">
        <v>626</v>
      </c>
      <c r="G1337" s="14" t="s">
        <v>11430</v>
      </c>
      <c r="H1337" s="14" t="s">
        <v>11431</v>
      </c>
      <c r="I1337" s="14" t="s">
        <v>972</v>
      </c>
      <c r="J1337" s="14" t="s">
        <v>31135</v>
      </c>
    </row>
    <row r="1338" spans="1:10" ht="101.25" x14ac:dyDescent="0.35">
      <c r="A1338" s="8">
        <v>1333</v>
      </c>
      <c r="B1338" s="96" t="s">
        <v>623</v>
      </c>
      <c r="C1338" s="78" t="s">
        <v>539</v>
      </c>
      <c r="D1338" s="97">
        <v>36915</v>
      </c>
      <c r="E1338" s="97">
        <v>36915</v>
      </c>
      <c r="F1338" s="81" t="s">
        <v>713</v>
      </c>
      <c r="G1338" s="81" t="s">
        <v>624</v>
      </c>
      <c r="H1338" s="81" t="s">
        <v>624</v>
      </c>
      <c r="I1338" s="170" t="s">
        <v>185</v>
      </c>
      <c r="J1338" s="88" t="s">
        <v>27838</v>
      </c>
    </row>
    <row r="1339" spans="1:10" ht="101.25" x14ac:dyDescent="0.35">
      <c r="A1339" s="8">
        <v>1334</v>
      </c>
      <c r="B1339" s="16" t="s">
        <v>31099</v>
      </c>
      <c r="C1339" s="18" t="s">
        <v>28712</v>
      </c>
      <c r="D1339" s="19">
        <v>4201890</v>
      </c>
      <c r="E1339" s="19">
        <v>4201890</v>
      </c>
      <c r="F1339" s="18" t="s">
        <v>626</v>
      </c>
      <c r="G1339" s="18" t="s">
        <v>31100</v>
      </c>
      <c r="H1339" s="18" t="s">
        <v>31100</v>
      </c>
      <c r="I1339" s="18" t="s">
        <v>972</v>
      </c>
      <c r="J1339" s="18" t="s">
        <v>31101</v>
      </c>
    </row>
    <row r="1340" spans="1:10" ht="60.75" x14ac:dyDescent="0.35">
      <c r="A1340" s="8">
        <v>1335</v>
      </c>
      <c r="B1340" s="16" t="s">
        <v>30771</v>
      </c>
      <c r="C1340" s="18" t="s">
        <v>28712</v>
      </c>
      <c r="D1340" s="19">
        <v>9000</v>
      </c>
      <c r="E1340" s="19">
        <v>9000</v>
      </c>
      <c r="F1340" s="18" t="s">
        <v>37942</v>
      </c>
      <c r="G1340" s="18" t="s">
        <v>31102</v>
      </c>
      <c r="H1340" s="18" t="s">
        <v>31102</v>
      </c>
      <c r="I1340" s="18" t="s">
        <v>28714</v>
      </c>
      <c r="J1340" s="18" t="s">
        <v>31103</v>
      </c>
    </row>
    <row r="1341" spans="1:10" ht="60.75" x14ac:dyDescent="0.35">
      <c r="A1341" s="8">
        <v>1336</v>
      </c>
      <c r="B1341" s="16" t="s">
        <v>31104</v>
      </c>
      <c r="C1341" s="18" t="s">
        <v>28712</v>
      </c>
      <c r="D1341" s="19">
        <v>8520</v>
      </c>
      <c r="E1341" s="19">
        <v>8520</v>
      </c>
      <c r="F1341" s="18" t="s">
        <v>37942</v>
      </c>
      <c r="G1341" s="18" t="s">
        <v>31105</v>
      </c>
      <c r="H1341" s="18" t="s">
        <v>31105</v>
      </c>
      <c r="I1341" s="18" t="s">
        <v>28714</v>
      </c>
      <c r="J1341" s="18" t="s">
        <v>31106</v>
      </c>
    </row>
    <row r="1342" spans="1:10" ht="141.75" x14ac:dyDescent="0.35">
      <c r="A1342" s="8">
        <v>1337</v>
      </c>
      <c r="B1342" s="16" t="s">
        <v>31107</v>
      </c>
      <c r="C1342" s="18" t="s">
        <v>28712</v>
      </c>
      <c r="D1342" s="19">
        <v>12150</v>
      </c>
      <c r="E1342" s="19">
        <v>12150</v>
      </c>
      <c r="F1342" s="18" t="s">
        <v>37942</v>
      </c>
      <c r="G1342" s="18" t="s">
        <v>31108</v>
      </c>
      <c r="H1342" s="18" t="s">
        <v>31108</v>
      </c>
      <c r="I1342" s="18" t="s">
        <v>28714</v>
      </c>
      <c r="J1342" s="18" t="s">
        <v>31109</v>
      </c>
    </row>
    <row r="1343" spans="1:10" ht="60.75" x14ac:dyDescent="0.35">
      <c r="A1343" s="8">
        <v>1338</v>
      </c>
      <c r="B1343" s="16" t="s">
        <v>31110</v>
      </c>
      <c r="C1343" s="18" t="s">
        <v>28712</v>
      </c>
      <c r="D1343" s="19">
        <v>8120</v>
      </c>
      <c r="E1343" s="19">
        <v>8120</v>
      </c>
      <c r="F1343" s="18" t="s">
        <v>37942</v>
      </c>
      <c r="G1343" s="18" t="s">
        <v>31111</v>
      </c>
      <c r="H1343" s="18" t="s">
        <v>31111</v>
      </c>
      <c r="I1343" s="18" t="s">
        <v>28714</v>
      </c>
      <c r="J1343" s="18" t="s">
        <v>31112</v>
      </c>
    </row>
    <row r="1344" spans="1:10" ht="141.75" x14ac:dyDescent="0.35">
      <c r="A1344" s="8">
        <v>1339</v>
      </c>
      <c r="B1344" s="16" t="s">
        <v>31113</v>
      </c>
      <c r="C1344" s="18" t="s">
        <v>28712</v>
      </c>
      <c r="D1344" s="19">
        <v>2100</v>
      </c>
      <c r="E1344" s="19">
        <v>2100</v>
      </c>
      <c r="F1344" s="18" t="s">
        <v>37942</v>
      </c>
      <c r="G1344" s="18" t="s">
        <v>31114</v>
      </c>
      <c r="H1344" s="18" t="s">
        <v>31114</v>
      </c>
      <c r="I1344" s="18" t="s">
        <v>28714</v>
      </c>
      <c r="J1344" s="18" t="s">
        <v>31115</v>
      </c>
    </row>
    <row r="1345" spans="1:10" ht="60.75" x14ac:dyDescent="0.35">
      <c r="A1345" s="8">
        <v>1340</v>
      </c>
      <c r="B1345" s="16" t="s">
        <v>31116</v>
      </c>
      <c r="C1345" s="18" t="s">
        <v>28712</v>
      </c>
      <c r="D1345" s="19">
        <v>7000</v>
      </c>
      <c r="E1345" s="19">
        <v>7000</v>
      </c>
      <c r="F1345" s="18" t="s">
        <v>37942</v>
      </c>
      <c r="G1345" s="18" t="s">
        <v>31117</v>
      </c>
      <c r="H1345" s="18" t="s">
        <v>31117</v>
      </c>
      <c r="I1345" s="18" t="s">
        <v>28714</v>
      </c>
      <c r="J1345" s="18" t="s">
        <v>31118</v>
      </c>
    </row>
    <row r="1346" spans="1:10" ht="60.75" x14ac:dyDescent="0.35">
      <c r="A1346" s="8">
        <v>1341</v>
      </c>
      <c r="B1346" s="16" t="s">
        <v>31119</v>
      </c>
      <c r="C1346" s="18" t="s">
        <v>28712</v>
      </c>
      <c r="D1346" s="19">
        <v>12500</v>
      </c>
      <c r="E1346" s="19">
        <v>12500</v>
      </c>
      <c r="F1346" s="18" t="s">
        <v>37942</v>
      </c>
      <c r="G1346" s="18" t="s">
        <v>31120</v>
      </c>
      <c r="H1346" s="18" t="s">
        <v>31120</v>
      </c>
      <c r="I1346" s="18" t="s">
        <v>28714</v>
      </c>
      <c r="J1346" s="18" t="s">
        <v>31121</v>
      </c>
    </row>
    <row r="1347" spans="1:10" ht="60.75" x14ac:dyDescent="0.35">
      <c r="A1347" s="8">
        <v>1342</v>
      </c>
      <c r="B1347" s="16" t="s">
        <v>29498</v>
      </c>
      <c r="C1347" s="18" t="s">
        <v>28712</v>
      </c>
      <c r="D1347" s="19">
        <v>66750</v>
      </c>
      <c r="E1347" s="19">
        <v>66750</v>
      </c>
      <c r="F1347" s="18" t="s">
        <v>37942</v>
      </c>
      <c r="G1347" s="18" t="s">
        <v>31122</v>
      </c>
      <c r="H1347" s="18" t="s">
        <v>31122</v>
      </c>
      <c r="I1347" s="18" t="s">
        <v>28714</v>
      </c>
      <c r="J1347" s="18" t="s">
        <v>31123</v>
      </c>
    </row>
    <row r="1348" spans="1:10" ht="60.75" x14ac:dyDescent="0.35">
      <c r="A1348" s="8">
        <v>1343</v>
      </c>
      <c r="B1348" s="16" t="s">
        <v>31124</v>
      </c>
      <c r="C1348" s="18" t="s">
        <v>28712</v>
      </c>
      <c r="D1348" s="19">
        <v>28000</v>
      </c>
      <c r="E1348" s="19">
        <v>28000</v>
      </c>
      <c r="F1348" s="18" t="s">
        <v>37942</v>
      </c>
      <c r="G1348" s="18" t="s">
        <v>31125</v>
      </c>
      <c r="H1348" s="18" t="s">
        <v>31125</v>
      </c>
      <c r="I1348" s="18" t="s">
        <v>28714</v>
      </c>
      <c r="J1348" s="18" t="s">
        <v>31126</v>
      </c>
    </row>
    <row r="1349" spans="1:10" ht="81" x14ac:dyDescent="0.35">
      <c r="A1349" s="8">
        <v>1344</v>
      </c>
      <c r="B1349" s="16" t="s">
        <v>29693</v>
      </c>
      <c r="C1349" s="18" t="s">
        <v>28712</v>
      </c>
      <c r="D1349" s="19">
        <v>33900</v>
      </c>
      <c r="E1349" s="19">
        <v>33900</v>
      </c>
      <c r="F1349" s="18" t="s">
        <v>37942</v>
      </c>
      <c r="G1349" s="18" t="s">
        <v>31127</v>
      </c>
      <c r="H1349" s="18" t="s">
        <v>31127</v>
      </c>
      <c r="I1349" s="18" t="s">
        <v>28714</v>
      </c>
      <c r="J1349" s="18" t="s">
        <v>31128</v>
      </c>
    </row>
    <row r="1350" spans="1:10" ht="81" x14ac:dyDescent="0.35">
      <c r="A1350" s="8">
        <v>1345</v>
      </c>
      <c r="B1350" s="16" t="s">
        <v>31129</v>
      </c>
      <c r="C1350" s="18" t="s">
        <v>28712</v>
      </c>
      <c r="D1350" s="19">
        <v>4800</v>
      </c>
      <c r="E1350" s="19">
        <v>4800</v>
      </c>
      <c r="F1350" s="18" t="s">
        <v>37942</v>
      </c>
      <c r="G1350" s="18" t="s">
        <v>31130</v>
      </c>
      <c r="H1350" s="18" t="s">
        <v>31130</v>
      </c>
      <c r="I1350" s="18" t="s">
        <v>28714</v>
      </c>
      <c r="J1350" s="18" t="s">
        <v>31131</v>
      </c>
    </row>
    <row r="1351" spans="1:10" ht="60.75" x14ac:dyDescent="0.35">
      <c r="A1351" s="8">
        <v>1346</v>
      </c>
      <c r="B1351" s="16" t="s">
        <v>31132</v>
      </c>
      <c r="C1351" s="18" t="s">
        <v>28712</v>
      </c>
      <c r="D1351" s="19">
        <v>8500</v>
      </c>
      <c r="E1351" s="19">
        <v>8500</v>
      </c>
      <c r="F1351" s="18" t="s">
        <v>37942</v>
      </c>
      <c r="G1351" s="18" t="s">
        <v>31133</v>
      </c>
      <c r="H1351" s="18" t="s">
        <v>31133</v>
      </c>
      <c r="I1351" s="18" t="s">
        <v>28714</v>
      </c>
      <c r="J1351" s="18" t="s">
        <v>31134</v>
      </c>
    </row>
    <row r="1352" spans="1:10" ht="101.25" x14ac:dyDescent="0.35">
      <c r="A1352" s="8">
        <v>1347</v>
      </c>
      <c r="B1352" s="16" t="s">
        <v>36437</v>
      </c>
      <c r="C1352" s="110" t="s">
        <v>36278</v>
      </c>
      <c r="D1352" s="19">
        <v>54000</v>
      </c>
      <c r="E1352" s="19">
        <v>54000</v>
      </c>
      <c r="F1352" s="18" t="s">
        <v>37942</v>
      </c>
      <c r="G1352" s="18" t="s">
        <v>36436</v>
      </c>
      <c r="H1352" s="18" t="s">
        <v>36436</v>
      </c>
      <c r="I1352" s="8" t="s">
        <v>972</v>
      </c>
      <c r="J1352" s="18" t="s">
        <v>36438</v>
      </c>
    </row>
    <row r="1353" spans="1:10" ht="60.75" x14ac:dyDescent="0.35">
      <c r="A1353" s="8">
        <v>1348</v>
      </c>
      <c r="B1353" s="12" t="s">
        <v>37596</v>
      </c>
      <c r="C1353" s="8" t="s">
        <v>36749</v>
      </c>
      <c r="D1353" s="131">
        <v>5350</v>
      </c>
      <c r="E1353" s="478">
        <v>5350</v>
      </c>
      <c r="F1353" s="8" t="s">
        <v>33</v>
      </c>
      <c r="G1353" s="8" t="s">
        <v>37597</v>
      </c>
      <c r="H1353" s="8" t="s">
        <v>37597</v>
      </c>
      <c r="I1353" s="8" t="s">
        <v>1058</v>
      </c>
      <c r="J1353" s="8" t="s">
        <v>37599</v>
      </c>
    </row>
    <row r="1354" spans="1:10" ht="60.75" x14ac:dyDescent="0.35">
      <c r="A1354" s="8">
        <v>1349</v>
      </c>
      <c r="B1354" s="12" t="s">
        <v>37377</v>
      </c>
      <c r="C1354" s="8" t="s">
        <v>36749</v>
      </c>
      <c r="D1354" s="131">
        <v>25787</v>
      </c>
      <c r="E1354" s="478">
        <v>25787</v>
      </c>
      <c r="F1354" s="8" t="s">
        <v>33</v>
      </c>
      <c r="G1354" s="8" t="s">
        <v>37598</v>
      </c>
      <c r="H1354" s="8" t="s">
        <v>37598</v>
      </c>
      <c r="I1354" s="8" t="s">
        <v>1058</v>
      </c>
      <c r="J1354" s="8" t="s">
        <v>37600</v>
      </c>
    </row>
    <row r="1355" spans="1:10" ht="81" x14ac:dyDescent="0.35">
      <c r="A1355" s="8">
        <v>1350</v>
      </c>
      <c r="B1355" s="12" t="s">
        <v>40624</v>
      </c>
      <c r="C1355" s="8" t="s">
        <v>40579</v>
      </c>
      <c r="D1355" s="109">
        <v>13200</v>
      </c>
      <c r="E1355" s="109">
        <v>13200</v>
      </c>
      <c r="F1355" s="8" t="s">
        <v>938</v>
      </c>
      <c r="G1355" s="8" t="s">
        <v>40625</v>
      </c>
      <c r="H1355" s="8" t="s">
        <v>40625</v>
      </c>
      <c r="I1355" s="8" t="s">
        <v>185</v>
      </c>
      <c r="J1355" s="8" t="s">
        <v>40626</v>
      </c>
    </row>
  </sheetData>
  <mergeCells count="4">
    <mergeCell ref="A1:J1"/>
    <mergeCell ref="A2:J2"/>
    <mergeCell ref="A3:J3"/>
    <mergeCell ref="A4:J4"/>
  </mergeCells>
  <pageMargins left="0.7" right="0.7" top="0.75" bottom="0.75" header="0.3" footer="0.3"/>
  <pageSetup paperSize="9" scale="61"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5272C7-730A-4B54-86A5-EB1BA16BD502}">
  <dimension ref="A1:Q1623"/>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127" customWidth="1"/>
    <col min="3" max="3" width="32.125" style="2" customWidth="1"/>
    <col min="4" max="4" width="18.375" style="146" customWidth="1"/>
    <col min="5" max="5" width="20.375" style="146" customWidth="1"/>
    <col min="6" max="6" width="16.25" style="2"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92" t="s">
        <v>9</v>
      </c>
      <c r="B1" s="492"/>
      <c r="C1" s="492"/>
      <c r="D1" s="492"/>
      <c r="E1" s="492"/>
      <c r="F1" s="492"/>
      <c r="G1" s="492"/>
      <c r="H1" s="492"/>
      <c r="I1" s="492"/>
      <c r="J1" s="492"/>
    </row>
    <row r="2" spans="1:16" x14ac:dyDescent="0.35">
      <c r="A2" s="493" t="s">
        <v>27585</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27584</v>
      </c>
      <c r="B4" s="494"/>
      <c r="C4" s="494"/>
      <c r="D4" s="494"/>
      <c r="E4" s="494"/>
      <c r="F4" s="494"/>
      <c r="G4" s="494"/>
      <c r="H4" s="494"/>
      <c r="I4" s="494"/>
      <c r="J4" s="494"/>
      <c r="K4" s="1"/>
      <c r="L4" s="1"/>
      <c r="M4" s="1"/>
      <c r="N4" s="1"/>
      <c r="O4" s="1"/>
      <c r="P4" s="1"/>
    </row>
    <row r="5" spans="1:16" ht="46.5" customHeight="1" x14ac:dyDescent="0.35">
      <c r="A5" s="20" t="s">
        <v>0</v>
      </c>
      <c r="B5" s="20" t="s">
        <v>8</v>
      </c>
      <c r="C5" s="20" t="s">
        <v>18</v>
      </c>
      <c r="D5" s="20" t="s">
        <v>1</v>
      </c>
      <c r="E5" s="20" t="s">
        <v>2</v>
      </c>
      <c r="F5" s="20" t="s">
        <v>3</v>
      </c>
      <c r="G5" s="21" t="s">
        <v>4</v>
      </c>
      <c r="H5" s="21" t="s">
        <v>5</v>
      </c>
      <c r="I5" s="20" t="s">
        <v>6</v>
      </c>
      <c r="J5" s="21" t="s">
        <v>7</v>
      </c>
      <c r="K5" s="1"/>
      <c r="L5" s="1"/>
      <c r="M5" s="1"/>
      <c r="N5" s="1"/>
      <c r="O5" s="1"/>
      <c r="P5" s="1"/>
    </row>
    <row r="6" spans="1:16" ht="73.5" customHeight="1" x14ac:dyDescent="0.35">
      <c r="A6" s="8">
        <v>1</v>
      </c>
      <c r="B6" s="16" t="s">
        <v>27586</v>
      </c>
      <c r="C6" s="111" t="s">
        <v>26822</v>
      </c>
      <c r="D6" s="19">
        <v>35000</v>
      </c>
      <c r="E6" s="19">
        <v>35000</v>
      </c>
      <c r="F6" s="18" t="s">
        <v>37942</v>
      </c>
      <c r="G6" s="18" t="s">
        <v>27587</v>
      </c>
      <c r="H6" s="18" t="s">
        <v>27588</v>
      </c>
      <c r="I6" s="261" t="s">
        <v>185</v>
      </c>
      <c r="J6" s="18" t="s">
        <v>39413</v>
      </c>
      <c r="K6" s="1"/>
      <c r="L6" s="1"/>
      <c r="M6" s="1"/>
      <c r="N6" s="1"/>
      <c r="O6" s="1"/>
      <c r="P6" s="1"/>
    </row>
    <row r="7" spans="1:16" ht="81" customHeight="1" x14ac:dyDescent="0.35">
      <c r="A7" s="8">
        <v>2</v>
      </c>
      <c r="B7" s="16" t="s">
        <v>27589</v>
      </c>
      <c r="C7" s="111" t="s">
        <v>26822</v>
      </c>
      <c r="D7" s="19">
        <v>23000</v>
      </c>
      <c r="E7" s="19">
        <v>23000</v>
      </c>
      <c r="F7" s="18" t="s">
        <v>37942</v>
      </c>
      <c r="G7" s="18" t="s">
        <v>27590</v>
      </c>
      <c r="H7" s="18" t="s">
        <v>27590</v>
      </c>
      <c r="I7" s="261" t="s">
        <v>185</v>
      </c>
      <c r="J7" s="18" t="s">
        <v>39412</v>
      </c>
      <c r="K7" s="1"/>
      <c r="L7" s="1"/>
      <c r="M7" s="1"/>
      <c r="N7" s="1"/>
      <c r="O7" s="1"/>
      <c r="P7" s="1"/>
    </row>
    <row r="8" spans="1:16" ht="63" customHeight="1" x14ac:dyDescent="0.35">
      <c r="A8" s="8">
        <v>3</v>
      </c>
      <c r="B8" s="49" t="s">
        <v>26909</v>
      </c>
      <c r="C8" s="234" t="s">
        <v>26822</v>
      </c>
      <c r="D8" s="30">
        <v>17900</v>
      </c>
      <c r="E8" s="30">
        <v>17900</v>
      </c>
      <c r="F8" s="31" t="s">
        <v>37942</v>
      </c>
      <c r="G8" s="31" t="s">
        <v>27591</v>
      </c>
      <c r="H8" s="31" t="s">
        <v>27592</v>
      </c>
      <c r="I8" s="329" t="s">
        <v>185</v>
      </c>
      <c r="J8" s="31" t="s">
        <v>39411</v>
      </c>
      <c r="K8" s="1"/>
      <c r="L8" s="1"/>
      <c r="M8" s="1"/>
      <c r="N8" s="1"/>
      <c r="O8" s="1"/>
      <c r="P8" s="1"/>
    </row>
    <row r="9" spans="1:16" ht="83.25" customHeight="1" x14ac:dyDescent="0.35">
      <c r="A9" s="8">
        <v>4</v>
      </c>
      <c r="B9" s="12" t="s">
        <v>40379</v>
      </c>
      <c r="C9" s="8" t="s">
        <v>40257</v>
      </c>
      <c r="D9" s="413">
        <v>7000</v>
      </c>
      <c r="E9" s="413">
        <v>7000</v>
      </c>
      <c r="F9" s="163" t="s">
        <v>33</v>
      </c>
      <c r="G9" s="8" t="s">
        <v>40380</v>
      </c>
      <c r="H9" s="8" t="s">
        <v>40380</v>
      </c>
      <c r="I9" s="163" t="s">
        <v>1058</v>
      </c>
      <c r="J9" s="8" t="s">
        <v>40382</v>
      </c>
      <c r="K9" s="1"/>
      <c r="L9" s="1"/>
      <c r="M9" s="1"/>
      <c r="N9" s="1"/>
      <c r="O9" s="1"/>
      <c r="P9" s="1"/>
    </row>
    <row r="10" spans="1:16" ht="92.45" customHeight="1" x14ac:dyDescent="0.35">
      <c r="A10" s="8">
        <v>5</v>
      </c>
      <c r="B10" s="16" t="s">
        <v>26925</v>
      </c>
      <c r="C10" s="8" t="s">
        <v>38633</v>
      </c>
      <c r="D10" s="19">
        <v>5617.5</v>
      </c>
      <c r="E10" s="19">
        <v>5617.5</v>
      </c>
      <c r="F10" s="18" t="s">
        <v>37942</v>
      </c>
      <c r="G10" s="8" t="s">
        <v>39406</v>
      </c>
      <c r="H10" s="8" t="s">
        <v>39406</v>
      </c>
      <c r="I10" s="24" t="s">
        <v>38635</v>
      </c>
      <c r="J10" s="8" t="s">
        <v>39410</v>
      </c>
      <c r="K10" s="1"/>
      <c r="L10" s="1"/>
      <c r="M10" s="1"/>
      <c r="N10" s="1"/>
      <c r="O10" s="1"/>
      <c r="P10" s="1"/>
    </row>
    <row r="11" spans="1:16" ht="60.75" x14ac:dyDescent="0.35">
      <c r="A11" s="8">
        <v>6</v>
      </c>
      <c r="B11" s="89" t="s">
        <v>27156</v>
      </c>
      <c r="C11" s="246" t="s">
        <v>26822</v>
      </c>
      <c r="D11" s="94">
        <v>60027</v>
      </c>
      <c r="E11" s="94">
        <v>60027</v>
      </c>
      <c r="F11" s="63" t="s">
        <v>37942</v>
      </c>
      <c r="G11" s="63" t="s">
        <v>27593</v>
      </c>
      <c r="H11" s="63" t="s">
        <v>27593</v>
      </c>
      <c r="I11" s="260" t="s">
        <v>185</v>
      </c>
      <c r="J11" s="63" t="s">
        <v>39409</v>
      </c>
      <c r="K11" s="1"/>
      <c r="L11" s="1"/>
      <c r="M11" s="1"/>
      <c r="N11" s="1"/>
      <c r="O11" s="1"/>
      <c r="P11" s="1"/>
    </row>
    <row r="12" spans="1:16" ht="60.75" x14ac:dyDescent="0.35">
      <c r="A12" s="8">
        <v>7</v>
      </c>
      <c r="B12" s="16" t="s">
        <v>27594</v>
      </c>
      <c r="C12" s="111" t="s">
        <v>26822</v>
      </c>
      <c r="D12" s="19">
        <v>13350</v>
      </c>
      <c r="E12" s="19">
        <v>13350</v>
      </c>
      <c r="F12" s="18" t="s">
        <v>37942</v>
      </c>
      <c r="G12" s="18" t="s">
        <v>27595</v>
      </c>
      <c r="H12" s="18" t="s">
        <v>27595</v>
      </c>
      <c r="I12" s="261" t="s">
        <v>185</v>
      </c>
      <c r="J12" s="18" t="s">
        <v>39408</v>
      </c>
      <c r="K12" s="1"/>
      <c r="L12" s="1"/>
      <c r="M12" s="1"/>
      <c r="N12" s="1"/>
      <c r="O12" s="1"/>
      <c r="P12" s="1"/>
    </row>
    <row r="13" spans="1:16" ht="121.5" x14ac:dyDescent="0.35">
      <c r="A13" s="8">
        <v>8</v>
      </c>
      <c r="B13" s="16" t="s">
        <v>776</v>
      </c>
      <c r="C13" s="50" t="s">
        <v>718</v>
      </c>
      <c r="D13" s="19">
        <v>9500</v>
      </c>
      <c r="E13" s="19">
        <v>9500</v>
      </c>
      <c r="F13" s="18" t="s">
        <v>713</v>
      </c>
      <c r="G13" s="18" t="s">
        <v>780</v>
      </c>
      <c r="H13" s="18" t="s">
        <v>780</v>
      </c>
      <c r="I13" s="7" t="s">
        <v>185</v>
      </c>
      <c r="J13" s="8" t="s">
        <v>39407</v>
      </c>
      <c r="K13" s="1"/>
      <c r="L13" s="1"/>
      <c r="M13" s="1"/>
      <c r="N13" s="1"/>
      <c r="O13" s="1"/>
      <c r="P13" s="1"/>
    </row>
    <row r="14" spans="1:16" ht="162" x14ac:dyDescent="0.35">
      <c r="A14" s="8">
        <v>9</v>
      </c>
      <c r="B14" s="26" t="s">
        <v>393</v>
      </c>
      <c r="C14" s="25" t="s">
        <v>297</v>
      </c>
      <c r="D14" s="64">
        <v>80303.5</v>
      </c>
      <c r="E14" s="64">
        <v>80303.5</v>
      </c>
      <c r="F14" s="25" t="s">
        <v>33</v>
      </c>
      <c r="G14" s="27" t="s">
        <v>390</v>
      </c>
      <c r="H14" s="27" t="s">
        <v>391</v>
      </c>
      <c r="I14" s="25" t="s">
        <v>156</v>
      </c>
      <c r="J14" s="27" t="s">
        <v>27724</v>
      </c>
      <c r="K14" s="1"/>
      <c r="L14" s="1"/>
      <c r="M14" s="1"/>
      <c r="N14" s="1"/>
      <c r="O14" s="1"/>
      <c r="P14" s="1"/>
    </row>
    <row r="15" spans="1:16" ht="60.75" x14ac:dyDescent="0.35">
      <c r="A15" s="8">
        <v>10</v>
      </c>
      <c r="B15" s="124" t="s">
        <v>11432</v>
      </c>
      <c r="C15" s="114" t="s">
        <v>949</v>
      </c>
      <c r="D15" s="132">
        <v>440000</v>
      </c>
      <c r="E15" s="132">
        <v>440000</v>
      </c>
      <c r="F15" s="114" t="s">
        <v>938</v>
      </c>
      <c r="G15" s="114" t="s">
        <v>11433</v>
      </c>
      <c r="H15" s="114" t="s">
        <v>11433</v>
      </c>
      <c r="I15" s="115" t="s">
        <v>951</v>
      </c>
      <c r="J15" s="116" t="s">
        <v>31204</v>
      </c>
      <c r="K15" s="1"/>
      <c r="L15" s="1"/>
      <c r="M15" s="1"/>
      <c r="N15" s="1"/>
      <c r="O15" s="1"/>
      <c r="P15" s="1"/>
    </row>
    <row r="16" spans="1:16" ht="40.5" x14ac:dyDescent="0.35">
      <c r="A16" s="8">
        <v>11</v>
      </c>
      <c r="B16" s="124" t="s">
        <v>11434</v>
      </c>
      <c r="C16" s="114" t="s">
        <v>949</v>
      </c>
      <c r="D16" s="132">
        <v>750</v>
      </c>
      <c r="E16" s="134">
        <v>750</v>
      </c>
      <c r="F16" s="114" t="s">
        <v>938</v>
      </c>
      <c r="G16" s="114" t="s">
        <v>1592</v>
      </c>
      <c r="H16" s="114" t="s">
        <v>1592</v>
      </c>
      <c r="I16" s="115" t="s">
        <v>951</v>
      </c>
      <c r="J16" s="116" t="s">
        <v>31205</v>
      </c>
      <c r="K16" s="1"/>
      <c r="L16" s="1"/>
      <c r="M16" s="1"/>
      <c r="N16" s="1"/>
      <c r="O16" s="1"/>
      <c r="P16" s="1"/>
    </row>
    <row r="17" spans="1:16" ht="60.75" x14ac:dyDescent="0.35">
      <c r="A17" s="8">
        <v>12</v>
      </c>
      <c r="B17" s="193" t="s">
        <v>11435</v>
      </c>
      <c r="C17" s="114" t="s">
        <v>949</v>
      </c>
      <c r="D17" s="145">
        <v>66875</v>
      </c>
      <c r="E17" s="196">
        <v>66875</v>
      </c>
      <c r="F17" s="186" t="s">
        <v>938</v>
      </c>
      <c r="G17" s="186" t="s">
        <v>11436</v>
      </c>
      <c r="H17" s="186" t="s">
        <v>11436</v>
      </c>
      <c r="I17" s="187" t="s">
        <v>951</v>
      </c>
      <c r="J17" s="188" t="s">
        <v>31206</v>
      </c>
      <c r="K17" s="1"/>
      <c r="L17" s="1"/>
      <c r="M17" s="1"/>
      <c r="N17" s="1"/>
      <c r="O17" s="1"/>
      <c r="P17" s="1"/>
    </row>
    <row r="18" spans="1:16" ht="87.6" customHeight="1" x14ac:dyDescent="0.35">
      <c r="A18" s="8">
        <v>13</v>
      </c>
      <c r="B18" s="193" t="s">
        <v>11437</v>
      </c>
      <c r="C18" s="114" t="s">
        <v>949</v>
      </c>
      <c r="D18" s="145">
        <v>17000</v>
      </c>
      <c r="E18" s="196">
        <v>17000</v>
      </c>
      <c r="F18" s="186" t="s">
        <v>938</v>
      </c>
      <c r="G18" s="186" t="s">
        <v>11438</v>
      </c>
      <c r="H18" s="186" t="s">
        <v>11438</v>
      </c>
      <c r="I18" s="187" t="s">
        <v>951</v>
      </c>
      <c r="J18" s="188" t="s">
        <v>31207</v>
      </c>
      <c r="K18" s="1"/>
      <c r="L18" s="1"/>
      <c r="M18" s="1"/>
      <c r="N18" s="1"/>
      <c r="O18" s="1"/>
      <c r="P18" s="1"/>
    </row>
    <row r="19" spans="1:16" ht="60.75" x14ac:dyDescent="0.35">
      <c r="A19" s="8">
        <v>14</v>
      </c>
      <c r="B19" s="124" t="s">
        <v>11439</v>
      </c>
      <c r="C19" s="114" t="s">
        <v>949</v>
      </c>
      <c r="D19" s="132">
        <v>998</v>
      </c>
      <c r="E19" s="134">
        <v>998</v>
      </c>
      <c r="F19" s="114" t="s">
        <v>938</v>
      </c>
      <c r="G19" s="114" t="s">
        <v>11440</v>
      </c>
      <c r="H19" s="114" t="s">
        <v>11440</v>
      </c>
      <c r="I19" s="115" t="s">
        <v>951</v>
      </c>
      <c r="J19" s="116" t="s">
        <v>31208</v>
      </c>
      <c r="K19" s="1"/>
      <c r="L19" s="1"/>
      <c r="M19" s="1"/>
      <c r="N19" s="1"/>
      <c r="O19" s="1"/>
      <c r="P19" s="1"/>
    </row>
    <row r="20" spans="1:16" ht="88.9" customHeight="1" x14ac:dyDescent="0.35">
      <c r="A20" s="8">
        <v>15</v>
      </c>
      <c r="B20" s="124" t="s">
        <v>11441</v>
      </c>
      <c r="C20" s="114" t="s">
        <v>949</v>
      </c>
      <c r="D20" s="132">
        <v>478800</v>
      </c>
      <c r="E20" s="134">
        <v>478800</v>
      </c>
      <c r="F20" s="114" t="s">
        <v>938</v>
      </c>
      <c r="G20" s="114" t="s">
        <v>11442</v>
      </c>
      <c r="H20" s="114" t="s">
        <v>11442</v>
      </c>
      <c r="I20" s="115" t="s">
        <v>951</v>
      </c>
      <c r="J20" s="116" t="s">
        <v>31209</v>
      </c>
      <c r="K20" s="1"/>
      <c r="L20" s="1"/>
      <c r="M20" s="1"/>
      <c r="N20" s="1"/>
      <c r="O20" s="1"/>
      <c r="P20" s="1"/>
    </row>
    <row r="21" spans="1:16" ht="90" customHeight="1" x14ac:dyDescent="0.35">
      <c r="A21" s="8">
        <v>16</v>
      </c>
      <c r="B21" s="124" t="s">
        <v>11443</v>
      </c>
      <c r="C21" s="114" t="s">
        <v>949</v>
      </c>
      <c r="D21" s="132">
        <v>2996</v>
      </c>
      <c r="E21" s="132">
        <v>2996</v>
      </c>
      <c r="F21" s="114" t="s">
        <v>938</v>
      </c>
      <c r="G21" s="114" t="s">
        <v>11444</v>
      </c>
      <c r="H21" s="114" t="s">
        <v>11444</v>
      </c>
      <c r="I21" s="115" t="s">
        <v>951</v>
      </c>
      <c r="J21" s="116" t="s">
        <v>31210</v>
      </c>
      <c r="K21" s="1"/>
      <c r="L21" s="1"/>
      <c r="M21" s="1"/>
      <c r="N21" s="1"/>
      <c r="O21" s="1"/>
      <c r="P21" s="1"/>
    </row>
    <row r="22" spans="1:16" ht="81" x14ac:dyDescent="0.35">
      <c r="A22" s="8">
        <v>17</v>
      </c>
      <c r="B22" s="124" t="s">
        <v>11445</v>
      </c>
      <c r="C22" s="114" t="s">
        <v>949</v>
      </c>
      <c r="D22" s="132">
        <v>172000</v>
      </c>
      <c r="E22" s="132">
        <v>172000</v>
      </c>
      <c r="F22" s="114" t="s">
        <v>938</v>
      </c>
      <c r="G22" s="114" t="s">
        <v>11446</v>
      </c>
      <c r="H22" s="114" t="s">
        <v>11446</v>
      </c>
      <c r="I22" s="115" t="s">
        <v>951</v>
      </c>
      <c r="J22" s="116" t="s">
        <v>31211</v>
      </c>
      <c r="K22" s="1"/>
      <c r="L22" s="1"/>
      <c r="M22" s="1"/>
      <c r="N22" s="1"/>
      <c r="O22" s="1"/>
      <c r="P22" s="1"/>
    </row>
    <row r="23" spans="1:16" ht="60.75" x14ac:dyDescent="0.35">
      <c r="A23" s="8">
        <v>18</v>
      </c>
      <c r="B23" s="124" t="s">
        <v>11447</v>
      </c>
      <c r="C23" s="114" t="s">
        <v>949</v>
      </c>
      <c r="D23" s="132">
        <v>278200</v>
      </c>
      <c r="E23" s="132">
        <v>278200</v>
      </c>
      <c r="F23" s="114" t="s">
        <v>938</v>
      </c>
      <c r="G23" s="114" t="s">
        <v>11448</v>
      </c>
      <c r="H23" s="114" t="s">
        <v>11448</v>
      </c>
      <c r="I23" s="115" t="s">
        <v>951</v>
      </c>
      <c r="J23" s="116" t="s">
        <v>31212</v>
      </c>
      <c r="K23" s="1"/>
      <c r="L23" s="1"/>
      <c r="M23" s="1"/>
      <c r="N23" s="1"/>
      <c r="O23" s="1"/>
      <c r="P23" s="1"/>
    </row>
    <row r="24" spans="1:16" ht="81" x14ac:dyDescent="0.35">
      <c r="A24" s="8">
        <v>19</v>
      </c>
      <c r="B24" s="124" t="s">
        <v>11449</v>
      </c>
      <c r="C24" s="114" t="s">
        <v>949</v>
      </c>
      <c r="D24" s="132">
        <v>227474.51</v>
      </c>
      <c r="E24" s="132">
        <v>227474.51</v>
      </c>
      <c r="F24" s="114" t="s">
        <v>938</v>
      </c>
      <c r="G24" s="114" t="s">
        <v>11450</v>
      </c>
      <c r="H24" s="114" t="s">
        <v>11450</v>
      </c>
      <c r="I24" s="115" t="s">
        <v>951</v>
      </c>
      <c r="J24" s="116" t="s">
        <v>31213</v>
      </c>
      <c r="K24" s="1"/>
      <c r="L24" s="1"/>
      <c r="M24" s="1"/>
      <c r="N24" s="1"/>
      <c r="O24" s="1"/>
      <c r="P24" s="1"/>
    </row>
    <row r="25" spans="1:16" ht="81" x14ac:dyDescent="0.35">
      <c r="A25" s="8">
        <v>20</v>
      </c>
      <c r="B25" s="124" t="s">
        <v>11445</v>
      </c>
      <c r="C25" s="114" t="s">
        <v>949</v>
      </c>
      <c r="D25" s="132">
        <v>143800</v>
      </c>
      <c r="E25" s="132">
        <v>143800</v>
      </c>
      <c r="F25" s="114" t="s">
        <v>938</v>
      </c>
      <c r="G25" s="114" t="s">
        <v>11451</v>
      </c>
      <c r="H25" s="114" t="s">
        <v>11451</v>
      </c>
      <c r="I25" s="115" t="s">
        <v>951</v>
      </c>
      <c r="J25" s="116" t="s">
        <v>31214</v>
      </c>
      <c r="K25" s="1"/>
      <c r="L25" s="1"/>
      <c r="M25" s="1"/>
      <c r="N25" s="1"/>
      <c r="O25" s="1"/>
      <c r="P25" s="1"/>
    </row>
    <row r="26" spans="1:16" ht="101.25" x14ac:dyDescent="0.35">
      <c r="A26" s="8">
        <v>21</v>
      </c>
      <c r="B26" s="124" t="s">
        <v>11452</v>
      </c>
      <c r="C26" s="114" t="s">
        <v>949</v>
      </c>
      <c r="D26" s="132">
        <v>50000</v>
      </c>
      <c r="E26" s="132">
        <v>50000</v>
      </c>
      <c r="F26" s="114" t="s">
        <v>938</v>
      </c>
      <c r="G26" s="114" t="s">
        <v>11453</v>
      </c>
      <c r="H26" s="114" t="s">
        <v>11453</v>
      </c>
      <c r="I26" s="115" t="s">
        <v>951</v>
      </c>
      <c r="J26" s="116" t="s">
        <v>31215</v>
      </c>
      <c r="K26" s="1"/>
      <c r="L26" s="1"/>
      <c r="M26" s="1"/>
      <c r="N26" s="1"/>
      <c r="O26" s="1"/>
      <c r="P26" s="1"/>
    </row>
    <row r="27" spans="1:16" ht="101.25" x14ac:dyDescent="0.35">
      <c r="A27" s="8">
        <v>22</v>
      </c>
      <c r="B27" s="124" t="s">
        <v>11454</v>
      </c>
      <c r="C27" s="114" t="s">
        <v>949</v>
      </c>
      <c r="D27" s="132">
        <v>50000</v>
      </c>
      <c r="E27" s="132">
        <v>50000</v>
      </c>
      <c r="F27" s="114" t="s">
        <v>938</v>
      </c>
      <c r="G27" s="114" t="s">
        <v>11455</v>
      </c>
      <c r="H27" s="114" t="s">
        <v>11455</v>
      </c>
      <c r="I27" s="115" t="s">
        <v>951</v>
      </c>
      <c r="J27" s="116" t="s">
        <v>31216</v>
      </c>
      <c r="K27" s="1"/>
      <c r="L27" s="1"/>
      <c r="M27" s="1"/>
      <c r="N27" s="1"/>
      <c r="O27" s="1"/>
      <c r="P27" s="1"/>
    </row>
    <row r="28" spans="1:16" ht="101.25" x14ac:dyDescent="0.35">
      <c r="A28" s="8">
        <v>23</v>
      </c>
      <c r="B28" s="124" t="s">
        <v>11456</v>
      </c>
      <c r="C28" s="114" t="s">
        <v>949</v>
      </c>
      <c r="D28" s="132">
        <v>22000</v>
      </c>
      <c r="E28" s="132">
        <v>22000</v>
      </c>
      <c r="F28" s="114" t="s">
        <v>938</v>
      </c>
      <c r="G28" s="114" t="s">
        <v>11457</v>
      </c>
      <c r="H28" s="114" t="s">
        <v>11457</v>
      </c>
      <c r="I28" s="115" t="s">
        <v>951</v>
      </c>
      <c r="J28" s="116" t="s">
        <v>31217</v>
      </c>
      <c r="K28" s="1"/>
      <c r="L28" s="1"/>
      <c r="M28" s="1"/>
      <c r="N28" s="1"/>
      <c r="O28" s="1"/>
      <c r="P28" s="1"/>
    </row>
    <row r="29" spans="1:16" ht="60.75" x14ac:dyDescent="0.35">
      <c r="A29" s="8">
        <v>24</v>
      </c>
      <c r="B29" s="124" t="s">
        <v>11458</v>
      </c>
      <c r="C29" s="114" t="s">
        <v>949</v>
      </c>
      <c r="D29" s="132">
        <v>10000</v>
      </c>
      <c r="E29" s="132">
        <v>10000</v>
      </c>
      <c r="F29" s="114" t="s">
        <v>938</v>
      </c>
      <c r="G29" s="114" t="s">
        <v>11459</v>
      </c>
      <c r="H29" s="114" t="s">
        <v>11459</v>
      </c>
      <c r="I29" s="115" t="s">
        <v>951</v>
      </c>
      <c r="J29" s="116" t="s">
        <v>31218</v>
      </c>
      <c r="K29" s="1"/>
      <c r="L29" s="1"/>
      <c r="M29" s="1"/>
      <c r="N29" s="1"/>
      <c r="O29" s="1"/>
      <c r="P29" s="1"/>
    </row>
    <row r="30" spans="1:16" ht="60.75" x14ac:dyDescent="0.35">
      <c r="A30" s="8">
        <v>25</v>
      </c>
      <c r="B30" s="124" t="s">
        <v>11460</v>
      </c>
      <c r="C30" s="114" t="s">
        <v>949</v>
      </c>
      <c r="D30" s="132">
        <v>18430</v>
      </c>
      <c r="E30" s="132">
        <v>18430</v>
      </c>
      <c r="F30" s="114" t="s">
        <v>938</v>
      </c>
      <c r="G30" s="114" t="s">
        <v>11461</v>
      </c>
      <c r="H30" s="114" t="s">
        <v>11461</v>
      </c>
      <c r="I30" s="115" t="s">
        <v>951</v>
      </c>
      <c r="J30" s="116" t="s">
        <v>31219</v>
      </c>
      <c r="K30" s="1"/>
      <c r="L30" s="1"/>
      <c r="M30" s="1"/>
      <c r="N30" s="1"/>
      <c r="O30" s="1"/>
      <c r="P30" s="1"/>
    </row>
    <row r="31" spans="1:16" ht="88.9" customHeight="1" x14ac:dyDescent="0.35">
      <c r="A31" s="8">
        <v>26</v>
      </c>
      <c r="B31" s="12" t="s">
        <v>11462</v>
      </c>
      <c r="C31" s="8" t="s">
        <v>1182</v>
      </c>
      <c r="D31" s="133">
        <v>9140</v>
      </c>
      <c r="E31" s="133">
        <v>9140</v>
      </c>
      <c r="F31" s="8" t="s">
        <v>33</v>
      </c>
      <c r="G31" s="110" t="s">
        <v>11463</v>
      </c>
      <c r="H31" s="110" t="s">
        <v>11464</v>
      </c>
      <c r="I31" s="110" t="s">
        <v>1487</v>
      </c>
      <c r="J31" s="8" t="s">
        <v>31220</v>
      </c>
      <c r="K31" s="1"/>
      <c r="L31" s="1"/>
      <c r="M31" s="1"/>
      <c r="N31" s="1"/>
      <c r="O31" s="1"/>
      <c r="P31" s="1"/>
    </row>
    <row r="32" spans="1:16" ht="109.15" customHeight="1" x14ac:dyDescent="0.35">
      <c r="A32" s="8">
        <v>27</v>
      </c>
      <c r="B32" s="16" t="s">
        <v>4047</v>
      </c>
      <c r="C32" s="18" t="s">
        <v>838</v>
      </c>
      <c r="D32" s="19">
        <v>1700</v>
      </c>
      <c r="E32" s="19">
        <v>1700</v>
      </c>
      <c r="F32" s="18" t="s">
        <v>37942</v>
      </c>
      <c r="G32" s="18" t="s">
        <v>11465</v>
      </c>
      <c r="H32" s="18" t="s">
        <v>11465</v>
      </c>
      <c r="I32" s="8" t="s">
        <v>840</v>
      </c>
      <c r="J32" s="50" t="s">
        <v>31221</v>
      </c>
      <c r="K32" s="1"/>
      <c r="L32" s="1"/>
      <c r="M32" s="1"/>
      <c r="N32" s="1"/>
      <c r="O32" s="1"/>
      <c r="P32" s="1"/>
    </row>
    <row r="33" spans="1:16" ht="87.6" customHeight="1" x14ac:dyDescent="0.35">
      <c r="A33" s="8">
        <v>28</v>
      </c>
      <c r="B33" s="16" t="s">
        <v>5048</v>
      </c>
      <c r="C33" s="18" t="s">
        <v>838</v>
      </c>
      <c r="D33" s="19">
        <v>4800</v>
      </c>
      <c r="E33" s="19">
        <v>4800</v>
      </c>
      <c r="F33" s="18" t="s">
        <v>37942</v>
      </c>
      <c r="G33" s="18" t="s">
        <v>11466</v>
      </c>
      <c r="H33" s="18" t="s">
        <v>11466</v>
      </c>
      <c r="I33" s="8" t="s">
        <v>840</v>
      </c>
      <c r="J33" s="50" t="s">
        <v>31222</v>
      </c>
      <c r="K33" s="1"/>
      <c r="L33" s="1"/>
      <c r="M33" s="1"/>
      <c r="N33" s="1"/>
      <c r="O33" s="1"/>
      <c r="P33" s="1"/>
    </row>
    <row r="34" spans="1:16" ht="86.45" customHeight="1" x14ac:dyDescent="0.35">
      <c r="A34" s="8">
        <v>29</v>
      </c>
      <c r="B34" s="16" t="s">
        <v>11467</v>
      </c>
      <c r="C34" s="18" t="s">
        <v>838</v>
      </c>
      <c r="D34" s="19">
        <v>9290</v>
      </c>
      <c r="E34" s="19">
        <v>9290</v>
      </c>
      <c r="F34" s="18" t="s">
        <v>37942</v>
      </c>
      <c r="G34" s="18" t="s">
        <v>11468</v>
      </c>
      <c r="H34" s="18" t="s">
        <v>11468</v>
      </c>
      <c r="I34" s="8" t="s">
        <v>840</v>
      </c>
      <c r="J34" s="50" t="s">
        <v>31223</v>
      </c>
      <c r="K34" s="1"/>
      <c r="L34" s="1"/>
      <c r="M34" s="1"/>
      <c r="N34" s="1"/>
      <c r="O34" s="1"/>
      <c r="P34" s="1"/>
    </row>
    <row r="35" spans="1:16" ht="101.25" x14ac:dyDescent="0.35">
      <c r="A35" s="8">
        <v>30</v>
      </c>
      <c r="B35" s="16" t="s">
        <v>11469</v>
      </c>
      <c r="C35" s="18" t="s">
        <v>838</v>
      </c>
      <c r="D35" s="19">
        <v>477850.86</v>
      </c>
      <c r="E35" s="19">
        <v>477850.86</v>
      </c>
      <c r="F35" s="18" t="s">
        <v>37942</v>
      </c>
      <c r="G35" s="18" t="s">
        <v>11470</v>
      </c>
      <c r="H35" s="18" t="s">
        <v>11470</v>
      </c>
      <c r="I35" s="8" t="s">
        <v>840</v>
      </c>
      <c r="J35" s="50" t="s">
        <v>31224</v>
      </c>
      <c r="K35" s="1"/>
      <c r="L35" s="1"/>
      <c r="M35" s="1"/>
      <c r="N35" s="1"/>
      <c r="O35" s="1"/>
      <c r="P35" s="1"/>
    </row>
    <row r="36" spans="1:16" ht="60.75" x14ac:dyDescent="0.35">
      <c r="A36" s="8">
        <v>31</v>
      </c>
      <c r="B36" s="108" t="s">
        <v>11471</v>
      </c>
      <c r="C36" s="14" t="s">
        <v>937</v>
      </c>
      <c r="D36" s="139">
        <v>6000</v>
      </c>
      <c r="E36" s="139">
        <v>6000</v>
      </c>
      <c r="F36" s="14" t="s">
        <v>938</v>
      </c>
      <c r="G36" s="14" t="s">
        <v>11472</v>
      </c>
      <c r="H36" s="14" t="s">
        <v>11472</v>
      </c>
      <c r="I36" s="9" t="s">
        <v>1504</v>
      </c>
      <c r="J36" s="9" t="s">
        <v>31225</v>
      </c>
      <c r="K36" s="1"/>
      <c r="L36" s="1"/>
      <c r="M36" s="1"/>
      <c r="N36" s="1"/>
      <c r="O36" s="1"/>
      <c r="P36" s="1"/>
    </row>
    <row r="37" spans="1:16" ht="60.75" x14ac:dyDescent="0.35">
      <c r="A37" s="8">
        <v>32</v>
      </c>
      <c r="B37" s="108" t="s">
        <v>11473</v>
      </c>
      <c r="C37" s="14" t="s">
        <v>937</v>
      </c>
      <c r="D37" s="139">
        <v>2395.1999999999998</v>
      </c>
      <c r="E37" s="139">
        <v>2395.1999999999998</v>
      </c>
      <c r="F37" s="14" t="s">
        <v>938</v>
      </c>
      <c r="G37" s="14" t="s">
        <v>11474</v>
      </c>
      <c r="H37" s="14" t="s">
        <v>11474</v>
      </c>
      <c r="I37" s="9" t="s">
        <v>1504</v>
      </c>
      <c r="J37" s="9" t="s">
        <v>31226</v>
      </c>
      <c r="K37" s="1"/>
      <c r="L37" s="1"/>
      <c r="M37" s="1"/>
      <c r="N37" s="1"/>
      <c r="O37" s="1"/>
      <c r="P37" s="1"/>
    </row>
    <row r="38" spans="1:16" ht="60.75" x14ac:dyDescent="0.35">
      <c r="A38" s="8">
        <v>33</v>
      </c>
      <c r="B38" s="12" t="s">
        <v>11475</v>
      </c>
      <c r="C38" s="8" t="s">
        <v>2250</v>
      </c>
      <c r="D38" s="131">
        <v>8000</v>
      </c>
      <c r="E38" s="131">
        <v>8000</v>
      </c>
      <c r="F38" s="8" t="s">
        <v>938</v>
      </c>
      <c r="G38" s="8" t="s">
        <v>11476</v>
      </c>
      <c r="H38" s="8" t="s">
        <v>11476</v>
      </c>
      <c r="I38" s="163" t="s">
        <v>7160</v>
      </c>
      <c r="J38" s="8" t="s">
        <v>31227</v>
      </c>
      <c r="K38" s="1"/>
      <c r="L38" s="1"/>
      <c r="M38" s="1"/>
      <c r="N38" s="1"/>
      <c r="O38" s="1"/>
      <c r="P38" s="1"/>
    </row>
    <row r="39" spans="1:16" ht="60.75" x14ac:dyDescent="0.35">
      <c r="A39" s="8">
        <v>34</v>
      </c>
      <c r="B39" s="12" t="s">
        <v>11477</v>
      </c>
      <c r="C39" s="8" t="s">
        <v>1056</v>
      </c>
      <c r="D39" s="137">
        <v>17790</v>
      </c>
      <c r="E39" s="137">
        <v>17790</v>
      </c>
      <c r="F39" s="8" t="s">
        <v>37942</v>
      </c>
      <c r="G39" s="8" t="s">
        <v>11478</v>
      </c>
      <c r="H39" s="8" t="s">
        <v>11478</v>
      </c>
      <c r="I39" s="8" t="s">
        <v>1058</v>
      </c>
      <c r="J39" s="8" t="s">
        <v>31228</v>
      </c>
      <c r="K39" s="1"/>
      <c r="L39" s="1"/>
      <c r="M39" s="1"/>
      <c r="N39" s="1"/>
      <c r="O39" s="1"/>
      <c r="P39" s="1"/>
    </row>
    <row r="40" spans="1:16" ht="81" x14ac:dyDescent="0.35">
      <c r="A40" s="8">
        <v>35</v>
      </c>
      <c r="B40" s="12" t="s">
        <v>11479</v>
      </c>
      <c r="C40" s="8" t="s">
        <v>1056</v>
      </c>
      <c r="D40" s="137">
        <v>18365</v>
      </c>
      <c r="E40" s="137">
        <v>18365</v>
      </c>
      <c r="F40" s="8" t="s">
        <v>37942</v>
      </c>
      <c r="G40" s="8" t="s">
        <v>11480</v>
      </c>
      <c r="H40" s="8" t="s">
        <v>11480</v>
      </c>
      <c r="I40" s="8" t="s">
        <v>1058</v>
      </c>
      <c r="J40" s="8" t="s">
        <v>31229</v>
      </c>
      <c r="K40" s="1"/>
      <c r="L40" s="1"/>
      <c r="M40" s="1"/>
      <c r="N40" s="1"/>
      <c r="O40" s="1"/>
      <c r="P40" s="1"/>
    </row>
    <row r="41" spans="1:16" ht="60.75" x14ac:dyDescent="0.35">
      <c r="A41" s="8">
        <v>36</v>
      </c>
      <c r="B41" s="12" t="s">
        <v>11481</v>
      </c>
      <c r="C41" s="8" t="s">
        <v>1278</v>
      </c>
      <c r="D41" s="131">
        <v>5400</v>
      </c>
      <c r="E41" s="131">
        <v>5400</v>
      </c>
      <c r="F41" s="8" t="s">
        <v>37942</v>
      </c>
      <c r="G41" s="8" t="s">
        <v>11482</v>
      </c>
      <c r="H41" s="8" t="s">
        <v>11482</v>
      </c>
      <c r="I41" s="8" t="s">
        <v>1058</v>
      </c>
      <c r="J41" s="8" t="s">
        <v>31230</v>
      </c>
      <c r="K41" s="1"/>
      <c r="L41" s="1"/>
      <c r="M41" s="1"/>
      <c r="N41" s="1"/>
      <c r="O41" s="1"/>
      <c r="P41" s="1"/>
    </row>
    <row r="42" spans="1:16" ht="101.25" x14ac:dyDescent="0.35">
      <c r="A42" s="8">
        <v>37</v>
      </c>
      <c r="B42" s="12" t="s">
        <v>11483</v>
      </c>
      <c r="C42" s="8" t="s">
        <v>1167</v>
      </c>
      <c r="D42" s="131">
        <v>200000</v>
      </c>
      <c r="E42" s="131">
        <v>231783.33</v>
      </c>
      <c r="F42" s="8" t="s">
        <v>37942</v>
      </c>
      <c r="G42" s="8" t="s">
        <v>11484</v>
      </c>
      <c r="H42" s="8" t="s">
        <v>11484</v>
      </c>
      <c r="I42" s="8" t="s">
        <v>1169</v>
      </c>
      <c r="J42" s="8" t="s">
        <v>31231</v>
      </c>
      <c r="K42" s="1"/>
      <c r="L42" s="1"/>
      <c r="M42" s="1"/>
      <c r="N42" s="1"/>
      <c r="O42" s="1"/>
      <c r="P42" s="1"/>
    </row>
    <row r="43" spans="1:16" ht="81" x14ac:dyDescent="0.35">
      <c r="A43" s="8">
        <v>38</v>
      </c>
      <c r="B43" s="12" t="s">
        <v>11485</v>
      </c>
      <c r="C43" s="8" t="s">
        <v>1167</v>
      </c>
      <c r="D43" s="131">
        <v>159000</v>
      </c>
      <c r="E43" s="131">
        <v>159000</v>
      </c>
      <c r="F43" s="8" t="s">
        <v>37942</v>
      </c>
      <c r="G43" s="8" t="s">
        <v>11486</v>
      </c>
      <c r="H43" s="8" t="s">
        <v>11486</v>
      </c>
      <c r="I43" s="8" t="s">
        <v>1169</v>
      </c>
      <c r="J43" s="8" t="s">
        <v>31232</v>
      </c>
      <c r="K43" s="1"/>
      <c r="L43" s="1"/>
      <c r="M43" s="1"/>
      <c r="N43" s="1"/>
      <c r="O43" s="1"/>
      <c r="P43" s="1"/>
    </row>
    <row r="44" spans="1:16" ht="101.25" x14ac:dyDescent="0.35">
      <c r="A44" s="8">
        <v>39</v>
      </c>
      <c r="B44" s="12" t="s">
        <v>11487</v>
      </c>
      <c r="C44" s="8" t="s">
        <v>1167</v>
      </c>
      <c r="D44" s="131">
        <v>15000</v>
      </c>
      <c r="E44" s="131">
        <v>18622.189999999999</v>
      </c>
      <c r="F44" s="8" t="s">
        <v>37942</v>
      </c>
      <c r="G44" s="8" t="s">
        <v>11488</v>
      </c>
      <c r="H44" s="8" t="s">
        <v>11488</v>
      </c>
      <c r="I44" s="8" t="s">
        <v>1169</v>
      </c>
      <c r="J44" s="8" t="s">
        <v>31233</v>
      </c>
      <c r="K44" s="1"/>
      <c r="L44" s="1"/>
      <c r="M44" s="1"/>
      <c r="N44" s="1"/>
      <c r="O44" s="1"/>
      <c r="P44" s="1"/>
    </row>
    <row r="45" spans="1:16" ht="81" x14ac:dyDescent="0.35">
      <c r="A45" s="8">
        <v>40</v>
      </c>
      <c r="B45" s="12" t="s">
        <v>11489</v>
      </c>
      <c r="C45" s="8" t="s">
        <v>1167</v>
      </c>
      <c r="D45" s="131">
        <v>2500</v>
      </c>
      <c r="E45" s="131">
        <v>3000</v>
      </c>
      <c r="F45" s="8" t="s">
        <v>37942</v>
      </c>
      <c r="G45" s="8" t="s">
        <v>11490</v>
      </c>
      <c r="H45" s="8" t="s">
        <v>11490</v>
      </c>
      <c r="I45" s="8" t="s">
        <v>1169</v>
      </c>
      <c r="J45" s="8" t="s">
        <v>31234</v>
      </c>
      <c r="K45" s="1"/>
      <c r="L45" s="1"/>
      <c r="M45" s="1"/>
      <c r="N45" s="1"/>
      <c r="O45" s="1"/>
      <c r="P45" s="1"/>
    </row>
    <row r="46" spans="1:16" ht="81" x14ac:dyDescent="0.35">
      <c r="A46" s="8">
        <v>41</v>
      </c>
      <c r="B46" s="12" t="s">
        <v>11491</v>
      </c>
      <c r="C46" s="8" t="s">
        <v>1167</v>
      </c>
      <c r="D46" s="131">
        <v>132522</v>
      </c>
      <c r="E46" s="131">
        <v>150284.82</v>
      </c>
      <c r="F46" s="8" t="s">
        <v>37942</v>
      </c>
      <c r="G46" s="8" t="s">
        <v>11492</v>
      </c>
      <c r="H46" s="8" t="s">
        <v>11492</v>
      </c>
      <c r="I46" s="8" t="s">
        <v>1169</v>
      </c>
      <c r="J46" s="8" t="s">
        <v>31235</v>
      </c>
      <c r="K46" s="1"/>
      <c r="L46" s="1"/>
      <c r="M46" s="1"/>
      <c r="N46" s="1"/>
      <c r="O46" s="1"/>
      <c r="P46" s="1"/>
    </row>
    <row r="47" spans="1:16" ht="81" x14ac:dyDescent="0.35">
      <c r="A47" s="8">
        <v>42</v>
      </c>
      <c r="B47" s="12" t="s">
        <v>4203</v>
      </c>
      <c r="C47" s="8" t="s">
        <v>1167</v>
      </c>
      <c r="D47" s="131">
        <v>69720</v>
      </c>
      <c r="E47" s="131">
        <v>69720</v>
      </c>
      <c r="F47" s="8" t="s">
        <v>37942</v>
      </c>
      <c r="G47" s="8" t="s">
        <v>11493</v>
      </c>
      <c r="H47" s="8" t="s">
        <v>11493</v>
      </c>
      <c r="I47" s="8" t="s">
        <v>1169</v>
      </c>
      <c r="J47" s="8" t="s">
        <v>31236</v>
      </c>
      <c r="K47" s="1"/>
      <c r="L47" s="1"/>
      <c r="M47" s="1"/>
      <c r="N47" s="1"/>
      <c r="O47" s="1"/>
      <c r="P47" s="1"/>
    </row>
    <row r="48" spans="1:16" ht="81" x14ac:dyDescent="0.35">
      <c r="A48" s="8">
        <v>43</v>
      </c>
      <c r="B48" s="12" t="s">
        <v>11494</v>
      </c>
      <c r="C48" s="8" t="s">
        <v>1167</v>
      </c>
      <c r="D48" s="131">
        <v>6390</v>
      </c>
      <c r="E48" s="131">
        <v>6469.99</v>
      </c>
      <c r="F48" s="8" t="s">
        <v>37942</v>
      </c>
      <c r="G48" s="8" t="s">
        <v>11495</v>
      </c>
      <c r="H48" s="8" t="s">
        <v>11495</v>
      </c>
      <c r="I48" s="8" t="s">
        <v>1169</v>
      </c>
      <c r="J48" s="8" t="s">
        <v>31237</v>
      </c>
      <c r="K48" s="1"/>
      <c r="L48" s="1"/>
      <c r="M48" s="1"/>
      <c r="N48" s="1"/>
      <c r="O48" s="1"/>
      <c r="P48" s="1"/>
    </row>
    <row r="49" spans="1:16" ht="101.25" x14ac:dyDescent="0.35">
      <c r="A49" s="8">
        <v>44</v>
      </c>
      <c r="B49" s="12" t="s">
        <v>11496</v>
      </c>
      <c r="C49" s="8" t="s">
        <v>1167</v>
      </c>
      <c r="D49" s="131">
        <v>14000</v>
      </c>
      <c r="E49" s="131">
        <v>15650.83</v>
      </c>
      <c r="F49" s="8" t="s">
        <v>37942</v>
      </c>
      <c r="G49" s="8" t="s">
        <v>11497</v>
      </c>
      <c r="H49" s="8" t="s">
        <v>11497</v>
      </c>
      <c r="I49" s="8" t="s">
        <v>1169</v>
      </c>
      <c r="J49" s="8" t="s">
        <v>31238</v>
      </c>
      <c r="K49" s="1"/>
      <c r="L49" s="1"/>
      <c r="M49" s="1"/>
      <c r="N49" s="1"/>
      <c r="O49" s="1"/>
      <c r="P49" s="1"/>
    </row>
    <row r="50" spans="1:16" ht="121.5" x14ac:dyDescent="0.35">
      <c r="A50" s="8">
        <v>45</v>
      </c>
      <c r="B50" s="12" t="s">
        <v>11498</v>
      </c>
      <c r="C50" s="8" t="s">
        <v>1167</v>
      </c>
      <c r="D50" s="131">
        <v>128400</v>
      </c>
      <c r="E50" s="131">
        <v>149800</v>
      </c>
      <c r="F50" s="8" t="s">
        <v>37942</v>
      </c>
      <c r="G50" s="8" t="s">
        <v>11499</v>
      </c>
      <c r="H50" s="8" t="s">
        <v>11499</v>
      </c>
      <c r="I50" s="8" t="s">
        <v>1169</v>
      </c>
      <c r="J50" s="8" t="s">
        <v>31239</v>
      </c>
      <c r="K50" s="1"/>
      <c r="L50" s="1"/>
      <c r="M50" s="1"/>
      <c r="N50" s="1"/>
      <c r="O50" s="1"/>
      <c r="P50" s="1"/>
    </row>
    <row r="51" spans="1:16" ht="101.25" x14ac:dyDescent="0.35">
      <c r="A51" s="8">
        <v>46</v>
      </c>
      <c r="B51" s="12" t="s">
        <v>11500</v>
      </c>
      <c r="C51" s="8" t="s">
        <v>1167</v>
      </c>
      <c r="D51" s="131">
        <v>19500</v>
      </c>
      <c r="E51" s="131">
        <v>21835</v>
      </c>
      <c r="F51" s="8" t="s">
        <v>37942</v>
      </c>
      <c r="G51" s="8" t="s">
        <v>11501</v>
      </c>
      <c r="H51" s="8" t="s">
        <v>11501</v>
      </c>
      <c r="I51" s="8" t="s">
        <v>1169</v>
      </c>
      <c r="J51" s="8" t="s">
        <v>31240</v>
      </c>
      <c r="K51" s="1"/>
      <c r="L51" s="1"/>
      <c r="M51" s="1"/>
      <c r="N51" s="1"/>
      <c r="O51" s="1"/>
      <c r="P51" s="1"/>
    </row>
    <row r="52" spans="1:16" ht="101.25" x14ac:dyDescent="0.35">
      <c r="A52" s="8">
        <v>47</v>
      </c>
      <c r="B52" s="12" t="s">
        <v>11502</v>
      </c>
      <c r="C52" s="8" t="s">
        <v>1167</v>
      </c>
      <c r="D52" s="131">
        <v>17500</v>
      </c>
      <c r="E52" s="131">
        <v>17500</v>
      </c>
      <c r="F52" s="8" t="s">
        <v>37942</v>
      </c>
      <c r="G52" s="8" t="s">
        <v>11503</v>
      </c>
      <c r="H52" s="8" t="s">
        <v>11503</v>
      </c>
      <c r="I52" s="8" t="s">
        <v>1169</v>
      </c>
      <c r="J52" s="8" t="s">
        <v>31241</v>
      </c>
      <c r="K52" s="1"/>
      <c r="L52" s="1"/>
      <c r="M52" s="1"/>
      <c r="N52" s="1"/>
      <c r="O52" s="1"/>
      <c r="P52" s="1"/>
    </row>
    <row r="53" spans="1:16" ht="81" x14ac:dyDescent="0.35">
      <c r="A53" s="8">
        <v>48</v>
      </c>
      <c r="B53" s="12" t="s">
        <v>3538</v>
      </c>
      <c r="C53" s="8" t="s">
        <v>1167</v>
      </c>
      <c r="D53" s="131">
        <v>17280</v>
      </c>
      <c r="E53" s="131">
        <v>17280</v>
      </c>
      <c r="F53" s="8" t="s">
        <v>37942</v>
      </c>
      <c r="G53" s="8" t="s">
        <v>11504</v>
      </c>
      <c r="H53" s="8" t="s">
        <v>11504</v>
      </c>
      <c r="I53" s="8" t="s">
        <v>1169</v>
      </c>
      <c r="J53" s="8" t="s">
        <v>31242</v>
      </c>
      <c r="K53" s="1"/>
      <c r="L53" s="1"/>
      <c r="M53" s="1"/>
      <c r="N53" s="1"/>
      <c r="O53" s="1"/>
      <c r="P53" s="1"/>
    </row>
    <row r="54" spans="1:16" ht="101.25" x14ac:dyDescent="0.35">
      <c r="A54" s="8">
        <v>49</v>
      </c>
      <c r="B54" s="12" t="s">
        <v>11505</v>
      </c>
      <c r="C54" s="8" t="s">
        <v>1167</v>
      </c>
      <c r="D54" s="131">
        <v>1059.3</v>
      </c>
      <c r="E54" s="131">
        <v>1800</v>
      </c>
      <c r="F54" s="8" t="s">
        <v>37942</v>
      </c>
      <c r="G54" s="8" t="s">
        <v>11506</v>
      </c>
      <c r="H54" s="8" t="s">
        <v>11506</v>
      </c>
      <c r="I54" s="8" t="s">
        <v>1169</v>
      </c>
      <c r="J54" s="8" t="s">
        <v>31243</v>
      </c>
      <c r="K54" s="1"/>
      <c r="L54" s="1"/>
      <c r="M54" s="1"/>
      <c r="N54" s="1"/>
      <c r="O54" s="1"/>
      <c r="P54" s="1"/>
    </row>
    <row r="55" spans="1:16" ht="81" x14ac:dyDescent="0.35">
      <c r="A55" s="8">
        <v>50</v>
      </c>
      <c r="B55" s="12" t="s">
        <v>11507</v>
      </c>
      <c r="C55" s="8" t="s">
        <v>1167</v>
      </c>
      <c r="D55" s="131">
        <v>1819</v>
      </c>
      <c r="E55" s="131">
        <v>1904.6</v>
      </c>
      <c r="F55" s="8" t="s">
        <v>37942</v>
      </c>
      <c r="G55" s="8" t="s">
        <v>11508</v>
      </c>
      <c r="H55" s="8" t="s">
        <v>11508</v>
      </c>
      <c r="I55" s="8" t="s">
        <v>1169</v>
      </c>
      <c r="J55" s="8" t="s">
        <v>31244</v>
      </c>
      <c r="K55" s="1"/>
      <c r="L55" s="1"/>
      <c r="M55" s="1"/>
      <c r="N55" s="1"/>
      <c r="O55" s="1"/>
      <c r="P55" s="1"/>
    </row>
    <row r="56" spans="1:16" ht="81" x14ac:dyDescent="0.35">
      <c r="A56" s="8">
        <v>51</v>
      </c>
      <c r="B56" s="12" t="s">
        <v>2162</v>
      </c>
      <c r="C56" s="8" t="s">
        <v>928</v>
      </c>
      <c r="D56" s="131">
        <v>408312</v>
      </c>
      <c r="E56" s="131">
        <v>408312</v>
      </c>
      <c r="F56" s="8" t="s">
        <v>929</v>
      </c>
      <c r="G56" s="8" t="s">
        <v>11509</v>
      </c>
      <c r="H56" s="8" t="s">
        <v>11509</v>
      </c>
      <c r="I56" s="14" t="s">
        <v>931</v>
      </c>
      <c r="J56" s="14" t="s">
        <v>31245</v>
      </c>
      <c r="K56" s="1"/>
      <c r="L56" s="1"/>
      <c r="M56" s="1"/>
      <c r="N56" s="1"/>
      <c r="O56" s="1"/>
      <c r="P56" s="1"/>
    </row>
    <row r="57" spans="1:16" ht="81" x14ac:dyDescent="0.35">
      <c r="A57" s="8">
        <v>52</v>
      </c>
      <c r="B57" s="12" t="s">
        <v>8108</v>
      </c>
      <c r="C57" s="8" t="s">
        <v>928</v>
      </c>
      <c r="D57" s="131">
        <v>12840</v>
      </c>
      <c r="E57" s="131">
        <v>12840</v>
      </c>
      <c r="F57" s="8" t="s">
        <v>929</v>
      </c>
      <c r="G57" s="8" t="s">
        <v>11510</v>
      </c>
      <c r="H57" s="8" t="s">
        <v>11510</v>
      </c>
      <c r="I57" s="14" t="s">
        <v>931</v>
      </c>
      <c r="J57" s="14" t="s">
        <v>31246</v>
      </c>
      <c r="K57" s="1"/>
      <c r="L57" s="1"/>
      <c r="M57" s="1"/>
      <c r="N57" s="1"/>
      <c r="O57" s="1"/>
      <c r="P57" s="1"/>
    </row>
    <row r="58" spans="1:16" ht="81" x14ac:dyDescent="0.35">
      <c r="A58" s="8">
        <v>53</v>
      </c>
      <c r="B58" s="12" t="s">
        <v>8108</v>
      </c>
      <c r="C58" s="8" t="s">
        <v>928</v>
      </c>
      <c r="D58" s="131">
        <v>6500</v>
      </c>
      <c r="E58" s="131">
        <v>6500</v>
      </c>
      <c r="F58" s="8" t="s">
        <v>929</v>
      </c>
      <c r="G58" s="8" t="s">
        <v>11511</v>
      </c>
      <c r="H58" s="8" t="s">
        <v>11511</v>
      </c>
      <c r="I58" s="14" t="s">
        <v>931</v>
      </c>
      <c r="J58" s="14" t="s">
        <v>31247</v>
      </c>
      <c r="K58" s="1"/>
      <c r="L58" s="1"/>
      <c r="M58" s="1"/>
      <c r="N58" s="1"/>
      <c r="O58" s="1"/>
      <c r="P58" s="1"/>
    </row>
    <row r="59" spans="1:16" ht="81" x14ac:dyDescent="0.35">
      <c r="A59" s="8">
        <v>54</v>
      </c>
      <c r="B59" s="12" t="s">
        <v>8108</v>
      </c>
      <c r="C59" s="8" t="s">
        <v>928</v>
      </c>
      <c r="D59" s="131">
        <v>11904</v>
      </c>
      <c r="E59" s="131">
        <v>11904</v>
      </c>
      <c r="F59" s="8" t="s">
        <v>929</v>
      </c>
      <c r="G59" s="8" t="s">
        <v>11512</v>
      </c>
      <c r="H59" s="8" t="s">
        <v>11512</v>
      </c>
      <c r="I59" s="14" t="s">
        <v>931</v>
      </c>
      <c r="J59" s="14" t="s">
        <v>31248</v>
      </c>
      <c r="K59" s="1"/>
      <c r="L59" s="1"/>
      <c r="M59" s="1"/>
      <c r="N59" s="1"/>
      <c r="O59" s="1"/>
      <c r="P59" s="1"/>
    </row>
    <row r="60" spans="1:16" ht="81" x14ac:dyDescent="0.35">
      <c r="A60" s="8">
        <v>55</v>
      </c>
      <c r="B60" s="12" t="s">
        <v>2162</v>
      </c>
      <c r="C60" s="8" t="s">
        <v>928</v>
      </c>
      <c r="D60" s="131">
        <v>162000</v>
      </c>
      <c r="E60" s="131">
        <v>162000</v>
      </c>
      <c r="F60" s="8" t="s">
        <v>929</v>
      </c>
      <c r="G60" s="8" t="s">
        <v>11513</v>
      </c>
      <c r="H60" s="8" t="s">
        <v>11513</v>
      </c>
      <c r="I60" s="14" t="s">
        <v>931</v>
      </c>
      <c r="J60" s="14" t="s">
        <v>31249</v>
      </c>
      <c r="K60" s="1"/>
      <c r="L60" s="1"/>
      <c r="M60" s="1"/>
      <c r="N60" s="1"/>
      <c r="O60" s="1"/>
      <c r="P60" s="1"/>
    </row>
    <row r="61" spans="1:16" ht="60.75" x14ac:dyDescent="0.35">
      <c r="A61" s="8">
        <v>56</v>
      </c>
      <c r="B61" s="12" t="s">
        <v>2162</v>
      </c>
      <c r="C61" s="8" t="s">
        <v>928</v>
      </c>
      <c r="D61" s="131">
        <v>87000</v>
      </c>
      <c r="E61" s="131">
        <v>87000</v>
      </c>
      <c r="F61" s="8" t="s">
        <v>929</v>
      </c>
      <c r="G61" s="8" t="s">
        <v>11514</v>
      </c>
      <c r="H61" s="8" t="s">
        <v>11514</v>
      </c>
      <c r="I61" s="14" t="s">
        <v>931</v>
      </c>
      <c r="J61" s="14" t="s">
        <v>31250</v>
      </c>
      <c r="K61" s="1"/>
      <c r="L61" s="1"/>
      <c r="M61" s="1"/>
      <c r="N61" s="1"/>
      <c r="O61" s="1"/>
      <c r="P61" s="1"/>
    </row>
    <row r="62" spans="1:16" ht="81" x14ac:dyDescent="0.35">
      <c r="A62" s="8">
        <v>57</v>
      </c>
      <c r="B62" s="12" t="s">
        <v>2162</v>
      </c>
      <c r="C62" s="8" t="s">
        <v>928</v>
      </c>
      <c r="D62" s="131">
        <v>228445</v>
      </c>
      <c r="E62" s="131">
        <v>228445</v>
      </c>
      <c r="F62" s="8" t="s">
        <v>929</v>
      </c>
      <c r="G62" s="8" t="s">
        <v>11515</v>
      </c>
      <c r="H62" s="8" t="s">
        <v>11515</v>
      </c>
      <c r="I62" s="14" t="s">
        <v>931</v>
      </c>
      <c r="J62" s="14" t="s">
        <v>31251</v>
      </c>
      <c r="K62" s="1"/>
      <c r="L62" s="1"/>
      <c r="M62" s="1"/>
      <c r="N62" s="1"/>
      <c r="O62" s="1"/>
      <c r="P62" s="1"/>
    </row>
    <row r="63" spans="1:16" ht="81" x14ac:dyDescent="0.35">
      <c r="A63" s="8">
        <v>58</v>
      </c>
      <c r="B63" s="12" t="s">
        <v>2162</v>
      </c>
      <c r="C63" s="8" t="s">
        <v>928</v>
      </c>
      <c r="D63" s="131">
        <v>147200</v>
      </c>
      <c r="E63" s="131">
        <v>147200</v>
      </c>
      <c r="F63" s="8" t="s">
        <v>929</v>
      </c>
      <c r="G63" s="8" t="s">
        <v>11516</v>
      </c>
      <c r="H63" s="8" t="s">
        <v>11516</v>
      </c>
      <c r="I63" s="14" t="s">
        <v>931</v>
      </c>
      <c r="J63" s="14" t="s">
        <v>31252</v>
      </c>
      <c r="K63" s="1"/>
      <c r="L63" s="1"/>
      <c r="M63" s="1"/>
      <c r="N63" s="1"/>
      <c r="O63" s="1"/>
      <c r="P63" s="1"/>
    </row>
    <row r="64" spans="1:16" ht="60.75" x14ac:dyDescent="0.35">
      <c r="A64" s="8">
        <v>59</v>
      </c>
      <c r="B64" s="12" t="s">
        <v>2162</v>
      </c>
      <c r="C64" s="8" t="s">
        <v>928</v>
      </c>
      <c r="D64" s="131">
        <v>168000</v>
      </c>
      <c r="E64" s="131">
        <v>168000</v>
      </c>
      <c r="F64" s="8" t="s">
        <v>929</v>
      </c>
      <c r="G64" s="8" t="s">
        <v>11517</v>
      </c>
      <c r="H64" s="8" t="s">
        <v>11517</v>
      </c>
      <c r="I64" s="14" t="s">
        <v>931</v>
      </c>
      <c r="J64" s="14" t="s">
        <v>31253</v>
      </c>
      <c r="K64" s="1"/>
      <c r="L64" s="1"/>
      <c r="M64" s="1"/>
      <c r="N64" s="1"/>
      <c r="O64" s="1"/>
      <c r="P64" s="1"/>
    </row>
    <row r="65" spans="1:16" ht="101.25" x14ac:dyDescent="0.35">
      <c r="A65" s="8">
        <v>60</v>
      </c>
      <c r="B65" s="12" t="s">
        <v>11518</v>
      </c>
      <c r="C65" s="8" t="s">
        <v>968</v>
      </c>
      <c r="D65" s="133">
        <v>199020</v>
      </c>
      <c r="E65" s="133">
        <v>199020</v>
      </c>
      <c r="F65" s="8" t="s">
        <v>969</v>
      </c>
      <c r="G65" s="18" t="s">
        <v>11519</v>
      </c>
      <c r="H65" s="18" t="s">
        <v>11520</v>
      </c>
      <c r="I65" s="18" t="s">
        <v>972</v>
      </c>
      <c r="J65" s="8" t="s">
        <v>31254</v>
      </c>
      <c r="K65" s="1"/>
      <c r="L65" s="1"/>
      <c r="M65" s="1"/>
      <c r="N65" s="1"/>
      <c r="O65" s="1"/>
      <c r="P65" s="1"/>
    </row>
    <row r="66" spans="1:16" ht="81" x14ac:dyDescent="0.35">
      <c r="A66" s="8">
        <v>61</v>
      </c>
      <c r="B66" s="12" t="s">
        <v>11521</v>
      </c>
      <c r="C66" s="8" t="s">
        <v>968</v>
      </c>
      <c r="D66" s="133">
        <v>83550</v>
      </c>
      <c r="E66" s="133">
        <v>83550</v>
      </c>
      <c r="F66" s="8" t="s">
        <v>969</v>
      </c>
      <c r="G66" s="8" t="s">
        <v>11522</v>
      </c>
      <c r="H66" s="8" t="s">
        <v>11523</v>
      </c>
      <c r="I66" s="8" t="s">
        <v>972</v>
      </c>
      <c r="J66" s="8" t="s">
        <v>31255</v>
      </c>
      <c r="K66" s="1"/>
      <c r="L66" s="1"/>
      <c r="M66" s="1"/>
      <c r="N66" s="1"/>
      <c r="O66" s="1"/>
      <c r="P66" s="1"/>
    </row>
    <row r="67" spans="1:16" ht="101.25" x14ac:dyDescent="0.35">
      <c r="A67" s="8">
        <v>62</v>
      </c>
      <c r="B67" s="12" t="s">
        <v>11524</v>
      </c>
      <c r="C67" s="8" t="s">
        <v>968</v>
      </c>
      <c r="D67" s="133">
        <v>78110</v>
      </c>
      <c r="E67" s="133">
        <v>78110</v>
      </c>
      <c r="F67" s="8" t="s">
        <v>969</v>
      </c>
      <c r="G67" s="8" t="s">
        <v>11525</v>
      </c>
      <c r="H67" s="8" t="s">
        <v>11526</v>
      </c>
      <c r="I67" s="8" t="s">
        <v>972</v>
      </c>
      <c r="J67" s="8" t="s">
        <v>31256</v>
      </c>
      <c r="K67" s="1"/>
      <c r="L67" s="1"/>
      <c r="M67" s="1"/>
      <c r="N67" s="1"/>
      <c r="O67" s="1"/>
      <c r="P67" s="1"/>
    </row>
    <row r="68" spans="1:16" ht="101.25" x14ac:dyDescent="0.35">
      <c r="A68" s="8">
        <v>63</v>
      </c>
      <c r="B68" s="12" t="s">
        <v>11527</v>
      </c>
      <c r="C68" s="8" t="s">
        <v>968</v>
      </c>
      <c r="D68" s="133">
        <v>48200</v>
      </c>
      <c r="E68" s="133">
        <v>48200</v>
      </c>
      <c r="F68" s="8" t="s">
        <v>969</v>
      </c>
      <c r="G68" s="8" t="s">
        <v>11528</v>
      </c>
      <c r="H68" s="8" t="s">
        <v>11529</v>
      </c>
      <c r="I68" s="8" t="s">
        <v>972</v>
      </c>
      <c r="J68" s="8" t="s">
        <v>31257</v>
      </c>
      <c r="K68" s="1"/>
      <c r="L68" s="1"/>
      <c r="M68" s="1"/>
      <c r="N68" s="1"/>
      <c r="O68" s="1"/>
      <c r="P68" s="1"/>
    </row>
    <row r="69" spans="1:16" ht="101.25" x14ac:dyDescent="0.35">
      <c r="A69" s="8">
        <v>64</v>
      </c>
      <c r="B69" s="12" t="s">
        <v>11530</v>
      </c>
      <c r="C69" s="8" t="s">
        <v>968</v>
      </c>
      <c r="D69" s="133">
        <v>37750</v>
      </c>
      <c r="E69" s="133">
        <v>37750</v>
      </c>
      <c r="F69" s="8" t="s">
        <v>969</v>
      </c>
      <c r="G69" s="8" t="s">
        <v>11531</v>
      </c>
      <c r="H69" s="8" t="s">
        <v>11532</v>
      </c>
      <c r="I69" s="8" t="s">
        <v>972</v>
      </c>
      <c r="J69" s="8" t="s">
        <v>31258</v>
      </c>
      <c r="K69" s="1"/>
      <c r="L69" s="1"/>
      <c r="M69" s="1"/>
      <c r="N69" s="1"/>
      <c r="O69" s="1"/>
      <c r="P69" s="1"/>
    </row>
    <row r="70" spans="1:16" ht="45.75" customHeight="1" x14ac:dyDescent="0.35">
      <c r="A70" s="8">
        <v>65</v>
      </c>
      <c r="B70" s="12" t="s">
        <v>11533</v>
      </c>
      <c r="C70" s="8" t="s">
        <v>968</v>
      </c>
      <c r="D70" s="133">
        <v>13326.85</v>
      </c>
      <c r="E70" s="133">
        <v>13326.85</v>
      </c>
      <c r="F70" s="8" t="s">
        <v>969</v>
      </c>
      <c r="G70" s="8" t="s">
        <v>11534</v>
      </c>
      <c r="H70" s="8" t="s">
        <v>11535</v>
      </c>
      <c r="I70" s="8" t="s">
        <v>972</v>
      </c>
      <c r="J70" s="8" t="s">
        <v>31259</v>
      </c>
      <c r="K70" s="1"/>
      <c r="L70" s="1"/>
      <c r="M70" s="1"/>
      <c r="N70" s="1"/>
      <c r="O70" s="1"/>
      <c r="P70" s="1"/>
    </row>
    <row r="71" spans="1:16" ht="81" x14ac:dyDescent="0.35">
      <c r="A71" s="8">
        <v>66</v>
      </c>
      <c r="B71" s="12" t="s">
        <v>11536</v>
      </c>
      <c r="C71" s="8" t="s">
        <v>968</v>
      </c>
      <c r="D71" s="133">
        <v>10200</v>
      </c>
      <c r="E71" s="133">
        <v>10200</v>
      </c>
      <c r="F71" s="8" t="s">
        <v>969</v>
      </c>
      <c r="G71" s="8" t="s">
        <v>11537</v>
      </c>
      <c r="H71" s="8" t="s">
        <v>11538</v>
      </c>
      <c r="I71" s="8" t="s">
        <v>972</v>
      </c>
      <c r="J71" s="8" t="s">
        <v>31260</v>
      </c>
      <c r="K71" s="1"/>
      <c r="L71" s="1"/>
      <c r="M71" s="1"/>
      <c r="N71" s="1"/>
      <c r="O71" s="1"/>
      <c r="P71" s="1"/>
    </row>
    <row r="72" spans="1:16" ht="81" x14ac:dyDescent="0.35">
      <c r="A72" s="8">
        <v>67</v>
      </c>
      <c r="B72" s="12" t="s">
        <v>11539</v>
      </c>
      <c r="C72" s="8" t="s">
        <v>968</v>
      </c>
      <c r="D72" s="133">
        <v>15500</v>
      </c>
      <c r="E72" s="133">
        <v>15500</v>
      </c>
      <c r="F72" s="8" t="s">
        <v>969</v>
      </c>
      <c r="G72" s="8" t="s">
        <v>11540</v>
      </c>
      <c r="H72" s="8" t="s">
        <v>11541</v>
      </c>
      <c r="I72" s="8" t="s">
        <v>972</v>
      </c>
      <c r="J72" s="8" t="s">
        <v>31261</v>
      </c>
      <c r="K72" s="1"/>
      <c r="L72" s="1"/>
      <c r="M72" s="1"/>
      <c r="N72" s="1"/>
      <c r="O72" s="1"/>
      <c r="P72" s="1"/>
    </row>
    <row r="73" spans="1:16" ht="121.5" x14ac:dyDescent="0.35">
      <c r="A73" s="8">
        <v>68</v>
      </c>
      <c r="B73" s="12" t="s">
        <v>11542</v>
      </c>
      <c r="C73" s="8" t="s">
        <v>968</v>
      </c>
      <c r="D73" s="133">
        <v>49500</v>
      </c>
      <c r="E73" s="133">
        <v>49500</v>
      </c>
      <c r="F73" s="8" t="s">
        <v>969</v>
      </c>
      <c r="G73" s="8" t="s">
        <v>11543</v>
      </c>
      <c r="H73" s="8" t="s">
        <v>11544</v>
      </c>
      <c r="I73" s="8" t="s">
        <v>972</v>
      </c>
      <c r="J73" s="8" t="s">
        <v>31262</v>
      </c>
      <c r="K73" s="1"/>
      <c r="L73" s="1"/>
      <c r="M73" s="1"/>
      <c r="N73" s="1"/>
      <c r="O73" s="1"/>
      <c r="P73" s="1"/>
    </row>
    <row r="74" spans="1:16" ht="81" x14ac:dyDescent="0.35">
      <c r="A74" s="8">
        <v>69</v>
      </c>
      <c r="B74" s="12" t="s">
        <v>11545</v>
      </c>
      <c r="C74" s="8" t="s">
        <v>968</v>
      </c>
      <c r="D74" s="133">
        <v>57780</v>
      </c>
      <c r="E74" s="133">
        <v>57780</v>
      </c>
      <c r="F74" s="8" t="s">
        <v>969</v>
      </c>
      <c r="G74" s="8" t="s">
        <v>11546</v>
      </c>
      <c r="H74" s="8" t="s">
        <v>11547</v>
      </c>
      <c r="I74" s="8" t="s">
        <v>972</v>
      </c>
      <c r="J74" s="8" t="s">
        <v>31263</v>
      </c>
      <c r="K74" s="1"/>
      <c r="L74" s="1"/>
      <c r="M74" s="1"/>
      <c r="N74" s="1"/>
      <c r="O74" s="1"/>
      <c r="P74" s="1"/>
    </row>
    <row r="75" spans="1:16" ht="121.5" x14ac:dyDescent="0.35">
      <c r="A75" s="8">
        <v>70</v>
      </c>
      <c r="B75" s="12" t="s">
        <v>11548</v>
      </c>
      <c r="C75" s="8" t="s">
        <v>968</v>
      </c>
      <c r="D75" s="133">
        <v>253428.5</v>
      </c>
      <c r="E75" s="133">
        <v>253429.5</v>
      </c>
      <c r="F75" s="8" t="s">
        <v>969</v>
      </c>
      <c r="G75" s="8" t="s">
        <v>11549</v>
      </c>
      <c r="H75" s="8" t="s">
        <v>11550</v>
      </c>
      <c r="I75" s="8" t="s">
        <v>972</v>
      </c>
      <c r="J75" s="8" t="s">
        <v>31264</v>
      </c>
      <c r="K75" s="1"/>
      <c r="L75" s="1"/>
      <c r="M75" s="1"/>
      <c r="N75" s="1"/>
      <c r="O75" s="1"/>
      <c r="P75" s="1"/>
    </row>
    <row r="76" spans="1:16" ht="101.25" x14ac:dyDescent="0.35">
      <c r="A76" s="8">
        <v>71</v>
      </c>
      <c r="B76" s="12" t="s">
        <v>11551</v>
      </c>
      <c r="C76" s="8" t="s">
        <v>968</v>
      </c>
      <c r="D76" s="133">
        <v>193000</v>
      </c>
      <c r="E76" s="133">
        <v>193000</v>
      </c>
      <c r="F76" s="8" t="s">
        <v>969</v>
      </c>
      <c r="G76" s="8" t="s">
        <v>11552</v>
      </c>
      <c r="H76" s="8" t="s">
        <v>11553</v>
      </c>
      <c r="I76" s="8" t="s">
        <v>972</v>
      </c>
      <c r="J76" s="8" t="s">
        <v>31265</v>
      </c>
      <c r="K76" s="1"/>
      <c r="L76" s="1"/>
      <c r="M76" s="1"/>
      <c r="N76" s="1"/>
      <c r="O76" s="1"/>
      <c r="P76" s="1"/>
    </row>
    <row r="77" spans="1:16" ht="40.5" x14ac:dyDescent="0.35">
      <c r="A77" s="8">
        <v>72</v>
      </c>
      <c r="B77" s="289" t="s">
        <v>2418</v>
      </c>
      <c r="C77" s="266" t="s">
        <v>24422</v>
      </c>
      <c r="D77" s="290">
        <v>19237.04</v>
      </c>
      <c r="E77" s="290">
        <v>19237.04</v>
      </c>
      <c r="F77" s="263" t="s">
        <v>938</v>
      </c>
      <c r="G77" s="14" t="s">
        <v>25653</v>
      </c>
      <c r="H77" s="14" t="s">
        <v>25653</v>
      </c>
      <c r="I77" s="268" t="s">
        <v>1899</v>
      </c>
      <c r="J77" s="269" t="s">
        <v>31266</v>
      </c>
      <c r="K77" s="1"/>
      <c r="L77" s="1"/>
      <c r="M77" s="1"/>
      <c r="N77" s="1"/>
      <c r="O77" s="1"/>
      <c r="P77" s="1"/>
    </row>
    <row r="78" spans="1:16" ht="60.75" x14ac:dyDescent="0.35">
      <c r="A78" s="8">
        <v>73</v>
      </c>
      <c r="B78" s="16" t="s">
        <v>28828</v>
      </c>
      <c r="C78" s="18" t="s">
        <v>28712</v>
      </c>
      <c r="D78" s="19">
        <v>481500</v>
      </c>
      <c r="E78" s="19">
        <v>1574023.5</v>
      </c>
      <c r="F78" s="18" t="s">
        <v>37942</v>
      </c>
      <c r="G78" s="18" t="s">
        <v>29012</v>
      </c>
      <c r="H78" s="18" t="s">
        <v>29012</v>
      </c>
      <c r="I78" s="18" t="s">
        <v>28714</v>
      </c>
      <c r="J78" s="18" t="s">
        <v>31137</v>
      </c>
      <c r="K78" s="1"/>
      <c r="L78" s="1"/>
      <c r="M78" s="1"/>
      <c r="N78" s="1"/>
      <c r="O78" s="1"/>
      <c r="P78" s="1"/>
    </row>
    <row r="79" spans="1:16" ht="81" x14ac:dyDescent="0.35">
      <c r="A79" s="8">
        <v>74</v>
      </c>
      <c r="B79" s="16" t="s">
        <v>28847</v>
      </c>
      <c r="C79" s="18" t="s">
        <v>28712</v>
      </c>
      <c r="D79" s="19">
        <v>1800</v>
      </c>
      <c r="E79" s="19">
        <v>16848.900000000001</v>
      </c>
      <c r="F79" s="18" t="s">
        <v>37942</v>
      </c>
      <c r="G79" s="18" t="s">
        <v>29476</v>
      </c>
      <c r="H79" s="18" t="s">
        <v>29476</v>
      </c>
      <c r="I79" s="18" t="s">
        <v>28714</v>
      </c>
      <c r="J79" s="18" t="s">
        <v>31138</v>
      </c>
      <c r="K79" s="1"/>
      <c r="L79" s="1"/>
      <c r="M79" s="1"/>
      <c r="N79" s="1"/>
      <c r="O79" s="1"/>
      <c r="P79" s="1"/>
    </row>
    <row r="80" spans="1:16" ht="60.75" x14ac:dyDescent="0.35">
      <c r="A80" s="8">
        <v>75</v>
      </c>
      <c r="B80" s="16" t="s">
        <v>28828</v>
      </c>
      <c r="C80" s="18" t="s">
        <v>28712</v>
      </c>
      <c r="D80" s="19">
        <v>11000</v>
      </c>
      <c r="E80" s="19">
        <v>11000</v>
      </c>
      <c r="F80" s="18" t="s">
        <v>37942</v>
      </c>
      <c r="G80" s="18" t="s">
        <v>31139</v>
      </c>
      <c r="H80" s="18" t="s">
        <v>31139</v>
      </c>
      <c r="I80" s="18" t="s">
        <v>28714</v>
      </c>
      <c r="J80" s="18" t="s">
        <v>31140</v>
      </c>
      <c r="K80" s="1"/>
      <c r="L80" s="1"/>
      <c r="M80" s="1"/>
      <c r="N80" s="1"/>
      <c r="O80" s="1"/>
      <c r="P80" s="1"/>
    </row>
    <row r="81" spans="1:16" ht="60.75" x14ac:dyDescent="0.35">
      <c r="A81" s="8">
        <v>76</v>
      </c>
      <c r="B81" s="16" t="s">
        <v>28837</v>
      </c>
      <c r="C81" s="18" t="s">
        <v>28712</v>
      </c>
      <c r="D81" s="19">
        <v>1118.1500000000001</v>
      </c>
      <c r="E81" s="19">
        <v>12892.5</v>
      </c>
      <c r="F81" s="18" t="s">
        <v>37942</v>
      </c>
      <c r="G81" s="18" t="s">
        <v>31141</v>
      </c>
      <c r="H81" s="18" t="s">
        <v>31141</v>
      </c>
      <c r="I81" s="18" t="s">
        <v>28714</v>
      </c>
      <c r="J81" s="18" t="s">
        <v>31142</v>
      </c>
      <c r="K81" s="1"/>
      <c r="L81" s="1"/>
      <c r="M81" s="1"/>
      <c r="N81" s="1"/>
      <c r="O81" s="1"/>
      <c r="P81" s="1"/>
    </row>
    <row r="82" spans="1:16" ht="60.75" x14ac:dyDescent="0.35">
      <c r="A82" s="8">
        <v>77</v>
      </c>
      <c r="B82" s="16" t="s">
        <v>28828</v>
      </c>
      <c r="C82" s="18" t="s">
        <v>28712</v>
      </c>
      <c r="D82" s="19">
        <v>72760</v>
      </c>
      <c r="E82" s="19">
        <v>72760</v>
      </c>
      <c r="F82" s="18" t="s">
        <v>37942</v>
      </c>
      <c r="G82" s="18" t="s">
        <v>29805</v>
      </c>
      <c r="H82" s="18" t="s">
        <v>29805</v>
      </c>
      <c r="I82" s="18" t="s">
        <v>28714</v>
      </c>
      <c r="J82" s="18" t="s">
        <v>31143</v>
      </c>
      <c r="K82" s="1"/>
      <c r="L82" s="1"/>
      <c r="M82" s="1"/>
      <c r="N82" s="1"/>
      <c r="O82" s="1"/>
      <c r="P82" s="1"/>
    </row>
    <row r="83" spans="1:16" ht="60.75" x14ac:dyDescent="0.35">
      <c r="A83" s="8">
        <v>78</v>
      </c>
      <c r="B83" s="16" t="s">
        <v>28837</v>
      </c>
      <c r="C83" s="18" t="s">
        <v>28712</v>
      </c>
      <c r="D83" s="19">
        <v>3700</v>
      </c>
      <c r="E83" s="19">
        <v>53348</v>
      </c>
      <c r="F83" s="18" t="s">
        <v>37942</v>
      </c>
      <c r="G83" s="18" t="s">
        <v>31144</v>
      </c>
      <c r="H83" s="18" t="s">
        <v>31144</v>
      </c>
      <c r="I83" s="18" t="s">
        <v>28714</v>
      </c>
      <c r="J83" s="18" t="s">
        <v>31145</v>
      </c>
      <c r="K83" s="1"/>
      <c r="L83" s="1"/>
      <c r="M83" s="1"/>
      <c r="N83" s="1"/>
      <c r="O83" s="1"/>
      <c r="P83" s="1"/>
    </row>
    <row r="84" spans="1:16" ht="60.75" x14ac:dyDescent="0.35">
      <c r="A84" s="8">
        <v>79</v>
      </c>
      <c r="B84" s="16" t="s">
        <v>28828</v>
      </c>
      <c r="C84" s="18" t="s">
        <v>28712</v>
      </c>
      <c r="D84" s="19">
        <v>1160</v>
      </c>
      <c r="E84" s="19">
        <v>1050</v>
      </c>
      <c r="F84" s="18" t="s">
        <v>37942</v>
      </c>
      <c r="G84" s="18" t="s">
        <v>31146</v>
      </c>
      <c r="H84" s="18" t="s">
        <v>31146</v>
      </c>
      <c r="I84" s="18" t="s">
        <v>28714</v>
      </c>
      <c r="J84" s="18" t="s">
        <v>31147</v>
      </c>
      <c r="K84" s="1"/>
      <c r="L84" s="1"/>
      <c r="M84" s="1"/>
      <c r="N84" s="1"/>
      <c r="O84" s="1"/>
      <c r="P84" s="1"/>
    </row>
    <row r="85" spans="1:16" ht="81" x14ac:dyDescent="0.35">
      <c r="A85" s="8">
        <v>80</v>
      </c>
      <c r="B85" s="16" t="s">
        <v>28828</v>
      </c>
      <c r="C85" s="18" t="s">
        <v>28712</v>
      </c>
      <c r="D85" s="19">
        <v>98000</v>
      </c>
      <c r="E85" s="19">
        <v>87500</v>
      </c>
      <c r="F85" s="18" t="s">
        <v>37942</v>
      </c>
      <c r="G85" s="18" t="s">
        <v>29731</v>
      </c>
      <c r="H85" s="18" t="s">
        <v>29731</v>
      </c>
      <c r="I85" s="18" t="s">
        <v>28714</v>
      </c>
      <c r="J85" s="18" t="s">
        <v>31148</v>
      </c>
      <c r="K85" s="1"/>
      <c r="L85" s="1"/>
      <c r="M85" s="1"/>
      <c r="N85" s="1"/>
      <c r="O85" s="1"/>
      <c r="P85" s="1"/>
    </row>
    <row r="86" spans="1:16" ht="60.75" x14ac:dyDescent="0.35">
      <c r="A86" s="8">
        <v>81</v>
      </c>
      <c r="B86" s="16" t="s">
        <v>28828</v>
      </c>
      <c r="C86" s="18" t="s">
        <v>28712</v>
      </c>
      <c r="D86" s="19">
        <v>46800</v>
      </c>
      <c r="E86" s="19">
        <v>46800</v>
      </c>
      <c r="F86" s="18" t="s">
        <v>37942</v>
      </c>
      <c r="G86" s="18" t="s">
        <v>28852</v>
      </c>
      <c r="H86" s="18" t="s">
        <v>28852</v>
      </c>
      <c r="I86" s="18" t="s">
        <v>28714</v>
      </c>
      <c r="J86" s="18" t="s">
        <v>31149</v>
      </c>
      <c r="K86" s="1"/>
      <c r="L86" s="1"/>
      <c r="M86" s="1"/>
      <c r="N86" s="1"/>
      <c r="O86" s="1"/>
      <c r="P86" s="1"/>
    </row>
    <row r="87" spans="1:16" ht="81" x14ac:dyDescent="0.35">
      <c r="A87" s="8">
        <v>82</v>
      </c>
      <c r="B87" s="16" t="s">
        <v>28847</v>
      </c>
      <c r="C87" s="18" t="s">
        <v>28712</v>
      </c>
      <c r="D87" s="19">
        <v>2500</v>
      </c>
      <c r="E87" s="19">
        <v>22915</v>
      </c>
      <c r="F87" s="18" t="s">
        <v>37942</v>
      </c>
      <c r="G87" s="18" t="s">
        <v>31150</v>
      </c>
      <c r="H87" s="18" t="s">
        <v>31150</v>
      </c>
      <c r="I87" s="18" t="s">
        <v>28714</v>
      </c>
      <c r="J87" s="18" t="s">
        <v>31151</v>
      </c>
      <c r="K87" s="1"/>
      <c r="L87" s="1"/>
      <c r="M87" s="1"/>
      <c r="N87" s="1"/>
      <c r="O87" s="1"/>
      <c r="P87" s="1"/>
    </row>
    <row r="88" spans="1:16" ht="60.75" x14ac:dyDescent="0.35">
      <c r="A88" s="8">
        <v>83</v>
      </c>
      <c r="B88" s="16" t="s">
        <v>28828</v>
      </c>
      <c r="C88" s="18" t="s">
        <v>28712</v>
      </c>
      <c r="D88" s="19">
        <v>21000</v>
      </c>
      <c r="E88" s="19">
        <v>21000</v>
      </c>
      <c r="F88" s="18" t="s">
        <v>37942</v>
      </c>
      <c r="G88" s="18" t="s">
        <v>31152</v>
      </c>
      <c r="H88" s="18" t="s">
        <v>31152</v>
      </c>
      <c r="I88" s="18" t="s">
        <v>28714</v>
      </c>
      <c r="J88" s="18" t="s">
        <v>31153</v>
      </c>
      <c r="K88" s="1"/>
      <c r="L88" s="1"/>
      <c r="M88" s="1"/>
      <c r="N88" s="1"/>
      <c r="O88" s="1"/>
      <c r="P88" s="1"/>
    </row>
    <row r="89" spans="1:16" ht="60.75" x14ac:dyDescent="0.35">
      <c r="A89" s="8">
        <v>84</v>
      </c>
      <c r="B89" s="16" t="s">
        <v>28828</v>
      </c>
      <c r="C89" s="18" t="s">
        <v>28712</v>
      </c>
      <c r="D89" s="19">
        <v>5400</v>
      </c>
      <c r="E89" s="19">
        <v>5400</v>
      </c>
      <c r="F89" s="18" t="s">
        <v>37942</v>
      </c>
      <c r="G89" s="18" t="s">
        <v>31154</v>
      </c>
      <c r="H89" s="18" t="s">
        <v>31154</v>
      </c>
      <c r="I89" s="18" t="s">
        <v>28714</v>
      </c>
      <c r="J89" s="18" t="s">
        <v>31155</v>
      </c>
      <c r="K89" s="1"/>
      <c r="L89" s="1"/>
      <c r="M89" s="1"/>
      <c r="N89" s="1"/>
      <c r="O89" s="1"/>
      <c r="P89" s="1"/>
    </row>
    <row r="90" spans="1:16" ht="60.75" x14ac:dyDescent="0.35">
      <c r="A90" s="8">
        <v>85</v>
      </c>
      <c r="B90" s="16" t="s">
        <v>28837</v>
      </c>
      <c r="C90" s="18" t="s">
        <v>28712</v>
      </c>
      <c r="D90" s="19">
        <v>27820</v>
      </c>
      <c r="E90" s="19">
        <v>90280</v>
      </c>
      <c r="F90" s="18" t="s">
        <v>37942</v>
      </c>
      <c r="G90" s="18" t="s">
        <v>30305</v>
      </c>
      <c r="H90" s="18" t="s">
        <v>30305</v>
      </c>
      <c r="I90" s="18" t="s">
        <v>28714</v>
      </c>
      <c r="J90" s="18" t="s">
        <v>31156</v>
      </c>
      <c r="K90" s="1"/>
      <c r="L90" s="1"/>
      <c r="M90" s="1"/>
      <c r="N90" s="1"/>
      <c r="O90" s="1"/>
      <c r="P90" s="1"/>
    </row>
    <row r="91" spans="1:16" ht="60.75" x14ac:dyDescent="0.35">
      <c r="A91" s="8">
        <v>86</v>
      </c>
      <c r="B91" s="16" t="s">
        <v>28837</v>
      </c>
      <c r="C91" s="18" t="s">
        <v>28712</v>
      </c>
      <c r="D91" s="19">
        <v>350</v>
      </c>
      <c r="E91" s="19">
        <v>3580</v>
      </c>
      <c r="F91" s="18" t="s">
        <v>37942</v>
      </c>
      <c r="G91" s="18" t="s">
        <v>31157</v>
      </c>
      <c r="H91" s="18" t="s">
        <v>31157</v>
      </c>
      <c r="I91" s="18" t="s">
        <v>28714</v>
      </c>
      <c r="J91" s="18" t="s">
        <v>31158</v>
      </c>
      <c r="K91" s="1"/>
      <c r="L91" s="1"/>
      <c r="M91" s="1"/>
      <c r="N91" s="1"/>
      <c r="O91" s="1"/>
      <c r="P91" s="1"/>
    </row>
    <row r="92" spans="1:16" ht="81" x14ac:dyDescent="0.35">
      <c r="A92" s="8">
        <v>87</v>
      </c>
      <c r="B92" s="16" t="s">
        <v>28828</v>
      </c>
      <c r="C92" s="18" t="s">
        <v>28712</v>
      </c>
      <c r="D92" s="19">
        <v>24800</v>
      </c>
      <c r="E92" s="19">
        <v>24800</v>
      </c>
      <c r="F92" s="18" t="s">
        <v>37942</v>
      </c>
      <c r="G92" s="18" t="s">
        <v>31159</v>
      </c>
      <c r="H92" s="18" t="s">
        <v>31159</v>
      </c>
      <c r="I92" s="18" t="s">
        <v>28714</v>
      </c>
      <c r="J92" s="18" t="s">
        <v>31160</v>
      </c>
      <c r="K92" s="1"/>
      <c r="L92" s="1"/>
      <c r="M92" s="1"/>
      <c r="N92" s="1"/>
      <c r="O92" s="1"/>
      <c r="P92" s="1"/>
    </row>
    <row r="93" spans="1:16" ht="60.75" x14ac:dyDescent="0.35">
      <c r="A93" s="8">
        <v>88</v>
      </c>
      <c r="B93" s="16" t="s">
        <v>28837</v>
      </c>
      <c r="C93" s="18" t="s">
        <v>28712</v>
      </c>
      <c r="D93" s="19">
        <v>400</v>
      </c>
      <c r="E93" s="19">
        <v>2590</v>
      </c>
      <c r="F93" s="18" t="s">
        <v>37942</v>
      </c>
      <c r="G93" s="18" t="s">
        <v>31161</v>
      </c>
      <c r="H93" s="18" t="s">
        <v>31161</v>
      </c>
      <c r="I93" s="18" t="s">
        <v>28714</v>
      </c>
      <c r="J93" s="18" t="s">
        <v>31162</v>
      </c>
      <c r="K93" s="1"/>
      <c r="L93" s="1"/>
      <c r="M93" s="1"/>
      <c r="N93" s="1"/>
      <c r="O93" s="1"/>
      <c r="P93" s="1"/>
    </row>
    <row r="94" spans="1:16" ht="60.75" x14ac:dyDescent="0.35">
      <c r="A94" s="8">
        <v>89</v>
      </c>
      <c r="B94" s="16" t="s">
        <v>28828</v>
      </c>
      <c r="C94" s="18" t="s">
        <v>28712</v>
      </c>
      <c r="D94" s="19">
        <v>8400</v>
      </c>
      <c r="E94" s="19">
        <v>9528</v>
      </c>
      <c r="F94" s="18" t="s">
        <v>37942</v>
      </c>
      <c r="G94" s="18" t="s">
        <v>31163</v>
      </c>
      <c r="H94" s="18" t="s">
        <v>31163</v>
      </c>
      <c r="I94" s="18" t="s">
        <v>28714</v>
      </c>
      <c r="J94" s="18" t="s">
        <v>31164</v>
      </c>
      <c r="K94" s="1"/>
      <c r="L94" s="1"/>
      <c r="M94" s="1"/>
      <c r="N94" s="1"/>
      <c r="O94" s="1"/>
      <c r="P94" s="1"/>
    </row>
    <row r="95" spans="1:16" ht="60.75" x14ac:dyDescent="0.35">
      <c r="A95" s="8">
        <v>90</v>
      </c>
      <c r="B95" s="16" t="s">
        <v>28837</v>
      </c>
      <c r="C95" s="18" t="s">
        <v>28712</v>
      </c>
      <c r="D95" s="19">
        <v>2900</v>
      </c>
      <c r="E95" s="19">
        <v>98918.399999999994</v>
      </c>
      <c r="F95" s="18" t="s">
        <v>37942</v>
      </c>
      <c r="G95" s="18" t="s">
        <v>31165</v>
      </c>
      <c r="H95" s="18" t="s">
        <v>31165</v>
      </c>
      <c r="I95" s="18" t="s">
        <v>28714</v>
      </c>
      <c r="J95" s="18" t="s">
        <v>31166</v>
      </c>
      <c r="K95" s="1"/>
      <c r="L95" s="1"/>
      <c r="M95" s="1"/>
      <c r="N95" s="1"/>
      <c r="O95" s="1"/>
      <c r="P95" s="1"/>
    </row>
    <row r="96" spans="1:16" ht="60.75" x14ac:dyDescent="0.35">
      <c r="A96" s="8">
        <v>91</v>
      </c>
      <c r="B96" s="16" t="s">
        <v>28828</v>
      </c>
      <c r="C96" s="18" t="s">
        <v>28712</v>
      </c>
      <c r="D96" s="19">
        <v>98161.8</v>
      </c>
      <c r="E96" s="19">
        <v>412773.9</v>
      </c>
      <c r="F96" s="18" t="s">
        <v>37942</v>
      </c>
      <c r="G96" s="18" t="s">
        <v>30554</v>
      </c>
      <c r="H96" s="18" t="s">
        <v>30554</v>
      </c>
      <c r="I96" s="18" t="s">
        <v>28714</v>
      </c>
      <c r="J96" s="18" t="s">
        <v>31167</v>
      </c>
      <c r="K96" s="1"/>
      <c r="L96" s="1"/>
      <c r="M96" s="1"/>
      <c r="N96" s="1"/>
      <c r="O96" s="1"/>
      <c r="P96" s="1"/>
    </row>
    <row r="97" spans="1:17" ht="60.75" x14ac:dyDescent="0.35">
      <c r="A97" s="8">
        <v>92</v>
      </c>
      <c r="B97" s="16" t="s">
        <v>28828</v>
      </c>
      <c r="C97" s="18" t="s">
        <v>28712</v>
      </c>
      <c r="D97" s="19">
        <v>98012</v>
      </c>
      <c r="E97" s="19">
        <v>321000</v>
      </c>
      <c r="F97" s="18" t="s">
        <v>37942</v>
      </c>
      <c r="G97" s="18" t="s">
        <v>31022</v>
      </c>
      <c r="H97" s="18" t="s">
        <v>31022</v>
      </c>
      <c r="I97" s="18" t="s">
        <v>28714</v>
      </c>
      <c r="J97" s="18" t="s">
        <v>31168</v>
      </c>
      <c r="K97" s="1"/>
      <c r="L97" s="1"/>
      <c r="M97" s="1"/>
      <c r="N97" s="1"/>
      <c r="O97" s="1"/>
      <c r="P97" s="1"/>
    </row>
    <row r="98" spans="1:17" ht="81" x14ac:dyDescent="0.35">
      <c r="A98" s="8">
        <v>93</v>
      </c>
      <c r="B98" s="16" t="s">
        <v>28828</v>
      </c>
      <c r="C98" s="18" t="s">
        <v>28712</v>
      </c>
      <c r="D98" s="19">
        <v>11400</v>
      </c>
      <c r="E98" s="19">
        <v>11400</v>
      </c>
      <c r="F98" s="18" t="s">
        <v>37942</v>
      </c>
      <c r="G98" s="18" t="s">
        <v>31169</v>
      </c>
      <c r="H98" s="18" t="s">
        <v>31169</v>
      </c>
      <c r="I98" s="18" t="s">
        <v>28714</v>
      </c>
      <c r="J98" s="18" t="s">
        <v>31170</v>
      </c>
      <c r="K98" s="1"/>
      <c r="L98" s="1"/>
      <c r="M98" s="1"/>
      <c r="N98" s="1"/>
      <c r="O98" s="1"/>
      <c r="P98" s="1"/>
    </row>
    <row r="99" spans="1:17" ht="81" x14ac:dyDescent="0.35">
      <c r="A99" s="8">
        <v>94</v>
      </c>
      <c r="B99" s="16" t="s">
        <v>28837</v>
      </c>
      <c r="C99" s="18" t="s">
        <v>28712</v>
      </c>
      <c r="D99" s="19">
        <v>1294.7</v>
      </c>
      <c r="E99" s="19">
        <v>96320</v>
      </c>
      <c r="F99" s="18" t="s">
        <v>37942</v>
      </c>
      <c r="G99" s="18" t="s">
        <v>31171</v>
      </c>
      <c r="H99" s="18" t="s">
        <v>31171</v>
      </c>
      <c r="I99" s="18" t="s">
        <v>28714</v>
      </c>
      <c r="J99" s="18" t="s">
        <v>31172</v>
      </c>
      <c r="K99" s="1"/>
      <c r="L99" s="1"/>
      <c r="M99" s="1"/>
      <c r="N99" s="1"/>
      <c r="O99" s="1"/>
      <c r="P99" s="1"/>
    </row>
    <row r="100" spans="1:17" ht="60.75" x14ac:dyDescent="0.35">
      <c r="A100" s="8">
        <v>95</v>
      </c>
      <c r="B100" s="16" t="s">
        <v>28828</v>
      </c>
      <c r="C100" s="18" t="s">
        <v>28712</v>
      </c>
      <c r="D100" s="19">
        <v>73920</v>
      </c>
      <c r="E100" s="19">
        <v>73920</v>
      </c>
      <c r="F100" s="18" t="s">
        <v>37942</v>
      </c>
      <c r="G100" s="18" t="s">
        <v>31173</v>
      </c>
      <c r="H100" s="18" t="s">
        <v>31173</v>
      </c>
      <c r="I100" s="18" t="s">
        <v>28714</v>
      </c>
      <c r="J100" s="18" t="s">
        <v>31174</v>
      </c>
      <c r="K100" s="1"/>
      <c r="L100" s="1"/>
      <c r="M100" s="1"/>
      <c r="N100" s="1"/>
      <c r="O100" s="1"/>
      <c r="P100" s="1"/>
    </row>
    <row r="101" spans="1:17" ht="60.75" x14ac:dyDescent="0.35">
      <c r="A101" s="8">
        <v>96</v>
      </c>
      <c r="B101" s="16" t="s">
        <v>28828</v>
      </c>
      <c r="C101" s="18" t="s">
        <v>28712</v>
      </c>
      <c r="D101" s="19">
        <v>85065</v>
      </c>
      <c r="E101" s="19">
        <v>94230</v>
      </c>
      <c r="F101" s="18" t="s">
        <v>37942</v>
      </c>
      <c r="G101" s="18" t="s">
        <v>31175</v>
      </c>
      <c r="H101" s="18" t="s">
        <v>31175</v>
      </c>
      <c r="I101" s="18" t="s">
        <v>28714</v>
      </c>
      <c r="J101" s="18" t="s">
        <v>31176</v>
      </c>
      <c r="K101" s="1"/>
      <c r="L101" s="1"/>
      <c r="M101" s="1"/>
      <c r="N101" s="1"/>
      <c r="O101" s="1"/>
      <c r="P101" s="1"/>
    </row>
    <row r="102" spans="1:17" ht="60.75" x14ac:dyDescent="0.35">
      <c r="A102" s="8">
        <v>97</v>
      </c>
      <c r="B102" s="16" t="s">
        <v>28828</v>
      </c>
      <c r="C102" s="18" t="s">
        <v>28712</v>
      </c>
      <c r="D102" s="19">
        <v>95818.5</v>
      </c>
      <c r="E102" s="19">
        <v>95818.5</v>
      </c>
      <c r="F102" s="18" t="s">
        <v>37942</v>
      </c>
      <c r="G102" s="18" t="s">
        <v>31177</v>
      </c>
      <c r="H102" s="18" t="s">
        <v>31177</v>
      </c>
      <c r="I102" s="18" t="s">
        <v>28714</v>
      </c>
      <c r="J102" s="18" t="s">
        <v>31178</v>
      </c>
      <c r="Q102" s="2"/>
    </row>
    <row r="103" spans="1:17" ht="81" x14ac:dyDescent="0.35">
      <c r="A103" s="8">
        <v>98</v>
      </c>
      <c r="B103" s="433" t="s">
        <v>31179</v>
      </c>
      <c r="C103" s="18" t="s">
        <v>28712</v>
      </c>
      <c r="D103" s="438">
        <v>4815000</v>
      </c>
      <c r="E103" s="438">
        <v>4815000</v>
      </c>
      <c r="F103" s="317" t="s">
        <v>10162</v>
      </c>
      <c r="G103" s="317" t="s">
        <v>31180</v>
      </c>
      <c r="H103" s="317" t="s">
        <v>31180</v>
      </c>
      <c r="I103" s="299" t="s">
        <v>29223</v>
      </c>
      <c r="J103" s="299" t="s">
        <v>31137</v>
      </c>
      <c r="Q103" s="2"/>
    </row>
    <row r="104" spans="1:17" ht="60.75" x14ac:dyDescent="0.35">
      <c r="A104" s="8">
        <v>99</v>
      </c>
      <c r="B104" s="16" t="s">
        <v>28847</v>
      </c>
      <c r="C104" s="18" t="s">
        <v>28712</v>
      </c>
      <c r="D104" s="19">
        <v>6323.7</v>
      </c>
      <c r="E104" s="19">
        <v>131055</v>
      </c>
      <c r="F104" s="18" t="s">
        <v>37942</v>
      </c>
      <c r="G104" s="18" t="s">
        <v>31181</v>
      </c>
      <c r="H104" s="18" t="s">
        <v>31181</v>
      </c>
      <c r="I104" s="18" t="s">
        <v>28714</v>
      </c>
      <c r="J104" s="18" t="s">
        <v>31182</v>
      </c>
      <c r="Q104" s="2"/>
    </row>
    <row r="105" spans="1:17" ht="60.75" x14ac:dyDescent="0.35">
      <c r="A105" s="8">
        <v>100</v>
      </c>
      <c r="B105" s="16" t="s">
        <v>28847</v>
      </c>
      <c r="C105" s="18" t="s">
        <v>28712</v>
      </c>
      <c r="D105" s="19">
        <v>11235</v>
      </c>
      <c r="E105" s="19">
        <v>47829</v>
      </c>
      <c r="F105" s="18" t="s">
        <v>37942</v>
      </c>
      <c r="G105" s="18" t="s">
        <v>31183</v>
      </c>
      <c r="H105" s="18" t="s">
        <v>31183</v>
      </c>
      <c r="I105" s="18" t="s">
        <v>28714</v>
      </c>
      <c r="J105" s="18" t="s">
        <v>31184</v>
      </c>
      <c r="Q105" s="2"/>
    </row>
    <row r="106" spans="1:17" ht="60.75" x14ac:dyDescent="0.35">
      <c r="A106" s="8">
        <v>101</v>
      </c>
      <c r="B106" s="16" t="s">
        <v>28837</v>
      </c>
      <c r="C106" s="18" t="s">
        <v>28712</v>
      </c>
      <c r="D106" s="19">
        <v>16050</v>
      </c>
      <c r="E106" s="19">
        <v>90950</v>
      </c>
      <c r="F106" s="18" t="s">
        <v>37942</v>
      </c>
      <c r="G106" s="18" t="s">
        <v>31185</v>
      </c>
      <c r="H106" s="18" t="s">
        <v>31185</v>
      </c>
      <c r="I106" s="18" t="s">
        <v>28714</v>
      </c>
      <c r="J106" s="18" t="s">
        <v>31186</v>
      </c>
      <c r="Q106" s="2"/>
    </row>
    <row r="107" spans="1:17" ht="60.75" x14ac:dyDescent="0.35">
      <c r="A107" s="8">
        <v>102</v>
      </c>
      <c r="B107" s="16" t="s">
        <v>28837</v>
      </c>
      <c r="C107" s="18" t="s">
        <v>28712</v>
      </c>
      <c r="D107" s="19">
        <v>27820</v>
      </c>
      <c r="E107" s="19">
        <v>94547.36</v>
      </c>
      <c r="F107" s="18" t="s">
        <v>37942</v>
      </c>
      <c r="G107" s="18" t="s">
        <v>31187</v>
      </c>
      <c r="H107" s="18" t="s">
        <v>31187</v>
      </c>
      <c r="I107" s="18" t="s">
        <v>28714</v>
      </c>
      <c r="J107" s="18" t="s">
        <v>31188</v>
      </c>
      <c r="Q107" s="2"/>
    </row>
    <row r="108" spans="1:17" ht="60.75" x14ac:dyDescent="0.35">
      <c r="A108" s="8">
        <v>103</v>
      </c>
      <c r="B108" s="16" t="s">
        <v>28828</v>
      </c>
      <c r="C108" s="18" t="s">
        <v>28712</v>
      </c>
      <c r="D108" s="19">
        <v>95872</v>
      </c>
      <c r="E108" s="19">
        <v>132600</v>
      </c>
      <c r="F108" s="18" t="s">
        <v>37942</v>
      </c>
      <c r="G108" s="18" t="s">
        <v>28882</v>
      </c>
      <c r="H108" s="18" t="s">
        <v>28882</v>
      </c>
      <c r="I108" s="18" t="s">
        <v>28714</v>
      </c>
      <c r="J108" s="18" t="s">
        <v>31189</v>
      </c>
      <c r="Q108" s="2"/>
    </row>
    <row r="109" spans="1:17" ht="60.75" x14ac:dyDescent="0.35">
      <c r="A109" s="8">
        <v>104</v>
      </c>
      <c r="B109" s="16" t="s">
        <v>28828</v>
      </c>
      <c r="C109" s="18" t="s">
        <v>28712</v>
      </c>
      <c r="D109" s="19">
        <v>97584</v>
      </c>
      <c r="E109" s="19">
        <v>113848</v>
      </c>
      <c r="F109" s="18" t="s">
        <v>37942</v>
      </c>
      <c r="G109" s="18" t="s">
        <v>31190</v>
      </c>
      <c r="H109" s="18" t="s">
        <v>31190</v>
      </c>
      <c r="I109" s="18" t="s">
        <v>28714</v>
      </c>
      <c r="J109" s="18" t="s">
        <v>31191</v>
      </c>
      <c r="Q109" s="2"/>
    </row>
    <row r="110" spans="1:17" ht="60.75" x14ac:dyDescent="0.35">
      <c r="A110" s="8">
        <v>105</v>
      </c>
      <c r="B110" s="108" t="s">
        <v>37725</v>
      </c>
      <c r="C110" s="112" t="s">
        <v>36856</v>
      </c>
      <c r="D110" s="197">
        <v>35000</v>
      </c>
      <c r="E110" s="197">
        <v>35000</v>
      </c>
      <c r="F110" s="14" t="s">
        <v>37942</v>
      </c>
      <c r="G110" s="14" t="s">
        <v>37726</v>
      </c>
      <c r="H110" s="14" t="str">
        <f t="shared" ref="H110:H112" si="0">G110</f>
        <v>บริษัท อะแวร์ คอร์ปอเรชั่น จำกัด  35000 บาท</v>
      </c>
      <c r="I110" s="189" t="s">
        <v>36812</v>
      </c>
      <c r="J110" s="14" t="s">
        <v>37731</v>
      </c>
      <c r="Q110" s="2"/>
    </row>
    <row r="111" spans="1:17" ht="81" x14ac:dyDescent="0.35">
      <c r="A111" s="8">
        <v>106</v>
      </c>
      <c r="B111" s="108" t="s">
        <v>37727</v>
      </c>
      <c r="C111" s="112" t="s">
        <v>36856</v>
      </c>
      <c r="D111" s="197">
        <v>23545</v>
      </c>
      <c r="E111" s="197">
        <v>23545</v>
      </c>
      <c r="F111" s="14" t="s">
        <v>37942</v>
      </c>
      <c r="G111" s="14" t="s">
        <v>37728</v>
      </c>
      <c r="H111" s="14" t="str">
        <f t="shared" si="0"/>
        <v xml:space="preserve">ห้างหุ้นส่วนจำกัด พีพีบี แอนด์ เอ็น เทรดดิ้ง	8695 บาท
 </v>
      </c>
      <c r="I111" s="189" t="s">
        <v>36812</v>
      </c>
      <c r="J111" s="14" t="s">
        <v>37732</v>
      </c>
      <c r="Q111" s="2"/>
    </row>
    <row r="112" spans="1:17" ht="60.75" x14ac:dyDescent="0.35">
      <c r="A112" s="8">
        <v>107</v>
      </c>
      <c r="B112" s="108" t="s">
        <v>37729</v>
      </c>
      <c r="C112" s="112" t="s">
        <v>36856</v>
      </c>
      <c r="D112" s="197">
        <v>23545</v>
      </c>
      <c r="E112" s="197">
        <v>23545</v>
      </c>
      <c r="F112" s="14" t="s">
        <v>37942</v>
      </c>
      <c r="G112" s="14" t="s">
        <v>37730</v>
      </c>
      <c r="H112" s="14" t="str">
        <f t="shared" si="0"/>
        <v>บริษัท อัยยา อินเตอร์เทรดดิ้ง จำกัด 14850 บาท</v>
      </c>
      <c r="I112" s="189" t="s">
        <v>36812</v>
      </c>
      <c r="J112" s="14" t="s">
        <v>37733</v>
      </c>
      <c r="Q112" s="2"/>
    </row>
    <row r="113" spans="1:17" ht="60.75" x14ac:dyDescent="0.35">
      <c r="A113" s="8">
        <v>108</v>
      </c>
      <c r="B113" s="16" t="s">
        <v>31192</v>
      </c>
      <c r="C113" s="18" t="s">
        <v>28712</v>
      </c>
      <c r="D113" s="19">
        <v>19000</v>
      </c>
      <c r="E113" s="19">
        <v>19000</v>
      </c>
      <c r="F113" s="18" t="s">
        <v>37942</v>
      </c>
      <c r="G113" s="18" t="s">
        <v>31193</v>
      </c>
      <c r="H113" s="18" t="s">
        <v>31193</v>
      </c>
      <c r="I113" s="18" t="s">
        <v>28714</v>
      </c>
      <c r="J113" s="18" t="s">
        <v>31194</v>
      </c>
      <c r="Q113" s="2"/>
    </row>
    <row r="114" spans="1:17" ht="60.75" x14ac:dyDescent="0.35">
      <c r="A114" s="8">
        <v>109</v>
      </c>
      <c r="B114" s="16" t="s">
        <v>31195</v>
      </c>
      <c r="C114" s="18" t="s">
        <v>28712</v>
      </c>
      <c r="D114" s="19">
        <v>69300</v>
      </c>
      <c r="E114" s="19">
        <v>69300</v>
      </c>
      <c r="F114" s="18" t="s">
        <v>37942</v>
      </c>
      <c r="G114" s="18" t="s">
        <v>31196</v>
      </c>
      <c r="H114" s="18" t="s">
        <v>31196</v>
      </c>
      <c r="I114" s="18" t="s">
        <v>28714</v>
      </c>
      <c r="J114" s="18" t="s">
        <v>31197</v>
      </c>
      <c r="Q114" s="2"/>
    </row>
    <row r="115" spans="1:17" ht="60.75" x14ac:dyDescent="0.35">
      <c r="A115" s="8">
        <v>110</v>
      </c>
      <c r="B115" s="16" t="s">
        <v>31198</v>
      </c>
      <c r="C115" s="18" t="s">
        <v>28712</v>
      </c>
      <c r="D115" s="19">
        <v>3800</v>
      </c>
      <c r="E115" s="19">
        <v>3800</v>
      </c>
      <c r="F115" s="18" t="s">
        <v>37942</v>
      </c>
      <c r="G115" s="18" t="s">
        <v>31199</v>
      </c>
      <c r="H115" s="18" t="s">
        <v>31199</v>
      </c>
      <c r="I115" s="18" t="s">
        <v>28714</v>
      </c>
      <c r="J115" s="18" t="s">
        <v>31200</v>
      </c>
      <c r="Q115" s="2"/>
    </row>
    <row r="116" spans="1:17" ht="81" x14ac:dyDescent="0.35">
      <c r="A116" s="8">
        <v>111</v>
      </c>
      <c r="B116" s="16" t="s">
        <v>31201</v>
      </c>
      <c r="C116" s="18" t="s">
        <v>28712</v>
      </c>
      <c r="D116" s="19">
        <v>24909.599999999999</v>
      </c>
      <c r="E116" s="19">
        <v>24909.599999999999</v>
      </c>
      <c r="F116" s="18" t="s">
        <v>37942</v>
      </c>
      <c r="G116" s="18" t="s">
        <v>31202</v>
      </c>
      <c r="H116" s="18" t="s">
        <v>31202</v>
      </c>
      <c r="I116" s="18" t="s">
        <v>28714</v>
      </c>
      <c r="J116" s="18" t="s">
        <v>31203</v>
      </c>
      <c r="Q116" s="2"/>
    </row>
    <row r="117" spans="1:17" ht="81" x14ac:dyDescent="0.35">
      <c r="A117" s="8">
        <v>112</v>
      </c>
      <c r="B117" s="16" t="s">
        <v>25654</v>
      </c>
      <c r="C117" s="266" t="s">
        <v>24422</v>
      </c>
      <c r="D117" s="288">
        <v>7500</v>
      </c>
      <c r="E117" s="288">
        <v>7501</v>
      </c>
      <c r="F117" s="263" t="s">
        <v>938</v>
      </c>
      <c r="G117" s="265" t="s">
        <v>25655</v>
      </c>
      <c r="H117" s="265" t="s">
        <v>25655</v>
      </c>
      <c r="I117" s="268" t="s">
        <v>1899</v>
      </c>
      <c r="J117" s="269" t="s">
        <v>31267</v>
      </c>
      <c r="Q117" s="2"/>
    </row>
    <row r="118" spans="1:17" ht="40.5" x14ac:dyDescent="0.35">
      <c r="A118" s="8">
        <v>113</v>
      </c>
      <c r="B118" s="124" t="s">
        <v>11554</v>
      </c>
      <c r="C118" s="114" t="s">
        <v>949</v>
      </c>
      <c r="D118" s="132">
        <v>9800</v>
      </c>
      <c r="E118" s="132">
        <v>9800</v>
      </c>
      <c r="F118" s="114" t="s">
        <v>938</v>
      </c>
      <c r="G118" s="114" t="s">
        <v>11555</v>
      </c>
      <c r="H118" s="114" t="s">
        <v>11555</v>
      </c>
      <c r="I118" s="115" t="s">
        <v>951</v>
      </c>
      <c r="J118" s="116" t="s">
        <v>31268</v>
      </c>
      <c r="Q118" s="2"/>
    </row>
    <row r="119" spans="1:17" ht="60.75" x14ac:dyDescent="0.35">
      <c r="A119" s="8">
        <v>114</v>
      </c>
      <c r="B119" s="124" t="s">
        <v>11556</v>
      </c>
      <c r="C119" s="114" t="s">
        <v>949</v>
      </c>
      <c r="D119" s="132">
        <v>84200</v>
      </c>
      <c r="E119" s="134">
        <v>84200</v>
      </c>
      <c r="F119" s="114" t="s">
        <v>938</v>
      </c>
      <c r="G119" s="114" t="s">
        <v>11557</v>
      </c>
      <c r="H119" s="114" t="s">
        <v>11557</v>
      </c>
      <c r="I119" s="115" t="s">
        <v>951</v>
      </c>
      <c r="J119" s="116" t="s">
        <v>31269</v>
      </c>
      <c r="Q119" s="2"/>
    </row>
    <row r="120" spans="1:17" ht="40.5" x14ac:dyDescent="0.35">
      <c r="A120" s="8">
        <v>115</v>
      </c>
      <c r="B120" s="124" t="s">
        <v>11558</v>
      </c>
      <c r="C120" s="114" t="s">
        <v>949</v>
      </c>
      <c r="D120" s="132">
        <v>10600</v>
      </c>
      <c r="E120" s="134">
        <v>10600</v>
      </c>
      <c r="F120" s="114" t="s">
        <v>938</v>
      </c>
      <c r="G120" s="114" t="s">
        <v>11559</v>
      </c>
      <c r="H120" s="114" t="s">
        <v>11559</v>
      </c>
      <c r="I120" s="115" t="s">
        <v>951</v>
      </c>
      <c r="J120" s="116" t="s">
        <v>31270</v>
      </c>
      <c r="Q120" s="2"/>
    </row>
    <row r="121" spans="1:17" ht="40.5" x14ac:dyDescent="0.35">
      <c r="A121" s="8">
        <v>116</v>
      </c>
      <c r="B121" s="124" t="s">
        <v>11560</v>
      </c>
      <c r="C121" s="114" t="s">
        <v>949</v>
      </c>
      <c r="D121" s="132">
        <v>112350</v>
      </c>
      <c r="E121" s="134">
        <v>112350</v>
      </c>
      <c r="F121" s="114" t="s">
        <v>938</v>
      </c>
      <c r="G121" s="114" t="s">
        <v>11561</v>
      </c>
      <c r="H121" s="114" t="s">
        <v>11561</v>
      </c>
      <c r="I121" s="115" t="s">
        <v>951</v>
      </c>
      <c r="J121" s="116" t="s">
        <v>31271</v>
      </c>
      <c r="Q121" s="2"/>
    </row>
    <row r="122" spans="1:17" ht="40.5" x14ac:dyDescent="0.35">
      <c r="A122" s="8">
        <v>117</v>
      </c>
      <c r="B122" s="124" t="s">
        <v>11562</v>
      </c>
      <c r="C122" s="114" t="s">
        <v>949</v>
      </c>
      <c r="D122" s="132">
        <v>46550</v>
      </c>
      <c r="E122" s="134">
        <v>46550</v>
      </c>
      <c r="F122" s="114" t="s">
        <v>938</v>
      </c>
      <c r="G122" s="114" t="s">
        <v>11563</v>
      </c>
      <c r="H122" s="114" t="s">
        <v>11563</v>
      </c>
      <c r="I122" s="115" t="s">
        <v>951</v>
      </c>
      <c r="J122" s="116" t="s">
        <v>31272</v>
      </c>
      <c r="Q122" s="2"/>
    </row>
    <row r="123" spans="1:17" ht="40.5" x14ac:dyDescent="0.35">
      <c r="A123" s="8">
        <v>118</v>
      </c>
      <c r="B123" s="193" t="s">
        <v>11437</v>
      </c>
      <c r="C123" s="114" t="s">
        <v>949</v>
      </c>
      <c r="D123" s="145">
        <v>7650.5</v>
      </c>
      <c r="E123" s="145">
        <v>7650.5</v>
      </c>
      <c r="F123" s="186" t="s">
        <v>938</v>
      </c>
      <c r="G123" s="186" t="s">
        <v>11564</v>
      </c>
      <c r="H123" s="186" t="s">
        <v>11564</v>
      </c>
      <c r="I123" s="187" t="s">
        <v>951</v>
      </c>
      <c r="J123" s="188" t="s">
        <v>31273</v>
      </c>
      <c r="Q123" s="2"/>
    </row>
    <row r="124" spans="1:17" ht="40.5" x14ac:dyDescent="0.35">
      <c r="A124" s="8">
        <v>119</v>
      </c>
      <c r="B124" s="193" t="s">
        <v>11565</v>
      </c>
      <c r="C124" s="114" t="s">
        <v>949</v>
      </c>
      <c r="D124" s="145">
        <v>16190</v>
      </c>
      <c r="E124" s="145">
        <v>16190</v>
      </c>
      <c r="F124" s="186" t="s">
        <v>938</v>
      </c>
      <c r="G124" s="186" t="s">
        <v>11566</v>
      </c>
      <c r="H124" s="186" t="s">
        <v>11566</v>
      </c>
      <c r="I124" s="187" t="s">
        <v>951</v>
      </c>
      <c r="J124" s="188" t="s">
        <v>31274</v>
      </c>
      <c r="Q124" s="2"/>
    </row>
    <row r="125" spans="1:17" ht="60.75" x14ac:dyDescent="0.35">
      <c r="A125" s="8">
        <v>120</v>
      </c>
      <c r="B125" s="124" t="s">
        <v>11567</v>
      </c>
      <c r="C125" s="114" t="s">
        <v>949</v>
      </c>
      <c r="D125" s="132">
        <v>36000</v>
      </c>
      <c r="E125" s="132">
        <v>36000</v>
      </c>
      <c r="F125" s="114" t="s">
        <v>938</v>
      </c>
      <c r="G125" s="114" t="s">
        <v>11568</v>
      </c>
      <c r="H125" s="114" t="s">
        <v>11568</v>
      </c>
      <c r="I125" s="115" t="s">
        <v>951</v>
      </c>
      <c r="J125" s="116" t="s">
        <v>31275</v>
      </c>
      <c r="Q125" s="2"/>
    </row>
    <row r="126" spans="1:17" ht="60.75" x14ac:dyDescent="0.35">
      <c r="A126" s="8">
        <v>121</v>
      </c>
      <c r="B126" s="12" t="s">
        <v>11569</v>
      </c>
      <c r="C126" s="8" t="s">
        <v>1182</v>
      </c>
      <c r="D126" s="133">
        <v>15000</v>
      </c>
      <c r="E126" s="133">
        <v>15000</v>
      </c>
      <c r="F126" s="8" t="s">
        <v>1183</v>
      </c>
      <c r="G126" s="110" t="s">
        <v>11570</v>
      </c>
      <c r="H126" s="110" t="s">
        <v>11570</v>
      </c>
      <c r="I126" s="110" t="s">
        <v>1487</v>
      </c>
      <c r="J126" s="8" t="s">
        <v>31276</v>
      </c>
      <c r="Q126" s="2"/>
    </row>
    <row r="127" spans="1:17" ht="40.5" x14ac:dyDescent="0.35">
      <c r="A127" s="8">
        <v>122</v>
      </c>
      <c r="B127" s="12" t="s">
        <v>11571</v>
      </c>
      <c r="C127" s="8" t="s">
        <v>1182</v>
      </c>
      <c r="D127" s="133">
        <v>89000</v>
      </c>
      <c r="E127" s="133">
        <v>89000</v>
      </c>
      <c r="F127" s="8" t="s">
        <v>1183</v>
      </c>
      <c r="G127" s="110" t="s">
        <v>11572</v>
      </c>
      <c r="H127" s="110" t="s">
        <v>11572</v>
      </c>
      <c r="I127" s="110" t="s">
        <v>1487</v>
      </c>
      <c r="J127" s="8" t="s">
        <v>31277</v>
      </c>
      <c r="Q127" s="2"/>
    </row>
    <row r="128" spans="1:17" ht="243" x14ac:dyDescent="0.35">
      <c r="A128" s="8">
        <v>123</v>
      </c>
      <c r="B128" s="12" t="s">
        <v>11573</v>
      </c>
      <c r="C128" s="8" t="s">
        <v>1182</v>
      </c>
      <c r="D128" s="133">
        <v>96000</v>
      </c>
      <c r="E128" s="133">
        <v>96000</v>
      </c>
      <c r="F128" s="8" t="s">
        <v>1183</v>
      </c>
      <c r="G128" s="110" t="s">
        <v>11574</v>
      </c>
      <c r="H128" s="110" t="s">
        <v>11575</v>
      </c>
      <c r="I128" s="110" t="s">
        <v>1487</v>
      </c>
      <c r="J128" s="8" t="s">
        <v>31278</v>
      </c>
      <c r="Q128" s="2"/>
    </row>
    <row r="129" spans="1:17" ht="101.25" x14ac:dyDescent="0.35">
      <c r="A129" s="8">
        <v>124</v>
      </c>
      <c r="B129" s="16" t="s">
        <v>11576</v>
      </c>
      <c r="C129" s="18" t="s">
        <v>838</v>
      </c>
      <c r="D129" s="19">
        <v>126966.2</v>
      </c>
      <c r="E129" s="19">
        <v>126966.2</v>
      </c>
      <c r="F129" s="18" t="s">
        <v>37942</v>
      </c>
      <c r="G129" s="18" t="s">
        <v>11577</v>
      </c>
      <c r="H129" s="18" t="s">
        <v>11577</v>
      </c>
      <c r="I129" s="8" t="s">
        <v>840</v>
      </c>
      <c r="J129" s="50" t="s">
        <v>31279</v>
      </c>
      <c r="Q129" s="2"/>
    </row>
    <row r="130" spans="1:17" ht="60.75" x14ac:dyDescent="0.35">
      <c r="A130" s="8">
        <v>125</v>
      </c>
      <c r="B130" s="12" t="s">
        <v>11578</v>
      </c>
      <c r="C130" s="8" t="s">
        <v>959</v>
      </c>
      <c r="D130" s="109">
        <v>5779</v>
      </c>
      <c r="E130" s="109">
        <f t="shared" ref="E130:E142" si="1">D130</f>
        <v>5779</v>
      </c>
      <c r="F130" s="8" t="s">
        <v>938</v>
      </c>
      <c r="G130" s="8" t="s">
        <v>11579</v>
      </c>
      <c r="H130" s="8" t="s">
        <v>11579</v>
      </c>
      <c r="I130" s="8" t="s">
        <v>962</v>
      </c>
      <c r="J130" s="8" t="s">
        <v>31280</v>
      </c>
      <c r="Q130" s="2"/>
    </row>
    <row r="131" spans="1:17" ht="60.75" x14ac:dyDescent="0.35">
      <c r="A131" s="8">
        <v>126</v>
      </c>
      <c r="B131" s="12" t="s">
        <v>11580</v>
      </c>
      <c r="C131" s="8" t="s">
        <v>959</v>
      </c>
      <c r="D131" s="109">
        <v>54100</v>
      </c>
      <c r="E131" s="109">
        <f t="shared" si="1"/>
        <v>54100</v>
      </c>
      <c r="F131" s="8" t="s">
        <v>938</v>
      </c>
      <c r="G131" s="8" t="s">
        <v>11581</v>
      </c>
      <c r="H131" s="8" t="s">
        <v>11581</v>
      </c>
      <c r="I131" s="8" t="s">
        <v>962</v>
      </c>
      <c r="J131" s="8" t="s">
        <v>31281</v>
      </c>
      <c r="Q131" s="2"/>
    </row>
    <row r="132" spans="1:17" ht="81" x14ac:dyDescent="0.35">
      <c r="A132" s="8">
        <v>127</v>
      </c>
      <c r="B132" s="12" t="s">
        <v>11582</v>
      </c>
      <c r="C132" s="8" t="s">
        <v>959</v>
      </c>
      <c r="D132" s="109">
        <v>10695</v>
      </c>
      <c r="E132" s="109">
        <f t="shared" si="1"/>
        <v>10695</v>
      </c>
      <c r="F132" s="8" t="s">
        <v>938</v>
      </c>
      <c r="G132" s="8" t="s">
        <v>11583</v>
      </c>
      <c r="H132" s="8" t="s">
        <v>11583</v>
      </c>
      <c r="I132" s="8" t="s">
        <v>962</v>
      </c>
      <c r="J132" s="8" t="s">
        <v>31282</v>
      </c>
      <c r="Q132" s="2"/>
    </row>
    <row r="133" spans="1:17" ht="60.75" x14ac:dyDescent="0.35">
      <c r="A133" s="8">
        <v>128</v>
      </c>
      <c r="B133" s="12" t="s">
        <v>2796</v>
      </c>
      <c r="C133" s="8" t="s">
        <v>959</v>
      </c>
      <c r="D133" s="109">
        <v>91357.5</v>
      </c>
      <c r="E133" s="109">
        <f t="shared" si="1"/>
        <v>91357.5</v>
      </c>
      <c r="F133" s="8" t="s">
        <v>938</v>
      </c>
      <c r="G133" s="8" t="s">
        <v>11584</v>
      </c>
      <c r="H133" s="8" t="s">
        <v>11584</v>
      </c>
      <c r="I133" s="8" t="s">
        <v>962</v>
      </c>
      <c r="J133" s="8" t="s">
        <v>31283</v>
      </c>
      <c r="Q133" s="2"/>
    </row>
    <row r="134" spans="1:17" ht="60.75" x14ac:dyDescent="0.35">
      <c r="A134" s="8">
        <v>129</v>
      </c>
      <c r="B134" s="12" t="s">
        <v>7174</v>
      </c>
      <c r="C134" s="8" t="s">
        <v>959</v>
      </c>
      <c r="D134" s="109">
        <v>11230</v>
      </c>
      <c r="E134" s="109">
        <f t="shared" si="1"/>
        <v>11230</v>
      </c>
      <c r="F134" s="8" t="s">
        <v>938</v>
      </c>
      <c r="G134" s="8" t="s">
        <v>11585</v>
      </c>
      <c r="H134" s="8" t="s">
        <v>11585</v>
      </c>
      <c r="I134" s="8" t="s">
        <v>962</v>
      </c>
      <c r="J134" s="8" t="s">
        <v>31284</v>
      </c>
      <c r="Q134" s="2"/>
    </row>
    <row r="135" spans="1:17" ht="60.75" x14ac:dyDescent="0.35">
      <c r="A135" s="8">
        <v>130</v>
      </c>
      <c r="B135" s="12" t="s">
        <v>5426</v>
      </c>
      <c r="C135" s="8" t="s">
        <v>959</v>
      </c>
      <c r="D135" s="109">
        <v>7100</v>
      </c>
      <c r="E135" s="109">
        <f t="shared" si="1"/>
        <v>7100</v>
      </c>
      <c r="F135" s="8" t="s">
        <v>938</v>
      </c>
      <c r="G135" s="8" t="s">
        <v>11586</v>
      </c>
      <c r="H135" s="8" t="s">
        <v>11586</v>
      </c>
      <c r="I135" s="8" t="s">
        <v>962</v>
      </c>
      <c r="J135" s="8" t="s">
        <v>31285</v>
      </c>
      <c r="Q135" s="2"/>
    </row>
    <row r="136" spans="1:17" ht="60.75" x14ac:dyDescent="0.35">
      <c r="A136" s="8">
        <v>131</v>
      </c>
      <c r="B136" s="12" t="s">
        <v>5923</v>
      </c>
      <c r="C136" s="8" t="s">
        <v>959</v>
      </c>
      <c r="D136" s="109">
        <v>5075</v>
      </c>
      <c r="E136" s="109">
        <f t="shared" si="1"/>
        <v>5075</v>
      </c>
      <c r="F136" s="8" t="s">
        <v>938</v>
      </c>
      <c r="G136" s="8" t="s">
        <v>11587</v>
      </c>
      <c r="H136" s="8" t="s">
        <v>11587</v>
      </c>
      <c r="I136" s="8" t="s">
        <v>962</v>
      </c>
      <c r="J136" s="8" t="s">
        <v>31286</v>
      </c>
      <c r="Q136" s="2"/>
    </row>
    <row r="137" spans="1:17" ht="60.75" x14ac:dyDescent="0.35">
      <c r="A137" s="8">
        <v>132</v>
      </c>
      <c r="B137" s="12" t="s">
        <v>2788</v>
      </c>
      <c r="C137" s="8" t="s">
        <v>959</v>
      </c>
      <c r="D137" s="109">
        <v>8880</v>
      </c>
      <c r="E137" s="109">
        <f t="shared" si="1"/>
        <v>8880</v>
      </c>
      <c r="F137" s="8" t="s">
        <v>938</v>
      </c>
      <c r="G137" s="8" t="s">
        <v>11588</v>
      </c>
      <c r="H137" s="8" t="s">
        <v>11588</v>
      </c>
      <c r="I137" s="8" t="s">
        <v>962</v>
      </c>
      <c r="J137" s="8" t="s">
        <v>31287</v>
      </c>
      <c r="Q137" s="2"/>
    </row>
    <row r="138" spans="1:17" ht="81" x14ac:dyDescent="0.35">
      <c r="A138" s="8">
        <v>133</v>
      </c>
      <c r="B138" s="12" t="s">
        <v>9732</v>
      </c>
      <c r="C138" s="8" t="s">
        <v>959</v>
      </c>
      <c r="D138" s="109">
        <v>7180</v>
      </c>
      <c r="E138" s="109">
        <f t="shared" si="1"/>
        <v>7180</v>
      </c>
      <c r="F138" s="8" t="s">
        <v>938</v>
      </c>
      <c r="G138" s="8" t="s">
        <v>11589</v>
      </c>
      <c r="H138" s="8" t="s">
        <v>11589</v>
      </c>
      <c r="I138" s="8" t="s">
        <v>962</v>
      </c>
      <c r="J138" s="8" t="s">
        <v>31287</v>
      </c>
      <c r="Q138" s="2"/>
    </row>
    <row r="139" spans="1:17" ht="60.75" x14ac:dyDescent="0.35">
      <c r="A139" s="8">
        <v>134</v>
      </c>
      <c r="B139" s="12" t="s">
        <v>5923</v>
      </c>
      <c r="C139" s="8" t="s">
        <v>959</v>
      </c>
      <c r="D139" s="109">
        <v>54000</v>
      </c>
      <c r="E139" s="109">
        <f t="shared" si="1"/>
        <v>54000</v>
      </c>
      <c r="F139" s="8" t="s">
        <v>938</v>
      </c>
      <c r="G139" s="8" t="s">
        <v>11590</v>
      </c>
      <c r="H139" s="8" t="s">
        <v>11590</v>
      </c>
      <c r="I139" s="8" t="s">
        <v>962</v>
      </c>
      <c r="J139" s="8" t="s">
        <v>31288</v>
      </c>
      <c r="Q139" s="2"/>
    </row>
    <row r="140" spans="1:17" ht="81" x14ac:dyDescent="0.35">
      <c r="A140" s="8">
        <v>135</v>
      </c>
      <c r="B140" s="12" t="s">
        <v>11591</v>
      </c>
      <c r="C140" s="8" t="s">
        <v>959</v>
      </c>
      <c r="D140" s="109">
        <v>121712.5</v>
      </c>
      <c r="E140" s="109">
        <f t="shared" si="1"/>
        <v>121712.5</v>
      </c>
      <c r="F140" s="8" t="s">
        <v>938</v>
      </c>
      <c r="G140" s="8" t="s">
        <v>11592</v>
      </c>
      <c r="H140" s="8" t="s">
        <v>11592</v>
      </c>
      <c r="I140" s="8" t="s">
        <v>962</v>
      </c>
      <c r="J140" s="8" t="s">
        <v>31289</v>
      </c>
      <c r="Q140" s="2"/>
    </row>
    <row r="141" spans="1:17" ht="81" x14ac:dyDescent="0.35">
      <c r="A141" s="8">
        <v>136</v>
      </c>
      <c r="B141" s="12" t="s">
        <v>5920</v>
      </c>
      <c r="C141" s="8" t="s">
        <v>959</v>
      </c>
      <c r="D141" s="109">
        <v>32440</v>
      </c>
      <c r="E141" s="109">
        <f t="shared" si="1"/>
        <v>32440</v>
      </c>
      <c r="F141" s="8" t="s">
        <v>938</v>
      </c>
      <c r="G141" s="8" t="s">
        <v>11593</v>
      </c>
      <c r="H141" s="8" t="s">
        <v>11593</v>
      </c>
      <c r="I141" s="8" t="s">
        <v>962</v>
      </c>
      <c r="J141" s="8" t="s">
        <v>31290</v>
      </c>
      <c r="Q141" s="2"/>
    </row>
    <row r="142" spans="1:17" ht="81" x14ac:dyDescent="0.35">
      <c r="A142" s="8">
        <v>137</v>
      </c>
      <c r="B142" s="12" t="s">
        <v>4527</v>
      </c>
      <c r="C142" s="8" t="s">
        <v>959</v>
      </c>
      <c r="D142" s="109">
        <v>27820</v>
      </c>
      <c r="E142" s="109">
        <f t="shared" si="1"/>
        <v>27820</v>
      </c>
      <c r="F142" s="8" t="s">
        <v>938</v>
      </c>
      <c r="G142" s="8" t="s">
        <v>11594</v>
      </c>
      <c r="H142" s="8" t="s">
        <v>11594</v>
      </c>
      <c r="I142" s="8" t="s">
        <v>962</v>
      </c>
      <c r="J142" s="8" t="s">
        <v>31291</v>
      </c>
      <c r="Q142" s="2"/>
    </row>
    <row r="143" spans="1:17" ht="81" x14ac:dyDescent="0.35">
      <c r="A143" s="8">
        <v>138</v>
      </c>
      <c r="B143" s="12" t="s">
        <v>11595</v>
      </c>
      <c r="C143" s="8" t="s">
        <v>1056</v>
      </c>
      <c r="D143" s="137">
        <v>450000</v>
      </c>
      <c r="E143" s="137">
        <v>450000</v>
      </c>
      <c r="F143" s="8" t="s">
        <v>37942</v>
      </c>
      <c r="G143" s="8" t="s">
        <v>11596</v>
      </c>
      <c r="H143" s="8" t="s">
        <v>11596</v>
      </c>
      <c r="I143" s="8" t="s">
        <v>1058</v>
      </c>
      <c r="J143" s="8" t="s">
        <v>31292</v>
      </c>
      <c r="Q143" s="2"/>
    </row>
    <row r="144" spans="1:17" ht="81" x14ac:dyDescent="0.35">
      <c r="A144" s="8">
        <v>139</v>
      </c>
      <c r="B144" s="12" t="s">
        <v>11597</v>
      </c>
      <c r="C144" s="8" t="s">
        <v>1278</v>
      </c>
      <c r="D144" s="131">
        <v>2600</v>
      </c>
      <c r="E144" s="131">
        <v>2600</v>
      </c>
      <c r="F144" s="8" t="s">
        <v>37942</v>
      </c>
      <c r="G144" s="8" t="s">
        <v>11598</v>
      </c>
      <c r="H144" s="8" t="s">
        <v>11598</v>
      </c>
      <c r="I144" s="8" t="s">
        <v>1058</v>
      </c>
      <c r="J144" s="8" t="s">
        <v>31293</v>
      </c>
      <c r="Q144" s="2"/>
    </row>
    <row r="145" spans="1:17" ht="81" x14ac:dyDescent="0.35">
      <c r="A145" s="8">
        <v>140</v>
      </c>
      <c r="B145" s="12" t="s">
        <v>11599</v>
      </c>
      <c r="C145" s="8" t="s">
        <v>1278</v>
      </c>
      <c r="D145" s="131">
        <v>2650</v>
      </c>
      <c r="E145" s="131">
        <v>2650</v>
      </c>
      <c r="F145" s="8" t="s">
        <v>37942</v>
      </c>
      <c r="G145" s="8" t="s">
        <v>11600</v>
      </c>
      <c r="H145" s="8" t="s">
        <v>11600</v>
      </c>
      <c r="I145" s="8" t="s">
        <v>1058</v>
      </c>
      <c r="J145" s="8" t="s">
        <v>31294</v>
      </c>
      <c r="Q145" s="2"/>
    </row>
    <row r="146" spans="1:17" ht="60.75" x14ac:dyDescent="0.35">
      <c r="A146" s="8">
        <v>141</v>
      </c>
      <c r="B146" s="12" t="s">
        <v>1389</v>
      </c>
      <c r="C146" s="8" t="s">
        <v>1278</v>
      </c>
      <c r="D146" s="131">
        <v>5080</v>
      </c>
      <c r="E146" s="131">
        <v>5080</v>
      </c>
      <c r="F146" s="8" t="s">
        <v>37942</v>
      </c>
      <c r="G146" s="8" t="s">
        <v>11601</v>
      </c>
      <c r="H146" s="8" t="s">
        <v>11601</v>
      </c>
      <c r="I146" s="8" t="s">
        <v>1058</v>
      </c>
      <c r="J146" s="8" t="s">
        <v>31295</v>
      </c>
      <c r="Q146" s="2"/>
    </row>
    <row r="147" spans="1:17" ht="60.75" x14ac:dyDescent="0.35">
      <c r="A147" s="8">
        <v>142</v>
      </c>
      <c r="B147" s="12" t="s">
        <v>11602</v>
      </c>
      <c r="C147" s="8" t="s">
        <v>1278</v>
      </c>
      <c r="D147" s="131">
        <v>29500</v>
      </c>
      <c r="E147" s="131">
        <v>29500</v>
      </c>
      <c r="F147" s="8" t="s">
        <v>37942</v>
      </c>
      <c r="G147" s="8" t="s">
        <v>4585</v>
      </c>
      <c r="H147" s="8" t="s">
        <v>4585</v>
      </c>
      <c r="I147" s="8" t="s">
        <v>1058</v>
      </c>
      <c r="J147" s="8" t="s">
        <v>31296</v>
      </c>
      <c r="Q147" s="2"/>
    </row>
    <row r="148" spans="1:17" ht="121.5" x14ac:dyDescent="0.35">
      <c r="A148" s="8">
        <v>143</v>
      </c>
      <c r="B148" s="126" t="s">
        <v>11603</v>
      </c>
      <c r="C148" s="112" t="s">
        <v>911</v>
      </c>
      <c r="D148" s="145">
        <v>850</v>
      </c>
      <c r="E148" s="145">
        <v>850</v>
      </c>
      <c r="F148" s="112" t="s">
        <v>33</v>
      </c>
      <c r="G148" s="111" t="s">
        <v>11604</v>
      </c>
      <c r="H148" s="111" t="s">
        <v>11605</v>
      </c>
      <c r="I148" s="112" t="s">
        <v>914</v>
      </c>
      <c r="J148" s="112" t="s">
        <v>31297</v>
      </c>
      <c r="Q148" s="2"/>
    </row>
    <row r="149" spans="1:17" ht="101.25" x14ac:dyDescent="0.35">
      <c r="A149" s="8">
        <v>144</v>
      </c>
      <c r="B149" s="126" t="s">
        <v>11606</v>
      </c>
      <c r="C149" s="112" t="s">
        <v>911</v>
      </c>
      <c r="D149" s="129">
        <v>1950</v>
      </c>
      <c r="E149" s="129">
        <v>1950</v>
      </c>
      <c r="F149" s="112" t="s">
        <v>33</v>
      </c>
      <c r="G149" s="111" t="s">
        <v>11607</v>
      </c>
      <c r="H149" s="111" t="s">
        <v>11608</v>
      </c>
      <c r="I149" s="112" t="s">
        <v>914</v>
      </c>
      <c r="J149" s="112" t="s">
        <v>31298</v>
      </c>
      <c r="Q149" s="2"/>
    </row>
    <row r="150" spans="1:17" ht="222.75" x14ac:dyDescent="0.35">
      <c r="A150" s="8">
        <v>145</v>
      </c>
      <c r="B150" s="126" t="s">
        <v>11609</v>
      </c>
      <c r="C150" s="112" t="s">
        <v>911</v>
      </c>
      <c r="D150" s="129">
        <v>7318.8</v>
      </c>
      <c r="E150" s="129">
        <v>7318.8</v>
      </c>
      <c r="F150" s="112" t="s">
        <v>33</v>
      </c>
      <c r="G150" s="111" t="s">
        <v>11610</v>
      </c>
      <c r="H150" s="111" t="s">
        <v>11611</v>
      </c>
      <c r="I150" s="112" t="s">
        <v>914</v>
      </c>
      <c r="J150" s="112" t="s">
        <v>31299</v>
      </c>
      <c r="Q150" s="2"/>
    </row>
    <row r="151" spans="1:17" ht="182.25" x14ac:dyDescent="0.35">
      <c r="A151" s="8">
        <v>146</v>
      </c>
      <c r="B151" s="126" t="s">
        <v>11612</v>
      </c>
      <c r="C151" s="112" t="s">
        <v>911</v>
      </c>
      <c r="D151" s="129">
        <v>909.5</v>
      </c>
      <c r="E151" s="129">
        <v>909.5</v>
      </c>
      <c r="F151" s="112" t="s">
        <v>33</v>
      </c>
      <c r="G151" s="111" t="s">
        <v>11613</v>
      </c>
      <c r="H151" s="111" t="s">
        <v>11614</v>
      </c>
      <c r="I151" s="112" t="s">
        <v>914</v>
      </c>
      <c r="J151" s="112" t="s">
        <v>31300</v>
      </c>
      <c r="Q151" s="2"/>
    </row>
    <row r="152" spans="1:17" ht="222.75" x14ac:dyDescent="0.35">
      <c r="A152" s="8">
        <v>147</v>
      </c>
      <c r="B152" s="126" t="s">
        <v>11615</v>
      </c>
      <c r="C152" s="112" t="s">
        <v>911</v>
      </c>
      <c r="D152" s="129">
        <v>4500</v>
      </c>
      <c r="E152" s="129">
        <v>4500</v>
      </c>
      <c r="F152" s="112" t="s">
        <v>33</v>
      </c>
      <c r="G152" s="111" t="s">
        <v>11616</v>
      </c>
      <c r="H152" s="111" t="s">
        <v>11617</v>
      </c>
      <c r="I152" s="112" t="s">
        <v>914</v>
      </c>
      <c r="J152" s="112" t="s">
        <v>31301</v>
      </c>
      <c r="Q152" s="2"/>
    </row>
    <row r="153" spans="1:17" ht="182.25" x14ac:dyDescent="0.35">
      <c r="A153" s="8">
        <v>148</v>
      </c>
      <c r="B153" s="126" t="s">
        <v>11618</v>
      </c>
      <c r="C153" s="112" t="s">
        <v>911</v>
      </c>
      <c r="D153" s="129">
        <v>3550</v>
      </c>
      <c r="E153" s="129">
        <v>3550</v>
      </c>
      <c r="F153" s="112" t="s">
        <v>33</v>
      </c>
      <c r="G153" s="111" t="s">
        <v>11619</v>
      </c>
      <c r="H153" s="111" t="s">
        <v>11620</v>
      </c>
      <c r="I153" s="112" t="s">
        <v>914</v>
      </c>
      <c r="J153" s="112" t="s">
        <v>31302</v>
      </c>
      <c r="Q153" s="2"/>
    </row>
    <row r="154" spans="1:17" ht="81" x14ac:dyDescent="0.35">
      <c r="A154" s="8">
        <v>149</v>
      </c>
      <c r="B154" s="12" t="s">
        <v>2162</v>
      </c>
      <c r="C154" s="8" t="s">
        <v>928</v>
      </c>
      <c r="D154" s="131">
        <v>21000</v>
      </c>
      <c r="E154" s="131">
        <v>21000</v>
      </c>
      <c r="F154" s="8" t="s">
        <v>929</v>
      </c>
      <c r="G154" s="8" t="s">
        <v>11621</v>
      </c>
      <c r="H154" s="8" t="s">
        <v>11621</v>
      </c>
      <c r="I154" s="14" t="s">
        <v>931</v>
      </c>
      <c r="J154" s="14" t="s">
        <v>31303</v>
      </c>
      <c r="Q154" s="2"/>
    </row>
    <row r="155" spans="1:17" ht="60.75" x14ac:dyDescent="0.35">
      <c r="A155" s="8">
        <v>150</v>
      </c>
      <c r="B155" s="12" t="s">
        <v>5020</v>
      </c>
      <c r="C155" s="8" t="s">
        <v>928</v>
      </c>
      <c r="D155" s="131">
        <v>17997.400000000001</v>
      </c>
      <c r="E155" s="131">
        <v>17997.400000000001</v>
      </c>
      <c r="F155" s="8" t="s">
        <v>929</v>
      </c>
      <c r="G155" s="8" t="s">
        <v>11622</v>
      </c>
      <c r="H155" s="8" t="s">
        <v>11622</v>
      </c>
      <c r="I155" s="14" t="s">
        <v>931</v>
      </c>
      <c r="J155" s="14" t="s">
        <v>31304</v>
      </c>
      <c r="Q155" s="2"/>
    </row>
    <row r="156" spans="1:17" ht="101.25" x14ac:dyDescent="0.35">
      <c r="A156" s="8">
        <v>151</v>
      </c>
      <c r="B156" s="12" t="s">
        <v>2162</v>
      </c>
      <c r="C156" s="8" t="s">
        <v>928</v>
      </c>
      <c r="D156" s="131">
        <v>26441.01</v>
      </c>
      <c r="E156" s="131">
        <v>26441.01</v>
      </c>
      <c r="F156" s="8" t="s">
        <v>929</v>
      </c>
      <c r="G156" s="8" t="s">
        <v>11623</v>
      </c>
      <c r="H156" s="8" t="s">
        <v>11623</v>
      </c>
      <c r="I156" s="14" t="s">
        <v>931</v>
      </c>
      <c r="J156" s="14" t="s">
        <v>31305</v>
      </c>
    </row>
    <row r="157" spans="1:17" ht="60.75" x14ac:dyDescent="0.35">
      <c r="A157" s="8">
        <v>152</v>
      </c>
      <c r="B157" s="12" t="s">
        <v>2162</v>
      </c>
      <c r="C157" s="8" t="s">
        <v>928</v>
      </c>
      <c r="D157" s="131">
        <v>6500</v>
      </c>
      <c r="E157" s="131">
        <v>6500</v>
      </c>
      <c r="F157" s="8" t="s">
        <v>929</v>
      </c>
      <c r="G157" s="8" t="s">
        <v>9547</v>
      </c>
      <c r="H157" s="8" t="s">
        <v>9547</v>
      </c>
      <c r="I157" s="14" t="s">
        <v>931</v>
      </c>
      <c r="J157" s="14" t="s">
        <v>31306</v>
      </c>
    </row>
    <row r="158" spans="1:17" ht="81" x14ac:dyDescent="0.35">
      <c r="A158" s="8">
        <v>153</v>
      </c>
      <c r="B158" s="12" t="s">
        <v>2316</v>
      </c>
      <c r="C158" s="8" t="s">
        <v>928</v>
      </c>
      <c r="D158" s="131">
        <v>90736</v>
      </c>
      <c r="E158" s="131">
        <v>90736</v>
      </c>
      <c r="F158" s="8" t="s">
        <v>929</v>
      </c>
      <c r="G158" s="8" t="s">
        <v>11624</v>
      </c>
      <c r="H158" s="8" t="s">
        <v>11624</v>
      </c>
      <c r="I158" s="14" t="s">
        <v>931</v>
      </c>
      <c r="J158" s="14" t="s">
        <v>31307</v>
      </c>
    </row>
    <row r="159" spans="1:17" ht="81" x14ac:dyDescent="0.35">
      <c r="A159" s="8">
        <v>154</v>
      </c>
      <c r="B159" s="12" t="s">
        <v>2316</v>
      </c>
      <c r="C159" s="8" t="s">
        <v>928</v>
      </c>
      <c r="D159" s="131">
        <v>58500</v>
      </c>
      <c r="E159" s="131">
        <v>58500</v>
      </c>
      <c r="F159" s="8" t="s">
        <v>929</v>
      </c>
      <c r="G159" s="8" t="s">
        <v>11625</v>
      </c>
      <c r="H159" s="8" t="s">
        <v>11625</v>
      </c>
      <c r="I159" s="14" t="s">
        <v>931</v>
      </c>
      <c r="J159" s="14" t="s">
        <v>31308</v>
      </c>
    </row>
    <row r="160" spans="1:17" ht="60.75" x14ac:dyDescent="0.35">
      <c r="A160" s="8">
        <v>155</v>
      </c>
      <c r="B160" s="12" t="s">
        <v>2418</v>
      </c>
      <c r="C160" s="8" t="s">
        <v>928</v>
      </c>
      <c r="D160" s="131">
        <v>7430</v>
      </c>
      <c r="E160" s="131">
        <v>7430</v>
      </c>
      <c r="F160" s="8" t="s">
        <v>929</v>
      </c>
      <c r="G160" s="8" t="s">
        <v>11626</v>
      </c>
      <c r="H160" s="8" t="s">
        <v>11626</v>
      </c>
      <c r="I160" s="14" t="s">
        <v>931</v>
      </c>
      <c r="J160" s="14" t="s">
        <v>31309</v>
      </c>
    </row>
    <row r="161" spans="1:10" ht="60.75" x14ac:dyDescent="0.35">
      <c r="A161" s="8">
        <v>156</v>
      </c>
      <c r="B161" s="12" t="s">
        <v>2162</v>
      </c>
      <c r="C161" s="8" t="s">
        <v>928</v>
      </c>
      <c r="D161" s="131">
        <v>24000</v>
      </c>
      <c r="E161" s="131">
        <v>24000</v>
      </c>
      <c r="F161" s="8" t="s">
        <v>929</v>
      </c>
      <c r="G161" s="8" t="s">
        <v>11627</v>
      </c>
      <c r="H161" s="8" t="s">
        <v>11627</v>
      </c>
      <c r="I161" s="14" t="s">
        <v>931</v>
      </c>
      <c r="J161" s="14" t="s">
        <v>31310</v>
      </c>
    </row>
    <row r="162" spans="1:10" ht="81" x14ac:dyDescent="0.35">
      <c r="A162" s="8">
        <v>157</v>
      </c>
      <c r="B162" s="12" t="s">
        <v>1545</v>
      </c>
      <c r="C162" s="8" t="s">
        <v>928</v>
      </c>
      <c r="D162" s="131">
        <v>31030</v>
      </c>
      <c r="E162" s="131">
        <v>31030</v>
      </c>
      <c r="F162" s="8" t="s">
        <v>929</v>
      </c>
      <c r="G162" s="8" t="s">
        <v>11628</v>
      </c>
      <c r="H162" s="8" t="s">
        <v>11628</v>
      </c>
      <c r="I162" s="14" t="s">
        <v>931</v>
      </c>
      <c r="J162" s="14" t="s">
        <v>31311</v>
      </c>
    </row>
    <row r="163" spans="1:10" ht="60.75" x14ac:dyDescent="0.35">
      <c r="A163" s="8">
        <v>158</v>
      </c>
      <c r="B163" s="12" t="s">
        <v>1545</v>
      </c>
      <c r="C163" s="8" t="s">
        <v>928</v>
      </c>
      <c r="D163" s="131">
        <v>11128</v>
      </c>
      <c r="E163" s="131">
        <v>11128</v>
      </c>
      <c r="F163" s="8" t="s">
        <v>929</v>
      </c>
      <c r="G163" s="8" t="s">
        <v>11629</v>
      </c>
      <c r="H163" s="8" t="s">
        <v>11629</v>
      </c>
      <c r="I163" s="14" t="s">
        <v>931</v>
      </c>
      <c r="J163" s="14" t="s">
        <v>31312</v>
      </c>
    </row>
    <row r="164" spans="1:10" ht="81" x14ac:dyDescent="0.35">
      <c r="A164" s="8">
        <v>159</v>
      </c>
      <c r="B164" s="12" t="s">
        <v>2162</v>
      </c>
      <c r="C164" s="8" t="s">
        <v>928</v>
      </c>
      <c r="D164" s="131">
        <v>11609.5</v>
      </c>
      <c r="E164" s="131">
        <v>11609.5</v>
      </c>
      <c r="F164" s="8" t="s">
        <v>929</v>
      </c>
      <c r="G164" s="8" t="s">
        <v>11630</v>
      </c>
      <c r="H164" s="8" t="s">
        <v>11630</v>
      </c>
      <c r="I164" s="14" t="s">
        <v>931</v>
      </c>
      <c r="J164" s="14" t="s">
        <v>31313</v>
      </c>
    </row>
    <row r="165" spans="1:10" ht="81" x14ac:dyDescent="0.35">
      <c r="A165" s="8">
        <v>160</v>
      </c>
      <c r="B165" s="12" t="s">
        <v>2162</v>
      </c>
      <c r="C165" s="8" t="s">
        <v>928</v>
      </c>
      <c r="D165" s="131">
        <v>7490</v>
      </c>
      <c r="E165" s="131">
        <v>7490</v>
      </c>
      <c r="F165" s="8" t="s">
        <v>929</v>
      </c>
      <c r="G165" s="8" t="s">
        <v>11631</v>
      </c>
      <c r="H165" s="8" t="s">
        <v>11631</v>
      </c>
      <c r="I165" s="14" t="s">
        <v>931</v>
      </c>
      <c r="J165" s="14" t="s">
        <v>31314</v>
      </c>
    </row>
    <row r="166" spans="1:10" ht="81" x14ac:dyDescent="0.35">
      <c r="A166" s="8">
        <v>161</v>
      </c>
      <c r="B166" s="12" t="s">
        <v>2162</v>
      </c>
      <c r="C166" s="8" t="s">
        <v>928</v>
      </c>
      <c r="D166" s="131">
        <v>32500</v>
      </c>
      <c r="E166" s="131">
        <v>32500</v>
      </c>
      <c r="F166" s="8" t="s">
        <v>929</v>
      </c>
      <c r="G166" s="8" t="s">
        <v>11632</v>
      </c>
      <c r="H166" s="8" t="s">
        <v>11632</v>
      </c>
      <c r="I166" s="14" t="s">
        <v>931</v>
      </c>
      <c r="J166" s="14" t="s">
        <v>31315</v>
      </c>
    </row>
    <row r="167" spans="1:10" ht="60.75" x14ac:dyDescent="0.35">
      <c r="A167" s="8">
        <v>162</v>
      </c>
      <c r="B167" s="12" t="s">
        <v>2418</v>
      </c>
      <c r="C167" s="8" t="s">
        <v>928</v>
      </c>
      <c r="D167" s="131">
        <v>7360</v>
      </c>
      <c r="E167" s="131">
        <v>7360</v>
      </c>
      <c r="F167" s="8" t="s">
        <v>929</v>
      </c>
      <c r="G167" s="8" t="s">
        <v>11633</v>
      </c>
      <c r="H167" s="8" t="s">
        <v>11633</v>
      </c>
      <c r="I167" s="14" t="s">
        <v>931</v>
      </c>
      <c r="J167" s="14" t="s">
        <v>31316</v>
      </c>
    </row>
    <row r="168" spans="1:10" ht="60.75" x14ac:dyDescent="0.35">
      <c r="A168" s="8">
        <v>163</v>
      </c>
      <c r="B168" s="108" t="s">
        <v>3853</v>
      </c>
      <c r="C168" s="8" t="s">
        <v>928</v>
      </c>
      <c r="D168" s="135">
        <v>25647.9</v>
      </c>
      <c r="E168" s="135">
        <v>25647.9</v>
      </c>
      <c r="F168" s="8" t="s">
        <v>929</v>
      </c>
      <c r="G168" s="8" t="s">
        <v>11634</v>
      </c>
      <c r="H168" s="8" t="s">
        <v>11634</v>
      </c>
      <c r="I168" s="14" t="s">
        <v>931</v>
      </c>
      <c r="J168" s="14" t="s">
        <v>31317</v>
      </c>
    </row>
    <row r="169" spans="1:10" ht="60.75" x14ac:dyDescent="0.35">
      <c r="A169" s="8">
        <v>164</v>
      </c>
      <c r="B169" s="108" t="s">
        <v>11635</v>
      </c>
      <c r="C169" s="8" t="s">
        <v>928</v>
      </c>
      <c r="D169" s="135">
        <v>72760</v>
      </c>
      <c r="E169" s="135">
        <v>72760</v>
      </c>
      <c r="F169" s="8" t="s">
        <v>929</v>
      </c>
      <c r="G169" s="8" t="s">
        <v>11636</v>
      </c>
      <c r="H169" s="8" t="s">
        <v>11636</v>
      </c>
      <c r="I169" s="14" t="s">
        <v>931</v>
      </c>
      <c r="J169" s="14" t="s">
        <v>31318</v>
      </c>
    </row>
    <row r="170" spans="1:10" ht="60.75" x14ac:dyDescent="0.35">
      <c r="A170" s="8">
        <v>165</v>
      </c>
      <c r="B170" s="108" t="s">
        <v>11637</v>
      </c>
      <c r="C170" s="8" t="s">
        <v>928</v>
      </c>
      <c r="D170" s="135">
        <v>16146.3</v>
      </c>
      <c r="E170" s="135">
        <v>16146.3</v>
      </c>
      <c r="F170" s="8" t="s">
        <v>929</v>
      </c>
      <c r="G170" s="8" t="s">
        <v>11638</v>
      </c>
      <c r="H170" s="8" t="s">
        <v>11638</v>
      </c>
      <c r="I170" s="14" t="s">
        <v>931</v>
      </c>
      <c r="J170" s="14" t="s">
        <v>31319</v>
      </c>
    </row>
    <row r="171" spans="1:10" ht="60.75" x14ac:dyDescent="0.35">
      <c r="A171" s="8">
        <v>166</v>
      </c>
      <c r="B171" s="108" t="s">
        <v>10266</v>
      </c>
      <c r="C171" s="8" t="s">
        <v>928</v>
      </c>
      <c r="D171" s="135">
        <v>62000</v>
      </c>
      <c r="E171" s="135">
        <v>62000</v>
      </c>
      <c r="F171" s="8" t="s">
        <v>929</v>
      </c>
      <c r="G171" s="8" t="s">
        <v>11639</v>
      </c>
      <c r="H171" s="8" t="s">
        <v>11639</v>
      </c>
      <c r="I171" s="14" t="s">
        <v>931</v>
      </c>
      <c r="J171" s="14" t="s">
        <v>31320</v>
      </c>
    </row>
    <row r="172" spans="1:10" ht="101.25" x14ac:dyDescent="0.35">
      <c r="A172" s="8">
        <v>167</v>
      </c>
      <c r="B172" s="12" t="s">
        <v>11640</v>
      </c>
      <c r="C172" s="8" t="s">
        <v>968</v>
      </c>
      <c r="D172" s="133">
        <v>31565</v>
      </c>
      <c r="E172" s="133">
        <v>31565</v>
      </c>
      <c r="F172" s="8" t="s">
        <v>969</v>
      </c>
      <c r="G172" s="18" t="s">
        <v>11641</v>
      </c>
      <c r="H172" s="18" t="s">
        <v>11642</v>
      </c>
      <c r="I172" s="18" t="s">
        <v>972</v>
      </c>
      <c r="J172" s="8" t="s">
        <v>31321</v>
      </c>
    </row>
    <row r="173" spans="1:10" ht="101.25" x14ac:dyDescent="0.35">
      <c r="A173" s="8">
        <v>168</v>
      </c>
      <c r="B173" s="12" t="s">
        <v>11643</v>
      </c>
      <c r="C173" s="8" t="s">
        <v>968</v>
      </c>
      <c r="D173" s="133">
        <v>10646.5</v>
      </c>
      <c r="E173" s="133">
        <v>10646.5</v>
      </c>
      <c r="F173" s="8" t="s">
        <v>969</v>
      </c>
      <c r="G173" s="18" t="s">
        <v>11644</v>
      </c>
      <c r="H173" s="18" t="s">
        <v>11645</v>
      </c>
      <c r="I173" s="18" t="s">
        <v>972</v>
      </c>
      <c r="J173" s="8" t="s">
        <v>31322</v>
      </c>
    </row>
    <row r="174" spans="1:10" ht="121.5" x14ac:dyDescent="0.35">
      <c r="A174" s="8">
        <v>169</v>
      </c>
      <c r="B174" s="12" t="s">
        <v>11646</v>
      </c>
      <c r="C174" s="8" t="s">
        <v>968</v>
      </c>
      <c r="D174" s="133">
        <v>3720000</v>
      </c>
      <c r="E174" s="133">
        <v>3720000</v>
      </c>
      <c r="F174" s="8" t="s">
        <v>626</v>
      </c>
      <c r="G174" s="8" t="s">
        <v>11647</v>
      </c>
      <c r="H174" s="8" t="s">
        <v>11648</v>
      </c>
      <c r="I174" s="8" t="s">
        <v>972</v>
      </c>
      <c r="J174" s="8" t="s">
        <v>31323</v>
      </c>
    </row>
    <row r="175" spans="1:10" ht="121.5" x14ac:dyDescent="0.35">
      <c r="A175" s="8">
        <v>170</v>
      </c>
      <c r="B175" s="12" t="s">
        <v>11649</v>
      </c>
      <c r="C175" s="8" t="s">
        <v>968</v>
      </c>
      <c r="D175" s="133">
        <v>2547135</v>
      </c>
      <c r="E175" s="133">
        <v>2547135</v>
      </c>
      <c r="F175" s="8" t="s">
        <v>626</v>
      </c>
      <c r="G175" s="8" t="s">
        <v>11650</v>
      </c>
      <c r="H175" s="8" t="s">
        <v>11651</v>
      </c>
      <c r="I175" s="8" t="s">
        <v>972</v>
      </c>
      <c r="J175" s="8" t="s">
        <v>31324</v>
      </c>
    </row>
    <row r="176" spans="1:10" ht="121.5" x14ac:dyDescent="0.35">
      <c r="A176" s="8">
        <v>171</v>
      </c>
      <c r="B176" s="12" t="s">
        <v>11652</v>
      </c>
      <c r="C176" s="8" t="s">
        <v>968</v>
      </c>
      <c r="D176" s="133">
        <v>1380000</v>
      </c>
      <c r="E176" s="133">
        <v>1380000</v>
      </c>
      <c r="F176" s="8" t="s">
        <v>626</v>
      </c>
      <c r="G176" s="8" t="s">
        <v>11653</v>
      </c>
      <c r="H176" s="8" t="s">
        <v>11654</v>
      </c>
      <c r="I176" s="8" t="s">
        <v>972</v>
      </c>
      <c r="J176" s="8" t="s">
        <v>31325</v>
      </c>
    </row>
    <row r="177" spans="1:10" ht="101.25" x14ac:dyDescent="0.35">
      <c r="A177" s="8">
        <v>172</v>
      </c>
      <c r="B177" s="12" t="s">
        <v>11655</v>
      </c>
      <c r="C177" s="8" t="s">
        <v>968</v>
      </c>
      <c r="D177" s="133">
        <v>45000</v>
      </c>
      <c r="E177" s="133">
        <v>45000</v>
      </c>
      <c r="F177" s="8" t="s">
        <v>969</v>
      </c>
      <c r="G177" s="8" t="s">
        <v>11656</v>
      </c>
      <c r="H177" s="8" t="s">
        <v>11657</v>
      </c>
      <c r="I177" s="8" t="s">
        <v>972</v>
      </c>
      <c r="J177" s="8" t="s">
        <v>31326</v>
      </c>
    </row>
    <row r="178" spans="1:10" ht="101.25" x14ac:dyDescent="0.35">
      <c r="A178" s="8">
        <v>173</v>
      </c>
      <c r="B178" s="12" t="s">
        <v>11658</v>
      </c>
      <c r="C178" s="8" t="s">
        <v>968</v>
      </c>
      <c r="D178" s="133">
        <v>15643.4</v>
      </c>
      <c r="E178" s="133">
        <v>15643.4</v>
      </c>
      <c r="F178" s="8" t="s">
        <v>969</v>
      </c>
      <c r="G178" s="8" t="s">
        <v>11659</v>
      </c>
      <c r="H178" s="8" t="s">
        <v>11660</v>
      </c>
      <c r="I178" s="8" t="s">
        <v>972</v>
      </c>
      <c r="J178" s="8" t="s">
        <v>31327</v>
      </c>
    </row>
    <row r="179" spans="1:10" ht="60.75" x14ac:dyDescent="0.35">
      <c r="A179" s="8">
        <v>174</v>
      </c>
      <c r="B179" s="12" t="s">
        <v>11661</v>
      </c>
      <c r="C179" s="8" t="s">
        <v>968</v>
      </c>
      <c r="D179" s="133">
        <v>200000</v>
      </c>
      <c r="E179" s="133">
        <v>200000</v>
      </c>
      <c r="F179" s="8" t="s">
        <v>969</v>
      </c>
      <c r="G179" s="8" t="s">
        <v>11662</v>
      </c>
      <c r="H179" s="8" t="s">
        <v>11663</v>
      </c>
      <c r="I179" s="8" t="s">
        <v>972</v>
      </c>
      <c r="J179" s="8" t="s">
        <v>31328</v>
      </c>
    </row>
    <row r="180" spans="1:10" ht="121.5" x14ac:dyDescent="0.35">
      <c r="A180" s="8">
        <v>175</v>
      </c>
      <c r="B180" s="36" t="s">
        <v>392</v>
      </c>
      <c r="C180" s="29" t="s">
        <v>297</v>
      </c>
      <c r="D180" s="73">
        <v>20000</v>
      </c>
      <c r="E180" s="73">
        <v>20000</v>
      </c>
      <c r="F180" s="29" t="s">
        <v>33</v>
      </c>
      <c r="G180" s="32" t="s">
        <v>394</v>
      </c>
      <c r="H180" s="32" t="s">
        <v>395</v>
      </c>
      <c r="I180" s="29" t="s">
        <v>156</v>
      </c>
      <c r="J180" s="32" t="s">
        <v>27725</v>
      </c>
    </row>
    <row r="181" spans="1:10" ht="60.75" x14ac:dyDescent="0.35">
      <c r="A181" s="8">
        <v>176</v>
      </c>
      <c r="B181" s="16" t="s">
        <v>27091</v>
      </c>
      <c r="C181" s="111" t="s">
        <v>26822</v>
      </c>
      <c r="D181" s="19">
        <v>10032</v>
      </c>
      <c r="E181" s="19">
        <v>10032</v>
      </c>
      <c r="F181" s="18" t="s">
        <v>37942</v>
      </c>
      <c r="G181" s="18" t="s">
        <v>27596</v>
      </c>
      <c r="H181" s="18" t="s">
        <v>27596</v>
      </c>
      <c r="I181" s="261" t="s">
        <v>185</v>
      </c>
      <c r="J181" s="18" t="s">
        <v>31329</v>
      </c>
    </row>
    <row r="182" spans="1:10" ht="60.75" x14ac:dyDescent="0.35">
      <c r="A182" s="8">
        <v>177</v>
      </c>
      <c r="B182" s="16" t="s">
        <v>27597</v>
      </c>
      <c r="C182" s="111" t="s">
        <v>26822</v>
      </c>
      <c r="D182" s="19">
        <v>21078</v>
      </c>
      <c r="E182" s="19">
        <v>21078</v>
      </c>
      <c r="F182" s="18" t="s">
        <v>37942</v>
      </c>
      <c r="G182" s="18" t="s">
        <v>27598</v>
      </c>
      <c r="H182" s="18" t="s">
        <v>27598</v>
      </c>
      <c r="I182" s="261" t="s">
        <v>185</v>
      </c>
      <c r="J182" s="18" t="s">
        <v>31330</v>
      </c>
    </row>
    <row r="183" spans="1:10" ht="60.75" x14ac:dyDescent="0.35">
      <c r="A183" s="8">
        <v>178</v>
      </c>
      <c r="B183" s="16" t="s">
        <v>614</v>
      </c>
      <c r="C183" s="111" t="s">
        <v>26822</v>
      </c>
      <c r="D183" s="19">
        <v>190318.4</v>
      </c>
      <c r="E183" s="19">
        <v>190318.4</v>
      </c>
      <c r="F183" s="18" t="s">
        <v>37942</v>
      </c>
      <c r="G183" s="18" t="s">
        <v>27599</v>
      </c>
      <c r="H183" s="18" t="s">
        <v>27599</v>
      </c>
      <c r="I183" s="261" t="s">
        <v>185</v>
      </c>
      <c r="J183" s="18" t="s">
        <v>31331</v>
      </c>
    </row>
    <row r="184" spans="1:10" ht="60.75" x14ac:dyDescent="0.35">
      <c r="A184" s="8">
        <v>179</v>
      </c>
      <c r="B184" s="16" t="s">
        <v>21350</v>
      </c>
      <c r="C184" s="111" t="s">
        <v>26822</v>
      </c>
      <c r="D184" s="19">
        <v>135000</v>
      </c>
      <c r="E184" s="19">
        <v>135000</v>
      </c>
      <c r="F184" s="18" t="s">
        <v>37942</v>
      </c>
      <c r="G184" s="18" t="s">
        <v>27600</v>
      </c>
      <c r="H184" s="18" t="s">
        <v>27600</v>
      </c>
      <c r="I184" s="261" t="s">
        <v>185</v>
      </c>
      <c r="J184" s="18" t="s">
        <v>31332</v>
      </c>
    </row>
    <row r="185" spans="1:10" ht="60.75" x14ac:dyDescent="0.35">
      <c r="A185" s="8">
        <v>180</v>
      </c>
      <c r="B185" s="16" t="s">
        <v>27601</v>
      </c>
      <c r="C185" s="111" t="s">
        <v>26822</v>
      </c>
      <c r="D185" s="19">
        <v>7380</v>
      </c>
      <c r="E185" s="19">
        <v>7380</v>
      </c>
      <c r="F185" s="18" t="s">
        <v>37942</v>
      </c>
      <c r="G185" s="18" t="s">
        <v>27602</v>
      </c>
      <c r="H185" s="18" t="s">
        <v>27602</v>
      </c>
      <c r="I185" s="261" t="s">
        <v>185</v>
      </c>
      <c r="J185" s="18" t="s">
        <v>31333</v>
      </c>
    </row>
    <row r="186" spans="1:10" ht="81" x14ac:dyDescent="0.35">
      <c r="A186" s="8">
        <v>181</v>
      </c>
      <c r="B186" s="16" t="s">
        <v>27603</v>
      </c>
      <c r="C186" s="111" t="s">
        <v>26822</v>
      </c>
      <c r="D186" s="19">
        <v>50000</v>
      </c>
      <c r="E186" s="19">
        <v>50000</v>
      </c>
      <c r="F186" s="18" t="s">
        <v>37942</v>
      </c>
      <c r="G186" s="18" t="s">
        <v>27604</v>
      </c>
      <c r="H186" s="18" t="s">
        <v>27604</v>
      </c>
      <c r="I186" s="261" t="s">
        <v>185</v>
      </c>
      <c r="J186" s="18" t="s">
        <v>31334</v>
      </c>
    </row>
    <row r="187" spans="1:10" ht="81" x14ac:dyDescent="0.35">
      <c r="A187" s="8">
        <v>182</v>
      </c>
      <c r="B187" s="16" t="s">
        <v>27605</v>
      </c>
      <c r="C187" s="111" t="s">
        <v>26822</v>
      </c>
      <c r="D187" s="19">
        <v>50803.6</v>
      </c>
      <c r="E187" s="19">
        <v>50803.6</v>
      </c>
      <c r="F187" s="18" t="s">
        <v>37942</v>
      </c>
      <c r="G187" s="18" t="s">
        <v>27606</v>
      </c>
      <c r="H187" s="18" t="s">
        <v>27606</v>
      </c>
      <c r="I187" s="261" t="s">
        <v>185</v>
      </c>
      <c r="J187" s="18" t="s">
        <v>31335</v>
      </c>
    </row>
    <row r="188" spans="1:10" ht="60.75" x14ac:dyDescent="0.35">
      <c r="A188" s="8">
        <v>183</v>
      </c>
      <c r="B188" s="16" t="s">
        <v>27607</v>
      </c>
      <c r="C188" s="111" t="s">
        <v>26822</v>
      </c>
      <c r="D188" s="19">
        <v>5150</v>
      </c>
      <c r="E188" s="19">
        <v>5150</v>
      </c>
      <c r="F188" s="18" t="s">
        <v>37942</v>
      </c>
      <c r="G188" s="18" t="s">
        <v>27608</v>
      </c>
      <c r="H188" s="18" t="s">
        <v>27608</v>
      </c>
      <c r="I188" s="261" t="s">
        <v>185</v>
      </c>
      <c r="J188" s="18" t="s">
        <v>31336</v>
      </c>
    </row>
    <row r="189" spans="1:10" ht="60.75" x14ac:dyDescent="0.35">
      <c r="A189" s="8">
        <v>184</v>
      </c>
      <c r="B189" s="108" t="s">
        <v>42523</v>
      </c>
      <c r="C189" s="7" t="s">
        <v>42281</v>
      </c>
      <c r="D189" s="139">
        <v>39830.75</v>
      </c>
      <c r="E189" s="139">
        <v>71626</v>
      </c>
      <c r="F189" s="14" t="s">
        <v>37942</v>
      </c>
      <c r="G189" s="8" t="s">
        <v>42586</v>
      </c>
      <c r="H189" s="8" t="s">
        <v>42586</v>
      </c>
      <c r="I189" s="121" t="s">
        <v>972</v>
      </c>
      <c r="J189" s="8" t="s">
        <v>42587</v>
      </c>
    </row>
    <row r="190" spans="1:10" ht="81" x14ac:dyDescent="0.35">
      <c r="A190" s="8">
        <v>185</v>
      </c>
      <c r="B190" s="16" t="s">
        <v>36441</v>
      </c>
      <c r="C190" s="110" t="s">
        <v>36278</v>
      </c>
      <c r="D190" s="19">
        <v>22500</v>
      </c>
      <c r="E190" s="19">
        <v>22500</v>
      </c>
      <c r="F190" s="18" t="s">
        <v>37942</v>
      </c>
      <c r="G190" s="18" t="s">
        <v>36439</v>
      </c>
      <c r="H190" s="18" t="s">
        <v>36440</v>
      </c>
      <c r="I190" s="8" t="s">
        <v>972</v>
      </c>
      <c r="J190" s="18" t="s">
        <v>36442</v>
      </c>
    </row>
    <row r="191" spans="1:10" ht="60.75" x14ac:dyDescent="0.35">
      <c r="A191" s="8">
        <v>186</v>
      </c>
      <c r="B191" s="16" t="s">
        <v>24332</v>
      </c>
      <c r="C191" s="8" t="s">
        <v>24284</v>
      </c>
      <c r="D191" s="19">
        <v>2675</v>
      </c>
      <c r="E191" s="19">
        <v>2675</v>
      </c>
      <c r="F191" s="18" t="s">
        <v>938</v>
      </c>
      <c r="G191" s="18" t="s">
        <v>24341</v>
      </c>
      <c r="H191" s="18" t="s">
        <v>24341</v>
      </c>
      <c r="I191" s="8" t="s">
        <v>24322</v>
      </c>
      <c r="J191" s="18" t="s">
        <v>31337</v>
      </c>
    </row>
    <row r="192" spans="1:10" ht="81" x14ac:dyDescent="0.35">
      <c r="A192" s="8">
        <v>187</v>
      </c>
      <c r="B192" s="89" t="s">
        <v>777</v>
      </c>
      <c r="C192" s="93" t="s">
        <v>718</v>
      </c>
      <c r="D192" s="94">
        <v>24500</v>
      </c>
      <c r="E192" s="94">
        <v>24500</v>
      </c>
      <c r="F192" s="63" t="s">
        <v>713</v>
      </c>
      <c r="G192" s="63" t="s">
        <v>781</v>
      </c>
      <c r="H192" s="63" t="s">
        <v>781</v>
      </c>
      <c r="I192" s="25" t="s">
        <v>185</v>
      </c>
      <c r="J192" s="88" t="s">
        <v>27726</v>
      </c>
    </row>
    <row r="193" spans="1:10" ht="81" x14ac:dyDescent="0.35">
      <c r="A193" s="8">
        <v>188</v>
      </c>
      <c r="B193" s="16" t="s">
        <v>778</v>
      </c>
      <c r="C193" s="50" t="s">
        <v>718</v>
      </c>
      <c r="D193" s="19">
        <v>41077.300000000003</v>
      </c>
      <c r="E193" s="19">
        <v>41077.300000000003</v>
      </c>
      <c r="F193" s="18" t="s">
        <v>713</v>
      </c>
      <c r="G193" s="18" t="s">
        <v>779</v>
      </c>
      <c r="H193" s="18" t="s">
        <v>779</v>
      </c>
      <c r="I193" s="7" t="s">
        <v>185</v>
      </c>
      <c r="J193" s="32" t="s">
        <v>27727</v>
      </c>
    </row>
    <row r="194" spans="1:10" ht="81" x14ac:dyDescent="0.35">
      <c r="A194" s="8">
        <v>189</v>
      </c>
      <c r="B194" s="12" t="s">
        <v>381</v>
      </c>
      <c r="C194" s="7" t="s">
        <v>297</v>
      </c>
      <c r="D194" s="46">
        <v>15050</v>
      </c>
      <c r="E194" s="46">
        <v>15050</v>
      </c>
      <c r="F194" s="7" t="s">
        <v>33</v>
      </c>
      <c r="G194" s="8" t="s">
        <v>388</v>
      </c>
      <c r="H194" s="8" t="s">
        <v>389</v>
      </c>
      <c r="I194" s="7" t="s">
        <v>156</v>
      </c>
      <c r="J194" s="8" t="s">
        <v>27728</v>
      </c>
    </row>
    <row r="195" spans="1:10" ht="81" x14ac:dyDescent="0.35">
      <c r="A195" s="8">
        <v>190</v>
      </c>
      <c r="B195" s="12" t="s">
        <v>382</v>
      </c>
      <c r="C195" s="7" t="s">
        <v>297</v>
      </c>
      <c r="D195" s="46">
        <v>8500</v>
      </c>
      <c r="E195" s="46">
        <v>8500</v>
      </c>
      <c r="F195" s="7" t="s">
        <v>33</v>
      </c>
      <c r="G195" s="8" t="s">
        <v>386</v>
      </c>
      <c r="H195" s="8" t="s">
        <v>387</v>
      </c>
      <c r="I195" s="7" t="s">
        <v>156</v>
      </c>
      <c r="J195" s="8" t="s">
        <v>27729</v>
      </c>
    </row>
    <row r="196" spans="1:10" ht="283.5" x14ac:dyDescent="0.35">
      <c r="A196" s="8">
        <v>191</v>
      </c>
      <c r="B196" s="12" t="s">
        <v>31338</v>
      </c>
      <c r="C196" s="7" t="s">
        <v>297</v>
      </c>
      <c r="D196" s="46">
        <v>499000</v>
      </c>
      <c r="E196" s="46">
        <v>499000</v>
      </c>
      <c r="F196" s="7" t="s">
        <v>33</v>
      </c>
      <c r="G196" s="8" t="s">
        <v>396</v>
      </c>
      <c r="H196" s="8" t="s">
        <v>397</v>
      </c>
      <c r="I196" s="7" t="s">
        <v>156</v>
      </c>
      <c r="J196" s="8" t="s">
        <v>27730</v>
      </c>
    </row>
    <row r="197" spans="1:10" ht="101.25" x14ac:dyDescent="0.35">
      <c r="A197" s="8">
        <v>192</v>
      </c>
      <c r="B197" s="124" t="s">
        <v>11664</v>
      </c>
      <c r="C197" s="114" t="s">
        <v>949</v>
      </c>
      <c r="D197" s="132">
        <v>1147000</v>
      </c>
      <c r="E197" s="132">
        <v>1150000</v>
      </c>
      <c r="F197" s="114" t="s">
        <v>1073</v>
      </c>
      <c r="G197" s="114" t="s">
        <v>11665</v>
      </c>
      <c r="H197" s="114" t="s">
        <v>11666</v>
      </c>
      <c r="I197" s="115" t="s">
        <v>1899</v>
      </c>
      <c r="J197" s="116" t="s">
        <v>31339</v>
      </c>
    </row>
    <row r="198" spans="1:10" ht="162" x14ac:dyDescent="0.35">
      <c r="A198" s="8">
        <v>193</v>
      </c>
      <c r="B198" s="124" t="s">
        <v>11667</v>
      </c>
      <c r="C198" s="114" t="s">
        <v>949</v>
      </c>
      <c r="D198" s="132">
        <v>588500</v>
      </c>
      <c r="E198" s="132">
        <v>1146900</v>
      </c>
      <c r="F198" s="114" t="s">
        <v>1073</v>
      </c>
      <c r="G198" s="114" t="s">
        <v>11668</v>
      </c>
      <c r="H198" s="114" t="s">
        <v>11669</v>
      </c>
      <c r="I198" s="115" t="s">
        <v>1899</v>
      </c>
      <c r="J198" s="116" t="s">
        <v>31340</v>
      </c>
    </row>
    <row r="199" spans="1:10" ht="81" x14ac:dyDescent="0.35">
      <c r="A199" s="8">
        <v>194</v>
      </c>
      <c r="B199" s="124" t="s">
        <v>11670</v>
      </c>
      <c r="C199" s="114" t="s">
        <v>949</v>
      </c>
      <c r="D199" s="132">
        <v>150000</v>
      </c>
      <c r="E199" s="132">
        <v>150000</v>
      </c>
      <c r="F199" s="114" t="s">
        <v>938</v>
      </c>
      <c r="G199" s="114" t="s">
        <v>11671</v>
      </c>
      <c r="H199" s="114" t="s">
        <v>11671</v>
      </c>
      <c r="I199" s="115" t="s">
        <v>951</v>
      </c>
      <c r="J199" s="116" t="s">
        <v>31341</v>
      </c>
    </row>
    <row r="200" spans="1:10" ht="40.5" x14ac:dyDescent="0.35">
      <c r="A200" s="8">
        <v>195</v>
      </c>
      <c r="B200" s="124" t="s">
        <v>11672</v>
      </c>
      <c r="C200" s="114" t="s">
        <v>949</v>
      </c>
      <c r="D200" s="132">
        <v>2700</v>
      </c>
      <c r="E200" s="134">
        <v>2700</v>
      </c>
      <c r="F200" s="114" t="s">
        <v>938</v>
      </c>
      <c r="G200" s="114" t="s">
        <v>2580</v>
      </c>
      <c r="H200" s="114" t="s">
        <v>2580</v>
      </c>
      <c r="I200" s="115" t="s">
        <v>951</v>
      </c>
      <c r="J200" s="116" t="s">
        <v>31342</v>
      </c>
    </row>
    <row r="201" spans="1:10" ht="40.5" x14ac:dyDescent="0.35">
      <c r="A201" s="8">
        <v>196</v>
      </c>
      <c r="B201" s="124" t="s">
        <v>11673</v>
      </c>
      <c r="C201" s="114" t="s">
        <v>949</v>
      </c>
      <c r="D201" s="132">
        <v>3857.35</v>
      </c>
      <c r="E201" s="134">
        <v>3857.35</v>
      </c>
      <c r="F201" s="114" t="s">
        <v>938</v>
      </c>
      <c r="G201" s="114" t="s">
        <v>11674</v>
      </c>
      <c r="H201" s="114" t="s">
        <v>11674</v>
      </c>
      <c r="I201" s="115" t="s">
        <v>951</v>
      </c>
      <c r="J201" s="116" t="s">
        <v>31343</v>
      </c>
    </row>
    <row r="202" spans="1:10" ht="40.5" x14ac:dyDescent="0.35">
      <c r="A202" s="8">
        <v>197</v>
      </c>
      <c r="B202" s="124" t="s">
        <v>11675</v>
      </c>
      <c r="C202" s="114" t="s">
        <v>949</v>
      </c>
      <c r="D202" s="132">
        <v>15900</v>
      </c>
      <c r="E202" s="134">
        <v>15900</v>
      </c>
      <c r="F202" s="114" t="s">
        <v>938</v>
      </c>
      <c r="G202" s="114" t="s">
        <v>11676</v>
      </c>
      <c r="H202" s="114" t="s">
        <v>11676</v>
      </c>
      <c r="I202" s="115" t="s">
        <v>951</v>
      </c>
      <c r="J202" s="116" t="s">
        <v>31344</v>
      </c>
    </row>
    <row r="203" spans="1:10" ht="101.25" x14ac:dyDescent="0.35">
      <c r="A203" s="8">
        <v>198</v>
      </c>
      <c r="B203" s="16" t="s">
        <v>4776</v>
      </c>
      <c r="C203" s="18" t="s">
        <v>838</v>
      </c>
      <c r="D203" s="19">
        <v>3170</v>
      </c>
      <c r="E203" s="19">
        <v>3170</v>
      </c>
      <c r="F203" s="18" t="s">
        <v>37942</v>
      </c>
      <c r="G203" s="18" t="s">
        <v>11677</v>
      </c>
      <c r="H203" s="18" t="s">
        <v>11677</v>
      </c>
      <c r="I203" s="8" t="s">
        <v>840</v>
      </c>
      <c r="J203" s="50" t="s">
        <v>31345</v>
      </c>
    </row>
    <row r="204" spans="1:10" ht="101.25" x14ac:dyDescent="0.35">
      <c r="A204" s="8">
        <v>199</v>
      </c>
      <c r="B204" s="16" t="s">
        <v>4776</v>
      </c>
      <c r="C204" s="18" t="s">
        <v>838</v>
      </c>
      <c r="D204" s="19">
        <v>24000</v>
      </c>
      <c r="E204" s="19">
        <v>24000</v>
      </c>
      <c r="F204" s="18" t="s">
        <v>37942</v>
      </c>
      <c r="G204" s="18" t="s">
        <v>11678</v>
      </c>
      <c r="H204" s="18" t="s">
        <v>11678</v>
      </c>
      <c r="I204" s="8" t="s">
        <v>840</v>
      </c>
      <c r="J204" s="50" t="s">
        <v>31346</v>
      </c>
    </row>
    <row r="205" spans="1:10" ht="101.25" x14ac:dyDescent="0.35">
      <c r="A205" s="8">
        <v>200</v>
      </c>
      <c r="B205" s="16" t="s">
        <v>11679</v>
      </c>
      <c r="C205" s="18" t="s">
        <v>838</v>
      </c>
      <c r="D205" s="19">
        <v>492167.9</v>
      </c>
      <c r="E205" s="19">
        <v>492167.9</v>
      </c>
      <c r="F205" s="18" t="s">
        <v>37942</v>
      </c>
      <c r="G205" s="18" t="s">
        <v>11680</v>
      </c>
      <c r="H205" s="18" t="s">
        <v>11680</v>
      </c>
      <c r="I205" s="8" t="s">
        <v>840</v>
      </c>
      <c r="J205" s="50" t="s">
        <v>31347</v>
      </c>
    </row>
    <row r="206" spans="1:10" ht="81" x14ac:dyDescent="0.35">
      <c r="A206" s="8">
        <v>201</v>
      </c>
      <c r="B206" s="108" t="s">
        <v>11681</v>
      </c>
      <c r="C206" s="14" t="s">
        <v>937</v>
      </c>
      <c r="D206" s="139">
        <v>35600</v>
      </c>
      <c r="E206" s="139">
        <v>35600</v>
      </c>
      <c r="F206" s="14" t="s">
        <v>938</v>
      </c>
      <c r="G206" s="14" t="s">
        <v>11682</v>
      </c>
      <c r="H206" s="14" t="s">
        <v>11682</v>
      </c>
      <c r="I206" s="9" t="s">
        <v>1504</v>
      </c>
      <c r="J206" s="9" t="s">
        <v>31348</v>
      </c>
    </row>
    <row r="207" spans="1:10" ht="81" x14ac:dyDescent="0.35">
      <c r="A207" s="8">
        <v>202</v>
      </c>
      <c r="B207" s="108" t="s">
        <v>11683</v>
      </c>
      <c r="C207" s="14" t="s">
        <v>937</v>
      </c>
      <c r="D207" s="139">
        <v>176000</v>
      </c>
      <c r="E207" s="139">
        <v>176000</v>
      </c>
      <c r="F207" s="14" t="s">
        <v>938</v>
      </c>
      <c r="G207" s="14" t="s">
        <v>11684</v>
      </c>
      <c r="H207" s="14" t="s">
        <v>11684</v>
      </c>
      <c r="I207" s="9" t="s">
        <v>1504</v>
      </c>
      <c r="J207" s="9" t="s">
        <v>31349</v>
      </c>
    </row>
    <row r="208" spans="1:10" ht="60.75" x14ac:dyDescent="0.35">
      <c r="A208" s="8">
        <v>203</v>
      </c>
      <c r="B208" s="108" t="s">
        <v>11685</v>
      </c>
      <c r="C208" s="14" t="s">
        <v>937</v>
      </c>
      <c r="D208" s="139">
        <v>28500</v>
      </c>
      <c r="E208" s="139">
        <v>28500</v>
      </c>
      <c r="F208" s="14" t="s">
        <v>938</v>
      </c>
      <c r="G208" s="14" t="s">
        <v>11686</v>
      </c>
      <c r="H208" s="14" t="s">
        <v>11686</v>
      </c>
      <c r="I208" s="9" t="s">
        <v>1504</v>
      </c>
      <c r="J208" s="9" t="s">
        <v>31350</v>
      </c>
    </row>
    <row r="209" spans="1:10" ht="101.25" x14ac:dyDescent="0.35">
      <c r="A209" s="8">
        <v>204</v>
      </c>
      <c r="B209" s="12" t="s">
        <v>11687</v>
      </c>
      <c r="C209" s="14" t="s">
        <v>937</v>
      </c>
      <c r="D209" s="109">
        <v>8153.4</v>
      </c>
      <c r="E209" s="109">
        <v>14470.4</v>
      </c>
      <c r="F209" s="8" t="s">
        <v>938</v>
      </c>
      <c r="G209" s="8" t="s">
        <v>11688</v>
      </c>
      <c r="H209" s="8" t="s">
        <v>11688</v>
      </c>
      <c r="I209" s="8" t="s">
        <v>940</v>
      </c>
      <c r="J209" s="8" t="s">
        <v>31351</v>
      </c>
    </row>
    <row r="210" spans="1:10" ht="60.75" x14ac:dyDescent="0.35">
      <c r="A210" s="8">
        <v>205</v>
      </c>
      <c r="B210" s="12" t="s">
        <v>11689</v>
      </c>
      <c r="C210" s="14" t="s">
        <v>937</v>
      </c>
      <c r="D210" s="109">
        <v>22470</v>
      </c>
      <c r="E210" s="109">
        <v>22500</v>
      </c>
      <c r="F210" s="8" t="s">
        <v>938</v>
      </c>
      <c r="G210" s="8" t="s">
        <v>1669</v>
      </c>
      <c r="H210" s="8" t="s">
        <v>1669</v>
      </c>
      <c r="I210" s="8" t="s">
        <v>940</v>
      </c>
      <c r="J210" s="8" t="s">
        <v>31352</v>
      </c>
    </row>
    <row r="211" spans="1:10" ht="81" x14ac:dyDescent="0.35">
      <c r="A211" s="8">
        <v>206</v>
      </c>
      <c r="B211" s="12" t="s">
        <v>11690</v>
      </c>
      <c r="C211" s="14" t="s">
        <v>937</v>
      </c>
      <c r="D211" s="109">
        <v>51403.87</v>
      </c>
      <c r="E211" s="109">
        <v>51406.66</v>
      </c>
      <c r="F211" s="8" t="s">
        <v>938</v>
      </c>
      <c r="G211" s="8" t="s">
        <v>11691</v>
      </c>
      <c r="H211" s="8" t="s">
        <v>11691</v>
      </c>
      <c r="I211" s="8" t="s">
        <v>940</v>
      </c>
      <c r="J211" s="8" t="s">
        <v>31353</v>
      </c>
    </row>
    <row r="212" spans="1:10" ht="60.75" x14ac:dyDescent="0.35">
      <c r="A212" s="8">
        <v>207</v>
      </c>
      <c r="B212" s="12" t="s">
        <v>11692</v>
      </c>
      <c r="C212" s="14" t="s">
        <v>937</v>
      </c>
      <c r="D212" s="109">
        <v>16800</v>
      </c>
      <c r="E212" s="109">
        <v>16800</v>
      </c>
      <c r="F212" s="8" t="s">
        <v>938</v>
      </c>
      <c r="G212" s="8" t="s">
        <v>11693</v>
      </c>
      <c r="H212" s="8" t="s">
        <v>11693</v>
      </c>
      <c r="I212" s="8" t="s">
        <v>940</v>
      </c>
      <c r="J212" s="8" t="s">
        <v>31354</v>
      </c>
    </row>
    <row r="213" spans="1:10" ht="81" x14ac:dyDescent="0.35">
      <c r="A213" s="8">
        <v>208</v>
      </c>
      <c r="B213" s="12" t="s">
        <v>11694</v>
      </c>
      <c r="C213" s="14" t="s">
        <v>937</v>
      </c>
      <c r="D213" s="109">
        <v>5960</v>
      </c>
      <c r="E213" s="109">
        <v>6762.4</v>
      </c>
      <c r="F213" s="8" t="s">
        <v>938</v>
      </c>
      <c r="G213" s="8" t="s">
        <v>11695</v>
      </c>
      <c r="H213" s="8" t="s">
        <v>11695</v>
      </c>
      <c r="I213" s="8" t="s">
        <v>940</v>
      </c>
      <c r="J213" s="8" t="s">
        <v>31355</v>
      </c>
    </row>
    <row r="214" spans="1:10" ht="81" x14ac:dyDescent="0.35">
      <c r="A214" s="8">
        <v>209</v>
      </c>
      <c r="B214" s="12" t="s">
        <v>11696</v>
      </c>
      <c r="C214" s="14" t="s">
        <v>937</v>
      </c>
      <c r="D214" s="109">
        <v>54891</v>
      </c>
      <c r="E214" s="109">
        <v>54894</v>
      </c>
      <c r="F214" s="8" t="s">
        <v>938</v>
      </c>
      <c r="G214" s="8" t="s">
        <v>11697</v>
      </c>
      <c r="H214" s="8" t="s">
        <v>11697</v>
      </c>
      <c r="I214" s="8" t="s">
        <v>940</v>
      </c>
      <c r="J214" s="8" t="s">
        <v>31356</v>
      </c>
    </row>
    <row r="215" spans="1:10" ht="60.75" x14ac:dyDescent="0.35">
      <c r="A215" s="8">
        <v>210</v>
      </c>
      <c r="B215" s="12" t="s">
        <v>2610</v>
      </c>
      <c r="C215" s="14" t="s">
        <v>937</v>
      </c>
      <c r="D215" s="109">
        <v>18000</v>
      </c>
      <c r="E215" s="109">
        <v>21000</v>
      </c>
      <c r="F215" s="8" t="s">
        <v>938</v>
      </c>
      <c r="G215" s="8" t="s">
        <v>2611</v>
      </c>
      <c r="H215" s="8" t="s">
        <v>2611</v>
      </c>
      <c r="I215" s="8" t="s">
        <v>940</v>
      </c>
      <c r="J215" s="8" t="s">
        <v>31357</v>
      </c>
    </row>
    <row r="216" spans="1:10" ht="81" x14ac:dyDescent="0.35">
      <c r="A216" s="8">
        <v>211</v>
      </c>
      <c r="B216" s="12" t="s">
        <v>11698</v>
      </c>
      <c r="C216" s="14" t="s">
        <v>937</v>
      </c>
      <c r="D216" s="109">
        <v>10700</v>
      </c>
      <c r="E216" s="109">
        <v>10700</v>
      </c>
      <c r="F216" s="8" t="s">
        <v>938</v>
      </c>
      <c r="G216" s="8" t="s">
        <v>11699</v>
      </c>
      <c r="H216" s="8" t="s">
        <v>11699</v>
      </c>
      <c r="I216" s="8" t="s">
        <v>940</v>
      </c>
      <c r="J216" s="8" t="s">
        <v>31358</v>
      </c>
    </row>
    <row r="217" spans="1:10" ht="60.75" x14ac:dyDescent="0.35">
      <c r="A217" s="8">
        <v>212</v>
      </c>
      <c r="B217" s="12" t="s">
        <v>1263</v>
      </c>
      <c r="C217" s="14" t="s">
        <v>937</v>
      </c>
      <c r="D217" s="109">
        <v>11400</v>
      </c>
      <c r="E217" s="109">
        <v>16500</v>
      </c>
      <c r="F217" s="8" t="s">
        <v>938</v>
      </c>
      <c r="G217" s="8" t="s">
        <v>1264</v>
      </c>
      <c r="H217" s="8" t="s">
        <v>1264</v>
      </c>
      <c r="I217" s="8" t="s">
        <v>940</v>
      </c>
      <c r="J217" s="8" t="s">
        <v>31359</v>
      </c>
    </row>
    <row r="218" spans="1:10" ht="40.5" x14ac:dyDescent="0.35">
      <c r="A218" s="8">
        <v>213</v>
      </c>
      <c r="B218" s="12" t="s">
        <v>11700</v>
      </c>
      <c r="C218" s="8" t="s">
        <v>1273</v>
      </c>
      <c r="D218" s="137">
        <v>13500</v>
      </c>
      <c r="E218" s="137">
        <v>13500</v>
      </c>
      <c r="F218" s="8" t="s">
        <v>938</v>
      </c>
      <c r="G218" s="110" t="s">
        <v>11701</v>
      </c>
      <c r="H218" s="110" t="s">
        <v>11701</v>
      </c>
      <c r="I218" s="8" t="s">
        <v>185</v>
      </c>
      <c r="J218" s="8" t="s">
        <v>31360</v>
      </c>
    </row>
    <row r="219" spans="1:10" ht="60.75" x14ac:dyDescent="0.35">
      <c r="A219" s="8">
        <v>214</v>
      </c>
      <c r="B219" s="12" t="s">
        <v>11702</v>
      </c>
      <c r="C219" s="8" t="s">
        <v>1273</v>
      </c>
      <c r="D219" s="137">
        <v>171060</v>
      </c>
      <c r="E219" s="137">
        <v>171060</v>
      </c>
      <c r="F219" s="8" t="s">
        <v>938</v>
      </c>
      <c r="G219" s="110" t="s">
        <v>11703</v>
      </c>
      <c r="H219" s="110" t="s">
        <v>11703</v>
      </c>
      <c r="I219" s="8" t="s">
        <v>185</v>
      </c>
      <c r="J219" s="8" t="s">
        <v>31361</v>
      </c>
    </row>
    <row r="220" spans="1:10" ht="40.5" x14ac:dyDescent="0.35">
      <c r="A220" s="8">
        <v>215</v>
      </c>
      <c r="B220" s="12" t="s">
        <v>9495</v>
      </c>
      <c r="C220" s="8" t="s">
        <v>1273</v>
      </c>
      <c r="D220" s="137">
        <v>9652</v>
      </c>
      <c r="E220" s="137">
        <v>9652</v>
      </c>
      <c r="F220" s="8" t="s">
        <v>938</v>
      </c>
      <c r="G220" s="110" t="s">
        <v>11704</v>
      </c>
      <c r="H220" s="110" t="s">
        <v>11704</v>
      </c>
      <c r="I220" s="8" t="s">
        <v>185</v>
      </c>
      <c r="J220" s="8" t="s">
        <v>31362</v>
      </c>
    </row>
    <row r="221" spans="1:10" ht="81" x14ac:dyDescent="0.35">
      <c r="A221" s="8">
        <v>216</v>
      </c>
      <c r="B221" s="12" t="s">
        <v>11705</v>
      </c>
      <c r="C221" s="8" t="s">
        <v>959</v>
      </c>
      <c r="D221" s="109">
        <v>5285.8</v>
      </c>
      <c r="E221" s="109">
        <f>D221</f>
        <v>5285.8</v>
      </c>
      <c r="F221" s="8" t="s">
        <v>938</v>
      </c>
      <c r="G221" s="8" t="s">
        <v>11706</v>
      </c>
      <c r="H221" s="8" t="s">
        <v>11706</v>
      </c>
      <c r="I221" s="8" t="s">
        <v>962</v>
      </c>
      <c r="J221" s="8" t="s">
        <v>31363</v>
      </c>
    </row>
    <row r="222" spans="1:10" ht="81" x14ac:dyDescent="0.35">
      <c r="A222" s="8">
        <v>217</v>
      </c>
      <c r="B222" s="12" t="s">
        <v>11707</v>
      </c>
      <c r="C222" s="8" t="s">
        <v>959</v>
      </c>
      <c r="D222" s="109">
        <v>13926.05</v>
      </c>
      <c r="E222" s="109">
        <f>D222</f>
        <v>13926.05</v>
      </c>
      <c r="F222" s="8" t="s">
        <v>938</v>
      </c>
      <c r="G222" s="8" t="s">
        <v>11708</v>
      </c>
      <c r="H222" s="8" t="s">
        <v>11708</v>
      </c>
      <c r="I222" s="8" t="s">
        <v>962</v>
      </c>
      <c r="J222" s="8" t="s">
        <v>31364</v>
      </c>
    </row>
    <row r="223" spans="1:10" ht="81" x14ac:dyDescent="0.35">
      <c r="A223" s="8">
        <v>218</v>
      </c>
      <c r="B223" s="12" t="s">
        <v>11705</v>
      </c>
      <c r="C223" s="8" t="s">
        <v>959</v>
      </c>
      <c r="D223" s="109">
        <v>7013.85</v>
      </c>
      <c r="E223" s="109">
        <f>D223</f>
        <v>7013.85</v>
      </c>
      <c r="F223" s="8" t="s">
        <v>938</v>
      </c>
      <c r="G223" s="8" t="s">
        <v>11709</v>
      </c>
      <c r="H223" s="8" t="s">
        <v>11709</v>
      </c>
      <c r="I223" s="8" t="s">
        <v>962</v>
      </c>
      <c r="J223" s="8" t="s">
        <v>31365</v>
      </c>
    </row>
    <row r="224" spans="1:10" ht="81" x14ac:dyDescent="0.35">
      <c r="A224" s="8">
        <v>219</v>
      </c>
      <c r="B224" s="12" t="s">
        <v>7798</v>
      </c>
      <c r="C224" s="8" t="s">
        <v>959</v>
      </c>
      <c r="D224" s="109">
        <v>5200</v>
      </c>
      <c r="E224" s="109">
        <f>D224</f>
        <v>5200</v>
      </c>
      <c r="F224" s="8" t="s">
        <v>938</v>
      </c>
      <c r="G224" s="8" t="s">
        <v>7799</v>
      </c>
      <c r="H224" s="8" t="s">
        <v>7799</v>
      </c>
      <c r="I224" s="8" t="s">
        <v>962</v>
      </c>
      <c r="J224" s="8" t="s">
        <v>31366</v>
      </c>
    </row>
    <row r="225" spans="1:10" ht="101.25" x14ac:dyDescent="0.35">
      <c r="A225" s="8">
        <v>220</v>
      </c>
      <c r="B225" s="12" t="s">
        <v>11710</v>
      </c>
      <c r="C225" s="8" t="s">
        <v>959</v>
      </c>
      <c r="D225" s="109">
        <v>17750</v>
      </c>
      <c r="E225" s="109">
        <f>D225</f>
        <v>17750</v>
      </c>
      <c r="F225" s="8" t="s">
        <v>938</v>
      </c>
      <c r="G225" s="8" t="s">
        <v>11711</v>
      </c>
      <c r="H225" s="8" t="s">
        <v>11711</v>
      </c>
      <c r="I225" s="8" t="s">
        <v>962</v>
      </c>
      <c r="J225" s="8" t="s">
        <v>31367</v>
      </c>
    </row>
    <row r="226" spans="1:10" ht="101.25" x14ac:dyDescent="0.35">
      <c r="A226" s="8">
        <v>221</v>
      </c>
      <c r="B226" s="12" t="s">
        <v>11712</v>
      </c>
      <c r="C226" s="8" t="s">
        <v>1056</v>
      </c>
      <c r="D226" s="137">
        <v>12840</v>
      </c>
      <c r="E226" s="137">
        <v>12840</v>
      </c>
      <c r="F226" s="8" t="s">
        <v>37942</v>
      </c>
      <c r="G226" s="8" t="s">
        <v>11713</v>
      </c>
      <c r="H226" s="8" t="s">
        <v>11713</v>
      </c>
      <c r="I226" s="8" t="s">
        <v>1058</v>
      </c>
      <c r="J226" s="8" t="s">
        <v>31368</v>
      </c>
    </row>
    <row r="227" spans="1:10" ht="121.5" x14ac:dyDescent="0.35">
      <c r="A227" s="8">
        <v>222</v>
      </c>
      <c r="B227" s="12" t="s">
        <v>11714</v>
      </c>
      <c r="C227" s="8" t="s">
        <v>1167</v>
      </c>
      <c r="D227" s="131">
        <v>288900</v>
      </c>
      <c r="E227" s="131">
        <v>288900</v>
      </c>
      <c r="F227" s="8" t="s">
        <v>37942</v>
      </c>
      <c r="G227" s="8" t="s">
        <v>11715</v>
      </c>
      <c r="H227" s="8" t="s">
        <v>11715</v>
      </c>
      <c r="I227" s="8" t="s">
        <v>1169</v>
      </c>
      <c r="J227" s="8" t="s">
        <v>31369</v>
      </c>
    </row>
    <row r="228" spans="1:10" ht="81" x14ac:dyDescent="0.35">
      <c r="A228" s="8">
        <v>223</v>
      </c>
      <c r="B228" s="16" t="s">
        <v>32201</v>
      </c>
      <c r="C228" s="18" t="s">
        <v>28712</v>
      </c>
      <c r="D228" s="19">
        <v>20800</v>
      </c>
      <c r="E228" s="19">
        <v>20800</v>
      </c>
      <c r="F228" s="18" t="s">
        <v>37942</v>
      </c>
      <c r="G228" s="18" t="s">
        <v>32202</v>
      </c>
      <c r="H228" s="18" t="s">
        <v>32202</v>
      </c>
      <c r="I228" s="18" t="s">
        <v>28714</v>
      </c>
      <c r="J228" s="18" t="s">
        <v>32203</v>
      </c>
    </row>
    <row r="229" spans="1:10" ht="81" x14ac:dyDescent="0.35">
      <c r="A229" s="8">
        <v>224</v>
      </c>
      <c r="B229" s="16" t="s">
        <v>30463</v>
      </c>
      <c r="C229" s="18" t="s">
        <v>28712</v>
      </c>
      <c r="D229" s="19">
        <v>29900</v>
      </c>
      <c r="E229" s="19">
        <v>29900</v>
      </c>
      <c r="F229" s="18" t="s">
        <v>37942</v>
      </c>
      <c r="G229" s="18" t="s">
        <v>29629</v>
      </c>
      <c r="H229" s="18" t="s">
        <v>29629</v>
      </c>
      <c r="I229" s="18" t="s">
        <v>28714</v>
      </c>
      <c r="J229" s="18" t="s">
        <v>32204</v>
      </c>
    </row>
    <row r="230" spans="1:10" ht="60.75" x14ac:dyDescent="0.35">
      <c r="A230" s="8">
        <v>225</v>
      </c>
      <c r="B230" s="16" t="s">
        <v>21661</v>
      </c>
      <c r="C230" s="18" t="s">
        <v>28712</v>
      </c>
      <c r="D230" s="19">
        <v>6300</v>
      </c>
      <c r="E230" s="19">
        <v>6300</v>
      </c>
      <c r="F230" s="18" t="s">
        <v>37942</v>
      </c>
      <c r="G230" s="18" t="s">
        <v>32205</v>
      </c>
      <c r="H230" s="18" t="s">
        <v>32205</v>
      </c>
      <c r="I230" s="18" t="s">
        <v>28714</v>
      </c>
      <c r="J230" s="18" t="s">
        <v>32206</v>
      </c>
    </row>
    <row r="231" spans="1:10" ht="60.75" x14ac:dyDescent="0.35">
      <c r="A231" s="8">
        <v>226</v>
      </c>
      <c r="B231" s="16" t="s">
        <v>1398</v>
      </c>
      <c r="C231" s="18" t="s">
        <v>28712</v>
      </c>
      <c r="D231" s="19">
        <v>2850</v>
      </c>
      <c r="E231" s="19">
        <v>2850</v>
      </c>
      <c r="F231" s="18" t="s">
        <v>37942</v>
      </c>
      <c r="G231" s="18" t="s">
        <v>32207</v>
      </c>
      <c r="H231" s="18" t="s">
        <v>32207</v>
      </c>
      <c r="I231" s="18" t="s">
        <v>28714</v>
      </c>
      <c r="J231" s="18" t="s">
        <v>32208</v>
      </c>
    </row>
    <row r="232" spans="1:10" ht="60.75" x14ac:dyDescent="0.35">
      <c r="A232" s="8">
        <v>227</v>
      </c>
      <c r="B232" s="16" t="s">
        <v>1398</v>
      </c>
      <c r="C232" s="18" t="s">
        <v>28712</v>
      </c>
      <c r="D232" s="19">
        <v>2160</v>
      </c>
      <c r="E232" s="19">
        <v>2160</v>
      </c>
      <c r="F232" s="18" t="s">
        <v>37942</v>
      </c>
      <c r="G232" s="18" t="s">
        <v>30018</v>
      </c>
      <c r="H232" s="18" t="s">
        <v>30018</v>
      </c>
      <c r="I232" s="18" t="s">
        <v>28714</v>
      </c>
      <c r="J232" s="18" t="s">
        <v>32209</v>
      </c>
    </row>
    <row r="233" spans="1:10" ht="60.75" x14ac:dyDescent="0.35">
      <c r="A233" s="8">
        <v>228</v>
      </c>
      <c r="B233" s="16" t="s">
        <v>1398</v>
      </c>
      <c r="C233" s="18" t="s">
        <v>28712</v>
      </c>
      <c r="D233" s="19">
        <v>36000</v>
      </c>
      <c r="E233" s="19">
        <v>36000</v>
      </c>
      <c r="F233" s="18" t="s">
        <v>37942</v>
      </c>
      <c r="G233" s="18" t="s">
        <v>32210</v>
      </c>
      <c r="H233" s="18" t="s">
        <v>32210</v>
      </c>
      <c r="I233" s="18" t="s">
        <v>28714</v>
      </c>
      <c r="J233" s="18" t="s">
        <v>32211</v>
      </c>
    </row>
    <row r="234" spans="1:10" ht="60.75" x14ac:dyDescent="0.35">
      <c r="A234" s="8">
        <v>229</v>
      </c>
      <c r="B234" s="16" t="s">
        <v>27287</v>
      </c>
      <c r="C234" s="18" t="s">
        <v>28712</v>
      </c>
      <c r="D234" s="19">
        <v>94570</v>
      </c>
      <c r="E234" s="19">
        <v>94570</v>
      </c>
      <c r="F234" s="18" t="s">
        <v>37942</v>
      </c>
      <c r="G234" s="18" t="s">
        <v>30584</v>
      </c>
      <c r="H234" s="18" t="s">
        <v>30584</v>
      </c>
      <c r="I234" s="18" t="s">
        <v>28714</v>
      </c>
      <c r="J234" s="18" t="s">
        <v>32212</v>
      </c>
    </row>
    <row r="235" spans="1:10" ht="60.75" x14ac:dyDescent="0.35">
      <c r="A235" s="8">
        <v>230</v>
      </c>
      <c r="B235" s="16" t="s">
        <v>27287</v>
      </c>
      <c r="C235" s="18" t="s">
        <v>28712</v>
      </c>
      <c r="D235" s="19">
        <v>21616</v>
      </c>
      <c r="E235" s="19">
        <v>21616</v>
      </c>
      <c r="F235" s="18" t="s">
        <v>37942</v>
      </c>
      <c r="G235" s="18" t="s">
        <v>32213</v>
      </c>
      <c r="H235" s="18" t="s">
        <v>32213</v>
      </c>
      <c r="I235" s="18" t="s">
        <v>28714</v>
      </c>
      <c r="J235" s="18" t="s">
        <v>32214</v>
      </c>
    </row>
    <row r="236" spans="1:10" ht="60.75" x14ac:dyDescent="0.35">
      <c r="A236" s="8">
        <v>231</v>
      </c>
      <c r="B236" s="249" t="s">
        <v>36748</v>
      </c>
      <c r="C236" s="232" t="s">
        <v>36749</v>
      </c>
      <c r="D236" s="392">
        <v>18190</v>
      </c>
      <c r="E236" s="392">
        <v>18190</v>
      </c>
      <c r="F236" s="232" t="s">
        <v>33</v>
      </c>
      <c r="G236" s="232" t="s">
        <v>37670</v>
      </c>
      <c r="H236" s="232" t="s">
        <v>37670</v>
      </c>
      <c r="I236" s="232" t="s">
        <v>1058</v>
      </c>
      <c r="J236" s="232" t="s">
        <v>37677</v>
      </c>
    </row>
    <row r="237" spans="1:10" ht="60.75" x14ac:dyDescent="0.35">
      <c r="A237" s="8">
        <v>232</v>
      </c>
      <c r="B237" s="12" t="s">
        <v>40386</v>
      </c>
      <c r="C237" s="8" t="s">
        <v>40257</v>
      </c>
      <c r="D237" s="137">
        <v>66000</v>
      </c>
      <c r="E237" s="137">
        <v>66000</v>
      </c>
      <c r="F237" s="163" t="s">
        <v>33</v>
      </c>
      <c r="G237" s="8" t="s">
        <v>40387</v>
      </c>
      <c r="H237" s="8" t="s">
        <v>40387</v>
      </c>
      <c r="I237" s="163" t="s">
        <v>1058</v>
      </c>
      <c r="J237" s="8" t="s">
        <v>40383</v>
      </c>
    </row>
    <row r="238" spans="1:10" ht="60.75" x14ac:dyDescent="0.35">
      <c r="A238" s="8">
        <v>233</v>
      </c>
      <c r="B238" s="12" t="s">
        <v>41462</v>
      </c>
      <c r="C238" s="8" t="s">
        <v>40895</v>
      </c>
      <c r="D238" s="109">
        <v>43125</v>
      </c>
      <c r="E238" s="109">
        <v>43125</v>
      </c>
      <c r="F238" s="8" t="s">
        <v>37942</v>
      </c>
      <c r="G238" s="8" t="s">
        <v>41463</v>
      </c>
      <c r="H238" s="8" t="s">
        <v>41463</v>
      </c>
      <c r="I238" s="9" t="s">
        <v>41029</v>
      </c>
      <c r="J238" s="14" t="s">
        <v>41474</v>
      </c>
    </row>
    <row r="239" spans="1:10" ht="60.75" x14ac:dyDescent="0.35">
      <c r="A239" s="8">
        <v>234</v>
      </c>
      <c r="B239" s="12" t="s">
        <v>41464</v>
      </c>
      <c r="C239" s="8" t="s">
        <v>40895</v>
      </c>
      <c r="D239" s="109">
        <v>154704</v>
      </c>
      <c r="E239" s="109">
        <v>154704</v>
      </c>
      <c r="F239" s="8" t="s">
        <v>37942</v>
      </c>
      <c r="G239" s="8" t="s">
        <v>41465</v>
      </c>
      <c r="H239" s="8" t="s">
        <v>41465</v>
      </c>
      <c r="I239" s="9" t="s">
        <v>41029</v>
      </c>
      <c r="J239" s="14" t="s">
        <v>41473</v>
      </c>
    </row>
    <row r="240" spans="1:10" ht="60.75" x14ac:dyDescent="0.35">
      <c r="A240" s="8">
        <v>235</v>
      </c>
      <c r="B240" s="125" t="s">
        <v>41027</v>
      </c>
      <c r="C240" s="8" t="s">
        <v>40895</v>
      </c>
      <c r="D240" s="143">
        <v>60000</v>
      </c>
      <c r="E240" s="143">
        <v>60000</v>
      </c>
      <c r="F240" s="45" t="s">
        <v>37942</v>
      </c>
      <c r="G240" s="45" t="s">
        <v>41466</v>
      </c>
      <c r="H240" s="45" t="s">
        <v>41466</v>
      </c>
      <c r="I240" s="9" t="s">
        <v>41029</v>
      </c>
      <c r="J240" s="14" t="s">
        <v>41472</v>
      </c>
    </row>
    <row r="241" spans="1:10" ht="81" x14ac:dyDescent="0.35">
      <c r="A241" s="8">
        <v>236</v>
      </c>
      <c r="B241" s="12" t="s">
        <v>16086</v>
      </c>
      <c r="C241" s="8" t="s">
        <v>40895</v>
      </c>
      <c r="D241" s="109">
        <v>38400</v>
      </c>
      <c r="E241" s="109">
        <v>38400</v>
      </c>
      <c r="F241" s="8" t="s">
        <v>37942</v>
      </c>
      <c r="G241" s="8" t="s">
        <v>41467</v>
      </c>
      <c r="H241" s="8" t="s">
        <v>41467</v>
      </c>
      <c r="I241" s="9" t="s">
        <v>41029</v>
      </c>
      <c r="J241" s="14" t="s">
        <v>41471</v>
      </c>
    </row>
    <row r="242" spans="1:10" ht="81" x14ac:dyDescent="0.35">
      <c r="A242" s="8">
        <v>237</v>
      </c>
      <c r="B242" s="12" t="s">
        <v>41468</v>
      </c>
      <c r="C242" s="8" t="s">
        <v>40895</v>
      </c>
      <c r="D242" s="439">
        <v>155000</v>
      </c>
      <c r="E242" s="439">
        <v>155000</v>
      </c>
      <c r="F242" s="8" t="s">
        <v>37942</v>
      </c>
      <c r="G242" s="110" t="s">
        <v>41469</v>
      </c>
      <c r="H242" s="18" t="s">
        <v>41469</v>
      </c>
      <c r="I242" s="8" t="s">
        <v>40897</v>
      </c>
      <c r="J242" s="8" t="s">
        <v>41470</v>
      </c>
    </row>
    <row r="243" spans="1:10" ht="162" x14ac:dyDescent="0.35">
      <c r="A243" s="8">
        <v>238</v>
      </c>
      <c r="B243" s="415" t="s">
        <v>40385</v>
      </c>
      <c r="C243" s="8" t="s">
        <v>40257</v>
      </c>
      <c r="D243" s="137">
        <v>12200</v>
      </c>
      <c r="E243" s="137">
        <v>12200</v>
      </c>
      <c r="F243" s="163" t="s">
        <v>33</v>
      </c>
      <c r="G243" s="8" t="s">
        <v>40388</v>
      </c>
      <c r="H243" s="8" t="s">
        <v>40389</v>
      </c>
      <c r="I243" s="163" t="s">
        <v>40267</v>
      </c>
      <c r="J243" s="8" t="s">
        <v>40384</v>
      </c>
    </row>
    <row r="244" spans="1:10" ht="141.75" x14ac:dyDescent="0.35">
      <c r="A244" s="8">
        <v>239</v>
      </c>
      <c r="B244" s="16" t="s">
        <v>39218</v>
      </c>
      <c r="C244" s="8" t="s">
        <v>38633</v>
      </c>
      <c r="D244" s="19">
        <v>5431000</v>
      </c>
      <c r="E244" s="19">
        <v>5429810</v>
      </c>
      <c r="F244" s="18" t="s">
        <v>626</v>
      </c>
      <c r="G244" s="8" t="s">
        <v>39219</v>
      </c>
      <c r="H244" s="8" t="s">
        <v>39219</v>
      </c>
      <c r="I244" s="24" t="s">
        <v>38635</v>
      </c>
      <c r="J244" s="8" t="s">
        <v>39226</v>
      </c>
    </row>
    <row r="245" spans="1:10" ht="60.75" x14ac:dyDescent="0.35">
      <c r="A245" s="8">
        <v>240</v>
      </c>
      <c r="B245" s="16" t="s">
        <v>38632</v>
      </c>
      <c r="C245" s="8" t="s">
        <v>38633</v>
      </c>
      <c r="D245" s="19">
        <v>10000</v>
      </c>
      <c r="E245" s="19">
        <v>10000</v>
      </c>
      <c r="F245" s="18" t="s">
        <v>37942</v>
      </c>
      <c r="G245" s="8" t="s">
        <v>38728</v>
      </c>
      <c r="H245" s="8" t="s">
        <v>38728</v>
      </c>
      <c r="I245" s="24" t="s">
        <v>38635</v>
      </c>
      <c r="J245" s="8" t="s">
        <v>39227</v>
      </c>
    </row>
    <row r="246" spans="1:10" ht="60.75" x14ac:dyDescent="0.35">
      <c r="A246" s="8">
        <v>241</v>
      </c>
      <c r="B246" s="16" t="s">
        <v>612</v>
      </c>
      <c r="C246" s="8" t="s">
        <v>38633</v>
      </c>
      <c r="D246" s="19">
        <v>44758.1</v>
      </c>
      <c r="E246" s="19">
        <v>44758.1</v>
      </c>
      <c r="F246" s="18" t="s">
        <v>37942</v>
      </c>
      <c r="G246" s="8" t="s">
        <v>39220</v>
      </c>
      <c r="H246" s="8" t="s">
        <v>39220</v>
      </c>
      <c r="I246" s="24" t="s">
        <v>38635</v>
      </c>
      <c r="J246" s="8" t="s">
        <v>39228</v>
      </c>
    </row>
    <row r="247" spans="1:10" ht="60.75" x14ac:dyDescent="0.35">
      <c r="A247" s="8">
        <v>242</v>
      </c>
      <c r="B247" s="16" t="s">
        <v>38969</v>
      </c>
      <c r="C247" s="8" t="s">
        <v>38633</v>
      </c>
      <c r="D247" s="19">
        <v>350000</v>
      </c>
      <c r="E247" s="19">
        <v>350000</v>
      </c>
      <c r="F247" s="18" t="s">
        <v>37942</v>
      </c>
      <c r="G247" s="8" t="s">
        <v>39221</v>
      </c>
      <c r="H247" s="8" t="s">
        <v>39221</v>
      </c>
      <c r="I247" s="24" t="s">
        <v>38635</v>
      </c>
      <c r="J247" s="8" t="s">
        <v>39229</v>
      </c>
    </row>
    <row r="248" spans="1:10" ht="81" x14ac:dyDescent="0.35">
      <c r="A248" s="8">
        <v>243</v>
      </c>
      <c r="B248" s="16" t="s">
        <v>38842</v>
      </c>
      <c r="C248" s="8" t="s">
        <v>38633</v>
      </c>
      <c r="D248" s="19">
        <v>17762</v>
      </c>
      <c r="E248" s="19">
        <v>17762</v>
      </c>
      <c r="F248" s="18" t="s">
        <v>37942</v>
      </c>
      <c r="G248" s="8" t="s">
        <v>39222</v>
      </c>
      <c r="H248" s="8" t="s">
        <v>39222</v>
      </c>
      <c r="I248" s="24" t="s">
        <v>38635</v>
      </c>
      <c r="J248" s="8" t="s">
        <v>39230</v>
      </c>
    </row>
    <row r="249" spans="1:10" ht="60.75" x14ac:dyDescent="0.35">
      <c r="A249" s="8">
        <v>244</v>
      </c>
      <c r="B249" s="16" t="s">
        <v>27173</v>
      </c>
      <c r="C249" s="8" t="s">
        <v>38633</v>
      </c>
      <c r="D249" s="19">
        <v>9800</v>
      </c>
      <c r="E249" s="19">
        <v>9800</v>
      </c>
      <c r="F249" s="18" t="s">
        <v>37942</v>
      </c>
      <c r="G249" s="8" t="s">
        <v>39223</v>
      </c>
      <c r="H249" s="8" t="s">
        <v>39223</v>
      </c>
      <c r="I249" s="24" t="s">
        <v>38635</v>
      </c>
      <c r="J249" s="8" t="s">
        <v>39231</v>
      </c>
    </row>
    <row r="250" spans="1:10" ht="60.75" x14ac:dyDescent="0.35">
      <c r="A250" s="8">
        <v>245</v>
      </c>
      <c r="B250" s="16" t="s">
        <v>38759</v>
      </c>
      <c r="C250" s="8" t="s">
        <v>38633</v>
      </c>
      <c r="D250" s="19">
        <v>38750</v>
      </c>
      <c r="E250" s="19">
        <v>38750</v>
      </c>
      <c r="F250" s="18" t="s">
        <v>37942</v>
      </c>
      <c r="G250" s="8" t="s">
        <v>39224</v>
      </c>
      <c r="H250" s="8" t="s">
        <v>39224</v>
      </c>
      <c r="I250" s="24" t="s">
        <v>38635</v>
      </c>
      <c r="J250" s="8" t="s">
        <v>39232</v>
      </c>
    </row>
    <row r="251" spans="1:10" ht="60.75" x14ac:dyDescent="0.35">
      <c r="A251" s="8">
        <v>246</v>
      </c>
      <c r="B251" s="16" t="s">
        <v>26925</v>
      </c>
      <c r="C251" s="8" t="s">
        <v>38633</v>
      </c>
      <c r="D251" s="19">
        <v>12840</v>
      </c>
      <c r="E251" s="19">
        <v>12840</v>
      </c>
      <c r="F251" s="18" t="s">
        <v>37942</v>
      </c>
      <c r="G251" s="8" t="s">
        <v>39225</v>
      </c>
      <c r="H251" s="8" t="s">
        <v>39225</v>
      </c>
      <c r="I251" s="24" t="s">
        <v>38635</v>
      </c>
      <c r="J251" s="8" t="s">
        <v>39233</v>
      </c>
    </row>
    <row r="252" spans="1:10" ht="60.75" x14ac:dyDescent="0.35">
      <c r="A252" s="8">
        <v>247</v>
      </c>
      <c r="B252" s="434" t="s">
        <v>45562</v>
      </c>
      <c r="C252" s="430" t="s">
        <v>44424</v>
      </c>
      <c r="D252" s="440">
        <v>126000</v>
      </c>
      <c r="E252" s="440">
        <v>126000</v>
      </c>
      <c r="F252" s="8" t="s">
        <v>938</v>
      </c>
      <c r="G252" s="8" t="s">
        <v>45563</v>
      </c>
      <c r="H252" s="8" t="s">
        <v>45563</v>
      </c>
      <c r="I252" s="8" t="s">
        <v>44426</v>
      </c>
      <c r="J252" s="113" t="s">
        <v>45564</v>
      </c>
    </row>
    <row r="253" spans="1:10" ht="60.75" x14ac:dyDescent="0.35">
      <c r="A253" s="8">
        <v>248</v>
      </c>
      <c r="B253" s="434" t="s">
        <v>45565</v>
      </c>
      <c r="C253" s="430" t="s">
        <v>44424</v>
      </c>
      <c r="D253" s="441">
        <v>46000</v>
      </c>
      <c r="E253" s="441">
        <v>46000</v>
      </c>
      <c r="F253" s="8" t="s">
        <v>938</v>
      </c>
      <c r="G253" s="8" t="s">
        <v>45566</v>
      </c>
      <c r="H253" s="8" t="s">
        <v>45566</v>
      </c>
      <c r="I253" s="8" t="s">
        <v>44426</v>
      </c>
      <c r="J253" s="113" t="s">
        <v>45567</v>
      </c>
    </row>
    <row r="254" spans="1:10" ht="81" x14ac:dyDescent="0.35">
      <c r="A254" s="8">
        <v>249</v>
      </c>
      <c r="B254" s="435" t="s">
        <v>45568</v>
      </c>
      <c r="C254" s="430" t="s">
        <v>44424</v>
      </c>
      <c r="D254" s="442">
        <v>290000</v>
      </c>
      <c r="E254" s="442">
        <v>290000</v>
      </c>
      <c r="F254" s="8" t="s">
        <v>938</v>
      </c>
      <c r="G254" s="8" t="s">
        <v>45569</v>
      </c>
      <c r="H254" s="8" t="s">
        <v>45569</v>
      </c>
      <c r="I254" s="8" t="s">
        <v>44426</v>
      </c>
      <c r="J254" s="113" t="s">
        <v>45570</v>
      </c>
    </row>
    <row r="255" spans="1:10" ht="101.25" x14ac:dyDescent="0.35">
      <c r="A255" s="8">
        <v>250</v>
      </c>
      <c r="B255" s="12" t="s">
        <v>45571</v>
      </c>
      <c r="C255" s="430" t="s">
        <v>44424</v>
      </c>
      <c r="D255" s="109">
        <v>984220</v>
      </c>
      <c r="E255" s="109">
        <v>984220</v>
      </c>
      <c r="F255" s="8" t="s">
        <v>626</v>
      </c>
      <c r="G255" s="8" t="s">
        <v>45572</v>
      </c>
      <c r="H255" s="8" t="s">
        <v>45572</v>
      </c>
      <c r="I255" s="8" t="s">
        <v>44578</v>
      </c>
      <c r="J255" s="113" t="s">
        <v>45573</v>
      </c>
    </row>
    <row r="256" spans="1:10" ht="101.25" x14ac:dyDescent="0.35">
      <c r="A256" s="8">
        <v>251</v>
      </c>
      <c r="B256" s="434" t="s">
        <v>45574</v>
      </c>
      <c r="C256" s="430" t="s">
        <v>44424</v>
      </c>
      <c r="D256" s="440">
        <v>984000</v>
      </c>
      <c r="E256" s="440">
        <v>984000</v>
      </c>
      <c r="F256" s="8" t="s">
        <v>626</v>
      </c>
      <c r="G256" s="8" t="s">
        <v>45575</v>
      </c>
      <c r="H256" s="8" t="s">
        <v>45575</v>
      </c>
      <c r="I256" s="8" t="s">
        <v>44578</v>
      </c>
      <c r="J256" s="113" t="s">
        <v>45576</v>
      </c>
    </row>
    <row r="257" spans="1:10" ht="101.25" x14ac:dyDescent="0.35">
      <c r="A257" s="8">
        <v>252</v>
      </c>
      <c r="B257" s="434" t="s">
        <v>45577</v>
      </c>
      <c r="C257" s="430" t="s">
        <v>44424</v>
      </c>
      <c r="D257" s="440">
        <v>630500</v>
      </c>
      <c r="E257" s="440">
        <v>630500</v>
      </c>
      <c r="F257" s="8" t="s">
        <v>626</v>
      </c>
      <c r="G257" s="8" t="s">
        <v>45578</v>
      </c>
      <c r="H257" s="8" t="s">
        <v>45578</v>
      </c>
      <c r="I257" s="8" t="s">
        <v>44578</v>
      </c>
      <c r="J257" s="113" t="s">
        <v>45579</v>
      </c>
    </row>
    <row r="258" spans="1:10" ht="101.25" x14ac:dyDescent="0.35">
      <c r="A258" s="8">
        <v>253</v>
      </c>
      <c r="B258" s="12" t="s">
        <v>45580</v>
      </c>
      <c r="C258" s="430" t="s">
        <v>44424</v>
      </c>
      <c r="D258" s="133">
        <v>500000</v>
      </c>
      <c r="E258" s="133">
        <v>500000</v>
      </c>
      <c r="F258" s="8" t="s">
        <v>14933</v>
      </c>
      <c r="G258" s="8" t="s">
        <v>45581</v>
      </c>
      <c r="H258" s="8" t="s">
        <v>45581</v>
      </c>
      <c r="I258" s="8" t="s">
        <v>44578</v>
      </c>
      <c r="J258" s="8" t="s">
        <v>45582</v>
      </c>
    </row>
    <row r="259" spans="1:10" ht="81" x14ac:dyDescent="0.35">
      <c r="A259" s="8">
        <v>254</v>
      </c>
      <c r="B259" s="396" t="s">
        <v>36794</v>
      </c>
      <c r="C259" s="91" t="s">
        <v>36749</v>
      </c>
      <c r="D259" s="404">
        <v>60160</v>
      </c>
      <c r="E259" s="443">
        <v>60160</v>
      </c>
      <c r="F259" s="91" t="s">
        <v>33</v>
      </c>
      <c r="G259" s="91" t="s">
        <v>37671</v>
      </c>
      <c r="H259" s="91" t="s">
        <v>37671</v>
      </c>
      <c r="I259" s="91" t="s">
        <v>1058</v>
      </c>
      <c r="J259" s="91" t="s">
        <v>37678</v>
      </c>
    </row>
    <row r="260" spans="1:10" ht="60.75" x14ac:dyDescent="0.35">
      <c r="A260" s="8">
        <v>255</v>
      </c>
      <c r="B260" s="108" t="s">
        <v>36748</v>
      </c>
      <c r="C260" s="14" t="s">
        <v>36749</v>
      </c>
      <c r="D260" s="444">
        <v>57460.28</v>
      </c>
      <c r="E260" s="444">
        <v>57460.28</v>
      </c>
      <c r="F260" s="14" t="s">
        <v>33</v>
      </c>
      <c r="G260" s="14" t="s">
        <v>37672</v>
      </c>
      <c r="H260" s="14" t="s">
        <v>37672</v>
      </c>
      <c r="I260" s="14" t="s">
        <v>1058</v>
      </c>
      <c r="J260" s="14" t="s">
        <v>37679</v>
      </c>
    </row>
    <row r="261" spans="1:10" ht="81" x14ac:dyDescent="0.35">
      <c r="A261" s="8">
        <v>256</v>
      </c>
      <c r="B261" s="108" t="s">
        <v>36748</v>
      </c>
      <c r="C261" s="14" t="s">
        <v>36749</v>
      </c>
      <c r="D261" s="135">
        <v>68000</v>
      </c>
      <c r="E261" s="444">
        <v>68000</v>
      </c>
      <c r="F261" s="14" t="s">
        <v>33</v>
      </c>
      <c r="G261" s="14" t="s">
        <v>37003</v>
      </c>
      <c r="H261" s="14" t="s">
        <v>37003</v>
      </c>
      <c r="I261" s="14" t="s">
        <v>1058</v>
      </c>
      <c r="J261" s="14" t="s">
        <v>37680</v>
      </c>
    </row>
    <row r="262" spans="1:10" ht="60.75" x14ac:dyDescent="0.35">
      <c r="A262" s="8">
        <v>257</v>
      </c>
      <c r="B262" s="108" t="s">
        <v>37673</v>
      </c>
      <c r="C262" s="14" t="s">
        <v>36749</v>
      </c>
      <c r="D262" s="135">
        <v>26193.599999999999</v>
      </c>
      <c r="E262" s="444">
        <v>26193.599999999999</v>
      </c>
      <c r="F262" s="14" t="s">
        <v>33</v>
      </c>
      <c r="G262" s="14" t="s">
        <v>37674</v>
      </c>
      <c r="H262" s="14" t="s">
        <v>37674</v>
      </c>
      <c r="I262" s="14" t="s">
        <v>1058</v>
      </c>
      <c r="J262" s="14" t="s">
        <v>37681</v>
      </c>
    </row>
    <row r="263" spans="1:10" ht="60.75" x14ac:dyDescent="0.35">
      <c r="A263" s="8">
        <v>258</v>
      </c>
      <c r="B263" s="108" t="s">
        <v>37675</v>
      </c>
      <c r="C263" s="14" t="s">
        <v>36749</v>
      </c>
      <c r="D263" s="135">
        <v>10700</v>
      </c>
      <c r="E263" s="444">
        <v>10700</v>
      </c>
      <c r="F263" s="14" t="s">
        <v>33</v>
      </c>
      <c r="G263" s="14" t="s">
        <v>37676</v>
      </c>
      <c r="H263" s="14" t="s">
        <v>37676</v>
      </c>
      <c r="I263" s="14" t="s">
        <v>1058</v>
      </c>
      <c r="J263" s="14" t="s">
        <v>37682</v>
      </c>
    </row>
    <row r="264" spans="1:10" ht="60.75" x14ac:dyDescent="0.35">
      <c r="A264" s="8">
        <v>259</v>
      </c>
      <c r="B264" s="108" t="s">
        <v>36748</v>
      </c>
      <c r="C264" s="14" t="s">
        <v>36749</v>
      </c>
      <c r="D264" s="135">
        <v>7490</v>
      </c>
      <c r="E264" s="444">
        <v>7490</v>
      </c>
      <c r="F264" s="14" t="s">
        <v>33</v>
      </c>
      <c r="G264" s="14" t="s">
        <v>37020</v>
      </c>
      <c r="H264" s="14" t="s">
        <v>37020</v>
      </c>
      <c r="I264" s="14" t="s">
        <v>1058</v>
      </c>
      <c r="J264" s="14" t="s">
        <v>37683</v>
      </c>
    </row>
    <row r="265" spans="1:10" ht="60.75" x14ac:dyDescent="0.35">
      <c r="A265" s="8">
        <v>260</v>
      </c>
      <c r="B265" s="16" t="s">
        <v>30227</v>
      </c>
      <c r="C265" s="18" t="s">
        <v>28712</v>
      </c>
      <c r="D265" s="19">
        <v>19096</v>
      </c>
      <c r="E265" s="19">
        <v>19096</v>
      </c>
      <c r="F265" s="18" t="s">
        <v>37942</v>
      </c>
      <c r="G265" s="18" t="s">
        <v>32215</v>
      </c>
      <c r="H265" s="18" t="s">
        <v>32215</v>
      </c>
      <c r="I265" s="18" t="s">
        <v>28714</v>
      </c>
      <c r="J265" s="18" t="s">
        <v>32216</v>
      </c>
    </row>
    <row r="266" spans="1:10" ht="60.75" x14ac:dyDescent="0.35">
      <c r="A266" s="8">
        <v>261</v>
      </c>
      <c r="B266" s="16" t="s">
        <v>32217</v>
      </c>
      <c r="C266" s="18" t="s">
        <v>28712</v>
      </c>
      <c r="D266" s="19">
        <v>14163</v>
      </c>
      <c r="E266" s="19">
        <v>14163</v>
      </c>
      <c r="F266" s="18" t="s">
        <v>37942</v>
      </c>
      <c r="G266" s="18" t="s">
        <v>32218</v>
      </c>
      <c r="H266" s="18" t="s">
        <v>32218</v>
      </c>
      <c r="I266" s="18" t="s">
        <v>28714</v>
      </c>
      <c r="J266" s="18" t="s">
        <v>32219</v>
      </c>
    </row>
    <row r="267" spans="1:10" ht="60.75" x14ac:dyDescent="0.35">
      <c r="A267" s="8">
        <v>262</v>
      </c>
      <c r="B267" s="16" t="s">
        <v>29342</v>
      </c>
      <c r="C267" s="18" t="s">
        <v>28712</v>
      </c>
      <c r="D267" s="19">
        <v>675</v>
      </c>
      <c r="E267" s="19">
        <v>675</v>
      </c>
      <c r="F267" s="18" t="s">
        <v>37942</v>
      </c>
      <c r="G267" s="18" t="s">
        <v>32220</v>
      </c>
      <c r="H267" s="18" t="s">
        <v>32220</v>
      </c>
      <c r="I267" s="18" t="s">
        <v>28714</v>
      </c>
      <c r="J267" s="18" t="s">
        <v>32221</v>
      </c>
    </row>
    <row r="268" spans="1:10" ht="60.75" x14ac:dyDescent="0.35">
      <c r="A268" s="8">
        <v>263</v>
      </c>
      <c r="B268" s="16" t="s">
        <v>30938</v>
      </c>
      <c r="C268" s="18" t="s">
        <v>28712</v>
      </c>
      <c r="D268" s="19">
        <v>4407</v>
      </c>
      <c r="E268" s="19">
        <v>4407</v>
      </c>
      <c r="F268" s="18" t="s">
        <v>37942</v>
      </c>
      <c r="G268" s="18" t="s">
        <v>32222</v>
      </c>
      <c r="H268" s="18" t="s">
        <v>32222</v>
      </c>
      <c r="I268" s="18" t="s">
        <v>28714</v>
      </c>
      <c r="J268" s="18" t="s">
        <v>32223</v>
      </c>
    </row>
    <row r="269" spans="1:10" ht="60.75" x14ac:dyDescent="0.35">
      <c r="A269" s="8">
        <v>264</v>
      </c>
      <c r="B269" s="16" t="s">
        <v>29347</v>
      </c>
      <c r="C269" s="18" t="s">
        <v>28712</v>
      </c>
      <c r="D269" s="19">
        <v>2000</v>
      </c>
      <c r="E269" s="19">
        <v>2000</v>
      </c>
      <c r="F269" s="18" t="s">
        <v>37942</v>
      </c>
      <c r="G269" s="18" t="s">
        <v>32224</v>
      </c>
      <c r="H269" s="18" t="s">
        <v>32224</v>
      </c>
      <c r="I269" s="18" t="s">
        <v>28714</v>
      </c>
      <c r="J269" s="18" t="s">
        <v>32225</v>
      </c>
    </row>
    <row r="270" spans="1:10" ht="81" x14ac:dyDescent="0.35">
      <c r="A270" s="8">
        <v>265</v>
      </c>
      <c r="B270" s="16" t="s">
        <v>32226</v>
      </c>
      <c r="C270" s="18" t="s">
        <v>28712</v>
      </c>
      <c r="D270" s="19">
        <v>25000</v>
      </c>
      <c r="E270" s="19">
        <v>25000</v>
      </c>
      <c r="F270" s="18" t="s">
        <v>37942</v>
      </c>
      <c r="G270" s="18" t="s">
        <v>32227</v>
      </c>
      <c r="H270" s="18" t="s">
        <v>32227</v>
      </c>
      <c r="I270" s="18" t="s">
        <v>28714</v>
      </c>
      <c r="J270" s="18" t="s">
        <v>32228</v>
      </c>
    </row>
    <row r="271" spans="1:10" ht="60.75" x14ac:dyDescent="0.35">
      <c r="A271" s="8">
        <v>266</v>
      </c>
      <c r="B271" s="16" t="s">
        <v>32229</v>
      </c>
      <c r="C271" s="18" t="s">
        <v>28712</v>
      </c>
      <c r="D271" s="19">
        <v>8988</v>
      </c>
      <c r="E271" s="19">
        <v>8988</v>
      </c>
      <c r="F271" s="18" t="s">
        <v>37942</v>
      </c>
      <c r="G271" s="18" t="s">
        <v>32230</v>
      </c>
      <c r="H271" s="18" t="s">
        <v>32230</v>
      </c>
      <c r="I271" s="18" t="s">
        <v>28714</v>
      </c>
      <c r="J271" s="18" t="s">
        <v>32231</v>
      </c>
    </row>
    <row r="272" spans="1:10" ht="60.75" x14ac:dyDescent="0.35">
      <c r="A272" s="8">
        <v>267</v>
      </c>
      <c r="B272" s="16" t="s">
        <v>29693</v>
      </c>
      <c r="C272" s="18" t="s">
        <v>28712</v>
      </c>
      <c r="D272" s="19">
        <v>40625</v>
      </c>
      <c r="E272" s="19">
        <v>40625</v>
      </c>
      <c r="F272" s="18" t="s">
        <v>37942</v>
      </c>
      <c r="G272" s="18" t="s">
        <v>32232</v>
      </c>
      <c r="H272" s="18" t="s">
        <v>32232</v>
      </c>
      <c r="I272" s="18" t="s">
        <v>28714</v>
      </c>
      <c r="J272" s="18" t="s">
        <v>32233</v>
      </c>
    </row>
    <row r="273" spans="1:10" ht="60.75" x14ac:dyDescent="0.35">
      <c r="A273" s="8">
        <v>268</v>
      </c>
      <c r="B273" s="16" t="s">
        <v>30518</v>
      </c>
      <c r="C273" s="18" t="s">
        <v>28712</v>
      </c>
      <c r="D273" s="19">
        <v>79265.600000000006</v>
      </c>
      <c r="E273" s="19">
        <v>79265.600000000006</v>
      </c>
      <c r="F273" s="18" t="s">
        <v>37942</v>
      </c>
      <c r="G273" s="18" t="s">
        <v>32234</v>
      </c>
      <c r="H273" s="18" t="s">
        <v>32234</v>
      </c>
      <c r="I273" s="18" t="s">
        <v>28714</v>
      </c>
      <c r="J273" s="18" t="s">
        <v>32235</v>
      </c>
    </row>
    <row r="274" spans="1:10" ht="60.75" x14ac:dyDescent="0.35">
      <c r="A274" s="8">
        <v>269</v>
      </c>
      <c r="B274" s="16" t="s">
        <v>30893</v>
      </c>
      <c r="C274" s="18" t="s">
        <v>28712</v>
      </c>
      <c r="D274" s="19">
        <v>7875</v>
      </c>
      <c r="E274" s="19">
        <v>7875</v>
      </c>
      <c r="F274" s="18" t="s">
        <v>37942</v>
      </c>
      <c r="G274" s="18" t="s">
        <v>32236</v>
      </c>
      <c r="H274" s="18" t="s">
        <v>32236</v>
      </c>
      <c r="I274" s="18" t="s">
        <v>28714</v>
      </c>
      <c r="J274" s="18" t="s">
        <v>32237</v>
      </c>
    </row>
    <row r="275" spans="1:10" ht="60.75" x14ac:dyDescent="0.35">
      <c r="A275" s="8">
        <v>270</v>
      </c>
      <c r="B275" s="16" t="s">
        <v>30801</v>
      </c>
      <c r="C275" s="18" t="s">
        <v>28712</v>
      </c>
      <c r="D275" s="19">
        <v>17300</v>
      </c>
      <c r="E275" s="19">
        <v>17300</v>
      </c>
      <c r="F275" s="18" t="s">
        <v>37942</v>
      </c>
      <c r="G275" s="18" t="s">
        <v>32238</v>
      </c>
      <c r="H275" s="18" t="s">
        <v>32238</v>
      </c>
      <c r="I275" s="18" t="s">
        <v>28714</v>
      </c>
      <c r="J275" s="18" t="s">
        <v>32239</v>
      </c>
    </row>
    <row r="276" spans="1:10" ht="60.75" x14ac:dyDescent="0.35">
      <c r="A276" s="8">
        <v>271</v>
      </c>
      <c r="B276" s="16" t="s">
        <v>30893</v>
      </c>
      <c r="C276" s="18" t="s">
        <v>28712</v>
      </c>
      <c r="D276" s="19">
        <v>12198</v>
      </c>
      <c r="E276" s="19">
        <v>12198</v>
      </c>
      <c r="F276" s="18" t="s">
        <v>37942</v>
      </c>
      <c r="G276" s="18" t="s">
        <v>32240</v>
      </c>
      <c r="H276" s="18" t="s">
        <v>32240</v>
      </c>
      <c r="I276" s="18" t="s">
        <v>28714</v>
      </c>
      <c r="J276" s="18" t="s">
        <v>32241</v>
      </c>
    </row>
    <row r="277" spans="1:10" ht="60.75" x14ac:dyDescent="0.35">
      <c r="A277" s="8">
        <v>272</v>
      </c>
      <c r="B277" s="16" t="s">
        <v>29693</v>
      </c>
      <c r="C277" s="18" t="s">
        <v>28712</v>
      </c>
      <c r="D277" s="19">
        <v>33000</v>
      </c>
      <c r="E277" s="19">
        <v>33000</v>
      </c>
      <c r="F277" s="18" t="s">
        <v>37942</v>
      </c>
      <c r="G277" s="18" t="s">
        <v>32242</v>
      </c>
      <c r="H277" s="18" t="s">
        <v>32242</v>
      </c>
      <c r="I277" s="18" t="s">
        <v>28714</v>
      </c>
      <c r="J277" s="18" t="s">
        <v>32243</v>
      </c>
    </row>
    <row r="278" spans="1:10" ht="60.75" x14ac:dyDescent="0.35">
      <c r="A278" s="8">
        <v>273</v>
      </c>
      <c r="B278" s="16" t="s">
        <v>29498</v>
      </c>
      <c r="C278" s="18" t="s">
        <v>28712</v>
      </c>
      <c r="D278" s="19">
        <v>83725</v>
      </c>
      <c r="E278" s="19">
        <v>83725</v>
      </c>
      <c r="F278" s="18" t="s">
        <v>37942</v>
      </c>
      <c r="G278" s="18" t="s">
        <v>32244</v>
      </c>
      <c r="H278" s="18" t="s">
        <v>32244</v>
      </c>
      <c r="I278" s="18" t="s">
        <v>28714</v>
      </c>
      <c r="J278" s="18" t="s">
        <v>32245</v>
      </c>
    </row>
    <row r="279" spans="1:10" ht="60.75" x14ac:dyDescent="0.35">
      <c r="A279" s="8">
        <v>274</v>
      </c>
      <c r="B279" s="16" t="s">
        <v>29693</v>
      </c>
      <c r="C279" s="18" t="s">
        <v>28712</v>
      </c>
      <c r="D279" s="19">
        <v>32500</v>
      </c>
      <c r="E279" s="19">
        <v>32500</v>
      </c>
      <c r="F279" s="18" t="s">
        <v>37942</v>
      </c>
      <c r="G279" s="18" t="s">
        <v>32246</v>
      </c>
      <c r="H279" s="18" t="s">
        <v>32246</v>
      </c>
      <c r="I279" s="18" t="s">
        <v>28714</v>
      </c>
      <c r="J279" s="18" t="s">
        <v>32247</v>
      </c>
    </row>
    <row r="280" spans="1:10" ht="60.75" x14ac:dyDescent="0.35">
      <c r="A280" s="8">
        <v>275</v>
      </c>
      <c r="B280" s="16" t="s">
        <v>32248</v>
      </c>
      <c r="C280" s="18" t="s">
        <v>28712</v>
      </c>
      <c r="D280" s="19">
        <v>10700</v>
      </c>
      <c r="E280" s="19">
        <v>10700</v>
      </c>
      <c r="F280" s="18" t="s">
        <v>37942</v>
      </c>
      <c r="G280" s="18" t="s">
        <v>32249</v>
      </c>
      <c r="H280" s="18" t="s">
        <v>32249</v>
      </c>
      <c r="I280" s="18" t="s">
        <v>28714</v>
      </c>
      <c r="J280" s="18" t="s">
        <v>32250</v>
      </c>
    </row>
    <row r="281" spans="1:10" ht="81" x14ac:dyDescent="0.35">
      <c r="A281" s="8">
        <v>276</v>
      </c>
      <c r="B281" s="16" t="s">
        <v>32251</v>
      </c>
      <c r="C281" s="18" t="s">
        <v>28712</v>
      </c>
      <c r="D281" s="19">
        <v>72160.800000000003</v>
      </c>
      <c r="E281" s="19">
        <v>72160.800000000003</v>
      </c>
      <c r="F281" s="18" t="s">
        <v>37942</v>
      </c>
      <c r="G281" s="18" t="s">
        <v>32252</v>
      </c>
      <c r="H281" s="18" t="s">
        <v>32252</v>
      </c>
      <c r="I281" s="18" t="s">
        <v>28714</v>
      </c>
      <c r="J281" s="18" t="s">
        <v>32253</v>
      </c>
    </row>
    <row r="282" spans="1:10" ht="60.75" x14ac:dyDescent="0.35">
      <c r="A282" s="8">
        <v>277</v>
      </c>
      <c r="B282" s="16" t="s">
        <v>32254</v>
      </c>
      <c r="C282" s="18" t="s">
        <v>28712</v>
      </c>
      <c r="D282" s="19">
        <v>67410</v>
      </c>
      <c r="E282" s="19">
        <v>67410</v>
      </c>
      <c r="F282" s="18" t="s">
        <v>37942</v>
      </c>
      <c r="G282" s="18" t="s">
        <v>32255</v>
      </c>
      <c r="H282" s="18" t="s">
        <v>32255</v>
      </c>
      <c r="I282" s="18" t="s">
        <v>28714</v>
      </c>
      <c r="J282" s="18" t="s">
        <v>32256</v>
      </c>
    </row>
    <row r="283" spans="1:10" ht="81" x14ac:dyDescent="0.35">
      <c r="A283" s="8">
        <v>278</v>
      </c>
      <c r="B283" s="16" t="s">
        <v>32257</v>
      </c>
      <c r="C283" s="18" t="s">
        <v>28712</v>
      </c>
      <c r="D283" s="19">
        <v>1900</v>
      </c>
      <c r="E283" s="19">
        <v>1900</v>
      </c>
      <c r="F283" s="18" t="s">
        <v>37942</v>
      </c>
      <c r="G283" s="18" t="s">
        <v>32258</v>
      </c>
      <c r="H283" s="18" t="s">
        <v>32258</v>
      </c>
      <c r="I283" s="18" t="s">
        <v>28714</v>
      </c>
      <c r="J283" s="18" t="s">
        <v>32259</v>
      </c>
    </row>
    <row r="284" spans="1:10" ht="81" x14ac:dyDescent="0.35">
      <c r="A284" s="8">
        <v>279</v>
      </c>
      <c r="B284" s="16" t="s">
        <v>32260</v>
      </c>
      <c r="C284" s="18" t="s">
        <v>28712</v>
      </c>
      <c r="D284" s="19">
        <v>28000</v>
      </c>
      <c r="E284" s="19">
        <v>28000</v>
      </c>
      <c r="F284" s="18" t="s">
        <v>37942</v>
      </c>
      <c r="G284" s="18" t="s">
        <v>32261</v>
      </c>
      <c r="H284" s="18" t="s">
        <v>32261</v>
      </c>
      <c r="I284" s="18" t="s">
        <v>28714</v>
      </c>
      <c r="J284" s="18" t="s">
        <v>32262</v>
      </c>
    </row>
    <row r="285" spans="1:10" ht="60.75" x14ac:dyDescent="0.35">
      <c r="A285" s="8">
        <v>280</v>
      </c>
      <c r="B285" s="16" t="s">
        <v>30801</v>
      </c>
      <c r="C285" s="18" t="s">
        <v>28712</v>
      </c>
      <c r="D285" s="19">
        <v>90900</v>
      </c>
      <c r="E285" s="19">
        <v>90900</v>
      </c>
      <c r="F285" s="18" t="s">
        <v>37942</v>
      </c>
      <c r="G285" s="18" t="s">
        <v>32263</v>
      </c>
      <c r="H285" s="18" t="s">
        <v>32263</v>
      </c>
      <c r="I285" s="18" t="s">
        <v>28714</v>
      </c>
      <c r="J285" s="18" t="s">
        <v>32264</v>
      </c>
    </row>
    <row r="286" spans="1:10" ht="60.75" x14ac:dyDescent="0.35">
      <c r="A286" s="8">
        <v>281</v>
      </c>
      <c r="B286" s="16" t="s">
        <v>32265</v>
      </c>
      <c r="C286" s="18" t="s">
        <v>28712</v>
      </c>
      <c r="D286" s="19">
        <v>82586.880000000005</v>
      </c>
      <c r="E286" s="19">
        <v>82586.679999999993</v>
      </c>
      <c r="F286" s="18" t="s">
        <v>37942</v>
      </c>
      <c r="G286" s="18" t="s">
        <v>32266</v>
      </c>
      <c r="H286" s="18" t="s">
        <v>32266</v>
      </c>
      <c r="I286" s="18" t="s">
        <v>28714</v>
      </c>
      <c r="J286" s="18" t="s">
        <v>32267</v>
      </c>
    </row>
    <row r="287" spans="1:10" ht="60.75" x14ac:dyDescent="0.35">
      <c r="A287" s="8">
        <v>282</v>
      </c>
      <c r="B287" s="16" t="s">
        <v>21661</v>
      </c>
      <c r="C287" s="18" t="s">
        <v>28712</v>
      </c>
      <c r="D287" s="19">
        <v>2300</v>
      </c>
      <c r="E287" s="19">
        <v>2300</v>
      </c>
      <c r="F287" s="18" t="s">
        <v>37942</v>
      </c>
      <c r="G287" s="18" t="s">
        <v>32268</v>
      </c>
      <c r="H287" s="18" t="s">
        <v>32268</v>
      </c>
      <c r="I287" s="18" t="s">
        <v>28714</v>
      </c>
      <c r="J287" s="18" t="s">
        <v>32269</v>
      </c>
    </row>
    <row r="288" spans="1:10" ht="40.5" x14ac:dyDescent="0.35">
      <c r="A288" s="8">
        <v>283</v>
      </c>
      <c r="B288" s="124" t="s">
        <v>11716</v>
      </c>
      <c r="C288" s="114" t="s">
        <v>949</v>
      </c>
      <c r="D288" s="132">
        <v>8000</v>
      </c>
      <c r="E288" s="134">
        <v>8000</v>
      </c>
      <c r="F288" s="114" t="s">
        <v>938</v>
      </c>
      <c r="G288" s="114" t="s">
        <v>11717</v>
      </c>
      <c r="H288" s="114" t="s">
        <v>11717</v>
      </c>
      <c r="I288" s="116" t="s">
        <v>951</v>
      </c>
      <c r="J288" s="116" t="s">
        <v>31370</v>
      </c>
    </row>
    <row r="289" spans="1:10" ht="40.5" x14ac:dyDescent="0.35">
      <c r="A289" s="8">
        <v>284</v>
      </c>
      <c r="B289" s="124" t="s">
        <v>11718</v>
      </c>
      <c r="C289" s="114" t="s">
        <v>949</v>
      </c>
      <c r="D289" s="132">
        <v>21400</v>
      </c>
      <c r="E289" s="134">
        <v>21400</v>
      </c>
      <c r="F289" s="114" t="s">
        <v>938</v>
      </c>
      <c r="G289" s="114" t="s">
        <v>11719</v>
      </c>
      <c r="H289" s="114" t="s">
        <v>11719</v>
      </c>
      <c r="I289" s="115" t="s">
        <v>951</v>
      </c>
      <c r="J289" s="116" t="s">
        <v>31371</v>
      </c>
    </row>
    <row r="290" spans="1:10" ht="40.5" x14ac:dyDescent="0.35">
      <c r="A290" s="8">
        <v>285</v>
      </c>
      <c r="B290" s="124" t="s">
        <v>11720</v>
      </c>
      <c r="C290" s="114" t="s">
        <v>949</v>
      </c>
      <c r="D290" s="132">
        <v>4540</v>
      </c>
      <c r="E290" s="134">
        <v>4540</v>
      </c>
      <c r="F290" s="114" t="s">
        <v>938</v>
      </c>
      <c r="G290" s="114" t="s">
        <v>11721</v>
      </c>
      <c r="H290" s="114" t="s">
        <v>11721</v>
      </c>
      <c r="I290" s="115" t="s">
        <v>951</v>
      </c>
      <c r="J290" s="116" t="s">
        <v>31372</v>
      </c>
    </row>
    <row r="291" spans="1:10" ht="60.75" x14ac:dyDescent="0.35">
      <c r="A291" s="8">
        <v>286</v>
      </c>
      <c r="B291" s="124" t="s">
        <v>11722</v>
      </c>
      <c r="C291" s="114" t="s">
        <v>949</v>
      </c>
      <c r="D291" s="132">
        <v>27500</v>
      </c>
      <c r="E291" s="134">
        <v>27500</v>
      </c>
      <c r="F291" s="114" t="s">
        <v>938</v>
      </c>
      <c r="G291" s="114" t="s">
        <v>11723</v>
      </c>
      <c r="H291" s="114" t="s">
        <v>11723</v>
      </c>
      <c r="I291" s="115" t="s">
        <v>951</v>
      </c>
      <c r="J291" s="116" t="s">
        <v>31373</v>
      </c>
    </row>
    <row r="292" spans="1:10" ht="101.25" x14ac:dyDescent="0.35">
      <c r="A292" s="8">
        <v>287</v>
      </c>
      <c r="B292" s="16" t="s">
        <v>11724</v>
      </c>
      <c r="C292" s="18" t="s">
        <v>838</v>
      </c>
      <c r="D292" s="19">
        <v>58650</v>
      </c>
      <c r="E292" s="19">
        <v>58650</v>
      </c>
      <c r="F292" s="18" t="s">
        <v>37942</v>
      </c>
      <c r="G292" s="18" t="s">
        <v>11725</v>
      </c>
      <c r="H292" s="18" t="s">
        <v>11725</v>
      </c>
      <c r="I292" s="8" t="s">
        <v>840</v>
      </c>
      <c r="J292" s="50" t="s">
        <v>31374</v>
      </c>
    </row>
    <row r="293" spans="1:10" ht="101.25" x14ac:dyDescent="0.35">
      <c r="A293" s="8">
        <v>288</v>
      </c>
      <c r="B293" s="16" t="s">
        <v>5488</v>
      </c>
      <c r="C293" s="18" t="s">
        <v>838</v>
      </c>
      <c r="D293" s="19">
        <v>90550</v>
      </c>
      <c r="E293" s="19">
        <v>90550</v>
      </c>
      <c r="F293" s="18" t="s">
        <v>37942</v>
      </c>
      <c r="G293" s="18" t="s">
        <v>11726</v>
      </c>
      <c r="H293" s="18" t="s">
        <v>11726</v>
      </c>
      <c r="I293" s="8" t="s">
        <v>840</v>
      </c>
      <c r="J293" s="50" t="s">
        <v>31375</v>
      </c>
    </row>
    <row r="294" spans="1:10" ht="101.25" x14ac:dyDescent="0.35">
      <c r="A294" s="8">
        <v>289</v>
      </c>
      <c r="B294" s="16" t="s">
        <v>11232</v>
      </c>
      <c r="C294" s="18" t="s">
        <v>838</v>
      </c>
      <c r="D294" s="19">
        <v>37750</v>
      </c>
      <c r="E294" s="19">
        <v>37750</v>
      </c>
      <c r="F294" s="18" t="s">
        <v>37942</v>
      </c>
      <c r="G294" s="18" t="s">
        <v>11727</v>
      </c>
      <c r="H294" s="18" t="s">
        <v>11727</v>
      </c>
      <c r="I294" s="8" t="s">
        <v>840</v>
      </c>
      <c r="J294" s="50" t="s">
        <v>31376</v>
      </c>
    </row>
    <row r="295" spans="1:10" ht="101.25" x14ac:dyDescent="0.35">
      <c r="A295" s="8">
        <v>290</v>
      </c>
      <c r="B295" s="16" t="s">
        <v>5485</v>
      </c>
      <c r="C295" s="18" t="s">
        <v>838</v>
      </c>
      <c r="D295" s="19">
        <v>34500</v>
      </c>
      <c r="E295" s="19">
        <v>34500</v>
      </c>
      <c r="F295" s="18" t="s">
        <v>37942</v>
      </c>
      <c r="G295" s="18" t="s">
        <v>11728</v>
      </c>
      <c r="H295" s="18" t="s">
        <v>11728</v>
      </c>
      <c r="I295" s="8" t="s">
        <v>840</v>
      </c>
      <c r="J295" s="50" t="s">
        <v>31377</v>
      </c>
    </row>
    <row r="296" spans="1:10" ht="101.25" x14ac:dyDescent="0.35">
      <c r="A296" s="8">
        <v>291</v>
      </c>
      <c r="B296" s="16" t="s">
        <v>11729</v>
      </c>
      <c r="C296" s="18" t="s">
        <v>838</v>
      </c>
      <c r="D296" s="19">
        <v>34600</v>
      </c>
      <c r="E296" s="19">
        <v>34600</v>
      </c>
      <c r="F296" s="18" t="s">
        <v>37942</v>
      </c>
      <c r="G296" s="18" t="s">
        <v>11730</v>
      </c>
      <c r="H296" s="18" t="s">
        <v>11730</v>
      </c>
      <c r="I296" s="8" t="s">
        <v>840</v>
      </c>
      <c r="J296" s="50" t="s">
        <v>31378</v>
      </c>
    </row>
    <row r="297" spans="1:10" ht="101.25" x14ac:dyDescent="0.35">
      <c r="A297" s="8">
        <v>292</v>
      </c>
      <c r="B297" s="16" t="s">
        <v>4776</v>
      </c>
      <c r="C297" s="18" t="s">
        <v>838</v>
      </c>
      <c r="D297" s="19">
        <v>4900</v>
      </c>
      <c r="E297" s="19">
        <v>4900</v>
      </c>
      <c r="F297" s="18" t="s">
        <v>37942</v>
      </c>
      <c r="G297" s="18" t="s">
        <v>11731</v>
      </c>
      <c r="H297" s="18" t="s">
        <v>11731</v>
      </c>
      <c r="I297" s="8" t="s">
        <v>840</v>
      </c>
      <c r="J297" s="50" t="s">
        <v>31379</v>
      </c>
    </row>
    <row r="298" spans="1:10" ht="101.25" x14ac:dyDescent="0.35">
      <c r="A298" s="8">
        <v>293</v>
      </c>
      <c r="B298" s="16" t="s">
        <v>4776</v>
      </c>
      <c r="C298" s="18" t="s">
        <v>838</v>
      </c>
      <c r="D298" s="19">
        <v>5564</v>
      </c>
      <c r="E298" s="19">
        <v>5564</v>
      </c>
      <c r="F298" s="18" t="s">
        <v>37942</v>
      </c>
      <c r="G298" s="18" t="s">
        <v>11732</v>
      </c>
      <c r="H298" s="18" t="s">
        <v>11732</v>
      </c>
      <c r="I298" s="8" t="s">
        <v>840</v>
      </c>
      <c r="J298" s="50" t="s">
        <v>31380</v>
      </c>
    </row>
    <row r="299" spans="1:10" ht="101.25" x14ac:dyDescent="0.35">
      <c r="A299" s="8">
        <v>294</v>
      </c>
      <c r="B299" s="16" t="s">
        <v>11733</v>
      </c>
      <c r="C299" s="18" t="s">
        <v>838</v>
      </c>
      <c r="D299" s="19">
        <v>170772</v>
      </c>
      <c r="E299" s="19">
        <v>170772</v>
      </c>
      <c r="F299" s="18" t="s">
        <v>37942</v>
      </c>
      <c r="G299" s="18" t="s">
        <v>11734</v>
      </c>
      <c r="H299" s="18" t="s">
        <v>11734</v>
      </c>
      <c r="I299" s="8" t="s">
        <v>840</v>
      </c>
      <c r="J299" s="50" t="s">
        <v>31381</v>
      </c>
    </row>
    <row r="300" spans="1:10" ht="101.25" x14ac:dyDescent="0.35">
      <c r="A300" s="8">
        <v>295</v>
      </c>
      <c r="B300" s="16" t="s">
        <v>11735</v>
      </c>
      <c r="C300" s="18" t="s">
        <v>838</v>
      </c>
      <c r="D300" s="19">
        <v>195000</v>
      </c>
      <c r="E300" s="19">
        <v>195000</v>
      </c>
      <c r="F300" s="18" t="s">
        <v>37942</v>
      </c>
      <c r="G300" s="18" t="s">
        <v>11736</v>
      </c>
      <c r="H300" s="18" t="s">
        <v>11736</v>
      </c>
      <c r="I300" s="8" t="s">
        <v>840</v>
      </c>
      <c r="J300" s="50" t="s">
        <v>31382</v>
      </c>
    </row>
    <row r="301" spans="1:10" ht="101.25" x14ac:dyDescent="0.35">
      <c r="A301" s="8">
        <v>296</v>
      </c>
      <c r="B301" s="16" t="s">
        <v>11737</v>
      </c>
      <c r="C301" s="18" t="s">
        <v>838</v>
      </c>
      <c r="D301" s="19">
        <v>454570.23999999999</v>
      </c>
      <c r="E301" s="19">
        <v>454570.23999999999</v>
      </c>
      <c r="F301" s="18" t="s">
        <v>37942</v>
      </c>
      <c r="G301" s="18" t="s">
        <v>11738</v>
      </c>
      <c r="H301" s="18" t="s">
        <v>11738</v>
      </c>
      <c r="I301" s="8" t="s">
        <v>840</v>
      </c>
      <c r="J301" s="50" t="s">
        <v>31383</v>
      </c>
    </row>
    <row r="302" spans="1:10" ht="60.75" x14ac:dyDescent="0.35">
      <c r="A302" s="8">
        <v>297</v>
      </c>
      <c r="B302" s="108" t="s">
        <v>11739</v>
      </c>
      <c r="C302" s="14" t="s">
        <v>937</v>
      </c>
      <c r="D302" s="176">
        <v>20890</v>
      </c>
      <c r="E302" s="176">
        <v>20890</v>
      </c>
      <c r="F302" s="14" t="s">
        <v>938</v>
      </c>
      <c r="G302" s="14" t="s">
        <v>11740</v>
      </c>
      <c r="H302" s="14" t="s">
        <v>11740</v>
      </c>
      <c r="I302" s="9" t="s">
        <v>1504</v>
      </c>
      <c r="J302" s="9" t="s">
        <v>31384</v>
      </c>
    </row>
    <row r="303" spans="1:10" ht="40.5" x14ac:dyDescent="0.35">
      <c r="A303" s="8">
        <v>298</v>
      </c>
      <c r="B303" s="108" t="s">
        <v>11190</v>
      </c>
      <c r="C303" s="14" t="s">
        <v>937</v>
      </c>
      <c r="D303" s="139">
        <v>2700</v>
      </c>
      <c r="E303" s="139">
        <v>2700</v>
      </c>
      <c r="F303" s="14" t="s">
        <v>938</v>
      </c>
      <c r="G303" s="14" t="s">
        <v>11741</v>
      </c>
      <c r="H303" s="14" t="s">
        <v>11741</v>
      </c>
      <c r="I303" s="9" t="s">
        <v>1504</v>
      </c>
      <c r="J303" s="9" t="s">
        <v>31385</v>
      </c>
    </row>
    <row r="304" spans="1:10" ht="60.75" x14ac:dyDescent="0.35">
      <c r="A304" s="8">
        <v>299</v>
      </c>
      <c r="B304" s="108" t="s">
        <v>11742</v>
      </c>
      <c r="C304" s="14" t="s">
        <v>937</v>
      </c>
      <c r="D304" s="139">
        <v>36500</v>
      </c>
      <c r="E304" s="139">
        <v>36500</v>
      </c>
      <c r="F304" s="14" t="s">
        <v>938</v>
      </c>
      <c r="G304" s="14" t="s">
        <v>11743</v>
      </c>
      <c r="H304" s="14" t="s">
        <v>11743</v>
      </c>
      <c r="I304" s="9" t="s">
        <v>1504</v>
      </c>
      <c r="J304" s="9" t="s">
        <v>31386</v>
      </c>
    </row>
    <row r="305" spans="1:10" ht="40.5" x14ac:dyDescent="0.35">
      <c r="A305" s="8">
        <v>300</v>
      </c>
      <c r="B305" s="108" t="s">
        <v>11744</v>
      </c>
      <c r="C305" s="14" t="s">
        <v>937</v>
      </c>
      <c r="D305" s="139">
        <v>1480</v>
      </c>
      <c r="E305" s="139">
        <v>1480</v>
      </c>
      <c r="F305" s="14" t="s">
        <v>938</v>
      </c>
      <c r="G305" s="14" t="s">
        <v>11745</v>
      </c>
      <c r="H305" s="14" t="s">
        <v>11745</v>
      </c>
      <c r="I305" s="9" t="s">
        <v>1504</v>
      </c>
      <c r="J305" s="9" t="s">
        <v>31387</v>
      </c>
    </row>
    <row r="306" spans="1:10" ht="101.25" x14ac:dyDescent="0.35">
      <c r="A306" s="8">
        <v>301</v>
      </c>
      <c r="B306" s="108" t="s">
        <v>11746</v>
      </c>
      <c r="C306" s="14" t="s">
        <v>937</v>
      </c>
      <c r="D306" s="139">
        <v>53093.4</v>
      </c>
      <c r="E306" s="139">
        <v>53093.4</v>
      </c>
      <c r="F306" s="14" t="s">
        <v>938</v>
      </c>
      <c r="G306" s="14" t="s">
        <v>11747</v>
      </c>
      <c r="H306" s="14" t="s">
        <v>11747</v>
      </c>
      <c r="I306" s="9" t="s">
        <v>1504</v>
      </c>
      <c r="J306" s="9" t="s">
        <v>31388</v>
      </c>
    </row>
    <row r="307" spans="1:10" ht="60.75" x14ac:dyDescent="0.35">
      <c r="A307" s="8">
        <v>302</v>
      </c>
      <c r="B307" s="108" t="s">
        <v>11748</v>
      </c>
      <c r="C307" s="14" t="s">
        <v>937</v>
      </c>
      <c r="D307" s="139">
        <v>5729.85</v>
      </c>
      <c r="E307" s="139">
        <v>5729.85</v>
      </c>
      <c r="F307" s="14" t="s">
        <v>938</v>
      </c>
      <c r="G307" s="14" t="s">
        <v>11749</v>
      </c>
      <c r="H307" s="14" t="s">
        <v>11749</v>
      </c>
      <c r="I307" s="9" t="s">
        <v>1504</v>
      </c>
      <c r="J307" s="9" t="s">
        <v>31389</v>
      </c>
    </row>
    <row r="308" spans="1:10" ht="60.75" x14ac:dyDescent="0.35">
      <c r="A308" s="8">
        <v>303</v>
      </c>
      <c r="B308" s="108" t="s">
        <v>11750</v>
      </c>
      <c r="C308" s="14" t="s">
        <v>937</v>
      </c>
      <c r="D308" s="139">
        <v>17590.8</v>
      </c>
      <c r="E308" s="139">
        <v>17590.8</v>
      </c>
      <c r="F308" s="14" t="s">
        <v>938</v>
      </c>
      <c r="G308" s="14" t="s">
        <v>11751</v>
      </c>
      <c r="H308" s="14" t="s">
        <v>11751</v>
      </c>
      <c r="I308" s="9" t="s">
        <v>1504</v>
      </c>
      <c r="J308" s="9" t="s">
        <v>31390</v>
      </c>
    </row>
    <row r="309" spans="1:10" ht="81" x14ac:dyDescent="0.35">
      <c r="A309" s="8">
        <v>304</v>
      </c>
      <c r="B309" s="108" t="s">
        <v>11752</v>
      </c>
      <c r="C309" s="14" t="s">
        <v>937</v>
      </c>
      <c r="D309" s="139">
        <v>21000</v>
      </c>
      <c r="E309" s="139">
        <v>21000</v>
      </c>
      <c r="F309" s="14" t="s">
        <v>938</v>
      </c>
      <c r="G309" s="14" t="s">
        <v>11753</v>
      </c>
      <c r="H309" s="14" t="s">
        <v>11753</v>
      </c>
      <c r="I309" s="9" t="s">
        <v>1504</v>
      </c>
      <c r="J309" s="9" t="s">
        <v>31391</v>
      </c>
    </row>
    <row r="310" spans="1:10" ht="60.75" x14ac:dyDescent="0.35">
      <c r="A310" s="8">
        <v>305</v>
      </c>
      <c r="B310" s="12" t="s">
        <v>11754</v>
      </c>
      <c r="C310" s="8" t="s">
        <v>2250</v>
      </c>
      <c r="D310" s="131">
        <v>146450</v>
      </c>
      <c r="E310" s="131">
        <v>146450</v>
      </c>
      <c r="F310" s="8" t="s">
        <v>938</v>
      </c>
      <c r="G310" s="8" t="s">
        <v>11755</v>
      </c>
      <c r="H310" s="8" t="s">
        <v>11755</v>
      </c>
      <c r="I310" s="163" t="s">
        <v>7160</v>
      </c>
      <c r="J310" s="8" t="s">
        <v>31392</v>
      </c>
    </row>
    <row r="311" spans="1:10" ht="60.75" x14ac:dyDescent="0.35">
      <c r="A311" s="8">
        <v>306</v>
      </c>
      <c r="B311" s="12" t="s">
        <v>11754</v>
      </c>
      <c r="C311" s="8" t="s">
        <v>2250</v>
      </c>
      <c r="D311" s="131">
        <v>42000</v>
      </c>
      <c r="E311" s="131">
        <v>42000</v>
      </c>
      <c r="F311" s="8" t="s">
        <v>938</v>
      </c>
      <c r="G311" s="8" t="s">
        <v>11756</v>
      </c>
      <c r="H311" s="8" t="s">
        <v>11756</v>
      </c>
      <c r="I311" s="163" t="s">
        <v>7160</v>
      </c>
      <c r="J311" s="8" t="s">
        <v>31393</v>
      </c>
    </row>
    <row r="312" spans="1:10" ht="81" x14ac:dyDescent="0.35">
      <c r="A312" s="8">
        <v>307</v>
      </c>
      <c r="B312" s="12" t="s">
        <v>8181</v>
      </c>
      <c r="C312" s="8" t="s">
        <v>2250</v>
      </c>
      <c r="D312" s="131">
        <v>39400</v>
      </c>
      <c r="E312" s="131">
        <v>39400</v>
      </c>
      <c r="F312" s="8" t="s">
        <v>938</v>
      </c>
      <c r="G312" s="8" t="s">
        <v>11757</v>
      </c>
      <c r="H312" s="8" t="s">
        <v>11757</v>
      </c>
      <c r="I312" s="163" t="s">
        <v>7160</v>
      </c>
      <c r="J312" s="8" t="s">
        <v>31394</v>
      </c>
    </row>
    <row r="313" spans="1:10" ht="60.75" x14ac:dyDescent="0.35">
      <c r="A313" s="8">
        <v>308</v>
      </c>
      <c r="B313" s="12" t="s">
        <v>8181</v>
      </c>
      <c r="C313" s="8" t="s">
        <v>2250</v>
      </c>
      <c r="D313" s="131">
        <v>30462</v>
      </c>
      <c r="E313" s="131">
        <v>30462</v>
      </c>
      <c r="F313" s="8" t="s">
        <v>938</v>
      </c>
      <c r="G313" s="8" t="s">
        <v>11758</v>
      </c>
      <c r="H313" s="8" t="s">
        <v>11758</v>
      </c>
      <c r="I313" s="163" t="s">
        <v>7160</v>
      </c>
      <c r="J313" s="8" t="s">
        <v>31395</v>
      </c>
    </row>
    <row r="314" spans="1:10" ht="40.5" x14ac:dyDescent="0.35">
      <c r="A314" s="8">
        <v>309</v>
      </c>
      <c r="B314" s="12" t="s">
        <v>8899</v>
      </c>
      <c r="C314" s="8" t="s">
        <v>2250</v>
      </c>
      <c r="D314" s="131">
        <v>11115</v>
      </c>
      <c r="E314" s="131">
        <v>11115</v>
      </c>
      <c r="F314" s="8" t="s">
        <v>938</v>
      </c>
      <c r="G314" s="8" t="s">
        <v>11759</v>
      </c>
      <c r="H314" s="8" t="s">
        <v>11759</v>
      </c>
      <c r="I314" s="163" t="s">
        <v>7160</v>
      </c>
      <c r="J314" s="8" t="s">
        <v>31396</v>
      </c>
    </row>
    <row r="315" spans="1:10" ht="40.5" x14ac:dyDescent="0.35">
      <c r="A315" s="8">
        <v>310</v>
      </c>
      <c r="B315" s="12" t="s">
        <v>10091</v>
      </c>
      <c r="C315" s="8" t="s">
        <v>1273</v>
      </c>
      <c r="D315" s="137">
        <v>7500</v>
      </c>
      <c r="E315" s="137">
        <v>7500</v>
      </c>
      <c r="F315" s="8" t="s">
        <v>938</v>
      </c>
      <c r="G315" s="110" t="s">
        <v>11760</v>
      </c>
      <c r="H315" s="110" t="s">
        <v>11760</v>
      </c>
      <c r="I315" s="8" t="s">
        <v>185</v>
      </c>
      <c r="J315" s="8" t="s">
        <v>31397</v>
      </c>
    </row>
    <row r="316" spans="1:10" ht="60.75" x14ac:dyDescent="0.35">
      <c r="A316" s="8">
        <v>311</v>
      </c>
      <c r="B316" s="12" t="s">
        <v>11761</v>
      </c>
      <c r="C316" s="8" t="s">
        <v>959</v>
      </c>
      <c r="D316" s="109">
        <v>5550</v>
      </c>
      <c r="E316" s="109">
        <f>D316</f>
        <v>5550</v>
      </c>
      <c r="F316" s="8" t="s">
        <v>938</v>
      </c>
      <c r="G316" s="8" t="s">
        <v>11762</v>
      </c>
      <c r="H316" s="8" t="s">
        <v>11762</v>
      </c>
      <c r="I316" s="8" t="s">
        <v>962</v>
      </c>
      <c r="J316" s="8" t="s">
        <v>31398</v>
      </c>
    </row>
    <row r="317" spans="1:10" ht="81" x14ac:dyDescent="0.35">
      <c r="A317" s="8">
        <v>312</v>
      </c>
      <c r="B317" s="12" t="s">
        <v>11763</v>
      </c>
      <c r="C317" s="8" t="s">
        <v>959</v>
      </c>
      <c r="D317" s="109">
        <v>32906</v>
      </c>
      <c r="E317" s="109">
        <f>D317</f>
        <v>32906</v>
      </c>
      <c r="F317" s="8" t="s">
        <v>938</v>
      </c>
      <c r="G317" s="8" t="s">
        <v>11764</v>
      </c>
      <c r="H317" s="8" t="s">
        <v>11764</v>
      </c>
      <c r="I317" s="8" t="s">
        <v>962</v>
      </c>
      <c r="J317" s="8" t="s">
        <v>31399</v>
      </c>
    </row>
    <row r="318" spans="1:10" ht="141.75" x14ac:dyDescent="0.35">
      <c r="A318" s="8">
        <v>313</v>
      </c>
      <c r="B318" s="12" t="s">
        <v>11765</v>
      </c>
      <c r="C318" s="8" t="s">
        <v>1056</v>
      </c>
      <c r="D318" s="137">
        <v>26990</v>
      </c>
      <c r="E318" s="137">
        <v>26990</v>
      </c>
      <c r="F318" s="8" t="s">
        <v>37942</v>
      </c>
      <c r="G318" s="8" t="s">
        <v>11766</v>
      </c>
      <c r="H318" s="8" t="s">
        <v>11766</v>
      </c>
      <c r="I318" s="8" t="s">
        <v>1058</v>
      </c>
      <c r="J318" s="8" t="s">
        <v>31400</v>
      </c>
    </row>
    <row r="319" spans="1:10" ht="60.75" x14ac:dyDescent="0.35">
      <c r="A319" s="8">
        <v>314</v>
      </c>
      <c r="B319" s="12" t="s">
        <v>11767</v>
      </c>
      <c r="C319" s="8" t="s">
        <v>1056</v>
      </c>
      <c r="D319" s="137">
        <v>14570</v>
      </c>
      <c r="E319" s="137">
        <v>14570</v>
      </c>
      <c r="F319" s="8" t="s">
        <v>37942</v>
      </c>
      <c r="G319" s="8" t="s">
        <v>11768</v>
      </c>
      <c r="H319" s="8" t="s">
        <v>11768</v>
      </c>
      <c r="I319" s="8" t="s">
        <v>1058</v>
      </c>
      <c r="J319" s="8" t="s">
        <v>31401</v>
      </c>
    </row>
    <row r="320" spans="1:10" ht="81" x14ac:dyDescent="0.35">
      <c r="A320" s="8">
        <v>315</v>
      </c>
      <c r="B320" s="12" t="s">
        <v>1398</v>
      </c>
      <c r="C320" s="8" t="s">
        <v>1278</v>
      </c>
      <c r="D320" s="131">
        <v>66110</v>
      </c>
      <c r="E320" s="131">
        <v>66110</v>
      </c>
      <c r="F320" s="8" t="s">
        <v>37942</v>
      </c>
      <c r="G320" s="8" t="s">
        <v>11769</v>
      </c>
      <c r="H320" s="8" t="s">
        <v>11769</v>
      </c>
      <c r="I320" s="8" t="s">
        <v>1058</v>
      </c>
      <c r="J320" s="8" t="s">
        <v>31402</v>
      </c>
    </row>
    <row r="321" spans="1:10" ht="81" x14ac:dyDescent="0.35">
      <c r="A321" s="8">
        <v>316</v>
      </c>
      <c r="B321" s="12" t="s">
        <v>3487</v>
      </c>
      <c r="C321" s="8" t="s">
        <v>1278</v>
      </c>
      <c r="D321" s="131">
        <v>10200</v>
      </c>
      <c r="E321" s="131">
        <v>10200</v>
      </c>
      <c r="F321" s="8" t="s">
        <v>37942</v>
      </c>
      <c r="G321" s="8" t="s">
        <v>11770</v>
      </c>
      <c r="H321" s="8" t="s">
        <v>11770</v>
      </c>
      <c r="I321" s="8" t="s">
        <v>1058</v>
      </c>
      <c r="J321" s="8" t="s">
        <v>31403</v>
      </c>
    </row>
    <row r="322" spans="1:10" ht="81" x14ac:dyDescent="0.35">
      <c r="A322" s="8">
        <v>317</v>
      </c>
      <c r="B322" s="12" t="s">
        <v>2446</v>
      </c>
      <c r="C322" s="8" t="s">
        <v>1278</v>
      </c>
      <c r="D322" s="131">
        <v>1712</v>
      </c>
      <c r="E322" s="131">
        <v>1712</v>
      </c>
      <c r="F322" s="8" t="s">
        <v>37942</v>
      </c>
      <c r="G322" s="8" t="s">
        <v>11771</v>
      </c>
      <c r="H322" s="8" t="s">
        <v>11771</v>
      </c>
      <c r="I322" s="8" t="s">
        <v>1058</v>
      </c>
      <c r="J322" s="8" t="s">
        <v>31404</v>
      </c>
    </row>
    <row r="323" spans="1:10" ht="81" x14ac:dyDescent="0.35">
      <c r="A323" s="8">
        <v>318</v>
      </c>
      <c r="B323" s="12" t="s">
        <v>3487</v>
      </c>
      <c r="C323" s="8" t="s">
        <v>1278</v>
      </c>
      <c r="D323" s="131">
        <v>12631.35</v>
      </c>
      <c r="E323" s="131">
        <v>12631.35</v>
      </c>
      <c r="F323" s="8" t="s">
        <v>37942</v>
      </c>
      <c r="G323" s="8" t="s">
        <v>11772</v>
      </c>
      <c r="H323" s="8" t="s">
        <v>11772</v>
      </c>
      <c r="I323" s="8" t="s">
        <v>1058</v>
      </c>
      <c r="J323" s="8" t="s">
        <v>31405</v>
      </c>
    </row>
    <row r="324" spans="1:10" ht="81" x14ac:dyDescent="0.35">
      <c r="A324" s="8">
        <v>319</v>
      </c>
      <c r="B324" s="12" t="s">
        <v>2441</v>
      </c>
      <c r="C324" s="8" t="s">
        <v>1278</v>
      </c>
      <c r="D324" s="131">
        <v>9253.36</v>
      </c>
      <c r="E324" s="131">
        <v>9253.36</v>
      </c>
      <c r="F324" s="8" t="s">
        <v>37942</v>
      </c>
      <c r="G324" s="8" t="s">
        <v>11773</v>
      </c>
      <c r="H324" s="8" t="s">
        <v>11773</v>
      </c>
      <c r="I324" s="8" t="s">
        <v>1058</v>
      </c>
      <c r="J324" s="8" t="s">
        <v>31406</v>
      </c>
    </row>
    <row r="325" spans="1:10" ht="60.75" x14ac:dyDescent="0.35">
      <c r="A325" s="8">
        <v>320</v>
      </c>
      <c r="B325" s="12" t="s">
        <v>2441</v>
      </c>
      <c r="C325" s="8" t="s">
        <v>1278</v>
      </c>
      <c r="D325" s="131">
        <v>2000</v>
      </c>
      <c r="E325" s="131">
        <v>2000</v>
      </c>
      <c r="F325" s="8" t="s">
        <v>37942</v>
      </c>
      <c r="G325" s="8" t="s">
        <v>11774</v>
      </c>
      <c r="H325" s="8" t="s">
        <v>11774</v>
      </c>
      <c r="I325" s="8" t="s">
        <v>1058</v>
      </c>
      <c r="J325" s="8" t="s">
        <v>31407</v>
      </c>
    </row>
    <row r="326" spans="1:10" ht="81" x14ac:dyDescent="0.35">
      <c r="A326" s="8">
        <v>321</v>
      </c>
      <c r="B326" s="12" t="s">
        <v>2446</v>
      </c>
      <c r="C326" s="8" t="s">
        <v>1278</v>
      </c>
      <c r="D326" s="131">
        <v>23800</v>
      </c>
      <c r="E326" s="131">
        <v>23800</v>
      </c>
      <c r="F326" s="8" t="s">
        <v>37942</v>
      </c>
      <c r="G326" s="8" t="s">
        <v>11775</v>
      </c>
      <c r="H326" s="8" t="s">
        <v>11775</v>
      </c>
      <c r="I326" s="8" t="s">
        <v>1058</v>
      </c>
      <c r="J326" s="8" t="s">
        <v>31408</v>
      </c>
    </row>
    <row r="327" spans="1:10" ht="60.75" x14ac:dyDescent="0.35">
      <c r="A327" s="8">
        <v>322</v>
      </c>
      <c r="B327" s="12" t="s">
        <v>2446</v>
      </c>
      <c r="C327" s="8" t="s">
        <v>1278</v>
      </c>
      <c r="D327" s="131">
        <v>3000</v>
      </c>
      <c r="E327" s="131">
        <v>3000</v>
      </c>
      <c r="F327" s="8" t="s">
        <v>37942</v>
      </c>
      <c r="G327" s="8" t="s">
        <v>11776</v>
      </c>
      <c r="H327" s="8" t="s">
        <v>11776</v>
      </c>
      <c r="I327" s="8" t="s">
        <v>1058</v>
      </c>
      <c r="J327" s="8" t="s">
        <v>31409</v>
      </c>
    </row>
    <row r="328" spans="1:10" ht="60.75" x14ac:dyDescent="0.35">
      <c r="A328" s="8">
        <v>323</v>
      </c>
      <c r="B328" s="12" t="s">
        <v>2446</v>
      </c>
      <c r="C328" s="8" t="s">
        <v>1278</v>
      </c>
      <c r="D328" s="131">
        <v>33000</v>
      </c>
      <c r="E328" s="131">
        <v>33000</v>
      </c>
      <c r="F328" s="8" t="s">
        <v>37942</v>
      </c>
      <c r="G328" s="8" t="s">
        <v>11777</v>
      </c>
      <c r="H328" s="8" t="s">
        <v>11777</v>
      </c>
      <c r="I328" s="8" t="s">
        <v>1058</v>
      </c>
      <c r="J328" s="8" t="s">
        <v>31410</v>
      </c>
    </row>
    <row r="329" spans="1:10" ht="81" x14ac:dyDescent="0.35">
      <c r="A329" s="8">
        <v>324</v>
      </c>
      <c r="B329" s="12" t="s">
        <v>11778</v>
      </c>
      <c r="C329" s="8" t="s">
        <v>1278</v>
      </c>
      <c r="D329" s="131">
        <v>94900</v>
      </c>
      <c r="E329" s="131">
        <v>94900</v>
      </c>
      <c r="F329" s="8" t="s">
        <v>37942</v>
      </c>
      <c r="G329" s="8" t="s">
        <v>11779</v>
      </c>
      <c r="H329" s="8" t="s">
        <v>11779</v>
      </c>
      <c r="I329" s="8" t="s">
        <v>1058</v>
      </c>
      <c r="J329" s="8" t="s">
        <v>31411</v>
      </c>
    </row>
    <row r="330" spans="1:10" ht="222.75" x14ac:dyDescent="0.35">
      <c r="A330" s="8">
        <v>325</v>
      </c>
      <c r="B330" s="126" t="s">
        <v>11780</v>
      </c>
      <c r="C330" s="112" t="s">
        <v>911</v>
      </c>
      <c r="D330" s="129">
        <v>335400</v>
      </c>
      <c r="E330" s="129">
        <v>335400</v>
      </c>
      <c r="F330" s="112" t="s">
        <v>33</v>
      </c>
      <c r="G330" s="111" t="s">
        <v>11781</v>
      </c>
      <c r="H330" s="111" t="s">
        <v>11782</v>
      </c>
      <c r="I330" s="112" t="s">
        <v>914</v>
      </c>
      <c r="J330" s="112" t="s">
        <v>31412</v>
      </c>
    </row>
    <row r="331" spans="1:10" ht="303.75" x14ac:dyDescent="0.35">
      <c r="A331" s="8">
        <v>326</v>
      </c>
      <c r="B331" s="126" t="s">
        <v>11783</v>
      </c>
      <c r="C331" s="112" t="s">
        <v>911</v>
      </c>
      <c r="D331" s="129">
        <v>419100</v>
      </c>
      <c r="E331" s="129">
        <v>419100</v>
      </c>
      <c r="F331" s="112" t="s">
        <v>33</v>
      </c>
      <c r="G331" s="111" t="s">
        <v>11784</v>
      </c>
      <c r="H331" s="111" t="s">
        <v>11785</v>
      </c>
      <c r="I331" s="112" t="s">
        <v>914</v>
      </c>
      <c r="J331" s="112" t="s">
        <v>31413</v>
      </c>
    </row>
    <row r="332" spans="1:10" ht="182.25" x14ac:dyDescent="0.35">
      <c r="A332" s="8">
        <v>327</v>
      </c>
      <c r="B332" s="126" t="s">
        <v>11786</v>
      </c>
      <c r="C332" s="112" t="s">
        <v>911</v>
      </c>
      <c r="D332" s="129">
        <v>48150</v>
      </c>
      <c r="E332" s="129">
        <v>48150</v>
      </c>
      <c r="F332" s="112" t="s">
        <v>33</v>
      </c>
      <c r="G332" s="111" t="s">
        <v>11787</v>
      </c>
      <c r="H332" s="111" t="s">
        <v>11788</v>
      </c>
      <c r="I332" s="112" t="s">
        <v>914</v>
      </c>
      <c r="J332" s="112" t="s">
        <v>31414</v>
      </c>
    </row>
    <row r="333" spans="1:10" ht="409.5" x14ac:dyDescent="0.35">
      <c r="A333" s="8">
        <v>328</v>
      </c>
      <c r="B333" s="6" t="s">
        <v>11789</v>
      </c>
      <c r="C333" s="112" t="s">
        <v>911</v>
      </c>
      <c r="D333" s="129">
        <v>62926.7</v>
      </c>
      <c r="E333" s="129">
        <v>62926.7</v>
      </c>
      <c r="F333" s="112" t="s">
        <v>33</v>
      </c>
      <c r="G333" s="111" t="s">
        <v>11790</v>
      </c>
      <c r="H333" s="111" t="s">
        <v>11791</v>
      </c>
      <c r="I333" s="112" t="s">
        <v>914</v>
      </c>
      <c r="J333" s="112" t="s">
        <v>31415</v>
      </c>
    </row>
    <row r="334" spans="1:10" ht="101.25" x14ac:dyDescent="0.35">
      <c r="A334" s="8">
        <v>329</v>
      </c>
      <c r="B334" s="181" t="s">
        <v>11792</v>
      </c>
      <c r="C334" s="112" t="s">
        <v>911</v>
      </c>
      <c r="D334" s="129">
        <v>122000</v>
      </c>
      <c r="E334" s="136">
        <v>122000</v>
      </c>
      <c r="F334" s="112" t="s">
        <v>33</v>
      </c>
      <c r="G334" s="111" t="s">
        <v>11793</v>
      </c>
      <c r="H334" s="111" t="s">
        <v>11794</v>
      </c>
      <c r="I334" s="112" t="s">
        <v>914</v>
      </c>
      <c r="J334" s="112" t="s">
        <v>31416</v>
      </c>
    </row>
    <row r="335" spans="1:10" ht="121.5" x14ac:dyDescent="0.35">
      <c r="A335" s="8">
        <v>330</v>
      </c>
      <c r="B335" s="181" t="s">
        <v>11795</v>
      </c>
      <c r="C335" s="112" t="s">
        <v>911</v>
      </c>
      <c r="D335" s="129">
        <v>370</v>
      </c>
      <c r="E335" s="136">
        <v>370</v>
      </c>
      <c r="F335" s="112" t="s">
        <v>33</v>
      </c>
      <c r="G335" s="111" t="s">
        <v>11796</v>
      </c>
      <c r="H335" s="111" t="s">
        <v>11797</v>
      </c>
      <c r="I335" s="112" t="s">
        <v>914</v>
      </c>
      <c r="J335" s="112" t="s">
        <v>31417</v>
      </c>
    </row>
    <row r="336" spans="1:10" ht="222.75" x14ac:dyDescent="0.35">
      <c r="A336" s="8">
        <v>331</v>
      </c>
      <c r="B336" s="181" t="s">
        <v>11798</v>
      </c>
      <c r="C336" s="112" t="s">
        <v>911</v>
      </c>
      <c r="D336" s="129">
        <v>2340</v>
      </c>
      <c r="E336" s="136">
        <v>2340</v>
      </c>
      <c r="F336" s="112" t="s">
        <v>33</v>
      </c>
      <c r="G336" s="111" t="s">
        <v>11799</v>
      </c>
      <c r="H336" s="111" t="s">
        <v>11800</v>
      </c>
      <c r="I336" s="112" t="s">
        <v>914</v>
      </c>
      <c r="J336" s="112" t="s">
        <v>31418</v>
      </c>
    </row>
    <row r="337" spans="1:10" ht="40.5" x14ac:dyDescent="0.35">
      <c r="A337" s="8">
        <v>332</v>
      </c>
      <c r="B337" s="12" t="s">
        <v>1548</v>
      </c>
      <c r="C337" s="8" t="s">
        <v>928</v>
      </c>
      <c r="D337" s="131">
        <v>22660</v>
      </c>
      <c r="E337" s="131">
        <v>22660</v>
      </c>
      <c r="F337" s="8" t="s">
        <v>929</v>
      </c>
      <c r="G337" s="8" t="s">
        <v>11801</v>
      </c>
      <c r="H337" s="8" t="s">
        <v>11801</v>
      </c>
      <c r="I337" s="14" t="s">
        <v>931</v>
      </c>
      <c r="J337" s="14" t="s">
        <v>31419</v>
      </c>
    </row>
    <row r="338" spans="1:10" ht="60.75" x14ac:dyDescent="0.35">
      <c r="A338" s="8">
        <v>333</v>
      </c>
      <c r="B338" s="108" t="s">
        <v>3732</v>
      </c>
      <c r="C338" s="8" t="s">
        <v>928</v>
      </c>
      <c r="D338" s="135">
        <v>16000</v>
      </c>
      <c r="E338" s="135">
        <v>16000</v>
      </c>
      <c r="F338" s="8" t="s">
        <v>929</v>
      </c>
      <c r="G338" s="8" t="s">
        <v>11802</v>
      </c>
      <c r="H338" s="8" t="s">
        <v>11802</v>
      </c>
      <c r="I338" s="14" t="s">
        <v>931</v>
      </c>
      <c r="J338" s="14" t="s">
        <v>31420</v>
      </c>
    </row>
    <row r="339" spans="1:10" ht="60.75" x14ac:dyDescent="0.35">
      <c r="A339" s="8">
        <v>334</v>
      </c>
      <c r="B339" s="108" t="s">
        <v>3732</v>
      </c>
      <c r="C339" s="8" t="s">
        <v>928</v>
      </c>
      <c r="D339" s="135">
        <v>16000</v>
      </c>
      <c r="E339" s="135">
        <v>16000</v>
      </c>
      <c r="F339" s="8" t="s">
        <v>929</v>
      </c>
      <c r="G339" s="8" t="s">
        <v>11803</v>
      </c>
      <c r="H339" s="8" t="s">
        <v>11803</v>
      </c>
      <c r="I339" s="14" t="s">
        <v>931</v>
      </c>
      <c r="J339" s="14" t="s">
        <v>31421</v>
      </c>
    </row>
    <row r="340" spans="1:10" ht="101.25" x14ac:dyDescent="0.35">
      <c r="A340" s="8">
        <v>335</v>
      </c>
      <c r="B340" s="12" t="s">
        <v>11804</v>
      </c>
      <c r="C340" s="8" t="s">
        <v>968</v>
      </c>
      <c r="D340" s="133">
        <v>40000</v>
      </c>
      <c r="E340" s="133">
        <v>40000</v>
      </c>
      <c r="F340" s="8" t="s">
        <v>969</v>
      </c>
      <c r="G340" s="18" t="s">
        <v>11805</v>
      </c>
      <c r="H340" s="18" t="s">
        <v>11806</v>
      </c>
      <c r="I340" s="18" t="s">
        <v>972</v>
      </c>
      <c r="J340" s="8" t="s">
        <v>31422</v>
      </c>
    </row>
    <row r="341" spans="1:10" ht="101.25" x14ac:dyDescent="0.35">
      <c r="A341" s="8">
        <v>336</v>
      </c>
      <c r="B341" s="12" t="s">
        <v>11807</v>
      </c>
      <c r="C341" s="8" t="s">
        <v>968</v>
      </c>
      <c r="D341" s="133">
        <v>231000</v>
      </c>
      <c r="E341" s="133">
        <v>231000</v>
      </c>
      <c r="F341" s="8" t="s">
        <v>969</v>
      </c>
      <c r="G341" s="18" t="s">
        <v>11808</v>
      </c>
      <c r="H341" s="18" t="s">
        <v>11809</v>
      </c>
      <c r="I341" s="18" t="s">
        <v>972</v>
      </c>
      <c r="J341" s="8" t="s">
        <v>31423</v>
      </c>
    </row>
    <row r="342" spans="1:10" ht="121.5" x14ac:dyDescent="0.35">
      <c r="A342" s="8">
        <v>337</v>
      </c>
      <c r="B342" s="12" t="s">
        <v>11810</v>
      </c>
      <c r="C342" s="8" t="s">
        <v>968</v>
      </c>
      <c r="D342" s="133">
        <v>2015000</v>
      </c>
      <c r="E342" s="133">
        <v>2015000</v>
      </c>
      <c r="F342" s="8" t="s">
        <v>626</v>
      </c>
      <c r="G342" s="8" t="s">
        <v>11811</v>
      </c>
      <c r="H342" s="8" t="s">
        <v>11812</v>
      </c>
      <c r="I342" s="8" t="s">
        <v>972</v>
      </c>
      <c r="J342" s="8" t="s">
        <v>31424</v>
      </c>
    </row>
    <row r="343" spans="1:10" ht="121.5" x14ac:dyDescent="0.35">
      <c r="A343" s="8">
        <v>338</v>
      </c>
      <c r="B343" s="12" t="s">
        <v>11813</v>
      </c>
      <c r="C343" s="8" t="s">
        <v>968</v>
      </c>
      <c r="D343" s="133">
        <v>16000</v>
      </c>
      <c r="E343" s="133">
        <v>16000</v>
      </c>
      <c r="F343" s="8" t="s">
        <v>969</v>
      </c>
      <c r="G343" s="8" t="s">
        <v>11814</v>
      </c>
      <c r="H343" s="8" t="s">
        <v>11815</v>
      </c>
      <c r="I343" s="8" t="s">
        <v>972</v>
      </c>
      <c r="J343" s="8" t="s">
        <v>31425</v>
      </c>
    </row>
    <row r="344" spans="1:10" ht="101.25" x14ac:dyDescent="0.35">
      <c r="A344" s="8">
        <v>339</v>
      </c>
      <c r="B344" s="12" t="s">
        <v>11816</v>
      </c>
      <c r="C344" s="8" t="s">
        <v>968</v>
      </c>
      <c r="D344" s="133">
        <v>100000</v>
      </c>
      <c r="E344" s="133">
        <v>100000</v>
      </c>
      <c r="F344" s="8" t="s">
        <v>969</v>
      </c>
      <c r="G344" s="8" t="s">
        <v>11817</v>
      </c>
      <c r="H344" s="8" t="s">
        <v>11818</v>
      </c>
      <c r="I344" s="8" t="s">
        <v>972</v>
      </c>
      <c r="J344" s="8" t="s">
        <v>31426</v>
      </c>
    </row>
    <row r="345" spans="1:10" ht="101.25" x14ac:dyDescent="0.35">
      <c r="A345" s="8">
        <v>340</v>
      </c>
      <c r="B345" s="12" t="s">
        <v>11819</v>
      </c>
      <c r="C345" s="8" t="s">
        <v>968</v>
      </c>
      <c r="D345" s="133">
        <v>20000</v>
      </c>
      <c r="E345" s="133">
        <v>20000</v>
      </c>
      <c r="F345" s="8" t="s">
        <v>969</v>
      </c>
      <c r="G345" s="8" t="s">
        <v>11820</v>
      </c>
      <c r="H345" s="8" t="s">
        <v>11821</v>
      </c>
      <c r="I345" s="8" t="s">
        <v>972</v>
      </c>
      <c r="J345" s="8" t="s">
        <v>31427</v>
      </c>
    </row>
    <row r="346" spans="1:10" ht="81" x14ac:dyDescent="0.35">
      <c r="A346" s="8">
        <v>341</v>
      </c>
      <c r="B346" s="12" t="s">
        <v>40391</v>
      </c>
      <c r="C346" s="8" t="s">
        <v>40257</v>
      </c>
      <c r="D346" s="137">
        <v>470000</v>
      </c>
      <c r="E346" s="137">
        <v>470000</v>
      </c>
      <c r="F346" s="163" t="s">
        <v>33</v>
      </c>
      <c r="G346" s="8" t="s">
        <v>40393</v>
      </c>
      <c r="H346" s="8" t="s">
        <v>40393</v>
      </c>
      <c r="I346" s="163" t="s">
        <v>1058</v>
      </c>
      <c r="J346" s="8" t="s">
        <v>40390</v>
      </c>
    </row>
    <row r="347" spans="1:10" ht="60.75" x14ac:dyDescent="0.35">
      <c r="A347" s="8">
        <v>342</v>
      </c>
      <c r="B347" s="108" t="s">
        <v>37734</v>
      </c>
      <c r="C347" s="112" t="s">
        <v>36856</v>
      </c>
      <c r="D347" s="197">
        <v>9200</v>
      </c>
      <c r="E347" s="197">
        <v>9200</v>
      </c>
      <c r="F347" s="14" t="s">
        <v>37942</v>
      </c>
      <c r="G347" s="14" t="s">
        <v>40392</v>
      </c>
      <c r="H347" s="14" t="str">
        <f>G347</f>
        <v>ห้างหุ้นส่วนจำกัด วลินดา 787 9200 บาท</v>
      </c>
      <c r="I347" s="189" t="s">
        <v>36812</v>
      </c>
      <c r="J347" s="14" t="s">
        <v>37743</v>
      </c>
    </row>
    <row r="348" spans="1:10" ht="101.25" x14ac:dyDescent="0.35">
      <c r="A348" s="8">
        <v>343</v>
      </c>
      <c r="B348" s="108" t="s">
        <v>37735</v>
      </c>
      <c r="C348" s="112" t="s">
        <v>36856</v>
      </c>
      <c r="D348" s="197">
        <v>3325</v>
      </c>
      <c r="E348" s="197">
        <v>3325</v>
      </c>
      <c r="F348" s="14" t="s">
        <v>37942</v>
      </c>
      <c r="G348" s="14" t="s">
        <v>37736</v>
      </c>
      <c r="H348" s="14" t="str">
        <f t="shared" ref="H348:H351" si="2">G348</f>
        <v>ร้านบุญทวี สังฆภัณฑ์ โดยนางสาวธิดารัตน์ เขื่อนแก้ว 3325 บาท</v>
      </c>
      <c r="I348" s="189" t="s">
        <v>36812</v>
      </c>
      <c r="J348" s="14" t="s">
        <v>37744</v>
      </c>
    </row>
    <row r="349" spans="1:10" ht="60.75" x14ac:dyDescent="0.35">
      <c r="A349" s="8">
        <v>344</v>
      </c>
      <c r="B349" s="108" t="s">
        <v>37737</v>
      </c>
      <c r="C349" s="112" t="s">
        <v>36856</v>
      </c>
      <c r="D349" s="197">
        <v>26750</v>
      </c>
      <c r="E349" s="197">
        <f>SUM(D349)</f>
        <v>26750</v>
      </c>
      <c r="F349" s="14" t="s">
        <v>37942</v>
      </c>
      <c r="G349" s="14" t="s">
        <v>37738</v>
      </c>
      <c r="H349" s="14" t="str">
        <f t="shared" si="2"/>
        <v>บริษัท รีแฮบ เมดิคอล จำกัด 26750 บาท</v>
      </c>
      <c r="I349" s="189" t="s">
        <v>36812</v>
      </c>
      <c r="J349" s="14" t="s">
        <v>37745</v>
      </c>
    </row>
    <row r="350" spans="1:10" ht="60.75" x14ac:dyDescent="0.35">
      <c r="A350" s="8">
        <v>345</v>
      </c>
      <c r="B350" s="108" t="s">
        <v>37739</v>
      </c>
      <c r="C350" s="112" t="s">
        <v>36856</v>
      </c>
      <c r="D350" s="197">
        <v>22413.29</v>
      </c>
      <c r="E350" s="197">
        <v>22413.29</v>
      </c>
      <c r="F350" s="14" t="s">
        <v>37942</v>
      </c>
      <c r="G350" s="14" t="s">
        <v>37740</v>
      </c>
      <c r="H350" s="14" t="str">
        <f t="shared" si="2"/>
        <v>ห้างหุ้นส่วนจำกัด วลินดา 787 22413.29 บาท</v>
      </c>
      <c r="I350" s="189" t="s">
        <v>36812</v>
      </c>
      <c r="J350" s="14" t="s">
        <v>37746</v>
      </c>
    </row>
    <row r="351" spans="1:10" ht="81" x14ac:dyDescent="0.35">
      <c r="A351" s="8">
        <v>346</v>
      </c>
      <c r="B351" s="108" t="s">
        <v>37741</v>
      </c>
      <c r="C351" s="112" t="s">
        <v>36856</v>
      </c>
      <c r="D351" s="197">
        <v>8000</v>
      </c>
      <c r="E351" s="197">
        <v>8000</v>
      </c>
      <c r="F351" s="14" t="s">
        <v>37942</v>
      </c>
      <c r="G351" s="14" t="s">
        <v>37742</v>
      </c>
      <c r="H351" s="14" t="str">
        <f t="shared" si="2"/>
        <v>บริษััท ยูแฟมคลีนิค จำกัด 8000 บาท</v>
      </c>
      <c r="I351" s="189" t="s">
        <v>36812</v>
      </c>
      <c r="J351" s="14" t="s">
        <v>37747</v>
      </c>
    </row>
    <row r="352" spans="1:10" ht="101.25" x14ac:dyDescent="0.35">
      <c r="A352" s="8">
        <v>347</v>
      </c>
      <c r="B352" s="16" t="s">
        <v>36444</v>
      </c>
      <c r="C352" s="110" t="s">
        <v>36278</v>
      </c>
      <c r="D352" s="19">
        <v>100000</v>
      </c>
      <c r="E352" s="19">
        <v>100000</v>
      </c>
      <c r="F352" s="18" t="s">
        <v>37942</v>
      </c>
      <c r="G352" s="18" t="s">
        <v>36443</v>
      </c>
      <c r="H352" s="18" t="s">
        <v>36443</v>
      </c>
      <c r="I352" s="8" t="s">
        <v>972</v>
      </c>
      <c r="J352" s="18" t="s">
        <v>36445</v>
      </c>
    </row>
    <row r="353" spans="1:10" ht="60.75" x14ac:dyDescent="0.35">
      <c r="A353" s="8">
        <v>348</v>
      </c>
      <c r="B353" s="16" t="s">
        <v>32270</v>
      </c>
      <c r="C353" s="18" t="s">
        <v>28712</v>
      </c>
      <c r="D353" s="19">
        <v>490000</v>
      </c>
      <c r="E353" s="19">
        <v>490000</v>
      </c>
      <c r="F353" s="18" t="s">
        <v>37942</v>
      </c>
      <c r="G353" s="18" t="s">
        <v>32271</v>
      </c>
      <c r="H353" s="18" t="s">
        <v>32271</v>
      </c>
      <c r="I353" s="18" t="s">
        <v>28714</v>
      </c>
      <c r="J353" s="18" t="s">
        <v>32272</v>
      </c>
    </row>
    <row r="354" spans="1:10" ht="60.75" x14ac:dyDescent="0.35">
      <c r="A354" s="8">
        <v>349</v>
      </c>
      <c r="B354" s="16" t="s">
        <v>32273</v>
      </c>
      <c r="C354" s="18" t="s">
        <v>28712</v>
      </c>
      <c r="D354" s="19">
        <v>27070</v>
      </c>
      <c r="E354" s="19">
        <v>27070</v>
      </c>
      <c r="F354" s="18" t="s">
        <v>37942</v>
      </c>
      <c r="G354" s="18" t="s">
        <v>32274</v>
      </c>
      <c r="H354" s="18" t="s">
        <v>32274</v>
      </c>
      <c r="I354" s="18" t="s">
        <v>28714</v>
      </c>
      <c r="J354" s="18" t="s">
        <v>32275</v>
      </c>
    </row>
    <row r="355" spans="1:10" ht="60.75" x14ac:dyDescent="0.35">
      <c r="A355" s="8">
        <v>350</v>
      </c>
      <c r="B355" s="16" t="s">
        <v>32276</v>
      </c>
      <c r="C355" s="18" t="s">
        <v>28712</v>
      </c>
      <c r="D355" s="19">
        <v>14990</v>
      </c>
      <c r="E355" s="19">
        <v>14990</v>
      </c>
      <c r="F355" s="18" t="s">
        <v>37942</v>
      </c>
      <c r="G355" s="18" t="s">
        <v>32277</v>
      </c>
      <c r="H355" s="18" t="s">
        <v>32277</v>
      </c>
      <c r="I355" s="18" t="s">
        <v>28714</v>
      </c>
      <c r="J355" s="18" t="s">
        <v>32278</v>
      </c>
    </row>
    <row r="356" spans="1:10" ht="60.75" x14ac:dyDescent="0.35">
      <c r="A356" s="8">
        <v>351</v>
      </c>
      <c r="B356" s="16" t="s">
        <v>32276</v>
      </c>
      <c r="C356" s="18" t="s">
        <v>28712</v>
      </c>
      <c r="D356" s="19">
        <v>14990</v>
      </c>
      <c r="E356" s="19">
        <v>14990</v>
      </c>
      <c r="F356" s="18" t="s">
        <v>37942</v>
      </c>
      <c r="G356" s="18" t="s">
        <v>32277</v>
      </c>
      <c r="H356" s="18" t="s">
        <v>32277</v>
      </c>
      <c r="I356" s="18" t="s">
        <v>28714</v>
      </c>
      <c r="J356" s="18" t="s">
        <v>32279</v>
      </c>
    </row>
    <row r="357" spans="1:10" ht="60.75" x14ac:dyDescent="0.35">
      <c r="A357" s="8">
        <v>352</v>
      </c>
      <c r="B357" s="16" t="s">
        <v>32276</v>
      </c>
      <c r="C357" s="18" t="s">
        <v>28712</v>
      </c>
      <c r="D357" s="19">
        <v>14990</v>
      </c>
      <c r="E357" s="19">
        <v>14990</v>
      </c>
      <c r="F357" s="18" t="s">
        <v>37942</v>
      </c>
      <c r="G357" s="18" t="s">
        <v>32277</v>
      </c>
      <c r="H357" s="18" t="s">
        <v>32277</v>
      </c>
      <c r="I357" s="18" t="s">
        <v>28714</v>
      </c>
      <c r="J357" s="18" t="s">
        <v>32280</v>
      </c>
    </row>
    <row r="358" spans="1:10" ht="60.75" x14ac:dyDescent="0.35">
      <c r="A358" s="8">
        <v>353</v>
      </c>
      <c r="B358" s="16" t="s">
        <v>2295</v>
      </c>
      <c r="C358" s="18" t="s">
        <v>28712</v>
      </c>
      <c r="D358" s="19">
        <v>94944</v>
      </c>
      <c r="E358" s="19">
        <v>94944</v>
      </c>
      <c r="F358" s="18" t="s">
        <v>37942</v>
      </c>
      <c r="G358" s="18" t="s">
        <v>32281</v>
      </c>
      <c r="H358" s="18" t="s">
        <v>32281</v>
      </c>
      <c r="I358" s="18" t="s">
        <v>28714</v>
      </c>
      <c r="J358" s="18" t="s">
        <v>32282</v>
      </c>
    </row>
    <row r="359" spans="1:10" ht="60.75" x14ac:dyDescent="0.35">
      <c r="A359" s="8">
        <v>354</v>
      </c>
      <c r="B359" s="16" t="s">
        <v>2295</v>
      </c>
      <c r="C359" s="18" t="s">
        <v>28712</v>
      </c>
      <c r="D359" s="19">
        <v>13661.76</v>
      </c>
      <c r="E359" s="19">
        <v>13661.76</v>
      </c>
      <c r="F359" s="18" t="s">
        <v>37942</v>
      </c>
      <c r="G359" s="18" t="s">
        <v>32283</v>
      </c>
      <c r="H359" s="18" t="s">
        <v>32283</v>
      </c>
      <c r="I359" s="18" t="s">
        <v>28714</v>
      </c>
      <c r="J359" s="18" t="s">
        <v>32284</v>
      </c>
    </row>
    <row r="360" spans="1:10" ht="60.75" x14ac:dyDescent="0.35">
      <c r="A360" s="8">
        <v>355</v>
      </c>
      <c r="B360" s="16" t="s">
        <v>29498</v>
      </c>
      <c r="C360" s="18" t="s">
        <v>28712</v>
      </c>
      <c r="D360" s="19">
        <v>81705.2</v>
      </c>
      <c r="E360" s="19">
        <v>81705.2</v>
      </c>
      <c r="F360" s="18" t="s">
        <v>37942</v>
      </c>
      <c r="G360" s="18" t="s">
        <v>32285</v>
      </c>
      <c r="H360" s="18" t="s">
        <v>32285</v>
      </c>
      <c r="I360" s="18" t="s">
        <v>28714</v>
      </c>
      <c r="J360" s="18" t="s">
        <v>32286</v>
      </c>
    </row>
    <row r="361" spans="1:10" ht="60.75" x14ac:dyDescent="0.35">
      <c r="A361" s="8">
        <v>356</v>
      </c>
      <c r="B361" s="16" t="s">
        <v>29693</v>
      </c>
      <c r="C361" s="18" t="s">
        <v>28712</v>
      </c>
      <c r="D361" s="19">
        <v>8000</v>
      </c>
      <c r="E361" s="19">
        <v>8000</v>
      </c>
      <c r="F361" s="18" t="s">
        <v>37942</v>
      </c>
      <c r="G361" s="18" t="s">
        <v>32287</v>
      </c>
      <c r="H361" s="18" t="s">
        <v>32287</v>
      </c>
      <c r="I361" s="18" t="s">
        <v>28714</v>
      </c>
      <c r="J361" s="18" t="s">
        <v>32288</v>
      </c>
    </row>
    <row r="362" spans="1:10" ht="60.75" x14ac:dyDescent="0.35">
      <c r="A362" s="8">
        <v>357</v>
      </c>
      <c r="B362" s="16" t="s">
        <v>29693</v>
      </c>
      <c r="C362" s="18" t="s">
        <v>28712</v>
      </c>
      <c r="D362" s="19">
        <v>299600</v>
      </c>
      <c r="E362" s="19">
        <v>299600</v>
      </c>
      <c r="F362" s="18" t="s">
        <v>37942</v>
      </c>
      <c r="G362" s="18" t="s">
        <v>32289</v>
      </c>
      <c r="H362" s="18" t="s">
        <v>32289</v>
      </c>
      <c r="I362" s="18" t="s">
        <v>28714</v>
      </c>
      <c r="J362" s="18" t="s">
        <v>32290</v>
      </c>
    </row>
    <row r="363" spans="1:10" ht="60.75" x14ac:dyDescent="0.35">
      <c r="A363" s="8">
        <v>358</v>
      </c>
      <c r="B363" s="16" t="s">
        <v>29704</v>
      </c>
      <c r="C363" s="18" t="s">
        <v>28712</v>
      </c>
      <c r="D363" s="19">
        <v>68908</v>
      </c>
      <c r="E363" s="19">
        <v>68908</v>
      </c>
      <c r="F363" s="18" t="s">
        <v>37942</v>
      </c>
      <c r="G363" s="18" t="s">
        <v>32291</v>
      </c>
      <c r="H363" s="18" t="s">
        <v>32291</v>
      </c>
      <c r="I363" s="18" t="s">
        <v>28714</v>
      </c>
      <c r="J363" s="18" t="s">
        <v>32292</v>
      </c>
    </row>
    <row r="364" spans="1:10" ht="60.75" x14ac:dyDescent="0.35">
      <c r="A364" s="8">
        <v>359</v>
      </c>
      <c r="B364" s="16" t="s">
        <v>32293</v>
      </c>
      <c r="C364" s="18" t="s">
        <v>28712</v>
      </c>
      <c r="D364" s="19">
        <v>20000</v>
      </c>
      <c r="E364" s="19">
        <v>20000</v>
      </c>
      <c r="F364" s="18" t="s">
        <v>37942</v>
      </c>
      <c r="G364" s="18" t="s">
        <v>32294</v>
      </c>
      <c r="H364" s="18" t="s">
        <v>32294</v>
      </c>
      <c r="I364" s="18" t="s">
        <v>28714</v>
      </c>
      <c r="J364" s="18" t="s">
        <v>32295</v>
      </c>
    </row>
    <row r="365" spans="1:10" ht="81" x14ac:dyDescent="0.35">
      <c r="A365" s="8">
        <v>360</v>
      </c>
      <c r="B365" s="16" t="s">
        <v>32296</v>
      </c>
      <c r="C365" s="18" t="s">
        <v>28712</v>
      </c>
      <c r="D365" s="19">
        <v>60000</v>
      </c>
      <c r="E365" s="19">
        <v>60000</v>
      </c>
      <c r="F365" s="18" t="s">
        <v>37942</v>
      </c>
      <c r="G365" s="18" t="s">
        <v>32297</v>
      </c>
      <c r="H365" s="18" t="s">
        <v>32297</v>
      </c>
      <c r="I365" s="18" t="s">
        <v>28714</v>
      </c>
      <c r="J365" s="18" t="s">
        <v>32298</v>
      </c>
    </row>
    <row r="366" spans="1:10" ht="60.75" x14ac:dyDescent="0.35">
      <c r="A366" s="8">
        <v>361</v>
      </c>
      <c r="B366" s="16" t="s">
        <v>32299</v>
      </c>
      <c r="C366" s="18" t="s">
        <v>28712</v>
      </c>
      <c r="D366" s="19">
        <v>96300</v>
      </c>
      <c r="E366" s="19">
        <v>96300</v>
      </c>
      <c r="F366" s="18" t="s">
        <v>37942</v>
      </c>
      <c r="G366" s="18" t="s">
        <v>28954</v>
      </c>
      <c r="H366" s="18" t="s">
        <v>28954</v>
      </c>
      <c r="I366" s="18" t="s">
        <v>28714</v>
      </c>
      <c r="J366" s="18" t="s">
        <v>32300</v>
      </c>
    </row>
    <row r="367" spans="1:10" ht="81" x14ac:dyDescent="0.35">
      <c r="A367" s="8">
        <v>362</v>
      </c>
      <c r="B367" s="16" t="s">
        <v>32301</v>
      </c>
      <c r="C367" s="18" t="s">
        <v>28712</v>
      </c>
      <c r="D367" s="19">
        <v>47500</v>
      </c>
      <c r="E367" s="19">
        <v>47500</v>
      </c>
      <c r="F367" s="18" t="s">
        <v>37942</v>
      </c>
      <c r="G367" s="18" t="s">
        <v>32302</v>
      </c>
      <c r="H367" s="18" t="s">
        <v>32302</v>
      </c>
      <c r="I367" s="18" t="s">
        <v>28714</v>
      </c>
      <c r="J367" s="18" t="s">
        <v>32303</v>
      </c>
    </row>
    <row r="368" spans="1:10" ht="60.75" x14ac:dyDescent="0.35">
      <c r="A368" s="8">
        <v>363</v>
      </c>
      <c r="B368" s="16" t="s">
        <v>32304</v>
      </c>
      <c r="C368" s="18" t="s">
        <v>28712</v>
      </c>
      <c r="D368" s="19">
        <v>42800</v>
      </c>
      <c r="E368" s="19">
        <v>42800</v>
      </c>
      <c r="F368" s="18" t="s">
        <v>37942</v>
      </c>
      <c r="G368" s="18" t="s">
        <v>30993</v>
      </c>
      <c r="H368" s="18" t="s">
        <v>30993</v>
      </c>
      <c r="I368" s="18" t="s">
        <v>28714</v>
      </c>
      <c r="J368" s="18" t="s">
        <v>32305</v>
      </c>
    </row>
    <row r="369" spans="1:10" ht="81" x14ac:dyDescent="0.35">
      <c r="A369" s="8">
        <v>364</v>
      </c>
      <c r="B369" s="16" t="s">
        <v>32306</v>
      </c>
      <c r="C369" s="18" t="s">
        <v>28712</v>
      </c>
      <c r="D369" s="19">
        <v>7000</v>
      </c>
      <c r="E369" s="19">
        <v>7000</v>
      </c>
      <c r="F369" s="18" t="s">
        <v>37942</v>
      </c>
      <c r="G369" s="18" t="s">
        <v>32307</v>
      </c>
      <c r="H369" s="18" t="s">
        <v>32307</v>
      </c>
      <c r="I369" s="18" t="s">
        <v>28714</v>
      </c>
      <c r="J369" s="18" t="s">
        <v>32308</v>
      </c>
    </row>
    <row r="370" spans="1:10" ht="60.75" x14ac:dyDescent="0.35">
      <c r="A370" s="8">
        <v>365</v>
      </c>
      <c r="B370" s="16" t="s">
        <v>32309</v>
      </c>
      <c r="C370" s="18" t="s">
        <v>28712</v>
      </c>
      <c r="D370" s="19">
        <v>8750</v>
      </c>
      <c r="E370" s="19">
        <v>8750</v>
      </c>
      <c r="F370" s="18" t="s">
        <v>37942</v>
      </c>
      <c r="G370" s="18" t="s">
        <v>32310</v>
      </c>
      <c r="H370" s="18" t="s">
        <v>32310</v>
      </c>
      <c r="I370" s="18" t="s">
        <v>28714</v>
      </c>
      <c r="J370" s="18" t="s">
        <v>32311</v>
      </c>
    </row>
    <row r="371" spans="1:10" ht="60.75" x14ac:dyDescent="0.35">
      <c r="A371" s="8">
        <v>366</v>
      </c>
      <c r="B371" s="16" t="s">
        <v>30356</v>
      </c>
      <c r="C371" s="18" t="s">
        <v>28712</v>
      </c>
      <c r="D371" s="19">
        <v>6170</v>
      </c>
      <c r="E371" s="19">
        <v>6170</v>
      </c>
      <c r="F371" s="18" t="s">
        <v>37942</v>
      </c>
      <c r="G371" s="18" t="s">
        <v>32312</v>
      </c>
      <c r="H371" s="18" t="s">
        <v>32312</v>
      </c>
      <c r="I371" s="18" t="s">
        <v>28714</v>
      </c>
      <c r="J371" s="18" t="s">
        <v>32313</v>
      </c>
    </row>
    <row r="372" spans="1:10" ht="60.75" x14ac:dyDescent="0.35">
      <c r="A372" s="8">
        <v>367</v>
      </c>
      <c r="B372" s="16" t="s">
        <v>32314</v>
      </c>
      <c r="C372" s="18" t="s">
        <v>28712</v>
      </c>
      <c r="D372" s="19">
        <v>5180</v>
      </c>
      <c r="E372" s="19">
        <v>5180</v>
      </c>
      <c r="F372" s="18" t="s">
        <v>37942</v>
      </c>
      <c r="G372" s="18" t="s">
        <v>32315</v>
      </c>
      <c r="H372" s="18" t="s">
        <v>32315</v>
      </c>
      <c r="I372" s="18" t="s">
        <v>28714</v>
      </c>
      <c r="J372" s="18" t="s">
        <v>32316</v>
      </c>
    </row>
    <row r="373" spans="1:10" ht="40.5" x14ac:dyDescent="0.35">
      <c r="A373" s="8">
        <v>368</v>
      </c>
      <c r="B373" s="124" t="s">
        <v>11437</v>
      </c>
      <c r="C373" s="114" t="s">
        <v>949</v>
      </c>
      <c r="D373" s="132">
        <v>490000</v>
      </c>
      <c r="E373" s="132">
        <v>490000</v>
      </c>
      <c r="F373" s="114" t="s">
        <v>938</v>
      </c>
      <c r="G373" s="114" t="s">
        <v>11822</v>
      </c>
      <c r="H373" s="114" t="s">
        <v>11822</v>
      </c>
      <c r="I373" s="115" t="s">
        <v>951</v>
      </c>
      <c r="J373" s="116" t="s">
        <v>31428</v>
      </c>
    </row>
    <row r="374" spans="1:10" ht="40.5" x14ac:dyDescent="0.35">
      <c r="A374" s="8">
        <v>369</v>
      </c>
      <c r="B374" s="124" t="s">
        <v>11823</v>
      </c>
      <c r="C374" s="114" t="s">
        <v>949</v>
      </c>
      <c r="D374" s="132">
        <v>439190</v>
      </c>
      <c r="E374" s="134">
        <v>439190</v>
      </c>
      <c r="F374" s="114" t="s">
        <v>938</v>
      </c>
      <c r="G374" s="114" t="s">
        <v>11824</v>
      </c>
      <c r="H374" s="114" t="s">
        <v>11824</v>
      </c>
      <c r="I374" s="115" t="s">
        <v>951</v>
      </c>
      <c r="J374" s="116" t="s">
        <v>31429</v>
      </c>
    </row>
    <row r="375" spans="1:10" ht="60.75" x14ac:dyDescent="0.35">
      <c r="A375" s="8">
        <v>370</v>
      </c>
      <c r="B375" s="124" t="s">
        <v>11825</v>
      </c>
      <c r="C375" s="114" t="s">
        <v>949</v>
      </c>
      <c r="D375" s="132">
        <v>128400</v>
      </c>
      <c r="E375" s="134">
        <v>128400</v>
      </c>
      <c r="F375" s="114" t="s">
        <v>938</v>
      </c>
      <c r="G375" s="114" t="s">
        <v>11826</v>
      </c>
      <c r="H375" s="114" t="s">
        <v>11826</v>
      </c>
      <c r="I375" s="115" t="s">
        <v>951</v>
      </c>
      <c r="J375" s="116" t="s">
        <v>31430</v>
      </c>
    </row>
    <row r="376" spans="1:10" ht="40.5" x14ac:dyDescent="0.35">
      <c r="A376" s="8">
        <v>371</v>
      </c>
      <c r="B376" s="124" t="s">
        <v>11827</v>
      </c>
      <c r="C376" s="114" t="s">
        <v>949</v>
      </c>
      <c r="D376" s="132">
        <v>13990</v>
      </c>
      <c r="E376" s="134">
        <v>13990</v>
      </c>
      <c r="F376" s="114" t="s">
        <v>938</v>
      </c>
      <c r="G376" s="114" t="s">
        <v>11828</v>
      </c>
      <c r="H376" s="114" t="s">
        <v>11828</v>
      </c>
      <c r="I376" s="115" t="s">
        <v>951</v>
      </c>
      <c r="J376" s="116" t="s">
        <v>31431</v>
      </c>
    </row>
    <row r="377" spans="1:10" ht="40.5" x14ac:dyDescent="0.35">
      <c r="A377" s="8">
        <v>372</v>
      </c>
      <c r="B377" s="124" t="s">
        <v>11829</v>
      </c>
      <c r="C377" s="114" t="s">
        <v>949</v>
      </c>
      <c r="D377" s="132">
        <v>7700</v>
      </c>
      <c r="E377" s="134">
        <v>7700</v>
      </c>
      <c r="F377" s="114" t="s">
        <v>938</v>
      </c>
      <c r="G377" s="114" t="s">
        <v>11830</v>
      </c>
      <c r="H377" s="114" t="s">
        <v>11830</v>
      </c>
      <c r="I377" s="115" t="s">
        <v>951</v>
      </c>
      <c r="J377" s="116" t="s">
        <v>31432</v>
      </c>
    </row>
    <row r="378" spans="1:10" ht="60.75" x14ac:dyDescent="0.35">
      <c r="A378" s="8">
        <v>373</v>
      </c>
      <c r="B378" s="124" t="s">
        <v>11831</v>
      </c>
      <c r="C378" s="114" t="s">
        <v>949</v>
      </c>
      <c r="D378" s="132">
        <v>55500</v>
      </c>
      <c r="E378" s="134">
        <v>55500</v>
      </c>
      <c r="F378" s="114" t="s">
        <v>938</v>
      </c>
      <c r="G378" s="114" t="s">
        <v>11832</v>
      </c>
      <c r="H378" s="114" t="s">
        <v>11832</v>
      </c>
      <c r="I378" s="115" t="s">
        <v>951</v>
      </c>
      <c r="J378" s="116" t="s">
        <v>31433</v>
      </c>
    </row>
    <row r="379" spans="1:10" ht="60.75" x14ac:dyDescent="0.35">
      <c r="A379" s="8">
        <v>374</v>
      </c>
      <c r="B379" s="124" t="s">
        <v>11833</v>
      </c>
      <c r="C379" s="114" t="s">
        <v>949</v>
      </c>
      <c r="D379" s="132">
        <v>52500</v>
      </c>
      <c r="E379" s="134">
        <v>52500</v>
      </c>
      <c r="F379" s="114" t="s">
        <v>938</v>
      </c>
      <c r="G379" s="114" t="s">
        <v>11834</v>
      </c>
      <c r="H379" s="114" t="s">
        <v>11834</v>
      </c>
      <c r="I379" s="115" t="s">
        <v>951</v>
      </c>
      <c r="J379" s="116" t="s">
        <v>31434</v>
      </c>
    </row>
    <row r="380" spans="1:10" ht="60.75" x14ac:dyDescent="0.35">
      <c r="A380" s="8">
        <v>375</v>
      </c>
      <c r="B380" s="124" t="s">
        <v>11835</v>
      </c>
      <c r="C380" s="114" t="s">
        <v>949</v>
      </c>
      <c r="D380" s="132">
        <v>80000</v>
      </c>
      <c r="E380" s="134">
        <v>80000</v>
      </c>
      <c r="F380" s="114" t="s">
        <v>938</v>
      </c>
      <c r="G380" s="114" t="s">
        <v>11836</v>
      </c>
      <c r="H380" s="114" t="s">
        <v>11836</v>
      </c>
      <c r="I380" s="115" t="s">
        <v>951</v>
      </c>
      <c r="J380" s="116" t="s">
        <v>31435</v>
      </c>
    </row>
    <row r="381" spans="1:10" ht="40.5" x14ac:dyDescent="0.35">
      <c r="A381" s="8">
        <v>376</v>
      </c>
      <c r="B381" s="124" t="s">
        <v>11837</v>
      </c>
      <c r="C381" s="114" t="s">
        <v>949</v>
      </c>
      <c r="D381" s="132">
        <v>3000</v>
      </c>
      <c r="E381" s="134">
        <v>3000</v>
      </c>
      <c r="F381" s="114" t="s">
        <v>938</v>
      </c>
      <c r="G381" s="114" t="s">
        <v>11838</v>
      </c>
      <c r="H381" s="114" t="s">
        <v>11838</v>
      </c>
      <c r="I381" s="115" t="s">
        <v>951</v>
      </c>
      <c r="J381" s="116" t="s">
        <v>31436</v>
      </c>
    </row>
    <row r="382" spans="1:10" ht="60.75" x14ac:dyDescent="0.35">
      <c r="A382" s="8">
        <v>377</v>
      </c>
      <c r="B382" s="124" t="s">
        <v>11839</v>
      </c>
      <c r="C382" s="114" t="s">
        <v>949</v>
      </c>
      <c r="D382" s="132">
        <v>2200</v>
      </c>
      <c r="E382" s="134">
        <v>2200</v>
      </c>
      <c r="F382" s="114" t="s">
        <v>938</v>
      </c>
      <c r="G382" s="114" t="s">
        <v>6813</v>
      </c>
      <c r="H382" s="114" t="s">
        <v>6813</v>
      </c>
      <c r="I382" s="115" t="s">
        <v>951</v>
      </c>
      <c r="J382" s="116" t="s">
        <v>31437</v>
      </c>
    </row>
    <row r="383" spans="1:10" ht="60.75" x14ac:dyDescent="0.35">
      <c r="A383" s="8">
        <v>378</v>
      </c>
      <c r="B383" s="124" t="s">
        <v>11840</v>
      </c>
      <c r="C383" s="114" t="s">
        <v>949</v>
      </c>
      <c r="D383" s="132">
        <v>112500</v>
      </c>
      <c r="E383" s="134">
        <v>112500</v>
      </c>
      <c r="F383" s="114" t="s">
        <v>938</v>
      </c>
      <c r="G383" s="114" t="s">
        <v>11841</v>
      </c>
      <c r="H383" s="114" t="s">
        <v>11841</v>
      </c>
      <c r="I383" s="115" t="s">
        <v>951</v>
      </c>
      <c r="J383" s="116" t="s">
        <v>31438</v>
      </c>
    </row>
    <row r="384" spans="1:10" ht="40.5" x14ac:dyDescent="0.35">
      <c r="A384" s="8">
        <v>379</v>
      </c>
      <c r="B384" s="124" t="s">
        <v>11842</v>
      </c>
      <c r="C384" s="114" t="s">
        <v>949</v>
      </c>
      <c r="D384" s="132">
        <v>2800</v>
      </c>
      <c r="E384" s="134">
        <v>2800</v>
      </c>
      <c r="F384" s="114" t="s">
        <v>938</v>
      </c>
      <c r="G384" s="114" t="s">
        <v>11843</v>
      </c>
      <c r="H384" s="114" t="s">
        <v>11843</v>
      </c>
      <c r="I384" s="115" t="s">
        <v>951</v>
      </c>
      <c r="J384" s="116" t="s">
        <v>31439</v>
      </c>
    </row>
    <row r="385" spans="1:10" ht="40.5" x14ac:dyDescent="0.35">
      <c r="A385" s="8">
        <v>380</v>
      </c>
      <c r="B385" s="124" t="s">
        <v>11844</v>
      </c>
      <c r="C385" s="114" t="s">
        <v>949</v>
      </c>
      <c r="D385" s="132">
        <v>6848</v>
      </c>
      <c r="E385" s="134">
        <v>6848</v>
      </c>
      <c r="F385" s="114" t="s">
        <v>938</v>
      </c>
      <c r="G385" s="114" t="s">
        <v>11845</v>
      </c>
      <c r="H385" s="114" t="s">
        <v>11845</v>
      </c>
      <c r="I385" s="115" t="s">
        <v>951</v>
      </c>
      <c r="J385" s="116" t="s">
        <v>31440</v>
      </c>
    </row>
    <row r="386" spans="1:10" ht="40.5" x14ac:dyDescent="0.35">
      <c r="A386" s="8">
        <v>381</v>
      </c>
      <c r="B386" s="124" t="s">
        <v>11846</v>
      </c>
      <c r="C386" s="114" t="s">
        <v>949</v>
      </c>
      <c r="D386" s="132">
        <v>21168</v>
      </c>
      <c r="E386" s="132">
        <v>21168</v>
      </c>
      <c r="F386" s="114" t="s">
        <v>938</v>
      </c>
      <c r="G386" s="114" t="s">
        <v>11847</v>
      </c>
      <c r="H386" s="114" t="s">
        <v>11847</v>
      </c>
      <c r="I386" s="116" t="s">
        <v>951</v>
      </c>
      <c r="J386" s="116" t="s">
        <v>31441</v>
      </c>
    </row>
    <row r="387" spans="1:10" ht="40.5" x14ac:dyDescent="0.35">
      <c r="A387" s="8">
        <v>382</v>
      </c>
      <c r="B387" s="124" t="s">
        <v>11848</v>
      </c>
      <c r="C387" s="114" t="s">
        <v>949</v>
      </c>
      <c r="D387" s="132">
        <v>4815</v>
      </c>
      <c r="E387" s="132">
        <v>4815</v>
      </c>
      <c r="F387" s="114" t="s">
        <v>938</v>
      </c>
      <c r="G387" s="114" t="s">
        <v>11849</v>
      </c>
      <c r="H387" s="114" t="s">
        <v>11849</v>
      </c>
      <c r="I387" s="115" t="s">
        <v>951</v>
      </c>
      <c r="J387" s="116" t="s">
        <v>31442</v>
      </c>
    </row>
    <row r="388" spans="1:10" ht="60.75" x14ac:dyDescent="0.35">
      <c r="A388" s="8">
        <v>383</v>
      </c>
      <c r="B388" s="124" t="s">
        <v>11850</v>
      </c>
      <c r="C388" s="114" t="s">
        <v>949</v>
      </c>
      <c r="D388" s="132">
        <v>6500</v>
      </c>
      <c r="E388" s="132">
        <v>6500</v>
      </c>
      <c r="F388" s="114" t="s">
        <v>938</v>
      </c>
      <c r="G388" s="114" t="s">
        <v>11851</v>
      </c>
      <c r="H388" s="114" t="s">
        <v>11851</v>
      </c>
      <c r="I388" s="115" t="s">
        <v>951</v>
      </c>
      <c r="J388" s="116" t="s">
        <v>31443</v>
      </c>
    </row>
    <row r="389" spans="1:10" ht="60.75" x14ac:dyDescent="0.35">
      <c r="A389" s="8">
        <v>384</v>
      </c>
      <c r="B389" s="124" t="s">
        <v>11852</v>
      </c>
      <c r="C389" s="114" t="s">
        <v>949</v>
      </c>
      <c r="D389" s="132">
        <v>1070</v>
      </c>
      <c r="E389" s="132">
        <v>1070</v>
      </c>
      <c r="F389" s="114" t="s">
        <v>938</v>
      </c>
      <c r="G389" s="114" t="s">
        <v>1634</v>
      </c>
      <c r="H389" s="114" t="s">
        <v>1634</v>
      </c>
      <c r="I389" s="115" t="s">
        <v>951</v>
      </c>
      <c r="J389" s="116" t="s">
        <v>31444</v>
      </c>
    </row>
    <row r="390" spans="1:10" ht="60.75" x14ac:dyDescent="0.35">
      <c r="A390" s="8">
        <v>385</v>
      </c>
      <c r="B390" s="124" t="s">
        <v>11853</v>
      </c>
      <c r="C390" s="114" t="s">
        <v>949</v>
      </c>
      <c r="D390" s="132">
        <v>49701.5</v>
      </c>
      <c r="E390" s="132">
        <v>49701.5</v>
      </c>
      <c r="F390" s="114" t="s">
        <v>938</v>
      </c>
      <c r="G390" s="114" t="s">
        <v>11854</v>
      </c>
      <c r="H390" s="114" t="s">
        <v>11854</v>
      </c>
      <c r="I390" s="115" t="s">
        <v>951</v>
      </c>
      <c r="J390" s="116" t="s">
        <v>31445</v>
      </c>
    </row>
    <row r="391" spans="1:10" ht="60.75" x14ac:dyDescent="0.35">
      <c r="A391" s="8">
        <v>386</v>
      </c>
      <c r="B391" s="124" t="s">
        <v>11855</v>
      </c>
      <c r="C391" s="114" t="s">
        <v>949</v>
      </c>
      <c r="D391" s="132">
        <v>12000</v>
      </c>
      <c r="E391" s="132">
        <v>12000</v>
      </c>
      <c r="F391" s="114" t="s">
        <v>938</v>
      </c>
      <c r="G391" s="114" t="s">
        <v>7511</v>
      </c>
      <c r="H391" s="114" t="s">
        <v>7511</v>
      </c>
      <c r="I391" s="115" t="s">
        <v>951</v>
      </c>
      <c r="J391" s="116" t="s">
        <v>31446</v>
      </c>
    </row>
    <row r="392" spans="1:10" ht="60.75" x14ac:dyDescent="0.35">
      <c r="A392" s="8">
        <v>387</v>
      </c>
      <c r="B392" s="124" t="s">
        <v>11856</v>
      </c>
      <c r="C392" s="114" t="s">
        <v>949</v>
      </c>
      <c r="D392" s="132">
        <v>12000</v>
      </c>
      <c r="E392" s="132">
        <v>12000</v>
      </c>
      <c r="F392" s="114" t="s">
        <v>938</v>
      </c>
      <c r="G392" s="114" t="s">
        <v>7511</v>
      </c>
      <c r="H392" s="114" t="s">
        <v>7511</v>
      </c>
      <c r="I392" s="115" t="s">
        <v>951</v>
      </c>
      <c r="J392" s="116" t="s">
        <v>31447</v>
      </c>
    </row>
    <row r="393" spans="1:10" ht="60.75" x14ac:dyDescent="0.35">
      <c r="A393" s="8">
        <v>388</v>
      </c>
      <c r="B393" s="457" t="s">
        <v>11857</v>
      </c>
      <c r="C393" s="458" t="s">
        <v>949</v>
      </c>
      <c r="D393" s="459">
        <v>8400</v>
      </c>
      <c r="E393" s="459">
        <v>8400</v>
      </c>
      <c r="F393" s="458" t="s">
        <v>938</v>
      </c>
      <c r="G393" s="458" t="s">
        <v>11858</v>
      </c>
      <c r="H393" s="458" t="s">
        <v>11858</v>
      </c>
      <c r="I393" s="460" t="s">
        <v>951</v>
      </c>
      <c r="J393" s="461" t="s">
        <v>31448</v>
      </c>
    </row>
    <row r="394" spans="1:10" ht="60.75" x14ac:dyDescent="0.35">
      <c r="A394" s="8">
        <v>389</v>
      </c>
      <c r="B394" s="16" t="s">
        <v>47294</v>
      </c>
      <c r="C394" s="111" t="s">
        <v>35706</v>
      </c>
      <c r="D394" s="19">
        <v>8025</v>
      </c>
      <c r="E394" s="19">
        <v>8025</v>
      </c>
      <c r="F394" s="18" t="s">
        <v>37942</v>
      </c>
      <c r="G394" s="18" t="s">
        <v>47309</v>
      </c>
      <c r="H394" s="18" t="s">
        <v>47309</v>
      </c>
      <c r="I394" s="18" t="s">
        <v>185</v>
      </c>
      <c r="J394" s="18" t="s">
        <v>47323</v>
      </c>
    </row>
    <row r="395" spans="1:10" ht="60.75" x14ac:dyDescent="0.35">
      <c r="A395" s="8">
        <v>390</v>
      </c>
      <c r="B395" s="16" t="s">
        <v>47295</v>
      </c>
      <c r="C395" s="111" t="s">
        <v>35706</v>
      </c>
      <c r="D395" s="19">
        <v>54340</v>
      </c>
      <c r="E395" s="19">
        <v>54340</v>
      </c>
      <c r="F395" s="18" t="s">
        <v>37942</v>
      </c>
      <c r="G395" s="18" t="s">
        <v>47310</v>
      </c>
      <c r="H395" s="18" t="s">
        <v>47310</v>
      </c>
      <c r="I395" s="18" t="s">
        <v>185</v>
      </c>
      <c r="J395" s="18" t="s">
        <v>47324</v>
      </c>
    </row>
    <row r="396" spans="1:10" ht="60.75" x14ac:dyDescent="0.35">
      <c r="A396" s="8">
        <v>391</v>
      </c>
      <c r="B396" s="16" t="s">
        <v>47295</v>
      </c>
      <c r="C396" s="111" t="s">
        <v>35706</v>
      </c>
      <c r="D396" s="19">
        <v>50050</v>
      </c>
      <c r="E396" s="19">
        <v>50050</v>
      </c>
      <c r="F396" s="18" t="s">
        <v>37942</v>
      </c>
      <c r="G396" s="18" t="s">
        <v>47311</v>
      </c>
      <c r="H396" s="18" t="s">
        <v>47311</v>
      </c>
      <c r="I396" s="18" t="s">
        <v>185</v>
      </c>
      <c r="J396" s="18" t="s">
        <v>47325</v>
      </c>
    </row>
    <row r="397" spans="1:10" ht="101.25" x14ac:dyDescent="0.35">
      <c r="A397" s="8">
        <v>392</v>
      </c>
      <c r="B397" s="16" t="s">
        <v>47296</v>
      </c>
      <c r="C397" s="111" t="s">
        <v>35706</v>
      </c>
      <c r="D397" s="19">
        <v>1814700</v>
      </c>
      <c r="E397" s="19">
        <v>1814603.32</v>
      </c>
      <c r="F397" s="18" t="s">
        <v>626</v>
      </c>
      <c r="G397" s="18" t="s">
        <v>47312</v>
      </c>
      <c r="H397" s="18" t="s">
        <v>47312</v>
      </c>
      <c r="I397" s="18" t="s">
        <v>185</v>
      </c>
      <c r="J397" s="18" t="s">
        <v>47326</v>
      </c>
    </row>
    <row r="398" spans="1:10" ht="101.25" x14ac:dyDescent="0.35">
      <c r="A398" s="8">
        <v>393</v>
      </c>
      <c r="B398" s="16" t="s">
        <v>47297</v>
      </c>
      <c r="C398" s="111" t="s">
        <v>35706</v>
      </c>
      <c r="D398" s="19">
        <v>1200000</v>
      </c>
      <c r="E398" s="19">
        <v>1200000</v>
      </c>
      <c r="F398" s="18" t="s">
        <v>626</v>
      </c>
      <c r="G398" s="18" t="s">
        <v>47313</v>
      </c>
      <c r="H398" s="18" t="s">
        <v>47313</v>
      </c>
      <c r="I398" s="18" t="s">
        <v>185</v>
      </c>
      <c r="J398" s="18" t="s">
        <v>47327</v>
      </c>
    </row>
    <row r="399" spans="1:10" ht="81" x14ac:dyDescent="0.35">
      <c r="A399" s="8">
        <v>394</v>
      </c>
      <c r="B399" s="16" t="s">
        <v>47298</v>
      </c>
      <c r="C399" s="111" t="s">
        <v>35706</v>
      </c>
      <c r="D399" s="19">
        <v>646800</v>
      </c>
      <c r="E399" s="19">
        <v>646800</v>
      </c>
      <c r="F399" s="18" t="s">
        <v>626</v>
      </c>
      <c r="G399" s="18" t="s">
        <v>47314</v>
      </c>
      <c r="H399" s="18" t="s">
        <v>47314</v>
      </c>
      <c r="I399" s="18" t="s">
        <v>185</v>
      </c>
      <c r="J399" s="18" t="s">
        <v>47329</v>
      </c>
    </row>
    <row r="400" spans="1:10" ht="81" x14ac:dyDescent="0.35">
      <c r="A400" s="8">
        <v>395</v>
      </c>
      <c r="B400" s="16" t="s">
        <v>47299</v>
      </c>
      <c r="C400" s="111" t="s">
        <v>35706</v>
      </c>
      <c r="D400" s="19">
        <v>1627791</v>
      </c>
      <c r="E400" s="19">
        <v>1627791</v>
      </c>
      <c r="F400" s="18" t="s">
        <v>626</v>
      </c>
      <c r="G400" s="18" t="s">
        <v>47315</v>
      </c>
      <c r="H400" s="18" t="s">
        <v>47315</v>
      </c>
      <c r="I400" s="18" t="s">
        <v>185</v>
      </c>
      <c r="J400" s="18" t="s">
        <v>47328</v>
      </c>
    </row>
    <row r="401" spans="1:10" ht="101.25" x14ac:dyDescent="0.35">
      <c r="A401" s="8">
        <v>396</v>
      </c>
      <c r="B401" s="16" t="s">
        <v>47300</v>
      </c>
      <c r="C401" s="111" t="s">
        <v>35706</v>
      </c>
      <c r="D401" s="19">
        <v>834600</v>
      </c>
      <c r="E401" s="19">
        <v>834600</v>
      </c>
      <c r="F401" s="18" t="s">
        <v>626</v>
      </c>
      <c r="G401" s="18" t="s">
        <v>47316</v>
      </c>
      <c r="H401" s="18" t="s">
        <v>47316</v>
      </c>
      <c r="I401" s="18" t="s">
        <v>185</v>
      </c>
      <c r="J401" s="18" t="s">
        <v>47330</v>
      </c>
    </row>
    <row r="402" spans="1:10" ht="81" x14ac:dyDescent="0.35">
      <c r="A402" s="8">
        <v>397</v>
      </c>
      <c r="B402" s="16" t="s">
        <v>47301</v>
      </c>
      <c r="C402" s="111" t="s">
        <v>35706</v>
      </c>
      <c r="D402" s="19">
        <v>547700</v>
      </c>
      <c r="E402" s="19">
        <v>547700</v>
      </c>
      <c r="F402" s="18" t="s">
        <v>626</v>
      </c>
      <c r="G402" s="18" t="s">
        <v>47317</v>
      </c>
      <c r="H402" s="18" t="s">
        <v>47317</v>
      </c>
      <c r="I402" s="18" t="s">
        <v>185</v>
      </c>
      <c r="J402" s="18" t="s">
        <v>47331</v>
      </c>
    </row>
    <row r="403" spans="1:10" ht="141.75" x14ac:dyDescent="0.35">
      <c r="A403" s="8">
        <v>398</v>
      </c>
      <c r="B403" s="16" t="s">
        <v>47302</v>
      </c>
      <c r="C403" s="111" t="s">
        <v>35706</v>
      </c>
      <c r="D403" s="19">
        <v>2568000</v>
      </c>
      <c r="E403" s="19">
        <v>2568000</v>
      </c>
      <c r="F403" s="18" t="s">
        <v>626</v>
      </c>
      <c r="G403" s="18" t="s">
        <v>47318</v>
      </c>
      <c r="H403" s="18" t="s">
        <v>47318</v>
      </c>
      <c r="I403" s="18" t="s">
        <v>185</v>
      </c>
      <c r="J403" s="18" t="s">
        <v>47332</v>
      </c>
    </row>
    <row r="404" spans="1:10" ht="121.5" x14ac:dyDescent="0.35">
      <c r="A404" s="8">
        <v>399</v>
      </c>
      <c r="B404" s="16" t="s">
        <v>47303</v>
      </c>
      <c r="C404" s="111" t="s">
        <v>35706</v>
      </c>
      <c r="D404" s="19">
        <v>2400000</v>
      </c>
      <c r="E404" s="19">
        <v>2250000</v>
      </c>
      <c r="F404" s="18" t="s">
        <v>626</v>
      </c>
      <c r="G404" s="18" t="s">
        <v>47308</v>
      </c>
      <c r="H404" s="18" t="s">
        <v>47308</v>
      </c>
      <c r="I404" s="18" t="s">
        <v>185</v>
      </c>
      <c r="J404" s="18" t="s">
        <v>47333</v>
      </c>
    </row>
    <row r="405" spans="1:10" ht="121.5" x14ac:dyDescent="0.35">
      <c r="A405" s="8">
        <v>400</v>
      </c>
      <c r="B405" s="16" t="s">
        <v>47304</v>
      </c>
      <c r="C405" s="111" t="s">
        <v>35706</v>
      </c>
      <c r="D405" s="19">
        <v>1125000</v>
      </c>
      <c r="E405" s="19">
        <v>1125000</v>
      </c>
      <c r="F405" s="18" t="s">
        <v>626</v>
      </c>
      <c r="G405" s="18" t="s">
        <v>47319</v>
      </c>
      <c r="H405" s="18" t="s">
        <v>47319</v>
      </c>
      <c r="I405" s="18" t="s">
        <v>185</v>
      </c>
      <c r="J405" s="18" t="s">
        <v>47334</v>
      </c>
    </row>
    <row r="406" spans="1:10" ht="121.5" x14ac:dyDescent="0.35">
      <c r="A406" s="8">
        <v>401</v>
      </c>
      <c r="B406" s="16" t="s">
        <v>47305</v>
      </c>
      <c r="C406" s="111" t="s">
        <v>35706</v>
      </c>
      <c r="D406" s="19">
        <v>575000</v>
      </c>
      <c r="E406" s="19">
        <v>575000</v>
      </c>
      <c r="F406" s="18" t="s">
        <v>626</v>
      </c>
      <c r="G406" s="18" t="s">
        <v>47320</v>
      </c>
      <c r="H406" s="18" t="s">
        <v>47320</v>
      </c>
      <c r="I406" s="18" t="s">
        <v>185</v>
      </c>
      <c r="J406" s="18" t="s">
        <v>47335</v>
      </c>
    </row>
    <row r="407" spans="1:10" ht="101.25" x14ac:dyDescent="0.35">
      <c r="A407" s="8">
        <v>402</v>
      </c>
      <c r="B407" s="16" t="s">
        <v>47306</v>
      </c>
      <c r="C407" s="111" t="s">
        <v>35706</v>
      </c>
      <c r="D407" s="19">
        <v>3659400</v>
      </c>
      <c r="E407" s="19">
        <v>3659400</v>
      </c>
      <c r="F407" s="18" t="s">
        <v>626</v>
      </c>
      <c r="G407" s="18" t="s">
        <v>47321</v>
      </c>
      <c r="H407" s="18" t="s">
        <v>47321</v>
      </c>
      <c r="I407" s="18" t="s">
        <v>185</v>
      </c>
      <c r="J407" s="18" t="s">
        <v>47336</v>
      </c>
    </row>
    <row r="408" spans="1:10" ht="101.25" x14ac:dyDescent="0.35">
      <c r="A408" s="8">
        <v>403</v>
      </c>
      <c r="B408" s="16" t="s">
        <v>47307</v>
      </c>
      <c r="C408" s="111" t="s">
        <v>35706</v>
      </c>
      <c r="D408" s="19">
        <v>4845500</v>
      </c>
      <c r="E408" s="19">
        <v>4845500</v>
      </c>
      <c r="F408" s="18" t="s">
        <v>626</v>
      </c>
      <c r="G408" s="18" t="s">
        <v>47322</v>
      </c>
      <c r="H408" s="18" t="s">
        <v>47322</v>
      </c>
      <c r="I408" s="18" t="s">
        <v>185</v>
      </c>
      <c r="J408" s="18" t="s">
        <v>47337</v>
      </c>
    </row>
    <row r="409" spans="1:10" ht="60.75" x14ac:dyDescent="0.35">
      <c r="A409" s="8">
        <v>404</v>
      </c>
      <c r="B409" s="12" t="s">
        <v>11859</v>
      </c>
      <c r="C409" s="8" t="s">
        <v>1182</v>
      </c>
      <c r="D409" s="133">
        <v>99000</v>
      </c>
      <c r="E409" s="133">
        <v>99000</v>
      </c>
      <c r="F409" s="8" t="s">
        <v>1183</v>
      </c>
      <c r="G409" s="110" t="s">
        <v>11860</v>
      </c>
      <c r="H409" s="110" t="s">
        <v>11860</v>
      </c>
      <c r="I409" s="110" t="s">
        <v>1487</v>
      </c>
      <c r="J409" s="8" t="s">
        <v>31449</v>
      </c>
    </row>
    <row r="410" spans="1:10" ht="101.25" x14ac:dyDescent="0.35">
      <c r="A410" s="8">
        <v>405</v>
      </c>
      <c r="B410" s="16" t="s">
        <v>11861</v>
      </c>
      <c r="C410" s="18" t="s">
        <v>838</v>
      </c>
      <c r="D410" s="19">
        <v>218280</v>
      </c>
      <c r="E410" s="19">
        <v>218280</v>
      </c>
      <c r="F410" s="18" t="s">
        <v>37942</v>
      </c>
      <c r="G410" s="18" t="s">
        <v>11862</v>
      </c>
      <c r="H410" s="18" t="s">
        <v>11862</v>
      </c>
      <c r="I410" s="8" t="s">
        <v>840</v>
      </c>
      <c r="J410" s="50" t="s">
        <v>31450</v>
      </c>
    </row>
    <row r="411" spans="1:10" ht="60.75" x14ac:dyDescent="0.35">
      <c r="A411" s="8">
        <v>406</v>
      </c>
      <c r="B411" s="108" t="s">
        <v>11863</v>
      </c>
      <c r="C411" s="14" t="s">
        <v>937</v>
      </c>
      <c r="D411" s="139">
        <v>47000</v>
      </c>
      <c r="E411" s="139">
        <v>47000</v>
      </c>
      <c r="F411" s="14" t="s">
        <v>938</v>
      </c>
      <c r="G411" s="14" t="s">
        <v>11864</v>
      </c>
      <c r="H411" s="14" t="s">
        <v>11864</v>
      </c>
      <c r="I411" s="9" t="s">
        <v>1504</v>
      </c>
      <c r="J411" s="9" t="s">
        <v>31451</v>
      </c>
    </row>
    <row r="412" spans="1:10" ht="60.75" x14ac:dyDescent="0.35">
      <c r="A412" s="8">
        <v>407</v>
      </c>
      <c r="B412" s="108" t="s">
        <v>11865</v>
      </c>
      <c r="C412" s="14" t="s">
        <v>937</v>
      </c>
      <c r="D412" s="139">
        <v>47508</v>
      </c>
      <c r="E412" s="139">
        <v>47508</v>
      </c>
      <c r="F412" s="14" t="s">
        <v>938</v>
      </c>
      <c r="G412" s="14" t="s">
        <v>11866</v>
      </c>
      <c r="H412" s="14" t="s">
        <v>11866</v>
      </c>
      <c r="I412" s="9" t="s">
        <v>1504</v>
      </c>
      <c r="J412" s="9" t="s">
        <v>31452</v>
      </c>
    </row>
    <row r="413" spans="1:10" ht="81" x14ac:dyDescent="0.35">
      <c r="A413" s="8">
        <v>408</v>
      </c>
      <c r="B413" s="108" t="s">
        <v>11867</v>
      </c>
      <c r="C413" s="14" t="s">
        <v>937</v>
      </c>
      <c r="D413" s="139">
        <v>8500</v>
      </c>
      <c r="E413" s="139">
        <v>8500</v>
      </c>
      <c r="F413" s="14" t="s">
        <v>938</v>
      </c>
      <c r="G413" s="14" t="s">
        <v>11868</v>
      </c>
      <c r="H413" s="14" t="s">
        <v>11868</v>
      </c>
      <c r="I413" s="9" t="s">
        <v>1504</v>
      </c>
      <c r="J413" s="9" t="s">
        <v>31453</v>
      </c>
    </row>
    <row r="414" spans="1:10" ht="81" x14ac:dyDescent="0.35">
      <c r="A414" s="8">
        <v>409</v>
      </c>
      <c r="B414" s="108" t="s">
        <v>11869</v>
      </c>
      <c r="C414" s="14" t="s">
        <v>937</v>
      </c>
      <c r="D414" s="139">
        <v>157183</v>
      </c>
      <c r="E414" s="139">
        <v>157183</v>
      </c>
      <c r="F414" s="14" t="s">
        <v>938</v>
      </c>
      <c r="G414" s="14" t="s">
        <v>11870</v>
      </c>
      <c r="H414" s="14" t="s">
        <v>11870</v>
      </c>
      <c r="I414" s="9" t="s">
        <v>1504</v>
      </c>
      <c r="J414" s="9" t="s">
        <v>31454</v>
      </c>
    </row>
    <row r="415" spans="1:10" ht="81" x14ac:dyDescent="0.35">
      <c r="A415" s="8">
        <v>410</v>
      </c>
      <c r="B415" s="12" t="s">
        <v>2295</v>
      </c>
      <c r="C415" s="8" t="s">
        <v>1056</v>
      </c>
      <c r="D415" s="137">
        <v>45000</v>
      </c>
      <c r="E415" s="137">
        <v>45000</v>
      </c>
      <c r="F415" s="8" t="s">
        <v>37942</v>
      </c>
      <c r="G415" s="8" t="s">
        <v>11871</v>
      </c>
      <c r="H415" s="8" t="s">
        <v>11871</v>
      </c>
      <c r="I415" s="8" t="s">
        <v>1058</v>
      </c>
      <c r="J415" s="8" t="s">
        <v>31455</v>
      </c>
    </row>
    <row r="416" spans="1:10" ht="60.75" x14ac:dyDescent="0.35">
      <c r="A416" s="8">
        <v>411</v>
      </c>
      <c r="B416" s="12" t="s">
        <v>11872</v>
      </c>
      <c r="C416" s="8" t="s">
        <v>1056</v>
      </c>
      <c r="D416" s="137">
        <v>7800</v>
      </c>
      <c r="E416" s="137">
        <v>7800</v>
      </c>
      <c r="F416" s="8" t="s">
        <v>37942</v>
      </c>
      <c r="G416" s="8" t="s">
        <v>11873</v>
      </c>
      <c r="H416" s="8" t="s">
        <v>11873</v>
      </c>
      <c r="I416" s="8" t="s">
        <v>1058</v>
      </c>
      <c r="J416" s="8" t="s">
        <v>31456</v>
      </c>
    </row>
    <row r="417" spans="1:10" ht="141.75" x14ac:dyDescent="0.35">
      <c r="A417" s="8">
        <v>412</v>
      </c>
      <c r="B417" s="12" t="s">
        <v>11874</v>
      </c>
      <c r="C417" s="8" t="s">
        <v>1167</v>
      </c>
      <c r="D417" s="131">
        <v>17679.48</v>
      </c>
      <c r="E417" s="131">
        <v>17679.48</v>
      </c>
      <c r="F417" s="8" t="s">
        <v>37942</v>
      </c>
      <c r="G417" s="8" t="s">
        <v>11875</v>
      </c>
      <c r="H417" s="8" t="s">
        <v>11875</v>
      </c>
      <c r="I417" s="8" t="s">
        <v>1169</v>
      </c>
      <c r="J417" s="8" t="s">
        <v>31457</v>
      </c>
    </row>
    <row r="418" spans="1:10" ht="101.25" x14ac:dyDescent="0.35">
      <c r="A418" s="8">
        <v>413</v>
      </c>
      <c r="B418" s="12" t="s">
        <v>11876</v>
      </c>
      <c r="C418" s="8" t="s">
        <v>1167</v>
      </c>
      <c r="D418" s="131">
        <v>260000</v>
      </c>
      <c r="E418" s="131">
        <v>268500</v>
      </c>
      <c r="F418" s="8" t="s">
        <v>37942</v>
      </c>
      <c r="G418" s="8" t="s">
        <v>11877</v>
      </c>
      <c r="H418" s="8" t="s">
        <v>11877</v>
      </c>
      <c r="I418" s="8" t="s">
        <v>1169</v>
      </c>
      <c r="J418" s="8" t="s">
        <v>31458</v>
      </c>
    </row>
    <row r="419" spans="1:10" ht="81" x14ac:dyDescent="0.35">
      <c r="A419" s="8">
        <v>414</v>
      </c>
      <c r="B419" s="12" t="s">
        <v>11878</v>
      </c>
      <c r="C419" s="8" t="s">
        <v>1167</v>
      </c>
      <c r="D419" s="131">
        <v>104613.9</v>
      </c>
      <c r="E419" s="131">
        <v>104613.9</v>
      </c>
      <c r="F419" s="8" t="s">
        <v>37942</v>
      </c>
      <c r="G419" s="8" t="s">
        <v>11879</v>
      </c>
      <c r="H419" s="8" t="s">
        <v>11879</v>
      </c>
      <c r="I419" s="8" t="s">
        <v>1169</v>
      </c>
      <c r="J419" s="8" t="s">
        <v>31459</v>
      </c>
    </row>
    <row r="420" spans="1:10" ht="81" x14ac:dyDescent="0.35">
      <c r="A420" s="8">
        <v>415</v>
      </c>
      <c r="B420" s="12" t="s">
        <v>11880</v>
      </c>
      <c r="C420" s="8" t="s">
        <v>1167</v>
      </c>
      <c r="D420" s="131">
        <v>23261.8</v>
      </c>
      <c r="E420" s="131">
        <v>24378.89</v>
      </c>
      <c r="F420" s="8" t="s">
        <v>37942</v>
      </c>
      <c r="G420" s="8" t="s">
        <v>11881</v>
      </c>
      <c r="H420" s="8" t="s">
        <v>11881</v>
      </c>
      <c r="I420" s="8" t="s">
        <v>1169</v>
      </c>
      <c r="J420" s="8" t="s">
        <v>31460</v>
      </c>
    </row>
    <row r="421" spans="1:10" ht="81" x14ac:dyDescent="0.35">
      <c r="A421" s="8">
        <v>416</v>
      </c>
      <c r="B421" s="12" t="s">
        <v>11882</v>
      </c>
      <c r="C421" s="8" t="s">
        <v>1167</v>
      </c>
      <c r="D421" s="131">
        <v>26311.3</v>
      </c>
      <c r="E421" s="131">
        <v>26311.3</v>
      </c>
      <c r="F421" s="8" t="s">
        <v>37942</v>
      </c>
      <c r="G421" s="8" t="s">
        <v>11883</v>
      </c>
      <c r="H421" s="8" t="s">
        <v>11883</v>
      </c>
      <c r="I421" s="14" t="s">
        <v>1169</v>
      </c>
      <c r="J421" s="14" t="s">
        <v>31461</v>
      </c>
    </row>
    <row r="422" spans="1:10" ht="162" x14ac:dyDescent="0.35">
      <c r="A422" s="8">
        <v>417</v>
      </c>
      <c r="B422" s="12" t="s">
        <v>11884</v>
      </c>
      <c r="C422" s="8" t="s">
        <v>1167</v>
      </c>
      <c r="D422" s="131">
        <v>19000</v>
      </c>
      <c r="E422" s="131">
        <v>19000</v>
      </c>
      <c r="F422" s="8" t="s">
        <v>37942</v>
      </c>
      <c r="G422" s="8" t="s">
        <v>11885</v>
      </c>
      <c r="H422" s="8" t="s">
        <v>11885</v>
      </c>
      <c r="I422" s="14" t="s">
        <v>1169</v>
      </c>
      <c r="J422" s="14" t="s">
        <v>31462</v>
      </c>
    </row>
    <row r="423" spans="1:10" ht="101.25" x14ac:dyDescent="0.35">
      <c r="A423" s="8">
        <v>418</v>
      </c>
      <c r="B423" s="12" t="s">
        <v>11886</v>
      </c>
      <c r="C423" s="8" t="s">
        <v>1167</v>
      </c>
      <c r="D423" s="131">
        <v>66390</v>
      </c>
      <c r="E423" s="131">
        <v>66390</v>
      </c>
      <c r="F423" s="8" t="s">
        <v>37942</v>
      </c>
      <c r="G423" s="8" t="s">
        <v>11887</v>
      </c>
      <c r="H423" s="8" t="s">
        <v>11887</v>
      </c>
      <c r="I423" s="14" t="s">
        <v>1169</v>
      </c>
      <c r="J423" s="14" t="s">
        <v>31463</v>
      </c>
    </row>
    <row r="424" spans="1:10" ht="60.75" x14ac:dyDescent="0.35">
      <c r="A424" s="8">
        <v>419</v>
      </c>
      <c r="B424" s="12" t="s">
        <v>1822</v>
      </c>
      <c r="C424" s="8" t="s">
        <v>1167</v>
      </c>
      <c r="D424" s="131">
        <v>14325</v>
      </c>
      <c r="E424" s="131">
        <v>28175</v>
      </c>
      <c r="F424" s="8" t="s">
        <v>37942</v>
      </c>
      <c r="G424" s="8" t="s">
        <v>11888</v>
      </c>
      <c r="H424" s="8" t="s">
        <v>11888</v>
      </c>
      <c r="I424" s="14" t="s">
        <v>1169</v>
      </c>
      <c r="J424" s="14" t="s">
        <v>31464</v>
      </c>
    </row>
    <row r="425" spans="1:10" ht="101.25" x14ac:dyDescent="0.35">
      <c r="A425" s="8">
        <v>420</v>
      </c>
      <c r="B425" s="12" t="s">
        <v>11889</v>
      </c>
      <c r="C425" s="8" t="s">
        <v>1167</v>
      </c>
      <c r="D425" s="131">
        <v>3360</v>
      </c>
      <c r="E425" s="131">
        <v>3595.2</v>
      </c>
      <c r="F425" s="8" t="s">
        <v>37942</v>
      </c>
      <c r="G425" s="8" t="s">
        <v>11890</v>
      </c>
      <c r="H425" s="8" t="s">
        <v>11890</v>
      </c>
      <c r="I425" s="14" t="s">
        <v>1169</v>
      </c>
      <c r="J425" s="14" t="s">
        <v>31465</v>
      </c>
    </row>
    <row r="426" spans="1:10" ht="81" x14ac:dyDescent="0.35">
      <c r="A426" s="8">
        <v>421</v>
      </c>
      <c r="B426" s="12" t="s">
        <v>11891</v>
      </c>
      <c r="C426" s="8" t="s">
        <v>1167</v>
      </c>
      <c r="D426" s="131">
        <v>33000</v>
      </c>
      <c r="E426" s="131">
        <v>33000</v>
      </c>
      <c r="F426" s="8" t="s">
        <v>37942</v>
      </c>
      <c r="G426" s="8" t="s">
        <v>11892</v>
      </c>
      <c r="H426" s="8" t="s">
        <v>11892</v>
      </c>
      <c r="I426" s="14" t="s">
        <v>1169</v>
      </c>
      <c r="J426" s="14" t="s">
        <v>31466</v>
      </c>
    </row>
    <row r="427" spans="1:10" ht="121.5" x14ac:dyDescent="0.35">
      <c r="A427" s="8">
        <v>422</v>
      </c>
      <c r="B427" s="12" t="s">
        <v>11893</v>
      </c>
      <c r="C427" s="8" t="s">
        <v>1167</v>
      </c>
      <c r="D427" s="131">
        <v>3852</v>
      </c>
      <c r="E427" s="131">
        <v>4002</v>
      </c>
      <c r="F427" s="8" t="s">
        <v>37942</v>
      </c>
      <c r="G427" s="8" t="s">
        <v>11894</v>
      </c>
      <c r="H427" s="8" t="s">
        <v>11894</v>
      </c>
      <c r="I427" s="14" t="s">
        <v>1169</v>
      </c>
      <c r="J427" s="14" t="s">
        <v>31467</v>
      </c>
    </row>
    <row r="428" spans="1:10" ht="60.75" x14ac:dyDescent="0.35">
      <c r="A428" s="8">
        <v>423</v>
      </c>
      <c r="B428" s="12" t="s">
        <v>1822</v>
      </c>
      <c r="C428" s="8" t="s">
        <v>1167</v>
      </c>
      <c r="D428" s="131">
        <v>42000</v>
      </c>
      <c r="E428" s="131">
        <v>70002.2</v>
      </c>
      <c r="F428" s="8" t="s">
        <v>37942</v>
      </c>
      <c r="G428" s="8" t="s">
        <v>11895</v>
      </c>
      <c r="H428" s="8" t="s">
        <v>11895</v>
      </c>
      <c r="I428" s="14" t="s">
        <v>1169</v>
      </c>
      <c r="J428" s="14" t="s">
        <v>31468</v>
      </c>
    </row>
    <row r="429" spans="1:10" ht="81" x14ac:dyDescent="0.35">
      <c r="A429" s="8">
        <v>424</v>
      </c>
      <c r="B429" s="12" t="s">
        <v>1822</v>
      </c>
      <c r="C429" s="8" t="s">
        <v>1167</v>
      </c>
      <c r="D429" s="131">
        <v>5486</v>
      </c>
      <c r="E429" s="131">
        <v>6235</v>
      </c>
      <c r="F429" s="8" t="s">
        <v>37942</v>
      </c>
      <c r="G429" s="8" t="s">
        <v>11896</v>
      </c>
      <c r="H429" s="8" t="s">
        <v>11896</v>
      </c>
      <c r="I429" s="14" t="s">
        <v>1169</v>
      </c>
      <c r="J429" s="14" t="s">
        <v>31469</v>
      </c>
    </row>
    <row r="430" spans="1:10" ht="121.5" x14ac:dyDescent="0.35">
      <c r="A430" s="8">
        <v>425</v>
      </c>
      <c r="B430" s="12" t="s">
        <v>11897</v>
      </c>
      <c r="C430" s="8" t="s">
        <v>1167</v>
      </c>
      <c r="D430" s="131">
        <v>11427.6</v>
      </c>
      <c r="E430" s="131">
        <v>11427.6</v>
      </c>
      <c r="F430" s="8" t="s">
        <v>37942</v>
      </c>
      <c r="G430" s="8" t="s">
        <v>11898</v>
      </c>
      <c r="H430" s="8" t="s">
        <v>11898</v>
      </c>
      <c r="I430" s="14" t="s">
        <v>1169</v>
      </c>
      <c r="J430" s="14" t="s">
        <v>31470</v>
      </c>
    </row>
    <row r="431" spans="1:10" ht="121.5" x14ac:dyDescent="0.35">
      <c r="A431" s="8">
        <v>426</v>
      </c>
      <c r="B431" s="12" t="s">
        <v>11899</v>
      </c>
      <c r="C431" s="8" t="s">
        <v>1167</v>
      </c>
      <c r="D431" s="131">
        <v>96995.5</v>
      </c>
      <c r="E431" s="131">
        <v>97000</v>
      </c>
      <c r="F431" s="8" t="s">
        <v>37942</v>
      </c>
      <c r="G431" s="8" t="s">
        <v>11900</v>
      </c>
      <c r="H431" s="8" t="s">
        <v>11900</v>
      </c>
      <c r="I431" s="14" t="s">
        <v>1169</v>
      </c>
      <c r="J431" s="14" t="s">
        <v>31471</v>
      </c>
    </row>
    <row r="432" spans="1:10" ht="405" x14ac:dyDescent="0.35">
      <c r="A432" s="8">
        <v>427</v>
      </c>
      <c r="B432" s="181" t="s">
        <v>11901</v>
      </c>
      <c r="C432" s="112" t="s">
        <v>911</v>
      </c>
      <c r="D432" s="129">
        <v>28940</v>
      </c>
      <c r="E432" s="136">
        <v>28940</v>
      </c>
      <c r="F432" s="112" t="s">
        <v>33</v>
      </c>
      <c r="G432" s="111" t="s">
        <v>11902</v>
      </c>
      <c r="H432" s="111" t="s">
        <v>11903</v>
      </c>
      <c r="I432" s="112" t="s">
        <v>914</v>
      </c>
      <c r="J432" s="112" t="s">
        <v>31472</v>
      </c>
    </row>
    <row r="433" spans="1:10" ht="409.5" x14ac:dyDescent="0.35">
      <c r="A433" s="8">
        <v>428</v>
      </c>
      <c r="B433" s="181" t="s">
        <v>11904</v>
      </c>
      <c r="C433" s="112" t="s">
        <v>911</v>
      </c>
      <c r="D433" s="129">
        <v>30000</v>
      </c>
      <c r="E433" s="136">
        <v>30000</v>
      </c>
      <c r="F433" s="112" t="s">
        <v>33</v>
      </c>
      <c r="G433" s="111" t="s">
        <v>11905</v>
      </c>
      <c r="H433" s="111" t="s">
        <v>11906</v>
      </c>
      <c r="I433" s="112" t="s">
        <v>914</v>
      </c>
      <c r="J433" s="112" t="s">
        <v>31473</v>
      </c>
    </row>
    <row r="434" spans="1:10" ht="101.25" x14ac:dyDescent="0.35">
      <c r="A434" s="8">
        <v>429</v>
      </c>
      <c r="B434" s="181" t="s">
        <v>11907</v>
      </c>
      <c r="C434" s="112" t="s">
        <v>911</v>
      </c>
      <c r="D434" s="129">
        <v>149800</v>
      </c>
      <c r="E434" s="136">
        <v>149800</v>
      </c>
      <c r="F434" s="112" t="s">
        <v>33</v>
      </c>
      <c r="G434" s="111" t="s">
        <v>11908</v>
      </c>
      <c r="H434" s="111" t="s">
        <v>11909</v>
      </c>
      <c r="I434" s="112" t="s">
        <v>914</v>
      </c>
      <c r="J434" s="112" t="s">
        <v>31474</v>
      </c>
    </row>
    <row r="435" spans="1:10" ht="101.25" x14ac:dyDescent="0.35">
      <c r="A435" s="8">
        <v>430</v>
      </c>
      <c r="B435" s="181" t="s">
        <v>11910</v>
      </c>
      <c r="C435" s="112" t="s">
        <v>911</v>
      </c>
      <c r="D435" s="129">
        <v>6720</v>
      </c>
      <c r="E435" s="136">
        <v>6720</v>
      </c>
      <c r="F435" s="112" t="s">
        <v>33</v>
      </c>
      <c r="G435" s="111" t="s">
        <v>11911</v>
      </c>
      <c r="H435" s="111" t="s">
        <v>11912</v>
      </c>
      <c r="I435" s="112" t="s">
        <v>914</v>
      </c>
      <c r="J435" s="112" t="s">
        <v>31475</v>
      </c>
    </row>
    <row r="436" spans="1:10" ht="60.75" x14ac:dyDescent="0.35">
      <c r="A436" s="8">
        <v>431</v>
      </c>
      <c r="B436" s="12" t="s">
        <v>2162</v>
      </c>
      <c r="C436" s="8" t="s">
        <v>928</v>
      </c>
      <c r="D436" s="131">
        <v>32000</v>
      </c>
      <c r="E436" s="131">
        <v>32000</v>
      </c>
      <c r="F436" s="8" t="s">
        <v>929</v>
      </c>
      <c r="G436" s="8" t="s">
        <v>11913</v>
      </c>
      <c r="H436" s="8" t="s">
        <v>11913</v>
      </c>
      <c r="I436" s="14" t="s">
        <v>931</v>
      </c>
      <c r="J436" s="14" t="s">
        <v>31476</v>
      </c>
    </row>
    <row r="437" spans="1:10" ht="60.75" x14ac:dyDescent="0.35">
      <c r="A437" s="8">
        <v>432</v>
      </c>
      <c r="B437" s="12" t="s">
        <v>2162</v>
      </c>
      <c r="C437" s="8" t="s">
        <v>928</v>
      </c>
      <c r="D437" s="131">
        <v>9000</v>
      </c>
      <c r="E437" s="131">
        <v>9000</v>
      </c>
      <c r="F437" s="8" t="s">
        <v>929</v>
      </c>
      <c r="G437" s="8" t="s">
        <v>11914</v>
      </c>
      <c r="H437" s="8" t="s">
        <v>11914</v>
      </c>
      <c r="I437" s="14" t="s">
        <v>931</v>
      </c>
      <c r="J437" s="14" t="s">
        <v>31477</v>
      </c>
    </row>
    <row r="438" spans="1:10" ht="60.75" x14ac:dyDescent="0.35">
      <c r="A438" s="8">
        <v>433</v>
      </c>
      <c r="B438" s="12" t="s">
        <v>2162</v>
      </c>
      <c r="C438" s="8" t="s">
        <v>928</v>
      </c>
      <c r="D438" s="131">
        <v>7000</v>
      </c>
      <c r="E438" s="131">
        <v>7000</v>
      </c>
      <c r="F438" s="8" t="s">
        <v>929</v>
      </c>
      <c r="G438" s="8" t="s">
        <v>11915</v>
      </c>
      <c r="H438" s="8" t="s">
        <v>11915</v>
      </c>
      <c r="I438" s="14" t="s">
        <v>931</v>
      </c>
      <c r="J438" s="14" t="s">
        <v>31478</v>
      </c>
    </row>
    <row r="439" spans="1:10" ht="60.75" x14ac:dyDescent="0.35">
      <c r="A439" s="8">
        <v>434</v>
      </c>
      <c r="B439" s="12" t="s">
        <v>2162</v>
      </c>
      <c r="C439" s="8" t="s">
        <v>928</v>
      </c>
      <c r="D439" s="131">
        <v>7000</v>
      </c>
      <c r="E439" s="131">
        <v>7000</v>
      </c>
      <c r="F439" s="8" t="s">
        <v>929</v>
      </c>
      <c r="G439" s="8" t="s">
        <v>11916</v>
      </c>
      <c r="H439" s="8" t="s">
        <v>11916</v>
      </c>
      <c r="I439" s="14" t="s">
        <v>931</v>
      </c>
      <c r="J439" s="14" t="s">
        <v>31479</v>
      </c>
    </row>
    <row r="440" spans="1:10" ht="60.75" x14ac:dyDescent="0.35">
      <c r="A440" s="8">
        <v>435</v>
      </c>
      <c r="B440" s="12" t="s">
        <v>2316</v>
      </c>
      <c r="C440" s="8" t="s">
        <v>928</v>
      </c>
      <c r="D440" s="131">
        <v>6500</v>
      </c>
      <c r="E440" s="131">
        <v>6500</v>
      </c>
      <c r="F440" s="8" t="s">
        <v>929</v>
      </c>
      <c r="G440" s="8" t="s">
        <v>2317</v>
      </c>
      <c r="H440" s="8" t="s">
        <v>2317</v>
      </c>
      <c r="I440" s="14" t="s">
        <v>931</v>
      </c>
      <c r="J440" s="14" t="s">
        <v>31480</v>
      </c>
    </row>
    <row r="441" spans="1:10" ht="81" x14ac:dyDescent="0.35">
      <c r="A441" s="8">
        <v>436</v>
      </c>
      <c r="B441" s="12" t="s">
        <v>2316</v>
      </c>
      <c r="C441" s="8" t="s">
        <v>928</v>
      </c>
      <c r="D441" s="131">
        <v>87205</v>
      </c>
      <c r="E441" s="131">
        <v>87205</v>
      </c>
      <c r="F441" s="8" t="s">
        <v>929</v>
      </c>
      <c r="G441" s="8" t="s">
        <v>11917</v>
      </c>
      <c r="H441" s="8" t="s">
        <v>11917</v>
      </c>
      <c r="I441" s="14" t="s">
        <v>931</v>
      </c>
      <c r="J441" s="14" t="s">
        <v>31481</v>
      </c>
    </row>
    <row r="442" spans="1:10" ht="81" x14ac:dyDescent="0.35">
      <c r="A442" s="8">
        <v>437</v>
      </c>
      <c r="B442" s="108" t="s">
        <v>3732</v>
      </c>
      <c r="C442" s="8" t="s">
        <v>928</v>
      </c>
      <c r="D442" s="135">
        <v>39200</v>
      </c>
      <c r="E442" s="135">
        <v>39200</v>
      </c>
      <c r="F442" s="8" t="s">
        <v>929</v>
      </c>
      <c r="G442" s="8" t="s">
        <v>8596</v>
      </c>
      <c r="H442" s="8" t="s">
        <v>8596</v>
      </c>
      <c r="I442" s="14" t="s">
        <v>931</v>
      </c>
      <c r="J442" s="14" t="s">
        <v>31482</v>
      </c>
    </row>
    <row r="443" spans="1:10" ht="101.25" x14ac:dyDescent="0.35">
      <c r="A443" s="8">
        <v>438</v>
      </c>
      <c r="B443" s="12" t="s">
        <v>11918</v>
      </c>
      <c r="C443" s="8" t="s">
        <v>968</v>
      </c>
      <c r="D443" s="133">
        <v>5462988</v>
      </c>
      <c r="E443" s="133">
        <v>5462988</v>
      </c>
      <c r="F443" s="8" t="s">
        <v>626</v>
      </c>
      <c r="G443" s="8" t="s">
        <v>11919</v>
      </c>
      <c r="H443" s="8" t="s">
        <v>11920</v>
      </c>
      <c r="I443" s="8" t="s">
        <v>972</v>
      </c>
      <c r="J443" s="8" t="s">
        <v>37695</v>
      </c>
    </row>
    <row r="444" spans="1:10" ht="121.5" x14ac:dyDescent="0.35">
      <c r="A444" s="8">
        <v>439</v>
      </c>
      <c r="B444" s="12" t="s">
        <v>11921</v>
      </c>
      <c r="C444" s="8" t="s">
        <v>968</v>
      </c>
      <c r="D444" s="133">
        <v>1760000</v>
      </c>
      <c r="E444" s="133">
        <v>1760000</v>
      </c>
      <c r="F444" s="8" t="s">
        <v>626</v>
      </c>
      <c r="G444" s="8" t="s">
        <v>11922</v>
      </c>
      <c r="H444" s="8" t="s">
        <v>11923</v>
      </c>
      <c r="I444" s="8" t="s">
        <v>972</v>
      </c>
      <c r="J444" s="8" t="s">
        <v>37694</v>
      </c>
    </row>
    <row r="445" spans="1:10" ht="40.5" x14ac:dyDescent="0.35">
      <c r="A445" s="8">
        <v>440</v>
      </c>
      <c r="B445" s="289" t="s">
        <v>1299</v>
      </c>
      <c r="C445" s="266" t="s">
        <v>24422</v>
      </c>
      <c r="D445" s="290">
        <v>15100</v>
      </c>
      <c r="E445" s="290">
        <v>15100</v>
      </c>
      <c r="F445" s="263" t="s">
        <v>938</v>
      </c>
      <c r="G445" s="14" t="s">
        <v>25656</v>
      </c>
      <c r="H445" s="14" t="s">
        <v>25656</v>
      </c>
      <c r="I445" s="268" t="s">
        <v>1899</v>
      </c>
      <c r="J445" s="269" t="s">
        <v>37693</v>
      </c>
    </row>
    <row r="446" spans="1:10" ht="60.75" x14ac:dyDescent="0.35">
      <c r="A446" s="8">
        <v>441</v>
      </c>
      <c r="B446" s="289" t="s">
        <v>25657</v>
      </c>
      <c r="C446" s="266" t="s">
        <v>24422</v>
      </c>
      <c r="D446" s="291">
        <v>1860</v>
      </c>
      <c r="E446" s="291">
        <v>1860</v>
      </c>
      <c r="F446" s="263" t="s">
        <v>938</v>
      </c>
      <c r="G446" s="14" t="s">
        <v>25658</v>
      </c>
      <c r="H446" s="14" t="s">
        <v>25658</v>
      </c>
      <c r="I446" s="268" t="s">
        <v>1899</v>
      </c>
      <c r="J446" s="269" t="s">
        <v>37692</v>
      </c>
    </row>
    <row r="447" spans="1:10" ht="60.75" x14ac:dyDescent="0.35">
      <c r="A447" s="8">
        <v>442</v>
      </c>
      <c r="B447" s="16" t="s">
        <v>25659</v>
      </c>
      <c r="C447" s="266" t="s">
        <v>24422</v>
      </c>
      <c r="D447" s="19">
        <v>368080</v>
      </c>
      <c r="E447" s="19">
        <v>368081</v>
      </c>
      <c r="F447" s="263" t="s">
        <v>938</v>
      </c>
      <c r="G447" s="265" t="s">
        <v>25660</v>
      </c>
      <c r="H447" s="265" t="s">
        <v>25660</v>
      </c>
      <c r="I447" s="268" t="s">
        <v>1899</v>
      </c>
      <c r="J447" s="269" t="s">
        <v>37691</v>
      </c>
    </row>
    <row r="448" spans="1:10" ht="81" x14ac:dyDescent="0.35">
      <c r="A448" s="8">
        <v>443</v>
      </c>
      <c r="B448" s="16" t="s">
        <v>25661</v>
      </c>
      <c r="C448" s="266" t="s">
        <v>24422</v>
      </c>
      <c r="D448" s="288">
        <v>4500</v>
      </c>
      <c r="E448" s="288">
        <v>4500</v>
      </c>
      <c r="F448" s="263" t="s">
        <v>938</v>
      </c>
      <c r="G448" s="265" t="s">
        <v>25662</v>
      </c>
      <c r="H448" s="265" t="s">
        <v>25662</v>
      </c>
      <c r="I448" s="268" t="s">
        <v>1899</v>
      </c>
      <c r="J448" s="269" t="s">
        <v>37690</v>
      </c>
    </row>
    <row r="449" spans="1:10" ht="60.75" x14ac:dyDescent="0.35">
      <c r="A449" s="8">
        <v>444</v>
      </c>
      <c r="B449" s="108" t="s">
        <v>37684</v>
      </c>
      <c r="C449" s="14" t="s">
        <v>36749</v>
      </c>
      <c r="D449" s="135">
        <v>238000</v>
      </c>
      <c r="E449" s="444">
        <v>238000</v>
      </c>
      <c r="F449" s="14" t="s">
        <v>33</v>
      </c>
      <c r="G449" s="14" t="s">
        <v>37685</v>
      </c>
      <c r="H449" s="14" t="s">
        <v>37685</v>
      </c>
      <c r="I449" s="14" t="s">
        <v>1058</v>
      </c>
      <c r="J449" s="14" t="s">
        <v>37687</v>
      </c>
    </row>
    <row r="450" spans="1:10" ht="60.75" x14ac:dyDescent="0.35">
      <c r="A450" s="8">
        <v>445</v>
      </c>
      <c r="B450" s="108" t="s">
        <v>37243</v>
      </c>
      <c r="C450" s="14" t="s">
        <v>36749</v>
      </c>
      <c r="D450" s="135">
        <v>28382.799999999999</v>
      </c>
      <c r="E450" s="444">
        <v>28382.799999999999</v>
      </c>
      <c r="F450" s="14" t="s">
        <v>33</v>
      </c>
      <c r="G450" s="14" t="s">
        <v>37686</v>
      </c>
      <c r="H450" s="14" t="s">
        <v>37686</v>
      </c>
      <c r="I450" s="14" t="s">
        <v>1058</v>
      </c>
      <c r="J450" s="14" t="s">
        <v>37688</v>
      </c>
    </row>
    <row r="451" spans="1:10" ht="60.75" x14ac:dyDescent="0.35">
      <c r="A451" s="8">
        <v>446</v>
      </c>
      <c r="B451" s="108" t="s">
        <v>36748</v>
      </c>
      <c r="C451" s="14" t="s">
        <v>36749</v>
      </c>
      <c r="D451" s="135">
        <v>9416</v>
      </c>
      <c r="E451" s="444">
        <v>9416</v>
      </c>
      <c r="F451" s="14" t="s">
        <v>33</v>
      </c>
      <c r="G451" s="14" t="s">
        <v>36788</v>
      </c>
      <c r="H451" s="14" t="s">
        <v>36788</v>
      </c>
      <c r="I451" s="14" t="s">
        <v>1058</v>
      </c>
      <c r="J451" s="14" t="s">
        <v>37689</v>
      </c>
    </row>
    <row r="452" spans="1:10" ht="101.25" x14ac:dyDescent="0.35">
      <c r="A452" s="8">
        <v>447</v>
      </c>
      <c r="B452" s="16" t="s">
        <v>27609</v>
      </c>
      <c r="C452" s="111" t="s">
        <v>26822</v>
      </c>
      <c r="D452" s="19">
        <v>7757.5</v>
      </c>
      <c r="E452" s="19">
        <v>7757.5</v>
      </c>
      <c r="F452" s="18" t="s">
        <v>37942</v>
      </c>
      <c r="G452" s="18" t="s">
        <v>27610</v>
      </c>
      <c r="H452" s="18" t="s">
        <v>27610</v>
      </c>
      <c r="I452" s="261" t="s">
        <v>185</v>
      </c>
      <c r="J452" s="18" t="s">
        <v>31483</v>
      </c>
    </row>
    <row r="453" spans="1:10" ht="60.75" x14ac:dyDescent="0.35">
      <c r="A453" s="8">
        <v>448</v>
      </c>
      <c r="B453" s="16" t="s">
        <v>27611</v>
      </c>
      <c r="C453" s="111" t="s">
        <v>26822</v>
      </c>
      <c r="D453" s="19">
        <v>19200</v>
      </c>
      <c r="E453" s="19">
        <v>19200</v>
      </c>
      <c r="F453" s="18" t="s">
        <v>37942</v>
      </c>
      <c r="G453" s="18" t="s">
        <v>27612</v>
      </c>
      <c r="H453" s="18" t="s">
        <v>27613</v>
      </c>
      <c r="I453" s="261" t="s">
        <v>185</v>
      </c>
      <c r="J453" s="18" t="s">
        <v>31484</v>
      </c>
    </row>
    <row r="454" spans="1:10" ht="60.75" x14ac:dyDescent="0.35">
      <c r="A454" s="8">
        <v>449</v>
      </c>
      <c r="B454" s="16" t="s">
        <v>27614</v>
      </c>
      <c r="C454" s="111" t="s">
        <v>26822</v>
      </c>
      <c r="D454" s="19">
        <v>52430</v>
      </c>
      <c r="E454" s="19">
        <v>52430</v>
      </c>
      <c r="F454" s="18" t="s">
        <v>37942</v>
      </c>
      <c r="G454" s="18" t="s">
        <v>27615</v>
      </c>
      <c r="H454" s="18" t="s">
        <v>27615</v>
      </c>
      <c r="I454" s="261" t="s">
        <v>185</v>
      </c>
      <c r="J454" s="18" t="s">
        <v>31485</v>
      </c>
    </row>
    <row r="455" spans="1:10" ht="60.75" x14ac:dyDescent="0.35">
      <c r="A455" s="8">
        <v>450</v>
      </c>
      <c r="B455" s="16" t="s">
        <v>27616</v>
      </c>
      <c r="C455" s="111" t="s">
        <v>26822</v>
      </c>
      <c r="D455" s="19">
        <v>9000</v>
      </c>
      <c r="E455" s="19">
        <v>9000</v>
      </c>
      <c r="F455" s="18" t="s">
        <v>37942</v>
      </c>
      <c r="G455" s="18" t="s">
        <v>27617</v>
      </c>
      <c r="H455" s="18" t="s">
        <v>27617</v>
      </c>
      <c r="I455" s="261" t="s">
        <v>185</v>
      </c>
      <c r="J455" s="18" t="s">
        <v>31486</v>
      </c>
    </row>
    <row r="456" spans="1:10" ht="60.75" x14ac:dyDescent="0.35">
      <c r="A456" s="8">
        <v>451</v>
      </c>
      <c r="B456" s="16" t="s">
        <v>27192</v>
      </c>
      <c r="C456" s="111" t="s">
        <v>26822</v>
      </c>
      <c r="D456" s="19">
        <v>184180</v>
      </c>
      <c r="E456" s="19">
        <v>184180</v>
      </c>
      <c r="F456" s="18" t="s">
        <v>37942</v>
      </c>
      <c r="G456" s="18" t="s">
        <v>27618</v>
      </c>
      <c r="H456" s="18" t="s">
        <v>27618</v>
      </c>
      <c r="I456" s="261" t="s">
        <v>185</v>
      </c>
      <c r="J456" s="18" t="s">
        <v>31487</v>
      </c>
    </row>
    <row r="457" spans="1:10" ht="101.25" x14ac:dyDescent="0.35">
      <c r="A457" s="8">
        <v>452</v>
      </c>
      <c r="B457" s="16" t="s">
        <v>27619</v>
      </c>
      <c r="C457" s="111" t="s">
        <v>26822</v>
      </c>
      <c r="D457" s="19">
        <v>33000</v>
      </c>
      <c r="E457" s="19">
        <v>33000</v>
      </c>
      <c r="F457" s="18" t="s">
        <v>37942</v>
      </c>
      <c r="G457" s="18" t="s">
        <v>27620</v>
      </c>
      <c r="H457" s="18" t="s">
        <v>27620</v>
      </c>
      <c r="I457" s="261" t="s">
        <v>185</v>
      </c>
      <c r="J457" s="18" t="s">
        <v>31488</v>
      </c>
    </row>
    <row r="458" spans="1:10" ht="60.75" x14ac:dyDescent="0.35">
      <c r="A458" s="8">
        <v>453</v>
      </c>
      <c r="B458" s="16" t="s">
        <v>27621</v>
      </c>
      <c r="C458" s="111" t="s">
        <v>26822</v>
      </c>
      <c r="D458" s="19">
        <v>398000</v>
      </c>
      <c r="E458" s="19">
        <v>398000</v>
      </c>
      <c r="F458" s="18" t="s">
        <v>37942</v>
      </c>
      <c r="G458" s="18" t="s">
        <v>27622</v>
      </c>
      <c r="H458" s="18" t="s">
        <v>27622</v>
      </c>
      <c r="I458" s="261" t="s">
        <v>185</v>
      </c>
      <c r="J458" s="18" t="s">
        <v>31489</v>
      </c>
    </row>
    <row r="459" spans="1:10" ht="60.75" x14ac:dyDescent="0.35">
      <c r="A459" s="8">
        <v>454</v>
      </c>
      <c r="B459" s="16" t="s">
        <v>27623</v>
      </c>
      <c r="C459" s="111" t="s">
        <v>26822</v>
      </c>
      <c r="D459" s="19">
        <v>39000</v>
      </c>
      <c r="E459" s="19">
        <v>39000</v>
      </c>
      <c r="F459" s="18" t="s">
        <v>37942</v>
      </c>
      <c r="G459" s="18" t="s">
        <v>27624</v>
      </c>
      <c r="H459" s="18" t="s">
        <v>27624</v>
      </c>
      <c r="I459" s="261" t="s">
        <v>185</v>
      </c>
      <c r="J459" s="18" t="s">
        <v>31490</v>
      </c>
    </row>
    <row r="460" spans="1:10" ht="60.75" x14ac:dyDescent="0.35">
      <c r="A460" s="8">
        <v>455</v>
      </c>
      <c r="B460" s="16" t="s">
        <v>27625</v>
      </c>
      <c r="C460" s="111" t="s">
        <v>26822</v>
      </c>
      <c r="D460" s="19">
        <v>8600</v>
      </c>
      <c r="E460" s="19">
        <v>8600</v>
      </c>
      <c r="F460" s="18" t="s">
        <v>37942</v>
      </c>
      <c r="G460" s="18" t="s">
        <v>27626</v>
      </c>
      <c r="H460" s="18" t="s">
        <v>27626</v>
      </c>
      <c r="I460" s="261" t="s">
        <v>185</v>
      </c>
      <c r="J460" s="18" t="s">
        <v>31491</v>
      </c>
    </row>
    <row r="461" spans="1:10" ht="81" x14ac:dyDescent="0.35">
      <c r="A461" s="8">
        <v>456</v>
      </c>
      <c r="B461" s="435" t="s">
        <v>45583</v>
      </c>
      <c r="C461" s="430" t="s">
        <v>44424</v>
      </c>
      <c r="D461" s="445">
        <v>39910</v>
      </c>
      <c r="E461" s="445">
        <v>39910</v>
      </c>
      <c r="F461" s="8" t="s">
        <v>938</v>
      </c>
      <c r="G461" s="8" t="s">
        <v>45584</v>
      </c>
      <c r="H461" s="8" t="s">
        <v>45584</v>
      </c>
      <c r="I461" s="8" t="s">
        <v>44426</v>
      </c>
      <c r="J461" s="113" t="s">
        <v>45585</v>
      </c>
    </row>
    <row r="462" spans="1:10" ht="81" x14ac:dyDescent="0.35">
      <c r="A462" s="8">
        <v>457</v>
      </c>
      <c r="B462" s="434" t="s">
        <v>45586</v>
      </c>
      <c r="C462" s="430" t="s">
        <v>44424</v>
      </c>
      <c r="D462" s="441">
        <v>15242.15</v>
      </c>
      <c r="E462" s="441">
        <v>15242.15</v>
      </c>
      <c r="F462" s="8" t="s">
        <v>938</v>
      </c>
      <c r="G462" s="8" t="s">
        <v>45587</v>
      </c>
      <c r="H462" s="8" t="s">
        <v>45587</v>
      </c>
      <c r="I462" s="8" t="s">
        <v>44426</v>
      </c>
      <c r="J462" s="113" t="s">
        <v>45588</v>
      </c>
    </row>
    <row r="463" spans="1:10" ht="101.25" x14ac:dyDescent="0.35">
      <c r="A463" s="8">
        <v>458</v>
      </c>
      <c r="B463" s="435" t="s">
        <v>45589</v>
      </c>
      <c r="C463" s="430" t="s">
        <v>44424</v>
      </c>
      <c r="D463" s="445">
        <v>5692.4</v>
      </c>
      <c r="E463" s="445">
        <v>5692.4</v>
      </c>
      <c r="F463" s="8" t="s">
        <v>938</v>
      </c>
      <c r="G463" s="8" t="s">
        <v>45590</v>
      </c>
      <c r="H463" s="8" t="s">
        <v>45590</v>
      </c>
      <c r="I463" s="8" t="s">
        <v>44426</v>
      </c>
      <c r="J463" s="113" t="s">
        <v>45591</v>
      </c>
    </row>
    <row r="464" spans="1:10" ht="60.75" x14ac:dyDescent="0.35">
      <c r="A464" s="8">
        <v>459</v>
      </c>
      <c r="B464" s="434" t="s">
        <v>45592</v>
      </c>
      <c r="C464" s="430" t="s">
        <v>44424</v>
      </c>
      <c r="D464" s="446">
        <v>9625</v>
      </c>
      <c r="E464" s="446">
        <v>9625</v>
      </c>
      <c r="F464" s="8" t="s">
        <v>938</v>
      </c>
      <c r="G464" s="8" t="s">
        <v>45593</v>
      </c>
      <c r="H464" s="8" t="s">
        <v>45593</v>
      </c>
      <c r="I464" s="8" t="s">
        <v>44426</v>
      </c>
      <c r="J464" s="113" t="s">
        <v>45594</v>
      </c>
    </row>
    <row r="465" spans="1:10" ht="101.25" x14ac:dyDescent="0.35">
      <c r="A465" s="8">
        <v>460</v>
      </c>
      <c r="B465" s="435" t="s">
        <v>45595</v>
      </c>
      <c r="C465" s="430" t="s">
        <v>44424</v>
      </c>
      <c r="D465" s="445">
        <v>41730</v>
      </c>
      <c r="E465" s="445">
        <v>41730</v>
      </c>
      <c r="F465" s="8" t="s">
        <v>938</v>
      </c>
      <c r="G465" s="8" t="s">
        <v>45596</v>
      </c>
      <c r="H465" s="8" t="s">
        <v>45596</v>
      </c>
      <c r="I465" s="8" t="s">
        <v>44426</v>
      </c>
      <c r="J465" s="113" t="s">
        <v>45597</v>
      </c>
    </row>
    <row r="466" spans="1:10" ht="60.75" x14ac:dyDescent="0.35">
      <c r="A466" s="8">
        <v>461</v>
      </c>
      <c r="B466" s="435" t="s">
        <v>45598</v>
      </c>
      <c r="C466" s="430" t="s">
        <v>44424</v>
      </c>
      <c r="D466" s="442">
        <v>5168</v>
      </c>
      <c r="E466" s="442">
        <v>5168</v>
      </c>
      <c r="F466" s="8" t="s">
        <v>938</v>
      </c>
      <c r="G466" s="8" t="s">
        <v>45599</v>
      </c>
      <c r="H466" s="8" t="s">
        <v>45599</v>
      </c>
      <c r="I466" s="8" t="s">
        <v>44426</v>
      </c>
      <c r="J466" s="113" t="s">
        <v>45600</v>
      </c>
    </row>
    <row r="467" spans="1:10" ht="121.5" x14ac:dyDescent="0.35">
      <c r="A467" s="8">
        <v>462</v>
      </c>
      <c r="B467" s="434" t="s">
        <v>45601</v>
      </c>
      <c r="C467" s="430" t="s">
        <v>44424</v>
      </c>
      <c r="D467" s="447">
        <v>54000</v>
      </c>
      <c r="E467" s="447">
        <v>54000</v>
      </c>
      <c r="F467" s="8" t="s">
        <v>938</v>
      </c>
      <c r="G467" s="8" t="s">
        <v>45602</v>
      </c>
      <c r="H467" s="8" t="s">
        <v>45602</v>
      </c>
      <c r="I467" s="8" t="s">
        <v>44426</v>
      </c>
      <c r="J467" s="113" t="s">
        <v>45603</v>
      </c>
    </row>
    <row r="468" spans="1:10" ht="60.75" x14ac:dyDescent="0.35">
      <c r="A468" s="8">
        <v>463</v>
      </c>
      <c r="B468" s="16" t="s">
        <v>45604</v>
      </c>
      <c r="C468" s="430" t="s">
        <v>44424</v>
      </c>
      <c r="D468" s="19">
        <v>48000</v>
      </c>
      <c r="E468" s="19">
        <v>48000</v>
      </c>
      <c r="F468" s="8" t="s">
        <v>938</v>
      </c>
      <c r="G468" s="8" t="s">
        <v>45605</v>
      </c>
      <c r="H468" s="8" t="s">
        <v>45605</v>
      </c>
      <c r="I468" s="8" t="s">
        <v>44426</v>
      </c>
      <c r="J468" s="113" t="s">
        <v>45606</v>
      </c>
    </row>
    <row r="469" spans="1:10" ht="60.75" x14ac:dyDescent="0.35">
      <c r="A469" s="8">
        <v>464</v>
      </c>
      <c r="B469" s="12" t="s">
        <v>45607</v>
      </c>
      <c r="C469" s="430" t="s">
        <v>44424</v>
      </c>
      <c r="D469" s="133">
        <v>99610</v>
      </c>
      <c r="E469" s="133">
        <v>99610</v>
      </c>
      <c r="F469" s="8" t="s">
        <v>938</v>
      </c>
      <c r="G469" s="8" t="s">
        <v>45608</v>
      </c>
      <c r="H469" s="8" t="s">
        <v>45608</v>
      </c>
      <c r="I469" s="8" t="s">
        <v>44426</v>
      </c>
      <c r="J469" s="113" t="s">
        <v>45609</v>
      </c>
    </row>
    <row r="470" spans="1:10" ht="60.75" x14ac:dyDescent="0.35">
      <c r="A470" s="8">
        <v>465</v>
      </c>
      <c r="B470" s="434" t="s">
        <v>45610</v>
      </c>
      <c r="C470" s="430" t="s">
        <v>44424</v>
      </c>
      <c r="D470" s="440">
        <v>269250</v>
      </c>
      <c r="E470" s="440">
        <v>269250</v>
      </c>
      <c r="F470" s="8" t="s">
        <v>938</v>
      </c>
      <c r="G470" s="8" t="s">
        <v>45611</v>
      </c>
      <c r="H470" s="8" t="s">
        <v>45611</v>
      </c>
      <c r="I470" s="8" t="s">
        <v>44426</v>
      </c>
      <c r="J470" s="113" t="s">
        <v>45612</v>
      </c>
    </row>
    <row r="471" spans="1:10" ht="60.75" x14ac:dyDescent="0.35">
      <c r="A471" s="8">
        <v>466</v>
      </c>
      <c r="B471" s="108" t="s">
        <v>36748</v>
      </c>
      <c r="C471" s="14" t="s">
        <v>36749</v>
      </c>
      <c r="D471" s="135">
        <v>70917.570000000007</v>
      </c>
      <c r="E471" s="444">
        <v>70917.570000000007</v>
      </c>
      <c r="F471" s="14" t="s">
        <v>33</v>
      </c>
      <c r="G471" s="14" t="s">
        <v>37696</v>
      </c>
      <c r="H471" s="14" t="s">
        <v>37696</v>
      </c>
      <c r="I471" s="14" t="s">
        <v>1058</v>
      </c>
      <c r="J471" s="14" t="s">
        <v>37703</v>
      </c>
    </row>
    <row r="472" spans="1:10" ht="60.75" x14ac:dyDescent="0.35">
      <c r="A472" s="8">
        <v>467</v>
      </c>
      <c r="B472" s="108" t="s">
        <v>36748</v>
      </c>
      <c r="C472" s="14" t="s">
        <v>36749</v>
      </c>
      <c r="D472" s="135">
        <v>71222.039999999994</v>
      </c>
      <c r="E472" s="444">
        <v>71222.039999999994</v>
      </c>
      <c r="F472" s="14" t="s">
        <v>33</v>
      </c>
      <c r="G472" s="14" t="s">
        <v>37697</v>
      </c>
      <c r="H472" s="14" t="s">
        <v>37697</v>
      </c>
      <c r="I472" s="14" t="s">
        <v>1058</v>
      </c>
      <c r="J472" s="14" t="s">
        <v>37704</v>
      </c>
    </row>
    <row r="473" spans="1:10" ht="81" x14ac:dyDescent="0.35">
      <c r="A473" s="8">
        <v>468</v>
      </c>
      <c r="B473" s="108" t="s">
        <v>36748</v>
      </c>
      <c r="C473" s="14" t="s">
        <v>36749</v>
      </c>
      <c r="D473" s="135">
        <v>83460</v>
      </c>
      <c r="E473" s="444">
        <v>83460</v>
      </c>
      <c r="F473" s="14" t="s">
        <v>33</v>
      </c>
      <c r="G473" s="14" t="s">
        <v>37698</v>
      </c>
      <c r="H473" s="14" t="s">
        <v>37698</v>
      </c>
      <c r="I473" s="14" t="s">
        <v>1058</v>
      </c>
      <c r="J473" s="14" t="s">
        <v>37705</v>
      </c>
    </row>
    <row r="474" spans="1:10" ht="60.75" x14ac:dyDescent="0.35">
      <c r="A474" s="8">
        <v>469</v>
      </c>
      <c r="B474" s="108" t="s">
        <v>36748</v>
      </c>
      <c r="C474" s="14" t="s">
        <v>36749</v>
      </c>
      <c r="D474" s="135">
        <v>33384</v>
      </c>
      <c r="E474" s="444">
        <v>33384</v>
      </c>
      <c r="F474" s="14" t="s">
        <v>33</v>
      </c>
      <c r="G474" s="14" t="s">
        <v>37699</v>
      </c>
      <c r="H474" s="14" t="s">
        <v>37699</v>
      </c>
      <c r="I474" s="14" t="s">
        <v>1058</v>
      </c>
      <c r="J474" s="14" t="s">
        <v>37706</v>
      </c>
    </row>
    <row r="475" spans="1:10" ht="60.75" x14ac:dyDescent="0.35">
      <c r="A475" s="8">
        <v>470</v>
      </c>
      <c r="B475" s="108" t="s">
        <v>37596</v>
      </c>
      <c r="C475" s="14" t="s">
        <v>36749</v>
      </c>
      <c r="D475" s="135">
        <v>8560</v>
      </c>
      <c r="E475" s="444">
        <v>8560</v>
      </c>
      <c r="F475" s="14" t="s">
        <v>33</v>
      </c>
      <c r="G475" s="14" t="s">
        <v>37700</v>
      </c>
      <c r="H475" s="14" t="s">
        <v>37700</v>
      </c>
      <c r="I475" s="14" t="s">
        <v>1058</v>
      </c>
      <c r="J475" s="14" t="s">
        <v>37707</v>
      </c>
    </row>
    <row r="476" spans="1:10" ht="81" x14ac:dyDescent="0.35">
      <c r="A476" s="8">
        <v>471</v>
      </c>
      <c r="B476" s="108" t="s">
        <v>37701</v>
      </c>
      <c r="C476" s="14" t="s">
        <v>36749</v>
      </c>
      <c r="D476" s="135">
        <v>7704</v>
      </c>
      <c r="E476" s="444">
        <v>7704</v>
      </c>
      <c r="F476" s="14" t="s">
        <v>33</v>
      </c>
      <c r="G476" s="14" t="s">
        <v>37702</v>
      </c>
      <c r="H476" s="14" t="s">
        <v>37702</v>
      </c>
      <c r="I476" s="14" t="s">
        <v>1058</v>
      </c>
      <c r="J476" s="14" t="s">
        <v>37708</v>
      </c>
    </row>
    <row r="477" spans="1:10" ht="141.75" x14ac:dyDescent="0.35">
      <c r="A477" s="8">
        <v>472</v>
      </c>
      <c r="B477" s="16" t="s">
        <v>27627</v>
      </c>
      <c r="C477" s="111" t="s">
        <v>26822</v>
      </c>
      <c r="D477" s="19">
        <v>440013</v>
      </c>
      <c r="E477" s="19">
        <v>406691</v>
      </c>
      <c r="F477" s="18" t="s">
        <v>37942</v>
      </c>
      <c r="G477" s="18" t="s">
        <v>27628</v>
      </c>
      <c r="H477" s="18" t="s">
        <v>27629</v>
      </c>
      <c r="I477" s="261" t="s">
        <v>185</v>
      </c>
      <c r="J477" s="18" t="s">
        <v>37709</v>
      </c>
    </row>
    <row r="478" spans="1:10" ht="60.75" x14ac:dyDescent="0.35">
      <c r="A478" s="8">
        <v>473</v>
      </c>
      <c r="B478" s="124" t="s">
        <v>11924</v>
      </c>
      <c r="C478" s="114" t="s">
        <v>949</v>
      </c>
      <c r="D478" s="132">
        <v>5000</v>
      </c>
      <c r="E478" s="132">
        <v>5000</v>
      </c>
      <c r="F478" s="114" t="s">
        <v>938</v>
      </c>
      <c r="G478" s="114" t="s">
        <v>11925</v>
      </c>
      <c r="H478" s="114" t="s">
        <v>11925</v>
      </c>
      <c r="I478" s="115" t="s">
        <v>951</v>
      </c>
      <c r="J478" s="116" t="s">
        <v>31492</v>
      </c>
    </row>
    <row r="479" spans="1:10" ht="60.75" x14ac:dyDescent="0.35">
      <c r="A479" s="8">
        <v>474</v>
      </c>
      <c r="B479" s="124" t="s">
        <v>11926</v>
      </c>
      <c r="C479" s="114" t="s">
        <v>949</v>
      </c>
      <c r="D479" s="132">
        <v>8645.5</v>
      </c>
      <c r="E479" s="132">
        <v>8645.5</v>
      </c>
      <c r="F479" s="114" t="s">
        <v>938</v>
      </c>
      <c r="G479" s="114" t="s">
        <v>11927</v>
      </c>
      <c r="H479" s="114" t="s">
        <v>11927</v>
      </c>
      <c r="I479" s="115" t="s">
        <v>951</v>
      </c>
      <c r="J479" s="116" t="s">
        <v>31493</v>
      </c>
    </row>
    <row r="480" spans="1:10" ht="40.5" x14ac:dyDescent="0.35">
      <c r="A480" s="8">
        <v>475</v>
      </c>
      <c r="B480" s="124" t="s">
        <v>11928</v>
      </c>
      <c r="C480" s="114" t="s">
        <v>949</v>
      </c>
      <c r="D480" s="132">
        <v>1750</v>
      </c>
      <c r="E480" s="132">
        <v>1750</v>
      </c>
      <c r="F480" s="114" t="s">
        <v>938</v>
      </c>
      <c r="G480" s="114" t="s">
        <v>2378</v>
      </c>
      <c r="H480" s="114" t="s">
        <v>2378</v>
      </c>
      <c r="I480" s="115" t="s">
        <v>951</v>
      </c>
      <c r="J480" s="116" t="s">
        <v>31494</v>
      </c>
    </row>
    <row r="481" spans="1:10" ht="60.75" x14ac:dyDescent="0.35">
      <c r="A481" s="8">
        <v>476</v>
      </c>
      <c r="B481" s="124" t="s">
        <v>11929</v>
      </c>
      <c r="C481" s="114" t="s">
        <v>949</v>
      </c>
      <c r="D481" s="132">
        <v>11700</v>
      </c>
      <c r="E481" s="132">
        <v>11700</v>
      </c>
      <c r="F481" s="114" t="s">
        <v>938</v>
      </c>
      <c r="G481" s="114" t="s">
        <v>11930</v>
      </c>
      <c r="H481" s="114" t="s">
        <v>11930</v>
      </c>
      <c r="I481" s="115" t="s">
        <v>951</v>
      </c>
      <c r="J481" s="116" t="s">
        <v>31495</v>
      </c>
    </row>
    <row r="482" spans="1:10" ht="40.5" x14ac:dyDescent="0.35">
      <c r="A482" s="8">
        <v>477</v>
      </c>
      <c r="B482" s="124" t="s">
        <v>8248</v>
      </c>
      <c r="C482" s="114" t="s">
        <v>949</v>
      </c>
      <c r="D482" s="132">
        <v>9000</v>
      </c>
      <c r="E482" s="132">
        <v>9000</v>
      </c>
      <c r="F482" s="114" t="s">
        <v>938</v>
      </c>
      <c r="G482" s="114" t="s">
        <v>11931</v>
      </c>
      <c r="H482" s="114" t="s">
        <v>11931</v>
      </c>
      <c r="I482" s="115" t="s">
        <v>951</v>
      </c>
      <c r="J482" s="116" t="s">
        <v>31496</v>
      </c>
    </row>
    <row r="483" spans="1:10" ht="40.5" x14ac:dyDescent="0.35">
      <c r="A483" s="8">
        <v>478</v>
      </c>
      <c r="B483" s="124" t="s">
        <v>8248</v>
      </c>
      <c r="C483" s="114" t="s">
        <v>949</v>
      </c>
      <c r="D483" s="132">
        <v>13500</v>
      </c>
      <c r="E483" s="132">
        <v>13500</v>
      </c>
      <c r="F483" s="114" t="s">
        <v>938</v>
      </c>
      <c r="G483" s="114" t="s">
        <v>11932</v>
      </c>
      <c r="H483" s="114" t="s">
        <v>11932</v>
      </c>
      <c r="I483" s="115" t="s">
        <v>951</v>
      </c>
      <c r="J483" s="116" t="s">
        <v>31497</v>
      </c>
    </row>
    <row r="484" spans="1:10" ht="40.5" x14ac:dyDescent="0.35">
      <c r="A484" s="8">
        <v>479</v>
      </c>
      <c r="B484" s="124" t="s">
        <v>8248</v>
      </c>
      <c r="C484" s="114" t="s">
        <v>949</v>
      </c>
      <c r="D484" s="132">
        <v>13500</v>
      </c>
      <c r="E484" s="132">
        <v>13500</v>
      </c>
      <c r="F484" s="114" t="s">
        <v>938</v>
      </c>
      <c r="G484" s="114" t="s">
        <v>10410</v>
      </c>
      <c r="H484" s="114" t="s">
        <v>10410</v>
      </c>
      <c r="I484" s="115" t="s">
        <v>951</v>
      </c>
      <c r="J484" s="116" t="s">
        <v>31498</v>
      </c>
    </row>
    <row r="485" spans="1:10" ht="60.75" x14ac:dyDescent="0.35">
      <c r="A485" s="8">
        <v>480</v>
      </c>
      <c r="B485" s="124" t="s">
        <v>11933</v>
      </c>
      <c r="C485" s="114" t="s">
        <v>949</v>
      </c>
      <c r="D485" s="132">
        <v>12000</v>
      </c>
      <c r="E485" s="132">
        <v>12000</v>
      </c>
      <c r="F485" s="114" t="s">
        <v>938</v>
      </c>
      <c r="G485" s="114" t="s">
        <v>11934</v>
      </c>
      <c r="H485" s="114" t="s">
        <v>11934</v>
      </c>
      <c r="I485" s="115" t="s">
        <v>951</v>
      </c>
      <c r="J485" s="116" t="s">
        <v>31499</v>
      </c>
    </row>
    <row r="486" spans="1:10" ht="60.75" x14ac:dyDescent="0.35">
      <c r="A486" s="8">
        <v>481</v>
      </c>
      <c r="B486" s="124" t="s">
        <v>11935</v>
      </c>
      <c r="C486" s="114" t="s">
        <v>949</v>
      </c>
      <c r="D486" s="132">
        <v>20000</v>
      </c>
      <c r="E486" s="132">
        <v>20000</v>
      </c>
      <c r="F486" s="114" t="s">
        <v>938</v>
      </c>
      <c r="G486" s="114" t="s">
        <v>11936</v>
      </c>
      <c r="H486" s="114" t="s">
        <v>11936</v>
      </c>
      <c r="I486" s="115" t="s">
        <v>951</v>
      </c>
      <c r="J486" s="116" t="s">
        <v>31500</v>
      </c>
    </row>
    <row r="487" spans="1:10" ht="60.75" x14ac:dyDescent="0.35">
      <c r="A487" s="8">
        <v>482</v>
      </c>
      <c r="B487" s="124" t="s">
        <v>11937</v>
      </c>
      <c r="C487" s="114" t="s">
        <v>949</v>
      </c>
      <c r="D487" s="132">
        <v>10000</v>
      </c>
      <c r="E487" s="132">
        <v>10000</v>
      </c>
      <c r="F487" s="114" t="s">
        <v>938</v>
      </c>
      <c r="G487" s="114" t="s">
        <v>11938</v>
      </c>
      <c r="H487" s="114" t="s">
        <v>11938</v>
      </c>
      <c r="I487" s="115" t="s">
        <v>951</v>
      </c>
      <c r="J487" s="116" t="s">
        <v>31501</v>
      </c>
    </row>
    <row r="488" spans="1:10" ht="101.25" x14ac:dyDescent="0.35">
      <c r="A488" s="8">
        <v>483</v>
      </c>
      <c r="B488" s="16" t="s">
        <v>11939</v>
      </c>
      <c r="C488" s="18" t="s">
        <v>838</v>
      </c>
      <c r="D488" s="19">
        <v>85119</v>
      </c>
      <c r="E488" s="19">
        <v>85119</v>
      </c>
      <c r="F488" s="18" t="s">
        <v>37942</v>
      </c>
      <c r="G488" s="18" t="s">
        <v>11940</v>
      </c>
      <c r="H488" s="18" t="s">
        <v>11940</v>
      </c>
      <c r="I488" s="8" t="s">
        <v>840</v>
      </c>
      <c r="J488" s="50" t="s">
        <v>31502</v>
      </c>
    </row>
    <row r="489" spans="1:10" ht="101.25" x14ac:dyDescent="0.35">
      <c r="A489" s="8">
        <v>484</v>
      </c>
      <c r="B489" s="16" t="s">
        <v>5042</v>
      </c>
      <c r="C489" s="18" t="s">
        <v>838</v>
      </c>
      <c r="D489" s="19">
        <v>46240</v>
      </c>
      <c r="E489" s="19">
        <v>46240</v>
      </c>
      <c r="F489" s="18" t="s">
        <v>37942</v>
      </c>
      <c r="G489" s="18" t="s">
        <v>11941</v>
      </c>
      <c r="H489" s="18" t="s">
        <v>11941</v>
      </c>
      <c r="I489" s="8" t="s">
        <v>840</v>
      </c>
      <c r="J489" s="50" t="s">
        <v>31503</v>
      </c>
    </row>
    <row r="490" spans="1:10" ht="101.25" x14ac:dyDescent="0.35">
      <c r="A490" s="8">
        <v>485</v>
      </c>
      <c r="B490" s="16" t="s">
        <v>11942</v>
      </c>
      <c r="C490" s="18" t="s">
        <v>838</v>
      </c>
      <c r="D490" s="19">
        <v>16071.4</v>
      </c>
      <c r="E490" s="19">
        <v>16071.4</v>
      </c>
      <c r="F490" s="18" t="s">
        <v>37942</v>
      </c>
      <c r="G490" s="18" t="s">
        <v>11943</v>
      </c>
      <c r="H490" s="18" t="s">
        <v>11943</v>
      </c>
      <c r="I490" s="8" t="s">
        <v>840</v>
      </c>
      <c r="J490" s="50" t="s">
        <v>31504</v>
      </c>
    </row>
    <row r="491" spans="1:10" ht="101.25" x14ac:dyDescent="0.35">
      <c r="A491" s="8">
        <v>486</v>
      </c>
      <c r="B491" s="16" t="s">
        <v>11944</v>
      </c>
      <c r="C491" s="18" t="s">
        <v>838</v>
      </c>
      <c r="D491" s="19">
        <v>41901.199999999997</v>
      </c>
      <c r="E491" s="19">
        <v>41901.199999999997</v>
      </c>
      <c r="F491" s="18" t="s">
        <v>37942</v>
      </c>
      <c r="G491" s="18" t="s">
        <v>11945</v>
      </c>
      <c r="H491" s="18" t="s">
        <v>11945</v>
      </c>
      <c r="I491" s="8" t="s">
        <v>840</v>
      </c>
      <c r="J491" s="50" t="s">
        <v>31505</v>
      </c>
    </row>
    <row r="492" spans="1:10" ht="101.25" x14ac:dyDescent="0.35">
      <c r="A492" s="8">
        <v>487</v>
      </c>
      <c r="B492" s="16" t="s">
        <v>11946</v>
      </c>
      <c r="C492" s="18" t="s">
        <v>838</v>
      </c>
      <c r="D492" s="19">
        <v>310300.53999999998</v>
      </c>
      <c r="E492" s="19">
        <v>310300.53999999998</v>
      </c>
      <c r="F492" s="18" t="s">
        <v>37942</v>
      </c>
      <c r="G492" s="18" t="s">
        <v>11947</v>
      </c>
      <c r="H492" s="18" t="s">
        <v>11947</v>
      </c>
      <c r="I492" s="8" t="s">
        <v>840</v>
      </c>
      <c r="J492" s="50" t="s">
        <v>31506</v>
      </c>
    </row>
    <row r="493" spans="1:10" ht="101.25" x14ac:dyDescent="0.35">
      <c r="A493" s="8">
        <v>488</v>
      </c>
      <c r="B493" s="16" t="s">
        <v>11948</v>
      </c>
      <c r="C493" s="18" t="s">
        <v>838</v>
      </c>
      <c r="D493" s="19">
        <v>324188.59999999998</v>
      </c>
      <c r="E493" s="19">
        <v>324188.59999999998</v>
      </c>
      <c r="F493" s="18" t="s">
        <v>37942</v>
      </c>
      <c r="G493" s="18" t="s">
        <v>11949</v>
      </c>
      <c r="H493" s="18" t="s">
        <v>11949</v>
      </c>
      <c r="I493" s="8" t="s">
        <v>840</v>
      </c>
      <c r="J493" s="50" t="s">
        <v>31507</v>
      </c>
    </row>
    <row r="494" spans="1:10" ht="101.25" x14ac:dyDescent="0.35">
      <c r="A494" s="8">
        <v>489</v>
      </c>
      <c r="B494" s="16" t="s">
        <v>11950</v>
      </c>
      <c r="C494" s="18" t="s">
        <v>838</v>
      </c>
      <c r="D494" s="19">
        <v>351187.92</v>
      </c>
      <c r="E494" s="19">
        <v>351187.92</v>
      </c>
      <c r="F494" s="18" t="s">
        <v>37942</v>
      </c>
      <c r="G494" s="18" t="s">
        <v>11951</v>
      </c>
      <c r="H494" s="18" t="s">
        <v>11951</v>
      </c>
      <c r="I494" s="8" t="s">
        <v>840</v>
      </c>
      <c r="J494" s="50" t="s">
        <v>31508</v>
      </c>
    </row>
    <row r="495" spans="1:10" ht="101.25" x14ac:dyDescent="0.35">
      <c r="A495" s="8">
        <v>490</v>
      </c>
      <c r="B495" s="16" t="s">
        <v>11952</v>
      </c>
      <c r="C495" s="18" t="s">
        <v>838</v>
      </c>
      <c r="D495" s="19">
        <v>494465</v>
      </c>
      <c r="E495" s="19">
        <v>494465</v>
      </c>
      <c r="F495" s="18" t="s">
        <v>37942</v>
      </c>
      <c r="G495" s="18" t="s">
        <v>11953</v>
      </c>
      <c r="H495" s="18" t="s">
        <v>11953</v>
      </c>
      <c r="I495" s="8" t="s">
        <v>840</v>
      </c>
      <c r="J495" s="50" t="s">
        <v>31509</v>
      </c>
    </row>
    <row r="496" spans="1:10" ht="60.75" x14ac:dyDescent="0.35">
      <c r="A496" s="8">
        <v>491</v>
      </c>
      <c r="B496" s="108" t="s">
        <v>11954</v>
      </c>
      <c r="C496" s="14" t="s">
        <v>937</v>
      </c>
      <c r="D496" s="139">
        <v>24289</v>
      </c>
      <c r="E496" s="139">
        <v>24289</v>
      </c>
      <c r="F496" s="14" t="s">
        <v>938</v>
      </c>
      <c r="G496" s="14" t="s">
        <v>11955</v>
      </c>
      <c r="H496" s="14" t="s">
        <v>11955</v>
      </c>
      <c r="I496" s="9" t="s">
        <v>1504</v>
      </c>
      <c r="J496" s="9" t="s">
        <v>31510</v>
      </c>
    </row>
    <row r="497" spans="1:10" ht="81" x14ac:dyDescent="0.35">
      <c r="A497" s="8">
        <v>492</v>
      </c>
      <c r="B497" s="12" t="s">
        <v>942</v>
      </c>
      <c r="C497" s="14" t="s">
        <v>937</v>
      </c>
      <c r="D497" s="109">
        <v>6400</v>
      </c>
      <c r="E497" s="109">
        <v>6400</v>
      </c>
      <c r="F497" s="8" t="s">
        <v>938</v>
      </c>
      <c r="G497" s="8" t="s">
        <v>11956</v>
      </c>
      <c r="H497" s="8" t="s">
        <v>11956</v>
      </c>
      <c r="I497" s="8" t="s">
        <v>940</v>
      </c>
      <c r="J497" s="8" t="s">
        <v>31511</v>
      </c>
    </row>
    <row r="498" spans="1:10" ht="60.75" x14ac:dyDescent="0.35">
      <c r="A498" s="8">
        <v>493</v>
      </c>
      <c r="B498" s="16" t="s">
        <v>278</v>
      </c>
      <c r="C498" s="8" t="s">
        <v>47607</v>
      </c>
      <c r="D498" s="19">
        <v>4590</v>
      </c>
      <c r="E498" s="19">
        <v>4590</v>
      </c>
      <c r="F498" s="8" t="s">
        <v>47733</v>
      </c>
      <c r="G498" s="18" t="s">
        <v>47734</v>
      </c>
      <c r="H498" s="18" t="s">
        <v>47734</v>
      </c>
      <c r="I498" s="163" t="s">
        <v>47621</v>
      </c>
      <c r="J498" s="18" t="s">
        <v>47747</v>
      </c>
    </row>
    <row r="499" spans="1:10" ht="81" x14ac:dyDescent="0.35">
      <c r="A499" s="8">
        <v>494</v>
      </c>
      <c r="B499" s="16" t="s">
        <v>20703</v>
      </c>
      <c r="C499" s="8" t="s">
        <v>47607</v>
      </c>
      <c r="D499" s="19">
        <v>5510.5</v>
      </c>
      <c r="E499" s="19">
        <v>5510.5</v>
      </c>
      <c r="F499" s="8" t="s">
        <v>47733</v>
      </c>
      <c r="G499" s="18" t="s">
        <v>47735</v>
      </c>
      <c r="H499" s="18" t="s">
        <v>47735</v>
      </c>
      <c r="I499" s="163" t="s">
        <v>47621</v>
      </c>
      <c r="J499" s="18" t="s">
        <v>47748</v>
      </c>
    </row>
    <row r="500" spans="1:10" ht="60.75" x14ac:dyDescent="0.35">
      <c r="A500" s="8">
        <v>495</v>
      </c>
      <c r="B500" s="16" t="s">
        <v>47727</v>
      </c>
      <c r="C500" s="8" t="s">
        <v>47607</v>
      </c>
      <c r="D500" s="19">
        <v>83203.199999999997</v>
      </c>
      <c r="E500" s="19">
        <v>83203.199999999997</v>
      </c>
      <c r="F500" s="8" t="s">
        <v>47733</v>
      </c>
      <c r="G500" s="18" t="s">
        <v>47736</v>
      </c>
      <c r="H500" s="18" t="s">
        <v>47736</v>
      </c>
      <c r="I500" s="163" t="s">
        <v>47621</v>
      </c>
      <c r="J500" s="18" t="s">
        <v>47749</v>
      </c>
    </row>
    <row r="501" spans="1:10" ht="60.75" x14ac:dyDescent="0.35">
      <c r="A501" s="8">
        <v>496</v>
      </c>
      <c r="B501" s="16" t="s">
        <v>47637</v>
      </c>
      <c r="C501" s="8" t="s">
        <v>47607</v>
      </c>
      <c r="D501" s="19">
        <v>5850</v>
      </c>
      <c r="E501" s="19">
        <v>5850</v>
      </c>
      <c r="F501" s="8" t="s">
        <v>47733</v>
      </c>
      <c r="G501" s="18" t="s">
        <v>47737</v>
      </c>
      <c r="H501" s="18" t="s">
        <v>47737</v>
      </c>
      <c r="I501" s="163" t="s">
        <v>47621</v>
      </c>
      <c r="J501" s="18" t="s">
        <v>47750</v>
      </c>
    </row>
    <row r="502" spans="1:10" ht="40.5" x14ac:dyDescent="0.35">
      <c r="A502" s="8">
        <v>497</v>
      </c>
      <c r="B502" s="16" t="s">
        <v>47637</v>
      </c>
      <c r="C502" s="8" t="s">
        <v>47607</v>
      </c>
      <c r="D502" s="19">
        <v>33600</v>
      </c>
      <c r="E502" s="19">
        <v>33600</v>
      </c>
      <c r="F502" s="8" t="s">
        <v>47733</v>
      </c>
      <c r="G502" s="18" t="s">
        <v>47738</v>
      </c>
      <c r="H502" s="18" t="s">
        <v>47738</v>
      </c>
      <c r="I502" s="163" t="s">
        <v>47621</v>
      </c>
      <c r="J502" s="18" t="s">
        <v>47751</v>
      </c>
    </row>
    <row r="503" spans="1:10" ht="40.5" x14ac:dyDescent="0.35">
      <c r="A503" s="8">
        <v>498</v>
      </c>
      <c r="B503" s="16" t="s">
        <v>47637</v>
      </c>
      <c r="C503" s="8" t="s">
        <v>47607</v>
      </c>
      <c r="D503" s="19">
        <v>81855</v>
      </c>
      <c r="E503" s="19">
        <v>81855</v>
      </c>
      <c r="F503" s="8" t="s">
        <v>47733</v>
      </c>
      <c r="G503" s="18" t="s">
        <v>47739</v>
      </c>
      <c r="H503" s="18" t="s">
        <v>47739</v>
      </c>
      <c r="I503" s="163" t="s">
        <v>47621</v>
      </c>
      <c r="J503" s="18" t="s">
        <v>47752</v>
      </c>
    </row>
    <row r="504" spans="1:10" ht="60.75" x14ac:dyDescent="0.35">
      <c r="A504" s="8">
        <v>499</v>
      </c>
      <c r="B504" s="16" t="s">
        <v>47728</v>
      </c>
      <c r="C504" s="8" t="s">
        <v>47607</v>
      </c>
      <c r="D504" s="19">
        <v>155200</v>
      </c>
      <c r="E504" s="19">
        <v>155200</v>
      </c>
      <c r="F504" s="8" t="s">
        <v>47733</v>
      </c>
      <c r="G504" s="18" t="s">
        <v>47740</v>
      </c>
      <c r="H504" s="18" t="s">
        <v>47740</v>
      </c>
      <c r="I504" s="163" t="s">
        <v>47621</v>
      </c>
      <c r="J504" s="18" t="s">
        <v>47753</v>
      </c>
    </row>
    <row r="505" spans="1:10" ht="40.5" x14ac:dyDescent="0.35">
      <c r="A505" s="8">
        <v>500</v>
      </c>
      <c r="B505" s="16" t="s">
        <v>47727</v>
      </c>
      <c r="C505" s="8" t="s">
        <v>47607</v>
      </c>
      <c r="D505" s="19">
        <v>200000</v>
      </c>
      <c r="E505" s="19">
        <v>200000</v>
      </c>
      <c r="F505" s="8" t="s">
        <v>47733</v>
      </c>
      <c r="G505" s="18" t="s">
        <v>47741</v>
      </c>
      <c r="H505" s="18" t="s">
        <v>47741</v>
      </c>
      <c r="I505" s="163" t="s">
        <v>47621</v>
      </c>
      <c r="J505" s="18" t="s">
        <v>47754</v>
      </c>
    </row>
    <row r="506" spans="1:10" ht="60.75" x14ac:dyDescent="0.35">
      <c r="A506" s="8">
        <v>501</v>
      </c>
      <c r="B506" s="16" t="s">
        <v>47729</v>
      </c>
      <c r="C506" s="8" t="s">
        <v>47607</v>
      </c>
      <c r="D506" s="19">
        <v>9999</v>
      </c>
      <c r="E506" s="19">
        <v>9999</v>
      </c>
      <c r="F506" s="8" t="s">
        <v>47733</v>
      </c>
      <c r="G506" s="18" t="s">
        <v>47742</v>
      </c>
      <c r="H506" s="18" t="s">
        <v>47742</v>
      </c>
      <c r="I506" s="163" t="s">
        <v>47621</v>
      </c>
      <c r="J506" s="18" t="s">
        <v>47755</v>
      </c>
    </row>
    <row r="507" spans="1:10" ht="40.5" x14ac:dyDescent="0.35">
      <c r="A507" s="8">
        <v>502</v>
      </c>
      <c r="B507" s="16" t="s">
        <v>47637</v>
      </c>
      <c r="C507" s="8" t="s">
        <v>47607</v>
      </c>
      <c r="D507" s="19">
        <v>4280</v>
      </c>
      <c r="E507" s="19">
        <v>4280</v>
      </c>
      <c r="F507" s="8" t="s">
        <v>47733</v>
      </c>
      <c r="G507" s="18" t="s">
        <v>47743</v>
      </c>
      <c r="H507" s="18" t="s">
        <v>47743</v>
      </c>
      <c r="I507" s="163" t="s">
        <v>47621</v>
      </c>
      <c r="J507" s="18" t="s">
        <v>47756</v>
      </c>
    </row>
    <row r="508" spans="1:10" ht="60.75" x14ac:dyDescent="0.35">
      <c r="A508" s="8">
        <v>503</v>
      </c>
      <c r="B508" s="16" t="s">
        <v>47730</v>
      </c>
      <c r="C508" s="8" t="s">
        <v>47607</v>
      </c>
      <c r="D508" s="19">
        <v>27200</v>
      </c>
      <c r="E508" s="19">
        <v>27200</v>
      </c>
      <c r="F508" s="8" t="s">
        <v>47733</v>
      </c>
      <c r="G508" s="18" t="s">
        <v>47744</v>
      </c>
      <c r="H508" s="18" t="s">
        <v>47744</v>
      </c>
      <c r="I508" s="163" t="s">
        <v>47621</v>
      </c>
      <c r="J508" s="18" t="s">
        <v>47757</v>
      </c>
    </row>
    <row r="509" spans="1:10" ht="60.75" x14ac:dyDescent="0.35">
      <c r="A509" s="8">
        <v>504</v>
      </c>
      <c r="B509" s="16" t="s">
        <v>47731</v>
      </c>
      <c r="C509" s="8" t="s">
        <v>47607</v>
      </c>
      <c r="D509" s="19">
        <v>7302.75</v>
      </c>
      <c r="E509" s="19">
        <v>7302.75</v>
      </c>
      <c r="F509" s="8" t="s">
        <v>47733</v>
      </c>
      <c r="G509" s="18" t="s">
        <v>47745</v>
      </c>
      <c r="H509" s="18" t="s">
        <v>47745</v>
      </c>
      <c r="I509" s="163" t="s">
        <v>47621</v>
      </c>
      <c r="J509" s="18" t="s">
        <v>47758</v>
      </c>
    </row>
    <row r="510" spans="1:10" ht="60.75" x14ac:dyDescent="0.35">
      <c r="A510" s="8">
        <v>505</v>
      </c>
      <c r="B510" s="16" t="s">
        <v>47732</v>
      </c>
      <c r="C510" s="8" t="s">
        <v>47607</v>
      </c>
      <c r="D510" s="19">
        <v>10000</v>
      </c>
      <c r="E510" s="19">
        <v>10000</v>
      </c>
      <c r="F510" s="8" t="s">
        <v>47733</v>
      </c>
      <c r="G510" s="18" t="s">
        <v>47746</v>
      </c>
      <c r="H510" s="18" t="s">
        <v>47746</v>
      </c>
      <c r="I510" s="163" t="s">
        <v>47621</v>
      </c>
      <c r="J510" s="18" t="s">
        <v>47759</v>
      </c>
    </row>
    <row r="511" spans="1:10" ht="81" x14ac:dyDescent="0.35">
      <c r="A511" s="8">
        <v>506</v>
      </c>
      <c r="B511" s="12" t="s">
        <v>8890</v>
      </c>
      <c r="C511" s="8" t="s">
        <v>2250</v>
      </c>
      <c r="D511" s="135">
        <v>52100</v>
      </c>
      <c r="E511" s="135">
        <v>52100</v>
      </c>
      <c r="F511" s="8" t="s">
        <v>938</v>
      </c>
      <c r="G511" s="8" t="s">
        <v>11957</v>
      </c>
      <c r="H511" s="8" t="s">
        <v>11957</v>
      </c>
      <c r="I511" s="163" t="s">
        <v>7160</v>
      </c>
      <c r="J511" s="8" t="s">
        <v>31512</v>
      </c>
    </row>
    <row r="512" spans="1:10" ht="121.5" x14ac:dyDescent="0.35">
      <c r="A512" s="8">
        <v>507</v>
      </c>
      <c r="B512" s="12" t="s">
        <v>11958</v>
      </c>
      <c r="C512" s="8" t="s">
        <v>2250</v>
      </c>
      <c r="D512" s="131">
        <v>15000</v>
      </c>
      <c r="E512" s="131">
        <v>15000</v>
      </c>
      <c r="F512" s="8" t="s">
        <v>938</v>
      </c>
      <c r="G512" s="8" t="s">
        <v>11959</v>
      </c>
      <c r="H512" s="8" t="s">
        <v>11959</v>
      </c>
      <c r="I512" s="163" t="s">
        <v>7160</v>
      </c>
      <c r="J512" s="8" t="s">
        <v>31513</v>
      </c>
    </row>
    <row r="513" spans="1:10" ht="60.75" x14ac:dyDescent="0.35">
      <c r="A513" s="8">
        <v>508</v>
      </c>
      <c r="B513" s="12" t="s">
        <v>11960</v>
      </c>
      <c r="C513" s="8" t="s">
        <v>2250</v>
      </c>
      <c r="D513" s="131">
        <v>6000</v>
      </c>
      <c r="E513" s="131">
        <v>6000</v>
      </c>
      <c r="F513" s="8" t="s">
        <v>938</v>
      </c>
      <c r="G513" s="8" t="s">
        <v>11961</v>
      </c>
      <c r="H513" s="8" t="s">
        <v>11961</v>
      </c>
      <c r="I513" s="163" t="s">
        <v>7160</v>
      </c>
      <c r="J513" s="8" t="s">
        <v>31514</v>
      </c>
    </row>
    <row r="514" spans="1:10" ht="60.75" x14ac:dyDescent="0.35">
      <c r="A514" s="8">
        <v>509</v>
      </c>
      <c r="B514" s="12" t="s">
        <v>11962</v>
      </c>
      <c r="C514" s="8" t="s">
        <v>2250</v>
      </c>
      <c r="D514" s="131">
        <v>1230</v>
      </c>
      <c r="E514" s="131">
        <v>1230</v>
      </c>
      <c r="F514" s="8" t="s">
        <v>938</v>
      </c>
      <c r="G514" s="8" t="s">
        <v>11963</v>
      </c>
      <c r="H514" s="8" t="s">
        <v>11963</v>
      </c>
      <c r="I514" s="163" t="s">
        <v>7160</v>
      </c>
      <c r="J514" s="8" t="s">
        <v>31515</v>
      </c>
    </row>
    <row r="515" spans="1:10" ht="101.25" x14ac:dyDescent="0.35">
      <c r="A515" s="8">
        <v>510</v>
      </c>
      <c r="B515" s="12" t="s">
        <v>11964</v>
      </c>
      <c r="C515" s="8" t="s">
        <v>2250</v>
      </c>
      <c r="D515" s="131">
        <v>9000</v>
      </c>
      <c r="E515" s="131">
        <v>9000</v>
      </c>
      <c r="F515" s="8" t="s">
        <v>938</v>
      </c>
      <c r="G515" s="8" t="s">
        <v>11965</v>
      </c>
      <c r="H515" s="8" t="s">
        <v>11965</v>
      </c>
      <c r="I515" s="163" t="s">
        <v>7160</v>
      </c>
      <c r="J515" s="8" t="s">
        <v>31516</v>
      </c>
    </row>
    <row r="516" spans="1:10" ht="40.5" x14ac:dyDescent="0.35">
      <c r="A516" s="8">
        <v>511</v>
      </c>
      <c r="B516" s="12" t="s">
        <v>11966</v>
      </c>
      <c r="C516" s="8" t="s">
        <v>1273</v>
      </c>
      <c r="D516" s="137">
        <v>1040</v>
      </c>
      <c r="E516" s="137">
        <v>1040</v>
      </c>
      <c r="F516" s="8" t="s">
        <v>938</v>
      </c>
      <c r="G516" s="110" t="s">
        <v>11967</v>
      </c>
      <c r="H516" s="110" t="s">
        <v>11967</v>
      </c>
      <c r="I516" s="8" t="s">
        <v>185</v>
      </c>
      <c r="J516" s="8" t="s">
        <v>31517</v>
      </c>
    </row>
    <row r="517" spans="1:10" ht="40.5" x14ac:dyDescent="0.35">
      <c r="A517" s="8">
        <v>512</v>
      </c>
      <c r="B517" s="12" t="s">
        <v>11968</v>
      </c>
      <c r="C517" s="8" t="s">
        <v>1273</v>
      </c>
      <c r="D517" s="137">
        <v>24110</v>
      </c>
      <c r="E517" s="137">
        <v>24110</v>
      </c>
      <c r="F517" s="8" t="s">
        <v>938</v>
      </c>
      <c r="G517" s="110" t="s">
        <v>11969</v>
      </c>
      <c r="H517" s="110" t="s">
        <v>11969</v>
      </c>
      <c r="I517" s="8" t="s">
        <v>185</v>
      </c>
      <c r="J517" s="8" t="s">
        <v>31518</v>
      </c>
    </row>
    <row r="518" spans="1:10" ht="81" x14ac:dyDescent="0.35">
      <c r="A518" s="8">
        <v>513</v>
      </c>
      <c r="B518" s="12" t="s">
        <v>11970</v>
      </c>
      <c r="C518" s="8" t="s">
        <v>959</v>
      </c>
      <c r="D518" s="109">
        <v>35952</v>
      </c>
      <c r="E518" s="109">
        <f>D518</f>
        <v>35952</v>
      </c>
      <c r="F518" s="8" t="s">
        <v>938</v>
      </c>
      <c r="G518" s="8" t="s">
        <v>11971</v>
      </c>
      <c r="H518" s="8" t="s">
        <v>11971</v>
      </c>
      <c r="I518" s="8" t="s">
        <v>962</v>
      </c>
      <c r="J518" s="8" t="s">
        <v>31519</v>
      </c>
    </row>
    <row r="519" spans="1:10" ht="60.75" x14ac:dyDescent="0.35">
      <c r="A519" s="8">
        <v>514</v>
      </c>
      <c r="B519" s="12" t="s">
        <v>11972</v>
      </c>
      <c r="C519" s="8" t="s">
        <v>1056</v>
      </c>
      <c r="D519" s="137">
        <v>3020</v>
      </c>
      <c r="E519" s="137">
        <v>3020</v>
      </c>
      <c r="F519" s="8" t="s">
        <v>37942</v>
      </c>
      <c r="G519" s="8" t="s">
        <v>11973</v>
      </c>
      <c r="H519" s="8" t="s">
        <v>11973</v>
      </c>
      <c r="I519" s="8" t="s">
        <v>1058</v>
      </c>
      <c r="J519" s="8" t="s">
        <v>31520</v>
      </c>
    </row>
    <row r="520" spans="1:10" ht="81" x14ac:dyDescent="0.35">
      <c r="A520" s="8">
        <v>515</v>
      </c>
      <c r="B520" s="12" t="s">
        <v>11974</v>
      </c>
      <c r="C520" s="8" t="s">
        <v>1056</v>
      </c>
      <c r="D520" s="137">
        <v>28500</v>
      </c>
      <c r="E520" s="137">
        <v>28500</v>
      </c>
      <c r="F520" s="8" t="s">
        <v>37942</v>
      </c>
      <c r="G520" s="8" t="s">
        <v>11975</v>
      </c>
      <c r="H520" s="8" t="s">
        <v>11975</v>
      </c>
      <c r="I520" s="8" t="s">
        <v>1058</v>
      </c>
      <c r="J520" s="8" t="s">
        <v>31521</v>
      </c>
    </row>
    <row r="521" spans="1:10" ht="81" x14ac:dyDescent="0.35">
      <c r="A521" s="8">
        <v>516</v>
      </c>
      <c r="B521" s="12" t="s">
        <v>2295</v>
      </c>
      <c r="C521" s="8" t="s">
        <v>1056</v>
      </c>
      <c r="D521" s="137">
        <v>80436</v>
      </c>
      <c r="E521" s="137">
        <v>80436</v>
      </c>
      <c r="F521" s="8" t="s">
        <v>37942</v>
      </c>
      <c r="G521" s="8" t="s">
        <v>11976</v>
      </c>
      <c r="H521" s="8" t="s">
        <v>11976</v>
      </c>
      <c r="I521" s="8" t="s">
        <v>1058</v>
      </c>
      <c r="J521" s="8" t="s">
        <v>31522</v>
      </c>
    </row>
    <row r="522" spans="1:10" ht="60.75" x14ac:dyDescent="0.35">
      <c r="A522" s="8">
        <v>517</v>
      </c>
      <c r="B522" s="12" t="s">
        <v>11977</v>
      </c>
      <c r="C522" s="8" t="s">
        <v>1278</v>
      </c>
      <c r="D522" s="131">
        <v>900</v>
      </c>
      <c r="E522" s="131">
        <v>900</v>
      </c>
      <c r="F522" s="8" t="s">
        <v>37942</v>
      </c>
      <c r="G522" s="8" t="s">
        <v>11978</v>
      </c>
      <c r="H522" s="8" t="s">
        <v>11978</v>
      </c>
      <c r="I522" s="8" t="s">
        <v>1058</v>
      </c>
      <c r="J522" s="8" t="s">
        <v>31523</v>
      </c>
    </row>
    <row r="523" spans="1:10" ht="60.75" x14ac:dyDescent="0.35">
      <c r="A523" s="8">
        <v>518</v>
      </c>
      <c r="B523" s="12" t="s">
        <v>11979</v>
      </c>
      <c r="C523" s="8" t="s">
        <v>1278</v>
      </c>
      <c r="D523" s="131">
        <v>2500</v>
      </c>
      <c r="E523" s="131">
        <v>2500</v>
      </c>
      <c r="F523" s="8" t="s">
        <v>37942</v>
      </c>
      <c r="G523" s="8" t="s">
        <v>11980</v>
      </c>
      <c r="H523" s="8" t="s">
        <v>11980</v>
      </c>
      <c r="I523" s="8" t="s">
        <v>1058</v>
      </c>
      <c r="J523" s="8" t="s">
        <v>31524</v>
      </c>
    </row>
    <row r="524" spans="1:10" ht="121.5" x14ac:dyDescent="0.35">
      <c r="A524" s="8">
        <v>519</v>
      </c>
      <c r="B524" s="12" t="s">
        <v>11981</v>
      </c>
      <c r="C524" s="8" t="s">
        <v>1278</v>
      </c>
      <c r="D524" s="131">
        <v>99500</v>
      </c>
      <c r="E524" s="131">
        <v>99500</v>
      </c>
      <c r="F524" s="8" t="s">
        <v>37942</v>
      </c>
      <c r="G524" s="8" t="s">
        <v>11982</v>
      </c>
      <c r="H524" s="8" t="s">
        <v>11982</v>
      </c>
      <c r="I524" s="8" t="s">
        <v>1058</v>
      </c>
      <c r="J524" s="8" t="s">
        <v>31525</v>
      </c>
    </row>
    <row r="525" spans="1:10" ht="101.25" x14ac:dyDescent="0.35">
      <c r="A525" s="8">
        <v>520</v>
      </c>
      <c r="B525" s="12" t="s">
        <v>11983</v>
      </c>
      <c r="C525" s="8" t="s">
        <v>1167</v>
      </c>
      <c r="D525" s="131">
        <v>32500</v>
      </c>
      <c r="E525" s="131">
        <v>32500</v>
      </c>
      <c r="F525" s="8" t="s">
        <v>37942</v>
      </c>
      <c r="G525" s="8" t="s">
        <v>11984</v>
      </c>
      <c r="H525" s="8" t="s">
        <v>11984</v>
      </c>
      <c r="I525" s="14" t="s">
        <v>1169</v>
      </c>
      <c r="J525" s="14" t="s">
        <v>31526</v>
      </c>
    </row>
    <row r="526" spans="1:10" ht="81" x14ac:dyDescent="0.35">
      <c r="A526" s="8">
        <v>521</v>
      </c>
      <c r="B526" s="12" t="s">
        <v>11985</v>
      </c>
      <c r="C526" s="8" t="s">
        <v>1167</v>
      </c>
      <c r="D526" s="131">
        <v>34740.199999999997</v>
      </c>
      <c r="E526" s="131">
        <v>34740.199999999997</v>
      </c>
      <c r="F526" s="8" t="s">
        <v>37942</v>
      </c>
      <c r="G526" s="8" t="s">
        <v>11986</v>
      </c>
      <c r="H526" s="8" t="s">
        <v>11986</v>
      </c>
      <c r="I526" s="14" t="s">
        <v>1169</v>
      </c>
      <c r="J526" s="14" t="s">
        <v>31527</v>
      </c>
    </row>
    <row r="527" spans="1:10" ht="81" x14ac:dyDescent="0.35">
      <c r="A527" s="8">
        <v>522</v>
      </c>
      <c r="B527" s="12" t="s">
        <v>11987</v>
      </c>
      <c r="C527" s="8" t="s">
        <v>1167</v>
      </c>
      <c r="D527" s="131">
        <v>57102</v>
      </c>
      <c r="E527" s="131">
        <v>57102</v>
      </c>
      <c r="F527" s="8" t="s">
        <v>37942</v>
      </c>
      <c r="G527" s="8" t="s">
        <v>11988</v>
      </c>
      <c r="H527" s="8" t="s">
        <v>11988</v>
      </c>
      <c r="I527" s="14" t="s">
        <v>1169</v>
      </c>
      <c r="J527" s="14" t="s">
        <v>31528</v>
      </c>
    </row>
    <row r="528" spans="1:10" ht="81" x14ac:dyDescent="0.35">
      <c r="A528" s="8">
        <v>523</v>
      </c>
      <c r="B528" s="12" t="s">
        <v>11989</v>
      </c>
      <c r="C528" s="8" t="s">
        <v>1167</v>
      </c>
      <c r="D528" s="131">
        <v>50000</v>
      </c>
      <c r="E528" s="131">
        <v>50557.5</v>
      </c>
      <c r="F528" s="8" t="s">
        <v>37942</v>
      </c>
      <c r="G528" s="8" t="s">
        <v>11990</v>
      </c>
      <c r="H528" s="8" t="s">
        <v>11990</v>
      </c>
      <c r="I528" s="14" t="s">
        <v>1169</v>
      </c>
      <c r="J528" s="14" t="s">
        <v>31529</v>
      </c>
    </row>
    <row r="529" spans="1:16" ht="81" x14ac:dyDescent="0.35">
      <c r="A529" s="8">
        <v>524</v>
      </c>
      <c r="B529" s="12" t="s">
        <v>11991</v>
      </c>
      <c r="C529" s="8" t="s">
        <v>1167</v>
      </c>
      <c r="D529" s="131">
        <v>38699.760000000002</v>
      </c>
      <c r="E529" s="131">
        <v>38699.760000000002</v>
      </c>
      <c r="F529" s="8" t="s">
        <v>37942</v>
      </c>
      <c r="G529" s="8" t="s">
        <v>11992</v>
      </c>
      <c r="H529" s="8" t="s">
        <v>11992</v>
      </c>
      <c r="I529" s="14" t="s">
        <v>1169</v>
      </c>
      <c r="J529" s="14" t="s">
        <v>31530</v>
      </c>
    </row>
    <row r="530" spans="1:16" ht="162" x14ac:dyDescent="0.35">
      <c r="A530" s="8">
        <v>525</v>
      </c>
      <c r="B530" s="12" t="s">
        <v>11993</v>
      </c>
      <c r="C530" s="8" t="s">
        <v>1167</v>
      </c>
      <c r="D530" s="131">
        <v>3000000</v>
      </c>
      <c r="E530" s="131">
        <v>3000000</v>
      </c>
      <c r="F530" s="8" t="s">
        <v>626</v>
      </c>
      <c r="G530" s="8" t="s">
        <v>11994</v>
      </c>
      <c r="H530" s="8" t="s">
        <v>11994</v>
      </c>
      <c r="I530" s="8" t="s">
        <v>1169</v>
      </c>
      <c r="J530" s="8" t="s">
        <v>31531</v>
      </c>
    </row>
    <row r="531" spans="1:16" ht="141.75" x14ac:dyDescent="0.35">
      <c r="A531" s="8">
        <v>526</v>
      </c>
      <c r="B531" s="181" t="s">
        <v>11995</v>
      </c>
      <c r="C531" s="112" t="s">
        <v>911</v>
      </c>
      <c r="D531" s="129">
        <v>9758.4</v>
      </c>
      <c r="E531" s="136">
        <v>9758.4</v>
      </c>
      <c r="F531" s="112" t="s">
        <v>33</v>
      </c>
      <c r="G531" s="111" t="s">
        <v>11996</v>
      </c>
      <c r="H531" s="111" t="s">
        <v>11996</v>
      </c>
      <c r="I531" s="112" t="s">
        <v>914</v>
      </c>
      <c r="J531" s="112" t="s">
        <v>31532</v>
      </c>
    </row>
    <row r="532" spans="1:16" ht="81" x14ac:dyDescent="0.35">
      <c r="A532" s="8">
        <v>527</v>
      </c>
      <c r="B532" s="16" t="s">
        <v>48122</v>
      </c>
      <c r="C532" s="50" t="s">
        <v>48005</v>
      </c>
      <c r="D532" s="19">
        <v>3199.7</v>
      </c>
      <c r="E532" s="19">
        <v>3199.7</v>
      </c>
      <c r="F532" s="412" t="s">
        <v>37942</v>
      </c>
      <c r="G532" s="18" t="s">
        <v>48127</v>
      </c>
      <c r="H532" s="18" t="s">
        <v>48127</v>
      </c>
      <c r="I532" s="8" t="s">
        <v>931</v>
      </c>
      <c r="J532" s="18" t="s">
        <v>48139</v>
      </c>
      <c r="O532" s="1"/>
      <c r="P532" s="1"/>
    </row>
    <row r="533" spans="1:16" ht="81" x14ac:dyDescent="0.35">
      <c r="A533" s="8">
        <v>528</v>
      </c>
      <c r="B533" s="16" t="s">
        <v>48123</v>
      </c>
      <c r="C533" s="50" t="s">
        <v>48005</v>
      </c>
      <c r="D533" s="19">
        <v>47000</v>
      </c>
      <c r="E533" s="19">
        <v>47000</v>
      </c>
      <c r="F533" s="412" t="s">
        <v>37942</v>
      </c>
      <c r="G533" s="18" t="s">
        <v>48128</v>
      </c>
      <c r="H533" s="18" t="s">
        <v>48128</v>
      </c>
      <c r="I533" s="8" t="s">
        <v>931</v>
      </c>
      <c r="J533" s="18" t="s">
        <v>48140</v>
      </c>
      <c r="O533" s="1"/>
      <c r="P533" s="1"/>
    </row>
    <row r="534" spans="1:16" ht="81" x14ac:dyDescent="0.35">
      <c r="A534" s="8">
        <v>529</v>
      </c>
      <c r="B534" s="16" t="s">
        <v>48124</v>
      </c>
      <c r="C534" s="50" t="s">
        <v>48005</v>
      </c>
      <c r="D534" s="19">
        <v>5392</v>
      </c>
      <c r="E534" s="19">
        <v>5392</v>
      </c>
      <c r="F534" s="412" t="s">
        <v>37942</v>
      </c>
      <c r="G534" s="18" t="s">
        <v>48129</v>
      </c>
      <c r="H534" s="18" t="s">
        <v>48129</v>
      </c>
      <c r="I534" s="8" t="s">
        <v>931</v>
      </c>
      <c r="J534" s="18" t="s">
        <v>48141</v>
      </c>
      <c r="O534" s="1"/>
      <c r="P534" s="1"/>
    </row>
    <row r="535" spans="1:16" ht="81" x14ac:dyDescent="0.35">
      <c r="A535" s="8">
        <v>530</v>
      </c>
      <c r="B535" s="16" t="s">
        <v>48125</v>
      </c>
      <c r="C535" s="50" t="s">
        <v>48005</v>
      </c>
      <c r="D535" s="19">
        <v>25000</v>
      </c>
      <c r="E535" s="19">
        <v>25000</v>
      </c>
      <c r="F535" s="412" t="s">
        <v>37942</v>
      </c>
      <c r="G535" s="18" t="s">
        <v>48130</v>
      </c>
      <c r="H535" s="18" t="s">
        <v>48130</v>
      </c>
      <c r="I535" s="8" t="s">
        <v>931</v>
      </c>
      <c r="J535" s="18" t="s">
        <v>48142</v>
      </c>
      <c r="O535" s="1"/>
      <c r="P535" s="1"/>
    </row>
    <row r="536" spans="1:16" ht="81" x14ac:dyDescent="0.35">
      <c r="A536" s="8">
        <v>531</v>
      </c>
      <c r="B536" s="16" t="s">
        <v>3642</v>
      </c>
      <c r="C536" s="50" t="s">
        <v>48005</v>
      </c>
      <c r="D536" s="19">
        <v>2304</v>
      </c>
      <c r="E536" s="19">
        <v>2304</v>
      </c>
      <c r="F536" s="412" t="s">
        <v>37942</v>
      </c>
      <c r="G536" s="18" t="s">
        <v>48131</v>
      </c>
      <c r="H536" s="18" t="s">
        <v>48131</v>
      </c>
      <c r="I536" s="8" t="s">
        <v>931</v>
      </c>
      <c r="J536" s="18" t="s">
        <v>48143</v>
      </c>
      <c r="O536" s="1"/>
      <c r="P536" s="1"/>
    </row>
    <row r="537" spans="1:16" ht="81" x14ac:dyDescent="0.35">
      <c r="A537" s="8">
        <v>532</v>
      </c>
      <c r="B537" s="16" t="s">
        <v>48126</v>
      </c>
      <c r="C537" s="50" t="s">
        <v>48005</v>
      </c>
      <c r="D537" s="19">
        <v>7188</v>
      </c>
      <c r="E537" s="19">
        <v>7188</v>
      </c>
      <c r="F537" s="412" t="s">
        <v>37942</v>
      </c>
      <c r="G537" s="18" t="s">
        <v>48132</v>
      </c>
      <c r="H537" s="18" t="s">
        <v>48132</v>
      </c>
      <c r="I537" s="8" t="s">
        <v>931</v>
      </c>
      <c r="J537" s="18" t="s">
        <v>48144</v>
      </c>
      <c r="O537" s="1"/>
      <c r="P537" s="1"/>
    </row>
    <row r="538" spans="1:16" ht="60.75" x14ac:dyDescent="0.35">
      <c r="A538" s="8">
        <v>533</v>
      </c>
      <c r="B538" s="16" t="s">
        <v>614</v>
      </c>
      <c r="C538" s="50" t="s">
        <v>48005</v>
      </c>
      <c r="D538" s="19">
        <v>58411</v>
      </c>
      <c r="E538" s="19">
        <v>58411</v>
      </c>
      <c r="F538" s="8" t="s">
        <v>37942</v>
      </c>
      <c r="G538" s="18" t="s">
        <v>48133</v>
      </c>
      <c r="H538" s="18" t="s">
        <v>48133</v>
      </c>
      <c r="I538" s="8" t="s">
        <v>931</v>
      </c>
      <c r="J538" s="18" t="s">
        <v>48145</v>
      </c>
      <c r="O538" s="1"/>
      <c r="P538" s="1"/>
    </row>
    <row r="539" spans="1:16" ht="60.75" x14ac:dyDescent="0.35">
      <c r="A539" s="8">
        <v>534</v>
      </c>
      <c r="B539" s="16" t="s">
        <v>667</v>
      </c>
      <c r="C539" s="50" t="s">
        <v>48005</v>
      </c>
      <c r="D539" s="19">
        <v>8400</v>
      </c>
      <c r="E539" s="19">
        <v>8400</v>
      </c>
      <c r="F539" s="8" t="s">
        <v>37942</v>
      </c>
      <c r="G539" s="18" t="s">
        <v>48134</v>
      </c>
      <c r="H539" s="18" t="s">
        <v>48134</v>
      </c>
      <c r="I539" s="8" t="s">
        <v>931</v>
      </c>
      <c r="J539" s="18" t="s">
        <v>48146</v>
      </c>
      <c r="O539" s="1"/>
      <c r="P539" s="1"/>
    </row>
    <row r="540" spans="1:16" ht="81" x14ac:dyDescent="0.35">
      <c r="A540" s="8">
        <v>535</v>
      </c>
      <c r="B540" s="16" t="s">
        <v>3340</v>
      </c>
      <c r="C540" s="50" t="s">
        <v>48005</v>
      </c>
      <c r="D540" s="19">
        <v>18618</v>
      </c>
      <c r="E540" s="19">
        <v>18618</v>
      </c>
      <c r="F540" s="8" t="s">
        <v>37942</v>
      </c>
      <c r="G540" s="18" t="s">
        <v>48135</v>
      </c>
      <c r="H540" s="18" t="s">
        <v>48135</v>
      </c>
      <c r="I540" s="8" t="s">
        <v>931</v>
      </c>
      <c r="J540" s="18" t="s">
        <v>48147</v>
      </c>
      <c r="O540" s="1"/>
      <c r="P540" s="1"/>
    </row>
    <row r="541" spans="1:16" ht="60.75" x14ac:dyDescent="0.35">
      <c r="A541" s="8">
        <v>536</v>
      </c>
      <c r="B541" s="16" t="s">
        <v>29334</v>
      </c>
      <c r="C541" s="50" t="s">
        <v>48005</v>
      </c>
      <c r="D541" s="19">
        <v>1850</v>
      </c>
      <c r="E541" s="19">
        <v>1850</v>
      </c>
      <c r="F541" s="8" t="s">
        <v>37942</v>
      </c>
      <c r="G541" s="18" t="s">
        <v>48136</v>
      </c>
      <c r="H541" s="18" t="s">
        <v>48136</v>
      </c>
      <c r="I541" s="8" t="s">
        <v>931</v>
      </c>
      <c r="J541" s="18" t="s">
        <v>48148</v>
      </c>
      <c r="O541" s="1"/>
      <c r="P541" s="1"/>
    </row>
    <row r="542" spans="1:16" ht="60.75" x14ac:dyDescent="0.35">
      <c r="A542" s="8">
        <v>537</v>
      </c>
      <c r="B542" s="16" t="s">
        <v>29342</v>
      </c>
      <c r="C542" s="50" t="s">
        <v>48005</v>
      </c>
      <c r="D542" s="19">
        <v>7900</v>
      </c>
      <c r="E542" s="19">
        <v>7900</v>
      </c>
      <c r="F542" s="8" t="s">
        <v>37942</v>
      </c>
      <c r="G542" s="18" t="s">
        <v>48137</v>
      </c>
      <c r="H542" s="18" t="s">
        <v>48137</v>
      </c>
      <c r="I542" s="8" t="s">
        <v>931</v>
      </c>
      <c r="J542" s="18" t="s">
        <v>48149</v>
      </c>
      <c r="O542" s="1"/>
      <c r="P542" s="1"/>
    </row>
    <row r="543" spans="1:16" ht="60.75" x14ac:dyDescent="0.35">
      <c r="A543" s="8">
        <v>538</v>
      </c>
      <c r="B543" s="16" t="s">
        <v>27221</v>
      </c>
      <c r="C543" s="50" t="s">
        <v>48005</v>
      </c>
      <c r="D543" s="19">
        <v>498750</v>
      </c>
      <c r="E543" s="19">
        <v>498750</v>
      </c>
      <c r="F543" s="8" t="s">
        <v>37942</v>
      </c>
      <c r="G543" s="18" t="s">
        <v>48138</v>
      </c>
      <c r="H543" s="18" t="s">
        <v>48138</v>
      </c>
      <c r="I543" s="8" t="s">
        <v>931</v>
      </c>
      <c r="J543" s="18" t="s">
        <v>48150</v>
      </c>
      <c r="O543" s="1"/>
      <c r="P543" s="1"/>
    </row>
    <row r="544" spans="1:16" ht="101.25" x14ac:dyDescent="0.35">
      <c r="A544" s="8">
        <v>539</v>
      </c>
      <c r="B544" s="12" t="s">
        <v>11997</v>
      </c>
      <c r="C544" s="8" t="s">
        <v>968</v>
      </c>
      <c r="D544" s="133">
        <v>54000</v>
      </c>
      <c r="E544" s="133">
        <v>54000</v>
      </c>
      <c r="F544" s="8" t="s">
        <v>969</v>
      </c>
      <c r="G544" s="18" t="s">
        <v>11998</v>
      </c>
      <c r="H544" s="18" t="s">
        <v>11999</v>
      </c>
      <c r="I544" s="18" t="s">
        <v>972</v>
      </c>
      <c r="J544" s="8" t="s">
        <v>31533</v>
      </c>
    </row>
    <row r="545" spans="1:10" ht="121.5" x14ac:dyDescent="0.35">
      <c r="A545" s="8">
        <v>540</v>
      </c>
      <c r="B545" s="12" t="s">
        <v>12000</v>
      </c>
      <c r="C545" s="8" t="s">
        <v>968</v>
      </c>
      <c r="D545" s="133">
        <v>1351000</v>
      </c>
      <c r="E545" s="133">
        <v>1351000</v>
      </c>
      <c r="F545" s="8" t="s">
        <v>626</v>
      </c>
      <c r="G545" s="8" t="s">
        <v>12001</v>
      </c>
      <c r="H545" s="8" t="s">
        <v>12002</v>
      </c>
      <c r="I545" s="8" t="s">
        <v>972</v>
      </c>
      <c r="J545" s="8" t="s">
        <v>31534</v>
      </c>
    </row>
    <row r="546" spans="1:10" ht="121.5" x14ac:dyDescent="0.35">
      <c r="A546" s="8">
        <v>541</v>
      </c>
      <c r="B546" s="12" t="s">
        <v>12003</v>
      </c>
      <c r="C546" s="8" t="s">
        <v>968</v>
      </c>
      <c r="D546" s="133">
        <v>750000</v>
      </c>
      <c r="E546" s="133">
        <v>750000</v>
      </c>
      <c r="F546" s="8" t="s">
        <v>626</v>
      </c>
      <c r="G546" s="8" t="s">
        <v>12004</v>
      </c>
      <c r="H546" s="8" t="s">
        <v>12005</v>
      </c>
      <c r="I546" s="8" t="s">
        <v>972</v>
      </c>
      <c r="J546" s="8" t="s">
        <v>31535</v>
      </c>
    </row>
    <row r="547" spans="1:10" ht="60.75" x14ac:dyDescent="0.35">
      <c r="A547" s="8">
        <v>542</v>
      </c>
      <c r="B547" s="16" t="s">
        <v>32317</v>
      </c>
      <c r="C547" s="18" t="s">
        <v>28712</v>
      </c>
      <c r="D547" s="19">
        <v>14450</v>
      </c>
      <c r="E547" s="19">
        <v>14450</v>
      </c>
      <c r="F547" s="18" t="s">
        <v>37942</v>
      </c>
      <c r="G547" s="18" t="s">
        <v>32318</v>
      </c>
      <c r="H547" s="18" t="s">
        <v>32318</v>
      </c>
      <c r="I547" s="18" t="s">
        <v>28714</v>
      </c>
      <c r="J547" s="18" t="s">
        <v>32319</v>
      </c>
    </row>
    <row r="548" spans="1:10" ht="60.75" x14ac:dyDescent="0.35">
      <c r="A548" s="8">
        <v>543</v>
      </c>
      <c r="B548" s="16" t="s">
        <v>32320</v>
      </c>
      <c r="C548" s="18" t="s">
        <v>28712</v>
      </c>
      <c r="D548" s="19">
        <v>10865.5</v>
      </c>
      <c r="E548" s="19">
        <v>10865.5</v>
      </c>
      <c r="F548" s="18" t="s">
        <v>37942</v>
      </c>
      <c r="G548" s="18" t="s">
        <v>32321</v>
      </c>
      <c r="H548" s="18" t="s">
        <v>32321</v>
      </c>
      <c r="I548" s="18" t="s">
        <v>28714</v>
      </c>
      <c r="J548" s="18" t="s">
        <v>32322</v>
      </c>
    </row>
    <row r="549" spans="1:10" ht="60.75" x14ac:dyDescent="0.35">
      <c r="A549" s="8">
        <v>544</v>
      </c>
      <c r="B549" s="16" t="s">
        <v>32323</v>
      </c>
      <c r="C549" s="18" t="s">
        <v>28712</v>
      </c>
      <c r="D549" s="19">
        <v>9540.5</v>
      </c>
      <c r="E549" s="19">
        <v>9540.5</v>
      </c>
      <c r="F549" s="18" t="s">
        <v>37942</v>
      </c>
      <c r="G549" s="18" t="s">
        <v>32324</v>
      </c>
      <c r="H549" s="18" t="s">
        <v>32324</v>
      </c>
      <c r="I549" s="18" t="s">
        <v>28714</v>
      </c>
      <c r="J549" s="18" t="s">
        <v>32325</v>
      </c>
    </row>
    <row r="550" spans="1:10" ht="60.75" x14ac:dyDescent="0.35">
      <c r="A550" s="8">
        <v>545</v>
      </c>
      <c r="B550" s="16" t="s">
        <v>32326</v>
      </c>
      <c r="C550" s="18" t="s">
        <v>28712</v>
      </c>
      <c r="D550" s="19">
        <v>224900</v>
      </c>
      <c r="E550" s="19">
        <v>224900</v>
      </c>
      <c r="F550" s="18" t="s">
        <v>37942</v>
      </c>
      <c r="G550" s="18" t="s">
        <v>32327</v>
      </c>
      <c r="H550" s="18" t="s">
        <v>32327</v>
      </c>
      <c r="I550" s="18" t="s">
        <v>28714</v>
      </c>
      <c r="J550" s="18" t="s">
        <v>32328</v>
      </c>
    </row>
    <row r="551" spans="1:10" ht="60.75" x14ac:dyDescent="0.35">
      <c r="A551" s="8">
        <v>546</v>
      </c>
      <c r="B551" s="16" t="s">
        <v>28828</v>
      </c>
      <c r="C551" s="18" t="s">
        <v>28712</v>
      </c>
      <c r="D551" s="19">
        <v>82176</v>
      </c>
      <c r="E551" s="19">
        <v>82176</v>
      </c>
      <c r="F551" s="18" t="s">
        <v>37942</v>
      </c>
      <c r="G551" s="18" t="s">
        <v>30123</v>
      </c>
      <c r="H551" s="18" t="s">
        <v>30123</v>
      </c>
      <c r="I551" s="18" t="s">
        <v>28714</v>
      </c>
      <c r="J551" s="18" t="s">
        <v>32329</v>
      </c>
    </row>
    <row r="552" spans="1:10" ht="60.75" x14ac:dyDescent="0.35">
      <c r="A552" s="8">
        <v>547</v>
      </c>
      <c r="B552" s="16" t="s">
        <v>28828</v>
      </c>
      <c r="C552" s="18" t="s">
        <v>28712</v>
      </c>
      <c r="D552" s="19">
        <v>2400</v>
      </c>
      <c r="E552" s="19">
        <v>2400</v>
      </c>
      <c r="F552" s="18" t="s">
        <v>37942</v>
      </c>
      <c r="G552" s="18" t="s">
        <v>29482</v>
      </c>
      <c r="H552" s="18" t="s">
        <v>29482</v>
      </c>
      <c r="I552" s="18" t="s">
        <v>28714</v>
      </c>
      <c r="J552" s="18" t="s">
        <v>32330</v>
      </c>
    </row>
    <row r="553" spans="1:10" ht="60.75" x14ac:dyDescent="0.35">
      <c r="A553" s="8">
        <v>548</v>
      </c>
      <c r="B553" s="16" t="s">
        <v>28828</v>
      </c>
      <c r="C553" s="18" t="s">
        <v>28712</v>
      </c>
      <c r="D553" s="19">
        <v>96300</v>
      </c>
      <c r="E553" s="19">
        <v>96300</v>
      </c>
      <c r="F553" s="18" t="s">
        <v>37942</v>
      </c>
      <c r="G553" s="18" t="s">
        <v>32331</v>
      </c>
      <c r="H553" s="18" t="s">
        <v>32331</v>
      </c>
      <c r="I553" s="18" t="s">
        <v>28714</v>
      </c>
      <c r="J553" s="18" t="s">
        <v>32332</v>
      </c>
    </row>
    <row r="554" spans="1:10" ht="60.75" x14ac:dyDescent="0.35">
      <c r="A554" s="8">
        <v>549</v>
      </c>
      <c r="B554" s="16" t="s">
        <v>28828</v>
      </c>
      <c r="C554" s="18" t="s">
        <v>28712</v>
      </c>
      <c r="D554" s="19">
        <v>92000</v>
      </c>
      <c r="E554" s="19">
        <v>181000</v>
      </c>
      <c r="F554" s="18" t="s">
        <v>37942</v>
      </c>
      <c r="G554" s="18" t="s">
        <v>30535</v>
      </c>
      <c r="H554" s="18" t="s">
        <v>30535</v>
      </c>
      <c r="I554" s="18" t="s">
        <v>28714</v>
      </c>
      <c r="J554" s="18" t="s">
        <v>32333</v>
      </c>
    </row>
    <row r="555" spans="1:10" ht="81" x14ac:dyDescent="0.35">
      <c r="A555" s="8">
        <v>550</v>
      </c>
      <c r="B555" s="16" t="s">
        <v>28828</v>
      </c>
      <c r="C555" s="18" t="s">
        <v>28712</v>
      </c>
      <c r="D555" s="19">
        <v>58850</v>
      </c>
      <c r="E555" s="19">
        <v>58850</v>
      </c>
      <c r="F555" s="18" t="s">
        <v>37942</v>
      </c>
      <c r="G555" s="18" t="s">
        <v>32334</v>
      </c>
      <c r="H555" s="18" t="s">
        <v>32334</v>
      </c>
      <c r="I555" s="18" t="s">
        <v>28714</v>
      </c>
      <c r="J555" s="18" t="s">
        <v>32335</v>
      </c>
    </row>
    <row r="556" spans="1:10" ht="60.75" x14ac:dyDescent="0.35">
      <c r="A556" s="8">
        <v>551</v>
      </c>
      <c r="B556" s="16" t="s">
        <v>28828</v>
      </c>
      <c r="C556" s="18" t="s">
        <v>28712</v>
      </c>
      <c r="D556" s="19">
        <v>8100</v>
      </c>
      <c r="E556" s="19">
        <v>8100</v>
      </c>
      <c r="F556" s="18" t="s">
        <v>37942</v>
      </c>
      <c r="G556" s="18" t="s">
        <v>32336</v>
      </c>
      <c r="H556" s="18" t="s">
        <v>32336</v>
      </c>
      <c r="I556" s="18" t="s">
        <v>28714</v>
      </c>
      <c r="J556" s="18" t="s">
        <v>32337</v>
      </c>
    </row>
    <row r="557" spans="1:10" ht="60.75" x14ac:dyDescent="0.35">
      <c r="A557" s="8">
        <v>552</v>
      </c>
      <c r="B557" s="16" t="s">
        <v>28828</v>
      </c>
      <c r="C557" s="18" t="s">
        <v>28712</v>
      </c>
      <c r="D557" s="19">
        <v>23400</v>
      </c>
      <c r="E557" s="19">
        <v>23400</v>
      </c>
      <c r="F557" s="18" t="s">
        <v>37942</v>
      </c>
      <c r="G557" s="18" t="s">
        <v>30860</v>
      </c>
      <c r="H557" s="18" t="s">
        <v>30860</v>
      </c>
      <c r="I557" s="18" t="s">
        <v>28714</v>
      </c>
      <c r="J557" s="18" t="s">
        <v>32338</v>
      </c>
    </row>
    <row r="558" spans="1:10" ht="81" x14ac:dyDescent="0.35">
      <c r="A558" s="8">
        <v>553</v>
      </c>
      <c r="B558" s="16" t="s">
        <v>28828</v>
      </c>
      <c r="C558" s="18" t="s">
        <v>28712</v>
      </c>
      <c r="D558" s="19">
        <v>7500</v>
      </c>
      <c r="E558" s="19">
        <v>8220</v>
      </c>
      <c r="F558" s="18" t="s">
        <v>37942</v>
      </c>
      <c r="G558" s="18" t="s">
        <v>32339</v>
      </c>
      <c r="H558" s="18" t="s">
        <v>32339</v>
      </c>
      <c r="I558" s="18" t="s">
        <v>28714</v>
      </c>
      <c r="J558" s="18" t="s">
        <v>32340</v>
      </c>
    </row>
    <row r="559" spans="1:10" ht="60.75" x14ac:dyDescent="0.35">
      <c r="A559" s="8">
        <v>554</v>
      </c>
      <c r="B559" s="16" t="s">
        <v>28828</v>
      </c>
      <c r="C559" s="18" t="s">
        <v>28712</v>
      </c>
      <c r="D559" s="19">
        <v>1926</v>
      </c>
      <c r="E559" s="19">
        <v>3250</v>
      </c>
      <c r="F559" s="18" t="s">
        <v>37942</v>
      </c>
      <c r="G559" s="18" t="s">
        <v>32341</v>
      </c>
      <c r="H559" s="18" t="s">
        <v>32341</v>
      </c>
      <c r="I559" s="18" t="s">
        <v>28714</v>
      </c>
      <c r="J559" s="18" t="s">
        <v>32342</v>
      </c>
    </row>
    <row r="560" spans="1:10" ht="60.75" x14ac:dyDescent="0.35">
      <c r="A560" s="8">
        <v>555</v>
      </c>
      <c r="B560" s="16" t="s">
        <v>28828</v>
      </c>
      <c r="C560" s="18" t="s">
        <v>28712</v>
      </c>
      <c r="D560" s="19">
        <v>7383</v>
      </c>
      <c r="E560" s="19">
        <v>12000</v>
      </c>
      <c r="F560" s="18" t="s">
        <v>37942</v>
      </c>
      <c r="G560" s="18" t="s">
        <v>32343</v>
      </c>
      <c r="H560" s="18" t="s">
        <v>32343</v>
      </c>
      <c r="I560" s="18" t="s">
        <v>28714</v>
      </c>
      <c r="J560" s="18" t="s">
        <v>32344</v>
      </c>
    </row>
    <row r="561" spans="1:10" ht="81" x14ac:dyDescent="0.35">
      <c r="A561" s="8">
        <v>556</v>
      </c>
      <c r="B561" s="16" t="s">
        <v>28837</v>
      </c>
      <c r="C561" s="18" t="s">
        <v>28712</v>
      </c>
      <c r="D561" s="19">
        <v>768</v>
      </c>
      <c r="E561" s="19">
        <v>2987.16</v>
      </c>
      <c r="F561" s="18" t="s">
        <v>37942</v>
      </c>
      <c r="G561" s="18" t="s">
        <v>32345</v>
      </c>
      <c r="H561" s="18" t="s">
        <v>32345</v>
      </c>
      <c r="I561" s="18" t="s">
        <v>28714</v>
      </c>
      <c r="J561" s="18" t="s">
        <v>32346</v>
      </c>
    </row>
    <row r="562" spans="1:10" ht="81" x14ac:dyDescent="0.35">
      <c r="A562" s="8">
        <v>557</v>
      </c>
      <c r="B562" s="16" t="s">
        <v>28837</v>
      </c>
      <c r="C562" s="18" t="s">
        <v>28712</v>
      </c>
      <c r="D562" s="19">
        <v>1600</v>
      </c>
      <c r="E562" s="19">
        <v>7200</v>
      </c>
      <c r="F562" s="18" t="s">
        <v>37942</v>
      </c>
      <c r="G562" s="18" t="s">
        <v>32347</v>
      </c>
      <c r="H562" s="18" t="s">
        <v>32347</v>
      </c>
      <c r="I562" s="18" t="s">
        <v>28714</v>
      </c>
      <c r="J562" s="18" t="s">
        <v>32348</v>
      </c>
    </row>
    <row r="563" spans="1:10" ht="60.75" x14ac:dyDescent="0.35">
      <c r="A563" s="8">
        <v>558</v>
      </c>
      <c r="B563" s="16" t="s">
        <v>28837</v>
      </c>
      <c r="C563" s="18" t="s">
        <v>28712</v>
      </c>
      <c r="D563" s="19">
        <v>3500</v>
      </c>
      <c r="E563" s="19">
        <v>51501.1</v>
      </c>
      <c r="F563" s="18" t="s">
        <v>37942</v>
      </c>
      <c r="G563" s="18" t="s">
        <v>32349</v>
      </c>
      <c r="H563" s="18" t="s">
        <v>32349</v>
      </c>
      <c r="I563" s="18" t="s">
        <v>28714</v>
      </c>
      <c r="J563" s="18" t="s">
        <v>32350</v>
      </c>
    </row>
    <row r="564" spans="1:10" ht="81" x14ac:dyDescent="0.35">
      <c r="A564" s="8">
        <v>559</v>
      </c>
      <c r="B564" s="16" t="s">
        <v>28847</v>
      </c>
      <c r="C564" s="18" t="s">
        <v>28712</v>
      </c>
      <c r="D564" s="19">
        <v>600</v>
      </c>
      <c r="E564" s="19">
        <v>7254.55</v>
      </c>
      <c r="F564" s="18" t="s">
        <v>37942</v>
      </c>
      <c r="G564" s="18" t="s">
        <v>32351</v>
      </c>
      <c r="H564" s="18" t="s">
        <v>32351</v>
      </c>
      <c r="I564" s="18" t="s">
        <v>28714</v>
      </c>
      <c r="J564" s="18" t="s">
        <v>32352</v>
      </c>
    </row>
    <row r="565" spans="1:10" ht="60.75" x14ac:dyDescent="0.35">
      <c r="A565" s="8">
        <v>560</v>
      </c>
      <c r="B565" s="16" t="s">
        <v>28828</v>
      </c>
      <c r="C565" s="18" t="s">
        <v>28712</v>
      </c>
      <c r="D565" s="19">
        <v>97370</v>
      </c>
      <c r="E565" s="19">
        <v>242613.15</v>
      </c>
      <c r="F565" s="18" t="s">
        <v>37942</v>
      </c>
      <c r="G565" s="18" t="s">
        <v>32353</v>
      </c>
      <c r="H565" s="18" t="s">
        <v>32353</v>
      </c>
      <c r="I565" s="18" t="s">
        <v>28714</v>
      </c>
      <c r="J565" s="18" t="s">
        <v>32354</v>
      </c>
    </row>
    <row r="566" spans="1:10" ht="60.75" x14ac:dyDescent="0.35">
      <c r="A566" s="8">
        <v>561</v>
      </c>
      <c r="B566" s="16" t="s">
        <v>28828</v>
      </c>
      <c r="C566" s="18" t="s">
        <v>28712</v>
      </c>
      <c r="D566" s="19">
        <v>97637.5</v>
      </c>
      <c r="E566" s="19">
        <v>99964.75</v>
      </c>
      <c r="F566" s="18" t="s">
        <v>37942</v>
      </c>
      <c r="G566" s="18" t="s">
        <v>30154</v>
      </c>
      <c r="H566" s="18" t="s">
        <v>30154</v>
      </c>
      <c r="I566" s="18" t="s">
        <v>28714</v>
      </c>
      <c r="J566" s="18" t="s">
        <v>32355</v>
      </c>
    </row>
    <row r="567" spans="1:10" ht="81" x14ac:dyDescent="0.35">
      <c r="A567" s="8">
        <v>562</v>
      </c>
      <c r="B567" s="16" t="s">
        <v>28828</v>
      </c>
      <c r="C567" s="18" t="s">
        <v>28712</v>
      </c>
      <c r="D567" s="19">
        <v>96300</v>
      </c>
      <c r="E567" s="19">
        <v>96300</v>
      </c>
      <c r="F567" s="18" t="s">
        <v>37942</v>
      </c>
      <c r="G567" s="18" t="s">
        <v>28870</v>
      </c>
      <c r="H567" s="18" t="s">
        <v>28870</v>
      </c>
      <c r="I567" s="18" t="s">
        <v>28714</v>
      </c>
      <c r="J567" s="18" t="s">
        <v>32356</v>
      </c>
    </row>
    <row r="568" spans="1:10" ht="60.75" x14ac:dyDescent="0.35">
      <c r="A568" s="8">
        <v>563</v>
      </c>
      <c r="B568" s="16" t="s">
        <v>28828</v>
      </c>
      <c r="C568" s="18" t="s">
        <v>28712</v>
      </c>
      <c r="D568" s="19">
        <v>97969.2</v>
      </c>
      <c r="E568" s="19">
        <v>98000</v>
      </c>
      <c r="F568" s="18" t="s">
        <v>37942</v>
      </c>
      <c r="G568" s="18" t="s">
        <v>32357</v>
      </c>
      <c r="H568" s="18" t="s">
        <v>32357</v>
      </c>
      <c r="I568" s="18" t="s">
        <v>28714</v>
      </c>
      <c r="J568" s="18" t="s">
        <v>32358</v>
      </c>
    </row>
    <row r="569" spans="1:10" ht="60.75" x14ac:dyDescent="0.35">
      <c r="A569" s="8">
        <v>564</v>
      </c>
      <c r="B569" s="16" t="s">
        <v>28939</v>
      </c>
      <c r="C569" s="18" t="s">
        <v>28712</v>
      </c>
      <c r="D569" s="19">
        <v>4494</v>
      </c>
      <c r="E569" s="19">
        <v>67945</v>
      </c>
      <c r="F569" s="18" t="s">
        <v>37942</v>
      </c>
      <c r="G569" s="18" t="s">
        <v>32359</v>
      </c>
      <c r="H569" s="18" t="s">
        <v>32359</v>
      </c>
      <c r="I569" s="18" t="s">
        <v>28714</v>
      </c>
      <c r="J569" s="18" t="s">
        <v>32360</v>
      </c>
    </row>
    <row r="570" spans="1:10" ht="60.75" x14ac:dyDescent="0.35">
      <c r="A570" s="8">
        <v>565</v>
      </c>
      <c r="B570" s="16" t="s">
        <v>28847</v>
      </c>
      <c r="C570" s="18" t="s">
        <v>28712</v>
      </c>
      <c r="D570" s="19">
        <v>13375</v>
      </c>
      <c r="E570" s="19">
        <v>97571</v>
      </c>
      <c r="F570" s="18" t="s">
        <v>37942</v>
      </c>
      <c r="G570" s="18" t="s">
        <v>32361</v>
      </c>
      <c r="H570" s="18" t="s">
        <v>32361</v>
      </c>
      <c r="I570" s="18" t="s">
        <v>28714</v>
      </c>
      <c r="J570" s="18" t="s">
        <v>32362</v>
      </c>
    </row>
    <row r="571" spans="1:10" ht="60.75" x14ac:dyDescent="0.35">
      <c r="A571" s="8">
        <v>566</v>
      </c>
      <c r="B571" s="16" t="s">
        <v>28847</v>
      </c>
      <c r="C571" s="18" t="s">
        <v>28712</v>
      </c>
      <c r="D571" s="19">
        <v>12048.2</v>
      </c>
      <c r="E571" s="19">
        <v>54223.8</v>
      </c>
      <c r="F571" s="18" t="s">
        <v>37942</v>
      </c>
      <c r="G571" s="18" t="s">
        <v>32363</v>
      </c>
      <c r="H571" s="18" t="s">
        <v>32363</v>
      </c>
      <c r="I571" s="18" t="s">
        <v>28714</v>
      </c>
      <c r="J571" s="18" t="s">
        <v>32364</v>
      </c>
    </row>
    <row r="572" spans="1:10" ht="60.75" x14ac:dyDescent="0.35">
      <c r="A572" s="8">
        <v>567</v>
      </c>
      <c r="B572" s="16" t="s">
        <v>28847</v>
      </c>
      <c r="C572" s="18" t="s">
        <v>28712</v>
      </c>
      <c r="D572" s="19">
        <v>11235</v>
      </c>
      <c r="E572" s="19">
        <v>111040</v>
      </c>
      <c r="F572" s="18" t="s">
        <v>37942</v>
      </c>
      <c r="G572" s="18" t="s">
        <v>32365</v>
      </c>
      <c r="H572" s="18" t="s">
        <v>32365</v>
      </c>
      <c r="I572" s="18" t="s">
        <v>28714</v>
      </c>
      <c r="J572" s="18" t="s">
        <v>32366</v>
      </c>
    </row>
    <row r="573" spans="1:10" ht="60.75" x14ac:dyDescent="0.35">
      <c r="A573" s="8">
        <v>568</v>
      </c>
      <c r="B573" s="16" t="s">
        <v>28837</v>
      </c>
      <c r="C573" s="18" t="s">
        <v>28712</v>
      </c>
      <c r="D573" s="19">
        <v>2118.6</v>
      </c>
      <c r="E573" s="19">
        <v>68845.960000000006</v>
      </c>
      <c r="F573" s="18" t="s">
        <v>37942</v>
      </c>
      <c r="G573" s="18" t="s">
        <v>32367</v>
      </c>
      <c r="H573" s="18" t="s">
        <v>32367</v>
      </c>
      <c r="I573" s="18" t="s">
        <v>28714</v>
      </c>
      <c r="J573" s="18" t="s">
        <v>32368</v>
      </c>
    </row>
    <row r="574" spans="1:10" ht="60.75" x14ac:dyDescent="0.35">
      <c r="A574" s="8">
        <v>569</v>
      </c>
      <c r="B574" s="16" t="s">
        <v>28828</v>
      </c>
      <c r="C574" s="18" t="s">
        <v>28712</v>
      </c>
      <c r="D574" s="19">
        <v>98440</v>
      </c>
      <c r="E574" s="19">
        <v>385280</v>
      </c>
      <c r="F574" s="18" t="s">
        <v>37942</v>
      </c>
      <c r="G574" s="18" t="s">
        <v>28880</v>
      </c>
      <c r="H574" s="18" t="s">
        <v>28880</v>
      </c>
      <c r="I574" s="18" t="s">
        <v>28714</v>
      </c>
      <c r="J574" s="18" t="s">
        <v>32369</v>
      </c>
    </row>
    <row r="575" spans="1:10" ht="60.75" x14ac:dyDescent="0.35">
      <c r="A575" s="8">
        <v>570</v>
      </c>
      <c r="B575" s="16" t="s">
        <v>28828</v>
      </c>
      <c r="C575" s="18" t="s">
        <v>28712</v>
      </c>
      <c r="D575" s="19">
        <v>97999.16</v>
      </c>
      <c r="E575" s="19">
        <v>103362</v>
      </c>
      <c r="F575" s="18" t="s">
        <v>37942</v>
      </c>
      <c r="G575" s="18" t="s">
        <v>28966</v>
      </c>
      <c r="H575" s="18" t="s">
        <v>28966</v>
      </c>
      <c r="I575" s="18" t="s">
        <v>28714</v>
      </c>
      <c r="J575" s="18" t="s">
        <v>32370</v>
      </c>
    </row>
    <row r="576" spans="1:10" ht="60.75" x14ac:dyDescent="0.35">
      <c r="A576" s="8">
        <v>571</v>
      </c>
      <c r="B576" s="16" t="s">
        <v>28828</v>
      </c>
      <c r="C576" s="18" t="s">
        <v>28712</v>
      </c>
      <c r="D576" s="19">
        <v>98354.4</v>
      </c>
      <c r="E576" s="19">
        <v>131995.20000000001</v>
      </c>
      <c r="F576" s="18" t="s">
        <v>37942</v>
      </c>
      <c r="G576" s="18" t="s">
        <v>30575</v>
      </c>
      <c r="H576" s="18" t="s">
        <v>30575</v>
      </c>
      <c r="I576" s="18" t="s">
        <v>28714</v>
      </c>
      <c r="J576" s="18" t="s">
        <v>32371</v>
      </c>
    </row>
    <row r="577" spans="1:10" ht="81" x14ac:dyDescent="0.35">
      <c r="A577" s="8">
        <v>572</v>
      </c>
      <c r="B577" s="49" t="s">
        <v>32372</v>
      </c>
      <c r="C577" s="31" t="s">
        <v>28712</v>
      </c>
      <c r="D577" s="30">
        <v>18600</v>
      </c>
      <c r="E577" s="30">
        <v>18600</v>
      </c>
      <c r="F577" s="31" t="s">
        <v>37942</v>
      </c>
      <c r="G577" s="31" t="s">
        <v>32373</v>
      </c>
      <c r="H577" s="31" t="s">
        <v>32373</v>
      </c>
      <c r="I577" s="31" t="s">
        <v>28714</v>
      </c>
      <c r="J577" s="31" t="s">
        <v>32374</v>
      </c>
    </row>
    <row r="578" spans="1:10" ht="60.75" x14ac:dyDescent="0.35">
      <c r="A578" s="8">
        <v>573</v>
      </c>
      <c r="B578" s="16" t="s">
        <v>39234</v>
      </c>
      <c r="C578" s="8" t="s">
        <v>38633</v>
      </c>
      <c r="D578" s="19">
        <v>74150</v>
      </c>
      <c r="E578" s="19">
        <v>63350</v>
      </c>
      <c r="F578" s="18" t="s">
        <v>37942</v>
      </c>
      <c r="G578" s="8" t="s">
        <v>39235</v>
      </c>
      <c r="H578" s="8" t="s">
        <v>39235</v>
      </c>
      <c r="I578" s="24" t="s">
        <v>38635</v>
      </c>
      <c r="J578" s="8" t="s">
        <v>39254</v>
      </c>
    </row>
    <row r="579" spans="1:10" ht="60.75" x14ac:dyDescent="0.35">
      <c r="A579" s="8">
        <v>574</v>
      </c>
      <c r="B579" s="108" t="s">
        <v>42588</v>
      </c>
      <c r="C579" s="8" t="s">
        <v>42281</v>
      </c>
      <c r="D579" s="139">
        <v>7126.2</v>
      </c>
      <c r="E579" s="139">
        <v>11846.4</v>
      </c>
      <c r="F579" s="14" t="s">
        <v>37942</v>
      </c>
      <c r="G579" s="8" t="s">
        <v>42589</v>
      </c>
      <c r="H579" s="8" t="s">
        <v>42589</v>
      </c>
      <c r="I579" s="121" t="s">
        <v>972</v>
      </c>
      <c r="J579" s="8" t="s">
        <v>42590</v>
      </c>
    </row>
    <row r="580" spans="1:10" ht="60.75" x14ac:dyDescent="0.35">
      <c r="A580" s="8">
        <v>575</v>
      </c>
      <c r="B580" s="108" t="s">
        <v>42505</v>
      </c>
      <c r="C580" s="8" t="s">
        <v>42281</v>
      </c>
      <c r="D580" s="139">
        <v>53542.8</v>
      </c>
      <c r="E580" s="139">
        <v>53542.8</v>
      </c>
      <c r="F580" s="14" t="s">
        <v>37942</v>
      </c>
      <c r="G580" s="8" t="s">
        <v>42591</v>
      </c>
      <c r="H580" s="8" t="s">
        <v>42591</v>
      </c>
      <c r="I580" s="121" t="s">
        <v>972</v>
      </c>
      <c r="J580" s="8" t="s">
        <v>42592</v>
      </c>
    </row>
    <row r="581" spans="1:10" ht="60.75" x14ac:dyDescent="0.35">
      <c r="A581" s="8">
        <v>576</v>
      </c>
      <c r="B581" s="108" t="s">
        <v>42593</v>
      </c>
      <c r="C581" s="8" t="s">
        <v>42281</v>
      </c>
      <c r="D581" s="139">
        <v>17800</v>
      </c>
      <c r="E581" s="139">
        <v>17800</v>
      </c>
      <c r="F581" s="14" t="s">
        <v>37942</v>
      </c>
      <c r="G581" s="8" t="s">
        <v>42594</v>
      </c>
      <c r="H581" s="8" t="s">
        <v>42594</v>
      </c>
      <c r="I581" s="121" t="s">
        <v>972</v>
      </c>
      <c r="J581" s="8" t="s">
        <v>42595</v>
      </c>
    </row>
    <row r="582" spans="1:10" ht="60.75" x14ac:dyDescent="0.35">
      <c r="A582" s="8">
        <v>577</v>
      </c>
      <c r="B582" s="108" t="s">
        <v>42353</v>
      </c>
      <c r="C582" s="8" t="s">
        <v>42281</v>
      </c>
      <c r="D582" s="139">
        <v>41730</v>
      </c>
      <c r="E582" s="139">
        <v>41730</v>
      </c>
      <c r="F582" s="14" t="s">
        <v>37942</v>
      </c>
      <c r="G582" s="8" t="s">
        <v>42596</v>
      </c>
      <c r="H582" s="8" t="s">
        <v>42596</v>
      </c>
      <c r="I582" s="121" t="s">
        <v>972</v>
      </c>
      <c r="J582" s="8" t="s">
        <v>42597</v>
      </c>
    </row>
    <row r="583" spans="1:10" ht="81" x14ac:dyDescent="0.35">
      <c r="A583" s="8">
        <v>578</v>
      </c>
      <c r="B583" s="108" t="s">
        <v>42347</v>
      </c>
      <c r="C583" s="8" t="s">
        <v>42281</v>
      </c>
      <c r="D583" s="139">
        <v>89000</v>
      </c>
      <c r="E583" s="139">
        <v>89000</v>
      </c>
      <c r="F583" s="14" t="s">
        <v>37942</v>
      </c>
      <c r="G583" s="8" t="s">
        <v>42598</v>
      </c>
      <c r="H583" s="8" t="s">
        <v>42598</v>
      </c>
      <c r="I583" s="121" t="s">
        <v>972</v>
      </c>
      <c r="J583" s="8" t="s">
        <v>42599</v>
      </c>
    </row>
    <row r="584" spans="1:10" ht="81" x14ac:dyDescent="0.35">
      <c r="A584" s="8">
        <v>579</v>
      </c>
      <c r="B584" s="108" t="s">
        <v>42464</v>
      </c>
      <c r="C584" s="8" t="s">
        <v>42281</v>
      </c>
      <c r="D584" s="139">
        <v>78847</v>
      </c>
      <c r="E584" s="139">
        <v>78847</v>
      </c>
      <c r="F584" s="14" t="s">
        <v>37942</v>
      </c>
      <c r="G584" s="8" t="s">
        <v>42600</v>
      </c>
      <c r="H584" s="8" t="s">
        <v>42600</v>
      </c>
      <c r="I584" s="121" t="s">
        <v>972</v>
      </c>
      <c r="J584" s="8" t="s">
        <v>42601</v>
      </c>
    </row>
    <row r="585" spans="1:10" ht="81" x14ac:dyDescent="0.35">
      <c r="A585" s="8">
        <v>580</v>
      </c>
      <c r="B585" s="108" t="s">
        <v>42461</v>
      </c>
      <c r="C585" s="8" t="s">
        <v>42281</v>
      </c>
      <c r="D585" s="139">
        <v>89000</v>
      </c>
      <c r="E585" s="139">
        <v>89000</v>
      </c>
      <c r="F585" s="14" t="s">
        <v>37942</v>
      </c>
      <c r="G585" s="8" t="s">
        <v>42598</v>
      </c>
      <c r="H585" s="8" t="s">
        <v>42598</v>
      </c>
      <c r="I585" s="121" t="s">
        <v>972</v>
      </c>
      <c r="J585" s="8" t="s">
        <v>42602</v>
      </c>
    </row>
    <row r="586" spans="1:10" ht="60.75" x14ac:dyDescent="0.35">
      <c r="A586" s="8">
        <v>581</v>
      </c>
      <c r="B586" s="108" t="s">
        <v>42417</v>
      </c>
      <c r="C586" s="8" t="s">
        <v>42281</v>
      </c>
      <c r="D586" s="139">
        <v>7169</v>
      </c>
      <c r="E586" s="139">
        <v>7169</v>
      </c>
      <c r="F586" s="14" t="s">
        <v>37942</v>
      </c>
      <c r="G586" s="8" t="s">
        <v>42603</v>
      </c>
      <c r="H586" s="8" t="s">
        <v>42603</v>
      </c>
      <c r="I586" s="121" t="s">
        <v>972</v>
      </c>
      <c r="J586" s="8" t="s">
        <v>42604</v>
      </c>
    </row>
    <row r="587" spans="1:10" ht="121.5" x14ac:dyDescent="0.35">
      <c r="A587" s="8">
        <v>582</v>
      </c>
      <c r="B587" s="16" t="s">
        <v>39236</v>
      </c>
      <c r="C587" s="8" t="s">
        <v>38633</v>
      </c>
      <c r="D587" s="19">
        <v>5000</v>
      </c>
      <c r="E587" s="19">
        <v>5000</v>
      </c>
      <c r="F587" s="18" t="s">
        <v>37942</v>
      </c>
      <c r="G587" s="8" t="s">
        <v>39103</v>
      </c>
      <c r="H587" s="8" t="s">
        <v>39103</v>
      </c>
      <c r="I587" s="24" t="s">
        <v>38635</v>
      </c>
      <c r="J587" s="8" t="s">
        <v>39255</v>
      </c>
    </row>
    <row r="588" spans="1:10" ht="60.75" x14ac:dyDescent="0.35">
      <c r="A588" s="8">
        <v>583</v>
      </c>
      <c r="B588" s="16" t="s">
        <v>29327</v>
      </c>
      <c r="C588" s="8" t="s">
        <v>38633</v>
      </c>
      <c r="D588" s="19">
        <v>97584</v>
      </c>
      <c r="E588" s="19">
        <v>97584</v>
      </c>
      <c r="F588" s="18" t="s">
        <v>37942</v>
      </c>
      <c r="G588" s="8" t="s">
        <v>39237</v>
      </c>
      <c r="H588" s="8" t="s">
        <v>39237</v>
      </c>
      <c r="I588" s="24" t="s">
        <v>38635</v>
      </c>
      <c r="J588" s="8" t="s">
        <v>39256</v>
      </c>
    </row>
    <row r="589" spans="1:10" ht="60.75" x14ac:dyDescent="0.35">
      <c r="A589" s="8">
        <v>584</v>
      </c>
      <c r="B589" s="16" t="s">
        <v>27159</v>
      </c>
      <c r="C589" s="8" t="s">
        <v>38633</v>
      </c>
      <c r="D589" s="19">
        <v>16790</v>
      </c>
      <c r="E589" s="19">
        <v>16790</v>
      </c>
      <c r="F589" s="18" t="s">
        <v>37942</v>
      </c>
      <c r="G589" s="8" t="s">
        <v>39238</v>
      </c>
      <c r="H589" s="8" t="s">
        <v>39238</v>
      </c>
      <c r="I589" s="24" t="s">
        <v>38635</v>
      </c>
      <c r="J589" s="8" t="s">
        <v>39257</v>
      </c>
    </row>
    <row r="590" spans="1:10" ht="60.75" x14ac:dyDescent="0.35">
      <c r="A590" s="8">
        <v>585</v>
      </c>
      <c r="B590" s="16" t="s">
        <v>39239</v>
      </c>
      <c r="C590" s="8" t="s">
        <v>38633</v>
      </c>
      <c r="D590" s="19">
        <v>24000</v>
      </c>
      <c r="E590" s="19">
        <v>24000</v>
      </c>
      <c r="F590" s="18" t="s">
        <v>37942</v>
      </c>
      <c r="G590" s="8" t="s">
        <v>39240</v>
      </c>
      <c r="H590" s="8" t="s">
        <v>39240</v>
      </c>
      <c r="I590" s="24" t="s">
        <v>38635</v>
      </c>
      <c r="J590" s="8" t="s">
        <v>39258</v>
      </c>
    </row>
    <row r="591" spans="1:10" ht="60.75" x14ac:dyDescent="0.35">
      <c r="A591" s="8">
        <v>586</v>
      </c>
      <c r="B591" s="16" t="s">
        <v>21661</v>
      </c>
      <c r="C591" s="8" t="s">
        <v>38633</v>
      </c>
      <c r="D591" s="19">
        <v>13107.5</v>
      </c>
      <c r="E591" s="19">
        <v>13107</v>
      </c>
      <c r="F591" s="18" t="s">
        <v>37942</v>
      </c>
      <c r="G591" s="8" t="s">
        <v>39241</v>
      </c>
      <c r="H591" s="8" t="s">
        <v>39241</v>
      </c>
      <c r="I591" s="24" t="s">
        <v>38635</v>
      </c>
      <c r="J591" s="8" t="s">
        <v>39259</v>
      </c>
    </row>
    <row r="592" spans="1:10" ht="60.75" x14ac:dyDescent="0.35">
      <c r="A592" s="8">
        <v>587</v>
      </c>
      <c r="B592" s="16" t="s">
        <v>39242</v>
      </c>
      <c r="C592" s="8" t="s">
        <v>38633</v>
      </c>
      <c r="D592" s="19">
        <v>5457</v>
      </c>
      <c r="E592" s="19">
        <v>5457</v>
      </c>
      <c r="F592" s="18" t="s">
        <v>37942</v>
      </c>
      <c r="G592" s="8" t="s">
        <v>39243</v>
      </c>
      <c r="H592" s="8" t="s">
        <v>39243</v>
      </c>
      <c r="I592" s="24" t="s">
        <v>38635</v>
      </c>
      <c r="J592" s="8" t="s">
        <v>39260</v>
      </c>
    </row>
    <row r="593" spans="1:10" ht="60.75" x14ac:dyDescent="0.35">
      <c r="A593" s="8">
        <v>588</v>
      </c>
      <c r="B593" s="16" t="s">
        <v>38753</v>
      </c>
      <c r="C593" s="8" t="s">
        <v>38633</v>
      </c>
      <c r="D593" s="19">
        <v>29639</v>
      </c>
      <c r="E593" s="19">
        <v>29639</v>
      </c>
      <c r="F593" s="18" t="s">
        <v>37942</v>
      </c>
      <c r="G593" s="8" t="s">
        <v>39244</v>
      </c>
      <c r="H593" s="8" t="s">
        <v>39244</v>
      </c>
      <c r="I593" s="24" t="s">
        <v>38635</v>
      </c>
      <c r="J593" s="8" t="s">
        <v>39261</v>
      </c>
    </row>
    <row r="594" spans="1:10" ht="60.75" x14ac:dyDescent="0.35">
      <c r="A594" s="8">
        <v>589</v>
      </c>
      <c r="B594" s="16" t="s">
        <v>39242</v>
      </c>
      <c r="C594" s="8" t="s">
        <v>38633</v>
      </c>
      <c r="D594" s="19">
        <v>63840</v>
      </c>
      <c r="E594" s="19">
        <v>63840</v>
      </c>
      <c r="F594" s="18" t="s">
        <v>37942</v>
      </c>
      <c r="G594" s="8" t="s">
        <v>39245</v>
      </c>
      <c r="H594" s="8" t="s">
        <v>39245</v>
      </c>
      <c r="I594" s="24" t="s">
        <v>38635</v>
      </c>
      <c r="J594" s="8" t="s">
        <v>39262</v>
      </c>
    </row>
    <row r="595" spans="1:10" ht="60.75" x14ac:dyDescent="0.35">
      <c r="A595" s="8">
        <v>590</v>
      </c>
      <c r="B595" s="16" t="s">
        <v>26925</v>
      </c>
      <c r="C595" s="8" t="s">
        <v>38633</v>
      </c>
      <c r="D595" s="19">
        <v>8221.8799999999992</v>
      </c>
      <c r="E595" s="19">
        <v>8221.8799999999992</v>
      </c>
      <c r="F595" s="18" t="s">
        <v>37942</v>
      </c>
      <c r="G595" s="8" t="s">
        <v>39246</v>
      </c>
      <c r="H595" s="8" t="s">
        <v>39246</v>
      </c>
      <c r="I595" s="24" t="s">
        <v>38635</v>
      </c>
      <c r="J595" s="8" t="s">
        <v>39263</v>
      </c>
    </row>
    <row r="596" spans="1:10" ht="60.75" x14ac:dyDescent="0.35">
      <c r="A596" s="8">
        <v>591</v>
      </c>
      <c r="B596" s="16" t="s">
        <v>26925</v>
      </c>
      <c r="C596" s="8" t="s">
        <v>38633</v>
      </c>
      <c r="D596" s="19">
        <v>42000</v>
      </c>
      <c r="E596" s="19">
        <v>42000</v>
      </c>
      <c r="F596" s="18" t="s">
        <v>37942</v>
      </c>
      <c r="G596" s="8" t="s">
        <v>39247</v>
      </c>
      <c r="H596" s="8" t="s">
        <v>39247</v>
      </c>
      <c r="I596" s="24" t="s">
        <v>38635</v>
      </c>
      <c r="J596" s="8" t="s">
        <v>39264</v>
      </c>
    </row>
    <row r="597" spans="1:10" ht="60.75" x14ac:dyDescent="0.35">
      <c r="A597" s="8">
        <v>592</v>
      </c>
      <c r="B597" s="16" t="s">
        <v>6314</v>
      </c>
      <c r="C597" s="8" t="s">
        <v>38633</v>
      </c>
      <c r="D597" s="19">
        <v>7080</v>
      </c>
      <c r="E597" s="19">
        <v>7080</v>
      </c>
      <c r="F597" s="18" t="s">
        <v>37942</v>
      </c>
      <c r="G597" s="8" t="s">
        <v>39248</v>
      </c>
      <c r="H597" s="8" t="s">
        <v>39248</v>
      </c>
      <c r="I597" s="24" t="s">
        <v>38635</v>
      </c>
      <c r="J597" s="8" t="s">
        <v>39265</v>
      </c>
    </row>
    <row r="598" spans="1:10" ht="101.25" x14ac:dyDescent="0.35">
      <c r="A598" s="8">
        <v>593</v>
      </c>
      <c r="B598" s="16" t="s">
        <v>39249</v>
      </c>
      <c r="C598" s="8" t="s">
        <v>38633</v>
      </c>
      <c r="D598" s="19">
        <v>430000</v>
      </c>
      <c r="E598" s="19">
        <v>427358</v>
      </c>
      <c r="F598" s="18" t="s">
        <v>39250</v>
      </c>
      <c r="G598" s="8" t="s">
        <v>39251</v>
      </c>
      <c r="H598" s="8" t="s">
        <v>39251</v>
      </c>
      <c r="I598" s="24" t="s">
        <v>38635</v>
      </c>
      <c r="J598" s="8" t="s">
        <v>39266</v>
      </c>
    </row>
    <row r="599" spans="1:10" ht="60.75" x14ac:dyDescent="0.35">
      <c r="A599" s="8">
        <v>594</v>
      </c>
      <c r="B599" s="16" t="s">
        <v>29327</v>
      </c>
      <c r="C599" s="8" t="s">
        <v>38633</v>
      </c>
      <c r="D599" s="19">
        <v>6643</v>
      </c>
      <c r="E599" s="19">
        <v>6643</v>
      </c>
      <c r="F599" s="18" t="s">
        <v>37942</v>
      </c>
      <c r="G599" s="8" t="s">
        <v>39252</v>
      </c>
      <c r="H599" s="8" t="s">
        <v>39252</v>
      </c>
      <c r="I599" s="24" t="s">
        <v>38635</v>
      </c>
      <c r="J599" s="8" t="s">
        <v>39267</v>
      </c>
    </row>
    <row r="600" spans="1:10" ht="60.75" x14ac:dyDescent="0.35">
      <c r="A600" s="8">
        <v>595</v>
      </c>
      <c r="B600" s="16" t="s">
        <v>38998</v>
      </c>
      <c r="C600" s="8" t="s">
        <v>38633</v>
      </c>
      <c r="D600" s="19">
        <v>5000</v>
      </c>
      <c r="E600" s="19">
        <v>5000</v>
      </c>
      <c r="F600" s="18" t="s">
        <v>37942</v>
      </c>
      <c r="G600" s="8" t="s">
        <v>39253</v>
      </c>
      <c r="H600" s="8" t="s">
        <v>39253</v>
      </c>
      <c r="I600" s="24" t="s">
        <v>38635</v>
      </c>
      <c r="J600" s="8" t="s">
        <v>39268</v>
      </c>
    </row>
    <row r="601" spans="1:10" ht="60.75" x14ac:dyDescent="0.35">
      <c r="A601" s="8">
        <v>596</v>
      </c>
      <c r="B601" s="89" t="s">
        <v>32375</v>
      </c>
      <c r="C601" s="63" t="s">
        <v>28712</v>
      </c>
      <c r="D601" s="94">
        <v>51360</v>
      </c>
      <c r="E601" s="94">
        <v>51360</v>
      </c>
      <c r="F601" s="63" t="s">
        <v>37942</v>
      </c>
      <c r="G601" s="63" t="s">
        <v>32376</v>
      </c>
      <c r="H601" s="63" t="s">
        <v>32376</v>
      </c>
      <c r="I601" s="63" t="s">
        <v>28714</v>
      </c>
      <c r="J601" s="63" t="s">
        <v>32377</v>
      </c>
    </row>
    <row r="602" spans="1:10" ht="60.75" x14ac:dyDescent="0.35">
      <c r="A602" s="8">
        <v>597</v>
      </c>
      <c r="B602" s="16" t="s">
        <v>32378</v>
      </c>
      <c r="C602" s="18" t="s">
        <v>28712</v>
      </c>
      <c r="D602" s="19">
        <v>24000</v>
      </c>
      <c r="E602" s="19">
        <v>24000</v>
      </c>
      <c r="F602" s="18" t="s">
        <v>37942</v>
      </c>
      <c r="G602" s="18" t="s">
        <v>32379</v>
      </c>
      <c r="H602" s="18" t="s">
        <v>32379</v>
      </c>
      <c r="I602" s="18" t="s">
        <v>28714</v>
      </c>
      <c r="J602" s="18" t="s">
        <v>32380</v>
      </c>
    </row>
    <row r="603" spans="1:10" ht="60.75" x14ac:dyDescent="0.35">
      <c r="A603" s="8">
        <v>598</v>
      </c>
      <c r="B603" s="16" t="s">
        <v>32381</v>
      </c>
      <c r="C603" s="18" t="s">
        <v>28712</v>
      </c>
      <c r="D603" s="19">
        <v>14600</v>
      </c>
      <c r="E603" s="19">
        <v>14600</v>
      </c>
      <c r="F603" s="18" t="s">
        <v>37942</v>
      </c>
      <c r="G603" s="18" t="s">
        <v>32382</v>
      </c>
      <c r="H603" s="18" t="s">
        <v>32382</v>
      </c>
      <c r="I603" s="18" t="s">
        <v>28714</v>
      </c>
      <c r="J603" s="18" t="s">
        <v>32383</v>
      </c>
    </row>
    <row r="604" spans="1:10" ht="162" x14ac:dyDescent="0.35">
      <c r="A604" s="8">
        <v>599</v>
      </c>
      <c r="B604" s="16" t="s">
        <v>32384</v>
      </c>
      <c r="C604" s="18" t="s">
        <v>28712</v>
      </c>
      <c r="D604" s="19">
        <v>33995000</v>
      </c>
      <c r="E604" s="19">
        <v>34000000</v>
      </c>
      <c r="F604" s="18" t="s">
        <v>626</v>
      </c>
      <c r="G604" s="18" t="s">
        <v>32385</v>
      </c>
      <c r="H604" s="18" t="s">
        <v>32385</v>
      </c>
      <c r="I604" s="18" t="s">
        <v>972</v>
      </c>
      <c r="J604" s="18" t="s">
        <v>32386</v>
      </c>
    </row>
    <row r="605" spans="1:10" ht="60.75" x14ac:dyDescent="0.35">
      <c r="A605" s="8">
        <v>600</v>
      </c>
      <c r="B605" s="16" t="s">
        <v>32387</v>
      </c>
      <c r="C605" s="18" t="s">
        <v>28712</v>
      </c>
      <c r="D605" s="19">
        <v>195800</v>
      </c>
      <c r="E605" s="19">
        <v>195800</v>
      </c>
      <c r="F605" s="18" t="s">
        <v>37942</v>
      </c>
      <c r="G605" s="18" t="s">
        <v>32388</v>
      </c>
      <c r="H605" s="18" t="s">
        <v>32388</v>
      </c>
      <c r="I605" s="18" t="s">
        <v>28714</v>
      </c>
      <c r="J605" s="18" t="s">
        <v>32389</v>
      </c>
    </row>
    <row r="606" spans="1:10" ht="60.75" x14ac:dyDescent="0.35">
      <c r="A606" s="8">
        <v>601</v>
      </c>
      <c r="B606" s="16" t="s">
        <v>29949</v>
      </c>
      <c r="C606" s="18" t="s">
        <v>28712</v>
      </c>
      <c r="D606" s="19">
        <v>7400</v>
      </c>
      <c r="E606" s="19">
        <v>7400</v>
      </c>
      <c r="F606" s="18" t="s">
        <v>37942</v>
      </c>
      <c r="G606" s="18" t="s">
        <v>32390</v>
      </c>
      <c r="H606" s="18" t="s">
        <v>32390</v>
      </c>
      <c r="I606" s="18" t="s">
        <v>30813</v>
      </c>
      <c r="J606" s="18" t="s">
        <v>32391</v>
      </c>
    </row>
    <row r="607" spans="1:10" ht="60.75" x14ac:dyDescent="0.35">
      <c r="A607" s="8">
        <v>602</v>
      </c>
      <c r="B607" s="124" t="s">
        <v>12006</v>
      </c>
      <c r="C607" s="114" t="s">
        <v>949</v>
      </c>
      <c r="D607" s="132">
        <v>15418272</v>
      </c>
      <c r="E607" s="132">
        <v>15418272</v>
      </c>
      <c r="F607" s="114" t="s">
        <v>938</v>
      </c>
      <c r="G607" s="114" t="s">
        <v>12007</v>
      </c>
      <c r="H607" s="114" t="s">
        <v>12007</v>
      </c>
      <c r="I607" s="115" t="s">
        <v>1899</v>
      </c>
      <c r="J607" s="116" t="s">
        <v>31536</v>
      </c>
    </row>
    <row r="608" spans="1:10" ht="60.75" x14ac:dyDescent="0.35">
      <c r="A608" s="8">
        <v>603</v>
      </c>
      <c r="B608" s="124" t="s">
        <v>12008</v>
      </c>
      <c r="C608" s="114" t="s">
        <v>949</v>
      </c>
      <c r="D608" s="132">
        <v>2354</v>
      </c>
      <c r="E608" s="132">
        <v>2354</v>
      </c>
      <c r="F608" s="114" t="s">
        <v>938</v>
      </c>
      <c r="G608" s="114" t="s">
        <v>12009</v>
      </c>
      <c r="H608" s="114" t="s">
        <v>12009</v>
      </c>
      <c r="I608" s="115" t="s">
        <v>951</v>
      </c>
      <c r="J608" s="116" t="s">
        <v>31537</v>
      </c>
    </row>
    <row r="609" spans="1:10" ht="60.75" x14ac:dyDescent="0.35">
      <c r="A609" s="8">
        <v>604</v>
      </c>
      <c r="B609" s="124" t="s">
        <v>12010</v>
      </c>
      <c r="C609" s="114" t="s">
        <v>949</v>
      </c>
      <c r="D609" s="132">
        <v>16000</v>
      </c>
      <c r="E609" s="132">
        <v>16000</v>
      </c>
      <c r="F609" s="114" t="s">
        <v>938</v>
      </c>
      <c r="G609" s="114" t="s">
        <v>12011</v>
      </c>
      <c r="H609" s="114" t="s">
        <v>12011</v>
      </c>
      <c r="I609" s="115" t="s">
        <v>951</v>
      </c>
      <c r="J609" s="116" t="s">
        <v>31538</v>
      </c>
    </row>
    <row r="610" spans="1:10" ht="81" x14ac:dyDescent="0.35">
      <c r="A610" s="8">
        <v>605</v>
      </c>
      <c r="B610" s="124" t="s">
        <v>12012</v>
      </c>
      <c r="C610" s="114" t="s">
        <v>949</v>
      </c>
      <c r="D610" s="132">
        <v>45000</v>
      </c>
      <c r="E610" s="132">
        <v>45000</v>
      </c>
      <c r="F610" s="114" t="s">
        <v>938</v>
      </c>
      <c r="G610" s="114" t="s">
        <v>8841</v>
      </c>
      <c r="H610" s="114" t="s">
        <v>8841</v>
      </c>
      <c r="I610" s="115" t="s">
        <v>951</v>
      </c>
      <c r="J610" s="116" t="s">
        <v>31539</v>
      </c>
    </row>
    <row r="611" spans="1:10" ht="81" x14ac:dyDescent="0.35">
      <c r="A611" s="8">
        <v>606</v>
      </c>
      <c r="B611" s="124" t="s">
        <v>12013</v>
      </c>
      <c r="C611" s="114" t="s">
        <v>949</v>
      </c>
      <c r="D611" s="132">
        <v>9000</v>
      </c>
      <c r="E611" s="132">
        <v>9000</v>
      </c>
      <c r="F611" s="114" t="s">
        <v>938</v>
      </c>
      <c r="G611" s="114" t="s">
        <v>12014</v>
      </c>
      <c r="H611" s="114" t="s">
        <v>12014</v>
      </c>
      <c r="I611" s="115" t="s">
        <v>951</v>
      </c>
      <c r="J611" s="116" t="s">
        <v>31540</v>
      </c>
    </row>
    <row r="612" spans="1:10" ht="101.25" x14ac:dyDescent="0.35">
      <c r="A612" s="8">
        <v>607</v>
      </c>
      <c r="B612" s="124" t="s">
        <v>12015</v>
      </c>
      <c r="C612" s="114" t="s">
        <v>949</v>
      </c>
      <c r="D612" s="132">
        <v>13589</v>
      </c>
      <c r="E612" s="132">
        <v>13589</v>
      </c>
      <c r="F612" s="114" t="s">
        <v>938</v>
      </c>
      <c r="G612" s="114" t="s">
        <v>12016</v>
      </c>
      <c r="H612" s="114" t="s">
        <v>12016</v>
      </c>
      <c r="I612" s="115" t="s">
        <v>951</v>
      </c>
      <c r="J612" s="116" t="s">
        <v>31541</v>
      </c>
    </row>
    <row r="613" spans="1:10" ht="81" x14ac:dyDescent="0.35">
      <c r="A613" s="8">
        <v>608</v>
      </c>
      <c r="B613" s="124" t="s">
        <v>12017</v>
      </c>
      <c r="C613" s="114" t="s">
        <v>949</v>
      </c>
      <c r="D613" s="132">
        <v>15000</v>
      </c>
      <c r="E613" s="132">
        <v>15000</v>
      </c>
      <c r="F613" s="114" t="s">
        <v>938</v>
      </c>
      <c r="G613" s="114" t="s">
        <v>12018</v>
      </c>
      <c r="H613" s="114" t="s">
        <v>12018</v>
      </c>
      <c r="I613" s="115" t="s">
        <v>951</v>
      </c>
      <c r="J613" s="116" t="s">
        <v>31542</v>
      </c>
    </row>
    <row r="614" spans="1:10" ht="81" x14ac:dyDescent="0.35">
      <c r="A614" s="8">
        <v>609</v>
      </c>
      <c r="B614" s="124" t="s">
        <v>12019</v>
      </c>
      <c r="C614" s="114" t="s">
        <v>949</v>
      </c>
      <c r="D614" s="132">
        <v>4500</v>
      </c>
      <c r="E614" s="132">
        <v>4500</v>
      </c>
      <c r="F614" s="114" t="s">
        <v>938</v>
      </c>
      <c r="G614" s="114" t="s">
        <v>12020</v>
      </c>
      <c r="H614" s="114" t="s">
        <v>12020</v>
      </c>
      <c r="I614" s="115" t="s">
        <v>951</v>
      </c>
      <c r="J614" s="116" t="s">
        <v>31543</v>
      </c>
    </row>
    <row r="615" spans="1:10" ht="81" x14ac:dyDescent="0.35">
      <c r="A615" s="8">
        <v>610</v>
      </c>
      <c r="B615" s="124" t="s">
        <v>12021</v>
      </c>
      <c r="C615" s="114" t="s">
        <v>949</v>
      </c>
      <c r="D615" s="132">
        <v>81279</v>
      </c>
      <c r="E615" s="132">
        <v>81279</v>
      </c>
      <c r="F615" s="114" t="s">
        <v>938</v>
      </c>
      <c r="G615" s="114" t="s">
        <v>12022</v>
      </c>
      <c r="H615" s="114" t="s">
        <v>12022</v>
      </c>
      <c r="I615" s="115" t="s">
        <v>951</v>
      </c>
      <c r="J615" s="116" t="s">
        <v>31544</v>
      </c>
    </row>
    <row r="616" spans="1:10" ht="81" x14ac:dyDescent="0.35">
      <c r="A616" s="8">
        <v>611</v>
      </c>
      <c r="B616" s="124" t="s">
        <v>12023</v>
      </c>
      <c r="C616" s="114" t="s">
        <v>949</v>
      </c>
      <c r="D616" s="132">
        <v>3745</v>
      </c>
      <c r="E616" s="132">
        <v>3745</v>
      </c>
      <c r="F616" s="114" t="s">
        <v>938</v>
      </c>
      <c r="G616" s="114" t="s">
        <v>12024</v>
      </c>
      <c r="H616" s="114" t="s">
        <v>12024</v>
      </c>
      <c r="I616" s="115" t="s">
        <v>951</v>
      </c>
      <c r="J616" s="116" t="s">
        <v>31545</v>
      </c>
    </row>
    <row r="617" spans="1:10" ht="81" x14ac:dyDescent="0.35">
      <c r="A617" s="8">
        <v>612</v>
      </c>
      <c r="B617" s="124" t="s">
        <v>12025</v>
      </c>
      <c r="C617" s="114" t="s">
        <v>949</v>
      </c>
      <c r="D617" s="132">
        <v>115234.72</v>
      </c>
      <c r="E617" s="134">
        <v>115234.72</v>
      </c>
      <c r="F617" s="114" t="s">
        <v>938</v>
      </c>
      <c r="G617" s="114" t="s">
        <v>12026</v>
      </c>
      <c r="H617" s="114" t="s">
        <v>12026</v>
      </c>
      <c r="I617" s="115" t="s">
        <v>951</v>
      </c>
      <c r="J617" s="116" t="s">
        <v>31546</v>
      </c>
    </row>
    <row r="618" spans="1:10" ht="60.75" x14ac:dyDescent="0.35">
      <c r="A618" s="8">
        <v>613</v>
      </c>
      <c r="B618" s="16" t="s">
        <v>27630</v>
      </c>
      <c r="C618" s="111" t="s">
        <v>26822</v>
      </c>
      <c r="D618" s="19">
        <v>93420</v>
      </c>
      <c r="E618" s="19">
        <v>86120</v>
      </c>
      <c r="F618" s="18" t="s">
        <v>37942</v>
      </c>
      <c r="G618" s="18" t="s">
        <v>27631</v>
      </c>
      <c r="H618" s="18" t="s">
        <v>27631</v>
      </c>
      <c r="I618" s="261" t="s">
        <v>185</v>
      </c>
      <c r="J618" s="18" t="s">
        <v>31547</v>
      </c>
    </row>
    <row r="619" spans="1:10" ht="60.75" x14ac:dyDescent="0.35">
      <c r="A619" s="8">
        <v>614</v>
      </c>
      <c r="B619" s="16" t="s">
        <v>27362</v>
      </c>
      <c r="C619" s="111" t="s">
        <v>26822</v>
      </c>
      <c r="D619" s="19">
        <v>8250</v>
      </c>
      <c r="E619" s="19">
        <v>8250</v>
      </c>
      <c r="F619" s="18" t="s">
        <v>37942</v>
      </c>
      <c r="G619" s="18" t="s">
        <v>27632</v>
      </c>
      <c r="H619" s="18" t="s">
        <v>27632</v>
      </c>
      <c r="I619" s="261" t="s">
        <v>185</v>
      </c>
      <c r="J619" s="18" t="s">
        <v>31548</v>
      </c>
    </row>
    <row r="620" spans="1:10" ht="60.75" x14ac:dyDescent="0.35">
      <c r="A620" s="8">
        <v>615</v>
      </c>
      <c r="B620" s="16" t="s">
        <v>27633</v>
      </c>
      <c r="C620" s="111" t="s">
        <v>26822</v>
      </c>
      <c r="D620" s="19">
        <v>137548.5</v>
      </c>
      <c r="E620" s="19">
        <v>137548.5</v>
      </c>
      <c r="F620" s="18" t="s">
        <v>37942</v>
      </c>
      <c r="G620" s="18" t="s">
        <v>27634</v>
      </c>
      <c r="H620" s="18" t="s">
        <v>27634</v>
      </c>
      <c r="I620" s="261" t="s">
        <v>185</v>
      </c>
      <c r="J620" s="18" t="s">
        <v>31549</v>
      </c>
    </row>
    <row r="621" spans="1:10" ht="60.75" x14ac:dyDescent="0.35">
      <c r="A621" s="8">
        <v>616</v>
      </c>
      <c r="B621" s="16" t="s">
        <v>27635</v>
      </c>
      <c r="C621" s="111" t="s">
        <v>26822</v>
      </c>
      <c r="D621" s="19">
        <v>17300</v>
      </c>
      <c r="E621" s="19">
        <v>17300</v>
      </c>
      <c r="F621" s="18" t="s">
        <v>37942</v>
      </c>
      <c r="G621" s="18" t="s">
        <v>27636</v>
      </c>
      <c r="H621" s="18" t="s">
        <v>27636</v>
      </c>
      <c r="I621" s="261" t="s">
        <v>185</v>
      </c>
      <c r="J621" s="18" t="s">
        <v>31550</v>
      </c>
    </row>
    <row r="622" spans="1:10" ht="101.25" x14ac:dyDescent="0.35">
      <c r="A622" s="8">
        <v>617</v>
      </c>
      <c r="B622" s="16" t="s">
        <v>12027</v>
      </c>
      <c r="C622" s="18" t="s">
        <v>838</v>
      </c>
      <c r="D622" s="19">
        <v>2707.1</v>
      </c>
      <c r="E622" s="19">
        <v>2707.1</v>
      </c>
      <c r="F622" s="18" t="s">
        <v>37942</v>
      </c>
      <c r="G622" s="18" t="s">
        <v>12028</v>
      </c>
      <c r="H622" s="18" t="s">
        <v>12028</v>
      </c>
      <c r="I622" s="8" t="s">
        <v>840</v>
      </c>
      <c r="J622" s="50" t="s">
        <v>31551</v>
      </c>
    </row>
    <row r="623" spans="1:10" ht="101.25" x14ac:dyDescent="0.35">
      <c r="A623" s="8">
        <v>618</v>
      </c>
      <c r="B623" s="16" t="s">
        <v>12029</v>
      </c>
      <c r="C623" s="18" t="s">
        <v>838</v>
      </c>
      <c r="D623" s="19">
        <v>3000</v>
      </c>
      <c r="E623" s="19">
        <v>3000</v>
      </c>
      <c r="F623" s="18" t="s">
        <v>37942</v>
      </c>
      <c r="G623" s="18" t="s">
        <v>12030</v>
      </c>
      <c r="H623" s="18" t="s">
        <v>12030</v>
      </c>
      <c r="I623" s="8" t="s">
        <v>840</v>
      </c>
      <c r="J623" s="50" t="s">
        <v>31552</v>
      </c>
    </row>
    <row r="624" spans="1:10" ht="101.25" x14ac:dyDescent="0.35">
      <c r="A624" s="8">
        <v>619</v>
      </c>
      <c r="B624" s="16" t="s">
        <v>12031</v>
      </c>
      <c r="C624" s="18" t="s">
        <v>838</v>
      </c>
      <c r="D624" s="19">
        <v>60000</v>
      </c>
      <c r="E624" s="19">
        <v>60000</v>
      </c>
      <c r="F624" s="18" t="s">
        <v>37942</v>
      </c>
      <c r="G624" s="18" t="s">
        <v>12032</v>
      </c>
      <c r="H624" s="18" t="s">
        <v>12032</v>
      </c>
      <c r="I624" s="8" t="s">
        <v>840</v>
      </c>
      <c r="J624" s="50" t="s">
        <v>31553</v>
      </c>
    </row>
    <row r="625" spans="1:10" ht="101.25" x14ac:dyDescent="0.35">
      <c r="A625" s="8">
        <v>620</v>
      </c>
      <c r="B625" s="16" t="s">
        <v>12033</v>
      </c>
      <c r="C625" s="18" t="s">
        <v>838</v>
      </c>
      <c r="D625" s="19">
        <v>64475</v>
      </c>
      <c r="E625" s="19">
        <v>64475</v>
      </c>
      <c r="F625" s="18" t="s">
        <v>37942</v>
      </c>
      <c r="G625" s="18" t="s">
        <v>12034</v>
      </c>
      <c r="H625" s="18" t="s">
        <v>12034</v>
      </c>
      <c r="I625" s="8" t="s">
        <v>840</v>
      </c>
      <c r="J625" s="50" t="s">
        <v>31554</v>
      </c>
    </row>
    <row r="626" spans="1:10" ht="101.25" x14ac:dyDescent="0.35">
      <c r="A626" s="8">
        <v>621</v>
      </c>
      <c r="B626" s="16" t="s">
        <v>5048</v>
      </c>
      <c r="C626" s="18" t="s">
        <v>838</v>
      </c>
      <c r="D626" s="19">
        <v>4750.8</v>
      </c>
      <c r="E626" s="19">
        <v>4750.8</v>
      </c>
      <c r="F626" s="18" t="s">
        <v>37942</v>
      </c>
      <c r="G626" s="18" t="s">
        <v>12035</v>
      </c>
      <c r="H626" s="18" t="s">
        <v>12035</v>
      </c>
      <c r="I626" s="8" t="s">
        <v>840</v>
      </c>
      <c r="J626" s="50" t="s">
        <v>31555</v>
      </c>
    </row>
    <row r="627" spans="1:10" ht="101.25" x14ac:dyDescent="0.35">
      <c r="A627" s="8">
        <v>622</v>
      </c>
      <c r="B627" s="16" t="s">
        <v>12036</v>
      </c>
      <c r="C627" s="18" t="s">
        <v>838</v>
      </c>
      <c r="D627" s="19">
        <v>41287.019999999997</v>
      </c>
      <c r="E627" s="19">
        <v>41287.019999999997</v>
      </c>
      <c r="F627" s="18" t="s">
        <v>37942</v>
      </c>
      <c r="G627" s="18" t="s">
        <v>12037</v>
      </c>
      <c r="H627" s="18" t="s">
        <v>12037</v>
      </c>
      <c r="I627" s="8" t="s">
        <v>840</v>
      </c>
      <c r="J627" s="50" t="s">
        <v>31556</v>
      </c>
    </row>
    <row r="628" spans="1:10" ht="40.5" x14ac:dyDescent="0.35">
      <c r="A628" s="8">
        <v>623</v>
      </c>
      <c r="B628" s="12" t="s">
        <v>9379</v>
      </c>
      <c r="C628" s="8" t="s">
        <v>1273</v>
      </c>
      <c r="D628" s="137">
        <v>5500</v>
      </c>
      <c r="E628" s="137">
        <v>5500</v>
      </c>
      <c r="F628" s="8" t="s">
        <v>938</v>
      </c>
      <c r="G628" s="110" t="s">
        <v>12038</v>
      </c>
      <c r="H628" s="110" t="s">
        <v>12038</v>
      </c>
      <c r="I628" s="8" t="s">
        <v>185</v>
      </c>
      <c r="J628" s="8" t="s">
        <v>31557</v>
      </c>
    </row>
    <row r="629" spans="1:10" ht="60.75" x14ac:dyDescent="0.35">
      <c r="A629" s="8">
        <v>624</v>
      </c>
      <c r="B629" s="12" t="s">
        <v>10091</v>
      </c>
      <c r="C629" s="8" t="s">
        <v>1273</v>
      </c>
      <c r="D629" s="137">
        <v>26629</v>
      </c>
      <c r="E629" s="137">
        <v>26629</v>
      </c>
      <c r="F629" s="8" t="s">
        <v>938</v>
      </c>
      <c r="G629" s="110" t="s">
        <v>12039</v>
      </c>
      <c r="H629" s="110" t="s">
        <v>12039</v>
      </c>
      <c r="I629" s="8" t="s">
        <v>185</v>
      </c>
      <c r="J629" s="8" t="s">
        <v>31558</v>
      </c>
    </row>
    <row r="630" spans="1:10" ht="60.75" x14ac:dyDescent="0.35">
      <c r="A630" s="8">
        <v>625</v>
      </c>
      <c r="B630" s="12" t="s">
        <v>12040</v>
      </c>
      <c r="C630" s="8" t="s">
        <v>1273</v>
      </c>
      <c r="D630" s="137">
        <v>15290</v>
      </c>
      <c r="E630" s="137">
        <v>15290</v>
      </c>
      <c r="F630" s="8" t="s">
        <v>938</v>
      </c>
      <c r="G630" s="110" t="s">
        <v>12041</v>
      </c>
      <c r="H630" s="110" t="s">
        <v>12041</v>
      </c>
      <c r="I630" s="8" t="s">
        <v>185</v>
      </c>
      <c r="J630" s="8" t="s">
        <v>31559</v>
      </c>
    </row>
    <row r="631" spans="1:10" ht="60.75" x14ac:dyDescent="0.35">
      <c r="A631" s="8">
        <v>626</v>
      </c>
      <c r="B631" s="12" t="s">
        <v>12042</v>
      </c>
      <c r="C631" s="8" t="s">
        <v>959</v>
      </c>
      <c r="D631" s="109">
        <v>7000</v>
      </c>
      <c r="E631" s="109">
        <f>D631</f>
        <v>7000</v>
      </c>
      <c r="F631" s="8" t="s">
        <v>938</v>
      </c>
      <c r="G631" s="8" t="s">
        <v>12043</v>
      </c>
      <c r="H631" s="8" t="s">
        <v>12043</v>
      </c>
      <c r="I631" s="8" t="s">
        <v>962</v>
      </c>
      <c r="J631" s="8" t="s">
        <v>31560</v>
      </c>
    </row>
    <row r="632" spans="1:10" ht="81" x14ac:dyDescent="0.35">
      <c r="A632" s="8">
        <v>627</v>
      </c>
      <c r="B632" s="12" t="s">
        <v>12044</v>
      </c>
      <c r="C632" s="8" t="s">
        <v>959</v>
      </c>
      <c r="D632" s="109">
        <v>5000</v>
      </c>
      <c r="E632" s="109">
        <f>D632</f>
        <v>5000</v>
      </c>
      <c r="F632" s="8" t="s">
        <v>938</v>
      </c>
      <c r="G632" s="8" t="s">
        <v>12045</v>
      </c>
      <c r="H632" s="8" t="s">
        <v>12045</v>
      </c>
      <c r="I632" s="8" t="s">
        <v>962</v>
      </c>
      <c r="J632" s="8" t="s">
        <v>31561</v>
      </c>
    </row>
    <row r="633" spans="1:10" ht="81" x14ac:dyDescent="0.35">
      <c r="A633" s="8">
        <v>628</v>
      </c>
      <c r="B633" s="12" t="s">
        <v>8721</v>
      </c>
      <c r="C633" s="8" t="s">
        <v>959</v>
      </c>
      <c r="D633" s="109">
        <v>10980</v>
      </c>
      <c r="E633" s="109">
        <f>D633</f>
        <v>10980</v>
      </c>
      <c r="F633" s="8" t="s">
        <v>938</v>
      </c>
      <c r="G633" s="8" t="s">
        <v>12046</v>
      </c>
      <c r="H633" s="8" t="s">
        <v>12046</v>
      </c>
      <c r="I633" s="8" t="s">
        <v>962</v>
      </c>
      <c r="J633" s="8" t="s">
        <v>31562</v>
      </c>
    </row>
    <row r="634" spans="1:10" ht="60.75" x14ac:dyDescent="0.35">
      <c r="A634" s="8">
        <v>629</v>
      </c>
      <c r="B634" s="12" t="s">
        <v>2262</v>
      </c>
      <c r="C634" s="8" t="s">
        <v>959</v>
      </c>
      <c r="D634" s="109">
        <v>12305</v>
      </c>
      <c r="E634" s="109">
        <f>D634</f>
        <v>12305</v>
      </c>
      <c r="F634" s="8" t="s">
        <v>938</v>
      </c>
      <c r="G634" s="8" t="s">
        <v>12047</v>
      </c>
      <c r="H634" s="8" t="s">
        <v>12047</v>
      </c>
      <c r="I634" s="8" t="s">
        <v>962</v>
      </c>
      <c r="J634" s="8" t="s">
        <v>31563</v>
      </c>
    </row>
    <row r="635" spans="1:10" ht="60.75" x14ac:dyDescent="0.35">
      <c r="A635" s="8">
        <v>630</v>
      </c>
      <c r="B635" s="12" t="s">
        <v>12048</v>
      </c>
      <c r="C635" s="8" t="s">
        <v>959</v>
      </c>
      <c r="D635" s="109">
        <v>6400</v>
      </c>
      <c r="E635" s="109">
        <f>D635</f>
        <v>6400</v>
      </c>
      <c r="F635" s="8" t="s">
        <v>938</v>
      </c>
      <c r="G635" s="8" t="s">
        <v>12049</v>
      </c>
      <c r="H635" s="8" t="s">
        <v>12049</v>
      </c>
      <c r="I635" s="8" t="s">
        <v>962</v>
      </c>
      <c r="J635" s="8" t="s">
        <v>31564</v>
      </c>
    </row>
    <row r="636" spans="1:10" ht="344.25" x14ac:dyDescent="0.35">
      <c r="A636" s="8">
        <v>631</v>
      </c>
      <c r="B636" s="181" t="s">
        <v>12050</v>
      </c>
      <c r="C636" s="112" t="s">
        <v>911</v>
      </c>
      <c r="D636" s="129">
        <v>44200</v>
      </c>
      <c r="E636" s="136">
        <v>44200</v>
      </c>
      <c r="F636" s="112" t="s">
        <v>33</v>
      </c>
      <c r="G636" s="111" t="s">
        <v>12051</v>
      </c>
      <c r="H636" s="111" t="s">
        <v>12052</v>
      </c>
      <c r="I636" s="112" t="s">
        <v>914</v>
      </c>
      <c r="J636" s="112" t="s">
        <v>31565</v>
      </c>
    </row>
    <row r="637" spans="1:10" ht="121.5" x14ac:dyDescent="0.35">
      <c r="A637" s="8">
        <v>632</v>
      </c>
      <c r="B637" s="181" t="s">
        <v>12053</v>
      </c>
      <c r="C637" s="112" t="s">
        <v>911</v>
      </c>
      <c r="D637" s="129">
        <v>13160</v>
      </c>
      <c r="E637" s="136">
        <v>13160</v>
      </c>
      <c r="F637" s="112" t="s">
        <v>33</v>
      </c>
      <c r="G637" s="112" t="s">
        <v>12054</v>
      </c>
      <c r="H637" s="112" t="s">
        <v>12055</v>
      </c>
      <c r="I637" s="112" t="s">
        <v>914</v>
      </c>
      <c r="J637" s="112" t="s">
        <v>31566</v>
      </c>
    </row>
    <row r="638" spans="1:10" ht="121.5" x14ac:dyDescent="0.35">
      <c r="A638" s="8">
        <v>633</v>
      </c>
      <c r="B638" s="181" t="s">
        <v>12056</v>
      </c>
      <c r="C638" s="112" t="s">
        <v>911</v>
      </c>
      <c r="D638" s="129">
        <v>4000</v>
      </c>
      <c r="E638" s="136">
        <v>4000</v>
      </c>
      <c r="F638" s="112" t="s">
        <v>33</v>
      </c>
      <c r="G638" s="112" t="s">
        <v>12057</v>
      </c>
      <c r="H638" s="112" t="s">
        <v>12058</v>
      </c>
      <c r="I638" s="112" t="s">
        <v>914</v>
      </c>
      <c r="J638" s="112" t="s">
        <v>31567</v>
      </c>
    </row>
    <row r="639" spans="1:10" ht="81" x14ac:dyDescent="0.35">
      <c r="A639" s="8">
        <v>634</v>
      </c>
      <c r="B639" s="181" t="s">
        <v>12059</v>
      </c>
      <c r="C639" s="112" t="s">
        <v>911</v>
      </c>
      <c r="D639" s="129">
        <v>856</v>
      </c>
      <c r="E639" s="136">
        <v>856</v>
      </c>
      <c r="F639" s="112" t="s">
        <v>33</v>
      </c>
      <c r="G639" s="111" t="s">
        <v>12060</v>
      </c>
      <c r="H639" s="111" t="s">
        <v>12061</v>
      </c>
      <c r="I639" s="112" t="s">
        <v>914</v>
      </c>
      <c r="J639" s="112" t="s">
        <v>31568</v>
      </c>
    </row>
    <row r="640" spans="1:10" ht="101.25" x14ac:dyDescent="0.35">
      <c r="A640" s="8">
        <v>635</v>
      </c>
      <c r="B640" s="12" t="s">
        <v>2162</v>
      </c>
      <c r="C640" s="8" t="s">
        <v>928</v>
      </c>
      <c r="D640" s="131">
        <v>70360</v>
      </c>
      <c r="E640" s="131">
        <v>70360</v>
      </c>
      <c r="F640" s="8" t="s">
        <v>929</v>
      </c>
      <c r="G640" s="8" t="s">
        <v>12062</v>
      </c>
      <c r="H640" s="8" t="s">
        <v>12062</v>
      </c>
      <c r="I640" s="14" t="s">
        <v>931</v>
      </c>
      <c r="J640" s="14" t="s">
        <v>31569</v>
      </c>
    </row>
    <row r="641" spans="1:10" ht="81" x14ac:dyDescent="0.35">
      <c r="A641" s="8">
        <v>636</v>
      </c>
      <c r="B641" s="12" t="s">
        <v>2162</v>
      </c>
      <c r="C641" s="8" t="s">
        <v>928</v>
      </c>
      <c r="D641" s="131">
        <v>55558.68</v>
      </c>
      <c r="E641" s="131">
        <v>55558.68</v>
      </c>
      <c r="F641" s="8" t="s">
        <v>929</v>
      </c>
      <c r="G641" s="8" t="s">
        <v>12063</v>
      </c>
      <c r="H641" s="8" t="s">
        <v>12063</v>
      </c>
      <c r="I641" s="14" t="s">
        <v>931</v>
      </c>
      <c r="J641" s="14" t="s">
        <v>31570</v>
      </c>
    </row>
    <row r="642" spans="1:10" ht="60.75" x14ac:dyDescent="0.35">
      <c r="A642" s="8">
        <v>637</v>
      </c>
      <c r="B642" s="12" t="s">
        <v>2316</v>
      </c>
      <c r="C642" s="8" t="s">
        <v>928</v>
      </c>
      <c r="D642" s="131">
        <v>37600</v>
      </c>
      <c r="E642" s="131">
        <v>37600</v>
      </c>
      <c r="F642" s="8" t="s">
        <v>929</v>
      </c>
      <c r="G642" s="8" t="s">
        <v>12064</v>
      </c>
      <c r="H642" s="8" t="s">
        <v>12064</v>
      </c>
      <c r="I642" s="14" t="s">
        <v>931</v>
      </c>
      <c r="J642" s="14" t="s">
        <v>31571</v>
      </c>
    </row>
    <row r="643" spans="1:10" ht="40.5" x14ac:dyDescent="0.35">
      <c r="A643" s="8">
        <v>638</v>
      </c>
      <c r="B643" s="12" t="s">
        <v>2027</v>
      </c>
      <c r="C643" s="8" t="s">
        <v>928</v>
      </c>
      <c r="D643" s="131">
        <v>6500</v>
      </c>
      <c r="E643" s="131">
        <v>6500</v>
      </c>
      <c r="F643" s="8" t="s">
        <v>929</v>
      </c>
      <c r="G643" s="8" t="s">
        <v>12065</v>
      </c>
      <c r="H643" s="8" t="s">
        <v>12065</v>
      </c>
      <c r="I643" s="14" t="s">
        <v>931</v>
      </c>
      <c r="J643" s="14" t="s">
        <v>31572</v>
      </c>
    </row>
    <row r="644" spans="1:10" ht="101.25" x14ac:dyDescent="0.35">
      <c r="A644" s="8">
        <v>639</v>
      </c>
      <c r="B644" s="12" t="s">
        <v>2316</v>
      </c>
      <c r="C644" s="8" t="s">
        <v>928</v>
      </c>
      <c r="D644" s="131">
        <v>13910</v>
      </c>
      <c r="E644" s="131">
        <v>13910</v>
      </c>
      <c r="F644" s="8" t="s">
        <v>929</v>
      </c>
      <c r="G644" s="8" t="s">
        <v>12066</v>
      </c>
      <c r="H644" s="8" t="s">
        <v>12066</v>
      </c>
      <c r="I644" s="14" t="s">
        <v>931</v>
      </c>
      <c r="J644" s="14" t="s">
        <v>31573</v>
      </c>
    </row>
    <row r="645" spans="1:10" ht="81" x14ac:dyDescent="0.35">
      <c r="A645" s="8">
        <v>640</v>
      </c>
      <c r="B645" s="12" t="s">
        <v>2162</v>
      </c>
      <c r="C645" s="8" t="s">
        <v>928</v>
      </c>
      <c r="D645" s="131">
        <v>83500</v>
      </c>
      <c r="E645" s="131">
        <v>83500</v>
      </c>
      <c r="F645" s="8" t="s">
        <v>929</v>
      </c>
      <c r="G645" s="8" t="s">
        <v>12067</v>
      </c>
      <c r="H645" s="8" t="s">
        <v>12067</v>
      </c>
      <c r="I645" s="14" t="s">
        <v>931</v>
      </c>
      <c r="J645" s="14" t="s">
        <v>31574</v>
      </c>
    </row>
    <row r="646" spans="1:10" ht="81" x14ac:dyDescent="0.35">
      <c r="A646" s="8">
        <v>641</v>
      </c>
      <c r="B646" s="12" t="s">
        <v>2316</v>
      </c>
      <c r="C646" s="8" t="s">
        <v>928</v>
      </c>
      <c r="D646" s="131">
        <v>26300</v>
      </c>
      <c r="E646" s="131">
        <v>26300</v>
      </c>
      <c r="F646" s="8" t="s">
        <v>929</v>
      </c>
      <c r="G646" s="8" t="s">
        <v>12068</v>
      </c>
      <c r="H646" s="8" t="s">
        <v>12068</v>
      </c>
      <c r="I646" s="14" t="s">
        <v>931</v>
      </c>
      <c r="J646" s="14" t="s">
        <v>31575</v>
      </c>
    </row>
    <row r="647" spans="1:10" ht="60.75" x14ac:dyDescent="0.35">
      <c r="A647" s="8">
        <v>642</v>
      </c>
      <c r="B647" s="12" t="s">
        <v>1545</v>
      </c>
      <c r="C647" s="8" t="s">
        <v>928</v>
      </c>
      <c r="D647" s="131">
        <v>7910</v>
      </c>
      <c r="E647" s="131">
        <v>7910</v>
      </c>
      <c r="F647" s="8" t="s">
        <v>929</v>
      </c>
      <c r="G647" s="8" t="s">
        <v>12069</v>
      </c>
      <c r="H647" s="8" t="s">
        <v>12069</v>
      </c>
      <c r="I647" s="14" t="s">
        <v>931</v>
      </c>
      <c r="J647" s="14" t="s">
        <v>31576</v>
      </c>
    </row>
    <row r="648" spans="1:10" ht="60.75" x14ac:dyDescent="0.35">
      <c r="A648" s="8">
        <v>643</v>
      </c>
      <c r="B648" s="12" t="s">
        <v>2418</v>
      </c>
      <c r="C648" s="8" t="s">
        <v>928</v>
      </c>
      <c r="D648" s="131">
        <v>8208</v>
      </c>
      <c r="E648" s="131">
        <v>8208</v>
      </c>
      <c r="F648" s="8" t="s">
        <v>929</v>
      </c>
      <c r="G648" s="8" t="s">
        <v>12070</v>
      </c>
      <c r="H648" s="8" t="s">
        <v>12070</v>
      </c>
      <c r="I648" s="14" t="s">
        <v>931</v>
      </c>
      <c r="J648" s="14" t="s">
        <v>31577</v>
      </c>
    </row>
    <row r="649" spans="1:10" ht="81" x14ac:dyDescent="0.35">
      <c r="A649" s="8">
        <v>644</v>
      </c>
      <c r="B649" s="108" t="s">
        <v>8593</v>
      </c>
      <c r="C649" s="8" t="s">
        <v>928</v>
      </c>
      <c r="D649" s="135">
        <v>14980</v>
      </c>
      <c r="E649" s="135">
        <v>14980</v>
      </c>
      <c r="F649" s="8" t="s">
        <v>929</v>
      </c>
      <c r="G649" s="8" t="s">
        <v>12071</v>
      </c>
      <c r="H649" s="8" t="s">
        <v>12071</v>
      </c>
      <c r="I649" s="14" t="s">
        <v>931</v>
      </c>
      <c r="J649" s="14" t="s">
        <v>31578</v>
      </c>
    </row>
    <row r="650" spans="1:10" ht="81" x14ac:dyDescent="0.35">
      <c r="A650" s="8">
        <v>645</v>
      </c>
      <c r="B650" s="108" t="s">
        <v>12072</v>
      </c>
      <c r="C650" s="8" t="s">
        <v>928</v>
      </c>
      <c r="D650" s="135">
        <v>10450</v>
      </c>
      <c r="E650" s="135">
        <v>10450</v>
      </c>
      <c r="F650" s="8" t="s">
        <v>929</v>
      </c>
      <c r="G650" s="8" t="s">
        <v>12073</v>
      </c>
      <c r="H650" s="8" t="s">
        <v>12073</v>
      </c>
      <c r="I650" s="14" t="s">
        <v>931</v>
      </c>
      <c r="J650" s="14" t="s">
        <v>31579</v>
      </c>
    </row>
    <row r="651" spans="1:10" ht="60.75" x14ac:dyDescent="0.35">
      <c r="A651" s="8">
        <v>646</v>
      </c>
      <c r="B651" s="108" t="s">
        <v>11048</v>
      </c>
      <c r="C651" s="8" t="s">
        <v>928</v>
      </c>
      <c r="D651" s="135">
        <v>5000</v>
      </c>
      <c r="E651" s="135">
        <v>5000</v>
      </c>
      <c r="F651" s="8" t="s">
        <v>929</v>
      </c>
      <c r="G651" s="8" t="s">
        <v>7680</v>
      </c>
      <c r="H651" s="8" t="s">
        <v>7680</v>
      </c>
      <c r="I651" s="14" t="s">
        <v>931</v>
      </c>
      <c r="J651" s="14" t="s">
        <v>31580</v>
      </c>
    </row>
    <row r="652" spans="1:10" ht="60.75" x14ac:dyDescent="0.35">
      <c r="A652" s="8">
        <v>647</v>
      </c>
      <c r="B652" s="108" t="s">
        <v>11045</v>
      </c>
      <c r="C652" s="8" t="s">
        <v>928</v>
      </c>
      <c r="D652" s="135">
        <v>12000</v>
      </c>
      <c r="E652" s="135">
        <v>12000</v>
      </c>
      <c r="F652" s="8" t="s">
        <v>929</v>
      </c>
      <c r="G652" s="8" t="s">
        <v>12074</v>
      </c>
      <c r="H652" s="8" t="s">
        <v>12074</v>
      </c>
      <c r="I652" s="14" t="s">
        <v>931</v>
      </c>
      <c r="J652" s="14" t="s">
        <v>31581</v>
      </c>
    </row>
    <row r="653" spans="1:10" ht="162" x14ac:dyDescent="0.35">
      <c r="A653" s="8">
        <v>648</v>
      </c>
      <c r="B653" s="12" t="s">
        <v>12075</v>
      </c>
      <c r="C653" s="8" t="s">
        <v>968</v>
      </c>
      <c r="D653" s="133">
        <v>1380000</v>
      </c>
      <c r="E653" s="133">
        <v>1380000</v>
      </c>
      <c r="F653" s="8" t="s">
        <v>626</v>
      </c>
      <c r="G653" s="8" t="s">
        <v>12076</v>
      </c>
      <c r="H653" s="8" t="s">
        <v>12077</v>
      </c>
      <c r="I653" s="8" t="s">
        <v>972</v>
      </c>
      <c r="J653" s="8" t="s">
        <v>31582</v>
      </c>
    </row>
    <row r="654" spans="1:10" ht="81" x14ac:dyDescent="0.35">
      <c r="A654" s="8">
        <v>649</v>
      </c>
      <c r="B654" s="12" t="s">
        <v>12078</v>
      </c>
      <c r="C654" s="8" t="s">
        <v>968</v>
      </c>
      <c r="D654" s="133">
        <v>365000</v>
      </c>
      <c r="E654" s="133">
        <v>365000</v>
      </c>
      <c r="F654" s="8" t="s">
        <v>969</v>
      </c>
      <c r="G654" s="8" t="s">
        <v>12079</v>
      </c>
      <c r="H654" s="8" t="s">
        <v>12080</v>
      </c>
      <c r="I654" s="8" t="s">
        <v>972</v>
      </c>
      <c r="J654" s="8" t="s">
        <v>31583</v>
      </c>
    </row>
    <row r="655" spans="1:10" ht="101.25" x14ac:dyDescent="0.35">
      <c r="A655" s="8">
        <v>650</v>
      </c>
      <c r="B655" s="12" t="s">
        <v>383</v>
      </c>
      <c r="C655" s="7" t="s">
        <v>297</v>
      </c>
      <c r="D655" s="46">
        <v>80303.5</v>
      </c>
      <c r="E655" s="46">
        <v>80303.5</v>
      </c>
      <c r="F655" s="7" t="s">
        <v>33</v>
      </c>
      <c r="G655" s="8" t="s">
        <v>384</v>
      </c>
      <c r="H655" s="8" t="s">
        <v>385</v>
      </c>
      <c r="I655" s="7" t="s">
        <v>156</v>
      </c>
      <c r="J655" s="8" t="s">
        <v>27731</v>
      </c>
    </row>
    <row r="656" spans="1:10" ht="81" x14ac:dyDescent="0.35">
      <c r="A656" s="8">
        <v>651</v>
      </c>
      <c r="B656" s="12" t="s">
        <v>226</v>
      </c>
      <c r="C656" s="7" t="s">
        <v>182</v>
      </c>
      <c r="D656" s="46">
        <v>17190</v>
      </c>
      <c r="E656" s="46">
        <v>17190</v>
      </c>
      <c r="F656" s="7" t="s">
        <v>33</v>
      </c>
      <c r="G656" s="8" t="s">
        <v>228</v>
      </c>
      <c r="H656" s="8" t="s">
        <v>229</v>
      </c>
      <c r="I656" s="9" t="s">
        <v>185</v>
      </c>
      <c r="J656" s="8" t="s">
        <v>31584</v>
      </c>
    </row>
    <row r="657" spans="1:10" ht="81" x14ac:dyDescent="0.35">
      <c r="A657" s="8">
        <v>652</v>
      </c>
      <c r="B657" s="36" t="s">
        <v>227</v>
      </c>
      <c r="C657" s="29" t="s">
        <v>182</v>
      </c>
      <c r="D657" s="73">
        <v>13375</v>
      </c>
      <c r="E657" s="73">
        <v>13375</v>
      </c>
      <c r="F657" s="95" t="s">
        <v>33</v>
      </c>
      <c r="G657" s="32" t="s">
        <v>230</v>
      </c>
      <c r="H657" s="32" t="s">
        <v>231</v>
      </c>
      <c r="I657" s="39" t="s">
        <v>185</v>
      </c>
      <c r="J657" s="32" t="s">
        <v>31585</v>
      </c>
    </row>
    <row r="658" spans="1:10" ht="60.75" x14ac:dyDescent="0.35">
      <c r="A658" s="8">
        <v>653</v>
      </c>
      <c r="B658" s="16" t="s">
        <v>24332</v>
      </c>
      <c r="C658" s="8" t="s">
        <v>24284</v>
      </c>
      <c r="D658" s="19">
        <v>3317</v>
      </c>
      <c r="E658" s="19">
        <v>3317</v>
      </c>
      <c r="F658" s="18" t="s">
        <v>938</v>
      </c>
      <c r="G658" s="18" t="s">
        <v>24342</v>
      </c>
      <c r="H658" s="18" t="s">
        <v>24342</v>
      </c>
      <c r="I658" s="8" t="s">
        <v>24322</v>
      </c>
      <c r="J658" s="18" t="s">
        <v>31586</v>
      </c>
    </row>
    <row r="659" spans="1:10" ht="60.75" x14ac:dyDescent="0.35">
      <c r="A659" s="8">
        <v>654</v>
      </c>
      <c r="B659" s="12" t="s">
        <v>40379</v>
      </c>
      <c r="C659" s="8" t="s">
        <v>40257</v>
      </c>
      <c r="D659" s="413">
        <v>7000</v>
      </c>
      <c r="E659" s="413">
        <v>7000</v>
      </c>
      <c r="F659" s="163" t="s">
        <v>33</v>
      </c>
      <c r="G659" s="8" t="s">
        <v>40380</v>
      </c>
      <c r="H659" s="8" t="s">
        <v>40380</v>
      </c>
      <c r="I659" s="163" t="s">
        <v>1058</v>
      </c>
      <c r="J659" s="8" t="s">
        <v>40394</v>
      </c>
    </row>
    <row r="660" spans="1:10" ht="60.75" x14ac:dyDescent="0.35">
      <c r="A660" s="8">
        <v>655</v>
      </c>
      <c r="B660" s="26" t="s">
        <v>367</v>
      </c>
      <c r="C660" s="25" t="s">
        <v>297</v>
      </c>
      <c r="D660" s="64">
        <v>11350</v>
      </c>
      <c r="E660" s="72">
        <v>11350</v>
      </c>
      <c r="F660" s="25" t="s">
        <v>33</v>
      </c>
      <c r="G660" s="27" t="s">
        <v>398</v>
      </c>
      <c r="H660" s="27" t="s">
        <v>399</v>
      </c>
      <c r="I660" s="25" t="s">
        <v>156</v>
      </c>
      <c r="J660" s="27" t="s">
        <v>27732</v>
      </c>
    </row>
    <row r="661" spans="1:10" ht="81" x14ac:dyDescent="0.35">
      <c r="A661" s="8">
        <v>656</v>
      </c>
      <c r="B661" s="124" t="s">
        <v>12081</v>
      </c>
      <c r="C661" s="114" t="s">
        <v>949</v>
      </c>
      <c r="D661" s="132">
        <v>450000</v>
      </c>
      <c r="E661" s="132">
        <v>450000</v>
      </c>
      <c r="F661" s="114" t="s">
        <v>938</v>
      </c>
      <c r="G661" s="114" t="s">
        <v>12082</v>
      </c>
      <c r="H661" s="114" t="s">
        <v>12082</v>
      </c>
      <c r="I661" s="115" t="s">
        <v>951</v>
      </c>
      <c r="J661" s="116" t="s">
        <v>31587</v>
      </c>
    </row>
    <row r="662" spans="1:10" ht="101.25" x14ac:dyDescent="0.35">
      <c r="A662" s="8">
        <v>657</v>
      </c>
      <c r="B662" s="124" t="s">
        <v>12083</v>
      </c>
      <c r="C662" s="114" t="s">
        <v>949</v>
      </c>
      <c r="D662" s="132">
        <v>234250</v>
      </c>
      <c r="E662" s="132">
        <v>234250</v>
      </c>
      <c r="F662" s="114" t="s">
        <v>938</v>
      </c>
      <c r="G662" s="114" t="s">
        <v>12084</v>
      </c>
      <c r="H662" s="114" t="s">
        <v>12084</v>
      </c>
      <c r="I662" s="115" t="s">
        <v>951</v>
      </c>
      <c r="J662" s="116" t="s">
        <v>31588</v>
      </c>
    </row>
    <row r="663" spans="1:10" ht="81" x14ac:dyDescent="0.35">
      <c r="A663" s="8">
        <v>658</v>
      </c>
      <c r="B663" s="124" t="s">
        <v>12085</v>
      </c>
      <c r="C663" s="114" t="s">
        <v>949</v>
      </c>
      <c r="D663" s="132">
        <v>250000</v>
      </c>
      <c r="E663" s="132">
        <v>250000</v>
      </c>
      <c r="F663" s="114" t="s">
        <v>938</v>
      </c>
      <c r="G663" s="114" t="s">
        <v>12086</v>
      </c>
      <c r="H663" s="114" t="s">
        <v>12086</v>
      </c>
      <c r="I663" s="115" t="s">
        <v>951</v>
      </c>
      <c r="J663" s="116" t="s">
        <v>31589</v>
      </c>
    </row>
    <row r="664" spans="1:10" ht="81" x14ac:dyDescent="0.35">
      <c r="A664" s="8">
        <v>659</v>
      </c>
      <c r="B664" s="108" t="s">
        <v>12087</v>
      </c>
      <c r="C664" s="14" t="s">
        <v>937</v>
      </c>
      <c r="D664" s="139">
        <v>92409.48</v>
      </c>
      <c r="E664" s="139">
        <v>92409.48</v>
      </c>
      <c r="F664" s="14" t="s">
        <v>938</v>
      </c>
      <c r="G664" s="14" t="s">
        <v>12088</v>
      </c>
      <c r="H664" s="14" t="s">
        <v>12088</v>
      </c>
      <c r="I664" s="9" t="s">
        <v>1504</v>
      </c>
      <c r="J664" s="9" t="s">
        <v>31590</v>
      </c>
    </row>
    <row r="665" spans="1:10" ht="60.75" x14ac:dyDescent="0.35">
      <c r="A665" s="8">
        <v>660</v>
      </c>
      <c r="B665" s="108" t="s">
        <v>8181</v>
      </c>
      <c r="C665" s="14" t="s">
        <v>2250</v>
      </c>
      <c r="D665" s="135">
        <v>14940</v>
      </c>
      <c r="E665" s="135">
        <v>14940</v>
      </c>
      <c r="F665" s="14" t="s">
        <v>938</v>
      </c>
      <c r="G665" s="14" t="s">
        <v>12089</v>
      </c>
      <c r="H665" s="14" t="s">
        <v>12089</v>
      </c>
      <c r="I665" s="189" t="s">
        <v>7160</v>
      </c>
      <c r="J665" s="14" t="s">
        <v>31591</v>
      </c>
    </row>
    <row r="666" spans="1:10" ht="60.75" x14ac:dyDescent="0.35">
      <c r="A666" s="8">
        <v>661</v>
      </c>
      <c r="B666" s="108" t="s">
        <v>8181</v>
      </c>
      <c r="C666" s="14" t="s">
        <v>2250</v>
      </c>
      <c r="D666" s="135">
        <v>5830</v>
      </c>
      <c r="E666" s="135">
        <v>5830</v>
      </c>
      <c r="F666" s="14" t="s">
        <v>938</v>
      </c>
      <c r="G666" s="14" t="s">
        <v>12090</v>
      </c>
      <c r="H666" s="14" t="s">
        <v>12090</v>
      </c>
      <c r="I666" s="189" t="s">
        <v>7160</v>
      </c>
      <c r="J666" s="14" t="s">
        <v>31592</v>
      </c>
    </row>
    <row r="667" spans="1:10" ht="60.75" x14ac:dyDescent="0.35">
      <c r="A667" s="8">
        <v>662</v>
      </c>
      <c r="B667" s="108" t="s">
        <v>12091</v>
      </c>
      <c r="C667" s="14" t="s">
        <v>2250</v>
      </c>
      <c r="D667" s="135">
        <v>36740</v>
      </c>
      <c r="E667" s="135">
        <v>36740</v>
      </c>
      <c r="F667" s="14" t="s">
        <v>938</v>
      </c>
      <c r="G667" s="14" t="s">
        <v>12092</v>
      </c>
      <c r="H667" s="14" t="s">
        <v>12092</v>
      </c>
      <c r="I667" s="189" t="s">
        <v>7160</v>
      </c>
      <c r="J667" s="14" t="s">
        <v>31593</v>
      </c>
    </row>
    <row r="668" spans="1:10" ht="81" x14ac:dyDescent="0.35">
      <c r="A668" s="8">
        <v>663</v>
      </c>
      <c r="B668" s="108" t="s">
        <v>12093</v>
      </c>
      <c r="C668" s="14" t="s">
        <v>959</v>
      </c>
      <c r="D668" s="139">
        <v>35096</v>
      </c>
      <c r="E668" s="139">
        <f>D668</f>
        <v>35096</v>
      </c>
      <c r="F668" s="14" t="s">
        <v>938</v>
      </c>
      <c r="G668" s="14" t="s">
        <v>12094</v>
      </c>
      <c r="H668" s="14" t="s">
        <v>12094</v>
      </c>
      <c r="I668" s="14" t="s">
        <v>962</v>
      </c>
      <c r="J668" s="14" t="s">
        <v>31594</v>
      </c>
    </row>
    <row r="669" spans="1:10" ht="81" x14ac:dyDescent="0.35">
      <c r="A669" s="8">
        <v>664</v>
      </c>
      <c r="B669" s="108" t="s">
        <v>12095</v>
      </c>
      <c r="C669" s="14" t="s">
        <v>959</v>
      </c>
      <c r="D669" s="139">
        <v>12200</v>
      </c>
      <c r="E669" s="139">
        <f>D669</f>
        <v>12200</v>
      </c>
      <c r="F669" s="14" t="s">
        <v>938</v>
      </c>
      <c r="G669" s="14" t="s">
        <v>12096</v>
      </c>
      <c r="H669" s="14" t="s">
        <v>12096</v>
      </c>
      <c r="I669" s="14" t="s">
        <v>962</v>
      </c>
      <c r="J669" s="14" t="s">
        <v>31595</v>
      </c>
    </row>
    <row r="670" spans="1:10" ht="60.75" x14ac:dyDescent="0.35">
      <c r="A670" s="8">
        <v>665</v>
      </c>
      <c r="B670" s="108" t="s">
        <v>2800</v>
      </c>
      <c r="C670" s="14" t="s">
        <v>959</v>
      </c>
      <c r="D670" s="139">
        <v>5700</v>
      </c>
      <c r="E670" s="139">
        <f>D670</f>
        <v>5700</v>
      </c>
      <c r="F670" s="14" t="s">
        <v>938</v>
      </c>
      <c r="G670" s="14" t="s">
        <v>12097</v>
      </c>
      <c r="H670" s="14" t="s">
        <v>12097</v>
      </c>
      <c r="I670" s="14" t="s">
        <v>962</v>
      </c>
      <c r="J670" s="14" t="s">
        <v>31596</v>
      </c>
    </row>
    <row r="671" spans="1:10" ht="40.5" x14ac:dyDescent="0.35">
      <c r="A671" s="8">
        <v>666</v>
      </c>
      <c r="B671" s="108" t="s">
        <v>12098</v>
      </c>
      <c r="C671" s="14" t="s">
        <v>959</v>
      </c>
      <c r="D671" s="139">
        <v>16440</v>
      </c>
      <c r="E671" s="139">
        <f>D671</f>
        <v>16440</v>
      </c>
      <c r="F671" s="14" t="s">
        <v>938</v>
      </c>
      <c r="G671" s="14" t="s">
        <v>12099</v>
      </c>
      <c r="H671" s="14" t="s">
        <v>12099</v>
      </c>
      <c r="I671" s="14" t="s">
        <v>962</v>
      </c>
      <c r="J671" s="14" t="s">
        <v>31597</v>
      </c>
    </row>
    <row r="672" spans="1:10" ht="101.25" x14ac:dyDescent="0.35">
      <c r="A672" s="8">
        <v>667</v>
      </c>
      <c r="B672" s="108" t="s">
        <v>12100</v>
      </c>
      <c r="C672" s="14" t="s">
        <v>1167</v>
      </c>
      <c r="D672" s="135">
        <v>103300</v>
      </c>
      <c r="E672" s="135">
        <v>103300</v>
      </c>
      <c r="F672" s="14" t="s">
        <v>37942</v>
      </c>
      <c r="G672" s="14" t="s">
        <v>12101</v>
      </c>
      <c r="H672" s="14" t="s">
        <v>12101</v>
      </c>
      <c r="I672" s="14" t="s">
        <v>1169</v>
      </c>
      <c r="J672" s="14" t="s">
        <v>31598</v>
      </c>
    </row>
    <row r="673" spans="1:10" ht="101.25" x14ac:dyDescent="0.35">
      <c r="A673" s="8">
        <v>668</v>
      </c>
      <c r="B673" s="108" t="s">
        <v>1324</v>
      </c>
      <c r="C673" s="14" t="s">
        <v>1167</v>
      </c>
      <c r="D673" s="135">
        <v>28320</v>
      </c>
      <c r="E673" s="135">
        <v>36000</v>
      </c>
      <c r="F673" s="14" t="s">
        <v>37942</v>
      </c>
      <c r="G673" s="14" t="s">
        <v>1325</v>
      </c>
      <c r="H673" s="14" t="s">
        <v>1325</v>
      </c>
      <c r="I673" s="14" t="s">
        <v>1169</v>
      </c>
      <c r="J673" s="14" t="s">
        <v>31599</v>
      </c>
    </row>
    <row r="674" spans="1:10" ht="81" x14ac:dyDescent="0.35">
      <c r="A674" s="8">
        <v>669</v>
      </c>
      <c r="B674" s="108" t="s">
        <v>4457</v>
      </c>
      <c r="C674" s="14" t="s">
        <v>1167</v>
      </c>
      <c r="D674" s="135">
        <v>2500</v>
      </c>
      <c r="E674" s="135">
        <v>3550</v>
      </c>
      <c r="F674" s="14" t="s">
        <v>37942</v>
      </c>
      <c r="G674" s="14" t="s">
        <v>4458</v>
      </c>
      <c r="H674" s="14" t="s">
        <v>4458</v>
      </c>
      <c r="I674" s="14" t="s">
        <v>1169</v>
      </c>
      <c r="J674" s="14" t="s">
        <v>31600</v>
      </c>
    </row>
    <row r="675" spans="1:10" ht="60.75" x14ac:dyDescent="0.35">
      <c r="A675" s="8">
        <v>670</v>
      </c>
      <c r="B675" s="108" t="s">
        <v>1837</v>
      </c>
      <c r="C675" s="14" t="s">
        <v>1167</v>
      </c>
      <c r="D675" s="135">
        <v>20450</v>
      </c>
      <c r="E675" s="135">
        <v>53300</v>
      </c>
      <c r="F675" s="14" t="s">
        <v>37942</v>
      </c>
      <c r="G675" s="14" t="s">
        <v>12102</v>
      </c>
      <c r="H675" s="14" t="s">
        <v>12102</v>
      </c>
      <c r="I675" s="14" t="s">
        <v>1169</v>
      </c>
      <c r="J675" s="14" t="s">
        <v>31601</v>
      </c>
    </row>
    <row r="676" spans="1:10" ht="81" x14ac:dyDescent="0.35">
      <c r="A676" s="8">
        <v>671</v>
      </c>
      <c r="B676" s="108" t="s">
        <v>12103</v>
      </c>
      <c r="C676" s="14" t="s">
        <v>1167</v>
      </c>
      <c r="D676" s="135">
        <v>24450</v>
      </c>
      <c r="E676" s="135">
        <v>24450</v>
      </c>
      <c r="F676" s="14" t="s">
        <v>37942</v>
      </c>
      <c r="G676" s="14" t="s">
        <v>12104</v>
      </c>
      <c r="H676" s="14" t="s">
        <v>12104</v>
      </c>
      <c r="I676" s="14" t="s">
        <v>1169</v>
      </c>
      <c r="J676" s="14" t="s">
        <v>31602</v>
      </c>
    </row>
    <row r="677" spans="1:10" ht="81" x14ac:dyDescent="0.35">
      <c r="A677" s="8">
        <v>672</v>
      </c>
      <c r="B677" s="108" t="s">
        <v>12105</v>
      </c>
      <c r="C677" s="14" t="s">
        <v>1167</v>
      </c>
      <c r="D677" s="135">
        <v>18832</v>
      </c>
      <c r="E677" s="135">
        <v>18832</v>
      </c>
      <c r="F677" s="14" t="s">
        <v>37942</v>
      </c>
      <c r="G677" s="14" t="s">
        <v>4895</v>
      </c>
      <c r="H677" s="14" t="s">
        <v>4895</v>
      </c>
      <c r="I677" s="14" t="s">
        <v>1169</v>
      </c>
      <c r="J677" s="14" t="s">
        <v>31603</v>
      </c>
    </row>
    <row r="678" spans="1:10" ht="121.5" x14ac:dyDescent="0.35">
      <c r="A678" s="8">
        <v>673</v>
      </c>
      <c r="B678" s="108" t="s">
        <v>12106</v>
      </c>
      <c r="C678" s="14" t="s">
        <v>1167</v>
      </c>
      <c r="D678" s="135">
        <v>256800</v>
      </c>
      <c r="E678" s="135">
        <v>256800</v>
      </c>
      <c r="F678" s="14" t="s">
        <v>37942</v>
      </c>
      <c r="G678" s="14" t="s">
        <v>12107</v>
      </c>
      <c r="H678" s="14" t="s">
        <v>12107</v>
      </c>
      <c r="I678" s="14" t="s">
        <v>1169</v>
      </c>
      <c r="J678" s="14" t="s">
        <v>31604</v>
      </c>
    </row>
    <row r="679" spans="1:10" ht="81" x14ac:dyDescent="0.35">
      <c r="A679" s="8">
        <v>674</v>
      </c>
      <c r="B679" s="108" t="s">
        <v>12108</v>
      </c>
      <c r="C679" s="14" t="s">
        <v>1167</v>
      </c>
      <c r="D679" s="135">
        <v>256562.46</v>
      </c>
      <c r="E679" s="135">
        <v>256562.46</v>
      </c>
      <c r="F679" s="14" t="s">
        <v>37942</v>
      </c>
      <c r="G679" s="14" t="s">
        <v>12109</v>
      </c>
      <c r="H679" s="14" t="s">
        <v>12109</v>
      </c>
      <c r="I679" s="14" t="s">
        <v>1169</v>
      </c>
      <c r="J679" s="14" t="s">
        <v>31605</v>
      </c>
    </row>
    <row r="680" spans="1:10" ht="81" x14ac:dyDescent="0.35">
      <c r="A680" s="8">
        <v>675</v>
      </c>
      <c r="B680" s="108" t="s">
        <v>12110</v>
      </c>
      <c r="C680" s="14" t="s">
        <v>1167</v>
      </c>
      <c r="D680" s="135">
        <v>44800</v>
      </c>
      <c r="E680" s="135">
        <v>231120.96</v>
      </c>
      <c r="F680" s="14" t="s">
        <v>37942</v>
      </c>
      <c r="G680" s="14" t="s">
        <v>12111</v>
      </c>
      <c r="H680" s="14" t="s">
        <v>12111</v>
      </c>
      <c r="I680" s="14" t="s">
        <v>1169</v>
      </c>
      <c r="J680" s="14" t="s">
        <v>31606</v>
      </c>
    </row>
    <row r="681" spans="1:10" ht="121.5" x14ac:dyDescent="0.35">
      <c r="A681" s="8">
        <v>676</v>
      </c>
      <c r="B681" s="108" t="s">
        <v>12112</v>
      </c>
      <c r="C681" s="14" t="s">
        <v>1167</v>
      </c>
      <c r="D681" s="135">
        <v>209998.2</v>
      </c>
      <c r="E681" s="135">
        <v>221490</v>
      </c>
      <c r="F681" s="14" t="s">
        <v>37942</v>
      </c>
      <c r="G681" s="14" t="s">
        <v>12113</v>
      </c>
      <c r="H681" s="14" t="s">
        <v>12113</v>
      </c>
      <c r="I681" s="14" t="s">
        <v>1169</v>
      </c>
      <c r="J681" s="14" t="s">
        <v>31607</v>
      </c>
    </row>
    <row r="682" spans="1:10" ht="81" x14ac:dyDescent="0.35">
      <c r="A682" s="8">
        <v>677</v>
      </c>
      <c r="B682" s="108" t="s">
        <v>12114</v>
      </c>
      <c r="C682" s="14" t="s">
        <v>1167</v>
      </c>
      <c r="D682" s="135">
        <v>5885</v>
      </c>
      <c r="E682" s="135">
        <v>5885</v>
      </c>
      <c r="F682" s="14" t="s">
        <v>37942</v>
      </c>
      <c r="G682" s="14" t="s">
        <v>12115</v>
      </c>
      <c r="H682" s="14" t="s">
        <v>12115</v>
      </c>
      <c r="I682" s="14" t="s">
        <v>1169</v>
      </c>
      <c r="J682" s="14" t="s">
        <v>31608</v>
      </c>
    </row>
    <row r="683" spans="1:10" ht="81" x14ac:dyDescent="0.35">
      <c r="A683" s="8">
        <v>678</v>
      </c>
      <c r="B683" s="108" t="s">
        <v>4203</v>
      </c>
      <c r="C683" s="14" t="s">
        <v>1167</v>
      </c>
      <c r="D683" s="135">
        <v>76300</v>
      </c>
      <c r="E683" s="135">
        <v>76300</v>
      </c>
      <c r="F683" s="14" t="s">
        <v>37942</v>
      </c>
      <c r="G683" s="14" t="s">
        <v>12116</v>
      </c>
      <c r="H683" s="14" t="s">
        <v>12116</v>
      </c>
      <c r="I683" s="14" t="s">
        <v>1169</v>
      </c>
      <c r="J683" s="14" t="s">
        <v>31609</v>
      </c>
    </row>
    <row r="684" spans="1:10" ht="101.25" x14ac:dyDescent="0.35">
      <c r="A684" s="8">
        <v>679</v>
      </c>
      <c r="B684" s="108" t="s">
        <v>12117</v>
      </c>
      <c r="C684" s="14" t="s">
        <v>1167</v>
      </c>
      <c r="D684" s="135">
        <v>235000</v>
      </c>
      <c r="E684" s="135">
        <v>250000</v>
      </c>
      <c r="F684" s="14" t="s">
        <v>37942</v>
      </c>
      <c r="G684" s="14" t="s">
        <v>12118</v>
      </c>
      <c r="H684" s="14" t="s">
        <v>12118</v>
      </c>
      <c r="I684" s="14" t="s">
        <v>1169</v>
      </c>
      <c r="J684" s="14" t="s">
        <v>31610</v>
      </c>
    </row>
    <row r="685" spans="1:10" ht="162" x14ac:dyDescent="0.35">
      <c r="A685" s="8">
        <v>680</v>
      </c>
      <c r="B685" s="194" t="s">
        <v>12119</v>
      </c>
      <c r="C685" s="112" t="s">
        <v>911</v>
      </c>
      <c r="D685" s="136">
        <v>9000</v>
      </c>
      <c r="E685" s="136">
        <v>9000</v>
      </c>
      <c r="F685" s="112" t="s">
        <v>33</v>
      </c>
      <c r="G685" s="171" t="s">
        <v>12120</v>
      </c>
      <c r="H685" s="171" t="s">
        <v>12121</v>
      </c>
      <c r="I685" s="112" t="s">
        <v>914</v>
      </c>
      <c r="J685" s="112" t="s">
        <v>31611</v>
      </c>
    </row>
    <row r="686" spans="1:10" ht="283.5" x14ac:dyDescent="0.35">
      <c r="A686" s="8">
        <v>681</v>
      </c>
      <c r="B686" s="194" t="s">
        <v>12122</v>
      </c>
      <c r="C686" s="112" t="s">
        <v>911</v>
      </c>
      <c r="D686" s="136">
        <v>13500</v>
      </c>
      <c r="E686" s="136">
        <v>13500</v>
      </c>
      <c r="F686" s="112" t="s">
        <v>33</v>
      </c>
      <c r="G686" s="171" t="s">
        <v>12123</v>
      </c>
      <c r="H686" s="171" t="s">
        <v>12124</v>
      </c>
      <c r="I686" s="112" t="s">
        <v>914</v>
      </c>
      <c r="J686" s="112" t="s">
        <v>31612</v>
      </c>
    </row>
    <row r="687" spans="1:10" ht="141.75" x14ac:dyDescent="0.35">
      <c r="A687" s="8">
        <v>682</v>
      </c>
      <c r="B687" s="194" t="s">
        <v>12125</v>
      </c>
      <c r="C687" s="112" t="s">
        <v>911</v>
      </c>
      <c r="D687" s="136">
        <v>42000</v>
      </c>
      <c r="E687" s="136">
        <v>42000</v>
      </c>
      <c r="F687" s="112" t="s">
        <v>33</v>
      </c>
      <c r="G687" s="171" t="s">
        <v>12126</v>
      </c>
      <c r="H687" s="171" t="s">
        <v>12127</v>
      </c>
      <c r="I687" s="112" t="s">
        <v>914</v>
      </c>
      <c r="J687" s="112" t="s">
        <v>31613</v>
      </c>
    </row>
    <row r="688" spans="1:10" ht="101.25" x14ac:dyDescent="0.35">
      <c r="A688" s="8">
        <v>683</v>
      </c>
      <c r="B688" s="108" t="s">
        <v>2162</v>
      </c>
      <c r="C688" s="14" t="s">
        <v>928</v>
      </c>
      <c r="D688" s="135">
        <v>20520</v>
      </c>
      <c r="E688" s="135">
        <v>20520</v>
      </c>
      <c r="F688" s="14" t="s">
        <v>929</v>
      </c>
      <c r="G688" s="14" t="s">
        <v>12128</v>
      </c>
      <c r="H688" s="14" t="s">
        <v>12128</v>
      </c>
      <c r="I688" s="14" t="s">
        <v>931</v>
      </c>
      <c r="J688" s="14" t="s">
        <v>31614</v>
      </c>
    </row>
    <row r="689" spans="1:10" ht="101.25" x14ac:dyDescent="0.35">
      <c r="A689" s="8">
        <v>684</v>
      </c>
      <c r="B689" s="108" t="s">
        <v>2162</v>
      </c>
      <c r="C689" s="14" t="s">
        <v>928</v>
      </c>
      <c r="D689" s="135">
        <v>1001520</v>
      </c>
      <c r="E689" s="135">
        <v>1001520</v>
      </c>
      <c r="F689" s="14" t="s">
        <v>3616</v>
      </c>
      <c r="G689" s="14" t="s">
        <v>12129</v>
      </c>
      <c r="H689" s="14" t="s">
        <v>12129</v>
      </c>
      <c r="I689" s="14" t="s">
        <v>931</v>
      </c>
      <c r="J689" s="14" t="s">
        <v>31615</v>
      </c>
    </row>
    <row r="690" spans="1:10" ht="81" x14ac:dyDescent="0.35">
      <c r="A690" s="8">
        <v>685</v>
      </c>
      <c r="B690" s="108" t="s">
        <v>2162</v>
      </c>
      <c r="C690" s="14" t="s">
        <v>928</v>
      </c>
      <c r="D690" s="135">
        <v>74250</v>
      </c>
      <c r="E690" s="135">
        <v>74250</v>
      </c>
      <c r="F690" s="14" t="s">
        <v>929</v>
      </c>
      <c r="G690" s="14" t="s">
        <v>4728</v>
      </c>
      <c r="H690" s="14" t="s">
        <v>4728</v>
      </c>
      <c r="I690" s="14" t="s">
        <v>931</v>
      </c>
      <c r="J690" s="14" t="s">
        <v>31616</v>
      </c>
    </row>
    <row r="691" spans="1:10" ht="81" x14ac:dyDescent="0.35">
      <c r="A691" s="8">
        <v>686</v>
      </c>
      <c r="B691" s="108" t="s">
        <v>2162</v>
      </c>
      <c r="C691" s="14" t="s">
        <v>928</v>
      </c>
      <c r="D691" s="135">
        <v>114000</v>
      </c>
      <c r="E691" s="135">
        <v>114000</v>
      </c>
      <c r="F691" s="14" t="s">
        <v>929</v>
      </c>
      <c r="G691" s="14" t="s">
        <v>12130</v>
      </c>
      <c r="H691" s="14" t="s">
        <v>12130</v>
      </c>
      <c r="I691" s="14" t="s">
        <v>931</v>
      </c>
      <c r="J691" s="14" t="s">
        <v>31617</v>
      </c>
    </row>
    <row r="692" spans="1:10" ht="60.75" x14ac:dyDescent="0.35">
      <c r="A692" s="8">
        <v>687</v>
      </c>
      <c r="B692" s="108" t="s">
        <v>2162</v>
      </c>
      <c r="C692" s="14" t="s">
        <v>928</v>
      </c>
      <c r="D692" s="135">
        <v>1515000</v>
      </c>
      <c r="E692" s="135">
        <v>1515000</v>
      </c>
      <c r="F692" s="14" t="s">
        <v>3616</v>
      </c>
      <c r="G692" s="14" t="s">
        <v>12131</v>
      </c>
      <c r="H692" s="14" t="s">
        <v>12131</v>
      </c>
      <c r="I692" s="14" t="s">
        <v>931</v>
      </c>
      <c r="J692" s="14" t="s">
        <v>31618</v>
      </c>
    </row>
    <row r="693" spans="1:10" ht="81" x14ac:dyDescent="0.35">
      <c r="A693" s="8">
        <v>688</v>
      </c>
      <c r="B693" s="108" t="s">
        <v>1545</v>
      </c>
      <c r="C693" s="14" t="s">
        <v>928</v>
      </c>
      <c r="D693" s="135">
        <v>37200</v>
      </c>
      <c r="E693" s="135">
        <v>37200</v>
      </c>
      <c r="F693" s="14" t="s">
        <v>929</v>
      </c>
      <c r="G693" s="14" t="s">
        <v>3719</v>
      </c>
      <c r="H693" s="14" t="s">
        <v>3719</v>
      </c>
      <c r="I693" s="14" t="s">
        <v>931</v>
      </c>
      <c r="J693" s="14" t="s">
        <v>31619</v>
      </c>
    </row>
    <row r="694" spans="1:10" ht="81" x14ac:dyDescent="0.35">
      <c r="A694" s="8">
        <v>689</v>
      </c>
      <c r="B694" s="108" t="s">
        <v>2027</v>
      </c>
      <c r="C694" s="14" t="s">
        <v>928</v>
      </c>
      <c r="D694" s="135">
        <v>35883.5</v>
      </c>
      <c r="E694" s="135">
        <v>35883.5</v>
      </c>
      <c r="F694" s="14" t="s">
        <v>929</v>
      </c>
      <c r="G694" s="14" t="s">
        <v>3721</v>
      </c>
      <c r="H694" s="14" t="s">
        <v>3721</v>
      </c>
      <c r="I694" s="14" t="s">
        <v>931</v>
      </c>
      <c r="J694" s="14" t="s">
        <v>31620</v>
      </c>
    </row>
    <row r="695" spans="1:10" ht="81" x14ac:dyDescent="0.35">
      <c r="A695" s="8">
        <v>690</v>
      </c>
      <c r="B695" s="108" t="s">
        <v>3615</v>
      </c>
      <c r="C695" s="14" t="s">
        <v>928</v>
      </c>
      <c r="D695" s="135">
        <v>174960</v>
      </c>
      <c r="E695" s="135">
        <v>174960</v>
      </c>
      <c r="F695" s="14" t="s">
        <v>3616</v>
      </c>
      <c r="G695" s="14" t="s">
        <v>12132</v>
      </c>
      <c r="H695" s="14" t="s">
        <v>12132</v>
      </c>
      <c r="I695" s="14" t="s">
        <v>931</v>
      </c>
      <c r="J695" s="14" t="s">
        <v>31621</v>
      </c>
    </row>
    <row r="696" spans="1:10" ht="60.75" x14ac:dyDescent="0.35">
      <c r="A696" s="8">
        <v>691</v>
      </c>
      <c r="B696" s="16" t="s">
        <v>28837</v>
      </c>
      <c r="C696" s="18" t="s">
        <v>28712</v>
      </c>
      <c r="D696" s="19">
        <v>3852</v>
      </c>
      <c r="E696" s="19">
        <v>92616.48</v>
      </c>
      <c r="F696" s="18" t="s">
        <v>37942</v>
      </c>
      <c r="G696" s="18" t="s">
        <v>32392</v>
      </c>
      <c r="H696" s="18" t="s">
        <v>32392</v>
      </c>
      <c r="I696" s="18" t="s">
        <v>28714</v>
      </c>
      <c r="J696" s="18" t="s">
        <v>32393</v>
      </c>
    </row>
    <row r="697" spans="1:10" ht="81" x14ac:dyDescent="0.35">
      <c r="A697" s="8">
        <v>692</v>
      </c>
      <c r="B697" s="16" t="s">
        <v>29693</v>
      </c>
      <c r="C697" s="18" t="s">
        <v>28712</v>
      </c>
      <c r="D697" s="19">
        <v>63750</v>
      </c>
      <c r="E697" s="19">
        <v>63750</v>
      </c>
      <c r="F697" s="18" t="s">
        <v>37942</v>
      </c>
      <c r="G697" s="18" t="s">
        <v>32394</v>
      </c>
      <c r="H697" s="18" t="s">
        <v>32394</v>
      </c>
      <c r="I697" s="18" t="s">
        <v>28714</v>
      </c>
      <c r="J697" s="18" t="s">
        <v>32395</v>
      </c>
    </row>
    <row r="698" spans="1:10" ht="60.75" x14ac:dyDescent="0.35">
      <c r="A698" s="8">
        <v>693</v>
      </c>
      <c r="B698" s="16" t="s">
        <v>29704</v>
      </c>
      <c r="C698" s="18" t="s">
        <v>28712</v>
      </c>
      <c r="D698" s="19">
        <v>10914</v>
      </c>
      <c r="E698" s="19">
        <v>10914</v>
      </c>
      <c r="F698" s="18" t="s">
        <v>37942</v>
      </c>
      <c r="G698" s="18" t="s">
        <v>32396</v>
      </c>
      <c r="H698" s="18" t="s">
        <v>32396</v>
      </c>
      <c r="I698" s="18" t="s">
        <v>28714</v>
      </c>
      <c r="J698" s="18" t="s">
        <v>32397</v>
      </c>
    </row>
    <row r="699" spans="1:10" ht="60.75" x14ac:dyDescent="0.35">
      <c r="A699" s="8">
        <v>694</v>
      </c>
      <c r="B699" s="16" t="s">
        <v>29693</v>
      </c>
      <c r="C699" s="18" t="s">
        <v>28712</v>
      </c>
      <c r="D699" s="19">
        <v>59475.95</v>
      </c>
      <c r="E699" s="19">
        <v>59475.95</v>
      </c>
      <c r="F699" s="18" t="s">
        <v>37942</v>
      </c>
      <c r="G699" s="18" t="s">
        <v>32398</v>
      </c>
      <c r="H699" s="18" t="s">
        <v>32398</v>
      </c>
      <c r="I699" s="18" t="s">
        <v>28714</v>
      </c>
      <c r="J699" s="18" t="s">
        <v>32399</v>
      </c>
    </row>
    <row r="700" spans="1:10" ht="60.75" x14ac:dyDescent="0.35">
      <c r="A700" s="8">
        <v>695</v>
      </c>
      <c r="B700" s="16" t="s">
        <v>32400</v>
      </c>
      <c r="C700" s="18" t="s">
        <v>28712</v>
      </c>
      <c r="D700" s="19">
        <v>11600</v>
      </c>
      <c r="E700" s="19">
        <v>11600</v>
      </c>
      <c r="F700" s="18" t="s">
        <v>37942</v>
      </c>
      <c r="G700" s="18" t="s">
        <v>32401</v>
      </c>
      <c r="H700" s="18" t="s">
        <v>32401</v>
      </c>
      <c r="I700" s="18" t="s">
        <v>28714</v>
      </c>
      <c r="J700" s="18" t="s">
        <v>32402</v>
      </c>
    </row>
    <row r="701" spans="1:10" ht="60.75" x14ac:dyDescent="0.35">
      <c r="A701" s="8">
        <v>696</v>
      </c>
      <c r="B701" s="16" t="s">
        <v>29498</v>
      </c>
      <c r="C701" s="18" t="s">
        <v>28712</v>
      </c>
      <c r="D701" s="19">
        <v>26600</v>
      </c>
      <c r="E701" s="19">
        <v>26600</v>
      </c>
      <c r="F701" s="18" t="s">
        <v>37942</v>
      </c>
      <c r="G701" s="18" t="s">
        <v>32403</v>
      </c>
      <c r="H701" s="18" t="s">
        <v>32403</v>
      </c>
      <c r="I701" s="18" t="s">
        <v>28714</v>
      </c>
      <c r="J701" s="18" t="s">
        <v>32404</v>
      </c>
    </row>
    <row r="702" spans="1:10" ht="60.75" x14ac:dyDescent="0.35">
      <c r="A702" s="8">
        <v>697</v>
      </c>
      <c r="B702" s="16" t="s">
        <v>32405</v>
      </c>
      <c r="C702" s="18" t="s">
        <v>28712</v>
      </c>
      <c r="D702" s="19">
        <v>14000</v>
      </c>
      <c r="E702" s="19">
        <v>14000</v>
      </c>
      <c r="F702" s="18" t="s">
        <v>37942</v>
      </c>
      <c r="G702" s="18" t="s">
        <v>32406</v>
      </c>
      <c r="H702" s="18" t="s">
        <v>32406</v>
      </c>
      <c r="I702" s="18" t="s">
        <v>28714</v>
      </c>
      <c r="J702" s="18" t="s">
        <v>32407</v>
      </c>
    </row>
    <row r="703" spans="1:10" ht="60.75" x14ac:dyDescent="0.35">
      <c r="A703" s="8">
        <v>698</v>
      </c>
      <c r="B703" s="16" t="s">
        <v>29693</v>
      </c>
      <c r="C703" s="18" t="s">
        <v>28712</v>
      </c>
      <c r="D703" s="19">
        <v>7800</v>
      </c>
      <c r="E703" s="19">
        <v>7800</v>
      </c>
      <c r="F703" s="18" t="s">
        <v>37942</v>
      </c>
      <c r="G703" s="18" t="s">
        <v>32408</v>
      </c>
      <c r="H703" s="18" t="s">
        <v>32408</v>
      </c>
      <c r="I703" s="18" t="s">
        <v>28714</v>
      </c>
      <c r="J703" s="18" t="s">
        <v>32409</v>
      </c>
    </row>
    <row r="704" spans="1:10" ht="60.75" x14ac:dyDescent="0.35">
      <c r="A704" s="8">
        <v>699</v>
      </c>
      <c r="B704" s="16" t="s">
        <v>32410</v>
      </c>
      <c r="C704" s="18" t="s">
        <v>28712</v>
      </c>
      <c r="D704" s="19">
        <v>13000</v>
      </c>
      <c r="E704" s="19">
        <v>13000</v>
      </c>
      <c r="F704" s="18" t="s">
        <v>37942</v>
      </c>
      <c r="G704" s="18" t="s">
        <v>32411</v>
      </c>
      <c r="H704" s="18" t="s">
        <v>32411</v>
      </c>
      <c r="I704" s="18" t="s">
        <v>28714</v>
      </c>
      <c r="J704" s="18" t="s">
        <v>32412</v>
      </c>
    </row>
    <row r="705" spans="1:10" ht="81" x14ac:dyDescent="0.35">
      <c r="A705" s="8">
        <v>700</v>
      </c>
      <c r="B705" s="16" t="s">
        <v>32413</v>
      </c>
      <c r="C705" s="18" t="s">
        <v>28712</v>
      </c>
      <c r="D705" s="19">
        <v>59449.5</v>
      </c>
      <c r="E705" s="19">
        <v>59449.5</v>
      </c>
      <c r="F705" s="18" t="s">
        <v>37942</v>
      </c>
      <c r="G705" s="18" t="s">
        <v>32414</v>
      </c>
      <c r="H705" s="18" t="s">
        <v>32414</v>
      </c>
      <c r="I705" s="18" t="s">
        <v>28714</v>
      </c>
      <c r="J705" s="18" t="s">
        <v>32415</v>
      </c>
    </row>
    <row r="706" spans="1:10" ht="81" x14ac:dyDescent="0.35">
      <c r="A706" s="8">
        <v>701</v>
      </c>
      <c r="B706" s="16" t="s">
        <v>29693</v>
      </c>
      <c r="C706" s="18" t="s">
        <v>28712</v>
      </c>
      <c r="D706" s="19">
        <v>5000</v>
      </c>
      <c r="E706" s="19">
        <v>5000</v>
      </c>
      <c r="F706" s="18" t="s">
        <v>37942</v>
      </c>
      <c r="G706" s="18" t="s">
        <v>32416</v>
      </c>
      <c r="H706" s="18" t="s">
        <v>32416</v>
      </c>
      <c r="I706" s="18" t="s">
        <v>28714</v>
      </c>
      <c r="J706" s="18" t="s">
        <v>32417</v>
      </c>
    </row>
    <row r="707" spans="1:10" ht="101.25" x14ac:dyDescent="0.35">
      <c r="A707" s="8">
        <v>702</v>
      </c>
      <c r="B707" s="16" t="s">
        <v>32418</v>
      </c>
      <c r="C707" s="18" t="s">
        <v>28712</v>
      </c>
      <c r="D707" s="19">
        <v>11770</v>
      </c>
      <c r="E707" s="19">
        <v>11770</v>
      </c>
      <c r="F707" s="18" t="s">
        <v>37942</v>
      </c>
      <c r="G707" s="18" t="s">
        <v>32419</v>
      </c>
      <c r="H707" s="18" t="s">
        <v>32419</v>
      </c>
      <c r="I707" s="18" t="s">
        <v>28714</v>
      </c>
      <c r="J707" s="18" t="s">
        <v>32420</v>
      </c>
    </row>
    <row r="708" spans="1:10" ht="60.75" x14ac:dyDescent="0.35">
      <c r="A708" s="8">
        <v>703</v>
      </c>
      <c r="B708" s="16" t="s">
        <v>29704</v>
      </c>
      <c r="C708" s="18" t="s">
        <v>28712</v>
      </c>
      <c r="D708" s="19">
        <v>97263</v>
      </c>
      <c r="E708" s="19">
        <v>97263</v>
      </c>
      <c r="F708" s="18" t="s">
        <v>37942</v>
      </c>
      <c r="G708" s="18" t="s">
        <v>32421</v>
      </c>
      <c r="H708" s="18" t="s">
        <v>32421</v>
      </c>
      <c r="I708" s="18" t="s">
        <v>28714</v>
      </c>
      <c r="J708" s="18" t="s">
        <v>32422</v>
      </c>
    </row>
    <row r="709" spans="1:10" ht="60.75" x14ac:dyDescent="0.35">
      <c r="A709" s="8">
        <v>704</v>
      </c>
      <c r="B709" s="16" t="s">
        <v>32423</v>
      </c>
      <c r="C709" s="18" t="s">
        <v>28712</v>
      </c>
      <c r="D709" s="19">
        <v>20840</v>
      </c>
      <c r="E709" s="19">
        <v>20840</v>
      </c>
      <c r="F709" s="18" t="s">
        <v>37942</v>
      </c>
      <c r="G709" s="18" t="s">
        <v>32424</v>
      </c>
      <c r="H709" s="18" t="s">
        <v>32424</v>
      </c>
      <c r="I709" s="18" t="s">
        <v>28714</v>
      </c>
      <c r="J709" s="18" t="s">
        <v>32425</v>
      </c>
    </row>
    <row r="710" spans="1:10" ht="60.75" x14ac:dyDescent="0.35">
      <c r="A710" s="8">
        <v>705</v>
      </c>
      <c r="B710" s="16" t="s">
        <v>30443</v>
      </c>
      <c r="C710" s="18" t="s">
        <v>28712</v>
      </c>
      <c r="D710" s="19">
        <v>35950</v>
      </c>
      <c r="E710" s="19">
        <v>35950</v>
      </c>
      <c r="F710" s="18" t="s">
        <v>37942</v>
      </c>
      <c r="G710" s="18" t="s">
        <v>32426</v>
      </c>
      <c r="H710" s="18" t="s">
        <v>32426</v>
      </c>
      <c r="I710" s="18" t="s">
        <v>28714</v>
      </c>
      <c r="J710" s="18" t="s">
        <v>32427</v>
      </c>
    </row>
    <row r="711" spans="1:10" ht="60.75" x14ac:dyDescent="0.35">
      <c r="A711" s="8">
        <v>706</v>
      </c>
      <c r="B711" s="16" t="s">
        <v>28828</v>
      </c>
      <c r="C711" s="18" t="s">
        <v>28712</v>
      </c>
      <c r="D711" s="19">
        <v>50076</v>
      </c>
      <c r="E711" s="19">
        <v>141240</v>
      </c>
      <c r="F711" s="18" t="s">
        <v>37942</v>
      </c>
      <c r="G711" s="18" t="s">
        <v>29281</v>
      </c>
      <c r="H711" s="18" t="s">
        <v>29281</v>
      </c>
      <c r="I711" s="18" t="s">
        <v>28714</v>
      </c>
      <c r="J711" s="18" t="s">
        <v>32428</v>
      </c>
    </row>
    <row r="712" spans="1:10" ht="60.75" x14ac:dyDescent="0.35">
      <c r="A712" s="8">
        <v>707</v>
      </c>
      <c r="B712" s="16" t="s">
        <v>28828</v>
      </c>
      <c r="C712" s="18" t="s">
        <v>28712</v>
      </c>
      <c r="D712" s="19">
        <v>6848</v>
      </c>
      <c r="E712" s="19">
        <v>6848</v>
      </c>
      <c r="F712" s="18" t="s">
        <v>37942</v>
      </c>
      <c r="G712" s="18" t="s">
        <v>32429</v>
      </c>
      <c r="H712" s="18" t="s">
        <v>32429</v>
      </c>
      <c r="I712" s="18" t="s">
        <v>28714</v>
      </c>
      <c r="J712" s="18" t="s">
        <v>32430</v>
      </c>
    </row>
    <row r="713" spans="1:10" ht="81" x14ac:dyDescent="0.35">
      <c r="A713" s="8">
        <v>708</v>
      </c>
      <c r="B713" s="16" t="s">
        <v>28840</v>
      </c>
      <c r="C713" s="18" t="s">
        <v>28712</v>
      </c>
      <c r="D713" s="19">
        <v>5649.6</v>
      </c>
      <c r="E713" s="19">
        <v>40531.599999999999</v>
      </c>
      <c r="F713" s="18" t="s">
        <v>37942</v>
      </c>
      <c r="G713" s="18" t="s">
        <v>32431</v>
      </c>
      <c r="H713" s="18" t="s">
        <v>32431</v>
      </c>
      <c r="I713" s="18" t="s">
        <v>28714</v>
      </c>
      <c r="J713" s="18" t="s">
        <v>32432</v>
      </c>
    </row>
    <row r="714" spans="1:10" ht="60.75" x14ac:dyDescent="0.35">
      <c r="A714" s="8">
        <v>709</v>
      </c>
      <c r="B714" s="16" t="s">
        <v>28828</v>
      </c>
      <c r="C714" s="18" t="s">
        <v>28712</v>
      </c>
      <c r="D714" s="19">
        <v>96300</v>
      </c>
      <c r="E714" s="19">
        <v>96300</v>
      </c>
      <c r="F714" s="18" t="s">
        <v>37942</v>
      </c>
      <c r="G714" s="18" t="s">
        <v>32331</v>
      </c>
      <c r="H714" s="18" t="s">
        <v>32331</v>
      </c>
      <c r="I714" s="18" t="s">
        <v>28714</v>
      </c>
      <c r="J714" s="18" t="s">
        <v>32433</v>
      </c>
    </row>
    <row r="715" spans="1:10" ht="60.75" x14ac:dyDescent="0.35">
      <c r="A715" s="8">
        <v>710</v>
      </c>
      <c r="B715" s="16" t="s">
        <v>28837</v>
      </c>
      <c r="C715" s="18" t="s">
        <v>28712</v>
      </c>
      <c r="D715" s="19">
        <v>1500</v>
      </c>
      <c r="E715" s="19">
        <v>83550</v>
      </c>
      <c r="F715" s="18" t="s">
        <v>37942</v>
      </c>
      <c r="G715" s="18" t="s">
        <v>32434</v>
      </c>
      <c r="H715" s="18" t="s">
        <v>32434</v>
      </c>
      <c r="I715" s="18" t="s">
        <v>28714</v>
      </c>
      <c r="J715" s="18" t="s">
        <v>32435</v>
      </c>
    </row>
    <row r="716" spans="1:10" ht="81" x14ac:dyDescent="0.35">
      <c r="A716" s="8">
        <v>711</v>
      </c>
      <c r="B716" s="16" t="s">
        <v>28828</v>
      </c>
      <c r="C716" s="18" t="s">
        <v>28712</v>
      </c>
      <c r="D716" s="19">
        <v>56924</v>
      </c>
      <c r="E716" s="19">
        <v>56924</v>
      </c>
      <c r="F716" s="18" t="s">
        <v>37942</v>
      </c>
      <c r="G716" s="18" t="s">
        <v>28916</v>
      </c>
      <c r="H716" s="18" t="s">
        <v>28916</v>
      </c>
      <c r="I716" s="18" t="s">
        <v>28714</v>
      </c>
      <c r="J716" s="18" t="s">
        <v>32436</v>
      </c>
    </row>
    <row r="717" spans="1:10" ht="60.75" x14ac:dyDescent="0.35">
      <c r="A717" s="8">
        <v>712</v>
      </c>
      <c r="B717" s="16" t="s">
        <v>28828</v>
      </c>
      <c r="C717" s="18" t="s">
        <v>28712</v>
      </c>
      <c r="D717" s="19">
        <v>58500</v>
      </c>
      <c r="E717" s="19">
        <v>58500</v>
      </c>
      <c r="F717" s="18" t="s">
        <v>37942</v>
      </c>
      <c r="G717" s="18" t="s">
        <v>32437</v>
      </c>
      <c r="H717" s="18" t="s">
        <v>32437</v>
      </c>
      <c r="I717" s="18" t="s">
        <v>28714</v>
      </c>
      <c r="J717" s="18" t="s">
        <v>32438</v>
      </c>
    </row>
    <row r="718" spans="1:10" ht="81" x14ac:dyDescent="0.35">
      <c r="A718" s="8">
        <v>713</v>
      </c>
      <c r="B718" s="16" t="s">
        <v>29419</v>
      </c>
      <c r="C718" s="18" t="s">
        <v>28712</v>
      </c>
      <c r="D718" s="19">
        <v>2500</v>
      </c>
      <c r="E718" s="19">
        <v>36050</v>
      </c>
      <c r="F718" s="18" t="s">
        <v>37942</v>
      </c>
      <c r="G718" s="18" t="s">
        <v>31150</v>
      </c>
      <c r="H718" s="18" t="s">
        <v>31150</v>
      </c>
      <c r="I718" s="18" t="s">
        <v>28714</v>
      </c>
      <c r="J718" s="18" t="s">
        <v>32439</v>
      </c>
    </row>
    <row r="719" spans="1:10" ht="60.75" x14ac:dyDescent="0.35">
      <c r="A719" s="8">
        <v>714</v>
      </c>
      <c r="B719" s="16" t="s">
        <v>28828</v>
      </c>
      <c r="C719" s="18" t="s">
        <v>28712</v>
      </c>
      <c r="D719" s="19">
        <v>1840</v>
      </c>
      <c r="E719" s="19">
        <v>1840</v>
      </c>
      <c r="F719" s="18" t="s">
        <v>37942</v>
      </c>
      <c r="G719" s="18" t="s">
        <v>32440</v>
      </c>
      <c r="H719" s="18" t="s">
        <v>32440</v>
      </c>
      <c r="I719" s="18" t="s">
        <v>28714</v>
      </c>
      <c r="J719" s="18" t="s">
        <v>32441</v>
      </c>
    </row>
    <row r="720" spans="1:10" ht="60.75" x14ac:dyDescent="0.35">
      <c r="A720" s="8">
        <v>715</v>
      </c>
      <c r="B720" s="16" t="s">
        <v>28828</v>
      </c>
      <c r="C720" s="18" t="s">
        <v>28712</v>
      </c>
      <c r="D720" s="19">
        <v>1680</v>
      </c>
      <c r="E720" s="19">
        <v>1680</v>
      </c>
      <c r="F720" s="18" t="s">
        <v>37942</v>
      </c>
      <c r="G720" s="18" t="s">
        <v>30531</v>
      </c>
      <c r="H720" s="18" t="s">
        <v>30531</v>
      </c>
      <c r="I720" s="18" t="s">
        <v>28714</v>
      </c>
      <c r="J720" s="18" t="s">
        <v>32442</v>
      </c>
    </row>
    <row r="721" spans="1:10" ht="81" x14ac:dyDescent="0.35">
      <c r="A721" s="8">
        <v>716</v>
      </c>
      <c r="B721" s="16" t="s">
        <v>28828</v>
      </c>
      <c r="C721" s="18" t="s">
        <v>28712</v>
      </c>
      <c r="D721" s="19">
        <v>1883.2</v>
      </c>
      <c r="E721" s="19">
        <v>1883.2</v>
      </c>
      <c r="F721" s="18" t="s">
        <v>37942</v>
      </c>
      <c r="G721" s="18" t="s">
        <v>32443</v>
      </c>
      <c r="H721" s="18" t="s">
        <v>32443</v>
      </c>
      <c r="I721" s="18" t="s">
        <v>28714</v>
      </c>
      <c r="J721" s="18" t="s">
        <v>32444</v>
      </c>
    </row>
    <row r="722" spans="1:10" ht="60.75" x14ac:dyDescent="0.35">
      <c r="A722" s="8">
        <v>717</v>
      </c>
      <c r="B722" s="16" t="s">
        <v>28828</v>
      </c>
      <c r="C722" s="18" t="s">
        <v>28712</v>
      </c>
      <c r="D722" s="19">
        <v>7000</v>
      </c>
      <c r="E722" s="19">
        <v>15580</v>
      </c>
      <c r="F722" s="18" t="s">
        <v>37942</v>
      </c>
      <c r="G722" s="18" t="s">
        <v>32445</v>
      </c>
      <c r="H722" s="18" t="s">
        <v>32445</v>
      </c>
      <c r="I722" s="18" t="s">
        <v>28714</v>
      </c>
      <c r="J722" s="18" t="s">
        <v>32446</v>
      </c>
    </row>
    <row r="723" spans="1:10" ht="81" x14ac:dyDescent="0.35">
      <c r="A723" s="8">
        <v>718</v>
      </c>
      <c r="B723" s="16" t="s">
        <v>28828</v>
      </c>
      <c r="C723" s="18" t="s">
        <v>28712</v>
      </c>
      <c r="D723" s="19">
        <v>10000</v>
      </c>
      <c r="E723" s="19">
        <v>5625</v>
      </c>
      <c r="F723" s="18" t="s">
        <v>37942</v>
      </c>
      <c r="G723" s="18" t="s">
        <v>32447</v>
      </c>
      <c r="H723" s="18" t="s">
        <v>32447</v>
      </c>
      <c r="I723" s="18" t="s">
        <v>28714</v>
      </c>
      <c r="J723" s="18" t="s">
        <v>32448</v>
      </c>
    </row>
    <row r="724" spans="1:10" ht="60.75" x14ac:dyDescent="0.35">
      <c r="A724" s="8">
        <v>719</v>
      </c>
      <c r="B724" s="16" t="s">
        <v>28828</v>
      </c>
      <c r="C724" s="18" t="s">
        <v>28712</v>
      </c>
      <c r="D724" s="19">
        <v>26000</v>
      </c>
      <c r="E724" s="19">
        <v>1366170</v>
      </c>
      <c r="F724" s="18" t="s">
        <v>37942</v>
      </c>
      <c r="G724" s="18" t="s">
        <v>32449</v>
      </c>
      <c r="H724" s="18" t="s">
        <v>32449</v>
      </c>
      <c r="I724" s="18" t="s">
        <v>28714</v>
      </c>
      <c r="J724" s="18" t="s">
        <v>32450</v>
      </c>
    </row>
    <row r="725" spans="1:10" ht="81" x14ac:dyDescent="0.35">
      <c r="A725" s="8">
        <v>720</v>
      </c>
      <c r="B725" s="16" t="s">
        <v>28828</v>
      </c>
      <c r="C725" s="18" t="s">
        <v>28712</v>
      </c>
      <c r="D725" s="19">
        <v>2000</v>
      </c>
      <c r="E725" s="19">
        <v>2033</v>
      </c>
      <c r="F725" s="18" t="s">
        <v>37942</v>
      </c>
      <c r="G725" s="18" t="s">
        <v>32451</v>
      </c>
      <c r="H725" s="18" t="s">
        <v>32451</v>
      </c>
      <c r="I725" s="18" t="s">
        <v>28714</v>
      </c>
      <c r="J725" s="18" t="s">
        <v>32452</v>
      </c>
    </row>
    <row r="726" spans="1:10" ht="60.75" x14ac:dyDescent="0.35">
      <c r="A726" s="8">
        <v>721</v>
      </c>
      <c r="B726" s="16" t="s">
        <v>28828</v>
      </c>
      <c r="C726" s="18" t="s">
        <v>28712</v>
      </c>
      <c r="D726" s="19">
        <v>97637.5</v>
      </c>
      <c r="E726" s="19">
        <v>99964.75</v>
      </c>
      <c r="F726" s="18" t="s">
        <v>37942</v>
      </c>
      <c r="G726" s="18" t="s">
        <v>30154</v>
      </c>
      <c r="H726" s="18" t="s">
        <v>30154</v>
      </c>
      <c r="I726" s="18" t="s">
        <v>28714</v>
      </c>
      <c r="J726" s="18" t="s">
        <v>32453</v>
      </c>
    </row>
    <row r="727" spans="1:10" ht="60.75" x14ac:dyDescent="0.35">
      <c r="A727" s="8">
        <v>722</v>
      </c>
      <c r="B727" s="16" t="s">
        <v>28828</v>
      </c>
      <c r="C727" s="18" t="s">
        <v>28712</v>
      </c>
      <c r="D727" s="19">
        <v>97370</v>
      </c>
      <c r="E727" s="19">
        <v>242613.15</v>
      </c>
      <c r="F727" s="18" t="s">
        <v>37942</v>
      </c>
      <c r="G727" s="18" t="s">
        <v>32353</v>
      </c>
      <c r="H727" s="18" t="s">
        <v>32353</v>
      </c>
      <c r="I727" s="18" t="s">
        <v>28714</v>
      </c>
      <c r="J727" s="18" t="s">
        <v>32454</v>
      </c>
    </row>
    <row r="728" spans="1:10" ht="60.75" x14ac:dyDescent="0.35">
      <c r="A728" s="8">
        <v>723</v>
      </c>
      <c r="B728" s="16" t="s">
        <v>28828</v>
      </c>
      <c r="C728" s="18" t="s">
        <v>28712</v>
      </c>
      <c r="D728" s="19">
        <v>95818.5</v>
      </c>
      <c r="E728" s="19">
        <v>95818.5</v>
      </c>
      <c r="F728" s="18" t="s">
        <v>37942</v>
      </c>
      <c r="G728" s="18" t="s">
        <v>31177</v>
      </c>
      <c r="H728" s="18" t="s">
        <v>31177</v>
      </c>
      <c r="I728" s="18" t="s">
        <v>28714</v>
      </c>
      <c r="J728" s="18" t="s">
        <v>32455</v>
      </c>
    </row>
    <row r="729" spans="1:10" ht="60.75" x14ac:dyDescent="0.35">
      <c r="A729" s="8">
        <v>724</v>
      </c>
      <c r="B729" s="16" t="s">
        <v>28828</v>
      </c>
      <c r="C729" s="18" t="s">
        <v>28712</v>
      </c>
      <c r="D729" s="19">
        <v>56710</v>
      </c>
      <c r="E729" s="19">
        <v>62820</v>
      </c>
      <c r="F729" s="18" t="s">
        <v>37942</v>
      </c>
      <c r="G729" s="18" t="s">
        <v>32456</v>
      </c>
      <c r="H729" s="18" t="s">
        <v>32456</v>
      </c>
      <c r="I729" s="18" t="s">
        <v>28714</v>
      </c>
      <c r="J729" s="18" t="s">
        <v>32457</v>
      </c>
    </row>
    <row r="730" spans="1:10" ht="60.75" x14ac:dyDescent="0.35">
      <c r="A730" s="8">
        <v>725</v>
      </c>
      <c r="B730" s="16" t="s">
        <v>28837</v>
      </c>
      <c r="C730" s="18" t="s">
        <v>28712</v>
      </c>
      <c r="D730" s="19">
        <v>5350</v>
      </c>
      <c r="E730" s="19">
        <v>89282</v>
      </c>
      <c r="F730" s="18" t="s">
        <v>37942</v>
      </c>
      <c r="G730" s="18" t="s">
        <v>32458</v>
      </c>
      <c r="H730" s="18" t="s">
        <v>32458</v>
      </c>
      <c r="I730" s="18" t="s">
        <v>28714</v>
      </c>
      <c r="J730" s="18" t="s">
        <v>32459</v>
      </c>
    </row>
    <row r="731" spans="1:10" ht="60.75" x14ac:dyDescent="0.35">
      <c r="A731" s="8">
        <v>726</v>
      </c>
      <c r="B731" s="16" t="s">
        <v>28837</v>
      </c>
      <c r="C731" s="18" t="s">
        <v>28712</v>
      </c>
      <c r="D731" s="19">
        <v>11235</v>
      </c>
      <c r="E731" s="19">
        <v>68835</v>
      </c>
      <c r="F731" s="18" t="s">
        <v>37942</v>
      </c>
      <c r="G731" s="18" t="s">
        <v>31183</v>
      </c>
      <c r="H731" s="18" t="s">
        <v>31183</v>
      </c>
      <c r="I731" s="18" t="s">
        <v>28714</v>
      </c>
      <c r="J731" s="18" t="s">
        <v>32460</v>
      </c>
    </row>
    <row r="732" spans="1:10" ht="60.75" x14ac:dyDescent="0.35">
      <c r="A732" s="8">
        <v>727</v>
      </c>
      <c r="B732" s="16" t="s">
        <v>28837</v>
      </c>
      <c r="C732" s="18" t="s">
        <v>28712</v>
      </c>
      <c r="D732" s="19">
        <v>22470</v>
      </c>
      <c r="E732" s="19">
        <v>117607.36</v>
      </c>
      <c r="F732" s="18" t="s">
        <v>37942</v>
      </c>
      <c r="G732" s="18" t="s">
        <v>28829</v>
      </c>
      <c r="H732" s="18" t="s">
        <v>28829</v>
      </c>
      <c r="I732" s="18" t="s">
        <v>28714</v>
      </c>
      <c r="J732" s="18" t="s">
        <v>32461</v>
      </c>
    </row>
    <row r="733" spans="1:10" ht="60.75" x14ac:dyDescent="0.35">
      <c r="A733" s="8">
        <v>728</v>
      </c>
      <c r="B733" s="16" t="s">
        <v>28837</v>
      </c>
      <c r="C733" s="18" t="s">
        <v>28712</v>
      </c>
      <c r="D733" s="19">
        <v>3103</v>
      </c>
      <c r="E733" s="19">
        <v>552896.09</v>
      </c>
      <c r="F733" s="18" t="s">
        <v>37942</v>
      </c>
      <c r="G733" s="18" t="s">
        <v>32462</v>
      </c>
      <c r="H733" s="18" t="s">
        <v>32462</v>
      </c>
      <c r="I733" s="18" t="s">
        <v>28714</v>
      </c>
      <c r="J733" s="18" t="s">
        <v>32463</v>
      </c>
    </row>
    <row r="734" spans="1:10" ht="60.75" x14ac:dyDescent="0.35">
      <c r="A734" s="8">
        <v>729</v>
      </c>
      <c r="B734" s="16" t="s">
        <v>28828</v>
      </c>
      <c r="C734" s="18" t="s">
        <v>28712</v>
      </c>
      <c r="D734" s="19">
        <v>88275</v>
      </c>
      <c r="E734" s="19">
        <v>88275</v>
      </c>
      <c r="F734" s="18" t="s">
        <v>37942</v>
      </c>
      <c r="G734" s="18" t="s">
        <v>28900</v>
      </c>
      <c r="H734" s="18" t="s">
        <v>28900</v>
      </c>
      <c r="I734" s="18" t="s">
        <v>28714</v>
      </c>
      <c r="J734" s="18" t="s">
        <v>32464</v>
      </c>
    </row>
    <row r="735" spans="1:10" ht="60.75" x14ac:dyDescent="0.35">
      <c r="A735" s="8">
        <v>730</v>
      </c>
      <c r="B735" s="16" t="s">
        <v>28828</v>
      </c>
      <c r="C735" s="18" t="s">
        <v>28712</v>
      </c>
      <c r="D735" s="19">
        <v>93132.800000000003</v>
      </c>
      <c r="E735" s="19">
        <v>93192</v>
      </c>
      <c r="F735" s="18" t="s">
        <v>37942</v>
      </c>
      <c r="G735" s="18" t="s">
        <v>32465</v>
      </c>
      <c r="H735" s="18" t="s">
        <v>32465</v>
      </c>
      <c r="I735" s="18" t="s">
        <v>28714</v>
      </c>
      <c r="J735" s="18" t="s">
        <v>32466</v>
      </c>
    </row>
    <row r="736" spans="1:10" ht="60.75" x14ac:dyDescent="0.35">
      <c r="A736" s="8">
        <v>731</v>
      </c>
      <c r="B736" s="16" t="s">
        <v>28828</v>
      </c>
      <c r="C736" s="18" t="s">
        <v>28712</v>
      </c>
      <c r="D736" s="19">
        <v>98568.4</v>
      </c>
      <c r="E736" s="19">
        <v>98568.4</v>
      </c>
      <c r="F736" s="18" t="s">
        <v>37942</v>
      </c>
      <c r="G736" s="18" t="s">
        <v>32467</v>
      </c>
      <c r="H736" s="18" t="s">
        <v>32467</v>
      </c>
      <c r="I736" s="18" t="s">
        <v>28714</v>
      </c>
      <c r="J736" s="18" t="s">
        <v>32468</v>
      </c>
    </row>
    <row r="737" spans="1:10" ht="60.75" x14ac:dyDescent="0.35">
      <c r="A737" s="8">
        <v>732</v>
      </c>
      <c r="B737" s="16" t="s">
        <v>28828</v>
      </c>
      <c r="C737" s="18" t="s">
        <v>28712</v>
      </c>
      <c r="D737" s="19">
        <v>96300</v>
      </c>
      <c r="E737" s="19">
        <v>314804.7</v>
      </c>
      <c r="F737" s="18" t="s">
        <v>37942</v>
      </c>
      <c r="G737" s="18" t="s">
        <v>32469</v>
      </c>
      <c r="H737" s="18" t="s">
        <v>32469</v>
      </c>
      <c r="I737" s="18" t="s">
        <v>28714</v>
      </c>
      <c r="J737" s="18" t="s">
        <v>32470</v>
      </c>
    </row>
    <row r="738" spans="1:10" ht="60.75" x14ac:dyDescent="0.35">
      <c r="A738" s="8">
        <v>733</v>
      </c>
      <c r="B738" s="16" t="s">
        <v>21661</v>
      </c>
      <c r="C738" s="18" t="s">
        <v>28712</v>
      </c>
      <c r="D738" s="19">
        <v>1900</v>
      </c>
      <c r="E738" s="19">
        <v>1900</v>
      </c>
      <c r="F738" s="18" t="s">
        <v>37942</v>
      </c>
      <c r="G738" s="18" t="s">
        <v>32471</v>
      </c>
      <c r="H738" s="18" t="s">
        <v>32471</v>
      </c>
      <c r="I738" s="18" t="s">
        <v>28714</v>
      </c>
      <c r="J738" s="18" t="s">
        <v>32472</v>
      </c>
    </row>
    <row r="739" spans="1:10" ht="60.75" x14ac:dyDescent="0.35">
      <c r="A739" s="8">
        <v>734</v>
      </c>
      <c r="B739" s="108" t="s">
        <v>37748</v>
      </c>
      <c r="C739" s="112" t="s">
        <v>36856</v>
      </c>
      <c r="D739" s="197">
        <v>40000</v>
      </c>
      <c r="E739" s="197">
        <v>40000</v>
      </c>
      <c r="F739" s="14" t="s">
        <v>37942</v>
      </c>
      <c r="G739" s="14" t="s">
        <v>37749</v>
      </c>
      <c r="H739" s="14" t="str">
        <f t="shared" ref="H739:H758" si="3">G739</f>
        <v>บริิษัท พีเอซี เมดิกรุ๊ป จำกัด 40000 บาท</v>
      </c>
      <c r="I739" s="189" t="s">
        <v>36812</v>
      </c>
      <c r="J739" s="14" t="s">
        <v>37754</v>
      </c>
    </row>
    <row r="740" spans="1:10" ht="81" x14ac:dyDescent="0.35">
      <c r="A740" s="8">
        <v>735</v>
      </c>
      <c r="B740" s="108" t="s">
        <v>37750</v>
      </c>
      <c r="C740" s="112" t="s">
        <v>36856</v>
      </c>
      <c r="D740" s="197">
        <v>6850</v>
      </c>
      <c r="E740" s="197">
        <v>6850</v>
      </c>
      <c r="F740" s="14" t="s">
        <v>37942</v>
      </c>
      <c r="G740" s="14" t="s">
        <v>37751</v>
      </c>
      <c r="H740" s="14" t="str">
        <f t="shared" si="3"/>
        <v>บริิษัท พาวเวอร์ไลฟ์ฟิต จำกัด 6850 บาท</v>
      </c>
      <c r="I740" s="189" t="s">
        <v>36812</v>
      </c>
      <c r="J740" s="14" t="s">
        <v>37755</v>
      </c>
    </row>
    <row r="741" spans="1:10" ht="81" x14ac:dyDescent="0.35">
      <c r="A741" s="8">
        <v>736</v>
      </c>
      <c r="B741" s="108" t="s">
        <v>42605</v>
      </c>
      <c r="C741" s="8" t="s">
        <v>42281</v>
      </c>
      <c r="D741" s="139">
        <v>169488</v>
      </c>
      <c r="E741" s="139">
        <v>169488</v>
      </c>
      <c r="F741" s="14" t="s">
        <v>37942</v>
      </c>
      <c r="G741" s="8" t="s">
        <v>42606</v>
      </c>
      <c r="H741" s="8" t="s">
        <v>42606</v>
      </c>
      <c r="I741" s="121" t="s">
        <v>972</v>
      </c>
      <c r="J741" s="8" t="s">
        <v>42607</v>
      </c>
    </row>
    <row r="742" spans="1:10" ht="60.75" x14ac:dyDescent="0.35">
      <c r="A742" s="8">
        <v>737</v>
      </c>
      <c r="B742" s="108" t="s">
        <v>42474</v>
      </c>
      <c r="C742" s="8" t="s">
        <v>42281</v>
      </c>
      <c r="D742" s="139">
        <v>140266.29999999999</v>
      </c>
      <c r="E742" s="139">
        <v>140266.29999999999</v>
      </c>
      <c r="F742" s="14" t="s">
        <v>37942</v>
      </c>
      <c r="G742" s="8" t="s">
        <v>42608</v>
      </c>
      <c r="H742" s="8" t="s">
        <v>42608</v>
      </c>
      <c r="I742" s="121" t="s">
        <v>972</v>
      </c>
      <c r="J742" s="8" t="s">
        <v>42609</v>
      </c>
    </row>
    <row r="743" spans="1:10" ht="60.75" x14ac:dyDescent="0.35">
      <c r="A743" s="8">
        <v>738</v>
      </c>
      <c r="B743" s="108" t="s">
        <v>42523</v>
      </c>
      <c r="C743" s="8" t="s">
        <v>42281</v>
      </c>
      <c r="D743" s="139">
        <v>34325.599999999999</v>
      </c>
      <c r="E743" s="139">
        <v>34357.699999999997</v>
      </c>
      <c r="F743" s="14" t="s">
        <v>37942</v>
      </c>
      <c r="G743" s="8" t="s">
        <v>42610</v>
      </c>
      <c r="H743" s="8" t="s">
        <v>42610</v>
      </c>
      <c r="I743" s="121" t="s">
        <v>972</v>
      </c>
      <c r="J743" s="8" t="s">
        <v>42611</v>
      </c>
    </row>
    <row r="744" spans="1:10" ht="81" x14ac:dyDescent="0.35">
      <c r="A744" s="8">
        <v>739</v>
      </c>
      <c r="B744" s="108" t="s">
        <v>42612</v>
      </c>
      <c r="C744" s="8" t="s">
        <v>42281</v>
      </c>
      <c r="D744" s="139">
        <v>56549.5</v>
      </c>
      <c r="E744" s="139">
        <v>56576.5</v>
      </c>
      <c r="F744" s="14" t="s">
        <v>37942</v>
      </c>
      <c r="G744" s="8" t="s">
        <v>42613</v>
      </c>
      <c r="H744" s="8" t="s">
        <v>42613</v>
      </c>
      <c r="I744" s="121" t="s">
        <v>972</v>
      </c>
      <c r="J744" s="8" t="s">
        <v>42614</v>
      </c>
    </row>
    <row r="745" spans="1:10" ht="81" x14ac:dyDescent="0.35">
      <c r="A745" s="8">
        <v>740</v>
      </c>
      <c r="B745" s="108" t="s">
        <v>42615</v>
      </c>
      <c r="C745" s="8" t="s">
        <v>42281</v>
      </c>
      <c r="D745" s="139">
        <v>8538.6</v>
      </c>
      <c r="E745" s="139">
        <v>8562</v>
      </c>
      <c r="F745" s="14" t="s">
        <v>37942</v>
      </c>
      <c r="G745" s="8" t="s">
        <v>42616</v>
      </c>
      <c r="H745" s="8" t="s">
        <v>42616</v>
      </c>
      <c r="I745" s="121" t="s">
        <v>972</v>
      </c>
      <c r="J745" s="8" t="s">
        <v>42617</v>
      </c>
    </row>
    <row r="746" spans="1:10" ht="60.75" x14ac:dyDescent="0.35">
      <c r="A746" s="8">
        <v>741</v>
      </c>
      <c r="B746" s="108" t="s">
        <v>4863</v>
      </c>
      <c r="C746" s="8" t="s">
        <v>42281</v>
      </c>
      <c r="D746" s="139">
        <v>5620</v>
      </c>
      <c r="E746" s="139">
        <v>5620</v>
      </c>
      <c r="F746" s="14" t="s">
        <v>37942</v>
      </c>
      <c r="G746" s="8" t="s">
        <v>42618</v>
      </c>
      <c r="H746" s="8" t="s">
        <v>42618</v>
      </c>
      <c r="I746" s="121" t="s">
        <v>972</v>
      </c>
      <c r="J746" s="8" t="s">
        <v>42619</v>
      </c>
    </row>
    <row r="747" spans="1:10" ht="60.75" x14ac:dyDescent="0.35">
      <c r="A747" s="8">
        <v>742</v>
      </c>
      <c r="B747" s="108" t="s">
        <v>42353</v>
      </c>
      <c r="C747" s="8" t="s">
        <v>42281</v>
      </c>
      <c r="D747" s="139">
        <v>34350</v>
      </c>
      <c r="E747" s="139">
        <v>34350</v>
      </c>
      <c r="F747" s="14" t="s">
        <v>37942</v>
      </c>
      <c r="G747" s="8" t="s">
        <v>42620</v>
      </c>
      <c r="H747" s="8" t="s">
        <v>42620</v>
      </c>
      <c r="I747" s="121" t="s">
        <v>972</v>
      </c>
      <c r="J747" s="8" t="s">
        <v>42621</v>
      </c>
    </row>
    <row r="748" spans="1:10" ht="60.75" x14ac:dyDescent="0.35">
      <c r="A748" s="8">
        <v>743</v>
      </c>
      <c r="B748" s="108" t="s">
        <v>42415</v>
      </c>
      <c r="C748" s="8" t="s">
        <v>42281</v>
      </c>
      <c r="D748" s="139">
        <v>49530</v>
      </c>
      <c r="E748" s="139">
        <v>49530</v>
      </c>
      <c r="F748" s="14" t="s">
        <v>37942</v>
      </c>
      <c r="G748" s="8" t="s">
        <v>42622</v>
      </c>
      <c r="H748" s="8" t="s">
        <v>42622</v>
      </c>
      <c r="I748" s="121" t="s">
        <v>972</v>
      </c>
      <c r="J748" s="8" t="s">
        <v>42623</v>
      </c>
    </row>
    <row r="749" spans="1:10" ht="81" x14ac:dyDescent="0.35">
      <c r="A749" s="8">
        <v>744</v>
      </c>
      <c r="B749" s="108" t="s">
        <v>42415</v>
      </c>
      <c r="C749" s="8" t="s">
        <v>42281</v>
      </c>
      <c r="D749" s="139">
        <v>160240</v>
      </c>
      <c r="E749" s="139">
        <v>160240</v>
      </c>
      <c r="F749" s="14" t="s">
        <v>37942</v>
      </c>
      <c r="G749" s="8" t="s">
        <v>42624</v>
      </c>
      <c r="H749" s="8" t="s">
        <v>42624</v>
      </c>
      <c r="I749" s="121" t="s">
        <v>972</v>
      </c>
      <c r="J749" s="8" t="s">
        <v>42625</v>
      </c>
    </row>
    <row r="750" spans="1:10" ht="81" x14ac:dyDescent="0.35">
      <c r="A750" s="8">
        <v>745</v>
      </c>
      <c r="B750" s="108" t="s">
        <v>42626</v>
      </c>
      <c r="C750" s="8" t="s">
        <v>42281</v>
      </c>
      <c r="D750" s="139">
        <v>133750</v>
      </c>
      <c r="E750" s="139">
        <v>133750</v>
      </c>
      <c r="F750" s="14" t="s">
        <v>37942</v>
      </c>
      <c r="G750" s="8" t="s">
        <v>42627</v>
      </c>
      <c r="H750" s="8" t="s">
        <v>42627</v>
      </c>
      <c r="I750" s="121" t="s">
        <v>972</v>
      </c>
      <c r="J750" s="8" t="s">
        <v>42628</v>
      </c>
    </row>
    <row r="751" spans="1:10" ht="81" x14ac:dyDescent="0.35">
      <c r="A751" s="8">
        <v>746</v>
      </c>
      <c r="B751" s="108" t="s">
        <v>42629</v>
      </c>
      <c r="C751" s="8" t="s">
        <v>42281</v>
      </c>
      <c r="D751" s="139">
        <v>18297</v>
      </c>
      <c r="E751" s="139">
        <v>18297</v>
      </c>
      <c r="F751" s="14" t="s">
        <v>37942</v>
      </c>
      <c r="G751" s="8" t="s">
        <v>42630</v>
      </c>
      <c r="H751" s="8" t="s">
        <v>42630</v>
      </c>
      <c r="I751" s="121" t="s">
        <v>972</v>
      </c>
      <c r="J751" s="8" t="s">
        <v>42631</v>
      </c>
    </row>
    <row r="752" spans="1:10" ht="121.5" x14ac:dyDescent="0.35">
      <c r="A752" s="8">
        <v>747</v>
      </c>
      <c r="B752" s="108" t="s">
        <v>42632</v>
      </c>
      <c r="C752" s="8" t="s">
        <v>42281</v>
      </c>
      <c r="D752" s="139">
        <v>14000</v>
      </c>
      <c r="E752" s="139">
        <v>14000</v>
      </c>
      <c r="F752" s="14" t="s">
        <v>37942</v>
      </c>
      <c r="G752" s="8" t="s">
        <v>42633</v>
      </c>
      <c r="H752" s="8" t="s">
        <v>42633</v>
      </c>
      <c r="I752" s="121" t="s">
        <v>972</v>
      </c>
      <c r="J752" s="8" t="s">
        <v>42634</v>
      </c>
    </row>
    <row r="753" spans="1:10" ht="60.75" x14ac:dyDescent="0.35">
      <c r="A753" s="8">
        <v>748</v>
      </c>
      <c r="B753" s="108" t="s">
        <v>42635</v>
      </c>
      <c r="C753" s="8" t="s">
        <v>42281</v>
      </c>
      <c r="D753" s="139">
        <v>9041.5</v>
      </c>
      <c r="E753" s="139">
        <v>9041.5</v>
      </c>
      <c r="F753" s="14" t="s">
        <v>37942</v>
      </c>
      <c r="G753" s="8" t="s">
        <v>42636</v>
      </c>
      <c r="H753" s="8" t="s">
        <v>42636</v>
      </c>
      <c r="I753" s="121" t="s">
        <v>972</v>
      </c>
      <c r="J753" s="8" t="s">
        <v>42637</v>
      </c>
    </row>
    <row r="754" spans="1:10" ht="121.5" x14ac:dyDescent="0.35">
      <c r="A754" s="8">
        <v>749</v>
      </c>
      <c r="B754" s="108" t="s">
        <v>42638</v>
      </c>
      <c r="C754" s="8" t="s">
        <v>42281</v>
      </c>
      <c r="D754" s="139">
        <v>74900</v>
      </c>
      <c r="E754" s="139">
        <v>107000</v>
      </c>
      <c r="F754" s="14" t="s">
        <v>37942</v>
      </c>
      <c r="G754" s="8" t="s">
        <v>42639</v>
      </c>
      <c r="H754" s="8" t="s">
        <v>42639</v>
      </c>
      <c r="I754" s="121" t="s">
        <v>972</v>
      </c>
      <c r="J754" s="8" t="s">
        <v>42640</v>
      </c>
    </row>
    <row r="755" spans="1:10" ht="60.75" x14ac:dyDescent="0.35">
      <c r="A755" s="8">
        <v>750</v>
      </c>
      <c r="B755" s="108" t="s">
        <v>42641</v>
      </c>
      <c r="C755" s="8" t="s">
        <v>42281</v>
      </c>
      <c r="D755" s="139">
        <v>22533.91</v>
      </c>
      <c r="E755" s="139">
        <v>25337.41</v>
      </c>
      <c r="F755" s="14" t="s">
        <v>37942</v>
      </c>
      <c r="G755" s="8" t="s">
        <v>42642</v>
      </c>
      <c r="H755" s="8" t="s">
        <v>42642</v>
      </c>
      <c r="I755" s="121" t="s">
        <v>972</v>
      </c>
      <c r="J755" s="8" t="s">
        <v>42643</v>
      </c>
    </row>
    <row r="756" spans="1:10" ht="60.75" x14ac:dyDescent="0.35">
      <c r="A756" s="8">
        <v>751</v>
      </c>
      <c r="B756" s="108" t="s">
        <v>42644</v>
      </c>
      <c r="C756" s="8" t="s">
        <v>42281</v>
      </c>
      <c r="D756" s="139">
        <v>33223.5</v>
      </c>
      <c r="E756" s="139">
        <v>33234</v>
      </c>
      <c r="F756" s="14" t="s">
        <v>37942</v>
      </c>
      <c r="G756" s="8" t="s">
        <v>42645</v>
      </c>
      <c r="H756" s="8" t="s">
        <v>42645</v>
      </c>
      <c r="I756" s="121" t="s">
        <v>972</v>
      </c>
      <c r="J756" s="8" t="s">
        <v>42646</v>
      </c>
    </row>
    <row r="757" spans="1:10" ht="81" x14ac:dyDescent="0.35">
      <c r="A757" s="8">
        <v>752</v>
      </c>
      <c r="B757" s="108" t="s">
        <v>42647</v>
      </c>
      <c r="C757" s="8" t="s">
        <v>42281</v>
      </c>
      <c r="D757" s="139">
        <v>125190</v>
      </c>
      <c r="E757" s="139">
        <v>125190</v>
      </c>
      <c r="F757" s="14" t="s">
        <v>37942</v>
      </c>
      <c r="G757" s="8" t="s">
        <v>42648</v>
      </c>
      <c r="H757" s="8" t="s">
        <v>42648</v>
      </c>
      <c r="I757" s="121" t="s">
        <v>972</v>
      </c>
      <c r="J757" s="8" t="s">
        <v>42649</v>
      </c>
    </row>
    <row r="758" spans="1:10" ht="81" x14ac:dyDescent="0.35">
      <c r="A758" s="8">
        <v>753</v>
      </c>
      <c r="B758" s="108" t="s">
        <v>37752</v>
      </c>
      <c r="C758" s="112" t="s">
        <v>36856</v>
      </c>
      <c r="D758" s="197">
        <v>2000</v>
      </c>
      <c r="E758" s="197">
        <v>2000</v>
      </c>
      <c r="F758" s="14" t="s">
        <v>37942</v>
      </c>
      <c r="G758" s="14" t="s">
        <v>37753</v>
      </c>
      <c r="H758" s="14" t="str">
        <f t="shared" si="3"/>
        <v>ห้างหุ้นส่วนจำกัด จามเทวี (2535) 2000 บาท</v>
      </c>
      <c r="I758" s="189" t="s">
        <v>36812</v>
      </c>
      <c r="J758" s="14" t="s">
        <v>37756</v>
      </c>
    </row>
    <row r="759" spans="1:10" ht="81" x14ac:dyDescent="0.35">
      <c r="A759" s="8">
        <v>754</v>
      </c>
      <c r="B759" s="16" t="s">
        <v>32473</v>
      </c>
      <c r="C759" s="18" t="s">
        <v>28712</v>
      </c>
      <c r="D759" s="19">
        <v>6000</v>
      </c>
      <c r="E759" s="19">
        <v>6000</v>
      </c>
      <c r="F759" s="18" t="s">
        <v>37942</v>
      </c>
      <c r="G759" s="18" t="s">
        <v>32474</v>
      </c>
      <c r="H759" s="18" t="s">
        <v>32474</v>
      </c>
      <c r="I759" s="18" t="s">
        <v>28714</v>
      </c>
      <c r="J759" s="18" t="s">
        <v>32475</v>
      </c>
    </row>
    <row r="760" spans="1:10" ht="60.75" x14ac:dyDescent="0.35">
      <c r="A760" s="8">
        <v>755</v>
      </c>
      <c r="B760" s="16" t="s">
        <v>28822</v>
      </c>
      <c r="C760" s="18" t="s">
        <v>28712</v>
      </c>
      <c r="D760" s="19">
        <v>3800</v>
      </c>
      <c r="E760" s="19">
        <v>3800</v>
      </c>
      <c r="F760" s="18" t="s">
        <v>37942</v>
      </c>
      <c r="G760" s="18" t="s">
        <v>32476</v>
      </c>
      <c r="H760" s="18" t="s">
        <v>32476</v>
      </c>
      <c r="I760" s="18" t="s">
        <v>28714</v>
      </c>
      <c r="J760" s="18" t="s">
        <v>32477</v>
      </c>
    </row>
    <row r="761" spans="1:10" ht="81" x14ac:dyDescent="0.35">
      <c r="A761" s="8">
        <v>756</v>
      </c>
      <c r="B761" s="108" t="s">
        <v>12133</v>
      </c>
      <c r="C761" s="14" t="s">
        <v>1182</v>
      </c>
      <c r="D761" s="184">
        <v>40000</v>
      </c>
      <c r="E761" s="184">
        <v>39590</v>
      </c>
      <c r="F761" s="14" t="s">
        <v>1183</v>
      </c>
      <c r="G761" s="121" t="s">
        <v>12134</v>
      </c>
      <c r="H761" s="121" t="s">
        <v>12134</v>
      </c>
      <c r="I761" s="121" t="s">
        <v>1487</v>
      </c>
      <c r="J761" s="14" t="s">
        <v>31622</v>
      </c>
    </row>
    <row r="762" spans="1:10" ht="81" x14ac:dyDescent="0.35">
      <c r="A762" s="8">
        <v>757</v>
      </c>
      <c r="B762" s="108" t="s">
        <v>12135</v>
      </c>
      <c r="C762" s="14" t="s">
        <v>1182</v>
      </c>
      <c r="D762" s="184">
        <v>21000</v>
      </c>
      <c r="E762" s="184">
        <v>13750</v>
      </c>
      <c r="F762" s="14" t="s">
        <v>1183</v>
      </c>
      <c r="G762" s="121" t="s">
        <v>12136</v>
      </c>
      <c r="H762" s="121" t="s">
        <v>12136</v>
      </c>
      <c r="I762" s="121" t="s">
        <v>1487</v>
      </c>
      <c r="J762" s="14" t="s">
        <v>31623</v>
      </c>
    </row>
    <row r="763" spans="1:10" ht="81" x14ac:dyDescent="0.35">
      <c r="A763" s="8">
        <v>758</v>
      </c>
      <c r="B763" s="108" t="s">
        <v>12137</v>
      </c>
      <c r="C763" s="14" t="s">
        <v>1182</v>
      </c>
      <c r="D763" s="184">
        <v>36915</v>
      </c>
      <c r="E763" s="184">
        <v>36915</v>
      </c>
      <c r="F763" s="14" t="s">
        <v>33</v>
      </c>
      <c r="G763" s="121" t="s">
        <v>12138</v>
      </c>
      <c r="H763" s="121" t="s">
        <v>12138</v>
      </c>
      <c r="I763" s="121" t="s">
        <v>1487</v>
      </c>
      <c r="J763" s="14" t="s">
        <v>31624</v>
      </c>
    </row>
    <row r="764" spans="1:10" ht="202.5" x14ac:dyDescent="0.35">
      <c r="A764" s="8">
        <v>759</v>
      </c>
      <c r="B764" s="108" t="s">
        <v>12139</v>
      </c>
      <c r="C764" s="14" t="s">
        <v>1182</v>
      </c>
      <c r="D764" s="184">
        <v>14980</v>
      </c>
      <c r="E764" s="184">
        <v>14980</v>
      </c>
      <c r="F764" s="14" t="s">
        <v>1183</v>
      </c>
      <c r="G764" s="121" t="s">
        <v>12140</v>
      </c>
      <c r="H764" s="121" t="s">
        <v>12141</v>
      </c>
      <c r="I764" s="121" t="s">
        <v>1487</v>
      </c>
      <c r="J764" s="14" t="s">
        <v>31625</v>
      </c>
    </row>
    <row r="765" spans="1:10" ht="182.25" x14ac:dyDescent="0.35">
      <c r="A765" s="8">
        <v>760</v>
      </c>
      <c r="B765" s="108" t="s">
        <v>12142</v>
      </c>
      <c r="C765" s="14" t="s">
        <v>1182</v>
      </c>
      <c r="D765" s="184">
        <v>32100</v>
      </c>
      <c r="E765" s="184">
        <v>32100</v>
      </c>
      <c r="F765" s="14" t="s">
        <v>1183</v>
      </c>
      <c r="G765" s="121" t="s">
        <v>12143</v>
      </c>
      <c r="H765" s="121" t="s">
        <v>12144</v>
      </c>
      <c r="I765" s="121" t="s">
        <v>1487</v>
      </c>
      <c r="J765" s="14" t="s">
        <v>31625</v>
      </c>
    </row>
    <row r="766" spans="1:10" ht="81" x14ac:dyDescent="0.35">
      <c r="A766" s="8">
        <v>761</v>
      </c>
      <c r="B766" s="108" t="s">
        <v>12145</v>
      </c>
      <c r="C766" s="14" t="s">
        <v>1182</v>
      </c>
      <c r="D766" s="184">
        <v>15400</v>
      </c>
      <c r="E766" s="184">
        <v>14830.2</v>
      </c>
      <c r="F766" s="14" t="s">
        <v>1183</v>
      </c>
      <c r="G766" s="121" t="s">
        <v>12146</v>
      </c>
      <c r="H766" s="121" t="s">
        <v>12146</v>
      </c>
      <c r="I766" s="121" t="s">
        <v>1487</v>
      </c>
      <c r="J766" s="14" t="s">
        <v>31625</v>
      </c>
    </row>
    <row r="767" spans="1:10" ht="202.5" x14ac:dyDescent="0.35">
      <c r="A767" s="8">
        <v>762</v>
      </c>
      <c r="B767" s="108" t="s">
        <v>12147</v>
      </c>
      <c r="C767" s="14" t="s">
        <v>1182</v>
      </c>
      <c r="D767" s="184">
        <v>3745</v>
      </c>
      <c r="E767" s="184">
        <v>3745</v>
      </c>
      <c r="F767" s="14" t="s">
        <v>1183</v>
      </c>
      <c r="G767" s="121" t="s">
        <v>12148</v>
      </c>
      <c r="H767" s="121" t="s">
        <v>12149</v>
      </c>
      <c r="I767" s="121" t="s">
        <v>1487</v>
      </c>
      <c r="J767" s="14" t="s">
        <v>31626</v>
      </c>
    </row>
    <row r="768" spans="1:10" ht="202.5" x14ac:dyDescent="0.35">
      <c r="A768" s="8">
        <v>763</v>
      </c>
      <c r="B768" s="108" t="s">
        <v>12150</v>
      </c>
      <c r="C768" s="14" t="s">
        <v>1182</v>
      </c>
      <c r="D768" s="184">
        <v>32902.5</v>
      </c>
      <c r="E768" s="184">
        <v>32902.5</v>
      </c>
      <c r="F768" s="14" t="s">
        <v>1183</v>
      </c>
      <c r="G768" s="121" t="s">
        <v>12151</v>
      </c>
      <c r="H768" s="121" t="s">
        <v>12152</v>
      </c>
      <c r="I768" s="121" t="s">
        <v>1487</v>
      </c>
      <c r="J768" s="14" t="s">
        <v>31626</v>
      </c>
    </row>
    <row r="769" spans="1:10" ht="81" x14ac:dyDescent="0.35">
      <c r="A769" s="8">
        <v>764</v>
      </c>
      <c r="B769" s="108" t="s">
        <v>12153</v>
      </c>
      <c r="C769" s="14" t="s">
        <v>1182</v>
      </c>
      <c r="D769" s="184">
        <v>53500</v>
      </c>
      <c r="E769" s="184">
        <v>53500</v>
      </c>
      <c r="F769" s="14" t="s">
        <v>1183</v>
      </c>
      <c r="G769" s="121" t="s">
        <v>12154</v>
      </c>
      <c r="H769" s="121" t="s">
        <v>12154</v>
      </c>
      <c r="I769" s="121" t="s">
        <v>1487</v>
      </c>
      <c r="J769" s="14" t="s">
        <v>31626</v>
      </c>
    </row>
    <row r="770" spans="1:10" ht="81" x14ac:dyDescent="0.35">
      <c r="A770" s="8">
        <v>765</v>
      </c>
      <c r="B770" s="108" t="s">
        <v>12155</v>
      </c>
      <c r="C770" s="14" t="s">
        <v>2250</v>
      </c>
      <c r="D770" s="135">
        <v>350000</v>
      </c>
      <c r="E770" s="135">
        <v>350000</v>
      </c>
      <c r="F770" s="14" t="s">
        <v>938</v>
      </c>
      <c r="G770" s="14" t="s">
        <v>12156</v>
      </c>
      <c r="H770" s="14" t="s">
        <v>12156</v>
      </c>
      <c r="I770" s="189" t="s">
        <v>7160</v>
      </c>
      <c r="J770" s="14" t="s">
        <v>31627</v>
      </c>
    </row>
    <row r="771" spans="1:10" ht="81" x14ac:dyDescent="0.35">
      <c r="A771" s="8">
        <v>766</v>
      </c>
      <c r="B771" s="108" t="s">
        <v>7652</v>
      </c>
      <c r="C771" s="14" t="s">
        <v>2250</v>
      </c>
      <c r="D771" s="135">
        <v>264000</v>
      </c>
      <c r="E771" s="135">
        <v>264000</v>
      </c>
      <c r="F771" s="14" t="s">
        <v>938</v>
      </c>
      <c r="G771" s="14" t="s">
        <v>12157</v>
      </c>
      <c r="H771" s="14" t="s">
        <v>12157</v>
      </c>
      <c r="I771" s="189" t="s">
        <v>7160</v>
      </c>
      <c r="J771" s="14" t="s">
        <v>31628</v>
      </c>
    </row>
    <row r="772" spans="1:10" ht="40.5" x14ac:dyDescent="0.35">
      <c r="A772" s="8">
        <v>767</v>
      </c>
      <c r="B772" s="108" t="s">
        <v>9495</v>
      </c>
      <c r="C772" s="14" t="s">
        <v>1273</v>
      </c>
      <c r="D772" s="197">
        <v>17212</v>
      </c>
      <c r="E772" s="197">
        <v>17212</v>
      </c>
      <c r="F772" s="14" t="s">
        <v>938</v>
      </c>
      <c r="G772" s="121" t="s">
        <v>12158</v>
      </c>
      <c r="H772" s="121" t="s">
        <v>12158</v>
      </c>
      <c r="I772" s="14" t="s">
        <v>185</v>
      </c>
      <c r="J772" s="14" t="s">
        <v>31629</v>
      </c>
    </row>
    <row r="773" spans="1:10" ht="40.5" x14ac:dyDescent="0.35">
      <c r="A773" s="8">
        <v>768</v>
      </c>
      <c r="B773" s="108" t="s">
        <v>12159</v>
      </c>
      <c r="C773" s="14" t="s">
        <v>1273</v>
      </c>
      <c r="D773" s="197">
        <v>7662</v>
      </c>
      <c r="E773" s="197">
        <v>7662</v>
      </c>
      <c r="F773" s="14" t="s">
        <v>938</v>
      </c>
      <c r="G773" s="121" t="s">
        <v>12160</v>
      </c>
      <c r="H773" s="121" t="s">
        <v>12160</v>
      </c>
      <c r="I773" s="14" t="s">
        <v>185</v>
      </c>
      <c r="J773" s="14" t="s">
        <v>25679</v>
      </c>
    </row>
    <row r="774" spans="1:10" ht="60.75" x14ac:dyDescent="0.35">
      <c r="A774" s="8">
        <v>769</v>
      </c>
      <c r="B774" s="108" t="s">
        <v>12161</v>
      </c>
      <c r="C774" s="14" t="s">
        <v>959</v>
      </c>
      <c r="D774" s="139">
        <v>13200</v>
      </c>
      <c r="E774" s="139">
        <f>D774</f>
        <v>13200</v>
      </c>
      <c r="F774" s="14" t="s">
        <v>938</v>
      </c>
      <c r="G774" s="14" t="s">
        <v>12162</v>
      </c>
      <c r="H774" s="14" t="s">
        <v>12162</v>
      </c>
      <c r="I774" s="14" t="s">
        <v>962</v>
      </c>
      <c r="J774" s="14" t="s">
        <v>31630</v>
      </c>
    </row>
    <row r="775" spans="1:10" ht="81" x14ac:dyDescent="0.35">
      <c r="A775" s="8">
        <v>770</v>
      </c>
      <c r="B775" s="108" t="s">
        <v>12163</v>
      </c>
      <c r="C775" s="14" t="s">
        <v>959</v>
      </c>
      <c r="D775" s="139">
        <v>13500</v>
      </c>
      <c r="E775" s="139">
        <f>D775</f>
        <v>13500</v>
      </c>
      <c r="F775" s="14" t="s">
        <v>938</v>
      </c>
      <c r="G775" s="14" t="s">
        <v>12164</v>
      </c>
      <c r="H775" s="14" t="s">
        <v>12164</v>
      </c>
      <c r="I775" s="14" t="s">
        <v>962</v>
      </c>
      <c r="J775" s="14" t="s">
        <v>31631</v>
      </c>
    </row>
    <row r="776" spans="1:10" ht="101.25" x14ac:dyDescent="0.35">
      <c r="A776" s="8">
        <v>771</v>
      </c>
      <c r="B776" s="108" t="s">
        <v>12165</v>
      </c>
      <c r="C776" s="14" t="s">
        <v>959</v>
      </c>
      <c r="D776" s="139">
        <v>89700</v>
      </c>
      <c r="E776" s="139">
        <f>D776</f>
        <v>89700</v>
      </c>
      <c r="F776" s="14" t="s">
        <v>938</v>
      </c>
      <c r="G776" s="14" t="s">
        <v>12166</v>
      </c>
      <c r="H776" s="14" t="s">
        <v>12166</v>
      </c>
      <c r="I776" s="14" t="s">
        <v>962</v>
      </c>
      <c r="J776" s="14" t="s">
        <v>31632</v>
      </c>
    </row>
    <row r="777" spans="1:10" ht="60.75" x14ac:dyDescent="0.35">
      <c r="A777" s="8">
        <v>772</v>
      </c>
      <c r="B777" s="108" t="s">
        <v>12167</v>
      </c>
      <c r="C777" s="14" t="s">
        <v>1056</v>
      </c>
      <c r="D777" s="197">
        <v>29639</v>
      </c>
      <c r="E777" s="197">
        <v>29639</v>
      </c>
      <c r="F777" s="14" t="s">
        <v>37942</v>
      </c>
      <c r="G777" s="14" t="s">
        <v>12168</v>
      </c>
      <c r="H777" s="14" t="s">
        <v>12168</v>
      </c>
      <c r="I777" s="14" t="s">
        <v>1058</v>
      </c>
      <c r="J777" s="14" t="s">
        <v>31633</v>
      </c>
    </row>
    <row r="778" spans="1:10" ht="409.5" x14ac:dyDescent="0.35">
      <c r="A778" s="8">
        <v>773</v>
      </c>
      <c r="B778" s="194" t="s">
        <v>12169</v>
      </c>
      <c r="C778" s="112" t="s">
        <v>911</v>
      </c>
      <c r="D778" s="136">
        <v>188148.8</v>
      </c>
      <c r="E778" s="136">
        <v>188148.8</v>
      </c>
      <c r="F778" s="112" t="s">
        <v>33</v>
      </c>
      <c r="G778" s="171" t="s">
        <v>12170</v>
      </c>
      <c r="H778" s="171" t="s">
        <v>12171</v>
      </c>
      <c r="I778" s="112" t="s">
        <v>914</v>
      </c>
      <c r="J778" s="112" t="s">
        <v>31634</v>
      </c>
    </row>
    <row r="779" spans="1:10" ht="182.25" x14ac:dyDescent="0.35">
      <c r="A779" s="8">
        <v>774</v>
      </c>
      <c r="B779" s="194" t="s">
        <v>12172</v>
      </c>
      <c r="C779" s="112" t="s">
        <v>911</v>
      </c>
      <c r="D779" s="136">
        <v>10000</v>
      </c>
      <c r="E779" s="136">
        <v>10000</v>
      </c>
      <c r="F779" s="112" t="s">
        <v>33</v>
      </c>
      <c r="G779" s="171" t="s">
        <v>12173</v>
      </c>
      <c r="H779" s="171" t="s">
        <v>12174</v>
      </c>
      <c r="I779" s="112" t="s">
        <v>914</v>
      </c>
      <c r="J779" s="112" t="s">
        <v>31635</v>
      </c>
    </row>
    <row r="780" spans="1:10" ht="162" x14ac:dyDescent="0.35">
      <c r="A780" s="8">
        <v>775</v>
      </c>
      <c r="B780" s="194" t="s">
        <v>12175</v>
      </c>
      <c r="C780" s="112" t="s">
        <v>911</v>
      </c>
      <c r="D780" s="136">
        <v>15000</v>
      </c>
      <c r="E780" s="136">
        <v>15000</v>
      </c>
      <c r="F780" s="112" t="s">
        <v>33</v>
      </c>
      <c r="G780" s="171" t="s">
        <v>12176</v>
      </c>
      <c r="H780" s="171" t="s">
        <v>12177</v>
      </c>
      <c r="I780" s="112" t="s">
        <v>914</v>
      </c>
      <c r="J780" s="112" t="s">
        <v>31636</v>
      </c>
    </row>
    <row r="781" spans="1:10" ht="81" x14ac:dyDescent="0.35">
      <c r="A781" s="8">
        <v>776</v>
      </c>
      <c r="B781" s="108" t="s">
        <v>12178</v>
      </c>
      <c r="C781" s="14" t="s">
        <v>968</v>
      </c>
      <c r="D781" s="184">
        <v>80250</v>
      </c>
      <c r="E781" s="184">
        <v>80250</v>
      </c>
      <c r="F781" s="14" t="s">
        <v>969</v>
      </c>
      <c r="G781" s="14" t="s">
        <v>12179</v>
      </c>
      <c r="H781" s="14" t="s">
        <v>12180</v>
      </c>
      <c r="I781" s="14" t="s">
        <v>972</v>
      </c>
      <c r="J781" s="14" t="s">
        <v>31637</v>
      </c>
    </row>
    <row r="782" spans="1:10" ht="81" x14ac:dyDescent="0.35">
      <c r="A782" s="8">
        <v>777</v>
      </c>
      <c r="B782" s="108" t="s">
        <v>12181</v>
      </c>
      <c r="C782" s="14" t="s">
        <v>968</v>
      </c>
      <c r="D782" s="184">
        <v>13600</v>
      </c>
      <c r="E782" s="184">
        <v>13600</v>
      </c>
      <c r="F782" s="14" t="s">
        <v>969</v>
      </c>
      <c r="G782" s="14" t="s">
        <v>12182</v>
      </c>
      <c r="H782" s="14" t="s">
        <v>12183</v>
      </c>
      <c r="I782" s="14" t="s">
        <v>972</v>
      </c>
      <c r="J782" s="14" t="s">
        <v>31638</v>
      </c>
    </row>
    <row r="783" spans="1:10" ht="101.25" x14ac:dyDescent="0.35">
      <c r="A783" s="8">
        <v>778</v>
      </c>
      <c r="B783" s="108" t="s">
        <v>12184</v>
      </c>
      <c r="C783" s="14" t="s">
        <v>968</v>
      </c>
      <c r="D783" s="184">
        <v>34989</v>
      </c>
      <c r="E783" s="184">
        <v>34989</v>
      </c>
      <c r="F783" s="14" t="s">
        <v>969</v>
      </c>
      <c r="G783" s="14" t="s">
        <v>12185</v>
      </c>
      <c r="H783" s="14" t="s">
        <v>12186</v>
      </c>
      <c r="I783" s="14" t="s">
        <v>972</v>
      </c>
      <c r="J783" s="14" t="s">
        <v>31639</v>
      </c>
    </row>
    <row r="784" spans="1:10" ht="101.25" x14ac:dyDescent="0.35">
      <c r="A784" s="8">
        <v>779</v>
      </c>
      <c r="B784" s="108" t="s">
        <v>12187</v>
      </c>
      <c r="C784" s="14" t="s">
        <v>968</v>
      </c>
      <c r="D784" s="184">
        <v>13589</v>
      </c>
      <c r="E784" s="184">
        <v>13589</v>
      </c>
      <c r="F784" s="14" t="s">
        <v>969</v>
      </c>
      <c r="G784" s="14" t="s">
        <v>12188</v>
      </c>
      <c r="H784" s="14" t="s">
        <v>12189</v>
      </c>
      <c r="I784" s="14" t="s">
        <v>972</v>
      </c>
      <c r="J784" s="14" t="s">
        <v>31640</v>
      </c>
    </row>
    <row r="785" spans="1:10" ht="121.5" x14ac:dyDescent="0.35">
      <c r="A785" s="8">
        <v>780</v>
      </c>
      <c r="B785" s="108" t="s">
        <v>12190</v>
      </c>
      <c r="C785" s="14" t="s">
        <v>968</v>
      </c>
      <c r="D785" s="184">
        <v>15943</v>
      </c>
      <c r="E785" s="184">
        <v>15943</v>
      </c>
      <c r="F785" s="14" t="s">
        <v>969</v>
      </c>
      <c r="G785" s="14" t="s">
        <v>12191</v>
      </c>
      <c r="H785" s="14" t="s">
        <v>12192</v>
      </c>
      <c r="I785" s="14" t="s">
        <v>972</v>
      </c>
      <c r="J785" s="14" t="s">
        <v>31641</v>
      </c>
    </row>
    <row r="786" spans="1:10" ht="81" x14ac:dyDescent="0.35">
      <c r="A786" s="8">
        <v>781</v>
      </c>
      <c r="B786" s="108" t="s">
        <v>12193</v>
      </c>
      <c r="C786" s="14" t="s">
        <v>968</v>
      </c>
      <c r="D786" s="184">
        <v>35500</v>
      </c>
      <c r="E786" s="184">
        <v>35500</v>
      </c>
      <c r="F786" s="14" t="s">
        <v>969</v>
      </c>
      <c r="G786" s="14" t="s">
        <v>12194</v>
      </c>
      <c r="H786" s="14" t="s">
        <v>12195</v>
      </c>
      <c r="I786" s="14" t="s">
        <v>972</v>
      </c>
      <c r="J786" s="14" t="s">
        <v>31642</v>
      </c>
    </row>
    <row r="787" spans="1:10" ht="162" x14ac:dyDescent="0.35">
      <c r="A787" s="8">
        <v>782</v>
      </c>
      <c r="B787" s="108" t="s">
        <v>12196</v>
      </c>
      <c r="C787" s="14" t="s">
        <v>968</v>
      </c>
      <c r="D787" s="184">
        <v>224700</v>
      </c>
      <c r="E787" s="184">
        <v>224700</v>
      </c>
      <c r="F787" s="14" t="s">
        <v>969</v>
      </c>
      <c r="G787" s="14" t="s">
        <v>12197</v>
      </c>
      <c r="H787" s="14" t="s">
        <v>12198</v>
      </c>
      <c r="I787" s="14" t="s">
        <v>972</v>
      </c>
      <c r="J787" s="14" t="s">
        <v>31643</v>
      </c>
    </row>
    <row r="788" spans="1:10" ht="101.25" x14ac:dyDescent="0.35">
      <c r="A788" s="8">
        <v>783</v>
      </c>
      <c r="B788" s="108" t="s">
        <v>12199</v>
      </c>
      <c r="C788" s="14" t="s">
        <v>968</v>
      </c>
      <c r="D788" s="184">
        <v>160000</v>
      </c>
      <c r="E788" s="184">
        <v>160000</v>
      </c>
      <c r="F788" s="14" t="s">
        <v>969</v>
      </c>
      <c r="G788" s="14" t="s">
        <v>12200</v>
      </c>
      <c r="H788" s="14" t="s">
        <v>12201</v>
      </c>
      <c r="I788" s="14" t="s">
        <v>972</v>
      </c>
      <c r="J788" s="14" t="s">
        <v>31644</v>
      </c>
    </row>
    <row r="789" spans="1:10" ht="101.25" x14ac:dyDescent="0.35">
      <c r="A789" s="8">
        <v>784</v>
      </c>
      <c r="B789" s="108" t="s">
        <v>12202</v>
      </c>
      <c r="C789" s="14" t="s">
        <v>968</v>
      </c>
      <c r="D789" s="184">
        <v>44700</v>
      </c>
      <c r="E789" s="184">
        <v>44700</v>
      </c>
      <c r="F789" s="14" t="s">
        <v>969</v>
      </c>
      <c r="G789" s="14" t="s">
        <v>12203</v>
      </c>
      <c r="H789" s="14" t="s">
        <v>12204</v>
      </c>
      <c r="I789" s="14" t="s">
        <v>972</v>
      </c>
      <c r="J789" s="14" t="s">
        <v>31645</v>
      </c>
    </row>
    <row r="790" spans="1:10" ht="81" x14ac:dyDescent="0.35">
      <c r="A790" s="8">
        <v>785</v>
      </c>
      <c r="B790" s="108" t="s">
        <v>12205</v>
      </c>
      <c r="C790" s="14" t="s">
        <v>968</v>
      </c>
      <c r="D790" s="184">
        <v>480000</v>
      </c>
      <c r="E790" s="184">
        <v>480000</v>
      </c>
      <c r="F790" s="14" t="s">
        <v>969</v>
      </c>
      <c r="G790" s="14" t="s">
        <v>12206</v>
      </c>
      <c r="H790" s="14" t="s">
        <v>12207</v>
      </c>
      <c r="I790" s="14" t="s">
        <v>972</v>
      </c>
      <c r="J790" s="14" t="s">
        <v>31646</v>
      </c>
    </row>
    <row r="791" spans="1:10" ht="101.25" x14ac:dyDescent="0.35">
      <c r="A791" s="8">
        <v>786</v>
      </c>
      <c r="B791" s="108" t="s">
        <v>12208</v>
      </c>
      <c r="C791" s="14" t="s">
        <v>968</v>
      </c>
      <c r="D791" s="184">
        <v>81512.600000000006</v>
      </c>
      <c r="E791" s="184">
        <v>81512.600000000006</v>
      </c>
      <c r="F791" s="14" t="s">
        <v>969</v>
      </c>
      <c r="G791" s="14" t="s">
        <v>12209</v>
      </c>
      <c r="H791" s="14" t="s">
        <v>12210</v>
      </c>
      <c r="I791" s="14" t="s">
        <v>972</v>
      </c>
      <c r="J791" s="14" t="s">
        <v>31647</v>
      </c>
    </row>
    <row r="792" spans="1:10" ht="101.25" x14ac:dyDescent="0.35">
      <c r="A792" s="8">
        <v>787</v>
      </c>
      <c r="B792" s="108" t="s">
        <v>12211</v>
      </c>
      <c r="C792" s="14" t="s">
        <v>968</v>
      </c>
      <c r="D792" s="184">
        <v>14445</v>
      </c>
      <c r="E792" s="184">
        <v>14445</v>
      </c>
      <c r="F792" s="14" t="s">
        <v>969</v>
      </c>
      <c r="G792" s="14" t="s">
        <v>12212</v>
      </c>
      <c r="H792" s="14" t="s">
        <v>12213</v>
      </c>
      <c r="I792" s="14" t="s">
        <v>972</v>
      </c>
      <c r="J792" s="14" t="s">
        <v>31648</v>
      </c>
    </row>
    <row r="793" spans="1:10" ht="101.25" x14ac:dyDescent="0.35">
      <c r="A793" s="8">
        <v>788</v>
      </c>
      <c r="B793" s="108" t="s">
        <v>12214</v>
      </c>
      <c r="C793" s="14" t="s">
        <v>968</v>
      </c>
      <c r="D793" s="184">
        <v>240750</v>
      </c>
      <c r="E793" s="184">
        <v>240750</v>
      </c>
      <c r="F793" s="14" t="s">
        <v>969</v>
      </c>
      <c r="G793" s="14" t="s">
        <v>12215</v>
      </c>
      <c r="H793" s="14" t="s">
        <v>12216</v>
      </c>
      <c r="I793" s="14" t="s">
        <v>972</v>
      </c>
      <c r="J793" s="14" t="s">
        <v>31649</v>
      </c>
    </row>
    <row r="794" spans="1:10" ht="101.25" x14ac:dyDescent="0.35">
      <c r="A794" s="8">
        <v>789</v>
      </c>
      <c r="B794" s="108" t="s">
        <v>12217</v>
      </c>
      <c r="C794" s="14" t="s">
        <v>968</v>
      </c>
      <c r="D794" s="184">
        <v>900000</v>
      </c>
      <c r="E794" s="184">
        <v>900000</v>
      </c>
      <c r="F794" s="14" t="s">
        <v>626</v>
      </c>
      <c r="G794" s="14" t="s">
        <v>12218</v>
      </c>
      <c r="H794" s="14" t="s">
        <v>12219</v>
      </c>
      <c r="I794" s="14" t="s">
        <v>972</v>
      </c>
      <c r="J794" s="14" t="s">
        <v>31650</v>
      </c>
    </row>
    <row r="795" spans="1:10" ht="263.25" x14ac:dyDescent="0.35">
      <c r="A795" s="8">
        <v>790</v>
      </c>
      <c r="B795" s="108" t="s">
        <v>12220</v>
      </c>
      <c r="C795" s="14" t="s">
        <v>968</v>
      </c>
      <c r="D795" s="184">
        <v>36500</v>
      </c>
      <c r="E795" s="184">
        <v>36500</v>
      </c>
      <c r="F795" s="14" t="s">
        <v>969</v>
      </c>
      <c r="G795" s="14" t="s">
        <v>12221</v>
      </c>
      <c r="H795" s="14" t="s">
        <v>12222</v>
      </c>
      <c r="I795" s="14" t="s">
        <v>972</v>
      </c>
      <c r="J795" s="14" t="s">
        <v>31651</v>
      </c>
    </row>
    <row r="796" spans="1:10" ht="81" x14ac:dyDescent="0.35">
      <c r="A796" s="8">
        <v>791</v>
      </c>
      <c r="B796" s="108" t="s">
        <v>12223</v>
      </c>
      <c r="C796" s="14" t="s">
        <v>968</v>
      </c>
      <c r="D796" s="184">
        <v>39200</v>
      </c>
      <c r="E796" s="184">
        <v>39200</v>
      </c>
      <c r="F796" s="14" t="s">
        <v>969</v>
      </c>
      <c r="G796" s="14" t="s">
        <v>12224</v>
      </c>
      <c r="H796" s="14" t="s">
        <v>12225</v>
      </c>
      <c r="I796" s="14" t="s">
        <v>972</v>
      </c>
      <c r="J796" s="14" t="s">
        <v>31652</v>
      </c>
    </row>
    <row r="797" spans="1:10" ht="81" x14ac:dyDescent="0.35">
      <c r="A797" s="8">
        <v>792</v>
      </c>
      <c r="B797" s="108" t="s">
        <v>12226</v>
      </c>
      <c r="C797" s="14" t="s">
        <v>968</v>
      </c>
      <c r="D797" s="184">
        <v>46450</v>
      </c>
      <c r="E797" s="184">
        <v>46450</v>
      </c>
      <c r="F797" s="14" t="s">
        <v>969</v>
      </c>
      <c r="G797" s="14" t="s">
        <v>12227</v>
      </c>
      <c r="H797" s="14" t="s">
        <v>12228</v>
      </c>
      <c r="I797" s="14" t="s">
        <v>972</v>
      </c>
      <c r="J797" s="14" t="s">
        <v>31653</v>
      </c>
    </row>
    <row r="798" spans="1:10" ht="81" x14ac:dyDescent="0.35">
      <c r="A798" s="8">
        <v>793</v>
      </c>
      <c r="B798" s="108" t="s">
        <v>12229</v>
      </c>
      <c r="C798" s="14" t="s">
        <v>968</v>
      </c>
      <c r="D798" s="184">
        <v>73815</v>
      </c>
      <c r="E798" s="184">
        <v>73815</v>
      </c>
      <c r="F798" s="14" t="s">
        <v>969</v>
      </c>
      <c r="G798" s="14" t="s">
        <v>12230</v>
      </c>
      <c r="H798" s="14" t="s">
        <v>12231</v>
      </c>
      <c r="I798" s="14" t="s">
        <v>972</v>
      </c>
      <c r="J798" s="14" t="s">
        <v>31654</v>
      </c>
    </row>
    <row r="799" spans="1:10" ht="60.75" x14ac:dyDescent="0.35">
      <c r="A799" s="8">
        <v>794</v>
      </c>
      <c r="B799" s="108" t="s">
        <v>12232</v>
      </c>
      <c r="C799" s="14" t="s">
        <v>968</v>
      </c>
      <c r="D799" s="184">
        <v>11010</v>
      </c>
      <c r="E799" s="184">
        <v>11010</v>
      </c>
      <c r="F799" s="14" t="s">
        <v>969</v>
      </c>
      <c r="G799" s="14" t="s">
        <v>12233</v>
      </c>
      <c r="H799" s="14" t="s">
        <v>12234</v>
      </c>
      <c r="I799" s="14" t="s">
        <v>972</v>
      </c>
      <c r="J799" s="14" t="s">
        <v>31655</v>
      </c>
    </row>
    <row r="800" spans="1:10" ht="81" x14ac:dyDescent="0.35">
      <c r="A800" s="8">
        <v>795</v>
      </c>
      <c r="B800" s="249" t="s">
        <v>12235</v>
      </c>
      <c r="C800" s="232" t="s">
        <v>968</v>
      </c>
      <c r="D800" s="251">
        <v>16500</v>
      </c>
      <c r="E800" s="251">
        <v>16500</v>
      </c>
      <c r="F800" s="232" t="s">
        <v>969</v>
      </c>
      <c r="G800" s="232" t="s">
        <v>12236</v>
      </c>
      <c r="H800" s="232" t="s">
        <v>12237</v>
      </c>
      <c r="I800" s="232" t="s">
        <v>972</v>
      </c>
      <c r="J800" s="232" t="s">
        <v>31656</v>
      </c>
    </row>
    <row r="801" spans="1:10" ht="60.75" x14ac:dyDescent="0.35">
      <c r="A801" s="8">
        <v>796</v>
      </c>
      <c r="B801" s="16" t="s">
        <v>39162</v>
      </c>
      <c r="C801" s="8" t="s">
        <v>38633</v>
      </c>
      <c r="D801" s="19">
        <v>21900</v>
      </c>
      <c r="E801" s="19">
        <v>21900</v>
      </c>
      <c r="F801" s="18" t="s">
        <v>37942</v>
      </c>
      <c r="G801" s="8" t="s">
        <v>39269</v>
      </c>
      <c r="H801" s="8" t="s">
        <v>39269</v>
      </c>
      <c r="I801" s="24" t="s">
        <v>38635</v>
      </c>
      <c r="J801" s="8" t="s">
        <v>39288</v>
      </c>
    </row>
    <row r="802" spans="1:10" ht="60.75" x14ac:dyDescent="0.35">
      <c r="A802" s="8">
        <v>797</v>
      </c>
      <c r="B802" s="16" t="s">
        <v>39270</v>
      </c>
      <c r="C802" s="8" t="s">
        <v>38633</v>
      </c>
      <c r="D802" s="19">
        <v>28000</v>
      </c>
      <c r="E802" s="19">
        <v>28000</v>
      </c>
      <c r="F802" s="18" t="s">
        <v>37942</v>
      </c>
      <c r="G802" s="8" t="s">
        <v>39271</v>
      </c>
      <c r="H802" s="8" t="s">
        <v>39271</v>
      </c>
      <c r="I802" s="24" t="s">
        <v>38635</v>
      </c>
      <c r="J802" s="8" t="s">
        <v>39289</v>
      </c>
    </row>
    <row r="803" spans="1:10" ht="81" x14ac:dyDescent="0.35">
      <c r="A803" s="8">
        <v>798</v>
      </c>
      <c r="B803" s="16" t="s">
        <v>39272</v>
      </c>
      <c r="C803" s="8" t="s">
        <v>38633</v>
      </c>
      <c r="D803" s="19">
        <v>62274</v>
      </c>
      <c r="E803" s="19">
        <v>62274</v>
      </c>
      <c r="F803" s="18" t="s">
        <v>37942</v>
      </c>
      <c r="G803" s="8" t="s">
        <v>39273</v>
      </c>
      <c r="H803" s="8" t="s">
        <v>39273</v>
      </c>
      <c r="I803" s="24" t="s">
        <v>38635</v>
      </c>
      <c r="J803" s="8" t="s">
        <v>39290</v>
      </c>
    </row>
    <row r="804" spans="1:10" ht="60.75" x14ac:dyDescent="0.35">
      <c r="A804" s="8">
        <v>799</v>
      </c>
      <c r="B804" s="16" t="s">
        <v>39162</v>
      </c>
      <c r="C804" s="8" t="s">
        <v>38633</v>
      </c>
      <c r="D804" s="19">
        <v>18500</v>
      </c>
      <c r="E804" s="19">
        <v>185000</v>
      </c>
      <c r="F804" s="18" t="s">
        <v>37942</v>
      </c>
      <c r="G804" s="8" t="s">
        <v>39274</v>
      </c>
      <c r="H804" s="8" t="s">
        <v>39274</v>
      </c>
      <c r="I804" s="24" t="s">
        <v>38635</v>
      </c>
      <c r="J804" s="8" t="s">
        <v>39291</v>
      </c>
    </row>
    <row r="805" spans="1:10" ht="81" x14ac:dyDescent="0.35">
      <c r="A805" s="8">
        <v>800</v>
      </c>
      <c r="B805" s="434" t="s">
        <v>45613</v>
      </c>
      <c r="C805" s="430" t="s">
        <v>44424</v>
      </c>
      <c r="D805" s="441">
        <v>214000</v>
      </c>
      <c r="E805" s="441">
        <v>214000</v>
      </c>
      <c r="F805" s="8" t="s">
        <v>938</v>
      </c>
      <c r="G805" s="8" t="s">
        <v>45614</v>
      </c>
      <c r="H805" s="8" t="s">
        <v>45614</v>
      </c>
      <c r="I805" s="8" t="s">
        <v>44426</v>
      </c>
      <c r="J805" s="113" t="s">
        <v>45615</v>
      </c>
    </row>
    <row r="806" spans="1:10" ht="60.75" x14ac:dyDescent="0.35">
      <c r="A806" s="8">
        <v>801</v>
      </c>
      <c r="B806" s="436" t="s">
        <v>45616</v>
      </c>
      <c r="C806" s="430" t="s">
        <v>44424</v>
      </c>
      <c r="D806" s="441">
        <v>2512</v>
      </c>
      <c r="E806" s="441">
        <v>2512</v>
      </c>
      <c r="F806" s="8" t="s">
        <v>938</v>
      </c>
      <c r="G806" s="8" t="s">
        <v>45617</v>
      </c>
      <c r="H806" s="8" t="s">
        <v>45617</v>
      </c>
      <c r="I806" s="8" t="s">
        <v>44426</v>
      </c>
      <c r="J806" s="113" t="s">
        <v>45618</v>
      </c>
    </row>
    <row r="807" spans="1:10" ht="81" x14ac:dyDescent="0.35">
      <c r="A807" s="8">
        <v>802</v>
      </c>
      <c r="B807" s="435" t="s">
        <v>45619</v>
      </c>
      <c r="C807" s="430" t="s">
        <v>44424</v>
      </c>
      <c r="D807" s="445">
        <v>35845</v>
      </c>
      <c r="E807" s="445">
        <v>35845</v>
      </c>
      <c r="F807" s="8" t="s">
        <v>938</v>
      </c>
      <c r="G807" s="8" t="s">
        <v>45620</v>
      </c>
      <c r="H807" s="8" t="s">
        <v>45620</v>
      </c>
      <c r="I807" s="8" t="s">
        <v>44426</v>
      </c>
      <c r="J807" s="113" t="s">
        <v>45621</v>
      </c>
    </row>
    <row r="808" spans="1:10" ht="81" x14ac:dyDescent="0.35">
      <c r="A808" s="8">
        <v>803</v>
      </c>
      <c r="B808" s="434" t="s">
        <v>3893</v>
      </c>
      <c r="C808" s="430" t="s">
        <v>44424</v>
      </c>
      <c r="D808" s="441">
        <v>73830</v>
      </c>
      <c r="E808" s="441">
        <v>73830</v>
      </c>
      <c r="F808" s="8" t="s">
        <v>938</v>
      </c>
      <c r="G808" s="8" t="s">
        <v>45622</v>
      </c>
      <c r="H808" s="8" t="s">
        <v>45622</v>
      </c>
      <c r="I808" s="8" t="s">
        <v>44426</v>
      </c>
      <c r="J808" s="113" t="s">
        <v>45623</v>
      </c>
    </row>
    <row r="809" spans="1:10" ht="60.75" x14ac:dyDescent="0.35">
      <c r="A809" s="8">
        <v>804</v>
      </c>
      <c r="B809" s="434" t="s">
        <v>45624</v>
      </c>
      <c r="C809" s="430" t="s">
        <v>44424</v>
      </c>
      <c r="D809" s="441">
        <v>46475</v>
      </c>
      <c r="E809" s="441">
        <v>46475</v>
      </c>
      <c r="F809" s="8" t="s">
        <v>938</v>
      </c>
      <c r="G809" s="8" t="s">
        <v>45625</v>
      </c>
      <c r="H809" s="8" t="s">
        <v>45625</v>
      </c>
      <c r="I809" s="8" t="s">
        <v>44426</v>
      </c>
      <c r="J809" s="113" t="s">
        <v>45626</v>
      </c>
    </row>
    <row r="810" spans="1:10" ht="60.75" x14ac:dyDescent="0.35">
      <c r="A810" s="8">
        <v>805</v>
      </c>
      <c r="B810" s="435" t="s">
        <v>45627</v>
      </c>
      <c r="C810" s="430" t="s">
        <v>44424</v>
      </c>
      <c r="D810" s="442">
        <v>46705.5</v>
      </c>
      <c r="E810" s="442">
        <v>46705.5</v>
      </c>
      <c r="F810" s="8" t="s">
        <v>938</v>
      </c>
      <c r="G810" s="8" t="s">
        <v>45628</v>
      </c>
      <c r="H810" s="8" t="s">
        <v>45628</v>
      </c>
      <c r="I810" s="8" t="s">
        <v>44426</v>
      </c>
      <c r="J810" s="113" t="s">
        <v>45629</v>
      </c>
    </row>
    <row r="811" spans="1:10" ht="101.25" x14ac:dyDescent="0.35">
      <c r="A811" s="8">
        <v>806</v>
      </c>
      <c r="B811" s="435" t="s">
        <v>45630</v>
      </c>
      <c r="C811" s="430" t="s">
        <v>44424</v>
      </c>
      <c r="D811" s="442">
        <v>77040</v>
      </c>
      <c r="E811" s="442">
        <v>77040</v>
      </c>
      <c r="F811" s="8" t="s">
        <v>938</v>
      </c>
      <c r="G811" s="8" t="s">
        <v>45631</v>
      </c>
      <c r="H811" s="8" t="s">
        <v>45631</v>
      </c>
      <c r="I811" s="8" t="s">
        <v>44426</v>
      </c>
      <c r="J811" s="113" t="s">
        <v>45632</v>
      </c>
    </row>
    <row r="812" spans="1:10" ht="81" x14ac:dyDescent="0.35">
      <c r="A812" s="8">
        <v>807</v>
      </c>
      <c r="B812" s="435" t="s">
        <v>45633</v>
      </c>
      <c r="C812" s="430" t="s">
        <v>44424</v>
      </c>
      <c r="D812" s="445">
        <v>30110</v>
      </c>
      <c r="E812" s="445">
        <v>30110</v>
      </c>
      <c r="F812" s="8" t="s">
        <v>938</v>
      </c>
      <c r="G812" s="8" t="s">
        <v>45634</v>
      </c>
      <c r="H812" s="8" t="s">
        <v>45634</v>
      </c>
      <c r="I812" s="8" t="s">
        <v>44426</v>
      </c>
      <c r="J812" s="113" t="s">
        <v>45635</v>
      </c>
    </row>
    <row r="813" spans="1:10" ht="81" x14ac:dyDescent="0.35">
      <c r="A813" s="8">
        <v>808</v>
      </c>
      <c r="B813" s="435" t="s">
        <v>45636</v>
      </c>
      <c r="C813" s="430" t="s">
        <v>44424</v>
      </c>
      <c r="D813" s="442">
        <v>57590</v>
      </c>
      <c r="E813" s="442">
        <v>57590</v>
      </c>
      <c r="F813" s="8" t="s">
        <v>938</v>
      </c>
      <c r="G813" s="8" t="s">
        <v>45637</v>
      </c>
      <c r="H813" s="8" t="s">
        <v>45637</v>
      </c>
      <c r="I813" s="8" t="s">
        <v>44426</v>
      </c>
      <c r="J813" s="113" t="s">
        <v>45638</v>
      </c>
    </row>
    <row r="814" spans="1:10" ht="81" x14ac:dyDescent="0.35">
      <c r="A814" s="8">
        <v>809</v>
      </c>
      <c r="B814" s="435" t="s">
        <v>45639</v>
      </c>
      <c r="C814" s="430" t="s">
        <v>44424</v>
      </c>
      <c r="D814" s="445">
        <v>30530</v>
      </c>
      <c r="E814" s="445">
        <v>30530</v>
      </c>
      <c r="F814" s="8" t="s">
        <v>938</v>
      </c>
      <c r="G814" s="8" t="s">
        <v>45640</v>
      </c>
      <c r="H814" s="8" t="s">
        <v>45640</v>
      </c>
      <c r="I814" s="8" t="s">
        <v>44426</v>
      </c>
      <c r="J814" s="113" t="s">
        <v>45641</v>
      </c>
    </row>
    <row r="815" spans="1:10" ht="81" x14ac:dyDescent="0.35">
      <c r="A815" s="8">
        <v>810</v>
      </c>
      <c r="B815" s="434" t="s">
        <v>45642</v>
      </c>
      <c r="C815" s="430" t="s">
        <v>44424</v>
      </c>
      <c r="D815" s="441">
        <v>204000</v>
      </c>
      <c r="E815" s="441">
        <v>204000</v>
      </c>
      <c r="F815" s="8" t="s">
        <v>938</v>
      </c>
      <c r="G815" s="8" t="s">
        <v>45643</v>
      </c>
      <c r="H815" s="8" t="s">
        <v>45643</v>
      </c>
      <c r="I815" s="8" t="s">
        <v>44426</v>
      </c>
      <c r="J815" s="113" t="s">
        <v>45644</v>
      </c>
    </row>
    <row r="816" spans="1:10" ht="101.25" x14ac:dyDescent="0.35">
      <c r="A816" s="8">
        <v>811</v>
      </c>
      <c r="B816" s="16" t="s">
        <v>39275</v>
      </c>
      <c r="C816" s="8" t="s">
        <v>38633</v>
      </c>
      <c r="D816" s="19">
        <v>6820</v>
      </c>
      <c r="E816" s="19">
        <v>6820</v>
      </c>
      <c r="F816" s="18" t="s">
        <v>37942</v>
      </c>
      <c r="G816" s="8" t="s">
        <v>39276</v>
      </c>
      <c r="H816" s="8" t="s">
        <v>39276</v>
      </c>
      <c r="I816" s="24" t="s">
        <v>38635</v>
      </c>
      <c r="J816" s="8" t="s">
        <v>39292</v>
      </c>
    </row>
    <row r="817" spans="1:10" ht="81" x14ac:dyDescent="0.35">
      <c r="A817" s="8">
        <v>812</v>
      </c>
      <c r="B817" s="16" t="s">
        <v>21661</v>
      </c>
      <c r="C817" s="8" t="s">
        <v>38633</v>
      </c>
      <c r="D817" s="19">
        <v>1000</v>
      </c>
      <c r="E817" s="19">
        <v>1000</v>
      </c>
      <c r="F817" s="18" t="s">
        <v>37942</v>
      </c>
      <c r="G817" s="8" t="s">
        <v>39277</v>
      </c>
      <c r="H817" s="8" t="s">
        <v>39277</v>
      </c>
      <c r="I817" s="24" t="s">
        <v>38635</v>
      </c>
      <c r="J817" s="8" t="s">
        <v>39278</v>
      </c>
    </row>
    <row r="818" spans="1:10" ht="60.75" x14ac:dyDescent="0.35">
      <c r="A818" s="8">
        <v>813</v>
      </c>
      <c r="B818" s="16" t="s">
        <v>26925</v>
      </c>
      <c r="C818" s="8" t="s">
        <v>38633</v>
      </c>
      <c r="D818" s="19">
        <v>22000</v>
      </c>
      <c r="E818" s="19">
        <v>22000</v>
      </c>
      <c r="F818" s="18" t="s">
        <v>37942</v>
      </c>
      <c r="G818" s="8" t="s">
        <v>39279</v>
      </c>
      <c r="H818" s="8" t="s">
        <v>39279</v>
      </c>
      <c r="I818" s="24" t="s">
        <v>38635</v>
      </c>
      <c r="J818" s="8" t="s">
        <v>39280</v>
      </c>
    </row>
    <row r="819" spans="1:10" ht="60.75" x14ac:dyDescent="0.35">
      <c r="A819" s="8">
        <v>814</v>
      </c>
      <c r="B819" s="16" t="s">
        <v>26925</v>
      </c>
      <c r="C819" s="8" t="s">
        <v>38633</v>
      </c>
      <c r="D819" s="19">
        <v>6300</v>
      </c>
      <c r="E819" s="19">
        <v>6300</v>
      </c>
      <c r="F819" s="18" t="s">
        <v>37942</v>
      </c>
      <c r="G819" s="8" t="s">
        <v>39281</v>
      </c>
      <c r="H819" s="8" t="s">
        <v>39281</v>
      </c>
      <c r="I819" s="24" t="s">
        <v>38635</v>
      </c>
      <c r="J819" s="8" t="s">
        <v>39282</v>
      </c>
    </row>
    <row r="820" spans="1:10" ht="81" x14ac:dyDescent="0.35">
      <c r="A820" s="8">
        <v>815</v>
      </c>
      <c r="B820" s="16" t="s">
        <v>38969</v>
      </c>
      <c r="C820" s="8" t="s">
        <v>38633</v>
      </c>
      <c r="D820" s="19">
        <v>176550</v>
      </c>
      <c r="E820" s="19">
        <v>176550</v>
      </c>
      <c r="F820" s="18" t="s">
        <v>37942</v>
      </c>
      <c r="G820" s="8" t="s">
        <v>39283</v>
      </c>
      <c r="H820" s="8" t="s">
        <v>39283</v>
      </c>
      <c r="I820" s="24" t="s">
        <v>38635</v>
      </c>
      <c r="J820" s="8" t="s">
        <v>39284</v>
      </c>
    </row>
    <row r="821" spans="1:10" ht="60.75" x14ac:dyDescent="0.35">
      <c r="A821" s="8">
        <v>816</v>
      </c>
      <c r="B821" s="16" t="s">
        <v>39285</v>
      </c>
      <c r="C821" s="8" t="s">
        <v>38633</v>
      </c>
      <c r="D821" s="19">
        <v>2000</v>
      </c>
      <c r="E821" s="19">
        <v>2000</v>
      </c>
      <c r="F821" s="18" t="s">
        <v>37942</v>
      </c>
      <c r="G821" s="8" t="s">
        <v>39286</v>
      </c>
      <c r="H821" s="8" t="s">
        <v>39286</v>
      </c>
      <c r="I821" s="24" t="s">
        <v>38635</v>
      </c>
      <c r="J821" s="8" t="s">
        <v>39287</v>
      </c>
    </row>
    <row r="822" spans="1:10" ht="81" x14ac:dyDescent="0.35">
      <c r="A822" s="8">
        <v>817</v>
      </c>
      <c r="B822" s="12" t="s">
        <v>40627</v>
      </c>
      <c r="C822" s="8" t="s">
        <v>40579</v>
      </c>
      <c r="D822" s="109">
        <v>51000</v>
      </c>
      <c r="E822" s="109">
        <v>51000</v>
      </c>
      <c r="F822" s="8" t="s">
        <v>938</v>
      </c>
      <c r="G822" s="8" t="s">
        <v>40628</v>
      </c>
      <c r="H822" s="8" t="s">
        <v>40628</v>
      </c>
      <c r="I822" s="8" t="s">
        <v>185</v>
      </c>
      <c r="J822" s="8" t="s">
        <v>31672</v>
      </c>
    </row>
    <row r="823" spans="1:10" ht="81" x14ac:dyDescent="0.35">
      <c r="A823" s="8">
        <v>818</v>
      </c>
      <c r="B823" s="396" t="s">
        <v>37762</v>
      </c>
      <c r="C823" s="244" t="s">
        <v>36856</v>
      </c>
      <c r="D823" s="397">
        <v>3531</v>
      </c>
      <c r="E823" s="397">
        <v>3531</v>
      </c>
      <c r="F823" s="91" t="s">
        <v>37942</v>
      </c>
      <c r="G823" s="91" t="s">
        <v>37763</v>
      </c>
      <c r="H823" s="91" t="str">
        <f t="shared" ref="H823" si="4">G823</f>
        <v>บริษัท มิตซูบิชิ เอลเลเวเตอร์ (ประเทศไทย) จำกัด 3531 บาท</v>
      </c>
      <c r="I823" s="379" t="s">
        <v>36812</v>
      </c>
      <c r="J823" s="91" t="s">
        <v>37764</v>
      </c>
    </row>
    <row r="824" spans="1:10" ht="40.5" x14ac:dyDescent="0.35">
      <c r="A824" s="8">
        <v>819</v>
      </c>
      <c r="B824" s="124" t="s">
        <v>12238</v>
      </c>
      <c r="C824" s="114" t="s">
        <v>949</v>
      </c>
      <c r="D824" s="132">
        <v>1300</v>
      </c>
      <c r="E824" s="132">
        <v>1300</v>
      </c>
      <c r="F824" s="114" t="s">
        <v>938</v>
      </c>
      <c r="G824" s="114" t="s">
        <v>12239</v>
      </c>
      <c r="H824" s="114" t="s">
        <v>12239</v>
      </c>
      <c r="I824" s="115" t="s">
        <v>951</v>
      </c>
      <c r="J824" s="116" t="s">
        <v>37765</v>
      </c>
    </row>
    <row r="825" spans="1:10" ht="101.25" x14ac:dyDescent="0.35">
      <c r="A825" s="8">
        <v>820</v>
      </c>
      <c r="B825" s="124" t="s">
        <v>12240</v>
      </c>
      <c r="C825" s="114" t="s">
        <v>949</v>
      </c>
      <c r="D825" s="132">
        <v>39500</v>
      </c>
      <c r="E825" s="134">
        <v>39500</v>
      </c>
      <c r="F825" s="114" t="s">
        <v>938</v>
      </c>
      <c r="G825" s="114" t="s">
        <v>12241</v>
      </c>
      <c r="H825" s="114" t="s">
        <v>12241</v>
      </c>
      <c r="I825" s="115" t="s">
        <v>951</v>
      </c>
      <c r="J825" s="116" t="s">
        <v>37766</v>
      </c>
    </row>
    <row r="826" spans="1:10" ht="101.25" x14ac:dyDescent="0.35">
      <c r="A826" s="8">
        <v>821</v>
      </c>
      <c r="B826" s="108" t="s">
        <v>12242</v>
      </c>
      <c r="C826" s="14" t="s">
        <v>838</v>
      </c>
      <c r="D826" s="139">
        <v>39236.9</v>
      </c>
      <c r="E826" s="139">
        <v>39236.9</v>
      </c>
      <c r="F826" s="14" t="s">
        <v>37942</v>
      </c>
      <c r="G826" s="14" t="s">
        <v>12243</v>
      </c>
      <c r="H826" s="14" t="s">
        <v>12243</v>
      </c>
      <c r="I826" s="14" t="s">
        <v>840</v>
      </c>
      <c r="J826" s="121" t="s">
        <v>31657</v>
      </c>
    </row>
    <row r="827" spans="1:10" ht="101.25" x14ac:dyDescent="0.35">
      <c r="A827" s="8">
        <v>822</v>
      </c>
      <c r="B827" s="108" t="s">
        <v>12244</v>
      </c>
      <c r="C827" s="14" t="s">
        <v>838</v>
      </c>
      <c r="D827" s="139">
        <v>25000</v>
      </c>
      <c r="E827" s="139">
        <v>25000</v>
      </c>
      <c r="F827" s="14" t="s">
        <v>37942</v>
      </c>
      <c r="G827" s="14" t="s">
        <v>12245</v>
      </c>
      <c r="H827" s="14" t="s">
        <v>12245</v>
      </c>
      <c r="I827" s="14" t="s">
        <v>840</v>
      </c>
      <c r="J827" s="121" t="s">
        <v>31658</v>
      </c>
    </row>
    <row r="828" spans="1:10" ht="60.75" x14ac:dyDescent="0.35">
      <c r="A828" s="8">
        <v>823</v>
      </c>
      <c r="B828" s="108" t="s">
        <v>12246</v>
      </c>
      <c r="C828" s="14" t="s">
        <v>937</v>
      </c>
      <c r="D828" s="139">
        <v>416444</v>
      </c>
      <c r="E828" s="139">
        <v>416444</v>
      </c>
      <c r="F828" s="14" t="s">
        <v>938</v>
      </c>
      <c r="G828" s="14" t="s">
        <v>12247</v>
      </c>
      <c r="H828" s="14" t="s">
        <v>12247</v>
      </c>
      <c r="I828" s="9" t="s">
        <v>1504</v>
      </c>
      <c r="J828" s="9" t="s">
        <v>31659</v>
      </c>
    </row>
    <row r="829" spans="1:10" ht="60.75" x14ac:dyDescent="0.35">
      <c r="A829" s="8">
        <v>824</v>
      </c>
      <c r="B829" s="108" t="s">
        <v>12248</v>
      </c>
      <c r="C829" s="14" t="s">
        <v>937</v>
      </c>
      <c r="D829" s="139">
        <v>405000</v>
      </c>
      <c r="E829" s="139">
        <v>405000</v>
      </c>
      <c r="F829" s="14" t="s">
        <v>938</v>
      </c>
      <c r="G829" s="14" t="s">
        <v>12249</v>
      </c>
      <c r="H829" s="14" t="s">
        <v>12249</v>
      </c>
      <c r="I829" s="9" t="s">
        <v>1504</v>
      </c>
      <c r="J829" s="9" t="s">
        <v>31660</v>
      </c>
    </row>
    <row r="830" spans="1:10" ht="81" x14ac:dyDescent="0.35">
      <c r="A830" s="8">
        <v>825</v>
      </c>
      <c r="B830" s="108" t="s">
        <v>12250</v>
      </c>
      <c r="C830" s="14" t="s">
        <v>2250</v>
      </c>
      <c r="D830" s="135">
        <v>38500</v>
      </c>
      <c r="E830" s="135">
        <v>38500</v>
      </c>
      <c r="F830" s="14" t="s">
        <v>938</v>
      </c>
      <c r="G830" s="14" t="s">
        <v>12251</v>
      </c>
      <c r="H830" s="14" t="s">
        <v>12251</v>
      </c>
      <c r="I830" s="189" t="s">
        <v>7160</v>
      </c>
      <c r="J830" s="14" t="s">
        <v>31661</v>
      </c>
    </row>
    <row r="831" spans="1:10" ht="81" x14ac:dyDescent="0.35">
      <c r="A831" s="8">
        <v>826</v>
      </c>
      <c r="B831" s="108" t="s">
        <v>12252</v>
      </c>
      <c r="C831" s="14" t="s">
        <v>2250</v>
      </c>
      <c r="D831" s="135">
        <v>15600</v>
      </c>
      <c r="E831" s="135">
        <v>15600</v>
      </c>
      <c r="F831" s="14" t="s">
        <v>938</v>
      </c>
      <c r="G831" s="14" t="s">
        <v>12253</v>
      </c>
      <c r="H831" s="14" t="s">
        <v>12253</v>
      </c>
      <c r="I831" s="189" t="s">
        <v>7160</v>
      </c>
      <c r="J831" s="14" t="s">
        <v>31662</v>
      </c>
    </row>
    <row r="832" spans="1:10" ht="81" x14ac:dyDescent="0.35">
      <c r="A832" s="8">
        <v>827</v>
      </c>
      <c r="B832" s="108" t="s">
        <v>12254</v>
      </c>
      <c r="C832" s="14" t="s">
        <v>2250</v>
      </c>
      <c r="D832" s="135">
        <v>46700</v>
      </c>
      <c r="E832" s="135">
        <v>46700</v>
      </c>
      <c r="F832" s="14" t="s">
        <v>938</v>
      </c>
      <c r="G832" s="14" t="s">
        <v>12255</v>
      </c>
      <c r="H832" s="14" t="s">
        <v>12255</v>
      </c>
      <c r="I832" s="189" t="s">
        <v>7160</v>
      </c>
      <c r="J832" s="14" t="s">
        <v>31663</v>
      </c>
    </row>
    <row r="833" spans="1:10" ht="81" x14ac:dyDescent="0.35">
      <c r="A833" s="8">
        <v>828</v>
      </c>
      <c r="B833" s="108" t="s">
        <v>12256</v>
      </c>
      <c r="C833" s="14" t="s">
        <v>2250</v>
      </c>
      <c r="D833" s="135">
        <v>2500</v>
      </c>
      <c r="E833" s="135">
        <v>2500</v>
      </c>
      <c r="F833" s="14" t="s">
        <v>938</v>
      </c>
      <c r="G833" s="14" t="s">
        <v>12257</v>
      </c>
      <c r="H833" s="14" t="s">
        <v>12257</v>
      </c>
      <c r="I833" s="189" t="s">
        <v>7160</v>
      </c>
      <c r="J833" s="14" t="s">
        <v>31664</v>
      </c>
    </row>
    <row r="834" spans="1:10" ht="81" x14ac:dyDescent="0.35">
      <c r="A834" s="8">
        <v>829</v>
      </c>
      <c r="B834" s="108" t="s">
        <v>12258</v>
      </c>
      <c r="C834" s="14" t="s">
        <v>2250</v>
      </c>
      <c r="D834" s="135">
        <v>10165</v>
      </c>
      <c r="E834" s="135">
        <v>10165</v>
      </c>
      <c r="F834" s="14" t="s">
        <v>938</v>
      </c>
      <c r="G834" s="14" t="s">
        <v>12259</v>
      </c>
      <c r="H834" s="14" t="s">
        <v>12259</v>
      </c>
      <c r="I834" s="189" t="s">
        <v>7160</v>
      </c>
      <c r="J834" s="14" t="s">
        <v>31665</v>
      </c>
    </row>
    <row r="835" spans="1:10" ht="81" x14ac:dyDescent="0.35">
      <c r="A835" s="8">
        <v>830</v>
      </c>
      <c r="B835" s="108" t="s">
        <v>8890</v>
      </c>
      <c r="C835" s="14" t="s">
        <v>2250</v>
      </c>
      <c r="D835" s="135">
        <v>18000</v>
      </c>
      <c r="E835" s="135">
        <v>18000</v>
      </c>
      <c r="F835" s="14" t="s">
        <v>938</v>
      </c>
      <c r="G835" s="14" t="s">
        <v>12260</v>
      </c>
      <c r="H835" s="14" t="s">
        <v>12260</v>
      </c>
      <c r="I835" s="189" t="s">
        <v>7160</v>
      </c>
      <c r="J835" s="14" t="s">
        <v>31666</v>
      </c>
    </row>
    <row r="836" spans="1:10" ht="60.75" x14ac:dyDescent="0.35">
      <c r="A836" s="8">
        <v>831</v>
      </c>
      <c r="B836" s="108" t="s">
        <v>8894</v>
      </c>
      <c r="C836" s="14" t="s">
        <v>2250</v>
      </c>
      <c r="D836" s="135">
        <v>11570</v>
      </c>
      <c r="E836" s="135">
        <v>11570</v>
      </c>
      <c r="F836" s="14" t="s">
        <v>938</v>
      </c>
      <c r="G836" s="14" t="s">
        <v>12261</v>
      </c>
      <c r="H836" s="14" t="s">
        <v>12261</v>
      </c>
      <c r="I836" s="189" t="s">
        <v>7160</v>
      </c>
      <c r="J836" s="14" t="s">
        <v>31667</v>
      </c>
    </row>
    <row r="837" spans="1:10" ht="60.75" x14ac:dyDescent="0.35">
      <c r="A837" s="8">
        <v>832</v>
      </c>
      <c r="B837" s="108" t="s">
        <v>8894</v>
      </c>
      <c r="C837" s="14" t="s">
        <v>2250</v>
      </c>
      <c r="D837" s="135">
        <v>7918</v>
      </c>
      <c r="E837" s="135">
        <v>7918</v>
      </c>
      <c r="F837" s="14" t="s">
        <v>938</v>
      </c>
      <c r="G837" s="14" t="s">
        <v>12262</v>
      </c>
      <c r="H837" s="14" t="s">
        <v>12262</v>
      </c>
      <c r="I837" s="189" t="s">
        <v>7160</v>
      </c>
      <c r="J837" s="14" t="s">
        <v>31668</v>
      </c>
    </row>
    <row r="838" spans="1:10" ht="101.25" x14ac:dyDescent="0.35">
      <c r="A838" s="8">
        <v>833</v>
      </c>
      <c r="B838" s="108" t="s">
        <v>12263</v>
      </c>
      <c r="C838" s="14" t="s">
        <v>959</v>
      </c>
      <c r="D838" s="139">
        <v>32367.5</v>
      </c>
      <c r="E838" s="139">
        <f>D838</f>
        <v>32367.5</v>
      </c>
      <c r="F838" s="14" t="s">
        <v>938</v>
      </c>
      <c r="G838" s="14" t="s">
        <v>12264</v>
      </c>
      <c r="H838" s="14" t="s">
        <v>12264</v>
      </c>
      <c r="I838" s="14" t="s">
        <v>962</v>
      </c>
      <c r="J838" s="14" t="s">
        <v>31669</v>
      </c>
    </row>
    <row r="839" spans="1:10" ht="40.5" x14ac:dyDescent="0.35">
      <c r="A839" s="8">
        <v>834</v>
      </c>
      <c r="B839" s="108" t="s">
        <v>12265</v>
      </c>
      <c r="C839" s="14" t="s">
        <v>959</v>
      </c>
      <c r="D839" s="139">
        <v>24216</v>
      </c>
      <c r="E839" s="139">
        <f>D839</f>
        <v>24216</v>
      </c>
      <c r="F839" s="14" t="s">
        <v>938</v>
      </c>
      <c r="G839" s="14" t="s">
        <v>12266</v>
      </c>
      <c r="H839" s="14" t="s">
        <v>12266</v>
      </c>
      <c r="I839" s="14" t="s">
        <v>962</v>
      </c>
      <c r="J839" s="14" t="s">
        <v>31670</v>
      </c>
    </row>
    <row r="840" spans="1:10" ht="81" x14ac:dyDescent="0.35">
      <c r="A840" s="8">
        <v>835</v>
      </c>
      <c r="B840" s="108" t="s">
        <v>12267</v>
      </c>
      <c r="C840" s="14" t="s">
        <v>959</v>
      </c>
      <c r="D840" s="139">
        <v>27000</v>
      </c>
      <c r="E840" s="139">
        <f>D840</f>
        <v>27000</v>
      </c>
      <c r="F840" s="14" t="s">
        <v>938</v>
      </c>
      <c r="G840" s="14" t="s">
        <v>12268</v>
      </c>
      <c r="H840" s="14" t="s">
        <v>12268</v>
      </c>
      <c r="I840" s="14" t="s">
        <v>962</v>
      </c>
      <c r="J840" s="14" t="s">
        <v>31670</v>
      </c>
    </row>
    <row r="841" spans="1:10" ht="101.25" x14ac:dyDescent="0.35">
      <c r="A841" s="8">
        <v>836</v>
      </c>
      <c r="B841" s="108" t="s">
        <v>12269</v>
      </c>
      <c r="C841" s="14" t="s">
        <v>1278</v>
      </c>
      <c r="D841" s="135">
        <v>150900</v>
      </c>
      <c r="E841" s="135">
        <v>150900</v>
      </c>
      <c r="F841" s="14" t="s">
        <v>37942</v>
      </c>
      <c r="G841" s="14" t="s">
        <v>12270</v>
      </c>
      <c r="H841" s="14" t="s">
        <v>12270</v>
      </c>
      <c r="I841" s="14" t="s">
        <v>1058</v>
      </c>
      <c r="J841" s="14" t="s">
        <v>31671</v>
      </c>
    </row>
    <row r="842" spans="1:10" ht="141.75" x14ac:dyDescent="0.35">
      <c r="A842" s="8">
        <v>837</v>
      </c>
      <c r="B842" s="108" t="s">
        <v>12271</v>
      </c>
      <c r="C842" s="14" t="s">
        <v>1278</v>
      </c>
      <c r="D842" s="135">
        <v>4337100</v>
      </c>
      <c r="E842" s="135">
        <v>4337100</v>
      </c>
      <c r="F842" s="14" t="s">
        <v>626</v>
      </c>
      <c r="G842" s="14" t="s">
        <v>12272</v>
      </c>
      <c r="H842" s="14" t="s">
        <v>12272</v>
      </c>
      <c r="I842" s="14" t="s">
        <v>1058</v>
      </c>
      <c r="J842" s="14" t="s">
        <v>31672</v>
      </c>
    </row>
    <row r="843" spans="1:10" ht="60.75" x14ac:dyDescent="0.35">
      <c r="A843" s="8">
        <v>838</v>
      </c>
      <c r="B843" s="12" t="s">
        <v>41495</v>
      </c>
      <c r="C843" s="7" t="s">
        <v>40895</v>
      </c>
      <c r="D843" s="109">
        <v>205440</v>
      </c>
      <c r="E843" s="109">
        <v>205440</v>
      </c>
      <c r="F843" s="8" t="s">
        <v>37942</v>
      </c>
      <c r="G843" s="423" t="s">
        <v>41496</v>
      </c>
      <c r="H843" s="8" t="s">
        <v>41496</v>
      </c>
      <c r="I843" s="8" t="s">
        <v>40897</v>
      </c>
      <c r="J843" s="8" t="s">
        <v>41497</v>
      </c>
    </row>
    <row r="844" spans="1:10" ht="121.5" x14ac:dyDescent="0.35">
      <c r="A844" s="8">
        <v>839</v>
      </c>
      <c r="B844" s="108" t="s">
        <v>12273</v>
      </c>
      <c r="C844" s="14" t="s">
        <v>1167</v>
      </c>
      <c r="D844" s="135">
        <v>1300</v>
      </c>
      <c r="E844" s="135">
        <v>1300</v>
      </c>
      <c r="F844" s="14" t="s">
        <v>37942</v>
      </c>
      <c r="G844" s="14" t="s">
        <v>8047</v>
      </c>
      <c r="H844" s="14" t="s">
        <v>8047</v>
      </c>
      <c r="I844" s="14" t="s">
        <v>1169</v>
      </c>
      <c r="J844" s="14" t="s">
        <v>31673</v>
      </c>
    </row>
    <row r="845" spans="1:10" ht="81" x14ac:dyDescent="0.35">
      <c r="A845" s="8">
        <v>840</v>
      </c>
      <c r="B845" s="108" t="s">
        <v>12274</v>
      </c>
      <c r="C845" s="14" t="s">
        <v>1167</v>
      </c>
      <c r="D845" s="135">
        <v>36475</v>
      </c>
      <c r="E845" s="135">
        <v>36475</v>
      </c>
      <c r="F845" s="14" t="s">
        <v>37942</v>
      </c>
      <c r="G845" s="14" t="s">
        <v>12275</v>
      </c>
      <c r="H845" s="14" t="s">
        <v>12275</v>
      </c>
      <c r="I845" s="14" t="s">
        <v>1169</v>
      </c>
      <c r="J845" s="14" t="s">
        <v>31674</v>
      </c>
    </row>
    <row r="846" spans="1:10" ht="121.5" x14ac:dyDescent="0.35">
      <c r="A846" s="8">
        <v>841</v>
      </c>
      <c r="B846" s="108" t="s">
        <v>12276</v>
      </c>
      <c r="C846" s="14" t="s">
        <v>1167</v>
      </c>
      <c r="D846" s="135">
        <v>428</v>
      </c>
      <c r="E846" s="135">
        <v>428</v>
      </c>
      <c r="F846" s="14" t="s">
        <v>37942</v>
      </c>
      <c r="G846" s="14" t="s">
        <v>12277</v>
      </c>
      <c r="H846" s="14" t="s">
        <v>12277</v>
      </c>
      <c r="I846" s="14" t="s">
        <v>1169</v>
      </c>
      <c r="J846" s="14" t="s">
        <v>31675</v>
      </c>
    </row>
    <row r="847" spans="1:10" ht="162" x14ac:dyDescent="0.35">
      <c r="A847" s="8">
        <v>842</v>
      </c>
      <c r="B847" s="108" t="s">
        <v>12278</v>
      </c>
      <c r="C847" s="14" t="s">
        <v>1167</v>
      </c>
      <c r="D847" s="135">
        <v>25600</v>
      </c>
      <c r="E847" s="135">
        <v>25600</v>
      </c>
      <c r="F847" s="14" t="s">
        <v>37942</v>
      </c>
      <c r="G847" s="14" t="s">
        <v>12279</v>
      </c>
      <c r="H847" s="14" t="s">
        <v>12279</v>
      </c>
      <c r="I847" s="14" t="s">
        <v>1169</v>
      </c>
      <c r="J847" s="14" t="s">
        <v>31676</v>
      </c>
    </row>
    <row r="848" spans="1:10" ht="101.25" x14ac:dyDescent="0.35">
      <c r="A848" s="8">
        <v>843</v>
      </c>
      <c r="B848" s="108" t="s">
        <v>12280</v>
      </c>
      <c r="C848" s="14" t="s">
        <v>1167</v>
      </c>
      <c r="D848" s="135">
        <v>29400</v>
      </c>
      <c r="E848" s="135">
        <v>29400</v>
      </c>
      <c r="F848" s="14" t="s">
        <v>37942</v>
      </c>
      <c r="G848" s="14" t="s">
        <v>12281</v>
      </c>
      <c r="H848" s="14" t="s">
        <v>12281</v>
      </c>
      <c r="I848" s="14" t="s">
        <v>1169</v>
      </c>
      <c r="J848" s="14" t="s">
        <v>31677</v>
      </c>
    </row>
    <row r="849" spans="1:10" ht="101.25" x14ac:dyDescent="0.35">
      <c r="A849" s="8">
        <v>844</v>
      </c>
      <c r="B849" s="108" t="s">
        <v>12282</v>
      </c>
      <c r="C849" s="14" t="s">
        <v>1167</v>
      </c>
      <c r="D849" s="135">
        <v>5026</v>
      </c>
      <c r="E849" s="135">
        <v>5026</v>
      </c>
      <c r="F849" s="14" t="s">
        <v>37942</v>
      </c>
      <c r="G849" s="14" t="s">
        <v>12283</v>
      </c>
      <c r="H849" s="14" t="s">
        <v>12283</v>
      </c>
      <c r="I849" s="14" t="s">
        <v>1169</v>
      </c>
      <c r="J849" s="14" t="s">
        <v>31678</v>
      </c>
    </row>
    <row r="850" spans="1:10" ht="121.5" x14ac:dyDescent="0.35">
      <c r="A850" s="8">
        <v>845</v>
      </c>
      <c r="B850" s="108" t="s">
        <v>12284</v>
      </c>
      <c r="C850" s="14" t="s">
        <v>1167</v>
      </c>
      <c r="D850" s="135">
        <v>8500</v>
      </c>
      <c r="E850" s="135">
        <v>8500</v>
      </c>
      <c r="F850" s="14" t="s">
        <v>37942</v>
      </c>
      <c r="G850" s="14" t="s">
        <v>12285</v>
      </c>
      <c r="H850" s="14" t="s">
        <v>12285</v>
      </c>
      <c r="I850" s="14" t="s">
        <v>1169</v>
      </c>
      <c r="J850" s="14" t="s">
        <v>31679</v>
      </c>
    </row>
    <row r="851" spans="1:10" ht="81" x14ac:dyDescent="0.35">
      <c r="A851" s="8">
        <v>846</v>
      </c>
      <c r="B851" s="108" t="s">
        <v>12286</v>
      </c>
      <c r="C851" s="14" t="s">
        <v>1167</v>
      </c>
      <c r="D851" s="135">
        <v>2400</v>
      </c>
      <c r="E851" s="135">
        <v>3920</v>
      </c>
      <c r="F851" s="14" t="s">
        <v>37942</v>
      </c>
      <c r="G851" s="14" t="s">
        <v>12287</v>
      </c>
      <c r="H851" s="14" t="s">
        <v>12287</v>
      </c>
      <c r="I851" s="14" t="s">
        <v>1169</v>
      </c>
      <c r="J851" s="14" t="s">
        <v>31680</v>
      </c>
    </row>
    <row r="852" spans="1:10" ht="81" x14ac:dyDescent="0.35">
      <c r="A852" s="8">
        <v>847</v>
      </c>
      <c r="B852" s="108" t="s">
        <v>12288</v>
      </c>
      <c r="C852" s="14" t="s">
        <v>1167</v>
      </c>
      <c r="D852" s="135">
        <v>5564</v>
      </c>
      <c r="E852" s="135">
        <v>5564</v>
      </c>
      <c r="F852" s="14" t="s">
        <v>37942</v>
      </c>
      <c r="G852" s="14" t="s">
        <v>12289</v>
      </c>
      <c r="H852" s="14" t="s">
        <v>12289</v>
      </c>
      <c r="I852" s="14" t="s">
        <v>1169</v>
      </c>
      <c r="J852" s="14" t="s">
        <v>31681</v>
      </c>
    </row>
    <row r="853" spans="1:10" ht="121.5" x14ac:dyDescent="0.35">
      <c r="A853" s="8">
        <v>848</v>
      </c>
      <c r="B853" s="108" t="s">
        <v>12290</v>
      </c>
      <c r="C853" s="14" t="s">
        <v>1167</v>
      </c>
      <c r="D853" s="135">
        <v>3700</v>
      </c>
      <c r="E853" s="135">
        <v>4000</v>
      </c>
      <c r="F853" s="14" t="s">
        <v>37942</v>
      </c>
      <c r="G853" s="14" t="s">
        <v>12291</v>
      </c>
      <c r="H853" s="14" t="s">
        <v>12291</v>
      </c>
      <c r="I853" s="14" t="s">
        <v>1169</v>
      </c>
      <c r="J853" s="14" t="s">
        <v>31682</v>
      </c>
    </row>
    <row r="854" spans="1:10" ht="101.25" x14ac:dyDescent="0.35">
      <c r="A854" s="8">
        <v>849</v>
      </c>
      <c r="B854" s="108" t="s">
        <v>12292</v>
      </c>
      <c r="C854" s="14" t="s">
        <v>1167</v>
      </c>
      <c r="D854" s="135">
        <v>14000</v>
      </c>
      <c r="E854" s="135">
        <v>14000</v>
      </c>
      <c r="F854" s="14" t="s">
        <v>37942</v>
      </c>
      <c r="G854" s="14" t="s">
        <v>12293</v>
      </c>
      <c r="H854" s="14" t="s">
        <v>12293</v>
      </c>
      <c r="I854" s="14" t="s">
        <v>1169</v>
      </c>
      <c r="J854" s="14" t="s">
        <v>31683</v>
      </c>
    </row>
    <row r="855" spans="1:10" ht="81" x14ac:dyDescent="0.35">
      <c r="A855" s="8">
        <v>850</v>
      </c>
      <c r="B855" s="108" t="s">
        <v>6388</v>
      </c>
      <c r="C855" s="14" t="s">
        <v>1167</v>
      </c>
      <c r="D855" s="135">
        <v>148000</v>
      </c>
      <c r="E855" s="135">
        <v>154800</v>
      </c>
      <c r="F855" s="14" t="s">
        <v>37942</v>
      </c>
      <c r="G855" s="14" t="s">
        <v>12294</v>
      </c>
      <c r="H855" s="14" t="s">
        <v>12294</v>
      </c>
      <c r="I855" s="14" t="s">
        <v>1169</v>
      </c>
      <c r="J855" s="14" t="s">
        <v>31684</v>
      </c>
    </row>
    <row r="856" spans="1:10" ht="81" x14ac:dyDescent="0.35">
      <c r="A856" s="8">
        <v>851</v>
      </c>
      <c r="B856" s="108" t="s">
        <v>12295</v>
      </c>
      <c r="C856" s="14" t="s">
        <v>1167</v>
      </c>
      <c r="D856" s="135">
        <v>1722.7</v>
      </c>
      <c r="E856" s="135">
        <v>1740</v>
      </c>
      <c r="F856" s="14" t="s">
        <v>37942</v>
      </c>
      <c r="G856" s="14" t="s">
        <v>12296</v>
      </c>
      <c r="H856" s="14" t="s">
        <v>12296</v>
      </c>
      <c r="I856" s="14" t="s">
        <v>1169</v>
      </c>
      <c r="J856" s="14" t="s">
        <v>31685</v>
      </c>
    </row>
    <row r="857" spans="1:10" ht="60.75" x14ac:dyDescent="0.35">
      <c r="A857" s="8">
        <v>852</v>
      </c>
      <c r="B857" s="108" t="s">
        <v>1822</v>
      </c>
      <c r="C857" s="14" t="s">
        <v>1167</v>
      </c>
      <c r="D857" s="135">
        <v>246100</v>
      </c>
      <c r="E857" s="135">
        <v>262000</v>
      </c>
      <c r="F857" s="14" t="s">
        <v>37942</v>
      </c>
      <c r="G857" s="14" t="s">
        <v>12297</v>
      </c>
      <c r="H857" s="14" t="s">
        <v>12297</v>
      </c>
      <c r="I857" s="14" t="s">
        <v>1169</v>
      </c>
      <c r="J857" s="14" t="s">
        <v>31686</v>
      </c>
    </row>
    <row r="858" spans="1:10" ht="60.75" x14ac:dyDescent="0.35">
      <c r="A858" s="8">
        <v>853</v>
      </c>
      <c r="B858" s="108" t="s">
        <v>1822</v>
      </c>
      <c r="C858" s="14" t="s">
        <v>1167</v>
      </c>
      <c r="D858" s="135">
        <v>3750</v>
      </c>
      <c r="E858" s="135">
        <v>3750</v>
      </c>
      <c r="F858" s="14" t="s">
        <v>37942</v>
      </c>
      <c r="G858" s="14" t="s">
        <v>12298</v>
      </c>
      <c r="H858" s="14" t="s">
        <v>12298</v>
      </c>
      <c r="I858" s="14" t="s">
        <v>1169</v>
      </c>
      <c r="J858" s="14" t="s">
        <v>31687</v>
      </c>
    </row>
    <row r="859" spans="1:10" ht="81" x14ac:dyDescent="0.35">
      <c r="A859" s="8">
        <v>854</v>
      </c>
      <c r="B859" s="108" t="s">
        <v>12299</v>
      </c>
      <c r="C859" s="14" t="s">
        <v>1167</v>
      </c>
      <c r="D859" s="135">
        <v>31950</v>
      </c>
      <c r="E859" s="135">
        <v>31950</v>
      </c>
      <c r="F859" s="14" t="s">
        <v>37942</v>
      </c>
      <c r="G859" s="14" t="s">
        <v>12300</v>
      </c>
      <c r="H859" s="14" t="s">
        <v>12300</v>
      </c>
      <c r="I859" s="14" t="s">
        <v>1169</v>
      </c>
      <c r="J859" s="14" t="s">
        <v>31688</v>
      </c>
    </row>
    <row r="860" spans="1:10" ht="101.25" x14ac:dyDescent="0.35">
      <c r="A860" s="8">
        <v>855</v>
      </c>
      <c r="B860" s="108" t="s">
        <v>12301</v>
      </c>
      <c r="C860" s="14" t="s">
        <v>1167</v>
      </c>
      <c r="D860" s="135">
        <v>12320</v>
      </c>
      <c r="E860" s="135">
        <v>12320</v>
      </c>
      <c r="F860" s="14" t="s">
        <v>37942</v>
      </c>
      <c r="G860" s="14" t="s">
        <v>12302</v>
      </c>
      <c r="H860" s="14" t="s">
        <v>12302</v>
      </c>
      <c r="I860" s="14" t="s">
        <v>1169</v>
      </c>
      <c r="J860" s="14" t="s">
        <v>31689</v>
      </c>
    </row>
    <row r="861" spans="1:10" ht="81" x14ac:dyDescent="0.35">
      <c r="A861" s="8">
        <v>856</v>
      </c>
      <c r="B861" s="108" t="s">
        <v>12303</v>
      </c>
      <c r="C861" s="14" t="s">
        <v>1167</v>
      </c>
      <c r="D861" s="135">
        <v>42670</v>
      </c>
      <c r="E861" s="135">
        <v>42670</v>
      </c>
      <c r="F861" s="14" t="s">
        <v>37942</v>
      </c>
      <c r="G861" s="14" t="s">
        <v>12304</v>
      </c>
      <c r="H861" s="14" t="s">
        <v>12304</v>
      </c>
      <c r="I861" s="14" t="s">
        <v>1169</v>
      </c>
      <c r="J861" s="14" t="s">
        <v>31690</v>
      </c>
    </row>
    <row r="862" spans="1:10" ht="202.5" x14ac:dyDescent="0.35">
      <c r="A862" s="8">
        <v>857</v>
      </c>
      <c r="B862" s="194" t="s">
        <v>12305</v>
      </c>
      <c r="C862" s="112" t="s">
        <v>911</v>
      </c>
      <c r="D862" s="136">
        <v>3500</v>
      </c>
      <c r="E862" s="136">
        <v>3500</v>
      </c>
      <c r="F862" s="112" t="s">
        <v>33</v>
      </c>
      <c r="G862" s="171" t="s">
        <v>12306</v>
      </c>
      <c r="H862" s="171" t="s">
        <v>12307</v>
      </c>
      <c r="I862" s="112" t="s">
        <v>914</v>
      </c>
      <c r="J862" s="112" t="s">
        <v>31691</v>
      </c>
    </row>
    <row r="863" spans="1:10" ht="121.5" x14ac:dyDescent="0.35">
      <c r="A863" s="8">
        <v>858</v>
      </c>
      <c r="B863" s="194" t="s">
        <v>12308</v>
      </c>
      <c r="C863" s="112" t="s">
        <v>911</v>
      </c>
      <c r="D863" s="136">
        <v>2400</v>
      </c>
      <c r="E863" s="136">
        <v>2400</v>
      </c>
      <c r="F863" s="112" t="s">
        <v>33</v>
      </c>
      <c r="G863" s="171" t="s">
        <v>12309</v>
      </c>
      <c r="H863" s="171" t="s">
        <v>12310</v>
      </c>
      <c r="I863" s="112" t="s">
        <v>914</v>
      </c>
      <c r="J863" s="112" t="s">
        <v>31692</v>
      </c>
    </row>
    <row r="864" spans="1:10" ht="222.75" x14ac:dyDescent="0.35">
      <c r="A864" s="8">
        <v>859</v>
      </c>
      <c r="B864" s="194" t="s">
        <v>12311</v>
      </c>
      <c r="C864" s="112" t="s">
        <v>911</v>
      </c>
      <c r="D864" s="136">
        <v>28050</v>
      </c>
      <c r="E864" s="136">
        <v>28050</v>
      </c>
      <c r="F864" s="112" t="s">
        <v>33</v>
      </c>
      <c r="G864" s="171" t="s">
        <v>12312</v>
      </c>
      <c r="H864" s="171" t="s">
        <v>12313</v>
      </c>
      <c r="I864" s="112" t="s">
        <v>914</v>
      </c>
      <c r="J864" s="112" t="s">
        <v>31693</v>
      </c>
    </row>
    <row r="865" spans="1:10" ht="60.75" x14ac:dyDescent="0.35">
      <c r="A865" s="8">
        <v>860</v>
      </c>
      <c r="B865" s="108" t="s">
        <v>2162</v>
      </c>
      <c r="C865" s="14" t="s">
        <v>928</v>
      </c>
      <c r="D865" s="135">
        <v>29960</v>
      </c>
      <c r="E865" s="135">
        <v>29960</v>
      </c>
      <c r="F865" s="14" t="s">
        <v>929</v>
      </c>
      <c r="G865" s="14" t="s">
        <v>12314</v>
      </c>
      <c r="H865" s="14" t="s">
        <v>12314</v>
      </c>
      <c r="I865" s="14" t="s">
        <v>931</v>
      </c>
      <c r="J865" s="14" t="s">
        <v>31694</v>
      </c>
    </row>
    <row r="866" spans="1:10" ht="101.25" x14ac:dyDescent="0.35">
      <c r="A866" s="8">
        <v>861</v>
      </c>
      <c r="B866" s="108" t="s">
        <v>2162</v>
      </c>
      <c r="C866" s="14" t="s">
        <v>928</v>
      </c>
      <c r="D866" s="135">
        <v>175373</v>
      </c>
      <c r="E866" s="135">
        <v>175373</v>
      </c>
      <c r="F866" s="14" t="s">
        <v>929</v>
      </c>
      <c r="G866" s="14" t="s">
        <v>12315</v>
      </c>
      <c r="H866" s="14" t="s">
        <v>12315</v>
      </c>
      <c r="I866" s="14" t="s">
        <v>931</v>
      </c>
      <c r="J866" s="14" t="s">
        <v>31695</v>
      </c>
    </row>
    <row r="867" spans="1:10" ht="81" x14ac:dyDescent="0.35">
      <c r="A867" s="8">
        <v>862</v>
      </c>
      <c r="B867" s="108" t="s">
        <v>2162</v>
      </c>
      <c r="C867" s="14" t="s">
        <v>928</v>
      </c>
      <c r="D867" s="135">
        <v>51360</v>
      </c>
      <c r="E867" s="135">
        <v>51360</v>
      </c>
      <c r="F867" s="14" t="s">
        <v>929</v>
      </c>
      <c r="G867" s="14" t="s">
        <v>8588</v>
      </c>
      <c r="H867" s="14" t="s">
        <v>8588</v>
      </c>
      <c r="I867" s="14" t="s">
        <v>931</v>
      </c>
      <c r="J867" s="14" t="s">
        <v>31696</v>
      </c>
    </row>
    <row r="868" spans="1:10" ht="81" x14ac:dyDescent="0.35">
      <c r="A868" s="8">
        <v>863</v>
      </c>
      <c r="B868" s="108" t="s">
        <v>2162</v>
      </c>
      <c r="C868" s="14" t="s">
        <v>928</v>
      </c>
      <c r="D868" s="135">
        <v>133536</v>
      </c>
      <c r="E868" s="135">
        <v>133536</v>
      </c>
      <c r="F868" s="14" t="s">
        <v>929</v>
      </c>
      <c r="G868" s="14" t="s">
        <v>12316</v>
      </c>
      <c r="H868" s="14" t="s">
        <v>12316</v>
      </c>
      <c r="I868" s="14" t="s">
        <v>931</v>
      </c>
      <c r="J868" s="14" t="s">
        <v>31697</v>
      </c>
    </row>
    <row r="869" spans="1:10" ht="60.75" x14ac:dyDescent="0.35">
      <c r="A869" s="8">
        <v>864</v>
      </c>
      <c r="B869" s="108" t="s">
        <v>2162</v>
      </c>
      <c r="C869" s="14" t="s">
        <v>928</v>
      </c>
      <c r="D869" s="135">
        <v>880000</v>
      </c>
      <c r="E869" s="135">
        <v>880000</v>
      </c>
      <c r="F869" s="14" t="s">
        <v>3616</v>
      </c>
      <c r="G869" s="14" t="s">
        <v>12317</v>
      </c>
      <c r="H869" s="14" t="s">
        <v>12317</v>
      </c>
      <c r="I869" s="14" t="s">
        <v>931</v>
      </c>
      <c r="J869" s="14" t="s">
        <v>31698</v>
      </c>
    </row>
    <row r="870" spans="1:10" ht="101.25" x14ac:dyDescent="0.35">
      <c r="A870" s="8">
        <v>865</v>
      </c>
      <c r="B870" s="108" t="s">
        <v>2162</v>
      </c>
      <c r="C870" s="14" t="s">
        <v>928</v>
      </c>
      <c r="D870" s="135">
        <v>153010</v>
      </c>
      <c r="E870" s="135">
        <v>153010</v>
      </c>
      <c r="F870" s="14" t="s">
        <v>929</v>
      </c>
      <c r="G870" s="14" t="s">
        <v>12318</v>
      </c>
      <c r="H870" s="14" t="s">
        <v>12318</v>
      </c>
      <c r="I870" s="14" t="s">
        <v>931</v>
      </c>
      <c r="J870" s="14" t="s">
        <v>31699</v>
      </c>
    </row>
    <row r="871" spans="1:10" ht="81" x14ac:dyDescent="0.35">
      <c r="A871" s="8">
        <v>866</v>
      </c>
      <c r="B871" s="108" t="s">
        <v>2162</v>
      </c>
      <c r="C871" s="14" t="s">
        <v>928</v>
      </c>
      <c r="D871" s="135">
        <v>84530</v>
      </c>
      <c r="E871" s="135">
        <v>84530</v>
      </c>
      <c r="F871" s="14" t="s">
        <v>929</v>
      </c>
      <c r="G871" s="14" t="s">
        <v>12319</v>
      </c>
      <c r="H871" s="14" t="s">
        <v>12319</v>
      </c>
      <c r="I871" s="14" t="s">
        <v>931</v>
      </c>
      <c r="J871" s="14" t="s">
        <v>31700</v>
      </c>
    </row>
    <row r="872" spans="1:10" ht="60.75" x14ac:dyDescent="0.35">
      <c r="A872" s="8">
        <v>867</v>
      </c>
      <c r="B872" s="108" t="s">
        <v>2162</v>
      </c>
      <c r="C872" s="14" t="s">
        <v>928</v>
      </c>
      <c r="D872" s="135">
        <v>40000</v>
      </c>
      <c r="E872" s="135">
        <v>40000</v>
      </c>
      <c r="F872" s="14" t="s">
        <v>929</v>
      </c>
      <c r="G872" s="14" t="s">
        <v>12320</v>
      </c>
      <c r="H872" s="14" t="s">
        <v>12320</v>
      </c>
      <c r="I872" s="14" t="s">
        <v>931</v>
      </c>
      <c r="J872" s="14" t="s">
        <v>31701</v>
      </c>
    </row>
    <row r="873" spans="1:10" ht="60.75" x14ac:dyDescent="0.35">
      <c r="A873" s="8">
        <v>868</v>
      </c>
      <c r="B873" s="108" t="s">
        <v>12321</v>
      </c>
      <c r="C873" s="14" t="s">
        <v>928</v>
      </c>
      <c r="D873" s="135">
        <v>28000</v>
      </c>
      <c r="E873" s="135">
        <v>28000</v>
      </c>
      <c r="F873" s="14" t="s">
        <v>929</v>
      </c>
      <c r="G873" s="14" t="s">
        <v>12322</v>
      </c>
      <c r="H873" s="14" t="s">
        <v>12322</v>
      </c>
      <c r="I873" s="14" t="s">
        <v>931</v>
      </c>
      <c r="J873" s="14" t="s">
        <v>31702</v>
      </c>
    </row>
    <row r="874" spans="1:10" ht="101.25" x14ac:dyDescent="0.35">
      <c r="A874" s="8">
        <v>869</v>
      </c>
      <c r="B874" s="108" t="s">
        <v>12323</v>
      </c>
      <c r="C874" s="14" t="s">
        <v>968</v>
      </c>
      <c r="D874" s="184">
        <v>470450</v>
      </c>
      <c r="E874" s="184">
        <v>470450</v>
      </c>
      <c r="F874" s="14" t="s">
        <v>969</v>
      </c>
      <c r="G874" s="14" t="s">
        <v>12324</v>
      </c>
      <c r="H874" s="14" t="s">
        <v>12325</v>
      </c>
      <c r="I874" s="14" t="s">
        <v>972</v>
      </c>
      <c r="J874" s="14" t="s">
        <v>31703</v>
      </c>
    </row>
    <row r="875" spans="1:10" ht="81" x14ac:dyDescent="0.35">
      <c r="A875" s="8">
        <v>870</v>
      </c>
      <c r="B875" s="108" t="s">
        <v>42650</v>
      </c>
      <c r="C875" s="7" t="s">
        <v>42281</v>
      </c>
      <c r="D875" s="139">
        <v>2140000</v>
      </c>
      <c r="E875" s="139">
        <v>2140000</v>
      </c>
      <c r="F875" s="14" t="s">
        <v>10162</v>
      </c>
      <c r="G875" s="8" t="s">
        <v>42651</v>
      </c>
      <c r="H875" s="8" t="s">
        <v>42651</v>
      </c>
      <c r="I875" s="121" t="s">
        <v>972</v>
      </c>
      <c r="J875" s="8" t="s">
        <v>42652</v>
      </c>
    </row>
    <row r="876" spans="1:10" ht="81" x14ac:dyDescent="0.35">
      <c r="A876" s="8">
        <v>871</v>
      </c>
      <c r="B876" s="108" t="s">
        <v>42653</v>
      </c>
      <c r="C876" s="7" t="s">
        <v>42281</v>
      </c>
      <c r="D876" s="139">
        <v>57673</v>
      </c>
      <c r="E876" s="139">
        <v>57673</v>
      </c>
      <c r="F876" s="14" t="s">
        <v>37942</v>
      </c>
      <c r="G876" s="8" t="s">
        <v>42478</v>
      </c>
      <c r="H876" s="8" t="s">
        <v>42478</v>
      </c>
      <c r="I876" s="121" t="s">
        <v>972</v>
      </c>
      <c r="J876" s="8" t="s">
        <v>42654</v>
      </c>
    </row>
    <row r="877" spans="1:10" ht="121.5" x14ac:dyDescent="0.35">
      <c r="A877" s="8">
        <v>872</v>
      </c>
      <c r="B877" s="108" t="s">
        <v>42655</v>
      </c>
      <c r="C877" s="7" t="s">
        <v>42281</v>
      </c>
      <c r="D877" s="139">
        <v>11363.4</v>
      </c>
      <c r="E877" s="139">
        <v>11400</v>
      </c>
      <c r="F877" s="14" t="s">
        <v>37942</v>
      </c>
      <c r="G877" s="8" t="s">
        <v>42656</v>
      </c>
      <c r="H877" s="8" t="s">
        <v>42656</v>
      </c>
      <c r="I877" s="121" t="s">
        <v>972</v>
      </c>
      <c r="J877" s="8" t="s">
        <v>42657</v>
      </c>
    </row>
    <row r="878" spans="1:10" ht="101.25" x14ac:dyDescent="0.35">
      <c r="A878" s="8">
        <v>873</v>
      </c>
      <c r="B878" s="108" t="s">
        <v>42658</v>
      </c>
      <c r="C878" s="7" t="s">
        <v>42281</v>
      </c>
      <c r="D878" s="139">
        <v>26964</v>
      </c>
      <c r="E878" s="139">
        <v>26964</v>
      </c>
      <c r="F878" s="14" t="s">
        <v>37942</v>
      </c>
      <c r="G878" s="8" t="s">
        <v>42659</v>
      </c>
      <c r="H878" s="8" t="s">
        <v>42659</v>
      </c>
      <c r="I878" s="121" t="s">
        <v>972</v>
      </c>
      <c r="J878" s="8" t="s">
        <v>42660</v>
      </c>
    </row>
    <row r="879" spans="1:10" ht="141.75" x14ac:dyDescent="0.35">
      <c r="A879" s="8">
        <v>874</v>
      </c>
      <c r="B879" s="124" t="s">
        <v>12326</v>
      </c>
      <c r="C879" s="114" t="s">
        <v>949</v>
      </c>
      <c r="D879" s="132">
        <v>372500</v>
      </c>
      <c r="E879" s="132">
        <v>372500</v>
      </c>
      <c r="F879" s="114" t="s">
        <v>1073</v>
      </c>
      <c r="G879" s="114" t="s">
        <v>12327</v>
      </c>
      <c r="H879" s="114" t="s">
        <v>12328</v>
      </c>
      <c r="I879" s="115" t="s">
        <v>1899</v>
      </c>
      <c r="J879" s="116" t="s">
        <v>31704</v>
      </c>
    </row>
    <row r="880" spans="1:10" ht="60.75" x14ac:dyDescent="0.35">
      <c r="A880" s="8">
        <v>875</v>
      </c>
      <c r="B880" s="124" t="s">
        <v>12329</v>
      </c>
      <c r="C880" s="114" t="s">
        <v>949</v>
      </c>
      <c r="D880" s="132">
        <v>25180</v>
      </c>
      <c r="E880" s="132">
        <v>25180</v>
      </c>
      <c r="F880" s="114" t="s">
        <v>938</v>
      </c>
      <c r="G880" s="114" t="s">
        <v>12330</v>
      </c>
      <c r="H880" s="114" t="s">
        <v>12330</v>
      </c>
      <c r="I880" s="115" t="s">
        <v>951</v>
      </c>
      <c r="J880" s="116" t="s">
        <v>31705</v>
      </c>
    </row>
    <row r="881" spans="1:10" ht="60.75" x14ac:dyDescent="0.35">
      <c r="A881" s="8">
        <v>876</v>
      </c>
      <c r="B881" s="124" t="s">
        <v>12331</v>
      </c>
      <c r="C881" s="114" t="s">
        <v>949</v>
      </c>
      <c r="D881" s="132">
        <v>36722.400000000001</v>
      </c>
      <c r="E881" s="132">
        <v>36722.400000000001</v>
      </c>
      <c r="F881" s="114" t="s">
        <v>938</v>
      </c>
      <c r="G881" s="114" t="s">
        <v>12332</v>
      </c>
      <c r="H881" s="114" t="s">
        <v>12332</v>
      </c>
      <c r="I881" s="115" t="s">
        <v>951</v>
      </c>
      <c r="J881" s="116" t="s">
        <v>31706</v>
      </c>
    </row>
    <row r="882" spans="1:10" ht="60.75" x14ac:dyDescent="0.35">
      <c r="A882" s="8">
        <v>877</v>
      </c>
      <c r="B882" s="124" t="s">
        <v>12333</v>
      </c>
      <c r="C882" s="114" t="s">
        <v>949</v>
      </c>
      <c r="D882" s="132">
        <v>19975</v>
      </c>
      <c r="E882" s="132">
        <v>19975</v>
      </c>
      <c r="F882" s="114" t="s">
        <v>938</v>
      </c>
      <c r="G882" s="114" t="s">
        <v>12334</v>
      </c>
      <c r="H882" s="114" t="s">
        <v>12334</v>
      </c>
      <c r="I882" s="115" t="s">
        <v>951</v>
      </c>
      <c r="J882" s="116" t="s">
        <v>31707</v>
      </c>
    </row>
    <row r="883" spans="1:10" ht="40.5" x14ac:dyDescent="0.35">
      <c r="A883" s="8">
        <v>878</v>
      </c>
      <c r="B883" s="124" t="s">
        <v>12335</v>
      </c>
      <c r="C883" s="114" t="s">
        <v>949</v>
      </c>
      <c r="D883" s="132">
        <v>85000</v>
      </c>
      <c r="E883" s="132">
        <v>85000</v>
      </c>
      <c r="F883" s="114" t="s">
        <v>938</v>
      </c>
      <c r="G883" s="114" t="s">
        <v>12336</v>
      </c>
      <c r="H883" s="114" t="s">
        <v>12336</v>
      </c>
      <c r="I883" s="115" t="s">
        <v>951</v>
      </c>
      <c r="J883" s="116" t="s">
        <v>31708</v>
      </c>
    </row>
    <row r="884" spans="1:10" ht="60.75" x14ac:dyDescent="0.35">
      <c r="A884" s="8">
        <v>879</v>
      </c>
      <c r="B884" s="124" t="s">
        <v>12337</v>
      </c>
      <c r="C884" s="114" t="s">
        <v>949</v>
      </c>
      <c r="D884" s="132">
        <v>12000</v>
      </c>
      <c r="E884" s="132">
        <v>12000</v>
      </c>
      <c r="F884" s="114" t="s">
        <v>938</v>
      </c>
      <c r="G884" s="114" t="s">
        <v>12338</v>
      </c>
      <c r="H884" s="114" t="s">
        <v>12338</v>
      </c>
      <c r="I884" s="115" t="s">
        <v>951</v>
      </c>
      <c r="J884" s="116" t="s">
        <v>31709</v>
      </c>
    </row>
    <row r="885" spans="1:10" ht="40.5" x14ac:dyDescent="0.35">
      <c r="A885" s="8">
        <v>880</v>
      </c>
      <c r="B885" s="124" t="s">
        <v>11558</v>
      </c>
      <c r="C885" s="114" t="s">
        <v>949</v>
      </c>
      <c r="D885" s="132">
        <v>12450</v>
      </c>
      <c r="E885" s="134">
        <v>12450</v>
      </c>
      <c r="F885" s="114" t="s">
        <v>938</v>
      </c>
      <c r="G885" s="114" t="s">
        <v>12339</v>
      </c>
      <c r="H885" s="114" t="s">
        <v>12339</v>
      </c>
      <c r="I885" s="115" t="s">
        <v>951</v>
      </c>
      <c r="J885" s="116" t="s">
        <v>31710</v>
      </c>
    </row>
    <row r="886" spans="1:10" ht="40.5" x14ac:dyDescent="0.35">
      <c r="A886" s="8">
        <v>881</v>
      </c>
      <c r="B886" s="124" t="s">
        <v>12340</v>
      </c>
      <c r="C886" s="114" t="s">
        <v>949</v>
      </c>
      <c r="D886" s="132">
        <v>40125</v>
      </c>
      <c r="E886" s="134">
        <v>40125</v>
      </c>
      <c r="F886" s="114" t="s">
        <v>938</v>
      </c>
      <c r="G886" s="114" t="s">
        <v>12341</v>
      </c>
      <c r="H886" s="114" t="s">
        <v>12341</v>
      </c>
      <c r="I886" s="115" t="s">
        <v>951</v>
      </c>
      <c r="J886" s="116" t="s">
        <v>31711</v>
      </c>
    </row>
    <row r="887" spans="1:10" ht="101.25" x14ac:dyDescent="0.35">
      <c r="A887" s="8">
        <v>882</v>
      </c>
      <c r="B887" s="124" t="s">
        <v>12342</v>
      </c>
      <c r="C887" s="114" t="s">
        <v>949</v>
      </c>
      <c r="D887" s="132">
        <v>113000</v>
      </c>
      <c r="E887" s="132">
        <v>113000</v>
      </c>
      <c r="F887" s="114" t="s">
        <v>938</v>
      </c>
      <c r="G887" s="114" t="s">
        <v>12343</v>
      </c>
      <c r="H887" s="114" t="s">
        <v>12343</v>
      </c>
      <c r="I887" s="115" t="s">
        <v>951</v>
      </c>
      <c r="J887" s="116" t="s">
        <v>31712</v>
      </c>
    </row>
    <row r="888" spans="1:10" ht="60.75" x14ac:dyDescent="0.35">
      <c r="A888" s="8">
        <v>883</v>
      </c>
      <c r="B888" s="124" t="s">
        <v>12344</v>
      </c>
      <c r="C888" s="114" t="s">
        <v>949</v>
      </c>
      <c r="D888" s="132">
        <v>14500</v>
      </c>
      <c r="E888" s="134">
        <v>14500</v>
      </c>
      <c r="F888" s="114" t="s">
        <v>938</v>
      </c>
      <c r="G888" s="114" t="s">
        <v>12345</v>
      </c>
      <c r="H888" s="114" t="s">
        <v>12345</v>
      </c>
      <c r="I888" s="115" t="s">
        <v>951</v>
      </c>
      <c r="J888" s="116" t="s">
        <v>31713</v>
      </c>
    </row>
    <row r="889" spans="1:10" ht="40.5" x14ac:dyDescent="0.35">
      <c r="A889" s="8">
        <v>884</v>
      </c>
      <c r="B889" s="124" t="s">
        <v>12346</v>
      </c>
      <c r="C889" s="114" t="s">
        <v>949</v>
      </c>
      <c r="D889" s="132">
        <v>22000</v>
      </c>
      <c r="E889" s="134">
        <v>22000</v>
      </c>
      <c r="F889" s="114" t="s">
        <v>938</v>
      </c>
      <c r="G889" s="114" t="s">
        <v>12347</v>
      </c>
      <c r="H889" s="114" t="s">
        <v>12347</v>
      </c>
      <c r="I889" s="115" t="s">
        <v>951</v>
      </c>
      <c r="J889" s="116" t="s">
        <v>31714</v>
      </c>
    </row>
    <row r="890" spans="1:10" ht="40.5" x14ac:dyDescent="0.35">
      <c r="A890" s="8">
        <v>885</v>
      </c>
      <c r="B890" s="124" t="s">
        <v>12348</v>
      </c>
      <c r="C890" s="114" t="s">
        <v>949</v>
      </c>
      <c r="D890" s="132">
        <v>100000</v>
      </c>
      <c r="E890" s="134">
        <v>100000</v>
      </c>
      <c r="F890" s="114" t="s">
        <v>938</v>
      </c>
      <c r="G890" s="114" t="s">
        <v>12349</v>
      </c>
      <c r="H890" s="114" t="s">
        <v>12349</v>
      </c>
      <c r="I890" s="115" t="s">
        <v>951</v>
      </c>
      <c r="J890" s="116" t="s">
        <v>31715</v>
      </c>
    </row>
    <row r="891" spans="1:10" ht="40.5" x14ac:dyDescent="0.35">
      <c r="A891" s="8">
        <v>886</v>
      </c>
      <c r="B891" s="124" t="s">
        <v>12350</v>
      </c>
      <c r="C891" s="114" t="s">
        <v>949</v>
      </c>
      <c r="D891" s="132">
        <v>17000</v>
      </c>
      <c r="E891" s="134">
        <v>17000</v>
      </c>
      <c r="F891" s="114" t="s">
        <v>938</v>
      </c>
      <c r="G891" s="114" t="s">
        <v>12351</v>
      </c>
      <c r="H891" s="114" t="s">
        <v>12351</v>
      </c>
      <c r="I891" s="115" t="s">
        <v>951</v>
      </c>
      <c r="J891" s="116" t="s">
        <v>31716</v>
      </c>
    </row>
    <row r="892" spans="1:10" ht="60.75" x14ac:dyDescent="0.35">
      <c r="A892" s="8">
        <v>887</v>
      </c>
      <c r="B892" s="124" t="s">
        <v>12352</v>
      </c>
      <c r="C892" s="114" t="s">
        <v>949</v>
      </c>
      <c r="D892" s="132">
        <v>100100</v>
      </c>
      <c r="E892" s="134">
        <v>100100</v>
      </c>
      <c r="F892" s="114" t="s">
        <v>938</v>
      </c>
      <c r="G892" s="114" t="s">
        <v>12353</v>
      </c>
      <c r="H892" s="114" t="s">
        <v>12353</v>
      </c>
      <c r="I892" s="115" t="s">
        <v>951</v>
      </c>
      <c r="J892" s="116" t="s">
        <v>31717</v>
      </c>
    </row>
    <row r="893" spans="1:10" ht="81" x14ac:dyDescent="0.35">
      <c r="A893" s="8">
        <v>888</v>
      </c>
      <c r="B893" s="124" t="s">
        <v>12354</v>
      </c>
      <c r="C893" s="114" t="s">
        <v>949</v>
      </c>
      <c r="D893" s="132">
        <v>70000</v>
      </c>
      <c r="E893" s="134">
        <v>70000</v>
      </c>
      <c r="F893" s="114" t="s">
        <v>938</v>
      </c>
      <c r="G893" s="114" t="s">
        <v>12355</v>
      </c>
      <c r="H893" s="114" t="s">
        <v>12355</v>
      </c>
      <c r="I893" s="115" t="s">
        <v>951</v>
      </c>
      <c r="J893" s="116" t="s">
        <v>31718</v>
      </c>
    </row>
    <row r="894" spans="1:10" ht="81" x14ac:dyDescent="0.35">
      <c r="A894" s="8">
        <v>889</v>
      </c>
      <c r="B894" s="124" t="s">
        <v>12356</v>
      </c>
      <c r="C894" s="114" t="s">
        <v>949</v>
      </c>
      <c r="D894" s="132">
        <v>9900</v>
      </c>
      <c r="E894" s="134">
        <v>9900</v>
      </c>
      <c r="F894" s="114" t="s">
        <v>938</v>
      </c>
      <c r="G894" s="114" t="s">
        <v>12357</v>
      </c>
      <c r="H894" s="114" t="s">
        <v>12357</v>
      </c>
      <c r="I894" s="115" t="s">
        <v>951</v>
      </c>
      <c r="J894" s="116" t="s">
        <v>31719</v>
      </c>
    </row>
    <row r="895" spans="1:10" ht="40.5" x14ac:dyDescent="0.35">
      <c r="A895" s="8">
        <v>890</v>
      </c>
      <c r="B895" s="124" t="s">
        <v>12358</v>
      </c>
      <c r="C895" s="114" t="s">
        <v>949</v>
      </c>
      <c r="D895" s="132">
        <v>100000</v>
      </c>
      <c r="E895" s="134">
        <v>100000</v>
      </c>
      <c r="F895" s="114" t="s">
        <v>938</v>
      </c>
      <c r="G895" s="114" t="s">
        <v>12359</v>
      </c>
      <c r="H895" s="114" t="s">
        <v>12359</v>
      </c>
      <c r="I895" s="115" t="s">
        <v>951</v>
      </c>
      <c r="J895" s="116" t="s">
        <v>31720</v>
      </c>
    </row>
    <row r="896" spans="1:10" ht="60.75" x14ac:dyDescent="0.35">
      <c r="A896" s="8">
        <v>891</v>
      </c>
      <c r="B896" s="124" t="s">
        <v>12360</v>
      </c>
      <c r="C896" s="114" t="s">
        <v>949</v>
      </c>
      <c r="D896" s="132">
        <v>213572</v>
      </c>
      <c r="E896" s="134">
        <v>213572</v>
      </c>
      <c r="F896" s="114" t="s">
        <v>938</v>
      </c>
      <c r="G896" s="114" t="s">
        <v>12361</v>
      </c>
      <c r="H896" s="114" t="s">
        <v>12361</v>
      </c>
      <c r="I896" s="115" t="s">
        <v>951</v>
      </c>
      <c r="J896" s="116" t="s">
        <v>31721</v>
      </c>
    </row>
    <row r="897" spans="1:10" ht="40.5" x14ac:dyDescent="0.35">
      <c r="A897" s="8">
        <v>892</v>
      </c>
      <c r="B897" s="108" t="s">
        <v>12362</v>
      </c>
      <c r="C897" s="14" t="s">
        <v>937</v>
      </c>
      <c r="D897" s="139">
        <v>4250</v>
      </c>
      <c r="E897" s="139">
        <v>4250</v>
      </c>
      <c r="F897" s="14" t="s">
        <v>938</v>
      </c>
      <c r="G897" s="14" t="s">
        <v>12363</v>
      </c>
      <c r="H897" s="14" t="s">
        <v>12363</v>
      </c>
      <c r="I897" s="9" t="s">
        <v>1504</v>
      </c>
      <c r="J897" s="9" t="s">
        <v>31722</v>
      </c>
    </row>
    <row r="898" spans="1:10" ht="60.75" x14ac:dyDescent="0.35">
      <c r="A898" s="8">
        <v>893</v>
      </c>
      <c r="B898" s="108" t="s">
        <v>12364</v>
      </c>
      <c r="C898" s="14" t="s">
        <v>937</v>
      </c>
      <c r="D898" s="139">
        <v>40032</v>
      </c>
      <c r="E898" s="139">
        <v>40032</v>
      </c>
      <c r="F898" s="14" t="s">
        <v>938</v>
      </c>
      <c r="G898" s="14" t="s">
        <v>12365</v>
      </c>
      <c r="H898" s="14" t="s">
        <v>12365</v>
      </c>
      <c r="I898" s="9" t="s">
        <v>1504</v>
      </c>
      <c r="J898" s="9" t="s">
        <v>31723</v>
      </c>
    </row>
    <row r="899" spans="1:10" ht="60.75" x14ac:dyDescent="0.35">
      <c r="A899" s="8">
        <v>894</v>
      </c>
      <c r="B899" s="108" t="s">
        <v>12366</v>
      </c>
      <c r="C899" s="14" t="s">
        <v>937</v>
      </c>
      <c r="D899" s="139">
        <v>4440.5</v>
      </c>
      <c r="E899" s="139">
        <v>4440.5</v>
      </c>
      <c r="F899" s="14" t="s">
        <v>938</v>
      </c>
      <c r="G899" s="14" t="s">
        <v>12367</v>
      </c>
      <c r="H899" s="14" t="s">
        <v>12367</v>
      </c>
      <c r="I899" s="9" t="s">
        <v>1504</v>
      </c>
      <c r="J899" s="9" t="s">
        <v>31724</v>
      </c>
    </row>
    <row r="900" spans="1:10" ht="60.75" x14ac:dyDescent="0.35">
      <c r="A900" s="8">
        <v>895</v>
      </c>
      <c r="B900" s="108" t="s">
        <v>12368</v>
      </c>
      <c r="C900" s="14" t="s">
        <v>937</v>
      </c>
      <c r="D900" s="139">
        <v>8025</v>
      </c>
      <c r="E900" s="139">
        <v>8025</v>
      </c>
      <c r="F900" s="14" t="s">
        <v>938</v>
      </c>
      <c r="G900" s="14" t="s">
        <v>12369</v>
      </c>
      <c r="H900" s="14" t="s">
        <v>12369</v>
      </c>
      <c r="I900" s="9" t="s">
        <v>1504</v>
      </c>
      <c r="J900" s="9" t="s">
        <v>31725</v>
      </c>
    </row>
    <row r="901" spans="1:10" ht="81" x14ac:dyDescent="0.35">
      <c r="A901" s="8">
        <v>896</v>
      </c>
      <c r="B901" s="108" t="s">
        <v>2295</v>
      </c>
      <c r="C901" s="14" t="s">
        <v>1056</v>
      </c>
      <c r="D901" s="197">
        <v>3650</v>
      </c>
      <c r="E901" s="197">
        <v>3650</v>
      </c>
      <c r="F901" s="14" t="s">
        <v>37942</v>
      </c>
      <c r="G901" s="14" t="s">
        <v>12370</v>
      </c>
      <c r="H901" s="14" t="s">
        <v>12370</v>
      </c>
      <c r="I901" s="14" t="s">
        <v>1058</v>
      </c>
      <c r="J901" s="14" t="s">
        <v>31726</v>
      </c>
    </row>
    <row r="902" spans="1:10" ht="60.75" x14ac:dyDescent="0.35">
      <c r="A902" s="8">
        <v>897</v>
      </c>
      <c r="B902" s="108" t="s">
        <v>12371</v>
      </c>
      <c r="C902" s="14" t="s">
        <v>1056</v>
      </c>
      <c r="D902" s="197">
        <v>500</v>
      </c>
      <c r="E902" s="197">
        <v>500</v>
      </c>
      <c r="F902" s="14" t="s">
        <v>37942</v>
      </c>
      <c r="G902" s="14" t="s">
        <v>12372</v>
      </c>
      <c r="H902" s="14" t="s">
        <v>12372</v>
      </c>
      <c r="I902" s="14" t="s">
        <v>1058</v>
      </c>
      <c r="J902" s="14" t="s">
        <v>31727</v>
      </c>
    </row>
    <row r="903" spans="1:10" ht="81" x14ac:dyDescent="0.35">
      <c r="A903" s="8">
        <v>898</v>
      </c>
      <c r="B903" s="108" t="s">
        <v>12373</v>
      </c>
      <c r="C903" s="14" t="s">
        <v>1278</v>
      </c>
      <c r="D903" s="135">
        <v>1400</v>
      </c>
      <c r="E903" s="135">
        <v>1400</v>
      </c>
      <c r="F903" s="14" t="s">
        <v>37942</v>
      </c>
      <c r="G903" s="14" t="s">
        <v>12374</v>
      </c>
      <c r="H903" s="14" t="s">
        <v>12374</v>
      </c>
      <c r="I903" s="14" t="s">
        <v>1058</v>
      </c>
      <c r="J903" s="14" t="s">
        <v>31728</v>
      </c>
    </row>
    <row r="904" spans="1:10" ht="101.25" x14ac:dyDescent="0.35">
      <c r="A904" s="8">
        <v>899</v>
      </c>
      <c r="B904" s="108" t="s">
        <v>2102</v>
      </c>
      <c r="C904" s="14" t="s">
        <v>1167</v>
      </c>
      <c r="D904" s="135">
        <v>117700</v>
      </c>
      <c r="E904" s="135">
        <v>264855</v>
      </c>
      <c r="F904" s="14" t="s">
        <v>37942</v>
      </c>
      <c r="G904" s="14" t="s">
        <v>12375</v>
      </c>
      <c r="H904" s="14" t="s">
        <v>12375</v>
      </c>
      <c r="I904" s="14" t="s">
        <v>1169</v>
      </c>
      <c r="J904" s="14" t="s">
        <v>31729</v>
      </c>
    </row>
    <row r="905" spans="1:10" ht="60.75" x14ac:dyDescent="0.35">
      <c r="A905" s="8">
        <v>900</v>
      </c>
      <c r="B905" s="108" t="s">
        <v>1822</v>
      </c>
      <c r="C905" s="14" t="s">
        <v>1167</v>
      </c>
      <c r="D905" s="135">
        <v>33812</v>
      </c>
      <c r="E905" s="135">
        <v>33812</v>
      </c>
      <c r="F905" s="14" t="s">
        <v>37942</v>
      </c>
      <c r="G905" s="14" t="s">
        <v>12376</v>
      </c>
      <c r="H905" s="14" t="s">
        <v>12376</v>
      </c>
      <c r="I905" s="14" t="s">
        <v>1169</v>
      </c>
      <c r="J905" s="14" t="s">
        <v>31730</v>
      </c>
    </row>
    <row r="906" spans="1:10" ht="101.25" x14ac:dyDescent="0.35">
      <c r="A906" s="8">
        <v>901</v>
      </c>
      <c r="B906" s="108" t="s">
        <v>10707</v>
      </c>
      <c r="C906" s="14" t="s">
        <v>1167</v>
      </c>
      <c r="D906" s="135">
        <v>39322.5</v>
      </c>
      <c r="E906" s="135">
        <v>92447.88</v>
      </c>
      <c r="F906" s="14" t="s">
        <v>37942</v>
      </c>
      <c r="G906" s="14" t="s">
        <v>10708</v>
      </c>
      <c r="H906" s="14" t="s">
        <v>10708</v>
      </c>
      <c r="I906" s="14" t="s">
        <v>1169</v>
      </c>
      <c r="J906" s="14" t="s">
        <v>31731</v>
      </c>
    </row>
    <row r="907" spans="1:10" ht="81" x14ac:dyDescent="0.35">
      <c r="A907" s="8">
        <v>902</v>
      </c>
      <c r="B907" s="108" t="s">
        <v>12377</v>
      </c>
      <c r="C907" s="14" t="s">
        <v>1167</v>
      </c>
      <c r="D907" s="135">
        <v>1800</v>
      </c>
      <c r="E907" s="135">
        <v>1800</v>
      </c>
      <c r="F907" s="14" t="s">
        <v>37942</v>
      </c>
      <c r="G907" s="14" t="s">
        <v>12378</v>
      </c>
      <c r="H907" s="14" t="s">
        <v>12378</v>
      </c>
      <c r="I907" s="14" t="s">
        <v>1169</v>
      </c>
      <c r="J907" s="14" t="s">
        <v>31732</v>
      </c>
    </row>
    <row r="908" spans="1:10" ht="101.25" x14ac:dyDescent="0.35">
      <c r="A908" s="8">
        <v>903</v>
      </c>
      <c r="B908" s="108" t="s">
        <v>12379</v>
      </c>
      <c r="C908" s="14" t="s">
        <v>1167</v>
      </c>
      <c r="D908" s="135">
        <v>10496.7</v>
      </c>
      <c r="E908" s="135">
        <v>10508.4</v>
      </c>
      <c r="F908" s="14" t="s">
        <v>37942</v>
      </c>
      <c r="G908" s="14" t="s">
        <v>12380</v>
      </c>
      <c r="H908" s="14" t="s">
        <v>12380</v>
      </c>
      <c r="I908" s="14" t="s">
        <v>1169</v>
      </c>
      <c r="J908" s="14" t="s">
        <v>31733</v>
      </c>
    </row>
    <row r="909" spans="1:10" ht="101.25" x14ac:dyDescent="0.35">
      <c r="A909" s="8">
        <v>904</v>
      </c>
      <c r="B909" s="108" t="s">
        <v>2162</v>
      </c>
      <c r="C909" s="14" t="s">
        <v>928</v>
      </c>
      <c r="D909" s="135">
        <v>23400</v>
      </c>
      <c r="E909" s="135">
        <v>23400</v>
      </c>
      <c r="F909" s="14" t="s">
        <v>929</v>
      </c>
      <c r="G909" s="14" t="s">
        <v>8982</v>
      </c>
      <c r="H909" s="14" t="s">
        <v>8982</v>
      </c>
      <c r="I909" s="14" t="s">
        <v>931</v>
      </c>
      <c r="J909" s="14" t="s">
        <v>31734</v>
      </c>
    </row>
    <row r="910" spans="1:10" ht="81" x14ac:dyDescent="0.35">
      <c r="A910" s="8">
        <v>905</v>
      </c>
      <c r="B910" s="108" t="s">
        <v>3732</v>
      </c>
      <c r="C910" s="14" t="s">
        <v>928</v>
      </c>
      <c r="D910" s="135">
        <v>5200</v>
      </c>
      <c r="E910" s="135">
        <v>5200</v>
      </c>
      <c r="F910" s="14" t="s">
        <v>929</v>
      </c>
      <c r="G910" s="14" t="s">
        <v>12381</v>
      </c>
      <c r="H910" s="14" t="s">
        <v>12381</v>
      </c>
      <c r="I910" s="14" t="s">
        <v>931</v>
      </c>
      <c r="J910" s="14" t="s">
        <v>31735</v>
      </c>
    </row>
    <row r="911" spans="1:10" ht="81" x14ac:dyDescent="0.35">
      <c r="A911" s="8">
        <v>906</v>
      </c>
      <c r="B911" s="16" t="s">
        <v>27637</v>
      </c>
      <c r="C911" s="111" t="s">
        <v>26822</v>
      </c>
      <c r="D911" s="19">
        <v>8650</v>
      </c>
      <c r="E911" s="19">
        <v>8650</v>
      </c>
      <c r="F911" s="18" t="s">
        <v>37942</v>
      </c>
      <c r="G911" s="18" t="s">
        <v>27638</v>
      </c>
      <c r="H911" s="18" t="s">
        <v>27638</v>
      </c>
      <c r="I911" s="261" t="s">
        <v>185</v>
      </c>
      <c r="J911" s="18" t="s">
        <v>31736</v>
      </c>
    </row>
    <row r="912" spans="1:10" ht="121.5" x14ac:dyDescent="0.35">
      <c r="A912" s="8">
        <v>907</v>
      </c>
      <c r="B912" s="16" t="s">
        <v>27639</v>
      </c>
      <c r="C912" s="111" t="s">
        <v>26822</v>
      </c>
      <c r="D912" s="19">
        <v>342500</v>
      </c>
      <c r="E912" s="19">
        <v>328500</v>
      </c>
      <c r="F912" s="18" t="s">
        <v>37942</v>
      </c>
      <c r="G912" s="18" t="s">
        <v>27640</v>
      </c>
      <c r="H912" s="18" t="s">
        <v>27640</v>
      </c>
      <c r="I912" s="261" t="s">
        <v>185</v>
      </c>
      <c r="J912" s="18" t="s">
        <v>31737</v>
      </c>
    </row>
    <row r="913" spans="1:10" ht="60.75" x14ac:dyDescent="0.35">
      <c r="A913" s="8">
        <v>908</v>
      </c>
      <c r="B913" s="16" t="s">
        <v>27641</v>
      </c>
      <c r="C913" s="111" t="s">
        <v>26822</v>
      </c>
      <c r="D913" s="19">
        <v>13482</v>
      </c>
      <c r="E913" s="19">
        <v>13482</v>
      </c>
      <c r="F913" s="18" t="s">
        <v>37942</v>
      </c>
      <c r="G913" s="18" t="s">
        <v>27642</v>
      </c>
      <c r="H913" s="18" t="s">
        <v>27642</v>
      </c>
      <c r="I913" s="261" t="s">
        <v>185</v>
      </c>
      <c r="J913" s="18" t="s">
        <v>31738</v>
      </c>
    </row>
    <row r="914" spans="1:10" ht="101.25" x14ac:dyDescent="0.35">
      <c r="A914" s="8">
        <v>909</v>
      </c>
      <c r="B914" s="16" t="s">
        <v>27643</v>
      </c>
      <c r="C914" s="111" t="s">
        <v>26822</v>
      </c>
      <c r="D914" s="19">
        <v>258000</v>
      </c>
      <c r="E914" s="19">
        <v>258000</v>
      </c>
      <c r="F914" s="18" t="s">
        <v>37942</v>
      </c>
      <c r="G914" s="18" t="s">
        <v>27644</v>
      </c>
      <c r="H914" s="18" t="s">
        <v>27644</v>
      </c>
      <c r="I914" s="261" t="s">
        <v>185</v>
      </c>
      <c r="J914" s="18" t="s">
        <v>31739</v>
      </c>
    </row>
    <row r="915" spans="1:10" ht="60.75" x14ac:dyDescent="0.35">
      <c r="A915" s="8">
        <v>910</v>
      </c>
      <c r="B915" s="16" t="s">
        <v>27645</v>
      </c>
      <c r="C915" s="111" t="s">
        <v>26822</v>
      </c>
      <c r="D915" s="19">
        <v>7000</v>
      </c>
      <c r="E915" s="19">
        <v>7000</v>
      </c>
      <c r="F915" s="18" t="s">
        <v>37942</v>
      </c>
      <c r="G915" s="18" t="s">
        <v>27646</v>
      </c>
      <c r="H915" s="18" t="s">
        <v>27646</v>
      </c>
      <c r="I915" s="261" t="s">
        <v>185</v>
      </c>
      <c r="J915" s="18" t="s">
        <v>31740</v>
      </c>
    </row>
    <row r="916" spans="1:10" ht="81" x14ac:dyDescent="0.35">
      <c r="A916" s="8">
        <v>911</v>
      </c>
      <c r="B916" s="16" t="s">
        <v>27647</v>
      </c>
      <c r="C916" s="111" t="s">
        <v>26822</v>
      </c>
      <c r="D916" s="19">
        <v>498950</v>
      </c>
      <c r="E916" s="19">
        <v>498950</v>
      </c>
      <c r="F916" s="18" t="s">
        <v>37942</v>
      </c>
      <c r="G916" s="18" t="s">
        <v>27648</v>
      </c>
      <c r="H916" s="18" t="s">
        <v>27648</v>
      </c>
      <c r="I916" s="261" t="s">
        <v>185</v>
      </c>
      <c r="J916" s="18" t="s">
        <v>31741</v>
      </c>
    </row>
    <row r="917" spans="1:10" ht="60.75" x14ac:dyDescent="0.35">
      <c r="A917" s="8">
        <v>912</v>
      </c>
      <c r="B917" s="108" t="s">
        <v>36794</v>
      </c>
      <c r="C917" s="14" t="s">
        <v>36749</v>
      </c>
      <c r="D917" s="135">
        <v>9300</v>
      </c>
      <c r="E917" s="444">
        <v>9300</v>
      </c>
      <c r="F917" s="14" t="s">
        <v>33</v>
      </c>
      <c r="G917" s="14" t="s">
        <v>37710</v>
      </c>
      <c r="H917" s="14" t="s">
        <v>37710</v>
      </c>
      <c r="I917" s="14" t="s">
        <v>1058</v>
      </c>
      <c r="J917" s="14" t="s">
        <v>37713</v>
      </c>
    </row>
    <row r="918" spans="1:10" ht="60.75" x14ac:dyDescent="0.35">
      <c r="A918" s="8">
        <v>913</v>
      </c>
      <c r="B918" s="249" t="s">
        <v>37481</v>
      </c>
      <c r="C918" s="212" t="s">
        <v>36810</v>
      </c>
      <c r="D918" s="403">
        <v>17000</v>
      </c>
      <c r="E918" s="403">
        <v>17000</v>
      </c>
      <c r="F918" s="232" t="s">
        <v>37942</v>
      </c>
      <c r="G918" s="232" t="s">
        <v>37757</v>
      </c>
      <c r="H918" s="232" t="str">
        <f t="shared" ref="H918:H939" si="5">G918</f>
        <v>ห้้างหุ้นส่วนจำกัด น้ำล้อมเคหะภัณฑ์ 15290 บาท</v>
      </c>
      <c r="I918" s="378" t="s">
        <v>36812</v>
      </c>
      <c r="J918" s="232" t="s">
        <v>37760</v>
      </c>
    </row>
    <row r="919" spans="1:10" ht="60.75" x14ac:dyDescent="0.35">
      <c r="A919" s="8">
        <v>914</v>
      </c>
      <c r="B919" s="16" t="s">
        <v>27156</v>
      </c>
      <c r="C919" s="8" t="s">
        <v>38633</v>
      </c>
      <c r="D919" s="19">
        <v>12140</v>
      </c>
      <c r="E919" s="19">
        <v>12140</v>
      </c>
      <c r="F919" s="18" t="s">
        <v>37942</v>
      </c>
      <c r="G919" s="8" t="s">
        <v>39293</v>
      </c>
      <c r="H919" s="8" t="s">
        <v>39293</v>
      </c>
      <c r="I919" s="24" t="s">
        <v>38635</v>
      </c>
      <c r="J919" s="8" t="s">
        <v>39318</v>
      </c>
    </row>
    <row r="920" spans="1:10" ht="60.75" x14ac:dyDescent="0.35">
      <c r="A920" s="8">
        <v>915</v>
      </c>
      <c r="B920" s="16" t="s">
        <v>39294</v>
      </c>
      <c r="C920" s="8" t="s">
        <v>38633</v>
      </c>
      <c r="D920" s="19">
        <v>41850</v>
      </c>
      <c r="E920" s="19">
        <v>41850</v>
      </c>
      <c r="F920" s="18" t="s">
        <v>37942</v>
      </c>
      <c r="G920" s="8" t="s">
        <v>39295</v>
      </c>
      <c r="H920" s="8" t="s">
        <v>39295</v>
      </c>
      <c r="I920" s="24" t="s">
        <v>38635</v>
      </c>
      <c r="J920" s="8" t="s">
        <v>39319</v>
      </c>
    </row>
    <row r="921" spans="1:10" ht="60.75" x14ac:dyDescent="0.35">
      <c r="A921" s="8">
        <v>916</v>
      </c>
      <c r="B921" s="16" t="s">
        <v>39296</v>
      </c>
      <c r="C921" s="8" t="s">
        <v>38633</v>
      </c>
      <c r="D921" s="19">
        <v>2725</v>
      </c>
      <c r="E921" s="19">
        <v>2725</v>
      </c>
      <c r="F921" s="18" t="s">
        <v>37942</v>
      </c>
      <c r="G921" s="8" t="s">
        <v>39297</v>
      </c>
      <c r="H921" s="8" t="s">
        <v>39297</v>
      </c>
      <c r="I921" s="24" t="s">
        <v>38635</v>
      </c>
      <c r="J921" s="8" t="s">
        <v>39320</v>
      </c>
    </row>
    <row r="922" spans="1:10" ht="60.75" x14ac:dyDescent="0.35">
      <c r="A922" s="8">
        <v>917</v>
      </c>
      <c r="B922" s="16" t="s">
        <v>26925</v>
      </c>
      <c r="C922" s="8" t="s">
        <v>38633</v>
      </c>
      <c r="D922" s="19">
        <v>50000</v>
      </c>
      <c r="E922" s="19">
        <v>50000</v>
      </c>
      <c r="F922" s="18" t="s">
        <v>37942</v>
      </c>
      <c r="G922" s="8" t="s">
        <v>39298</v>
      </c>
      <c r="H922" s="8" t="s">
        <v>39298</v>
      </c>
      <c r="I922" s="24" t="s">
        <v>38635</v>
      </c>
      <c r="J922" s="8" t="s">
        <v>39321</v>
      </c>
    </row>
    <row r="923" spans="1:10" ht="60.75" x14ac:dyDescent="0.35">
      <c r="A923" s="8">
        <v>918</v>
      </c>
      <c r="B923" s="16" t="s">
        <v>38675</v>
      </c>
      <c r="C923" s="8" t="s">
        <v>38633</v>
      </c>
      <c r="D923" s="19">
        <v>125404</v>
      </c>
      <c r="E923" s="19">
        <v>125404</v>
      </c>
      <c r="F923" s="18" t="s">
        <v>37942</v>
      </c>
      <c r="G923" s="8" t="s">
        <v>39299</v>
      </c>
      <c r="H923" s="8" t="s">
        <v>39299</v>
      </c>
      <c r="I923" s="24" t="s">
        <v>38635</v>
      </c>
      <c r="J923" s="8" t="s">
        <v>39322</v>
      </c>
    </row>
    <row r="924" spans="1:10" ht="60.75" x14ac:dyDescent="0.35">
      <c r="A924" s="8">
        <v>919</v>
      </c>
      <c r="B924" s="16" t="s">
        <v>26925</v>
      </c>
      <c r="C924" s="8" t="s">
        <v>38633</v>
      </c>
      <c r="D924" s="19">
        <v>6000</v>
      </c>
      <c r="E924" s="19">
        <v>6000</v>
      </c>
      <c r="F924" s="18" t="s">
        <v>37942</v>
      </c>
      <c r="G924" s="8" t="s">
        <v>39300</v>
      </c>
      <c r="H924" s="8" t="s">
        <v>39300</v>
      </c>
      <c r="I924" s="24" t="s">
        <v>38635</v>
      </c>
      <c r="J924" s="8" t="s">
        <v>39323</v>
      </c>
    </row>
    <row r="925" spans="1:10" ht="60.75" x14ac:dyDescent="0.35">
      <c r="A925" s="8">
        <v>920</v>
      </c>
      <c r="B925" s="16" t="s">
        <v>27156</v>
      </c>
      <c r="C925" s="8" t="s">
        <v>38633</v>
      </c>
      <c r="D925" s="19">
        <v>3020</v>
      </c>
      <c r="E925" s="19">
        <v>3020</v>
      </c>
      <c r="F925" s="18" t="s">
        <v>37942</v>
      </c>
      <c r="G925" s="8" t="s">
        <v>39301</v>
      </c>
      <c r="H925" s="8" t="s">
        <v>39301</v>
      </c>
      <c r="I925" s="24" t="s">
        <v>38635</v>
      </c>
      <c r="J925" s="8" t="s">
        <v>39324</v>
      </c>
    </row>
    <row r="926" spans="1:10" ht="60.75" x14ac:dyDescent="0.35">
      <c r="A926" s="8">
        <v>921</v>
      </c>
      <c r="B926" s="16" t="s">
        <v>26925</v>
      </c>
      <c r="C926" s="8" t="s">
        <v>38633</v>
      </c>
      <c r="D926" s="19">
        <v>42800</v>
      </c>
      <c r="E926" s="19">
        <v>42800</v>
      </c>
      <c r="F926" s="18" t="s">
        <v>37942</v>
      </c>
      <c r="G926" s="8" t="s">
        <v>39302</v>
      </c>
      <c r="H926" s="8" t="s">
        <v>39302</v>
      </c>
      <c r="I926" s="24" t="s">
        <v>38635</v>
      </c>
      <c r="J926" s="8" t="s">
        <v>39325</v>
      </c>
    </row>
    <row r="927" spans="1:10" ht="60.75" x14ac:dyDescent="0.35">
      <c r="A927" s="8">
        <v>922</v>
      </c>
      <c r="B927" s="16" t="s">
        <v>39303</v>
      </c>
      <c r="C927" s="8" t="s">
        <v>38633</v>
      </c>
      <c r="D927" s="19">
        <v>12438</v>
      </c>
      <c r="E927" s="19">
        <v>12438</v>
      </c>
      <c r="F927" s="18" t="s">
        <v>37942</v>
      </c>
      <c r="G927" s="8" t="s">
        <v>39304</v>
      </c>
      <c r="H927" s="8" t="s">
        <v>39304</v>
      </c>
      <c r="I927" s="24" t="s">
        <v>38635</v>
      </c>
      <c r="J927" s="8" t="s">
        <v>39326</v>
      </c>
    </row>
    <row r="928" spans="1:10" ht="60.75" x14ac:dyDescent="0.35">
      <c r="A928" s="8">
        <v>923</v>
      </c>
      <c r="B928" s="16" t="s">
        <v>27156</v>
      </c>
      <c r="C928" s="8" t="s">
        <v>38633</v>
      </c>
      <c r="D928" s="19">
        <v>3500</v>
      </c>
      <c r="E928" s="19">
        <v>3500</v>
      </c>
      <c r="F928" s="18" t="s">
        <v>37942</v>
      </c>
      <c r="G928" s="8" t="s">
        <v>39305</v>
      </c>
      <c r="H928" s="8" t="s">
        <v>39305</v>
      </c>
      <c r="I928" s="24" t="s">
        <v>38635</v>
      </c>
      <c r="J928" s="8" t="s">
        <v>39327</v>
      </c>
    </row>
    <row r="929" spans="1:10" ht="60.75" x14ac:dyDescent="0.35">
      <c r="A929" s="8">
        <v>924</v>
      </c>
      <c r="B929" s="16" t="s">
        <v>27156</v>
      </c>
      <c r="C929" s="8" t="s">
        <v>38633</v>
      </c>
      <c r="D929" s="19">
        <v>119940</v>
      </c>
      <c r="E929" s="19">
        <v>119940</v>
      </c>
      <c r="F929" s="18" t="s">
        <v>37942</v>
      </c>
      <c r="G929" s="8" t="s">
        <v>39306</v>
      </c>
      <c r="H929" s="8" t="s">
        <v>39306</v>
      </c>
      <c r="I929" s="24" t="s">
        <v>38635</v>
      </c>
      <c r="J929" s="8" t="s">
        <v>39328</v>
      </c>
    </row>
    <row r="930" spans="1:10" ht="60.75" x14ac:dyDescent="0.35">
      <c r="A930" s="8">
        <v>925</v>
      </c>
      <c r="B930" s="16" t="s">
        <v>27156</v>
      </c>
      <c r="C930" s="8" t="s">
        <v>38633</v>
      </c>
      <c r="D930" s="19">
        <v>18000</v>
      </c>
      <c r="E930" s="19">
        <v>18000</v>
      </c>
      <c r="F930" s="18" t="s">
        <v>37942</v>
      </c>
      <c r="G930" s="8" t="s">
        <v>39307</v>
      </c>
      <c r="H930" s="8" t="s">
        <v>39307</v>
      </c>
      <c r="I930" s="24" t="s">
        <v>38635</v>
      </c>
      <c r="J930" s="8" t="s">
        <v>39329</v>
      </c>
    </row>
    <row r="931" spans="1:10" ht="60.75" x14ac:dyDescent="0.35">
      <c r="A931" s="8">
        <v>926</v>
      </c>
      <c r="B931" s="16" t="s">
        <v>28206</v>
      </c>
      <c r="C931" s="8" t="s">
        <v>38633</v>
      </c>
      <c r="D931" s="19">
        <v>119465.5</v>
      </c>
      <c r="E931" s="19">
        <v>119465.5</v>
      </c>
      <c r="F931" s="18" t="s">
        <v>37942</v>
      </c>
      <c r="G931" s="8" t="s">
        <v>39308</v>
      </c>
      <c r="H931" s="8" t="s">
        <v>39308</v>
      </c>
      <c r="I931" s="24" t="s">
        <v>38635</v>
      </c>
      <c r="J931" s="8" t="s">
        <v>39330</v>
      </c>
    </row>
    <row r="932" spans="1:10" ht="60.75" x14ac:dyDescent="0.35">
      <c r="A932" s="8">
        <v>927</v>
      </c>
      <c r="B932" s="16" t="s">
        <v>26925</v>
      </c>
      <c r="C932" s="8" t="s">
        <v>38633</v>
      </c>
      <c r="D932" s="19">
        <v>9630</v>
      </c>
      <c r="E932" s="19">
        <v>9630</v>
      </c>
      <c r="F932" s="18" t="s">
        <v>37942</v>
      </c>
      <c r="G932" s="8" t="s">
        <v>39309</v>
      </c>
      <c r="H932" s="8" t="s">
        <v>39309</v>
      </c>
      <c r="I932" s="24" t="s">
        <v>38635</v>
      </c>
      <c r="J932" s="8" t="s">
        <v>39331</v>
      </c>
    </row>
    <row r="933" spans="1:10" ht="60.75" x14ac:dyDescent="0.35">
      <c r="A933" s="8">
        <v>928</v>
      </c>
      <c r="B933" s="16" t="s">
        <v>26925</v>
      </c>
      <c r="C933" s="8" t="s">
        <v>38633</v>
      </c>
      <c r="D933" s="19">
        <v>22500</v>
      </c>
      <c r="E933" s="19">
        <v>22500</v>
      </c>
      <c r="F933" s="18" t="s">
        <v>37942</v>
      </c>
      <c r="G933" s="8" t="s">
        <v>39310</v>
      </c>
      <c r="H933" s="8" t="s">
        <v>39310</v>
      </c>
      <c r="I933" s="24" t="s">
        <v>38635</v>
      </c>
      <c r="J933" s="8" t="s">
        <v>39332</v>
      </c>
    </row>
    <row r="934" spans="1:10" ht="60.75" x14ac:dyDescent="0.35">
      <c r="A934" s="8">
        <v>929</v>
      </c>
      <c r="B934" s="16" t="s">
        <v>27156</v>
      </c>
      <c r="C934" s="8" t="s">
        <v>38633</v>
      </c>
      <c r="D934" s="19">
        <v>29403.599999999999</v>
      </c>
      <c r="E934" s="19">
        <v>29403.599999999999</v>
      </c>
      <c r="F934" s="18" t="s">
        <v>37942</v>
      </c>
      <c r="G934" s="8" t="s">
        <v>39311</v>
      </c>
      <c r="H934" s="8" t="s">
        <v>39311</v>
      </c>
      <c r="I934" s="24" t="s">
        <v>38635</v>
      </c>
      <c r="J934" s="8" t="s">
        <v>39333</v>
      </c>
    </row>
    <row r="935" spans="1:10" ht="60.75" x14ac:dyDescent="0.35">
      <c r="A935" s="8">
        <v>930</v>
      </c>
      <c r="B935" s="16" t="s">
        <v>39312</v>
      </c>
      <c r="C935" s="8" t="s">
        <v>38633</v>
      </c>
      <c r="D935" s="19">
        <v>2320</v>
      </c>
      <c r="E935" s="19">
        <v>2320</v>
      </c>
      <c r="F935" s="18" t="s">
        <v>37942</v>
      </c>
      <c r="G935" s="8" t="s">
        <v>39313</v>
      </c>
      <c r="H935" s="8" t="s">
        <v>39313</v>
      </c>
      <c r="I935" s="24" t="s">
        <v>38635</v>
      </c>
      <c r="J935" s="8" t="s">
        <v>39334</v>
      </c>
    </row>
    <row r="936" spans="1:10" ht="60.75" x14ac:dyDescent="0.35">
      <c r="A936" s="8">
        <v>931</v>
      </c>
      <c r="B936" s="16" t="s">
        <v>6314</v>
      </c>
      <c r="C936" s="8" t="s">
        <v>38633</v>
      </c>
      <c r="D936" s="19">
        <v>498</v>
      </c>
      <c r="E936" s="19">
        <v>498</v>
      </c>
      <c r="F936" s="18" t="s">
        <v>37942</v>
      </c>
      <c r="G936" s="8" t="s">
        <v>39314</v>
      </c>
      <c r="H936" s="8" t="s">
        <v>39314</v>
      </c>
      <c r="I936" s="24" t="s">
        <v>38635</v>
      </c>
      <c r="J936" s="8" t="s">
        <v>39335</v>
      </c>
    </row>
    <row r="937" spans="1:10" ht="60.75" x14ac:dyDescent="0.35">
      <c r="A937" s="8">
        <v>932</v>
      </c>
      <c r="B937" s="16" t="s">
        <v>39315</v>
      </c>
      <c r="C937" s="8" t="s">
        <v>38633</v>
      </c>
      <c r="D937" s="19">
        <v>55650</v>
      </c>
      <c r="E937" s="19">
        <v>55650</v>
      </c>
      <c r="F937" s="18" t="s">
        <v>37942</v>
      </c>
      <c r="G937" s="8" t="s">
        <v>39316</v>
      </c>
      <c r="H937" s="8" t="s">
        <v>39316</v>
      </c>
      <c r="I937" s="24" t="s">
        <v>38635</v>
      </c>
      <c r="J937" s="8" t="s">
        <v>39336</v>
      </c>
    </row>
    <row r="938" spans="1:10" ht="60.75" x14ac:dyDescent="0.35">
      <c r="A938" s="8">
        <v>933</v>
      </c>
      <c r="B938" s="16" t="s">
        <v>39018</v>
      </c>
      <c r="C938" s="8" t="s">
        <v>38633</v>
      </c>
      <c r="D938" s="19">
        <v>190250</v>
      </c>
      <c r="E938" s="19">
        <v>190250</v>
      </c>
      <c r="F938" s="18" t="s">
        <v>37942</v>
      </c>
      <c r="G938" s="8" t="s">
        <v>39317</v>
      </c>
      <c r="H938" s="8" t="s">
        <v>39317</v>
      </c>
      <c r="I938" s="24" t="s">
        <v>38635</v>
      </c>
      <c r="J938" s="8" t="s">
        <v>39337</v>
      </c>
    </row>
    <row r="939" spans="1:10" ht="60.75" x14ac:dyDescent="0.35">
      <c r="A939" s="8">
        <v>934</v>
      </c>
      <c r="B939" s="396" t="s">
        <v>37758</v>
      </c>
      <c r="C939" s="244" t="s">
        <v>36810</v>
      </c>
      <c r="D939" s="397">
        <v>17249</v>
      </c>
      <c r="E939" s="397">
        <v>17249</v>
      </c>
      <c r="F939" s="91" t="s">
        <v>37942</v>
      </c>
      <c r="G939" s="91" t="s">
        <v>37759</v>
      </c>
      <c r="H939" s="91" t="str">
        <f t="shared" si="5"/>
        <v>ห้างหุ้นส่วนจำกัด เคที กรุ๊ป ลำปาง 17249 บาท</v>
      </c>
      <c r="I939" s="379" t="s">
        <v>36812</v>
      </c>
      <c r="J939" s="91" t="s">
        <v>37761</v>
      </c>
    </row>
    <row r="940" spans="1:10" ht="60.75" x14ac:dyDescent="0.35">
      <c r="A940" s="8">
        <v>935</v>
      </c>
      <c r="B940" s="108" t="s">
        <v>37711</v>
      </c>
      <c r="C940" s="14" t="s">
        <v>36749</v>
      </c>
      <c r="D940" s="135">
        <v>9886.7999999999993</v>
      </c>
      <c r="E940" s="444">
        <v>9886.7999999999993</v>
      </c>
      <c r="F940" s="14" t="s">
        <v>33</v>
      </c>
      <c r="G940" s="14" t="s">
        <v>37712</v>
      </c>
      <c r="H940" s="14" t="s">
        <v>37712</v>
      </c>
      <c r="I940" s="14" t="s">
        <v>1058</v>
      </c>
      <c r="J940" s="14" t="s">
        <v>37714</v>
      </c>
    </row>
    <row r="941" spans="1:10" ht="60.75" x14ac:dyDescent="0.35">
      <c r="A941" s="8">
        <v>936</v>
      </c>
      <c r="B941" s="16" t="s">
        <v>27649</v>
      </c>
      <c r="C941" s="111" t="s">
        <v>26822</v>
      </c>
      <c r="D941" s="19">
        <v>6200</v>
      </c>
      <c r="E941" s="19">
        <v>6200</v>
      </c>
      <c r="F941" s="18" t="s">
        <v>37942</v>
      </c>
      <c r="G941" s="18" t="s">
        <v>27650</v>
      </c>
      <c r="H941" s="18" t="s">
        <v>27650</v>
      </c>
      <c r="I941" s="261" t="s">
        <v>185</v>
      </c>
      <c r="J941" s="18" t="s">
        <v>31742</v>
      </c>
    </row>
    <row r="942" spans="1:10" ht="60.75" x14ac:dyDescent="0.35">
      <c r="A942" s="8">
        <v>937</v>
      </c>
      <c r="B942" s="16" t="s">
        <v>27243</v>
      </c>
      <c r="C942" s="111" t="s">
        <v>26822</v>
      </c>
      <c r="D942" s="19">
        <v>26000</v>
      </c>
      <c r="E942" s="19">
        <v>26000</v>
      </c>
      <c r="F942" s="18" t="s">
        <v>37942</v>
      </c>
      <c r="G942" s="18" t="s">
        <v>27651</v>
      </c>
      <c r="H942" s="18" t="s">
        <v>27651</v>
      </c>
      <c r="I942" s="261" t="s">
        <v>185</v>
      </c>
      <c r="J942" s="18" t="s">
        <v>31743</v>
      </c>
    </row>
    <row r="943" spans="1:10" ht="60.75" x14ac:dyDescent="0.35">
      <c r="A943" s="8">
        <v>938</v>
      </c>
      <c r="B943" s="16" t="s">
        <v>27652</v>
      </c>
      <c r="C943" s="111" t="s">
        <v>26822</v>
      </c>
      <c r="D943" s="19">
        <v>7900</v>
      </c>
      <c r="E943" s="19">
        <v>7900</v>
      </c>
      <c r="F943" s="18" t="s">
        <v>37942</v>
      </c>
      <c r="G943" s="18" t="s">
        <v>27653</v>
      </c>
      <c r="H943" s="18" t="s">
        <v>27653</v>
      </c>
      <c r="I943" s="261" t="s">
        <v>185</v>
      </c>
      <c r="J943" s="18" t="s">
        <v>31744</v>
      </c>
    </row>
    <row r="944" spans="1:10" ht="81" x14ac:dyDescent="0.35">
      <c r="A944" s="8">
        <v>939</v>
      </c>
      <c r="B944" s="16" t="s">
        <v>27654</v>
      </c>
      <c r="C944" s="111" t="s">
        <v>26822</v>
      </c>
      <c r="D944" s="19">
        <v>295000</v>
      </c>
      <c r="E944" s="19">
        <v>295000</v>
      </c>
      <c r="F944" s="18" t="s">
        <v>37942</v>
      </c>
      <c r="G944" s="18" t="s">
        <v>27655</v>
      </c>
      <c r="H944" s="18" t="s">
        <v>27655</v>
      </c>
      <c r="I944" s="261" t="s">
        <v>185</v>
      </c>
      <c r="J944" s="18" t="s">
        <v>31745</v>
      </c>
    </row>
    <row r="945" spans="1:10" ht="40.5" x14ac:dyDescent="0.35">
      <c r="A945" s="8">
        <v>940</v>
      </c>
      <c r="B945" s="124" t="s">
        <v>12382</v>
      </c>
      <c r="C945" s="114" t="s">
        <v>949</v>
      </c>
      <c r="D945" s="132">
        <v>456000</v>
      </c>
      <c r="E945" s="134">
        <v>456000</v>
      </c>
      <c r="F945" s="114" t="s">
        <v>938</v>
      </c>
      <c r="G945" s="114" t="s">
        <v>12383</v>
      </c>
      <c r="H945" s="114" t="s">
        <v>12383</v>
      </c>
      <c r="I945" s="115" t="s">
        <v>951</v>
      </c>
      <c r="J945" s="116" t="s">
        <v>31746</v>
      </c>
    </row>
    <row r="946" spans="1:10" ht="40.5" x14ac:dyDescent="0.35">
      <c r="A946" s="8">
        <v>941</v>
      </c>
      <c r="B946" s="124" t="s">
        <v>12384</v>
      </c>
      <c r="C946" s="114" t="s">
        <v>949</v>
      </c>
      <c r="D946" s="132">
        <v>8025</v>
      </c>
      <c r="E946" s="132">
        <v>8025</v>
      </c>
      <c r="F946" s="114" t="s">
        <v>938</v>
      </c>
      <c r="G946" s="114" t="s">
        <v>12385</v>
      </c>
      <c r="H946" s="114" t="s">
        <v>12385</v>
      </c>
      <c r="I946" s="115" t="s">
        <v>951</v>
      </c>
      <c r="J946" s="116" t="s">
        <v>31747</v>
      </c>
    </row>
    <row r="947" spans="1:10" ht="101.25" x14ac:dyDescent="0.35">
      <c r="A947" s="8">
        <v>942</v>
      </c>
      <c r="B947" s="108" t="s">
        <v>12386</v>
      </c>
      <c r="C947" s="14" t="s">
        <v>838</v>
      </c>
      <c r="D947" s="139">
        <v>7900</v>
      </c>
      <c r="E947" s="139">
        <v>7900</v>
      </c>
      <c r="F947" s="14" t="s">
        <v>37942</v>
      </c>
      <c r="G947" s="14" t="s">
        <v>12387</v>
      </c>
      <c r="H947" s="14" t="s">
        <v>12387</v>
      </c>
      <c r="I947" s="14" t="s">
        <v>840</v>
      </c>
      <c r="J947" s="121" t="s">
        <v>31748</v>
      </c>
    </row>
    <row r="948" spans="1:10" ht="101.25" x14ac:dyDescent="0.35">
      <c r="A948" s="8">
        <v>943</v>
      </c>
      <c r="B948" s="108" t="s">
        <v>5477</v>
      </c>
      <c r="C948" s="14" t="s">
        <v>838</v>
      </c>
      <c r="D948" s="139">
        <v>19500</v>
      </c>
      <c r="E948" s="139">
        <v>19500</v>
      </c>
      <c r="F948" s="14" t="s">
        <v>37942</v>
      </c>
      <c r="G948" s="14" t="s">
        <v>5776</v>
      </c>
      <c r="H948" s="14" t="s">
        <v>5776</v>
      </c>
      <c r="I948" s="14" t="s">
        <v>840</v>
      </c>
      <c r="J948" s="121" t="s">
        <v>31749</v>
      </c>
    </row>
    <row r="949" spans="1:10" ht="101.25" x14ac:dyDescent="0.35">
      <c r="A949" s="8">
        <v>944</v>
      </c>
      <c r="B949" s="108" t="s">
        <v>6911</v>
      </c>
      <c r="C949" s="14" t="s">
        <v>838</v>
      </c>
      <c r="D949" s="139">
        <v>36780</v>
      </c>
      <c r="E949" s="139">
        <v>36780</v>
      </c>
      <c r="F949" s="14" t="s">
        <v>37942</v>
      </c>
      <c r="G949" s="14" t="s">
        <v>12388</v>
      </c>
      <c r="H949" s="14" t="s">
        <v>12388</v>
      </c>
      <c r="I949" s="14" t="s">
        <v>840</v>
      </c>
      <c r="J949" s="121" t="s">
        <v>31750</v>
      </c>
    </row>
    <row r="950" spans="1:10" ht="101.25" x14ac:dyDescent="0.35">
      <c r="A950" s="8">
        <v>945</v>
      </c>
      <c r="B950" s="108" t="s">
        <v>4770</v>
      </c>
      <c r="C950" s="14" t="s">
        <v>838</v>
      </c>
      <c r="D950" s="139">
        <v>17400</v>
      </c>
      <c r="E950" s="139">
        <v>17400</v>
      </c>
      <c r="F950" s="14" t="s">
        <v>37942</v>
      </c>
      <c r="G950" s="14" t="s">
        <v>12389</v>
      </c>
      <c r="H950" s="14" t="s">
        <v>12389</v>
      </c>
      <c r="I950" s="14" t="s">
        <v>840</v>
      </c>
      <c r="J950" s="121" t="s">
        <v>31751</v>
      </c>
    </row>
    <row r="951" spans="1:10" ht="101.25" x14ac:dyDescent="0.35">
      <c r="A951" s="8">
        <v>946</v>
      </c>
      <c r="B951" s="108" t="s">
        <v>4776</v>
      </c>
      <c r="C951" s="14" t="s">
        <v>838</v>
      </c>
      <c r="D951" s="139">
        <v>42000</v>
      </c>
      <c r="E951" s="139">
        <v>42000</v>
      </c>
      <c r="F951" s="14" t="s">
        <v>37942</v>
      </c>
      <c r="G951" s="14" t="s">
        <v>6567</v>
      </c>
      <c r="H951" s="14" t="s">
        <v>6567</v>
      </c>
      <c r="I951" s="14" t="s">
        <v>840</v>
      </c>
      <c r="J951" s="121" t="s">
        <v>31752</v>
      </c>
    </row>
    <row r="952" spans="1:10" ht="101.25" x14ac:dyDescent="0.35">
      <c r="A952" s="8">
        <v>947</v>
      </c>
      <c r="B952" s="108" t="s">
        <v>12390</v>
      </c>
      <c r="C952" s="14" t="s">
        <v>838</v>
      </c>
      <c r="D952" s="139">
        <v>374919.44</v>
      </c>
      <c r="E952" s="139">
        <v>374919.44</v>
      </c>
      <c r="F952" s="14" t="s">
        <v>37942</v>
      </c>
      <c r="G952" s="14" t="s">
        <v>12391</v>
      </c>
      <c r="H952" s="14" t="s">
        <v>12391</v>
      </c>
      <c r="I952" s="14" t="s">
        <v>840</v>
      </c>
      <c r="J952" s="121" t="s">
        <v>31753</v>
      </c>
    </row>
    <row r="953" spans="1:10" ht="101.25" x14ac:dyDescent="0.35">
      <c r="A953" s="8">
        <v>948</v>
      </c>
      <c r="B953" s="108" t="s">
        <v>5800</v>
      </c>
      <c r="C953" s="14" t="s">
        <v>838</v>
      </c>
      <c r="D953" s="139">
        <v>56716.42</v>
      </c>
      <c r="E953" s="139">
        <v>56716.42</v>
      </c>
      <c r="F953" s="14" t="s">
        <v>37942</v>
      </c>
      <c r="G953" s="14" t="s">
        <v>12392</v>
      </c>
      <c r="H953" s="14" t="s">
        <v>12392</v>
      </c>
      <c r="I953" s="14" t="s">
        <v>840</v>
      </c>
      <c r="J953" s="121" t="s">
        <v>31754</v>
      </c>
    </row>
    <row r="954" spans="1:10" ht="101.25" x14ac:dyDescent="0.35">
      <c r="A954" s="8">
        <v>949</v>
      </c>
      <c r="B954" s="108" t="s">
        <v>11467</v>
      </c>
      <c r="C954" s="14" t="s">
        <v>838</v>
      </c>
      <c r="D954" s="139">
        <v>17676.400000000001</v>
      </c>
      <c r="E954" s="139">
        <v>17676.400000000001</v>
      </c>
      <c r="F954" s="14" t="s">
        <v>37942</v>
      </c>
      <c r="G954" s="14" t="s">
        <v>12393</v>
      </c>
      <c r="H954" s="14" t="s">
        <v>12393</v>
      </c>
      <c r="I954" s="14" t="s">
        <v>840</v>
      </c>
      <c r="J954" s="121" t="s">
        <v>31755</v>
      </c>
    </row>
    <row r="955" spans="1:10" ht="101.25" x14ac:dyDescent="0.35">
      <c r="A955" s="8">
        <v>950</v>
      </c>
      <c r="B955" s="108" t="s">
        <v>9466</v>
      </c>
      <c r="C955" s="14" t="s">
        <v>838</v>
      </c>
      <c r="D955" s="139">
        <v>43850</v>
      </c>
      <c r="E955" s="139">
        <v>43850</v>
      </c>
      <c r="F955" s="14" t="s">
        <v>37942</v>
      </c>
      <c r="G955" s="14" t="s">
        <v>12394</v>
      </c>
      <c r="H955" s="14" t="s">
        <v>12394</v>
      </c>
      <c r="I955" s="14" t="s">
        <v>840</v>
      </c>
      <c r="J955" s="121" t="s">
        <v>31756</v>
      </c>
    </row>
    <row r="956" spans="1:10" ht="101.25" x14ac:dyDescent="0.35">
      <c r="A956" s="8">
        <v>951</v>
      </c>
      <c r="B956" s="108" t="s">
        <v>5800</v>
      </c>
      <c r="C956" s="14" t="s">
        <v>838</v>
      </c>
      <c r="D956" s="139">
        <v>92259.68</v>
      </c>
      <c r="E956" s="139">
        <v>92259.68</v>
      </c>
      <c r="F956" s="14" t="s">
        <v>37942</v>
      </c>
      <c r="G956" s="14" t="s">
        <v>12395</v>
      </c>
      <c r="H956" s="14" t="s">
        <v>12395</v>
      </c>
      <c r="I956" s="14" t="s">
        <v>840</v>
      </c>
      <c r="J956" s="121" t="s">
        <v>31757</v>
      </c>
    </row>
    <row r="957" spans="1:10" ht="101.25" x14ac:dyDescent="0.35">
      <c r="A957" s="8">
        <v>952</v>
      </c>
      <c r="B957" s="108" t="s">
        <v>12396</v>
      </c>
      <c r="C957" s="14" t="s">
        <v>838</v>
      </c>
      <c r="D957" s="139">
        <v>19932.8</v>
      </c>
      <c r="E957" s="139">
        <v>19932.8</v>
      </c>
      <c r="F957" s="14" t="s">
        <v>37942</v>
      </c>
      <c r="G957" s="14" t="s">
        <v>12397</v>
      </c>
      <c r="H957" s="14" t="s">
        <v>12397</v>
      </c>
      <c r="I957" s="14" t="s">
        <v>840</v>
      </c>
      <c r="J957" s="121" t="s">
        <v>31758</v>
      </c>
    </row>
    <row r="958" spans="1:10" ht="182.25" x14ac:dyDescent="0.35">
      <c r="A958" s="8">
        <v>953</v>
      </c>
      <c r="B958" s="108" t="s">
        <v>12398</v>
      </c>
      <c r="C958" s="14" t="s">
        <v>838</v>
      </c>
      <c r="D958" s="139">
        <v>2013279.9</v>
      </c>
      <c r="E958" s="139">
        <v>1535503.5</v>
      </c>
      <c r="F958" s="14" t="s">
        <v>626</v>
      </c>
      <c r="G958" s="14" t="s">
        <v>12399</v>
      </c>
      <c r="H958" s="14" t="s">
        <v>12400</v>
      </c>
      <c r="I958" s="14" t="s">
        <v>840</v>
      </c>
      <c r="J958" s="121" t="s">
        <v>31759</v>
      </c>
    </row>
    <row r="959" spans="1:10" ht="60.75" x14ac:dyDescent="0.35">
      <c r="A959" s="8">
        <v>954</v>
      </c>
      <c r="B959" s="108" t="s">
        <v>12401</v>
      </c>
      <c r="C959" s="14" t="s">
        <v>937</v>
      </c>
      <c r="D959" s="139">
        <v>16050</v>
      </c>
      <c r="E959" s="139">
        <v>16050</v>
      </c>
      <c r="F959" s="14" t="s">
        <v>938</v>
      </c>
      <c r="G959" s="14" t="s">
        <v>12402</v>
      </c>
      <c r="H959" s="14" t="s">
        <v>12402</v>
      </c>
      <c r="I959" s="9" t="s">
        <v>1504</v>
      </c>
      <c r="J959" s="9" t="s">
        <v>31760</v>
      </c>
    </row>
    <row r="960" spans="1:10" ht="81" x14ac:dyDescent="0.35">
      <c r="A960" s="8">
        <v>955</v>
      </c>
      <c r="B960" s="108" t="s">
        <v>12403</v>
      </c>
      <c r="C960" s="14" t="s">
        <v>937</v>
      </c>
      <c r="D960" s="139">
        <v>215616.77</v>
      </c>
      <c r="E960" s="139">
        <v>215616.77</v>
      </c>
      <c r="F960" s="14" t="s">
        <v>938</v>
      </c>
      <c r="G960" s="14" t="s">
        <v>12404</v>
      </c>
      <c r="H960" s="14" t="s">
        <v>12404</v>
      </c>
      <c r="I960" s="9" t="s">
        <v>1504</v>
      </c>
      <c r="J960" s="9" t="s">
        <v>31761</v>
      </c>
    </row>
    <row r="961" spans="1:10" ht="101.25" x14ac:dyDescent="0.35">
      <c r="A961" s="8">
        <v>956</v>
      </c>
      <c r="B961" s="108" t="s">
        <v>12405</v>
      </c>
      <c r="C961" s="14" t="s">
        <v>937</v>
      </c>
      <c r="D961" s="139">
        <v>2313.6</v>
      </c>
      <c r="E961" s="139">
        <v>2313.6</v>
      </c>
      <c r="F961" s="14" t="s">
        <v>938</v>
      </c>
      <c r="G961" s="14" t="s">
        <v>12406</v>
      </c>
      <c r="H961" s="14" t="s">
        <v>12406</v>
      </c>
      <c r="I961" s="14" t="s">
        <v>940</v>
      </c>
      <c r="J961" s="14" t="s">
        <v>31762</v>
      </c>
    </row>
    <row r="962" spans="1:10" ht="60.75" x14ac:dyDescent="0.35">
      <c r="A962" s="8">
        <v>957</v>
      </c>
      <c r="B962" s="108" t="s">
        <v>1004</v>
      </c>
      <c r="C962" s="14" t="s">
        <v>937</v>
      </c>
      <c r="D962" s="139">
        <v>60990</v>
      </c>
      <c r="E962" s="139">
        <v>60990</v>
      </c>
      <c r="F962" s="14" t="s">
        <v>938</v>
      </c>
      <c r="G962" s="14" t="s">
        <v>2622</v>
      </c>
      <c r="H962" s="14" t="s">
        <v>2622</v>
      </c>
      <c r="I962" s="14" t="s">
        <v>940</v>
      </c>
      <c r="J962" s="14" t="s">
        <v>31763</v>
      </c>
    </row>
    <row r="963" spans="1:10" ht="40.5" x14ac:dyDescent="0.35">
      <c r="A963" s="8">
        <v>958</v>
      </c>
      <c r="B963" s="108" t="s">
        <v>12407</v>
      </c>
      <c r="C963" s="14" t="s">
        <v>937</v>
      </c>
      <c r="D963" s="139">
        <v>1605</v>
      </c>
      <c r="E963" s="139">
        <v>1605</v>
      </c>
      <c r="F963" s="14" t="s">
        <v>938</v>
      </c>
      <c r="G963" s="14" t="s">
        <v>12408</v>
      </c>
      <c r="H963" s="14" t="s">
        <v>12408</v>
      </c>
      <c r="I963" s="14" t="s">
        <v>940</v>
      </c>
      <c r="J963" s="14" t="s">
        <v>31764</v>
      </c>
    </row>
    <row r="964" spans="1:10" ht="81" x14ac:dyDescent="0.35">
      <c r="A964" s="8">
        <v>959</v>
      </c>
      <c r="B964" s="108" t="s">
        <v>12409</v>
      </c>
      <c r="C964" s="14" t="s">
        <v>937</v>
      </c>
      <c r="D964" s="139">
        <v>11000</v>
      </c>
      <c r="E964" s="139">
        <v>11000</v>
      </c>
      <c r="F964" s="14" t="s">
        <v>938</v>
      </c>
      <c r="G964" s="14" t="s">
        <v>12410</v>
      </c>
      <c r="H964" s="14" t="s">
        <v>12410</v>
      </c>
      <c r="I964" s="14" t="s">
        <v>940</v>
      </c>
      <c r="J964" s="14" t="s">
        <v>31765</v>
      </c>
    </row>
    <row r="965" spans="1:10" ht="81" x14ac:dyDescent="0.35">
      <c r="A965" s="8">
        <v>960</v>
      </c>
      <c r="B965" s="108" t="s">
        <v>12411</v>
      </c>
      <c r="C965" s="14" t="s">
        <v>937</v>
      </c>
      <c r="D965" s="139">
        <v>18832</v>
      </c>
      <c r="E965" s="139">
        <v>18832</v>
      </c>
      <c r="F965" s="14" t="s">
        <v>938</v>
      </c>
      <c r="G965" s="14" t="s">
        <v>12412</v>
      </c>
      <c r="H965" s="14" t="s">
        <v>12412</v>
      </c>
      <c r="I965" s="14" t="s">
        <v>940</v>
      </c>
      <c r="J965" s="14" t="s">
        <v>31766</v>
      </c>
    </row>
    <row r="966" spans="1:10" ht="60.75" x14ac:dyDescent="0.35">
      <c r="A966" s="8">
        <v>961</v>
      </c>
      <c r="B966" s="108" t="s">
        <v>2886</v>
      </c>
      <c r="C966" s="14" t="s">
        <v>937</v>
      </c>
      <c r="D966" s="139">
        <v>3045</v>
      </c>
      <c r="E966" s="139">
        <v>3045</v>
      </c>
      <c r="F966" s="14" t="s">
        <v>938</v>
      </c>
      <c r="G966" s="14" t="s">
        <v>12413</v>
      </c>
      <c r="H966" s="14" t="s">
        <v>12413</v>
      </c>
      <c r="I966" s="14" t="s">
        <v>940</v>
      </c>
      <c r="J966" s="14" t="s">
        <v>31767</v>
      </c>
    </row>
    <row r="967" spans="1:10" ht="40.5" x14ac:dyDescent="0.35">
      <c r="A967" s="8">
        <v>962</v>
      </c>
      <c r="B967" s="108" t="s">
        <v>12414</v>
      </c>
      <c r="C967" s="14" t="s">
        <v>937</v>
      </c>
      <c r="D967" s="139">
        <v>18750</v>
      </c>
      <c r="E967" s="139">
        <v>18750</v>
      </c>
      <c r="F967" s="14" t="s">
        <v>938</v>
      </c>
      <c r="G967" s="14" t="s">
        <v>12415</v>
      </c>
      <c r="H967" s="14" t="s">
        <v>12415</v>
      </c>
      <c r="I967" s="14" t="s">
        <v>940</v>
      </c>
      <c r="J967" s="14" t="s">
        <v>31768</v>
      </c>
    </row>
    <row r="968" spans="1:10" ht="60.75" x14ac:dyDescent="0.35">
      <c r="A968" s="8">
        <v>963</v>
      </c>
      <c r="B968" s="108" t="s">
        <v>12416</v>
      </c>
      <c r="C968" s="14" t="s">
        <v>937</v>
      </c>
      <c r="D968" s="139">
        <v>3907.4</v>
      </c>
      <c r="E968" s="139">
        <v>75560</v>
      </c>
      <c r="F968" s="14" t="s">
        <v>938</v>
      </c>
      <c r="G968" s="14" t="s">
        <v>12417</v>
      </c>
      <c r="H968" s="14" t="s">
        <v>12417</v>
      </c>
      <c r="I968" s="14" t="s">
        <v>940</v>
      </c>
      <c r="J968" s="14" t="s">
        <v>31769</v>
      </c>
    </row>
    <row r="969" spans="1:10" ht="81" x14ac:dyDescent="0.35">
      <c r="A969" s="8">
        <v>964</v>
      </c>
      <c r="B969" s="108" t="s">
        <v>4961</v>
      </c>
      <c r="C969" s="14" t="s">
        <v>937</v>
      </c>
      <c r="D969" s="139">
        <v>2247</v>
      </c>
      <c r="E969" s="139">
        <v>2281</v>
      </c>
      <c r="F969" s="14" t="s">
        <v>938</v>
      </c>
      <c r="G969" s="14" t="s">
        <v>12418</v>
      </c>
      <c r="H969" s="14" t="s">
        <v>12418</v>
      </c>
      <c r="I969" s="14" t="s">
        <v>940</v>
      </c>
      <c r="J969" s="14" t="s">
        <v>31770</v>
      </c>
    </row>
    <row r="970" spans="1:10" ht="60.75" x14ac:dyDescent="0.35">
      <c r="A970" s="8">
        <v>965</v>
      </c>
      <c r="B970" s="108" t="s">
        <v>12419</v>
      </c>
      <c r="C970" s="14" t="s">
        <v>937</v>
      </c>
      <c r="D970" s="139">
        <v>27017.5</v>
      </c>
      <c r="E970" s="139">
        <v>27034</v>
      </c>
      <c r="F970" s="14" t="s">
        <v>938</v>
      </c>
      <c r="G970" s="14" t="s">
        <v>12420</v>
      </c>
      <c r="H970" s="14" t="s">
        <v>12420</v>
      </c>
      <c r="I970" s="14" t="s">
        <v>940</v>
      </c>
      <c r="J970" s="14" t="s">
        <v>31771</v>
      </c>
    </row>
    <row r="971" spans="1:10" ht="81" x14ac:dyDescent="0.35">
      <c r="A971" s="8">
        <v>966</v>
      </c>
      <c r="B971" s="108" t="s">
        <v>2869</v>
      </c>
      <c r="C971" s="14" t="s">
        <v>937</v>
      </c>
      <c r="D971" s="139">
        <v>100000</v>
      </c>
      <c r="E971" s="139">
        <v>105000</v>
      </c>
      <c r="F971" s="14" t="s">
        <v>938</v>
      </c>
      <c r="G971" s="14" t="s">
        <v>2870</v>
      </c>
      <c r="H971" s="14" t="s">
        <v>2870</v>
      </c>
      <c r="I971" s="14" t="s">
        <v>940</v>
      </c>
      <c r="J971" s="14" t="s">
        <v>31772</v>
      </c>
    </row>
    <row r="972" spans="1:10" ht="81" x14ac:dyDescent="0.35">
      <c r="A972" s="8">
        <v>967</v>
      </c>
      <c r="B972" s="108" t="s">
        <v>936</v>
      </c>
      <c r="C972" s="14" t="s">
        <v>937</v>
      </c>
      <c r="D972" s="139">
        <v>9600</v>
      </c>
      <c r="E972" s="139">
        <v>9600</v>
      </c>
      <c r="F972" s="14" t="s">
        <v>938</v>
      </c>
      <c r="G972" s="14" t="s">
        <v>12421</v>
      </c>
      <c r="H972" s="14" t="s">
        <v>12421</v>
      </c>
      <c r="I972" s="14" t="s">
        <v>940</v>
      </c>
      <c r="J972" s="14" t="s">
        <v>31773</v>
      </c>
    </row>
    <row r="973" spans="1:10" ht="40.5" x14ac:dyDescent="0.35">
      <c r="A973" s="8">
        <v>968</v>
      </c>
      <c r="B973" s="108" t="s">
        <v>12422</v>
      </c>
      <c r="C973" s="14" t="s">
        <v>1273</v>
      </c>
      <c r="D973" s="197">
        <v>12900</v>
      </c>
      <c r="E973" s="197">
        <v>12900</v>
      </c>
      <c r="F973" s="14" t="s">
        <v>938</v>
      </c>
      <c r="G973" s="121" t="s">
        <v>12423</v>
      </c>
      <c r="H973" s="121" t="s">
        <v>12423</v>
      </c>
      <c r="I973" s="14" t="s">
        <v>185</v>
      </c>
      <c r="J973" s="14" t="s">
        <v>31774</v>
      </c>
    </row>
    <row r="974" spans="1:10" ht="101.25" x14ac:dyDescent="0.35">
      <c r="A974" s="8">
        <v>969</v>
      </c>
      <c r="B974" s="108" t="s">
        <v>12424</v>
      </c>
      <c r="C974" s="14" t="s">
        <v>959</v>
      </c>
      <c r="D974" s="139">
        <v>10080</v>
      </c>
      <c r="E974" s="139">
        <f>D974</f>
        <v>10080</v>
      </c>
      <c r="F974" s="14" t="s">
        <v>938</v>
      </c>
      <c r="G974" s="14" t="s">
        <v>12425</v>
      </c>
      <c r="H974" s="14" t="s">
        <v>12425</v>
      </c>
      <c r="I974" s="14" t="s">
        <v>962</v>
      </c>
      <c r="J974" s="14" t="s">
        <v>31775</v>
      </c>
    </row>
    <row r="975" spans="1:10" ht="60.75" x14ac:dyDescent="0.35">
      <c r="A975" s="8">
        <v>970</v>
      </c>
      <c r="B975" s="108" t="s">
        <v>12426</v>
      </c>
      <c r="C975" s="14" t="s">
        <v>959</v>
      </c>
      <c r="D975" s="139">
        <v>14790</v>
      </c>
      <c r="E975" s="139">
        <f>D975</f>
        <v>14790</v>
      </c>
      <c r="F975" s="14" t="s">
        <v>938</v>
      </c>
      <c r="G975" s="14" t="s">
        <v>12427</v>
      </c>
      <c r="H975" s="14" t="s">
        <v>12427</v>
      </c>
      <c r="I975" s="14" t="s">
        <v>962</v>
      </c>
      <c r="J975" s="14" t="s">
        <v>31776</v>
      </c>
    </row>
    <row r="976" spans="1:10" ht="60.75" x14ac:dyDescent="0.35">
      <c r="A976" s="8">
        <v>971</v>
      </c>
      <c r="B976" s="108" t="s">
        <v>12428</v>
      </c>
      <c r="C976" s="14" t="s">
        <v>959</v>
      </c>
      <c r="D976" s="139">
        <v>32461</v>
      </c>
      <c r="E976" s="139">
        <f>D976</f>
        <v>32461</v>
      </c>
      <c r="F976" s="14" t="s">
        <v>938</v>
      </c>
      <c r="G976" s="14" t="s">
        <v>12429</v>
      </c>
      <c r="H976" s="14" t="s">
        <v>12429</v>
      </c>
      <c r="I976" s="14" t="s">
        <v>962</v>
      </c>
      <c r="J976" s="14" t="s">
        <v>31777</v>
      </c>
    </row>
    <row r="977" spans="1:10" ht="60.75" x14ac:dyDescent="0.35">
      <c r="A977" s="8">
        <v>972</v>
      </c>
      <c r="B977" s="108" t="s">
        <v>12430</v>
      </c>
      <c r="C977" s="14" t="s">
        <v>959</v>
      </c>
      <c r="D977" s="139">
        <v>24395</v>
      </c>
      <c r="E977" s="139">
        <f>D977</f>
        <v>24395</v>
      </c>
      <c r="F977" s="14" t="s">
        <v>938</v>
      </c>
      <c r="G977" s="14" t="s">
        <v>12431</v>
      </c>
      <c r="H977" s="14" t="s">
        <v>12431</v>
      </c>
      <c r="I977" s="14" t="s">
        <v>962</v>
      </c>
      <c r="J977" s="14" t="s">
        <v>31778</v>
      </c>
    </row>
    <row r="978" spans="1:10" ht="60.75" x14ac:dyDescent="0.35">
      <c r="A978" s="8">
        <v>973</v>
      </c>
      <c r="B978" s="108" t="s">
        <v>2316</v>
      </c>
      <c r="C978" s="14" t="s">
        <v>928</v>
      </c>
      <c r="D978" s="135">
        <v>27935.56</v>
      </c>
      <c r="E978" s="135">
        <v>27935.56</v>
      </c>
      <c r="F978" s="14" t="s">
        <v>929</v>
      </c>
      <c r="G978" s="14" t="s">
        <v>12432</v>
      </c>
      <c r="H978" s="14" t="s">
        <v>12432</v>
      </c>
      <c r="I978" s="14" t="s">
        <v>931</v>
      </c>
      <c r="J978" s="14" t="s">
        <v>31779</v>
      </c>
    </row>
    <row r="979" spans="1:10" ht="60.75" x14ac:dyDescent="0.35">
      <c r="A979" s="8">
        <v>974</v>
      </c>
      <c r="B979" s="108" t="s">
        <v>2162</v>
      </c>
      <c r="C979" s="14" t="s">
        <v>928</v>
      </c>
      <c r="D979" s="135">
        <v>14000</v>
      </c>
      <c r="E979" s="135">
        <v>14000</v>
      </c>
      <c r="F979" s="14" t="s">
        <v>929</v>
      </c>
      <c r="G979" s="14" t="s">
        <v>12433</v>
      </c>
      <c r="H979" s="14" t="s">
        <v>12433</v>
      </c>
      <c r="I979" s="14" t="s">
        <v>931</v>
      </c>
      <c r="J979" s="14" t="s">
        <v>31780</v>
      </c>
    </row>
    <row r="980" spans="1:10" ht="81" x14ac:dyDescent="0.35">
      <c r="A980" s="8">
        <v>975</v>
      </c>
      <c r="B980" s="108" t="s">
        <v>2162</v>
      </c>
      <c r="C980" s="14" t="s">
        <v>928</v>
      </c>
      <c r="D980" s="135">
        <v>32100</v>
      </c>
      <c r="E980" s="135">
        <v>32100</v>
      </c>
      <c r="F980" s="14" t="s">
        <v>929</v>
      </c>
      <c r="G980" s="14" t="s">
        <v>12434</v>
      </c>
      <c r="H980" s="14" t="s">
        <v>12434</v>
      </c>
      <c r="I980" s="14" t="s">
        <v>931</v>
      </c>
      <c r="J980" s="14" t="s">
        <v>31781</v>
      </c>
    </row>
    <row r="981" spans="1:10" ht="60.75" x14ac:dyDescent="0.35">
      <c r="A981" s="8">
        <v>976</v>
      </c>
      <c r="B981" s="108" t="s">
        <v>1545</v>
      </c>
      <c r="C981" s="14" t="s">
        <v>928</v>
      </c>
      <c r="D981" s="135">
        <v>28248</v>
      </c>
      <c r="E981" s="135">
        <v>28248</v>
      </c>
      <c r="F981" s="14" t="s">
        <v>929</v>
      </c>
      <c r="G981" s="14" t="s">
        <v>12435</v>
      </c>
      <c r="H981" s="14" t="s">
        <v>12435</v>
      </c>
      <c r="I981" s="14" t="s">
        <v>931</v>
      </c>
      <c r="J981" s="14" t="s">
        <v>31782</v>
      </c>
    </row>
    <row r="982" spans="1:10" ht="60.75" x14ac:dyDescent="0.35">
      <c r="A982" s="8">
        <v>977</v>
      </c>
      <c r="B982" s="108" t="s">
        <v>2162</v>
      </c>
      <c r="C982" s="14" t="s">
        <v>928</v>
      </c>
      <c r="D982" s="135">
        <v>22000</v>
      </c>
      <c r="E982" s="135">
        <v>22000</v>
      </c>
      <c r="F982" s="14" t="s">
        <v>929</v>
      </c>
      <c r="G982" s="14" t="s">
        <v>12436</v>
      </c>
      <c r="H982" s="14" t="s">
        <v>12436</v>
      </c>
      <c r="I982" s="14" t="s">
        <v>931</v>
      </c>
      <c r="J982" s="14" t="s">
        <v>31783</v>
      </c>
    </row>
    <row r="983" spans="1:10" ht="60.75" x14ac:dyDescent="0.35">
      <c r="A983" s="8">
        <v>978</v>
      </c>
      <c r="B983" s="108" t="s">
        <v>5020</v>
      </c>
      <c r="C983" s="14" t="s">
        <v>928</v>
      </c>
      <c r="D983" s="135">
        <v>32704.55</v>
      </c>
      <c r="E983" s="135">
        <v>32704.55</v>
      </c>
      <c r="F983" s="14" t="s">
        <v>929</v>
      </c>
      <c r="G983" s="14" t="s">
        <v>12437</v>
      </c>
      <c r="H983" s="14" t="s">
        <v>12437</v>
      </c>
      <c r="I983" s="14" t="s">
        <v>931</v>
      </c>
      <c r="J983" s="14" t="s">
        <v>31784</v>
      </c>
    </row>
    <row r="984" spans="1:10" ht="81" x14ac:dyDescent="0.35">
      <c r="A984" s="8">
        <v>979</v>
      </c>
      <c r="B984" s="108" t="s">
        <v>2316</v>
      </c>
      <c r="C984" s="14" t="s">
        <v>928</v>
      </c>
      <c r="D984" s="135">
        <v>9550000</v>
      </c>
      <c r="E984" s="135">
        <v>9550000</v>
      </c>
      <c r="F984" s="14" t="s">
        <v>8760</v>
      </c>
      <c r="G984" s="14" t="s">
        <v>12438</v>
      </c>
      <c r="H984" s="14" t="s">
        <v>12438</v>
      </c>
      <c r="I984" s="14" t="s">
        <v>931</v>
      </c>
      <c r="J984" s="14" t="s">
        <v>31785</v>
      </c>
    </row>
    <row r="985" spans="1:10" ht="101.25" x14ac:dyDescent="0.35">
      <c r="A985" s="8">
        <v>980</v>
      </c>
      <c r="B985" s="108" t="s">
        <v>2316</v>
      </c>
      <c r="C985" s="14" t="s">
        <v>928</v>
      </c>
      <c r="D985" s="135">
        <v>182250</v>
      </c>
      <c r="E985" s="135">
        <v>182250</v>
      </c>
      <c r="F985" s="14" t="s">
        <v>9964</v>
      </c>
      <c r="G985" s="14" t="s">
        <v>12439</v>
      </c>
      <c r="H985" s="14" t="s">
        <v>12439</v>
      </c>
      <c r="I985" s="14" t="s">
        <v>931</v>
      </c>
      <c r="J985" s="14" t="s">
        <v>31786</v>
      </c>
    </row>
    <row r="986" spans="1:10" ht="81" x14ac:dyDescent="0.35">
      <c r="A986" s="8">
        <v>981</v>
      </c>
      <c r="B986" s="108" t="s">
        <v>2162</v>
      </c>
      <c r="C986" s="14" t="s">
        <v>928</v>
      </c>
      <c r="D986" s="135">
        <v>780000</v>
      </c>
      <c r="E986" s="135">
        <v>780000</v>
      </c>
      <c r="F986" s="14" t="s">
        <v>3616</v>
      </c>
      <c r="G986" s="14" t="s">
        <v>12440</v>
      </c>
      <c r="H986" s="14" t="s">
        <v>12440</v>
      </c>
      <c r="I986" s="14" t="s">
        <v>931</v>
      </c>
      <c r="J986" s="14" t="s">
        <v>31787</v>
      </c>
    </row>
    <row r="987" spans="1:10" ht="101.25" x14ac:dyDescent="0.35">
      <c r="A987" s="8">
        <v>982</v>
      </c>
      <c r="B987" s="108" t="s">
        <v>12441</v>
      </c>
      <c r="C987" s="14" t="s">
        <v>968</v>
      </c>
      <c r="D987" s="184">
        <v>14552</v>
      </c>
      <c r="E987" s="184">
        <v>14552</v>
      </c>
      <c r="F987" s="14" t="s">
        <v>969</v>
      </c>
      <c r="G987" s="14" t="s">
        <v>12442</v>
      </c>
      <c r="H987" s="14" t="s">
        <v>12443</v>
      </c>
      <c r="I987" s="14" t="s">
        <v>972</v>
      </c>
      <c r="J987" s="14" t="s">
        <v>31788</v>
      </c>
    </row>
    <row r="988" spans="1:10" ht="101.25" x14ac:dyDescent="0.35">
      <c r="A988" s="8">
        <v>983</v>
      </c>
      <c r="B988" s="108" t="s">
        <v>12444</v>
      </c>
      <c r="C988" s="14" t="s">
        <v>968</v>
      </c>
      <c r="D988" s="184">
        <v>29000</v>
      </c>
      <c r="E988" s="184">
        <v>29000</v>
      </c>
      <c r="F988" s="14" t="s">
        <v>969</v>
      </c>
      <c r="G988" s="14" t="s">
        <v>12445</v>
      </c>
      <c r="H988" s="14" t="s">
        <v>12446</v>
      </c>
      <c r="I988" s="14" t="s">
        <v>972</v>
      </c>
      <c r="J988" s="14" t="s">
        <v>31789</v>
      </c>
    </row>
    <row r="989" spans="1:10" ht="101.25" x14ac:dyDescent="0.35">
      <c r="A989" s="8">
        <v>984</v>
      </c>
      <c r="B989" s="108" t="s">
        <v>12447</v>
      </c>
      <c r="C989" s="14" t="s">
        <v>968</v>
      </c>
      <c r="D989" s="184">
        <v>100800</v>
      </c>
      <c r="E989" s="184">
        <v>100800</v>
      </c>
      <c r="F989" s="14" t="s">
        <v>969</v>
      </c>
      <c r="G989" s="14" t="s">
        <v>12448</v>
      </c>
      <c r="H989" s="14" t="s">
        <v>12449</v>
      </c>
      <c r="I989" s="14" t="s">
        <v>972</v>
      </c>
      <c r="J989" s="14" t="s">
        <v>31790</v>
      </c>
    </row>
    <row r="990" spans="1:10" ht="121.5" x14ac:dyDescent="0.35">
      <c r="A990" s="8">
        <v>985</v>
      </c>
      <c r="B990" s="108" t="s">
        <v>12450</v>
      </c>
      <c r="C990" s="14" t="s">
        <v>968</v>
      </c>
      <c r="D990" s="184">
        <v>63500</v>
      </c>
      <c r="E990" s="184">
        <v>63500</v>
      </c>
      <c r="F990" s="14" t="s">
        <v>969</v>
      </c>
      <c r="G990" s="14" t="s">
        <v>12451</v>
      </c>
      <c r="H990" s="14" t="s">
        <v>12452</v>
      </c>
      <c r="I990" s="14" t="s">
        <v>972</v>
      </c>
      <c r="J990" s="14" t="s">
        <v>31791</v>
      </c>
    </row>
    <row r="991" spans="1:10" ht="101.25" x14ac:dyDescent="0.35">
      <c r="A991" s="8">
        <v>986</v>
      </c>
      <c r="B991" s="108" t="s">
        <v>12453</v>
      </c>
      <c r="C991" s="14" t="s">
        <v>968</v>
      </c>
      <c r="D991" s="184">
        <v>120000</v>
      </c>
      <c r="E991" s="184">
        <v>120000</v>
      </c>
      <c r="F991" s="14" t="s">
        <v>969</v>
      </c>
      <c r="G991" s="14" t="s">
        <v>12454</v>
      </c>
      <c r="H991" s="14" t="s">
        <v>12455</v>
      </c>
      <c r="I991" s="14" t="s">
        <v>972</v>
      </c>
      <c r="J991" s="14" t="s">
        <v>31792</v>
      </c>
    </row>
    <row r="992" spans="1:10" ht="101.25" x14ac:dyDescent="0.35">
      <c r="A992" s="8">
        <v>987</v>
      </c>
      <c r="B992" s="108" t="s">
        <v>12456</v>
      </c>
      <c r="C992" s="14" t="s">
        <v>968</v>
      </c>
      <c r="D992" s="184">
        <v>44000</v>
      </c>
      <c r="E992" s="184">
        <v>44000</v>
      </c>
      <c r="F992" s="14" t="s">
        <v>969</v>
      </c>
      <c r="G992" s="14" t="s">
        <v>12457</v>
      </c>
      <c r="H992" s="14" t="s">
        <v>12458</v>
      </c>
      <c r="I992" s="14" t="s">
        <v>972</v>
      </c>
      <c r="J992" s="14" t="s">
        <v>31793</v>
      </c>
    </row>
    <row r="993" spans="1:10" ht="101.25" x14ac:dyDescent="0.35">
      <c r="A993" s="8">
        <v>988</v>
      </c>
      <c r="B993" s="108" t="s">
        <v>12459</v>
      </c>
      <c r="C993" s="14" t="s">
        <v>968</v>
      </c>
      <c r="D993" s="184">
        <v>297500</v>
      </c>
      <c r="E993" s="184">
        <v>297500</v>
      </c>
      <c r="F993" s="14" t="s">
        <v>969</v>
      </c>
      <c r="G993" s="14" t="s">
        <v>12460</v>
      </c>
      <c r="H993" s="14" t="s">
        <v>12461</v>
      </c>
      <c r="I993" s="14" t="s">
        <v>972</v>
      </c>
      <c r="J993" s="14" t="s">
        <v>31794</v>
      </c>
    </row>
    <row r="994" spans="1:10" ht="162" x14ac:dyDescent="0.35">
      <c r="A994" s="8">
        <v>989</v>
      </c>
      <c r="B994" s="108" t="s">
        <v>12462</v>
      </c>
      <c r="C994" s="14" t="s">
        <v>968</v>
      </c>
      <c r="D994" s="184">
        <v>4575000</v>
      </c>
      <c r="E994" s="184">
        <v>4575000</v>
      </c>
      <c r="F994" s="14" t="s">
        <v>626</v>
      </c>
      <c r="G994" s="14" t="s">
        <v>12463</v>
      </c>
      <c r="H994" s="14" t="s">
        <v>12464</v>
      </c>
      <c r="I994" s="14" t="s">
        <v>972</v>
      </c>
      <c r="J994" s="14" t="s">
        <v>31795</v>
      </c>
    </row>
    <row r="995" spans="1:10" ht="121.5" x14ac:dyDescent="0.35">
      <c r="A995" s="8">
        <v>990</v>
      </c>
      <c r="B995" s="108" t="s">
        <v>12465</v>
      </c>
      <c r="C995" s="14" t="s">
        <v>968</v>
      </c>
      <c r="D995" s="184">
        <v>1000000</v>
      </c>
      <c r="E995" s="184">
        <v>1000000</v>
      </c>
      <c r="F995" s="14" t="s">
        <v>626</v>
      </c>
      <c r="G995" s="14" t="s">
        <v>12466</v>
      </c>
      <c r="H995" s="14" t="s">
        <v>12467</v>
      </c>
      <c r="I995" s="14" t="s">
        <v>972</v>
      </c>
      <c r="J995" s="14" t="s">
        <v>31796</v>
      </c>
    </row>
    <row r="996" spans="1:10" ht="101.25" x14ac:dyDescent="0.35">
      <c r="A996" s="8">
        <v>991</v>
      </c>
      <c r="B996" s="108" t="s">
        <v>12468</v>
      </c>
      <c r="C996" s="14" t="s">
        <v>968</v>
      </c>
      <c r="D996" s="184">
        <v>1760000</v>
      </c>
      <c r="E996" s="184">
        <v>1760000</v>
      </c>
      <c r="F996" s="14" t="s">
        <v>626</v>
      </c>
      <c r="G996" s="14" t="s">
        <v>11922</v>
      </c>
      <c r="H996" s="14" t="s">
        <v>12469</v>
      </c>
      <c r="I996" s="14" t="s">
        <v>972</v>
      </c>
      <c r="J996" s="14" t="s">
        <v>31797</v>
      </c>
    </row>
    <row r="997" spans="1:10" ht="141.75" x14ac:dyDescent="0.35">
      <c r="A997" s="8">
        <v>992</v>
      </c>
      <c r="B997" s="108" t="s">
        <v>12470</v>
      </c>
      <c r="C997" s="14" t="s">
        <v>968</v>
      </c>
      <c r="D997" s="184">
        <v>1694000</v>
      </c>
      <c r="E997" s="184">
        <v>1694000</v>
      </c>
      <c r="F997" s="14" t="s">
        <v>4147</v>
      </c>
      <c r="G997" s="14" t="s">
        <v>12471</v>
      </c>
      <c r="H997" s="14" t="s">
        <v>12472</v>
      </c>
      <c r="I997" s="14" t="s">
        <v>972</v>
      </c>
      <c r="J997" s="14" t="s">
        <v>31798</v>
      </c>
    </row>
    <row r="998" spans="1:10" ht="141.75" x14ac:dyDescent="0.35">
      <c r="A998" s="8">
        <v>993</v>
      </c>
      <c r="B998" s="108" t="s">
        <v>12473</v>
      </c>
      <c r="C998" s="14" t="s">
        <v>968</v>
      </c>
      <c r="D998" s="184">
        <v>2000000</v>
      </c>
      <c r="E998" s="184">
        <v>2000000</v>
      </c>
      <c r="F998" s="14" t="s">
        <v>626</v>
      </c>
      <c r="G998" s="14" t="s">
        <v>12474</v>
      </c>
      <c r="H998" s="14" t="s">
        <v>12475</v>
      </c>
      <c r="I998" s="14" t="s">
        <v>972</v>
      </c>
      <c r="J998" s="14" t="s">
        <v>31799</v>
      </c>
    </row>
    <row r="999" spans="1:10" ht="40.5" x14ac:dyDescent="0.35">
      <c r="A999" s="8">
        <v>994</v>
      </c>
      <c r="B999" s="6" t="s">
        <v>25663</v>
      </c>
      <c r="C999" s="266" t="s">
        <v>24422</v>
      </c>
      <c r="D999" s="288">
        <v>2200</v>
      </c>
      <c r="E999" s="288">
        <v>2200</v>
      </c>
      <c r="F999" s="263" t="s">
        <v>938</v>
      </c>
      <c r="G999" s="267" t="s">
        <v>25664</v>
      </c>
      <c r="H999" s="267" t="s">
        <v>25664</v>
      </c>
      <c r="I999" s="268" t="s">
        <v>1899</v>
      </c>
      <c r="J999" s="269" t="s">
        <v>31800</v>
      </c>
    </row>
    <row r="1000" spans="1:10" ht="81" x14ac:dyDescent="0.35">
      <c r="A1000" s="8">
        <v>995</v>
      </c>
      <c r="B1000" s="16" t="s">
        <v>32478</v>
      </c>
      <c r="C1000" s="18" t="s">
        <v>28712</v>
      </c>
      <c r="D1000" s="19">
        <v>29990</v>
      </c>
      <c r="E1000" s="19">
        <v>29990</v>
      </c>
      <c r="F1000" s="18" t="s">
        <v>37942</v>
      </c>
      <c r="G1000" s="18" t="s">
        <v>32479</v>
      </c>
      <c r="H1000" s="18" t="s">
        <v>32479</v>
      </c>
      <c r="I1000" s="18" t="s">
        <v>28714</v>
      </c>
      <c r="J1000" s="18" t="s">
        <v>32480</v>
      </c>
    </row>
    <row r="1001" spans="1:10" ht="81" x14ac:dyDescent="0.35">
      <c r="A1001" s="8">
        <v>996</v>
      </c>
      <c r="B1001" s="16" t="s">
        <v>32481</v>
      </c>
      <c r="C1001" s="18" t="s">
        <v>28712</v>
      </c>
      <c r="D1001" s="19">
        <v>69960</v>
      </c>
      <c r="E1001" s="19">
        <v>69960</v>
      </c>
      <c r="F1001" s="18" t="s">
        <v>37942</v>
      </c>
      <c r="G1001" s="18" t="s">
        <v>32482</v>
      </c>
      <c r="H1001" s="18" t="s">
        <v>32482</v>
      </c>
      <c r="I1001" s="18" t="s">
        <v>28714</v>
      </c>
      <c r="J1001" s="18" t="s">
        <v>32483</v>
      </c>
    </row>
    <row r="1002" spans="1:10" ht="60.75" x14ac:dyDescent="0.35">
      <c r="A1002" s="8">
        <v>997</v>
      </c>
      <c r="B1002" s="16" t="s">
        <v>32484</v>
      </c>
      <c r="C1002" s="18" t="s">
        <v>28712</v>
      </c>
      <c r="D1002" s="19">
        <v>38540</v>
      </c>
      <c r="E1002" s="19">
        <v>38540</v>
      </c>
      <c r="F1002" s="18" t="s">
        <v>37942</v>
      </c>
      <c r="G1002" s="18" t="s">
        <v>32485</v>
      </c>
      <c r="H1002" s="18" t="s">
        <v>32485</v>
      </c>
      <c r="I1002" s="18" t="s">
        <v>28714</v>
      </c>
      <c r="J1002" s="18" t="s">
        <v>32486</v>
      </c>
    </row>
    <row r="1003" spans="1:10" ht="60.75" x14ac:dyDescent="0.35">
      <c r="A1003" s="8">
        <v>998</v>
      </c>
      <c r="B1003" s="16" t="s">
        <v>29440</v>
      </c>
      <c r="C1003" s="18" t="s">
        <v>28712</v>
      </c>
      <c r="D1003" s="19">
        <v>14750</v>
      </c>
      <c r="E1003" s="19">
        <v>14750</v>
      </c>
      <c r="F1003" s="18" t="s">
        <v>37942</v>
      </c>
      <c r="G1003" s="18" t="s">
        <v>32487</v>
      </c>
      <c r="H1003" s="18" t="s">
        <v>32487</v>
      </c>
      <c r="I1003" s="18" t="s">
        <v>28714</v>
      </c>
      <c r="J1003" s="18" t="s">
        <v>32488</v>
      </c>
    </row>
    <row r="1004" spans="1:10" ht="60.75" x14ac:dyDescent="0.35">
      <c r="A1004" s="8">
        <v>999</v>
      </c>
      <c r="B1004" s="16" t="s">
        <v>12728</v>
      </c>
      <c r="C1004" s="18" t="s">
        <v>28712</v>
      </c>
      <c r="D1004" s="19">
        <v>41100</v>
      </c>
      <c r="E1004" s="19">
        <v>41100</v>
      </c>
      <c r="F1004" s="18" t="s">
        <v>37942</v>
      </c>
      <c r="G1004" s="18" t="s">
        <v>32489</v>
      </c>
      <c r="H1004" s="18" t="s">
        <v>32489</v>
      </c>
      <c r="I1004" s="18" t="s">
        <v>28714</v>
      </c>
      <c r="J1004" s="18" t="s">
        <v>32490</v>
      </c>
    </row>
    <row r="1005" spans="1:10" ht="60.75" x14ac:dyDescent="0.35">
      <c r="A1005" s="8">
        <v>1000</v>
      </c>
      <c r="B1005" s="16" t="s">
        <v>2295</v>
      </c>
      <c r="C1005" s="18" t="s">
        <v>28712</v>
      </c>
      <c r="D1005" s="19">
        <v>320</v>
      </c>
      <c r="E1005" s="19">
        <v>320</v>
      </c>
      <c r="F1005" s="18" t="s">
        <v>37942</v>
      </c>
      <c r="G1005" s="18" t="s">
        <v>32491</v>
      </c>
      <c r="H1005" s="18" t="s">
        <v>32491</v>
      </c>
      <c r="I1005" s="18" t="s">
        <v>28714</v>
      </c>
      <c r="J1005" s="18" t="s">
        <v>32492</v>
      </c>
    </row>
    <row r="1006" spans="1:10" ht="60.75" x14ac:dyDescent="0.35">
      <c r="A1006" s="8">
        <v>1001</v>
      </c>
      <c r="B1006" s="16" t="s">
        <v>2295</v>
      </c>
      <c r="C1006" s="18" t="s">
        <v>28712</v>
      </c>
      <c r="D1006" s="19">
        <v>85500</v>
      </c>
      <c r="E1006" s="19">
        <v>85500</v>
      </c>
      <c r="F1006" s="18" t="s">
        <v>37942</v>
      </c>
      <c r="G1006" s="18" t="s">
        <v>32493</v>
      </c>
      <c r="H1006" s="18" t="s">
        <v>32493</v>
      </c>
      <c r="I1006" s="18" t="s">
        <v>28714</v>
      </c>
      <c r="J1006" s="18" t="s">
        <v>32494</v>
      </c>
    </row>
    <row r="1007" spans="1:10" ht="60.75" x14ac:dyDescent="0.35">
      <c r="A1007" s="8">
        <v>1002</v>
      </c>
      <c r="B1007" s="16" t="s">
        <v>2295</v>
      </c>
      <c r="C1007" s="18" t="s">
        <v>28712</v>
      </c>
      <c r="D1007" s="19">
        <v>32500</v>
      </c>
      <c r="E1007" s="19">
        <v>32500</v>
      </c>
      <c r="F1007" s="18" t="s">
        <v>37942</v>
      </c>
      <c r="G1007" s="18" t="s">
        <v>32495</v>
      </c>
      <c r="H1007" s="18" t="s">
        <v>32495</v>
      </c>
      <c r="I1007" s="18" t="s">
        <v>28714</v>
      </c>
      <c r="J1007" s="18" t="s">
        <v>32496</v>
      </c>
    </row>
    <row r="1008" spans="1:10" ht="60.75" x14ac:dyDescent="0.35">
      <c r="A1008" s="8">
        <v>1003</v>
      </c>
      <c r="B1008" s="16" t="s">
        <v>30227</v>
      </c>
      <c r="C1008" s="18" t="s">
        <v>28712</v>
      </c>
      <c r="D1008" s="19">
        <v>9848</v>
      </c>
      <c r="E1008" s="19">
        <v>9848</v>
      </c>
      <c r="F1008" s="18" t="s">
        <v>37942</v>
      </c>
      <c r="G1008" s="18" t="s">
        <v>32497</v>
      </c>
      <c r="H1008" s="18" t="s">
        <v>32497</v>
      </c>
      <c r="I1008" s="18" t="s">
        <v>28714</v>
      </c>
      <c r="J1008" s="18" t="s">
        <v>32498</v>
      </c>
    </row>
    <row r="1009" spans="1:10" ht="60.75" x14ac:dyDescent="0.35">
      <c r="A1009" s="8">
        <v>1004</v>
      </c>
      <c r="B1009" s="16" t="s">
        <v>30475</v>
      </c>
      <c r="C1009" s="18" t="s">
        <v>28712</v>
      </c>
      <c r="D1009" s="19">
        <v>11550</v>
      </c>
      <c r="E1009" s="19">
        <v>11550</v>
      </c>
      <c r="F1009" s="18" t="s">
        <v>37942</v>
      </c>
      <c r="G1009" s="18" t="s">
        <v>32499</v>
      </c>
      <c r="H1009" s="18" t="s">
        <v>32499</v>
      </c>
      <c r="I1009" s="18" t="s">
        <v>28714</v>
      </c>
      <c r="J1009" s="18" t="s">
        <v>32500</v>
      </c>
    </row>
    <row r="1010" spans="1:10" ht="60.75" x14ac:dyDescent="0.35">
      <c r="A1010" s="8">
        <v>1005</v>
      </c>
      <c r="B1010" s="16" t="s">
        <v>29347</v>
      </c>
      <c r="C1010" s="18" t="s">
        <v>28712</v>
      </c>
      <c r="D1010" s="19">
        <v>14338</v>
      </c>
      <c r="E1010" s="19">
        <v>14338</v>
      </c>
      <c r="F1010" s="18" t="s">
        <v>37942</v>
      </c>
      <c r="G1010" s="18" t="s">
        <v>32501</v>
      </c>
      <c r="H1010" s="18" t="s">
        <v>32501</v>
      </c>
      <c r="I1010" s="18" t="s">
        <v>28714</v>
      </c>
      <c r="J1010" s="18" t="s">
        <v>32502</v>
      </c>
    </row>
    <row r="1011" spans="1:10" ht="60.75" x14ac:dyDescent="0.35">
      <c r="A1011" s="8">
        <v>1006</v>
      </c>
      <c r="B1011" s="16" t="s">
        <v>32503</v>
      </c>
      <c r="C1011" s="18" t="s">
        <v>28712</v>
      </c>
      <c r="D1011" s="19">
        <v>9646</v>
      </c>
      <c r="E1011" s="19">
        <v>9646</v>
      </c>
      <c r="F1011" s="18" t="s">
        <v>37942</v>
      </c>
      <c r="G1011" s="18" t="s">
        <v>32504</v>
      </c>
      <c r="H1011" s="18" t="s">
        <v>32504</v>
      </c>
      <c r="I1011" s="18" t="s">
        <v>28714</v>
      </c>
      <c r="J1011" s="18" t="s">
        <v>32505</v>
      </c>
    </row>
    <row r="1012" spans="1:10" ht="60.75" x14ac:dyDescent="0.35">
      <c r="A1012" s="8">
        <v>1007</v>
      </c>
      <c r="B1012" s="16" t="s">
        <v>7819</v>
      </c>
      <c r="C1012" s="18" t="s">
        <v>28712</v>
      </c>
      <c r="D1012" s="19">
        <v>23610</v>
      </c>
      <c r="E1012" s="19">
        <v>23610</v>
      </c>
      <c r="F1012" s="18" t="s">
        <v>37942</v>
      </c>
      <c r="G1012" s="18" t="s">
        <v>32506</v>
      </c>
      <c r="H1012" s="18" t="s">
        <v>32506</v>
      </c>
      <c r="I1012" s="18" t="s">
        <v>28714</v>
      </c>
      <c r="J1012" s="18" t="s">
        <v>32507</v>
      </c>
    </row>
    <row r="1013" spans="1:10" ht="60.75" x14ac:dyDescent="0.35">
      <c r="A1013" s="8">
        <v>1008</v>
      </c>
      <c r="B1013" s="16" t="s">
        <v>32508</v>
      </c>
      <c r="C1013" s="18" t="s">
        <v>28712</v>
      </c>
      <c r="D1013" s="19">
        <v>21000</v>
      </c>
      <c r="E1013" s="19">
        <v>21000</v>
      </c>
      <c r="F1013" s="18" t="s">
        <v>37942</v>
      </c>
      <c r="G1013" s="18" t="s">
        <v>32509</v>
      </c>
      <c r="H1013" s="18" t="s">
        <v>32509</v>
      </c>
      <c r="I1013" s="18" t="s">
        <v>28714</v>
      </c>
      <c r="J1013" s="18" t="s">
        <v>32510</v>
      </c>
    </row>
    <row r="1014" spans="1:10" ht="60.75" x14ac:dyDescent="0.35">
      <c r="A1014" s="8">
        <v>1009</v>
      </c>
      <c r="B1014" s="16" t="s">
        <v>1398</v>
      </c>
      <c r="C1014" s="18" t="s">
        <v>28712</v>
      </c>
      <c r="D1014" s="19">
        <v>25494</v>
      </c>
      <c r="E1014" s="19">
        <v>25494</v>
      </c>
      <c r="F1014" s="18" t="s">
        <v>37942</v>
      </c>
      <c r="G1014" s="18" t="s">
        <v>32511</v>
      </c>
      <c r="H1014" s="18" t="s">
        <v>32511</v>
      </c>
      <c r="I1014" s="18" t="s">
        <v>28714</v>
      </c>
      <c r="J1014" s="18" t="s">
        <v>32512</v>
      </c>
    </row>
    <row r="1015" spans="1:10" ht="60.75" x14ac:dyDescent="0.35">
      <c r="A1015" s="8">
        <v>1010</v>
      </c>
      <c r="B1015" s="16" t="s">
        <v>32513</v>
      </c>
      <c r="C1015" s="18" t="s">
        <v>28712</v>
      </c>
      <c r="D1015" s="19">
        <v>12000</v>
      </c>
      <c r="E1015" s="19">
        <v>12000</v>
      </c>
      <c r="F1015" s="18" t="s">
        <v>37942</v>
      </c>
      <c r="G1015" s="18" t="s">
        <v>32514</v>
      </c>
      <c r="H1015" s="18" t="s">
        <v>32514</v>
      </c>
      <c r="I1015" s="18" t="s">
        <v>28714</v>
      </c>
      <c r="J1015" s="18" t="s">
        <v>32515</v>
      </c>
    </row>
    <row r="1016" spans="1:10" ht="60.75" x14ac:dyDescent="0.35">
      <c r="A1016" s="8">
        <v>1011</v>
      </c>
      <c r="B1016" s="16" t="s">
        <v>32516</v>
      </c>
      <c r="C1016" s="18" t="s">
        <v>28712</v>
      </c>
      <c r="D1016" s="19">
        <v>78000</v>
      </c>
      <c r="E1016" s="19">
        <v>78000</v>
      </c>
      <c r="F1016" s="18" t="s">
        <v>37942</v>
      </c>
      <c r="G1016" s="18" t="s">
        <v>32517</v>
      </c>
      <c r="H1016" s="18" t="s">
        <v>32517</v>
      </c>
      <c r="I1016" s="18" t="s">
        <v>28714</v>
      </c>
      <c r="J1016" s="18" t="s">
        <v>32518</v>
      </c>
    </row>
    <row r="1017" spans="1:10" ht="60.75" x14ac:dyDescent="0.35">
      <c r="A1017" s="8">
        <v>1012</v>
      </c>
      <c r="B1017" s="16" t="s">
        <v>28822</v>
      </c>
      <c r="C1017" s="18" t="s">
        <v>28712</v>
      </c>
      <c r="D1017" s="19">
        <v>3500</v>
      </c>
      <c r="E1017" s="19">
        <v>3500</v>
      </c>
      <c r="F1017" s="18" t="s">
        <v>37942</v>
      </c>
      <c r="G1017" s="18" t="s">
        <v>32519</v>
      </c>
      <c r="H1017" s="18" t="s">
        <v>32519</v>
      </c>
      <c r="I1017" s="18" t="s">
        <v>28714</v>
      </c>
      <c r="J1017" s="18" t="s">
        <v>32520</v>
      </c>
    </row>
    <row r="1018" spans="1:10" ht="60.75" x14ac:dyDescent="0.35">
      <c r="A1018" s="8">
        <v>1013</v>
      </c>
      <c r="B1018" s="16" t="s">
        <v>29182</v>
      </c>
      <c r="C1018" s="18" t="s">
        <v>28712</v>
      </c>
      <c r="D1018" s="19">
        <v>20250</v>
      </c>
      <c r="E1018" s="19">
        <v>20250</v>
      </c>
      <c r="F1018" s="18" t="s">
        <v>37942</v>
      </c>
      <c r="G1018" s="18" t="s">
        <v>32521</v>
      </c>
      <c r="H1018" s="18" t="s">
        <v>32521</v>
      </c>
      <c r="I1018" s="18" t="s">
        <v>28714</v>
      </c>
      <c r="J1018" s="18" t="s">
        <v>32522</v>
      </c>
    </row>
    <row r="1019" spans="1:10" ht="60.75" x14ac:dyDescent="0.35">
      <c r="A1019" s="8">
        <v>1014</v>
      </c>
      <c r="B1019" s="16" t="s">
        <v>30597</v>
      </c>
      <c r="C1019" s="18" t="s">
        <v>28712</v>
      </c>
      <c r="D1019" s="19">
        <v>1400</v>
      </c>
      <c r="E1019" s="19">
        <v>1400</v>
      </c>
      <c r="F1019" s="18" t="s">
        <v>37942</v>
      </c>
      <c r="G1019" s="18" t="s">
        <v>32523</v>
      </c>
      <c r="H1019" s="18" t="s">
        <v>32523</v>
      </c>
      <c r="I1019" s="18" t="s">
        <v>28714</v>
      </c>
      <c r="J1019" s="18" t="s">
        <v>32524</v>
      </c>
    </row>
    <row r="1020" spans="1:10" ht="81" x14ac:dyDescent="0.35">
      <c r="A1020" s="8">
        <v>1015</v>
      </c>
      <c r="B1020" s="16" t="s">
        <v>29934</v>
      </c>
      <c r="C1020" s="18" t="s">
        <v>28712</v>
      </c>
      <c r="D1020" s="19">
        <v>445570</v>
      </c>
      <c r="E1020" s="19">
        <v>445570</v>
      </c>
      <c r="F1020" s="18" t="s">
        <v>37942</v>
      </c>
      <c r="G1020" s="18" t="s">
        <v>32525</v>
      </c>
      <c r="H1020" s="18" t="s">
        <v>32525</v>
      </c>
      <c r="I1020" s="18" t="s">
        <v>28714</v>
      </c>
      <c r="J1020" s="18" t="s">
        <v>32526</v>
      </c>
    </row>
    <row r="1021" spans="1:10" ht="101.25" x14ac:dyDescent="0.35">
      <c r="A1021" s="8">
        <v>1016</v>
      </c>
      <c r="B1021" s="16" t="s">
        <v>32527</v>
      </c>
      <c r="C1021" s="18" t="s">
        <v>28712</v>
      </c>
      <c r="D1021" s="19">
        <v>47442.5</v>
      </c>
      <c r="E1021" s="19">
        <v>47442.5</v>
      </c>
      <c r="F1021" s="18" t="s">
        <v>37942</v>
      </c>
      <c r="G1021" s="18" t="s">
        <v>32528</v>
      </c>
      <c r="H1021" s="18" t="s">
        <v>32528</v>
      </c>
      <c r="I1021" s="18" t="s">
        <v>28714</v>
      </c>
      <c r="J1021" s="18" t="s">
        <v>32529</v>
      </c>
    </row>
    <row r="1022" spans="1:10" ht="141.75" x14ac:dyDescent="0.35">
      <c r="A1022" s="8">
        <v>1017</v>
      </c>
      <c r="B1022" s="16" t="s">
        <v>32530</v>
      </c>
      <c r="C1022" s="18" t="s">
        <v>28712</v>
      </c>
      <c r="D1022" s="19">
        <v>2250</v>
      </c>
      <c r="E1022" s="19">
        <v>2250</v>
      </c>
      <c r="F1022" s="18" t="s">
        <v>37942</v>
      </c>
      <c r="G1022" s="18" t="s">
        <v>32531</v>
      </c>
      <c r="H1022" s="18" t="s">
        <v>32531</v>
      </c>
      <c r="I1022" s="18" t="s">
        <v>28714</v>
      </c>
      <c r="J1022" s="18" t="s">
        <v>32532</v>
      </c>
    </row>
    <row r="1023" spans="1:10" ht="60.75" x14ac:dyDescent="0.35">
      <c r="A1023" s="8">
        <v>1018</v>
      </c>
      <c r="B1023" s="16" t="s">
        <v>30774</v>
      </c>
      <c r="C1023" s="18" t="s">
        <v>28712</v>
      </c>
      <c r="D1023" s="19">
        <v>12000</v>
      </c>
      <c r="E1023" s="19">
        <v>12000</v>
      </c>
      <c r="F1023" s="18" t="s">
        <v>37942</v>
      </c>
      <c r="G1023" s="18" t="s">
        <v>29153</v>
      </c>
      <c r="H1023" s="18" t="s">
        <v>29153</v>
      </c>
      <c r="I1023" s="18" t="s">
        <v>28714</v>
      </c>
      <c r="J1023" s="18" t="s">
        <v>32533</v>
      </c>
    </row>
    <row r="1024" spans="1:10" ht="60.75" x14ac:dyDescent="0.35">
      <c r="A1024" s="8">
        <v>1019</v>
      </c>
      <c r="B1024" s="16" t="s">
        <v>32534</v>
      </c>
      <c r="C1024" s="18" t="s">
        <v>28712</v>
      </c>
      <c r="D1024" s="19">
        <v>31960</v>
      </c>
      <c r="E1024" s="19">
        <v>31960</v>
      </c>
      <c r="F1024" s="18" t="s">
        <v>37942</v>
      </c>
      <c r="G1024" s="18" t="s">
        <v>32535</v>
      </c>
      <c r="H1024" s="18" t="s">
        <v>32535</v>
      </c>
      <c r="I1024" s="18" t="s">
        <v>28714</v>
      </c>
      <c r="J1024" s="18" t="s">
        <v>32536</v>
      </c>
    </row>
    <row r="1025" spans="1:10" ht="60.75" x14ac:dyDescent="0.35">
      <c r="A1025" s="8">
        <v>1020</v>
      </c>
      <c r="B1025" s="16" t="s">
        <v>30756</v>
      </c>
      <c r="C1025" s="18" t="s">
        <v>28712</v>
      </c>
      <c r="D1025" s="19">
        <v>5600</v>
      </c>
      <c r="E1025" s="19">
        <v>5600</v>
      </c>
      <c r="F1025" s="18" t="s">
        <v>37942</v>
      </c>
      <c r="G1025" s="18" t="s">
        <v>32537</v>
      </c>
      <c r="H1025" s="18" t="s">
        <v>32537</v>
      </c>
      <c r="I1025" s="18" t="s">
        <v>28714</v>
      </c>
      <c r="J1025" s="18" t="s">
        <v>32538</v>
      </c>
    </row>
    <row r="1026" spans="1:10" ht="60.75" x14ac:dyDescent="0.35">
      <c r="A1026" s="8">
        <v>1021</v>
      </c>
      <c r="B1026" s="16" t="s">
        <v>30807</v>
      </c>
      <c r="C1026" s="18" t="s">
        <v>28712</v>
      </c>
      <c r="D1026" s="19">
        <v>23200</v>
      </c>
      <c r="E1026" s="19">
        <v>23200</v>
      </c>
      <c r="F1026" s="18" t="s">
        <v>37942</v>
      </c>
      <c r="G1026" s="18" t="s">
        <v>30808</v>
      </c>
      <c r="H1026" s="18" t="s">
        <v>30808</v>
      </c>
      <c r="I1026" s="18" t="s">
        <v>28714</v>
      </c>
      <c r="J1026" s="18" t="s">
        <v>32539</v>
      </c>
    </row>
    <row r="1027" spans="1:10" ht="141.75" x14ac:dyDescent="0.35">
      <c r="A1027" s="8">
        <v>1022</v>
      </c>
      <c r="B1027" s="16" t="s">
        <v>32540</v>
      </c>
      <c r="C1027" s="18" t="s">
        <v>28712</v>
      </c>
      <c r="D1027" s="19">
        <v>16650</v>
      </c>
      <c r="E1027" s="19">
        <v>16650</v>
      </c>
      <c r="F1027" s="18" t="s">
        <v>37942</v>
      </c>
      <c r="G1027" s="18" t="s">
        <v>32541</v>
      </c>
      <c r="H1027" s="18" t="s">
        <v>32541</v>
      </c>
      <c r="I1027" s="18" t="s">
        <v>28714</v>
      </c>
      <c r="J1027" s="18" t="s">
        <v>32542</v>
      </c>
    </row>
    <row r="1028" spans="1:10" ht="141.75" x14ac:dyDescent="0.35">
      <c r="A1028" s="8">
        <v>1023</v>
      </c>
      <c r="B1028" s="16" t="s">
        <v>32543</v>
      </c>
      <c r="C1028" s="18" t="s">
        <v>28712</v>
      </c>
      <c r="D1028" s="19">
        <v>1350</v>
      </c>
      <c r="E1028" s="19">
        <v>1350</v>
      </c>
      <c r="F1028" s="18" t="s">
        <v>37942</v>
      </c>
      <c r="G1028" s="18" t="s">
        <v>32544</v>
      </c>
      <c r="H1028" s="18" t="s">
        <v>32544</v>
      </c>
      <c r="I1028" s="18" t="s">
        <v>28714</v>
      </c>
      <c r="J1028" s="18" t="s">
        <v>32545</v>
      </c>
    </row>
    <row r="1029" spans="1:10" ht="60.75" x14ac:dyDescent="0.35">
      <c r="A1029" s="8">
        <v>1024</v>
      </c>
      <c r="B1029" s="16" t="s">
        <v>32546</v>
      </c>
      <c r="C1029" s="18" t="s">
        <v>28712</v>
      </c>
      <c r="D1029" s="19">
        <v>4500</v>
      </c>
      <c r="E1029" s="19">
        <v>4500</v>
      </c>
      <c r="F1029" s="18" t="s">
        <v>37942</v>
      </c>
      <c r="G1029" s="18" t="s">
        <v>32547</v>
      </c>
      <c r="H1029" s="18" t="s">
        <v>32547</v>
      </c>
      <c r="I1029" s="18" t="s">
        <v>28714</v>
      </c>
      <c r="J1029" s="18" t="s">
        <v>32548</v>
      </c>
    </row>
    <row r="1030" spans="1:10" ht="60.75" x14ac:dyDescent="0.35">
      <c r="A1030" s="8">
        <v>1025</v>
      </c>
      <c r="B1030" s="16" t="s">
        <v>32549</v>
      </c>
      <c r="C1030" s="18" t="s">
        <v>28712</v>
      </c>
      <c r="D1030" s="19">
        <v>8800</v>
      </c>
      <c r="E1030" s="19">
        <v>8800</v>
      </c>
      <c r="F1030" s="18" t="s">
        <v>37942</v>
      </c>
      <c r="G1030" s="18" t="s">
        <v>30749</v>
      </c>
      <c r="H1030" s="18" t="s">
        <v>30749</v>
      </c>
      <c r="I1030" s="18" t="s">
        <v>28714</v>
      </c>
      <c r="J1030" s="18" t="s">
        <v>32550</v>
      </c>
    </row>
    <row r="1031" spans="1:10" ht="60.75" x14ac:dyDescent="0.35">
      <c r="A1031" s="8">
        <v>1026</v>
      </c>
      <c r="B1031" s="16" t="s">
        <v>29179</v>
      </c>
      <c r="C1031" s="18" t="s">
        <v>28712</v>
      </c>
      <c r="D1031" s="19">
        <v>5850</v>
      </c>
      <c r="E1031" s="19">
        <v>5850</v>
      </c>
      <c r="F1031" s="18" t="s">
        <v>37942</v>
      </c>
      <c r="G1031" s="18" t="s">
        <v>32551</v>
      </c>
      <c r="H1031" s="18" t="s">
        <v>32551</v>
      </c>
      <c r="I1031" s="18" t="s">
        <v>28714</v>
      </c>
      <c r="J1031" s="18" t="s">
        <v>32552</v>
      </c>
    </row>
    <row r="1032" spans="1:10" ht="60.75" x14ac:dyDescent="0.35">
      <c r="A1032" s="8">
        <v>1027</v>
      </c>
      <c r="B1032" s="16" t="s">
        <v>29179</v>
      </c>
      <c r="C1032" s="18" t="s">
        <v>28712</v>
      </c>
      <c r="D1032" s="19">
        <v>10400</v>
      </c>
      <c r="E1032" s="19">
        <v>10400</v>
      </c>
      <c r="F1032" s="18" t="s">
        <v>37942</v>
      </c>
      <c r="G1032" s="18" t="s">
        <v>32553</v>
      </c>
      <c r="H1032" s="18" t="s">
        <v>32553</v>
      </c>
      <c r="I1032" s="18" t="s">
        <v>28714</v>
      </c>
      <c r="J1032" s="18" t="s">
        <v>32554</v>
      </c>
    </row>
    <row r="1033" spans="1:10" ht="141.75" x14ac:dyDescent="0.35">
      <c r="A1033" s="8">
        <v>1028</v>
      </c>
      <c r="B1033" s="16" t="s">
        <v>32555</v>
      </c>
      <c r="C1033" s="18" t="s">
        <v>28712</v>
      </c>
      <c r="D1033" s="19">
        <v>2550</v>
      </c>
      <c r="E1033" s="19">
        <v>2550</v>
      </c>
      <c r="F1033" s="18" t="s">
        <v>37942</v>
      </c>
      <c r="G1033" s="18" t="s">
        <v>32556</v>
      </c>
      <c r="H1033" s="18" t="s">
        <v>32556</v>
      </c>
      <c r="I1033" s="18" t="s">
        <v>28714</v>
      </c>
      <c r="J1033" s="18" t="s">
        <v>32557</v>
      </c>
    </row>
    <row r="1034" spans="1:10" ht="60.75" x14ac:dyDescent="0.35">
      <c r="A1034" s="8">
        <v>1029</v>
      </c>
      <c r="B1034" s="16" t="s">
        <v>29185</v>
      </c>
      <c r="C1034" s="18" t="s">
        <v>28712</v>
      </c>
      <c r="D1034" s="19">
        <v>1350</v>
      </c>
      <c r="E1034" s="19">
        <v>1350</v>
      </c>
      <c r="F1034" s="18" t="s">
        <v>37942</v>
      </c>
      <c r="G1034" s="18" t="s">
        <v>29165</v>
      </c>
      <c r="H1034" s="18" t="s">
        <v>29165</v>
      </c>
      <c r="I1034" s="18" t="s">
        <v>28714</v>
      </c>
      <c r="J1034" s="18" t="s">
        <v>32558</v>
      </c>
    </row>
    <row r="1035" spans="1:10" ht="81" x14ac:dyDescent="0.35">
      <c r="A1035" s="8">
        <v>1030</v>
      </c>
      <c r="B1035" s="16" t="s">
        <v>28840</v>
      </c>
      <c r="C1035" s="18" t="s">
        <v>28712</v>
      </c>
      <c r="D1035" s="19">
        <v>9244.7999999999993</v>
      </c>
      <c r="E1035" s="19">
        <v>94470.3</v>
      </c>
      <c r="F1035" s="18" t="s">
        <v>37942</v>
      </c>
      <c r="G1035" s="18" t="s">
        <v>31014</v>
      </c>
      <c r="H1035" s="18" t="s">
        <v>31014</v>
      </c>
      <c r="I1035" s="18" t="s">
        <v>28714</v>
      </c>
      <c r="J1035" s="18" t="s">
        <v>32559</v>
      </c>
    </row>
    <row r="1036" spans="1:10" ht="81" x14ac:dyDescent="0.35">
      <c r="A1036" s="8">
        <v>1031</v>
      </c>
      <c r="B1036" s="16" t="s">
        <v>28828</v>
      </c>
      <c r="C1036" s="18" t="s">
        <v>28712</v>
      </c>
      <c r="D1036" s="19">
        <v>494850</v>
      </c>
      <c r="E1036" s="19">
        <v>1926000</v>
      </c>
      <c r="F1036" s="18" t="s">
        <v>37942</v>
      </c>
      <c r="G1036" s="18" t="s">
        <v>29019</v>
      </c>
      <c r="H1036" s="18" t="s">
        <v>29019</v>
      </c>
      <c r="I1036" s="18" t="s">
        <v>28714</v>
      </c>
      <c r="J1036" s="18" t="s">
        <v>32560</v>
      </c>
    </row>
    <row r="1037" spans="1:10" ht="60.75" x14ac:dyDescent="0.35">
      <c r="A1037" s="8">
        <v>1032</v>
      </c>
      <c r="B1037" s="16" t="s">
        <v>28828</v>
      </c>
      <c r="C1037" s="18" t="s">
        <v>28712</v>
      </c>
      <c r="D1037" s="19">
        <v>5075</v>
      </c>
      <c r="E1037" s="19">
        <v>5075</v>
      </c>
      <c r="F1037" s="18" t="s">
        <v>37942</v>
      </c>
      <c r="G1037" s="18" t="s">
        <v>32561</v>
      </c>
      <c r="H1037" s="18" t="s">
        <v>32561</v>
      </c>
      <c r="I1037" s="18" t="s">
        <v>28714</v>
      </c>
      <c r="J1037" s="18" t="s">
        <v>32562</v>
      </c>
    </row>
    <row r="1038" spans="1:10" ht="60.75" x14ac:dyDescent="0.35">
      <c r="A1038" s="8">
        <v>1033</v>
      </c>
      <c r="B1038" s="16" t="s">
        <v>28828</v>
      </c>
      <c r="C1038" s="18" t="s">
        <v>28712</v>
      </c>
      <c r="D1038" s="19">
        <v>46800</v>
      </c>
      <c r="E1038" s="19">
        <v>46800</v>
      </c>
      <c r="F1038" s="18" t="s">
        <v>37942</v>
      </c>
      <c r="G1038" s="18" t="s">
        <v>28852</v>
      </c>
      <c r="H1038" s="18" t="s">
        <v>28852</v>
      </c>
      <c r="I1038" s="18" t="s">
        <v>28714</v>
      </c>
      <c r="J1038" s="18" t="s">
        <v>32563</v>
      </c>
    </row>
    <row r="1039" spans="1:10" ht="81" x14ac:dyDescent="0.35">
      <c r="A1039" s="8">
        <v>1034</v>
      </c>
      <c r="B1039" s="16" t="s">
        <v>28828</v>
      </c>
      <c r="C1039" s="18" t="s">
        <v>28712</v>
      </c>
      <c r="D1039" s="19">
        <v>48000</v>
      </c>
      <c r="E1039" s="19">
        <v>48000</v>
      </c>
      <c r="F1039" s="18" t="s">
        <v>37942</v>
      </c>
      <c r="G1039" s="18" t="s">
        <v>32564</v>
      </c>
      <c r="H1039" s="18" t="s">
        <v>32564</v>
      </c>
      <c r="I1039" s="18" t="s">
        <v>28714</v>
      </c>
      <c r="J1039" s="18" t="s">
        <v>32565</v>
      </c>
    </row>
    <row r="1040" spans="1:10" ht="81" x14ac:dyDescent="0.35">
      <c r="A1040" s="8">
        <v>1035</v>
      </c>
      <c r="B1040" s="16" t="s">
        <v>28837</v>
      </c>
      <c r="C1040" s="18" t="s">
        <v>28712</v>
      </c>
      <c r="D1040" s="19">
        <v>1872.5</v>
      </c>
      <c r="E1040" s="19">
        <v>14272.5</v>
      </c>
      <c r="F1040" s="18" t="s">
        <v>37942</v>
      </c>
      <c r="G1040" s="18" t="s">
        <v>32566</v>
      </c>
      <c r="H1040" s="18" t="s">
        <v>32566</v>
      </c>
      <c r="I1040" s="18" t="s">
        <v>28714</v>
      </c>
      <c r="J1040" s="18" t="s">
        <v>32567</v>
      </c>
    </row>
    <row r="1041" spans="1:10" ht="60.75" x14ac:dyDescent="0.35">
      <c r="A1041" s="8">
        <v>1036</v>
      </c>
      <c r="B1041" s="289" t="s">
        <v>721</v>
      </c>
      <c r="C1041" s="266" t="s">
        <v>24422</v>
      </c>
      <c r="D1041" s="293">
        <v>2990</v>
      </c>
      <c r="E1041" s="293">
        <v>2990</v>
      </c>
      <c r="F1041" s="263" t="s">
        <v>938</v>
      </c>
      <c r="G1041" s="14" t="s">
        <v>25665</v>
      </c>
      <c r="H1041" s="14" t="s">
        <v>25665</v>
      </c>
      <c r="I1041" s="268" t="s">
        <v>1899</v>
      </c>
      <c r="J1041" s="269" t="s">
        <v>31801</v>
      </c>
    </row>
    <row r="1042" spans="1:10" ht="60.75" x14ac:dyDescent="0.35">
      <c r="A1042" s="8">
        <v>1037</v>
      </c>
      <c r="B1042" s="289" t="s">
        <v>2756</v>
      </c>
      <c r="C1042" s="266" t="s">
        <v>24422</v>
      </c>
      <c r="D1042" s="293">
        <v>1500</v>
      </c>
      <c r="E1042" s="293">
        <v>1500</v>
      </c>
      <c r="F1042" s="263" t="s">
        <v>938</v>
      </c>
      <c r="G1042" s="14" t="s">
        <v>25666</v>
      </c>
      <c r="H1042" s="14" t="s">
        <v>25666</v>
      </c>
      <c r="I1042" s="268" t="s">
        <v>1899</v>
      </c>
      <c r="J1042" s="269" t="s">
        <v>31802</v>
      </c>
    </row>
    <row r="1043" spans="1:10" ht="40.5" x14ac:dyDescent="0.35">
      <c r="A1043" s="8">
        <v>1038</v>
      </c>
      <c r="B1043" s="289" t="s">
        <v>25185</v>
      </c>
      <c r="C1043" s="266" t="s">
        <v>24422</v>
      </c>
      <c r="D1043" s="293">
        <v>980</v>
      </c>
      <c r="E1043" s="293">
        <v>980</v>
      </c>
      <c r="F1043" s="263" t="s">
        <v>938</v>
      </c>
      <c r="G1043" s="14" t="s">
        <v>25667</v>
      </c>
      <c r="H1043" s="14" t="s">
        <v>25667</v>
      </c>
      <c r="I1043" s="268" t="s">
        <v>1899</v>
      </c>
      <c r="J1043" s="269" t="s">
        <v>31803</v>
      </c>
    </row>
    <row r="1044" spans="1:10" ht="40.5" x14ac:dyDescent="0.35">
      <c r="A1044" s="8">
        <v>1039</v>
      </c>
      <c r="B1044" s="289" t="s">
        <v>3805</v>
      </c>
      <c r="C1044" s="266" t="s">
        <v>24422</v>
      </c>
      <c r="D1044" s="293">
        <v>3145.8</v>
      </c>
      <c r="E1044" s="293">
        <v>3145.8</v>
      </c>
      <c r="F1044" s="263" t="s">
        <v>938</v>
      </c>
      <c r="G1044" s="14" t="s">
        <v>25668</v>
      </c>
      <c r="H1044" s="14" t="s">
        <v>25668</v>
      </c>
      <c r="I1044" s="268" t="s">
        <v>1899</v>
      </c>
      <c r="J1044" s="269" t="s">
        <v>31804</v>
      </c>
    </row>
    <row r="1045" spans="1:10" ht="40.5" x14ac:dyDescent="0.35">
      <c r="A1045" s="8">
        <v>1040</v>
      </c>
      <c r="B1045" s="124" t="s">
        <v>12476</v>
      </c>
      <c r="C1045" s="114" t="s">
        <v>949</v>
      </c>
      <c r="D1045" s="132">
        <v>499200</v>
      </c>
      <c r="E1045" s="132">
        <v>499200</v>
      </c>
      <c r="F1045" s="114" t="s">
        <v>938</v>
      </c>
      <c r="G1045" s="114" t="s">
        <v>12477</v>
      </c>
      <c r="H1045" s="114" t="s">
        <v>12477</v>
      </c>
      <c r="I1045" s="115" t="s">
        <v>951</v>
      </c>
      <c r="J1045" s="116" t="s">
        <v>31805</v>
      </c>
    </row>
    <row r="1046" spans="1:10" ht="101.25" x14ac:dyDescent="0.35">
      <c r="A1046" s="8">
        <v>1041</v>
      </c>
      <c r="B1046" s="108" t="s">
        <v>12478</v>
      </c>
      <c r="C1046" s="14" t="s">
        <v>838</v>
      </c>
      <c r="D1046" s="139">
        <v>24610</v>
      </c>
      <c r="E1046" s="139">
        <v>24610</v>
      </c>
      <c r="F1046" s="14" t="s">
        <v>37942</v>
      </c>
      <c r="G1046" s="14" t="s">
        <v>12479</v>
      </c>
      <c r="H1046" s="14" t="s">
        <v>12479</v>
      </c>
      <c r="I1046" s="14" t="s">
        <v>840</v>
      </c>
      <c r="J1046" s="121" t="s">
        <v>31806</v>
      </c>
    </row>
    <row r="1047" spans="1:10" ht="81" x14ac:dyDescent="0.35">
      <c r="A1047" s="8">
        <v>1042</v>
      </c>
      <c r="B1047" s="108" t="s">
        <v>12480</v>
      </c>
      <c r="C1047" s="14" t="s">
        <v>937</v>
      </c>
      <c r="D1047" s="139">
        <v>53500</v>
      </c>
      <c r="E1047" s="139">
        <v>53500</v>
      </c>
      <c r="F1047" s="14" t="s">
        <v>938</v>
      </c>
      <c r="G1047" s="14" t="s">
        <v>12481</v>
      </c>
      <c r="H1047" s="14" t="s">
        <v>12481</v>
      </c>
      <c r="I1047" s="9" t="s">
        <v>1504</v>
      </c>
      <c r="J1047" s="9" t="s">
        <v>31807</v>
      </c>
    </row>
    <row r="1048" spans="1:10" ht="60.75" x14ac:dyDescent="0.35">
      <c r="A1048" s="8">
        <v>1043</v>
      </c>
      <c r="B1048" s="108" t="s">
        <v>12482</v>
      </c>
      <c r="C1048" s="14" t="s">
        <v>937</v>
      </c>
      <c r="D1048" s="139">
        <v>29880</v>
      </c>
      <c r="E1048" s="139">
        <v>29880</v>
      </c>
      <c r="F1048" s="14" t="s">
        <v>938</v>
      </c>
      <c r="G1048" s="14" t="s">
        <v>12483</v>
      </c>
      <c r="H1048" s="14" t="s">
        <v>12483</v>
      </c>
      <c r="I1048" s="9" t="s">
        <v>1504</v>
      </c>
      <c r="J1048" s="9" t="s">
        <v>31808</v>
      </c>
    </row>
    <row r="1049" spans="1:10" ht="81" x14ac:dyDescent="0.35">
      <c r="A1049" s="8">
        <v>1044</v>
      </c>
      <c r="B1049" s="108" t="s">
        <v>12484</v>
      </c>
      <c r="C1049" s="14" t="s">
        <v>937</v>
      </c>
      <c r="D1049" s="139">
        <v>60000</v>
      </c>
      <c r="E1049" s="139">
        <v>60000</v>
      </c>
      <c r="F1049" s="14" t="s">
        <v>938</v>
      </c>
      <c r="G1049" s="14" t="s">
        <v>12485</v>
      </c>
      <c r="H1049" s="14" t="s">
        <v>12485</v>
      </c>
      <c r="I1049" s="9" t="s">
        <v>1504</v>
      </c>
      <c r="J1049" s="9" t="s">
        <v>31809</v>
      </c>
    </row>
    <row r="1050" spans="1:10" ht="60.75" x14ac:dyDescent="0.35">
      <c r="A1050" s="8">
        <v>1045</v>
      </c>
      <c r="B1050" s="108" t="s">
        <v>12486</v>
      </c>
      <c r="C1050" s="14" t="s">
        <v>937</v>
      </c>
      <c r="D1050" s="139">
        <v>5350</v>
      </c>
      <c r="E1050" s="139">
        <v>6955</v>
      </c>
      <c r="F1050" s="14" t="s">
        <v>938</v>
      </c>
      <c r="G1050" s="14" t="s">
        <v>12487</v>
      </c>
      <c r="H1050" s="14" t="s">
        <v>12487</v>
      </c>
      <c r="I1050" s="14" t="s">
        <v>940</v>
      </c>
      <c r="J1050" s="14" t="s">
        <v>31810</v>
      </c>
    </row>
    <row r="1051" spans="1:10" ht="60.75" x14ac:dyDescent="0.35">
      <c r="A1051" s="8">
        <v>1046</v>
      </c>
      <c r="B1051" s="108" t="s">
        <v>12488</v>
      </c>
      <c r="C1051" s="14" t="s">
        <v>937</v>
      </c>
      <c r="D1051" s="139">
        <v>7490</v>
      </c>
      <c r="E1051" s="139">
        <v>7490</v>
      </c>
      <c r="F1051" s="14" t="s">
        <v>938</v>
      </c>
      <c r="G1051" s="14" t="s">
        <v>3435</v>
      </c>
      <c r="H1051" s="14" t="s">
        <v>3435</v>
      </c>
      <c r="I1051" s="14" t="s">
        <v>940</v>
      </c>
      <c r="J1051" s="14" t="s">
        <v>31811</v>
      </c>
    </row>
    <row r="1052" spans="1:10" ht="40.5" x14ac:dyDescent="0.35">
      <c r="A1052" s="8">
        <v>1047</v>
      </c>
      <c r="B1052" s="108" t="s">
        <v>3902</v>
      </c>
      <c r="C1052" s="14" t="s">
        <v>937</v>
      </c>
      <c r="D1052" s="139">
        <v>2086.5</v>
      </c>
      <c r="E1052" s="139">
        <v>2086.5</v>
      </c>
      <c r="F1052" s="14" t="s">
        <v>938</v>
      </c>
      <c r="G1052" s="14" t="s">
        <v>3903</v>
      </c>
      <c r="H1052" s="14" t="s">
        <v>3903</v>
      </c>
      <c r="I1052" s="14" t="s">
        <v>940</v>
      </c>
      <c r="J1052" s="14" t="s">
        <v>31812</v>
      </c>
    </row>
    <row r="1053" spans="1:10" ht="81" x14ac:dyDescent="0.35">
      <c r="A1053" s="8">
        <v>1048</v>
      </c>
      <c r="B1053" s="108" t="s">
        <v>12489</v>
      </c>
      <c r="C1053" s="14" t="s">
        <v>937</v>
      </c>
      <c r="D1053" s="139">
        <v>7500</v>
      </c>
      <c r="E1053" s="139">
        <v>13100</v>
      </c>
      <c r="F1053" s="14" t="s">
        <v>938</v>
      </c>
      <c r="G1053" s="14" t="s">
        <v>12490</v>
      </c>
      <c r="H1053" s="14" t="s">
        <v>12490</v>
      </c>
      <c r="I1053" s="14" t="s">
        <v>940</v>
      </c>
      <c r="J1053" s="14" t="s">
        <v>31813</v>
      </c>
    </row>
    <row r="1054" spans="1:10" ht="60.75" x14ac:dyDescent="0.35">
      <c r="A1054" s="8">
        <v>1049</v>
      </c>
      <c r="B1054" s="108" t="s">
        <v>6959</v>
      </c>
      <c r="C1054" s="14" t="s">
        <v>937</v>
      </c>
      <c r="D1054" s="139">
        <v>6591.2</v>
      </c>
      <c r="E1054" s="139">
        <v>6620</v>
      </c>
      <c r="F1054" s="14" t="s">
        <v>938</v>
      </c>
      <c r="G1054" s="14" t="s">
        <v>6960</v>
      </c>
      <c r="H1054" s="14" t="s">
        <v>6960</v>
      </c>
      <c r="I1054" s="14" t="s">
        <v>940</v>
      </c>
      <c r="J1054" s="14" t="s">
        <v>31814</v>
      </c>
    </row>
    <row r="1055" spans="1:10" ht="60.75" x14ac:dyDescent="0.35">
      <c r="A1055" s="8">
        <v>1050</v>
      </c>
      <c r="B1055" s="108" t="s">
        <v>1380</v>
      </c>
      <c r="C1055" s="14" t="s">
        <v>937</v>
      </c>
      <c r="D1055" s="139">
        <v>120000</v>
      </c>
      <c r="E1055" s="139">
        <v>120750</v>
      </c>
      <c r="F1055" s="14" t="s">
        <v>938</v>
      </c>
      <c r="G1055" s="14" t="s">
        <v>1381</v>
      </c>
      <c r="H1055" s="14" t="s">
        <v>1381</v>
      </c>
      <c r="I1055" s="14" t="s">
        <v>940</v>
      </c>
      <c r="J1055" s="14" t="s">
        <v>31815</v>
      </c>
    </row>
    <row r="1056" spans="1:10" ht="81" x14ac:dyDescent="0.35">
      <c r="A1056" s="8">
        <v>1051</v>
      </c>
      <c r="B1056" s="108" t="s">
        <v>12491</v>
      </c>
      <c r="C1056" s="14" t="s">
        <v>937</v>
      </c>
      <c r="D1056" s="139">
        <v>40500</v>
      </c>
      <c r="E1056" s="139">
        <v>44310</v>
      </c>
      <c r="F1056" s="14" t="s">
        <v>938</v>
      </c>
      <c r="G1056" s="14" t="s">
        <v>12492</v>
      </c>
      <c r="H1056" s="14" t="s">
        <v>12492</v>
      </c>
      <c r="I1056" s="14" t="s">
        <v>940</v>
      </c>
      <c r="J1056" s="14" t="s">
        <v>31816</v>
      </c>
    </row>
    <row r="1057" spans="1:10" ht="60.75" x14ac:dyDescent="0.35">
      <c r="A1057" s="8">
        <v>1052</v>
      </c>
      <c r="B1057" s="108" t="s">
        <v>12493</v>
      </c>
      <c r="C1057" s="14" t="s">
        <v>937</v>
      </c>
      <c r="D1057" s="139">
        <v>1575</v>
      </c>
      <c r="E1057" s="139">
        <v>28896</v>
      </c>
      <c r="F1057" s="14" t="s">
        <v>12494</v>
      </c>
      <c r="G1057" s="14" t="s">
        <v>12495</v>
      </c>
      <c r="H1057" s="14" t="s">
        <v>12496</v>
      </c>
      <c r="I1057" s="14" t="s">
        <v>940</v>
      </c>
      <c r="J1057" s="14" t="s">
        <v>31817</v>
      </c>
    </row>
    <row r="1058" spans="1:10" ht="60.75" x14ac:dyDescent="0.35">
      <c r="A1058" s="8">
        <v>1053</v>
      </c>
      <c r="B1058" s="108" t="s">
        <v>10091</v>
      </c>
      <c r="C1058" s="14" t="s">
        <v>1273</v>
      </c>
      <c r="D1058" s="197">
        <v>34279</v>
      </c>
      <c r="E1058" s="197">
        <v>34279</v>
      </c>
      <c r="F1058" s="14" t="s">
        <v>938</v>
      </c>
      <c r="G1058" s="121" t="s">
        <v>12497</v>
      </c>
      <c r="H1058" s="121" t="s">
        <v>12497</v>
      </c>
      <c r="I1058" s="14" t="s">
        <v>185</v>
      </c>
      <c r="J1058" s="14" t="s">
        <v>31818</v>
      </c>
    </row>
    <row r="1059" spans="1:10" ht="81" x14ac:dyDescent="0.35">
      <c r="A1059" s="8">
        <v>1054</v>
      </c>
      <c r="B1059" s="108" t="s">
        <v>12498</v>
      </c>
      <c r="C1059" s="14" t="s">
        <v>959</v>
      </c>
      <c r="D1059" s="139">
        <v>24800</v>
      </c>
      <c r="E1059" s="139">
        <f>D1059</f>
        <v>24800</v>
      </c>
      <c r="F1059" s="14" t="s">
        <v>938</v>
      </c>
      <c r="G1059" s="14" t="s">
        <v>12499</v>
      </c>
      <c r="H1059" s="14" t="s">
        <v>12499</v>
      </c>
      <c r="I1059" s="14" t="s">
        <v>962</v>
      </c>
      <c r="J1059" s="14" t="s">
        <v>31819</v>
      </c>
    </row>
    <row r="1060" spans="1:10" ht="60.75" x14ac:dyDescent="0.35">
      <c r="A1060" s="8">
        <v>1055</v>
      </c>
      <c r="B1060" s="108" t="s">
        <v>12500</v>
      </c>
      <c r="C1060" s="14" t="s">
        <v>1056</v>
      </c>
      <c r="D1060" s="197">
        <v>1250</v>
      </c>
      <c r="E1060" s="197">
        <v>1250</v>
      </c>
      <c r="F1060" s="14" t="s">
        <v>37942</v>
      </c>
      <c r="G1060" s="14" t="s">
        <v>12501</v>
      </c>
      <c r="H1060" s="14" t="s">
        <v>12501</v>
      </c>
      <c r="I1060" s="14" t="s">
        <v>1058</v>
      </c>
      <c r="J1060" s="14" t="s">
        <v>31820</v>
      </c>
    </row>
    <row r="1061" spans="1:10" ht="81" x14ac:dyDescent="0.35">
      <c r="A1061" s="8">
        <v>1056</v>
      </c>
      <c r="B1061" s="108" t="s">
        <v>12502</v>
      </c>
      <c r="C1061" s="14" t="s">
        <v>1278</v>
      </c>
      <c r="D1061" s="135">
        <v>495000</v>
      </c>
      <c r="E1061" s="135">
        <v>495000</v>
      </c>
      <c r="F1061" s="14" t="s">
        <v>37942</v>
      </c>
      <c r="G1061" s="14" t="s">
        <v>12503</v>
      </c>
      <c r="H1061" s="14" t="s">
        <v>12503</v>
      </c>
      <c r="I1061" s="14" t="s">
        <v>1058</v>
      </c>
      <c r="J1061" s="14" t="s">
        <v>31821</v>
      </c>
    </row>
    <row r="1062" spans="1:10" ht="81" x14ac:dyDescent="0.35">
      <c r="A1062" s="8">
        <v>1057</v>
      </c>
      <c r="B1062" s="108" t="s">
        <v>12504</v>
      </c>
      <c r="C1062" s="14" t="s">
        <v>1278</v>
      </c>
      <c r="D1062" s="135">
        <v>460000</v>
      </c>
      <c r="E1062" s="135">
        <v>460000</v>
      </c>
      <c r="F1062" s="14" t="s">
        <v>37942</v>
      </c>
      <c r="G1062" s="14" t="s">
        <v>12505</v>
      </c>
      <c r="H1062" s="14" t="s">
        <v>12505</v>
      </c>
      <c r="I1062" s="14" t="s">
        <v>1058</v>
      </c>
      <c r="J1062" s="14" t="s">
        <v>31822</v>
      </c>
    </row>
    <row r="1063" spans="1:10" ht="60.75" x14ac:dyDescent="0.35">
      <c r="A1063" s="8">
        <v>1058</v>
      </c>
      <c r="B1063" s="108" t="s">
        <v>12506</v>
      </c>
      <c r="C1063" s="14" t="s">
        <v>1278</v>
      </c>
      <c r="D1063" s="135">
        <v>296200</v>
      </c>
      <c r="E1063" s="135">
        <v>296200</v>
      </c>
      <c r="F1063" s="14" t="s">
        <v>37942</v>
      </c>
      <c r="G1063" s="14" t="s">
        <v>12507</v>
      </c>
      <c r="H1063" s="14" t="s">
        <v>12507</v>
      </c>
      <c r="I1063" s="14" t="s">
        <v>1058</v>
      </c>
      <c r="J1063" s="14" t="s">
        <v>31823</v>
      </c>
    </row>
    <row r="1064" spans="1:10" ht="81" x14ac:dyDescent="0.35">
      <c r="A1064" s="8">
        <v>1059</v>
      </c>
      <c r="B1064" s="108" t="s">
        <v>12508</v>
      </c>
      <c r="C1064" s="14" t="s">
        <v>1167</v>
      </c>
      <c r="D1064" s="135">
        <v>32142.799999999999</v>
      </c>
      <c r="E1064" s="135">
        <v>32142.799999999999</v>
      </c>
      <c r="F1064" s="14" t="s">
        <v>37942</v>
      </c>
      <c r="G1064" s="14" t="s">
        <v>12509</v>
      </c>
      <c r="H1064" s="14" t="s">
        <v>12509</v>
      </c>
      <c r="I1064" s="14" t="s">
        <v>1169</v>
      </c>
      <c r="J1064" s="14" t="s">
        <v>31824</v>
      </c>
    </row>
    <row r="1065" spans="1:10" ht="162" x14ac:dyDescent="0.35">
      <c r="A1065" s="8">
        <v>1060</v>
      </c>
      <c r="B1065" s="108" t="s">
        <v>12510</v>
      </c>
      <c r="C1065" s="14" t="s">
        <v>1167</v>
      </c>
      <c r="D1065" s="135">
        <v>44833</v>
      </c>
      <c r="E1065" s="135">
        <v>44833</v>
      </c>
      <c r="F1065" s="14" t="s">
        <v>37942</v>
      </c>
      <c r="G1065" s="14" t="s">
        <v>12511</v>
      </c>
      <c r="H1065" s="14" t="s">
        <v>12511</v>
      </c>
      <c r="I1065" s="14" t="s">
        <v>1169</v>
      </c>
      <c r="J1065" s="14" t="s">
        <v>31825</v>
      </c>
    </row>
    <row r="1066" spans="1:10" ht="81" x14ac:dyDescent="0.35">
      <c r="A1066" s="8">
        <v>1061</v>
      </c>
      <c r="B1066" s="108" t="s">
        <v>12512</v>
      </c>
      <c r="C1066" s="14" t="s">
        <v>1167</v>
      </c>
      <c r="D1066" s="135">
        <v>2983.8</v>
      </c>
      <c r="E1066" s="135">
        <v>2983.8</v>
      </c>
      <c r="F1066" s="14" t="s">
        <v>37942</v>
      </c>
      <c r="G1066" s="14" t="s">
        <v>12513</v>
      </c>
      <c r="H1066" s="14" t="s">
        <v>12513</v>
      </c>
      <c r="I1066" s="14" t="s">
        <v>1169</v>
      </c>
      <c r="J1066" s="14" t="s">
        <v>31826</v>
      </c>
    </row>
    <row r="1067" spans="1:10" ht="60.75" x14ac:dyDescent="0.35">
      <c r="A1067" s="8">
        <v>1062</v>
      </c>
      <c r="B1067" s="108" t="s">
        <v>2483</v>
      </c>
      <c r="C1067" s="14" t="s">
        <v>1167</v>
      </c>
      <c r="D1067" s="135">
        <v>4638.2</v>
      </c>
      <c r="E1067" s="135">
        <v>5368</v>
      </c>
      <c r="F1067" s="14" t="s">
        <v>37942</v>
      </c>
      <c r="G1067" s="14" t="s">
        <v>12514</v>
      </c>
      <c r="H1067" s="14" t="s">
        <v>12514</v>
      </c>
      <c r="I1067" s="14" t="s">
        <v>1169</v>
      </c>
      <c r="J1067" s="14" t="s">
        <v>31827</v>
      </c>
    </row>
    <row r="1068" spans="1:10" ht="60.75" x14ac:dyDescent="0.35">
      <c r="A1068" s="8">
        <v>1063</v>
      </c>
      <c r="B1068" s="108" t="s">
        <v>12515</v>
      </c>
      <c r="C1068" s="14" t="s">
        <v>1167</v>
      </c>
      <c r="D1068" s="135">
        <v>2033</v>
      </c>
      <c r="E1068" s="135">
        <v>2369.6</v>
      </c>
      <c r="F1068" s="14" t="s">
        <v>37942</v>
      </c>
      <c r="G1068" s="14" t="s">
        <v>12516</v>
      </c>
      <c r="H1068" s="14" t="s">
        <v>12516</v>
      </c>
      <c r="I1068" s="14" t="s">
        <v>1169</v>
      </c>
      <c r="J1068" s="14" t="s">
        <v>31828</v>
      </c>
    </row>
    <row r="1069" spans="1:10" ht="101.25" x14ac:dyDescent="0.35">
      <c r="A1069" s="8">
        <v>1064</v>
      </c>
      <c r="B1069" s="108" t="s">
        <v>12517</v>
      </c>
      <c r="C1069" s="14" t="s">
        <v>1167</v>
      </c>
      <c r="D1069" s="135">
        <v>10165</v>
      </c>
      <c r="E1069" s="135">
        <v>10165</v>
      </c>
      <c r="F1069" s="14" t="s">
        <v>37942</v>
      </c>
      <c r="G1069" s="14" t="s">
        <v>12518</v>
      </c>
      <c r="H1069" s="14" t="s">
        <v>12518</v>
      </c>
      <c r="I1069" s="14" t="s">
        <v>1169</v>
      </c>
      <c r="J1069" s="14" t="s">
        <v>31829</v>
      </c>
    </row>
    <row r="1070" spans="1:10" ht="40.5" x14ac:dyDescent="0.35">
      <c r="A1070" s="8">
        <v>1065</v>
      </c>
      <c r="B1070" s="108" t="s">
        <v>1542</v>
      </c>
      <c r="C1070" s="14" t="s">
        <v>928</v>
      </c>
      <c r="D1070" s="135">
        <v>6120</v>
      </c>
      <c r="E1070" s="135">
        <v>6120</v>
      </c>
      <c r="F1070" s="14" t="s">
        <v>929</v>
      </c>
      <c r="G1070" s="14" t="s">
        <v>12519</v>
      </c>
      <c r="H1070" s="14" t="s">
        <v>12519</v>
      </c>
      <c r="I1070" s="14" t="s">
        <v>931</v>
      </c>
      <c r="J1070" s="14" t="s">
        <v>31830</v>
      </c>
    </row>
    <row r="1071" spans="1:10" ht="81" x14ac:dyDescent="0.35">
      <c r="A1071" s="8">
        <v>1066</v>
      </c>
      <c r="B1071" s="108" t="s">
        <v>2162</v>
      </c>
      <c r="C1071" s="14" t="s">
        <v>928</v>
      </c>
      <c r="D1071" s="135">
        <v>794280</v>
      </c>
      <c r="E1071" s="135">
        <v>794280</v>
      </c>
      <c r="F1071" s="14" t="s">
        <v>3616</v>
      </c>
      <c r="G1071" s="14" t="s">
        <v>4619</v>
      </c>
      <c r="H1071" s="14" t="s">
        <v>4619</v>
      </c>
      <c r="I1071" s="14" t="s">
        <v>931</v>
      </c>
      <c r="J1071" s="14" t="s">
        <v>31831</v>
      </c>
    </row>
    <row r="1072" spans="1:10" ht="60.75" x14ac:dyDescent="0.35">
      <c r="A1072" s="8">
        <v>1067</v>
      </c>
      <c r="B1072" s="108" t="s">
        <v>2162</v>
      </c>
      <c r="C1072" s="14" t="s">
        <v>928</v>
      </c>
      <c r="D1072" s="135">
        <v>304950</v>
      </c>
      <c r="E1072" s="135">
        <v>304950</v>
      </c>
      <c r="F1072" s="14" t="s">
        <v>3616</v>
      </c>
      <c r="G1072" s="14" t="s">
        <v>4615</v>
      </c>
      <c r="H1072" s="14" t="s">
        <v>4615</v>
      </c>
      <c r="I1072" s="14" t="s">
        <v>931</v>
      </c>
      <c r="J1072" s="14" t="s">
        <v>31832</v>
      </c>
    </row>
    <row r="1073" spans="1:10" ht="81" x14ac:dyDescent="0.35">
      <c r="A1073" s="8">
        <v>1068</v>
      </c>
      <c r="B1073" s="108" t="s">
        <v>2162</v>
      </c>
      <c r="C1073" s="14" t="s">
        <v>928</v>
      </c>
      <c r="D1073" s="135">
        <v>70360.45</v>
      </c>
      <c r="E1073" s="135">
        <v>70360.45</v>
      </c>
      <c r="F1073" s="14" t="s">
        <v>3616</v>
      </c>
      <c r="G1073" s="14" t="s">
        <v>12520</v>
      </c>
      <c r="H1073" s="14" t="s">
        <v>12520</v>
      </c>
      <c r="I1073" s="14" t="s">
        <v>931</v>
      </c>
      <c r="J1073" s="14" t="s">
        <v>31833</v>
      </c>
    </row>
    <row r="1074" spans="1:10" ht="81" x14ac:dyDescent="0.35">
      <c r="A1074" s="8">
        <v>1069</v>
      </c>
      <c r="B1074" s="108" t="s">
        <v>2022</v>
      </c>
      <c r="C1074" s="14" t="s">
        <v>928</v>
      </c>
      <c r="D1074" s="135">
        <v>35760</v>
      </c>
      <c r="E1074" s="135">
        <v>35760</v>
      </c>
      <c r="F1074" s="14" t="s">
        <v>929</v>
      </c>
      <c r="G1074" s="14" t="s">
        <v>12521</v>
      </c>
      <c r="H1074" s="14" t="s">
        <v>12521</v>
      </c>
      <c r="I1074" s="14" t="s">
        <v>931</v>
      </c>
      <c r="J1074" s="14" t="s">
        <v>31834</v>
      </c>
    </row>
    <row r="1075" spans="1:10" ht="81" x14ac:dyDescent="0.35">
      <c r="A1075" s="8">
        <v>1070</v>
      </c>
      <c r="B1075" s="108" t="s">
        <v>2022</v>
      </c>
      <c r="C1075" s="14" t="s">
        <v>928</v>
      </c>
      <c r="D1075" s="135">
        <v>33020.199999999997</v>
      </c>
      <c r="E1075" s="135">
        <v>33020.199999999997</v>
      </c>
      <c r="F1075" s="14" t="s">
        <v>929</v>
      </c>
      <c r="G1075" s="14" t="s">
        <v>12522</v>
      </c>
      <c r="H1075" s="14" t="s">
        <v>12522</v>
      </c>
      <c r="I1075" s="14" t="s">
        <v>931</v>
      </c>
      <c r="J1075" s="14" t="s">
        <v>31835</v>
      </c>
    </row>
    <row r="1076" spans="1:10" ht="60.75" x14ac:dyDescent="0.35">
      <c r="A1076" s="8">
        <v>1071</v>
      </c>
      <c r="B1076" s="108" t="s">
        <v>2162</v>
      </c>
      <c r="C1076" s="14" t="s">
        <v>928</v>
      </c>
      <c r="D1076" s="135">
        <v>880000</v>
      </c>
      <c r="E1076" s="135">
        <v>880000</v>
      </c>
      <c r="F1076" s="14" t="s">
        <v>3616</v>
      </c>
      <c r="G1076" s="14" t="s">
        <v>12317</v>
      </c>
      <c r="H1076" s="14" t="s">
        <v>12317</v>
      </c>
      <c r="I1076" s="14" t="s">
        <v>931</v>
      </c>
      <c r="J1076" s="14" t="s">
        <v>31836</v>
      </c>
    </row>
    <row r="1077" spans="1:10" ht="81" x14ac:dyDescent="0.35">
      <c r="A1077" s="8">
        <v>1072</v>
      </c>
      <c r="B1077" s="108" t="s">
        <v>42661</v>
      </c>
      <c r="C1077" s="8" t="s">
        <v>42281</v>
      </c>
      <c r="D1077" s="139">
        <v>27445.5</v>
      </c>
      <c r="E1077" s="139">
        <v>28890</v>
      </c>
      <c r="F1077" s="14" t="s">
        <v>37942</v>
      </c>
      <c r="G1077" s="8" t="s">
        <v>42662</v>
      </c>
      <c r="H1077" s="8" t="s">
        <v>42662</v>
      </c>
      <c r="I1077" s="121" t="s">
        <v>972</v>
      </c>
      <c r="J1077" s="8" t="s">
        <v>42663</v>
      </c>
    </row>
    <row r="1078" spans="1:10" ht="60.75" x14ac:dyDescent="0.35">
      <c r="A1078" s="8">
        <v>1073</v>
      </c>
      <c r="B1078" s="108" t="s">
        <v>42386</v>
      </c>
      <c r="C1078" s="8" t="s">
        <v>42281</v>
      </c>
      <c r="D1078" s="139">
        <v>24587.32</v>
      </c>
      <c r="E1078" s="139">
        <v>24651.200000000001</v>
      </c>
      <c r="F1078" s="14" t="s">
        <v>37942</v>
      </c>
      <c r="G1078" s="8" t="s">
        <v>42664</v>
      </c>
      <c r="H1078" s="8" t="s">
        <v>42664</v>
      </c>
      <c r="I1078" s="121" t="s">
        <v>972</v>
      </c>
      <c r="J1078" s="8" t="s">
        <v>42665</v>
      </c>
    </row>
    <row r="1079" spans="1:10" ht="60.75" x14ac:dyDescent="0.35">
      <c r="A1079" s="8">
        <v>1074</v>
      </c>
      <c r="B1079" s="108" t="s">
        <v>42523</v>
      </c>
      <c r="C1079" s="8" t="s">
        <v>42281</v>
      </c>
      <c r="D1079" s="139">
        <v>11620.2</v>
      </c>
      <c r="E1079" s="139">
        <v>12526.2</v>
      </c>
      <c r="F1079" s="14" t="s">
        <v>37942</v>
      </c>
      <c r="G1079" s="8" t="s">
        <v>42666</v>
      </c>
      <c r="H1079" s="8" t="s">
        <v>42666</v>
      </c>
      <c r="I1079" s="121" t="s">
        <v>972</v>
      </c>
      <c r="J1079" s="8" t="s">
        <v>42667</v>
      </c>
    </row>
    <row r="1080" spans="1:10" ht="121.5" x14ac:dyDescent="0.35">
      <c r="A1080" s="8">
        <v>1075</v>
      </c>
      <c r="B1080" s="108" t="s">
        <v>42668</v>
      </c>
      <c r="C1080" s="8" t="s">
        <v>42281</v>
      </c>
      <c r="D1080" s="139">
        <v>17098.599999999999</v>
      </c>
      <c r="E1080" s="139">
        <v>17100</v>
      </c>
      <c r="F1080" s="14" t="s">
        <v>37942</v>
      </c>
      <c r="G1080" s="8" t="s">
        <v>42669</v>
      </c>
      <c r="H1080" s="8" t="s">
        <v>42669</v>
      </c>
      <c r="I1080" s="121" t="s">
        <v>972</v>
      </c>
      <c r="J1080" s="8" t="s">
        <v>42670</v>
      </c>
    </row>
    <row r="1081" spans="1:10" ht="60.75" x14ac:dyDescent="0.35">
      <c r="A1081" s="8">
        <v>1076</v>
      </c>
      <c r="B1081" s="108" t="s">
        <v>42671</v>
      </c>
      <c r="C1081" s="8" t="s">
        <v>42281</v>
      </c>
      <c r="D1081" s="139">
        <v>29104</v>
      </c>
      <c r="E1081" s="139">
        <v>29680</v>
      </c>
      <c r="F1081" s="14" t="s">
        <v>37942</v>
      </c>
      <c r="G1081" s="8" t="s">
        <v>42672</v>
      </c>
      <c r="H1081" s="8" t="s">
        <v>42672</v>
      </c>
      <c r="I1081" s="121" t="s">
        <v>972</v>
      </c>
      <c r="J1081" s="8" t="s">
        <v>42673</v>
      </c>
    </row>
    <row r="1082" spans="1:10" ht="60.75" x14ac:dyDescent="0.35">
      <c r="A1082" s="8">
        <v>1077</v>
      </c>
      <c r="B1082" s="108" t="s">
        <v>42386</v>
      </c>
      <c r="C1082" s="8" t="s">
        <v>42281</v>
      </c>
      <c r="D1082" s="139">
        <v>97905</v>
      </c>
      <c r="E1082" s="139">
        <v>97995.6</v>
      </c>
      <c r="F1082" s="14" t="s">
        <v>37942</v>
      </c>
      <c r="G1082" s="8" t="s">
        <v>42674</v>
      </c>
      <c r="H1082" s="8" t="s">
        <v>42674</v>
      </c>
      <c r="I1082" s="121" t="s">
        <v>972</v>
      </c>
      <c r="J1082" s="8" t="s">
        <v>42675</v>
      </c>
    </row>
    <row r="1083" spans="1:10" ht="60.75" x14ac:dyDescent="0.35">
      <c r="A1083" s="8">
        <v>1078</v>
      </c>
      <c r="B1083" s="108" t="s">
        <v>42676</v>
      </c>
      <c r="C1083" s="8" t="s">
        <v>42281</v>
      </c>
      <c r="D1083" s="139">
        <v>25000</v>
      </c>
      <c r="E1083" s="139">
        <v>25000</v>
      </c>
      <c r="F1083" s="14" t="s">
        <v>37942</v>
      </c>
      <c r="G1083" s="8" t="s">
        <v>42677</v>
      </c>
      <c r="H1083" s="8" t="s">
        <v>42677</v>
      </c>
      <c r="I1083" s="121" t="s">
        <v>972</v>
      </c>
      <c r="J1083" s="8" t="s">
        <v>42678</v>
      </c>
    </row>
    <row r="1084" spans="1:10" ht="141.75" x14ac:dyDescent="0.35">
      <c r="A1084" s="8">
        <v>1079</v>
      </c>
      <c r="B1084" s="124" t="s">
        <v>12523</v>
      </c>
      <c r="C1084" s="114" t="s">
        <v>949</v>
      </c>
      <c r="D1084" s="132">
        <v>258120</v>
      </c>
      <c r="E1084" s="132">
        <v>680000</v>
      </c>
      <c r="F1084" s="114" t="s">
        <v>1073</v>
      </c>
      <c r="G1084" s="114" t="s">
        <v>12524</v>
      </c>
      <c r="H1084" s="114" t="s">
        <v>12525</v>
      </c>
      <c r="I1084" s="115" t="s">
        <v>1899</v>
      </c>
      <c r="J1084" s="116" t="s">
        <v>31837</v>
      </c>
    </row>
    <row r="1085" spans="1:10" ht="40.5" x14ac:dyDescent="0.35">
      <c r="A1085" s="8">
        <v>1080</v>
      </c>
      <c r="B1085" s="193" t="s">
        <v>2849</v>
      </c>
      <c r="C1085" s="114" t="s">
        <v>949</v>
      </c>
      <c r="D1085" s="145">
        <v>32000</v>
      </c>
      <c r="E1085" s="196">
        <v>32000</v>
      </c>
      <c r="F1085" s="186" t="s">
        <v>938</v>
      </c>
      <c r="G1085" s="186" t="s">
        <v>3307</v>
      </c>
      <c r="H1085" s="186" t="s">
        <v>3307</v>
      </c>
      <c r="I1085" s="187" t="s">
        <v>951</v>
      </c>
      <c r="J1085" s="188" t="s">
        <v>31838</v>
      </c>
    </row>
    <row r="1086" spans="1:10" ht="222.75" x14ac:dyDescent="0.35">
      <c r="A1086" s="8">
        <v>1081</v>
      </c>
      <c r="B1086" s="108" t="s">
        <v>5614</v>
      </c>
      <c r="C1086" s="14" t="s">
        <v>1182</v>
      </c>
      <c r="D1086" s="184">
        <v>7704</v>
      </c>
      <c r="E1086" s="184">
        <v>7704</v>
      </c>
      <c r="F1086" s="14" t="s">
        <v>1183</v>
      </c>
      <c r="G1086" s="121" t="s">
        <v>12526</v>
      </c>
      <c r="H1086" s="121" t="s">
        <v>12527</v>
      </c>
      <c r="I1086" s="121" t="s">
        <v>1487</v>
      </c>
      <c r="J1086" s="14" t="s">
        <v>31839</v>
      </c>
    </row>
    <row r="1087" spans="1:10" ht="81" x14ac:dyDescent="0.35">
      <c r="A1087" s="8">
        <v>1082</v>
      </c>
      <c r="B1087" s="108" t="s">
        <v>12528</v>
      </c>
      <c r="C1087" s="14" t="s">
        <v>1182</v>
      </c>
      <c r="D1087" s="184">
        <v>13000</v>
      </c>
      <c r="E1087" s="184">
        <v>13000</v>
      </c>
      <c r="F1087" s="14" t="s">
        <v>1183</v>
      </c>
      <c r="G1087" s="121" t="s">
        <v>12529</v>
      </c>
      <c r="H1087" s="121" t="s">
        <v>12529</v>
      </c>
      <c r="I1087" s="121" t="s">
        <v>1487</v>
      </c>
      <c r="J1087" s="14" t="s">
        <v>31840</v>
      </c>
    </row>
    <row r="1088" spans="1:10" ht="60.75" x14ac:dyDescent="0.35">
      <c r="A1088" s="8">
        <v>1083</v>
      </c>
      <c r="B1088" s="108" t="s">
        <v>12530</v>
      </c>
      <c r="C1088" s="14" t="s">
        <v>1182</v>
      </c>
      <c r="D1088" s="184">
        <v>22500</v>
      </c>
      <c r="E1088" s="184">
        <v>22500</v>
      </c>
      <c r="F1088" s="14" t="s">
        <v>1183</v>
      </c>
      <c r="G1088" s="121" t="s">
        <v>12531</v>
      </c>
      <c r="H1088" s="121" t="s">
        <v>12531</v>
      </c>
      <c r="I1088" s="121" t="s">
        <v>1487</v>
      </c>
      <c r="J1088" s="14" t="s">
        <v>31841</v>
      </c>
    </row>
    <row r="1089" spans="1:10" ht="101.25" x14ac:dyDescent="0.35">
      <c r="A1089" s="8">
        <v>1084</v>
      </c>
      <c r="B1089" s="108" t="s">
        <v>12532</v>
      </c>
      <c r="C1089" s="14" t="s">
        <v>838</v>
      </c>
      <c r="D1089" s="139">
        <v>91277.42</v>
      </c>
      <c r="E1089" s="139">
        <v>91277.42</v>
      </c>
      <c r="F1089" s="14" t="s">
        <v>37942</v>
      </c>
      <c r="G1089" s="14" t="s">
        <v>12533</v>
      </c>
      <c r="H1089" s="14" t="s">
        <v>12533</v>
      </c>
      <c r="I1089" s="14" t="s">
        <v>840</v>
      </c>
      <c r="J1089" s="121" t="s">
        <v>31842</v>
      </c>
    </row>
    <row r="1090" spans="1:10" ht="101.25" x14ac:dyDescent="0.35">
      <c r="A1090" s="8">
        <v>1085</v>
      </c>
      <c r="B1090" s="108" t="s">
        <v>12534</v>
      </c>
      <c r="C1090" s="14" t="s">
        <v>838</v>
      </c>
      <c r="D1090" s="139">
        <v>97160</v>
      </c>
      <c r="E1090" s="139">
        <v>97160</v>
      </c>
      <c r="F1090" s="14" t="s">
        <v>37942</v>
      </c>
      <c r="G1090" s="14" t="s">
        <v>12535</v>
      </c>
      <c r="H1090" s="14" t="s">
        <v>12535</v>
      </c>
      <c r="I1090" s="14" t="s">
        <v>840</v>
      </c>
      <c r="J1090" s="121" t="s">
        <v>31843</v>
      </c>
    </row>
    <row r="1091" spans="1:10" ht="60.75" x14ac:dyDescent="0.35">
      <c r="A1091" s="8">
        <v>1086</v>
      </c>
      <c r="B1091" s="108" t="s">
        <v>12484</v>
      </c>
      <c r="C1091" s="14" t="s">
        <v>937</v>
      </c>
      <c r="D1091" s="139">
        <v>6000</v>
      </c>
      <c r="E1091" s="139">
        <v>6000</v>
      </c>
      <c r="F1091" s="14" t="s">
        <v>938</v>
      </c>
      <c r="G1091" s="14" t="s">
        <v>12536</v>
      </c>
      <c r="H1091" s="14" t="s">
        <v>12536</v>
      </c>
      <c r="I1091" s="9" t="s">
        <v>1504</v>
      </c>
      <c r="J1091" s="9" t="s">
        <v>31844</v>
      </c>
    </row>
    <row r="1092" spans="1:10" ht="101.25" x14ac:dyDescent="0.35">
      <c r="A1092" s="8">
        <v>1087</v>
      </c>
      <c r="B1092" s="108" t="s">
        <v>12537</v>
      </c>
      <c r="C1092" s="14" t="s">
        <v>937</v>
      </c>
      <c r="D1092" s="139">
        <v>31404.5</v>
      </c>
      <c r="E1092" s="139">
        <v>31404.5</v>
      </c>
      <c r="F1092" s="14" t="s">
        <v>938</v>
      </c>
      <c r="G1092" s="14" t="s">
        <v>12538</v>
      </c>
      <c r="H1092" s="14" t="s">
        <v>12538</v>
      </c>
      <c r="I1092" s="9" t="s">
        <v>1504</v>
      </c>
      <c r="J1092" s="9" t="s">
        <v>31845</v>
      </c>
    </row>
    <row r="1093" spans="1:10" ht="60.75" x14ac:dyDescent="0.35">
      <c r="A1093" s="8">
        <v>1088</v>
      </c>
      <c r="B1093" s="108" t="s">
        <v>12539</v>
      </c>
      <c r="C1093" s="14" t="s">
        <v>937</v>
      </c>
      <c r="D1093" s="139">
        <v>16824</v>
      </c>
      <c r="E1093" s="139">
        <v>16824</v>
      </c>
      <c r="F1093" s="14" t="s">
        <v>938</v>
      </c>
      <c r="G1093" s="14" t="s">
        <v>12540</v>
      </c>
      <c r="H1093" s="14" t="s">
        <v>12540</v>
      </c>
      <c r="I1093" s="9" t="s">
        <v>1504</v>
      </c>
      <c r="J1093" s="9" t="s">
        <v>31846</v>
      </c>
    </row>
    <row r="1094" spans="1:10" ht="60.75" x14ac:dyDescent="0.35">
      <c r="A1094" s="8">
        <v>1089</v>
      </c>
      <c r="B1094" s="108" t="s">
        <v>12541</v>
      </c>
      <c r="C1094" s="14" t="s">
        <v>937</v>
      </c>
      <c r="D1094" s="139">
        <v>56068</v>
      </c>
      <c r="E1094" s="139">
        <v>56068</v>
      </c>
      <c r="F1094" s="14" t="s">
        <v>938</v>
      </c>
      <c r="G1094" s="14" t="s">
        <v>12542</v>
      </c>
      <c r="H1094" s="14" t="s">
        <v>12542</v>
      </c>
      <c r="I1094" s="9" t="s">
        <v>1504</v>
      </c>
      <c r="J1094" s="9" t="s">
        <v>31847</v>
      </c>
    </row>
    <row r="1095" spans="1:10" ht="60.75" x14ac:dyDescent="0.35">
      <c r="A1095" s="8">
        <v>1090</v>
      </c>
      <c r="B1095" s="108" t="s">
        <v>12543</v>
      </c>
      <c r="C1095" s="14" t="s">
        <v>937</v>
      </c>
      <c r="D1095" s="139">
        <v>129042</v>
      </c>
      <c r="E1095" s="139">
        <v>129042</v>
      </c>
      <c r="F1095" s="14" t="s">
        <v>938</v>
      </c>
      <c r="G1095" s="14" t="s">
        <v>12544</v>
      </c>
      <c r="H1095" s="14" t="s">
        <v>12544</v>
      </c>
      <c r="I1095" s="9" t="s">
        <v>1504</v>
      </c>
      <c r="J1095" s="9" t="s">
        <v>31848</v>
      </c>
    </row>
    <row r="1096" spans="1:10" ht="60.75" x14ac:dyDescent="0.35">
      <c r="A1096" s="8">
        <v>1091</v>
      </c>
      <c r="B1096" s="108" t="s">
        <v>12545</v>
      </c>
      <c r="C1096" s="14" t="s">
        <v>937</v>
      </c>
      <c r="D1096" s="139">
        <v>287500</v>
      </c>
      <c r="E1096" s="139">
        <v>287500</v>
      </c>
      <c r="F1096" s="14" t="s">
        <v>938</v>
      </c>
      <c r="G1096" s="14" t="s">
        <v>12546</v>
      </c>
      <c r="H1096" s="14" t="s">
        <v>12546</v>
      </c>
      <c r="I1096" s="9" t="s">
        <v>1504</v>
      </c>
      <c r="J1096" s="9" t="s">
        <v>31849</v>
      </c>
    </row>
    <row r="1097" spans="1:10" ht="81" x14ac:dyDescent="0.35">
      <c r="A1097" s="8">
        <v>1092</v>
      </c>
      <c r="B1097" s="108" t="s">
        <v>12547</v>
      </c>
      <c r="C1097" s="14" t="s">
        <v>2250</v>
      </c>
      <c r="D1097" s="135">
        <v>125000</v>
      </c>
      <c r="E1097" s="135">
        <v>125000</v>
      </c>
      <c r="F1097" s="14" t="s">
        <v>938</v>
      </c>
      <c r="G1097" s="14" t="s">
        <v>12548</v>
      </c>
      <c r="H1097" s="14" t="s">
        <v>12548</v>
      </c>
      <c r="I1097" s="189" t="s">
        <v>7160</v>
      </c>
      <c r="J1097" s="14" t="s">
        <v>31850</v>
      </c>
    </row>
    <row r="1098" spans="1:10" ht="81" x14ac:dyDescent="0.35">
      <c r="A1098" s="8">
        <v>1093</v>
      </c>
      <c r="B1098" s="108" t="s">
        <v>8181</v>
      </c>
      <c r="C1098" s="14" t="s">
        <v>2250</v>
      </c>
      <c r="D1098" s="135">
        <v>14980</v>
      </c>
      <c r="E1098" s="135">
        <v>14980</v>
      </c>
      <c r="F1098" s="14" t="s">
        <v>938</v>
      </c>
      <c r="G1098" s="14" t="s">
        <v>12549</v>
      </c>
      <c r="H1098" s="14" t="s">
        <v>12549</v>
      </c>
      <c r="I1098" s="189" t="s">
        <v>7160</v>
      </c>
      <c r="J1098" s="14" t="s">
        <v>31851</v>
      </c>
    </row>
    <row r="1099" spans="1:10" ht="60.75" x14ac:dyDescent="0.35">
      <c r="A1099" s="8">
        <v>1094</v>
      </c>
      <c r="B1099" s="108" t="s">
        <v>9338</v>
      </c>
      <c r="C1099" s="14" t="s">
        <v>959</v>
      </c>
      <c r="D1099" s="139">
        <v>90843</v>
      </c>
      <c r="E1099" s="139">
        <f>D1099</f>
        <v>90843</v>
      </c>
      <c r="F1099" s="14" t="s">
        <v>938</v>
      </c>
      <c r="G1099" s="14" t="s">
        <v>12550</v>
      </c>
      <c r="H1099" s="14" t="s">
        <v>12550</v>
      </c>
      <c r="I1099" s="14" t="s">
        <v>962</v>
      </c>
      <c r="J1099" s="14" t="s">
        <v>31852</v>
      </c>
    </row>
    <row r="1100" spans="1:10" ht="101.25" x14ac:dyDescent="0.35">
      <c r="A1100" s="8">
        <v>1095</v>
      </c>
      <c r="B1100" s="108" t="s">
        <v>12551</v>
      </c>
      <c r="C1100" s="14" t="s">
        <v>1278</v>
      </c>
      <c r="D1100" s="135">
        <v>1176</v>
      </c>
      <c r="E1100" s="135">
        <v>1176</v>
      </c>
      <c r="F1100" s="14" t="s">
        <v>37942</v>
      </c>
      <c r="G1100" s="14" t="s">
        <v>12552</v>
      </c>
      <c r="H1100" s="14" t="s">
        <v>12552</v>
      </c>
      <c r="I1100" s="14" t="s">
        <v>1058</v>
      </c>
      <c r="J1100" s="14" t="s">
        <v>31853</v>
      </c>
    </row>
    <row r="1101" spans="1:10" ht="60.75" x14ac:dyDescent="0.35">
      <c r="A1101" s="8">
        <v>1096</v>
      </c>
      <c r="B1101" s="108" t="s">
        <v>12553</v>
      </c>
      <c r="C1101" s="14" t="s">
        <v>1278</v>
      </c>
      <c r="D1101" s="135">
        <v>15500</v>
      </c>
      <c r="E1101" s="135">
        <v>15500</v>
      </c>
      <c r="F1101" s="14" t="s">
        <v>37942</v>
      </c>
      <c r="G1101" s="14" t="s">
        <v>12554</v>
      </c>
      <c r="H1101" s="14" t="s">
        <v>12554</v>
      </c>
      <c r="I1101" s="14" t="s">
        <v>1058</v>
      </c>
      <c r="J1101" s="14" t="s">
        <v>31854</v>
      </c>
    </row>
    <row r="1102" spans="1:10" ht="60.75" x14ac:dyDescent="0.35">
      <c r="A1102" s="8">
        <v>1097</v>
      </c>
      <c r="B1102" s="108" t="s">
        <v>12555</v>
      </c>
      <c r="C1102" s="14" t="s">
        <v>1278</v>
      </c>
      <c r="D1102" s="135">
        <v>24000</v>
      </c>
      <c r="E1102" s="135">
        <v>24000</v>
      </c>
      <c r="F1102" s="14" t="s">
        <v>37942</v>
      </c>
      <c r="G1102" s="14" t="s">
        <v>12556</v>
      </c>
      <c r="H1102" s="14" t="s">
        <v>12556</v>
      </c>
      <c r="I1102" s="14" t="s">
        <v>1058</v>
      </c>
      <c r="J1102" s="14" t="s">
        <v>31855</v>
      </c>
    </row>
    <row r="1103" spans="1:10" ht="81" x14ac:dyDescent="0.35">
      <c r="A1103" s="8">
        <v>1098</v>
      </c>
      <c r="B1103" s="108" t="s">
        <v>2295</v>
      </c>
      <c r="C1103" s="14" t="s">
        <v>1278</v>
      </c>
      <c r="D1103" s="135">
        <v>7820</v>
      </c>
      <c r="E1103" s="135">
        <v>7820</v>
      </c>
      <c r="F1103" s="14" t="s">
        <v>37942</v>
      </c>
      <c r="G1103" s="14" t="s">
        <v>12557</v>
      </c>
      <c r="H1103" s="14" t="s">
        <v>12557</v>
      </c>
      <c r="I1103" s="14" t="s">
        <v>1058</v>
      </c>
      <c r="J1103" s="14" t="s">
        <v>31856</v>
      </c>
    </row>
    <row r="1104" spans="1:10" ht="141.75" x14ac:dyDescent="0.35">
      <c r="A1104" s="8">
        <v>1099</v>
      </c>
      <c r="B1104" s="108" t="s">
        <v>12558</v>
      </c>
      <c r="C1104" s="14" t="s">
        <v>1167</v>
      </c>
      <c r="D1104" s="135">
        <v>747000</v>
      </c>
      <c r="E1104" s="135">
        <v>747000</v>
      </c>
      <c r="F1104" s="14" t="s">
        <v>626</v>
      </c>
      <c r="G1104" s="14" t="s">
        <v>12559</v>
      </c>
      <c r="H1104" s="14" t="s">
        <v>12559</v>
      </c>
      <c r="I1104" s="14" t="s">
        <v>1169</v>
      </c>
      <c r="J1104" s="14" t="s">
        <v>31857</v>
      </c>
    </row>
    <row r="1105" spans="1:10" ht="162" x14ac:dyDescent="0.35">
      <c r="A1105" s="8">
        <v>1100</v>
      </c>
      <c r="B1105" s="194" t="s">
        <v>12560</v>
      </c>
      <c r="C1105" s="112" t="s">
        <v>911</v>
      </c>
      <c r="D1105" s="136">
        <v>10000</v>
      </c>
      <c r="E1105" s="136">
        <v>10000</v>
      </c>
      <c r="F1105" s="112" t="s">
        <v>33</v>
      </c>
      <c r="G1105" s="171" t="s">
        <v>12173</v>
      </c>
      <c r="H1105" s="171" t="s">
        <v>12174</v>
      </c>
      <c r="I1105" s="112" t="s">
        <v>914</v>
      </c>
      <c r="J1105" s="112" t="s">
        <v>31858</v>
      </c>
    </row>
    <row r="1106" spans="1:10" ht="283.5" x14ac:dyDescent="0.35">
      <c r="A1106" s="8">
        <v>1101</v>
      </c>
      <c r="B1106" s="194" t="s">
        <v>12561</v>
      </c>
      <c r="C1106" s="112" t="s">
        <v>911</v>
      </c>
      <c r="D1106" s="136">
        <v>68100</v>
      </c>
      <c r="E1106" s="136">
        <v>68100</v>
      </c>
      <c r="F1106" s="112" t="s">
        <v>33</v>
      </c>
      <c r="G1106" s="112" t="s">
        <v>12562</v>
      </c>
      <c r="H1106" s="112" t="s">
        <v>12563</v>
      </c>
      <c r="I1106" s="112" t="s">
        <v>914</v>
      </c>
      <c r="J1106" s="112" t="s">
        <v>31859</v>
      </c>
    </row>
    <row r="1107" spans="1:10" ht="101.25" x14ac:dyDescent="0.35">
      <c r="A1107" s="8">
        <v>1102</v>
      </c>
      <c r="B1107" s="194" t="s">
        <v>12564</v>
      </c>
      <c r="C1107" s="112" t="s">
        <v>911</v>
      </c>
      <c r="D1107" s="136">
        <v>3850</v>
      </c>
      <c r="E1107" s="136">
        <v>3850</v>
      </c>
      <c r="F1107" s="112" t="s">
        <v>33</v>
      </c>
      <c r="G1107" s="112" t="s">
        <v>12565</v>
      </c>
      <c r="H1107" s="112" t="s">
        <v>12566</v>
      </c>
      <c r="I1107" s="112" t="s">
        <v>914</v>
      </c>
      <c r="J1107" s="112" t="s">
        <v>31860</v>
      </c>
    </row>
    <row r="1108" spans="1:10" ht="60.75" x14ac:dyDescent="0.35">
      <c r="A1108" s="8">
        <v>1103</v>
      </c>
      <c r="B1108" s="108" t="s">
        <v>8108</v>
      </c>
      <c r="C1108" s="14" t="s">
        <v>928</v>
      </c>
      <c r="D1108" s="135">
        <v>64200</v>
      </c>
      <c r="E1108" s="135">
        <v>64200</v>
      </c>
      <c r="F1108" s="14" t="s">
        <v>929</v>
      </c>
      <c r="G1108" s="14" t="s">
        <v>12567</v>
      </c>
      <c r="H1108" s="14" t="s">
        <v>12567</v>
      </c>
      <c r="I1108" s="14" t="s">
        <v>931</v>
      </c>
      <c r="J1108" s="14" t="s">
        <v>31861</v>
      </c>
    </row>
    <row r="1109" spans="1:10" ht="60.75" x14ac:dyDescent="0.35">
      <c r="A1109" s="8">
        <v>1104</v>
      </c>
      <c r="B1109" s="108" t="s">
        <v>8108</v>
      </c>
      <c r="C1109" s="14" t="s">
        <v>928</v>
      </c>
      <c r="D1109" s="135">
        <v>81000</v>
      </c>
      <c r="E1109" s="135">
        <v>81000</v>
      </c>
      <c r="F1109" s="14" t="s">
        <v>929</v>
      </c>
      <c r="G1109" s="14" t="s">
        <v>12568</v>
      </c>
      <c r="H1109" s="14" t="s">
        <v>12568</v>
      </c>
      <c r="I1109" s="14" t="s">
        <v>931</v>
      </c>
      <c r="J1109" s="14" t="s">
        <v>31862</v>
      </c>
    </row>
    <row r="1110" spans="1:10" ht="60.75" x14ac:dyDescent="0.35">
      <c r="A1110" s="8">
        <v>1105</v>
      </c>
      <c r="B1110" s="108" t="s">
        <v>8108</v>
      </c>
      <c r="C1110" s="14" t="s">
        <v>928</v>
      </c>
      <c r="D1110" s="135">
        <v>38391.599999999999</v>
      </c>
      <c r="E1110" s="135">
        <v>38391.599999999999</v>
      </c>
      <c r="F1110" s="14" t="s">
        <v>929</v>
      </c>
      <c r="G1110" s="14" t="s">
        <v>12569</v>
      </c>
      <c r="H1110" s="14" t="s">
        <v>12569</v>
      </c>
      <c r="I1110" s="14" t="s">
        <v>931</v>
      </c>
      <c r="J1110" s="14" t="s">
        <v>31863</v>
      </c>
    </row>
    <row r="1111" spans="1:10" ht="60.75" x14ac:dyDescent="0.35">
      <c r="A1111" s="8">
        <v>1106</v>
      </c>
      <c r="B1111" s="108" t="s">
        <v>1545</v>
      </c>
      <c r="C1111" s="14" t="s">
        <v>928</v>
      </c>
      <c r="D1111" s="135">
        <v>44989.37</v>
      </c>
      <c r="E1111" s="135">
        <v>44989.37</v>
      </c>
      <c r="F1111" s="14" t="s">
        <v>929</v>
      </c>
      <c r="G1111" s="14" t="s">
        <v>12570</v>
      </c>
      <c r="H1111" s="14" t="s">
        <v>12570</v>
      </c>
      <c r="I1111" s="14" t="s">
        <v>931</v>
      </c>
      <c r="J1111" s="14" t="s">
        <v>31864</v>
      </c>
    </row>
    <row r="1112" spans="1:10" ht="81" x14ac:dyDescent="0.35">
      <c r="A1112" s="8">
        <v>1107</v>
      </c>
      <c r="B1112" s="108" t="s">
        <v>3732</v>
      </c>
      <c r="C1112" s="14" t="s">
        <v>928</v>
      </c>
      <c r="D1112" s="135">
        <v>24000</v>
      </c>
      <c r="E1112" s="135">
        <v>24000</v>
      </c>
      <c r="F1112" s="14" t="s">
        <v>929</v>
      </c>
      <c r="G1112" s="14" t="s">
        <v>12571</v>
      </c>
      <c r="H1112" s="14" t="s">
        <v>12571</v>
      </c>
      <c r="I1112" s="14" t="s">
        <v>931</v>
      </c>
      <c r="J1112" s="14" t="s">
        <v>31865</v>
      </c>
    </row>
    <row r="1113" spans="1:10" ht="60.75" x14ac:dyDescent="0.35">
      <c r="A1113" s="8">
        <v>1108</v>
      </c>
      <c r="B1113" s="108" t="s">
        <v>12572</v>
      </c>
      <c r="C1113" s="14" t="s">
        <v>928</v>
      </c>
      <c r="D1113" s="135">
        <v>18725</v>
      </c>
      <c r="E1113" s="135">
        <v>18725</v>
      </c>
      <c r="F1113" s="14" t="s">
        <v>929</v>
      </c>
      <c r="G1113" s="14" t="s">
        <v>12573</v>
      </c>
      <c r="H1113" s="14" t="s">
        <v>12573</v>
      </c>
      <c r="I1113" s="14" t="s">
        <v>931</v>
      </c>
      <c r="J1113" s="14" t="s">
        <v>31866</v>
      </c>
    </row>
    <row r="1114" spans="1:10" ht="81" x14ac:dyDescent="0.35">
      <c r="A1114" s="8">
        <v>1109</v>
      </c>
      <c r="B1114" s="108" t="s">
        <v>12574</v>
      </c>
      <c r="C1114" s="14" t="s">
        <v>928</v>
      </c>
      <c r="D1114" s="135">
        <v>28772.3</v>
      </c>
      <c r="E1114" s="135">
        <v>28772.3</v>
      </c>
      <c r="F1114" s="14" t="s">
        <v>929</v>
      </c>
      <c r="G1114" s="14" t="s">
        <v>12575</v>
      </c>
      <c r="H1114" s="14" t="s">
        <v>12575</v>
      </c>
      <c r="I1114" s="14" t="s">
        <v>931</v>
      </c>
      <c r="J1114" s="14" t="s">
        <v>31867</v>
      </c>
    </row>
    <row r="1115" spans="1:10" ht="81" x14ac:dyDescent="0.35">
      <c r="A1115" s="8">
        <v>1110</v>
      </c>
      <c r="B1115" s="108" t="s">
        <v>12576</v>
      </c>
      <c r="C1115" s="14" t="s">
        <v>968</v>
      </c>
      <c r="D1115" s="184">
        <v>489150.5</v>
      </c>
      <c r="E1115" s="184">
        <v>489150.5</v>
      </c>
      <c r="F1115" s="14" t="s">
        <v>969</v>
      </c>
      <c r="G1115" s="14" t="s">
        <v>12577</v>
      </c>
      <c r="H1115" s="14" t="s">
        <v>12578</v>
      </c>
      <c r="I1115" s="14" t="s">
        <v>972</v>
      </c>
      <c r="J1115" s="14" t="s">
        <v>31868</v>
      </c>
    </row>
    <row r="1116" spans="1:10" ht="121.5" x14ac:dyDescent="0.35">
      <c r="A1116" s="8">
        <v>1111</v>
      </c>
      <c r="B1116" s="108" t="s">
        <v>12579</v>
      </c>
      <c r="C1116" s="14" t="s">
        <v>968</v>
      </c>
      <c r="D1116" s="184">
        <v>60000</v>
      </c>
      <c r="E1116" s="184">
        <v>60000</v>
      </c>
      <c r="F1116" s="14" t="s">
        <v>969</v>
      </c>
      <c r="G1116" s="14" t="s">
        <v>12580</v>
      </c>
      <c r="H1116" s="14" t="s">
        <v>12581</v>
      </c>
      <c r="I1116" s="14" t="s">
        <v>972</v>
      </c>
      <c r="J1116" s="14" t="s">
        <v>31869</v>
      </c>
    </row>
    <row r="1117" spans="1:10" ht="81" x14ac:dyDescent="0.35">
      <c r="A1117" s="8">
        <v>1112</v>
      </c>
      <c r="B1117" s="108" t="s">
        <v>12582</v>
      </c>
      <c r="C1117" s="14" t="s">
        <v>968</v>
      </c>
      <c r="D1117" s="184">
        <v>14980</v>
      </c>
      <c r="E1117" s="184">
        <v>14980</v>
      </c>
      <c r="F1117" s="14" t="s">
        <v>969</v>
      </c>
      <c r="G1117" s="14" t="s">
        <v>12583</v>
      </c>
      <c r="H1117" s="14" t="s">
        <v>12584</v>
      </c>
      <c r="I1117" s="14" t="s">
        <v>972</v>
      </c>
      <c r="J1117" s="14" t="s">
        <v>31870</v>
      </c>
    </row>
    <row r="1118" spans="1:10" ht="101.25" x14ac:dyDescent="0.35">
      <c r="A1118" s="8">
        <v>1113</v>
      </c>
      <c r="B1118" s="108" t="s">
        <v>12585</v>
      </c>
      <c r="C1118" s="14" t="s">
        <v>968</v>
      </c>
      <c r="D1118" s="184">
        <v>60000</v>
      </c>
      <c r="E1118" s="184">
        <v>60000</v>
      </c>
      <c r="F1118" s="14" t="s">
        <v>969</v>
      </c>
      <c r="G1118" s="14" t="s">
        <v>12586</v>
      </c>
      <c r="H1118" s="14" t="s">
        <v>12587</v>
      </c>
      <c r="I1118" s="14" t="s">
        <v>972</v>
      </c>
      <c r="J1118" s="14" t="s">
        <v>31871</v>
      </c>
    </row>
    <row r="1119" spans="1:10" ht="101.25" x14ac:dyDescent="0.35">
      <c r="A1119" s="8">
        <v>1114</v>
      </c>
      <c r="B1119" s="108" t="s">
        <v>12588</v>
      </c>
      <c r="C1119" s="14" t="s">
        <v>968</v>
      </c>
      <c r="D1119" s="184">
        <v>199020</v>
      </c>
      <c r="E1119" s="184">
        <v>199020</v>
      </c>
      <c r="F1119" s="14" t="s">
        <v>969</v>
      </c>
      <c r="G1119" s="14" t="s">
        <v>11519</v>
      </c>
      <c r="H1119" s="14" t="s">
        <v>11520</v>
      </c>
      <c r="I1119" s="14" t="s">
        <v>972</v>
      </c>
      <c r="J1119" s="14" t="s">
        <v>31872</v>
      </c>
    </row>
    <row r="1120" spans="1:10" ht="101.25" x14ac:dyDescent="0.35">
      <c r="A1120" s="8">
        <v>1115</v>
      </c>
      <c r="B1120" s="108" t="s">
        <v>12589</v>
      </c>
      <c r="C1120" s="14" t="s">
        <v>968</v>
      </c>
      <c r="D1120" s="184">
        <v>108000</v>
      </c>
      <c r="E1120" s="184">
        <v>108000</v>
      </c>
      <c r="F1120" s="14" t="s">
        <v>969</v>
      </c>
      <c r="G1120" s="14" t="s">
        <v>12590</v>
      </c>
      <c r="H1120" s="14" t="s">
        <v>12591</v>
      </c>
      <c r="I1120" s="14" t="s">
        <v>972</v>
      </c>
      <c r="J1120" s="14" t="s">
        <v>31873</v>
      </c>
    </row>
    <row r="1121" spans="1:10" ht="101.25" x14ac:dyDescent="0.35">
      <c r="A1121" s="8">
        <v>1116</v>
      </c>
      <c r="B1121" s="108" t="s">
        <v>12592</v>
      </c>
      <c r="C1121" s="14" t="s">
        <v>968</v>
      </c>
      <c r="D1121" s="184">
        <v>300000</v>
      </c>
      <c r="E1121" s="184">
        <v>300000</v>
      </c>
      <c r="F1121" s="14" t="s">
        <v>969</v>
      </c>
      <c r="G1121" s="14" t="s">
        <v>12593</v>
      </c>
      <c r="H1121" s="14" t="s">
        <v>12594</v>
      </c>
      <c r="I1121" s="14" t="s">
        <v>972</v>
      </c>
      <c r="J1121" s="14" t="s">
        <v>31874</v>
      </c>
    </row>
    <row r="1122" spans="1:10" ht="81" x14ac:dyDescent="0.35">
      <c r="A1122" s="8">
        <v>1117</v>
      </c>
      <c r="B1122" s="108" t="s">
        <v>12595</v>
      </c>
      <c r="C1122" s="14" t="s">
        <v>968</v>
      </c>
      <c r="D1122" s="184">
        <v>476000</v>
      </c>
      <c r="E1122" s="184">
        <v>476000</v>
      </c>
      <c r="F1122" s="14" t="s">
        <v>969</v>
      </c>
      <c r="G1122" s="14" t="s">
        <v>12596</v>
      </c>
      <c r="H1122" s="14" t="s">
        <v>12597</v>
      </c>
      <c r="I1122" s="14" t="s">
        <v>972</v>
      </c>
      <c r="J1122" s="14" t="s">
        <v>31875</v>
      </c>
    </row>
    <row r="1123" spans="1:10" ht="81" x14ac:dyDescent="0.35">
      <c r="A1123" s="8">
        <v>1118</v>
      </c>
      <c r="B1123" s="108" t="s">
        <v>12598</v>
      </c>
      <c r="C1123" s="14" t="s">
        <v>968</v>
      </c>
      <c r="D1123" s="184">
        <v>420000</v>
      </c>
      <c r="E1123" s="184">
        <v>420000</v>
      </c>
      <c r="F1123" s="14" t="s">
        <v>969</v>
      </c>
      <c r="G1123" s="14" t="s">
        <v>12599</v>
      </c>
      <c r="H1123" s="14" t="s">
        <v>12600</v>
      </c>
      <c r="I1123" s="14" t="s">
        <v>972</v>
      </c>
      <c r="J1123" s="14" t="s">
        <v>31876</v>
      </c>
    </row>
    <row r="1124" spans="1:10" ht="101.25" x14ac:dyDescent="0.35">
      <c r="A1124" s="8">
        <v>1119</v>
      </c>
      <c r="B1124" s="108" t="s">
        <v>12601</v>
      </c>
      <c r="C1124" s="14" t="s">
        <v>968</v>
      </c>
      <c r="D1124" s="184">
        <v>420000</v>
      </c>
      <c r="E1124" s="184">
        <v>420000</v>
      </c>
      <c r="F1124" s="14" t="s">
        <v>969</v>
      </c>
      <c r="G1124" s="14" t="s">
        <v>12602</v>
      </c>
      <c r="H1124" s="14" t="s">
        <v>12603</v>
      </c>
      <c r="I1124" s="14" t="s">
        <v>972</v>
      </c>
      <c r="J1124" s="14" t="s">
        <v>31877</v>
      </c>
    </row>
    <row r="1125" spans="1:10" ht="121.5" x14ac:dyDescent="0.35">
      <c r="A1125" s="8">
        <v>1120</v>
      </c>
      <c r="B1125" s="108" t="s">
        <v>12604</v>
      </c>
      <c r="C1125" s="14" t="s">
        <v>968</v>
      </c>
      <c r="D1125" s="184">
        <v>397500</v>
      </c>
      <c r="E1125" s="184">
        <v>397500</v>
      </c>
      <c r="F1125" s="14" t="s">
        <v>969</v>
      </c>
      <c r="G1125" s="14" t="s">
        <v>12605</v>
      </c>
      <c r="H1125" s="14" t="s">
        <v>12606</v>
      </c>
      <c r="I1125" s="14" t="s">
        <v>972</v>
      </c>
      <c r="J1125" s="14" t="s">
        <v>31878</v>
      </c>
    </row>
    <row r="1126" spans="1:10" ht="121.5" x14ac:dyDescent="0.35">
      <c r="A1126" s="8">
        <v>1121</v>
      </c>
      <c r="B1126" s="108" t="s">
        <v>12607</v>
      </c>
      <c r="C1126" s="14" t="s">
        <v>968</v>
      </c>
      <c r="D1126" s="184">
        <v>4050000</v>
      </c>
      <c r="E1126" s="184">
        <v>4050000</v>
      </c>
      <c r="F1126" s="14" t="s">
        <v>626</v>
      </c>
      <c r="G1126" s="14" t="s">
        <v>12608</v>
      </c>
      <c r="H1126" s="14" t="s">
        <v>12609</v>
      </c>
      <c r="I1126" s="14" t="s">
        <v>972</v>
      </c>
      <c r="J1126" s="14" t="s">
        <v>31879</v>
      </c>
    </row>
    <row r="1127" spans="1:10" ht="141.75" x14ac:dyDescent="0.35">
      <c r="A1127" s="8">
        <v>1122</v>
      </c>
      <c r="B1127" s="108" t="s">
        <v>12610</v>
      </c>
      <c r="C1127" s="14" t="s">
        <v>968</v>
      </c>
      <c r="D1127" s="184">
        <v>1120000</v>
      </c>
      <c r="E1127" s="184">
        <v>1120000</v>
      </c>
      <c r="F1127" s="14" t="s">
        <v>626</v>
      </c>
      <c r="G1127" s="14" t="s">
        <v>12611</v>
      </c>
      <c r="H1127" s="14" t="s">
        <v>12612</v>
      </c>
      <c r="I1127" s="14" t="s">
        <v>972</v>
      </c>
      <c r="J1127" s="14" t="s">
        <v>31880</v>
      </c>
    </row>
    <row r="1128" spans="1:10" ht="162" x14ac:dyDescent="0.35">
      <c r="A1128" s="8">
        <v>1123</v>
      </c>
      <c r="B1128" s="108" t="s">
        <v>12613</v>
      </c>
      <c r="C1128" s="14" t="s">
        <v>968</v>
      </c>
      <c r="D1128" s="184">
        <v>2850000</v>
      </c>
      <c r="E1128" s="184">
        <v>2850000</v>
      </c>
      <c r="F1128" s="14" t="s">
        <v>626</v>
      </c>
      <c r="G1128" s="14" t="s">
        <v>12614</v>
      </c>
      <c r="H1128" s="14" t="s">
        <v>12615</v>
      </c>
      <c r="I1128" s="14" t="s">
        <v>972</v>
      </c>
      <c r="J1128" s="14" t="s">
        <v>31881</v>
      </c>
    </row>
    <row r="1129" spans="1:10" ht="81" x14ac:dyDescent="0.35">
      <c r="A1129" s="8">
        <v>1124</v>
      </c>
      <c r="B1129" s="16" t="s">
        <v>629</v>
      </c>
      <c r="C1129" s="42" t="s">
        <v>539</v>
      </c>
      <c r="D1129" s="48">
        <v>10800</v>
      </c>
      <c r="E1129" s="48">
        <v>10800</v>
      </c>
      <c r="F1129" s="18" t="s">
        <v>713</v>
      </c>
      <c r="G1129" s="18" t="s">
        <v>639</v>
      </c>
      <c r="H1129" s="18" t="s">
        <v>639</v>
      </c>
      <c r="I1129" s="9" t="s">
        <v>185</v>
      </c>
      <c r="J1129" s="8" t="s">
        <v>27733</v>
      </c>
    </row>
    <row r="1130" spans="1:10" ht="60.75" x14ac:dyDescent="0.35">
      <c r="A1130" s="8">
        <v>1125</v>
      </c>
      <c r="B1130" s="12" t="s">
        <v>40629</v>
      </c>
      <c r="C1130" s="8" t="s">
        <v>40579</v>
      </c>
      <c r="D1130" s="109">
        <v>6393.25</v>
      </c>
      <c r="E1130" s="109">
        <v>6393.25</v>
      </c>
      <c r="F1130" s="8" t="s">
        <v>938</v>
      </c>
      <c r="G1130" s="8" t="s">
        <v>40630</v>
      </c>
      <c r="H1130" s="8" t="s">
        <v>40630</v>
      </c>
      <c r="I1130" s="8" t="s">
        <v>185</v>
      </c>
      <c r="J1130" s="8" t="s">
        <v>40637</v>
      </c>
    </row>
    <row r="1131" spans="1:10" ht="60.75" x14ac:dyDescent="0.35">
      <c r="A1131" s="8">
        <v>1126</v>
      </c>
      <c r="B1131" s="12" t="s">
        <v>40631</v>
      </c>
      <c r="C1131" s="8" t="s">
        <v>40579</v>
      </c>
      <c r="D1131" s="109">
        <v>3006.7</v>
      </c>
      <c r="E1131" s="109">
        <v>3006.7</v>
      </c>
      <c r="F1131" s="8" t="s">
        <v>938</v>
      </c>
      <c r="G1131" s="8" t="s">
        <v>40632</v>
      </c>
      <c r="H1131" s="8" t="s">
        <v>40632</v>
      </c>
      <c r="I1131" s="8" t="s">
        <v>185</v>
      </c>
      <c r="J1131" s="8" t="s">
        <v>40638</v>
      </c>
    </row>
    <row r="1132" spans="1:10" ht="101.25" x14ac:dyDescent="0.35">
      <c r="A1132" s="8">
        <v>1127</v>
      </c>
      <c r="B1132" s="12" t="s">
        <v>45645</v>
      </c>
      <c r="C1132" s="430" t="s">
        <v>44424</v>
      </c>
      <c r="D1132" s="446">
        <v>9996458</v>
      </c>
      <c r="E1132" s="446">
        <v>9996458</v>
      </c>
      <c r="F1132" s="8" t="s">
        <v>626</v>
      </c>
      <c r="G1132" s="8" t="s">
        <v>45646</v>
      </c>
      <c r="H1132" s="8" t="s">
        <v>45646</v>
      </c>
      <c r="I1132" s="8" t="s">
        <v>44578</v>
      </c>
      <c r="J1132" s="8" t="s">
        <v>45647</v>
      </c>
    </row>
    <row r="1133" spans="1:10" ht="81" x14ac:dyDescent="0.35">
      <c r="A1133" s="8">
        <v>1128</v>
      </c>
      <c r="B1133" s="434" t="s">
        <v>45648</v>
      </c>
      <c r="C1133" s="430" t="s">
        <v>44424</v>
      </c>
      <c r="D1133" s="440">
        <v>133750</v>
      </c>
      <c r="E1133" s="440">
        <v>133750</v>
      </c>
      <c r="F1133" s="8" t="s">
        <v>938</v>
      </c>
      <c r="G1133" s="8" t="s">
        <v>45649</v>
      </c>
      <c r="H1133" s="8" t="s">
        <v>45649</v>
      </c>
      <c r="I1133" s="8" t="s">
        <v>44426</v>
      </c>
      <c r="J1133" s="113" t="s">
        <v>45650</v>
      </c>
    </row>
    <row r="1134" spans="1:10" ht="60.75" x14ac:dyDescent="0.35">
      <c r="A1134" s="8">
        <v>1129</v>
      </c>
      <c r="B1134" s="434" t="s">
        <v>45651</v>
      </c>
      <c r="C1134" s="430" t="s">
        <v>44424</v>
      </c>
      <c r="D1134" s="441">
        <v>435000</v>
      </c>
      <c r="E1134" s="441">
        <v>435000</v>
      </c>
      <c r="F1134" s="8" t="s">
        <v>938</v>
      </c>
      <c r="G1134" s="8" t="s">
        <v>45652</v>
      </c>
      <c r="H1134" s="8" t="s">
        <v>45652</v>
      </c>
      <c r="I1134" s="8" t="s">
        <v>44426</v>
      </c>
      <c r="J1134" s="113" t="s">
        <v>45653</v>
      </c>
    </row>
    <row r="1135" spans="1:10" ht="81" x14ac:dyDescent="0.35">
      <c r="A1135" s="8">
        <v>1130</v>
      </c>
      <c r="B1135" s="434" t="s">
        <v>45654</v>
      </c>
      <c r="C1135" s="430" t="s">
        <v>44424</v>
      </c>
      <c r="D1135" s="441">
        <v>7840</v>
      </c>
      <c r="E1135" s="441">
        <v>7840</v>
      </c>
      <c r="F1135" s="8" t="s">
        <v>938</v>
      </c>
      <c r="G1135" s="8" t="s">
        <v>45655</v>
      </c>
      <c r="H1135" s="8" t="s">
        <v>45655</v>
      </c>
      <c r="I1135" s="8" t="s">
        <v>44426</v>
      </c>
      <c r="J1135" s="113" t="s">
        <v>45656</v>
      </c>
    </row>
    <row r="1136" spans="1:10" ht="60.75" x14ac:dyDescent="0.35">
      <c r="A1136" s="8">
        <v>1131</v>
      </c>
      <c r="B1136" s="437" t="s">
        <v>45657</v>
      </c>
      <c r="C1136" s="430" t="s">
        <v>44424</v>
      </c>
      <c r="D1136" s="439">
        <v>32019</v>
      </c>
      <c r="E1136" s="439">
        <v>32019</v>
      </c>
      <c r="F1136" s="8" t="s">
        <v>938</v>
      </c>
      <c r="G1136" s="8" t="s">
        <v>45658</v>
      </c>
      <c r="H1136" s="8" t="s">
        <v>45658</v>
      </c>
      <c r="I1136" s="8" t="s">
        <v>44426</v>
      </c>
      <c r="J1136" s="113" t="s">
        <v>45659</v>
      </c>
    </row>
    <row r="1137" spans="1:10" ht="60.75" x14ac:dyDescent="0.35">
      <c r="A1137" s="8">
        <v>1132</v>
      </c>
      <c r="B1137" s="12" t="s">
        <v>45660</v>
      </c>
      <c r="C1137" s="430" t="s">
        <v>44424</v>
      </c>
      <c r="D1137" s="446">
        <v>8846</v>
      </c>
      <c r="E1137" s="446">
        <v>8846</v>
      </c>
      <c r="F1137" s="8" t="s">
        <v>938</v>
      </c>
      <c r="G1137" s="8" t="s">
        <v>45661</v>
      </c>
      <c r="H1137" s="8" t="s">
        <v>45661</v>
      </c>
      <c r="I1137" s="8" t="s">
        <v>44426</v>
      </c>
      <c r="J1137" s="113" t="s">
        <v>45662</v>
      </c>
    </row>
    <row r="1138" spans="1:10" ht="60.75" x14ac:dyDescent="0.35">
      <c r="A1138" s="8">
        <v>1133</v>
      </c>
      <c r="B1138" s="434" t="s">
        <v>45663</v>
      </c>
      <c r="C1138" s="430" t="s">
        <v>44424</v>
      </c>
      <c r="D1138" s="441">
        <v>7300</v>
      </c>
      <c r="E1138" s="441">
        <v>7300</v>
      </c>
      <c r="F1138" s="8" t="s">
        <v>938</v>
      </c>
      <c r="G1138" s="8" t="s">
        <v>45664</v>
      </c>
      <c r="H1138" s="8" t="s">
        <v>45664</v>
      </c>
      <c r="I1138" s="8" t="s">
        <v>44426</v>
      </c>
      <c r="J1138" s="113" t="s">
        <v>45665</v>
      </c>
    </row>
    <row r="1139" spans="1:10" ht="81" x14ac:dyDescent="0.35">
      <c r="A1139" s="8">
        <v>1134</v>
      </c>
      <c r="B1139" s="434" t="s">
        <v>45666</v>
      </c>
      <c r="C1139" s="430" t="s">
        <v>44424</v>
      </c>
      <c r="D1139" s="441">
        <v>46652</v>
      </c>
      <c r="E1139" s="441">
        <v>46652</v>
      </c>
      <c r="F1139" s="8" t="s">
        <v>938</v>
      </c>
      <c r="G1139" s="8" t="s">
        <v>45667</v>
      </c>
      <c r="H1139" s="8" t="s">
        <v>45667</v>
      </c>
      <c r="I1139" s="8" t="s">
        <v>44426</v>
      </c>
      <c r="J1139" s="113" t="s">
        <v>45668</v>
      </c>
    </row>
    <row r="1140" spans="1:10" ht="101.25" x14ac:dyDescent="0.35">
      <c r="A1140" s="8">
        <v>1135</v>
      </c>
      <c r="B1140" s="437" t="s">
        <v>45669</v>
      </c>
      <c r="C1140" s="430" t="s">
        <v>44424</v>
      </c>
      <c r="D1140" s="439">
        <v>42158</v>
      </c>
      <c r="E1140" s="439">
        <v>42158</v>
      </c>
      <c r="F1140" s="8" t="s">
        <v>938</v>
      </c>
      <c r="G1140" s="8" t="s">
        <v>45670</v>
      </c>
      <c r="H1140" s="8" t="s">
        <v>45670</v>
      </c>
      <c r="I1140" s="8" t="s">
        <v>44426</v>
      </c>
      <c r="J1140" s="113" t="s">
        <v>45671</v>
      </c>
    </row>
    <row r="1141" spans="1:10" ht="121.5" x14ac:dyDescent="0.35">
      <c r="A1141" s="8">
        <v>1136</v>
      </c>
      <c r="B1141" s="437" t="s">
        <v>45672</v>
      </c>
      <c r="C1141" s="430" t="s">
        <v>44424</v>
      </c>
      <c r="D1141" s="439">
        <v>26000</v>
      </c>
      <c r="E1141" s="439">
        <v>26000</v>
      </c>
      <c r="F1141" s="8" t="s">
        <v>938</v>
      </c>
      <c r="G1141" s="8" t="s">
        <v>45673</v>
      </c>
      <c r="H1141" s="8" t="s">
        <v>45673</v>
      </c>
      <c r="I1141" s="8" t="s">
        <v>44426</v>
      </c>
      <c r="J1141" s="113" t="s">
        <v>45674</v>
      </c>
    </row>
    <row r="1142" spans="1:10" ht="81" x14ac:dyDescent="0.35">
      <c r="A1142" s="8">
        <v>1137</v>
      </c>
      <c r="B1142" s="434" t="s">
        <v>45675</v>
      </c>
      <c r="C1142" s="430" t="s">
        <v>44424</v>
      </c>
      <c r="D1142" s="441">
        <v>96300</v>
      </c>
      <c r="E1142" s="441">
        <v>96300</v>
      </c>
      <c r="F1142" s="8" t="s">
        <v>938</v>
      </c>
      <c r="G1142" s="8" t="s">
        <v>45676</v>
      </c>
      <c r="H1142" s="8" t="s">
        <v>45676</v>
      </c>
      <c r="I1142" s="8" t="s">
        <v>44426</v>
      </c>
      <c r="J1142" s="113" t="s">
        <v>45677</v>
      </c>
    </row>
    <row r="1143" spans="1:10" ht="60.75" x14ac:dyDescent="0.35">
      <c r="A1143" s="8">
        <v>1138</v>
      </c>
      <c r="B1143" s="12" t="s">
        <v>41475</v>
      </c>
      <c r="C1143" s="7" t="s">
        <v>40895</v>
      </c>
      <c r="D1143" s="109">
        <v>155000</v>
      </c>
      <c r="E1143" s="109">
        <v>155000</v>
      </c>
      <c r="F1143" s="8" t="s">
        <v>37942</v>
      </c>
      <c r="G1143" s="110" t="s">
        <v>41476</v>
      </c>
      <c r="H1143" s="8" t="s">
        <v>41476</v>
      </c>
      <c r="I1143" s="8" t="s">
        <v>40897</v>
      </c>
      <c r="J1143" s="8" t="s">
        <v>41477</v>
      </c>
    </row>
    <row r="1144" spans="1:10" ht="60.75" x14ac:dyDescent="0.35">
      <c r="A1144" s="8">
        <v>1139</v>
      </c>
      <c r="B1144" s="12" t="s">
        <v>41478</v>
      </c>
      <c r="C1144" s="7" t="s">
        <v>40895</v>
      </c>
      <c r="D1144" s="109">
        <v>31200</v>
      </c>
      <c r="E1144" s="109">
        <v>31200</v>
      </c>
      <c r="F1144" s="14" t="s">
        <v>37942</v>
      </c>
      <c r="G1144" s="8" t="s">
        <v>41479</v>
      </c>
      <c r="H1144" s="8" t="s">
        <v>41479</v>
      </c>
      <c r="I1144" s="8" t="s">
        <v>40897</v>
      </c>
      <c r="J1144" s="8" t="s">
        <v>41480</v>
      </c>
    </row>
    <row r="1145" spans="1:10" ht="60.75" x14ac:dyDescent="0.35">
      <c r="A1145" s="8">
        <v>1140</v>
      </c>
      <c r="B1145" s="12" t="s">
        <v>41481</v>
      </c>
      <c r="C1145" s="7" t="s">
        <v>40895</v>
      </c>
      <c r="D1145" s="109">
        <v>165000</v>
      </c>
      <c r="E1145" s="109">
        <v>165000</v>
      </c>
      <c r="F1145" s="8" t="s">
        <v>37942</v>
      </c>
      <c r="G1145" s="110" t="s">
        <v>41482</v>
      </c>
      <c r="H1145" s="8" t="s">
        <v>41482</v>
      </c>
      <c r="I1145" s="8" t="s">
        <v>40897</v>
      </c>
      <c r="J1145" s="8" t="s">
        <v>41483</v>
      </c>
    </row>
    <row r="1146" spans="1:10" ht="60.75" x14ac:dyDescent="0.35">
      <c r="A1146" s="8">
        <v>1141</v>
      </c>
      <c r="B1146" s="12" t="s">
        <v>41484</v>
      </c>
      <c r="C1146" s="7" t="s">
        <v>40895</v>
      </c>
      <c r="D1146" s="109">
        <v>480000</v>
      </c>
      <c r="E1146" s="109">
        <v>480000</v>
      </c>
      <c r="F1146" s="8" t="s">
        <v>37942</v>
      </c>
      <c r="G1146" s="110" t="s">
        <v>41485</v>
      </c>
      <c r="H1146" s="8" t="s">
        <v>41485</v>
      </c>
      <c r="I1146" s="8" t="s">
        <v>40897</v>
      </c>
      <c r="J1146" s="8" t="s">
        <v>41486</v>
      </c>
    </row>
    <row r="1147" spans="1:10" ht="60.75" x14ac:dyDescent="0.35">
      <c r="A1147" s="8">
        <v>1142</v>
      </c>
      <c r="B1147" s="12" t="s">
        <v>41487</v>
      </c>
      <c r="C1147" s="7" t="s">
        <v>40895</v>
      </c>
      <c r="D1147" s="109">
        <v>159430</v>
      </c>
      <c r="E1147" s="109">
        <v>159430</v>
      </c>
      <c r="F1147" s="8" t="s">
        <v>37942</v>
      </c>
      <c r="G1147" s="110" t="s">
        <v>41488</v>
      </c>
      <c r="H1147" s="8" t="s">
        <v>41488</v>
      </c>
      <c r="I1147" s="8" t="s">
        <v>40897</v>
      </c>
      <c r="J1147" s="8" t="s">
        <v>41489</v>
      </c>
    </row>
    <row r="1148" spans="1:10" ht="81" x14ac:dyDescent="0.35">
      <c r="A1148" s="8">
        <v>1143</v>
      </c>
      <c r="B1148" s="125" t="s">
        <v>41490</v>
      </c>
      <c r="C1148" s="7" t="s">
        <v>40895</v>
      </c>
      <c r="D1148" s="143">
        <v>23880</v>
      </c>
      <c r="E1148" s="143">
        <v>23880</v>
      </c>
      <c r="F1148" s="45" t="s">
        <v>37942</v>
      </c>
      <c r="G1148" s="45" t="s">
        <v>41491</v>
      </c>
      <c r="H1148" s="45" t="s">
        <v>41491</v>
      </c>
      <c r="I1148" s="9" t="s">
        <v>41029</v>
      </c>
      <c r="J1148" s="14" t="s">
        <v>41489</v>
      </c>
    </row>
    <row r="1149" spans="1:10" ht="60.75" x14ac:dyDescent="0.35">
      <c r="A1149" s="8">
        <v>1144</v>
      </c>
      <c r="B1149" s="12" t="s">
        <v>41492</v>
      </c>
      <c r="C1149" s="7" t="s">
        <v>40895</v>
      </c>
      <c r="D1149" s="109">
        <v>8453</v>
      </c>
      <c r="E1149" s="109">
        <v>8453</v>
      </c>
      <c r="F1149" s="8" t="s">
        <v>37942</v>
      </c>
      <c r="G1149" s="110" t="s">
        <v>41493</v>
      </c>
      <c r="H1149" s="8" t="s">
        <v>41493</v>
      </c>
      <c r="I1149" s="8" t="s">
        <v>40897</v>
      </c>
      <c r="J1149" s="8" t="s">
        <v>41494</v>
      </c>
    </row>
    <row r="1150" spans="1:10" ht="81" x14ac:dyDescent="0.35">
      <c r="A1150" s="8">
        <v>1145</v>
      </c>
      <c r="B1150" s="12" t="s">
        <v>40633</v>
      </c>
      <c r="C1150" s="8" t="s">
        <v>40579</v>
      </c>
      <c r="D1150" s="109">
        <v>30000</v>
      </c>
      <c r="E1150" s="109">
        <v>30000</v>
      </c>
      <c r="F1150" s="8" t="s">
        <v>938</v>
      </c>
      <c r="G1150" s="8" t="s">
        <v>40634</v>
      </c>
      <c r="H1150" s="8" t="s">
        <v>40634</v>
      </c>
      <c r="I1150" s="8" t="s">
        <v>185</v>
      </c>
      <c r="J1150" s="8" t="s">
        <v>40640</v>
      </c>
    </row>
    <row r="1151" spans="1:10" ht="81" x14ac:dyDescent="0.35">
      <c r="A1151" s="8">
        <v>1146</v>
      </c>
      <c r="B1151" s="12" t="s">
        <v>40635</v>
      </c>
      <c r="C1151" s="8" t="s">
        <v>40579</v>
      </c>
      <c r="D1151" s="109">
        <v>36000</v>
      </c>
      <c r="E1151" s="109">
        <v>36000</v>
      </c>
      <c r="F1151" s="8" t="s">
        <v>938</v>
      </c>
      <c r="G1151" s="43" t="s">
        <v>40636</v>
      </c>
      <c r="H1151" s="43" t="s">
        <v>40636</v>
      </c>
      <c r="I1151" s="8" t="s">
        <v>185</v>
      </c>
      <c r="J1151" s="8" t="s">
        <v>40639</v>
      </c>
    </row>
    <row r="1152" spans="1:10" ht="141.75" x14ac:dyDescent="0.35">
      <c r="A1152" s="8">
        <v>1147</v>
      </c>
      <c r="B1152" s="415" t="s">
        <v>40399</v>
      </c>
      <c r="C1152" s="8" t="s">
        <v>40257</v>
      </c>
      <c r="D1152" s="137">
        <v>29770</v>
      </c>
      <c r="E1152" s="137">
        <v>29770</v>
      </c>
      <c r="F1152" s="163" t="s">
        <v>33</v>
      </c>
      <c r="G1152" s="8" t="s">
        <v>40400</v>
      </c>
      <c r="H1152" s="8" t="s">
        <v>40395</v>
      </c>
      <c r="I1152" s="163" t="s">
        <v>40267</v>
      </c>
      <c r="J1152" s="8" t="s">
        <v>40396</v>
      </c>
    </row>
    <row r="1153" spans="1:10" ht="162" x14ac:dyDescent="0.35">
      <c r="A1153" s="8">
        <v>1148</v>
      </c>
      <c r="B1153" s="12" t="s">
        <v>7737</v>
      </c>
      <c r="C1153" s="8" t="s">
        <v>40257</v>
      </c>
      <c r="D1153" s="137">
        <v>14892.26</v>
      </c>
      <c r="E1153" s="137">
        <v>14892.26</v>
      </c>
      <c r="F1153" s="163" t="s">
        <v>33</v>
      </c>
      <c r="G1153" s="8" t="s">
        <v>40401</v>
      </c>
      <c r="H1153" s="8" t="s">
        <v>40397</v>
      </c>
      <c r="I1153" s="163" t="s">
        <v>40267</v>
      </c>
      <c r="J1153" s="8" t="s">
        <v>40398</v>
      </c>
    </row>
    <row r="1154" spans="1:10" ht="81" x14ac:dyDescent="0.35">
      <c r="A1154" s="8">
        <v>1149</v>
      </c>
      <c r="B1154" s="108" t="s">
        <v>37715</v>
      </c>
      <c r="C1154" s="14" t="s">
        <v>36749</v>
      </c>
      <c r="D1154" s="135">
        <v>390000</v>
      </c>
      <c r="E1154" s="444">
        <v>390000</v>
      </c>
      <c r="F1154" s="14" t="s">
        <v>33</v>
      </c>
      <c r="G1154" s="14" t="s">
        <v>37716</v>
      </c>
      <c r="H1154" s="14" t="s">
        <v>37716</v>
      </c>
      <c r="I1154" s="14" t="s">
        <v>1058</v>
      </c>
      <c r="J1154" s="14" t="s">
        <v>37719</v>
      </c>
    </row>
    <row r="1155" spans="1:10" ht="60.75" x14ac:dyDescent="0.35">
      <c r="A1155" s="8">
        <v>1150</v>
      </c>
      <c r="B1155" s="108" t="s">
        <v>36748</v>
      </c>
      <c r="C1155" s="14" t="s">
        <v>36749</v>
      </c>
      <c r="D1155" s="135">
        <v>9630</v>
      </c>
      <c r="E1155" s="444">
        <v>9630</v>
      </c>
      <c r="F1155" s="14" t="s">
        <v>33</v>
      </c>
      <c r="G1155" s="14" t="s">
        <v>37717</v>
      </c>
      <c r="H1155" s="14" t="s">
        <v>37717</v>
      </c>
      <c r="I1155" s="14" t="s">
        <v>1058</v>
      </c>
      <c r="J1155" s="14" t="s">
        <v>37720</v>
      </c>
    </row>
    <row r="1156" spans="1:10" ht="60.75" x14ac:dyDescent="0.35">
      <c r="A1156" s="8">
        <v>1151</v>
      </c>
      <c r="B1156" s="108" t="s">
        <v>36748</v>
      </c>
      <c r="C1156" s="14" t="s">
        <v>36749</v>
      </c>
      <c r="D1156" s="135">
        <v>16264</v>
      </c>
      <c r="E1156" s="444">
        <v>16264</v>
      </c>
      <c r="F1156" s="14" t="s">
        <v>33</v>
      </c>
      <c r="G1156" s="14" t="s">
        <v>37718</v>
      </c>
      <c r="H1156" s="14" t="s">
        <v>37718</v>
      </c>
      <c r="I1156" s="14" t="s">
        <v>1058</v>
      </c>
      <c r="J1156" s="14" t="s">
        <v>37721</v>
      </c>
    </row>
    <row r="1157" spans="1:10" ht="101.25" x14ac:dyDescent="0.35">
      <c r="A1157" s="8">
        <v>1152</v>
      </c>
      <c r="B1157" s="16" t="s">
        <v>36447</v>
      </c>
      <c r="C1157" s="110" t="s">
        <v>36278</v>
      </c>
      <c r="D1157" s="19">
        <v>2000</v>
      </c>
      <c r="E1157" s="19">
        <v>2000</v>
      </c>
      <c r="F1157" s="18" t="s">
        <v>37942</v>
      </c>
      <c r="G1157" s="18" t="s">
        <v>36446</v>
      </c>
      <c r="H1157" s="18" t="s">
        <v>36446</v>
      </c>
      <c r="I1157" s="8" t="s">
        <v>972</v>
      </c>
      <c r="J1157" s="18" t="s">
        <v>36448</v>
      </c>
    </row>
    <row r="1158" spans="1:10" ht="81" x14ac:dyDescent="0.35">
      <c r="A1158" s="8">
        <v>1153</v>
      </c>
      <c r="B1158" s="26" t="s">
        <v>400</v>
      </c>
      <c r="C1158" s="25" t="s">
        <v>297</v>
      </c>
      <c r="D1158" s="64">
        <v>36000</v>
      </c>
      <c r="E1158" s="64">
        <v>36000</v>
      </c>
      <c r="F1158" s="25" t="s">
        <v>33</v>
      </c>
      <c r="G1158" s="27" t="s">
        <v>401</v>
      </c>
      <c r="H1158" s="27" t="s">
        <v>402</v>
      </c>
      <c r="I1158" s="25" t="s">
        <v>156</v>
      </c>
      <c r="J1158" s="27" t="s">
        <v>27734</v>
      </c>
    </row>
    <row r="1159" spans="1:10" ht="81" x14ac:dyDescent="0.35">
      <c r="A1159" s="8">
        <v>1154</v>
      </c>
      <c r="B1159" s="16" t="s">
        <v>787</v>
      </c>
      <c r="C1159" s="50" t="s">
        <v>718</v>
      </c>
      <c r="D1159" s="19">
        <v>2220</v>
      </c>
      <c r="E1159" s="19">
        <v>2220</v>
      </c>
      <c r="F1159" s="18" t="s">
        <v>713</v>
      </c>
      <c r="G1159" s="18" t="s">
        <v>789</v>
      </c>
      <c r="H1159" s="18" t="s">
        <v>789</v>
      </c>
      <c r="I1159" s="7" t="s">
        <v>185</v>
      </c>
      <c r="J1159" s="8" t="s">
        <v>27735</v>
      </c>
    </row>
    <row r="1160" spans="1:10" ht="81" x14ac:dyDescent="0.35">
      <c r="A1160" s="8">
        <v>1155</v>
      </c>
      <c r="B1160" s="16" t="s">
        <v>788</v>
      </c>
      <c r="C1160" s="50" t="s">
        <v>718</v>
      </c>
      <c r="D1160" s="19">
        <v>45475</v>
      </c>
      <c r="E1160" s="19">
        <v>45475</v>
      </c>
      <c r="F1160" s="18" t="s">
        <v>713</v>
      </c>
      <c r="G1160" s="18" t="s">
        <v>790</v>
      </c>
      <c r="H1160" s="18" t="s">
        <v>790</v>
      </c>
      <c r="I1160" s="7" t="s">
        <v>185</v>
      </c>
      <c r="J1160" s="8" t="s">
        <v>27736</v>
      </c>
    </row>
    <row r="1161" spans="1:10" ht="243" x14ac:dyDescent="0.35">
      <c r="A1161" s="8">
        <v>1156</v>
      </c>
      <c r="B1161" s="26" t="s">
        <v>403</v>
      </c>
      <c r="C1161" s="25" t="s">
        <v>297</v>
      </c>
      <c r="D1161" s="64">
        <v>202230</v>
      </c>
      <c r="E1161" s="64">
        <v>202230</v>
      </c>
      <c r="F1161" s="25" t="s">
        <v>33</v>
      </c>
      <c r="G1161" s="27" t="s">
        <v>404</v>
      </c>
      <c r="H1161" s="27" t="s">
        <v>405</v>
      </c>
      <c r="I1161" s="25" t="s">
        <v>156</v>
      </c>
      <c r="J1161" s="27" t="s">
        <v>27737</v>
      </c>
    </row>
    <row r="1162" spans="1:10" ht="81" x14ac:dyDescent="0.35">
      <c r="A1162" s="8">
        <v>1157</v>
      </c>
      <c r="B1162" s="12" t="s">
        <v>411</v>
      </c>
      <c r="C1162" s="7" t="s">
        <v>297</v>
      </c>
      <c r="D1162" s="46">
        <v>53500</v>
      </c>
      <c r="E1162" s="46">
        <v>53500</v>
      </c>
      <c r="F1162" s="25" t="s">
        <v>33</v>
      </c>
      <c r="G1162" s="8" t="s">
        <v>406</v>
      </c>
      <c r="H1162" s="8" t="s">
        <v>407</v>
      </c>
      <c r="I1162" s="7" t="s">
        <v>156</v>
      </c>
      <c r="J1162" s="8" t="s">
        <v>27738</v>
      </c>
    </row>
    <row r="1163" spans="1:10" ht="182.25" x14ac:dyDescent="0.35">
      <c r="A1163" s="8">
        <v>1158</v>
      </c>
      <c r="B1163" s="124" t="s">
        <v>12616</v>
      </c>
      <c r="C1163" s="114" t="s">
        <v>949</v>
      </c>
      <c r="D1163" s="132">
        <v>2054400</v>
      </c>
      <c r="E1163" s="132">
        <v>2840315</v>
      </c>
      <c r="F1163" s="114" t="s">
        <v>1073</v>
      </c>
      <c r="G1163" s="114" t="s">
        <v>12617</v>
      </c>
      <c r="H1163" s="114" t="s">
        <v>12618</v>
      </c>
      <c r="I1163" s="115" t="s">
        <v>1899</v>
      </c>
      <c r="J1163" s="116" t="s">
        <v>31882</v>
      </c>
    </row>
    <row r="1164" spans="1:10" ht="60.75" x14ac:dyDescent="0.35">
      <c r="A1164" s="8">
        <v>1159</v>
      </c>
      <c r="B1164" s="124" t="s">
        <v>12619</v>
      </c>
      <c r="C1164" s="114" t="s">
        <v>949</v>
      </c>
      <c r="D1164" s="132">
        <v>62700</v>
      </c>
      <c r="E1164" s="132">
        <v>62700</v>
      </c>
      <c r="F1164" s="114" t="s">
        <v>938</v>
      </c>
      <c r="G1164" s="114" t="s">
        <v>12620</v>
      </c>
      <c r="H1164" s="114" t="s">
        <v>12620</v>
      </c>
      <c r="I1164" s="115" t="s">
        <v>951</v>
      </c>
      <c r="J1164" s="116" t="s">
        <v>31883</v>
      </c>
    </row>
    <row r="1165" spans="1:10" ht="60.75" x14ac:dyDescent="0.35">
      <c r="A1165" s="8">
        <v>1160</v>
      </c>
      <c r="B1165" s="124" t="s">
        <v>12621</v>
      </c>
      <c r="C1165" s="114" t="s">
        <v>949</v>
      </c>
      <c r="D1165" s="132">
        <v>77235</v>
      </c>
      <c r="E1165" s="132">
        <v>77235</v>
      </c>
      <c r="F1165" s="114" t="s">
        <v>938</v>
      </c>
      <c r="G1165" s="114" t="s">
        <v>12622</v>
      </c>
      <c r="H1165" s="114" t="s">
        <v>12622</v>
      </c>
      <c r="I1165" s="115" t="s">
        <v>951</v>
      </c>
      <c r="J1165" s="116" t="s">
        <v>31884</v>
      </c>
    </row>
    <row r="1166" spans="1:10" ht="60.75" x14ac:dyDescent="0.35">
      <c r="A1166" s="8">
        <v>1161</v>
      </c>
      <c r="B1166" s="124" t="s">
        <v>12623</v>
      </c>
      <c r="C1166" s="114" t="s">
        <v>949</v>
      </c>
      <c r="D1166" s="132">
        <v>39097.800000000003</v>
      </c>
      <c r="E1166" s="132">
        <v>39097.800000000003</v>
      </c>
      <c r="F1166" s="114" t="s">
        <v>938</v>
      </c>
      <c r="G1166" s="114" t="s">
        <v>12624</v>
      </c>
      <c r="H1166" s="114" t="s">
        <v>12624</v>
      </c>
      <c r="I1166" s="115" t="s">
        <v>951</v>
      </c>
      <c r="J1166" s="116" t="s">
        <v>31885</v>
      </c>
    </row>
    <row r="1167" spans="1:10" ht="40.5" x14ac:dyDescent="0.35">
      <c r="A1167" s="8">
        <v>1162</v>
      </c>
      <c r="B1167" s="124" t="s">
        <v>12625</v>
      </c>
      <c r="C1167" s="114" t="s">
        <v>949</v>
      </c>
      <c r="D1167" s="132">
        <v>38400</v>
      </c>
      <c r="E1167" s="132">
        <v>38400</v>
      </c>
      <c r="F1167" s="114" t="s">
        <v>938</v>
      </c>
      <c r="G1167" s="114" t="s">
        <v>12626</v>
      </c>
      <c r="H1167" s="114" t="s">
        <v>12626</v>
      </c>
      <c r="I1167" s="115" t="s">
        <v>951</v>
      </c>
      <c r="J1167" s="116" t="s">
        <v>31886</v>
      </c>
    </row>
    <row r="1168" spans="1:10" ht="60.75" x14ac:dyDescent="0.35">
      <c r="A1168" s="8">
        <v>1163</v>
      </c>
      <c r="B1168" s="124" t="s">
        <v>12627</v>
      </c>
      <c r="C1168" s="114" t="s">
        <v>949</v>
      </c>
      <c r="D1168" s="132">
        <v>41700</v>
      </c>
      <c r="E1168" s="132">
        <v>41700</v>
      </c>
      <c r="F1168" s="114" t="s">
        <v>938</v>
      </c>
      <c r="G1168" s="114" t="s">
        <v>12628</v>
      </c>
      <c r="H1168" s="114" t="s">
        <v>12628</v>
      </c>
      <c r="I1168" s="115" t="s">
        <v>951</v>
      </c>
      <c r="J1168" s="116" t="s">
        <v>31887</v>
      </c>
    </row>
    <row r="1169" spans="1:10" ht="40.5" x14ac:dyDescent="0.35">
      <c r="A1169" s="8">
        <v>1164</v>
      </c>
      <c r="B1169" s="124" t="s">
        <v>12629</v>
      </c>
      <c r="C1169" s="114" t="s">
        <v>949</v>
      </c>
      <c r="D1169" s="132">
        <v>795</v>
      </c>
      <c r="E1169" s="132">
        <v>795</v>
      </c>
      <c r="F1169" s="114" t="s">
        <v>938</v>
      </c>
      <c r="G1169" s="114" t="s">
        <v>12630</v>
      </c>
      <c r="H1169" s="114" t="s">
        <v>12630</v>
      </c>
      <c r="I1169" s="115" t="s">
        <v>951</v>
      </c>
      <c r="J1169" s="116" t="s">
        <v>31888</v>
      </c>
    </row>
    <row r="1170" spans="1:10" ht="40.5" x14ac:dyDescent="0.35">
      <c r="A1170" s="8">
        <v>1165</v>
      </c>
      <c r="B1170" s="124" t="s">
        <v>12631</v>
      </c>
      <c r="C1170" s="114" t="s">
        <v>949</v>
      </c>
      <c r="D1170" s="132">
        <v>5100</v>
      </c>
      <c r="E1170" s="132">
        <v>5100</v>
      </c>
      <c r="F1170" s="114" t="s">
        <v>938</v>
      </c>
      <c r="G1170" s="114" t="s">
        <v>12632</v>
      </c>
      <c r="H1170" s="114" t="s">
        <v>12632</v>
      </c>
      <c r="I1170" s="115" t="s">
        <v>951</v>
      </c>
      <c r="J1170" s="116" t="s">
        <v>31889</v>
      </c>
    </row>
    <row r="1171" spans="1:10" ht="40.5" x14ac:dyDescent="0.35">
      <c r="A1171" s="8">
        <v>1166</v>
      </c>
      <c r="B1171" s="124" t="s">
        <v>12633</v>
      </c>
      <c r="C1171" s="114" t="s">
        <v>949</v>
      </c>
      <c r="D1171" s="132">
        <v>117967.5</v>
      </c>
      <c r="E1171" s="132">
        <v>117967.5</v>
      </c>
      <c r="F1171" s="114" t="s">
        <v>938</v>
      </c>
      <c r="G1171" s="114" t="s">
        <v>12634</v>
      </c>
      <c r="H1171" s="114" t="s">
        <v>12634</v>
      </c>
      <c r="I1171" s="115" t="s">
        <v>951</v>
      </c>
      <c r="J1171" s="116" t="s">
        <v>31890</v>
      </c>
    </row>
    <row r="1172" spans="1:10" ht="40.5" x14ac:dyDescent="0.35">
      <c r="A1172" s="8">
        <v>1167</v>
      </c>
      <c r="B1172" s="124" t="s">
        <v>12635</v>
      </c>
      <c r="C1172" s="114" t="s">
        <v>949</v>
      </c>
      <c r="D1172" s="132">
        <v>5000</v>
      </c>
      <c r="E1172" s="132">
        <v>5000</v>
      </c>
      <c r="F1172" s="114" t="s">
        <v>938</v>
      </c>
      <c r="G1172" s="114" t="s">
        <v>12636</v>
      </c>
      <c r="H1172" s="114" t="s">
        <v>12636</v>
      </c>
      <c r="I1172" s="115" t="s">
        <v>951</v>
      </c>
      <c r="J1172" s="116" t="s">
        <v>31891</v>
      </c>
    </row>
    <row r="1173" spans="1:10" ht="40.5" x14ac:dyDescent="0.35">
      <c r="A1173" s="8">
        <v>1168</v>
      </c>
      <c r="B1173" s="124" t="s">
        <v>12637</v>
      </c>
      <c r="C1173" s="114" t="s">
        <v>949</v>
      </c>
      <c r="D1173" s="132">
        <v>6175.62</v>
      </c>
      <c r="E1173" s="132">
        <v>6175.62</v>
      </c>
      <c r="F1173" s="114" t="s">
        <v>938</v>
      </c>
      <c r="G1173" s="114" t="s">
        <v>12638</v>
      </c>
      <c r="H1173" s="114" t="s">
        <v>12638</v>
      </c>
      <c r="I1173" s="115" t="s">
        <v>951</v>
      </c>
      <c r="J1173" s="116" t="s">
        <v>31892</v>
      </c>
    </row>
    <row r="1174" spans="1:10" ht="121.5" x14ac:dyDescent="0.35">
      <c r="A1174" s="8">
        <v>1169</v>
      </c>
      <c r="B1174" s="124" t="s">
        <v>12639</v>
      </c>
      <c r="C1174" s="114" t="s">
        <v>949</v>
      </c>
      <c r="D1174" s="132">
        <v>3800</v>
      </c>
      <c r="E1174" s="134">
        <v>3800</v>
      </c>
      <c r="F1174" s="114" t="s">
        <v>938</v>
      </c>
      <c r="G1174" s="114" t="s">
        <v>12640</v>
      </c>
      <c r="H1174" s="114" t="s">
        <v>12640</v>
      </c>
      <c r="I1174" s="115" t="s">
        <v>951</v>
      </c>
      <c r="J1174" s="116" t="s">
        <v>31893</v>
      </c>
    </row>
    <row r="1175" spans="1:10" ht="101.25" x14ac:dyDescent="0.35">
      <c r="A1175" s="8">
        <v>1170</v>
      </c>
      <c r="B1175" s="124" t="s">
        <v>12641</v>
      </c>
      <c r="C1175" s="114" t="s">
        <v>949</v>
      </c>
      <c r="D1175" s="132">
        <v>65270</v>
      </c>
      <c r="E1175" s="134">
        <v>65270</v>
      </c>
      <c r="F1175" s="114" t="s">
        <v>938</v>
      </c>
      <c r="G1175" s="114" t="s">
        <v>12642</v>
      </c>
      <c r="H1175" s="114" t="s">
        <v>12642</v>
      </c>
      <c r="I1175" s="115" t="s">
        <v>951</v>
      </c>
      <c r="J1175" s="116" t="s">
        <v>31894</v>
      </c>
    </row>
    <row r="1176" spans="1:10" ht="101.25" x14ac:dyDescent="0.35">
      <c r="A1176" s="8">
        <v>1171</v>
      </c>
      <c r="B1176" s="124" t="s">
        <v>12643</v>
      </c>
      <c r="C1176" s="114" t="s">
        <v>949</v>
      </c>
      <c r="D1176" s="132">
        <v>97156</v>
      </c>
      <c r="E1176" s="134">
        <v>97156</v>
      </c>
      <c r="F1176" s="114" t="s">
        <v>938</v>
      </c>
      <c r="G1176" s="114" t="s">
        <v>12644</v>
      </c>
      <c r="H1176" s="114" t="s">
        <v>12644</v>
      </c>
      <c r="I1176" s="115" t="s">
        <v>951</v>
      </c>
      <c r="J1176" s="116" t="s">
        <v>31895</v>
      </c>
    </row>
    <row r="1177" spans="1:10" ht="60.75" x14ac:dyDescent="0.35">
      <c r="A1177" s="8">
        <v>1172</v>
      </c>
      <c r="B1177" s="124" t="s">
        <v>12645</v>
      </c>
      <c r="C1177" s="114" t="s">
        <v>949</v>
      </c>
      <c r="D1177" s="132">
        <v>17098.599999999999</v>
      </c>
      <c r="E1177" s="134">
        <v>17098.599999999999</v>
      </c>
      <c r="F1177" s="114" t="s">
        <v>938</v>
      </c>
      <c r="G1177" s="114" t="s">
        <v>12646</v>
      </c>
      <c r="H1177" s="114" t="s">
        <v>12646</v>
      </c>
      <c r="I1177" s="115" t="s">
        <v>951</v>
      </c>
      <c r="J1177" s="116" t="s">
        <v>31896</v>
      </c>
    </row>
    <row r="1178" spans="1:10" ht="81" x14ac:dyDescent="0.35">
      <c r="A1178" s="8">
        <v>1173</v>
      </c>
      <c r="B1178" s="124" t="s">
        <v>10592</v>
      </c>
      <c r="C1178" s="114" t="s">
        <v>949</v>
      </c>
      <c r="D1178" s="132">
        <v>30944.400000000001</v>
      </c>
      <c r="E1178" s="134">
        <v>30944.400000000001</v>
      </c>
      <c r="F1178" s="114" t="s">
        <v>938</v>
      </c>
      <c r="G1178" s="114" t="s">
        <v>12647</v>
      </c>
      <c r="H1178" s="114" t="s">
        <v>12647</v>
      </c>
      <c r="I1178" s="115" t="s">
        <v>951</v>
      </c>
      <c r="J1178" s="116" t="s">
        <v>31897</v>
      </c>
    </row>
    <row r="1179" spans="1:10" ht="40.5" x14ac:dyDescent="0.35">
      <c r="A1179" s="8">
        <v>1174</v>
      </c>
      <c r="B1179" s="124" t="s">
        <v>12648</v>
      </c>
      <c r="C1179" s="114" t="s">
        <v>949</v>
      </c>
      <c r="D1179" s="132">
        <v>14000</v>
      </c>
      <c r="E1179" s="134">
        <v>14000</v>
      </c>
      <c r="F1179" s="114" t="s">
        <v>938</v>
      </c>
      <c r="G1179" s="114" t="s">
        <v>12649</v>
      </c>
      <c r="H1179" s="114" t="s">
        <v>12649</v>
      </c>
      <c r="I1179" s="115" t="s">
        <v>951</v>
      </c>
      <c r="J1179" s="116" t="s">
        <v>31898</v>
      </c>
    </row>
    <row r="1180" spans="1:10" ht="60.75" x14ac:dyDescent="0.35">
      <c r="A1180" s="8">
        <v>1175</v>
      </c>
      <c r="B1180" s="124" t="s">
        <v>12650</v>
      </c>
      <c r="C1180" s="114" t="s">
        <v>949</v>
      </c>
      <c r="D1180" s="132">
        <v>5136</v>
      </c>
      <c r="E1180" s="134">
        <v>5136</v>
      </c>
      <c r="F1180" s="114" t="s">
        <v>938</v>
      </c>
      <c r="G1180" s="114" t="s">
        <v>12651</v>
      </c>
      <c r="H1180" s="114" t="s">
        <v>12651</v>
      </c>
      <c r="I1180" s="115" t="s">
        <v>951</v>
      </c>
      <c r="J1180" s="116" t="s">
        <v>31899</v>
      </c>
    </row>
    <row r="1181" spans="1:10" ht="40.5" x14ac:dyDescent="0.35">
      <c r="A1181" s="8">
        <v>1176</v>
      </c>
      <c r="B1181" s="124" t="s">
        <v>12652</v>
      </c>
      <c r="C1181" s="114" t="s">
        <v>949</v>
      </c>
      <c r="D1181" s="132">
        <v>6900</v>
      </c>
      <c r="E1181" s="134">
        <v>6900</v>
      </c>
      <c r="F1181" s="114" t="s">
        <v>938</v>
      </c>
      <c r="G1181" s="114" t="s">
        <v>12653</v>
      </c>
      <c r="H1181" s="114" t="s">
        <v>12653</v>
      </c>
      <c r="I1181" s="115" t="s">
        <v>951</v>
      </c>
      <c r="J1181" s="116" t="s">
        <v>31900</v>
      </c>
    </row>
    <row r="1182" spans="1:10" ht="141.75" x14ac:dyDescent="0.35">
      <c r="A1182" s="8">
        <v>1177</v>
      </c>
      <c r="B1182" s="108" t="s">
        <v>1235</v>
      </c>
      <c r="C1182" s="14" t="s">
        <v>1182</v>
      </c>
      <c r="D1182" s="184">
        <v>6200</v>
      </c>
      <c r="E1182" s="184">
        <v>6200</v>
      </c>
      <c r="F1182" s="14" t="s">
        <v>33</v>
      </c>
      <c r="G1182" s="121" t="s">
        <v>12654</v>
      </c>
      <c r="H1182" s="121" t="s">
        <v>12655</v>
      </c>
      <c r="I1182" s="121" t="s">
        <v>1487</v>
      </c>
      <c r="J1182" s="14" t="s">
        <v>31901</v>
      </c>
    </row>
    <row r="1183" spans="1:10" ht="81" x14ac:dyDescent="0.35">
      <c r="A1183" s="8">
        <v>1178</v>
      </c>
      <c r="B1183" s="108" t="s">
        <v>12656</v>
      </c>
      <c r="C1183" s="14" t="s">
        <v>1182</v>
      </c>
      <c r="D1183" s="184">
        <v>70550</v>
      </c>
      <c r="E1183" s="184">
        <v>70550</v>
      </c>
      <c r="F1183" s="14" t="s">
        <v>1183</v>
      </c>
      <c r="G1183" s="14" t="s">
        <v>12657</v>
      </c>
      <c r="H1183" s="14" t="s">
        <v>12657</v>
      </c>
      <c r="I1183" s="121" t="s">
        <v>1487</v>
      </c>
      <c r="J1183" s="14" t="s">
        <v>31902</v>
      </c>
    </row>
    <row r="1184" spans="1:10" ht="60.75" x14ac:dyDescent="0.35">
      <c r="A1184" s="8">
        <v>1179</v>
      </c>
      <c r="B1184" s="108" t="s">
        <v>7360</v>
      </c>
      <c r="C1184" s="14" t="s">
        <v>1182</v>
      </c>
      <c r="D1184" s="184">
        <v>45000</v>
      </c>
      <c r="E1184" s="184">
        <v>45000</v>
      </c>
      <c r="F1184" s="14" t="s">
        <v>1183</v>
      </c>
      <c r="G1184" s="121" t="s">
        <v>12658</v>
      </c>
      <c r="H1184" s="121" t="s">
        <v>12658</v>
      </c>
      <c r="I1184" s="121" t="s">
        <v>1487</v>
      </c>
      <c r="J1184" s="14" t="s">
        <v>31903</v>
      </c>
    </row>
    <row r="1185" spans="1:10" ht="182.25" x14ac:dyDescent="0.35">
      <c r="A1185" s="8">
        <v>1180</v>
      </c>
      <c r="B1185" s="108" t="s">
        <v>12659</v>
      </c>
      <c r="C1185" s="14" t="s">
        <v>1182</v>
      </c>
      <c r="D1185" s="184">
        <v>19260</v>
      </c>
      <c r="E1185" s="184">
        <v>19260</v>
      </c>
      <c r="F1185" s="14" t="s">
        <v>1183</v>
      </c>
      <c r="G1185" s="121" t="s">
        <v>12660</v>
      </c>
      <c r="H1185" s="121" t="s">
        <v>12661</v>
      </c>
      <c r="I1185" s="121" t="s">
        <v>1487</v>
      </c>
      <c r="J1185" s="14" t="s">
        <v>31904</v>
      </c>
    </row>
    <row r="1186" spans="1:10" ht="182.25" x14ac:dyDescent="0.35">
      <c r="A1186" s="8">
        <v>1181</v>
      </c>
      <c r="B1186" s="108" t="s">
        <v>12662</v>
      </c>
      <c r="C1186" s="14" t="s">
        <v>1182</v>
      </c>
      <c r="D1186" s="184">
        <v>57780</v>
      </c>
      <c r="E1186" s="184">
        <v>57780</v>
      </c>
      <c r="F1186" s="14" t="s">
        <v>1183</v>
      </c>
      <c r="G1186" s="121" t="s">
        <v>12663</v>
      </c>
      <c r="H1186" s="121" t="s">
        <v>12664</v>
      </c>
      <c r="I1186" s="121" t="s">
        <v>1487</v>
      </c>
      <c r="J1186" s="14" t="s">
        <v>31905</v>
      </c>
    </row>
    <row r="1187" spans="1:10" ht="283.5" x14ac:dyDescent="0.35">
      <c r="A1187" s="8">
        <v>1182</v>
      </c>
      <c r="B1187" s="108" t="s">
        <v>7634</v>
      </c>
      <c r="C1187" s="14" t="s">
        <v>1182</v>
      </c>
      <c r="D1187" s="184">
        <v>14248.12</v>
      </c>
      <c r="E1187" s="184">
        <v>14248.12</v>
      </c>
      <c r="F1187" s="14" t="s">
        <v>33</v>
      </c>
      <c r="G1187" s="121" t="s">
        <v>12665</v>
      </c>
      <c r="H1187" s="121" t="s">
        <v>12666</v>
      </c>
      <c r="I1187" s="121" t="s">
        <v>1487</v>
      </c>
      <c r="J1187" s="14" t="s">
        <v>31906</v>
      </c>
    </row>
    <row r="1188" spans="1:10" ht="60.75" x14ac:dyDescent="0.35">
      <c r="A1188" s="8">
        <v>1183</v>
      </c>
      <c r="B1188" s="108" t="s">
        <v>10091</v>
      </c>
      <c r="C1188" s="14" t="s">
        <v>1273</v>
      </c>
      <c r="D1188" s="197">
        <v>60700</v>
      </c>
      <c r="E1188" s="197">
        <v>60700</v>
      </c>
      <c r="F1188" s="14" t="s">
        <v>938</v>
      </c>
      <c r="G1188" s="121" t="s">
        <v>12667</v>
      </c>
      <c r="H1188" s="121" t="s">
        <v>12667</v>
      </c>
      <c r="I1188" s="14" t="s">
        <v>185</v>
      </c>
      <c r="J1188" s="14" t="s">
        <v>31907</v>
      </c>
    </row>
    <row r="1189" spans="1:10" ht="81" x14ac:dyDescent="0.35">
      <c r="A1189" s="8">
        <v>1184</v>
      </c>
      <c r="B1189" s="108" t="s">
        <v>4527</v>
      </c>
      <c r="C1189" s="14" t="s">
        <v>959</v>
      </c>
      <c r="D1189" s="139">
        <v>25680</v>
      </c>
      <c r="E1189" s="139">
        <f>D1189</f>
        <v>25680</v>
      </c>
      <c r="F1189" s="14" t="s">
        <v>938</v>
      </c>
      <c r="G1189" s="14" t="s">
        <v>12668</v>
      </c>
      <c r="H1189" s="14" t="s">
        <v>12668</v>
      </c>
      <c r="I1189" s="14" t="s">
        <v>962</v>
      </c>
      <c r="J1189" s="14" t="s">
        <v>31908</v>
      </c>
    </row>
    <row r="1190" spans="1:10" ht="60.75" x14ac:dyDescent="0.35">
      <c r="A1190" s="8">
        <v>1185</v>
      </c>
      <c r="B1190" s="108" t="s">
        <v>6600</v>
      </c>
      <c r="C1190" s="14" t="s">
        <v>959</v>
      </c>
      <c r="D1190" s="139">
        <v>46172.5</v>
      </c>
      <c r="E1190" s="139">
        <f>D1190</f>
        <v>46172.5</v>
      </c>
      <c r="F1190" s="14" t="s">
        <v>938</v>
      </c>
      <c r="G1190" s="14" t="s">
        <v>12669</v>
      </c>
      <c r="H1190" s="14" t="s">
        <v>12669</v>
      </c>
      <c r="I1190" s="14" t="s">
        <v>962</v>
      </c>
      <c r="J1190" s="14" t="s">
        <v>31909</v>
      </c>
    </row>
    <row r="1191" spans="1:10" ht="60.75" x14ac:dyDescent="0.35">
      <c r="A1191" s="8">
        <v>1186</v>
      </c>
      <c r="B1191" s="108" t="s">
        <v>4527</v>
      </c>
      <c r="C1191" s="14" t="s">
        <v>959</v>
      </c>
      <c r="D1191" s="139">
        <v>7600</v>
      </c>
      <c r="E1191" s="139">
        <f>D1191</f>
        <v>7600</v>
      </c>
      <c r="F1191" s="14" t="s">
        <v>938</v>
      </c>
      <c r="G1191" s="14" t="s">
        <v>12670</v>
      </c>
      <c r="H1191" s="14" t="s">
        <v>12670</v>
      </c>
      <c r="I1191" s="14" t="s">
        <v>962</v>
      </c>
      <c r="J1191" s="14" t="s">
        <v>31910</v>
      </c>
    </row>
    <row r="1192" spans="1:10" ht="81" x14ac:dyDescent="0.35">
      <c r="A1192" s="8">
        <v>1187</v>
      </c>
      <c r="B1192" s="108" t="s">
        <v>3329</v>
      </c>
      <c r="C1192" s="14" t="s">
        <v>959</v>
      </c>
      <c r="D1192" s="139">
        <v>31920</v>
      </c>
      <c r="E1192" s="139">
        <f>D1192</f>
        <v>31920</v>
      </c>
      <c r="F1192" s="14" t="s">
        <v>938</v>
      </c>
      <c r="G1192" s="14" t="s">
        <v>12671</v>
      </c>
      <c r="H1192" s="14" t="s">
        <v>12671</v>
      </c>
      <c r="I1192" s="14" t="s">
        <v>962</v>
      </c>
      <c r="J1192" s="14" t="s">
        <v>31911</v>
      </c>
    </row>
    <row r="1193" spans="1:10" ht="60.75" x14ac:dyDescent="0.35">
      <c r="A1193" s="8">
        <v>1188</v>
      </c>
      <c r="B1193" s="108" t="s">
        <v>2771</v>
      </c>
      <c r="C1193" s="14" t="s">
        <v>959</v>
      </c>
      <c r="D1193" s="139">
        <v>8390</v>
      </c>
      <c r="E1193" s="139">
        <f>D1193</f>
        <v>8390</v>
      </c>
      <c r="F1193" s="14" t="s">
        <v>938</v>
      </c>
      <c r="G1193" s="14" t="s">
        <v>12672</v>
      </c>
      <c r="H1193" s="14" t="s">
        <v>12672</v>
      </c>
      <c r="I1193" s="14" t="s">
        <v>962</v>
      </c>
      <c r="J1193" s="14" t="s">
        <v>31912</v>
      </c>
    </row>
    <row r="1194" spans="1:10" ht="141.75" x14ac:dyDescent="0.35">
      <c r="A1194" s="8">
        <v>1189</v>
      </c>
      <c r="B1194" s="108" t="s">
        <v>12673</v>
      </c>
      <c r="C1194" s="14" t="s">
        <v>1167</v>
      </c>
      <c r="D1194" s="135">
        <v>160500</v>
      </c>
      <c r="E1194" s="135">
        <v>160500</v>
      </c>
      <c r="F1194" s="14" t="s">
        <v>37942</v>
      </c>
      <c r="G1194" s="14" t="s">
        <v>12674</v>
      </c>
      <c r="H1194" s="14" t="s">
        <v>12674</v>
      </c>
      <c r="I1194" s="14" t="s">
        <v>1169</v>
      </c>
      <c r="J1194" s="14" t="s">
        <v>31913</v>
      </c>
    </row>
    <row r="1195" spans="1:10" ht="81" x14ac:dyDescent="0.35">
      <c r="A1195" s="8">
        <v>1190</v>
      </c>
      <c r="B1195" s="108" t="s">
        <v>12675</v>
      </c>
      <c r="C1195" s="14" t="s">
        <v>1167</v>
      </c>
      <c r="D1195" s="135">
        <v>100152</v>
      </c>
      <c r="E1195" s="135">
        <v>100152</v>
      </c>
      <c r="F1195" s="14" t="s">
        <v>37942</v>
      </c>
      <c r="G1195" s="14" t="s">
        <v>12676</v>
      </c>
      <c r="H1195" s="14" t="s">
        <v>12676</v>
      </c>
      <c r="I1195" s="14" t="s">
        <v>1169</v>
      </c>
      <c r="J1195" s="14" t="s">
        <v>31914</v>
      </c>
    </row>
    <row r="1196" spans="1:10" ht="81" x14ac:dyDescent="0.35">
      <c r="A1196" s="8">
        <v>1191</v>
      </c>
      <c r="B1196" s="108" t="s">
        <v>12677</v>
      </c>
      <c r="C1196" s="14" t="s">
        <v>1167</v>
      </c>
      <c r="D1196" s="135">
        <v>62274</v>
      </c>
      <c r="E1196" s="135">
        <v>62274</v>
      </c>
      <c r="F1196" s="14" t="s">
        <v>37942</v>
      </c>
      <c r="G1196" s="14" t="s">
        <v>12678</v>
      </c>
      <c r="H1196" s="14" t="s">
        <v>12678</v>
      </c>
      <c r="I1196" s="14" t="s">
        <v>1169</v>
      </c>
      <c r="J1196" s="14" t="s">
        <v>31915</v>
      </c>
    </row>
    <row r="1197" spans="1:10" ht="101.25" x14ac:dyDescent="0.35">
      <c r="A1197" s="8">
        <v>1192</v>
      </c>
      <c r="B1197" s="194" t="s">
        <v>12679</v>
      </c>
      <c r="C1197" s="112" t="s">
        <v>911</v>
      </c>
      <c r="D1197" s="136">
        <v>100</v>
      </c>
      <c r="E1197" s="136">
        <v>100</v>
      </c>
      <c r="F1197" s="112" t="s">
        <v>33</v>
      </c>
      <c r="G1197" s="112" t="s">
        <v>12680</v>
      </c>
      <c r="H1197" s="112" t="s">
        <v>12681</v>
      </c>
      <c r="I1197" s="112" t="s">
        <v>914</v>
      </c>
      <c r="J1197" s="112" t="s">
        <v>31916</v>
      </c>
    </row>
    <row r="1198" spans="1:10" ht="101.25" x14ac:dyDescent="0.35">
      <c r="A1198" s="8">
        <v>1193</v>
      </c>
      <c r="B1198" s="194" t="s">
        <v>12682</v>
      </c>
      <c r="C1198" s="112" t="s">
        <v>911</v>
      </c>
      <c r="D1198" s="136">
        <v>1200</v>
      </c>
      <c r="E1198" s="136">
        <v>1200</v>
      </c>
      <c r="F1198" s="112" t="s">
        <v>33</v>
      </c>
      <c r="G1198" s="112" t="s">
        <v>12683</v>
      </c>
      <c r="H1198" s="112" t="s">
        <v>12684</v>
      </c>
      <c r="I1198" s="112" t="s">
        <v>914</v>
      </c>
      <c r="J1198" s="112" t="s">
        <v>31917</v>
      </c>
    </row>
    <row r="1199" spans="1:10" ht="101.25" x14ac:dyDescent="0.35">
      <c r="A1199" s="8">
        <v>1194</v>
      </c>
      <c r="B1199" s="194" t="s">
        <v>12685</v>
      </c>
      <c r="C1199" s="112" t="s">
        <v>911</v>
      </c>
      <c r="D1199" s="136">
        <v>3900</v>
      </c>
      <c r="E1199" s="136">
        <v>3900</v>
      </c>
      <c r="F1199" s="112" t="s">
        <v>33</v>
      </c>
      <c r="G1199" s="112" t="s">
        <v>4300</v>
      </c>
      <c r="H1199" s="112" t="s">
        <v>4301</v>
      </c>
      <c r="I1199" s="112" t="s">
        <v>914</v>
      </c>
      <c r="J1199" s="112" t="s">
        <v>31918</v>
      </c>
    </row>
    <row r="1200" spans="1:10" ht="101.25" x14ac:dyDescent="0.35">
      <c r="A1200" s="8">
        <v>1195</v>
      </c>
      <c r="B1200" s="195" t="s">
        <v>12686</v>
      </c>
      <c r="C1200" s="112" t="s">
        <v>911</v>
      </c>
      <c r="D1200" s="145">
        <v>2717</v>
      </c>
      <c r="E1200" s="136">
        <v>2717</v>
      </c>
      <c r="F1200" s="112" t="s">
        <v>33</v>
      </c>
      <c r="G1200" s="112" t="s">
        <v>12687</v>
      </c>
      <c r="H1200" s="112" t="s">
        <v>12688</v>
      </c>
      <c r="I1200" s="112" t="s">
        <v>914</v>
      </c>
      <c r="J1200" s="112" t="s">
        <v>31919</v>
      </c>
    </row>
    <row r="1201" spans="1:10" ht="121.5" x14ac:dyDescent="0.35">
      <c r="A1201" s="8">
        <v>1196</v>
      </c>
      <c r="B1201" s="194" t="s">
        <v>12689</v>
      </c>
      <c r="C1201" s="112" t="s">
        <v>911</v>
      </c>
      <c r="D1201" s="136">
        <v>11250</v>
      </c>
      <c r="E1201" s="136">
        <v>11250</v>
      </c>
      <c r="F1201" s="112" t="s">
        <v>33</v>
      </c>
      <c r="G1201" s="112" t="s">
        <v>2146</v>
      </c>
      <c r="H1201" s="112" t="s">
        <v>2147</v>
      </c>
      <c r="I1201" s="112" t="s">
        <v>914</v>
      </c>
      <c r="J1201" s="112" t="s">
        <v>31920</v>
      </c>
    </row>
    <row r="1202" spans="1:10" ht="81" x14ac:dyDescent="0.35">
      <c r="A1202" s="8">
        <v>1197</v>
      </c>
      <c r="B1202" s="108" t="s">
        <v>12690</v>
      </c>
      <c r="C1202" s="14" t="s">
        <v>928</v>
      </c>
      <c r="D1202" s="135">
        <v>29200.3</v>
      </c>
      <c r="E1202" s="135">
        <v>29200.3</v>
      </c>
      <c r="F1202" s="14" t="s">
        <v>929</v>
      </c>
      <c r="G1202" s="14" t="s">
        <v>12691</v>
      </c>
      <c r="H1202" s="14" t="s">
        <v>12691</v>
      </c>
      <c r="I1202" s="14" t="s">
        <v>931</v>
      </c>
      <c r="J1202" s="14" t="s">
        <v>31921</v>
      </c>
    </row>
    <row r="1203" spans="1:10" ht="60.75" x14ac:dyDescent="0.35">
      <c r="A1203" s="8">
        <v>1198</v>
      </c>
      <c r="B1203" s="108" t="s">
        <v>1545</v>
      </c>
      <c r="C1203" s="14" t="s">
        <v>928</v>
      </c>
      <c r="D1203" s="135">
        <v>14712.5</v>
      </c>
      <c r="E1203" s="135">
        <v>14712.5</v>
      </c>
      <c r="F1203" s="14" t="s">
        <v>929</v>
      </c>
      <c r="G1203" s="14" t="s">
        <v>12692</v>
      </c>
      <c r="H1203" s="14" t="s">
        <v>12692</v>
      </c>
      <c r="I1203" s="14" t="s">
        <v>931</v>
      </c>
      <c r="J1203" s="14" t="s">
        <v>31922</v>
      </c>
    </row>
    <row r="1204" spans="1:10" ht="60.75" x14ac:dyDescent="0.35">
      <c r="A1204" s="8">
        <v>1199</v>
      </c>
      <c r="B1204" s="16" t="s">
        <v>27656</v>
      </c>
      <c r="C1204" s="111" t="s">
        <v>26822</v>
      </c>
      <c r="D1204" s="19">
        <v>29570</v>
      </c>
      <c r="E1204" s="19">
        <v>29570</v>
      </c>
      <c r="F1204" s="18" t="s">
        <v>37942</v>
      </c>
      <c r="G1204" s="18" t="s">
        <v>27657</v>
      </c>
      <c r="H1204" s="18" t="s">
        <v>27657</v>
      </c>
      <c r="I1204" s="261" t="s">
        <v>185</v>
      </c>
      <c r="J1204" s="18" t="s">
        <v>31923</v>
      </c>
    </row>
    <row r="1205" spans="1:10" ht="60.75" x14ac:dyDescent="0.35">
      <c r="A1205" s="8">
        <v>1200</v>
      </c>
      <c r="B1205" s="16" t="s">
        <v>27658</v>
      </c>
      <c r="C1205" s="111" t="s">
        <v>26822</v>
      </c>
      <c r="D1205" s="19">
        <v>6761</v>
      </c>
      <c r="E1205" s="19">
        <v>6761</v>
      </c>
      <c r="F1205" s="18" t="s">
        <v>37942</v>
      </c>
      <c r="G1205" s="18" t="s">
        <v>27659</v>
      </c>
      <c r="H1205" s="18" t="s">
        <v>27659</v>
      </c>
      <c r="I1205" s="261" t="s">
        <v>185</v>
      </c>
      <c r="J1205" s="18" t="s">
        <v>31924</v>
      </c>
    </row>
    <row r="1206" spans="1:10" ht="101.25" x14ac:dyDescent="0.35">
      <c r="A1206" s="8">
        <v>1201</v>
      </c>
      <c r="B1206" s="16" t="s">
        <v>27660</v>
      </c>
      <c r="C1206" s="111" t="s">
        <v>26822</v>
      </c>
      <c r="D1206" s="19">
        <v>32000</v>
      </c>
      <c r="E1206" s="19">
        <v>32000</v>
      </c>
      <c r="F1206" s="18" t="s">
        <v>37942</v>
      </c>
      <c r="G1206" s="18" t="s">
        <v>27661</v>
      </c>
      <c r="H1206" s="18" t="s">
        <v>27661</v>
      </c>
      <c r="I1206" s="261" t="s">
        <v>185</v>
      </c>
      <c r="J1206" s="18" t="s">
        <v>31925</v>
      </c>
    </row>
    <row r="1207" spans="1:10" ht="81" x14ac:dyDescent="0.35">
      <c r="A1207" s="8">
        <v>1202</v>
      </c>
      <c r="B1207" s="16" t="s">
        <v>27662</v>
      </c>
      <c r="C1207" s="111" t="s">
        <v>26822</v>
      </c>
      <c r="D1207" s="19">
        <v>8990</v>
      </c>
      <c r="E1207" s="19">
        <v>8990</v>
      </c>
      <c r="F1207" s="18" t="s">
        <v>37942</v>
      </c>
      <c r="G1207" s="18" t="s">
        <v>27663</v>
      </c>
      <c r="H1207" s="18" t="s">
        <v>27663</v>
      </c>
      <c r="I1207" s="261" t="s">
        <v>185</v>
      </c>
      <c r="J1207" s="18" t="s">
        <v>31926</v>
      </c>
    </row>
    <row r="1208" spans="1:10" ht="81" x14ac:dyDescent="0.35">
      <c r="A1208" s="8">
        <v>1203</v>
      </c>
      <c r="B1208" s="16" t="s">
        <v>27664</v>
      </c>
      <c r="C1208" s="111" t="s">
        <v>26822</v>
      </c>
      <c r="D1208" s="19">
        <v>270000</v>
      </c>
      <c r="E1208" s="19">
        <v>270000</v>
      </c>
      <c r="F1208" s="18" t="s">
        <v>37942</v>
      </c>
      <c r="G1208" s="18" t="s">
        <v>27665</v>
      </c>
      <c r="H1208" s="18" t="s">
        <v>27665</v>
      </c>
      <c r="I1208" s="261" t="s">
        <v>185</v>
      </c>
      <c r="J1208" s="18" t="s">
        <v>31927</v>
      </c>
    </row>
    <row r="1209" spans="1:10" ht="81" x14ac:dyDescent="0.35">
      <c r="A1209" s="8">
        <v>1204</v>
      </c>
      <c r="B1209" s="16" t="s">
        <v>27666</v>
      </c>
      <c r="C1209" s="111" t="s">
        <v>26822</v>
      </c>
      <c r="D1209" s="19">
        <v>5150</v>
      </c>
      <c r="E1209" s="19">
        <v>5150</v>
      </c>
      <c r="F1209" s="18" t="s">
        <v>37942</v>
      </c>
      <c r="G1209" s="18" t="s">
        <v>27608</v>
      </c>
      <c r="H1209" s="18" t="s">
        <v>27608</v>
      </c>
      <c r="I1209" s="261" t="s">
        <v>185</v>
      </c>
      <c r="J1209" s="18" t="s">
        <v>31928</v>
      </c>
    </row>
    <row r="1210" spans="1:10" ht="81" x14ac:dyDescent="0.35">
      <c r="A1210" s="8">
        <v>1205</v>
      </c>
      <c r="B1210" s="16" t="s">
        <v>27667</v>
      </c>
      <c r="C1210" s="111" t="s">
        <v>26822</v>
      </c>
      <c r="D1210" s="19">
        <v>309980.61</v>
      </c>
      <c r="E1210" s="19">
        <v>300000</v>
      </c>
      <c r="F1210" s="18" t="s">
        <v>37942</v>
      </c>
      <c r="G1210" s="18" t="s">
        <v>27668</v>
      </c>
      <c r="H1210" s="18" t="s">
        <v>27668</v>
      </c>
      <c r="I1210" s="261" t="s">
        <v>185</v>
      </c>
      <c r="J1210" s="18" t="s">
        <v>31929</v>
      </c>
    </row>
    <row r="1211" spans="1:10" ht="60.75" x14ac:dyDescent="0.35">
      <c r="A1211" s="8">
        <v>1206</v>
      </c>
      <c r="B1211" s="16" t="s">
        <v>27669</v>
      </c>
      <c r="C1211" s="111" t="s">
        <v>26822</v>
      </c>
      <c r="D1211" s="19">
        <v>63500</v>
      </c>
      <c r="E1211" s="19">
        <v>63500</v>
      </c>
      <c r="F1211" s="18" t="s">
        <v>37942</v>
      </c>
      <c r="G1211" s="18" t="s">
        <v>27670</v>
      </c>
      <c r="H1211" s="18" t="s">
        <v>27670</v>
      </c>
      <c r="I1211" s="261" t="s">
        <v>185</v>
      </c>
      <c r="J1211" s="18" t="s">
        <v>31930</v>
      </c>
    </row>
    <row r="1212" spans="1:10" ht="81" x14ac:dyDescent="0.35">
      <c r="A1212" s="8">
        <v>1207</v>
      </c>
      <c r="B1212" s="16" t="s">
        <v>21350</v>
      </c>
      <c r="C1212" s="111" t="s">
        <v>26822</v>
      </c>
      <c r="D1212" s="19">
        <v>240000</v>
      </c>
      <c r="E1212" s="19">
        <v>240000</v>
      </c>
      <c r="F1212" s="18" t="s">
        <v>37942</v>
      </c>
      <c r="G1212" s="18" t="s">
        <v>27671</v>
      </c>
      <c r="H1212" s="18" t="s">
        <v>27671</v>
      </c>
      <c r="I1212" s="261" t="s">
        <v>185</v>
      </c>
      <c r="J1212" s="18" t="s">
        <v>31931</v>
      </c>
    </row>
    <row r="1213" spans="1:10" ht="60.75" x14ac:dyDescent="0.35">
      <c r="A1213" s="8">
        <v>1208</v>
      </c>
      <c r="B1213" s="16" t="s">
        <v>27672</v>
      </c>
      <c r="C1213" s="111" t="s">
        <v>26822</v>
      </c>
      <c r="D1213" s="19">
        <v>6000</v>
      </c>
      <c r="E1213" s="19">
        <v>5500</v>
      </c>
      <c r="F1213" s="18" t="s">
        <v>37942</v>
      </c>
      <c r="G1213" s="18" t="s">
        <v>27673</v>
      </c>
      <c r="H1213" s="18" t="s">
        <v>27673</v>
      </c>
      <c r="I1213" s="261" t="s">
        <v>185</v>
      </c>
      <c r="J1213" s="18" t="s">
        <v>31932</v>
      </c>
    </row>
    <row r="1214" spans="1:10" ht="60.75" x14ac:dyDescent="0.35">
      <c r="A1214" s="8">
        <v>1209</v>
      </c>
      <c r="B1214" s="16" t="s">
        <v>27674</v>
      </c>
      <c r="C1214" s="111" t="s">
        <v>26822</v>
      </c>
      <c r="D1214" s="19">
        <v>5550</v>
      </c>
      <c r="E1214" s="19">
        <v>5550</v>
      </c>
      <c r="F1214" s="18" t="s">
        <v>37942</v>
      </c>
      <c r="G1214" s="18" t="s">
        <v>27675</v>
      </c>
      <c r="H1214" s="18" t="s">
        <v>27675</v>
      </c>
      <c r="I1214" s="261" t="s">
        <v>185</v>
      </c>
      <c r="J1214" s="18" t="s">
        <v>31933</v>
      </c>
    </row>
    <row r="1215" spans="1:10" ht="60.75" x14ac:dyDescent="0.35">
      <c r="A1215" s="8">
        <v>1210</v>
      </c>
      <c r="B1215" s="16" t="s">
        <v>27676</v>
      </c>
      <c r="C1215" s="111" t="s">
        <v>26822</v>
      </c>
      <c r="D1215" s="19">
        <v>7600</v>
      </c>
      <c r="E1215" s="19">
        <v>7600</v>
      </c>
      <c r="F1215" s="18" t="s">
        <v>37942</v>
      </c>
      <c r="G1215" s="18" t="s">
        <v>27677</v>
      </c>
      <c r="H1215" s="18" t="s">
        <v>27677</v>
      </c>
      <c r="I1215" s="261" t="s">
        <v>185</v>
      </c>
      <c r="J1215" s="18" t="s">
        <v>31934</v>
      </c>
    </row>
    <row r="1216" spans="1:10" ht="202.5" x14ac:dyDescent="0.35">
      <c r="A1216" s="8">
        <v>1211</v>
      </c>
      <c r="B1216" s="108" t="s">
        <v>12693</v>
      </c>
      <c r="C1216" s="14" t="s">
        <v>838</v>
      </c>
      <c r="D1216" s="139">
        <v>1485000</v>
      </c>
      <c r="E1216" s="139">
        <v>1485000</v>
      </c>
      <c r="F1216" s="14" t="s">
        <v>626</v>
      </c>
      <c r="G1216" s="14" t="s">
        <v>12694</v>
      </c>
      <c r="H1216" s="14" t="s">
        <v>12695</v>
      </c>
      <c r="I1216" s="14" t="s">
        <v>840</v>
      </c>
      <c r="J1216" s="121" t="s">
        <v>31935</v>
      </c>
    </row>
    <row r="1217" spans="1:10" ht="81" x14ac:dyDescent="0.35">
      <c r="A1217" s="8">
        <v>1212</v>
      </c>
      <c r="B1217" s="16" t="s">
        <v>27678</v>
      </c>
      <c r="C1217" s="111" t="s">
        <v>26822</v>
      </c>
      <c r="D1217" s="19">
        <v>22000</v>
      </c>
      <c r="E1217" s="19">
        <v>22000</v>
      </c>
      <c r="F1217" s="18" t="s">
        <v>37942</v>
      </c>
      <c r="G1217" s="18" t="s">
        <v>27679</v>
      </c>
      <c r="H1217" s="18" t="s">
        <v>27679</v>
      </c>
      <c r="I1217" s="261" t="s">
        <v>185</v>
      </c>
      <c r="J1217" s="18" t="s">
        <v>31936</v>
      </c>
    </row>
    <row r="1218" spans="1:10" ht="81" x14ac:dyDescent="0.35">
      <c r="A1218" s="8">
        <v>1213</v>
      </c>
      <c r="B1218" s="16" t="s">
        <v>27680</v>
      </c>
      <c r="C1218" s="111" t="s">
        <v>26822</v>
      </c>
      <c r="D1218" s="19">
        <v>398412.88</v>
      </c>
      <c r="E1218" s="19">
        <v>398412.88</v>
      </c>
      <c r="F1218" s="18" t="s">
        <v>37942</v>
      </c>
      <c r="G1218" s="18" t="s">
        <v>27681</v>
      </c>
      <c r="H1218" s="18" t="s">
        <v>27681</v>
      </c>
      <c r="I1218" s="261" t="s">
        <v>185</v>
      </c>
      <c r="J1218" s="18" t="s">
        <v>31937</v>
      </c>
    </row>
    <row r="1219" spans="1:10" ht="81" x14ac:dyDescent="0.35">
      <c r="A1219" s="8">
        <v>1214</v>
      </c>
      <c r="B1219" s="16" t="s">
        <v>27682</v>
      </c>
      <c r="C1219" s="111" t="s">
        <v>26822</v>
      </c>
      <c r="D1219" s="19">
        <v>5280</v>
      </c>
      <c r="E1219" s="19">
        <v>5280</v>
      </c>
      <c r="F1219" s="18" t="s">
        <v>37942</v>
      </c>
      <c r="G1219" s="18" t="s">
        <v>27683</v>
      </c>
      <c r="H1219" s="18" t="s">
        <v>27683</v>
      </c>
      <c r="I1219" s="261" t="s">
        <v>185</v>
      </c>
      <c r="J1219" s="18" t="s">
        <v>31938</v>
      </c>
    </row>
    <row r="1220" spans="1:10" ht="81" x14ac:dyDescent="0.35">
      <c r="A1220" s="8">
        <v>1215</v>
      </c>
      <c r="B1220" s="16" t="s">
        <v>27684</v>
      </c>
      <c r="C1220" s="111" t="s">
        <v>26822</v>
      </c>
      <c r="D1220" s="19">
        <v>53200</v>
      </c>
      <c r="E1220" s="19">
        <v>53200</v>
      </c>
      <c r="F1220" s="18" t="s">
        <v>37942</v>
      </c>
      <c r="G1220" s="18" t="s">
        <v>26807</v>
      </c>
      <c r="H1220" s="18" t="s">
        <v>26807</v>
      </c>
      <c r="I1220" s="261" t="s">
        <v>185</v>
      </c>
      <c r="J1220" s="18" t="s">
        <v>31939</v>
      </c>
    </row>
    <row r="1221" spans="1:10" ht="60.75" x14ac:dyDescent="0.35">
      <c r="A1221" s="8">
        <v>1216</v>
      </c>
      <c r="B1221" s="16" t="s">
        <v>27685</v>
      </c>
      <c r="C1221" s="111" t="s">
        <v>26822</v>
      </c>
      <c r="D1221" s="19">
        <v>96300</v>
      </c>
      <c r="E1221" s="19">
        <v>96300</v>
      </c>
      <c r="F1221" s="18" t="s">
        <v>37942</v>
      </c>
      <c r="G1221" s="18" t="s">
        <v>27686</v>
      </c>
      <c r="H1221" s="18" t="s">
        <v>27686</v>
      </c>
      <c r="I1221" s="261" t="s">
        <v>185</v>
      </c>
      <c r="J1221" s="18" t="s">
        <v>31940</v>
      </c>
    </row>
    <row r="1222" spans="1:10" ht="60.75" x14ac:dyDescent="0.35">
      <c r="A1222" s="8">
        <v>1217</v>
      </c>
      <c r="B1222" s="16" t="s">
        <v>27687</v>
      </c>
      <c r="C1222" s="111" t="s">
        <v>26822</v>
      </c>
      <c r="D1222" s="19">
        <v>86281</v>
      </c>
      <c r="E1222" s="19">
        <v>86281</v>
      </c>
      <c r="F1222" s="18" t="s">
        <v>37942</v>
      </c>
      <c r="G1222" s="18" t="s">
        <v>27688</v>
      </c>
      <c r="H1222" s="18" t="s">
        <v>27688</v>
      </c>
      <c r="I1222" s="261" t="s">
        <v>185</v>
      </c>
      <c r="J1222" s="18" t="s">
        <v>31941</v>
      </c>
    </row>
    <row r="1223" spans="1:10" ht="60.75" x14ac:dyDescent="0.35">
      <c r="A1223" s="8">
        <v>1218</v>
      </c>
      <c r="B1223" s="16" t="s">
        <v>27689</v>
      </c>
      <c r="C1223" s="111" t="s">
        <v>26822</v>
      </c>
      <c r="D1223" s="19">
        <v>285690</v>
      </c>
      <c r="E1223" s="19">
        <v>285690</v>
      </c>
      <c r="F1223" s="18" t="s">
        <v>37942</v>
      </c>
      <c r="G1223" s="18" t="s">
        <v>27690</v>
      </c>
      <c r="H1223" s="18" t="s">
        <v>27691</v>
      </c>
      <c r="I1223" s="261" t="s">
        <v>185</v>
      </c>
      <c r="J1223" s="18" t="s">
        <v>31942</v>
      </c>
    </row>
    <row r="1224" spans="1:10" ht="101.25" x14ac:dyDescent="0.35">
      <c r="A1224" s="8">
        <v>1219</v>
      </c>
      <c r="B1224" s="16" t="s">
        <v>27692</v>
      </c>
      <c r="C1224" s="111" t="s">
        <v>26822</v>
      </c>
      <c r="D1224" s="19">
        <v>493000</v>
      </c>
      <c r="E1224" s="19">
        <v>493000</v>
      </c>
      <c r="F1224" s="18" t="s">
        <v>37942</v>
      </c>
      <c r="G1224" s="18" t="s">
        <v>27693</v>
      </c>
      <c r="H1224" s="18" t="s">
        <v>27693</v>
      </c>
      <c r="I1224" s="261" t="s">
        <v>185</v>
      </c>
      <c r="J1224" s="18" t="s">
        <v>31943</v>
      </c>
    </row>
    <row r="1225" spans="1:10" ht="81" x14ac:dyDescent="0.35">
      <c r="A1225" s="8">
        <v>1220</v>
      </c>
      <c r="B1225" s="16" t="s">
        <v>27694</v>
      </c>
      <c r="C1225" s="111" t="s">
        <v>26822</v>
      </c>
      <c r="D1225" s="19">
        <v>478900</v>
      </c>
      <c r="E1225" s="19">
        <v>470000</v>
      </c>
      <c r="F1225" s="18" t="s">
        <v>37942</v>
      </c>
      <c r="G1225" s="18" t="s">
        <v>27695</v>
      </c>
      <c r="H1225" s="18" t="s">
        <v>27695</v>
      </c>
      <c r="I1225" s="261" t="s">
        <v>185</v>
      </c>
      <c r="J1225" s="18" t="s">
        <v>31944</v>
      </c>
    </row>
    <row r="1226" spans="1:10" ht="60.75" x14ac:dyDescent="0.35">
      <c r="A1226" s="8">
        <v>1221</v>
      </c>
      <c r="B1226" s="16" t="s">
        <v>27696</v>
      </c>
      <c r="C1226" s="111" t="s">
        <v>26822</v>
      </c>
      <c r="D1226" s="19">
        <v>5600</v>
      </c>
      <c r="E1226" s="19">
        <v>5600</v>
      </c>
      <c r="F1226" s="18" t="s">
        <v>37942</v>
      </c>
      <c r="G1226" s="18" t="s">
        <v>27697</v>
      </c>
      <c r="H1226" s="18" t="s">
        <v>27697</v>
      </c>
      <c r="I1226" s="261" t="s">
        <v>185</v>
      </c>
      <c r="J1226" s="18" t="s">
        <v>31945</v>
      </c>
    </row>
    <row r="1227" spans="1:10" ht="60.75" x14ac:dyDescent="0.35">
      <c r="A1227" s="8">
        <v>1222</v>
      </c>
      <c r="B1227" s="16" t="s">
        <v>27698</v>
      </c>
      <c r="C1227" s="111" t="s">
        <v>26822</v>
      </c>
      <c r="D1227" s="19">
        <v>33000</v>
      </c>
      <c r="E1227" s="19">
        <v>39000</v>
      </c>
      <c r="F1227" s="18" t="s">
        <v>37942</v>
      </c>
      <c r="G1227" s="18" t="s">
        <v>27699</v>
      </c>
      <c r="H1227" s="18" t="s">
        <v>27596</v>
      </c>
      <c r="I1227" s="261" t="s">
        <v>185</v>
      </c>
      <c r="J1227" s="18" t="s">
        <v>31946</v>
      </c>
    </row>
    <row r="1228" spans="1:10" ht="60.75" x14ac:dyDescent="0.35">
      <c r="A1228" s="8">
        <v>1223</v>
      </c>
      <c r="B1228" s="16" t="s">
        <v>27700</v>
      </c>
      <c r="C1228" s="111" t="s">
        <v>26822</v>
      </c>
      <c r="D1228" s="19">
        <v>9500</v>
      </c>
      <c r="E1228" s="19">
        <v>9500</v>
      </c>
      <c r="F1228" s="18" t="s">
        <v>37942</v>
      </c>
      <c r="G1228" s="18" t="s">
        <v>27701</v>
      </c>
      <c r="H1228" s="18" t="s">
        <v>27702</v>
      </c>
      <c r="I1228" s="261" t="s">
        <v>185</v>
      </c>
      <c r="J1228" s="18" t="s">
        <v>31947</v>
      </c>
    </row>
    <row r="1229" spans="1:10" ht="40.5" x14ac:dyDescent="0.35">
      <c r="A1229" s="8">
        <v>1224</v>
      </c>
      <c r="B1229" s="124" t="s">
        <v>12696</v>
      </c>
      <c r="C1229" s="114" t="s">
        <v>949</v>
      </c>
      <c r="D1229" s="132">
        <v>1535</v>
      </c>
      <c r="E1229" s="132">
        <v>1535</v>
      </c>
      <c r="F1229" s="114" t="s">
        <v>938</v>
      </c>
      <c r="G1229" s="114" t="s">
        <v>12697</v>
      </c>
      <c r="H1229" s="114" t="s">
        <v>12697</v>
      </c>
      <c r="I1229" s="115" t="s">
        <v>951</v>
      </c>
      <c r="J1229" s="116" t="s">
        <v>31948</v>
      </c>
    </row>
    <row r="1230" spans="1:10" ht="60.75" x14ac:dyDescent="0.35">
      <c r="A1230" s="8">
        <v>1225</v>
      </c>
      <c r="B1230" s="124" t="s">
        <v>12698</v>
      </c>
      <c r="C1230" s="114" t="s">
        <v>949</v>
      </c>
      <c r="D1230" s="132">
        <v>2500</v>
      </c>
      <c r="E1230" s="132">
        <v>2500</v>
      </c>
      <c r="F1230" s="114" t="s">
        <v>938</v>
      </c>
      <c r="G1230" s="114" t="s">
        <v>12699</v>
      </c>
      <c r="H1230" s="114" t="s">
        <v>12699</v>
      </c>
      <c r="I1230" s="115" t="s">
        <v>951</v>
      </c>
      <c r="J1230" s="116" t="s">
        <v>31949</v>
      </c>
    </row>
    <row r="1231" spans="1:10" ht="60.75" x14ac:dyDescent="0.35">
      <c r="A1231" s="8">
        <v>1226</v>
      </c>
      <c r="B1231" s="124" t="s">
        <v>12700</v>
      </c>
      <c r="C1231" s="114" t="s">
        <v>949</v>
      </c>
      <c r="D1231" s="132">
        <v>2140</v>
      </c>
      <c r="E1231" s="132">
        <v>2140</v>
      </c>
      <c r="F1231" s="114" t="s">
        <v>938</v>
      </c>
      <c r="G1231" s="114" t="s">
        <v>12701</v>
      </c>
      <c r="H1231" s="114" t="s">
        <v>12701</v>
      </c>
      <c r="I1231" s="115" t="s">
        <v>951</v>
      </c>
      <c r="J1231" s="116" t="s">
        <v>31950</v>
      </c>
    </row>
    <row r="1232" spans="1:10" ht="60.75" x14ac:dyDescent="0.35">
      <c r="A1232" s="8">
        <v>1227</v>
      </c>
      <c r="B1232" s="124" t="s">
        <v>12702</v>
      </c>
      <c r="C1232" s="114" t="s">
        <v>949</v>
      </c>
      <c r="D1232" s="132">
        <v>11000</v>
      </c>
      <c r="E1232" s="134">
        <v>11000</v>
      </c>
      <c r="F1232" s="114" t="s">
        <v>938</v>
      </c>
      <c r="G1232" s="114" t="s">
        <v>3601</v>
      </c>
      <c r="H1232" s="114" t="s">
        <v>3601</v>
      </c>
      <c r="I1232" s="115" t="s">
        <v>951</v>
      </c>
      <c r="J1232" s="116" t="s">
        <v>31951</v>
      </c>
    </row>
    <row r="1233" spans="1:10" ht="60.75" x14ac:dyDescent="0.35">
      <c r="A1233" s="8">
        <v>1228</v>
      </c>
      <c r="B1233" s="124" t="s">
        <v>12703</v>
      </c>
      <c r="C1233" s="114" t="s">
        <v>949</v>
      </c>
      <c r="D1233" s="132">
        <v>74075</v>
      </c>
      <c r="E1233" s="134">
        <v>74075</v>
      </c>
      <c r="F1233" s="114" t="s">
        <v>938</v>
      </c>
      <c r="G1233" s="114" t="s">
        <v>12704</v>
      </c>
      <c r="H1233" s="114" t="s">
        <v>12704</v>
      </c>
      <c r="I1233" s="115" t="s">
        <v>951</v>
      </c>
      <c r="J1233" s="116" t="s">
        <v>31952</v>
      </c>
    </row>
    <row r="1234" spans="1:10" ht="81" x14ac:dyDescent="0.35">
      <c r="A1234" s="8">
        <v>1229</v>
      </c>
      <c r="B1234" s="108" t="s">
        <v>6119</v>
      </c>
      <c r="C1234" s="14" t="s">
        <v>937</v>
      </c>
      <c r="D1234" s="139">
        <v>94737.8</v>
      </c>
      <c r="E1234" s="139">
        <v>94737.8</v>
      </c>
      <c r="F1234" s="14" t="s">
        <v>938</v>
      </c>
      <c r="G1234" s="14" t="s">
        <v>12705</v>
      </c>
      <c r="H1234" s="14" t="s">
        <v>12705</v>
      </c>
      <c r="I1234" s="9" t="s">
        <v>1504</v>
      </c>
      <c r="J1234" s="9" t="s">
        <v>31953</v>
      </c>
    </row>
    <row r="1235" spans="1:10" ht="60.75" x14ac:dyDescent="0.35">
      <c r="A1235" s="8">
        <v>1230</v>
      </c>
      <c r="B1235" s="108" t="s">
        <v>12706</v>
      </c>
      <c r="C1235" s="14" t="s">
        <v>937</v>
      </c>
      <c r="D1235" s="139">
        <v>9214.84</v>
      </c>
      <c r="E1235" s="139">
        <v>9214.84</v>
      </c>
      <c r="F1235" s="14" t="s">
        <v>938</v>
      </c>
      <c r="G1235" s="14" t="s">
        <v>12707</v>
      </c>
      <c r="H1235" s="14" t="s">
        <v>12707</v>
      </c>
      <c r="I1235" s="9" t="s">
        <v>1504</v>
      </c>
      <c r="J1235" s="9" t="s">
        <v>31954</v>
      </c>
    </row>
    <row r="1236" spans="1:10" ht="40.5" x14ac:dyDescent="0.35">
      <c r="A1236" s="8">
        <v>1231</v>
      </c>
      <c r="B1236" s="108" t="s">
        <v>12708</v>
      </c>
      <c r="C1236" s="14" t="s">
        <v>937</v>
      </c>
      <c r="D1236" s="139">
        <v>6420</v>
      </c>
      <c r="E1236" s="139">
        <v>6420</v>
      </c>
      <c r="F1236" s="14" t="s">
        <v>938</v>
      </c>
      <c r="G1236" s="14" t="s">
        <v>12709</v>
      </c>
      <c r="H1236" s="14" t="s">
        <v>12709</v>
      </c>
      <c r="I1236" s="9" t="s">
        <v>1504</v>
      </c>
      <c r="J1236" s="9" t="s">
        <v>31955</v>
      </c>
    </row>
    <row r="1237" spans="1:10" ht="60.75" x14ac:dyDescent="0.35">
      <c r="A1237" s="8">
        <v>1232</v>
      </c>
      <c r="B1237" s="108" t="s">
        <v>8181</v>
      </c>
      <c r="C1237" s="14" t="s">
        <v>2250</v>
      </c>
      <c r="D1237" s="135">
        <v>14400</v>
      </c>
      <c r="E1237" s="135">
        <v>14400</v>
      </c>
      <c r="F1237" s="14" t="s">
        <v>938</v>
      </c>
      <c r="G1237" s="14" t="s">
        <v>12710</v>
      </c>
      <c r="H1237" s="14" t="s">
        <v>12710</v>
      </c>
      <c r="I1237" s="189" t="s">
        <v>7160</v>
      </c>
      <c r="J1237" s="14" t="s">
        <v>31956</v>
      </c>
    </row>
    <row r="1238" spans="1:10" ht="60.75" x14ac:dyDescent="0.35">
      <c r="A1238" s="8">
        <v>1233</v>
      </c>
      <c r="B1238" s="108" t="s">
        <v>10661</v>
      </c>
      <c r="C1238" s="14" t="s">
        <v>2250</v>
      </c>
      <c r="D1238" s="135">
        <v>186300</v>
      </c>
      <c r="E1238" s="135">
        <v>186300</v>
      </c>
      <c r="F1238" s="14" t="s">
        <v>938</v>
      </c>
      <c r="G1238" s="14" t="s">
        <v>12711</v>
      </c>
      <c r="H1238" s="14" t="s">
        <v>12711</v>
      </c>
      <c r="I1238" s="189" t="s">
        <v>7160</v>
      </c>
      <c r="J1238" s="14" t="s">
        <v>31956</v>
      </c>
    </row>
    <row r="1239" spans="1:10" ht="60.75" x14ac:dyDescent="0.35">
      <c r="A1239" s="8">
        <v>1234</v>
      </c>
      <c r="B1239" s="108" t="s">
        <v>8899</v>
      </c>
      <c r="C1239" s="14" t="s">
        <v>2250</v>
      </c>
      <c r="D1239" s="135">
        <v>59000</v>
      </c>
      <c r="E1239" s="135">
        <v>59000</v>
      </c>
      <c r="F1239" s="14" t="s">
        <v>938</v>
      </c>
      <c r="G1239" s="14" t="s">
        <v>12712</v>
      </c>
      <c r="H1239" s="14" t="s">
        <v>12712</v>
      </c>
      <c r="I1239" s="189" t="s">
        <v>7160</v>
      </c>
      <c r="J1239" s="14" t="s">
        <v>31957</v>
      </c>
    </row>
    <row r="1240" spans="1:10" ht="60.75" x14ac:dyDescent="0.35">
      <c r="A1240" s="8">
        <v>1235</v>
      </c>
      <c r="B1240" s="108" t="s">
        <v>8181</v>
      </c>
      <c r="C1240" s="14" t="s">
        <v>2250</v>
      </c>
      <c r="D1240" s="135">
        <v>30000</v>
      </c>
      <c r="E1240" s="135">
        <v>30000</v>
      </c>
      <c r="F1240" s="14" t="s">
        <v>938</v>
      </c>
      <c r="G1240" s="14" t="s">
        <v>12713</v>
      </c>
      <c r="H1240" s="14" t="s">
        <v>12713</v>
      </c>
      <c r="I1240" s="189" t="s">
        <v>7160</v>
      </c>
      <c r="J1240" s="14" t="s">
        <v>31957</v>
      </c>
    </row>
    <row r="1241" spans="1:10" ht="60.75" x14ac:dyDescent="0.35">
      <c r="A1241" s="8">
        <v>1236</v>
      </c>
      <c r="B1241" s="108" t="s">
        <v>8902</v>
      </c>
      <c r="C1241" s="14" t="s">
        <v>2250</v>
      </c>
      <c r="D1241" s="135">
        <v>86426</v>
      </c>
      <c r="E1241" s="135">
        <v>86426</v>
      </c>
      <c r="F1241" s="14" t="s">
        <v>938</v>
      </c>
      <c r="G1241" s="14" t="s">
        <v>12714</v>
      </c>
      <c r="H1241" s="14" t="s">
        <v>12714</v>
      </c>
      <c r="I1241" s="189" t="s">
        <v>7160</v>
      </c>
      <c r="J1241" s="14" t="s">
        <v>31958</v>
      </c>
    </row>
    <row r="1242" spans="1:10" ht="60.75" x14ac:dyDescent="0.35">
      <c r="A1242" s="8">
        <v>1237</v>
      </c>
      <c r="B1242" s="108" t="s">
        <v>8902</v>
      </c>
      <c r="C1242" s="14" t="s">
        <v>2250</v>
      </c>
      <c r="D1242" s="135">
        <v>6600</v>
      </c>
      <c r="E1242" s="135">
        <v>6600</v>
      </c>
      <c r="F1242" s="14" t="s">
        <v>938</v>
      </c>
      <c r="G1242" s="14" t="s">
        <v>12715</v>
      </c>
      <c r="H1242" s="14" t="s">
        <v>12715</v>
      </c>
      <c r="I1242" s="189" t="s">
        <v>7160</v>
      </c>
      <c r="J1242" s="14" t="s">
        <v>31959</v>
      </c>
    </row>
    <row r="1243" spans="1:10" ht="60.75" x14ac:dyDescent="0.35">
      <c r="A1243" s="8">
        <v>1238</v>
      </c>
      <c r="B1243" s="108" t="s">
        <v>8181</v>
      </c>
      <c r="C1243" s="14" t="s">
        <v>2250</v>
      </c>
      <c r="D1243" s="135">
        <v>8400</v>
      </c>
      <c r="E1243" s="135">
        <v>8400</v>
      </c>
      <c r="F1243" s="14" t="s">
        <v>938</v>
      </c>
      <c r="G1243" s="14" t="s">
        <v>12716</v>
      </c>
      <c r="H1243" s="14" t="s">
        <v>12716</v>
      </c>
      <c r="I1243" s="189" t="s">
        <v>7160</v>
      </c>
      <c r="J1243" s="14" t="s">
        <v>31960</v>
      </c>
    </row>
    <row r="1244" spans="1:10" ht="60.75" x14ac:dyDescent="0.35">
      <c r="A1244" s="8">
        <v>1239</v>
      </c>
      <c r="B1244" s="108" t="s">
        <v>12717</v>
      </c>
      <c r="C1244" s="14" t="s">
        <v>1273</v>
      </c>
      <c r="D1244" s="197">
        <v>26940</v>
      </c>
      <c r="E1244" s="197">
        <v>26940</v>
      </c>
      <c r="F1244" s="14" t="s">
        <v>938</v>
      </c>
      <c r="G1244" s="121" t="s">
        <v>12718</v>
      </c>
      <c r="H1244" s="121" t="s">
        <v>12718</v>
      </c>
      <c r="I1244" s="14" t="s">
        <v>185</v>
      </c>
      <c r="J1244" s="14" t="s">
        <v>31961</v>
      </c>
    </row>
    <row r="1245" spans="1:10" ht="121.5" x14ac:dyDescent="0.35">
      <c r="A1245" s="8">
        <v>1240</v>
      </c>
      <c r="B1245" s="108" t="s">
        <v>31962</v>
      </c>
      <c r="C1245" s="14" t="s">
        <v>959</v>
      </c>
      <c r="D1245" s="139">
        <v>13100</v>
      </c>
      <c r="E1245" s="139">
        <f>D1245</f>
        <v>13100</v>
      </c>
      <c r="F1245" s="14" t="s">
        <v>938</v>
      </c>
      <c r="G1245" s="14" t="s">
        <v>12719</v>
      </c>
      <c r="H1245" s="14" t="s">
        <v>12719</v>
      </c>
      <c r="I1245" s="14" t="s">
        <v>962</v>
      </c>
      <c r="J1245" s="14" t="s">
        <v>31963</v>
      </c>
    </row>
    <row r="1246" spans="1:10" ht="60.75" x14ac:dyDescent="0.35">
      <c r="A1246" s="8">
        <v>1241</v>
      </c>
      <c r="B1246" s="108" t="s">
        <v>12720</v>
      </c>
      <c r="C1246" s="14" t="s">
        <v>959</v>
      </c>
      <c r="D1246" s="139">
        <v>24936</v>
      </c>
      <c r="E1246" s="139">
        <f>D1246</f>
        <v>24936</v>
      </c>
      <c r="F1246" s="14" t="s">
        <v>938</v>
      </c>
      <c r="G1246" s="14" t="s">
        <v>12721</v>
      </c>
      <c r="H1246" s="14" t="s">
        <v>12721</v>
      </c>
      <c r="I1246" s="14" t="s">
        <v>962</v>
      </c>
      <c r="J1246" s="14" t="s">
        <v>31964</v>
      </c>
    </row>
    <row r="1247" spans="1:10" ht="60.75" x14ac:dyDescent="0.35">
      <c r="A1247" s="8">
        <v>1242</v>
      </c>
      <c r="B1247" s="108" t="s">
        <v>12722</v>
      </c>
      <c r="C1247" s="14" t="s">
        <v>959</v>
      </c>
      <c r="D1247" s="139">
        <v>15812</v>
      </c>
      <c r="E1247" s="139">
        <f>D1247</f>
        <v>15812</v>
      </c>
      <c r="F1247" s="14" t="s">
        <v>938</v>
      </c>
      <c r="G1247" s="14" t="s">
        <v>12723</v>
      </c>
      <c r="H1247" s="14" t="s">
        <v>12723</v>
      </c>
      <c r="I1247" s="14" t="s">
        <v>962</v>
      </c>
      <c r="J1247" s="14" t="s">
        <v>31965</v>
      </c>
    </row>
    <row r="1248" spans="1:10" ht="101.25" x14ac:dyDescent="0.35">
      <c r="A1248" s="8">
        <v>1243</v>
      </c>
      <c r="B1248" s="108" t="s">
        <v>12724</v>
      </c>
      <c r="C1248" s="14" t="s">
        <v>959</v>
      </c>
      <c r="D1248" s="139">
        <v>21763.8</v>
      </c>
      <c r="E1248" s="139">
        <f>D1248</f>
        <v>21763.8</v>
      </c>
      <c r="F1248" s="14" t="s">
        <v>938</v>
      </c>
      <c r="G1248" s="14" t="s">
        <v>12725</v>
      </c>
      <c r="H1248" s="14" t="s">
        <v>12725</v>
      </c>
      <c r="I1248" s="14" t="s">
        <v>962</v>
      </c>
      <c r="J1248" s="14" t="s">
        <v>31966</v>
      </c>
    </row>
    <row r="1249" spans="1:10" ht="60.75" x14ac:dyDescent="0.35">
      <c r="A1249" s="8">
        <v>1244</v>
      </c>
      <c r="B1249" s="108" t="s">
        <v>12726</v>
      </c>
      <c r="C1249" s="14" t="s">
        <v>959</v>
      </c>
      <c r="D1249" s="139">
        <v>12519</v>
      </c>
      <c r="E1249" s="139">
        <f>D1249</f>
        <v>12519</v>
      </c>
      <c r="F1249" s="14" t="s">
        <v>938</v>
      </c>
      <c r="G1249" s="14" t="s">
        <v>12727</v>
      </c>
      <c r="H1249" s="14" t="s">
        <v>12727</v>
      </c>
      <c r="I1249" s="14" t="s">
        <v>962</v>
      </c>
      <c r="J1249" s="14" t="s">
        <v>31967</v>
      </c>
    </row>
    <row r="1250" spans="1:10" ht="60.75" x14ac:dyDescent="0.35">
      <c r="A1250" s="8">
        <v>1245</v>
      </c>
      <c r="B1250" s="108" t="s">
        <v>12728</v>
      </c>
      <c r="C1250" s="14" t="s">
        <v>1056</v>
      </c>
      <c r="D1250" s="197">
        <v>6400</v>
      </c>
      <c r="E1250" s="197">
        <v>6400</v>
      </c>
      <c r="F1250" s="14" t="s">
        <v>37942</v>
      </c>
      <c r="G1250" s="14" t="s">
        <v>12729</v>
      </c>
      <c r="H1250" s="14" t="s">
        <v>12729</v>
      </c>
      <c r="I1250" s="14" t="s">
        <v>1058</v>
      </c>
      <c r="J1250" s="14" t="s">
        <v>31968</v>
      </c>
    </row>
    <row r="1251" spans="1:10" ht="60.75" x14ac:dyDescent="0.35">
      <c r="A1251" s="8">
        <v>1246</v>
      </c>
      <c r="B1251" s="108" t="s">
        <v>12728</v>
      </c>
      <c r="C1251" s="14" t="s">
        <v>1278</v>
      </c>
      <c r="D1251" s="135">
        <v>51400</v>
      </c>
      <c r="E1251" s="135">
        <v>51400</v>
      </c>
      <c r="F1251" s="14" t="s">
        <v>37942</v>
      </c>
      <c r="G1251" s="14" t="s">
        <v>12730</v>
      </c>
      <c r="H1251" s="14" t="s">
        <v>12730</v>
      </c>
      <c r="I1251" s="14" t="s">
        <v>1058</v>
      </c>
      <c r="J1251" s="14" t="s">
        <v>31969</v>
      </c>
    </row>
    <row r="1252" spans="1:10" ht="81" x14ac:dyDescent="0.35">
      <c r="A1252" s="8">
        <v>1247</v>
      </c>
      <c r="B1252" s="108" t="s">
        <v>1719</v>
      </c>
      <c r="C1252" s="14" t="s">
        <v>1278</v>
      </c>
      <c r="D1252" s="135">
        <v>29610</v>
      </c>
      <c r="E1252" s="135">
        <v>29610</v>
      </c>
      <c r="F1252" s="14" t="s">
        <v>37942</v>
      </c>
      <c r="G1252" s="14" t="s">
        <v>12731</v>
      </c>
      <c r="H1252" s="14" t="s">
        <v>12731</v>
      </c>
      <c r="I1252" s="14" t="s">
        <v>1058</v>
      </c>
      <c r="J1252" s="14" t="s">
        <v>31970</v>
      </c>
    </row>
    <row r="1253" spans="1:10" ht="81" x14ac:dyDescent="0.35">
      <c r="A1253" s="8">
        <v>1248</v>
      </c>
      <c r="B1253" s="108" t="s">
        <v>1719</v>
      </c>
      <c r="C1253" s="14" t="s">
        <v>1278</v>
      </c>
      <c r="D1253" s="135">
        <v>15200</v>
      </c>
      <c r="E1253" s="135">
        <v>15200</v>
      </c>
      <c r="F1253" s="14" t="s">
        <v>37942</v>
      </c>
      <c r="G1253" s="14" t="s">
        <v>12732</v>
      </c>
      <c r="H1253" s="14" t="s">
        <v>12732</v>
      </c>
      <c r="I1253" s="14" t="s">
        <v>1058</v>
      </c>
      <c r="J1253" s="14" t="s">
        <v>31971</v>
      </c>
    </row>
    <row r="1254" spans="1:10" ht="60.75" x14ac:dyDescent="0.35">
      <c r="A1254" s="8">
        <v>1249</v>
      </c>
      <c r="B1254" s="108" t="s">
        <v>12733</v>
      </c>
      <c r="C1254" s="14" t="s">
        <v>1278</v>
      </c>
      <c r="D1254" s="135">
        <v>8250</v>
      </c>
      <c r="E1254" s="135">
        <v>8250</v>
      </c>
      <c r="F1254" s="14" t="s">
        <v>37942</v>
      </c>
      <c r="G1254" s="14" t="s">
        <v>12734</v>
      </c>
      <c r="H1254" s="14" t="s">
        <v>12734</v>
      </c>
      <c r="I1254" s="14" t="s">
        <v>1058</v>
      </c>
      <c r="J1254" s="14" t="s">
        <v>31972</v>
      </c>
    </row>
    <row r="1255" spans="1:10" ht="222.75" x14ac:dyDescent="0.35">
      <c r="A1255" s="8">
        <v>1250</v>
      </c>
      <c r="B1255" s="194" t="s">
        <v>12735</v>
      </c>
      <c r="C1255" s="112" t="s">
        <v>911</v>
      </c>
      <c r="D1255" s="136">
        <v>1500</v>
      </c>
      <c r="E1255" s="136">
        <v>1500</v>
      </c>
      <c r="F1255" s="112" t="s">
        <v>33</v>
      </c>
      <c r="G1255" s="112" t="s">
        <v>12736</v>
      </c>
      <c r="H1255" s="112" t="s">
        <v>12737</v>
      </c>
      <c r="I1255" s="112" t="s">
        <v>914</v>
      </c>
      <c r="J1255" s="112" t="s">
        <v>31973</v>
      </c>
    </row>
    <row r="1256" spans="1:10" ht="141.75" x14ac:dyDescent="0.35">
      <c r="A1256" s="8">
        <v>1251</v>
      </c>
      <c r="B1256" s="194" t="s">
        <v>12738</v>
      </c>
      <c r="C1256" s="112" t="s">
        <v>911</v>
      </c>
      <c r="D1256" s="136">
        <v>2000</v>
      </c>
      <c r="E1256" s="136">
        <v>2000</v>
      </c>
      <c r="F1256" s="112" t="s">
        <v>33</v>
      </c>
      <c r="G1256" s="112" t="s">
        <v>12739</v>
      </c>
      <c r="H1256" s="112" t="s">
        <v>10441</v>
      </c>
      <c r="I1256" s="112" t="s">
        <v>914</v>
      </c>
      <c r="J1256" s="112" t="s">
        <v>31974</v>
      </c>
    </row>
    <row r="1257" spans="1:10" ht="101.25" x14ac:dyDescent="0.35">
      <c r="A1257" s="8">
        <v>1252</v>
      </c>
      <c r="B1257" s="194" t="s">
        <v>12740</v>
      </c>
      <c r="C1257" s="112" t="s">
        <v>911</v>
      </c>
      <c r="D1257" s="136">
        <v>10560</v>
      </c>
      <c r="E1257" s="136">
        <v>10560</v>
      </c>
      <c r="F1257" s="112" t="s">
        <v>33</v>
      </c>
      <c r="G1257" s="112" t="s">
        <v>12741</v>
      </c>
      <c r="H1257" s="112" t="s">
        <v>12742</v>
      </c>
      <c r="I1257" s="112" t="s">
        <v>914</v>
      </c>
      <c r="J1257" s="112" t="s">
        <v>31975</v>
      </c>
    </row>
    <row r="1258" spans="1:10" ht="101.25" x14ac:dyDescent="0.35">
      <c r="A1258" s="8">
        <v>1253</v>
      </c>
      <c r="B1258" s="331" t="s">
        <v>12743</v>
      </c>
      <c r="C1258" s="212" t="s">
        <v>911</v>
      </c>
      <c r="D1258" s="332">
        <v>13600</v>
      </c>
      <c r="E1258" s="332">
        <v>13600</v>
      </c>
      <c r="F1258" s="212" t="s">
        <v>33</v>
      </c>
      <c r="G1258" s="212" t="s">
        <v>12744</v>
      </c>
      <c r="H1258" s="212" t="s">
        <v>12745</v>
      </c>
      <c r="I1258" s="212" t="s">
        <v>914</v>
      </c>
      <c r="J1258" s="212" t="s">
        <v>31976</v>
      </c>
    </row>
    <row r="1259" spans="1:10" ht="81" x14ac:dyDescent="0.35">
      <c r="A1259" s="8">
        <v>1254</v>
      </c>
      <c r="B1259" s="12" t="s">
        <v>41498</v>
      </c>
      <c r="C1259" s="7" t="s">
        <v>40895</v>
      </c>
      <c r="D1259" s="109">
        <v>165850</v>
      </c>
      <c r="E1259" s="109">
        <v>165850</v>
      </c>
      <c r="F1259" s="8" t="s">
        <v>37942</v>
      </c>
      <c r="G1259" s="110" t="s">
        <v>41499</v>
      </c>
      <c r="H1259" s="8" t="s">
        <v>41499</v>
      </c>
      <c r="I1259" s="8" t="s">
        <v>40897</v>
      </c>
      <c r="J1259" s="8" t="s">
        <v>41500</v>
      </c>
    </row>
    <row r="1260" spans="1:10" ht="60.75" x14ac:dyDescent="0.35">
      <c r="A1260" s="8">
        <v>1255</v>
      </c>
      <c r="B1260" s="12" t="s">
        <v>41501</v>
      </c>
      <c r="C1260" s="7" t="s">
        <v>40895</v>
      </c>
      <c r="D1260" s="109">
        <v>156650</v>
      </c>
      <c r="E1260" s="109">
        <v>156650</v>
      </c>
      <c r="F1260" s="8" t="s">
        <v>37942</v>
      </c>
      <c r="G1260" s="110" t="s">
        <v>41502</v>
      </c>
      <c r="H1260" s="8" t="s">
        <v>41502</v>
      </c>
      <c r="I1260" s="8" t="s">
        <v>40897</v>
      </c>
      <c r="J1260" s="8" t="s">
        <v>41503</v>
      </c>
    </row>
    <row r="1261" spans="1:10" ht="81" x14ac:dyDescent="0.35">
      <c r="A1261" s="8">
        <v>1256</v>
      </c>
      <c r="B1261" s="12" t="s">
        <v>41504</v>
      </c>
      <c r="C1261" s="7" t="s">
        <v>40895</v>
      </c>
      <c r="D1261" s="109">
        <v>108100</v>
      </c>
      <c r="E1261" s="109">
        <v>108100</v>
      </c>
      <c r="F1261" s="8" t="s">
        <v>37942</v>
      </c>
      <c r="G1261" s="110" t="s">
        <v>41505</v>
      </c>
      <c r="H1261" s="8" t="s">
        <v>41505</v>
      </c>
      <c r="I1261" s="8" t="s">
        <v>40897</v>
      </c>
      <c r="J1261" s="8" t="s">
        <v>41506</v>
      </c>
    </row>
    <row r="1262" spans="1:10" ht="60.75" x14ac:dyDescent="0.35">
      <c r="A1262" s="8">
        <v>1257</v>
      </c>
      <c r="B1262" s="12" t="s">
        <v>41507</v>
      </c>
      <c r="C1262" s="7" t="s">
        <v>40895</v>
      </c>
      <c r="D1262" s="109">
        <v>60990</v>
      </c>
      <c r="E1262" s="109">
        <v>60990</v>
      </c>
      <c r="F1262" s="8" t="s">
        <v>37942</v>
      </c>
      <c r="G1262" s="110" t="s">
        <v>41508</v>
      </c>
      <c r="H1262" s="8" t="s">
        <v>41508</v>
      </c>
      <c r="I1262" s="8" t="s">
        <v>40897</v>
      </c>
      <c r="J1262" s="8" t="s">
        <v>41509</v>
      </c>
    </row>
    <row r="1263" spans="1:10" ht="60.75" x14ac:dyDescent="0.35">
      <c r="A1263" s="8">
        <v>1258</v>
      </c>
      <c r="B1263" s="12" t="s">
        <v>41510</v>
      </c>
      <c r="C1263" s="7" t="s">
        <v>40895</v>
      </c>
      <c r="D1263" s="15">
        <v>9500</v>
      </c>
      <c r="E1263" s="15">
        <v>9500</v>
      </c>
      <c r="F1263" s="14" t="s">
        <v>37942</v>
      </c>
      <c r="G1263" s="8" t="s">
        <v>41511</v>
      </c>
      <c r="H1263" s="8" t="s">
        <v>41511</v>
      </c>
      <c r="I1263" s="8" t="s">
        <v>40897</v>
      </c>
      <c r="J1263" s="7" t="s">
        <v>41512</v>
      </c>
    </row>
    <row r="1264" spans="1:10" ht="81" x14ac:dyDescent="0.35">
      <c r="A1264" s="8">
        <v>1259</v>
      </c>
      <c r="B1264" s="16" t="s">
        <v>36453</v>
      </c>
      <c r="C1264" s="110" t="s">
        <v>36278</v>
      </c>
      <c r="D1264" s="19">
        <v>5900</v>
      </c>
      <c r="E1264" s="19">
        <v>5900</v>
      </c>
      <c r="F1264" s="18" t="s">
        <v>37942</v>
      </c>
      <c r="G1264" s="18" t="s">
        <v>36452</v>
      </c>
      <c r="H1264" s="18" t="s">
        <v>36452</v>
      </c>
      <c r="I1264" s="8" t="s">
        <v>972</v>
      </c>
      <c r="J1264" s="18" t="s">
        <v>36454</v>
      </c>
    </row>
    <row r="1265" spans="1:10" ht="81" x14ac:dyDescent="0.35">
      <c r="A1265" s="8">
        <v>1260</v>
      </c>
      <c r="B1265" s="108" t="s">
        <v>2162</v>
      </c>
      <c r="C1265" s="14" t="s">
        <v>928</v>
      </c>
      <c r="D1265" s="135">
        <v>970000</v>
      </c>
      <c r="E1265" s="135">
        <v>970000</v>
      </c>
      <c r="F1265" s="14" t="s">
        <v>8760</v>
      </c>
      <c r="G1265" s="14" t="s">
        <v>8771</v>
      </c>
      <c r="H1265" s="14" t="s">
        <v>8771</v>
      </c>
      <c r="I1265" s="14" t="s">
        <v>931</v>
      </c>
      <c r="J1265" s="14" t="s">
        <v>31977</v>
      </c>
    </row>
    <row r="1266" spans="1:10" ht="81" x14ac:dyDescent="0.35">
      <c r="A1266" s="8">
        <v>1261</v>
      </c>
      <c r="B1266" s="108" t="s">
        <v>2162</v>
      </c>
      <c r="C1266" s="14" t="s">
        <v>928</v>
      </c>
      <c r="D1266" s="135">
        <v>175000</v>
      </c>
      <c r="E1266" s="135">
        <v>175000</v>
      </c>
      <c r="F1266" s="14" t="s">
        <v>929</v>
      </c>
      <c r="G1266" s="14" t="s">
        <v>12746</v>
      </c>
      <c r="H1266" s="14" t="s">
        <v>12746</v>
      </c>
      <c r="I1266" s="14" t="s">
        <v>931</v>
      </c>
      <c r="J1266" s="14" t="s">
        <v>31978</v>
      </c>
    </row>
    <row r="1267" spans="1:10" ht="81" x14ac:dyDescent="0.35">
      <c r="A1267" s="8">
        <v>1262</v>
      </c>
      <c r="B1267" s="108" t="s">
        <v>2162</v>
      </c>
      <c r="C1267" s="14" t="s">
        <v>928</v>
      </c>
      <c r="D1267" s="135">
        <v>390000</v>
      </c>
      <c r="E1267" s="135">
        <v>390000</v>
      </c>
      <c r="F1267" s="14" t="s">
        <v>8760</v>
      </c>
      <c r="G1267" s="14" t="s">
        <v>12747</v>
      </c>
      <c r="H1267" s="14" t="s">
        <v>12747</v>
      </c>
      <c r="I1267" s="14" t="s">
        <v>931</v>
      </c>
      <c r="J1267" s="14" t="s">
        <v>31979</v>
      </c>
    </row>
    <row r="1268" spans="1:10" ht="101.25" x14ac:dyDescent="0.35">
      <c r="A1268" s="8">
        <v>1263</v>
      </c>
      <c r="B1268" s="108" t="s">
        <v>2162</v>
      </c>
      <c r="C1268" s="14" t="s">
        <v>928</v>
      </c>
      <c r="D1268" s="135">
        <v>480000</v>
      </c>
      <c r="E1268" s="135">
        <v>480000</v>
      </c>
      <c r="F1268" s="14" t="s">
        <v>8760</v>
      </c>
      <c r="G1268" s="14" t="s">
        <v>8761</v>
      </c>
      <c r="H1268" s="14" t="s">
        <v>8761</v>
      </c>
      <c r="I1268" s="14" t="s">
        <v>931</v>
      </c>
      <c r="J1268" s="14" t="s">
        <v>31980</v>
      </c>
    </row>
    <row r="1269" spans="1:10" ht="101.25" x14ac:dyDescent="0.35">
      <c r="A1269" s="8">
        <v>1264</v>
      </c>
      <c r="B1269" s="108" t="s">
        <v>2162</v>
      </c>
      <c r="C1269" s="14" t="s">
        <v>928</v>
      </c>
      <c r="D1269" s="135">
        <v>88000</v>
      </c>
      <c r="E1269" s="135">
        <v>88000</v>
      </c>
      <c r="F1269" s="14" t="s">
        <v>929</v>
      </c>
      <c r="G1269" s="14" t="s">
        <v>5023</v>
      </c>
      <c r="H1269" s="14" t="s">
        <v>5023</v>
      </c>
      <c r="I1269" s="14" t="s">
        <v>931</v>
      </c>
      <c r="J1269" s="14" t="s">
        <v>31981</v>
      </c>
    </row>
    <row r="1270" spans="1:10" ht="101.25" x14ac:dyDescent="0.35">
      <c r="A1270" s="8">
        <v>1265</v>
      </c>
      <c r="B1270" s="108" t="s">
        <v>2162</v>
      </c>
      <c r="C1270" s="14" t="s">
        <v>928</v>
      </c>
      <c r="D1270" s="135">
        <v>210000</v>
      </c>
      <c r="E1270" s="135">
        <v>210000</v>
      </c>
      <c r="F1270" s="14" t="s">
        <v>929</v>
      </c>
      <c r="G1270" s="14" t="s">
        <v>8763</v>
      </c>
      <c r="H1270" s="14" t="s">
        <v>8763</v>
      </c>
      <c r="I1270" s="14" t="s">
        <v>931</v>
      </c>
      <c r="J1270" s="14" t="s">
        <v>31982</v>
      </c>
    </row>
    <row r="1271" spans="1:10" ht="101.25" x14ac:dyDescent="0.35">
      <c r="A1271" s="8">
        <v>1266</v>
      </c>
      <c r="B1271" s="108" t="s">
        <v>2162</v>
      </c>
      <c r="C1271" s="14" t="s">
        <v>928</v>
      </c>
      <c r="D1271" s="135">
        <v>14310</v>
      </c>
      <c r="E1271" s="135">
        <v>14310</v>
      </c>
      <c r="F1271" s="14" t="s">
        <v>929</v>
      </c>
      <c r="G1271" s="14" t="s">
        <v>12748</v>
      </c>
      <c r="H1271" s="14" t="s">
        <v>12748</v>
      </c>
      <c r="I1271" s="14" t="s">
        <v>931</v>
      </c>
      <c r="J1271" s="14" t="s">
        <v>31983</v>
      </c>
    </row>
    <row r="1272" spans="1:10" ht="60.75" x14ac:dyDescent="0.35">
      <c r="A1272" s="8">
        <v>1267</v>
      </c>
      <c r="B1272" s="108" t="s">
        <v>2162</v>
      </c>
      <c r="C1272" s="14" t="s">
        <v>928</v>
      </c>
      <c r="D1272" s="135">
        <v>7000</v>
      </c>
      <c r="E1272" s="135">
        <v>7000</v>
      </c>
      <c r="F1272" s="14" t="s">
        <v>929</v>
      </c>
      <c r="G1272" s="14" t="s">
        <v>11915</v>
      </c>
      <c r="H1272" s="14" t="s">
        <v>11915</v>
      </c>
      <c r="I1272" s="14" t="s">
        <v>931</v>
      </c>
      <c r="J1272" s="14" t="s">
        <v>31984</v>
      </c>
    </row>
    <row r="1273" spans="1:10" ht="81" x14ac:dyDescent="0.35">
      <c r="A1273" s="8">
        <v>1268</v>
      </c>
      <c r="B1273" s="108" t="s">
        <v>2162</v>
      </c>
      <c r="C1273" s="14" t="s">
        <v>928</v>
      </c>
      <c r="D1273" s="135">
        <v>75000</v>
      </c>
      <c r="E1273" s="135">
        <v>75000</v>
      </c>
      <c r="F1273" s="14" t="s">
        <v>929</v>
      </c>
      <c r="G1273" s="14" t="s">
        <v>12749</v>
      </c>
      <c r="H1273" s="14" t="s">
        <v>12749</v>
      </c>
      <c r="I1273" s="14" t="s">
        <v>931</v>
      </c>
      <c r="J1273" s="14" t="s">
        <v>31985</v>
      </c>
    </row>
    <row r="1274" spans="1:10" ht="81" x14ac:dyDescent="0.35">
      <c r="A1274" s="8">
        <v>1269</v>
      </c>
      <c r="B1274" s="108" t="s">
        <v>2162</v>
      </c>
      <c r="C1274" s="14" t="s">
        <v>928</v>
      </c>
      <c r="D1274" s="135">
        <v>10914</v>
      </c>
      <c r="E1274" s="135">
        <v>10914</v>
      </c>
      <c r="F1274" s="14" t="s">
        <v>929</v>
      </c>
      <c r="G1274" s="14" t="s">
        <v>12750</v>
      </c>
      <c r="H1274" s="14" t="s">
        <v>12750</v>
      </c>
      <c r="I1274" s="14" t="s">
        <v>931</v>
      </c>
      <c r="J1274" s="14" t="s">
        <v>31986</v>
      </c>
    </row>
    <row r="1275" spans="1:10" ht="121.5" x14ac:dyDescent="0.35">
      <c r="A1275" s="8">
        <v>1270</v>
      </c>
      <c r="B1275" s="108" t="s">
        <v>12751</v>
      </c>
      <c r="C1275" s="14" t="s">
        <v>968</v>
      </c>
      <c r="D1275" s="184">
        <v>100152</v>
      </c>
      <c r="E1275" s="184">
        <v>100152</v>
      </c>
      <c r="F1275" s="14" t="s">
        <v>969</v>
      </c>
      <c r="G1275" s="14" t="s">
        <v>12752</v>
      </c>
      <c r="H1275" s="14" t="s">
        <v>12753</v>
      </c>
      <c r="I1275" s="14" t="s">
        <v>972</v>
      </c>
      <c r="J1275" s="14" t="s">
        <v>31987</v>
      </c>
    </row>
    <row r="1276" spans="1:10" ht="81" x14ac:dyDescent="0.35">
      <c r="A1276" s="8">
        <v>1271</v>
      </c>
      <c r="B1276" s="108" t="s">
        <v>12754</v>
      </c>
      <c r="C1276" s="14" t="s">
        <v>968</v>
      </c>
      <c r="D1276" s="184">
        <v>321000</v>
      </c>
      <c r="E1276" s="184">
        <v>321000</v>
      </c>
      <c r="F1276" s="14" t="s">
        <v>969</v>
      </c>
      <c r="G1276" s="14" t="s">
        <v>12755</v>
      </c>
      <c r="H1276" s="14" t="s">
        <v>12756</v>
      </c>
      <c r="I1276" s="14" t="s">
        <v>972</v>
      </c>
      <c r="J1276" s="14" t="s">
        <v>31988</v>
      </c>
    </row>
    <row r="1277" spans="1:10" ht="101.25" x14ac:dyDescent="0.35">
      <c r="A1277" s="8">
        <v>1272</v>
      </c>
      <c r="B1277" s="108" t="s">
        <v>12757</v>
      </c>
      <c r="C1277" s="14" t="s">
        <v>968</v>
      </c>
      <c r="D1277" s="184">
        <v>480000</v>
      </c>
      <c r="E1277" s="184">
        <v>480000</v>
      </c>
      <c r="F1277" s="14" t="s">
        <v>969</v>
      </c>
      <c r="G1277" s="14" t="s">
        <v>12758</v>
      </c>
      <c r="H1277" s="14" t="s">
        <v>8793</v>
      </c>
      <c r="I1277" s="14" t="s">
        <v>972</v>
      </c>
      <c r="J1277" s="14" t="s">
        <v>31989</v>
      </c>
    </row>
    <row r="1278" spans="1:10" ht="121.5" x14ac:dyDescent="0.35">
      <c r="A1278" s="8">
        <v>1273</v>
      </c>
      <c r="B1278" s="108" t="s">
        <v>12759</v>
      </c>
      <c r="C1278" s="14" t="s">
        <v>968</v>
      </c>
      <c r="D1278" s="184">
        <v>2400000</v>
      </c>
      <c r="E1278" s="184">
        <v>2400000</v>
      </c>
      <c r="F1278" s="14" t="s">
        <v>626</v>
      </c>
      <c r="G1278" s="14" t="s">
        <v>12760</v>
      </c>
      <c r="H1278" s="14" t="s">
        <v>12761</v>
      </c>
      <c r="I1278" s="14" t="s">
        <v>972</v>
      </c>
      <c r="J1278" s="14" t="s">
        <v>31990</v>
      </c>
    </row>
    <row r="1279" spans="1:10" ht="121.5" x14ac:dyDescent="0.35">
      <c r="A1279" s="8">
        <v>1274</v>
      </c>
      <c r="B1279" s="108" t="s">
        <v>12762</v>
      </c>
      <c r="C1279" s="14" t="s">
        <v>968</v>
      </c>
      <c r="D1279" s="184">
        <v>4410000</v>
      </c>
      <c r="E1279" s="184">
        <v>4410000</v>
      </c>
      <c r="F1279" s="14" t="s">
        <v>626</v>
      </c>
      <c r="G1279" s="14" t="s">
        <v>12763</v>
      </c>
      <c r="H1279" s="14" t="s">
        <v>12764</v>
      </c>
      <c r="I1279" s="14" t="s">
        <v>972</v>
      </c>
      <c r="J1279" s="14" t="s">
        <v>31991</v>
      </c>
    </row>
    <row r="1280" spans="1:10" ht="121.5" x14ac:dyDescent="0.35">
      <c r="A1280" s="8">
        <v>1275</v>
      </c>
      <c r="B1280" s="108" t="s">
        <v>12765</v>
      </c>
      <c r="C1280" s="14" t="s">
        <v>968</v>
      </c>
      <c r="D1280" s="184">
        <v>6240000</v>
      </c>
      <c r="E1280" s="184">
        <v>6240000</v>
      </c>
      <c r="F1280" s="14" t="s">
        <v>626</v>
      </c>
      <c r="G1280" s="14" t="s">
        <v>12766</v>
      </c>
      <c r="H1280" s="14" t="s">
        <v>12767</v>
      </c>
      <c r="I1280" s="14" t="s">
        <v>972</v>
      </c>
      <c r="J1280" s="14" t="s">
        <v>31992</v>
      </c>
    </row>
    <row r="1281" spans="1:10" ht="162" x14ac:dyDescent="0.35">
      <c r="A1281" s="8">
        <v>1276</v>
      </c>
      <c r="B1281" s="108" t="s">
        <v>12768</v>
      </c>
      <c r="C1281" s="14" t="s">
        <v>968</v>
      </c>
      <c r="D1281" s="184">
        <v>2440000</v>
      </c>
      <c r="E1281" s="184">
        <v>2440000</v>
      </c>
      <c r="F1281" s="14" t="s">
        <v>626</v>
      </c>
      <c r="G1281" s="14" t="s">
        <v>12769</v>
      </c>
      <c r="H1281" s="14" t="s">
        <v>12770</v>
      </c>
      <c r="I1281" s="14" t="s">
        <v>972</v>
      </c>
      <c r="J1281" s="14" t="s">
        <v>31993</v>
      </c>
    </row>
    <row r="1282" spans="1:10" ht="121.5" x14ac:dyDescent="0.35">
      <c r="A1282" s="8">
        <v>1277</v>
      </c>
      <c r="B1282" s="108" t="s">
        <v>12771</v>
      </c>
      <c r="C1282" s="14" t="s">
        <v>968</v>
      </c>
      <c r="D1282" s="184">
        <v>2625000</v>
      </c>
      <c r="E1282" s="184">
        <v>2625000</v>
      </c>
      <c r="F1282" s="14" t="s">
        <v>626</v>
      </c>
      <c r="G1282" s="14" t="s">
        <v>12772</v>
      </c>
      <c r="H1282" s="14" t="s">
        <v>12773</v>
      </c>
      <c r="I1282" s="14" t="s">
        <v>972</v>
      </c>
      <c r="J1282" s="14" t="s">
        <v>31994</v>
      </c>
    </row>
    <row r="1283" spans="1:10" ht="81" x14ac:dyDescent="0.35">
      <c r="A1283" s="8">
        <v>1278</v>
      </c>
      <c r="B1283" s="16" t="s">
        <v>125</v>
      </c>
      <c r="C1283" s="7" t="s">
        <v>93</v>
      </c>
      <c r="D1283" s="19">
        <v>2460</v>
      </c>
      <c r="E1283" s="19">
        <v>2460</v>
      </c>
      <c r="F1283" s="18" t="s">
        <v>713</v>
      </c>
      <c r="G1283" s="18" t="s">
        <v>127</v>
      </c>
      <c r="H1283" s="18" t="s">
        <v>127</v>
      </c>
      <c r="I1283" s="8" t="s">
        <v>95</v>
      </c>
      <c r="J1283" s="10" t="s">
        <v>31995</v>
      </c>
    </row>
    <row r="1284" spans="1:10" ht="81" x14ac:dyDescent="0.35">
      <c r="A1284" s="8">
        <v>1279</v>
      </c>
      <c r="B1284" s="12" t="s">
        <v>408</v>
      </c>
      <c r="C1284" s="7" t="s">
        <v>297</v>
      </c>
      <c r="D1284" s="46">
        <v>6530</v>
      </c>
      <c r="E1284" s="47">
        <v>6530</v>
      </c>
      <c r="F1284" s="25" t="s">
        <v>33</v>
      </c>
      <c r="G1284" s="8" t="s">
        <v>409</v>
      </c>
      <c r="H1284" s="8" t="s">
        <v>410</v>
      </c>
      <c r="I1284" s="7" t="s">
        <v>156</v>
      </c>
      <c r="J1284" s="8" t="s">
        <v>39361</v>
      </c>
    </row>
    <row r="1285" spans="1:10" ht="60.75" x14ac:dyDescent="0.35">
      <c r="A1285" s="8">
        <v>1280</v>
      </c>
      <c r="B1285" s="289" t="s">
        <v>25669</v>
      </c>
      <c r="C1285" s="266" t="s">
        <v>24422</v>
      </c>
      <c r="D1285" s="293">
        <v>4590</v>
      </c>
      <c r="E1285" s="293">
        <v>4590</v>
      </c>
      <c r="F1285" s="263" t="s">
        <v>938</v>
      </c>
      <c r="G1285" s="14" t="s">
        <v>25670</v>
      </c>
      <c r="H1285" s="14" t="s">
        <v>25670</v>
      </c>
      <c r="I1285" s="268" t="s">
        <v>1899</v>
      </c>
      <c r="J1285" s="269" t="s">
        <v>39362</v>
      </c>
    </row>
    <row r="1286" spans="1:10" ht="40.5" x14ac:dyDescent="0.35">
      <c r="A1286" s="8">
        <v>1281</v>
      </c>
      <c r="B1286" s="289" t="s">
        <v>25671</v>
      </c>
      <c r="C1286" s="266" t="s">
        <v>24422</v>
      </c>
      <c r="D1286" s="293">
        <v>600</v>
      </c>
      <c r="E1286" s="293">
        <v>600</v>
      </c>
      <c r="F1286" s="263" t="s">
        <v>938</v>
      </c>
      <c r="G1286" s="14" t="s">
        <v>25672</v>
      </c>
      <c r="H1286" s="14" t="s">
        <v>25672</v>
      </c>
      <c r="I1286" s="268" t="s">
        <v>1899</v>
      </c>
      <c r="J1286" s="269" t="s">
        <v>39363</v>
      </c>
    </row>
    <row r="1287" spans="1:10" ht="40.5" x14ac:dyDescent="0.35">
      <c r="A1287" s="8">
        <v>1282</v>
      </c>
      <c r="B1287" s="289" t="s">
        <v>25671</v>
      </c>
      <c r="C1287" s="266" t="s">
        <v>24422</v>
      </c>
      <c r="D1287" s="293">
        <v>1050</v>
      </c>
      <c r="E1287" s="293">
        <v>1050</v>
      </c>
      <c r="F1287" s="263" t="s">
        <v>938</v>
      </c>
      <c r="G1287" s="14" t="s">
        <v>25673</v>
      </c>
      <c r="H1287" s="14" t="s">
        <v>25673</v>
      </c>
      <c r="I1287" s="268" t="s">
        <v>1899</v>
      </c>
      <c r="J1287" s="269" t="s">
        <v>39364</v>
      </c>
    </row>
    <row r="1288" spans="1:10" ht="60.75" x14ac:dyDescent="0.35">
      <c r="A1288" s="8">
        <v>1283</v>
      </c>
      <c r="B1288" s="359" t="s">
        <v>31996</v>
      </c>
      <c r="C1288" s="382" t="s">
        <v>24422</v>
      </c>
      <c r="D1288" s="362">
        <v>32000</v>
      </c>
      <c r="E1288" s="362">
        <v>32000</v>
      </c>
      <c r="F1288" s="383" t="s">
        <v>938</v>
      </c>
      <c r="G1288" s="384" t="s">
        <v>25674</v>
      </c>
      <c r="H1288" s="384" t="s">
        <v>25674</v>
      </c>
      <c r="I1288" s="385" t="s">
        <v>1899</v>
      </c>
      <c r="J1288" s="354" t="s">
        <v>39365</v>
      </c>
    </row>
    <row r="1289" spans="1:10" ht="60.75" x14ac:dyDescent="0.35">
      <c r="A1289" s="8">
        <v>1284</v>
      </c>
      <c r="B1289" s="16" t="s">
        <v>27156</v>
      </c>
      <c r="C1289" s="8" t="s">
        <v>38633</v>
      </c>
      <c r="D1289" s="19">
        <v>28000</v>
      </c>
      <c r="E1289" s="19">
        <v>28000</v>
      </c>
      <c r="F1289" s="18" t="s">
        <v>37942</v>
      </c>
      <c r="G1289" s="8" t="s">
        <v>39338</v>
      </c>
      <c r="H1289" s="8" t="s">
        <v>39338</v>
      </c>
      <c r="I1289" s="24" t="s">
        <v>38635</v>
      </c>
      <c r="J1289" s="8" t="s">
        <v>39366</v>
      </c>
    </row>
    <row r="1290" spans="1:10" ht="60.75" x14ac:dyDescent="0.35">
      <c r="A1290" s="8">
        <v>1285</v>
      </c>
      <c r="B1290" s="16" t="s">
        <v>26925</v>
      </c>
      <c r="C1290" s="8" t="s">
        <v>38633</v>
      </c>
      <c r="D1290" s="19">
        <v>11875</v>
      </c>
      <c r="E1290" s="19">
        <v>11875</v>
      </c>
      <c r="F1290" s="18" t="s">
        <v>37942</v>
      </c>
      <c r="G1290" s="8" t="s">
        <v>39339</v>
      </c>
      <c r="H1290" s="8" t="s">
        <v>39339</v>
      </c>
      <c r="I1290" s="24" t="s">
        <v>38635</v>
      </c>
      <c r="J1290" s="8" t="s">
        <v>39367</v>
      </c>
    </row>
    <row r="1291" spans="1:10" ht="60.75" x14ac:dyDescent="0.35">
      <c r="A1291" s="8">
        <v>1286</v>
      </c>
      <c r="B1291" s="16" t="s">
        <v>39340</v>
      </c>
      <c r="C1291" s="8" t="s">
        <v>38633</v>
      </c>
      <c r="D1291" s="19">
        <v>386200</v>
      </c>
      <c r="E1291" s="19">
        <v>386200</v>
      </c>
      <c r="F1291" s="18" t="s">
        <v>37942</v>
      </c>
      <c r="G1291" s="8" t="s">
        <v>39341</v>
      </c>
      <c r="H1291" s="8" t="s">
        <v>39341</v>
      </c>
      <c r="I1291" s="24" t="s">
        <v>38635</v>
      </c>
      <c r="J1291" s="8" t="s">
        <v>39368</v>
      </c>
    </row>
    <row r="1292" spans="1:10" ht="60.75" x14ac:dyDescent="0.35">
      <c r="A1292" s="8">
        <v>1287</v>
      </c>
      <c r="B1292" s="16" t="s">
        <v>38759</v>
      </c>
      <c r="C1292" s="8" t="s">
        <v>38633</v>
      </c>
      <c r="D1292" s="19">
        <v>19313.5</v>
      </c>
      <c r="E1292" s="19">
        <v>19313.5</v>
      </c>
      <c r="F1292" s="18" t="s">
        <v>37942</v>
      </c>
      <c r="G1292" s="8" t="s">
        <v>39342</v>
      </c>
      <c r="H1292" s="8" t="s">
        <v>39342</v>
      </c>
      <c r="I1292" s="24" t="s">
        <v>38635</v>
      </c>
      <c r="J1292" s="8" t="s">
        <v>39369</v>
      </c>
    </row>
    <row r="1293" spans="1:10" ht="60.75" x14ac:dyDescent="0.35">
      <c r="A1293" s="8">
        <v>1288</v>
      </c>
      <c r="B1293" s="16" t="s">
        <v>27159</v>
      </c>
      <c r="C1293" s="8" t="s">
        <v>38633</v>
      </c>
      <c r="D1293" s="19">
        <v>10034</v>
      </c>
      <c r="E1293" s="19">
        <v>10034</v>
      </c>
      <c r="F1293" s="18" t="s">
        <v>37942</v>
      </c>
      <c r="G1293" s="8" t="s">
        <v>39343</v>
      </c>
      <c r="H1293" s="8" t="s">
        <v>39343</v>
      </c>
      <c r="I1293" s="24" t="s">
        <v>38635</v>
      </c>
      <c r="J1293" s="8" t="s">
        <v>39370</v>
      </c>
    </row>
    <row r="1294" spans="1:10" ht="60.75" x14ac:dyDescent="0.35">
      <c r="A1294" s="8">
        <v>1289</v>
      </c>
      <c r="B1294" s="16" t="s">
        <v>39162</v>
      </c>
      <c r="C1294" s="8" t="s">
        <v>38633</v>
      </c>
      <c r="D1294" s="19">
        <v>6600</v>
      </c>
      <c r="E1294" s="19">
        <v>6600</v>
      </c>
      <c r="F1294" s="18" t="s">
        <v>37942</v>
      </c>
      <c r="G1294" s="8" t="s">
        <v>39344</v>
      </c>
      <c r="H1294" s="8" t="s">
        <v>39344</v>
      </c>
      <c r="I1294" s="24" t="s">
        <v>38635</v>
      </c>
      <c r="J1294" s="8" t="s">
        <v>39371</v>
      </c>
    </row>
    <row r="1295" spans="1:10" ht="60.75" x14ac:dyDescent="0.35">
      <c r="A1295" s="8">
        <v>1290</v>
      </c>
      <c r="B1295" s="16" t="s">
        <v>38949</v>
      </c>
      <c r="C1295" s="8" t="s">
        <v>38633</v>
      </c>
      <c r="D1295" s="19">
        <v>30000</v>
      </c>
      <c r="E1295" s="19">
        <v>30000</v>
      </c>
      <c r="F1295" s="18" t="s">
        <v>37942</v>
      </c>
      <c r="G1295" s="8" t="s">
        <v>39345</v>
      </c>
      <c r="H1295" s="8" t="s">
        <v>39345</v>
      </c>
      <c r="I1295" s="24" t="s">
        <v>38635</v>
      </c>
      <c r="J1295" s="8" t="s">
        <v>39372</v>
      </c>
    </row>
    <row r="1296" spans="1:10" ht="60.75" x14ac:dyDescent="0.35">
      <c r="A1296" s="8">
        <v>1291</v>
      </c>
      <c r="B1296" s="16" t="s">
        <v>711</v>
      </c>
      <c r="C1296" s="8" t="s">
        <v>38633</v>
      </c>
      <c r="D1296" s="19">
        <v>75124.7</v>
      </c>
      <c r="E1296" s="19">
        <v>75124.7</v>
      </c>
      <c r="F1296" s="18" t="s">
        <v>37942</v>
      </c>
      <c r="G1296" s="8" t="s">
        <v>39346</v>
      </c>
      <c r="H1296" s="8" t="s">
        <v>39346</v>
      </c>
      <c r="I1296" s="24" t="s">
        <v>38635</v>
      </c>
      <c r="J1296" s="8" t="s">
        <v>39373</v>
      </c>
    </row>
    <row r="1297" spans="1:10" ht="81" x14ac:dyDescent="0.35">
      <c r="A1297" s="8">
        <v>1292</v>
      </c>
      <c r="B1297" s="16" t="s">
        <v>39347</v>
      </c>
      <c r="C1297" s="8" t="s">
        <v>38633</v>
      </c>
      <c r="D1297" s="19">
        <v>12896</v>
      </c>
      <c r="E1297" s="19">
        <v>12896</v>
      </c>
      <c r="F1297" s="18" t="s">
        <v>37942</v>
      </c>
      <c r="G1297" s="8" t="s">
        <v>39348</v>
      </c>
      <c r="H1297" s="8" t="s">
        <v>39348</v>
      </c>
      <c r="I1297" s="24" t="s">
        <v>38635</v>
      </c>
      <c r="J1297" s="8" t="s">
        <v>39374</v>
      </c>
    </row>
    <row r="1298" spans="1:10" ht="81" x14ac:dyDescent="0.35">
      <c r="A1298" s="8">
        <v>1293</v>
      </c>
      <c r="B1298" s="16" t="s">
        <v>39349</v>
      </c>
      <c r="C1298" s="8" t="s">
        <v>38633</v>
      </c>
      <c r="D1298" s="19">
        <v>13476</v>
      </c>
      <c r="E1298" s="19">
        <v>13476</v>
      </c>
      <c r="F1298" s="18" t="s">
        <v>37942</v>
      </c>
      <c r="G1298" s="8" t="s">
        <v>39350</v>
      </c>
      <c r="H1298" s="8" t="s">
        <v>39350</v>
      </c>
      <c r="I1298" s="24" t="s">
        <v>38635</v>
      </c>
      <c r="J1298" s="8" t="s">
        <v>39375</v>
      </c>
    </row>
    <row r="1299" spans="1:10" ht="60.75" x14ac:dyDescent="0.35">
      <c r="A1299" s="8">
        <v>1294</v>
      </c>
      <c r="B1299" s="16" t="s">
        <v>38675</v>
      </c>
      <c r="C1299" s="8" t="s">
        <v>38633</v>
      </c>
      <c r="D1299" s="19">
        <v>214000</v>
      </c>
      <c r="E1299" s="19">
        <v>214000</v>
      </c>
      <c r="F1299" s="18" t="s">
        <v>37942</v>
      </c>
      <c r="G1299" s="8" t="s">
        <v>35976</v>
      </c>
      <c r="H1299" s="8" t="s">
        <v>35976</v>
      </c>
      <c r="I1299" s="24" t="s">
        <v>38635</v>
      </c>
      <c r="J1299" s="8" t="s">
        <v>39376</v>
      </c>
    </row>
    <row r="1300" spans="1:10" ht="121.5" x14ac:dyDescent="0.35">
      <c r="A1300" s="8">
        <v>1295</v>
      </c>
      <c r="B1300" s="16" t="s">
        <v>39351</v>
      </c>
      <c r="C1300" s="8" t="s">
        <v>38633</v>
      </c>
      <c r="D1300" s="19">
        <v>19195.8</v>
      </c>
      <c r="E1300" s="19">
        <v>19195.8</v>
      </c>
      <c r="F1300" s="18" t="s">
        <v>37942</v>
      </c>
      <c r="G1300" s="8" t="s">
        <v>39352</v>
      </c>
      <c r="H1300" s="8" t="s">
        <v>39352</v>
      </c>
      <c r="I1300" s="24" t="s">
        <v>38635</v>
      </c>
      <c r="J1300" s="8" t="s">
        <v>39377</v>
      </c>
    </row>
    <row r="1301" spans="1:10" ht="81" x14ac:dyDescent="0.35">
      <c r="A1301" s="8">
        <v>1296</v>
      </c>
      <c r="B1301" s="108" t="s">
        <v>42679</v>
      </c>
      <c r="C1301" s="8" t="s">
        <v>42281</v>
      </c>
      <c r="D1301" s="139">
        <v>25000</v>
      </c>
      <c r="E1301" s="139">
        <v>25000</v>
      </c>
      <c r="F1301" s="14" t="s">
        <v>37942</v>
      </c>
      <c r="G1301" s="8" t="s">
        <v>42680</v>
      </c>
      <c r="H1301" s="8" t="s">
        <v>42680</v>
      </c>
      <c r="I1301" s="121" t="s">
        <v>972</v>
      </c>
      <c r="J1301" s="8" t="s">
        <v>42681</v>
      </c>
    </row>
    <row r="1302" spans="1:10" ht="81" x14ac:dyDescent="0.35">
      <c r="A1302" s="8">
        <v>1297</v>
      </c>
      <c r="B1302" s="108" t="s">
        <v>42682</v>
      </c>
      <c r="C1302" s="8" t="s">
        <v>42281</v>
      </c>
      <c r="D1302" s="139">
        <v>5000</v>
      </c>
      <c r="E1302" s="139">
        <v>5000</v>
      </c>
      <c r="F1302" s="14" t="s">
        <v>37942</v>
      </c>
      <c r="G1302" s="8" t="s">
        <v>42683</v>
      </c>
      <c r="H1302" s="8" t="s">
        <v>42683</v>
      </c>
      <c r="I1302" s="121" t="s">
        <v>972</v>
      </c>
      <c r="J1302" s="8" t="s">
        <v>42684</v>
      </c>
    </row>
    <row r="1303" spans="1:10" ht="60.75" x14ac:dyDescent="0.35">
      <c r="A1303" s="8">
        <v>1298</v>
      </c>
      <c r="B1303" s="108" t="s">
        <v>42685</v>
      </c>
      <c r="C1303" s="8" t="s">
        <v>42281</v>
      </c>
      <c r="D1303" s="139">
        <v>38520</v>
      </c>
      <c r="E1303" s="139">
        <v>38520</v>
      </c>
      <c r="F1303" s="14" t="s">
        <v>37942</v>
      </c>
      <c r="G1303" s="8" t="s">
        <v>42686</v>
      </c>
      <c r="H1303" s="8" t="s">
        <v>42686</v>
      </c>
      <c r="I1303" s="121" t="s">
        <v>972</v>
      </c>
      <c r="J1303" s="8" t="s">
        <v>42687</v>
      </c>
    </row>
    <row r="1304" spans="1:10" ht="60.75" x14ac:dyDescent="0.35">
      <c r="A1304" s="8">
        <v>1299</v>
      </c>
      <c r="B1304" s="108" t="s">
        <v>42520</v>
      </c>
      <c r="C1304" s="8" t="s">
        <v>42281</v>
      </c>
      <c r="D1304" s="139">
        <v>19620</v>
      </c>
      <c r="E1304" s="139">
        <v>20925.740000000002</v>
      </c>
      <c r="F1304" s="14" t="s">
        <v>37942</v>
      </c>
      <c r="G1304" s="8" t="s">
        <v>42688</v>
      </c>
      <c r="H1304" s="8" t="s">
        <v>42688</v>
      </c>
      <c r="I1304" s="121" t="s">
        <v>972</v>
      </c>
      <c r="J1304" s="8" t="s">
        <v>42689</v>
      </c>
    </row>
    <row r="1305" spans="1:10" ht="81" x14ac:dyDescent="0.35">
      <c r="A1305" s="8">
        <v>1300</v>
      </c>
      <c r="B1305" s="16" t="s">
        <v>39353</v>
      </c>
      <c r="C1305" s="8" t="s">
        <v>38633</v>
      </c>
      <c r="D1305" s="19">
        <v>45888</v>
      </c>
      <c r="E1305" s="19">
        <v>45888</v>
      </c>
      <c r="F1305" s="18" t="s">
        <v>37942</v>
      </c>
      <c r="G1305" s="8" t="s">
        <v>39354</v>
      </c>
      <c r="H1305" s="8" t="s">
        <v>39354</v>
      </c>
      <c r="I1305" s="24" t="s">
        <v>38635</v>
      </c>
      <c r="J1305" s="8" t="s">
        <v>39378</v>
      </c>
    </row>
    <row r="1306" spans="1:10" ht="60.75" x14ac:dyDescent="0.35">
      <c r="A1306" s="8">
        <v>1301</v>
      </c>
      <c r="B1306" s="16" t="s">
        <v>29334</v>
      </c>
      <c r="C1306" s="8" t="s">
        <v>38633</v>
      </c>
      <c r="D1306" s="19">
        <v>23112</v>
      </c>
      <c r="E1306" s="19">
        <v>23112</v>
      </c>
      <c r="F1306" s="18" t="s">
        <v>37942</v>
      </c>
      <c r="G1306" s="8" t="s">
        <v>39355</v>
      </c>
      <c r="H1306" s="8" t="s">
        <v>39355</v>
      </c>
      <c r="I1306" s="24" t="s">
        <v>38635</v>
      </c>
      <c r="J1306" s="8" t="s">
        <v>39379</v>
      </c>
    </row>
    <row r="1307" spans="1:10" ht="60.75" x14ac:dyDescent="0.35">
      <c r="A1307" s="8">
        <v>1302</v>
      </c>
      <c r="B1307" s="16" t="s">
        <v>39356</v>
      </c>
      <c r="C1307" s="8" t="s">
        <v>38633</v>
      </c>
      <c r="D1307" s="19">
        <v>28397.8</v>
      </c>
      <c r="E1307" s="19">
        <v>28397.8</v>
      </c>
      <c r="F1307" s="18" t="s">
        <v>37942</v>
      </c>
      <c r="G1307" s="8" t="s">
        <v>39357</v>
      </c>
      <c r="H1307" s="8" t="s">
        <v>39357</v>
      </c>
      <c r="I1307" s="24" t="s">
        <v>38635</v>
      </c>
      <c r="J1307" s="8" t="s">
        <v>39380</v>
      </c>
    </row>
    <row r="1308" spans="1:10" ht="60.75" x14ac:dyDescent="0.35">
      <c r="A1308" s="8">
        <v>1303</v>
      </c>
      <c r="B1308" s="16" t="s">
        <v>39358</v>
      </c>
      <c r="C1308" s="8" t="s">
        <v>38633</v>
      </c>
      <c r="D1308" s="19">
        <v>46500</v>
      </c>
      <c r="E1308" s="19">
        <v>46500</v>
      </c>
      <c r="F1308" s="18" t="s">
        <v>37942</v>
      </c>
      <c r="G1308" s="8" t="s">
        <v>39359</v>
      </c>
      <c r="H1308" s="8" t="s">
        <v>39359</v>
      </c>
      <c r="I1308" s="24" t="s">
        <v>38635</v>
      </c>
      <c r="J1308" s="8" t="s">
        <v>39381</v>
      </c>
    </row>
    <row r="1309" spans="1:10" ht="60.75" x14ac:dyDescent="0.35">
      <c r="A1309" s="8">
        <v>1304</v>
      </c>
      <c r="B1309" s="16" t="s">
        <v>38759</v>
      </c>
      <c r="C1309" s="8" t="s">
        <v>38633</v>
      </c>
      <c r="D1309" s="19">
        <v>17535.95</v>
      </c>
      <c r="E1309" s="19">
        <v>17535.95</v>
      </c>
      <c r="F1309" s="18" t="s">
        <v>37942</v>
      </c>
      <c r="G1309" s="8" t="s">
        <v>39360</v>
      </c>
      <c r="H1309" s="8" t="s">
        <v>39360</v>
      </c>
      <c r="I1309" s="24" t="s">
        <v>38635</v>
      </c>
      <c r="J1309" s="8" t="s">
        <v>39382</v>
      </c>
    </row>
    <row r="1310" spans="1:10" ht="60.75" x14ac:dyDescent="0.35">
      <c r="A1310" s="8">
        <v>1305</v>
      </c>
      <c r="B1310" s="297" t="s">
        <v>25671</v>
      </c>
      <c r="C1310" s="373" t="s">
        <v>24422</v>
      </c>
      <c r="D1310" s="386">
        <v>1000</v>
      </c>
      <c r="E1310" s="386">
        <v>1000</v>
      </c>
      <c r="F1310" s="374" t="s">
        <v>938</v>
      </c>
      <c r="G1310" s="91" t="s">
        <v>25675</v>
      </c>
      <c r="H1310" s="91" t="s">
        <v>25675</v>
      </c>
      <c r="I1310" s="376" t="s">
        <v>1899</v>
      </c>
      <c r="J1310" s="357" t="s">
        <v>39383</v>
      </c>
    </row>
    <row r="1311" spans="1:10" ht="81" x14ac:dyDescent="0.35">
      <c r="A1311" s="8">
        <v>1306</v>
      </c>
      <c r="B1311" s="16" t="s">
        <v>126</v>
      </c>
      <c r="C1311" s="7" t="s">
        <v>93</v>
      </c>
      <c r="D1311" s="19">
        <v>898.8</v>
      </c>
      <c r="E1311" s="19">
        <v>898.8</v>
      </c>
      <c r="F1311" s="18" t="s">
        <v>713</v>
      </c>
      <c r="G1311" s="18" t="s">
        <v>128</v>
      </c>
      <c r="H1311" s="18" t="s">
        <v>128</v>
      </c>
      <c r="I1311" s="8" t="s">
        <v>95</v>
      </c>
      <c r="J1311" s="10" t="s">
        <v>31997</v>
      </c>
    </row>
    <row r="1312" spans="1:10" ht="101.25" x14ac:dyDescent="0.35">
      <c r="A1312" s="8">
        <v>1307</v>
      </c>
      <c r="B1312" s="108" t="s">
        <v>12774</v>
      </c>
      <c r="C1312" s="14" t="s">
        <v>838</v>
      </c>
      <c r="D1312" s="139">
        <v>1700</v>
      </c>
      <c r="E1312" s="139">
        <v>1700</v>
      </c>
      <c r="F1312" s="14" t="s">
        <v>37942</v>
      </c>
      <c r="G1312" s="14" t="s">
        <v>12775</v>
      </c>
      <c r="H1312" s="14" t="s">
        <v>12775</v>
      </c>
      <c r="I1312" s="14" t="s">
        <v>840</v>
      </c>
      <c r="J1312" s="121" t="s">
        <v>31998</v>
      </c>
    </row>
    <row r="1313" spans="1:10" ht="101.25" x14ac:dyDescent="0.35">
      <c r="A1313" s="8">
        <v>1308</v>
      </c>
      <c r="B1313" s="108" t="s">
        <v>12776</v>
      </c>
      <c r="C1313" s="14" t="s">
        <v>838</v>
      </c>
      <c r="D1313" s="139">
        <v>1700</v>
      </c>
      <c r="E1313" s="139">
        <v>1700</v>
      </c>
      <c r="F1313" s="14" t="s">
        <v>37942</v>
      </c>
      <c r="G1313" s="14" t="s">
        <v>12775</v>
      </c>
      <c r="H1313" s="14" t="s">
        <v>12775</v>
      </c>
      <c r="I1313" s="14" t="s">
        <v>840</v>
      </c>
      <c r="J1313" s="121" t="s">
        <v>31999</v>
      </c>
    </row>
    <row r="1314" spans="1:10" ht="81" x14ac:dyDescent="0.35">
      <c r="A1314" s="8">
        <v>1309</v>
      </c>
      <c r="B1314" s="16" t="s">
        <v>27703</v>
      </c>
      <c r="C1314" s="111" t="s">
        <v>26822</v>
      </c>
      <c r="D1314" s="19">
        <v>481700</v>
      </c>
      <c r="E1314" s="19">
        <v>481700</v>
      </c>
      <c r="F1314" s="18" t="s">
        <v>37942</v>
      </c>
      <c r="G1314" s="18" t="s">
        <v>27704</v>
      </c>
      <c r="H1314" s="18" t="s">
        <v>27704</v>
      </c>
      <c r="I1314" s="261" t="s">
        <v>185</v>
      </c>
      <c r="J1314" s="18" t="s">
        <v>32000</v>
      </c>
    </row>
    <row r="1315" spans="1:10" ht="60.75" x14ac:dyDescent="0.35">
      <c r="A1315" s="8">
        <v>1310</v>
      </c>
      <c r="B1315" s="16" t="s">
        <v>27705</v>
      </c>
      <c r="C1315" s="111" t="s">
        <v>26822</v>
      </c>
      <c r="D1315" s="19">
        <v>12600</v>
      </c>
      <c r="E1315" s="19">
        <v>12600</v>
      </c>
      <c r="F1315" s="18" t="s">
        <v>37942</v>
      </c>
      <c r="G1315" s="18" t="s">
        <v>27706</v>
      </c>
      <c r="H1315" s="18" t="s">
        <v>27707</v>
      </c>
      <c r="I1315" s="261" t="s">
        <v>185</v>
      </c>
      <c r="J1315" s="18" t="s">
        <v>32001</v>
      </c>
    </row>
    <row r="1316" spans="1:10" ht="60.75" x14ac:dyDescent="0.35">
      <c r="A1316" s="8">
        <v>1311</v>
      </c>
      <c r="B1316" s="16" t="s">
        <v>27708</v>
      </c>
      <c r="C1316" s="111" t="s">
        <v>26822</v>
      </c>
      <c r="D1316" s="19">
        <v>6750</v>
      </c>
      <c r="E1316" s="19">
        <v>6750</v>
      </c>
      <c r="F1316" s="18" t="s">
        <v>37942</v>
      </c>
      <c r="G1316" s="18" t="s">
        <v>27709</v>
      </c>
      <c r="H1316" s="18" t="s">
        <v>27709</v>
      </c>
      <c r="I1316" s="261" t="s">
        <v>185</v>
      </c>
      <c r="J1316" s="18" t="s">
        <v>32002</v>
      </c>
    </row>
    <row r="1317" spans="1:10" ht="60.75" x14ac:dyDescent="0.35">
      <c r="A1317" s="8">
        <v>1312</v>
      </c>
      <c r="B1317" s="16" t="s">
        <v>27192</v>
      </c>
      <c r="C1317" s="111" t="s">
        <v>26822</v>
      </c>
      <c r="D1317" s="19">
        <v>93000</v>
      </c>
      <c r="E1317" s="19">
        <v>93000</v>
      </c>
      <c r="F1317" s="18" t="s">
        <v>37942</v>
      </c>
      <c r="G1317" s="18" t="s">
        <v>27710</v>
      </c>
      <c r="H1317" s="18" t="s">
        <v>27710</v>
      </c>
      <c r="I1317" s="261" t="s">
        <v>185</v>
      </c>
      <c r="J1317" s="18" t="s">
        <v>32003</v>
      </c>
    </row>
    <row r="1318" spans="1:10" ht="60.75" x14ac:dyDescent="0.35">
      <c r="A1318" s="8">
        <v>1313</v>
      </c>
      <c r="B1318" s="16" t="s">
        <v>27192</v>
      </c>
      <c r="C1318" s="111" t="s">
        <v>26822</v>
      </c>
      <c r="D1318" s="19">
        <v>27820</v>
      </c>
      <c r="E1318" s="19">
        <v>27820</v>
      </c>
      <c r="F1318" s="18" t="s">
        <v>37942</v>
      </c>
      <c r="G1318" s="18" t="s">
        <v>27711</v>
      </c>
      <c r="H1318" s="18" t="s">
        <v>27711</v>
      </c>
      <c r="I1318" s="261" t="s">
        <v>185</v>
      </c>
      <c r="J1318" s="18" t="s">
        <v>32004</v>
      </c>
    </row>
    <row r="1319" spans="1:10" ht="60.75" x14ac:dyDescent="0.35">
      <c r="A1319" s="8">
        <v>1314</v>
      </c>
      <c r="B1319" s="16" t="s">
        <v>27712</v>
      </c>
      <c r="C1319" s="111" t="s">
        <v>26822</v>
      </c>
      <c r="D1319" s="19">
        <v>13500</v>
      </c>
      <c r="E1319" s="19">
        <v>13500</v>
      </c>
      <c r="F1319" s="18" t="s">
        <v>37942</v>
      </c>
      <c r="G1319" s="18" t="s">
        <v>27713</v>
      </c>
      <c r="H1319" s="18" t="s">
        <v>27713</v>
      </c>
      <c r="I1319" s="261" t="s">
        <v>185</v>
      </c>
      <c r="J1319" s="18" t="s">
        <v>32005</v>
      </c>
    </row>
    <row r="1320" spans="1:10" ht="81" x14ac:dyDescent="0.35">
      <c r="A1320" s="8">
        <v>1315</v>
      </c>
      <c r="B1320" s="16" t="s">
        <v>27221</v>
      </c>
      <c r="C1320" s="111" t="s">
        <v>26822</v>
      </c>
      <c r="D1320" s="19">
        <v>33100</v>
      </c>
      <c r="E1320" s="19">
        <v>33100</v>
      </c>
      <c r="F1320" s="18" t="s">
        <v>37942</v>
      </c>
      <c r="G1320" s="18" t="s">
        <v>27714</v>
      </c>
      <c r="H1320" s="18" t="s">
        <v>27714</v>
      </c>
      <c r="I1320" s="261" t="s">
        <v>185</v>
      </c>
      <c r="J1320" s="18" t="s">
        <v>32006</v>
      </c>
    </row>
    <row r="1321" spans="1:10" ht="101.25" x14ac:dyDescent="0.35">
      <c r="A1321" s="8">
        <v>1316</v>
      </c>
      <c r="B1321" s="16" t="s">
        <v>27715</v>
      </c>
      <c r="C1321" s="111" t="s">
        <v>26822</v>
      </c>
      <c r="D1321" s="19">
        <v>1066000</v>
      </c>
      <c r="E1321" s="19">
        <v>1066000</v>
      </c>
      <c r="F1321" s="18" t="s">
        <v>10162</v>
      </c>
      <c r="G1321" s="18" t="s">
        <v>27716</v>
      </c>
      <c r="H1321" s="18" t="s">
        <v>27716</v>
      </c>
      <c r="I1321" s="261" t="s">
        <v>185</v>
      </c>
      <c r="J1321" s="18" t="s">
        <v>32007</v>
      </c>
    </row>
    <row r="1322" spans="1:10" ht="81" x14ac:dyDescent="0.35">
      <c r="A1322" s="8">
        <v>1317</v>
      </c>
      <c r="B1322" s="108" t="s">
        <v>12777</v>
      </c>
      <c r="C1322" s="14" t="s">
        <v>2250</v>
      </c>
      <c r="D1322" s="135">
        <v>20200</v>
      </c>
      <c r="E1322" s="135">
        <v>20200</v>
      </c>
      <c r="F1322" s="14" t="s">
        <v>938</v>
      </c>
      <c r="G1322" s="14" t="s">
        <v>12778</v>
      </c>
      <c r="H1322" s="14" t="s">
        <v>12778</v>
      </c>
      <c r="I1322" s="189" t="s">
        <v>7160</v>
      </c>
      <c r="J1322" s="14" t="s">
        <v>32008</v>
      </c>
    </row>
    <row r="1323" spans="1:10" ht="60.75" x14ac:dyDescent="0.35">
      <c r="A1323" s="8">
        <v>1318</v>
      </c>
      <c r="B1323" s="108" t="s">
        <v>12779</v>
      </c>
      <c r="C1323" s="14" t="s">
        <v>959</v>
      </c>
      <c r="D1323" s="139">
        <v>30000</v>
      </c>
      <c r="E1323" s="139">
        <f>D1323</f>
        <v>30000</v>
      </c>
      <c r="F1323" s="14" t="s">
        <v>938</v>
      </c>
      <c r="G1323" s="14" t="s">
        <v>12780</v>
      </c>
      <c r="H1323" s="14" t="s">
        <v>12780</v>
      </c>
      <c r="I1323" s="14" t="s">
        <v>962</v>
      </c>
      <c r="J1323" s="14" t="s">
        <v>32009</v>
      </c>
    </row>
    <row r="1324" spans="1:10" ht="60.75" x14ac:dyDescent="0.35">
      <c r="A1324" s="8">
        <v>1319</v>
      </c>
      <c r="B1324" s="108" t="s">
        <v>12781</v>
      </c>
      <c r="C1324" s="14" t="s">
        <v>959</v>
      </c>
      <c r="D1324" s="139">
        <v>9000</v>
      </c>
      <c r="E1324" s="139">
        <f>D1324</f>
        <v>9000</v>
      </c>
      <c r="F1324" s="14" t="s">
        <v>938</v>
      </c>
      <c r="G1324" s="14" t="s">
        <v>12782</v>
      </c>
      <c r="H1324" s="14" t="s">
        <v>12782</v>
      </c>
      <c r="I1324" s="14" t="s">
        <v>962</v>
      </c>
      <c r="J1324" s="14" t="s">
        <v>32010</v>
      </c>
    </row>
    <row r="1325" spans="1:10" ht="81" x14ac:dyDescent="0.35">
      <c r="A1325" s="8">
        <v>1320</v>
      </c>
      <c r="B1325" s="108" t="s">
        <v>1990</v>
      </c>
      <c r="C1325" s="14" t="s">
        <v>959</v>
      </c>
      <c r="D1325" s="139">
        <v>5307.2</v>
      </c>
      <c r="E1325" s="139">
        <f>D1325</f>
        <v>5307.2</v>
      </c>
      <c r="F1325" s="14" t="s">
        <v>938</v>
      </c>
      <c r="G1325" s="14" t="s">
        <v>12783</v>
      </c>
      <c r="H1325" s="14" t="s">
        <v>12783</v>
      </c>
      <c r="I1325" s="14" t="s">
        <v>962</v>
      </c>
      <c r="J1325" s="14" t="s">
        <v>32011</v>
      </c>
    </row>
    <row r="1326" spans="1:10" ht="60.75" x14ac:dyDescent="0.35">
      <c r="A1326" s="8">
        <v>1321</v>
      </c>
      <c r="B1326" s="108" t="s">
        <v>5426</v>
      </c>
      <c r="C1326" s="14" t="s">
        <v>959</v>
      </c>
      <c r="D1326" s="139">
        <v>11235</v>
      </c>
      <c r="E1326" s="139">
        <f>D1326</f>
        <v>11235</v>
      </c>
      <c r="F1326" s="14" t="s">
        <v>938</v>
      </c>
      <c r="G1326" s="14" t="s">
        <v>12784</v>
      </c>
      <c r="H1326" s="14" t="s">
        <v>12784</v>
      </c>
      <c r="I1326" s="14" t="s">
        <v>962</v>
      </c>
      <c r="J1326" s="14" t="s">
        <v>32012</v>
      </c>
    </row>
    <row r="1327" spans="1:10" ht="101.25" x14ac:dyDescent="0.35">
      <c r="A1327" s="8">
        <v>1322</v>
      </c>
      <c r="B1327" s="108" t="s">
        <v>12785</v>
      </c>
      <c r="C1327" s="14" t="s">
        <v>959</v>
      </c>
      <c r="D1327" s="139">
        <v>264900</v>
      </c>
      <c r="E1327" s="139">
        <f>D1327</f>
        <v>264900</v>
      </c>
      <c r="F1327" s="14" t="s">
        <v>938</v>
      </c>
      <c r="G1327" s="14" t="s">
        <v>12786</v>
      </c>
      <c r="H1327" s="14" t="s">
        <v>12786</v>
      </c>
      <c r="I1327" s="14" t="s">
        <v>962</v>
      </c>
      <c r="J1327" s="14" t="s">
        <v>32013</v>
      </c>
    </row>
    <row r="1328" spans="1:10" ht="101.25" x14ac:dyDescent="0.35">
      <c r="A1328" s="8">
        <v>1323</v>
      </c>
      <c r="B1328" s="108" t="s">
        <v>12787</v>
      </c>
      <c r="C1328" s="14" t="s">
        <v>1278</v>
      </c>
      <c r="D1328" s="135">
        <v>134800</v>
      </c>
      <c r="E1328" s="135">
        <v>134800</v>
      </c>
      <c r="F1328" s="14" t="s">
        <v>37942</v>
      </c>
      <c r="G1328" s="14" t="s">
        <v>12788</v>
      </c>
      <c r="H1328" s="14" t="s">
        <v>12788</v>
      </c>
      <c r="I1328" s="14" t="s">
        <v>1058</v>
      </c>
      <c r="J1328" s="14" t="s">
        <v>32014</v>
      </c>
    </row>
    <row r="1329" spans="1:10" ht="121.5" x14ac:dyDescent="0.35">
      <c r="A1329" s="8">
        <v>1324</v>
      </c>
      <c r="B1329" s="108" t="s">
        <v>12789</v>
      </c>
      <c r="C1329" s="14" t="s">
        <v>1167</v>
      </c>
      <c r="D1329" s="135">
        <v>13800</v>
      </c>
      <c r="E1329" s="135">
        <v>13800</v>
      </c>
      <c r="F1329" s="14" t="s">
        <v>37942</v>
      </c>
      <c r="G1329" s="14" t="s">
        <v>12790</v>
      </c>
      <c r="H1329" s="14" t="s">
        <v>12790</v>
      </c>
      <c r="I1329" s="14" t="s">
        <v>1169</v>
      </c>
      <c r="J1329" s="14" t="s">
        <v>32015</v>
      </c>
    </row>
    <row r="1330" spans="1:10" ht="121.5" x14ac:dyDescent="0.35">
      <c r="A1330" s="8">
        <v>1325</v>
      </c>
      <c r="B1330" s="108" t="s">
        <v>12791</v>
      </c>
      <c r="C1330" s="14" t="s">
        <v>1167</v>
      </c>
      <c r="D1330" s="135">
        <v>98900</v>
      </c>
      <c r="E1330" s="135">
        <v>98900</v>
      </c>
      <c r="F1330" s="14" t="s">
        <v>37942</v>
      </c>
      <c r="G1330" s="14" t="s">
        <v>12792</v>
      </c>
      <c r="H1330" s="14" t="s">
        <v>12792</v>
      </c>
      <c r="I1330" s="14" t="s">
        <v>1169</v>
      </c>
      <c r="J1330" s="14" t="s">
        <v>32016</v>
      </c>
    </row>
    <row r="1331" spans="1:10" ht="81" x14ac:dyDescent="0.35">
      <c r="A1331" s="8">
        <v>1326</v>
      </c>
      <c r="B1331" s="108" t="s">
        <v>6172</v>
      </c>
      <c r="C1331" s="14" t="s">
        <v>1167</v>
      </c>
      <c r="D1331" s="135">
        <v>14594.8</v>
      </c>
      <c r="E1331" s="135">
        <v>14594.8</v>
      </c>
      <c r="F1331" s="14" t="s">
        <v>37942</v>
      </c>
      <c r="G1331" s="14" t="s">
        <v>12793</v>
      </c>
      <c r="H1331" s="14" t="s">
        <v>12793</v>
      </c>
      <c r="I1331" s="14" t="s">
        <v>1169</v>
      </c>
      <c r="J1331" s="14" t="s">
        <v>32017</v>
      </c>
    </row>
    <row r="1332" spans="1:10" ht="81" x14ac:dyDescent="0.35">
      <c r="A1332" s="8">
        <v>1327</v>
      </c>
      <c r="B1332" s="108" t="s">
        <v>12794</v>
      </c>
      <c r="C1332" s="14" t="s">
        <v>1167</v>
      </c>
      <c r="D1332" s="135">
        <v>54000</v>
      </c>
      <c r="E1332" s="135">
        <v>54000</v>
      </c>
      <c r="F1332" s="14" t="s">
        <v>37942</v>
      </c>
      <c r="G1332" s="14" t="s">
        <v>12795</v>
      </c>
      <c r="H1332" s="14" t="s">
        <v>12795</v>
      </c>
      <c r="I1332" s="14" t="s">
        <v>1169</v>
      </c>
      <c r="J1332" s="14" t="s">
        <v>32018</v>
      </c>
    </row>
    <row r="1333" spans="1:10" ht="81" x14ac:dyDescent="0.35">
      <c r="A1333" s="8">
        <v>1328</v>
      </c>
      <c r="B1333" s="108" t="s">
        <v>12796</v>
      </c>
      <c r="C1333" s="14" t="s">
        <v>1167</v>
      </c>
      <c r="D1333" s="135">
        <v>16050</v>
      </c>
      <c r="E1333" s="135">
        <v>16050</v>
      </c>
      <c r="F1333" s="14" t="s">
        <v>37942</v>
      </c>
      <c r="G1333" s="14" t="s">
        <v>12797</v>
      </c>
      <c r="H1333" s="14" t="s">
        <v>12797</v>
      </c>
      <c r="I1333" s="14" t="s">
        <v>1169</v>
      </c>
      <c r="J1333" s="14" t="s">
        <v>32019</v>
      </c>
    </row>
    <row r="1334" spans="1:10" ht="60.75" x14ac:dyDescent="0.35">
      <c r="A1334" s="8">
        <v>1329</v>
      </c>
      <c r="B1334" s="108" t="s">
        <v>1822</v>
      </c>
      <c r="C1334" s="14" t="s">
        <v>1167</v>
      </c>
      <c r="D1334" s="135">
        <v>386548.2</v>
      </c>
      <c r="E1334" s="135">
        <v>386550</v>
      </c>
      <c r="F1334" s="14" t="s">
        <v>37942</v>
      </c>
      <c r="G1334" s="14" t="s">
        <v>12798</v>
      </c>
      <c r="H1334" s="14" t="s">
        <v>12798</v>
      </c>
      <c r="I1334" s="14" t="s">
        <v>1169</v>
      </c>
      <c r="J1334" s="14" t="s">
        <v>32020</v>
      </c>
    </row>
    <row r="1335" spans="1:10" ht="121.5" x14ac:dyDescent="0.35">
      <c r="A1335" s="8">
        <v>1330</v>
      </c>
      <c r="B1335" s="108" t="s">
        <v>8956</v>
      </c>
      <c r="C1335" s="14" t="s">
        <v>1167</v>
      </c>
      <c r="D1335" s="135">
        <v>128400</v>
      </c>
      <c r="E1335" s="135">
        <v>128400</v>
      </c>
      <c r="F1335" s="14" t="s">
        <v>37942</v>
      </c>
      <c r="G1335" s="14" t="s">
        <v>5115</v>
      </c>
      <c r="H1335" s="14" t="s">
        <v>5115</v>
      </c>
      <c r="I1335" s="14" t="s">
        <v>1169</v>
      </c>
      <c r="J1335" s="14" t="s">
        <v>32021</v>
      </c>
    </row>
    <row r="1336" spans="1:10" ht="81" x14ac:dyDescent="0.35">
      <c r="A1336" s="8">
        <v>1331</v>
      </c>
      <c r="B1336" s="108" t="s">
        <v>12799</v>
      </c>
      <c r="C1336" s="14" t="s">
        <v>1167</v>
      </c>
      <c r="D1336" s="135">
        <v>57138</v>
      </c>
      <c r="E1336" s="135">
        <v>57138</v>
      </c>
      <c r="F1336" s="14" t="s">
        <v>37942</v>
      </c>
      <c r="G1336" s="14" t="s">
        <v>12800</v>
      </c>
      <c r="H1336" s="14" t="s">
        <v>12800</v>
      </c>
      <c r="I1336" s="14" t="s">
        <v>1169</v>
      </c>
      <c r="J1336" s="14" t="s">
        <v>32022</v>
      </c>
    </row>
    <row r="1337" spans="1:10" ht="101.25" x14ac:dyDescent="0.35">
      <c r="A1337" s="8">
        <v>1332</v>
      </c>
      <c r="B1337" s="194" t="s">
        <v>12801</v>
      </c>
      <c r="C1337" s="112" t="s">
        <v>911</v>
      </c>
      <c r="D1337" s="136">
        <v>450</v>
      </c>
      <c r="E1337" s="136">
        <v>450</v>
      </c>
      <c r="F1337" s="112" t="s">
        <v>33</v>
      </c>
      <c r="G1337" s="112" t="s">
        <v>12802</v>
      </c>
      <c r="H1337" s="112" t="s">
        <v>12803</v>
      </c>
      <c r="I1337" s="112" t="s">
        <v>914</v>
      </c>
      <c r="J1337" s="112" t="s">
        <v>32023</v>
      </c>
    </row>
    <row r="1338" spans="1:10" ht="222.75" x14ac:dyDescent="0.35">
      <c r="A1338" s="8">
        <v>1333</v>
      </c>
      <c r="B1338" s="194" t="s">
        <v>12804</v>
      </c>
      <c r="C1338" s="112" t="s">
        <v>911</v>
      </c>
      <c r="D1338" s="136">
        <v>8560</v>
      </c>
      <c r="E1338" s="136">
        <v>8560</v>
      </c>
      <c r="F1338" s="112" t="s">
        <v>33</v>
      </c>
      <c r="G1338" s="112" t="s">
        <v>12805</v>
      </c>
      <c r="H1338" s="112" t="s">
        <v>12806</v>
      </c>
      <c r="I1338" s="112" t="s">
        <v>914</v>
      </c>
      <c r="J1338" s="112" t="s">
        <v>32024</v>
      </c>
    </row>
    <row r="1339" spans="1:10" ht="101.25" x14ac:dyDescent="0.35">
      <c r="A1339" s="8">
        <v>1334</v>
      </c>
      <c r="B1339" s="108" t="s">
        <v>12807</v>
      </c>
      <c r="C1339" s="14" t="s">
        <v>968</v>
      </c>
      <c r="D1339" s="184">
        <v>1100000</v>
      </c>
      <c r="E1339" s="184">
        <v>1100000</v>
      </c>
      <c r="F1339" s="14" t="s">
        <v>626</v>
      </c>
      <c r="G1339" s="14" t="s">
        <v>12808</v>
      </c>
      <c r="H1339" s="14" t="s">
        <v>12809</v>
      </c>
      <c r="I1339" s="14" t="s">
        <v>972</v>
      </c>
      <c r="J1339" s="14" t="s">
        <v>32025</v>
      </c>
    </row>
    <row r="1340" spans="1:10" ht="60.75" x14ac:dyDescent="0.35">
      <c r="A1340" s="8">
        <v>1335</v>
      </c>
      <c r="B1340" s="124" t="s">
        <v>12810</v>
      </c>
      <c r="C1340" s="114" t="s">
        <v>949</v>
      </c>
      <c r="D1340" s="132">
        <v>13750</v>
      </c>
      <c r="E1340" s="132">
        <v>13750</v>
      </c>
      <c r="F1340" s="114" t="s">
        <v>938</v>
      </c>
      <c r="G1340" s="114" t="s">
        <v>12811</v>
      </c>
      <c r="H1340" s="114" t="s">
        <v>12811</v>
      </c>
      <c r="I1340" s="115" t="s">
        <v>951</v>
      </c>
      <c r="J1340" s="116" t="s">
        <v>32026</v>
      </c>
    </row>
    <row r="1341" spans="1:10" ht="101.25" x14ac:dyDescent="0.35">
      <c r="A1341" s="8">
        <v>1336</v>
      </c>
      <c r="B1341" s="108" t="s">
        <v>12812</v>
      </c>
      <c r="C1341" s="14" t="s">
        <v>838</v>
      </c>
      <c r="D1341" s="139">
        <v>45000</v>
      </c>
      <c r="E1341" s="139">
        <v>45000</v>
      </c>
      <c r="F1341" s="14" t="s">
        <v>37942</v>
      </c>
      <c r="G1341" s="14" t="s">
        <v>12813</v>
      </c>
      <c r="H1341" s="14" t="s">
        <v>12813</v>
      </c>
      <c r="I1341" s="14" t="s">
        <v>840</v>
      </c>
      <c r="J1341" s="121" t="s">
        <v>32027</v>
      </c>
    </row>
    <row r="1342" spans="1:10" ht="101.25" x14ac:dyDescent="0.35">
      <c r="A1342" s="8">
        <v>1337</v>
      </c>
      <c r="B1342" s="108" t="s">
        <v>6929</v>
      </c>
      <c r="C1342" s="14" t="s">
        <v>838</v>
      </c>
      <c r="D1342" s="139">
        <v>37200</v>
      </c>
      <c r="E1342" s="139">
        <v>37200</v>
      </c>
      <c r="F1342" s="14" t="s">
        <v>37942</v>
      </c>
      <c r="G1342" s="14" t="s">
        <v>6930</v>
      </c>
      <c r="H1342" s="14" t="s">
        <v>6930</v>
      </c>
      <c r="I1342" s="14" t="s">
        <v>840</v>
      </c>
      <c r="J1342" s="121" t="s">
        <v>32028</v>
      </c>
    </row>
    <row r="1343" spans="1:10" ht="101.25" x14ac:dyDescent="0.35">
      <c r="A1343" s="8">
        <v>1338</v>
      </c>
      <c r="B1343" s="108" t="s">
        <v>4776</v>
      </c>
      <c r="C1343" s="14" t="s">
        <v>838</v>
      </c>
      <c r="D1343" s="139">
        <v>17500</v>
      </c>
      <c r="E1343" s="139">
        <v>17500</v>
      </c>
      <c r="F1343" s="14" t="s">
        <v>37942</v>
      </c>
      <c r="G1343" s="14" t="s">
        <v>12814</v>
      </c>
      <c r="H1343" s="14" t="s">
        <v>12814</v>
      </c>
      <c r="I1343" s="14" t="s">
        <v>840</v>
      </c>
      <c r="J1343" s="121" t="s">
        <v>32029</v>
      </c>
    </row>
    <row r="1344" spans="1:10" ht="101.25" x14ac:dyDescent="0.35">
      <c r="A1344" s="8">
        <v>1339</v>
      </c>
      <c r="B1344" s="108" t="s">
        <v>6908</v>
      </c>
      <c r="C1344" s="14" t="s">
        <v>838</v>
      </c>
      <c r="D1344" s="139">
        <v>55426</v>
      </c>
      <c r="E1344" s="139">
        <v>55426</v>
      </c>
      <c r="F1344" s="14" t="s">
        <v>37942</v>
      </c>
      <c r="G1344" s="14" t="s">
        <v>12815</v>
      </c>
      <c r="H1344" s="14" t="s">
        <v>12815</v>
      </c>
      <c r="I1344" s="14" t="s">
        <v>840</v>
      </c>
      <c r="J1344" s="121" t="s">
        <v>32030</v>
      </c>
    </row>
    <row r="1345" spans="1:10" ht="101.25" x14ac:dyDescent="0.35">
      <c r="A1345" s="8">
        <v>1340</v>
      </c>
      <c r="B1345" s="108" t="s">
        <v>5477</v>
      </c>
      <c r="C1345" s="14" t="s">
        <v>838</v>
      </c>
      <c r="D1345" s="139">
        <v>20100</v>
      </c>
      <c r="E1345" s="139">
        <v>20100</v>
      </c>
      <c r="F1345" s="14" t="s">
        <v>37942</v>
      </c>
      <c r="G1345" s="14" t="s">
        <v>12816</v>
      </c>
      <c r="H1345" s="14" t="s">
        <v>12816</v>
      </c>
      <c r="I1345" s="14" t="s">
        <v>840</v>
      </c>
      <c r="J1345" s="121" t="s">
        <v>32031</v>
      </c>
    </row>
    <row r="1346" spans="1:10" ht="101.25" x14ac:dyDescent="0.35">
      <c r="A1346" s="8">
        <v>1341</v>
      </c>
      <c r="B1346" s="108" t="s">
        <v>12817</v>
      </c>
      <c r="C1346" s="14" t="s">
        <v>838</v>
      </c>
      <c r="D1346" s="139">
        <v>91150</v>
      </c>
      <c r="E1346" s="139">
        <v>91150</v>
      </c>
      <c r="F1346" s="14" t="s">
        <v>37942</v>
      </c>
      <c r="G1346" s="14" t="s">
        <v>12818</v>
      </c>
      <c r="H1346" s="14" t="s">
        <v>12818</v>
      </c>
      <c r="I1346" s="14" t="s">
        <v>840</v>
      </c>
      <c r="J1346" s="121" t="s">
        <v>32032</v>
      </c>
    </row>
    <row r="1347" spans="1:10" ht="101.25" x14ac:dyDescent="0.35">
      <c r="A1347" s="8">
        <v>1342</v>
      </c>
      <c r="B1347" s="108" t="s">
        <v>4047</v>
      </c>
      <c r="C1347" s="14" t="s">
        <v>838</v>
      </c>
      <c r="D1347" s="139">
        <v>32742</v>
      </c>
      <c r="E1347" s="139">
        <v>32742</v>
      </c>
      <c r="F1347" s="14" t="s">
        <v>37942</v>
      </c>
      <c r="G1347" s="14" t="s">
        <v>12819</v>
      </c>
      <c r="H1347" s="14" t="s">
        <v>12819</v>
      </c>
      <c r="I1347" s="14" t="s">
        <v>840</v>
      </c>
      <c r="J1347" s="121" t="s">
        <v>32033</v>
      </c>
    </row>
    <row r="1348" spans="1:10" ht="101.25" x14ac:dyDescent="0.35">
      <c r="A1348" s="8">
        <v>1343</v>
      </c>
      <c r="B1348" s="108" t="s">
        <v>9082</v>
      </c>
      <c r="C1348" s="14" t="s">
        <v>838</v>
      </c>
      <c r="D1348" s="139">
        <v>94816.98</v>
      </c>
      <c r="E1348" s="139">
        <v>94816.98</v>
      </c>
      <c r="F1348" s="14" t="s">
        <v>37942</v>
      </c>
      <c r="G1348" s="14" t="s">
        <v>12820</v>
      </c>
      <c r="H1348" s="14" t="s">
        <v>12820</v>
      </c>
      <c r="I1348" s="14" t="s">
        <v>840</v>
      </c>
      <c r="J1348" s="121" t="s">
        <v>32034</v>
      </c>
    </row>
    <row r="1349" spans="1:10" ht="60.75" x14ac:dyDescent="0.35">
      <c r="A1349" s="8">
        <v>1344</v>
      </c>
      <c r="B1349" s="108" t="s">
        <v>2800</v>
      </c>
      <c r="C1349" s="14" t="s">
        <v>959</v>
      </c>
      <c r="D1349" s="139">
        <v>13000</v>
      </c>
      <c r="E1349" s="139">
        <f>D1349</f>
        <v>13000</v>
      </c>
      <c r="F1349" s="14" t="s">
        <v>938</v>
      </c>
      <c r="G1349" s="14" t="s">
        <v>12821</v>
      </c>
      <c r="H1349" s="14" t="s">
        <v>12821</v>
      </c>
      <c r="I1349" s="14" t="s">
        <v>962</v>
      </c>
      <c r="J1349" s="14" t="s">
        <v>32035</v>
      </c>
    </row>
    <row r="1350" spans="1:10" ht="162" x14ac:dyDescent="0.35">
      <c r="A1350" s="8">
        <v>1345</v>
      </c>
      <c r="B1350" s="108" t="s">
        <v>12822</v>
      </c>
      <c r="C1350" s="14" t="s">
        <v>1056</v>
      </c>
      <c r="D1350" s="197">
        <v>2100000</v>
      </c>
      <c r="E1350" s="197">
        <v>2100000</v>
      </c>
      <c r="F1350" s="14" t="s">
        <v>3616</v>
      </c>
      <c r="G1350" s="14" t="s">
        <v>12823</v>
      </c>
      <c r="H1350" s="14" t="s">
        <v>12824</v>
      </c>
      <c r="I1350" s="14" t="s">
        <v>5949</v>
      </c>
      <c r="J1350" s="14" t="s">
        <v>32036</v>
      </c>
    </row>
    <row r="1351" spans="1:10" ht="81" x14ac:dyDescent="0.35">
      <c r="A1351" s="8">
        <v>1346</v>
      </c>
      <c r="B1351" s="108" t="s">
        <v>1530</v>
      </c>
      <c r="C1351" s="14" t="s">
        <v>1278</v>
      </c>
      <c r="D1351" s="135">
        <v>5258</v>
      </c>
      <c r="E1351" s="135">
        <v>5258</v>
      </c>
      <c r="F1351" s="14" t="s">
        <v>37942</v>
      </c>
      <c r="G1351" s="14" t="s">
        <v>12825</v>
      </c>
      <c r="H1351" s="14" t="s">
        <v>12825</v>
      </c>
      <c r="I1351" s="14" t="s">
        <v>1058</v>
      </c>
      <c r="J1351" s="14" t="s">
        <v>32037</v>
      </c>
    </row>
    <row r="1352" spans="1:10" ht="60.75" x14ac:dyDescent="0.35">
      <c r="A1352" s="8">
        <v>1347</v>
      </c>
      <c r="B1352" s="108" t="s">
        <v>2441</v>
      </c>
      <c r="C1352" s="14" t="s">
        <v>1278</v>
      </c>
      <c r="D1352" s="135">
        <v>6500</v>
      </c>
      <c r="E1352" s="135">
        <v>6500</v>
      </c>
      <c r="F1352" s="14" t="s">
        <v>37942</v>
      </c>
      <c r="G1352" s="14" t="s">
        <v>12826</v>
      </c>
      <c r="H1352" s="14" t="s">
        <v>12826</v>
      </c>
      <c r="I1352" s="14" t="s">
        <v>1058</v>
      </c>
      <c r="J1352" s="14" t="s">
        <v>32038</v>
      </c>
    </row>
    <row r="1353" spans="1:10" ht="81" x14ac:dyDescent="0.35">
      <c r="A1353" s="8">
        <v>1348</v>
      </c>
      <c r="B1353" s="108" t="s">
        <v>2446</v>
      </c>
      <c r="C1353" s="14" t="s">
        <v>1278</v>
      </c>
      <c r="D1353" s="135">
        <v>3000</v>
      </c>
      <c r="E1353" s="135">
        <v>3000</v>
      </c>
      <c r="F1353" s="14" t="s">
        <v>37942</v>
      </c>
      <c r="G1353" s="14" t="s">
        <v>12827</v>
      </c>
      <c r="H1353" s="14" t="s">
        <v>12827</v>
      </c>
      <c r="I1353" s="14" t="s">
        <v>1058</v>
      </c>
      <c r="J1353" s="14" t="s">
        <v>32039</v>
      </c>
    </row>
    <row r="1354" spans="1:10" ht="81" x14ac:dyDescent="0.35">
      <c r="A1354" s="8">
        <v>1349</v>
      </c>
      <c r="B1354" s="108" t="s">
        <v>3487</v>
      </c>
      <c r="C1354" s="14" t="s">
        <v>1278</v>
      </c>
      <c r="D1354" s="135">
        <v>6200</v>
      </c>
      <c r="E1354" s="135">
        <v>6200</v>
      </c>
      <c r="F1354" s="14" t="s">
        <v>37942</v>
      </c>
      <c r="G1354" s="14" t="s">
        <v>12828</v>
      </c>
      <c r="H1354" s="14" t="s">
        <v>12828</v>
      </c>
      <c r="I1354" s="14" t="s">
        <v>1058</v>
      </c>
      <c r="J1354" s="14" t="s">
        <v>32040</v>
      </c>
    </row>
    <row r="1355" spans="1:10" ht="81" x14ac:dyDescent="0.35">
      <c r="A1355" s="8">
        <v>1350</v>
      </c>
      <c r="B1355" s="108" t="s">
        <v>2162</v>
      </c>
      <c r="C1355" s="14" t="s">
        <v>928</v>
      </c>
      <c r="D1355" s="135">
        <v>15000</v>
      </c>
      <c r="E1355" s="135">
        <v>15000</v>
      </c>
      <c r="F1355" s="14" t="s">
        <v>929</v>
      </c>
      <c r="G1355" s="14" t="s">
        <v>12829</v>
      </c>
      <c r="H1355" s="14" t="s">
        <v>12829</v>
      </c>
      <c r="I1355" s="14" t="s">
        <v>931</v>
      </c>
      <c r="J1355" s="14" t="s">
        <v>32041</v>
      </c>
    </row>
    <row r="1356" spans="1:10" ht="101.25" x14ac:dyDescent="0.35">
      <c r="A1356" s="8">
        <v>1351</v>
      </c>
      <c r="B1356" s="108" t="s">
        <v>2162</v>
      </c>
      <c r="C1356" s="14" t="s">
        <v>928</v>
      </c>
      <c r="D1356" s="135">
        <v>6120.4</v>
      </c>
      <c r="E1356" s="135">
        <v>6120.4</v>
      </c>
      <c r="F1356" s="14" t="s">
        <v>929</v>
      </c>
      <c r="G1356" s="14" t="s">
        <v>12830</v>
      </c>
      <c r="H1356" s="14" t="s">
        <v>12830</v>
      </c>
      <c r="I1356" s="14" t="s">
        <v>931</v>
      </c>
      <c r="J1356" s="14" t="s">
        <v>32042</v>
      </c>
    </row>
    <row r="1357" spans="1:10" ht="60.75" x14ac:dyDescent="0.35">
      <c r="A1357" s="8">
        <v>1352</v>
      </c>
      <c r="B1357" s="108" t="s">
        <v>964</v>
      </c>
      <c r="C1357" s="14" t="s">
        <v>928</v>
      </c>
      <c r="D1357" s="135">
        <v>6000</v>
      </c>
      <c r="E1357" s="135">
        <v>6000</v>
      </c>
      <c r="F1357" s="14" t="s">
        <v>929</v>
      </c>
      <c r="G1357" s="14" t="s">
        <v>5154</v>
      </c>
      <c r="H1357" s="14" t="s">
        <v>5154</v>
      </c>
      <c r="I1357" s="14" t="s">
        <v>931</v>
      </c>
      <c r="J1357" s="14" t="s">
        <v>32043</v>
      </c>
    </row>
    <row r="1358" spans="1:10" ht="60.75" x14ac:dyDescent="0.35">
      <c r="A1358" s="8">
        <v>1353</v>
      </c>
      <c r="B1358" s="108" t="s">
        <v>1299</v>
      </c>
      <c r="C1358" s="14" t="s">
        <v>928</v>
      </c>
      <c r="D1358" s="135">
        <v>5780</v>
      </c>
      <c r="E1358" s="135">
        <v>5780</v>
      </c>
      <c r="F1358" s="14" t="s">
        <v>929</v>
      </c>
      <c r="G1358" s="14" t="s">
        <v>12831</v>
      </c>
      <c r="H1358" s="14" t="s">
        <v>12831</v>
      </c>
      <c r="I1358" s="14" t="s">
        <v>931</v>
      </c>
      <c r="J1358" s="14" t="s">
        <v>32044</v>
      </c>
    </row>
    <row r="1359" spans="1:10" ht="81" x14ac:dyDescent="0.35">
      <c r="A1359" s="8">
        <v>1354</v>
      </c>
      <c r="B1359" s="108" t="s">
        <v>5020</v>
      </c>
      <c r="C1359" s="14" t="s">
        <v>928</v>
      </c>
      <c r="D1359" s="135">
        <v>5617.5</v>
      </c>
      <c r="E1359" s="135">
        <v>5617.5</v>
      </c>
      <c r="F1359" s="14" t="s">
        <v>929</v>
      </c>
      <c r="G1359" s="14" t="s">
        <v>12832</v>
      </c>
      <c r="H1359" s="14" t="s">
        <v>12832</v>
      </c>
      <c r="I1359" s="14" t="s">
        <v>931</v>
      </c>
      <c r="J1359" s="14" t="s">
        <v>32045</v>
      </c>
    </row>
    <row r="1360" spans="1:10" ht="60.75" x14ac:dyDescent="0.35">
      <c r="A1360" s="8">
        <v>1355</v>
      </c>
      <c r="B1360" s="108" t="s">
        <v>1545</v>
      </c>
      <c r="C1360" s="14" t="s">
        <v>928</v>
      </c>
      <c r="D1360" s="135">
        <v>17655</v>
      </c>
      <c r="E1360" s="135">
        <v>17655</v>
      </c>
      <c r="F1360" s="14" t="s">
        <v>929</v>
      </c>
      <c r="G1360" s="14" t="s">
        <v>12833</v>
      </c>
      <c r="H1360" s="14" t="s">
        <v>12833</v>
      </c>
      <c r="I1360" s="14" t="s">
        <v>931</v>
      </c>
      <c r="J1360" s="14" t="s">
        <v>32046</v>
      </c>
    </row>
    <row r="1361" spans="1:10" ht="40.5" x14ac:dyDescent="0.35">
      <c r="A1361" s="8">
        <v>1356</v>
      </c>
      <c r="B1361" s="108" t="s">
        <v>3615</v>
      </c>
      <c r="C1361" s="14" t="s">
        <v>928</v>
      </c>
      <c r="D1361" s="135">
        <v>23360</v>
      </c>
      <c r="E1361" s="135">
        <v>23360</v>
      </c>
      <c r="F1361" s="14" t="s">
        <v>929</v>
      </c>
      <c r="G1361" s="14" t="s">
        <v>12834</v>
      </c>
      <c r="H1361" s="14" t="s">
        <v>12834</v>
      </c>
      <c r="I1361" s="14" t="s">
        <v>931</v>
      </c>
      <c r="J1361" s="14" t="s">
        <v>32047</v>
      </c>
    </row>
    <row r="1362" spans="1:10" ht="81" x14ac:dyDescent="0.35">
      <c r="A1362" s="8">
        <v>1357</v>
      </c>
      <c r="B1362" s="108" t="s">
        <v>1554</v>
      </c>
      <c r="C1362" s="14" t="s">
        <v>928</v>
      </c>
      <c r="D1362" s="135">
        <v>65826</v>
      </c>
      <c r="E1362" s="135">
        <v>65826</v>
      </c>
      <c r="F1362" s="14" t="s">
        <v>929</v>
      </c>
      <c r="G1362" s="14" t="s">
        <v>12835</v>
      </c>
      <c r="H1362" s="14" t="s">
        <v>12835</v>
      </c>
      <c r="I1362" s="14" t="s">
        <v>931</v>
      </c>
      <c r="J1362" s="14" t="s">
        <v>32048</v>
      </c>
    </row>
    <row r="1363" spans="1:10" ht="81" x14ac:dyDescent="0.35">
      <c r="A1363" s="8">
        <v>1358</v>
      </c>
      <c r="B1363" s="108" t="s">
        <v>2162</v>
      </c>
      <c r="C1363" s="14" t="s">
        <v>928</v>
      </c>
      <c r="D1363" s="135">
        <v>435490</v>
      </c>
      <c r="E1363" s="135">
        <v>435490</v>
      </c>
      <c r="F1363" s="14" t="s">
        <v>929</v>
      </c>
      <c r="G1363" s="14" t="s">
        <v>12836</v>
      </c>
      <c r="H1363" s="14" t="s">
        <v>12836</v>
      </c>
      <c r="I1363" s="14" t="s">
        <v>931</v>
      </c>
      <c r="J1363" s="14" t="s">
        <v>32049</v>
      </c>
    </row>
    <row r="1364" spans="1:10" ht="60.75" x14ac:dyDescent="0.35">
      <c r="A1364" s="8">
        <v>1359</v>
      </c>
      <c r="B1364" s="108" t="s">
        <v>6108</v>
      </c>
      <c r="C1364" s="14" t="s">
        <v>928</v>
      </c>
      <c r="D1364" s="135">
        <v>17000</v>
      </c>
      <c r="E1364" s="135">
        <v>17000</v>
      </c>
      <c r="F1364" s="14" t="s">
        <v>929</v>
      </c>
      <c r="G1364" s="14" t="s">
        <v>12837</v>
      </c>
      <c r="H1364" s="14" t="s">
        <v>12837</v>
      </c>
      <c r="I1364" s="14" t="s">
        <v>931</v>
      </c>
      <c r="J1364" s="14" t="s">
        <v>32050</v>
      </c>
    </row>
    <row r="1365" spans="1:10" ht="60.75" x14ac:dyDescent="0.35">
      <c r="A1365" s="8">
        <v>1360</v>
      </c>
      <c r="B1365" s="108" t="s">
        <v>12838</v>
      </c>
      <c r="C1365" s="14" t="s">
        <v>928</v>
      </c>
      <c r="D1365" s="135">
        <v>150000</v>
      </c>
      <c r="E1365" s="135">
        <v>150000</v>
      </c>
      <c r="F1365" s="14" t="s">
        <v>929</v>
      </c>
      <c r="G1365" s="14" t="s">
        <v>12839</v>
      </c>
      <c r="H1365" s="14" t="s">
        <v>12839</v>
      </c>
      <c r="I1365" s="14" t="s">
        <v>931</v>
      </c>
      <c r="J1365" s="14" t="s">
        <v>32051</v>
      </c>
    </row>
    <row r="1366" spans="1:10" ht="60.75" x14ac:dyDescent="0.35">
      <c r="A1366" s="8">
        <v>1361</v>
      </c>
      <c r="B1366" s="108" t="s">
        <v>3853</v>
      </c>
      <c r="C1366" s="14" t="s">
        <v>928</v>
      </c>
      <c r="D1366" s="135">
        <v>7736.1</v>
      </c>
      <c r="E1366" s="135">
        <v>7736.1</v>
      </c>
      <c r="F1366" s="14" t="s">
        <v>929</v>
      </c>
      <c r="G1366" s="14" t="s">
        <v>12840</v>
      </c>
      <c r="H1366" s="14" t="s">
        <v>12840</v>
      </c>
      <c r="I1366" s="14" t="s">
        <v>931</v>
      </c>
      <c r="J1366" s="14" t="s">
        <v>32052</v>
      </c>
    </row>
    <row r="1367" spans="1:10" ht="60.75" x14ac:dyDescent="0.35">
      <c r="A1367" s="8">
        <v>1362</v>
      </c>
      <c r="B1367" s="108" t="s">
        <v>3853</v>
      </c>
      <c r="C1367" s="14" t="s">
        <v>928</v>
      </c>
      <c r="D1367" s="135">
        <v>10539.5</v>
      </c>
      <c r="E1367" s="135">
        <v>10539.5</v>
      </c>
      <c r="F1367" s="14" t="s">
        <v>929</v>
      </c>
      <c r="G1367" s="14" t="s">
        <v>12841</v>
      </c>
      <c r="H1367" s="14" t="s">
        <v>12841</v>
      </c>
      <c r="I1367" s="14" t="s">
        <v>931</v>
      </c>
      <c r="J1367" s="14" t="s">
        <v>32053</v>
      </c>
    </row>
    <row r="1368" spans="1:10" ht="60.75" x14ac:dyDescent="0.35">
      <c r="A1368" s="8">
        <v>1363</v>
      </c>
      <c r="B1368" s="108" t="s">
        <v>2162</v>
      </c>
      <c r="C1368" s="14" t="s">
        <v>928</v>
      </c>
      <c r="D1368" s="135">
        <v>35926</v>
      </c>
      <c r="E1368" s="135">
        <v>35926</v>
      </c>
      <c r="F1368" s="14" t="s">
        <v>929</v>
      </c>
      <c r="G1368" s="14" t="s">
        <v>12842</v>
      </c>
      <c r="H1368" s="14" t="s">
        <v>12842</v>
      </c>
      <c r="I1368" s="14" t="s">
        <v>931</v>
      </c>
      <c r="J1368" s="14" t="s">
        <v>32054</v>
      </c>
    </row>
    <row r="1369" spans="1:10" ht="141.75" x14ac:dyDescent="0.35">
      <c r="A1369" s="8">
        <v>1364</v>
      </c>
      <c r="B1369" s="65" t="s">
        <v>640</v>
      </c>
      <c r="C1369" s="66" t="s">
        <v>539</v>
      </c>
      <c r="D1369" s="77">
        <v>5220000</v>
      </c>
      <c r="E1369" s="77">
        <v>5291685</v>
      </c>
      <c r="F1369" s="68" t="s">
        <v>626</v>
      </c>
      <c r="G1369" s="68" t="s">
        <v>642</v>
      </c>
      <c r="H1369" s="68" t="s">
        <v>642</v>
      </c>
      <c r="I1369" s="190" t="s">
        <v>628</v>
      </c>
      <c r="J1369" s="27" t="s">
        <v>27739</v>
      </c>
    </row>
    <row r="1370" spans="1:10" ht="162" x14ac:dyDescent="0.35">
      <c r="A1370" s="8">
        <v>1365</v>
      </c>
      <c r="B1370" s="56" t="s">
        <v>641</v>
      </c>
      <c r="C1370" s="57" t="s">
        <v>539</v>
      </c>
      <c r="D1370" s="58">
        <v>4060700</v>
      </c>
      <c r="E1370" s="58">
        <v>4060650</v>
      </c>
      <c r="F1370" s="59" t="s">
        <v>626</v>
      </c>
      <c r="G1370" s="59" t="s">
        <v>643</v>
      </c>
      <c r="H1370" s="59" t="s">
        <v>643</v>
      </c>
      <c r="I1370" s="191" t="s">
        <v>628</v>
      </c>
      <c r="J1370" s="32" t="s">
        <v>27740</v>
      </c>
    </row>
    <row r="1371" spans="1:10" ht="141.75" x14ac:dyDescent="0.35">
      <c r="A1371" s="8">
        <v>1366</v>
      </c>
      <c r="B1371" s="16" t="s">
        <v>32568</v>
      </c>
      <c r="C1371" s="18" t="s">
        <v>28712</v>
      </c>
      <c r="D1371" s="19">
        <v>360000</v>
      </c>
      <c r="E1371" s="19">
        <v>360000</v>
      </c>
      <c r="F1371" s="18" t="s">
        <v>37942</v>
      </c>
      <c r="G1371" s="18" t="s">
        <v>32569</v>
      </c>
      <c r="H1371" s="18" t="s">
        <v>32569</v>
      </c>
      <c r="I1371" s="18" t="s">
        <v>28714</v>
      </c>
      <c r="J1371" s="18" t="s">
        <v>32570</v>
      </c>
    </row>
    <row r="1372" spans="1:10" ht="60.75" x14ac:dyDescent="0.35">
      <c r="A1372" s="8">
        <v>1367</v>
      </c>
      <c r="B1372" s="16" t="s">
        <v>32571</v>
      </c>
      <c r="C1372" s="18" t="s">
        <v>28712</v>
      </c>
      <c r="D1372" s="19">
        <v>7640</v>
      </c>
      <c r="E1372" s="19">
        <v>7640</v>
      </c>
      <c r="F1372" s="18" t="s">
        <v>37942</v>
      </c>
      <c r="G1372" s="18" t="s">
        <v>32572</v>
      </c>
      <c r="H1372" s="18" t="s">
        <v>32572</v>
      </c>
      <c r="I1372" s="18" t="s">
        <v>28714</v>
      </c>
      <c r="J1372" s="18" t="s">
        <v>32573</v>
      </c>
    </row>
    <row r="1373" spans="1:10" ht="81" x14ac:dyDescent="0.35">
      <c r="A1373" s="8">
        <v>1368</v>
      </c>
      <c r="B1373" s="16" t="s">
        <v>32574</v>
      </c>
      <c r="C1373" s="18" t="s">
        <v>28712</v>
      </c>
      <c r="D1373" s="19">
        <v>132350</v>
      </c>
      <c r="E1373" s="19">
        <v>132350</v>
      </c>
      <c r="F1373" s="18" t="s">
        <v>37942</v>
      </c>
      <c r="G1373" s="18" t="s">
        <v>32575</v>
      </c>
      <c r="H1373" s="18" t="s">
        <v>32575</v>
      </c>
      <c r="I1373" s="18" t="s">
        <v>28714</v>
      </c>
      <c r="J1373" s="18" t="s">
        <v>32576</v>
      </c>
    </row>
    <row r="1374" spans="1:10" ht="60.75" x14ac:dyDescent="0.35">
      <c r="A1374" s="8">
        <v>1369</v>
      </c>
      <c r="B1374" s="16" t="s">
        <v>29704</v>
      </c>
      <c r="C1374" s="18" t="s">
        <v>28712</v>
      </c>
      <c r="D1374" s="19">
        <v>18450</v>
      </c>
      <c r="E1374" s="19">
        <v>18450</v>
      </c>
      <c r="F1374" s="18" t="s">
        <v>37942</v>
      </c>
      <c r="G1374" s="18" t="s">
        <v>32577</v>
      </c>
      <c r="H1374" s="18" t="s">
        <v>32577</v>
      </c>
      <c r="I1374" s="18" t="s">
        <v>28714</v>
      </c>
      <c r="J1374" s="18" t="s">
        <v>32578</v>
      </c>
    </row>
    <row r="1375" spans="1:10" ht="60.75" x14ac:dyDescent="0.35">
      <c r="A1375" s="8">
        <v>1370</v>
      </c>
      <c r="B1375" s="16" t="s">
        <v>29498</v>
      </c>
      <c r="C1375" s="18" t="s">
        <v>28712</v>
      </c>
      <c r="D1375" s="19">
        <v>213300</v>
      </c>
      <c r="E1375" s="19">
        <v>21300</v>
      </c>
      <c r="F1375" s="18" t="s">
        <v>37942</v>
      </c>
      <c r="G1375" s="18" t="s">
        <v>32579</v>
      </c>
      <c r="H1375" s="18" t="s">
        <v>32579</v>
      </c>
      <c r="I1375" s="18" t="s">
        <v>28714</v>
      </c>
      <c r="J1375" s="18" t="s">
        <v>32580</v>
      </c>
    </row>
    <row r="1376" spans="1:10" ht="81" x14ac:dyDescent="0.35">
      <c r="A1376" s="8">
        <v>1371</v>
      </c>
      <c r="B1376" s="16" t="s">
        <v>32581</v>
      </c>
      <c r="C1376" s="18" t="s">
        <v>28712</v>
      </c>
      <c r="D1376" s="19">
        <v>32100</v>
      </c>
      <c r="E1376" s="19">
        <v>32100</v>
      </c>
      <c r="F1376" s="18" t="s">
        <v>37942</v>
      </c>
      <c r="G1376" s="18" t="s">
        <v>32582</v>
      </c>
      <c r="H1376" s="18" t="s">
        <v>32582</v>
      </c>
      <c r="I1376" s="18" t="s">
        <v>28714</v>
      </c>
      <c r="J1376" s="18" t="s">
        <v>32583</v>
      </c>
    </row>
    <row r="1377" spans="1:10" ht="60.75" x14ac:dyDescent="0.35">
      <c r="A1377" s="8">
        <v>1372</v>
      </c>
      <c r="B1377" s="16" t="s">
        <v>29704</v>
      </c>
      <c r="C1377" s="18" t="s">
        <v>28712</v>
      </c>
      <c r="D1377" s="19">
        <v>42800</v>
      </c>
      <c r="E1377" s="19">
        <v>42800</v>
      </c>
      <c r="F1377" s="18" t="s">
        <v>37942</v>
      </c>
      <c r="G1377" s="18" t="s">
        <v>32584</v>
      </c>
      <c r="H1377" s="18" t="s">
        <v>32584</v>
      </c>
      <c r="I1377" s="18" t="s">
        <v>28714</v>
      </c>
      <c r="J1377" s="18" t="s">
        <v>32585</v>
      </c>
    </row>
    <row r="1378" spans="1:10" ht="81" x14ac:dyDescent="0.35">
      <c r="A1378" s="8">
        <v>1373</v>
      </c>
      <c r="B1378" s="16" t="s">
        <v>30240</v>
      </c>
      <c r="C1378" s="18" t="s">
        <v>28712</v>
      </c>
      <c r="D1378" s="19">
        <v>86900</v>
      </c>
      <c r="E1378" s="19">
        <v>86900</v>
      </c>
      <c r="F1378" s="18" t="s">
        <v>37942</v>
      </c>
      <c r="G1378" s="18" t="s">
        <v>32586</v>
      </c>
      <c r="H1378" s="18" t="s">
        <v>32586</v>
      </c>
      <c r="I1378" s="18" t="s">
        <v>28714</v>
      </c>
      <c r="J1378" s="18" t="s">
        <v>32587</v>
      </c>
    </row>
    <row r="1379" spans="1:10" ht="81" x14ac:dyDescent="0.35">
      <c r="A1379" s="8">
        <v>1374</v>
      </c>
      <c r="B1379" s="16" t="s">
        <v>32588</v>
      </c>
      <c r="C1379" s="18" t="s">
        <v>28712</v>
      </c>
      <c r="D1379" s="19">
        <v>8239</v>
      </c>
      <c r="E1379" s="19">
        <v>8239</v>
      </c>
      <c r="F1379" s="18" t="s">
        <v>37942</v>
      </c>
      <c r="G1379" s="18" t="s">
        <v>32589</v>
      </c>
      <c r="H1379" s="18" t="s">
        <v>32589</v>
      </c>
      <c r="I1379" s="18" t="s">
        <v>28714</v>
      </c>
      <c r="J1379" s="18" t="s">
        <v>32590</v>
      </c>
    </row>
    <row r="1380" spans="1:10" ht="60.75" x14ac:dyDescent="0.35">
      <c r="A1380" s="8">
        <v>1375</v>
      </c>
      <c r="B1380" s="16" t="s">
        <v>30261</v>
      </c>
      <c r="C1380" s="18" t="s">
        <v>28712</v>
      </c>
      <c r="D1380" s="19">
        <v>177400</v>
      </c>
      <c r="E1380" s="19">
        <v>177400</v>
      </c>
      <c r="F1380" s="18" t="s">
        <v>37942</v>
      </c>
      <c r="G1380" s="18" t="s">
        <v>32591</v>
      </c>
      <c r="H1380" s="18" t="s">
        <v>32591</v>
      </c>
      <c r="I1380" s="18" t="s">
        <v>28714</v>
      </c>
      <c r="J1380" s="18" t="s">
        <v>32592</v>
      </c>
    </row>
    <row r="1381" spans="1:10" ht="81" x14ac:dyDescent="0.35">
      <c r="A1381" s="8">
        <v>1376</v>
      </c>
      <c r="B1381" s="16" t="s">
        <v>28939</v>
      </c>
      <c r="C1381" s="18" t="s">
        <v>28712</v>
      </c>
      <c r="D1381" s="19">
        <v>39300</v>
      </c>
      <c r="E1381" s="19">
        <v>46170</v>
      </c>
      <c r="F1381" s="18" t="s">
        <v>37942</v>
      </c>
      <c r="G1381" s="18" t="s">
        <v>32593</v>
      </c>
      <c r="H1381" s="18" t="s">
        <v>32593</v>
      </c>
      <c r="I1381" s="18" t="s">
        <v>28714</v>
      </c>
      <c r="J1381" s="18" t="s">
        <v>32594</v>
      </c>
    </row>
    <row r="1382" spans="1:10" ht="60.75" x14ac:dyDescent="0.35">
      <c r="A1382" s="8">
        <v>1377</v>
      </c>
      <c r="B1382" s="16" t="s">
        <v>28828</v>
      </c>
      <c r="C1382" s="18" t="s">
        <v>28712</v>
      </c>
      <c r="D1382" s="19">
        <v>2100</v>
      </c>
      <c r="E1382" s="19">
        <v>2700</v>
      </c>
      <c r="F1382" s="18" t="s">
        <v>37942</v>
      </c>
      <c r="G1382" s="18" t="s">
        <v>32595</v>
      </c>
      <c r="H1382" s="18" t="s">
        <v>32595</v>
      </c>
      <c r="I1382" s="18" t="s">
        <v>28714</v>
      </c>
      <c r="J1382" s="18" t="s">
        <v>32596</v>
      </c>
    </row>
    <row r="1383" spans="1:10" ht="60.75" x14ac:dyDescent="0.35">
      <c r="A1383" s="8">
        <v>1378</v>
      </c>
      <c r="B1383" s="16" t="s">
        <v>28828</v>
      </c>
      <c r="C1383" s="18" t="s">
        <v>28712</v>
      </c>
      <c r="D1383" s="19">
        <v>11200</v>
      </c>
      <c r="E1383" s="19">
        <v>17150</v>
      </c>
      <c r="F1383" s="18" t="s">
        <v>37942</v>
      </c>
      <c r="G1383" s="18" t="s">
        <v>32597</v>
      </c>
      <c r="H1383" s="18" t="s">
        <v>32597</v>
      </c>
      <c r="I1383" s="18" t="s">
        <v>28714</v>
      </c>
      <c r="J1383" s="18" t="s">
        <v>32598</v>
      </c>
    </row>
    <row r="1384" spans="1:10" ht="60.75" x14ac:dyDescent="0.35">
      <c r="A1384" s="8">
        <v>1379</v>
      </c>
      <c r="B1384" s="16" t="s">
        <v>28828</v>
      </c>
      <c r="C1384" s="18" t="s">
        <v>28712</v>
      </c>
      <c r="D1384" s="19">
        <v>5500</v>
      </c>
      <c r="E1384" s="19">
        <v>5500</v>
      </c>
      <c r="F1384" s="18" t="s">
        <v>37942</v>
      </c>
      <c r="G1384" s="18" t="s">
        <v>32599</v>
      </c>
      <c r="H1384" s="18" t="s">
        <v>32599</v>
      </c>
      <c r="I1384" s="18" t="s">
        <v>28714</v>
      </c>
      <c r="J1384" s="18" t="s">
        <v>32600</v>
      </c>
    </row>
    <row r="1385" spans="1:10" ht="60.75" x14ac:dyDescent="0.35">
      <c r="A1385" s="8">
        <v>1380</v>
      </c>
      <c r="B1385" s="16" t="s">
        <v>28828</v>
      </c>
      <c r="C1385" s="18" t="s">
        <v>28712</v>
      </c>
      <c r="D1385" s="19">
        <v>46800</v>
      </c>
      <c r="E1385" s="19">
        <v>46800</v>
      </c>
      <c r="F1385" s="18" t="s">
        <v>37942</v>
      </c>
      <c r="G1385" s="18" t="s">
        <v>28852</v>
      </c>
      <c r="H1385" s="18" t="s">
        <v>28852</v>
      </c>
      <c r="I1385" s="18" t="s">
        <v>28714</v>
      </c>
      <c r="J1385" s="18" t="s">
        <v>32601</v>
      </c>
    </row>
    <row r="1386" spans="1:10" ht="60.75" x14ac:dyDescent="0.35">
      <c r="A1386" s="8">
        <v>1381</v>
      </c>
      <c r="B1386" s="16" t="s">
        <v>28828</v>
      </c>
      <c r="C1386" s="18" t="s">
        <v>28712</v>
      </c>
      <c r="D1386" s="19">
        <v>95283.5</v>
      </c>
      <c r="E1386" s="19">
        <v>120561.35</v>
      </c>
      <c r="F1386" s="18" t="s">
        <v>37942</v>
      </c>
      <c r="G1386" s="18" t="s">
        <v>32602</v>
      </c>
      <c r="H1386" s="18" t="s">
        <v>32602</v>
      </c>
      <c r="I1386" s="18" t="s">
        <v>28714</v>
      </c>
      <c r="J1386" s="18" t="s">
        <v>32603</v>
      </c>
    </row>
    <row r="1387" spans="1:10" ht="60.75" x14ac:dyDescent="0.35">
      <c r="A1387" s="8">
        <v>1382</v>
      </c>
      <c r="B1387" s="16" t="s">
        <v>28828</v>
      </c>
      <c r="C1387" s="18" t="s">
        <v>28712</v>
      </c>
      <c r="D1387" s="19">
        <v>97584</v>
      </c>
      <c r="E1387" s="19">
        <v>105000</v>
      </c>
      <c r="F1387" s="18" t="s">
        <v>37942</v>
      </c>
      <c r="G1387" s="18" t="s">
        <v>30051</v>
      </c>
      <c r="H1387" s="18" t="s">
        <v>30051</v>
      </c>
      <c r="I1387" s="18" t="s">
        <v>28714</v>
      </c>
      <c r="J1387" s="18" t="s">
        <v>32604</v>
      </c>
    </row>
    <row r="1388" spans="1:10" ht="60.75" x14ac:dyDescent="0.35">
      <c r="A1388" s="8">
        <v>1383</v>
      </c>
      <c r="B1388" s="16" t="s">
        <v>28828</v>
      </c>
      <c r="C1388" s="18" t="s">
        <v>28712</v>
      </c>
      <c r="D1388" s="19">
        <v>97370</v>
      </c>
      <c r="E1388" s="19">
        <v>98490</v>
      </c>
      <c r="F1388" s="18" t="s">
        <v>37942</v>
      </c>
      <c r="G1388" s="18" t="s">
        <v>29530</v>
      </c>
      <c r="H1388" s="18" t="s">
        <v>29530</v>
      </c>
      <c r="I1388" s="18" t="s">
        <v>28714</v>
      </c>
      <c r="J1388" s="18" t="s">
        <v>32605</v>
      </c>
    </row>
    <row r="1389" spans="1:10" ht="81" x14ac:dyDescent="0.35">
      <c r="A1389" s="8">
        <v>1384</v>
      </c>
      <c r="B1389" s="16" t="s">
        <v>28828</v>
      </c>
      <c r="C1389" s="18" t="s">
        <v>28712</v>
      </c>
      <c r="D1389" s="19">
        <v>83460</v>
      </c>
      <c r="E1389" s="19">
        <v>225000</v>
      </c>
      <c r="F1389" s="18" t="s">
        <v>37942</v>
      </c>
      <c r="G1389" s="18" t="s">
        <v>32606</v>
      </c>
      <c r="H1389" s="18" t="s">
        <v>32606</v>
      </c>
      <c r="I1389" s="18" t="s">
        <v>28714</v>
      </c>
      <c r="J1389" s="18" t="s">
        <v>32607</v>
      </c>
    </row>
    <row r="1390" spans="1:10" ht="60.75" x14ac:dyDescent="0.35">
      <c r="A1390" s="8">
        <v>1385</v>
      </c>
      <c r="B1390" s="16" t="s">
        <v>28847</v>
      </c>
      <c r="C1390" s="18" t="s">
        <v>28712</v>
      </c>
      <c r="D1390" s="19">
        <v>78432.149999999994</v>
      </c>
      <c r="E1390" s="19">
        <v>89530</v>
      </c>
      <c r="F1390" s="18" t="s">
        <v>37942</v>
      </c>
      <c r="G1390" s="18" t="s">
        <v>32608</v>
      </c>
      <c r="H1390" s="18" t="s">
        <v>32608</v>
      </c>
      <c r="I1390" s="18" t="s">
        <v>28714</v>
      </c>
      <c r="J1390" s="18" t="s">
        <v>32609</v>
      </c>
    </row>
    <row r="1391" spans="1:10" ht="60.75" x14ac:dyDescent="0.35">
      <c r="A1391" s="8">
        <v>1386</v>
      </c>
      <c r="B1391" s="16" t="s">
        <v>28828</v>
      </c>
      <c r="C1391" s="18" t="s">
        <v>28712</v>
      </c>
      <c r="D1391" s="19">
        <v>96283.95</v>
      </c>
      <c r="E1391" s="19">
        <v>96295.5</v>
      </c>
      <c r="F1391" s="18" t="s">
        <v>37942</v>
      </c>
      <c r="G1391" s="18" t="s">
        <v>29106</v>
      </c>
      <c r="H1391" s="18" t="s">
        <v>29106</v>
      </c>
      <c r="I1391" s="18" t="s">
        <v>28714</v>
      </c>
      <c r="J1391" s="18" t="s">
        <v>32610</v>
      </c>
    </row>
    <row r="1392" spans="1:10" ht="60.75" x14ac:dyDescent="0.35">
      <c r="A1392" s="8">
        <v>1387</v>
      </c>
      <c r="B1392" s="16" t="s">
        <v>28837</v>
      </c>
      <c r="C1392" s="18" t="s">
        <v>28712</v>
      </c>
      <c r="D1392" s="19">
        <v>71904</v>
      </c>
      <c r="E1392" s="19">
        <v>71904</v>
      </c>
      <c r="F1392" s="18" t="s">
        <v>37942</v>
      </c>
      <c r="G1392" s="18" t="s">
        <v>32611</v>
      </c>
      <c r="H1392" s="18" t="s">
        <v>32611</v>
      </c>
      <c r="I1392" s="18" t="s">
        <v>28714</v>
      </c>
      <c r="J1392" s="18" t="s">
        <v>32612</v>
      </c>
    </row>
    <row r="1393" spans="1:10" ht="60.75" x14ac:dyDescent="0.35">
      <c r="A1393" s="8">
        <v>1388</v>
      </c>
      <c r="B1393" s="16" t="s">
        <v>28847</v>
      </c>
      <c r="C1393" s="18" t="s">
        <v>28712</v>
      </c>
      <c r="D1393" s="19">
        <v>70834</v>
      </c>
      <c r="E1393" s="19">
        <v>72031</v>
      </c>
      <c r="F1393" s="18" t="s">
        <v>37942</v>
      </c>
      <c r="G1393" s="18" t="s">
        <v>32613</v>
      </c>
      <c r="H1393" s="18" t="s">
        <v>32613</v>
      </c>
      <c r="I1393" s="18" t="s">
        <v>28714</v>
      </c>
      <c r="J1393" s="18" t="s">
        <v>32614</v>
      </c>
    </row>
    <row r="1394" spans="1:10" ht="60.75" x14ac:dyDescent="0.35">
      <c r="A1394" s="8">
        <v>1389</v>
      </c>
      <c r="B1394" s="16" t="s">
        <v>32615</v>
      </c>
      <c r="C1394" s="18" t="s">
        <v>28712</v>
      </c>
      <c r="D1394" s="19">
        <v>1600</v>
      </c>
      <c r="E1394" s="19">
        <v>1600</v>
      </c>
      <c r="F1394" s="18" t="s">
        <v>37942</v>
      </c>
      <c r="G1394" s="18" t="s">
        <v>32616</v>
      </c>
      <c r="H1394" s="18" t="s">
        <v>32616</v>
      </c>
      <c r="I1394" s="18" t="s">
        <v>28714</v>
      </c>
      <c r="J1394" s="18" t="s">
        <v>32617</v>
      </c>
    </row>
    <row r="1395" spans="1:10" ht="60.75" x14ac:dyDescent="0.35">
      <c r="A1395" s="8">
        <v>1390</v>
      </c>
      <c r="B1395" s="16" t="s">
        <v>28828</v>
      </c>
      <c r="C1395" s="18" t="s">
        <v>28712</v>
      </c>
      <c r="D1395" s="19">
        <v>19260</v>
      </c>
      <c r="E1395" s="19">
        <v>136350</v>
      </c>
      <c r="F1395" s="18" t="s">
        <v>37942</v>
      </c>
      <c r="G1395" s="18" t="s">
        <v>32618</v>
      </c>
      <c r="H1395" s="18" t="s">
        <v>32618</v>
      </c>
      <c r="I1395" s="18" t="s">
        <v>28714</v>
      </c>
      <c r="J1395" s="18" t="s">
        <v>32619</v>
      </c>
    </row>
    <row r="1396" spans="1:10" ht="60.75" x14ac:dyDescent="0.35">
      <c r="A1396" s="8">
        <v>1391</v>
      </c>
      <c r="B1396" s="16" t="s">
        <v>28828</v>
      </c>
      <c r="C1396" s="18" t="s">
        <v>28712</v>
      </c>
      <c r="D1396" s="19">
        <v>11984</v>
      </c>
      <c r="E1396" s="19">
        <v>11984</v>
      </c>
      <c r="F1396" s="18" t="s">
        <v>37942</v>
      </c>
      <c r="G1396" s="18" t="s">
        <v>32620</v>
      </c>
      <c r="H1396" s="18" t="s">
        <v>32620</v>
      </c>
      <c r="I1396" s="18" t="s">
        <v>28714</v>
      </c>
      <c r="J1396" s="18" t="s">
        <v>32621</v>
      </c>
    </row>
    <row r="1397" spans="1:10" ht="60.75" x14ac:dyDescent="0.35">
      <c r="A1397" s="8">
        <v>1392</v>
      </c>
      <c r="B1397" s="16" t="s">
        <v>28828</v>
      </c>
      <c r="C1397" s="18" t="s">
        <v>28712</v>
      </c>
      <c r="D1397" s="19">
        <v>100000</v>
      </c>
      <c r="E1397" s="19">
        <v>100000</v>
      </c>
      <c r="F1397" s="18" t="s">
        <v>37942</v>
      </c>
      <c r="G1397" s="18" t="s">
        <v>29021</v>
      </c>
      <c r="H1397" s="18" t="s">
        <v>29021</v>
      </c>
      <c r="I1397" s="18" t="s">
        <v>28714</v>
      </c>
      <c r="J1397" s="18" t="s">
        <v>32622</v>
      </c>
    </row>
    <row r="1398" spans="1:10" ht="60.75" x14ac:dyDescent="0.35">
      <c r="A1398" s="8">
        <v>1393</v>
      </c>
      <c r="B1398" s="16" t="s">
        <v>28828</v>
      </c>
      <c r="C1398" s="18" t="s">
        <v>28712</v>
      </c>
      <c r="D1398" s="19">
        <v>19000</v>
      </c>
      <c r="E1398" s="19">
        <v>19000</v>
      </c>
      <c r="F1398" s="18" t="s">
        <v>37942</v>
      </c>
      <c r="G1398" s="18" t="s">
        <v>32623</v>
      </c>
      <c r="H1398" s="18" t="s">
        <v>32623</v>
      </c>
      <c r="I1398" s="18" t="s">
        <v>28714</v>
      </c>
      <c r="J1398" s="18" t="s">
        <v>32624</v>
      </c>
    </row>
    <row r="1399" spans="1:10" ht="121.5" x14ac:dyDescent="0.35">
      <c r="A1399" s="8">
        <v>1394</v>
      </c>
      <c r="B1399" s="16" t="s">
        <v>32625</v>
      </c>
      <c r="C1399" s="18" t="s">
        <v>28712</v>
      </c>
      <c r="D1399" s="19">
        <v>625000</v>
      </c>
      <c r="E1399" s="19">
        <v>650000</v>
      </c>
      <c r="F1399" s="18" t="s">
        <v>626</v>
      </c>
      <c r="G1399" s="18" t="s">
        <v>32626</v>
      </c>
      <c r="H1399" s="18" t="s">
        <v>32626</v>
      </c>
      <c r="I1399" s="18" t="s">
        <v>972</v>
      </c>
      <c r="J1399" s="18" t="s">
        <v>32627</v>
      </c>
    </row>
    <row r="1400" spans="1:10" ht="101.25" x14ac:dyDescent="0.35">
      <c r="A1400" s="8">
        <v>1395</v>
      </c>
      <c r="B1400" s="16" t="s">
        <v>32628</v>
      </c>
      <c r="C1400" s="18" t="s">
        <v>28712</v>
      </c>
      <c r="D1400" s="19">
        <v>1127373</v>
      </c>
      <c r="E1400" s="19">
        <v>1127373</v>
      </c>
      <c r="F1400" s="18" t="s">
        <v>626</v>
      </c>
      <c r="G1400" s="18" t="s">
        <v>32629</v>
      </c>
      <c r="H1400" s="18" t="s">
        <v>32629</v>
      </c>
      <c r="I1400" s="18" t="s">
        <v>972</v>
      </c>
      <c r="J1400" s="18" t="s">
        <v>32630</v>
      </c>
    </row>
    <row r="1401" spans="1:10" ht="40.5" x14ac:dyDescent="0.35">
      <c r="A1401" s="8">
        <v>1396</v>
      </c>
      <c r="B1401" s="359" t="s">
        <v>25677</v>
      </c>
      <c r="C1401" s="382" t="s">
        <v>24422</v>
      </c>
      <c r="D1401" s="362">
        <v>1790</v>
      </c>
      <c r="E1401" s="362">
        <v>1790</v>
      </c>
      <c r="F1401" s="383" t="s">
        <v>938</v>
      </c>
      <c r="G1401" s="387" t="s">
        <v>25676</v>
      </c>
      <c r="H1401" s="387" t="s">
        <v>25676</v>
      </c>
      <c r="I1401" s="385" t="s">
        <v>1899</v>
      </c>
      <c r="J1401" s="354" t="s">
        <v>32631</v>
      </c>
    </row>
    <row r="1402" spans="1:10" ht="60.75" x14ac:dyDescent="0.35">
      <c r="A1402" s="8">
        <v>1397</v>
      </c>
      <c r="B1402" s="16" t="s">
        <v>39384</v>
      </c>
      <c r="C1402" s="8" t="s">
        <v>38633</v>
      </c>
      <c r="D1402" s="19">
        <v>20900</v>
      </c>
      <c r="E1402" s="19">
        <v>20900</v>
      </c>
      <c r="F1402" s="18" t="s">
        <v>37942</v>
      </c>
      <c r="G1402" s="8" t="s">
        <v>39385</v>
      </c>
      <c r="H1402" s="8" t="s">
        <v>39385</v>
      </c>
      <c r="I1402" s="24" t="s">
        <v>38635</v>
      </c>
      <c r="J1402" s="8" t="s">
        <v>39396</v>
      </c>
    </row>
    <row r="1403" spans="1:10" ht="101.25" x14ac:dyDescent="0.35">
      <c r="A1403" s="8">
        <v>1398</v>
      </c>
      <c r="B1403" s="16" t="s">
        <v>39016</v>
      </c>
      <c r="C1403" s="8" t="s">
        <v>38633</v>
      </c>
      <c r="D1403" s="19">
        <v>18200</v>
      </c>
      <c r="E1403" s="19">
        <v>18200</v>
      </c>
      <c r="F1403" s="18" t="s">
        <v>37942</v>
      </c>
      <c r="G1403" s="8" t="s">
        <v>39386</v>
      </c>
      <c r="H1403" s="8" t="s">
        <v>39386</v>
      </c>
      <c r="I1403" s="24" t="s">
        <v>38635</v>
      </c>
      <c r="J1403" s="8" t="s">
        <v>39397</v>
      </c>
    </row>
    <row r="1404" spans="1:10" ht="101.25" x14ac:dyDescent="0.35">
      <c r="A1404" s="8">
        <v>1399</v>
      </c>
      <c r="B1404" s="16" t="s">
        <v>39016</v>
      </c>
      <c r="C1404" s="8" t="s">
        <v>38633</v>
      </c>
      <c r="D1404" s="19">
        <v>18200</v>
      </c>
      <c r="E1404" s="19">
        <v>18200</v>
      </c>
      <c r="F1404" s="18" t="s">
        <v>37942</v>
      </c>
      <c r="G1404" s="8" t="s">
        <v>39386</v>
      </c>
      <c r="H1404" s="8" t="s">
        <v>39386</v>
      </c>
      <c r="I1404" s="24" t="s">
        <v>38635</v>
      </c>
      <c r="J1404" s="8" t="s">
        <v>39397</v>
      </c>
    </row>
    <row r="1405" spans="1:10" ht="101.25" x14ac:dyDescent="0.35">
      <c r="A1405" s="8">
        <v>1400</v>
      </c>
      <c r="B1405" s="16" t="s">
        <v>39387</v>
      </c>
      <c r="C1405" s="8" t="s">
        <v>38633</v>
      </c>
      <c r="D1405" s="19">
        <v>1950000</v>
      </c>
      <c r="E1405" s="19">
        <v>1950000</v>
      </c>
      <c r="F1405" s="18" t="s">
        <v>626</v>
      </c>
      <c r="G1405" s="8" t="s">
        <v>39388</v>
      </c>
      <c r="H1405" s="8" t="s">
        <v>39388</v>
      </c>
      <c r="I1405" s="24" t="s">
        <v>38635</v>
      </c>
      <c r="J1405" s="8" t="s">
        <v>39398</v>
      </c>
    </row>
    <row r="1406" spans="1:10" ht="60.75" x14ac:dyDescent="0.35">
      <c r="A1406" s="8">
        <v>1401</v>
      </c>
      <c r="B1406" s="16" t="s">
        <v>39358</v>
      </c>
      <c r="C1406" s="8" t="s">
        <v>38633</v>
      </c>
      <c r="D1406" s="19">
        <v>65500</v>
      </c>
      <c r="E1406" s="19">
        <v>6550</v>
      </c>
      <c r="F1406" s="18" t="s">
        <v>37942</v>
      </c>
      <c r="G1406" s="8" t="s">
        <v>39389</v>
      </c>
      <c r="H1406" s="8" t="s">
        <v>39389</v>
      </c>
      <c r="I1406" s="24" t="s">
        <v>38635</v>
      </c>
      <c r="J1406" s="8" t="s">
        <v>39399</v>
      </c>
    </row>
    <row r="1407" spans="1:10" ht="60.75" x14ac:dyDescent="0.35">
      <c r="A1407" s="8">
        <v>1402</v>
      </c>
      <c r="B1407" s="16" t="s">
        <v>39390</v>
      </c>
      <c r="C1407" s="8" t="s">
        <v>38633</v>
      </c>
      <c r="D1407" s="19">
        <v>11900</v>
      </c>
      <c r="E1407" s="19">
        <v>11900</v>
      </c>
      <c r="F1407" s="18" t="s">
        <v>37942</v>
      </c>
      <c r="G1407" s="8" t="s">
        <v>39391</v>
      </c>
      <c r="H1407" s="8" t="s">
        <v>39391</v>
      </c>
      <c r="I1407" s="24" t="s">
        <v>38635</v>
      </c>
      <c r="J1407" s="8" t="s">
        <v>39400</v>
      </c>
    </row>
    <row r="1408" spans="1:10" ht="60.75" x14ac:dyDescent="0.35">
      <c r="A1408" s="8">
        <v>1403</v>
      </c>
      <c r="B1408" s="16" t="s">
        <v>39392</v>
      </c>
      <c r="C1408" s="8" t="s">
        <v>38633</v>
      </c>
      <c r="D1408" s="19">
        <v>40000</v>
      </c>
      <c r="E1408" s="19">
        <v>40000</v>
      </c>
      <c r="F1408" s="18" t="s">
        <v>37942</v>
      </c>
      <c r="G1408" s="8" t="s">
        <v>39393</v>
      </c>
      <c r="H1408" s="8" t="s">
        <v>39393</v>
      </c>
      <c r="I1408" s="24" t="s">
        <v>38635</v>
      </c>
      <c r="J1408" s="8" t="s">
        <v>39401</v>
      </c>
    </row>
    <row r="1409" spans="1:10" ht="60.75" x14ac:dyDescent="0.35">
      <c r="A1409" s="8">
        <v>1404</v>
      </c>
      <c r="B1409" s="16" t="s">
        <v>27156</v>
      </c>
      <c r="C1409" s="8" t="s">
        <v>38633</v>
      </c>
      <c r="D1409" s="19">
        <v>2418.1999999999998</v>
      </c>
      <c r="E1409" s="19">
        <v>2418.1999999999998</v>
      </c>
      <c r="F1409" s="18" t="s">
        <v>37942</v>
      </c>
      <c r="G1409" s="8" t="s">
        <v>39394</v>
      </c>
      <c r="H1409" s="8" t="s">
        <v>39394</v>
      </c>
      <c r="I1409" s="24" t="s">
        <v>38635</v>
      </c>
      <c r="J1409" s="8" t="s">
        <v>39402</v>
      </c>
    </row>
    <row r="1410" spans="1:10" ht="60.75" x14ac:dyDescent="0.35">
      <c r="A1410" s="8">
        <v>1405</v>
      </c>
      <c r="B1410" s="16" t="s">
        <v>26925</v>
      </c>
      <c r="C1410" s="8" t="s">
        <v>38633</v>
      </c>
      <c r="D1410" s="19">
        <v>48000</v>
      </c>
      <c r="E1410" s="19">
        <v>48000</v>
      </c>
      <c r="F1410" s="18" t="s">
        <v>37942</v>
      </c>
      <c r="G1410" s="8" t="s">
        <v>39395</v>
      </c>
      <c r="H1410" s="8" t="s">
        <v>39395</v>
      </c>
      <c r="I1410" s="24" t="s">
        <v>38635</v>
      </c>
      <c r="J1410" s="8" t="s">
        <v>39403</v>
      </c>
    </row>
    <row r="1411" spans="1:10" ht="141.75" x14ac:dyDescent="0.35">
      <c r="A1411" s="8">
        <v>1406</v>
      </c>
      <c r="B1411" s="388" t="s">
        <v>12843</v>
      </c>
      <c r="C1411" s="236" t="s">
        <v>949</v>
      </c>
      <c r="D1411" s="243">
        <v>647000</v>
      </c>
      <c r="E1411" s="243">
        <v>650000</v>
      </c>
      <c r="F1411" s="389" t="s">
        <v>1073</v>
      </c>
      <c r="G1411" s="389" t="s">
        <v>12844</v>
      </c>
      <c r="H1411" s="389" t="s">
        <v>12845</v>
      </c>
      <c r="I1411" s="390" t="s">
        <v>1899</v>
      </c>
      <c r="J1411" s="391" t="s">
        <v>32055</v>
      </c>
    </row>
    <row r="1412" spans="1:10" ht="81" x14ac:dyDescent="0.35">
      <c r="A1412" s="8">
        <v>1407</v>
      </c>
      <c r="B1412" s="193" t="s">
        <v>12846</v>
      </c>
      <c r="C1412" s="114" t="s">
        <v>949</v>
      </c>
      <c r="D1412" s="145">
        <v>946950</v>
      </c>
      <c r="E1412" s="145">
        <v>1000000</v>
      </c>
      <c r="F1412" s="186" t="s">
        <v>1073</v>
      </c>
      <c r="G1412" s="186" t="s">
        <v>12847</v>
      </c>
      <c r="H1412" s="186" t="s">
        <v>12848</v>
      </c>
      <c r="I1412" s="187" t="s">
        <v>1899</v>
      </c>
      <c r="J1412" s="188" t="s">
        <v>32056</v>
      </c>
    </row>
    <row r="1413" spans="1:10" ht="101.25" x14ac:dyDescent="0.35">
      <c r="A1413" s="8">
        <v>1408</v>
      </c>
      <c r="B1413" s="193" t="s">
        <v>12849</v>
      </c>
      <c r="C1413" s="114" t="s">
        <v>949</v>
      </c>
      <c r="D1413" s="145">
        <v>643000</v>
      </c>
      <c r="E1413" s="145">
        <v>650000</v>
      </c>
      <c r="F1413" s="186" t="s">
        <v>1073</v>
      </c>
      <c r="G1413" s="186" t="s">
        <v>12850</v>
      </c>
      <c r="H1413" s="186" t="s">
        <v>12851</v>
      </c>
      <c r="I1413" s="187" t="s">
        <v>1899</v>
      </c>
      <c r="J1413" s="188" t="s">
        <v>32057</v>
      </c>
    </row>
    <row r="1414" spans="1:10" ht="40.5" x14ac:dyDescent="0.35">
      <c r="A1414" s="8">
        <v>1409</v>
      </c>
      <c r="B1414" s="124" t="s">
        <v>12852</v>
      </c>
      <c r="C1414" s="114" t="s">
        <v>949</v>
      </c>
      <c r="D1414" s="132">
        <v>117165</v>
      </c>
      <c r="E1414" s="134">
        <v>117165</v>
      </c>
      <c r="F1414" s="114" t="s">
        <v>938</v>
      </c>
      <c r="G1414" s="114" t="s">
        <v>2319</v>
      </c>
      <c r="H1414" s="114" t="s">
        <v>2319</v>
      </c>
      <c r="I1414" s="116" t="s">
        <v>951</v>
      </c>
      <c r="J1414" s="116" t="s">
        <v>32058</v>
      </c>
    </row>
    <row r="1415" spans="1:10" ht="263.25" x14ac:dyDescent="0.35">
      <c r="A1415" s="8">
        <v>1410</v>
      </c>
      <c r="B1415" s="108" t="s">
        <v>12853</v>
      </c>
      <c r="C1415" s="14" t="s">
        <v>1182</v>
      </c>
      <c r="D1415" s="184">
        <v>12432.33</v>
      </c>
      <c r="E1415" s="184">
        <v>12432.33</v>
      </c>
      <c r="F1415" s="14" t="s">
        <v>33</v>
      </c>
      <c r="G1415" s="121" t="s">
        <v>12854</v>
      </c>
      <c r="H1415" s="121" t="s">
        <v>12855</v>
      </c>
      <c r="I1415" s="121" t="s">
        <v>1487</v>
      </c>
      <c r="J1415" s="14" t="s">
        <v>32059</v>
      </c>
    </row>
    <row r="1416" spans="1:10" ht="263.25" x14ac:dyDescent="0.35">
      <c r="A1416" s="8">
        <v>1411</v>
      </c>
      <c r="B1416" s="108" t="s">
        <v>12856</v>
      </c>
      <c r="C1416" s="14" t="s">
        <v>1182</v>
      </c>
      <c r="D1416" s="184">
        <v>2411.7800000000002</v>
      </c>
      <c r="E1416" s="184">
        <v>2411.7800000000002</v>
      </c>
      <c r="F1416" s="14" t="s">
        <v>33</v>
      </c>
      <c r="G1416" s="121" t="s">
        <v>12857</v>
      </c>
      <c r="H1416" s="121" t="s">
        <v>12858</v>
      </c>
      <c r="I1416" s="121" t="s">
        <v>1487</v>
      </c>
      <c r="J1416" s="14" t="s">
        <v>32060</v>
      </c>
    </row>
    <row r="1417" spans="1:10" ht="243" x14ac:dyDescent="0.35">
      <c r="A1417" s="8">
        <v>1412</v>
      </c>
      <c r="B1417" s="108" t="s">
        <v>12859</v>
      </c>
      <c r="C1417" s="14" t="s">
        <v>1182</v>
      </c>
      <c r="D1417" s="184">
        <v>12000</v>
      </c>
      <c r="E1417" s="184">
        <v>12000</v>
      </c>
      <c r="F1417" s="14" t="s">
        <v>1183</v>
      </c>
      <c r="G1417" s="121" t="s">
        <v>12860</v>
      </c>
      <c r="H1417" s="121" t="s">
        <v>12861</v>
      </c>
      <c r="I1417" s="121" t="s">
        <v>1487</v>
      </c>
      <c r="J1417" s="14" t="s">
        <v>32060</v>
      </c>
    </row>
    <row r="1418" spans="1:10" ht="101.25" x14ac:dyDescent="0.35">
      <c r="A1418" s="8">
        <v>1413</v>
      </c>
      <c r="B1418" s="108" t="s">
        <v>12862</v>
      </c>
      <c r="C1418" s="14" t="s">
        <v>838</v>
      </c>
      <c r="D1418" s="139">
        <v>64200</v>
      </c>
      <c r="E1418" s="139">
        <v>64200</v>
      </c>
      <c r="F1418" s="14" t="s">
        <v>37942</v>
      </c>
      <c r="G1418" s="14" t="s">
        <v>12863</v>
      </c>
      <c r="H1418" s="14" t="s">
        <v>12863</v>
      </c>
      <c r="I1418" s="14" t="s">
        <v>840</v>
      </c>
      <c r="J1418" s="121" t="s">
        <v>32061</v>
      </c>
    </row>
    <row r="1419" spans="1:10" ht="101.25" x14ac:dyDescent="0.35">
      <c r="A1419" s="8">
        <v>1414</v>
      </c>
      <c r="B1419" s="108" t="s">
        <v>12864</v>
      </c>
      <c r="C1419" s="14" t="s">
        <v>838</v>
      </c>
      <c r="D1419" s="139">
        <v>457960</v>
      </c>
      <c r="E1419" s="139">
        <v>457960</v>
      </c>
      <c r="F1419" s="14" t="s">
        <v>37942</v>
      </c>
      <c r="G1419" s="14" t="s">
        <v>12865</v>
      </c>
      <c r="H1419" s="14" t="s">
        <v>12865</v>
      </c>
      <c r="I1419" s="14" t="s">
        <v>840</v>
      </c>
      <c r="J1419" s="121" t="s">
        <v>32062</v>
      </c>
    </row>
    <row r="1420" spans="1:10" ht="101.25" x14ac:dyDescent="0.35">
      <c r="A1420" s="8">
        <v>1415</v>
      </c>
      <c r="B1420" s="108" t="s">
        <v>3887</v>
      </c>
      <c r="C1420" s="14" t="s">
        <v>838</v>
      </c>
      <c r="D1420" s="139">
        <v>98266.66</v>
      </c>
      <c r="E1420" s="139">
        <v>98266.66</v>
      </c>
      <c r="F1420" s="14" t="s">
        <v>37942</v>
      </c>
      <c r="G1420" s="14" t="s">
        <v>12866</v>
      </c>
      <c r="H1420" s="14" t="s">
        <v>12866</v>
      </c>
      <c r="I1420" s="14" t="s">
        <v>840</v>
      </c>
      <c r="J1420" s="121" t="s">
        <v>32063</v>
      </c>
    </row>
    <row r="1421" spans="1:10" ht="60.75" x14ac:dyDescent="0.35">
      <c r="A1421" s="8">
        <v>1416</v>
      </c>
      <c r="B1421" s="108" t="s">
        <v>12867</v>
      </c>
      <c r="C1421" s="14" t="s">
        <v>937</v>
      </c>
      <c r="D1421" s="139">
        <v>35000</v>
      </c>
      <c r="E1421" s="139">
        <v>35000</v>
      </c>
      <c r="F1421" s="14" t="s">
        <v>938</v>
      </c>
      <c r="G1421" s="14" t="s">
        <v>12868</v>
      </c>
      <c r="H1421" s="14" t="s">
        <v>12868</v>
      </c>
      <c r="I1421" s="9" t="s">
        <v>1504</v>
      </c>
      <c r="J1421" s="9" t="s">
        <v>32064</v>
      </c>
    </row>
    <row r="1422" spans="1:10" ht="60.75" x14ac:dyDescent="0.35">
      <c r="A1422" s="8">
        <v>1417</v>
      </c>
      <c r="B1422" s="108" t="s">
        <v>12869</v>
      </c>
      <c r="C1422" s="14" t="s">
        <v>937</v>
      </c>
      <c r="D1422" s="139">
        <v>42000</v>
      </c>
      <c r="E1422" s="139">
        <v>42000</v>
      </c>
      <c r="F1422" s="14" t="s">
        <v>938</v>
      </c>
      <c r="G1422" s="14" t="s">
        <v>12870</v>
      </c>
      <c r="H1422" s="14" t="s">
        <v>12870</v>
      </c>
      <c r="I1422" s="9" t="s">
        <v>1504</v>
      </c>
      <c r="J1422" s="9" t="s">
        <v>32065</v>
      </c>
    </row>
    <row r="1423" spans="1:10" ht="60.75" x14ac:dyDescent="0.35">
      <c r="A1423" s="8">
        <v>1418</v>
      </c>
      <c r="B1423" s="108" t="s">
        <v>12871</v>
      </c>
      <c r="C1423" s="14" t="s">
        <v>937</v>
      </c>
      <c r="D1423" s="139">
        <v>15500</v>
      </c>
      <c r="E1423" s="139">
        <v>15500</v>
      </c>
      <c r="F1423" s="14" t="s">
        <v>938</v>
      </c>
      <c r="G1423" s="14" t="s">
        <v>12872</v>
      </c>
      <c r="H1423" s="14" t="s">
        <v>12872</v>
      </c>
      <c r="I1423" s="9" t="s">
        <v>1504</v>
      </c>
      <c r="J1423" s="9" t="s">
        <v>32066</v>
      </c>
    </row>
    <row r="1424" spans="1:10" ht="81" x14ac:dyDescent="0.35">
      <c r="A1424" s="8">
        <v>1419</v>
      </c>
      <c r="B1424" s="108" t="s">
        <v>12873</v>
      </c>
      <c r="C1424" s="14" t="s">
        <v>937</v>
      </c>
      <c r="D1424" s="139">
        <v>31517.919999999998</v>
      </c>
      <c r="E1424" s="139">
        <v>31517.919999999998</v>
      </c>
      <c r="F1424" s="14" t="s">
        <v>938</v>
      </c>
      <c r="G1424" s="14" t="s">
        <v>12874</v>
      </c>
      <c r="H1424" s="14" t="s">
        <v>12874</v>
      </c>
      <c r="I1424" s="9" t="s">
        <v>1504</v>
      </c>
      <c r="J1424" s="9" t="s">
        <v>32067</v>
      </c>
    </row>
    <row r="1425" spans="1:10" ht="81" x14ac:dyDescent="0.35">
      <c r="A1425" s="8">
        <v>1420</v>
      </c>
      <c r="B1425" s="108" t="s">
        <v>12875</v>
      </c>
      <c r="C1425" s="14" t="s">
        <v>937</v>
      </c>
      <c r="D1425" s="139">
        <v>10700</v>
      </c>
      <c r="E1425" s="139">
        <v>10700</v>
      </c>
      <c r="F1425" s="14" t="s">
        <v>938</v>
      </c>
      <c r="G1425" s="14" t="s">
        <v>12876</v>
      </c>
      <c r="H1425" s="14" t="s">
        <v>12876</v>
      </c>
      <c r="I1425" s="9" t="s">
        <v>1504</v>
      </c>
      <c r="J1425" s="9" t="s">
        <v>32068</v>
      </c>
    </row>
    <row r="1426" spans="1:10" ht="81" x14ac:dyDescent="0.35">
      <c r="A1426" s="8">
        <v>1421</v>
      </c>
      <c r="B1426" s="108" t="s">
        <v>12877</v>
      </c>
      <c r="C1426" s="14" t="s">
        <v>937</v>
      </c>
      <c r="D1426" s="139">
        <v>45239.6</v>
      </c>
      <c r="E1426" s="139">
        <v>45239.6</v>
      </c>
      <c r="F1426" s="14" t="s">
        <v>938</v>
      </c>
      <c r="G1426" s="14" t="s">
        <v>12878</v>
      </c>
      <c r="H1426" s="14" t="s">
        <v>12878</v>
      </c>
      <c r="I1426" s="9" t="s">
        <v>1504</v>
      </c>
      <c r="J1426" s="9" t="s">
        <v>32069</v>
      </c>
    </row>
    <row r="1427" spans="1:10" ht="81" x14ac:dyDescent="0.35">
      <c r="A1427" s="8">
        <v>1422</v>
      </c>
      <c r="B1427" s="108" t="s">
        <v>8181</v>
      </c>
      <c r="C1427" s="14" t="s">
        <v>2250</v>
      </c>
      <c r="D1427" s="135">
        <v>12100</v>
      </c>
      <c r="E1427" s="135">
        <v>12100</v>
      </c>
      <c r="F1427" s="14" t="s">
        <v>938</v>
      </c>
      <c r="G1427" s="14" t="s">
        <v>12879</v>
      </c>
      <c r="H1427" s="14" t="s">
        <v>12879</v>
      </c>
      <c r="I1427" s="189" t="s">
        <v>7160</v>
      </c>
      <c r="J1427" s="14" t="s">
        <v>32070</v>
      </c>
    </row>
    <row r="1428" spans="1:10" ht="81" x14ac:dyDescent="0.35">
      <c r="A1428" s="8">
        <v>1423</v>
      </c>
      <c r="B1428" s="108" t="s">
        <v>8181</v>
      </c>
      <c r="C1428" s="14" t="s">
        <v>2250</v>
      </c>
      <c r="D1428" s="135">
        <v>25626.5</v>
      </c>
      <c r="E1428" s="135">
        <v>25626.5</v>
      </c>
      <c r="F1428" s="14" t="s">
        <v>938</v>
      </c>
      <c r="G1428" s="14" t="s">
        <v>12880</v>
      </c>
      <c r="H1428" s="14" t="s">
        <v>12880</v>
      </c>
      <c r="I1428" s="189" t="s">
        <v>7160</v>
      </c>
      <c r="J1428" s="14" t="s">
        <v>32071</v>
      </c>
    </row>
    <row r="1429" spans="1:10" ht="60.75" x14ac:dyDescent="0.35">
      <c r="A1429" s="8">
        <v>1424</v>
      </c>
      <c r="B1429" s="108" t="s">
        <v>12091</v>
      </c>
      <c r="C1429" s="14" t="s">
        <v>2250</v>
      </c>
      <c r="D1429" s="135">
        <v>9380</v>
      </c>
      <c r="E1429" s="135">
        <v>9380</v>
      </c>
      <c r="F1429" s="14" t="s">
        <v>938</v>
      </c>
      <c r="G1429" s="14" t="s">
        <v>12881</v>
      </c>
      <c r="H1429" s="14" t="s">
        <v>12881</v>
      </c>
      <c r="I1429" s="189" t="s">
        <v>7160</v>
      </c>
      <c r="J1429" s="14" t="s">
        <v>32072</v>
      </c>
    </row>
    <row r="1430" spans="1:10" ht="60.75" x14ac:dyDescent="0.35">
      <c r="A1430" s="8">
        <v>1425</v>
      </c>
      <c r="B1430" s="108" t="s">
        <v>12882</v>
      </c>
      <c r="C1430" s="14" t="s">
        <v>2250</v>
      </c>
      <c r="D1430" s="135">
        <v>5700</v>
      </c>
      <c r="E1430" s="135">
        <v>5700</v>
      </c>
      <c r="F1430" s="14" t="s">
        <v>938</v>
      </c>
      <c r="G1430" s="14" t="s">
        <v>12883</v>
      </c>
      <c r="H1430" s="14" t="s">
        <v>12883</v>
      </c>
      <c r="I1430" s="189" t="s">
        <v>7160</v>
      </c>
      <c r="J1430" s="14" t="s">
        <v>32073</v>
      </c>
    </row>
    <row r="1431" spans="1:10" ht="81" x14ac:dyDescent="0.35">
      <c r="A1431" s="8">
        <v>1426</v>
      </c>
      <c r="B1431" s="108" t="s">
        <v>12884</v>
      </c>
      <c r="C1431" s="14" t="s">
        <v>2250</v>
      </c>
      <c r="D1431" s="135">
        <v>7500</v>
      </c>
      <c r="E1431" s="135">
        <v>7500</v>
      </c>
      <c r="F1431" s="14" t="s">
        <v>938</v>
      </c>
      <c r="G1431" s="14" t="s">
        <v>12885</v>
      </c>
      <c r="H1431" s="14" t="s">
        <v>12885</v>
      </c>
      <c r="I1431" s="189" t="s">
        <v>7160</v>
      </c>
      <c r="J1431" s="14" t="s">
        <v>32074</v>
      </c>
    </row>
    <row r="1432" spans="1:10" ht="40.5" x14ac:dyDescent="0.35">
      <c r="A1432" s="8">
        <v>1427</v>
      </c>
      <c r="B1432" s="108" t="s">
        <v>12886</v>
      </c>
      <c r="C1432" s="14" t="s">
        <v>1273</v>
      </c>
      <c r="D1432" s="197">
        <v>137200</v>
      </c>
      <c r="E1432" s="197">
        <v>137200</v>
      </c>
      <c r="F1432" s="14" t="s">
        <v>938</v>
      </c>
      <c r="G1432" s="121" t="s">
        <v>12887</v>
      </c>
      <c r="H1432" s="121" t="s">
        <v>12887</v>
      </c>
      <c r="I1432" s="14" t="s">
        <v>185</v>
      </c>
      <c r="J1432" s="14" t="s">
        <v>32075</v>
      </c>
    </row>
    <row r="1433" spans="1:10" ht="60.75" x14ac:dyDescent="0.35">
      <c r="A1433" s="8">
        <v>1428</v>
      </c>
      <c r="B1433" s="108" t="s">
        <v>12888</v>
      </c>
      <c r="C1433" s="14" t="s">
        <v>1273</v>
      </c>
      <c r="D1433" s="197">
        <v>170000</v>
      </c>
      <c r="E1433" s="197">
        <v>170000</v>
      </c>
      <c r="F1433" s="14" t="s">
        <v>938</v>
      </c>
      <c r="G1433" s="121" t="s">
        <v>12889</v>
      </c>
      <c r="H1433" s="121" t="s">
        <v>12889</v>
      </c>
      <c r="I1433" s="14" t="s">
        <v>185</v>
      </c>
      <c r="J1433" s="14" t="s">
        <v>32076</v>
      </c>
    </row>
    <row r="1434" spans="1:10" ht="81" x14ac:dyDescent="0.35">
      <c r="A1434" s="8">
        <v>1429</v>
      </c>
      <c r="B1434" s="108" t="s">
        <v>10346</v>
      </c>
      <c r="C1434" s="14" t="s">
        <v>1056</v>
      </c>
      <c r="D1434" s="197">
        <v>73300</v>
      </c>
      <c r="E1434" s="197">
        <v>73300</v>
      </c>
      <c r="F1434" s="14" t="s">
        <v>37942</v>
      </c>
      <c r="G1434" s="14" t="s">
        <v>12890</v>
      </c>
      <c r="H1434" s="14" t="s">
        <v>12890</v>
      </c>
      <c r="I1434" s="14" t="s">
        <v>1058</v>
      </c>
      <c r="J1434" s="14" t="s">
        <v>32077</v>
      </c>
    </row>
    <row r="1435" spans="1:10" ht="81" x14ac:dyDescent="0.35">
      <c r="A1435" s="8">
        <v>1430</v>
      </c>
      <c r="B1435" s="108" t="s">
        <v>12891</v>
      </c>
      <c r="C1435" s="14" t="s">
        <v>1056</v>
      </c>
      <c r="D1435" s="197">
        <v>8885</v>
      </c>
      <c r="E1435" s="197">
        <v>8885</v>
      </c>
      <c r="F1435" s="14" t="s">
        <v>37942</v>
      </c>
      <c r="G1435" s="14" t="s">
        <v>12892</v>
      </c>
      <c r="H1435" s="14" t="s">
        <v>12892</v>
      </c>
      <c r="I1435" s="14" t="s">
        <v>1058</v>
      </c>
      <c r="J1435" s="14" t="s">
        <v>32078</v>
      </c>
    </row>
    <row r="1436" spans="1:10" ht="101.25" x14ac:dyDescent="0.35">
      <c r="A1436" s="8">
        <v>1431</v>
      </c>
      <c r="B1436" s="126" t="s">
        <v>12893</v>
      </c>
      <c r="C1436" s="112" t="s">
        <v>911</v>
      </c>
      <c r="D1436" s="136">
        <v>13650</v>
      </c>
      <c r="E1436" s="136">
        <v>13650</v>
      </c>
      <c r="F1436" s="112" t="s">
        <v>33</v>
      </c>
      <c r="G1436" s="112" t="s">
        <v>12894</v>
      </c>
      <c r="H1436" s="112" t="s">
        <v>12895</v>
      </c>
      <c r="I1436" s="112" t="s">
        <v>914</v>
      </c>
      <c r="J1436" s="112" t="s">
        <v>32079</v>
      </c>
    </row>
    <row r="1437" spans="1:10" ht="101.25" x14ac:dyDescent="0.35">
      <c r="A1437" s="8">
        <v>1432</v>
      </c>
      <c r="B1437" s="126" t="s">
        <v>12896</v>
      </c>
      <c r="C1437" s="112" t="s">
        <v>911</v>
      </c>
      <c r="D1437" s="136">
        <v>7197</v>
      </c>
      <c r="E1437" s="136">
        <v>7197</v>
      </c>
      <c r="F1437" s="112" t="s">
        <v>33</v>
      </c>
      <c r="G1437" s="112" t="s">
        <v>12897</v>
      </c>
      <c r="H1437" s="112" t="s">
        <v>12898</v>
      </c>
      <c r="I1437" s="112" t="s">
        <v>914</v>
      </c>
      <c r="J1437" s="112" t="s">
        <v>32080</v>
      </c>
    </row>
    <row r="1438" spans="1:10" ht="65.25" customHeight="1" x14ac:dyDescent="0.35">
      <c r="A1438" s="8">
        <v>1433</v>
      </c>
      <c r="B1438" s="126" t="s">
        <v>12899</v>
      </c>
      <c r="C1438" s="112" t="s">
        <v>911</v>
      </c>
      <c r="D1438" s="136">
        <v>3808</v>
      </c>
      <c r="E1438" s="136">
        <v>3808</v>
      </c>
      <c r="F1438" s="112" t="s">
        <v>33</v>
      </c>
      <c r="G1438" s="112" t="s">
        <v>12900</v>
      </c>
      <c r="H1438" s="112" t="s">
        <v>12901</v>
      </c>
      <c r="I1438" s="112" t="s">
        <v>914</v>
      </c>
      <c r="J1438" s="112" t="s">
        <v>32081</v>
      </c>
    </row>
    <row r="1439" spans="1:10" ht="182.25" x14ac:dyDescent="0.35">
      <c r="A1439" s="8">
        <v>1434</v>
      </c>
      <c r="B1439" s="126" t="s">
        <v>12902</v>
      </c>
      <c r="C1439" s="112" t="s">
        <v>911</v>
      </c>
      <c r="D1439" s="136">
        <v>75000</v>
      </c>
      <c r="E1439" s="136">
        <v>75000</v>
      </c>
      <c r="F1439" s="112" t="s">
        <v>33</v>
      </c>
      <c r="G1439" s="112" t="s">
        <v>12903</v>
      </c>
      <c r="H1439" s="112" t="s">
        <v>12904</v>
      </c>
      <c r="I1439" s="112" t="s">
        <v>914</v>
      </c>
      <c r="J1439" s="112" t="s">
        <v>32082</v>
      </c>
    </row>
    <row r="1440" spans="1:10" ht="60.75" x14ac:dyDescent="0.35">
      <c r="A1440" s="8">
        <v>1435</v>
      </c>
      <c r="B1440" s="108" t="s">
        <v>2316</v>
      </c>
      <c r="C1440" s="14" t="s">
        <v>928</v>
      </c>
      <c r="D1440" s="135">
        <v>37877</v>
      </c>
      <c r="E1440" s="135">
        <v>37877</v>
      </c>
      <c r="F1440" s="14" t="s">
        <v>929</v>
      </c>
      <c r="G1440" s="14" t="s">
        <v>12905</v>
      </c>
      <c r="H1440" s="14" t="s">
        <v>12905</v>
      </c>
      <c r="I1440" s="14" t="s">
        <v>931</v>
      </c>
      <c r="J1440" s="14" t="s">
        <v>32083</v>
      </c>
    </row>
    <row r="1441" spans="1:10" ht="60.75" x14ac:dyDescent="0.35">
      <c r="A1441" s="8">
        <v>1436</v>
      </c>
      <c r="B1441" s="108" t="s">
        <v>2316</v>
      </c>
      <c r="C1441" s="14" t="s">
        <v>928</v>
      </c>
      <c r="D1441" s="135">
        <v>42400</v>
      </c>
      <c r="E1441" s="135">
        <v>42400</v>
      </c>
      <c r="F1441" s="14" t="s">
        <v>929</v>
      </c>
      <c r="G1441" s="14" t="s">
        <v>12906</v>
      </c>
      <c r="H1441" s="14" t="s">
        <v>12906</v>
      </c>
      <c r="I1441" s="14" t="s">
        <v>931</v>
      </c>
      <c r="J1441" s="14" t="s">
        <v>32084</v>
      </c>
    </row>
    <row r="1442" spans="1:10" ht="81" x14ac:dyDescent="0.35">
      <c r="A1442" s="8">
        <v>1437</v>
      </c>
      <c r="B1442" s="108" t="s">
        <v>2316</v>
      </c>
      <c r="C1442" s="14" t="s">
        <v>928</v>
      </c>
      <c r="D1442" s="135">
        <v>60000</v>
      </c>
      <c r="E1442" s="135">
        <v>60000</v>
      </c>
      <c r="F1442" s="14" t="s">
        <v>929</v>
      </c>
      <c r="G1442" s="14" t="s">
        <v>12907</v>
      </c>
      <c r="H1442" s="14" t="s">
        <v>12907</v>
      </c>
      <c r="I1442" s="14" t="s">
        <v>931</v>
      </c>
      <c r="J1442" s="14" t="s">
        <v>32085</v>
      </c>
    </row>
    <row r="1443" spans="1:10" ht="60.75" x14ac:dyDescent="0.35">
      <c r="A1443" s="8">
        <v>1438</v>
      </c>
      <c r="B1443" s="108" t="s">
        <v>5020</v>
      </c>
      <c r="C1443" s="14" t="s">
        <v>928</v>
      </c>
      <c r="D1443" s="135">
        <v>6773.1</v>
      </c>
      <c r="E1443" s="135">
        <v>6773.1</v>
      </c>
      <c r="F1443" s="14" t="s">
        <v>929</v>
      </c>
      <c r="G1443" s="14" t="s">
        <v>12908</v>
      </c>
      <c r="H1443" s="14" t="s">
        <v>12908</v>
      </c>
      <c r="I1443" s="14" t="s">
        <v>931</v>
      </c>
      <c r="J1443" s="14" t="s">
        <v>32086</v>
      </c>
    </row>
    <row r="1444" spans="1:10" ht="40.5" x14ac:dyDescent="0.35">
      <c r="A1444" s="8">
        <v>1439</v>
      </c>
      <c r="B1444" s="108" t="s">
        <v>1548</v>
      </c>
      <c r="C1444" s="14" t="s">
        <v>928</v>
      </c>
      <c r="D1444" s="135">
        <v>11660</v>
      </c>
      <c r="E1444" s="135">
        <v>11660</v>
      </c>
      <c r="F1444" s="14" t="s">
        <v>929</v>
      </c>
      <c r="G1444" s="14" t="s">
        <v>12909</v>
      </c>
      <c r="H1444" s="14" t="s">
        <v>12909</v>
      </c>
      <c r="I1444" s="14" t="s">
        <v>931</v>
      </c>
      <c r="J1444" s="14" t="s">
        <v>32087</v>
      </c>
    </row>
    <row r="1445" spans="1:10" ht="101.25" x14ac:dyDescent="0.35">
      <c r="A1445" s="8">
        <v>1440</v>
      </c>
      <c r="B1445" s="108" t="s">
        <v>2162</v>
      </c>
      <c r="C1445" s="14" t="s">
        <v>928</v>
      </c>
      <c r="D1445" s="135">
        <v>35310</v>
      </c>
      <c r="E1445" s="135">
        <v>35310</v>
      </c>
      <c r="F1445" s="14" t="s">
        <v>929</v>
      </c>
      <c r="G1445" s="14" t="s">
        <v>12910</v>
      </c>
      <c r="H1445" s="14" t="s">
        <v>12910</v>
      </c>
      <c r="I1445" s="14" t="s">
        <v>931</v>
      </c>
      <c r="J1445" s="14" t="s">
        <v>32088</v>
      </c>
    </row>
    <row r="1446" spans="1:10" ht="60.75" x14ac:dyDescent="0.35">
      <c r="A1446" s="8">
        <v>1441</v>
      </c>
      <c r="B1446" s="108" t="s">
        <v>2022</v>
      </c>
      <c r="C1446" s="14" t="s">
        <v>928</v>
      </c>
      <c r="D1446" s="135">
        <v>19600</v>
      </c>
      <c r="E1446" s="135">
        <v>19600</v>
      </c>
      <c r="F1446" s="14" t="s">
        <v>929</v>
      </c>
      <c r="G1446" s="14" t="s">
        <v>12911</v>
      </c>
      <c r="H1446" s="14" t="s">
        <v>12911</v>
      </c>
      <c r="I1446" s="14" t="s">
        <v>931</v>
      </c>
      <c r="J1446" s="14" t="s">
        <v>32089</v>
      </c>
    </row>
    <row r="1447" spans="1:10" ht="60.75" x14ac:dyDescent="0.35">
      <c r="A1447" s="8">
        <v>1442</v>
      </c>
      <c r="B1447" s="108" t="s">
        <v>2162</v>
      </c>
      <c r="C1447" s="14" t="s">
        <v>928</v>
      </c>
      <c r="D1447" s="135">
        <v>52000</v>
      </c>
      <c r="E1447" s="135">
        <v>52000</v>
      </c>
      <c r="F1447" s="14" t="s">
        <v>929</v>
      </c>
      <c r="G1447" s="14" t="s">
        <v>12912</v>
      </c>
      <c r="H1447" s="14" t="s">
        <v>12912</v>
      </c>
      <c r="I1447" s="14" t="s">
        <v>931</v>
      </c>
      <c r="J1447" s="14" t="s">
        <v>32090</v>
      </c>
    </row>
    <row r="1448" spans="1:10" ht="60.75" x14ac:dyDescent="0.35">
      <c r="A1448" s="8">
        <v>1443</v>
      </c>
      <c r="B1448" s="108" t="s">
        <v>2162</v>
      </c>
      <c r="C1448" s="14" t="s">
        <v>928</v>
      </c>
      <c r="D1448" s="135">
        <v>30600</v>
      </c>
      <c r="E1448" s="135">
        <v>30600</v>
      </c>
      <c r="F1448" s="14" t="s">
        <v>929</v>
      </c>
      <c r="G1448" s="14" t="s">
        <v>12913</v>
      </c>
      <c r="H1448" s="14" t="s">
        <v>12913</v>
      </c>
      <c r="I1448" s="14" t="s">
        <v>931</v>
      </c>
      <c r="J1448" s="14" t="s">
        <v>32091</v>
      </c>
    </row>
    <row r="1449" spans="1:10" ht="81" x14ac:dyDescent="0.35">
      <c r="A1449" s="8">
        <v>1444</v>
      </c>
      <c r="B1449" s="108" t="s">
        <v>12914</v>
      </c>
      <c r="C1449" s="14" t="s">
        <v>928</v>
      </c>
      <c r="D1449" s="135">
        <v>30540</v>
      </c>
      <c r="E1449" s="135">
        <v>30540</v>
      </c>
      <c r="F1449" s="14" t="s">
        <v>929</v>
      </c>
      <c r="G1449" s="14" t="s">
        <v>12915</v>
      </c>
      <c r="H1449" s="14" t="s">
        <v>12915</v>
      </c>
      <c r="I1449" s="14" t="s">
        <v>931</v>
      </c>
      <c r="J1449" s="14" t="s">
        <v>32092</v>
      </c>
    </row>
    <row r="1450" spans="1:10" ht="60.75" x14ac:dyDescent="0.35">
      <c r="A1450" s="8">
        <v>1445</v>
      </c>
      <c r="B1450" s="108" t="s">
        <v>2511</v>
      </c>
      <c r="C1450" s="14" t="s">
        <v>928</v>
      </c>
      <c r="D1450" s="135">
        <v>152430</v>
      </c>
      <c r="E1450" s="135">
        <v>152430</v>
      </c>
      <c r="F1450" s="14" t="s">
        <v>929</v>
      </c>
      <c r="G1450" s="14" t="s">
        <v>12916</v>
      </c>
      <c r="H1450" s="14" t="s">
        <v>12916</v>
      </c>
      <c r="I1450" s="14" t="s">
        <v>931</v>
      </c>
      <c r="J1450" s="14" t="s">
        <v>32093</v>
      </c>
    </row>
    <row r="1451" spans="1:10" ht="81" x14ac:dyDescent="0.35">
      <c r="A1451" s="8">
        <v>1446</v>
      </c>
      <c r="B1451" s="108" t="s">
        <v>12917</v>
      </c>
      <c r="C1451" s="14" t="s">
        <v>928</v>
      </c>
      <c r="D1451" s="135">
        <v>38520</v>
      </c>
      <c r="E1451" s="135">
        <v>38520</v>
      </c>
      <c r="F1451" s="14" t="s">
        <v>929</v>
      </c>
      <c r="G1451" s="14" t="s">
        <v>12918</v>
      </c>
      <c r="H1451" s="14" t="s">
        <v>12918</v>
      </c>
      <c r="I1451" s="14" t="s">
        <v>931</v>
      </c>
      <c r="J1451" s="14" t="s">
        <v>32094</v>
      </c>
    </row>
    <row r="1452" spans="1:10" ht="101.25" x14ac:dyDescent="0.35">
      <c r="A1452" s="8">
        <v>1447</v>
      </c>
      <c r="B1452" s="108" t="s">
        <v>12919</v>
      </c>
      <c r="C1452" s="14" t="s">
        <v>968</v>
      </c>
      <c r="D1452" s="184">
        <v>70620</v>
      </c>
      <c r="E1452" s="184">
        <v>70620</v>
      </c>
      <c r="F1452" s="14" t="s">
        <v>969</v>
      </c>
      <c r="G1452" s="14" t="s">
        <v>12920</v>
      </c>
      <c r="H1452" s="14" t="s">
        <v>12921</v>
      </c>
      <c r="I1452" s="14" t="s">
        <v>972</v>
      </c>
      <c r="J1452" s="14" t="s">
        <v>32095</v>
      </c>
    </row>
    <row r="1453" spans="1:10" ht="101.25" x14ac:dyDescent="0.35">
      <c r="A1453" s="8">
        <v>1448</v>
      </c>
      <c r="B1453" s="108" t="s">
        <v>12922</v>
      </c>
      <c r="C1453" s="14" t="s">
        <v>968</v>
      </c>
      <c r="D1453" s="184">
        <v>12947</v>
      </c>
      <c r="E1453" s="184">
        <v>12947</v>
      </c>
      <c r="F1453" s="14" t="s">
        <v>969</v>
      </c>
      <c r="G1453" s="14" t="s">
        <v>12923</v>
      </c>
      <c r="H1453" s="14" t="s">
        <v>12924</v>
      </c>
      <c r="I1453" s="14" t="s">
        <v>972</v>
      </c>
      <c r="J1453" s="14" t="s">
        <v>32096</v>
      </c>
    </row>
    <row r="1454" spans="1:10" ht="60.75" x14ac:dyDescent="0.35">
      <c r="A1454" s="8">
        <v>1449</v>
      </c>
      <c r="B1454" s="108" t="s">
        <v>12925</v>
      </c>
      <c r="C1454" s="14" t="s">
        <v>968</v>
      </c>
      <c r="D1454" s="184">
        <v>26070</v>
      </c>
      <c r="E1454" s="184">
        <v>26070</v>
      </c>
      <c r="F1454" s="14" t="s">
        <v>969</v>
      </c>
      <c r="G1454" s="14" t="s">
        <v>12926</v>
      </c>
      <c r="H1454" s="14" t="s">
        <v>12927</v>
      </c>
      <c r="I1454" s="14" t="s">
        <v>972</v>
      </c>
      <c r="J1454" s="14" t="s">
        <v>32097</v>
      </c>
    </row>
    <row r="1455" spans="1:10" ht="81" x14ac:dyDescent="0.35">
      <c r="A1455" s="8">
        <v>1450</v>
      </c>
      <c r="B1455" s="108" t="s">
        <v>12928</v>
      </c>
      <c r="C1455" s="14" t="s">
        <v>968</v>
      </c>
      <c r="D1455" s="184">
        <v>50557.5</v>
      </c>
      <c r="E1455" s="184">
        <v>50557.5</v>
      </c>
      <c r="F1455" s="14" t="s">
        <v>969</v>
      </c>
      <c r="G1455" s="14" t="s">
        <v>12929</v>
      </c>
      <c r="H1455" s="14" t="s">
        <v>12930</v>
      </c>
      <c r="I1455" s="14" t="s">
        <v>972</v>
      </c>
      <c r="J1455" s="14" t="s">
        <v>32098</v>
      </c>
    </row>
    <row r="1456" spans="1:10" ht="141.75" x14ac:dyDescent="0.35">
      <c r="A1456" s="8">
        <v>1451</v>
      </c>
      <c r="B1456" s="108" t="s">
        <v>12931</v>
      </c>
      <c r="C1456" s="14" t="s">
        <v>968</v>
      </c>
      <c r="D1456" s="184">
        <v>1860000</v>
      </c>
      <c r="E1456" s="184">
        <v>1860000</v>
      </c>
      <c r="F1456" s="14" t="s">
        <v>626</v>
      </c>
      <c r="G1456" s="14" t="s">
        <v>12932</v>
      </c>
      <c r="H1456" s="14" t="s">
        <v>12933</v>
      </c>
      <c r="I1456" s="14" t="s">
        <v>972</v>
      </c>
      <c r="J1456" s="14" t="s">
        <v>32099</v>
      </c>
    </row>
    <row r="1457" spans="1:10" ht="60.75" x14ac:dyDescent="0.35">
      <c r="A1457" s="8">
        <v>1452</v>
      </c>
      <c r="B1457" s="108" t="s">
        <v>30495</v>
      </c>
      <c r="C1457" s="8" t="s">
        <v>42281</v>
      </c>
      <c r="D1457" s="139">
        <v>500000</v>
      </c>
      <c r="E1457" s="139">
        <v>500000</v>
      </c>
      <c r="F1457" s="14" t="s">
        <v>37942</v>
      </c>
      <c r="G1457" s="8" t="s">
        <v>42690</v>
      </c>
      <c r="H1457" s="8" t="s">
        <v>42690</v>
      </c>
      <c r="I1457" s="121" t="s">
        <v>972</v>
      </c>
      <c r="J1457" s="8" t="s">
        <v>42691</v>
      </c>
    </row>
    <row r="1458" spans="1:10" ht="81" x14ac:dyDescent="0.35">
      <c r="A1458" s="8">
        <v>1453</v>
      </c>
      <c r="B1458" s="108" t="s">
        <v>42692</v>
      </c>
      <c r="C1458" s="8" t="s">
        <v>42281</v>
      </c>
      <c r="D1458" s="139">
        <v>250000</v>
      </c>
      <c r="E1458" s="139">
        <v>250000</v>
      </c>
      <c r="F1458" s="14" t="s">
        <v>37942</v>
      </c>
      <c r="G1458" s="8" t="s">
        <v>42693</v>
      </c>
      <c r="H1458" s="8" t="s">
        <v>42693</v>
      </c>
      <c r="I1458" s="121" t="s">
        <v>972</v>
      </c>
      <c r="J1458" s="8" t="s">
        <v>42694</v>
      </c>
    </row>
    <row r="1459" spans="1:10" ht="60.75" x14ac:dyDescent="0.35">
      <c r="A1459" s="8">
        <v>1454</v>
      </c>
      <c r="B1459" s="108" t="s">
        <v>42391</v>
      </c>
      <c r="C1459" s="8" t="s">
        <v>42281</v>
      </c>
      <c r="D1459" s="139">
        <v>140000</v>
      </c>
      <c r="E1459" s="139">
        <v>140000</v>
      </c>
      <c r="F1459" s="14" t="s">
        <v>37942</v>
      </c>
      <c r="G1459" s="8" t="s">
        <v>42695</v>
      </c>
      <c r="H1459" s="8" t="s">
        <v>42695</v>
      </c>
      <c r="I1459" s="121" t="s">
        <v>972</v>
      </c>
      <c r="J1459" s="8" t="s">
        <v>42696</v>
      </c>
    </row>
    <row r="1460" spans="1:10" ht="81" x14ac:dyDescent="0.35">
      <c r="A1460" s="8">
        <v>1455</v>
      </c>
      <c r="B1460" s="12" t="s">
        <v>45678</v>
      </c>
      <c r="C1460" s="430" t="s">
        <v>44424</v>
      </c>
      <c r="D1460" s="448">
        <v>247734.1</v>
      </c>
      <c r="E1460" s="448">
        <v>247734.1</v>
      </c>
      <c r="F1460" s="8" t="s">
        <v>938</v>
      </c>
      <c r="G1460" s="8" t="s">
        <v>45679</v>
      </c>
      <c r="H1460" s="8" t="s">
        <v>45679</v>
      </c>
      <c r="I1460" s="8" t="s">
        <v>44426</v>
      </c>
      <c r="J1460" s="113" t="s">
        <v>45680</v>
      </c>
    </row>
    <row r="1461" spans="1:10" ht="81" x14ac:dyDescent="0.35">
      <c r="A1461" s="8">
        <v>1456</v>
      </c>
      <c r="B1461" s="434" t="s">
        <v>45681</v>
      </c>
      <c r="C1461" s="430" t="s">
        <v>44424</v>
      </c>
      <c r="D1461" s="441">
        <v>350329.5</v>
      </c>
      <c r="E1461" s="441">
        <v>350329.5</v>
      </c>
      <c r="F1461" s="8" t="s">
        <v>938</v>
      </c>
      <c r="G1461" s="8" t="s">
        <v>45682</v>
      </c>
      <c r="H1461" s="8" t="s">
        <v>45682</v>
      </c>
      <c r="I1461" s="8" t="s">
        <v>44426</v>
      </c>
      <c r="J1461" s="113" t="s">
        <v>45683</v>
      </c>
    </row>
    <row r="1462" spans="1:10" ht="60.75" x14ac:dyDescent="0.35">
      <c r="A1462" s="8">
        <v>1457</v>
      </c>
      <c r="B1462" s="12" t="s">
        <v>44598</v>
      </c>
      <c r="C1462" s="8" t="s">
        <v>44424</v>
      </c>
      <c r="D1462" s="19">
        <v>42750</v>
      </c>
      <c r="E1462" s="19">
        <v>96510</v>
      </c>
      <c r="F1462" s="18" t="s">
        <v>938</v>
      </c>
      <c r="G1462" s="18" t="s">
        <v>45684</v>
      </c>
      <c r="H1462" s="18" t="s">
        <v>45684</v>
      </c>
      <c r="I1462" s="8" t="s">
        <v>44582</v>
      </c>
      <c r="J1462" s="18" t="s">
        <v>45685</v>
      </c>
    </row>
    <row r="1463" spans="1:10" ht="81" x14ac:dyDescent="0.35">
      <c r="A1463" s="8">
        <v>1458</v>
      </c>
      <c r="B1463" s="12" t="s">
        <v>44580</v>
      </c>
      <c r="C1463" s="8" t="s">
        <v>44424</v>
      </c>
      <c r="D1463" s="19">
        <v>486850</v>
      </c>
      <c r="E1463" s="19">
        <v>486850</v>
      </c>
      <c r="F1463" s="18" t="s">
        <v>938</v>
      </c>
      <c r="G1463" s="18" t="s">
        <v>44971</v>
      </c>
      <c r="H1463" s="18" t="s">
        <v>44971</v>
      </c>
      <c r="I1463" s="8" t="s">
        <v>44582</v>
      </c>
      <c r="J1463" s="18" t="s">
        <v>45686</v>
      </c>
    </row>
    <row r="1464" spans="1:10" ht="60.75" x14ac:dyDescent="0.35">
      <c r="A1464" s="8">
        <v>1459</v>
      </c>
      <c r="B1464" s="12" t="s">
        <v>44618</v>
      </c>
      <c r="C1464" s="8" t="s">
        <v>44424</v>
      </c>
      <c r="D1464" s="19">
        <v>477327</v>
      </c>
      <c r="E1464" s="19">
        <v>592732.69999999995</v>
      </c>
      <c r="F1464" s="18" t="s">
        <v>938</v>
      </c>
      <c r="G1464" s="18" t="s">
        <v>45687</v>
      </c>
      <c r="H1464" s="18" t="s">
        <v>45687</v>
      </c>
      <c r="I1464" s="8" t="s">
        <v>44582</v>
      </c>
      <c r="J1464" s="18" t="s">
        <v>45688</v>
      </c>
    </row>
    <row r="1465" spans="1:10" ht="81" x14ac:dyDescent="0.35">
      <c r="A1465" s="8">
        <v>1460</v>
      </c>
      <c r="B1465" s="12" t="s">
        <v>44580</v>
      </c>
      <c r="C1465" s="8" t="s">
        <v>44424</v>
      </c>
      <c r="D1465" s="19">
        <v>41760</v>
      </c>
      <c r="E1465" s="19">
        <v>41760</v>
      </c>
      <c r="F1465" s="18" t="s">
        <v>938</v>
      </c>
      <c r="G1465" s="18" t="s">
        <v>45689</v>
      </c>
      <c r="H1465" s="18" t="s">
        <v>45689</v>
      </c>
      <c r="I1465" s="8" t="s">
        <v>44582</v>
      </c>
      <c r="J1465" s="18" t="s">
        <v>45690</v>
      </c>
    </row>
    <row r="1466" spans="1:10" ht="60.75" x14ac:dyDescent="0.35">
      <c r="A1466" s="8">
        <v>1461</v>
      </c>
      <c r="B1466" s="12" t="s">
        <v>44580</v>
      </c>
      <c r="C1466" s="8" t="s">
        <v>44424</v>
      </c>
      <c r="D1466" s="19">
        <v>3000</v>
      </c>
      <c r="E1466" s="19">
        <v>7980</v>
      </c>
      <c r="F1466" s="18" t="s">
        <v>938</v>
      </c>
      <c r="G1466" s="18" t="s">
        <v>45691</v>
      </c>
      <c r="H1466" s="18" t="s">
        <v>45691</v>
      </c>
      <c r="I1466" s="8" t="s">
        <v>44582</v>
      </c>
      <c r="J1466" s="18" t="s">
        <v>45692</v>
      </c>
    </row>
    <row r="1467" spans="1:10" ht="81" x14ac:dyDescent="0.35">
      <c r="A1467" s="8">
        <v>1462</v>
      </c>
      <c r="B1467" s="12" t="s">
        <v>44580</v>
      </c>
      <c r="C1467" s="8" t="s">
        <v>44424</v>
      </c>
      <c r="D1467" s="19">
        <v>41730</v>
      </c>
      <c r="E1467" s="19">
        <v>117700</v>
      </c>
      <c r="F1467" s="18" t="s">
        <v>938</v>
      </c>
      <c r="G1467" s="18" t="s">
        <v>45693</v>
      </c>
      <c r="H1467" s="18" t="s">
        <v>45693</v>
      </c>
      <c r="I1467" s="8" t="s">
        <v>44582</v>
      </c>
      <c r="J1467" s="18" t="s">
        <v>45694</v>
      </c>
    </row>
    <row r="1468" spans="1:10" ht="60.75" x14ac:dyDescent="0.35">
      <c r="A1468" s="8">
        <v>1463</v>
      </c>
      <c r="B1468" s="12" t="s">
        <v>44580</v>
      </c>
      <c r="C1468" s="8" t="s">
        <v>44424</v>
      </c>
      <c r="D1468" s="19">
        <v>216000</v>
      </c>
      <c r="E1468" s="19">
        <v>216000</v>
      </c>
      <c r="F1468" s="18" t="s">
        <v>938</v>
      </c>
      <c r="G1468" s="18" t="s">
        <v>45695</v>
      </c>
      <c r="H1468" s="18" t="s">
        <v>45695</v>
      </c>
      <c r="I1468" s="8" t="s">
        <v>44582</v>
      </c>
      <c r="J1468" s="18" t="s">
        <v>45696</v>
      </c>
    </row>
    <row r="1469" spans="1:10" ht="60.75" x14ac:dyDescent="0.35">
      <c r="A1469" s="8">
        <v>1464</v>
      </c>
      <c r="B1469" s="12" t="s">
        <v>44598</v>
      </c>
      <c r="C1469" s="8" t="s">
        <v>44424</v>
      </c>
      <c r="D1469" s="19">
        <v>422436</v>
      </c>
      <c r="E1469" s="19">
        <v>918060</v>
      </c>
      <c r="F1469" s="18" t="s">
        <v>938</v>
      </c>
      <c r="G1469" s="18" t="s">
        <v>45697</v>
      </c>
      <c r="H1469" s="18" t="s">
        <v>45697</v>
      </c>
      <c r="I1469" s="8" t="s">
        <v>44582</v>
      </c>
      <c r="J1469" s="18" t="s">
        <v>45698</v>
      </c>
    </row>
    <row r="1470" spans="1:10" ht="81" x14ac:dyDescent="0.35">
      <c r="A1470" s="8">
        <v>1465</v>
      </c>
      <c r="B1470" s="434" t="s">
        <v>45699</v>
      </c>
      <c r="C1470" s="430" t="s">
        <v>44424</v>
      </c>
      <c r="D1470" s="440">
        <v>21340</v>
      </c>
      <c r="E1470" s="440">
        <v>21340</v>
      </c>
      <c r="F1470" s="8" t="s">
        <v>938</v>
      </c>
      <c r="G1470" s="8" t="s">
        <v>45700</v>
      </c>
      <c r="H1470" s="8" t="s">
        <v>45700</v>
      </c>
      <c r="I1470" s="8" t="s">
        <v>44426</v>
      </c>
      <c r="J1470" s="113" t="s">
        <v>45701</v>
      </c>
    </row>
    <row r="1471" spans="1:10" ht="60.75" x14ac:dyDescent="0.35">
      <c r="A1471" s="8">
        <v>1466</v>
      </c>
      <c r="B1471" s="16" t="s">
        <v>45702</v>
      </c>
      <c r="C1471" s="430" t="s">
        <v>44424</v>
      </c>
      <c r="D1471" s="19">
        <v>10500</v>
      </c>
      <c r="E1471" s="19">
        <v>10500</v>
      </c>
      <c r="F1471" s="8" t="s">
        <v>938</v>
      </c>
      <c r="G1471" s="8" t="s">
        <v>45703</v>
      </c>
      <c r="H1471" s="8" t="s">
        <v>45703</v>
      </c>
      <c r="I1471" s="8" t="s">
        <v>44426</v>
      </c>
      <c r="J1471" s="113" t="s">
        <v>45704</v>
      </c>
    </row>
    <row r="1472" spans="1:10" ht="60.75" x14ac:dyDescent="0.35">
      <c r="A1472" s="8">
        <v>1467</v>
      </c>
      <c r="B1472" s="434" t="s">
        <v>45705</v>
      </c>
      <c r="C1472" s="430" t="s">
        <v>44424</v>
      </c>
      <c r="D1472" s="441">
        <v>9990</v>
      </c>
      <c r="E1472" s="441">
        <v>9990</v>
      </c>
      <c r="F1472" s="8" t="s">
        <v>938</v>
      </c>
      <c r="G1472" s="8" t="s">
        <v>45706</v>
      </c>
      <c r="H1472" s="8" t="s">
        <v>45706</v>
      </c>
      <c r="I1472" s="8" t="s">
        <v>44426</v>
      </c>
      <c r="J1472" s="113" t="s">
        <v>45707</v>
      </c>
    </row>
    <row r="1473" spans="1:10" ht="60.75" x14ac:dyDescent="0.35">
      <c r="A1473" s="8">
        <v>1468</v>
      </c>
      <c r="B1473" s="12" t="s">
        <v>44598</v>
      </c>
      <c r="C1473" s="8" t="s">
        <v>44424</v>
      </c>
      <c r="D1473" s="19">
        <v>65270</v>
      </c>
      <c r="E1473" s="19">
        <v>77980</v>
      </c>
      <c r="F1473" s="18" t="s">
        <v>938</v>
      </c>
      <c r="G1473" s="18" t="s">
        <v>45708</v>
      </c>
      <c r="H1473" s="18" t="s">
        <v>45708</v>
      </c>
      <c r="I1473" s="8" t="s">
        <v>44582</v>
      </c>
      <c r="J1473" s="18" t="s">
        <v>45709</v>
      </c>
    </row>
    <row r="1474" spans="1:10" ht="81" x14ac:dyDescent="0.35">
      <c r="A1474" s="8">
        <v>1469</v>
      </c>
      <c r="B1474" s="12" t="s">
        <v>44580</v>
      </c>
      <c r="C1474" s="8" t="s">
        <v>44424</v>
      </c>
      <c r="D1474" s="19">
        <v>40660</v>
      </c>
      <c r="E1474" s="19">
        <v>40660</v>
      </c>
      <c r="F1474" s="18" t="s">
        <v>938</v>
      </c>
      <c r="G1474" s="18" t="s">
        <v>45710</v>
      </c>
      <c r="H1474" s="18" t="s">
        <v>45710</v>
      </c>
      <c r="I1474" s="8" t="s">
        <v>44582</v>
      </c>
      <c r="J1474" s="18" t="s">
        <v>45711</v>
      </c>
    </row>
    <row r="1475" spans="1:10" ht="81" x14ac:dyDescent="0.35">
      <c r="A1475" s="8">
        <v>1470</v>
      </c>
      <c r="B1475" s="12" t="s">
        <v>44580</v>
      </c>
      <c r="C1475" s="8" t="s">
        <v>44424</v>
      </c>
      <c r="D1475" s="19">
        <v>86208</v>
      </c>
      <c r="E1475" s="19">
        <v>154080</v>
      </c>
      <c r="F1475" s="18" t="s">
        <v>938</v>
      </c>
      <c r="G1475" s="18" t="s">
        <v>45712</v>
      </c>
      <c r="H1475" s="18" t="s">
        <v>45712</v>
      </c>
      <c r="I1475" s="8" t="s">
        <v>44582</v>
      </c>
      <c r="J1475" s="18" t="s">
        <v>45713</v>
      </c>
    </row>
    <row r="1476" spans="1:10" ht="60.75" x14ac:dyDescent="0.35">
      <c r="A1476" s="8">
        <v>1471</v>
      </c>
      <c r="B1476" s="12" t="s">
        <v>44580</v>
      </c>
      <c r="C1476" s="8" t="s">
        <v>44424</v>
      </c>
      <c r="D1476" s="19">
        <v>2500</v>
      </c>
      <c r="E1476" s="19">
        <v>2790</v>
      </c>
      <c r="F1476" s="18" t="s">
        <v>938</v>
      </c>
      <c r="G1476" s="18" t="s">
        <v>45176</v>
      </c>
      <c r="H1476" s="18" t="s">
        <v>45176</v>
      </c>
      <c r="I1476" s="8" t="s">
        <v>44582</v>
      </c>
      <c r="J1476" s="18" t="s">
        <v>45714</v>
      </c>
    </row>
    <row r="1477" spans="1:10" ht="81" x14ac:dyDescent="0.35">
      <c r="A1477" s="8">
        <v>1472</v>
      </c>
      <c r="B1477" s="12" t="s">
        <v>44580</v>
      </c>
      <c r="C1477" s="8" t="s">
        <v>44424</v>
      </c>
      <c r="D1477" s="19">
        <v>2664.3</v>
      </c>
      <c r="E1477" s="19">
        <v>2664.3</v>
      </c>
      <c r="F1477" s="18" t="s">
        <v>938</v>
      </c>
      <c r="G1477" s="18" t="s">
        <v>45154</v>
      </c>
      <c r="H1477" s="18" t="s">
        <v>45154</v>
      </c>
      <c r="I1477" s="8" t="s">
        <v>44582</v>
      </c>
      <c r="J1477" s="18" t="s">
        <v>45715</v>
      </c>
    </row>
    <row r="1478" spans="1:10" ht="60.75" x14ac:dyDescent="0.35">
      <c r="A1478" s="8">
        <v>1473</v>
      </c>
      <c r="B1478" s="12" t="s">
        <v>44700</v>
      </c>
      <c r="C1478" s="8" t="s">
        <v>44424</v>
      </c>
      <c r="D1478" s="19">
        <v>452347.85</v>
      </c>
      <c r="E1478" s="19">
        <v>715867.65</v>
      </c>
      <c r="F1478" s="18" t="s">
        <v>938</v>
      </c>
      <c r="G1478" s="18" t="s">
        <v>45716</v>
      </c>
      <c r="H1478" s="18" t="s">
        <v>45716</v>
      </c>
      <c r="I1478" s="8" t="s">
        <v>44582</v>
      </c>
      <c r="J1478" s="18" t="s">
        <v>45717</v>
      </c>
    </row>
    <row r="1479" spans="1:10" ht="81" x14ac:dyDescent="0.35">
      <c r="A1479" s="8">
        <v>1474</v>
      </c>
      <c r="B1479" s="12" t="s">
        <v>44580</v>
      </c>
      <c r="C1479" s="8" t="s">
        <v>44424</v>
      </c>
      <c r="D1479" s="19">
        <v>7750</v>
      </c>
      <c r="E1479" s="19">
        <v>8025</v>
      </c>
      <c r="F1479" s="18" t="s">
        <v>938</v>
      </c>
      <c r="G1479" s="18" t="s">
        <v>45184</v>
      </c>
      <c r="H1479" s="18" t="s">
        <v>45184</v>
      </c>
      <c r="I1479" s="8" t="s">
        <v>44582</v>
      </c>
      <c r="J1479" s="18" t="s">
        <v>45718</v>
      </c>
    </row>
    <row r="1480" spans="1:10" ht="81" x14ac:dyDescent="0.35">
      <c r="A1480" s="8">
        <v>1475</v>
      </c>
      <c r="B1480" s="12" t="s">
        <v>44580</v>
      </c>
      <c r="C1480" s="8" t="s">
        <v>44424</v>
      </c>
      <c r="D1480" s="19">
        <v>9013.68</v>
      </c>
      <c r="E1480" s="19">
        <v>9067.68</v>
      </c>
      <c r="F1480" s="18" t="s">
        <v>938</v>
      </c>
      <c r="G1480" s="18" t="s">
        <v>45719</v>
      </c>
      <c r="H1480" s="18" t="s">
        <v>45719</v>
      </c>
      <c r="I1480" s="8" t="s">
        <v>44582</v>
      </c>
      <c r="J1480" s="18" t="s">
        <v>45720</v>
      </c>
    </row>
    <row r="1481" spans="1:10" ht="101.25" x14ac:dyDescent="0.35">
      <c r="A1481" s="8">
        <v>1476</v>
      </c>
      <c r="B1481" s="108" t="s">
        <v>42697</v>
      </c>
      <c r="C1481" s="8" t="s">
        <v>42281</v>
      </c>
      <c r="D1481" s="139">
        <v>20758</v>
      </c>
      <c r="E1481" s="139">
        <v>20940</v>
      </c>
      <c r="F1481" s="14" t="s">
        <v>37942</v>
      </c>
      <c r="G1481" s="8" t="s">
        <v>42698</v>
      </c>
      <c r="H1481" s="8" t="s">
        <v>42698</v>
      </c>
      <c r="I1481" s="121" t="s">
        <v>972</v>
      </c>
      <c r="J1481" s="8" t="s">
        <v>42699</v>
      </c>
    </row>
    <row r="1482" spans="1:10" ht="101.25" x14ac:dyDescent="0.35">
      <c r="A1482" s="8">
        <v>1477</v>
      </c>
      <c r="B1482" s="108" t="s">
        <v>42700</v>
      </c>
      <c r="C1482" s="8" t="s">
        <v>42281</v>
      </c>
      <c r="D1482" s="139">
        <v>6034.8</v>
      </c>
      <c r="E1482" s="139">
        <v>6042</v>
      </c>
      <c r="F1482" s="14" t="s">
        <v>37942</v>
      </c>
      <c r="G1482" s="8" t="s">
        <v>42701</v>
      </c>
      <c r="H1482" s="8" t="s">
        <v>42701</v>
      </c>
      <c r="I1482" s="121" t="s">
        <v>972</v>
      </c>
      <c r="J1482" s="8" t="s">
        <v>42702</v>
      </c>
    </row>
    <row r="1483" spans="1:10" ht="60.75" x14ac:dyDescent="0.35">
      <c r="A1483" s="8">
        <v>1478</v>
      </c>
      <c r="B1483" s="108" t="s">
        <v>42520</v>
      </c>
      <c r="C1483" s="8" t="s">
        <v>42281</v>
      </c>
      <c r="D1483" s="139">
        <v>12728</v>
      </c>
      <c r="E1483" s="139">
        <v>13607</v>
      </c>
      <c r="F1483" s="14" t="s">
        <v>37942</v>
      </c>
      <c r="G1483" s="8" t="s">
        <v>42703</v>
      </c>
      <c r="H1483" s="8" t="s">
        <v>42703</v>
      </c>
      <c r="I1483" s="121" t="s">
        <v>972</v>
      </c>
      <c r="J1483" s="8" t="s">
        <v>42704</v>
      </c>
    </row>
    <row r="1484" spans="1:10" ht="60.75" x14ac:dyDescent="0.35">
      <c r="A1484" s="8">
        <v>1479</v>
      </c>
      <c r="B1484" s="193" t="s">
        <v>12934</v>
      </c>
      <c r="C1484" s="114" t="s">
        <v>949</v>
      </c>
      <c r="D1484" s="145">
        <v>80000</v>
      </c>
      <c r="E1484" s="145">
        <v>80000</v>
      </c>
      <c r="F1484" s="186" t="s">
        <v>938</v>
      </c>
      <c r="G1484" s="186" t="s">
        <v>12935</v>
      </c>
      <c r="H1484" s="186" t="s">
        <v>12935</v>
      </c>
      <c r="I1484" s="187" t="s">
        <v>1899</v>
      </c>
      <c r="J1484" s="188" t="s">
        <v>32100</v>
      </c>
    </row>
    <row r="1485" spans="1:10" ht="121.5" x14ac:dyDescent="0.35">
      <c r="A1485" s="8">
        <v>1480</v>
      </c>
      <c r="B1485" s="193" t="s">
        <v>12936</v>
      </c>
      <c r="C1485" s="114" t="s">
        <v>949</v>
      </c>
      <c r="D1485" s="145">
        <v>228120</v>
      </c>
      <c r="E1485" s="196">
        <v>228120</v>
      </c>
      <c r="F1485" s="186" t="s">
        <v>938</v>
      </c>
      <c r="G1485" s="186" t="s">
        <v>2566</v>
      </c>
      <c r="H1485" s="186" t="s">
        <v>2566</v>
      </c>
      <c r="I1485" s="188" t="s">
        <v>951</v>
      </c>
      <c r="J1485" s="188" t="s">
        <v>32101</v>
      </c>
    </row>
    <row r="1486" spans="1:10" ht="121.5" x14ac:dyDescent="0.35">
      <c r="A1486" s="8">
        <v>1481</v>
      </c>
      <c r="B1486" s="193" t="s">
        <v>12937</v>
      </c>
      <c r="C1486" s="114" t="s">
        <v>949</v>
      </c>
      <c r="D1486" s="145">
        <v>428930</v>
      </c>
      <c r="E1486" s="196">
        <v>428930</v>
      </c>
      <c r="F1486" s="186" t="s">
        <v>938</v>
      </c>
      <c r="G1486" s="186" t="s">
        <v>12938</v>
      </c>
      <c r="H1486" s="186" t="s">
        <v>12938</v>
      </c>
      <c r="I1486" s="188" t="s">
        <v>951</v>
      </c>
      <c r="J1486" s="188" t="s">
        <v>32102</v>
      </c>
    </row>
    <row r="1487" spans="1:10" ht="60.75" x14ac:dyDescent="0.35">
      <c r="A1487" s="8">
        <v>1482</v>
      </c>
      <c r="B1487" s="124" t="s">
        <v>12939</v>
      </c>
      <c r="C1487" s="114" t="s">
        <v>949</v>
      </c>
      <c r="D1487" s="132">
        <v>21000</v>
      </c>
      <c r="E1487" s="134">
        <v>21000</v>
      </c>
      <c r="F1487" s="114" t="s">
        <v>938</v>
      </c>
      <c r="G1487" s="114" t="s">
        <v>12940</v>
      </c>
      <c r="H1487" s="114" t="s">
        <v>12940</v>
      </c>
      <c r="I1487" s="116" t="s">
        <v>951</v>
      </c>
      <c r="J1487" s="116" t="s">
        <v>32103</v>
      </c>
    </row>
    <row r="1488" spans="1:10" ht="81" x14ac:dyDescent="0.35">
      <c r="A1488" s="8">
        <v>1483</v>
      </c>
      <c r="B1488" s="124" t="s">
        <v>12941</v>
      </c>
      <c r="C1488" s="114" t="s">
        <v>949</v>
      </c>
      <c r="D1488" s="132">
        <v>120000</v>
      </c>
      <c r="E1488" s="132">
        <v>120000</v>
      </c>
      <c r="F1488" s="114" t="s">
        <v>938</v>
      </c>
      <c r="G1488" s="114" t="s">
        <v>12942</v>
      </c>
      <c r="H1488" s="114" t="s">
        <v>12942</v>
      </c>
      <c r="I1488" s="115" t="s">
        <v>951</v>
      </c>
      <c r="J1488" s="116" t="s">
        <v>32104</v>
      </c>
    </row>
    <row r="1489" spans="1:10" ht="60.75" x14ac:dyDescent="0.35">
      <c r="A1489" s="8">
        <v>1484</v>
      </c>
      <c r="B1489" s="124" t="s">
        <v>12943</v>
      </c>
      <c r="C1489" s="114" t="s">
        <v>949</v>
      </c>
      <c r="D1489" s="132">
        <v>154000</v>
      </c>
      <c r="E1489" s="132">
        <v>154000</v>
      </c>
      <c r="F1489" s="114" t="s">
        <v>938</v>
      </c>
      <c r="G1489" s="114" t="s">
        <v>12944</v>
      </c>
      <c r="H1489" s="114" t="s">
        <v>12944</v>
      </c>
      <c r="I1489" s="115" t="s">
        <v>951</v>
      </c>
      <c r="J1489" s="116" t="s">
        <v>32105</v>
      </c>
    </row>
    <row r="1490" spans="1:10" ht="101.25" x14ac:dyDescent="0.35">
      <c r="A1490" s="8">
        <v>1485</v>
      </c>
      <c r="B1490" s="124" t="s">
        <v>12945</v>
      </c>
      <c r="C1490" s="114" t="s">
        <v>949</v>
      </c>
      <c r="D1490" s="132">
        <v>187000</v>
      </c>
      <c r="E1490" s="132">
        <v>187000</v>
      </c>
      <c r="F1490" s="114" t="s">
        <v>938</v>
      </c>
      <c r="G1490" s="114" t="s">
        <v>10416</v>
      </c>
      <c r="H1490" s="114" t="s">
        <v>10416</v>
      </c>
      <c r="I1490" s="115" t="s">
        <v>951</v>
      </c>
      <c r="J1490" s="116" t="s">
        <v>32106</v>
      </c>
    </row>
    <row r="1491" spans="1:10" ht="60.75" x14ac:dyDescent="0.35">
      <c r="A1491" s="8">
        <v>1486</v>
      </c>
      <c r="B1491" s="124" t="s">
        <v>12946</v>
      </c>
      <c r="C1491" s="114" t="s">
        <v>949</v>
      </c>
      <c r="D1491" s="132">
        <v>12000</v>
      </c>
      <c r="E1491" s="132">
        <v>12000</v>
      </c>
      <c r="F1491" s="114" t="s">
        <v>938</v>
      </c>
      <c r="G1491" s="114" t="s">
        <v>7511</v>
      </c>
      <c r="H1491" s="114" t="s">
        <v>7511</v>
      </c>
      <c r="I1491" s="115" t="s">
        <v>951</v>
      </c>
      <c r="J1491" s="116" t="s">
        <v>32107</v>
      </c>
    </row>
    <row r="1492" spans="1:10" ht="60.75" x14ac:dyDescent="0.35">
      <c r="A1492" s="8">
        <v>1487</v>
      </c>
      <c r="B1492" s="124" t="s">
        <v>12947</v>
      </c>
      <c r="C1492" s="114" t="s">
        <v>949</v>
      </c>
      <c r="D1492" s="132">
        <v>14124</v>
      </c>
      <c r="E1492" s="132">
        <v>14124</v>
      </c>
      <c r="F1492" s="114" t="s">
        <v>938</v>
      </c>
      <c r="G1492" s="114" t="s">
        <v>12948</v>
      </c>
      <c r="H1492" s="114" t="s">
        <v>12948</v>
      </c>
      <c r="I1492" s="115" t="s">
        <v>951</v>
      </c>
      <c r="J1492" s="116" t="s">
        <v>32108</v>
      </c>
    </row>
    <row r="1493" spans="1:10" ht="40.5" x14ac:dyDescent="0.35">
      <c r="A1493" s="8">
        <v>1488</v>
      </c>
      <c r="B1493" s="108" t="s">
        <v>12949</v>
      </c>
      <c r="C1493" s="14" t="s">
        <v>1182</v>
      </c>
      <c r="D1493" s="184">
        <v>19000</v>
      </c>
      <c r="E1493" s="184">
        <v>19000</v>
      </c>
      <c r="F1493" s="14" t="s">
        <v>1183</v>
      </c>
      <c r="G1493" s="121" t="s">
        <v>12950</v>
      </c>
      <c r="H1493" s="121" t="s">
        <v>12950</v>
      </c>
      <c r="I1493" s="121" t="s">
        <v>1487</v>
      </c>
      <c r="J1493" s="14" t="s">
        <v>32109</v>
      </c>
    </row>
    <row r="1494" spans="1:10" ht="101.25" x14ac:dyDescent="0.35">
      <c r="A1494" s="8">
        <v>1489</v>
      </c>
      <c r="B1494" s="108" t="s">
        <v>12951</v>
      </c>
      <c r="C1494" s="14" t="s">
        <v>1182</v>
      </c>
      <c r="D1494" s="184">
        <v>33000</v>
      </c>
      <c r="E1494" s="184">
        <v>33000</v>
      </c>
      <c r="F1494" s="14" t="s">
        <v>1183</v>
      </c>
      <c r="G1494" s="121" t="s">
        <v>12952</v>
      </c>
      <c r="H1494" s="121" t="s">
        <v>12952</v>
      </c>
      <c r="I1494" s="121" t="s">
        <v>1487</v>
      </c>
      <c r="J1494" s="14" t="s">
        <v>32110</v>
      </c>
    </row>
    <row r="1495" spans="1:10" ht="101.25" x14ac:dyDescent="0.35">
      <c r="A1495" s="8">
        <v>1490</v>
      </c>
      <c r="B1495" s="108" t="s">
        <v>12953</v>
      </c>
      <c r="C1495" s="14" t="s">
        <v>838</v>
      </c>
      <c r="D1495" s="139">
        <v>36000</v>
      </c>
      <c r="E1495" s="139">
        <v>36000</v>
      </c>
      <c r="F1495" s="14" t="s">
        <v>37942</v>
      </c>
      <c r="G1495" s="14" t="s">
        <v>12954</v>
      </c>
      <c r="H1495" s="14" t="s">
        <v>12954</v>
      </c>
      <c r="I1495" s="14" t="s">
        <v>840</v>
      </c>
      <c r="J1495" s="121" t="s">
        <v>32111</v>
      </c>
    </row>
    <row r="1496" spans="1:10" ht="101.25" x14ac:dyDescent="0.35">
      <c r="A1496" s="8">
        <v>1491</v>
      </c>
      <c r="B1496" s="108" t="s">
        <v>12955</v>
      </c>
      <c r="C1496" s="14" t="s">
        <v>838</v>
      </c>
      <c r="D1496" s="139">
        <v>25585</v>
      </c>
      <c r="E1496" s="139">
        <v>25585</v>
      </c>
      <c r="F1496" s="14" t="s">
        <v>37942</v>
      </c>
      <c r="G1496" s="14" t="s">
        <v>12956</v>
      </c>
      <c r="H1496" s="14" t="s">
        <v>12956</v>
      </c>
      <c r="I1496" s="14" t="s">
        <v>840</v>
      </c>
      <c r="J1496" s="121" t="s">
        <v>32112</v>
      </c>
    </row>
    <row r="1497" spans="1:10" ht="101.25" x14ac:dyDescent="0.35">
      <c r="A1497" s="8">
        <v>1492</v>
      </c>
      <c r="B1497" s="108" t="s">
        <v>4767</v>
      </c>
      <c r="C1497" s="14" t="s">
        <v>838</v>
      </c>
      <c r="D1497" s="139">
        <v>136382.20000000001</v>
      </c>
      <c r="E1497" s="139">
        <v>136382.20000000001</v>
      </c>
      <c r="F1497" s="14" t="s">
        <v>37942</v>
      </c>
      <c r="G1497" s="14" t="s">
        <v>12957</v>
      </c>
      <c r="H1497" s="14" t="s">
        <v>12957</v>
      </c>
      <c r="I1497" s="14" t="s">
        <v>840</v>
      </c>
      <c r="J1497" s="121" t="s">
        <v>32113</v>
      </c>
    </row>
    <row r="1498" spans="1:10" ht="101.25" x14ac:dyDescent="0.35">
      <c r="A1498" s="8">
        <v>1493</v>
      </c>
      <c r="B1498" s="108" t="s">
        <v>907</v>
      </c>
      <c r="C1498" s="14" t="s">
        <v>838</v>
      </c>
      <c r="D1498" s="139">
        <v>61846</v>
      </c>
      <c r="E1498" s="139">
        <v>61846</v>
      </c>
      <c r="F1498" s="14" t="s">
        <v>37942</v>
      </c>
      <c r="G1498" s="14" t="s">
        <v>12958</v>
      </c>
      <c r="H1498" s="14" t="s">
        <v>12958</v>
      </c>
      <c r="I1498" s="14" t="s">
        <v>840</v>
      </c>
      <c r="J1498" s="121" t="s">
        <v>32114</v>
      </c>
    </row>
    <row r="1499" spans="1:10" ht="101.25" x14ac:dyDescent="0.35">
      <c r="A1499" s="8">
        <v>1494</v>
      </c>
      <c r="B1499" s="108" t="s">
        <v>3884</v>
      </c>
      <c r="C1499" s="14" t="s">
        <v>838</v>
      </c>
      <c r="D1499" s="139">
        <v>93492.32</v>
      </c>
      <c r="E1499" s="139">
        <v>93492.32</v>
      </c>
      <c r="F1499" s="14" t="s">
        <v>37942</v>
      </c>
      <c r="G1499" s="14" t="s">
        <v>12959</v>
      </c>
      <c r="H1499" s="14" t="s">
        <v>12959</v>
      </c>
      <c r="I1499" s="14" t="s">
        <v>840</v>
      </c>
      <c r="J1499" s="121" t="s">
        <v>32115</v>
      </c>
    </row>
    <row r="1500" spans="1:10" ht="60.75" x14ac:dyDescent="0.35">
      <c r="A1500" s="8">
        <v>1495</v>
      </c>
      <c r="B1500" s="108" t="s">
        <v>12960</v>
      </c>
      <c r="C1500" s="14" t="s">
        <v>937</v>
      </c>
      <c r="D1500" s="139">
        <v>73950</v>
      </c>
      <c r="E1500" s="139">
        <v>73950</v>
      </c>
      <c r="F1500" s="14" t="s">
        <v>938</v>
      </c>
      <c r="G1500" s="14" t="s">
        <v>12961</v>
      </c>
      <c r="H1500" s="14" t="s">
        <v>12961</v>
      </c>
      <c r="I1500" s="9" t="s">
        <v>1504</v>
      </c>
      <c r="J1500" s="9" t="s">
        <v>32116</v>
      </c>
    </row>
    <row r="1501" spans="1:10" ht="81" x14ac:dyDescent="0.35">
      <c r="A1501" s="8">
        <v>1496</v>
      </c>
      <c r="B1501" s="108" t="s">
        <v>12962</v>
      </c>
      <c r="C1501" s="14" t="s">
        <v>937</v>
      </c>
      <c r="D1501" s="139">
        <v>31404.5</v>
      </c>
      <c r="E1501" s="139">
        <v>31404.5</v>
      </c>
      <c r="F1501" s="14" t="s">
        <v>938</v>
      </c>
      <c r="G1501" s="14" t="s">
        <v>12963</v>
      </c>
      <c r="H1501" s="14" t="s">
        <v>12963</v>
      </c>
      <c r="I1501" s="9" t="s">
        <v>1504</v>
      </c>
      <c r="J1501" s="9" t="s">
        <v>32117</v>
      </c>
    </row>
    <row r="1502" spans="1:10" ht="60.75" x14ac:dyDescent="0.35">
      <c r="A1502" s="8">
        <v>1497</v>
      </c>
      <c r="B1502" s="108" t="s">
        <v>12964</v>
      </c>
      <c r="C1502" s="14" t="s">
        <v>937</v>
      </c>
      <c r="D1502" s="139">
        <v>38520</v>
      </c>
      <c r="E1502" s="139">
        <v>38520</v>
      </c>
      <c r="F1502" s="14" t="s">
        <v>938</v>
      </c>
      <c r="G1502" s="14" t="s">
        <v>12965</v>
      </c>
      <c r="H1502" s="14" t="s">
        <v>12965</v>
      </c>
      <c r="I1502" s="9" t="s">
        <v>1504</v>
      </c>
      <c r="J1502" s="9" t="s">
        <v>32118</v>
      </c>
    </row>
    <row r="1503" spans="1:10" ht="60.75" x14ac:dyDescent="0.35">
      <c r="A1503" s="8">
        <v>1498</v>
      </c>
      <c r="B1503" s="108" t="s">
        <v>12966</v>
      </c>
      <c r="C1503" s="14" t="s">
        <v>937</v>
      </c>
      <c r="D1503" s="139">
        <v>235065</v>
      </c>
      <c r="E1503" s="139">
        <v>235065</v>
      </c>
      <c r="F1503" s="14" t="s">
        <v>938</v>
      </c>
      <c r="G1503" s="14" t="s">
        <v>12967</v>
      </c>
      <c r="H1503" s="14" t="s">
        <v>12967</v>
      </c>
      <c r="I1503" s="9" t="s">
        <v>1504</v>
      </c>
      <c r="J1503" s="9" t="s">
        <v>32119</v>
      </c>
    </row>
    <row r="1504" spans="1:10" ht="81" x14ac:dyDescent="0.35">
      <c r="A1504" s="8">
        <v>1499</v>
      </c>
      <c r="B1504" s="108" t="s">
        <v>6950</v>
      </c>
      <c r="C1504" s="14" t="s">
        <v>937</v>
      </c>
      <c r="D1504" s="139">
        <v>1733.4</v>
      </c>
      <c r="E1504" s="139">
        <v>1752.6</v>
      </c>
      <c r="F1504" s="14" t="s">
        <v>938</v>
      </c>
      <c r="G1504" s="14" t="s">
        <v>6951</v>
      </c>
      <c r="H1504" s="14" t="s">
        <v>6951</v>
      </c>
      <c r="I1504" s="14" t="s">
        <v>940</v>
      </c>
      <c r="J1504" s="14" t="s">
        <v>32120</v>
      </c>
    </row>
    <row r="1505" spans="1:10" ht="81" x14ac:dyDescent="0.35">
      <c r="A1505" s="8">
        <v>1500</v>
      </c>
      <c r="B1505" s="108" t="s">
        <v>12968</v>
      </c>
      <c r="C1505" s="14" t="s">
        <v>937</v>
      </c>
      <c r="D1505" s="139">
        <v>11700</v>
      </c>
      <c r="E1505" s="139">
        <v>12600</v>
      </c>
      <c r="F1505" s="14" t="s">
        <v>938</v>
      </c>
      <c r="G1505" s="14" t="s">
        <v>12969</v>
      </c>
      <c r="H1505" s="14" t="s">
        <v>12969</v>
      </c>
      <c r="I1505" s="14" t="s">
        <v>940</v>
      </c>
      <c r="J1505" s="14" t="s">
        <v>32121</v>
      </c>
    </row>
    <row r="1506" spans="1:10" ht="81" x14ac:dyDescent="0.35">
      <c r="A1506" s="8">
        <v>1501</v>
      </c>
      <c r="B1506" s="108" t="s">
        <v>8294</v>
      </c>
      <c r="C1506" s="14" t="s">
        <v>937</v>
      </c>
      <c r="D1506" s="139">
        <v>47250</v>
      </c>
      <c r="E1506" s="139">
        <v>47500</v>
      </c>
      <c r="F1506" s="14" t="s">
        <v>938</v>
      </c>
      <c r="G1506" s="14" t="s">
        <v>8295</v>
      </c>
      <c r="H1506" s="14" t="s">
        <v>8295</v>
      </c>
      <c r="I1506" s="14" t="s">
        <v>940</v>
      </c>
      <c r="J1506" s="14" t="s">
        <v>32122</v>
      </c>
    </row>
    <row r="1507" spans="1:10" ht="60.75" x14ac:dyDescent="0.35">
      <c r="A1507" s="8">
        <v>1502</v>
      </c>
      <c r="B1507" s="108" t="s">
        <v>12970</v>
      </c>
      <c r="C1507" s="14" t="s">
        <v>937</v>
      </c>
      <c r="D1507" s="139">
        <v>6000</v>
      </c>
      <c r="E1507" s="139">
        <v>6000</v>
      </c>
      <c r="F1507" s="14" t="s">
        <v>938</v>
      </c>
      <c r="G1507" s="14" t="s">
        <v>12971</v>
      </c>
      <c r="H1507" s="14" t="s">
        <v>12971</v>
      </c>
      <c r="I1507" s="14" t="s">
        <v>940</v>
      </c>
      <c r="J1507" s="14" t="s">
        <v>32123</v>
      </c>
    </row>
    <row r="1508" spans="1:10" ht="60.75" x14ac:dyDescent="0.35">
      <c r="A1508" s="8">
        <v>1503</v>
      </c>
      <c r="B1508" s="108" t="s">
        <v>12972</v>
      </c>
      <c r="C1508" s="14" t="s">
        <v>937</v>
      </c>
      <c r="D1508" s="139">
        <v>2139.1999999999998</v>
      </c>
      <c r="E1508" s="139">
        <v>11872</v>
      </c>
      <c r="F1508" s="14" t="s">
        <v>12494</v>
      </c>
      <c r="G1508" s="14" t="s">
        <v>12495</v>
      </c>
      <c r="H1508" s="14" t="s">
        <v>12973</v>
      </c>
      <c r="I1508" s="14" t="s">
        <v>940</v>
      </c>
      <c r="J1508" s="14" t="s">
        <v>32124</v>
      </c>
    </row>
    <row r="1509" spans="1:10" ht="60.75" x14ac:dyDescent="0.35">
      <c r="A1509" s="8">
        <v>1504</v>
      </c>
      <c r="B1509" s="108" t="s">
        <v>2875</v>
      </c>
      <c r="C1509" s="14" t="s">
        <v>937</v>
      </c>
      <c r="D1509" s="139">
        <v>2560</v>
      </c>
      <c r="E1509" s="139">
        <v>2560</v>
      </c>
      <c r="F1509" s="14" t="s">
        <v>938</v>
      </c>
      <c r="G1509" s="14" t="s">
        <v>12974</v>
      </c>
      <c r="H1509" s="14" t="s">
        <v>12974</v>
      </c>
      <c r="I1509" s="14" t="s">
        <v>940</v>
      </c>
      <c r="J1509" s="14" t="s">
        <v>32125</v>
      </c>
    </row>
    <row r="1510" spans="1:10" ht="60.75" x14ac:dyDescent="0.35">
      <c r="A1510" s="8">
        <v>1505</v>
      </c>
      <c r="B1510" s="108" t="s">
        <v>12975</v>
      </c>
      <c r="C1510" s="14" t="s">
        <v>937</v>
      </c>
      <c r="D1510" s="139">
        <v>3300</v>
      </c>
      <c r="E1510" s="139">
        <v>3300</v>
      </c>
      <c r="F1510" s="14" t="s">
        <v>938</v>
      </c>
      <c r="G1510" s="14" t="s">
        <v>12976</v>
      </c>
      <c r="H1510" s="14" t="s">
        <v>12976</v>
      </c>
      <c r="I1510" s="14" t="s">
        <v>940</v>
      </c>
      <c r="J1510" s="14" t="s">
        <v>32126</v>
      </c>
    </row>
    <row r="1511" spans="1:10" ht="81" x14ac:dyDescent="0.35">
      <c r="A1511" s="8">
        <v>1506</v>
      </c>
      <c r="B1511" s="108" t="s">
        <v>1515</v>
      </c>
      <c r="C1511" s="14" t="s">
        <v>937</v>
      </c>
      <c r="D1511" s="139">
        <v>52419.3</v>
      </c>
      <c r="E1511" s="139">
        <v>52432.800000000003</v>
      </c>
      <c r="F1511" s="14" t="s">
        <v>938</v>
      </c>
      <c r="G1511" s="14" t="s">
        <v>12977</v>
      </c>
      <c r="H1511" s="14" t="s">
        <v>12977</v>
      </c>
      <c r="I1511" s="14" t="s">
        <v>940</v>
      </c>
      <c r="J1511" s="14" t="s">
        <v>32127</v>
      </c>
    </row>
    <row r="1512" spans="1:10" ht="60.75" x14ac:dyDescent="0.35">
      <c r="A1512" s="8">
        <v>1507</v>
      </c>
      <c r="B1512" s="108" t="s">
        <v>6129</v>
      </c>
      <c r="C1512" s="14" t="s">
        <v>937</v>
      </c>
      <c r="D1512" s="139">
        <v>132038</v>
      </c>
      <c r="E1512" s="139">
        <v>132132</v>
      </c>
      <c r="F1512" s="14" t="s">
        <v>938</v>
      </c>
      <c r="G1512" s="14" t="s">
        <v>12978</v>
      </c>
      <c r="H1512" s="14" t="s">
        <v>12978</v>
      </c>
      <c r="I1512" s="14" t="s">
        <v>940</v>
      </c>
      <c r="J1512" s="14" t="s">
        <v>32128</v>
      </c>
    </row>
    <row r="1513" spans="1:10" ht="81" x14ac:dyDescent="0.35">
      <c r="A1513" s="8">
        <v>1508</v>
      </c>
      <c r="B1513" s="108" t="s">
        <v>12979</v>
      </c>
      <c r="C1513" s="14" t="s">
        <v>937</v>
      </c>
      <c r="D1513" s="139">
        <v>23800</v>
      </c>
      <c r="E1513" s="139">
        <v>23800</v>
      </c>
      <c r="F1513" s="14" t="s">
        <v>938</v>
      </c>
      <c r="G1513" s="14" t="s">
        <v>12980</v>
      </c>
      <c r="H1513" s="14" t="s">
        <v>12980</v>
      </c>
      <c r="I1513" s="14" t="s">
        <v>940</v>
      </c>
      <c r="J1513" s="14" t="s">
        <v>32129</v>
      </c>
    </row>
    <row r="1514" spans="1:10" ht="60.75" x14ac:dyDescent="0.35">
      <c r="A1514" s="8">
        <v>1509</v>
      </c>
      <c r="B1514" s="108" t="s">
        <v>4967</v>
      </c>
      <c r="C1514" s="14" t="s">
        <v>937</v>
      </c>
      <c r="D1514" s="139">
        <v>21400</v>
      </c>
      <c r="E1514" s="139">
        <v>22470</v>
      </c>
      <c r="F1514" s="14" t="s">
        <v>938</v>
      </c>
      <c r="G1514" s="14" t="s">
        <v>12981</v>
      </c>
      <c r="H1514" s="14" t="s">
        <v>12981</v>
      </c>
      <c r="I1514" s="14" t="s">
        <v>940</v>
      </c>
      <c r="J1514" s="14" t="s">
        <v>32130</v>
      </c>
    </row>
    <row r="1515" spans="1:10" ht="81" x14ac:dyDescent="0.35">
      <c r="A1515" s="8">
        <v>1510</v>
      </c>
      <c r="B1515" s="108" t="s">
        <v>12982</v>
      </c>
      <c r="C1515" s="14" t="s">
        <v>937</v>
      </c>
      <c r="D1515" s="139">
        <v>15044.2</v>
      </c>
      <c r="E1515" s="139">
        <v>15044.2</v>
      </c>
      <c r="F1515" s="14" t="s">
        <v>938</v>
      </c>
      <c r="G1515" s="14" t="s">
        <v>12983</v>
      </c>
      <c r="H1515" s="14" t="s">
        <v>12983</v>
      </c>
      <c r="I1515" s="14" t="s">
        <v>940</v>
      </c>
      <c r="J1515" s="14" t="s">
        <v>32131</v>
      </c>
    </row>
    <row r="1516" spans="1:10" ht="81" x14ac:dyDescent="0.35">
      <c r="A1516" s="8">
        <v>1511</v>
      </c>
      <c r="B1516" s="108" t="s">
        <v>3650</v>
      </c>
      <c r="C1516" s="14" t="s">
        <v>937</v>
      </c>
      <c r="D1516" s="139">
        <v>37942.199999999997</v>
      </c>
      <c r="E1516" s="139">
        <v>37956</v>
      </c>
      <c r="F1516" s="14" t="s">
        <v>938</v>
      </c>
      <c r="G1516" s="14" t="s">
        <v>12984</v>
      </c>
      <c r="H1516" s="14" t="s">
        <v>12984</v>
      </c>
      <c r="I1516" s="14" t="s">
        <v>940</v>
      </c>
      <c r="J1516" s="14" t="s">
        <v>32132</v>
      </c>
    </row>
    <row r="1517" spans="1:10" ht="60.75" x14ac:dyDescent="0.35">
      <c r="A1517" s="8">
        <v>1512</v>
      </c>
      <c r="B1517" s="108" t="s">
        <v>11689</v>
      </c>
      <c r="C1517" s="14" t="s">
        <v>937</v>
      </c>
      <c r="D1517" s="139">
        <v>37450</v>
      </c>
      <c r="E1517" s="139">
        <v>37500</v>
      </c>
      <c r="F1517" s="14" t="s">
        <v>938</v>
      </c>
      <c r="G1517" s="14" t="s">
        <v>12985</v>
      </c>
      <c r="H1517" s="14" t="s">
        <v>12985</v>
      </c>
      <c r="I1517" s="14" t="s">
        <v>940</v>
      </c>
      <c r="J1517" s="14" t="s">
        <v>32133</v>
      </c>
    </row>
    <row r="1518" spans="1:10" ht="61.9" customHeight="1" x14ac:dyDescent="0.35">
      <c r="A1518" s="8">
        <v>1513</v>
      </c>
      <c r="B1518" s="108" t="s">
        <v>12986</v>
      </c>
      <c r="C1518" s="14" t="s">
        <v>937</v>
      </c>
      <c r="D1518" s="139">
        <v>4800</v>
      </c>
      <c r="E1518" s="139">
        <v>34000</v>
      </c>
      <c r="F1518" s="14" t="s">
        <v>12494</v>
      </c>
      <c r="G1518" s="14" t="s">
        <v>12495</v>
      </c>
      <c r="H1518" s="14" t="s">
        <v>12987</v>
      </c>
      <c r="I1518" s="14" t="s">
        <v>940</v>
      </c>
      <c r="J1518" s="14" t="s">
        <v>32134</v>
      </c>
    </row>
    <row r="1519" spans="1:10" ht="60.75" x14ac:dyDescent="0.35">
      <c r="A1519" s="8">
        <v>1514</v>
      </c>
      <c r="B1519" s="108" t="s">
        <v>12988</v>
      </c>
      <c r="C1519" s="14" t="s">
        <v>937</v>
      </c>
      <c r="D1519" s="139">
        <v>3120</v>
      </c>
      <c r="E1519" s="139">
        <v>9699.9</v>
      </c>
      <c r="F1519" s="14" t="s">
        <v>12494</v>
      </c>
      <c r="G1519" s="14" t="s">
        <v>12495</v>
      </c>
      <c r="H1519" s="14" t="s">
        <v>12989</v>
      </c>
      <c r="I1519" s="14" t="s">
        <v>940</v>
      </c>
      <c r="J1519" s="14" t="s">
        <v>32135</v>
      </c>
    </row>
    <row r="1520" spans="1:10" ht="60.75" x14ac:dyDescent="0.35">
      <c r="A1520" s="8">
        <v>1515</v>
      </c>
      <c r="B1520" s="108" t="s">
        <v>4970</v>
      </c>
      <c r="C1520" s="14" t="s">
        <v>937</v>
      </c>
      <c r="D1520" s="139">
        <v>16478</v>
      </c>
      <c r="E1520" s="139">
        <v>16500</v>
      </c>
      <c r="F1520" s="14" t="s">
        <v>938</v>
      </c>
      <c r="G1520" s="14" t="s">
        <v>4971</v>
      </c>
      <c r="H1520" s="14" t="s">
        <v>4971</v>
      </c>
      <c r="I1520" s="14" t="s">
        <v>940</v>
      </c>
      <c r="J1520" s="14" t="s">
        <v>32136</v>
      </c>
    </row>
    <row r="1521" spans="1:10" ht="60.75" x14ac:dyDescent="0.35">
      <c r="A1521" s="8">
        <v>1516</v>
      </c>
      <c r="B1521" s="108" t="s">
        <v>3455</v>
      </c>
      <c r="C1521" s="14" t="s">
        <v>937</v>
      </c>
      <c r="D1521" s="139">
        <v>240000</v>
      </c>
      <c r="E1521" s="139">
        <v>254160</v>
      </c>
      <c r="F1521" s="14" t="s">
        <v>938</v>
      </c>
      <c r="G1521" s="14" t="s">
        <v>3456</v>
      </c>
      <c r="H1521" s="14" t="s">
        <v>3456</v>
      </c>
      <c r="I1521" s="14" t="s">
        <v>940</v>
      </c>
      <c r="J1521" s="14" t="s">
        <v>32137</v>
      </c>
    </row>
    <row r="1522" spans="1:10" ht="101.25" x14ac:dyDescent="0.35">
      <c r="A1522" s="8">
        <v>1517</v>
      </c>
      <c r="B1522" s="108" t="s">
        <v>12990</v>
      </c>
      <c r="C1522" s="14" t="s">
        <v>937</v>
      </c>
      <c r="D1522" s="139">
        <v>6240</v>
      </c>
      <c r="E1522" s="139">
        <v>6240</v>
      </c>
      <c r="F1522" s="14" t="s">
        <v>938</v>
      </c>
      <c r="G1522" s="14" t="s">
        <v>12991</v>
      </c>
      <c r="H1522" s="14" t="s">
        <v>12991</v>
      </c>
      <c r="I1522" s="14" t="s">
        <v>940</v>
      </c>
      <c r="J1522" s="14" t="s">
        <v>32138</v>
      </c>
    </row>
    <row r="1523" spans="1:10" ht="81" x14ac:dyDescent="0.35">
      <c r="A1523" s="8">
        <v>1518</v>
      </c>
      <c r="B1523" s="108" t="s">
        <v>12992</v>
      </c>
      <c r="C1523" s="14" t="s">
        <v>937</v>
      </c>
      <c r="D1523" s="139">
        <v>80227.53</v>
      </c>
      <c r="E1523" s="139">
        <v>80229.149999999994</v>
      </c>
      <c r="F1523" s="14" t="s">
        <v>938</v>
      </c>
      <c r="G1523" s="14" t="s">
        <v>6965</v>
      </c>
      <c r="H1523" s="14" t="s">
        <v>6965</v>
      </c>
      <c r="I1523" s="14" t="s">
        <v>940</v>
      </c>
      <c r="J1523" s="14" t="s">
        <v>32139</v>
      </c>
    </row>
    <row r="1524" spans="1:10" ht="40.5" x14ac:dyDescent="0.35">
      <c r="A1524" s="8">
        <v>1519</v>
      </c>
      <c r="B1524" s="108" t="s">
        <v>12993</v>
      </c>
      <c r="C1524" s="14" t="s">
        <v>1273</v>
      </c>
      <c r="D1524" s="197">
        <v>7800</v>
      </c>
      <c r="E1524" s="197">
        <v>7800</v>
      </c>
      <c r="F1524" s="14" t="s">
        <v>938</v>
      </c>
      <c r="G1524" s="121" t="s">
        <v>12994</v>
      </c>
      <c r="H1524" s="121" t="s">
        <v>12994</v>
      </c>
      <c r="I1524" s="14" t="s">
        <v>185</v>
      </c>
      <c r="J1524" s="14" t="s">
        <v>32140</v>
      </c>
    </row>
    <row r="1525" spans="1:10" ht="121.5" x14ac:dyDescent="0.35">
      <c r="A1525" s="8">
        <v>1520</v>
      </c>
      <c r="B1525" s="108" t="s">
        <v>32141</v>
      </c>
      <c r="C1525" s="14" t="s">
        <v>959</v>
      </c>
      <c r="D1525" s="139">
        <v>15500</v>
      </c>
      <c r="E1525" s="139">
        <f>D1525</f>
        <v>15500</v>
      </c>
      <c r="F1525" s="14" t="s">
        <v>938</v>
      </c>
      <c r="G1525" s="14" t="s">
        <v>12995</v>
      </c>
      <c r="H1525" s="14" t="s">
        <v>12995</v>
      </c>
      <c r="I1525" s="14" t="s">
        <v>962</v>
      </c>
      <c r="J1525" s="14" t="s">
        <v>32142</v>
      </c>
    </row>
    <row r="1526" spans="1:10" ht="81" x14ac:dyDescent="0.35">
      <c r="A1526" s="8">
        <v>1521</v>
      </c>
      <c r="B1526" s="108" t="s">
        <v>8553</v>
      </c>
      <c r="C1526" s="14" t="s">
        <v>1056</v>
      </c>
      <c r="D1526" s="197">
        <v>16374</v>
      </c>
      <c r="E1526" s="197">
        <v>16374</v>
      </c>
      <c r="F1526" s="14" t="s">
        <v>37942</v>
      </c>
      <c r="G1526" s="14" t="s">
        <v>12996</v>
      </c>
      <c r="H1526" s="14" t="s">
        <v>12996</v>
      </c>
      <c r="I1526" s="14" t="s">
        <v>1058</v>
      </c>
      <c r="J1526" s="14" t="s">
        <v>32143</v>
      </c>
    </row>
    <row r="1527" spans="1:10" ht="81" x14ac:dyDescent="0.35">
      <c r="A1527" s="8">
        <v>1522</v>
      </c>
      <c r="B1527" s="108" t="s">
        <v>5087</v>
      </c>
      <c r="C1527" s="14" t="s">
        <v>1278</v>
      </c>
      <c r="D1527" s="135">
        <v>2889</v>
      </c>
      <c r="E1527" s="135">
        <v>2889</v>
      </c>
      <c r="F1527" s="14" t="s">
        <v>37942</v>
      </c>
      <c r="G1527" s="14" t="s">
        <v>12997</v>
      </c>
      <c r="H1527" s="14" t="s">
        <v>12997</v>
      </c>
      <c r="I1527" s="14" t="s">
        <v>1058</v>
      </c>
      <c r="J1527" s="14" t="s">
        <v>32144</v>
      </c>
    </row>
    <row r="1528" spans="1:10" ht="101.25" x14ac:dyDescent="0.35">
      <c r="A1528" s="8">
        <v>1523</v>
      </c>
      <c r="B1528" s="108" t="s">
        <v>12998</v>
      </c>
      <c r="C1528" s="14" t="s">
        <v>1278</v>
      </c>
      <c r="D1528" s="135">
        <v>275150</v>
      </c>
      <c r="E1528" s="135">
        <v>275150</v>
      </c>
      <c r="F1528" s="14" t="s">
        <v>37942</v>
      </c>
      <c r="G1528" s="14" t="s">
        <v>12999</v>
      </c>
      <c r="H1528" s="14" t="s">
        <v>12999</v>
      </c>
      <c r="I1528" s="14" t="s">
        <v>1058</v>
      </c>
      <c r="J1528" s="14" t="s">
        <v>32145</v>
      </c>
    </row>
    <row r="1529" spans="1:10" ht="81" x14ac:dyDescent="0.35">
      <c r="A1529" s="8">
        <v>1524</v>
      </c>
      <c r="B1529" s="108" t="s">
        <v>13000</v>
      </c>
      <c r="C1529" s="14" t="s">
        <v>1278</v>
      </c>
      <c r="D1529" s="135">
        <v>2350</v>
      </c>
      <c r="E1529" s="135">
        <v>2350</v>
      </c>
      <c r="F1529" s="14" t="s">
        <v>37942</v>
      </c>
      <c r="G1529" s="14" t="s">
        <v>13001</v>
      </c>
      <c r="H1529" s="14" t="s">
        <v>13001</v>
      </c>
      <c r="I1529" s="14" t="s">
        <v>1058</v>
      </c>
      <c r="J1529" s="14" t="s">
        <v>32146</v>
      </c>
    </row>
    <row r="1530" spans="1:10" ht="81" x14ac:dyDescent="0.35">
      <c r="A1530" s="8">
        <v>1525</v>
      </c>
      <c r="B1530" s="108" t="s">
        <v>13002</v>
      </c>
      <c r="C1530" s="14" t="s">
        <v>1278</v>
      </c>
      <c r="D1530" s="135">
        <v>97530.97</v>
      </c>
      <c r="E1530" s="135">
        <v>97530.97</v>
      </c>
      <c r="F1530" s="14" t="s">
        <v>37942</v>
      </c>
      <c r="G1530" s="14" t="s">
        <v>13003</v>
      </c>
      <c r="H1530" s="14" t="s">
        <v>13003</v>
      </c>
      <c r="I1530" s="14" t="s">
        <v>1058</v>
      </c>
      <c r="J1530" s="14" t="s">
        <v>32147</v>
      </c>
    </row>
    <row r="1531" spans="1:10" ht="81" x14ac:dyDescent="0.35">
      <c r="A1531" s="8">
        <v>1526</v>
      </c>
      <c r="B1531" s="108" t="s">
        <v>13004</v>
      </c>
      <c r="C1531" s="14" t="s">
        <v>1278</v>
      </c>
      <c r="D1531" s="135">
        <v>300</v>
      </c>
      <c r="E1531" s="135">
        <v>300</v>
      </c>
      <c r="F1531" s="14" t="s">
        <v>37942</v>
      </c>
      <c r="G1531" s="14" t="s">
        <v>13005</v>
      </c>
      <c r="H1531" s="14" t="s">
        <v>13005</v>
      </c>
      <c r="I1531" s="14" t="s">
        <v>1058</v>
      </c>
      <c r="J1531" s="14" t="s">
        <v>32148</v>
      </c>
    </row>
    <row r="1532" spans="1:10" ht="81" x14ac:dyDescent="0.35">
      <c r="A1532" s="8">
        <v>1527</v>
      </c>
      <c r="B1532" s="108" t="s">
        <v>13006</v>
      </c>
      <c r="C1532" s="14" t="s">
        <v>1278</v>
      </c>
      <c r="D1532" s="135">
        <v>8000</v>
      </c>
      <c r="E1532" s="135">
        <v>8000</v>
      </c>
      <c r="F1532" s="14" t="s">
        <v>37942</v>
      </c>
      <c r="G1532" s="14" t="s">
        <v>13007</v>
      </c>
      <c r="H1532" s="14" t="s">
        <v>13007</v>
      </c>
      <c r="I1532" s="14" t="s">
        <v>1058</v>
      </c>
      <c r="J1532" s="14" t="s">
        <v>32149</v>
      </c>
    </row>
    <row r="1533" spans="1:10" ht="81" x14ac:dyDescent="0.35">
      <c r="A1533" s="8">
        <v>1528</v>
      </c>
      <c r="B1533" s="108" t="s">
        <v>13008</v>
      </c>
      <c r="C1533" s="14" t="s">
        <v>1278</v>
      </c>
      <c r="D1533" s="135">
        <v>2475</v>
      </c>
      <c r="E1533" s="135">
        <v>2475</v>
      </c>
      <c r="F1533" s="14" t="s">
        <v>37942</v>
      </c>
      <c r="G1533" s="14" t="s">
        <v>13009</v>
      </c>
      <c r="H1533" s="14" t="s">
        <v>13009</v>
      </c>
      <c r="I1533" s="14" t="s">
        <v>1058</v>
      </c>
      <c r="J1533" s="14" t="s">
        <v>32150</v>
      </c>
    </row>
    <row r="1534" spans="1:10" ht="81" x14ac:dyDescent="0.35">
      <c r="A1534" s="8">
        <v>1529</v>
      </c>
      <c r="B1534" s="108" t="s">
        <v>13010</v>
      </c>
      <c r="C1534" s="14" t="s">
        <v>1278</v>
      </c>
      <c r="D1534" s="135">
        <v>31000</v>
      </c>
      <c r="E1534" s="135">
        <v>31000</v>
      </c>
      <c r="F1534" s="14" t="s">
        <v>37942</v>
      </c>
      <c r="G1534" s="14" t="s">
        <v>13011</v>
      </c>
      <c r="H1534" s="14" t="s">
        <v>13011</v>
      </c>
      <c r="I1534" s="14" t="s">
        <v>1058</v>
      </c>
      <c r="J1534" s="14" t="s">
        <v>32151</v>
      </c>
    </row>
    <row r="1535" spans="1:10" ht="81" x14ac:dyDescent="0.35">
      <c r="A1535" s="8">
        <v>1530</v>
      </c>
      <c r="B1535" s="108" t="s">
        <v>1398</v>
      </c>
      <c r="C1535" s="14" t="s">
        <v>1278</v>
      </c>
      <c r="D1535" s="135">
        <v>5000</v>
      </c>
      <c r="E1535" s="135">
        <v>5000</v>
      </c>
      <c r="F1535" s="14" t="s">
        <v>37942</v>
      </c>
      <c r="G1535" s="14" t="s">
        <v>13012</v>
      </c>
      <c r="H1535" s="14" t="s">
        <v>13012</v>
      </c>
      <c r="I1535" s="14" t="s">
        <v>1058</v>
      </c>
      <c r="J1535" s="14" t="s">
        <v>32152</v>
      </c>
    </row>
    <row r="1536" spans="1:10" ht="81" x14ac:dyDescent="0.35">
      <c r="A1536" s="8">
        <v>1531</v>
      </c>
      <c r="B1536" s="108" t="s">
        <v>1398</v>
      </c>
      <c r="C1536" s="14" t="s">
        <v>1278</v>
      </c>
      <c r="D1536" s="135">
        <v>15750</v>
      </c>
      <c r="E1536" s="135">
        <v>15750</v>
      </c>
      <c r="F1536" s="14" t="s">
        <v>37942</v>
      </c>
      <c r="G1536" s="14" t="s">
        <v>13013</v>
      </c>
      <c r="H1536" s="14" t="s">
        <v>13013</v>
      </c>
      <c r="I1536" s="14" t="s">
        <v>1058</v>
      </c>
      <c r="J1536" s="14" t="s">
        <v>32153</v>
      </c>
    </row>
    <row r="1537" spans="1:10" ht="121.5" x14ac:dyDescent="0.35">
      <c r="A1537" s="8">
        <v>1532</v>
      </c>
      <c r="B1537" s="108" t="s">
        <v>13014</v>
      </c>
      <c r="C1537" s="14" t="s">
        <v>1167</v>
      </c>
      <c r="D1537" s="135">
        <v>108819</v>
      </c>
      <c r="E1537" s="135">
        <v>108819</v>
      </c>
      <c r="F1537" s="14" t="s">
        <v>37942</v>
      </c>
      <c r="G1537" s="14" t="s">
        <v>13015</v>
      </c>
      <c r="H1537" s="14" t="s">
        <v>13015</v>
      </c>
      <c r="I1537" s="14" t="s">
        <v>1169</v>
      </c>
      <c r="J1537" s="14" t="s">
        <v>32154</v>
      </c>
    </row>
    <row r="1538" spans="1:10" ht="81" x14ac:dyDescent="0.35">
      <c r="A1538" s="8">
        <v>1533</v>
      </c>
      <c r="B1538" s="108" t="s">
        <v>3538</v>
      </c>
      <c r="C1538" s="14" t="s">
        <v>1167</v>
      </c>
      <c r="D1538" s="135">
        <v>81000</v>
      </c>
      <c r="E1538" s="135">
        <v>81000</v>
      </c>
      <c r="F1538" s="14" t="s">
        <v>37942</v>
      </c>
      <c r="G1538" s="14" t="s">
        <v>13016</v>
      </c>
      <c r="H1538" s="14" t="s">
        <v>13016</v>
      </c>
      <c r="I1538" s="14" t="s">
        <v>1169</v>
      </c>
      <c r="J1538" s="14" t="s">
        <v>32155</v>
      </c>
    </row>
    <row r="1539" spans="1:10" ht="101.25" x14ac:dyDescent="0.35">
      <c r="A1539" s="8">
        <v>1534</v>
      </c>
      <c r="B1539" s="108" t="s">
        <v>13017</v>
      </c>
      <c r="C1539" s="14" t="s">
        <v>1167</v>
      </c>
      <c r="D1539" s="135">
        <v>11700</v>
      </c>
      <c r="E1539" s="135">
        <v>11700</v>
      </c>
      <c r="F1539" s="14" t="s">
        <v>37942</v>
      </c>
      <c r="G1539" s="14" t="s">
        <v>13018</v>
      </c>
      <c r="H1539" s="14" t="s">
        <v>13018</v>
      </c>
      <c r="I1539" s="14" t="s">
        <v>1169</v>
      </c>
      <c r="J1539" s="14" t="s">
        <v>32156</v>
      </c>
    </row>
    <row r="1540" spans="1:10" ht="81" x14ac:dyDescent="0.35">
      <c r="A1540" s="8">
        <v>1535</v>
      </c>
      <c r="B1540" s="108" t="s">
        <v>3538</v>
      </c>
      <c r="C1540" s="14" t="s">
        <v>1167</v>
      </c>
      <c r="D1540" s="135">
        <v>52360</v>
      </c>
      <c r="E1540" s="135">
        <v>52360</v>
      </c>
      <c r="F1540" s="14" t="s">
        <v>37942</v>
      </c>
      <c r="G1540" s="14" t="s">
        <v>13019</v>
      </c>
      <c r="H1540" s="14" t="s">
        <v>13019</v>
      </c>
      <c r="I1540" s="14" t="s">
        <v>1169</v>
      </c>
      <c r="J1540" s="14" t="s">
        <v>32157</v>
      </c>
    </row>
    <row r="1541" spans="1:10" ht="121.5" x14ac:dyDescent="0.35">
      <c r="A1541" s="8">
        <v>1536</v>
      </c>
      <c r="B1541" s="108" t="s">
        <v>13020</v>
      </c>
      <c r="C1541" s="14" t="s">
        <v>1167</v>
      </c>
      <c r="D1541" s="135">
        <v>4500</v>
      </c>
      <c r="E1541" s="135">
        <v>4500</v>
      </c>
      <c r="F1541" s="14" t="s">
        <v>37942</v>
      </c>
      <c r="G1541" s="14" t="s">
        <v>13021</v>
      </c>
      <c r="H1541" s="14" t="s">
        <v>13021</v>
      </c>
      <c r="I1541" s="14" t="s">
        <v>1169</v>
      </c>
      <c r="J1541" s="14" t="s">
        <v>32158</v>
      </c>
    </row>
    <row r="1542" spans="1:10" ht="60.75" x14ac:dyDescent="0.35">
      <c r="A1542" s="8">
        <v>1537</v>
      </c>
      <c r="B1542" s="108" t="s">
        <v>1822</v>
      </c>
      <c r="C1542" s="14" t="s">
        <v>1167</v>
      </c>
      <c r="D1542" s="135">
        <v>38174.74</v>
      </c>
      <c r="E1542" s="135">
        <v>38550</v>
      </c>
      <c r="F1542" s="14" t="s">
        <v>37942</v>
      </c>
      <c r="G1542" s="14" t="s">
        <v>13022</v>
      </c>
      <c r="H1542" s="14" t="s">
        <v>13022</v>
      </c>
      <c r="I1542" s="14" t="s">
        <v>1169</v>
      </c>
      <c r="J1542" s="14" t="s">
        <v>32159</v>
      </c>
    </row>
    <row r="1543" spans="1:10" ht="101.25" x14ac:dyDescent="0.35">
      <c r="A1543" s="8">
        <v>1538</v>
      </c>
      <c r="B1543" s="108" t="s">
        <v>13023</v>
      </c>
      <c r="C1543" s="14" t="s">
        <v>1167</v>
      </c>
      <c r="D1543" s="135">
        <v>12519</v>
      </c>
      <c r="E1543" s="135">
        <v>28269</v>
      </c>
      <c r="F1543" s="14" t="s">
        <v>37942</v>
      </c>
      <c r="G1543" s="14" t="s">
        <v>13024</v>
      </c>
      <c r="H1543" s="14" t="s">
        <v>13024</v>
      </c>
      <c r="I1543" s="14" t="s">
        <v>1169</v>
      </c>
      <c r="J1543" s="14" t="s">
        <v>32160</v>
      </c>
    </row>
    <row r="1544" spans="1:10" ht="81" x14ac:dyDescent="0.35">
      <c r="A1544" s="8">
        <v>1539</v>
      </c>
      <c r="B1544" s="108" t="s">
        <v>13025</v>
      </c>
      <c r="C1544" s="14" t="s">
        <v>1167</v>
      </c>
      <c r="D1544" s="135">
        <v>7768.2</v>
      </c>
      <c r="E1544" s="135">
        <v>7768.2</v>
      </c>
      <c r="F1544" s="14" t="s">
        <v>37942</v>
      </c>
      <c r="G1544" s="14" t="s">
        <v>13026</v>
      </c>
      <c r="H1544" s="14" t="s">
        <v>13026</v>
      </c>
      <c r="I1544" s="14" t="s">
        <v>1169</v>
      </c>
      <c r="J1544" s="14" t="s">
        <v>32161</v>
      </c>
    </row>
    <row r="1545" spans="1:10" ht="101.25" x14ac:dyDescent="0.35">
      <c r="A1545" s="8">
        <v>1540</v>
      </c>
      <c r="B1545" s="108" t="s">
        <v>13027</v>
      </c>
      <c r="C1545" s="14" t="s">
        <v>1167</v>
      </c>
      <c r="D1545" s="135">
        <v>300</v>
      </c>
      <c r="E1545" s="135">
        <v>300</v>
      </c>
      <c r="F1545" s="14" t="s">
        <v>37942</v>
      </c>
      <c r="G1545" s="14" t="s">
        <v>13028</v>
      </c>
      <c r="H1545" s="14" t="s">
        <v>13028</v>
      </c>
      <c r="I1545" s="14" t="s">
        <v>1169</v>
      </c>
      <c r="J1545" s="14" t="s">
        <v>32162</v>
      </c>
    </row>
    <row r="1546" spans="1:10" ht="81" x14ac:dyDescent="0.35">
      <c r="A1546" s="8">
        <v>1541</v>
      </c>
      <c r="B1546" s="108" t="s">
        <v>13029</v>
      </c>
      <c r="C1546" s="14" t="s">
        <v>1167</v>
      </c>
      <c r="D1546" s="135">
        <v>16000</v>
      </c>
      <c r="E1546" s="135">
        <v>16000</v>
      </c>
      <c r="F1546" s="14" t="s">
        <v>37942</v>
      </c>
      <c r="G1546" s="14" t="s">
        <v>13030</v>
      </c>
      <c r="H1546" s="14" t="s">
        <v>13030</v>
      </c>
      <c r="I1546" s="14" t="s">
        <v>1169</v>
      </c>
      <c r="J1546" s="14" t="s">
        <v>32163</v>
      </c>
    </row>
    <row r="1547" spans="1:10" ht="81" x14ac:dyDescent="0.35">
      <c r="A1547" s="8">
        <v>1542</v>
      </c>
      <c r="B1547" s="108" t="s">
        <v>13031</v>
      </c>
      <c r="C1547" s="14" t="s">
        <v>1167</v>
      </c>
      <c r="D1547" s="135">
        <v>48150</v>
      </c>
      <c r="E1547" s="135">
        <v>48150</v>
      </c>
      <c r="F1547" s="14" t="s">
        <v>37942</v>
      </c>
      <c r="G1547" s="14" t="s">
        <v>13032</v>
      </c>
      <c r="H1547" s="14" t="s">
        <v>13032</v>
      </c>
      <c r="I1547" s="14" t="s">
        <v>1169</v>
      </c>
      <c r="J1547" s="14" t="s">
        <v>32164</v>
      </c>
    </row>
    <row r="1548" spans="1:10" ht="81" x14ac:dyDescent="0.35">
      <c r="A1548" s="8">
        <v>1543</v>
      </c>
      <c r="B1548" s="108" t="s">
        <v>13033</v>
      </c>
      <c r="C1548" s="14" t="s">
        <v>1167</v>
      </c>
      <c r="D1548" s="135">
        <v>7000</v>
      </c>
      <c r="E1548" s="135">
        <v>7000</v>
      </c>
      <c r="F1548" s="14" t="s">
        <v>37942</v>
      </c>
      <c r="G1548" s="14" t="s">
        <v>13034</v>
      </c>
      <c r="H1548" s="14" t="s">
        <v>13034</v>
      </c>
      <c r="I1548" s="14" t="s">
        <v>1169</v>
      </c>
      <c r="J1548" s="14" t="s">
        <v>32165</v>
      </c>
    </row>
    <row r="1549" spans="1:10" ht="121.5" x14ac:dyDescent="0.35">
      <c r="A1549" s="8">
        <v>1544</v>
      </c>
      <c r="B1549" s="108" t="s">
        <v>13035</v>
      </c>
      <c r="C1549" s="14" t="s">
        <v>1167</v>
      </c>
      <c r="D1549" s="135">
        <v>106465</v>
      </c>
      <c r="E1549" s="135">
        <v>106465</v>
      </c>
      <c r="F1549" s="14" t="s">
        <v>37942</v>
      </c>
      <c r="G1549" s="14" t="s">
        <v>13036</v>
      </c>
      <c r="H1549" s="14" t="s">
        <v>13036</v>
      </c>
      <c r="I1549" s="14" t="s">
        <v>1169</v>
      </c>
      <c r="J1549" s="14" t="s">
        <v>32166</v>
      </c>
    </row>
    <row r="1550" spans="1:10" ht="101.25" x14ac:dyDescent="0.35">
      <c r="A1550" s="8">
        <v>1545</v>
      </c>
      <c r="B1550" s="108" t="s">
        <v>13037</v>
      </c>
      <c r="C1550" s="14" t="s">
        <v>1167</v>
      </c>
      <c r="D1550" s="135">
        <v>4075.63</v>
      </c>
      <c r="E1550" s="135">
        <v>4075.63</v>
      </c>
      <c r="F1550" s="14" t="s">
        <v>37942</v>
      </c>
      <c r="G1550" s="14" t="s">
        <v>13038</v>
      </c>
      <c r="H1550" s="14" t="s">
        <v>13038</v>
      </c>
      <c r="I1550" s="14" t="s">
        <v>1169</v>
      </c>
      <c r="J1550" s="14" t="s">
        <v>32167</v>
      </c>
    </row>
    <row r="1551" spans="1:10" ht="81" x14ac:dyDescent="0.35">
      <c r="A1551" s="8">
        <v>1546</v>
      </c>
      <c r="B1551" s="108" t="s">
        <v>13039</v>
      </c>
      <c r="C1551" s="14" t="s">
        <v>968</v>
      </c>
      <c r="D1551" s="184">
        <v>20330</v>
      </c>
      <c r="E1551" s="184">
        <v>20330</v>
      </c>
      <c r="F1551" s="14" t="s">
        <v>969</v>
      </c>
      <c r="G1551" s="14" t="s">
        <v>13040</v>
      </c>
      <c r="H1551" s="14" t="s">
        <v>13041</v>
      </c>
      <c r="I1551" s="14" t="s">
        <v>972</v>
      </c>
      <c r="J1551" s="14" t="s">
        <v>32168</v>
      </c>
    </row>
    <row r="1552" spans="1:10" ht="101.25" x14ac:dyDescent="0.35">
      <c r="A1552" s="8">
        <v>1547</v>
      </c>
      <c r="B1552" s="108" t="s">
        <v>13042</v>
      </c>
      <c r="C1552" s="14" t="s">
        <v>968</v>
      </c>
      <c r="D1552" s="184">
        <v>4370000</v>
      </c>
      <c r="E1552" s="184">
        <v>4370000</v>
      </c>
      <c r="F1552" s="14" t="s">
        <v>4147</v>
      </c>
      <c r="G1552" s="14" t="s">
        <v>13043</v>
      </c>
      <c r="H1552" s="14" t="s">
        <v>13044</v>
      </c>
      <c r="I1552" s="14" t="s">
        <v>972</v>
      </c>
      <c r="J1552" s="14" t="s">
        <v>32169</v>
      </c>
    </row>
    <row r="1553" spans="1:10" ht="81" x14ac:dyDescent="0.35">
      <c r="A1553" s="8">
        <v>1548</v>
      </c>
      <c r="B1553" s="108" t="s">
        <v>13045</v>
      </c>
      <c r="C1553" s="14" t="s">
        <v>968</v>
      </c>
      <c r="D1553" s="184">
        <v>19800</v>
      </c>
      <c r="E1553" s="184">
        <v>19800</v>
      </c>
      <c r="F1553" s="14" t="s">
        <v>969</v>
      </c>
      <c r="G1553" s="14" t="s">
        <v>13046</v>
      </c>
      <c r="H1553" s="14" t="s">
        <v>13047</v>
      </c>
      <c r="I1553" s="14" t="s">
        <v>972</v>
      </c>
      <c r="J1553" s="14" t="s">
        <v>32170</v>
      </c>
    </row>
    <row r="1554" spans="1:10" ht="60.75" x14ac:dyDescent="0.35">
      <c r="A1554" s="8">
        <v>1549</v>
      </c>
      <c r="B1554" s="16" t="s">
        <v>27717</v>
      </c>
      <c r="C1554" s="111" t="s">
        <v>26822</v>
      </c>
      <c r="D1554" s="19">
        <v>33600</v>
      </c>
      <c r="E1554" s="19">
        <v>33600</v>
      </c>
      <c r="F1554" s="18" t="s">
        <v>37942</v>
      </c>
      <c r="G1554" s="18" t="s">
        <v>27718</v>
      </c>
      <c r="H1554" s="18" t="s">
        <v>27718</v>
      </c>
      <c r="I1554" s="261" t="s">
        <v>185</v>
      </c>
      <c r="J1554" s="18" t="s">
        <v>41517</v>
      </c>
    </row>
    <row r="1555" spans="1:10" ht="101.25" x14ac:dyDescent="0.35">
      <c r="A1555" s="8">
        <v>1550</v>
      </c>
      <c r="B1555" s="16" t="s">
        <v>27719</v>
      </c>
      <c r="C1555" s="111" t="s">
        <v>26822</v>
      </c>
      <c r="D1555" s="19">
        <v>18000</v>
      </c>
      <c r="E1555" s="19">
        <v>18000</v>
      </c>
      <c r="F1555" s="18" t="s">
        <v>37942</v>
      </c>
      <c r="G1555" s="18" t="s">
        <v>27701</v>
      </c>
      <c r="H1555" s="18" t="s">
        <v>27701</v>
      </c>
      <c r="I1555" s="261" t="s">
        <v>185</v>
      </c>
      <c r="J1555" s="18" t="s">
        <v>41518</v>
      </c>
    </row>
    <row r="1556" spans="1:10" ht="60.75" x14ac:dyDescent="0.35">
      <c r="A1556" s="8">
        <v>1551</v>
      </c>
      <c r="B1556" s="16" t="s">
        <v>27720</v>
      </c>
      <c r="C1556" s="111" t="s">
        <v>26822</v>
      </c>
      <c r="D1556" s="19">
        <v>28800</v>
      </c>
      <c r="E1556" s="19">
        <v>28800</v>
      </c>
      <c r="F1556" s="18" t="s">
        <v>37942</v>
      </c>
      <c r="G1556" s="18" t="s">
        <v>27721</v>
      </c>
      <c r="H1556" s="18" t="s">
        <v>27721</v>
      </c>
      <c r="I1556" s="261" t="s">
        <v>185</v>
      </c>
      <c r="J1556" s="18" t="s">
        <v>41519</v>
      </c>
    </row>
    <row r="1557" spans="1:10" ht="60.75" x14ac:dyDescent="0.35">
      <c r="A1557" s="8">
        <v>1552</v>
      </c>
      <c r="B1557" s="16" t="s">
        <v>27722</v>
      </c>
      <c r="C1557" s="111" t="s">
        <v>26822</v>
      </c>
      <c r="D1557" s="19">
        <v>14980</v>
      </c>
      <c r="E1557" s="19">
        <v>14980</v>
      </c>
      <c r="F1557" s="18" t="s">
        <v>37942</v>
      </c>
      <c r="G1557" s="18" t="s">
        <v>27723</v>
      </c>
      <c r="H1557" s="18" t="s">
        <v>27723</v>
      </c>
      <c r="I1557" s="261" t="s">
        <v>185</v>
      </c>
      <c r="J1557" s="18" t="s">
        <v>41520</v>
      </c>
    </row>
    <row r="1558" spans="1:10" ht="40.5" x14ac:dyDescent="0.35">
      <c r="A1558" s="8">
        <v>1553</v>
      </c>
      <c r="B1558" s="6" t="s">
        <v>24947</v>
      </c>
      <c r="C1558" s="266" t="s">
        <v>24422</v>
      </c>
      <c r="D1558" s="288">
        <v>412800</v>
      </c>
      <c r="E1558" s="288">
        <v>412800</v>
      </c>
      <c r="F1558" s="263" t="s">
        <v>938</v>
      </c>
      <c r="G1558" s="267" t="s">
        <v>25678</v>
      </c>
      <c r="H1558" s="267" t="s">
        <v>25678</v>
      </c>
      <c r="I1558" s="268" t="s">
        <v>1899</v>
      </c>
      <c r="J1558" s="269" t="s">
        <v>41521</v>
      </c>
    </row>
    <row r="1559" spans="1:10" ht="60.75" x14ac:dyDescent="0.35">
      <c r="A1559" s="8">
        <v>1554</v>
      </c>
      <c r="B1559" s="12" t="s">
        <v>44580</v>
      </c>
      <c r="C1559" s="8" t="s">
        <v>44424</v>
      </c>
      <c r="D1559" s="19">
        <v>34454</v>
      </c>
      <c r="E1559" s="19">
        <v>52530</v>
      </c>
      <c r="F1559" s="18" t="s">
        <v>938</v>
      </c>
      <c r="G1559" s="18" t="s">
        <v>45721</v>
      </c>
      <c r="H1559" s="18" t="s">
        <v>45721</v>
      </c>
      <c r="I1559" s="8" t="s">
        <v>44582</v>
      </c>
      <c r="J1559" s="18" t="s">
        <v>45722</v>
      </c>
    </row>
    <row r="1560" spans="1:10" ht="81" x14ac:dyDescent="0.35">
      <c r="A1560" s="8">
        <v>1555</v>
      </c>
      <c r="B1560" s="12" t="s">
        <v>44580</v>
      </c>
      <c r="C1560" s="8" t="s">
        <v>44424</v>
      </c>
      <c r="D1560" s="19">
        <v>7106.94</v>
      </c>
      <c r="E1560" s="19">
        <v>7106.94</v>
      </c>
      <c r="F1560" s="18" t="s">
        <v>938</v>
      </c>
      <c r="G1560" s="18" t="s">
        <v>45156</v>
      </c>
      <c r="H1560" s="18" t="s">
        <v>45156</v>
      </c>
      <c r="I1560" s="8" t="s">
        <v>44582</v>
      </c>
      <c r="J1560" s="18" t="s">
        <v>45723</v>
      </c>
    </row>
    <row r="1561" spans="1:10" ht="60.75" x14ac:dyDescent="0.35">
      <c r="A1561" s="8">
        <v>1556</v>
      </c>
      <c r="B1561" s="12" t="s">
        <v>44580</v>
      </c>
      <c r="C1561" s="8" t="s">
        <v>44424</v>
      </c>
      <c r="D1561" s="19">
        <v>136000</v>
      </c>
      <c r="E1561" s="19">
        <v>237624</v>
      </c>
      <c r="F1561" s="18" t="s">
        <v>938</v>
      </c>
      <c r="G1561" s="18" t="s">
        <v>45724</v>
      </c>
      <c r="H1561" s="18" t="s">
        <v>45724</v>
      </c>
      <c r="I1561" s="8" t="s">
        <v>44582</v>
      </c>
      <c r="J1561" s="18" t="s">
        <v>45725</v>
      </c>
    </row>
    <row r="1562" spans="1:10" ht="60.75" x14ac:dyDescent="0.35">
      <c r="A1562" s="8">
        <v>1557</v>
      </c>
      <c r="B1562" s="12" t="s">
        <v>44580</v>
      </c>
      <c r="C1562" s="8" t="s">
        <v>44424</v>
      </c>
      <c r="D1562" s="19">
        <v>19902</v>
      </c>
      <c r="E1562" s="19">
        <v>19902</v>
      </c>
      <c r="F1562" s="18" t="s">
        <v>938</v>
      </c>
      <c r="G1562" s="18" t="s">
        <v>45726</v>
      </c>
      <c r="H1562" s="18" t="s">
        <v>45726</v>
      </c>
      <c r="I1562" s="8" t="s">
        <v>44582</v>
      </c>
      <c r="J1562" s="18" t="s">
        <v>45727</v>
      </c>
    </row>
    <row r="1563" spans="1:10" ht="60.75" x14ac:dyDescent="0.35">
      <c r="A1563" s="8">
        <v>1558</v>
      </c>
      <c r="B1563" s="12" t="s">
        <v>44580</v>
      </c>
      <c r="C1563" s="8" t="s">
        <v>44424</v>
      </c>
      <c r="D1563" s="19">
        <v>456248</v>
      </c>
      <c r="E1563" s="19">
        <v>829570.8</v>
      </c>
      <c r="F1563" s="18" t="s">
        <v>938</v>
      </c>
      <c r="G1563" s="18" t="s">
        <v>45728</v>
      </c>
      <c r="H1563" s="18" t="s">
        <v>45728</v>
      </c>
      <c r="I1563" s="8" t="s">
        <v>44582</v>
      </c>
      <c r="J1563" s="18" t="s">
        <v>45729</v>
      </c>
    </row>
    <row r="1564" spans="1:10" ht="81" x14ac:dyDescent="0.35">
      <c r="A1564" s="8">
        <v>1559</v>
      </c>
      <c r="B1564" s="12" t="s">
        <v>44598</v>
      </c>
      <c r="C1564" s="8" t="s">
        <v>44424</v>
      </c>
      <c r="D1564" s="19">
        <v>264492.79999999999</v>
      </c>
      <c r="E1564" s="19">
        <v>905648</v>
      </c>
      <c r="F1564" s="18" t="s">
        <v>938</v>
      </c>
      <c r="G1564" s="18" t="s">
        <v>45730</v>
      </c>
      <c r="H1564" s="18" t="s">
        <v>45730</v>
      </c>
      <c r="I1564" s="8" t="s">
        <v>44582</v>
      </c>
      <c r="J1564" s="18" t="s">
        <v>45731</v>
      </c>
    </row>
    <row r="1565" spans="1:10" ht="60.75" x14ac:dyDescent="0.35">
      <c r="A1565" s="8">
        <v>1560</v>
      </c>
      <c r="B1565" s="12" t="s">
        <v>44598</v>
      </c>
      <c r="C1565" s="8" t="s">
        <v>44424</v>
      </c>
      <c r="D1565" s="19">
        <v>8860</v>
      </c>
      <c r="E1565" s="19">
        <v>8860</v>
      </c>
      <c r="F1565" s="18" t="s">
        <v>938</v>
      </c>
      <c r="G1565" s="18" t="s">
        <v>45732</v>
      </c>
      <c r="H1565" s="18" t="s">
        <v>45732</v>
      </c>
      <c r="I1565" s="8" t="s">
        <v>44582</v>
      </c>
      <c r="J1565" s="18" t="s">
        <v>45733</v>
      </c>
    </row>
    <row r="1566" spans="1:10" ht="81" x14ac:dyDescent="0.35">
      <c r="A1566" s="8">
        <v>1561</v>
      </c>
      <c r="B1566" s="12" t="s">
        <v>44615</v>
      </c>
      <c r="C1566" s="8" t="s">
        <v>44424</v>
      </c>
      <c r="D1566" s="19">
        <v>328864.5</v>
      </c>
      <c r="E1566" s="19">
        <v>453104</v>
      </c>
      <c r="F1566" s="18" t="s">
        <v>938</v>
      </c>
      <c r="G1566" s="18" t="s">
        <v>45734</v>
      </c>
      <c r="H1566" s="18" t="s">
        <v>45734</v>
      </c>
      <c r="I1566" s="8" t="s">
        <v>44582</v>
      </c>
      <c r="J1566" s="18" t="s">
        <v>45735</v>
      </c>
    </row>
    <row r="1567" spans="1:10" ht="81" x14ac:dyDescent="0.35">
      <c r="A1567" s="8">
        <v>1562</v>
      </c>
      <c r="B1567" s="108" t="s">
        <v>41513</v>
      </c>
      <c r="C1567" s="7" t="s">
        <v>40895</v>
      </c>
      <c r="D1567" s="449">
        <v>1355000</v>
      </c>
      <c r="E1567" s="139">
        <v>1445000</v>
      </c>
      <c r="F1567" s="14" t="s">
        <v>626</v>
      </c>
      <c r="G1567" s="121" t="s">
        <v>41514</v>
      </c>
      <c r="H1567" s="121" t="s">
        <v>41514</v>
      </c>
      <c r="I1567" s="9" t="s">
        <v>41029</v>
      </c>
      <c r="J1567" s="14" t="s">
        <v>41522</v>
      </c>
    </row>
    <row r="1568" spans="1:10" ht="60.75" x14ac:dyDescent="0.35">
      <c r="A1568" s="8">
        <v>1563</v>
      </c>
      <c r="B1568" s="125" t="s">
        <v>41515</v>
      </c>
      <c r="C1568" s="7" t="s">
        <v>40895</v>
      </c>
      <c r="D1568" s="143">
        <v>75000</v>
      </c>
      <c r="E1568" s="143">
        <v>75000</v>
      </c>
      <c r="F1568" s="45" t="s">
        <v>37942</v>
      </c>
      <c r="G1568" s="45" t="s">
        <v>41516</v>
      </c>
      <c r="H1568" s="45" t="s">
        <v>41516</v>
      </c>
      <c r="I1568" s="8" t="s">
        <v>41029</v>
      </c>
      <c r="J1568" s="424" t="s">
        <v>41523</v>
      </c>
    </row>
    <row r="1569" spans="1:10" ht="101.25" x14ac:dyDescent="0.35">
      <c r="A1569" s="8">
        <v>1564</v>
      </c>
      <c r="B1569" s="124" t="s">
        <v>13048</v>
      </c>
      <c r="C1569" s="114" t="s">
        <v>949</v>
      </c>
      <c r="D1569" s="132">
        <v>40660</v>
      </c>
      <c r="E1569" s="132">
        <v>40660</v>
      </c>
      <c r="F1569" s="114" t="s">
        <v>938</v>
      </c>
      <c r="G1569" s="114" t="s">
        <v>13049</v>
      </c>
      <c r="H1569" s="114" t="s">
        <v>13049</v>
      </c>
      <c r="I1569" s="115" t="s">
        <v>951</v>
      </c>
      <c r="J1569" s="116" t="s">
        <v>32171</v>
      </c>
    </row>
    <row r="1570" spans="1:10" ht="101.25" x14ac:dyDescent="0.35">
      <c r="A1570" s="8">
        <v>1565</v>
      </c>
      <c r="B1570" s="108" t="s">
        <v>13050</v>
      </c>
      <c r="C1570" s="14" t="s">
        <v>838</v>
      </c>
      <c r="D1570" s="139">
        <v>4800</v>
      </c>
      <c r="E1570" s="139">
        <v>4800</v>
      </c>
      <c r="F1570" s="14" t="s">
        <v>37942</v>
      </c>
      <c r="G1570" s="14" t="s">
        <v>13051</v>
      </c>
      <c r="H1570" s="14" t="s">
        <v>13051</v>
      </c>
      <c r="I1570" s="14" t="s">
        <v>840</v>
      </c>
      <c r="J1570" s="121" t="s">
        <v>32172</v>
      </c>
    </row>
    <row r="1571" spans="1:10" ht="101.25" x14ac:dyDescent="0.35">
      <c r="A1571" s="8">
        <v>1566</v>
      </c>
      <c r="B1571" s="108" t="s">
        <v>13052</v>
      </c>
      <c r="C1571" s="14" t="s">
        <v>838</v>
      </c>
      <c r="D1571" s="139">
        <v>37800</v>
      </c>
      <c r="E1571" s="139">
        <v>37800</v>
      </c>
      <c r="F1571" s="14" t="s">
        <v>37942</v>
      </c>
      <c r="G1571" s="14" t="s">
        <v>13053</v>
      </c>
      <c r="H1571" s="14" t="s">
        <v>13053</v>
      </c>
      <c r="I1571" s="14" t="s">
        <v>840</v>
      </c>
      <c r="J1571" s="121" t="s">
        <v>32173</v>
      </c>
    </row>
    <row r="1572" spans="1:10" ht="81" x14ac:dyDescent="0.35">
      <c r="A1572" s="8">
        <v>1567</v>
      </c>
      <c r="B1572" s="108" t="s">
        <v>13054</v>
      </c>
      <c r="C1572" s="14" t="s">
        <v>937</v>
      </c>
      <c r="D1572" s="139">
        <v>7000</v>
      </c>
      <c r="E1572" s="139">
        <v>7000</v>
      </c>
      <c r="F1572" s="14" t="s">
        <v>938</v>
      </c>
      <c r="G1572" s="14" t="s">
        <v>13055</v>
      </c>
      <c r="H1572" s="14" t="s">
        <v>13055</v>
      </c>
      <c r="I1572" s="9" t="s">
        <v>1504</v>
      </c>
      <c r="J1572" s="9" t="s">
        <v>32174</v>
      </c>
    </row>
    <row r="1573" spans="1:10" ht="60.75" x14ac:dyDescent="0.35">
      <c r="A1573" s="8">
        <v>1568</v>
      </c>
      <c r="B1573" s="108" t="s">
        <v>13056</v>
      </c>
      <c r="C1573" s="14" t="s">
        <v>937</v>
      </c>
      <c r="D1573" s="139">
        <v>390000</v>
      </c>
      <c r="E1573" s="139">
        <v>390000</v>
      </c>
      <c r="F1573" s="14" t="s">
        <v>938</v>
      </c>
      <c r="G1573" s="14" t="s">
        <v>13057</v>
      </c>
      <c r="H1573" s="14" t="s">
        <v>13057</v>
      </c>
      <c r="I1573" s="9" t="s">
        <v>1504</v>
      </c>
      <c r="J1573" s="9" t="s">
        <v>32175</v>
      </c>
    </row>
    <row r="1574" spans="1:10" ht="60.75" x14ac:dyDescent="0.35">
      <c r="A1574" s="8">
        <v>1569</v>
      </c>
      <c r="B1574" s="108" t="s">
        <v>13058</v>
      </c>
      <c r="C1574" s="14" t="s">
        <v>937</v>
      </c>
      <c r="D1574" s="139">
        <v>39804</v>
      </c>
      <c r="E1574" s="139">
        <v>39804</v>
      </c>
      <c r="F1574" s="14" t="s">
        <v>938</v>
      </c>
      <c r="G1574" s="14" t="s">
        <v>13059</v>
      </c>
      <c r="H1574" s="14" t="s">
        <v>13059</v>
      </c>
      <c r="I1574" s="9" t="s">
        <v>1504</v>
      </c>
      <c r="J1574" s="9" t="s">
        <v>32176</v>
      </c>
    </row>
    <row r="1575" spans="1:10" ht="81" x14ac:dyDescent="0.35">
      <c r="A1575" s="8">
        <v>1570</v>
      </c>
      <c r="B1575" s="108" t="s">
        <v>13060</v>
      </c>
      <c r="C1575" s="14" t="s">
        <v>937</v>
      </c>
      <c r="D1575" s="139">
        <v>5220</v>
      </c>
      <c r="E1575" s="139">
        <v>5220</v>
      </c>
      <c r="F1575" s="14" t="s">
        <v>938</v>
      </c>
      <c r="G1575" s="14" t="s">
        <v>13061</v>
      </c>
      <c r="H1575" s="14" t="s">
        <v>13061</v>
      </c>
      <c r="I1575" s="9" t="s">
        <v>1504</v>
      </c>
      <c r="J1575" s="9" t="s">
        <v>32177</v>
      </c>
    </row>
    <row r="1576" spans="1:10" ht="60.75" x14ac:dyDescent="0.35">
      <c r="A1576" s="8">
        <v>1571</v>
      </c>
      <c r="B1576" s="108" t="s">
        <v>13062</v>
      </c>
      <c r="C1576" s="14" t="s">
        <v>959</v>
      </c>
      <c r="D1576" s="139">
        <v>45366</v>
      </c>
      <c r="E1576" s="139">
        <f t="shared" ref="E1576:E1581" si="6">D1576</f>
        <v>45366</v>
      </c>
      <c r="F1576" s="14" t="s">
        <v>938</v>
      </c>
      <c r="G1576" s="14" t="s">
        <v>13063</v>
      </c>
      <c r="H1576" s="14" t="s">
        <v>13063</v>
      </c>
      <c r="I1576" s="14" t="s">
        <v>962</v>
      </c>
      <c r="J1576" s="14" t="s">
        <v>32178</v>
      </c>
    </row>
    <row r="1577" spans="1:10" ht="60.75" x14ac:dyDescent="0.35">
      <c r="A1577" s="8">
        <v>1572</v>
      </c>
      <c r="B1577" s="108" t="s">
        <v>13064</v>
      </c>
      <c r="C1577" s="14" t="s">
        <v>959</v>
      </c>
      <c r="D1577" s="139">
        <v>7000</v>
      </c>
      <c r="E1577" s="139">
        <f t="shared" si="6"/>
        <v>7000</v>
      </c>
      <c r="F1577" s="14" t="s">
        <v>938</v>
      </c>
      <c r="G1577" s="14" t="s">
        <v>13065</v>
      </c>
      <c r="H1577" s="14" t="s">
        <v>13065</v>
      </c>
      <c r="I1577" s="14" t="s">
        <v>962</v>
      </c>
      <c r="J1577" s="14" t="s">
        <v>32179</v>
      </c>
    </row>
    <row r="1578" spans="1:10" ht="60.75" x14ac:dyDescent="0.35">
      <c r="A1578" s="8">
        <v>1573</v>
      </c>
      <c r="B1578" s="108" t="s">
        <v>13066</v>
      </c>
      <c r="C1578" s="14" t="s">
        <v>959</v>
      </c>
      <c r="D1578" s="139">
        <v>17100</v>
      </c>
      <c r="E1578" s="139">
        <f t="shared" si="6"/>
        <v>17100</v>
      </c>
      <c r="F1578" s="14" t="s">
        <v>938</v>
      </c>
      <c r="G1578" s="14" t="s">
        <v>13067</v>
      </c>
      <c r="H1578" s="14" t="s">
        <v>13067</v>
      </c>
      <c r="I1578" s="14" t="s">
        <v>962</v>
      </c>
      <c r="J1578" s="14" t="s">
        <v>32180</v>
      </c>
    </row>
    <row r="1579" spans="1:10" ht="60.75" x14ac:dyDescent="0.35">
      <c r="A1579" s="8">
        <v>1574</v>
      </c>
      <c r="B1579" s="108" t="s">
        <v>11190</v>
      </c>
      <c r="C1579" s="14" t="s">
        <v>959</v>
      </c>
      <c r="D1579" s="139">
        <v>7950</v>
      </c>
      <c r="E1579" s="139">
        <f t="shared" si="6"/>
        <v>7950</v>
      </c>
      <c r="F1579" s="14" t="s">
        <v>938</v>
      </c>
      <c r="G1579" s="14" t="s">
        <v>13068</v>
      </c>
      <c r="H1579" s="14" t="s">
        <v>13068</v>
      </c>
      <c r="I1579" s="14" t="s">
        <v>962</v>
      </c>
      <c r="J1579" s="14" t="s">
        <v>32181</v>
      </c>
    </row>
    <row r="1580" spans="1:10" ht="40.5" x14ac:dyDescent="0.35">
      <c r="A1580" s="8">
        <v>1575</v>
      </c>
      <c r="B1580" s="108" t="s">
        <v>13069</v>
      </c>
      <c r="C1580" s="14" t="s">
        <v>959</v>
      </c>
      <c r="D1580" s="139">
        <v>8290</v>
      </c>
      <c r="E1580" s="139">
        <f t="shared" si="6"/>
        <v>8290</v>
      </c>
      <c r="F1580" s="14" t="s">
        <v>938</v>
      </c>
      <c r="G1580" s="14" t="s">
        <v>13070</v>
      </c>
      <c r="H1580" s="14" t="s">
        <v>13070</v>
      </c>
      <c r="I1580" s="14" t="s">
        <v>962</v>
      </c>
      <c r="J1580" s="14" t="s">
        <v>32181</v>
      </c>
    </row>
    <row r="1581" spans="1:10" ht="81" x14ac:dyDescent="0.35">
      <c r="A1581" s="8">
        <v>1576</v>
      </c>
      <c r="B1581" s="108" t="s">
        <v>13071</v>
      </c>
      <c r="C1581" s="14" t="s">
        <v>959</v>
      </c>
      <c r="D1581" s="139">
        <v>9400</v>
      </c>
      <c r="E1581" s="139">
        <f t="shared" si="6"/>
        <v>9400</v>
      </c>
      <c r="F1581" s="14" t="s">
        <v>938</v>
      </c>
      <c r="G1581" s="14" t="s">
        <v>13072</v>
      </c>
      <c r="H1581" s="14" t="s">
        <v>13072</v>
      </c>
      <c r="I1581" s="14" t="s">
        <v>962</v>
      </c>
      <c r="J1581" s="14" t="s">
        <v>32182</v>
      </c>
    </row>
    <row r="1582" spans="1:10" ht="81" x14ac:dyDescent="0.35">
      <c r="A1582" s="8">
        <v>1577</v>
      </c>
      <c r="B1582" s="108" t="s">
        <v>1392</v>
      </c>
      <c r="C1582" s="14" t="s">
        <v>1056</v>
      </c>
      <c r="D1582" s="197">
        <v>11996</v>
      </c>
      <c r="E1582" s="197">
        <v>11996</v>
      </c>
      <c r="F1582" s="14" t="s">
        <v>37942</v>
      </c>
      <c r="G1582" s="14" t="s">
        <v>13073</v>
      </c>
      <c r="H1582" s="14" t="s">
        <v>13073</v>
      </c>
      <c r="I1582" s="14" t="s">
        <v>1058</v>
      </c>
      <c r="J1582" s="14" t="s">
        <v>32183</v>
      </c>
    </row>
    <row r="1583" spans="1:10" ht="81" x14ac:dyDescent="0.35">
      <c r="A1583" s="8">
        <v>1578</v>
      </c>
      <c r="B1583" s="108" t="s">
        <v>13074</v>
      </c>
      <c r="C1583" s="14" t="s">
        <v>1278</v>
      </c>
      <c r="D1583" s="135">
        <v>1950</v>
      </c>
      <c r="E1583" s="135">
        <v>1950</v>
      </c>
      <c r="F1583" s="14" t="s">
        <v>37942</v>
      </c>
      <c r="G1583" s="14" t="s">
        <v>13075</v>
      </c>
      <c r="H1583" s="14" t="s">
        <v>13075</v>
      </c>
      <c r="I1583" s="14" t="s">
        <v>1058</v>
      </c>
      <c r="J1583" s="14" t="s">
        <v>32184</v>
      </c>
    </row>
    <row r="1584" spans="1:10" ht="81" x14ac:dyDescent="0.35">
      <c r="A1584" s="8">
        <v>1579</v>
      </c>
      <c r="B1584" s="108" t="s">
        <v>13076</v>
      </c>
      <c r="C1584" s="14" t="s">
        <v>1278</v>
      </c>
      <c r="D1584" s="135">
        <v>150000</v>
      </c>
      <c r="E1584" s="135">
        <v>150000</v>
      </c>
      <c r="F1584" s="14" t="s">
        <v>37942</v>
      </c>
      <c r="G1584" s="14" t="s">
        <v>13077</v>
      </c>
      <c r="H1584" s="14" t="s">
        <v>13077</v>
      </c>
      <c r="I1584" s="14" t="s">
        <v>1058</v>
      </c>
      <c r="J1584" s="14" t="s">
        <v>32185</v>
      </c>
    </row>
    <row r="1585" spans="1:10" ht="60.75" x14ac:dyDescent="0.35">
      <c r="A1585" s="8">
        <v>1580</v>
      </c>
      <c r="B1585" s="108" t="s">
        <v>1389</v>
      </c>
      <c r="C1585" s="14" t="s">
        <v>1278</v>
      </c>
      <c r="D1585" s="135">
        <v>3050</v>
      </c>
      <c r="E1585" s="135">
        <v>3050</v>
      </c>
      <c r="F1585" s="14" t="s">
        <v>37942</v>
      </c>
      <c r="G1585" s="14" t="s">
        <v>13078</v>
      </c>
      <c r="H1585" s="14" t="s">
        <v>13078</v>
      </c>
      <c r="I1585" s="14" t="s">
        <v>1058</v>
      </c>
      <c r="J1585" s="14" t="s">
        <v>32186</v>
      </c>
    </row>
    <row r="1586" spans="1:10" ht="182.25" x14ac:dyDescent="0.35">
      <c r="A1586" s="8">
        <v>1581</v>
      </c>
      <c r="B1586" s="126" t="s">
        <v>13079</v>
      </c>
      <c r="C1586" s="112" t="s">
        <v>911</v>
      </c>
      <c r="D1586" s="145">
        <v>6080</v>
      </c>
      <c r="E1586" s="145">
        <v>6080</v>
      </c>
      <c r="F1586" s="112" t="s">
        <v>33</v>
      </c>
      <c r="G1586" s="112" t="s">
        <v>13080</v>
      </c>
      <c r="H1586" s="112" t="s">
        <v>13081</v>
      </c>
      <c r="I1586" s="112" t="s">
        <v>914</v>
      </c>
      <c r="J1586" s="112" t="s">
        <v>32187</v>
      </c>
    </row>
    <row r="1587" spans="1:10" ht="222.75" x14ac:dyDescent="0.35">
      <c r="A1587" s="8">
        <v>1582</v>
      </c>
      <c r="B1587" s="126" t="s">
        <v>13082</v>
      </c>
      <c r="C1587" s="112" t="s">
        <v>911</v>
      </c>
      <c r="D1587" s="136">
        <v>8560</v>
      </c>
      <c r="E1587" s="136">
        <v>8560</v>
      </c>
      <c r="F1587" s="112" t="s">
        <v>33</v>
      </c>
      <c r="G1587" s="112" t="s">
        <v>13083</v>
      </c>
      <c r="H1587" s="112" t="s">
        <v>13084</v>
      </c>
      <c r="I1587" s="112" t="s">
        <v>914</v>
      </c>
      <c r="J1587" s="112" t="s">
        <v>32188</v>
      </c>
    </row>
    <row r="1588" spans="1:10" ht="121.5" x14ac:dyDescent="0.35">
      <c r="A1588" s="8">
        <v>1583</v>
      </c>
      <c r="B1588" s="126" t="s">
        <v>13085</v>
      </c>
      <c r="C1588" s="112" t="s">
        <v>911</v>
      </c>
      <c r="D1588" s="136">
        <v>3200</v>
      </c>
      <c r="E1588" s="136">
        <v>3200</v>
      </c>
      <c r="F1588" s="112" t="s">
        <v>33</v>
      </c>
      <c r="G1588" s="112" t="s">
        <v>13086</v>
      </c>
      <c r="H1588" s="112" t="s">
        <v>13087</v>
      </c>
      <c r="I1588" s="112" t="s">
        <v>914</v>
      </c>
      <c r="J1588" s="112" t="s">
        <v>32189</v>
      </c>
    </row>
    <row r="1589" spans="1:10" ht="60.75" x14ac:dyDescent="0.35">
      <c r="A1589" s="8">
        <v>1584</v>
      </c>
      <c r="B1589" s="108" t="s">
        <v>2162</v>
      </c>
      <c r="C1589" s="14" t="s">
        <v>928</v>
      </c>
      <c r="D1589" s="135">
        <v>18000</v>
      </c>
      <c r="E1589" s="135">
        <v>18000</v>
      </c>
      <c r="F1589" s="14" t="s">
        <v>929</v>
      </c>
      <c r="G1589" s="14" t="s">
        <v>13088</v>
      </c>
      <c r="H1589" s="14" t="s">
        <v>13088</v>
      </c>
      <c r="I1589" s="14" t="s">
        <v>931</v>
      </c>
      <c r="J1589" s="14" t="s">
        <v>32190</v>
      </c>
    </row>
    <row r="1590" spans="1:10" ht="60.75" x14ac:dyDescent="0.35">
      <c r="A1590" s="8">
        <v>1585</v>
      </c>
      <c r="B1590" s="108" t="s">
        <v>2162</v>
      </c>
      <c r="C1590" s="14" t="s">
        <v>928</v>
      </c>
      <c r="D1590" s="135">
        <v>27960</v>
      </c>
      <c r="E1590" s="135">
        <v>27960</v>
      </c>
      <c r="F1590" s="14" t="s">
        <v>929</v>
      </c>
      <c r="G1590" s="14" t="s">
        <v>13089</v>
      </c>
      <c r="H1590" s="14" t="s">
        <v>13089</v>
      </c>
      <c r="I1590" s="14" t="s">
        <v>931</v>
      </c>
      <c r="J1590" s="14" t="s">
        <v>32191</v>
      </c>
    </row>
    <row r="1591" spans="1:10" ht="101.25" x14ac:dyDescent="0.35">
      <c r="A1591" s="8">
        <v>1586</v>
      </c>
      <c r="B1591" s="108" t="s">
        <v>1545</v>
      </c>
      <c r="C1591" s="14" t="s">
        <v>928</v>
      </c>
      <c r="D1591" s="135">
        <v>43040.75</v>
      </c>
      <c r="E1591" s="135">
        <v>43040.75</v>
      </c>
      <c r="F1591" s="14" t="s">
        <v>929</v>
      </c>
      <c r="G1591" s="14" t="s">
        <v>13090</v>
      </c>
      <c r="H1591" s="14" t="s">
        <v>13090</v>
      </c>
      <c r="I1591" s="14" t="s">
        <v>931</v>
      </c>
      <c r="J1591" s="14" t="s">
        <v>32192</v>
      </c>
    </row>
    <row r="1592" spans="1:10" ht="60.75" x14ac:dyDescent="0.35">
      <c r="A1592" s="8">
        <v>1587</v>
      </c>
      <c r="B1592" s="108" t="s">
        <v>8108</v>
      </c>
      <c r="C1592" s="14" t="s">
        <v>928</v>
      </c>
      <c r="D1592" s="135">
        <v>64000</v>
      </c>
      <c r="E1592" s="135">
        <v>64000</v>
      </c>
      <c r="F1592" s="14" t="s">
        <v>929</v>
      </c>
      <c r="G1592" s="14" t="s">
        <v>13091</v>
      </c>
      <c r="H1592" s="14" t="s">
        <v>13091</v>
      </c>
      <c r="I1592" s="14" t="s">
        <v>931</v>
      </c>
      <c r="J1592" s="14" t="s">
        <v>32193</v>
      </c>
    </row>
    <row r="1593" spans="1:10" ht="60.75" x14ac:dyDescent="0.35">
      <c r="A1593" s="8">
        <v>1588</v>
      </c>
      <c r="B1593" s="108" t="s">
        <v>8108</v>
      </c>
      <c r="C1593" s="14" t="s">
        <v>928</v>
      </c>
      <c r="D1593" s="135">
        <v>9050</v>
      </c>
      <c r="E1593" s="135">
        <v>9050</v>
      </c>
      <c r="F1593" s="14" t="s">
        <v>929</v>
      </c>
      <c r="G1593" s="14" t="s">
        <v>13092</v>
      </c>
      <c r="H1593" s="14" t="s">
        <v>13092</v>
      </c>
      <c r="I1593" s="14" t="s">
        <v>931</v>
      </c>
      <c r="J1593" s="14" t="s">
        <v>32194</v>
      </c>
    </row>
    <row r="1594" spans="1:10" ht="81" x14ac:dyDescent="0.35">
      <c r="A1594" s="8">
        <v>1589</v>
      </c>
      <c r="B1594" s="108" t="s">
        <v>3732</v>
      </c>
      <c r="C1594" s="14" t="s">
        <v>928</v>
      </c>
      <c r="D1594" s="135">
        <v>7500</v>
      </c>
      <c r="E1594" s="135">
        <v>7500</v>
      </c>
      <c r="F1594" s="14" t="s">
        <v>929</v>
      </c>
      <c r="G1594" s="14" t="s">
        <v>13093</v>
      </c>
      <c r="H1594" s="14" t="s">
        <v>13093</v>
      </c>
      <c r="I1594" s="14" t="s">
        <v>931</v>
      </c>
      <c r="J1594" s="14" t="s">
        <v>32195</v>
      </c>
    </row>
    <row r="1595" spans="1:10" ht="81" x14ac:dyDescent="0.35">
      <c r="A1595" s="8">
        <v>1590</v>
      </c>
      <c r="B1595" s="108" t="s">
        <v>3732</v>
      </c>
      <c r="C1595" s="14" t="s">
        <v>928</v>
      </c>
      <c r="D1595" s="135">
        <v>6800</v>
      </c>
      <c r="E1595" s="135">
        <v>6800</v>
      </c>
      <c r="F1595" s="14" t="s">
        <v>929</v>
      </c>
      <c r="G1595" s="14" t="s">
        <v>13094</v>
      </c>
      <c r="H1595" s="14" t="s">
        <v>13094</v>
      </c>
      <c r="I1595" s="14" t="s">
        <v>931</v>
      </c>
      <c r="J1595" s="14" t="s">
        <v>32196</v>
      </c>
    </row>
    <row r="1596" spans="1:10" ht="81" x14ac:dyDescent="0.35">
      <c r="A1596" s="8">
        <v>1591</v>
      </c>
      <c r="B1596" s="26" t="s">
        <v>52</v>
      </c>
      <c r="C1596" s="25" t="s">
        <v>29</v>
      </c>
      <c r="D1596" s="33">
        <v>4333.5</v>
      </c>
      <c r="E1596" s="34">
        <v>4333.5</v>
      </c>
      <c r="F1596" s="25" t="s">
        <v>33</v>
      </c>
      <c r="G1596" s="27" t="s">
        <v>55</v>
      </c>
      <c r="H1596" s="27" t="s">
        <v>55</v>
      </c>
      <c r="I1596" s="28" t="s">
        <v>27</v>
      </c>
      <c r="J1596" s="35" t="s">
        <v>32197</v>
      </c>
    </row>
    <row r="1597" spans="1:10" ht="60.75" x14ac:dyDescent="0.35">
      <c r="A1597" s="8">
        <v>1592</v>
      </c>
      <c r="B1597" s="12" t="s">
        <v>53</v>
      </c>
      <c r="C1597" s="7" t="s">
        <v>29</v>
      </c>
      <c r="D1597" s="15">
        <v>16653.48</v>
      </c>
      <c r="E1597" s="13">
        <v>16653.48</v>
      </c>
      <c r="F1597" s="7" t="s">
        <v>33</v>
      </c>
      <c r="G1597" s="8" t="s">
        <v>56</v>
      </c>
      <c r="H1597" s="8" t="s">
        <v>57</v>
      </c>
      <c r="I1597" s="9" t="s">
        <v>27</v>
      </c>
      <c r="J1597" s="10" t="s">
        <v>32198</v>
      </c>
    </row>
    <row r="1598" spans="1:10" ht="81" x14ac:dyDescent="0.35">
      <c r="A1598" s="8">
        <v>1593</v>
      </c>
      <c r="B1598" s="36" t="s">
        <v>54</v>
      </c>
      <c r="C1598" s="29" t="s">
        <v>29</v>
      </c>
      <c r="D1598" s="37">
        <v>38027.800000000003</v>
      </c>
      <c r="E1598" s="38">
        <v>38027.800000000003</v>
      </c>
      <c r="F1598" s="29" t="s">
        <v>33</v>
      </c>
      <c r="G1598" s="32" t="s">
        <v>58</v>
      </c>
      <c r="H1598" s="32" t="s">
        <v>58</v>
      </c>
      <c r="I1598" s="39" t="s">
        <v>27</v>
      </c>
      <c r="J1598" s="82" t="s">
        <v>32199</v>
      </c>
    </row>
    <row r="1599" spans="1:10" ht="101.25" x14ac:dyDescent="0.35">
      <c r="A1599" s="8">
        <v>1594</v>
      </c>
      <c r="B1599" s="16" t="s">
        <v>785</v>
      </c>
      <c r="C1599" s="50" t="s">
        <v>718</v>
      </c>
      <c r="D1599" s="19">
        <v>180000</v>
      </c>
      <c r="E1599" s="19">
        <v>180000</v>
      </c>
      <c r="F1599" s="18" t="s">
        <v>713</v>
      </c>
      <c r="G1599" s="18" t="s">
        <v>786</v>
      </c>
      <c r="H1599" s="18" t="s">
        <v>786</v>
      </c>
      <c r="I1599" s="7" t="s">
        <v>185</v>
      </c>
      <c r="J1599" s="10" t="s">
        <v>32200</v>
      </c>
    </row>
    <row r="1600" spans="1:10" ht="81" x14ac:dyDescent="0.35">
      <c r="A1600" s="8">
        <v>1595</v>
      </c>
      <c r="B1600" s="65" t="s">
        <v>644</v>
      </c>
      <c r="C1600" s="66" t="s">
        <v>539</v>
      </c>
      <c r="D1600" s="77">
        <v>37669.99</v>
      </c>
      <c r="E1600" s="77">
        <v>37669.99</v>
      </c>
      <c r="F1600" s="18" t="s">
        <v>713</v>
      </c>
      <c r="G1600" s="68" t="s">
        <v>646</v>
      </c>
      <c r="H1600" s="68" t="s">
        <v>646</v>
      </c>
      <c r="I1600" s="28" t="s">
        <v>185</v>
      </c>
      <c r="J1600" s="27" t="s">
        <v>27741</v>
      </c>
    </row>
    <row r="1601" spans="1:10" ht="81" x14ac:dyDescent="0.35">
      <c r="A1601" s="8">
        <v>1596</v>
      </c>
      <c r="B1601" s="56" t="s">
        <v>645</v>
      </c>
      <c r="C1601" s="57" t="s">
        <v>539</v>
      </c>
      <c r="D1601" s="58">
        <v>7800</v>
      </c>
      <c r="E1601" s="58">
        <v>7800</v>
      </c>
      <c r="F1601" s="31" t="s">
        <v>713</v>
      </c>
      <c r="G1601" s="59" t="s">
        <v>647</v>
      </c>
      <c r="H1601" s="59" t="s">
        <v>647</v>
      </c>
      <c r="I1601" s="39" t="s">
        <v>185</v>
      </c>
      <c r="J1601" s="32" t="s">
        <v>27742</v>
      </c>
    </row>
    <row r="1602" spans="1:10" ht="81" x14ac:dyDescent="0.35">
      <c r="A1602" s="8">
        <v>1597</v>
      </c>
      <c r="B1602" s="16" t="s">
        <v>32632</v>
      </c>
      <c r="C1602" s="18" t="s">
        <v>28712</v>
      </c>
      <c r="D1602" s="19">
        <v>2486422</v>
      </c>
      <c r="E1602" s="19">
        <v>2659706</v>
      </c>
      <c r="F1602" s="18" t="s">
        <v>626</v>
      </c>
      <c r="G1602" s="18" t="s">
        <v>32633</v>
      </c>
      <c r="H1602" s="18" t="s">
        <v>32633</v>
      </c>
      <c r="I1602" s="18" t="s">
        <v>972</v>
      </c>
      <c r="J1602" s="18" t="s">
        <v>32634</v>
      </c>
    </row>
    <row r="1603" spans="1:10" ht="81" x14ac:dyDescent="0.35">
      <c r="A1603" s="8">
        <v>1598</v>
      </c>
      <c r="B1603" s="322" t="s">
        <v>32635</v>
      </c>
      <c r="C1603" s="18" t="s">
        <v>28712</v>
      </c>
      <c r="D1603" s="324">
        <v>1900962</v>
      </c>
      <c r="E1603" s="324">
        <v>1900962</v>
      </c>
      <c r="F1603" s="318" t="s">
        <v>783</v>
      </c>
      <c r="G1603" s="318" t="s">
        <v>32636</v>
      </c>
      <c r="H1603" s="318" t="s">
        <v>32636</v>
      </c>
      <c r="I1603" s="18" t="s">
        <v>29223</v>
      </c>
      <c r="J1603" s="318" t="s">
        <v>32637</v>
      </c>
    </row>
    <row r="1604" spans="1:10" ht="81" x14ac:dyDescent="0.35">
      <c r="A1604" s="8">
        <v>1599</v>
      </c>
      <c r="B1604" s="322" t="s">
        <v>32638</v>
      </c>
      <c r="C1604" s="18" t="s">
        <v>28712</v>
      </c>
      <c r="D1604" s="324">
        <v>4237200</v>
      </c>
      <c r="E1604" s="324">
        <v>4237200</v>
      </c>
      <c r="F1604" s="318" t="s">
        <v>783</v>
      </c>
      <c r="G1604" s="318" t="s">
        <v>32639</v>
      </c>
      <c r="H1604" s="318" t="s">
        <v>32639</v>
      </c>
      <c r="I1604" s="18" t="s">
        <v>29223</v>
      </c>
      <c r="J1604" s="318" t="s">
        <v>32640</v>
      </c>
    </row>
    <row r="1605" spans="1:10" ht="121.5" x14ac:dyDescent="0.35">
      <c r="A1605" s="8">
        <v>1600</v>
      </c>
      <c r="B1605" s="16" t="s">
        <v>32641</v>
      </c>
      <c r="C1605" s="18" t="s">
        <v>28712</v>
      </c>
      <c r="D1605" s="19">
        <v>21900</v>
      </c>
      <c r="E1605" s="19">
        <v>21900</v>
      </c>
      <c r="F1605" s="18" t="s">
        <v>37942</v>
      </c>
      <c r="G1605" s="18" t="s">
        <v>32642</v>
      </c>
      <c r="H1605" s="18" t="s">
        <v>32642</v>
      </c>
      <c r="I1605" s="18" t="s">
        <v>28714</v>
      </c>
      <c r="J1605" s="18" t="s">
        <v>32643</v>
      </c>
    </row>
    <row r="1606" spans="1:10" ht="60.75" x14ac:dyDescent="0.35">
      <c r="A1606" s="8">
        <v>1601</v>
      </c>
      <c r="B1606" s="16" t="s">
        <v>32644</v>
      </c>
      <c r="C1606" s="18" t="s">
        <v>28712</v>
      </c>
      <c r="D1606" s="19">
        <v>27820</v>
      </c>
      <c r="E1606" s="19">
        <v>27820</v>
      </c>
      <c r="F1606" s="18" t="s">
        <v>37942</v>
      </c>
      <c r="G1606" s="18" t="s">
        <v>32645</v>
      </c>
      <c r="H1606" s="18" t="s">
        <v>32645</v>
      </c>
      <c r="I1606" s="18" t="s">
        <v>28714</v>
      </c>
      <c r="J1606" s="18" t="s">
        <v>32646</v>
      </c>
    </row>
    <row r="1607" spans="1:10" ht="60.75" x14ac:dyDescent="0.35">
      <c r="A1607" s="8">
        <v>1602</v>
      </c>
      <c r="B1607" s="16" t="s">
        <v>32647</v>
      </c>
      <c r="C1607" s="18" t="s">
        <v>28712</v>
      </c>
      <c r="D1607" s="19">
        <v>1926</v>
      </c>
      <c r="E1607" s="19">
        <v>1926</v>
      </c>
      <c r="F1607" s="18" t="s">
        <v>37942</v>
      </c>
      <c r="G1607" s="18" t="s">
        <v>32648</v>
      </c>
      <c r="H1607" s="18" t="s">
        <v>32648</v>
      </c>
      <c r="I1607" s="18" t="s">
        <v>28714</v>
      </c>
      <c r="J1607" s="18" t="s">
        <v>32649</v>
      </c>
    </row>
    <row r="1608" spans="1:10" ht="60.75" x14ac:dyDescent="0.35">
      <c r="A1608" s="8">
        <v>1603</v>
      </c>
      <c r="B1608" s="16" t="s">
        <v>32650</v>
      </c>
      <c r="C1608" s="18" t="s">
        <v>28712</v>
      </c>
      <c r="D1608" s="19">
        <v>75499.199999999997</v>
      </c>
      <c r="E1608" s="19">
        <v>75499.199999999997</v>
      </c>
      <c r="F1608" s="18" t="s">
        <v>37942</v>
      </c>
      <c r="G1608" s="18" t="s">
        <v>32645</v>
      </c>
      <c r="H1608" s="18" t="s">
        <v>32645</v>
      </c>
      <c r="I1608" s="18" t="s">
        <v>28714</v>
      </c>
      <c r="J1608" s="18" t="s">
        <v>32651</v>
      </c>
    </row>
    <row r="1609" spans="1:10" ht="60.75" x14ac:dyDescent="0.35">
      <c r="A1609" s="8">
        <v>1604</v>
      </c>
      <c r="B1609" s="16" t="s">
        <v>32652</v>
      </c>
      <c r="C1609" s="18" t="s">
        <v>28712</v>
      </c>
      <c r="D1609" s="19">
        <v>3745</v>
      </c>
      <c r="E1609" s="19">
        <v>3745</v>
      </c>
      <c r="F1609" s="18" t="s">
        <v>37942</v>
      </c>
      <c r="G1609" s="18" t="s">
        <v>32653</v>
      </c>
      <c r="H1609" s="18" t="s">
        <v>32653</v>
      </c>
      <c r="I1609" s="18" t="s">
        <v>28714</v>
      </c>
      <c r="J1609" s="18" t="s">
        <v>32654</v>
      </c>
    </row>
    <row r="1610" spans="1:10" ht="60.75" x14ac:dyDescent="0.35">
      <c r="A1610" s="8">
        <v>1605</v>
      </c>
      <c r="B1610" s="16" t="s">
        <v>29334</v>
      </c>
      <c r="C1610" s="18" t="s">
        <v>28712</v>
      </c>
      <c r="D1610" s="19">
        <v>46200</v>
      </c>
      <c r="E1610" s="19">
        <v>46200</v>
      </c>
      <c r="F1610" s="18" t="s">
        <v>37942</v>
      </c>
      <c r="G1610" s="18" t="s">
        <v>32648</v>
      </c>
      <c r="H1610" s="18" t="s">
        <v>32648</v>
      </c>
      <c r="I1610" s="18" t="s">
        <v>28714</v>
      </c>
      <c r="J1610" s="18" t="s">
        <v>32655</v>
      </c>
    </row>
    <row r="1611" spans="1:10" ht="60.75" x14ac:dyDescent="0.35">
      <c r="A1611" s="8">
        <v>1606</v>
      </c>
      <c r="B1611" s="16" t="s">
        <v>29334</v>
      </c>
      <c r="C1611" s="18" t="s">
        <v>28712</v>
      </c>
      <c r="D1611" s="19">
        <v>16000</v>
      </c>
      <c r="E1611" s="19">
        <v>16000</v>
      </c>
      <c r="F1611" s="18" t="s">
        <v>37942</v>
      </c>
      <c r="G1611" s="18" t="s">
        <v>32648</v>
      </c>
      <c r="H1611" s="18" t="s">
        <v>32648</v>
      </c>
      <c r="I1611" s="18" t="s">
        <v>28714</v>
      </c>
      <c r="J1611" s="18" t="s">
        <v>32656</v>
      </c>
    </row>
    <row r="1612" spans="1:10" ht="60.75" x14ac:dyDescent="0.35">
      <c r="A1612" s="8">
        <v>1607</v>
      </c>
      <c r="B1612" s="16" t="s">
        <v>31055</v>
      </c>
      <c r="C1612" s="18" t="s">
        <v>28712</v>
      </c>
      <c r="D1612" s="19">
        <v>18000</v>
      </c>
      <c r="E1612" s="19">
        <v>18000</v>
      </c>
      <c r="F1612" s="18" t="s">
        <v>37942</v>
      </c>
      <c r="G1612" s="18" t="s">
        <v>32657</v>
      </c>
      <c r="H1612" s="18" t="s">
        <v>32657</v>
      </c>
      <c r="I1612" s="18" t="s">
        <v>28714</v>
      </c>
      <c r="J1612" s="18" t="s">
        <v>32658</v>
      </c>
    </row>
    <row r="1613" spans="1:10" ht="60.75" x14ac:dyDescent="0.35">
      <c r="A1613" s="8">
        <v>1608</v>
      </c>
      <c r="B1613" s="16" t="s">
        <v>29347</v>
      </c>
      <c r="C1613" s="18" t="s">
        <v>28712</v>
      </c>
      <c r="D1613" s="19">
        <v>25000</v>
      </c>
      <c r="E1613" s="19">
        <v>25000</v>
      </c>
      <c r="F1613" s="18" t="s">
        <v>37942</v>
      </c>
      <c r="G1613" s="18" t="s">
        <v>32659</v>
      </c>
      <c r="H1613" s="18" t="s">
        <v>32659</v>
      </c>
      <c r="I1613" s="18" t="s">
        <v>28714</v>
      </c>
      <c r="J1613" s="18" t="s">
        <v>32660</v>
      </c>
    </row>
    <row r="1614" spans="1:10" ht="60.75" x14ac:dyDescent="0.35">
      <c r="A1614" s="8">
        <v>1609</v>
      </c>
      <c r="B1614" s="16" t="s">
        <v>32661</v>
      </c>
      <c r="C1614" s="18" t="s">
        <v>28712</v>
      </c>
      <c r="D1614" s="19">
        <v>5490</v>
      </c>
      <c r="E1614" s="19">
        <v>5490</v>
      </c>
      <c r="F1614" s="18" t="s">
        <v>37942</v>
      </c>
      <c r="G1614" s="18" t="s">
        <v>32662</v>
      </c>
      <c r="H1614" s="18" t="s">
        <v>32662</v>
      </c>
      <c r="I1614" s="18" t="s">
        <v>28714</v>
      </c>
      <c r="J1614" s="18" t="s">
        <v>32663</v>
      </c>
    </row>
    <row r="1615" spans="1:10" ht="81" x14ac:dyDescent="0.35">
      <c r="A1615" s="8">
        <v>1610</v>
      </c>
      <c r="B1615" s="16" t="s">
        <v>32664</v>
      </c>
      <c r="C1615" s="18" t="s">
        <v>28712</v>
      </c>
      <c r="D1615" s="19">
        <v>95000</v>
      </c>
      <c r="E1615" s="19">
        <v>95000</v>
      </c>
      <c r="F1615" s="18" t="s">
        <v>37942</v>
      </c>
      <c r="G1615" s="18" t="s">
        <v>32665</v>
      </c>
      <c r="H1615" s="18" t="s">
        <v>32665</v>
      </c>
      <c r="I1615" s="18" t="s">
        <v>28714</v>
      </c>
      <c r="J1615" s="18" t="s">
        <v>32666</v>
      </c>
    </row>
    <row r="1616" spans="1:10" ht="141.75" x14ac:dyDescent="0.35">
      <c r="A1616" s="8">
        <v>1611</v>
      </c>
      <c r="B1616" s="16" t="s">
        <v>36450</v>
      </c>
      <c r="C1616" s="110" t="s">
        <v>36278</v>
      </c>
      <c r="D1616" s="19">
        <v>180000</v>
      </c>
      <c r="E1616" s="19">
        <v>180000</v>
      </c>
      <c r="F1616" s="18" t="s">
        <v>37942</v>
      </c>
      <c r="G1616" s="18" t="s">
        <v>36449</v>
      </c>
      <c r="H1616" s="18" t="s">
        <v>36449</v>
      </c>
      <c r="I1616" s="8" t="s">
        <v>972</v>
      </c>
      <c r="J1616" s="18" t="s">
        <v>36451</v>
      </c>
    </row>
    <row r="1617" spans="1:10" ht="81" x14ac:dyDescent="0.35">
      <c r="A1617" s="8">
        <v>1612</v>
      </c>
      <c r="B1617" s="249" t="s">
        <v>37722</v>
      </c>
      <c r="C1617" s="232" t="s">
        <v>36749</v>
      </c>
      <c r="D1617" s="252">
        <v>17494.5</v>
      </c>
      <c r="E1617" s="392">
        <v>17494.5</v>
      </c>
      <c r="F1617" s="232" t="s">
        <v>33</v>
      </c>
      <c r="G1617" s="232" t="s">
        <v>37723</v>
      </c>
      <c r="H1617" s="232" t="s">
        <v>37723</v>
      </c>
      <c r="I1617" s="232" t="s">
        <v>1058</v>
      </c>
      <c r="J1617" s="232" t="s">
        <v>37724</v>
      </c>
    </row>
    <row r="1618" spans="1:10" ht="60.75" x14ac:dyDescent="0.35">
      <c r="A1618" s="8">
        <v>1613</v>
      </c>
      <c r="B1618" s="16" t="s">
        <v>27173</v>
      </c>
      <c r="C1618" s="8" t="s">
        <v>38633</v>
      </c>
      <c r="D1618" s="19">
        <v>10500</v>
      </c>
      <c r="E1618" s="19">
        <v>10500</v>
      </c>
      <c r="F1618" s="18" t="s">
        <v>37942</v>
      </c>
      <c r="G1618" s="8" t="s">
        <v>39404</v>
      </c>
      <c r="H1618" s="8" t="s">
        <v>39404</v>
      </c>
      <c r="I1618" s="24" t="s">
        <v>38635</v>
      </c>
      <c r="J1618" s="8" t="s">
        <v>39405</v>
      </c>
    </row>
    <row r="1619" spans="1:10" ht="81" x14ac:dyDescent="0.35">
      <c r="A1619" s="8">
        <v>1614</v>
      </c>
      <c r="B1619" s="414" t="s">
        <v>40404</v>
      </c>
      <c r="C1619" s="8" t="s">
        <v>40257</v>
      </c>
      <c r="D1619" s="413">
        <v>495000</v>
      </c>
      <c r="E1619" s="413">
        <v>495000</v>
      </c>
      <c r="F1619" s="163" t="s">
        <v>33</v>
      </c>
      <c r="G1619" s="8" t="s">
        <v>40402</v>
      </c>
      <c r="H1619" s="8" t="s">
        <v>40402</v>
      </c>
      <c r="I1619" s="163" t="s">
        <v>1058</v>
      </c>
      <c r="J1619" s="8" t="s">
        <v>40403</v>
      </c>
    </row>
    <row r="1620" spans="1:10" ht="60.75" x14ac:dyDescent="0.35">
      <c r="A1620" s="8">
        <v>1615</v>
      </c>
      <c r="B1620" s="12" t="s">
        <v>40641</v>
      </c>
      <c r="C1620" s="8" t="s">
        <v>40579</v>
      </c>
      <c r="D1620" s="109">
        <v>13200</v>
      </c>
      <c r="E1620" s="109">
        <v>13200</v>
      </c>
      <c r="F1620" s="8" t="s">
        <v>938</v>
      </c>
      <c r="G1620" s="43" t="s">
        <v>40625</v>
      </c>
      <c r="H1620" s="43" t="s">
        <v>40625</v>
      </c>
      <c r="I1620" s="8" t="s">
        <v>185</v>
      </c>
      <c r="J1620" s="8" t="s">
        <v>40642</v>
      </c>
    </row>
    <row r="1621" spans="1:10" ht="60.75" x14ac:dyDescent="0.35">
      <c r="A1621" s="8">
        <v>1616</v>
      </c>
      <c r="B1621" s="108" t="s">
        <v>42386</v>
      </c>
      <c r="C1621" s="8" t="s">
        <v>42281</v>
      </c>
      <c r="D1621" s="139">
        <v>5187</v>
      </c>
      <c r="E1621" s="139">
        <v>5187</v>
      </c>
      <c r="F1621" s="14" t="s">
        <v>37942</v>
      </c>
      <c r="G1621" s="8" t="s">
        <v>42705</v>
      </c>
      <c r="H1621" s="8" t="s">
        <v>42705</v>
      </c>
      <c r="I1621" s="121" t="s">
        <v>972</v>
      </c>
      <c r="J1621" s="8" t="s">
        <v>42706</v>
      </c>
    </row>
    <row r="1622" spans="1:10" ht="101.25" x14ac:dyDescent="0.35">
      <c r="A1622" s="8">
        <v>1617</v>
      </c>
      <c r="B1622" s="12" t="s">
        <v>45736</v>
      </c>
      <c r="C1622" s="430" t="s">
        <v>44424</v>
      </c>
      <c r="D1622" s="446">
        <v>3432267.25</v>
      </c>
      <c r="E1622" s="446">
        <v>3432267.25</v>
      </c>
      <c r="F1622" s="8" t="s">
        <v>626</v>
      </c>
      <c r="G1622" s="8" t="s">
        <v>45737</v>
      </c>
      <c r="H1622" s="8" t="s">
        <v>45737</v>
      </c>
      <c r="I1622" s="8" t="s">
        <v>44578</v>
      </c>
      <c r="J1622" s="8" t="s">
        <v>45738</v>
      </c>
    </row>
    <row r="1623" spans="1:10" ht="101.25" x14ac:dyDescent="0.35">
      <c r="A1623" s="8">
        <v>1618</v>
      </c>
      <c r="B1623" s="12" t="s">
        <v>45739</v>
      </c>
      <c r="C1623" s="430" t="s">
        <v>44424</v>
      </c>
      <c r="D1623" s="446">
        <v>6500000</v>
      </c>
      <c r="E1623" s="446">
        <v>6500000</v>
      </c>
      <c r="F1623" s="8" t="s">
        <v>626</v>
      </c>
      <c r="G1623" s="8" t="s">
        <v>45740</v>
      </c>
      <c r="H1623" s="8" t="s">
        <v>45740</v>
      </c>
      <c r="I1623" s="8" t="s">
        <v>44578</v>
      </c>
      <c r="J1623" s="8" t="s">
        <v>45741</v>
      </c>
    </row>
  </sheetData>
  <mergeCells count="4">
    <mergeCell ref="A1:J1"/>
    <mergeCell ref="A2:J2"/>
    <mergeCell ref="A3:J3"/>
    <mergeCell ref="A4:J4"/>
  </mergeCells>
  <pageMargins left="0.7" right="0.7" top="0.75" bottom="0.75" header="0.3" footer="0.3"/>
  <pageSetup paperSize="9" scale="63"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7311AA-7686-4942-B5B6-F827B6AF0AD9}">
  <dimension ref="A1:Q1411"/>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127" customWidth="1"/>
    <col min="3" max="3" width="31.125" style="2" customWidth="1"/>
    <col min="4" max="4" width="18.375" style="146" customWidth="1"/>
    <col min="5" max="5" width="19.375" style="146" customWidth="1"/>
    <col min="6" max="6" width="16.25" style="2"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ht="21" customHeight="1" x14ac:dyDescent="0.35">
      <c r="A1" s="492" t="s">
        <v>9</v>
      </c>
      <c r="B1" s="492"/>
      <c r="C1" s="492"/>
      <c r="D1" s="492"/>
      <c r="E1" s="492"/>
      <c r="F1" s="492"/>
      <c r="G1" s="492"/>
      <c r="H1" s="492"/>
      <c r="I1" s="492"/>
      <c r="J1" s="492"/>
    </row>
    <row r="2" spans="1:16" x14ac:dyDescent="0.35">
      <c r="A2" s="493" t="s">
        <v>12</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24</v>
      </c>
      <c r="B4" s="494"/>
      <c r="C4" s="494"/>
      <c r="D4" s="494"/>
      <c r="E4" s="494"/>
      <c r="F4" s="494"/>
      <c r="G4" s="494"/>
      <c r="H4" s="494"/>
      <c r="I4" s="494"/>
      <c r="J4" s="494"/>
      <c r="K4" s="1"/>
      <c r="L4" s="1"/>
      <c r="M4" s="1"/>
      <c r="N4" s="1"/>
      <c r="O4" s="1"/>
      <c r="P4" s="1"/>
    </row>
    <row r="5" spans="1:16" ht="46.5" customHeight="1" x14ac:dyDescent="0.35">
      <c r="A5" s="20" t="s">
        <v>0</v>
      </c>
      <c r="B5" s="20" t="s">
        <v>8</v>
      </c>
      <c r="C5" s="20" t="s">
        <v>18</v>
      </c>
      <c r="D5" s="20" t="s">
        <v>1</v>
      </c>
      <c r="E5" s="20" t="s">
        <v>2</v>
      </c>
      <c r="F5" s="20" t="s">
        <v>3</v>
      </c>
      <c r="G5" s="21" t="s">
        <v>4</v>
      </c>
      <c r="H5" s="21" t="s">
        <v>5</v>
      </c>
      <c r="I5" s="20" t="s">
        <v>6</v>
      </c>
      <c r="J5" s="21" t="s">
        <v>7</v>
      </c>
      <c r="K5" s="1"/>
      <c r="L5" s="1"/>
      <c r="M5" s="1"/>
      <c r="N5" s="1"/>
      <c r="O5" s="1"/>
      <c r="P5" s="1"/>
    </row>
    <row r="6" spans="1:16" ht="66" customHeight="1" x14ac:dyDescent="0.35">
      <c r="A6" s="8">
        <v>1</v>
      </c>
      <c r="B6" s="12" t="s">
        <v>41524</v>
      </c>
      <c r="C6" s="8" t="s">
        <v>40895</v>
      </c>
      <c r="D6" s="109">
        <v>430000</v>
      </c>
      <c r="E6" s="109">
        <v>430000</v>
      </c>
      <c r="F6" s="8" t="s">
        <v>37942</v>
      </c>
      <c r="G6" s="110" t="s">
        <v>41525</v>
      </c>
      <c r="H6" s="8" t="s">
        <v>41525</v>
      </c>
      <c r="I6" s="8" t="s">
        <v>40897</v>
      </c>
      <c r="J6" s="8" t="s">
        <v>41529</v>
      </c>
      <c r="K6" s="1"/>
      <c r="L6" s="1"/>
      <c r="M6" s="1"/>
      <c r="N6" s="1"/>
      <c r="O6" s="1"/>
      <c r="P6" s="1"/>
    </row>
    <row r="7" spans="1:16" ht="78" customHeight="1" x14ac:dyDescent="0.35">
      <c r="A7" s="8">
        <v>2</v>
      </c>
      <c r="B7" s="12" t="s">
        <v>41526</v>
      </c>
      <c r="C7" s="8" t="s">
        <v>40895</v>
      </c>
      <c r="D7" s="109">
        <v>14520</v>
      </c>
      <c r="E7" s="109">
        <v>14520</v>
      </c>
      <c r="F7" s="8" t="s">
        <v>37942</v>
      </c>
      <c r="G7" s="8" t="s">
        <v>41527</v>
      </c>
      <c r="H7" s="8" t="s">
        <v>41527</v>
      </c>
      <c r="I7" s="8" t="s">
        <v>40897</v>
      </c>
      <c r="J7" s="8" t="s">
        <v>41528</v>
      </c>
      <c r="K7" s="1"/>
      <c r="L7" s="1"/>
      <c r="M7" s="1"/>
      <c r="N7" s="1"/>
      <c r="O7" s="1"/>
      <c r="P7" s="1"/>
    </row>
    <row r="8" spans="1:16" ht="76.5" customHeight="1" x14ac:dyDescent="0.35">
      <c r="A8" s="8">
        <v>3</v>
      </c>
      <c r="B8" s="16" t="s">
        <v>644</v>
      </c>
      <c r="C8" s="8" t="s">
        <v>38633</v>
      </c>
      <c r="D8" s="19">
        <v>52162.5</v>
      </c>
      <c r="E8" s="19">
        <v>52162.5</v>
      </c>
      <c r="F8" s="18" t="s">
        <v>37942</v>
      </c>
      <c r="G8" s="8" t="s">
        <v>39414</v>
      </c>
      <c r="H8" s="8" t="s">
        <v>39414</v>
      </c>
      <c r="I8" s="24" t="s">
        <v>38635</v>
      </c>
      <c r="J8" s="8" t="s">
        <v>39417</v>
      </c>
      <c r="K8" s="1"/>
      <c r="L8" s="1"/>
      <c r="M8" s="1"/>
      <c r="N8" s="1"/>
      <c r="O8" s="1"/>
      <c r="P8" s="1"/>
    </row>
    <row r="9" spans="1:16" ht="88.15" customHeight="1" x14ac:dyDescent="0.35">
      <c r="A9" s="8">
        <v>4</v>
      </c>
      <c r="B9" s="16" t="s">
        <v>26925</v>
      </c>
      <c r="C9" s="8" t="s">
        <v>38633</v>
      </c>
      <c r="D9" s="19">
        <v>172800</v>
      </c>
      <c r="E9" s="19">
        <v>172800</v>
      </c>
      <c r="F9" s="18" t="s">
        <v>10162</v>
      </c>
      <c r="G9" s="8" t="s">
        <v>39415</v>
      </c>
      <c r="H9" s="8" t="s">
        <v>39415</v>
      </c>
      <c r="I9" s="24" t="s">
        <v>38635</v>
      </c>
      <c r="J9" s="8" t="s">
        <v>39416</v>
      </c>
      <c r="K9" s="1"/>
      <c r="L9" s="1"/>
      <c r="M9" s="1"/>
      <c r="N9" s="1"/>
      <c r="O9" s="1"/>
      <c r="P9" s="1"/>
    </row>
    <row r="10" spans="1:16" ht="90" customHeight="1" x14ac:dyDescent="0.35">
      <c r="A10" s="8">
        <v>5</v>
      </c>
      <c r="B10" s="235" t="s">
        <v>13095</v>
      </c>
      <c r="C10" s="236" t="s">
        <v>949</v>
      </c>
      <c r="D10" s="237">
        <v>30000</v>
      </c>
      <c r="E10" s="247">
        <v>30000</v>
      </c>
      <c r="F10" s="236" t="s">
        <v>938</v>
      </c>
      <c r="G10" s="236" t="s">
        <v>957</v>
      </c>
      <c r="H10" s="236" t="s">
        <v>957</v>
      </c>
      <c r="I10" s="238" t="s">
        <v>951</v>
      </c>
      <c r="J10" s="239" t="s">
        <v>13096</v>
      </c>
      <c r="K10" s="1"/>
      <c r="L10" s="1"/>
      <c r="M10" s="1"/>
      <c r="N10" s="1"/>
      <c r="O10" s="1"/>
      <c r="P10" s="1"/>
    </row>
    <row r="11" spans="1:16" ht="40.5" x14ac:dyDescent="0.35">
      <c r="A11" s="8">
        <v>6</v>
      </c>
      <c r="B11" s="124" t="s">
        <v>13097</v>
      </c>
      <c r="C11" s="114" t="s">
        <v>949</v>
      </c>
      <c r="D11" s="132">
        <v>49000</v>
      </c>
      <c r="E11" s="134">
        <v>49000</v>
      </c>
      <c r="F11" s="114" t="s">
        <v>938</v>
      </c>
      <c r="G11" s="114" t="s">
        <v>13098</v>
      </c>
      <c r="H11" s="114" t="s">
        <v>13098</v>
      </c>
      <c r="I11" s="115" t="s">
        <v>951</v>
      </c>
      <c r="J11" s="116" t="s">
        <v>13099</v>
      </c>
      <c r="K11" s="1"/>
      <c r="L11" s="1"/>
      <c r="M11" s="1"/>
      <c r="N11" s="1"/>
      <c r="O11" s="1"/>
      <c r="P11" s="1"/>
    </row>
    <row r="12" spans="1:16" ht="101.25" x14ac:dyDescent="0.35">
      <c r="A12" s="8">
        <v>7</v>
      </c>
      <c r="B12" s="124" t="s">
        <v>13100</v>
      </c>
      <c r="C12" s="114" t="s">
        <v>949</v>
      </c>
      <c r="D12" s="132">
        <v>3500</v>
      </c>
      <c r="E12" s="134">
        <v>3500</v>
      </c>
      <c r="F12" s="114" t="s">
        <v>938</v>
      </c>
      <c r="G12" s="114" t="s">
        <v>13101</v>
      </c>
      <c r="H12" s="114" t="s">
        <v>13101</v>
      </c>
      <c r="I12" s="115" t="s">
        <v>951</v>
      </c>
      <c r="J12" s="116" t="s">
        <v>13102</v>
      </c>
      <c r="K12" s="1"/>
      <c r="L12" s="1"/>
      <c r="M12" s="1"/>
      <c r="N12" s="1"/>
      <c r="O12" s="1"/>
      <c r="P12" s="1"/>
    </row>
    <row r="13" spans="1:16" ht="40.5" x14ac:dyDescent="0.35">
      <c r="A13" s="8">
        <v>8</v>
      </c>
      <c r="B13" s="124" t="s">
        <v>13103</v>
      </c>
      <c r="C13" s="114" t="s">
        <v>949</v>
      </c>
      <c r="D13" s="132">
        <v>21875</v>
      </c>
      <c r="E13" s="134">
        <v>21875</v>
      </c>
      <c r="F13" s="114" t="s">
        <v>938</v>
      </c>
      <c r="G13" s="114" t="s">
        <v>13104</v>
      </c>
      <c r="H13" s="114" t="s">
        <v>13104</v>
      </c>
      <c r="I13" s="115" t="s">
        <v>951</v>
      </c>
      <c r="J13" s="116" t="s">
        <v>13105</v>
      </c>
      <c r="K13" s="1"/>
      <c r="L13" s="1"/>
      <c r="M13" s="1"/>
      <c r="N13" s="1"/>
      <c r="O13" s="1"/>
      <c r="P13" s="1"/>
    </row>
    <row r="14" spans="1:16" ht="60.75" x14ac:dyDescent="0.35">
      <c r="A14" s="8">
        <v>9</v>
      </c>
      <c r="B14" s="124" t="s">
        <v>13106</v>
      </c>
      <c r="C14" s="114" t="s">
        <v>949</v>
      </c>
      <c r="D14" s="132">
        <v>415850</v>
      </c>
      <c r="E14" s="132">
        <v>415850</v>
      </c>
      <c r="F14" s="114" t="s">
        <v>938</v>
      </c>
      <c r="G14" s="114" t="s">
        <v>13107</v>
      </c>
      <c r="H14" s="114" t="s">
        <v>13107</v>
      </c>
      <c r="I14" s="115" t="s">
        <v>951</v>
      </c>
      <c r="J14" s="116" t="s">
        <v>13108</v>
      </c>
      <c r="K14" s="1"/>
      <c r="L14" s="1"/>
      <c r="M14" s="1"/>
      <c r="N14" s="1"/>
      <c r="O14" s="1"/>
      <c r="P14" s="1"/>
    </row>
    <row r="15" spans="1:16" ht="60.75" x14ac:dyDescent="0.35">
      <c r="A15" s="8">
        <v>10</v>
      </c>
      <c r="B15" s="124" t="s">
        <v>13109</v>
      </c>
      <c r="C15" s="114" t="s">
        <v>949</v>
      </c>
      <c r="D15" s="132">
        <v>35000</v>
      </c>
      <c r="E15" s="132">
        <v>35000</v>
      </c>
      <c r="F15" s="114" t="s">
        <v>938</v>
      </c>
      <c r="G15" s="114" t="s">
        <v>13110</v>
      </c>
      <c r="H15" s="114" t="s">
        <v>13110</v>
      </c>
      <c r="I15" s="115" t="s">
        <v>951</v>
      </c>
      <c r="J15" s="116" t="s">
        <v>13111</v>
      </c>
      <c r="K15" s="1"/>
      <c r="L15" s="1"/>
      <c r="M15" s="1"/>
      <c r="N15" s="1"/>
      <c r="O15" s="1"/>
      <c r="P15" s="1"/>
    </row>
    <row r="16" spans="1:16" ht="81" x14ac:dyDescent="0.35">
      <c r="A16" s="8">
        <v>11</v>
      </c>
      <c r="B16" s="124" t="s">
        <v>13112</v>
      </c>
      <c r="C16" s="114" t="s">
        <v>949</v>
      </c>
      <c r="D16" s="132">
        <v>20961.3</v>
      </c>
      <c r="E16" s="132">
        <v>20961.3</v>
      </c>
      <c r="F16" s="114" t="s">
        <v>938</v>
      </c>
      <c r="G16" s="114" t="s">
        <v>13113</v>
      </c>
      <c r="H16" s="114" t="s">
        <v>13113</v>
      </c>
      <c r="I16" s="115" t="s">
        <v>951</v>
      </c>
      <c r="J16" s="116" t="s">
        <v>13114</v>
      </c>
      <c r="K16" s="1"/>
      <c r="L16" s="1"/>
      <c r="M16" s="1"/>
      <c r="N16" s="1"/>
      <c r="O16" s="1"/>
      <c r="P16" s="1"/>
    </row>
    <row r="17" spans="1:16" ht="60.75" x14ac:dyDescent="0.35">
      <c r="A17" s="8">
        <v>12</v>
      </c>
      <c r="B17" s="124" t="s">
        <v>13115</v>
      </c>
      <c r="C17" s="114" t="s">
        <v>949</v>
      </c>
      <c r="D17" s="132">
        <v>21790</v>
      </c>
      <c r="E17" s="132">
        <v>21790</v>
      </c>
      <c r="F17" s="114" t="s">
        <v>938</v>
      </c>
      <c r="G17" s="114" t="s">
        <v>13116</v>
      </c>
      <c r="H17" s="114" t="s">
        <v>13116</v>
      </c>
      <c r="I17" s="115" t="s">
        <v>951</v>
      </c>
      <c r="J17" s="116" t="s">
        <v>13117</v>
      </c>
      <c r="K17" s="1"/>
      <c r="L17" s="1"/>
      <c r="M17" s="1"/>
      <c r="N17" s="1"/>
      <c r="O17" s="1"/>
      <c r="P17" s="1"/>
    </row>
    <row r="18" spans="1:16" ht="60.75" x14ac:dyDescent="0.35">
      <c r="A18" s="8">
        <v>13</v>
      </c>
      <c r="B18" s="124" t="s">
        <v>13118</v>
      </c>
      <c r="C18" s="114" t="s">
        <v>949</v>
      </c>
      <c r="D18" s="132">
        <v>54450</v>
      </c>
      <c r="E18" s="132">
        <v>54450</v>
      </c>
      <c r="F18" s="114" t="s">
        <v>938</v>
      </c>
      <c r="G18" s="114" t="s">
        <v>13119</v>
      </c>
      <c r="H18" s="114" t="s">
        <v>13119</v>
      </c>
      <c r="I18" s="115" t="s">
        <v>951</v>
      </c>
      <c r="J18" s="116" t="s">
        <v>13120</v>
      </c>
      <c r="K18" s="1"/>
      <c r="L18" s="1"/>
      <c r="M18" s="1"/>
      <c r="N18" s="1"/>
      <c r="O18" s="1"/>
      <c r="P18" s="1"/>
    </row>
    <row r="19" spans="1:16" ht="60.75" x14ac:dyDescent="0.35">
      <c r="A19" s="8">
        <v>14</v>
      </c>
      <c r="B19" s="124" t="s">
        <v>13121</v>
      </c>
      <c r="C19" s="114" t="s">
        <v>949</v>
      </c>
      <c r="D19" s="132">
        <v>17000</v>
      </c>
      <c r="E19" s="134">
        <v>17000</v>
      </c>
      <c r="F19" s="114" t="s">
        <v>938</v>
      </c>
      <c r="G19" s="114" t="s">
        <v>12351</v>
      </c>
      <c r="H19" s="114" t="s">
        <v>12351</v>
      </c>
      <c r="I19" s="115" t="s">
        <v>951</v>
      </c>
      <c r="J19" s="116" t="s">
        <v>13122</v>
      </c>
      <c r="K19" s="1"/>
      <c r="L19" s="1"/>
      <c r="M19" s="1"/>
      <c r="N19" s="1"/>
      <c r="O19" s="1"/>
      <c r="P19" s="1"/>
    </row>
    <row r="20" spans="1:16" ht="81" x14ac:dyDescent="0.35">
      <c r="A20" s="8">
        <v>15</v>
      </c>
      <c r="B20" s="124" t="s">
        <v>13123</v>
      </c>
      <c r="C20" s="114" t="s">
        <v>949</v>
      </c>
      <c r="D20" s="132">
        <v>29250</v>
      </c>
      <c r="E20" s="134">
        <v>29250</v>
      </c>
      <c r="F20" s="114" t="s">
        <v>938</v>
      </c>
      <c r="G20" s="114" t="s">
        <v>13124</v>
      </c>
      <c r="H20" s="114" t="s">
        <v>13124</v>
      </c>
      <c r="I20" s="115" t="s">
        <v>951</v>
      </c>
      <c r="J20" s="116" t="s">
        <v>13125</v>
      </c>
      <c r="K20" s="1"/>
      <c r="L20" s="1"/>
      <c r="M20" s="1"/>
      <c r="N20" s="1"/>
      <c r="O20" s="1"/>
      <c r="P20" s="1"/>
    </row>
    <row r="21" spans="1:16" ht="40.5" x14ac:dyDescent="0.35">
      <c r="A21" s="8">
        <v>16</v>
      </c>
      <c r="B21" s="124" t="s">
        <v>6821</v>
      </c>
      <c r="C21" s="114" t="s">
        <v>949</v>
      </c>
      <c r="D21" s="132">
        <v>6550</v>
      </c>
      <c r="E21" s="134">
        <v>6550</v>
      </c>
      <c r="F21" s="114" t="s">
        <v>938</v>
      </c>
      <c r="G21" s="114" t="s">
        <v>13126</v>
      </c>
      <c r="H21" s="114" t="s">
        <v>13126</v>
      </c>
      <c r="I21" s="116" t="s">
        <v>951</v>
      </c>
      <c r="J21" s="116" t="s">
        <v>13127</v>
      </c>
      <c r="K21" s="1"/>
      <c r="L21" s="1"/>
      <c r="M21" s="1"/>
      <c r="N21" s="1"/>
      <c r="O21" s="1"/>
      <c r="P21" s="1"/>
    </row>
    <row r="22" spans="1:16" ht="101.25" x14ac:dyDescent="0.35">
      <c r="A22" s="8">
        <v>17</v>
      </c>
      <c r="B22" s="124" t="s">
        <v>13128</v>
      </c>
      <c r="C22" s="114" t="s">
        <v>949</v>
      </c>
      <c r="D22" s="132">
        <v>1284</v>
      </c>
      <c r="E22" s="134">
        <v>1284</v>
      </c>
      <c r="F22" s="114" t="s">
        <v>938</v>
      </c>
      <c r="G22" s="114" t="s">
        <v>13129</v>
      </c>
      <c r="H22" s="114" t="s">
        <v>13129</v>
      </c>
      <c r="I22" s="115" t="s">
        <v>951</v>
      </c>
      <c r="J22" s="116" t="s">
        <v>13130</v>
      </c>
      <c r="K22" s="1"/>
      <c r="L22" s="1"/>
      <c r="M22" s="1"/>
      <c r="N22" s="1"/>
      <c r="O22" s="1"/>
      <c r="P22" s="1"/>
    </row>
    <row r="23" spans="1:16" ht="121.5" x14ac:dyDescent="0.35">
      <c r="A23" s="8">
        <v>18</v>
      </c>
      <c r="B23" s="124" t="s">
        <v>13131</v>
      </c>
      <c r="C23" s="114" t="s">
        <v>949</v>
      </c>
      <c r="D23" s="132">
        <v>3210</v>
      </c>
      <c r="E23" s="134">
        <v>3210</v>
      </c>
      <c r="F23" s="114" t="s">
        <v>938</v>
      </c>
      <c r="G23" s="114" t="s">
        <v>13132</v>
      </c>
      <c r="H23" s="114" t="s">
        <v>13132</v>
      </c>
      <c r="I23" s="115" t="s">
        <v>951</v>
      </c>
      <c r="J23" s="116" t="s">
        <v>13133</v>
      </c>
      <c r="K23" s="1"/>
      <c r="L23" s="1"/>
      <c r="M23" s="1"/>
      <c r="N23" s="1"/>
      <c r="O23" s="1"/>
      <c r="P23" s="1"/>
    </row>
    <row r="24" spans="1:16" ht="101.25" x14ac:dyDescent="0.35">
      <c r="A24" s="8">
        <v>19</v>
      </c>
      <c r="B24" s="124" t="s">
        <v>13134</v>
      </c>
      <c r="C24" s="114" t="s">
        <v>949</v>
      </c>
      <c r="D24" s="132">
        <v>4173</v>
      </c>
      <c r="E24" s="134">
        <v>4173</v>
      </c>
      <c r="F24" s="114" t="s">
        <v>938</v>
      </c>
      <c r="G24" s="114" t="s">
        <v>13135</v>
      </c>
      <c r="H24" s="114" t="s">
        <v>13135</v>
      </c>
      <c r="I24" s="115" t="s">
        <v>951</v>
      </c>
      <c r="J24" s="116" t="s">
        <v>13136</v>
      </c>
      <c r="K24" s="1"/>
      <c r="L24" s="1"/>
      <c r="M24" s="1"/>
      <c r="N24" s="1"/>
      <c r="O24" s="1"/>
      <c r="P24" s="1"/>
    </row>
    <row r="25" spans="1:16" ht="87" customHeight="1" x14ac:dyDescent="0.35">
      <c r="A25" s="8">
        <v>20</v>
      </c>
      <c r="B25" s="124" t="s">
        <v>13137</v>
      </c>
      <c r="C25" s="114" t="s">
        <v>949</v>
      </c>
      <c r="D25" s="132">
        <v>5457</v>
      </c>
      <c r="E25" s="134">
        <v>5457</v>
      </c>
      <c r="F25" s="114" t="s">
        <v>938</v>
      </c>
      <c r="G25" s="114" t="s">
        <v>13138</v>
      </c>
      <c r="H25" s="114" t="s">
        <v>13138</v>
      </c>
      <c r="I25" s="115" t="s">
        <v>951</v>
      </c>
      <c r="J25" s="116" t="s">
        <v>13139</v>
      </c>
      <c r="K25" s="1"/>
      <c r="L25" s="1"/>
      <c r="M25" s="1"/>
      <c r="N25" s="1"/>
      <c r="O25" s="1"/>
      <c r="P25" s="1"/>
    </row>
    <row r="26" spans="1:16" ht="101.25" x14ac:dyDescent="0.35">
      <c r="A26" s="8">
        <v>21</v>
      </c>
      <c r="B26" s="124" t="s">
        <v>13140</v>
      </c>
      <c r="C26" s="114" t="s">
        <v>949</v>
      </c>
      <c r="D26" s="132">
        <v>1605</v>
      </c>
      <c r="E26" s="134">
        <v>1605</v>
      </c>
      <c r="F26" s="114" t="s">
        <v>938</v>
      </c>
      <c r="G26" s="114" t="s">
        <v>13141</v>
      </c>
      <c r="H26" s="114" t="s">
        <v>13141</v>
      </c>
      <c r="I26" s="115" t="s">
        <v>951</v>
      </c>
      <c r="J26" s="116" t="s">
        <v>13142</v>
      </c>
      <c r="K26" s="1"/>
      <c r="L26" s="1"/>
      <c r="M26" s="1"/>
      <c r="N26" s="1"/>
      <c r="O26" s="1"/>
      <c r="P26" s="1"/>
    </row>
    <row r="27" spans="1:16" ht="101.25" x14ac:dyDescent="0.35">
      <c r="A27" s="8">
        <v>22</v>
      </c>
      <c r="B27" s="124" t="s">
        <v>13143</v>
      </c>
      <c r="C27" s="114" t="s">
        <v>949</v>
      </c>
      <c r="D27" s="132">
        <v>535</v>
      </c>
      <c r="E27" s="134">
        <v>535</v>
      </c>
      <c r="F27" s="114" t="s">
        <v>938</v>
      </c>
      <c r="G27" s="114" t="s">
        <v>13144</v>
      </c>
      <c r="H27" s="114" t="s">
        <v>13144</v>
      </c>
      <c r="I27" s="115" t="s">
        <v>951</v>
      </c>
      <c r="J27" s="116" t="s">
        <v>13145</v>
      </c>
      <c r="K27" s="1"/>
      <c r="L27" s="1"/>
      <c r="M27" s="1"/>
      <c r="N27" s="1"/>
      <c r="O27" s="1"/>
      <c r="P27" s="1"/>
    </row>
    <row r="28" spans="1:16" ht="121.5" x14ac:dyDescent="0.35">
      <c r="A28" s="8">
        <v>23</v>
      </c>
      <c r="B28" s="124" t="s">
        <v>13146</v>
      </c>
      <c r="C28" s="114" t="s">
        <v>949</v>
      </c>
      <c r="D28" s="132">
        <v>6420</v>
      </c>
      <c r="E28" s="134">
        <v>6420</v>
      </c>
      <c r="F28" s="114" t="s">
        <v>938</v>
      </c>
      <c r="G28" s="114" t="s">
        <v>13147</v>
      </c>
      <c r="H28" s="114" t="s">
        <v>13147</v>
      </c>
      <c r="I28" s="115" t="s">
        <v>951</v>
      </c>
      <c r="J28" s="116" t="s">
        <v>13148</v>
      </c>
      <c r="K28" s="1"/>
      <c r="L28" s="1"/>
      <c r="M28" s="1"/>
      <c r="N28" s="1"/>
      <c r="O28" s="1"/>
      <c r="P28" s="1"/>
    </row>
    <row r="29" spans="1:16" ht="101.25" x14ac:dyDescent="0.35">
      <c r="A29" s="8">
        <v>24</v>
      </c>
      <c r="B29" s="124" t="s">
        <v>13149</v>
      </c>
      <c r="C29" s="114" t="s">
        <v>949</v>
      </c>
      <c r="D29" s="132">
        <v>2996</v>
      </c>
      <c r="E29" s="134">
        <v>2996</v>
      </c>
      <c r="F29" s="114" t="s">
        <v>938</v>
      </c>
      <c r="G29" s="114" t="s">
        <v>13150</v>
      </c>
      <c r="H29" s="114" t="s">
        <v>13150</v>
      </c>
      <c r="I29" s="115" t="s">
        <v>951</v>
      </c>
      <c r="J29" s="116" t="s">
        <v>13151</v>
      </c>
      <c r="K29" s="1"/>
      <c r="L29" s="1"/>
      <c r="M29" s="1"/>
      <c r="N29" s="1"/>
      <c r="O29" s="1"/>
      <c r="P29" s="1"/>
    </row>
    <row r="30" spans="1:16" ht="81" x14ac:dyDescent="0.35">
      <c r="A30" s="8">
        <v>25</v>
      </c>
      <c r="B30" s="124" t="s">
        <v>13152</v>
      </c>
      <c r="C30" s="114" t="s">
        <v>949</v>
      </c>
      <c r="D30" s="132">
        <v>51500</v>
      </c>
      <c r="E30" s="134">
        <v>51500</v>
      </c>
      <c r="F30" s="114" t="s">
        <v>938</v>
      </c>
      <c r="G30" s="114" t="s">
        <v>13153</v>
      </c>
      <c r="H30" s="114" t="s">
        <v>13153</v>
      </c>
      <c r="I30" s="115" t="s">
        <v>951</v>
      </c>
      <c r="J30" s="116" t="s">
        <v>13154</v>
      </c>
      <c r="K30" s="1"/>
      <c r="L30" s="1"/>
      <c r="M30" s="1"/>
      <c r="N30" s="1"/>
      <c r="O30" s="1"/>
      <c r="P30" s="1"/>
    </row>
    <row r="31" spans="1:16" ht="60.75" x14ac:dyDescent="0.35">
      <c r="A31" s="8">
        <v>26</v>
      </c>
      <c r="B31" s="124" t="s">
        <v>13155</v>
      </c>
      <c r="C31" s="114" t="s">
        <v>949</v>
      </c>
      <c r="D31" s="132">
        <v>16000</v>
      </c>
      <c r="E31" s="134">
        <v>16000</v>
      </c>
      <c r="F31" s="114" t="s">
        <v>938</v>
      </c>
      <c r="G31" s="114" t="s">
        <v>13156</v>
      </c>
      <c r="H31" s="114" t="s">
        <v>13156</v>
      </c>
      <c r="I31" s="115" t="s">
        <v>951</v>
      </c>
      <c r="J31" s="116" t="s">
        <v>13157</v>
      </c>
      <c r="K31" s="1"/>
      <c r="L31" s="1"/>
      <c r="M31" s="1"/>
      <c r="N31" s="1"/>
      <c r="O31" s="1"/>
      <c r="P31" s="1"/>
    </row>
    <row r="32" spans="1:16" ht="60.75" x14ac:dyDescent="0.35">
      <c r="A32" s="8">
        <v>27</v>
      </c>
      <c r="B32" s="248" t="s">
        <v>1187</v>
      </c>
      <c r="C32" s="198" t="s">
        <v>1182</v>
      </c>
      <c r="D32" s="250">
        <v>34550</v>
      </c>
      <c r="E32" s="250">
        <v>34550</v>
      </c>
      <c r="F32" s="198" t="s">
        <v>1183</v>
      </c>
      <c r="G32" s="199" t="s">
        <v>13158</v>
      </c>
      <c r="H32" s="199" t="str">
        <f>G32</f>
        <v>หจก. เซียงไฮ้ ทันตภัณฑ์ เป็นเงิน 34,550 บาท</v>
      </c>
      <c r="I32" s="199" t="s">
        <v>1487</v>
      </c>
      <c r="J32" s="198" t="s">
        <v>13159</v>
      </c>
      <c r="K32" s="1"/>
      <c r="L32" s="1"/>
      <c r="M32" s="1"/>
      <c r="N32" s="1"/>
      <c r="O32" s="1"/>
      <c r="P32" s="1"/>
    </row>
    <row r="33" spans="1:16" ht="60.75" x14ac:dyDescent="0.35">
      <c r="A33" s="8">
        <v>28</v>
      </c>
      <c r="B33" s="248" t="s">
        <v>13160</v>
      </c>
      <c r="C33" s="198" t="s">
        <v>1182</v>
      </c>
      <c r="D33" s="250">
        <v>8570.7000000000007</v>
      </c>
      <c r="E33" s="250">
        <v>8570.7000000000007</v>
      </c>
      <c r="F33" s="198" t="s">
        <v>33</v>
      </c>
      <c r="G33" s="199" t="s">
        <v>13161</v>
      </c>
      <c r="H33" s="199" t="str">
        <f>G33</f>
        <v>ร้านดับบลิว เค กรุ๊ป เป็นเงิน 8,570.70 บาท</v>
      </c>
      <c r="I33" s="199" t="s">
        <v>1487</v>
      </c>
      <c r="J33" s="198" t="s">
        <v>13162</v>
      </c>
      <c r="K33" s="1"/>
      <c r="L33" s="1"/>
      <c r="M33" s="1"/>
      <c r="N33" s="1"/>
      <c r="O33" s="1"/>
      <c r="P33" s="1"/>
    </row>
    <row r="34" spans="1:16" ht="60.75" x14ac:dyDescent="0.35">
      <c r="A34" s="8">
        <v>29</v>
      </c>
      <c r="B34" s="248" t="s">
        <v>13163</v>
      </c>
      <c r="C34" s="198" t="s">
        <v>1182</v>
      </c>
      <c r="D34" s="250">
        <v>86000</v>
      </c>
      <c r="E34" s="250">
        <v>86000</v>
      </c>
      <c r="F34" s="198" t="s">
        <v>1183</v>
      </c>
      <c r="G34" s="199" t="s">
        <v>13164</v>
      </c>
      <c r="H34" s="199" t="str">
        <f>G34</f>
        <v>บริษัท ที ที เอส ที เทรดดิ้ง จำกัด เป็นเงิน 86,000.- บาท</v>
      </c>
      <c r="I34" s="199" t="s">
        <v>1487</v>
      </c>
      <c r="J34" s="198" t="s">
        <v>13165</v>
      </c>
      <c r="K34" s="1"/>
      <c r="L34" s="1"/>
      <c r="M34" s="1"/>
      <c r="N34" s="1"/>
      <c r="O34" s="1"/>
      <c r="P34" s="1"/>
    </row>
    <row r="35" spans="1:16" ht="60.75" x14ac:dyDescent="0.35">
      <c r="A35" s="8">
        <v>30</v>
      </c>
      <c r="B35" s="248" t="s">
        <v>13166</v>
      </c>
      <c r="C35" s="198" t="s">
        <v>1182</v>
      </c>
      <c r="D35" s="250">
        <v>55000</v>
      </c>
      <c r="E35" s="250">
        <v>55000</v>
      </c>
      <c r="F35" s="198" t="s">
        <v>1183</v>
      </c>
      <c r="G35" s="199" t="s">
        <v>13167</v>
      </c>
      <c r="H35" s="199" t="str">
        <f>G35</f>
        <v>บริษัท เมโทร เมดิคอล จำกัด เป็นเงิน 55,000.- บาท</v>
      </c>
      <c r="I35" s="199" t="s">
        <v>1487</v>
      </c>
      <c r="J35" s="198" t="s">
        <v>13168</v>
      </c>
      <c r="K35" s="1"/>
      <c r="L35" s="1"/>
      <c r="M35" s="1"/>
      <c r="N35" s="1"/>
      <c r="O35" s="1"/>
      <c r="P35" s="1"/>
    </row>
    <row r="36" spans="1:16" ht="243" x14ac:dyDescent="0.35">
      <c r="A36" s="8">
        <v>31</v>
      </c>
      <c r="B36" s="108" t="s">
        <v>13169</v>
      </c>
      <c r="C36" s="198" t="s">
        <v>1182</v>
      </c>
      <c r="D36" s="184">
        <v>55000</v>
      </c>
      <c r="E36" s="184">
        <v>55000</v>
      </c>
      <c r="F36" s="14" t="s">
        <v>1183</v>
      </c>
      <c r="G36" s="121" t="s">
        <v>13170</v>
      </c>
      <c r="H36" s="121" t="s">
        <v>13167</v>
      </c>
      <c r="I36" s="121" t="s">
        <v>13171</v>
      </c>
      <c r="J36" s="14" t="s">
        <v>13172</v>
      </c>
      <c r="K36" s="1"/>
      <c r="L36" s="1"/>
      <c r="M36" s="1"/>
      <c r="N36" s="1"/>
      <c r="O36" s="1"/>
      <c r="P36" s="1"/>
    </row>
    <row r="37" spans="1:16" ht="81" x14ac:dyDescent="0.35">
      <c r="A37" s="8">
        <v>32</v>
      </c>
      <c r="B37" s="108" t="s">
        <v>13173</v>
      </c>
      <c r="C37" s="198" t="s">
        <v>1182</v>
      </c>
      <c r="D37" s="184">
        <v>21000</v>
      </c>
      <c r="E37" s="184">
        <v>21000</v>
      </c>
      <c r="F37" s="14" t="s">
        <v>1183</v>
      </c>
      <c r="G37" s="121" t="s">
        <v>13174</v>
      </c>
      <c r="H37" s="121" t="s">
        <v>13174</v>
      </c>
      <c r="I37" s="121" t="s">
        <v>13171</v>
      </c>
      <c r="J37" s="14" t="s">
        <v>13175</v>
      </c>
      <c r="K37" s="1"/>
      <c r="L37" s="1"/>
      <c r="M37" s="1"/>
      <c r="N37" s="1"/>
      <c r="O37" s="1"/>
      <c r="P37" s="1"/>
    </row>
    <row r="38" spans="1:16" ht="222.75" x14ac:dyDescent="0.35">
      <c r="A38" s="8">
        <v>33</v>
      </c>
      <c r="B38" s="108" t="s">
        <v>13176</v>
      </c>
      <c r="C38" s="198" t="s">
        <v>1182</v>
      </c>
      <c r="D38" s="184">
        <v>16000</v>
      </c>
      <c r="E38" s="184">
        <v>16000</v>
      </c>
      <c r="F38" s="14" t="s">
        <v>1183</v>
      </c>
      <c r="G38" s="121" t="s">
        <v>13177</v>
      </c>
      <c r="H38" s="121" t="s">
        <v>13178</v>
      </c>
      <c r="I38" s="121" t="s">
        <v>13171</v>
      </c>
      <c r="J38" s="14" t="s">
        <v>13179</v>
      </c>
      <c r="K38" s="1"/>
      <c r="L38" s="1"/>
      <c r="M38" s="1"/>
      <c r="N38" s="1"/>
      <c r="O38" s="1"/>
      <c r="P38" s="1"/>
    </row>
    <row r="39" spans="1:16" ht="81" x14ac:dyDescent="0.35">
      <c r="A39" s="8">
        <v>34</v>
      </c>
      <c r="B39" s="108" t="s">
        <v>13180</v>
      </c>
      <c r="C39" s="198" t="s">
        <v>1182</v>
      </c>
      <c r="D39" s="184">
        <v>86000</v>
      </c>
      <c r="E39" s="184">
        <v>85578.6</v>
      </c>
      <c r="F39" s="14" t="s">
        <v>1183</v>
      </c>
      <c r="G39" s="121" t="s">
        <v>13181</v>
      </c>
      <c r="H39" s="121" t="s">
        <v>13181</v>
      </c>
      <c r="I39" s="121" t="s">
        <v>13171</v>
      </c>
      <c r="J39" s="14" t="s">
        <v>13182</v>
      </c>
      <c r="K39" s="1"/>
      <c r="L39" s="1"/>
      <c r="M39" s="1"/>
      <c r="N39" s="1"/>
      <c r="O39" s="1"/>
      <c r="P39" s="1"/>
    </row>
    <row r="40" spans="1:16" ht="60.75" x14ac:dyDescent="0.35">
      <c r="A40" s="8">
        <v>35</v>
      </c>
      <c r="B40" s="108" t="s">
        <v>13183</v>
      </c>
      <c r="C40" s="198" t="s">
        <v>1182</v>
      </c>
      <c r="D40" s="184">
        <v>1950</v>
      </c>
      <c r="E40" s="184">
        <v>1950</v>
      </c>
      <c r="F40" s="14" t="s">
        <v>33</v>
      </c>
      <c r="G40" s="121" t="s">
        <v>13184</v>
      </c>
      <c r="H40" s="121" t="s">
        <v>13184</v>
      </c>
      <c r="I40" s="121" t="s">
        <v>13171</v>
      </c>
      <c r="J40" s="14" t="s">
        <v>13185</v>
      </c>
      <c r="K40" s="1"/>
      <c r="L40" s="1"/>
      <c r="M40" s="1"/>
      <c r="N40" s="1"/>
      <c r="O40" s="1"/>
      <c r="P40" s="1"/>
    </row>
    <row r="41" spans="1:16" ht="101.25" x14ac:dyDescent="0.35">
      <c r="A41" s="8">
        <v>36</v>
      </c>
      <c r="B41" s="108" t="s">
        <v>13186</v>
      </c>
      <c r="C41" s="14" t="s">
        <v>838</v>
      </c>
      <c r="D41" s="139">
        <v>5760</v>
      </c>
      <c r="E41" s="139">
        <v>5760</v>
      </c>
      <c r="F41" s="14" t="s">
        <v>37942</v>
      </c>
      <c r="G41" s="14" t="s">
        <v>13187</v>
      </c>
      <c r="H41" s="14" t="s">
        <v>13187</v>
      </c>
      <c r="I41" s="14" t="s">
        <v>840</v>
      </c>
      <c r="J41" s="121" t="s">
        <v>13188</v>
      </c>
      <c r="K41" s="1"/>
      <c r="L41" s="1"/>
      <c r="M41" s="1"/>
      <c r="N41" s="1"/>
      <c r="O41" s="1"/>
      <c r="P41" s="1"/>
    </row>
    <row r="42" spans="1:16" ht="101.25" x14ac:dyDescent="0.35">
      <c r="A42" s="8">
        <v>37</v>
      </c>
      <c r="B42" s="108" t="s">
        <v>13189</v>
      </c>
      <c r="C42" s="14" t="s">
        <v>838</v>
      </c>
      <c r="D42" s="139">
        <v>86242</v>
      </c>
      <c r="E42" s="139">
        <v>86242</v>
      </c>
      <c r="F42" s="14" t="s">
        <v>37942</v>
      </c>
      <c r="G42" s="14" t="s">
        <v>13190</v>
      </c>
      <c r="H42" s="14" t="s">
        <v>13190</v>
      </c>
      <c r="I42" s="14" t="s">
        <v>840</v>
      </c>
      <c r="J42" s="121" t="s">
        <v>13191</v>
      </c>
      <c r="K42" s="1"/>
      <c r="L42" s="1"/>
      <c r="M42" s="1"/>
      <c r="N42" s="1"/>
      <c r="O42" s="1"/>
      <c r="P42" s="1"/>
    </row>
    <row r="43" spans="1:16" ht="101.25" x14ac:dyDescent="0.35">
      <c r="A43" s="8">
        <v>38</v>
      </c>
      <c r="B43" s="108" t="s">
        <v>13192</v>
      </c>
      <c r="C43" s="14" t="s">
        <v>838</v>
      </c>
      <c r="D43" s="139">
        <v>85396.7</v>
      </c>
      <c r="E43" s="139">
        <v>85396.7</v>
      </c>
      <c r="F43" s="14" t="s">
        <v>37942</v>
      </c>
      <c r="G43" s="14" t="s">
        <v>13193</v>
      </c>
      <c r="H43" s="14" t="s">
        <v>13193</v>
      </c>
      <c r="I43" s="14" t="s">
        <v>840</v>
      </c>
      <c r="J43" s="121" t="s">
        <v>13194</v>
      </c>
      <c r="K43" s="1"/>
      <c r="L43" s="1"/>
      <c r="M43" s="1"/>
      <c r="N43" s="1"/>
      <c r="O43" s="1"/>
      <c r="P43" s="1"/>
    </row>
    <row r="44" spans="1:16" ht="60.75" x14ac:dyDescent="0.35">
      <c r="A44" s="8">
        <v>39</v>
      </c>
      <c r="B44" s="108" t="s">
        <v>13195</v>
      </c>
      <c r="C44" s="14" t="s">
        <v>937</v>
      </c>
      <c r="D44" s="139">
        <v>53333</v>
      </c>
      <c r="E44" s="139">
        <v>53333</v>
      </c>
      <c r="F44" s="14" t="s">
        <v>1502</v>
      </c>
      <c r="G44" s="14" t="s">
        <v>13196</v>
      </c>
      <c r="H44" s="14" t="s">
        <v>13196</v>
      </c>
      <c r="I44" s="9" t="s">
        <v>13197</v>
      </c>
      <c r="J44" s="9" t="s">
        <v>26633</v>
      </c>
      <c r="K44" s="1"/>
      <c r="L44" s="1"/>
      <c r="M44" s="1"/>
      <c r="N44" s="1"/>
      <c r="O44" s="1"/>
      <c r="P44" s="1"/>
    </row>
    <row r="45" spans="1:16" ht="60.75" x14ac:dyDescent="0.35">
      <c r="A45" s="8">
        <v>40</v>
      </c>
      <c r="B45" s="108" t="s">
        <v>10091</v>
      </c>
      <c r="C45" s="14" t="s">
        <v>1273</v>
      </c>
      <c r="D45" s="197">
        <v>16630</v>
      </c>
      <c r="E45" s="197">
        <v>16630</v>
      </c>
      <c r="F45" s="14" t="s">
        <v>938</v>
      </c>
      <c r="G45" s="121" t="s">
        <v>13198</v>
      </c>
      <c r="H45" s="121" t="s">
        <v>13198</v>
      </c>
      <c r="I45" s="14" t="s">
        <v>185</v>
      </c>
      <c r="J45" s="14" t="s">
        <v>26634</v>
      </c>
      <c r="K45" s="1"/>
      <c r="L45" s="1"/>
      <c r="M45" s="1"/>
      <c r="N45" s="1"/>
      <c r="O45" s="1"/>
      <c r="P45" s="1"/>
    </row>
    <row r="46" spans="1:16" ht="60.75" x14ac:dyDescent="0.35">
      <c r="A46" s="8">
        <v>41</v>
      </c>
      <c r="B46" s="108" t="s">
        <v>1719</v>
      </c>
      <c r="C46" s="14" t="s">
        <v>1056</v>
      </c>
      <c r="D46" s="197">
        <v>5050</v>
      </c>
      <c r="E46" s="197">
        <v>5050</v>
      </c>
      <c r="F46" s="14" t="s">
        <v>37942</v>
      </c>
      <c r="G46" s="14" t="s">
        <v>13199</v>
      </c>
      <c r="H46" s="14" t="s">
        <v>13199</v>
      </c>
      <c r="I46" s="14" t="s">
        <v>1058</v>
      </c>
      <c r="J46" s="14" t="s">
        <v>13200</v>
      </c>
      <c r="K46" s="1"/>
      <c r="L46" s="1"/>
      <c r="M46" s="1"/>
      <c r="N46" s="1"/>
      <c r="O46" s="1"/>
      <c r="P46" s="1"/>
    </row>
    <row r="47" spans="1:16" ht="60.75" x14ac:dyDescent="0.35">
      <c r="A47" s="8">
        <v>42</v>
      </c>
      <c r="B47" s="108" t="s">
        <v>13201</v>
      </c>
      <c r="C47" s="14" t="s">
        <v>1056</v>
      </c>
      <c r="D47" s="197">
        <v>7400</v>
      </c>
      <c r="E47" s="197">
        <v>7400</v>
      </c>
      <c r="F47" s="14" t="s">
        <v>37942</v>
      </c>
      <c r="G47" s="14" t="s">
        <v>13202</v>
      </c>
      <c r="H47" s="14" t="s">
        <v>13202</v>
      </c>
      <c r="I47" s="14" t="s">
        <v>1058</v>
      </c>
      <c r="J47" s="14" t="s">
        <v>13203</v>
      </c>
      <c r="K47" s="1"/>
      <c r="L47" s="1"/>
      <c r="M47" s="1"/>
      <c r="N47" s="1"/>
      <c r="O47" s="1"/>
      <c r="P47" s="1"/>
    </row>
    <row r="48" spans="1:16" ht="81" x14ac:dyDescent="0.35">
      <c r="A48" s="8">
        <v>43</v>
      </c>
      <c r="B48" s="108" t="s">
        <v>13204</v>
      </c>
      <c r="C48" s="14" t="s">
        <v>1056</v>
      </c>
      <c r="D48" s="197">
        <v>70400</v>
      </c>
      <c r="E48" s="197">
        <v>70400</v>
      </c>
      <c r="F48" s="14" t="s">
        <v>37942</v>
      </c>
      <c r="G48" s="14" t="s">
        <v>13205</v>
      </c>
      <c r="H48" s="14" t="s">
        <v>13205</v>
      </c>
      <c r="I48" s="14" t="s">
        <v>1058</v>
      </c>
      <c r="J48" s="14" t="s">
        <v>13206</v>
      </c>
      <c r="K48" s="1"/>
      <c r="L48" s="1"/>
      <c r="M48" s="1"/>
      <c r="N48" s="1"/>
      <c r="O48" s="1"/>
      <c r="P48" s="1"/>
    </row>
    <row r="49" spans="1:16" ht="101.25" x14ac:dyDescent="0.35">
      <c r="A49" s="8">
        <v>44</v>
      </c>
      <c r="B49" s="108" t="s">
        <v>13207</v>
      </c>
      <c r="C49" s="14" t="s">
        <v>1167</v>
      </c>
      <c r="D49" s="135">
        <v>2400</v>
      </c>
      <c r="E49" s="135">
        <v>2568</v>
      </c>
      <c r="F49" s="14" t="s">
        <v>37942</v>
      </c>
      <c r="G49" s="14" t="s">
        <v>13208</v>
      </c>
      <c r="H49" s="14" t="s">
        <v>13208</v>
      </c>
      <c r="I49" s="14" t="s">
        <v>1169</v>
      </c>
      <c r="J49" s="14" t="s">
        <v>13209</v>
      </c>
      <c r="K49" s="1"/>
      <c r="L49" s="1"/>
      <c r="M49" s="1"/>
      <c r="N49" s="1"/>
      <c r="O49" s="1"/>
      <c r="P49" s="1"/>
    </row>
    <row r="50" spans="1:16" ht="121.5" x14ac:dyDescent="0.35">
      <c r="A50" s="8">
        <v>45</v>
      </c>
      <c r="B50" s="108" t="s">
        <v>13210</v>
      </c>
      <c r="C50" s="14" t="s">
        <v>1167</v>
      </c>
      <c r="D50" s="135">
        <v>6000</v>
      </c>
      <c r="E50" s="135">
        <v>7500</v>
      </c>
      <c r="F50" s="14" t="s">
        <v>37942</v>
      </c>
      <c r="G50" s="14" t="s">
        <v>13211</v>
      </c>
      <c r="H50" s="14" t="s">
        <v>13211</v>
      </c>
      <c r="I50" s="14" t="s">
        <v>1169</v>
      </c>
      <c r="J50" s="14" t="s">
        <v>13212</v>
      </c>
      <c r="K50" s="1"/>
      <c r="L50" s="1"/>
      <c r="M50" s="1"/>
      <c r="N50" s="1"/>
      <c r="O50" s="1"/>
      <c r="P50" s="1"/>
    </row>
    <row r="51" spans="1:16" ht="81" x14ac:dyDescent="0.35">
      <c r="A51" s="8">
        <v>46</v>
      </c>
      <c r="B51" s="108" t="s">
        <v>13213</v>
      </c>
      <c r="C51" s="14" t="s">
        <v>1167</v>
      </c>
      <c r="D51" s="135">
        <v>19600</v>
      </c>
      <c r="E51" s="135">
        <v>19600</v>
      </c>
      <c r="F51" s="14" t="s">
        <v>37942</v>
      </c>
      <c r="G51" s="14" t="s">
        <v>13214</v>
      </c>
      <c r="H51" s="14" t="s">
        <v>13214</v>
      </c>
      <c r="I51" s="14" t="s">
        <v>1169</v>
      </c>
      <c r="J51" s="14" t="s">
        <v>13215</v>
      </c>
      <c r="K51" s="1"/>
      <c r="L51" s="1"/>
      <c r="M51" s="1"/>
      <c r="N51" s="1"/>
      <c r="O51" s="1"/>
      <c r="P51" s="1"/>
    </row>
    <row r="52" spans="1:16" ht="141.75" x14ac:dyDescent="0.35">
      <c r="A52" s="8">
        <v>47</v>
      </c>
      <c r="B52" s="126" t="s">
        <v>13216</v>
      </c>
      <c r="C52" s="112" t="s">
        <v>911</v>
      </c>
      <c r="D52" s="136">
        <v>4601</v>
      </c>
      <c r="E52" s="136">
        <v>4601</v>
      </c>
      <c r="F52" s="112" t="s">
        <v>33</v>
      </c>
      <c r="G52" s="112" t="s">
        <v>13217</v>
      </c>
      <c r="H52" s="112" t="s">
        <v>13218</v>
      </c>
      <c r="I52" s="112" t="s">
        <v>914</v>
      </c>
      <c r="J52" s="112" t="s">
        <v>13219</v>
      </c>
      <c r="K52" s="1"/>
      <c r="L52" s="1"/>
      <c r="M52" s="1"/>
      <c r="N52" s="1"/>
      <c r="O52" s="1"/>
      <c r="P52" s="1"/>
    </row>
    <row r="53" spans="1:16" ht="324" x14ac:dyDescent="0.35">
      <c r="A53" s="8">
        <v>48</v>
      </c>
      <c r="B53" s="126" t="s">
        <v>13220</v>
      </c>
      <c r="C53" s="112" t="s">
        <v>911</v>
      </c>
      <c r="D53" s="136">
        <v>1590</v>
      </c>
      <c r="E53" s="136">
        <v>1590</v>
      </c>
      <c r="F53" s="112" t="s">
        <v>33</v>
      </c>
      <c r="G53" s="112" t="s">
        <v>13221</v>
      </c>
      <c r="H53" s="112" t="s">
        <v>13222</v>
      </c>
      <c r="I53" s="112" t="s">
        <v>914</v>
      </c>
      <c r="J53" s="112" t="s">
        <v>13223</v>
      </c>
      <c r="K53" s="1"/>
      <c r="L53" s="1"/>
      <c r="M53" s="1"/>
      <c r="N53" s="1"/>
      <c r="O53" s="1"/>
      <c r="P53" s="1"/>
    </row>
    <row r="54" spans="1:16" ht="409.5" x14ac:dyDescent="0.35">
      <c r="A54" s="8">
        <v>49</v>
      </c>
      <c r="B54" s="126" t="s">
        <v>13224</v>
      </c>
      <c r="C54" s="112" t="s">
        <v>911</v>
      </c>
      <c r="D54" s="136">
        <v>1903</v>
      </c>
      <c r="E54" s="136">
        <v>1903</v>
      </c>
      <c r="F54" s="112" t="s">
        <v>33</v>
      </c>
      <c r="G54" s="112" t="s">
        <v>13225</v>
      </c>
      <c r="H54" s="112" t="s">
        <v>13226</v>
      </c>
      <c r="I54" s="112" t="s">
        <v>914</v>
      </c>
      <c r="J54" s="112" t="s">
        <v>13227</v>
      </c>
      <c r="K54" s="1"/>
      <c r="L54" s="1"/>
      <c r="M54" s="1"/>
      <c r="N54" s="1"/>
      <c r="O54" s="1"/>
      <c r="P54" s="1"/>
    </row>
    <row r="55" spans="1:16" ht="243" x14ac:dyDescent="0.35">
      <c r="A55" s="8">
        <v>50</v>
      </c>
      <c r="B55" s="174" t="s">
        <v>13228</v>
      </c>
      <c r="C55" s="112" t="s">
        <v>911</v>
      </c>
      <c r="D55" s="136">
        <v>10980</v>
      </c>
      <c r="E55" s="136">
        <v>10980</v>
      </c>
      <c r="F55" s="112" t="s">
        <v>33</v>
      </c>
      <c r="G55" s="112" t="s">
        <v>13229</v>
      </c>
      <c r="H55" s="112" t="s">
        <v>13230</v>
      </c>
      <c r="I55" s="112" t="s">
        <v>914</v>
      </c>
      <c r="J55" s="112" t="s">
        <v>13231</v>
      </c>
      <c r="K55" s="1"/>
      <c r="L55" s="1"/>
      <c r="M55" s="1"/>
      <c r="N55" s="1"/>
      <c r="O55" s="1"/>
      <c r="P55" s="1"/>
    </row>
    <row r="56" spans="1:16" ht="121.5" x14ac:dyDescent="0.35">
      <c r="A56" s="8">
        <v>51</v>
      </c>
      <c r="B56" s="174" t="s">
        <v>13232</v>
      </c>
      <c r="C56" s="112" t="s">
        <v>911</v>
      </c>
      <c r="D56" s="136">
        <v>36915</v>
      </c>
      <c r="E56" s="136">
        <v>36915</v>
      </c>
      <c r="F56" s="112" t="s">
        <v>33</v>
      </c>
      <c r="G56" s="112" t="s">
        <v>13233</v>
      </c>
      <c r="H56" s="112" t="s">
        <v>13234</v>
      </c>
      <c r="I56" s="112" t="s">
        <v>914</v>
      </c>
      <c r="J56" s="112" t="s">
        <v>13235</v>
      </c>
      <c r="K56" s="1"/>
      <c r="L56" s="1"/>
      <c r="M56" s="1"/>
      <c r="N56" s="1"/>
      <c r="O56" s="1"/>
      <c r="P56" s="1"/>
    </row>
    <row r="57" spans="1:16" ht="283.5" x14ac:dyDescent="0.35">
      <c r="A57" s="8">
        <v>52</v>
      </c>
      <c r="B57" s="174" t="s">
        <v>13236</v>
      </c>
      <c r="C57" s="112" t="s">
        <v>911</v>
      </c>
      <c r="D57" s="136">
        <v>58743</v>
      </c>
      <c r="E57" s="136">
        <v>58743</v>
      </c>
      <c r="F57" s="112" t="s">
        <v>33</v>
      </c>
      <c r="G57" s="112" t="s">
        <v>13237</v>
      </c>
      <c r="H57" s="112" t="s">
        <v>13238</v>
      </c>
      <c r="I57" s="112" t="s">
        <v>914</v>
      </c>
      <c r="J57" s="112" t="s">
        <v>13239</v>
      </c>
      <c r="K57" s="1"/>
      <c r="L57" s="1"/>
      <c r="M57" s="1"/>
      <c r="N57" s="1"/>
      <c r="O57" s="1"/>
      <c r="P57" s="1"/>
    </row>
    <row r="58" spans="1:16" ht="162" x14ac:dyDescent="0.35">
      <c r="A58" s="8">
        <v>53</v>
      </c>
      <c r="B58" s="108" t="s">
        <v>13240</v>
      </c>
      <c r="C58" s="14" t="s">
        <v>968</v>
      </c>
      <c r="D58" s="184">
        <v>6100000</v>
      </c>
      <c r="E58" s="184">
        <v>6100000</v>
      </c>
      <c r="F58" s="14" t="s">
        <v>626</v>
      </c>
      <c r="G58" s="14" t="s">
        <v>13241</v>
      </c>
      <c r="H58" s="14" t="s">
        <v>13242</v>
      </c>
      <c r="I58" s="14" t="s">
        <v>972</v>
      </c>
      <c r="J58" s="14" t="s">
        <v>13243</v>
      </c>
      <c r="K58" s="1"/>
      <c r="L58" s="1"/>
      <c r="M58" s="1"/>
      <c r="N58" s="1"/>
      <c r="O58" s="1"/>
      <c r="P58" s="1"/>
    </row>
    <row r="59" spans="1:16" ht="101.25" x14ac:dyDescent="0.35">
      <c r="A59" s="8">
        <v>54</v>
      </c>
      <c r="B59" s="108" t="s">
        <v>13244</v>
      </c>
      <c r="C59" s="14" t="s">
        <v>968</v>
      </c>
      <c r="D59" s="184">
        <v>440000</v>
      </c>
      <c r="E59" s="184">
        <v>440000</v>
      </c>
      <c r="F59" s="14" t="s">
        <v>969</v>
      </c>
      <c r="G59" s="14" t="s">
        <v>13245</v>
      </c>
      <c r="H59" s="14" t="s">
        <v>13246</v>
      </c>
      <c r="I59" s="14" t="s">
        <v>972</v>
      </c>
      <c r="J59" s="14" t="s">
        <v>13247</v>
      </c>
      <c r="K59" s="1"/>
      <c r="L59" s="1"/>
      <c r="M59" s="1"/>
      <c r="N59" s="1"/>
      <c r="O59" s="1"/>
      <c r="P59" s="1"/>
    </row>
    <row r="60" spans="1:16" ht="81" x14ac:dyDescent="0.35">
      <c r="A60" s="8">
        <v>55</v>
      </c>
      <c r="B60" s="108" t="s">
        <v>13248</v>
      </c>
      <c r="C60" s="14" t="s">
        <v>968</v>
      </c>
      <c r="D60" s="184">
        <v>375000</v>
      </c>
      <c r="E60" s="184">
        <v>375000</v>
      </c>
      <c r="F60" s="14" t="s">
        <v>969</v>
      </c>
      <c r="G60" s="14" t="s">
        <v>13249</v>
      </c>
      <c r="H60" s="14" t="s">
        <v>13250</v>
      </c>
      <c r="I60" s="14" t="s">
        <v>972</v>
      </c>
      <c r="J60" s="14" t="s">
        <v>13251</v>
      </c>
      <c r="K60" s="1"/>
      <c r="L60" s="1"/>
      <c r="M60" s="1"/>
      <c r="N60" s="1"/>
      <c r="O60" s="1"/>
      <c r="P60" s="1"/>
    </row>
    <row r="61" spans="1:16" ht="101.25" x14ac:dyDescent="0.35">
      <c r="A61" s="8">
        <v>56</v>
      </c>
      <c r="B61" s="108" t="s">
        <v>13252</v>
      </c>
      <c r="C61" s="14" t="s">
        <v>968</v>
      </c>
      <c r="D61" s="184">
        <v>224000</v>
      </c>
      <c r="E61" s="184">
        <v>224000</v>
      </c>
      <c r="F61" s="14" t="s">
        <v>969</v>
      </c>
      <c r="G61" s="14" t="s">
        <v>13253</v>
      </c>
      <c r="H61" s="14" t="s">
        <v>13254</v>
      </c>
      <c r="I61" s="14" t="s">
        <v>972</v>
      </c>
      <c r="J61" s="14" t="s">
        <v>13255</v>
      </c>
      <c r="K61" s="1"/>
      <c r="L61" s="1"/>
      <c r="M61" s="1"/>
      <c r="N61" s="1"/>
      <c r="O61" s="1"/>
      <c r="P61" s="1"/>
    </row>
    <row r="62" spans="1:16" ht="101.25" x14ac:dyDescent="0.35">
      <c r="A62" s="8">
        <v>57</v>
      </c>
      <c r="B62" s="108" t="s">
        <v>13256</v>
      </c>
      <c r="C62" s="14" t="s">
        <v>968</v>
      </c>
      <c r="D62" s="184">
        <v>24289</v>
      </c>
      <c r="E62" s="184">
        <v>24289</v>
      </c>
      <c r="F62" s="14" t="s">
        <v>969</v>
      </c>
      <c r="G62" s="14" t="s">
        <v>13257</v>
      </c>
      <c r="H62" s="14" t="s">
        <v>13258</v>
      </c>
      <c r="I62" s="14" t="s">
        <v>972</v>
      </c>
      <c r="J62" s="14" t="s">
        <v>13259</v>
      </c>
      <c r="K62" s="1"/>
      <c r="L62" s="1"/>
      <c r="M62" s="1"/>
      <c r="N62" s="1"/>
      <c r="O62" s="1"/>
      <c r="P62" s="1"/>
    </row>
    <row r="63" spans="1:16" ht="101.25" x14ac:dyDescent="0.35">
      <c r="A63" s="8">
        <v>58</v>
      </c>
      <c r="B63" s="108" t="s">
        <v>13260</v>
      </c>
      <c r="C63" s="14" t="s">
        <v>968</v>
      </c>
      <c r="D63" s="184">
        <v>17002.3</v>
      </c>
      <c r="E63" s="184">
        <v>17002.3</v>
      </c>
      <c r="F63" s="14" t="s">
        <v>969</v>
      </c>
      <c r="G63" s="14" t="s">
        <v>13261</v>
      </c>
      <c r="H63" s="14" t="s">
        <v>13262</v>
      </c>
      <c r="I63" s="14" t="s">
        <v>972</v>
      </c>
      <c r="J63" s="14" t="s">
        <v>13263</v>
      </c>
      <c r="K63" s="1"/>
      <c r="L63" s="1"/>
      <c r="M63" s="1"/>
      <c r="N63" s="1"/>
      <c r="O63" s="1"/>
      <c r="P63" s="1"/>
    </row>
    <row r="64" spans="1:16" ht="81" x14ac:dyDescent="0.35">
      <c r="A64" s="8">
        <v>59</v>
      </c>
      <c r="B64" s="108" t="s">
        <v>13264</v>
      </c>
      <c r="C64" s="14" t="s">
        <v>968</v>
      </c>
      <c r="D64" s="184">
        <v>182300</v>
      </c>
      <c r="E64" s="184">
        <v>182300</v>
      </c>
      <c r="F64" s="14" t="s">
        <v>969</v>
      </c>
      <c r="G64" s="14" t="s">
        <v>13265</v>
      </c>
      <c r="H64" s="14" t="s">
        <v>13266</v>
      </c>
      <c r="I64" s="14" t="s">
        <v>972</v>
      </c>
      <c r="J64" s="14" t="s">
        <v>13267</v>
      </c>
      <c r="K64" s="1"/>
      <c r="L64" s="1"/>
      <c r="M64" s="1"/>
      <c r="N64" s="1"/>
      <c r="O64" s="1"/>
      <c r="P64" s="1"/>
    </row>
    <row r="65" spans="1:16" ht="101.25" x14ac:dyDescent="0.35">
      <c r="A65" s="8">
        <v>60</v>
      </c>
      <c r="B65" s="108" t="s">
        <v>13268</v>
      </c>
      <c r="C65" s="14" t="s">
        <v>968</v>
      </c>
      <c r="D65" s="184">
        <v>18832</v>
      </c>
      <c r="E65" s="184">
        <v>18832</v>
      </c>
      <c r="F65" s="14" t="s">
        <v>969</v>
      </c>
      <c r="G65" s="14" t="s">
        <v>13269</v>
      </c>
      <c r="H65" s="14" t="s">
        <v>13270</v>
      </c>
      <c r="I65" s="14" t="s">
        <v>972</v>
      </c>
      <c r="J65" s="14" t="s">
        <v>13271</v>
      </c>
      <c r="K65" s="1"/>
      <c r="L65" s="1"/>
      <c r="M65" s="1"/>
      <c r="N65" s="1"/>
      <c r="O65" s="1"/>
      <c r="P65" s="1"/>
    </row>
    <row r="66" spans="1:16" ht="101.25" x14ac:dyDescent="0.35">
      <c r="A66" s="8">
        <v>61</v>
      </c>
      <c r="B66" s="108" t="s">
        <v>13272</v>
      </c>
      <c r="C66" s="14" t="s">
        <v>968</v>
      </c>
      <c r="D66" s="184">
        <v>15000</v>
      </c>
      <c r="E66" s="184">
        <v>15000</v>
      </c>
      <c r="F66" s="14" t="s">
        <v>969</v>
      </c>
      <c r="G66" s="14" t="s">
        <v>13273</v>
      </c>
      <c r="H66" s="14" t="s">
        <v>13274</v>
      </c>
      <c r="I66" s="14" t="s">
        <v>972</v>
      </c>
      <c r="J66" s="14" t="s">
        <v>13275</v>
      </c>
      <c r="K66" s="1"/>
      <c r="L66" s="1"/>
      <c r="M66" s="1"/>
      <c r="N66" s="1"/>
      <c r="O66" s="1"/>
      <c r="P66" s="1"/>
    </row>
    <row r="67" spans="1:16" ht="101.25" x14ac:dyDescent="0.35">
      <c r="A67" s="8">
        <v>62</v>
      </c>
      <c r="B67" s="108" t="s">
        <v>13276</v>
      </c>
      <c r="C67" s="14" t="s">
        <v>968</v>
      </c>
      <c r="D67" s="184">
        <v>33600</v>
      </c>
      <c r="E67" s="184">
        <v>33600</v>
      </c>
      <c r="F67" s="14" t="s">
        <v>969</v>
      </c>
      <c r="G67" s="14" t="s">
        <v>13277</v>
      </c>
      <c r="H67" s="14" t="s">
        <v>13278</v>
      </c>
      <c r="I67" s="14" t="s">
        <v>972</v>
      </c>
      <c r="J67" s="14" t="s">
        <v>13279</v>
      </c>
      <c r="K67" s="1"/>
      <c r="L67" s="1"/>
      <c r="M67" s="1"/>
      <c r="N67" s="1"/>
      <c r="O67" s="1"/>
      <c r="P67" s="1"/>
    </row>
    <row r="68" spans="1:16" ht="47.25" customHeight="1" x14ac:dyDescent="0.35">
      <c r="A68" s="8">
        <v>63</v>
      </c>
      <c r="B68" s="262" t="s">
        <v>25680</v>
      </c>
      <c r="C68" s="266" t="s">
        <v>24422</v>
      </c>
      <c r="D68" s="288">
        <v>15000</v>
      </c>
      <c r="E68" s="288">
        <v>15000</v>
      </c>
      <c r="F68" s="263" t="s">
        <v>938</v>
      </c>
      <c r="G68" s="267" t="s">
        <v>25681</v>
      </c>
      <c r="H68" s="267" t="s">
        <v>25681</v>
      </c>
      <c r="I68" s="268" t="s">
        <v>1899</v>
      </c>
      <c r="J68" s="269" t="s">
        <v>26635</v>
      </c>
      <c r="K68" s="1"/>
      <c r="L68" s="1"/>
      <c r="M68" s="1"/>
      <c r="N68" s="1"/>
      <c r="O68" s="1"/>
      <c r="P68" s="1"/>
    </row>
    <row r="69" spans="1:16" ht="60.75" x14ac:dyDescent="0.35">
      <c r="A69" s="8">
        <v>64</v>
      </c>
      <c r="B69" s="289" t="s">
        <v>2418</v>
      </c>
      <c r="C69" s="266" t="s">
        <v>24422</v>
      </c>
      <c r="D69" s="290">
        <v>35700</v>
      </c>
      <c r="E69" s="290">
        <v>35700</v>
      </c>
      <c r="F69" s="263" t="s">
        <v>938</v>
      </c>
      <c r="G69" s="14" t="s">
        <v>25682</v>
      </c>
      <c r="H69" s="14" t="s">
        <v>25682</v>
      </c>
      <c r="I69" s="268" t="s">
        <v>1899</v>
      </c>
      <c r="J69" s="269" t="s">
        <v>26636</v>
      </c>
      <c r="K69" s="1"/>
      <c r="L69" s="1"/>
      <c r="M69" s="1"/>
      <c r="N69" s="1"/>
      <c r="O69" s="1"/>
      <c r="P69" s="1"/>
    </row>
    <row r="70" spans="1:16" ht="40.5" x14ac:dyDescent="0.35">
      <c r="A70" s="8">
        <v>65</v>
      </c>
      <c r="B70" s="289" t="s">
        <v>3805</v>
      </c>
      <c r="C70" s="266" t="s">
        <v>24422</v>
      </c>
      <c r="D70" s="290">
        <v>1000</v>
      </c>
      <c r="E70" s="290">
        <v>1000</v>
      </c>
      <c r="F70" s="263" t="s">
        <v>938</v>
      </c>
      <c r="G70" s="14" t="s">
        <v>25683</v>
      </c>
      <c r="H70" s="14" t="s">
        <v>25683</v>
      </c>
      <c r="I70" s="268" t="s">
        <v>1899</v>
      </c>
      <c r="J70" s="269" t="s">
        <v>26637</v>
      </c>
      <c r="K70" s="1"/>
      <c r="L70" s="1"/>
      <c r="M70" s="1"/>
      <c r="N70" s="1"/>
      <c r="O70" s="1"/>
      <c r="P70" s="1"/>
    </row>
    <row r="71" spans="1:16" ht="40.5" x14ac:dyDescent="0.35">
      <c r="A71" s="8">
        <v>66</v>
      </c>
      <c r="B71" s="289" t="s">
        <v>1299</v>
      </c>
      <c r="C71" s="266" t="s">
        <v>24422</v>
      </c>
      <c r="D71" s="291">
        <v>1926</v>
      </c>
      <c r="E71" s="291">
        <v>1926</v>
      </c>
      <c r="F71" s="263" t="s">
        <v>938</v>
      </c>
      <c r="G71" s="14" t="s">
        <v>25684</v>
      </c>
      <c r="H71" s="14" t="s">
        <v>25684</v>
      </c>
      <c r="I71" s="268" t="s">
        <v>1899</v>
      </c>
      <c r="J71" s="269" t="s">
        <v>26638</v>
      </c>
      <c r="K71" s="1"/>
      <c r="L71" s="1"/>
      <c r="M71" s="1"/>
      <c r="N71" s="1"/>
      <c r="O71" s="1"/>
      <c r="P71" s="1"/>
    </row>
    <row r="72" spans="1:16" ht="40.5" x14ac:dyDescent="0.35">
      <c r="A72" s="8">
        <v>67</v>
      </c>
      <c r="B72" s="289" t="s">
        <v>2418</v>
      </c>
      <c r="C72" s="266" t="s">
        <v>24422</v>
      </c>
      <c r="D72" s="292">
        <v>444</v>
      </c>
      <c r="E72" s="292">
        <v>444</v>
      </c>
      <c r="F72" s="263" t="s">
        <v>938</v>
      </c>
      <c r="G72" s="14" t="s">
        <v>25685</v>
      </c>
      <c r="H72" s="14" t="s">
        <v>25685</v>
      </c>
      <c r="I72" s="268" t="s">
        <v>1899</v>
      </c>
      <c r="J72" s="269" t="s">
        <v>26639</v>
      </c>
      <c r="K72" s="1"/>
      <c r="L72" s="1"/>
      <c r="M72" s="1"/>
      <c r="N72" s="1"/>
      <c r="O72" s="1"/>
      <c r="P72" s="1"/>
    </row>
    <row r="73" spans="1:16" ht="60.75" x14ac:dyDescent="0.35">
      <c r="A73" s="8">
        <v>68</v>
      </c>
      <c r="B73" s="16" t="s">
        <v>27586</v>
      </c>
      <c r="C73" s="111" t="s">
        <v>26822</v>
      </c>
      <c r="D73" s="19">
        <v>35000</v>
      </c>
      <c r="E73" s="19">
        <v>35000</v>
      </c>
      <c r="F73" s="18" t="s">
        <v>37942</v>
      </c>
      <c r="G73" s="18" t="s">
        <v>27839</v>
      </c>
      <c r="H73" s="18" t="s">
        <v>27839</v>
      </c>
      <c r="I73" s="261" t="s">
        <v>185</v>
      </c>
      <c r="J73" s="18" t="s">
        <v>27840</v>
      </c>
      <c r="K73" s="1"/>
      <c r="L73" s="1"/>
      <c r="M73" s="1"/>
      <c r="N73" s="1"/>
      <c r="O73" s="1"/>
      <c r="P73" s="1"/>
    </row>
    <row r="74" spans="1:16" ht="60.75" x14ac:dyDescent="0.35">
      <c r="A74" s="8">
        <v>69</v>
      </c>
      <c r="B74" s="16" t="s">
        <v>32667</v>
      </c>
      <c r="C74" s="18" t="s">
        <v>28712</v>
      </c>
      <c r="D74" s="19">
        <v>15750</v>
      </c>
      <c r="E74" s="19">
        <v>15750</v>
      </c>
      <c r="F74" s="18" t="s">
        <v>37942</v>
      </c>
      <c r="G74" s="18" t="s">
        <v>32668</v>
      </c>
      <c r="H74" s="18" t="s">
        <v>32668</v>
      </c>
      <c r="I74" s="18" t="s">
        <v>28714</v>
      </c>
      <c r="J74" s="18" t="s">
        <v>32669</v>
      </c>
      <c r="K74" s="1"/>
      <c r="L74" s="1"/>
      <c r="M74" s="1"/>
      <c r="N74" s="1"/>
      <c r="O74" s="1"/>
      <c r="P74" s="1"/>
    </row>
    <row r="75" spans="1:16" ht="60.75" x14ac:dyDescent="0.35">
      <c r="A75" s="8">
        <v>70</v>
      </c>
      <c r="B75" s="12" t="s">
        <v>40643</v>
      </c>
      <c r="C75" s="8" t="s">
        <v>40579</v>
      </c>
      <c r="D75" s="109">
        <v>42500</v>
      </c>
      <c r="E75" s="109">
        <v>42500</v>
      </c>
      <c r="F75" s="8" t="s">
        <v>938</v>
      </c>
      <c r="G75" s="8" t="s">
        <v>40644</v>
      </c>
      <c r="H75" s="8" t="s">
        <v>40644</v>
      </c>
      <c r="I75" s="8" t="s">
        <v>185</v>
      </c>
      <c r="J75" s="8" t="s">
        <v>40648</v>
      </c>
      <c r="K75" s="1"/>
      <c r="L75" s="1"/>
      <c r="M75" s="1"/>
      <c r="N75" s="1"/>
      <c r="O75" s="1"/>
      <c r="P75" s="1"/>
    </row>
    <row r="76" spans="1:16" ht="60.75" x14ac:dyDescent="0.35">
      <c r="A76" s="8">
        <v>71</v>
      </c>
      <c r="B76" s="108" t="s">
        <v>42707</v>
      </c>
      <c r="C76" s="8" t="s">
        <v>42281</v>
      </c>
      <c r="D76" s="139">
        <v>5136</v>
      </c>
      <c r="E76" s="139">
        <v>5136</v>
      </c>
      <c r="F76" s="14" t="s">
        <v>37942</v>
      </c>
      <c r="G76" s="8" t="s">
        <v>42708</v>
      </c>
      <c r="H76" s="8" t="s">
        <v>42708</v>
      </c>
      <c r="I76" s="121" t="s">
        <v>972</v>
      </c>
      <c r="J76" s="8" t="s">
        <v>42709</v>
      </c>
      <c r="K76" s="1"/>
      <c r="L76" s="1"/>
      <c r="M76" s="1"/>
      <c r="N76" s="1"/>
      <c r="O76" s="1"/>
      <c r="P76" s="1"/>
    </row>
    <row r="77" spans="1:16" ht="101.25" x14ac:dyDescent="0.35">
      <c r="A77" s="8">
        <v>72</v>
      </c>
      <c r="B77" s="108" t="s">
        <v>42710</v>
      </c>
      <c r="C77" s="8" t="s">
        <v>42281</v>
      </c>
      <c r="D77" s="139">
        <v>8538.6</v>
      </c>
      <c r="E77" s="139">
        <v>8562</v>
      </c>
      <c r="F77" s="14" t="s">
        <v>37942</v>
      </c>
      <c r="G77" s="8" t="s">
        <v>42616</v>
      </c>
      <c r="H77" s="8" t="s">
        <v>42616</v>
      </c>
      <c r="I77" s="121" t="s">
        <v>972</v>
      </c>
      <c r="J77" s="8" t="s">
        <v>42711</v>
      </c>
      <c r="K77" s="1"/>
      <c r="L77" s="1"/>
      <c r="M77" s="1"/>
      <c r="N77" s="1"/>
      <c r="O77" s="1"/>
      <c r="P77" s="1"/>
    </row>
    <row r="78" spans="1:16" ht="60.75" x14ac:dyDescent="0.35">
      <c r="A78" s="8">
        <v>73</v>
      </c>
      <c r="B78" s="108" t="s">
        <v>26925</v>
      </c>
      <c r="C78" s="8" t="s">
        <v>42281</v>
      </c>
      <c r="D78" s="139">
        <v>73600</v>
      </c>
      <c r="E78" s="139">
        <v>73600</v>
      </c>
      <c r="F78" s="14" t="s">
        <v>37942</v>
      </c>
      <c r="G78" s="8" t="s">
        <v>42712</v>
      </c>
      <c r="H78" s="8" t="s">
        <v>42712</v>
      </c>
      <c r="I78" s="121" t="s">
        <v>972</v>
      </c>
      <c r="J78" s="8" t="s">
        <v>42713</v>
      </c>
      <c r="K78" s="1"/>
      <c r="L78" s="1"/>
      <c r="M78" s="1"/>
      <c r="N78" s="1"/>
      <c r="O78" s="1"/>
      <c r="P78" s="1"/>
    </row>
    <row r="79" spans="1:16" ht="60.75" x14ac:dyDescent="0.35">
      <c r="A79" s="8">
        <v>74</v>
      </c>
      <c r="B79" s="108" t="s">
        <v>42593</v>
      </c>
      <c r="C79" s="8" t="s">
        <v>42281</v>
      </c>
      <c r="D79" s="139">
        <v>26420</v>
      </c>
      <c r="E79" s="139">
        <v>26420</v>
      </c>
      <c r="F79" s="14" t="s">
        <v>37942</v>
      </c>
      <c r="G79" s="8" t="s">
        <v>42714</v>
      </c>
      <c r="H79" s="8" t="s">
        <v>42714</v>
      </c>
      <c r="I79" s="121" t="s">
        <v>972</v>
      </c>
      <c r="J79" s="8" t="s">
        <v>42715</v>
      </c>
      <c r="K79" s="1"/>
      <c r="L79" s="1"/>
      <c r="M79" s="1"/>
      <c r="N79" s="1"/>
      <c r="O79" s="1"/>
      <c r="P79" s="1"/>
    </row>
    <row r="80" spans="1:16" ht="60.75" x14ac:dyDescent="0.35">
      <c r="A80" s="8">
        <v>75</v>
      </c>
      <c r="B80" s="108" t="s">
        <v>42415</v>
      </c>
      <c r="C80" s="8" t="s">
        <v>42281</v>
      </c>
      <c r="D80" s="139">
        <v>17500</v>
      </c>
      <c r="E80" s="139">
        <v>17500</v>
      </c>
      <c r="F80" s="14" t="s">
        <v>37942</v>
      </c>
      <c r="G80" s="8" t="s">
        <v>42716</v>
      </c>
      <c r="H80" s="8" t="s">
        <v>42716</v>
      </c>
      <c r="I80" s="121" t="s">
        <v>972</v>
      </c>
      <c r="J80" s="8" t="s">
        <v>42717</v>
      </c>
      <c r="K80" s="1"/>
      <c r="L80" s="1"/>
      <c r="M80" s="1"/>
      <c r="N80" s="1"/>
      <c r="O80" s="1"/>
      <c r="P80" s="1"/>
    </row>
    <row r="81" spans="1:16" ht="81" x14ac:dyDescent="0.35">
      <c r="A81" s="8">
        <v>76</v>
      </c>
      <c r="B81" s="12" t="s">
        <v>40645</v>
      </c>
      <c r="C81" s="8" t="s">
        <v>40579</v>
      </c>
      <c r="D81" s="109">
        <v>15000</v>
      </c>
      <c r="E81" s="109">
        <v>15000</v>
      </c>
      <c r="F81" s="8" t="s">
        <v>938</v>
      </c>
      <c r="G81" s="8" t="s">
        <v>40646</v>
      </c>
      <c r="H81" s="8" t="s">
        <v>40646</v>
      </c>
      <c r="I81" s="8" t="s">
        <v>185</v>
      </c>
      <c r="J81" s="8" t="s">
        <v>40647</v>
      </c>
      <c r="K81" s="1"/>
      <c r="L81" s="1"/>
      <c r="M81" s="1"/>
      <c r="N81" s="1"/>
      <c r="O81" s="1"/>
      <c r="P81" s="1"/>
    </row>
    <row r="82" spans="1:16" ht="121.5" x14ac:dyDescent="0.35">
      <c r="A82" s="8">
        <v>77</v>
      </c>
      <c r="B82" s="415" t="s">
        <v>40406</v>
      </c>
      <c r="C82" s="8" t="s">
        <v>40257</v>
      </c>
      <c r="D82" s="137">
        <v>2568</v>
      </c>
      <c r="E82" s="137">
        <v>2568</v>
      </c>
      <c r="F82" s="163" t="s">
        <v>33</v>
      </c>
      <c r="G82" s="8" t="s">
        <v>40407</v>
      </c>
      <c r="H82" s="8" t="s">
        <v>40408</v>
      </c>
      <c r="I82" s="163" t="s">
        <v>40267</v>
      </c>
      <c r="J82" s="8" t="s">
        <v>40405</v>
      </c>
      <c r="K82" s="1"/>
      <c r="L82" s="1"/>
      <c r="M82" s="1"/>
      <c r="N82" s="1"/>
      <c r="O82" s="1"/>
      <c r="P82" s="1"/>
    </row>
    <row r="83" spans="1:16" ht="60.75" x14ac:dyDescent="0.35">
      <c r="A83" s="8">
        <v>78</v>
      </c>
      <c r="B83" s="16" t="s">
        <v>32670</v>
      </c>
      <c r="C83" s="18" t="s">
        <v>28712</v>
      </c>
      <c r="D83" s="19">
        <v>1950</v>
      </c>
      <c r="E83" s="19">
        <v>1950</v>
      </c>
      <c r="F83" s="18" t="s">
        <v>37942</v>
      </c>
      <c r="G83" s="18" t="s">
        <v>32671</v>
      </c>
      <c r="H83" s="18" t="s">
        <v>32671</v>
      </c>
      <c r="I83" s="18" t="s">
        <v>28714</v>
      </c>
      <c r="J83" s="18" t="s">
        <v>32672</v>
      </c>
      <c r="K83" s="1"/>
      <c r="L83" s="1"/>
      <c r="M83" s="1"/>
      <c r="N83" s="1"/>
      <c r="O83" s="1"/>
      <c r="P83" s="1"/>
    </row>
    <row r="84" spans="1:16" ht="60.75" x14ac:dyDescent="0.35">
      <c r="A84" s="8">
        <v>79</v>
      </c>
      <c r="B84" s="16" t="s">
        <v>32673</v>
      </c>
      <c r="C84" s="18" t="s">
        <v>28712</v>
      </c>
      <c r="D84" s="19">
        <v>2800</v>
      </c>
      <c r="E84" s="19">
        <v>2800</v>
      </c>
      <c r="F84" s="18" t="s">
        <v>37942</v>
      </c>
      <c r="G84" s="18" t="s">
        <v>32674</v>
      </c>
      <c r="H84" s="18" t="s">
        <v>32674</v>
      </c>
      <c r="I84" s="18" t="s">
        <v>28714</v>
      </c>
      <c r="J84" s="18" t="s">
        <v>32675</v>
      </c>
      <c r="K84" s="1"/>
      <c r="L84" s="1"/>
      <c r="M84" s="1"/>
      <c r="N84" s="1"/>
      <c r="O84" s="1"/>
      <c r="P84" s="1"/>
    </row>
    <row r="85" spans="1:16" ht="60.75" x14ac:dyDescent="0.35">
      <c r="A85" s="8">
        <v>80</v>
      </c>
      <c r="B85" s="16" t="s">
        <v>32676</v>
      </c>
      <c r="C85" s="18" t="s">
        <v>28712</v>
      </c>
      <c r="D85" s="19">
        <v>1800</v>
      </c>
      <c r="E85" s="19">
        <v>1800</v>
      </c>
      <c r="F85" s="18" t="s">
        <v>37942</v>
      </c>
      <c r="G85" s="18" t="s">
        <v>32677</v>
      </c>
      <c r="H85" s="18" t="s">
        <v>32677</v>
      </c>
      <c r="I85" s="18" t="s">
        <v>28714</v>
      </c>
      <c r="J85" s="18" t="s">
        <v>32678</v>
      </c>
      <c r="K85" s="1"/>
      <c r="L85" s="1"/>
      <c r="M85" s="1"/>
      <c r="N85" s="1"/>
      <c r="O85" s="1"/>
      <c r="P85" s="1"/>
    </row>
    <row r="86" spans="1:16" ht="60.75" x14ac:dyDescent="0.35">
      <c r="A86" s="8">
        <v>81</v>
      </c>
      <c r="B86" s="16" t="s">
        <v>32679</v>
      </c>
      <c r="C86" s="18" t="s">
        <v>28712</v>
      </c>
      <c r="D86" s="19">
        <v>9100</v>
      </c>
      <c r="E86" s="19">
        <v>9100</v>
      </c>
      <c r="F86" s="18" t="s">
        <v>37942</v>
      </c>
      <c r="G86" s="18" t="s">
        <v>32680</v>
      </c>
      <c r="H86" s="18" t="s">
        <v>32680</v>
      </c>
      <c r="I86" s="18" t="s">
        <v>28714</v>
      </c>
      <c r="J86" s="18" t="s">
        <v>32681</v>
      </c>
      <c r="K86" s="1"/>
      <c r="L86" s="1"/>
      <c r="M86" s="1"/>
      <c r="N86" s="1"/>
      <c r="O86" s="1"/>
      <c r="P86" s="1"/>
    </row>
    <row r="87" spans="1:16" ht="60.75" x14ac:dyDescent="0.35">
      <c r="A87" s="8">
        <v>82</v>
      </c>
      <c r="B87" s="16" t="s">
        <v>32682</v>
      </c>
      <c r="C87" s="18" t="s">
        <v>28712</v>
      </c>
      <c r="D87" s="19">
        <v>22000</v>
      </c>
      <c r="E87" s="19">
        <v>22000</v>
      </c>
      <c r="F87" s="18" t="s">
        <v>37942</v>
      </c>
      <c r="G87" s="18" t="s">
        <v>32683</v>
      </c>
      <c r="H87" s="18" t="s">
        <v>32683</v>
      </c>
      <c r="I87" s="18" t="s">
        <v>28714</v>
      </c>
      <c r="J87" s="18" t="s">
        <v>32684</v>
      </c>
      <c r="K87" s="1"/>
      <c r="L87" s="1"/>
      <c r="M87" s="1"/>
      <c r="N87" s="1"/>
      <c r="O87" s="1"/>
      <c r="P87" s="1"/>
    </row>
    <row r="88" spans="1:16" ht="60.75" x14ac:dyDescent="0.35">
      <c r="A88" s="8">
        <v>83</v>
      </c>
      <c r="B88" s="16" t="s">
        <v>32685</v>
      </c>
      <c r="C88" s="18" t="s">
        <v>28712</v>
      </c>
      <c r="D88" s="19">
        <v>27550</v>
      </c>
      <c r="E88" s="19">
        <v>27550</v>
      </c>
      <c r="F88" s="18" t="s">
        <v>37942</v>
      </c>
      <c r="G88" s="18" t="s">
        <v>32686</v>
      </c>
      <c r="H88" s="18" t="s">
        <v>32686</v>
      </c>
      <c r="I88" s="18" t="s">
        <v>28714</v>
      </c>
      <c r="J88" s="18" t="s">
        <v>32687</v>
      </c>
      <c r="K88" s="1"/>
      <c r="L88" s="1"/>
      <c r="M88" s="1"/>
      <c r="N88" s="1"/>
      <c r="O88" s="1"/>
      <c r="P88" s="1"/>
    </row>
    <row r="89" spans="1:16" ht="60.75" x14ac:dyDescent="0.35">
      <c r="A89" s="8">
        <v>84</v>
      </c>
      <c r="B89" s="16" t="s">
        <v>32688</v>
      </c>
      <c r="C89" s="18" t="s">
        <v>28712</v>
      </c>
      <c r="D89" s="19">
        <v>26800</v>
      </c>
      <c r="E89" s="19">
        <v>26800</v>
      </c>
      <c r="F89" s="18" t="s">
        <v>37942</v>
      </c>
      <c r="G89" s="18" t="s">
        <v>32689</v>
      </c>
      <c r="H89" s="18" t="s">
        <v>32689</v>
      </c>
      <c r="I89" s="18" t="s">
        <v>28714</v>
      </c>
      <c r="J89" s="18" t="s">
        <v>32690</v>
      </c>
      <c r="K89" s="1"/>
      <c r="L89" s="1"/>
      <c r="M89" s="1"/>
      <c r="N89" s="1"/>
      <c r="O89" s="1"/>
      <c r="P89" s="1"/>
    </row>
    <row r="90" spans="1:16" ht="60.75" x14ac:dyDescent="0.35">
      <c r="A90" s="8">
        <v>85</v>
      </c>
      <c r="B90" s="16" t="s">
        <v>28828</v>
      </c>
      <c r="C90" s="18" t="s">
        <v>28712</v>
      </c>
      <c r="D90" s="19">
        <v>7222.5</v>
      </c>
      <c r="E90" s="19">
        <v>11070</v>
      </c>
      <c r="F90" s="18" t="s">
        <v>37942</v>
      </c>
      <c r="G90" s="18" t="s">
        <v>32691</v>
      </c>
      <c r="H90" s="18" t="s">
        <v>32691</v>
      </c>
      <c r="I90" s="18" t="s">
        <v>28714</v>
      </c>
      <c r="J90" s="18" t="s">
        <v>32692</v>
      </c>
      <c r="K90" s="1"/>
      <c r="L90" s="1"/>
      <c r="M90" s="1"/>
      <c r="N90" s="1"/>
      <c r="O90" s="1"/>
      <c r="P90" s="1"/>
    </row>
    <row r="91" spans="1:16" ht="60.75" x14ac:dyDescent="0.35">
      <c r="A91" s="8">
        <v>86</v>
      </c>
      <c r="B91" s="16" t="s">
        <v>28828</v>
      </c>
      <c r="C91" s="18" t="s">
        <v>28712</v>
      </c>
      <c r="D91" s="19">
        <v>48000</v>
      </c>
      <c r="E91" s="19">
        <v>64200</v>
      </c>
      <c r="F91" s="18" t="s">
        <v>37942</v>
      </c>
      <c r="G91" s="18" t="s">
        <v>29802</v>
      </c>
      <c r="H91" s="18" t="s">
        <v>29802</v>
      </c>
      <c r="I91" s="18" t="s">
        <v>28714</v>
      </c>
      <c r="J91" s="18" t="s">
        <v>32693</v>
      </c>
      <c r="K91" s="1"/>
      <c r="L91" s="1"/>
      <c r="M91" s="1"/>
      <c r="N91" s="1"/>
      <c r="O91" s="1"/>
      <c r="P91" s="1"/>
    </row>
    <row r="92" spans="1:16" ht="60.75" x14ac:dyDescent="0.35">
      <c r="A92" s="8">
        <v>87</v>
      </c>
      <c r="B92" s="16" t="s">
        <v>28828</v>
      </c>
      <c r="C92" s="18" t="s">
        <v>28712</v>
      </c>
      <c r="D92" s="19">
        <v>11000</v>
      </c>
      <c r="E92" s="19">
        <v>11000</v>
      </c>
      <c r="F92" s="18" t="s">
        <v>37942</v>
      </c>
      <c r="G92" s="18" t="s">
        <v>32694</v>
      </c>
      <c r="H92" s="18" t="s">
        <v>32694</v>
      </c>
      <c r="I92" s="18" t="s">
        <v>28714</v>
      </c>
      <c r="J92" s="18" t="s">
        <v>32695</v>
      </c>
      <c r="K92" s="1"/>
      <c r="L92" s="1"/>
      <c r="M92" s="1"/>
      <c r="N92" s="1"/>
      <c r="O92" s="1"/>
      <c r="P92" s="1"/>
    </row>
    <row r="93" spans="1:16" ht="81" x14ac:dyDescent="0.35">
      <c r="A93" s="8">
        <v>88</v>
      </c>
      <c r="B93" s="16" t="s">
        <v>28828</v>
      </c>
      <c r="C93" s="18" t="s">
        <v>28712</v>
      </c>
      <c r="D93" s="19">
        <v>32100</v>
      </c>
      <c r="E93" s="19">
        <v>32100</v>
      </c>
      <c r="F93" s="18" t="s">
        <v>37942</v>
      </c>
      <c r="G93" s="18" t="s">
        <v>32696</v>
      </c>
      <c r="H93" s="18" t="s">
        <v>32696</v>
      </c>
      <c r="I93" s="18" t="s">
        <v>28714</v>
      </c>
      <c r="J93" s="18" t="s">
        <v>32697</v>
      </c>
      <c r="K93" s="1"/>
      <c r="L93" s="1"/>
      <c r="M93" s="1"/>
      <c r="N93" s="1"/>
      <c r="O93" s="1"/>
      <c r="P93" s="1"/>
    </row>
    <row r="94" spans="1:16" ht="60.75" x14ac:dyDescent="0.35">
      <c r="A94" s="8">
        <v>89</v>
      </c>
      <c r="B94" s="16" t="s">
        <v>28828</v>
      </c>
      <c r="C94" s="18" t="s">
        <v>28712</v>
      </c>
      <c r="D94" s="19">
        <v>46800</v>
      </c>
      <c r="E94" s="19">
        <v>46800</v>
      </c>
      <c r="F94" s="18" t="s">
        <v>37942</v>
      </c>
      <c r="G94" s="18" t="s">
        <v>28852</v>
      </c>
      <c r="H94" s="18" t="s">
        <v>28852</v>
      </c>
      <c r="I94" s="18" t="s">
        <v>28714</v>
      </c>
      <c r="J94" s="18" t="s">
        <v>32698</v>
      </c>
      <c r="K94" s="1"/>
      <c r="L94" s="1"/>
      <c r="M94" s="1"/>
      <c r="N94" s="1"/>
      <c r="O94" s="1"/>
      <c r="P94" s="1"/>
    </row>
    <row r="95" spans="1:16" ht="60.75" x14ac:dyDescent="0.35">
      <c r="A95" s="8">
        <v>90</v>
      </c>
      <c r="B95" s="16" t="s">
        <v>28828</v>
      </c>
      <c r="C95" s="18" t="s">
        <v>28712</v>
      </c>
      <c r="D95" s="19">
        <v>2086.5</v>
      </c>
      <c r="E95" s="19">
        <v>2925</v>
      </c>
      <c r="F95" s="18" t="s">
        <v>37942</v>
      </c>
      <c r="G95" s="18" t="s">
        <v>32699</v>
      </c>
      <c r="H95" s="18" t="s">
        <v>32699</v>
      </c>
      <c r="I95" s="18" t="s">
        <v>28714</v>
      </c>
      <c r="J95" s="18" t="s">
        <v>32700</v>
      </c>
      <c r="K95" s="1"/>
      <c r="L95" s="1"/>
      <c r="M95" s="1"/>
      <c r="N95" s="1"/>
      <c r="O95" s="1"/>
      <c r="P95" s="1"/>
    </row>
    <row r="96" spans="1:16" ht="81" x14ac:dyDescent="0.35">
      <c r="A96" s="8">
        <v>91</v>
      </c>
      <c r="B96" s="16" t="s">
        <v>28828</v>
      </c>
      <c r="C96" s="18" t="s">
        <v>28712</v>
      </c>
      <c r="D96" s="19">
        <v>1490</v>
      </c>
      <c r="E96" s="19">
        <v>2500</v>
      </c>
      <c r="F96" s="18" t="s">
        <v>37942</v>
      </c>
      <c r="G96" s="18" t="s">
        <v>32701</v>
      </c>
      <c r="H96" s="18" t="s">
        <v>32701</v>
      </c>
      <c r="I96" s="18" t="s">
        <v>28714</v>
      </c>
      <c r="J96" s="18" t="s">
        <v>32702</v>
      </c>
      <c r="K96" s="1"/>
      <c r="L96" s="1"/>
      <c r="M96" s="1"/>
      <c r="N96" s="1"/>
      <c r="O96" s="1"/>
      <c r="P96" s="1"/>
    </row>
    <row r="97" spans="1:17" ht="81" x14ac:dyDescent="0.35">
      <c r="A97" s="8">
        <v>92</v>
      </c>
      <c r="B97" s="16" t="s">
        <v>28828</v>
      </c>
      <c r="C97" s="18" t="s">
        <v>28712</v>
      </c>
      <c r="D97" s="19">
        <v>6850</v>
      </c>
      <c r="E97" s="19">
        <v>6850</v>
      </c>
      <c r="F97" s="18" t="s">
        <v>37942</v>
      </c>
      <c r="G97" s="18" t="s">
        <v>32703</v>
      </c>
      <c r="H97" s="18" t="s">
        <v>32703</v>
      </c>
      <c r="I97" s="18" t="s">
        <v>28714</v>
      </c>
      <c r="J97" s="18" t="s">
        <v>32704</v>
      </c>
      <c r="K97" s="1"/>
      <c r="L97" s="1"/>
      <c r="M97" s="1"/>
      <c r="N97" s="1"/>
      <c r="O97" s="1"/>
      <c r="P97" s="1"/>
    </row>
    <row r="98" spans="1:17" ht="60.75" x14ac:dyDescent="0.35">
      <c r="A98" s="8">
        <v>93</v>
      </c>
      <c r="B98" s="16" t="s">
        <v>28828</v>
      </c>
      <c r="C98" s="18" t="s">
        <v>28712</v>
      </c>
      <c r="D98" s="19">
        <v>39000</v>
      </c>
      <c r="E98" s="19">
        <v>39000</v>
      </c>
      <c r="F98" s="18" t="s">
        <v>37942</v>
      </c>
      <c r="G98" s="18" t="s">
        <v>32705</v>
      </c>
      <c r="H98" s="18" t="s">
        <v>32705</v>
      </c>
      <c r="I98" s="18" t="s">
        <v>28714</v>
      </c>
      <c r="J98" s="18" t="s">
        <v>32706</v>
      </c>
      <c r="K98" s="1"/>
      <c r="L98" s="1"/>
      <c r="M98" s="1"/>
      <c r="N98" s="1"/>
      <c r="O98" s="1"/>
      <c r="P98" s="1"/>
    </row>
    <row r="99" spans="1:17" ht="60.75" x14ac:dyDescent="0.35">
      <c r="A99" s="8">
        <v>94</v>
      </c>
      <c r="B99" s="16" t="s">
        <v>28828</v>
      </c>
      <c r="C99" s="18" t="s">
        <v>28712</v>
      </c>
      <c r="D99" s="19">
        <v>13644</v>
      </c>
      <c r="E99" s="19">
        <v>13644</v>
      </c>
      <c r="F99" s="18" t="s">
        <v>37942</v>
      </c>
      <c r="G99" s="18" t="s">
        <v>32707</v>
      </c>
      <c r="H99" s="18" t="s">
        <v>32707</v>
      </c>
      <c r="I99" s="18" t="s">
        <v>28714</v>
      </c>
      <c r="J99" s="18" t="s">
        <v>32708</v>
      </c>
      <c r="K99" s="1"/>
      <c r="L99" s="1"/>
      <c r="M99" s="1"/>
      <c r="N99" s="1"/>
      <c r="O99" s="1"/>
      <c r="P99" s="1"/>
    </row>
    <row r="100" spans="1:17" ht="81" x14ac:dyDescent="0.35">
      <c r="A100" s="8">
        <v>95</v>
      </c>
      <c r="B100" s="16" t="s">
        <v>28828</v>
      </c>
      <c r="C100" s="18" t="s">
        <v>28712</v>
      </c>
      <c r="D100" s="19">
        <v>3000</v>
      </c>
      <c r="E100" s="19">
        <v>3022.75</v>
      </c>
      <c r="F100" s="18" t="s">
        <v>37942</v>
      </c>
      <c r="G100" s="18" t="s">
        <v>32709</v>
      </c>
      <c r="H100" s="18" t="s">
        <v>32709</v>
      </c>
      <c r="I100" s="18" t="s">
        <v>28714</v>
      </c>
      <c r="J100" s="18" t="s">
        <v>32710</v>
      </c>
      <c r="K100" s="1"/>
      <c r="L100" s="1"/>
      <c r="M100" s="1"/>
      <c r="N100" s="1"/>
      <c r="O100" s="1"/>
      <c r="P100" s="1"/>
    </row>
    <row r="101" spans="1:17" ht="81" x14ac:dyDescent="0.35">
      <c r="A101" s="8">
        <v>96</v>
      </c>
      <c r="B101" s="16" t="s">
        <v>28828</v>
      </c>
      <c r="C101" s="18" t="s">
        <v>28712</v>
      </c>
      <c r="D101" s="19">
        <v>4800</v>
      </c>
      <c r="E101" s="19">
        <v>4815</v>
      </c>
      <c r="F101" s="18" t="s">
        <v>37942</v>
      </c>
      <c r="G101" s="18" t="s">
        <v>29266</v>
      </c>
      <c r="H101" s="18" t="s">
        <v>29266</v>
      </c>
      <c r="I101" s="18" t="s">
        <v>28714</v>
      </c>
      <c r="J101" s="18" t="s">
        <v>32711</v>
      </c>
      <c r="K101" s="1"/>
      <c r="L101" s="1"/>
      <c r="M101" s="1"/>
      <c r="N101" s="1"/>
      <c r="O101" s="1"/>
      <c r="P101" s="1"/>
    </row>
    <row r="102" spans="1:17" ht="60.75" x14ac:dyDescent="0.35">
      <c r="A102" s="8">
        <v>97</v>
      </c>
      <c r="B102" s="16" t="s">
        <v>28828</v>
      </c>
      <c r="C102" s="18" t="s">
        <v>28712</v>
      </c>
      <c r="D102" s="19">
        <v>97637.5</v>
      </c>
      <c r="E102" s="19">
        <v>99964.75</v>
      </c>
      <c r="F102" s="18" t="s">
        <v>37942</v>
      </c>
      <c r="G102" s="18" t="s">
        <v>32712</v>
      </c>
      <c r="H102" s="18" t="s">
        <v>32712</v>
      </c>
      <c r="I102" s="18" t="s">
        <v>28714</v>
      </c>
      <c r="J102" s="18" t="s">
        <v>32713</v>
      </c>
      <c r="P102" s="1"/>
    </row>
    <row r="103" spans="1:17" ht="60.75" x14ac:dyDescent="0.35">
      <c r="A103" s="8">
        <v>98</v>
      </c>
      <c r="B103" s="16" t="s">
        <v>28828</v>
      </c>
      <c r="C103" s="18" t="s">
        <v>28712</v>
      </c>
      <c r="D103" s="19">
        <v>98012</v>
      </c>
      <c r="E103" s="19">
        <v>321000</v>
      </c>
      <c r="F103" s="18" t="s">
        <v>37942</v>
      </c>
      <c r="G103" s="18" t="s">
        <v>31022</v>
      </c>
      <c r="H103" s="18" t="s">
        <v>31022</v>
      </c>
      <c r="I103" s="18" t="s">
        <v>28714</v>
      </c>
      <c r="J103" s="18" t="s">
        <v>32714</v>
      </c>
      <c r="P103" s="1"/>
    </row>
    <row r="104" spans="1:17" ht="81" x14ac:dyDescent="0.35">
      <c r="A104" s="8">
        <v>99</v>
      </c>
      <c r="B104" s="16" t="s">
        <v>28828</v>
      </c>
      <c r="C104" s="18" t="s">
        <v>28712</v>
      </c>
      <c r="D104" s="19">
        <v>33170</v>
      </c>
      <c r="E104" s="19">
        <v>33170</v>
      </c>
      <c r="F104" s="18" t="s">
        <v>37942</v>
      </c>
      <c r="G104" s="18" t="s">
        <v>32715</v>
      </c>
      <c r="H104" s="18" t="s">
        <v>32715</v>
      </c>
      <c r="I104" s="18" t="s">
        <v>28714</v>
      </c>
      <c r="J104" s="18" t="s">
        <v>32716</v>
      </c>
      <c r="K104" s="1"/>
      <c r="L104" s="1"/>
      <c r="Q104" s="2"/>
    </row>
    <row r="105" spans="1:17" ht="60.75" x14ac:dyDescent="0.35">
      <c r="A105" s="8">
        <v>100</v>
      </c>
      <c r="B105" s="16" t="s">
        <v>28828</v>
      </c>
      <c r="C105" s="18" t="s">
        <v>28712</v>
      </c>
      <c r="D105" s="19">
        <v>3498.9</v>
      </c>
      <c r="E105" s="19">
        <v>3049.5</v>
      </c>
      <c r="F105" s="18" t="s">
        <v>37942</v>
      </c>
      <c r="G105" s="18" t="s">
        <v>22537</v>
      </c>
      <c r="H105" s="18" t="s">
        <v>22537</v>
      </c>
      <c r="I105" s="18" t="s">
        <v>28714</v>
      </c>
      <c r="J105" s="18" t="s">
        <v>32717</v>
      </c>
      <c r="K105" s="1"/>
      <c r="L105" s="1"/>
      <c r="Q105" s="2"/>
    </row>
    <row r="106" spans="1:17" ht="60.75" x14ac:dyDescent="0.35">
      <c r="A106" s="8">
        <v>101</v>
      </c>
      <c r="B106" s="16" t="s">
        <v>28837</v>
      </c>
      <c r="C106" s="18" t="s">
        <v>28712</v>
      </c>
      <c r="D106" s="19">
        <v>91185.4</v>
      </c>
      <c r="E106" s="19">
        <v>91185.4</v>
      </c>
      <c r="F106" s="18" t="s">
        <v>37942</v>
      </c>
      <c r="G106" s="18" t="s">
        <v>32718</v>
      </c>
      <c r="H106" s="18" t="s">
        <v>32718</v>
      </c>
      <c r="I106" s="18" t="s">
        <v>28714</v>
      </c>
      <c r="J106" s="18" t="s">
        <v>32719</v>
      </c>
      <c r="K106" s="1"/>
      <c r="L106" s="1"/>
      <c r="Q106" s="2"/>
    </row>
    <row r="107" spans="1:17" ht="60.75" x14ac:dyDescent="0.35">
      <c r="A107" s="8">
        <v>102</v>
      </c>
      <c r="B107" s="16" t="s">
        <v>28837</v>
      </c>
      <c r="C107" s="18" t="s">
        <v>28712</v>
      </c>
      <c r="D107" s="19">
        <v>64735</v>
      </c>
      <c r="E107" s="19">
        <v>73060</v>
      </c>
      <c r="F107" s="18" t="s">
        <v>37942</v>
      </c>
      <c r="G107" s="18" t="s">
        <v>32720</v>
      </c>
      <c r="H107" s="18" t="s">
        <v>32720</v>
      </c>
      <c r="I107" s="18" t="s">
        <v>28714</v>
      </c>
      <c r="J107" s="18" t="s">
        <v>32721</v>
      </c>
      <c r="K107" s="1"/>
      <c r="L107" s="1"/>
      <c r="Q107" s="2"/>
    </row>
    <row r="108" spans="1:17" ht="60.75" x14ac:dyDescent="0.35">
      <c r="A108" s="8">
        <v>103</v>
      </c>
      <c r="B108" s="16" t="s">
        <v>28837</v>
      </c>
      <c r="C108" s="18" t="s">
        <v>28712</v>
      </c>
      <c r="D108" s="19">
        <v>62543.64</v>
      </c>
      <c r="E108" s="19">
        <v>67358.64</v>
      </c>
      <c r="F108" s="18" t="s">
        <v>37942</v>
      </c>
      <c r="G108" s="18" t="s">
        <v>32722</v>
      </c>
      <c r="H108" s="18" t="s">
        <v>32722</v>
      </c>
      <c r="I108" s="18" t="s">
        <v>28714</v>
      </c>
      <c r="J108" s="18" t="s">
        <v>32723</v>
      </c>
      <c r="K108" s="1"/>
      <c r="L108" s="1"/>
      <c r="Q108" s="2"/>
    </row>
    <row r="109" spans="1:17" ht="60.75" x14ac:dyDescent="0.35">
      <c r="A109" s="8">
        <v>104</v>
      </c>
      <c r="B109" s="16" t="s">
        <v>28837</v>
      </c>
      <c r="C109" s="18" t="s">
        <v>28712</v>
      </c>
      <c r="D109" s="19">
        <v>95058.8</v>
      </c>
      <c r="E109" s="19">
        <v>95105.600000000006</v>
      </c>
      <c r="F109" s="18" t="s">
        <v>37942</v>
      </c>
      <c r="G109" s="18" t="s">
        <v>32724</v>
      </c>
      <c r="H109" s="18" t="s">
        <v>32724</v>
      </c>
      <c r="I109" s="18" t="s">
        <v>28714</v>
      </c>
      <c r="J109" s="18" t="s">
        <v>32725</v>
      </c>
      <c r="K109" s="1"/>
      <c r="L109" s="1"/>
      <c r="Q109" s="2"/>
    </row>
    <row r="110" spans="1:17" ht="60.75" x14ac:dyDescent="0.35">
      <c r="A110" s="8">
        <v>105</v>
      </c>
      <c r="B110" s="16" t="s">
        <v>28828</v>
      </c>
      <c r="C110" s="18" t="s">
        <v>28712</v>
      </c>
      <c r="D110" s="19">
        <v>10200</v>
      </c>
      <c r="E110" s="19">
        <v>10200</v>
      </c>
      <c r="F110" s="18" t="s">
        <v>37942</v>
      </c>
      <c r="G110" s="18" t="s">
        <v>32726</v>
      </c>
      <c r="H110" s="18" t="s">
        <v>32726</v>
      </c>
      <c r="I110" s="18" t="s">
        <v>28714</v>
      </c>
      <c r="J110" s="18" t="s">
        <v>32727</v>
      </c>
      <c r="K110" s="1"/>
      <c r="L110" s="1"/>
      <c r="Q110" s="2"/>
    </row>
    <row r="111" spans="1:17" ht="60.75" x14ac:dyDescent="0.35">
      <c r="A111" s="8">
        <v>106</v>
      </c>
      <c r="B111" s="16" t="s">
        <v>28828</v>
      </c>
      <c r="C111" s="18" t="s">
        <v>28712</v>
      </c>
      <c r="D111" s="19">
        <v>97584</v>
      </c>
      <c r="E111" s="19">
        <v>113848</v>
      </c>
      <c r="F111" s="18" t="s">
        <v>37942</v>
      </c>
      <c r="G111" s="18" t="s">
        <v>31190</v>
      </c>
      <c r="H111" s="18" t="s">
        <v>31190</v>
      </c>
      <c r="I111" s="18" t="s">
        <v>28714</v>
      </c>
      <c r="J111" s="18" t="s">
        <v>32728</v>
      </c>
      <c r="K111" s="1"/>
      <c r="L111" s="1"/>
      <c r="Q111" s="2"/>
    </row>
    <row r="112" spans="1:17" ht="101.25" x14ac:dyDescent="0.35">
      <c r="A112" s="8">
        <v>107</v>
      </c>
      <c r="B112" s="322" t="s">
        <v>32729</v>
      </c>
      <c r="C112" s="18" t="s">
        <v>28712</v>
      </c>
      <c r="D112" s="324">
        <v>594666</v>
      </c>
      <c r="E112" s="324">
        <v>594666</v>
      </c>
      <c r="F112" s="318" t="s">
        <v>626</v>
      </c>
      <c r="G112" s="318" t="s">
        <v>32730</v>
      </c>
      <c r="H112" s="318" t="s">
        <v>32730</v>
      </c>
      <c r="I112" s="318" t="s">
        <v>972</v>
      </c>
      <c r="J112" s="318" t="s">
        <v>32731</v>
      </c>
      <c r="K112" s="1"/>
      <c r="L112" s="1"/>
      <c r="Q112" s="2"/>
    </row>
    <row r="113" spans="1:17" ht="60.75" x14ac:dyDescent="0.35">
      <c r="A113" s="8">
        <v>108</v>
      </c>
      <c r="B113" s="16" t="s">
        <v>28828</v>
      </c>
      <c r="C113" s="18" t="s">
        <v>28712</v>
      </c>
      <c r="D113" s="19">
        <v>98868</v>
      </c>
      <c r="E113" s="19">
        <v>141279.6</v>
      </c>
      <c r="F113" s="18" t="s">
        <v>37942</v>
      </c>
      <c r="G113" s="18" t="s">
        <v>29379</v>
      </c>
      <c r="H113" s="18" t="s">
        <v>29379</v>
      </c>
      <c r="I113" s="18" t="s">
        <v>28714</v>
      </c>
      <c r="J113" s="18" t="s">
        <v>32732</v>
      </c>
      <c r="K113" s="1"/>
      <c r="L113" s="1"/>
      <c r="Q113" s="2"/>
    </row>
    <row r="114" spans="1:17" ht="60.75" x14ac:dyDescent="0.35">
      <c r="A114" s="8">
        <v>109</v>
      </c>
      <c r="B114" s="16" t="s">
        <v>28828</v>
      </c>
      <c r="C114" s="18" t="s">
        <v>28712</v>
      </c>
      <c r="D114" s="19">
        <v>89880</v>
      </c>
      <c r="E114" s="19">
        <v>89880</v>
      </c>
      <c r="F114" s="18" t="s">
        <v>37942</v>
      </c>
      <c r="G114" s="18" t="s">
        <v>32733</v>
      </c>
      <c r="H114" s="18" t="s">
        <v>32733</v>
      </c>
      <c r="I114" s="18" t="s">
        <v>28714</v>
      </c>
      <c r="J114" s="18" t="s">
        <v>32734</v>
      </c>
      <c r="K114" s="1"/>
      <c r="L114" s="1"/>
      <c r="Q114" s="2"/>
    </row>
    <row r="115" spans="1:17" ht="60.75" x14ac:dyDescent="0.35">
      <c r="A115" s="8">
        <v>110</v>
      </c>
      <c r="B115" s="16" t="s">
        <v>28828</v>
      </c>
      <c r="C115" s="18" t="s">
        <v>28712</v>
      </c>
      <c r="D115" s="19">
        <v>83460</v>
      </c>
      <c r="E115" s="19">
        <v>83460</v>
      </c>
      <c r="F115" s="18" t="s">
        <v>37942</v>
      </c>
      <c r="G115" s="18" t="s">
        <v>30171</v>
      </c>
      <c r="H115" s="18" t="s">
        <v>30171</v>
      </c>
      <c r="I115" s="18" t="s">
        <v>28714</v>
      </c>
      <c r="J115" s="18" t="s">
        <v>32735</v>
      </c>
      <c r="K115" s="1"/>
      <c r="L115" s="1"/>
      <c r="Q115" s="2"/>
    </row>
    <row r="116" spans="1:17" ht="60.75" x14ac:dyDescent="0.35">
      <c r="A116" s="8">
        <v>111</v>
      </c>
      <c r="B116" s="16" t="s">
        <v>27589</v>
      </c>
      <c r="C116" s="111" t="s">
        <v>26822</v>
      </c>
      <c r="D116" s="19">
        <v>23000</v>
      </c>
      <c r="E116" s="19">
        <v>23000</v>
      </c>
      <c r="F116" s="18" t="s">
        <v>37942</v>
      </c>
      <c r="G116" s="18" t="s">
        <v>27841</v>
      </c>
      <c r="H116" s="18" t="s">
        <v>27841</v>
      </c>
      <c r="I116" s="261" t="s">
        <v>185</v>
      </c>
      <c r="J116" s="18" t="s">
        <v>27842</v>
      </c>
      <c r="K116" s="1"/>
      <c r="L116" s="1"/>
      <c r="Q116" s="2"/>
    </row>
    <row r="117" spans="1:17" ht="60.75" x14ac:dyDescent="0.35">
      <c r="A117" s="8">
        <v>112</v>
      </c>
      <c r="B117" s="16" t="s">
        <v>26909</v>
      </c>
      <c r="C117" s="111" t="s">
        <v>26822</v>
      </c>
      <c r="D117" s="19">
        <v>17900</v>
      </c>
      <c r="E117" s="19">
        <v>17900</v>
      </c>
      <c r="F117" s="18" t="s">
        <v>37942</v>
      </c>
      <c r="G117" s="18" t="s">
        <v>27843</v>
      </c>
      <c r="H117" s="18" t="s">
        <v>27843</v>
      </c>
      <c r="I117" s="261" t="s">
        <v>185</v>
      </c>
      <c r="J117" s="18" t="s">
        <v>27844</v>
      </c>
      <c r="K117" s="1"/>
      <c r="L117" s="1"/>
      <c r="Q117" s="2"/>
    </row>
    <row r="118" spans="1:17" ht="60.75" x14ac:dyDescent="0.35">
      <c r="A118" s="8">
        <v>113</v>
      </c>
      <c r="B118" s="289" t="s">
        <v>3805</v>
      </c>
      <c r="C118" s="266" t="s">
        <v>24422</v>
      </c>
      <c r="D118" s="293">
        <v>1500</v>
      </c>
      <c r="E118" s="293">
        <v>1500</v>
      </c>
      <c r="F118" s="263" t="s">
        <v>938</v>
      </c>
      <c r="G118" s="14" t="s">
        <v>25686</v>
      </c>
      <c r="H118" s="14" t="s">
        <v>25686</v>
      </c>
      <c r="I118" s="268" t="s">
        <v>1899</v>
      </c>
      <c r="J118" s="269" t="s">
        <v>26640</v>
      </c>
      <c r="K118" s="1"/>
      <c r="L118" s="1"/>
      <c r="Q118" s="2"/>
    </row>
    <row r="119" spans="1:17" ht="60.75" x14ac:dyDescent="0.35">
      <c r="A119" s="8">
        <v>114</v>
      </c>
      <c r="B119" s="289" t="s">
        <v>2756</v>
      </c>
      <c r="C119" s="266" t="s">
        <v>24422</v>
      </c>
      <c r="D119" s="293">
        <v>5000</v>
      </c>
      <c r="E119" s="293">
        <v>5000</v>
      </c>
      <c r="F119" s="263" t="s">
        <v>938</v>
      </c>
      <c r="G119" s="14" t="s">
        <v>25687</v>
      </c>
      <c r="H119" s="14" t="s">
        <v>25687</v>
      </c>
      <c r="I119" s="268" t="s">
        <v>1899</v>
      </c>
      <c r="J119" s="269" t="s">
        <v>26641</v>
      </c>
      <c r="K119" s="1"/>
      <c r="L119" s="1"/>
      <c r="Q119" s="2"/>
    </row>
    <row r="120" spans="1:17" ht="40.5" x14ac:dyDescent="0.35">
      <c r="A120" s="8">
        <v>115</v>
      </c>
      <c r="B120" s="289" t="s">
        <v>25183</v>
      </c>
      <c r="C120" s="266" t="s">
        <v>24422</v>
      </c>
      <c r="D120" s="293">
        <v>75000</v>
      </c>
      <c r="E120" s="293">
        <v>75000</v>
      </c>
      <c r="F120" s="263" t="s">
        <v>938</v>
      </c>
      <c r="G120" s="14" t="s">
        <v>25156</v>
      </c>
      <c r="H120" s="14" t="s">
        <v>25156</v>
      </c>
      <c r="I120" s="268" t="s">
        <v>1899</v>
      </c>
      <c r="J120" s="269" t="s">
        <v>26642</v>
      </c>
      <c r="K120" s="1"/>
      <c r="L120" s="1"/>
      <c r="Q120" s="2"/>
    </row>
    <row r="121" spans="1:17" ht="60.75" x14ac:dyDescent="0.35">
      <c r="A121" s="8">
        <v>116</v>
      </c>
      <c r="B121" s="289" t="s">
        <v>25183</v>
      </c>
      <c r="C121" s="266" t="s">
        <v>24422</v>
      </c>
      <c r="D121" s="293">
        <v>1800</v>
      </c>
      <c r="E121" s="293">
        <v>1800</v>
      </c>
      <c r="F121" s="263" t="s">
        <v>938</v>
      </c>
      <c r="G121" s="14" t="s">
        <v>25688</v>
      </c>
      <c r="H121" s="14" t="s">
        <v>25688</v>
      </c>
      <c r="I121" s="268" t="s">
        <v>1899</v>
      </c>
      <c r="J121" s="269" t="s">
        <v>26643</v>
      </c>
      <c r="K121" s="1"/>
      <c r="L121" s="1"/>
      <c r="Q121" s="2"/>
    </row>
    <row r="122" spans="1:17" ht="40.5" x14ac:dyDescent="0.35">
      <c r="A122" s="8">
        <v>117</v>
      </c>
      <c r="B122" s="289" t="s">
        <v>25183</v>
      </c>
      <c r="C122" s="266" t="s">
        <v>24422</v>
      </c>
      <c r="D122" s="293">
        <v>14525</v>
      </c>
      <c r="E122" s="293">
        <v>14525</v>
      </c>
      <c r="F122" s="263" t="s">
        <v>938</v>
      </c>
      <c r="G122" s="14" t="s">
        <v>25689</v>
      </c>
      <c r="H122" s="14" t="s">
        <v>25689</v>
      </c>
      <c r="I122" s="268" t="s">
        <v>1899</v>
      </c>
      <c r="J122" s="269" t="s">
        <v>26644</v>
      </c>
      <c r="K122" s="1"/>
      <c r="L122" s="1"/>
      <c r="Q122" s="2"/>
    </row>
    <row r="123" spans="1:17" ht="40.5" x14ac:dyDescent="0.35">
      <c r="A123" s="8">
        <v>118</v>
      </c>
      <c r="B123" s="289" t="s">
        <v>25183</v>
      </c>
      <c r="C123" s="266" t="s">
        <v>24422</v>
      </c>
      <c r="D123" s="293">
        <v>2040</v>
      </c>
      <c r="E123" s="293">
        <v>2040</v>
      </c>
      <c r="F123" s="263" t="s">
        <v>938</v>
      </c>
      <c r="G123" s="14" t="s">
        <v>25690</v>
      </c>
      <c r="H123" s="14" t="s">
        <v>25690</v>
      </c>
      <c r="I123" s="268" t="s">
        <v>1899</v>
      </c>
      <c r="J123" s="269" t="s">
        <v>26645</v>
      </c>
      <c r="K123" s="1"/>
      <c r="L123" s="1"/>
      <c r="Q123" s="2"/>
    </row>
    <row r="124" spans="1:17" ht="40.5" x14ac:dyDescent="0.35">
      <c r="A124" s="8">
        <v>119</v>
      </c>
      <c r="B124" s="289" t="s">
        <v>25183</v>
      </c>
      <c r="C124" s="266" t="s">
        <v>24422</v>
      </c>
      <c r="D124" s="293">
        <v>1070</v>
      </c>
      <c r="E124" s="293">
        <v>1070</v>
      </c>
      <c r="F124" s="263" t="s">
        <v>938</v>
      </c>
      <c r="G124" s="14" t="s">
        <v>25691</v>
      </c>
      <c r="H124" s="14" t="s">
        <v>25691</v>
      </c>
      <c r="I124" s="268" t="s">
        <v>1899</v>
      </c>
      <c r="J124" s="269" t="s">
        <v>26646</v>
      </c>
      <c r="K124" s="1"/>
      <c r="L124" s="1"/>
      <c r="Q124" s="2"/>
    </row>
    <row r="125" spans="1:17" ht="60.75" x14ac:dyDescent="0.35">
      <c r="A125" s="8">
        <v>120</v>
      </c>
      <c r="B125" s="289" t="s">
        <v>25183</v>
      </c>
      <c r="C125" s="266" t="s">
        <v>24422</v>
      </c>
      <c r="D125" s="293">
        <v>199726.2</v>
      </c>
      <c r="E125" s="293">
        <v>199726.2</v>
      </c>
      <c r="F125" s="263" t="s">
        <v>938</v>
      </c>
      <c r="G125" s="14" t="s">
        <v>25692</v>
      </c>
      <c r="H125" s="14" t="s">
        <v>25692</v>
      </c>
      <c r="I125" s="268" t="s">
        <v>1899</v>
      </c>
      <c r="J125" s="269" t="s">
        <v>26647</v>
      </c>
      <c r="K125" s="1"/>
      <c r="L125" s="1"/>
      <c r="Q125" s="2"/>
    </row>
    <row r="126" spans="1:17" ht="60.75" x14ac:dyDescent="0.35">
      <c r="A126" s="8">
        <v>121</v>
      </c>
      <c r="B126" s="289" t="s">
        <v>25183</v>
      </c>
      <c r="C126" s="266" t="s">
        <v>24422</v>
      </c>
      <c r="D126" s="293">
        <v>7013.85</v>
      </c>
      <c r="E126" s="293">
        <v>7013.85</v>
      </c>
      <c r="F126" s="263" t="s">
        <v>938</v>
      </c>
      <c r="G126" s="14" t="s">
        <v>25693</v>
      </c>
      <c r="H126" s="14" t="s">
        <v>25693</v>
      </c>
      <c r="I126" s="268" t="s">
        <v>1899</v>
      </c>
      <c r="J126" s="269" t="s">
        <v>26648</v>
      </c>
      <c r="K126" s="1"/>
      <c r="L126" s="1"/>
      <c r="Q126" s="2"/>
    </row>
    <row r="127" spans="1:17" ht="40.5" x14ac:dyDescent="0.35">
      <c r="A127" s="8">
        <v>122</v>
      </c>
      <c r="B127" s="289" t="s">
        <v>25183</v>
      </c>
      <c r="C127" s="266" t="s">
        <v>24422</v>
      </c>
      <c r="D127" s="293">
        <v>1540.8</v>
      </c>
      <c r="E127" s="293">
        <v>1540.8</v>
      </c>
      <c r="F127" s="263" t="s">
        <v>938</v>
      </c>
      <c r="G127" s="14" t="s">
        <v>25694</v>
      </c>
      <c r="H127" s="14" t="s">
        <v>25694</v>
      </c>
      <c r="I127" s="268" t="s">
        <v>1899</v>
      </c>
      <c r="J127" s="269" t="s">
        <v>26649</v>
      </c>
      <c r="K127" s="1"/>
      <c r="L127" s="1"/>
      <c r="Q127" s="2"/>
    </row>
    <row r="128" spans="1:17" ht="60.75" x14ac:dyDescent="0.35">
      <c r="A128" s="8">
        <v>123</v>
      </c>
      <c r="B128" s="289" t="s">
        <v>25183</v>
      </c>
      <c r="C128" s="266" t="s">
        <v>24422</v>
      </c>
      <c r="D128" s="293">
        <v>12840</v>
      </c>
      <c r="E128" s="293">
        <v>12840</v>
      </c>
      <c r="F128" s="263" t="s">
        <v>938</v>
      </c>
      <c r="G128" s="14" t="s">
        <v>25695</v>
      </c>
      <c r="H128" s="14" t="s">
        <v>25695</v>
      </c>
      <c r="I128" s="268" t="s">
        <v>1899</v>
      </c>
      <c r="J128" s="269" t="s">
        <v>26650</v>
      </c>
      <c r="K128" s="1"/>
      <c r="L128" s="1"/>
      <c r="Q128" s="2"/>
    </row>
    <row r="129" spans="1:17" ht="40.5" x14ac:dyDescent="0.35">
      <c r="A129" s="8">
        <v>124</v>
      </c>
      <c r="B129" s="289" t="s">
        <v>25183</v>
      </c>
      <c r="C129" s="266" t="s">
        <v>24422</v>
      </c>
      <c r="D129" s="293">
        <v>4399.84</v>
      </c>
      <c r="E129" s="293">
        <v>4399.84</v>
      </c>
      <c r="F129" s="263" t="s">
        <v>938</v>
      </c>
      <c r="G129" s="14" t="s">
        <v>25696</v>
      </c>
      <c r="H129" s="14" t="s">
        <v>25696</v>
      </c>
      <c r="I129" s="268" t="s">
        <v>1899</v>
      </c>
      <c r="J129" s="269" t="s">
        <v>26651</v>
      </c>
      <c r="K129" s="1"/>
      <c r="L129" s="1"/>
      <c r="Q129" s="2"/>
    </row>
    <row r="130" spans="1:17" ht="40.5" x14ac:dyDescent="0.35">
      <c r="A130" s="8">
        <v>125</v>
      </c>
      <c r="B130" s="289" t="s">
        <v>721</v>
      </c>
      <c r="C130" s="266" t="s">
        <v>24422</v>
      </c>
      <c r="D130" s="293">
        <v>45932</v>
      </c>
      <c r="E130" s="293">
        <v>45932</v>
      </c>
      <c r="F130" s="263" t="s">
        <v>938</v>
      </c>
      <c r="G130" s="14" t="s">
        <v>25697</v>
      </c>
      <c r="H130" s="14" t="s">
        <v>25697</v>
      </c>
      <c r="I130" s="268" t="s">
        <v>1899</v>
      </c>
      <c r="J130" s="269" t="s">
        <v>26652</v>
      </c>
      <c r="K130" s="1"/>
      <c r="L130" s="1"/>
      <c r="Q130" s="2"/>
    </row>
    <row r="131" spans="1:17" ht="60.75" x14ac:dyDescent="0.35">
      <c r="A131" s="8">
        <v>126</v>
      </c>
      <c r="B131" s="124" t="s">
        <v>13280</v>
      </c>
      <c r="C131" s="114" t="s">
        <v>949</v>
      </c>
      <c r="D131" s="132">
        <v>150000</v>
      </c>
      <c r="E131" s="132">
        <v>150000</v>
      </c>
      <c r="F131" s="114" t="s">
        <v>938</v>
      </c>
      <c r="G131" s="114" t="s">
        <v>13281</v>
      </c>
      <c r="H131" s="114" t="s">
        <v>13281</v>
      </c>
      <c r="I131" s="115" t="s">
        <v>951</v>
      </c>
      <c r="J131" s="116" t="s">
        <v>13282</v>
      </c>
      <c r="K131" s="1"/>
      <c r="L131" s="1"/>
      <c r="Q131" s="2"/>
    </row>
    <row r="132" spans="1:17" ht="60.75" x14ac:dyDescent="0.35">
      <c r="A132" s="8">
        <v>127</v>
      </c>
      <c r="B132" s="124" t="s">
        <v>13283</v>
      </c>
      <c r="C132" s="114" t="s">
        <v>949</v>
      </c>
      <c r="D132" s="132">
        <v>334600</v>
      </c>
      <c r="E132" s="132">
        <v>334600</v>
      </c>
      <c r="F132" s="114" t="s">
        <v>938</v>
      </c>
      <c r="G132" s="114" t="s">
        <v>13284</v>
      </c>
      <c r="H132" s="114" t="s">
        <v>13284</v>
      </c>
      <c r="I132" s="115" t="s">
        <v>951</v>
      </c>
      <c r="J132" s="116" t="s">
        <v>13285</v>
      </c>
      <c r="K132" s="1"/>
      <c r="L132" s="1"/>
      <c r="Q132" s="2"/>
    </row>
    <row r="133" spans="1:17" ht="101.25" x14ac:dyDescent="0.35">
      <c r="A133" s="8">
        <v>128</v>
      </c>
      <c r="B133" s="124" t="s">
        <v>13286</v>
      </c>
      <c r="C133" s="114" t="s">
        <v>949</v>
      </c>
      <c r="D133" s="132">
        <v>498160</v>
      </c>
      <c r="E133" s="132">
        <v>498160</v>
      </c>
      <c r="F133" s="114" t="s">
        <v>938</v>
      </c>
      <c r="G133" s="114" t="s">
        <v>13287</v>
      </c>
      <c r="H133" s="114" t="s">
        <v>13287</v>
      </c>
      <c r="I133" s="115" t="s">
        <v>951</v>
      </c>
      <c r="J133" s="116" t="s">
        <v>13288</v>
      </c>
      <c r="K133" s="1"/>
      <c r="L133" s="1"/>
      <c r="Q133" s="2"/>
    </row>
    <row r="134" spans="1:17" ht="40.5" x14ac:dyDescent="0.35">
      <c r="A134" s="8">
        <v>129</v>
      </c>
      <c r="B134" s="124" t="s">
        <v>13289</v>
      </c>
      <c r="C134" s="114" t="s">
        <v>949</v>
      </c>
      <c r="D134" s="132">
        <v>31500</v>
      </c>
      <c r="E134" s="132">
        <v>31500</v>
      </c>
      <c r="F134" s="114" t="s">
        <v>938</v>
      </c>
      <c r="G134" s="114" t="s">
        <v>13290</v>
      </c>
      <c r="H134" s="114" t="s">
        <v>13290</v>
      </c>
      <c r="I134" s="115" t="s">
        <v>951</v>
      </c>
      <c r="J134" s="116" t="s">
        <v>13291</v>
      </c>
      <c r="K134" s="1"/>
      <c r="L134" s="1"/>
      <c r="Q134" s="2"/>
    </row>
    <row r="135" spans="1:17" ht="60.75" x14ac:dyDescent="0.35">
      <c r="A135" s="8">
        <v>130</v>
      </c>
      <c r="B135" s="124" t="s">
        <v>13292</v>
      </c>
      <c r="C135" s="114" t="s">
        <v>949</v>
      </c>
      <c r="D135" s="132">
        <v>270000</v>
      </c>
      <c r="E135" s="132">
        <v>270000</v>
      </c>
      <c r="F135" s="114" t="s">
        <v>938</v>
      </c>
      <c r="G135" s="114" t="s">
        <v>13293</v>
      </c>
      <c r="H135" s="114" t="s">
        <v>13293</v>
      </c>
      <c r="I135" s="115" t="s">
        <v>951</v>
      </c>
      <c r="J135" s="116" t="s">
        <v>13294</v>
      </c>
      <c r="K135" s="1"/>
      <c r="L135" s="1"/>
      <c r="Q135" s="2"/>
    </row>
    <row r="136" spans="1:17" ht="40.5" x14ac:dyDescent="0.35">
      <c r="A136" s="8">
        <v>131</v>
      </c>
      <c r="B136" s="124" t="s">
        <v>5171</v>
      </c>
      <c r="C136" s="114" t="s">
        <v>949</v>
      </c>
      <c r="D136" s="132">
        <v>22500</v>
      </c>
      <c r="E136" s="134">
        <v>22500</v>
      </c>
      <c r="F136" s="114" t="s">
        <v>938</v>
      </c>
      <c r="G136" s="114" t="s">
        <v>13295</v>
      </c>
      <c r="H136" s="114" t="s">
        <v>13295</v>
      </c>
      <c r="I136" s="116" t="s">
        <v>951</v>
      </c>
      <c r="J136" s="116" t="s">
        <v>13296</v>
      </c>
      <c r="Q136" s="2"/>
    </row>
    <row r="137" spans="1:17" ht="40.5" x14ac:dyDescent="0.35">
      <c r="A137" s="8">
        <v>132</v>
      </c>
      <c r="B137" s="124" t="s">
        <v>10407</v>
      </c>
      <c r="C137" s="114" t="s">
        <v>949</v>
      </c>
      <c r="D137" s="132">
        <v>49500</v>
      </c>
      <c r="E137" s="134">
        <v>49500</v>
      </c>
      <c r="F137" s="114" t="s">
        <v>938</v>
      </c>
      <c r="G137" s="114" t="s">
        <v>10408</v>
      </c>
      <c r="H137" s="114" t="s">
        <v>10408</v>
      </c>
      <c r="I137" s="116" t="s">
        <v>951</v>
      </c>
      <c r="J137" s="116" t="s">
        <v>13297</v>
      </c>
      <c r="Q137" s="2"/>
    </row>
    <row r="138" spans="1:17" ht="60.75" x14ac:dyDescent="0.35">
      <c r="A138" s="8">
        <v>133</v>
      </c>
      <c r="B138" s="124" t="s">
        <v>8248</v>
      </c>
      <c r="C138" s="114" t="s">
        <v>949</v>
      </c>
      <c r="D138" s="132">
        <v>9000</v>
      </c>
      <c r="E138" s="134">
        <v>9000</v>
      </c>
      <c r="F138" s="114" t="s">
        <v>938</v>
      </c>
      <c r="G138" s="114" t="s">
        <v>13298</v>
      </c>
      <c r="H138" s="114" t="s">
        <v>13298</v>
      </c>
      <c r="I138" s="116" t="s">
        <v>951</v>
      </c>
      <c r="J138" s="116" t="s">
        <v>13299</v>
      </c>
      <c r="Q138" s="2"/>
    </row>
    <row r="139" spans="1:17" ht="101.25" x14ac:dyDescent="0.35">
      <c r="A139" s="8">
        <v>134</v>
      </c>
      <c r="B139" s="124" t="s">
        <v>13300</v>
      </c>
      <c r="C139" s="114" t="s">
        <v>949</v>
      </c>
      <c r="D139" s="132">
        <v>50000</v>
      </c>
      <c r="E139" s="134">
        <v>50000</v>
      </c>
      <c r="F139" s="114" t="s">
        <v>938</v>
      </c>
      <c r="G139" s="114" t="s">
        <v>13301</v>
      </c>
      <c r="H139" s="114" t="s">
        <v>13301</v>
      </c>
      <c r="I139" s="115" t="s">
        <v>951</v>
      </c>
      <c r="J139" s="116" t="s">
        <v>13302</v>
      </c>
      <c r="Q139" s="2"/>
    </row>
    <row r="140" spans="1:17" ht="101.25" x14ac:dyDescent="0.35">
      <c r="A140" s="8">
        <v>135</v>
      </c>
      <c r="B140" s="124" t="s">
        <v>13300</v>
      </c>
      <c r="C140" s="114" t="s">
        <v>949</v>
      </c>
      <c r="D140" s="132">
        <v>50000</v>
      </c>
      <c r="E140" s="134">
        <v>50000</v>
      </c>
      <c r="F140" s="114" t="s">
        <v>938</v>
      </c>
      <c r="G140" s="114" t="s">
        <v>13303</v>
      </c>
      <c r="H140" s="114" t="s">
        <v>13303</v>
      </c>
      <c r="I140" s="115" t="s">
        <v>951</v>
      </c>
      <c r="J140" s="116" t="s">
        <v>13304</v>
      </c>
      <c r="Q140" s="2"/>
    </row>
    <row r="141" spans="1:17" ht="101.25" x14ac:dyDescent="0.35">
      <c r="A141" s="8">
        <v>136</v>
      </c>
      <c r="B141" s="124" t="s">
        <v>13305</v>
      </c>
      <c r="C141" s="114" t="s">
        <v>949</v>
      </c>
      <c r="D141" s="132">
        <v>10000</v>
      </c>
      <c r="E141" s="134">
        <v>10000</v>
      </c>
      <c r="F141" s="114" t="s">
        <v>938</v>
      </c>
      <c r="G141" s="114" t="s">
        <v>13306</v>
      </c>
      <c r="H141" s="114" t="s">
        <v>13306</v>
      </c>
      <c r="I141" s="115" t="s">
        <v>951</v>
      </c>
      <c r="J141" s="116" t="s">
        <v>13307</v>
      </c>
      <c r="Q141" s="2"/>
    </row>
    <row r="142" spans="1:17" ht="101.25" x14ac:dyDescent="0.35">
      <c r="A142" s="8">
        <v>137</v>
      </c>
      <c r="B142" s="124" t="s">
        <v>13308</v>
      </c>
      <c r="C142" s="114" t="s">
        <v>949</v>
      </c>
      <c r="D142" s="132">
        <v>250000</v>
      </c>
      <c r="E142" s="134">
        <v>250000</v>
      </c>
      <c r="F142" s="114" t="s">
        <v>938</v>
      </c>
      <c r="G142" s="114" t="s">
        <v>13309</v>
      </c>
      <c r="H142" s="114" t="s">
        <v>13309</v>
      </c>
      <c r="I142" s="115" t="s">
        <v>951</v>
      </c>
      <c r="J142" s="116" t="s">
        <v>13310</v>
      </c>
      <c r="Q142" s="2"/>
    </row>
    <row r="143" spans="1:17" ht="81" x14ac:dyDescent="0.35">
      <c r="A143" s="8">
        <v>138</v>
      </c>
      <c r="B143" s="124" t="s">
        <v>13311</v>
      </c>
      <c r="C143" s="114" t="s">
        <v>949</v>
      </c>
      <c r="D143" s="132">
        <v>96300</v>
      </c>
      <c r="E143" s="132">
        <v>96300</v>
      </c>
      <c r="F143" s="114" t="s">
        <v>938</v>
      </c>
      <c r="G143" s="114" t="s">
        <v>13312</v>
      </c>
      <c r="H143" s="114" t="s">
        <v>13312</v>
      </c>
      <c r="I143" s="116" t="s">
        <v>951</v>
      </c>
      <c r="J143" s="116" t="s">
        <v>13313</v>
      </c>
      <c r="Q143" s="2"/>
    </row>
    <row r="144" spans="1:17" ht="60.75" x14ac:dyDescent="0.35">
      <c r="A144" s="8">
        <v>139</v>
      </c>
      <c r="B144" s="124" t="s">
        <v>13314</v>
      </c>
      <c r="C144" s="114" t="s">
        <v>949</v>
      </c>
      <c r="D144" s="132">
        <v>52387.199999999997</v>
      </c>
      <c r="E144" s="132">
        <v>52387.199999999997</v>
      </c>
      <c r="F144" s="114" t="s">
        <v>938</v>
      </c>
      <c r="G144" s="114" t="s">
        <v>13315</v>
      </c>
      <c r="H144" s="114" t="s">
        <v>13315</v>
      </c>
      <c r="I144" s="115" t="s">
        <v>951</v>
      </c>
      <c r="J144" s="116" t="s">
        <v>13316</v>
      </c>
      <c r="Q144" s="2"/>
    </row>
    <row r="145" spans="1:17" ht="101.25" x14ac:dyDescent="0.35">
      <c r="A145" s="8">
        <v>140</v>
      </c>
      <c r="B145" s="108" t="s">
        <v>13317</v>
      </c>
      <c r="C145" s="14" t="s">
        <v>838</v>
      </c>
      <c r="D145" s="139">
        <v>16050</v>
      </c>
      <c r="E145" s="139">
        <v>16050</v>
      </c>
      <c r="F145" s="14" t="s">
        <v>37942</v>
      </c>
      <c r="G145" s="14" t="s">
        <v>13318</v>
      </c>
      <c r="H145" s="14" t="s">
        <v>13318</v>
      </c>
      <c r="I145" s="14" t="s">
        <v>840</v>
      </c>
      <c r="J145" s="121" t="s">
        <v>13319</v>
      </c>
      <c r="Q145" s="2"/>
    </row>
    <row r="146" spans="1:17" ht="81" x14ac:dyDescent="0.35">
      <c r="A146" s="8">
        <v>141</v>
      </c>
      <c r="B146" s="108" t="s">
        <v>13320</v>
      </c>
      <c r="C146" s="14" t="s">
        <v>2250</v>
      </c>
      <c r="D146" s="135">
        <v>7000</v>
      </c>
      <c r="E146" s="135">
        <v>7000</v>
      </c>
      <c r="F146" s="14" t="s">
        <v>938</v>
      </c>
      <c r="G146" s="14" t="s">
        <v>13321</v>
      </c>
      <c r="H146" s="14" t="s">
        <v>13321</v>
      </c>
      <c r="I146" s="14" t="s">
        <v>7160</v>
      </c>
      <c r="J146" s="14" t="s">
        <v>26653</v>
      </c>
      <c r="Q146" s="2"/>
    </row>
    <row r="147" spans="1:17" ht="60.75" x14ac:dyDescent="0.35">
      <c r="A147" s="8">
        <v>142</v>
      </c>
      <c r="B147" s="108" t="s">
        <v>13322</v>
      </c>
      <c r="C147" s="14" t="s">
        <v>2250</v>
      </c>
      <c r="D147" s="135">
        <v>25000</v>
      </c>
      <c r="E147" s="135">
        <v>25000</v>
      </c>
      <c r="F147" s="14" t="s">
        <v>938</v>
      </c>
      <c r="G147" s="14" t="s">
        <v>13323</v>
      </c>
      <c r="H147" s="14" t="s">
        <v>13323</v>
      </c>
      <c r="I147" s="14" t="s">
        <v>7160</v>
      </c>
      <c r="J147" s="14" t="s">
        <v>26654</v>
      </c>
      <c r="Q147" s="2"/>
    </row>
    <row r="148" spans="1:17" ht="40.5" x14ac:dyDescent="0.35">
      <c r="A148" s="8">
        <v>143</v>
      </c>
      <c r="B148" s="108" t="s">
        <v>13324</v>
      </c>
      <c r="C148" s="14" t="s">
        <v>2250</v>
      </c>
      <c r="D148" s="135">
        <v>3790</v>
      </c>
      <c r="E148" s="135">
        <v>3790</v>
      </c>
      <c r="F148" s="14" t="s">
        <v>938</v>
      </c>
      <c r="G148" s="14" t="s">
        <v>13325</v>
      </c>
      <c r="H148" s="14" t="s">
        <v>13325</v>
      </c>
      <c r="I148" s="14" t="s">
        <v>7160</v>
      </c>
      <c r="J148" s="14" t="s">
        <v>26655</v>
      </c>
      <c r="Q148" s="2"/>
    </row>
    <row r="149" spans="1:17" ht="60.75" x14ac:dyDescent="0.35">
      <c r="A149" s="8">
        <v>144</v>
      </c>
      <c r="B149" s="108" t="s">
        <v>13326</v>
      </c>
      <c r="C149" s="14" t="s">
        <v>2250</v>
      </c>
      <c r="D149" s="135">
        <v>3290</v>
      </c>
      <c r="E149" s="135">
        <v>3290</v>
      </c>
      <c r="F149" s="14" t="s">
        <v>938</v>
      </c>
      <c r="G149" s="14" t="s">
        <v>13327</v>
      </c>
      <c r="H149" s="14" t="s">
        <v>13327</v>
      </c>
      <c r="I149" s="14" t="s">
        <v>7160</v>
      </c>
      <c r="J149" s="14" t="s">
        <v>26656</v>
      </c>
      <c r="Q149" s="2"/>
    </row>
    <row r="150" spans="1:17" ht="60.75" x14ac:dyDescent="0.35">
      <c r="A150" s="8">
        <v>145</v>
      </c>
      <c r="B150" s="108" t="s">
        <v>13328</v>
      </c>
      <c r="C150" s="14" t="s">
        <v>2250</v>
      </c>
      <c r="D150" s="135">
        <v>42158</v>
      </c>
      <c r="E150" s="135">
        <v>42158</v>
      </c>
      <c r="F150" s="14" t="s">
        <v>938</v>
      </c>
      <c r="G150" s="14" t="s">
        <v>13329</v>
      </c>
      <c r="H150" s="14" t="s">
        <v>13329</v>
      </c>
      <c r="I150" s="14" t="s">
        <v>7160</v>
      </c>
      <c r="J150" s="14" t="s">
        <v>26657</v>
      </c>
      <c r="Q150" s="2"/>
    </row>
    <row r="151" spans="1:17" ht="81" x14ac:dyDescent="0.35">
      <c r="A151" s="8">
        <v>146</v>
      </c>
      <c r="B151" s="108" t="s">
        <v>13330</v>
      </c>
      <c r="C151" s="14" t="s">
        <v>2250</v>
      </c>
      <c r="D151" s="135">
        <v>7300</v>
      </c>
      <c r="E151" s="135">
        <v>7300</v>
      </c>
      <c r="F151" s="14" t="s">
        <v>938</v>
      </c>
      <c r="G151" s="14" t="s">
        <v>13331</v>
      </c>
      <c r="H151" s="14" t="s">
        <v>13331</v>
      </c>
      <c r="I151" s="14" t="s">
        <v>7160</v>
      </c>
      <c r="J151" s="14" t="s">
        <v>26658</v>
      </c>
      <c r="Q151" s="2"/>
    </row>
    <row r="152" spans="1:17" ht="81" x14ac:dyDescent="0.35">
      <c r="A152" s="8">
        <v>147</v>
      </c>
      <c r="B152" s="108" t="s">
        <v>13332</v>
      </c>
      <c r="C152" s="14" t="s">
        <v>2250</v>
      </c>
      <c r="D152" s="135">
        <v>219000</v>
      </c>
      <c r="E152" s="135">
        <v>219000</v>
      </c>
      <c r="F152" s="14" t="s">
        <v>938</v>
      </c>
      <c r="G152" s="14" t="s">
        <v>13333</v>
      </c>
      <c r="H152" s="14" t="s">
        <v>13333</v>
      </c>
      <c r="I152" s="14" t="s">
        <v>7160</v>
      </c>
      <c r="J152" s="14" t="s">
        <v>26659</v>
      </c>
      <c r="Q152" s="2"/>
    </row>
    <row r="153" spans="1:17" ht="60.75" x14ac:dyDescent="0.35">
      <c r="A153" s="8">
        <v>148</v>
      </c>
      <c r="B153" s="108" t="s">
        <v>10091</v>
      </c>
      <c r="C153" s="14" t="s">
        <v>1273</v>
      </c>
      <c r="D153" s="197">
        <v>23900</v>
      </c>
      <c r="E153" s="197">
        <v>23900</v>
      </c>
      <c r="F153" s="14" t="s">
        <v>938</v>
      </c>
      <c r="G153" s="121" t="s">
        <v>13334</v>
      </c>
      <c r="H153" s="121" t="s">
        <v>13334</v>
      </c>
      <c r="I153" s="14" t="s">
        <v>185</v>
      </c>
      <c r="J153" s="14" t="s">
        <v>26660</v>
      </c>
      <c r="Q153" s="2"/>
    </row>
    <row r="154" spans="1:17" ht="60.75" x14ac:dyDescent="0.35">
      <c r="A154" s="8">
        <v>149</v>
      </c>
      <c r="B154" s="108" t="s">
        <v>13335</v>
      </c>
      <c r="C154" s="14" t="s">
        <v>1056</v>
      </c>
      <c r="D154" s="197">
        <v>17095</v>
      </c>
      <c r="E154" s="197">
        <v>17095</v>
      </c>
      <c r="F154" s="14" t="s">
        <v>37942</v>
      </c>
      <c r="G154" s="14" t="s">
        <v>13336</v>
      </c>
      <c r="H154" s="14" t="s">
        <v>13336</v>
      </c>
      <c r="I154" s="14" t="s">
        <v>1058</v>
      </c>
      <c r="J154" s="14" t="s">
        <v>13337</v>
      </c>
      <c r="Q154" s="2"/>
    </row>
    <row r="155" spans="1:17" ht="81" x14ac:dyDescent="0.35">
      <c r="A155" s="8">
        <v>150</v>
      </c>
      <c r="B155" s="108" t="s">
        <v>5087</v>
      </c>
      <c r="C155" s="14" t="s">
        <v>1278</v>
      </c>
      <c r="D155" s="135">
        <v>1177</v>
      </c>
      <c r="E155" s="135">
        <v>1177</v>
      </c>
      <c r="F155" s="14" t="s">
        <v>37942</v>
      </c>
      <c r="G155" s="14" t="s">
        <v>13338</v>
      </c>
      <c r="H155" s="14" t="s">
        <v>13338</v>
      </c>
      <c r="I155" s="14" t="s">
        <v>1058</v>
      </c>
      <c r="J155" s="14" t="s">
        <v>13339</v>
      </c>
      <c r="Q155" s="2"/>
    </row>
    <row r="156" spans="1:17" ht="60.75" x14ac:dyDescent="0.35">
      <c r="A156" s="8">
        <v>151</v>
      </c>
      <c r="B156" s="108" t="s">
        <v>5087</v>
      </c>
      <c r="C156" s="14" t="s">
        <v>1278</v>
      </c>
      <c r="D156" s="135">
        <v>270</v>
      </c>
      <c r="E156" s="135">
        <v>270</v>
      </c>
      <c r="F156" s="14" t="s">
        <v>37942</v>
      </c>
      <c r="G156" s="14" t="s">
        <v>6586</v>
      </c>
      <c r="H156" s="14" t="s">
        <v>6586</v>
      </c>
      <c r="I156" s="14" t="s">
        <v>1058</v>
      </c>
      <c r="J156" s="14" t="s">
        <v>13340</v>
      </c>
    </row>
    <row r="157" spans="1:17" ht="81" x14ac:dyDescent="0.35">
      <c r="A157" s="8">
        <v>152</v>
      </c>
      <c r="B157" s="108" t="s">
        <v>13341</v>
      </c>
      <c r="C157" s="14" t="s">
        <v>1167</v>
      </c>
      <c r="D157" s="135">
        <v>1625</v>
      </c>
      <c r="E157" s="135">
        <v>1625</v>
      </c>
      <c r="F157" s="14" t="s">
        <v>37942</v>
      </c>
      <c r="G157" s="14" t="s">
        <v>13342</v>
      </c>
      <c r="H157" s="14" t="s">
        <v>13342</v>
      </c>
      <c r="I157" s="14" t="s">
        <v>1169</v>
      </c>
      <c r="J157" s="14" t="s">
        <v>13343</v>
      </c>
    </row>
    <row r="158" spans="1:17" ht="81" x14ac:dyDescent="0.35">
      <c r="A158" s="8">
        <v>153</v>
      </c>
      <c r="B158" s="108" t="s">
        <v>13344</v>
      </c>
      <c r="C158" s="14" t="s">
        <v>1167</v>
      </c>
      <c r="D158" s="135">
        <v>77040</v>
      </c>
      <c r="E158" s="135">
        <v>85624</v>
      </c>
      <c r="F158" s="14" t="s">
        <v>37942</v>
      </c>
      <c r="G158" s="14" t="s">
        <v>13345</v>
      </c>
      <c r="H158" s="14" t="s">
        <v>13345</v>
      </c>
      <c r="I158" s="14" t="s">
        <v>1169</v>
      </c>
      <c r="J158" s="14" t="s">
        <v>13346</v>
      </c>
    </row>
    <row r="159" spans="1:17" ht="81" x14ac:dyDescent="0.35">
      <c r="A159" s="8">
        <v>154</v>
      </c>
      <c r="B159" s="108" t="s">
        <v>1822</v>
      </c>
      <c r="C159" s="14" t="s">
        <v>1167</v>
      </c>
      <c r="D159" s="135">
        <v>2355</v>
      </c>
      <c r="E159" s="135">
        <v>2535</v>
      </c>
      <c r="F159" s="14" t="s">
        <v>37942</v>
      </c>
      <c r="G159" s="14" t="s">
        <v>13347</v>
      </c>
      <c r="H159" s="14" t="s">
        <v>13347</v>
      </c>
      <c r="I159" s="14" t="s">
        <v>1169</v>
      </c>
      <c r="J159" s="14" t="s">
        <v>13348</v>
      </c>
    </row>
    <row r="160" spans="1:17" ht="101.25" x14ac:dyDescent="0.35">
      <c r="A160" s="8">
        <v>155</v>
      </c>
      <c r="B160" s="108" t="s">
        <v>13349</v>
      </c>
      <c r="C160" s="14" t="s">
        <v>1167</v>
      </c>
      <c r="D160" s="135">
        <v>2257.5</v>
      </c>
      <c r="E160" s="135">
        <v>2257.5</v>
      </c>
      <c r="F160" s="14" t="s">
        <v>37942</v>
      </c>
      <c r="G160" s="14" t="s">
        <v>13350</v>
      </c>
      <c r="H160" s="14" t="s">
        <v>13350</v>
      </c>
      <c r="I160" s="14" t="s">
        <v>1169</v>
      </c>
      <c r="J160" s="14" t="s">
        <v>13351</v>
      </c>
    </row>
    <row r="161" spans="1:10" ht="101.25" x14ac:dyDescent="0.35">
      <c r="A161" s="8">
        <v>156</v>
      </c>
      <c r="B161" s="108" t="s">
        <v>13352</v>
      </c>
      <c r="C161" s="14" t="s">
        <v>1167</v>
      </c>
      <c r="D161" s="135">
        <v>47080</v>
      </c>
      <c r="E161" s="135">
        <v>47080</v>
      </c>
      <c r="F161" s="14" t="s">
        <v>37942</v>
      </c>
      <c r="G161" s="14" t="s">
        <v>4910</v>
      </c>
      <c r="H161" s="14" t="s">
        <v>4910</v>
      </c>
      <c r="I161" s="14" t="s">
        <v>1169</v>
      </c>
      <c r="J161" s="14" t="s">
        <v>13353</v>
      </c>
    </row>
    <row r="162" spans="1:10" ht="101.25" x14ac:dyDescent="0.35">
      <c r="A162" s="8">
        <v>157</v>
      </c>
      <c r="B162" s="174" t="s">
        <v>13354</v>
      </c>
      <c r="C162" s="112" t="s">
        <v>911</v>
      </c>
      <c r="D162" s="136">
        <v>70000</v>
      </c>
      <c r="E162" s="136">
        <v>70000</v>
      </c>
      <c r="F162" s="112" t="s">
        <v>33</v>
      </c>
      <c r="G162" s="112" t="s">
        <v>13355</v>
      </c>
      <c r="H162" s="112" t="s">
        <v>13356</v>
      </c>
      <c r="I162" s="112" t="s">
        <v>914</v>
      </c>
      <c r="J162" s="112" t="s">
        <v>13357</v>
      </c>
    </row>
    <row r="163" spans="1:10" ht="101.25" x14ac:dyDescent="0.35">
      <c r="A163" s="8">
        <v>158</v>
      </c>
      <c r="B163" s="174" t="s">
        <v>13358</v>
      </c>
      <c r="C163" s="112" t="s">
        <v>911</v>
      </c>
      <c r="D163" s="136">
        <v>2850</v>
      </c>
      <c r="E163" s="136">
        <v>2850</v>
      </c>
      <c r="F163" s="112" t="s">
        <v>33</v>
      </c>
      <c r="G163" s="112" t="s">
        <v>13359</v>
      </c>
      <c r="H163" s="112" t="s">
        <v>13360</v>
      </c>
      <c r="I163" s="112" t="s">
        <v>914</v>
      </c>
      <c r="J163" s="112" t="s">
        <v>13361</v>
      </c>
    </row>
    <row r="164" spans="1:10" ht="162" x14ac:dyDescent="0.35">
      <c r="A164" s="8">
        <v>159</v>
      </c>
      <c r="B164" s="174" t="s">
        <v>13362</v>
      </c>
      <c r="C164" s="112" t="s">
        <v>911</v>
      </c>
      <c r="D164" s="136">
        <v>2800</v>
      </c>
      <c r="E164" s="136">
        <v>2800</v>
      </c>
      <c r="F164" s="112" t="s">
        <v>33</v>
      </c>
      <c r="G164" s="112" t="s">
        <v>13363</v>
      </c>
      <c r="H164" s="112" t="s">
        <v>13364</v>
      </c>
      <c r="I164" s="112" t="s">
        <v>914</v>
      </c>
      <c r="J164" s="112" t="s">
        <v>13365</v>
      </c>
    </row>
    <row r="165" spans="1:10" ht="81" x14ac:dyDescent="0.35">
      <c r="A165" s="8">
        <v>160</v>
      </c>
      <c r="B165" s="108" t="s">
        <v>8108</v>
      </c>
      <c r="C165" s="14" t="s">
        <v>928</v>
      </c>
      <c r="D165" s="135">
        <v>245000</v>
      </c>
      <c r="E165" s="135">
        <v>245000</v>
      </c>
      <c r="F165" s="14" t="s">
        <v>929</v>
      </c>
      <c r="G165" s="14" t="s">
        <v>13366</v>
      </c>
      <c r="H165" s="14" t="s">
        <v>13366</v>
      </c>
      <c r="I165" s="14" t="s">
        <v>931</v>
      </c>
      <c r="J165" s="14" t="s">
        <v>13367</v>
      </c>
    </row>
    <row r="166" spans="1:10" ht="81" x14ac:dyDescent="0.35">
      <c r="A166" s="8">
        <v>161</v>
      </c>
      <c r="B166" s="108" t="s">
        <v>8108</v>
      </c>
      <c r="C166" s="14" t="s">
        <v>928</v>
      </c>
      <c r="D166" s="135">
        <v>236916</v>
      </c>
      <c r="E166" s="135">
        <v>236916</v>
      </c>
      <c r="F166" s="14" t="s">
        <v>929</v>
      </c>
      <c r="G166" s="14" t="s">
        <v>13368</v>
      </c>
      <c r="H166" s="14" t="s">
        <v>13368</v>
      </c>
      <c r="I166" s="14" t="s">
        <v>931</v>
      </c>
      <c r="J166" s="14" t="s">
        <v>13369</v>
      </c>
    </row>
    <row r="167" spans="1:10" ht="101.25" x14ac:dyDescent="0.35">
      <c r="A167" s="8">
        <v>162</v>
      </c>
      <c r="B167" s="108" t="s">
        <v>13370</v>
      </c>
      <c r="C167" s="14" t="s">
        <v>968</v>
      </c>
      <c r="D167" s="184">
        <v>15740</v>
      </c>
      <c r="E167" s="184">
        <v>15740</v>
      </c>
      <c r="F167" s="14" t="s">
        <v>969</v>
      </c>
      <c r="G167" s="14" t="s">
        <v>13371</v>
      </c>
      <c r="H167" s="14" t="s">
        <v>13372</v>
      </c>
      <c r="I167" s="14" t="s">
        <v>972</v>
      </c>
      <c r="J167" s="14" t="s">
        <v>13373</v>
      </c>
    </row>
    <row r="168" spans="1:10" ht="60.75" x14ac:dyDescent="0.35">
      <c r="A168" s="8">
        <v>163</v>
      </c>
      <c r="B168" s="108" t="s">
        <v>37767</v>
      </c>
      <c r="C168" s="14" t="s">
        <v>36749</v>
      </c>
      <c r="D168" s="342">
        <v>39055</v>
      </c>
      <c r="E168" s="342">
        <f t="shared" ref="E168:E180" si="0">D168</f>
        <v>39055</v>
      </c>
      <c r="F168" s="14" t="s">
        <v>33</v>
      </c>
      <c r="G168" s="14" t="s">
        <v>37768</v>
      </c>
      <c r="H168" s="14" t="str">
        <f t="shared" ref="H168:H180" si="1">G168</f>
        <v>บริษัท ธีระเทรดดิ้ง จำกัด
39,055.00 บาท</v>
      </c>
      <c r="I168" s="14" t="s">
        <v>1058</v>
      </c>
      <c r="J168" s="14" t="s">
        <v>37771</v>
      </c>
    </row>
    <row r="169" spans="1:10" ht="81" x14ac:dyDescent="0.35">
      <c r="A169" s="8">
        <v>164</v>
      </c>
      <c r="B169" s="126" t="s">
        <v>37843</v>
      </c>
      <c r="C169" s="112" t="s">
        <v>36856</v>
      </c>
      <c r="D169" s="336">
        <v>3000</v>
      </c>
      <c r="E169" s="336">
        <v>3000</v>
      </c>
      <c r="F169" s="112" t="s">
        <v>37943</v>
      </c>
      <c r="G169" s="112" t="s">
        <v>37844</v>
      </c>
      <c r="H169" s="112" t="str">
        <f t="shared" si="1"/>
        <v>นายสงกรานต์ พึ่งพา 3000 บาท</v>
      </c>
      <c r="I169" s="335" t="s">
        <v>36812</v>
      </c>
      <c r="J169" s="112" t="s">
        <v>37860</v>
      </c>
    </row>
    <row r="170" spans="1:10" ht="81" x14ac:dyDescent="0.35">
      <c r="A170" s="8">
        <v>165</v>
      </c>
      <c r="B170" s="126" t="s">
        <v>37845</v>
      </c>
      <c r="C170" s="112" t="s">
        <v>36856</v>
      </c>
      <c r="D170" s="336">
        <v>166250</v>
      </c>
      <c r="E170" s="336">
        <v>166250</v>
      </c>
      <c r="F170" s="112" t="s">
        <v>37943</v>
      </c>
      <c r="G170" s="112" t="s">
        <v>37846</v>
      </c>
      <c r="H170" s="112" t="str">
        <f t="shared" si="1"/>
        <v>บริษัท ซิลลิค ฟาร์มา จำกัด 166250 บาท</v>
      </c>
      <c r="I170" s="335" t="s">
        <v>36812</v>
      </c>
      <c r="J170" s="112" t="s">
        <v>37861</v>
      </c>
    </row>
    <row r="171" spans="1:10" ht="81" x14ac:dyDescent="0.35">
      <c r="A171" s="8">
        <v>166</v>
      </c>
      <c r="B171" s="126" t="s">
        <v>37847</v>
      </c>
      <c r="C171" s="112" t="s">
        <v>36856</v>
      </c>
      <c r="D171" s="336">
        <v>16490</v>
      </c>
      <c r="E171" s="336">
        <v>16490</v>
      </c>
      <c r="F171" s="112" t="s">
        <v>37943</v>
      </c>
      <c r="G171" s="112" t="s">
        <v>37848</v>
      </c>
      <c r="H171" s="112" t="str">
        <f t="shared" si="1"/>
        <v>ห้างหุ้นส่วน เคที กรุ๊ป 16490 บาท</v>
      </c>
      <c r="I171" s="335" t="s">
        <v>36812</v>
      </c>
      <c r="J171" s="112" t="s">
        <v>37862</v>
      </c>
    </row>
    <row r="172" spans="1:10" ht="81" x14ac:dyDescent="0.35">
      <c r="A172" s="8">
        <v>167</v>
      </c>
      <c r="B172" s="126" t="s">
        <v>37849</v>
      </c>
      <c r="C172" s="112" t="s">
        <v>36856</v>
      </c>
      <c r="D172" s="336">
        <v>3210</v>
      </c>
      <c r="E172" s="336">
        <v>3210</v>
      </c>
      <c r="F172" s="112" t="s">
        <v>37943</v>
      </c>
      <c r="G172" s="112" t="s">
        <v>37850</v>
      </c>
      <c r="H172" s="112" t="str">
        <f t="shared" si="1"/>
        <v>บริิษัท อินไนน์เมด จำกัด 3210 บาท</v>
      </c>
      <c r="I172" s="335" t="s">
        <v>36812</v>
      </c>
      <c r="J172" s="112" t="s">
        <v>37863</v>
      </c>
    </row>
    <row r="173" spans="1:10" ht="81" x14ac:dyDescent="0.35">
      <c r="A173" s="8">
        <v>168</v>
      </c>
      <c r="B173" s="126" t="s">
        <v>37851</v>
      </c>
      <c r="C173" s="112" t="s">
        <v>36856</v>
      </c>
      <c r="D173" s="336">
        <v>116405</v>
      </c>
      <c r="E173" s="336">
        <v>116405</v>
      </c>
      <c r="F173" s="112" t="s">
        <v>37943</v>
      </c>
      <c r="G173" s="112" t="s">
        <v>37852</v>
      </c>
      <c r="H173" s="112" t="str">
        <f t="shared" si="1"/>
        <v>ร้้านเพเดอร์ฟิต โดย นางสาวปริณดา กิจวัฒนการ 116405 บาท</v>
      </c>
      <c r="I173" s="335" t="s">
        <v>36812</v>
      </c>
      <c r="J173" s="112" t="s">
        <v>37864</v>
      </c>
    </row>
    <row r="174" spans="1:10" ht="101.25" x14ac:dyDescent="0.35">
      <c r="A174" s="8">
        <v>169</v>
      </c>
      <c r="B174" s="126" t="s">
        <v>37853</v>
      </c>
      <c r="C174" s="112" t="s">
        <v>36856</v>
      </c>
      <c r="D174" s="336">
        <v>7000</v>
      </c>
      <c r="E174" s="336">
        <v>7000</v>
      </c>
      <c r="F174" s="112" t="s">
        <v>37943</v>
      </c>
      <c r="G174" s="112" t="s">
        <v>37854</v>
      </c>
      <c r="H174" s="112" t="str">
        <f t="shared" si="1"/>
        <v>บริษัท อินทิเกรทเต็ด เมดิคอล เซอร์วิส จำกัด 7000 บาท</v>
      </c>
      <c r="I174" s="335" t="s">
        <v>36812</v>
      </c>
      <c r="J174" s="112" t="s">
        <v>37865</v>
      </c>
    </row>
    <row r="175" spans="1:10" ht="81" x14ac:dyDescent="0.35">
      <c r="A175" s="8">
        <v>170</v>
      </c>
      <c r="B175" s="126" t="s">
        <v>37855</v>
      </c>
      <c r="C175" s="112" t="s">
        <v>36856</v>
      </c>
      <c r="D175" s="336">
        <v>15000</v>
      </c>
      <c r="E175" s="336">
        <v>15000</v>
      </c>
      <c r="F175" s="112" t="s">
        <v>37943</v>
      </c>
      <c r="G175" s="112" t="s">
        <v>37856</v>
      </c>
      <c r="H175" s="112" t="str">
        <f t="shared" si="1"/>
        <v>บริษัท อินทิเกรทเต็ด เมดิคอล เซอร์วิส จำกัด 15000 บาท</v>
      </c>
      <c r="I175" s="335" t="s">
        <v>36812</v>
      </c>
      <c r="J175" s="112" t="s">
        <v>37866</v>
      </c>
    </row>
    <row r="176" spans="1:10" ht="81" x14ac:dyDescent="0.35">
      <c r="A176" s="8">
        <v>171</v>
      </c>
      <c r="B176" s="126" t="s">
        <v>37857</v>
      </c>
      <c r="C176" s="112" t="s">
        <v>36856</v>
      </c>
      <c r="D176" s="336">
        <v>19275.18</v>
      </c>
      <c r="E176" s="336">
        <f>SUM(D176)</f>
        <v>19275.18</v>
      </c>
      <c r="F176" s="112" t="s">
        <v>37943</v>
      </c>
      <c r="G176" s="112" t="s">
        <v>37858</v>
      </c>
      <c r="H176" s="112" t="str">
        <f t="shared" si="1"/>
        <v>องค์การเภสัชกรรม 19275.18 บาท</v>
      </c>
      <c r="I176" s="335" t="s">
        <v>36812</v>
      </c>
      <c r="J176" s="112" t="s">
        <v>37867</v>
      </c>
    </row>
    <row r="177" spans="1:10" ht="81" x14ac:dyDescent="0.35">
      <c r="A177" s="8">
        <v>172</v>
      </c>
      <c r="B177" s="126" t="s">
        <v>37169</v>
      </c>
      <c r="C177" s="112" t="s">
        <v>36856</v>
      </c>
      <c r="D177" s="336">
        <v>18500</v>
      </c>
      <c r="E177" s="336">
        <f t="shared" ref="E177" si="2">SUM(D177)</f>
        <v>18500</v>
      </c>
      <c r="F177" s="112" t="s">
        <v>37943</v>
      </c>
      <c r="G177" s="112" t="s">
        <v>37859</v>
      </c>
      <c r="H177" s="112" t="str">
        <f t="shared" si="1"/>
        <v>บริษัท ซิลลิค ฟาร์มา จำกัด 18500 บาท</v>
      </c>
      <c r="I177" s="335" t="s">
        <v>36812</v>
      </c>
      <c r="J177" s="112" t="s">
        <v>37868</v>
      </c>
    </row>
    <row r="178" spans="1:10" ht="60.75" x14ac:dyDescent="0.35">
      <c r="A178" s="8">
        <v>173</v>
      </c>
      <c r="B178" s="108" t="s">
        <v>36798</v>
      </c>
      <c r="C178" s="14" t="s">
        <v>36749</v>
      </c>
      <c r="D178" s="197">
        <v>5257.3</v>
      </c>
      <c r="E178" s="342">
        <f t="shared" si="0"/>
        <v>5257.3</v>
      </c>
      <c r="F178" s="14" t="s">
        <v>33</v>
      </c>
      <c r="G178" s="14" t="s">
        <v>37769</v>
      </c>
      <c r="H178" s="14" t="str">
        <f t="shared" si="1"/>
        <v>บริษัท เอ เอส ไซน์ จำกัด
5,257.30 บาท</v>
      </c>
      <c r="I178" s="14" t="s">
        <v>1058</v>
      </c>
      <c r="J178" s="14" t="s">
        <v>37772</v>
      </c>
    </row>
    <row r="179" spans="1:10" ht="60.75" x14ac:dyDescent="0.35">
      <c r="A179" s="8">
        <v>174</v>
      </c>
      <c r="B179" s="108" t="s">
        <v>36748</v>
      </c>
      <c r="C179" s="14" t="s">
        <v>36749</v>
      </c>
      <c r="D179" s="197">
        <v>21721</v>
      </c>
      <c r="E179" s="342">
        <f t="shared" si="0"/>
        <v>21721</v>
      </c>
      <c r="F179" s="14" t="s">
        <v>33</v>
      </c>
      <c r="G179" s="14" t="s">
        <v>37770</v>
      </c>
      <c r="H179" s="14" t="str">
        <f t="shared" si="1"/>
        <v>บริษัท ซีนิธ ไซเอนซ์ จำกัด
21,721.00 บาท</v>
      </c>
      <c r="I179" s="14" t="s">
        <v>1058</v>
      </c>
      <c r="J179" s="14" t="s">
        <v>37773</v>
      </c>
    </row>
    <row r="180" spans="1:10" ht="60.75" x14ac:dyDescent="0.35">
      <c r="A180" s="8">
        <v>175</v>
      </c>
      <c r="B180" s="108" t="s">
        <v>36748</v>
      </c>
      <c r="C180" s="14" t="s">
        <v>36749</v>
      </c>
      <c r="D180" s="197">
        <v>46384.5</v>
      </c>
      <c r="E180" s="342">
        <f t="shared" si="0"/>
        <v>46384.5</v>
      </c>
      <c r="F180" s="14" t="s">
        <v>33</v>
      </c>
      <c r="G180" s="14" t="s">
        <v>37213</v>
      </c>
      <c r="H180" s="14" t="str">
        <f t="shared" si="1"/>
        <v>องค์การสุรา กรมสรรพสามิต
46,384.50 บาท</v>
      </c>
      <c r="I180" s="14" t="s">
        <v>1058</v>
      </c>
      <c r="J180" s="14" t="s">
        <v>37774</v>
      </c>
    </row>
    <row r="181" spans="1:10" ht="60.75" x14ac:dyDescent="0.35">
      <c r="A181" s="8">
        <v>176</v>
      </c>
      <c r="B181" s="124" t="s">
        <v>13374</v>
      </c>
      <c r="C181" s="114" t="s">
        <v>949</v>
      </c>
      <c r="D181" s="132">
        <v>277800</v>
      </c>
      <c r="E181" s="132">
        <v>277800</v>
      </c>
      <c r="F181" s="114" t="s">
        <v>938</v>
      </c>
      <c r="G181" s="114" t="s">
        <v>13375</v>
      </c>
      <c r="H181" s="114" t="s">
        <v>13375</v>
      </c>
      <c r="I181" s="115" t="s">
        <v>951</v>
      </c>
      <c r="J181" s="116" t="s">
        <v>13376</v>
      </c>
    </row>
    <row r="182" spans="1:10" ht="60.75" x14ac:dyDescent="0.35">
      <c r="A182" s="8">
        <v>177</v>
      </c>
      <c r="B182" s="124" t="s">
        <v>13377</v>
      </c>
      <c r="C182" s="114" t="s">
        <v>949</v>
      </c>
      <c r="D182" s="132">
        <v>142920</v>
      </c>
      <c r="E182" s="132">
        <v>142920</v>
      </c>
      <c r="F182" s="114" t="s">
        <v>938</v>
      </c>
      <c r="G182" s="114" t="s">
        <v>13378</v>
      </c>
      <c r="H182" s="114" t="s">
        <v>13378</v>
      </c>
      <c r="I182" s="115" t="s">
        <v>951</v>
      </c>
      <c r="J182" s="116" t="s">
        <v>13379</v>
      </c>
    </row>
    <row r="183" spans="1:10" ht="81" x14ac:dyDescent="0.35">
      <c r="A183" s="8">
        <v>178</v>
      </c>
      <c r="B183" s="124" t="s">
        <v>13380</v>
      </c>
      <c r="C183" s="114" t="s">
        <v>949</v>
      </c>
      <c r="D183" s="132">
        <v>1050</v>
      </c>
      <c r="E183" s="134">
        <v>1050</v>
      </c>
      <c r="F183" s="114" t="s">
        <v>938</v>
      </c>
      <c r="G183" s="114" t="s">
        <v>13381</v>
      </c>
      <c r="H183" s="114" t="s">
        <v>13381</v>
      </c>
      <c r="I183" s="116" t="s">
        <v>951</v>
      </c>
      <c r="J183" s="116" t="s">
        <v>13382</v>
      </c>
    </row>
    <row r="184" spans="1:10" ht="60.75" x14ac:dyDescent="0.35">
      <c r="A184" s="8">
        <v>179</v>
      </c>
      <c r="B184" s="124" t="s">
        <v>13383</v>
      </c>
      <c r="C184" s="114" t="s">
        <v>949</v>
      </c>
      <c r="D184" s="132">
        <v>1500</v>
      </c>
      <c r="E184" s="132">
        <v>1500</v>
      </c>
      <c r="F184" s="114" t="s">
        <v>938</v>
      </c>
      <c r="G184" s="114" t="s">
        <v>13384</v>
      </c>
      <c r="H184" s="114" t="s">
        <v>13384</v>
      </c>
      <c r="I184" s="115" t="s">
        <v>951</v>
      </c>
      <c r="J184" s="116" t="s">
        <v>13385</v>
      </c>
    </row>
    <row r="185" spans="1:10" ht="101.25" x14ac:dyDescent="0.35">
      <c r="A185" s="8">
        <v>180</v>
      </c>
      <c r="B185" s="108" t="s">
        <v>8174</v>
      </c>
      <c r="C185" s="14" t="s">
        <v>838</v>
      </c>
      <c r="D185" s="139">
        <v>6840</v>
      </c>
      <c r="E185" s="139">
        <v>6840</v>
      </c>
      <c r="F185" s="14" t="s">
        <v>37942</v>
      </c>
      <c r="G185" s="14" t="s">
        <v>13386</v>
      </c>
      <c r="H185" s="14" t="s">
        <v>13386</v>
      </c>
      <c r="I185" s="14" t="s">
        <v>840</v>
      </c>
      <c r="J185" s="121" t="s">
        <v>13387</v>
      </c>
    </row>
    <row r="186" spans="1:10" ht="101.25" x14ac:dyDescent="0.35">
      <c r="A186" s="8">
        <v>181</v>
      </c>
      <c r="B186" s="108" t="s">
        <v>13192</v>
      </c>
      <c r="C186" s="14" t="s">
        <v>838</v>
      </c>
      <c r="D186" s="139">
        <v>32157.78</v>
      </c>
      <c r="E186" s="139">
        <v>32157.78</v>
      </c>
      <c r="F186" s="14" t="s">
        <v>37942</v>
      </c>
      <c r="G186" s="14" t="s">
        <v>13388</v>
      </c>
      <c r="H186" s="14" t="s">
        <v>13388</v>
      </c>
      <c r="I186" s="14" t="s">
        <v>840</v>
      </c>
      <c r="J186" s="121" t="s">
        <v>13389</v>
      </c>
    </row>
    <row r="187" spans="1:10" ht="101.25" x14ac:dyDescent="0.35">
      <c r="A187" s="8">
        <v>182</v>
      </c>
      <c r="B187" s="108" t="s">
        <v>13390</v>
      </c>
      <c r="C187" s="14" t="s">
        <v>838</v>
      </c>
      <c r="D187" s="139">
        <v>187297.08</v>
      </c>
      <c r="E187" s="139">
        <v>187297.08</v>
      </c>
      <c r="F187" s="14" t="s">
        <v>37942</v>
      </c>
      <c r="G187" s="14" t="s">
        <v>13391</v>
      </c>
      <c r="H187" s="14" t="s">
        <v>13391</v>
      </c>
      <c r="I187" s="14" t="s">
        <v>840</v>
      </c>
      <c r="J187" s="121" t="s">
        <v>13392</v>
      </c>
    </row>
    <row r="188" spans="1:10" ht="101.25" x14ac:dyDescent="0.35">
      <c r="A188" s="8">
        <v>183</v>
      </c>
      <c r="B188" s="108" t="s">
        <v>5488</v>
      </c>
      <c r="C188" s="14" t="s">
        <v>838</v>
      </c>
      <c r="D188" s="139">
        <v>55105</v>
      </c>
      <c r="E188" s="139">
        <v>55105</v>
      </c>
      <c r="F188" s="14" t="s">
        <v>37942</v>
      </c>
      <c r="G188" s="14" t="s">
        <v>13393</v>
      </c>
      <c r="H188" s="14" t="s">
        <v>13393</v>
      </c>
      <c r="I188" s="14" t="s">
        <v>840</v>
      </c>
      <c r="J188" s="121" t="s">
        <v>13394</v>
      </c>
    </row>
    <row r="189" spans="1:10" ht="40.5" x14ac:dyDescent="0.35">
      <c r="A189" s="8">
        <v>184</v>
      </c>
      <c r="B189" s="108" t="s">
        <v>13395</v>
      </c>
      <c r="C189" s="14" t="s">
        <v>2250</v>
      </c>
      <c r="D189" s="135">
        <v>34895</v>
      </c>
      <c r="E189" s="135">
        <v>34895</v>
      </c>
      <c r="F189" s="14" t="s">
        <v>938</v>
      </c>
      <c r="G189" s="14" t="s">
        <v>13396</v>
      </c>
      <c r="H189" s="14" t="s">
        <v>13396</v>
      </c>
      <c r="I189" s="14" t="s">
        <v>7160</v>
      </c>
      <c r="J189" s="14" t="s">
        <v>26661</v>
      </c>
    </row>
    <row r="190" spans="1:10" ht="81" x14ac:dyDescent="0.35">
      <c r="A190" s="8">
        <v>185</v>
      </c>
      <c r="B190" s="108" t="s">
        <v>3329</v>
      </c>
      <c r="C190" s="14" t="s">
        <v>959</v>
      </c>
      <c r="D190" s="139">
        <v>7091.96</v>
      </c>
      <c r="E190" s="139">
        <f t="shared" ref="E190:E196" si="3">D190</f>
        <v>7091.96</v>
      </c>
      <c r="F190" s="14" t="s">
        <v>938</v>
      </c>
      <c r="G190" s="14" t="s">
        <v>13397</v>
      </c>
      <c r="H190" s="14" t="s">
        <v>13397</v>
      </c>
      <c r="I190" s="14" t="s">
        <v>962</v>
      </c>
      <c r="J190" s="14" t="s">
        <v>13398</v>
      </c>
    </row>
    <row r="191" spans="1:10" ht="60.75" x14ac:dyDescent="0.35">
      <c r="A191" s="8">
        <v>186</v>
      </c>
      <c r="B191" s="108" t="s">
        <v>5920</v>
      </c>
      <c r="C191" s="14" t="s">
        <v>959</v>
      </c>
      <c r="D191" s="139">
        <v>14080</v>
      </c>
      <c r="E191" s="139">
        <f t="shared" si="3"/>
        <v>14080</v>
      </c>
      <c r="F191" s="14" t="s">
        <v>938</v>
      </c>
      <c r="G191" s="14" t="s">
        <v>13399</v>
      </c>
      <c r="H191" s="14" t="s">
        <v>13399</v>
      </c>
      <c r="I191" s="14" t="s">
        <v>962</v>
      </c>
      <c r="J191" s="14" t="s">
        <v>13400</v>
      </c>
    </row>
    <row r="192" spans="1:10" ht="60.75" x14ac:dyDescent="0.35">
      <c r="A192" s="8">
        <v>187</v>
      </c>
      <c r="B192" s="108" t="s">
        <v>5920</v>
      </c>
      <c r="C192" s="14" t="s">
        <v>959</v>
      </c>
      <c r="D192" s="139">
        <v>7880</v>
      </c>
      <c r="E192" s="139">
        <f t="shared" si="3"/>
        <v>7880</v>
      </c>
      <c r="F192" s="14" t="s">
        <v>938</v>
      </c>
      <c r="G192" s="14" t="s">
        <v>13401</v>
      </c>
      <c r="H192" s="14" t="s">
        <v>13401</v>
      </c>
      <c r="I192" s="14" t="s">
        <v>962</v>
      </c>
      <c r="J192" s="14" t="s">
        <v>13402</v>
      </c>
    </row>
    <row r="193" spans="1:16" ht="81" x14ac:dyDescent="0.35">
      <c r="A193" s="8">
        <v>188</v>
      </c>
      <c r="B193" s="108" t="s">
        <v>13403</v>
      </c>
      <c r="C193" s="14" t="s">
        <v>959</v>
      </c>
      <c r="D193" s="139">
        <v>5662.44</v>
      </c>
      <c r="E193" s="139">
        <f t="shared" si="3"/>
        <v>5662.44</v>
      </c>
      <c r="F193" s="14" t="s">
        <v>938</v>
      </c>
      <c r="G193" s="14" t="s">
        <v>13404</v>
      </c>
      <c r="H193" s="14" t="s">
        <v>13404</v>
      </c>
      <c r="I193" s="14" t="s">
        <v>962</v>
      </c>
      <c r="J193" s="14" t="s">
        <v>13405</v>
      </c>
    </row>
    <row r="194" spans="1:16" ht="81" x14ac:dyDescent="0.35">
      <c r="A194" s="8">
        <v>189</v>
      </c>
      <c r="B194" s="108" t="s">
        <v>13406</v>
      </c>
      <c r="C194" s="14" t="s">
        <v>959</v>
      </c>
      <c r="D194" s="139">
        <v>5778</v>
      </c>
      <c r="E194" s="139">
        <f t="shared" si="3"/>
        <v>5778</v>
      </c>
      <c r="F194" s="14" t="s">
        <v>938</v>
      </c>
      <c r="G194" s="14" t="s">
        <v>13407</v>
      </c>
      <c r="H194" s="14" t="s">
        <v>13407</v>
      </c>
      <c r="I194" s="14" t="s">
        <v>962</v>
      </c>
      <c r="J194" s="14" t="s">
        <v>13408</v>
      </c>
    </row>
    <row r="195" spans="1:16" ht="81" x14ac:dyDescent="0.35">
      <c r="A195" s="8">
        <v>190</v>
      </c>
      <c r="B195" s="108" t="s">
        <v>13409</v>
      </c>
      <c r="C195" s="14" t="s">
        <v>959</v>
      </c>
      <c r="D195" s="139">
        <v>16500</v>
      </c>
      <c r="E195" s="139">
        <f t="shared" si="3"/>
        <v>16500</v>
      </c>
      <c r="F195" s="14" t="s">
        <v>938</v>
      </c>
      <c r="G195" s="14" t="s">
        <v>13410</v>
      </c>
      <c r="H195" s="14" t="s">
        <v>13410</v>
      </c>
      <c r="I195" s="14" t="s">
        <v>962</v>
      </c>
      <c r="J195" s="14" t="s">
        <v>13411</v>
      </c>
    </row>
    <row r="196" spans="1:16" ht="81" x14ac:dyDescent="0.35">
      <c r="A196" s="8">
        <v>191</v>
      </c>
      <c r="B196" s="108" t="s">
        <v>13412</v>
      </c>
      <c r="C196" s="14" t="s">
        <v>959</v>
      </c>
      <c r="D196" s="139">
        <v>13250</v>
      </c>
      <c r="E196" s="139">
        <f t="shared" si="3"/>
        <v>13250</v>
      </c>
      <c r="F196" s="14" t="s">
        <v>938</v>
      </c>
      <c r="G196" s="14" t="s">
        <v>13413</v>
      </c>
      <c r="H196" s="14" t="s">
        <v>13413</v>
      </c>
      <c r="I196" s="14" t="s">
        <v>962</v>
      </c>
      <c r="J196" s="14" t="s">
        <v>13414</v>
      </c>
    </row>
    <row r="197" spans="1:16" ht="81" x14ac:dyDescent="0.35">
      <c r="A197" s="8">
        <v>192</v>
      </c>
      <c r="B197" s="108" t="s">
        <v>2295</v>
      </c>
      <c r="C197" s="14" t="s">
        <v>1056</v>
      </c>
      <c r="D197" s="197">
        <v>8320</v>
      </c>
      <c r="E197" s="197">
        <v>8320</v>
      </c>
      <c r="F197" s="14" t="s">
        <v>37942</v>
      </c>
      <c r="G197" s="14" t="s">
        <v>13415</v>
      </c>
      <c r="H197" s="14" t="s">
        <v>13415</v>
      </c>
      <c r="I197" s="14" t="s">
        <v>1058</v>
      </c>
      <c r="J197" s="14" t="s">
        <v>13416</v>
      </c>
    </row>
    <row r="198" spans="1:16" ht="101.25" x14ac:dyDescent="0.35">
      <c r="A198" s="8">
        <v>193</v>
      </c>
      <c r="B198" s="108" t="s">
        <v>2441</v>
      </c>
      <c r="C198" s="14" t="s">
        <v>1278</v>
      </c>
      <c r="D198" s="135">
        <v>20000</v>
      </c>
      <c r="E198" s="135">
        <v>20000</v>
      </c>
      <c r="F198" s="14" t="s">
        <v>37942</v>
      </c>
      <c r="G198" s="14" t="s">
        <v>13417</v>
      </c>
      <c r="H198" s="14" t="s">
        <v>13417</v>
      </c>
      <c r="I198" s="14" t="s">
        <v>1058</v>
      </c>
      <c r="J198" s="14" t="s">
        <v>13418</v>
      </c>
    </row>
    <row r="199" spans="1:16" ht="60.75" x14ac:dyDescent="0.35">
      <c r="A199" s="8">
        <v>194</v>
      </c>
      <c r="B199" s="108" t="s">
        <v>964</v>
      </c>
      <c r="C199" s="14" t="s">
        <v>928</v>
      </c>
      <c r="D199" s="135">
        <v>13196.95</v>
      </c>
      <c r="E199" s="135">
        <v>13196.95</v>
      </c>
      <c r="F199" s="14" t="s">
        <v>929</v>
      </c>
      <c r="G199" s="14" t="s">
        <v>13419</v>
      </c>
      <c r="H199" s="14" t="s">
        <v>13419</v>
      </c>
      <c r="I199" s="14" t="s">
        <v>931</v>
      </c>
      <c r="J199" s="14" t="s">
        <v>13420</v>
      </c>
      <c r="O199" s="1"/>
      <c r="P199" s="1"/>
    </row>
    <row r="200" spans="1:16" ht="121.5" x14ac:dyDescent="0.35">
      <c r="A200" s="8">
        <v>195</v>
      </c>
      <c r="B200" s="108" t="s">
        <v>13421</v>
      </c>
      <c r="C200" s="14" t="s">
        <v>968</v>
      </c>
      <c r="D200" s="184">
        <v>100000</v>
      </c>
      <c r="E200" s="184">
        <v>100000</v>
      </c>
      <c r="F200" s="14" t="s">
        <v>969</v>
      </c>
      <c r="G200" s="14" t="s">
        <v>13422</v>
      </c>
      <c r="H200" s="14" t="s">
        <v>13423</v>
      </c>
      <c r="I200" s="14" t="s">
        <v>972</v>
      </c>
      <c r="J200" s="14" t="s">
        <v>13424</v>
      </c>
      <c r="O200" s="1"/>
      <c r="P200" s="1"/>
    </row>
    <row r="201" spans="1:16" ht="81" x14ac:dyDescent="0.35">
      <c r="A201" s="8">
        <v>196</v>
      </c>
      <c r="B201" s="96" t="s">
        <v>656</v>
      </c>
      <c r="C201" s="78" t="s">
        <v>539</v>
      </c>
      <c r="D201" s="200">
        <v>2925</v>
      </c>
      <c r="E201" s="200">
        <v>2925</v>
      </c>
      <c r="F201" s="79" t="s">
        <v>713</v>
      </c>
      <c r="G201" s="81" t="s">
        <v>657</v>
      </c>
      <c r="H201" s="81" t="s">
        <v>657</v>
      </c>
      <c r="I201" s="170" t="s">
        <v>185</v>
      </c>
      <c r="J201" s="88" t="s">
        <v>26662</v>
      </c>
      <c r="O201" s="1"/>
      <c r="P201" s="1"/>
    </row>
    <row r="202" spans="1:16" ht="81" x14ac:dyDescent="0.35">
      <c r="A202" s="8">
        <v>197</v>
      </c>
      <c r="B202" s="228" t="s">
        <v>27845</v>
      </c>
      <c r="C202" s="111" t="s">
        <v>26822</v>
      </c>
      <c r="D202" s="148">
        <v>50000</v>
      </c>
      <c r="E202" s="148">
        <v>50000</v>
      </c>
      <c r="F202" s="18" t="s">
        <v>37942</v>
      </c>
      <c r="G202" s="299" t="s">
        <v>27846</v>
      </c>
      <c r="H202" s="299" t="s">
        <v>27847</v>
      </c>
      <c r="I202" s="261" t="s">
        <v>185</v>
      </c>
      <c r="J202" s="299" t="s">
        <v>39427</v>
      </c>
      <c r="O202" s="1"/>
      <c r="P202" s="1"/>
    </row>
    <row r="203" spans="1:16" ht="60.75" x14ac:dyDescent="0.35">
      <c r="A203" s="8">
        <v>198</v>
      </c>
      <c r="B203" s="16" t="s">
        <v>27156</v>
      </c>
      <c r="C203" s="111" t="s">
        <v>26822</v>
      </c>
      <c r="D203" s="19">
        <v>60027</v>
      </c>
      <c r="E203" s="19">
        <v>60027</v>
      </c>
      <c r="F203" s="18" t="s">
        <v>37942</v>
      </c>
      <c r="G203" s="18" t="s">
        <v>27593</v>
      </c>
      <c r="H203" s="18" t="s">
        <v>27593</v>
      </c>
      <c r="I203" s="261" t="s">
        <v>185</v>
      </c>
      <c r="J203" s="18" t="s">
        <v>39426</v>
      </c>
      <c r="O203" s="1"/>
      <c r="P203" s="1"/>
    </row>
    <row r="204" spans="1:16" ht="60.75" x14ac:dyDescent="0.35">
      <c r="A204" s="8">
        <v>199</v>
      </c>
      <c r="B204" s="16" t="s">
        <v>27594</v>
      </c>
      <c r="C204" s="111" t="s">
        <v>26822</v>
      </c>
      <c r="D204" s="19">
        <v>13350</v>
      </c>
      <c r="E204" s="19">
        <v>13350</v>
      </c>
      <c r="F204" s="18" t="s">
        <v>37942</v>
      </c>
      <c r="G204" s="18" t="s">
        <v>27848</v>
      </c>
      <c r="H204" s="18" t="s">
        <v>27848</v>
      </c>
      <c r="I204" s="261" t="s">
        <v>185</v>
      </c>
      <c r="J204" s="18" t="s">
        <v>39425</v>
      </c>
      <c r="O204" s="1"/>
      <c r="P204" s="1"/>
    </row>
    <row r="205" spans="1:16" ht="81" x14ac:dyDescent="0.35">
      <c r="A205" s="8">
        <v>200</v>
      </c>
      <c r="B205" s="49" t="s">
        <v>27091</v>
      </c>
      <c r="C205" s="234" t="s">
        <v>26822</v>
      </c>
      <c r="D205" s="30">
        <v>50000</v>
      </c>
      <c r="E205" s="30">
        <v>50000</v>
      </c>
      <c r="F205" s="31" t="s">
        <v>37942</v>
      </c>
      <c r="G205" s="31" t="s">
        <v>27604</v>
      </c>
      <c r="H205" s="31" t="s">
        <v>27604</v>
      </c>
      <c r="I205" s="329" t="s">
        <v>185</v>
      </c>
      <c r="J205" s="31" t="s">
        <v>39424</v>
      </c>
      <c r="O205" s="1"/>
      <c r="P205" s="1"/>
    </row>
    <row r="206" spans="1:16" ht="60.75" x14ac:dyDescent="0.35">
      <c r="A206" s="8">
        <v>201</v>
      </c>
      <c r="B206" s="16" t="s">
        <v>39418</v>
      </c>
      <c r="C206" s="8" t="s">
        <v>38633</v>
      </c>
      <c r="D206" s="19">
        <v>207045</v>
      </c>
      <c r="E206" s="19">
        <v>207045</v>
      </c>
      <c r="F206" s="18" t="s">
        <v>37942</v>
      </c>
      <c r="G206" s="8" t="s">
        <v>39419</v>
      </c>
      <c r="H206" s="8" t="s">
        <v>39419</v>
      </c>
      <c r="I206" s="24" t="s">
        <v>38635</v>
      </c>
      <c r="J206" s="8" t="s">
        <v>39423</v>
      </c>
      <c r="O206" s="1"/>
      <c r="P206" s="1"/>
    </row>
    <row r="207" spans="1:16" ht="60.75" x14ac:dyDescent="0.35">
      <c r="A207" s="8">
        <v>202</v>
      </c>
      <c r="B207" s="12" t="s">
        <v>41530</v>
      </c>
      <c r="C207" s="8" t="s">
        <v>40895</v>
      </c>
      <c r="D207" s="109">
        <v>72000</v>
      </c>
      <c r="E207" s="109">
        <v>72000</v>
      </c>
      <c r="F207" s="8" t="s">
        <v>37942</v>
      </c>
      <c r="G207" s="110" t="s">
        <v>41531</v>
      </c>
      <c r="H207" s="8" t="s">
        <v>41531</v>
      </c>
      <c r="I207" s="8" t="s">
        <v>40897</v>
      </c>
      <c r="J207" s="8" t="s">
        <v>41532</v>
      </c>
      <c r="O207" s="1"/>
      <c r="P207" s="1"/>
    </row>
    <row r="208" spans="1:16" ht="60.75" x14ac:dyDescent="0.35">
      <c r="A208" s="8">
        <v>203</v>
      </c>
      <c r="B208" s="12" t="s">
        <v>41533</v>
      </c>
      <c r="C208" s="8" t="s">
        <v>40895</v>
      </c>
      <c r="D208" s="109">
        <v>180000</v>
      </c>
      <c r="E208" s="109">
        <v>180000</v>
      </c>
      <c r="F208" s="8" t="s">
        <v>37942</v>
      </c>
      <c r="G208" s="110" t="s">
        <v>41534</v>
      </c>
      <c r="H208" s="8" t="s">
        <v>41534</v>
      </c>
      <c r="I208" s="8" t="s">
        <v>40897</v>
      </c>
      <c r="J208" s="8" t="s">
        <v>41535</v>
      </c>
      <c r="O208" s="1"/>
      <c r="P208" s="1"/>
    </row>
    <row r="209" spans="1:16" ht="60.75" x14ac:dyDescent="0.35">
      <c r="A209" s="8">
        <v>204</v>
      </c>
      <c r="B209" s="12" t="s">
        <v>41536</v>
      </c>
      <c r="C209" s="8" t="s">
        <v>40895</v>
      </c>
      <c r="D209" s="109">
        <v>120000</v>
      </c>
      <c r="E209" s="109">
        <v>120000</v>
      </c>
      <c r="F209" s="8" t="s">
        <v>37942</v>
      </c>
      <c r="G209" s="110" t="s">
        <v>41537</v>
      </c>
      <c r="H209" s="8" t="s">
        <v>41537</v>
      </c>
      <c r="I209" s="8" t="s">
        <v>40897</v>
      </c>
      <c r="J209" s="8" t="s">
        <v>41535</v>
      </c>
      <c r="O209" s="1"/>
      <c r="P209" s="1"/>
    </row>
    <row r="210" spans="1:16" ht="60.75" x14ac:dyDescent="0.35">
      <c r="A210" s="8">
        <v>205</v>
      </c>
      <c r="B210" s="12" t="s">
        <v>41538</v>
      </c>
      <c r="C210" s="8" t="s">
        <v>40895</v>
      </c>
      <c r="D210" s="109">
        <v>80000</v>
      </c>
      <c r="E210" s="109">
        <v>80000</v>
      </c>
      <c r="F210" s="8" t="s">
        <v>37942</v>
      </c>
      <c r="G210" s="110" t="s">
        <v>41531</v>
      </c>
      <c r="H210" s="8" t="s">
        <v>41531</v>
      </c>
      <c r="I210" s="8" t="s">
        <v>40897</v>
      </c>
      <c r="J210" s="8" t="s">
        <v>41539</v>
      </c>
      <c r="O210" s="1"/>
      <c r="P210" s="1"/>
    </row>
    <row r="211" spans="1:16" ht="60.75" x14ac:dyDescent="0.35">
      <c r="A211" s="8">
        <v>206</v>
      </c>
      <c r="B211" s="12" t="s">
        <v>41540</v>
      </c>
      <c r="C211" s="8" t="s">
        <v>40895</v>
      </c>
      <c r="D211" s="109">
        <v>120000</v>
      </c>
      <c r="E211" s="109">
        <v>120000</v>
      </c>
      <c r="F211" s="8" t="s">
        <v>37942</v>
      </c>
      <c r="G211" s="110" t="s">
        <v>41541</v>
      </c>
      <c r="H211" s="8" t="s">
        <v>41541</v>
      </c>
      <c r="I211" s="8" t="s">
        <v>40897</v>
      </c>
      <c r="J211" s="8" t="s">
        <v>41542</v>
      </c>
      <c r="O211" s="1"/>
      <c r="P211" s="1"/>
    </row>
    <row r="212" spans="1:16" ht="46.15" customHeight="1" x14ac:dyDescent="0.35">
      <c r="A212" s="8">
        <v>207</v>
      </c>
      <c r="B212" s="12" t="s">
        <v>41543</v>
      </c>
      <c r="C212" s="8" t="s">
        <v>40895</v>
      </c>
      <c r="D212" s="109">
        <v>120000</v>
      </c>
      <c r="E212" s="109">
        <v>327500</v>
      </c>
      <c r="F212" s="8" t="s">
        <v>37942</v>
      </c>
      <c r="G212" s="110" t="s">
        <v>41531</v>
      </c>
      <c r="H212" s="8" t="s">
        <v>41531</v>
      </c>
      <c r="I212" s="8" t="s">
        <v>40897</v>
      </c>
      <c r="J212" s="8" t="s">
        <v>41532</v>
      </c>
      <c r="O212" s="1"/>
      <c r="P212" s="1"/>
    </row>
    <row r="213" spans="1:16" ht="75.599999999999994" customHeight="1" x14ac:dyDescent="0.35">
      <c r="A213" s="8">
        <v>208</v>
      </c>
      <c r="B213" s="12" t="s">
        <v>41544</v>
      </c>
      <c r="C213" s="8" t="s">
        <v>40895</v>
      </c>
      <c r="D213" s="109">
        <v>240000</v>
      </c>
      <c r="E213" s="109">
        <v>237800</v>
      </c>
      <c r="F213" s="8" t="s">
        <v>37942</v>
      </c>
      <c r="G213" s="110" t="s">
        <v>41545</v>
      </c>
      <c r="H213" s="8" t="s">
        <v>41545</v>
      </c>
      <c r="I213" s="8" t="s">
        <v>40897</v>
      </c>
      <c r="J213" s="8" t="s">
        <v>41542</v>
      </c>
      <c r="O213" s="1"/>
      <c r="P213" s="1"/>
    </row>
    <row r="214" spans="1:16" ht="60.75" x14ac:dyDescent="0.35">
      <c r="A214" s="8">
        <v>209</v>
      </c>
      <c r="B214" s="12" t="s">
        <v>41546</v>
      </c>
      <c r="C214" s="8" t="s">
        <v>40895</v>
      </c>
      <c r="D214" s="109">
        <v>64000</v>
      </c>
      <c r="E214" s="109">
        <v>327500</v>
      </c>
      <c r="F214" s="8" t="s">
        <v>37942</v>
      </c>
      <c r="G214" s="110" t="s">
        <v>41531</v>
      </c>
      <c r="H214" s="8" t="s">
        <v>41531</v>
      </c>
      <c r="I214" s="8" t="s">
        <v>40897</v>
      </c>
      <c r="J214" s="8" t="s">
        <v>41532</v>
      </c>
      <c r="O214" s="1"/>
      <c r="P214" s="1"/>
    </row>
    <row r="215" spans="1:16" ht="60.75" x14ac:dyDescent="0.35">
      <c r="A215" s="8">
        <v>210</v>
      </c>
      <c r="B215" s="12" t="s">
        <v>44618</v>
      </c>
      <c r="C215" s="8" t="s">
        <v>44424</v>
      </c>
      <c r="D215" s="19">
        <v>22220</v>
      </c>
      <c r="E215" s="19">
        <v>50620</v>
      </c>
      <c r="F215" s="18" t="s">
        <v>938</v>
      </c>
      <c r="G215" s="18" t="s">
        <v>45742</v>
      </c>
      <c r="H215" s="18" t="s">
        <v>45742</v>
      </c>
      <c r="I215" s="8" t="s">
        <v>44582</v>
      </c>
      <c r="J215" s="18" t="s">
        <v>45743</v>
      </c>
      <c r="O215" s="1"/>
      <c r="P215" s="1"/>
    </row>
    <row r="216" spans="1:16" ht="60.75" x14ac:dyDescent="0.35">
      <c r="A216" s="8">
        <v>211</v>
      </c>
      <c r="B216" s="12" t="s">
        <v>44618</v>
      </c>
      <c r="C216" s="8" t="s">
        <v>44424</v>
      </c>
      <c r="D216" s="19">
        <v>10650</v>
      </c>
      <c r="E216" s="19">
        <v>13190</v>
      </c>
      <c r="F216" s="18" t="s">
        <v>938</v>
      </c>
      <c r="G216" s="18" t="s">
        <v>45744</v>
      </c>
      <c r="H216" s="18" t="s">
        <v>45744</v>
      </c>
      <c r="I216" s="8" t="s">
        <v>44582</v>
      </c>
      <c r="J216" s="18" t="s">
        <v>45745</v>
      </c>
      <c r="O216" s="1"/>
      <c r="P216" s="1"/>
    </row>
    <row r="217" spans="1:16" ht="60.75" x14ac:dyDescent="0.35">
      <c r="A217" s="8">
        <v>212</v>
      </c>
      <c r="B217" s="12" t="s">
        <v>44580</v>
      </c>
      <c r="C217" s="8" t="s">
        <v>44424</v>
      </c>
      <c r="D217" s="19">
        <v>2240</v>
      </c>
      <c r="E217" s="19">
        <v>2240</v>
      </c>
      <c r="F217" s="18" t="s">
        <v>938</v>
      </c>
      <c r="G217" s="18" t="s">
        <v>45746</v>
      </c>
      <c r="H217" s="18" t="s">
        <v>45746</v>
      </c>
      <c r="I217" s="8" t="s">
        <v>44582</v>
      </c>
      <c r="J217" s="18" t="s">
        <v>45747</v>
      </c>
      <c r="O217" s="1"/>
      <c r="P217" s="1"/>
    </row>
    <row r="218" spans="1:16" ht="101.25" x14ac:dyDescent="0.35">
      <c r="A218" s="8">
        <v>213</v>
      </c>
      <c r="B218" s="12" t="s">
        <v>44580</v>
      </c>
      <c r="C218" s="8" t="s">
        <v>44424</v>
      </c>
      <c r="D218" s="19">
        <v>63344</v>
      </c>
      <c r="E218" s="19">
        <v>585600</v>
      </c>
      <c r="F218" s="18" t="s">
        <v>938</v>
      </c>
      <c r="G218" s="18" t="s">
        <v>45197</v>
      </c>
      <c r="H218" s="18" t="s">
        <v>45197</v>
      </c>
      <c r="I218" s="8" t="s">
        <v>44582</v>
      </c>
      <c r="J218" s="18" t="s">
        <v>45748</v>
      </c>
      <c r="O218" s="1"/>
      <c r="P218" s="1"/>
    </row>
    <row r="219" spans="1:16" ht="81" x14ac:dyDescent="0.35">
      <c r="A219" s="8">
        <v>214</v>
      </c>
      <c r="B219" s="12" t="s">
        <v>44615</v>
      </c>
      <c r="C219" s="8" t="s">
        <v>44424</v>
      </c>
      <c r="D219" s="19">
        <v>18515</v>
      </c>
      <c r="E219" s="19">
        <v>145320</v>
      </c>
      <c r="F219" s="18" t="s">
        <v>938</v>
      </c>
      <c r="G219" s="18" t="s">
        <v>45749</v>
      </c>
      <c r="H219" s="18" t="s">
        <v>45749</v>
      </c>
      <c r="I219" s="8" t="s">
        <v>44582</v>
      </c>
      <c r="J219" s="18" t="s">
        <v>45750</v>
      </c>
      <c r="O219" s="1"/>
      <c r="P219" s="1"/>
    </row>
    <row r="220" spans="1:16" ht="81" x14ac:dyDescent="0.35">
      <c r="A220" s="8">
        <v>215</v>
      </c>
      <c r="B220" s="12" t="s">
        <v>44715</v>
      </c>
      <c r="C220" s="8" t="s">
        <v>44424</v>
      </c>
      <c r="D220" s="19">
        <v>34966.699999999997</v>
      </c>
      <c r="E220" s="19">
        <v>36337.120000000003</v>
      </c>
      <c r="F220" s="18" t="s">
        <v>938</v>
      </c>
      <c r="G220" s="18" t="s">
        <v>45751</v>
      </c>
      <c r="H220" s="18" t="s">
        <v>45751</v>
      </c>
      <c r="I220" s="8" t="s">
        <v>44582</v>
      </c>
      <c r="J220" s="18" t="s">
        <v>45752</v>
      </c>
      <c r="O220" s="1"/>
      <c r="P220" s="1"/>
    </row>
    <row r="221" spans="1:16" ht="60.75" x14ac:dyDescent="0.35">
      <c r="A221" s="8">
        <v>216</v>
      </c>
      <c r="B221" s="12" t="s">
        <v>44618</v>
      </c>
      <c r="C221" s="8" t="s">
        <v>44424</v>
      </c>
      <c r="D221" s="19">
        <v>216972</v>
      </c>
      <c r="E221" s="19">
        <v>217007</v>
      </c>
      <c r="F221" s="18" t="s">
        <v>938</v>
      </c>
      <c r="G221" s="18" t="s">
        <v>45753</v>
      </c>
      <c r="H221" s="18" t="s">
        <v>45753</v>
      </c>
      <c r="I221" s="8" t="s">
        <v>44582</v>
      </c>
      <c r="J221" s="18" t="s">
        <v>45754</v>
      </c>
      <c r="O221" s="1"/>
      <c r="P221" s="1"/>
    </row>
    <row r="222" spans="1:16" ht="60.75" x14ac:dyDescent="0.35">
      <c r="A222" s="8">
        <v>217</v>
      </c>
      <c r="B222" s="12" t="s">
        <v>41547</v>
      </c>
      <c r="C222" s="8" t="s">
        <v>40895</v>
      </c>
      <c r="D222" s="109">
        <v>11800</v>
      </c>
      <c r="E222" s="109">
        <v>11800</v>
      </c>
      <c r="F222" s="8" t="s">
        <v>37942</v>
      </c>
      <c r="G222" s="110" t="s">
        <v>41548</v>
      </c>
      <c r="H222" s="8" t="s">
        <v>41548</v>
      </c>
      <c r="I222" s="8" t="s">
        <v>40897</v>
      </c>
      <c r="J222" s="8" t="s">
        <v>41549</v>
      </c>
      <c r="O222" s="1"/>
      <c r="P222" s="1"/>
    </row>
    <row r="223" spans="1:16" ht="81" x14ac:dyDescent="0.35">
      <c r="A223" s="8">
        <v>218</v>
      </c>
      <c r="B223" s="16" t="s">
        <v>39420</v>
      </c>
      <c r="C223" s="8" t="s">
        <v>38633</v>
      </c>
      <c r="D223" s="19">
        <v>39500</v>
      </c>
      <c r="E223" s="19">
        <v>39483</v>
      </c>
      <c r="F223" s="18" t="s">
        <v>37942</v>
      </c>
      <c r="G223" s="8" t="s">
        <v>39421</v>
      </c>
      <c r="H223" s="8" t="s">
        <v>39421</v>
      </c>
      <c r="I223" s="24" t="s">
        <v>38635</v>
      </c>
      <c r="J223" s="8" t="s">
        <v>39422</v>
      </c>
      <c r="O223" s="1"/>
      <c r="P223" s="1"/>
    </row>
    <row r="224" spans="1:16" ht="40.5" x14ac:dyDescent="0.35">
      <c r="A224" s="8">
        <v>219</v>
      </c>
      <c r="B224" s="396" t="s">
        <v>36794</v>
      </c>
      <c r="C224" s="91" t="s">
        <v>36749</v>
      </c>
      <c r="D224" s="397">
        <v>24931</v>
      </c>
      <c r="E224" s="398">
        <f t="shared" ref="E224:E225" si="4">D224</f>
        <v>24931</v>
      </c>
      <c r="F224" s="91" t="s">
        <v>33</v>
      </c>
      <c r="G224" s="91" t="s">
        <v>37775</v>
      </c>
      <c r="H224" s="91" t="str">
        <f t="shared" ref="H224:H225" si="5">G224</f>
        <v>บริษัท จีโนแม็กซ์ เทคโนโลยีส์ จำกัด</v>
      </c>
      <c r="I224" s="91" t="s">
        <v>1058</v>
      </c>
      <c r="J224" s="91" t="s">
        <v>37778</v>
      </c>
      <c r="O224" s="1"/>
      <c r="P224" s="1"/>
    </row>
    <row r="225" spans="1:16" ht="60.75" x14ac:dyDescent="0.35">
      <c r="A225" s="8">
        <v>220</v>
      </c>
      <c r="B225" s="108" t="s">
        <v>36748</v>
      </c>
      <c r="C225" s="14" t="s">
        <v>36749</v>
      </c>
      <c r="D225" s="197">
        <v>75820.2</v>
      </c>
      <c r="E225" s="342">
        <f t="shared" si="4"/>
        <v>75820.2</v>
      </c>
      <c r="F225" s="14" t="s">
        <v>33</v>
      </c>
      <c r="G225" s="14" t="s">
        <v>37776</v>
      </c>
      <c r="H225" s="14" t="str">
        <f t="shared" si="5"/>
        <v>บริษัท ธีระเทรดดิ้ง จำกัด
75,820.20 บาท</v>
      </c>
      <c r="I225" s="14" t="s">
        <v>1058</v>
      </c>
      <c r="J225" s="14" t="s">
        <v>37777</v>
      </c>
      <c r="O225" s="1"/>
      <c r="P225" s="1"/>
    </row>
    <row r="226" spans="1:16" ht="60.75" x14ac:dyDescent="0.35">
      <c r="A226" s="8">
        <v>221</v>
      </c>
      <c r="B226" s="16" t="s">
        <v>27597</v>
      </c>
      <c r="C226" s="111" t="s">
        <v>26822</v>
      </c>
      <c r="D226" s="19">
        <v>10032</v>
      </c>
      <c r="E226" s="19">
        <v>10032</v>
      </c>
      <c r="F226" s="18" t="s">
        <v>37942</v>
      </c>
      <c r="G226" s="18" t="s">
        <v>27849</v>
      </c>
      <c r="H226" s="18" t="s">
        <v>27849</v>
      </c>
      <c r="I226" s="261" t="s">
        <v>185</v>
      </c>
      <c r="J226" s="18" t="s">
        <v>27850</v>
      </c>
      <c r="O226" s="1"/>
      <c r="P226" s="1"/>
    </row>
    <row r="227" spans="1:16" ht="60.75" x14ac:dyDescent="0.35">
      <c r="A227" s="8">
        <v>222</v>
      </c>
      <c r="B227" s="16" t="s">
        <v>614</v>
      </c>
      <c r="C227" s="111" t="s">
        <v>26822</v>
      </c>
      <c r="D227" s="19">
        <v>21078</v>
      </c>
      <c r="E227" s="19">
        <v>21078</v>
      </c>
      <c r="F227" s="18" t="s">
        <v>37942</v>
      </c>
      <c r="G227" s="18" t="s">
        <v>27851</v>
      </c>
      <c r="H227" s="18" t="s">
        <v>27851</v>
      </c>
      <c r="I227" s="261" t="s">
        <v>185</v>
      </c>
      <c r="J227" s="18" t="s">
        <v>27852</v>
      </c>
      <c r="O227" s="1"/>
      <c r="P227" s="1"/>
    </row>
    <row r="228" spans="1:16" ht="81" x14ac:dyDescent="0.35">
      <c r="A228" s="8">
        <v>223</v>
      </c>
      <c r="B228" s="16" t="s">
        <v>21350</v>
      </c>
      <c r="C228" s="111" t="s">
        <v>26822</v>
      </c>
      <c r="D228" s="19">
        <v>190318.4</v>
      </c>
      <c r="E228" s="19">
        <v>190318.4</v>
      </c>
      <c r="F228" s="18" t="s">
        <v>37942</v>
      </c>
      <c r="G228" s="18" t="s">
        <v>27853</v>
      </c>
      <c r="H228" s="18" t="s">
        <v>27853</v>
      </c>
      <c r="I228" s="261" t="s">
        <v>185</v>
      </c>
      <c r="J228" s="18" t="s">
        <v>27854</v>
      </c>
      <c r="O228" s="1"/>
      <c r="P228" s="1"/>
    </row>
    <row r="229" spans="1:16" ht="60.75" x14ac:dyDescent="0.35">
      <c r="A229" s="8">
        <v>224</v>
      </c>
      <c r="B229" s="16" t="s">
        <v>27601</v>
      </c>
      <c r="C229" s="111" t="s">
        <v>26822</v>
      </c>
      <c r="D229" s="19">
        <v>135000</v>
      </c>
      <c r="E229" s="19">
        <v>135000</v>
      </c>
      <c r="F229" s="18" t="s">
        <v>37942</v>
      </c>
      <c r="G229" s="18" t="s">
        <v>27855</v>
      </c>
      <c r="H229" s="18" t="s">
        <v>27855</v>
      </c>
      <c r="I229" s="261" t="s">
        <v>185</v>
      </c>
      <c r="J229" s="18" t="s">
        <v>27856</v>
      </c>
    </row>
    <row r="230" spans="1:16" ht="60.75" x14ac:dyDescent="0.35">
      <c r="A230" s="8">
        <v>225</v>
      </c>
      <c r="B230" s="16" t="s">
        <v>27603</v>
      </c>
      <c r="C230" s="111" t="s">
        <v>26822</v>
      </c>
      <c r="D230" s="19">
        <v>7380</v>
      </c>
      <c r="E230" s="19">
        <v>7380</v>
      </c>
      <c r="F230" s="18" t="s">
        <v>37942</v>
      </c>
      <c r="G230" s="18" t="s">
        <v>27857</v>
      </c>
      <c r="H230" s="18" t="s">
        <v>27857</v>
      </c>
      <c r="I230" s="261" t="s">
        <v>185</v>
      </c>
      <c r="J230" s="18" t="s">
        <v>27858</v>
      </c>
    </row>
    <row r="231" spans="1:16" ht="81" x14ac:dyDescent="0.35">
      <c r="A231" s="8">
        <v>226</v>
      </c>
      <c r="B231" s="16" t="s">
        <v>27605</v>
      </c>
      <c r="C231" s="111" t="s">
        <v>26822</v>
      </c>
      <c r="D231" s="19">
        <v>50000</v>
      </c>
      <c r="E231" s="19">
        <v>50000</v>
      </c>
      <c r="F231" s="18" t="s">
        <v>37942</v>
      </c>
      <c r="G231" s="18" t="s">
        <v>27859</v>
      </c>
      <c r="H231" s="18" t="s">
        <v>27859</v>
      </c>
      <c r="I231" s="261" t="s">
        <v>185</v>
      </c>
      <c r="J231" s="18" t="s">
        <v>27860</v>
      </c>
    </row>
    <row r="232" spans="1:16" ht="60.75" x14ac:dyDescent="0.35">
      <c r="A232" s="8">
        <v>227</v>
      </c>
      <c r="B232" s="16" t="s">
        <v>27607</v>
      </c>
      <c r="C232" s="111" t="s">
        <v>26822</v>
      </c>
      <c r="D232" s="19">
        <v>50803.6</v>
      </c>
      <c r="E232" s="19">
        <v>50803.6</v>
      </c>
      <c r="F232" s="18" t="s">
        <v>37942</v>
      </c>
      <c r="G232" s="18" t="s">
        <v>27861</v>
      </c>
      <c r="H232" s="18" t="s">
        <v>27861</v>
      </c>
      <c r="I232" s="261" t="s">
        <v>185</v>
      </c>
      <c r="J232" s="18" t="s">
        <v>27862</v>
      </c>
    </row>
    <row r="233" spans="1:16" ht="81" x14ac:dyDescent="0.35">
      <c r="A233" s="8">
        <v>228</v>
      </c>
      <c r="B233" s="12" t="s">
        <v>412</v>
      </c>
      <c r="C233" s="7" t="s">
        <v>297</v>
      </c>
      <c r="D233" s="46">
        <v>1000.45</v>
      </c>
      <c r="E233" s="46">
        <v>1000.45</v>
      </c>
      <c r="F233" s="7" t="s">
        <v>33</v>
      </c>
      <c r="G233" s="8" t="s">
        <v>413</v>
      </c>
      <c r="H233" s="8" t="s">
        <v>414</v>
      </c>
      <c r="I233" s="7" t="s">
        <v>156</v>
      </c>
      <c r="J233" s="8" t="s">
        <v>26663</v>
      </c>
    </row>
    <row r="234" spans="1:16" ht="60.75" x14ac:dyDescent="0.35">
      <c r="A234" s="8">
        <v>229</v>
      </c>
      <c r="B234" s="124" t="s">
        <v>13425</v>
      </c>
      <c r="C234" s="114" t="s">
        <v>949</v>
      </c>
      <c r="D234" s="132">
        <v>135000</v>
      </c>
      <c r="E234" s="132">
        <v>135000</v>
      </c>
      <c r="F234" s="114" t="s">
        <v>938</v>
      </c>
      <c r="G234" s="114" t="s">
        <v>13426</v>
      </c>
      <c r="H234" s="114" t="s">
        <v>13426</v>
      </c>
      <c r="I234" s="115" t="s">
        <v>951</v>
      </c>
      <c r="J234" s="116" t="s">
        <v>13427</v>
      </c>
    </row>
    <row r="235" spans="1:16" ht="182.25" x14ac:dyDescent="0.35">
      <c r="A235" s="8">
        <v>230</v>
      </c>
      <c r="B235" s="124" t="s">
        <v>13428</v>
      </c>
      <c r="C235" s="114" t="s">
        <v>949</v>
      </c>
      <c r="D235" s="132">
        <v>490000</v>
      </c>
      <c r="E235" s="132">
        <v>490000</v>
      </c>
      <c r="F235" s="114" t="s">
        <v>938</v>
      </c>
      <c r="G235" s="114" t="s">
        <v>13429</v>
      </c>
      <c r="H235" s="114" t="s">
        <v>13429</v>
      </c>
      <c r="I235" s="115" t="s">
        <v>951</v>
      </c>
      <c r="J235" s="116" t="s">
        <v>13430</v>
      </c>
    </row>
    <row r="236" spans="1:16" ht="141.75" x14ac:dyDescent="0.35">
      <c r="A236" s="8">
        <v>231</v>
      </c>
      <c r="B236" s="124" t="s">
        <v>13431</v>
      </c>
      <c r="C236" s="114" t="s">
        <v>949</v>
      </c>
      <c r="D236" s="132">
        <v>1988000</v>
      </c>
      <c r="E236" s="132">
        <v>1990000</v>
      </c>
      <c r="F236" s="114" t="s">
        <v>938</v>
      </c>
      <c r="G236" s="114" t="s">
        <v>13432</v>
      </c>
      <c r="H236" s="114" t="s">
        <v>13433</v>
      </c>
      <c r="I236" s="115" t="s">
        <v>951</v>
      </c>
      <c r="J236" s="116" t="s">
        <v>13434</v>
      </c>
    </row>
    <row r="237" spans="1:16" ht="40.5" x14ac:dyDescent="0.35">
      <c r="A237" s="8">
        <v>232</v>
      </c>
      <c r="B237" s="124" t="s">
        <v>13435</v>
      </c>
      <c r="C237" s="114" t="s">
        <v>949</v>
      </c>
      <c r="D237" s="132">
        <v>357540</v>
      </c>
      <c r="E237" s="134">
        <v>357540</v>
      </c>
      <c r="F237" s="114" t="s">
        <v>938</v>
      </c>
      <c r="G237" s="114" t="s">
        <v>13436</v>
      </c>
      <c r="H237" s="114" t="s">
        <v>13436</v>
      </c>
      <c r="I237" s="115" t="s">
        <v>951</v>
      </c>
      <c r="J237" s="116" t="s">
        <v>13437</v>
      </c>
    </row>
    <row r="238" spans="1:16" ht="40.5" x14ac:dyDescent="0.35">
      <c r="A238" s="8">
        <v>233</v>
      </c>
      <c r="B238" s="124" t="s">
        <v>13438</v>
      </c>
      <c r="C238" s="114" t="s">
        <v>949</v>
      </c>
      <c r="D238" s="132">
        <v>5000</v>
      </c>
      <c r="E238" s="134">
        <v>5000</v>
      </c>
      <c r="F238" s="114" t="s">
        <v>938</v>
      </c>
      <c r="G238" s="114" t="s">
        <v>13439</v>
      </c>
      <c r="H238" s="114" t="s">
        <v>13439</v>
      </c>
      <c r="I238" s="115" t="s">
        <v>951</v>
      </c>
      <c r="J238" s="116" t="s">
        <v>13440</v>
      </c>
    </row>
    <row r="239" spans="1:16" ht="60.75" x14ac:dyDescent="0.35">
      <c r="A239" s="8">
        <v>234</v>
      </c>
      <c r="B239" s="124" t="s">
        <v>13095</v>
      </c>
      <c r="C239" s="114" t="s">
        <v>949</v>
      </c>
      <c r="D239" s="132">
        <v>30000</v>
      </c>
      <c r="E239" s="134">
        <v>30000</v>
      </c>
      <c r="F239" s="114" t="s">
        <v>938</v>
      </c>
      <c r="G239" s="114" t="s">
        <v>957</v>
      </c>
      <c r="H239" s="114" t="s">
        <v>957</v>
      </c>
      <c r="I239" s="115" t="s">
        <v>951</v>
      </c>
      <c r="J239" s="116" t="s">
        <v>13441</v>
      </c>
    </row>
    <row r="240" spans="1:16" ht="60.75" x14ac:dyDescent="0.35">
      <c r="A240" s="8">
        <v>235</v>
      </c>
      <c r="B240" s="124" t="s">
        <v>13442</v>
      </c>
      <c r="C240" s="114" t="s">
        <v>949</v>
      </c>
      <c r="D240" s="132">
        <v>7095.38</v>
      </c>
      <c r="E240" s="132">
        <v>7095.38</v>
      </c>
      <c r="F240" s="114" t="s">
        <v>938</v>
      </c>
      <c r="G240" s="114" t="s">
        <v>13443</v>
      </c>
      <c r="H240" s="114" t="s">
        <v>13443</v>
      </c>
      <c r="I240" s="115" t="s">
        <v>951</v>
      </c>
      <c r="J240" s="116" t="s">
        <v>13444</v>
      </c>
    </row>
    <row r="241" spans="1:10" ht="243" x14ac:dyDescent="0.35">
      <c r="A241" s="8">
        <v>236</v>
      </c>
      <c r="B241" s="108" t="s">
        <v>13445</v>
      </c>
      <c r="C241" s="198" t="s">
        <v>1182</v>
      </c>
      <c r="D241" s="184">
        <v>5350</v>
      </c>
      <c r="E241" s="184">
        <v>5350</v>
      </c>
      <c r="F241" s="14" t="s">
        <v>33</v>
      </c>
      <c r="G241" s="121" t="s">
        <v>13446</v>
      </c>
      <c r="H241" s="121" t="s">
        <v>13447</v>
      </c>
      <c r="I241" s="121" t="s">
        <v>13171</v>
      </c>
      <c r="J241" s="14" t="s">
        <v>13448</v>
      </c>
    </row>
    <row r="242" spans="1:10" ht="101.25" x14ac:dyDescent="0.35">
      <c r="A242" s="8">
        <v>237</v>
      </c>
      <c r="B242" s="108" t="s">
        <v>13449</v>
      </c>
      <c r="C242" s="14" t="s">
        <v>838</v>
      </c>
      <c r="D242" s="139">
        <v>103287.11</v>
      </c>
      <c r="E242" s="139">
        <v>103287.11</v>
      </c>
      <c r="F242" s="14" t="s">
        <v>37942</v>
      </c>
      <c r="G242" s="14" t="s">
        <v>13450</v>
      </c>
      <c r="H242" s="14" t="s">
        <v>13450</v>
      </c>
      <c r="I242" s="14" t="s">
        <v>840</v>
      </c>
      <c r="J242" s="121" t="s">
        <v>13451</v>
      </c>
    </row>
    <row r="243" spans="1:10" ht="101.25" x14ac:dyDescent="0.35">
      <c r="A243" s="8">
        <v>238</v>
      </c>
      <c r="B243" s="108" t="s">
        <v>13452</v>
      </c>
      <c r="C243" s="14" t="s">
        <v>838</v>
      </c>
      <c r="D243" s="139">
        <v>154075</v>
      </c>
      <c r="E243" s="139">
        <v>154075</v>
      </c>
      <c r="F243" s="14" t="s">
        <v>37942</v>
      </c>
      <c r="G243" s="14" t="s">
        <v>13453</v>
      </c>
      <c r="H243" s="14" t="s">
        <v>13453</v>
      </c>
      <c r="I243" s="14" t="s">
        <v>840</v>
      </c>
      <c r="J243" s="121" t="s">
        <v>13454</v>
      </c>
    </row>
    <row r="244" spans="1:10" ht="60.75" x14ac:dyDescent="0.35">
      <c r="A244" s="8">
        <v>239</v>
      </c>
      <c r="B244" s="16" t="s">
        <v>32736</v>
      </c>
      <c r="C244" s="18" t="s">
        <v>28712</v>
      </c>
      <c r="D244" s="19">
        <v>19040</v>
      </c>
      <c r="E244" s="19">
        <v>19040</v>
      </c>
      <c r="F244" s="18" t="s">
        <v>37942</v>
      </c>
      <c r="G244" s="18" t="s">
        <v>32737</v>
      </c>
      <c r="H244" s="18" t="s">
        <v>32737</v>
      </c>
      <c r="I244" s="18" t="s">
        <v>28714</v>
      </c>
      <c r="J244" s="18" t="s">
        <v>32738</v>
      </c>
    </row>
    <row r="245" spans="1:10" ht="81" x14ac:dyDescent="0.35">
      <c r="A245" s="8">
        <v>240</v>
      </c>
      <c r="B245" s="16" t="s">
        <v>32739</v>
      </c>
      <c r="C245" s="18" t="s">
        <v>28712</v>
      </c>
      <c r="D245" s="19">
        <v>26750</v>
      </c>
      <c r="E245" s="19">
        <v>26750</v>
      </c>
      <c r="F245" s="18" t="s">
        <v>37942</v>
      </c>
      <c r="G245" s="18" t="s">
        <v>32740</v>
      </c>
      <c r="H245" s="18" t="s">
        <v>32740</v>
      </c>
      <c r="I245" s="18" t="s">
        <v>28714</v>
      </c>
      <c r="J245" s="18" t="s">
        <v>32741</v>
      </c>
    </row>
    <row r="246" spans="1:10" ht="81" x14ac:dyDescent="0.35">
      <c r="A246" s="8">
        <v>241</v>
      </c>
      <c r="B246" s="16" t="s">
        <v>32742</v>
      </c>
      <c r="C246" s="18" t="s">
        <v>28712</v>
      </c>
      <c r="D246" s="19">
        <v>5302</v>
      </c>
      <c r="E246" s="19">
        <v>5302</v>
      </c>
      <c r="F246" s="18" t="s">
        <v>37942</v>
      </c>
      <c r="G246" s="18" t="s">
        <v>32743</v>
      </c>
      <c r="H246" s="18" t="s">
        <v>32743</v>
      </c>
      <c r="I246" s="18" t="s">
        <v>28714</v>
      </c>
      <c r="J246" s="18" t="s">
        <v>32744</v>
      </c>
    </row>
    <row r="247" spans="1:10" ht="60.75" x14ac:dyDescent="0.35">
      <c r="A247" s="8">
        <v>242</v>
      </c>
      <c r="B247" s="16" t="s">
        <v>29324</v>
      </c>
      <c r="C247" s="18" t="s">
        <v>28712</v>
      </c>
      <c r="D247" s="19">
        <v>1516.5</v>
      </c>
      <c r="E247" s="19">
        <v>1516.5</v>
      </c>
      <c r="F247" s="18" t="s">
        <v>37942</v>
      </c>
      <c r="G247" s="18" t="s">
        <v>32745</v>
      </c>
      <c r="H247" s="18" t="s">
        <v>32745</v>
      </c>
      <c r="I247" s="18" t="s">
        <v>28714</v>
      </c>
      <c r="J247" s="18" t="s">
        <v>32746</v>
      </c>
    </row>
    <row r="248" spans="1:10" ht="60.75" x14ac:dyDescent="0.35">
      <c r="A248" s="8">
        <v>243</v>
      </c>
      <c r="B248" s="16" t="s">
        <v>29440</v>
      </c>
      <c r="C248" s="18" t="s">
        <v>28712</v>
      </c>
      <c r="D248" s="19">
        <v>300</v>
      </c>
      <c r="E248" s="19">
        <v>300</v>
      </c>
      <c r="F248" s="18" t="s">
        <v>37942</v>
      </c>
      <c r="G248" s="18" t="s">
        <v>32747</v>
      </c>
      <c r="H248" s="18" t="s">
        <v>32747</v>
      </c>
      <c r="I248" s="18" t="s">
        <v>28714</v>
      </c>
      <c r="J248" s="18" t="s">
        <v>32748</v>
      </c>
    </row>
    <row r="249" spans="1:10" ht="60.75" x14ac:dyDescent="0.35">
      <c r="A249" s="8">
        <v>244</v>
      </c>
      <c r="B249" s="16" t="s">
        <v>27712</v>
      </c>
      <c r="C249" s="18" t="s">
        <v>28712</v>
      </c>
      <c r="D249" s="19">
        <v>46035</v>
      </c>
      <c r="E249" s="19">
        <v>46035</v>
      </c>
      <c r="F249" s="18" t="s">
        <v>37942</v>
      </c>
      <c r="G249" s="18" t="s">
        <v>32749</v>
      </c>
      <c r="H249" s="18" t="s">
        <v>32749</v>
      </c>
      <c r="I249" s="18" t="s">
        <v>28714</v>
      </c>
      <c r="J249" s="18" t="s">
        <v>32750</v>
      </c>
    </row>
    <row r="250" spans="1:10" ht="60.75" x14ac:dyDescent="0.35">
      <c r="A250" s="8">
        <v>245</v>
      </c>
      <c r="B250" s="16" t="s">
        <v>30109</v>
      </c>
      <c r="C250" s="18" t="s">
        <v>28712</v>
      </c>
      <c r="D250" s="19">
        <v>49565</v>
      </c>
      <c r="E250" s="19">
        <v>49565</v>
      </c>
      <c r="F250" s="18" t="s">
        <v>37942</v>
      </c>
      <c r="G250" s="18" t="s">
        <v>32751</v>
      </c>
      <c r="H250" s="18" t="s">
        <v>32751</v>
      </c>
      <c r="I250" s="18" t="s">
        <v>28714</v>
      </c>
      <c r="J250" s="18" t="s">
        <v>32752</v>
      </c>
    </row>
    <row r="251" spans="1:10" ht="60.75" x14ac:dyDescent="0.35">
      <c r="A251" s="8">
        <v>246</v>
      </c>
      <c r="B251" s="16" t="s">
        <v>29334</v>
      </c>
      <c r="C251" s="18" t="s">
        <v>28712</v>
      </c>
      <c r="D251" s="19">
        <v>17000</v>
      </c>
      <c r="E251" s="19">
        <v>17000</v>
      </c>
      <c r="F251" s="18" t="s">
        <v>37942</v>
      </c>
      <c r="G251" s="18" t="s">
        <v>32753</v>
      </c>
      <c r="H251" s="18" t="s">
        <v>32753</v>
      </c>
      <c r="I251" s="18" t="s">
        <v>28714</v>
      </c>
      <c r="J251" s="18" t="s">
        <v>32754</v>
      </c>
    </row>
    <row r="252" spans="1:10" ht="60.75" x14ac:dyDescent="0.35">
      <c r="A252" s="8">
        <v>247</v>
      </c>
      <c r="B252" s="16" t="s">
        <v>29461</v>
      </c>
      <c r="C252" s="18" t="s">
        <v>28712</v>
      </c>
      <c r="D252" s="19">
        <v>2190</v>
      </c>
      <c r="E252" s="19">
        <v>2190</v>
      </c>
      <c r="F252" s="18" t="s">
        <v>37942</v>
      </c>
      <c r="G252" s="18" t="s">
        <v>32755</v>
      </c>
      <c r="H252" s="18" t="s">
        <v>32755</v>
      </c>
      <c r="I252" s="18" t="s">
        <v>28714</v>
      </c>
      <c r="J252" s="18" t="s">
        <v>32756</v>
      </c>
    </row>
    <row r="253" spans="1:10" ht="60.75" x14ac:dyDescent="0.35">
      <c r="A253" s="8">
        <v>248</v>
      </c>
      <c r="B253" s="16" t="s">
        <v>29613</v>
      </c>
      <c r="C253" s="18" t="s">
        <v>28712</v>
      </c>
      <c r="D253" s="19">
        <v>3065</v>
      </c>
      <c r="E253" s="19">
        <v>3065</v>
      </c>
      <c r="F253" s="18" t="s">
        <v>37942</v>
      </c>
      <c r="G253" s="18" t="s">
        <v>32757</v>
      </c>
      <c r="H253" s="18" t="s">
        <v>32757</v>
      </c>
      <c r="I253" s="18" t="s">
        <v>28714</v>
      </c>
      <c r="J253" s="18" t="s">
        <v>32758</v>
      </c>
    </row>
    <row r="254" spans="1:10" ht="60.75" x14ac:dyDescent="0.35">
      <c r="A254" s="8">
        <v>249</v>
      </c>
      <c r="B254" s="16" t="s">
        <v>32759</v>
      </c>
      <c r="C254" s="18" t="s">
        <v>28712</v>
      </c>
      <c r="D254" s="19">
        <v>7000</v>
      </c>
      <c r="E254" s="19">
        <v>7000</v>
      </c>
      <c r="F254" s="18" t="s">
        <v>37942</v>
      </c>
      <c r="G254" s="18" t="s">
        <v>32760</v>
      </c>
      <c r="H254" s="18" t="s">
        <v>32760</v>
      </c>
      <c r="I254" s="18" t="s">
        <v>28714</v>
      </c>
      <c r="J254" s="18" t="s">
        <v>32761</v>
      </c>
    </row>
    <row r="255" spans="1:10" ht="60.75" x14ac:dyDescent="0.35">
      <c r="A255" s="8">
        <v>250</v>
      </c>
      <c r="B255" s="16" t="s">
        <v>32762</v>
      </c>
      <c r="C255" s="18" t="s">
        <v>28712</v>
      </c>
      <c r="D255" s="19">
        <v>243000</v>
      </c>
      <c r="E255" s="19">
        <v>243000</v>
      </c>
      <c r="F255" s="18" t="s">
        <v>37942</v>
      </c>
      <c r="G255" s="18" t="s">
        <v>32763</v>
      </c>
      <c r="H255" s="18" t="s">
        <v>32763</v>
      </c>
      <c r="I255" s="18" t="s">
        <v>28714</v>
      </c>
      <c r="J255" s="18" t="s">
        <v>32764</v>
      </c>
    </row>
    <row r="256" spans="1:10" ht="60.75" x14ac:dyDescent="0.35">
      <c r="A256" s="8">
        <v>251</v>
      </c>
      <c r="B256" s="16" t="s">
        <v>29693</v>
      </c>
      <c r="C256" s="18" t="s">
        <v>28712</v>
      </c>
      <c r="D256" s="19">
        <v>62340</v>
      </c>
      <c r="E256" s="19">
        <v>62340</v>
      </c>
      <c r="F256" s="18" t="s">
        <v>37942</v>
      </c>
      <c r="G256" s="18" t="s">
        <v>32765</v>
      </c>
      <c r="H256" s="18" t="s">
        <v>32765</v>
      </c>
      <c r="I256" s="18" t="s">
        <v>28714</v>
      </c>
      <c r="J256" s="18" t="s">
        <v>32766</v>
      </c>
    </row>
    <row r="257" spans="1:10" ht="81" x14ac:dyDescent="0.35">
      <c r="A257" s="8">
        <v>252</v>
      </c>
      <c r="B257" s="16" t="s">
        <v>32767</v>
      </c>
      <c r="C257" s="18" t="s">
        <v>28712</v>
      </c>
      <c r="D257" s="19">
        <v>10000</v>
      </c>
      <c r="E257" s="19">
        <v>10000</v>
      </c>
      <c r="F257" s="18" t="s">
        <v>37942</v>
      </c>
      <c r="G257" s="18" t="s">
        <v>32768</v>
      </c>
      <c r="H257" s="18" t="s">
        <v>32768</v>
      </c>
      <c r="I257" s="18" t="s">
        <v>28714</v>
      </c>
      <c r="J257" s="18" t="s">
        <v>32769</v>
      </c>
    </row>
    <row r="258" spans="1:10" ht="101.25" x14ac:dyDescent="0.35">
      <c r="A258" s="8">
        <v>253</v>
      </c>
      <c r="B258" s="16" t="s">
        <v>29704</v>
      </c>
      <c r="C258" s="18" t="s">
        <v>28712</v>
      </c>
      <c r="D258" s="19">
        <v>25198.5</v>
      </c>
      <c r="E258" s="19">
        <v>25198.5</v>
      </c>
      <c r="F258" s="18" t="s">
        <v>37942</v>
      </c>
      <c r="G258" s="18" t="s">
        <v>32770</v>
      </c>
      <c r="H258" s="18" t="s">
        <v>32770</v>
      </c>
      <c r="I258" s="18" t="s">
        <v>28714</v>
      </c>
      <c r="J258" s="18" t="s">
        <v>32771</v>
      </c>
    </row>
    <row r="259" spans="1:10" ht="60.75" x14ac:dyDescent="0.35">
      <c r="A259" s="8">
        <v>254</v>
      </c>
      <c r="B259" s="16" t="s">
        <v>29693</v>
      </c>
      <c r="C259" s="18" t="s">
        <v>28712</v>
      </c>
      <c r="D259" s="19">
        <v>79500</v>
      </c>
      <c r="E259" s="19">
        <v>79500</v>
      </c>
      <c r="F259" s="18" t="s">
        <v>37942</v>
      </c>
      <c r="G259" s="18" t="s">
        <v>32772</v>
      </c>
      <c r="H259" s="18" t="s">
        <v>32772</v>
      </c>
      <c r="I259" s="18" t="s">
        <v>28714</v>
      </c>
      <c r="J259" s="18" t="s">
        <v>32773</v>
      </c>
    </row>
    <row r="260" spans="1:10" ht="60.75" x14ac:dyDescent="0.35">
      <c r="A260" s="8">
        <v>255</v>
      </c>
      <c r="B260" s="16" t="s">
        <v>30240</v>
      </c>
      <c r="C260" s="18" t="s">
        <v>28712</v>
      </c>
      <c r="D260" s="19">
        <v>55173.48</v>
      </c>
      <c r="E260" s="19">
        <v>55173.48</v>
      </c>
      <c r="F260" s="18" t="s">
        <v>37942</v>
      </c>
      <c r="G260" s="18" t="s">
        <v>32774</v>
      </c>
      <c r="H260" s="18" t="s">
        <v>32774</v>
      </c>
      <c r="I260" s="18" t="s">
        <v>28714</v>
      </c>
      <c r="J260" s="18" t="s">
        <v>32775</v>
      </c>
    </row>
    <row r="261" spans="1:10" ht="81" x14ac:dyDescent="0.35">
      <c r="A261" s="8">
        <v>256</v>
      </c>
      <c r="B261" s="16" t="s">
        <v>32776</v>
      </c>
      <c r="C261" s="18" t="s">
        <v>28712</v>
      </c>
      <c r="D261" s="19">
        <v>27000</v>
      </c>
      <c r="E261" s="19">
        <v>27000</v>
      </c>
      <c r="F261" s="18" t="s">
        <v>37942</v>
      </c>
      <c r="G261" s="18" t="s">
        <v>32777</v>
      </c>
      <c r="H261" s="18" t="s">
        <v>32777</v>
      </c>
      <c r="I261" s="18" t="s">
        <v>28714</v>
      </c>
      <c r="J261" s="18" t="s">
        <v>32778</v>
      </c>
    </row>
    <row r="262" spans="1:10" ht="60.75" x14ac:dyDescent="0.35">
      <c r="A262" s="8">
        <v>257</v>
      </c>
      <c r="B262" s="16" t="s">
        <v>29693</v>
      </c>
      <c r="C262" s="18" t="s">
        <v>28712</v>
      </c>
      <c r="D262" s="19">
        <v>14766</v>
      </c>
      <c r="E262" s="19">
        <v>14766</v>
      </c>
      <c r="F262" s="18" t="s">
        <v>37942</v>
      </c>
      <c r="G262" s="18" t="s">
        <v>32779</v>
      </c>
      <c r="H262" s="18" t="s">
        <v>32779</v>
      </c>
      <c r="I262" s="18" t="s">
        <v>28714</v>
      </c>
      <c r="J262" s="18" t="s">
        <v>32780</v>
      </c>
    </row>
    <row r="263" spans="1:10" ht="60.75" x14ac:dyDescent="0.35">
      <c r="A263" s="8">
        <v>258</v>
      </c>
      <c r="B263" s="16" t="s">
        <v>32781</v>
      </c>
      <c r="C263" s="18" t="s">
        <v>28712</v>
      </c>
      <c r="D263" s="19">
        <v>5400</v>
      </c>
      <c r="E263" s="19">
        <v>5400</v>
      </c>
      <c r="F263" s="18" t="s">
        <v>37942</v>
      </c>
      <c r="G263" s="18" t="s">
        <v>32782</v>
      </c>
      <c r="H263" s="18" t="s">
        <v>32782</v>
      </c>
      <c r="I263" s="18" t="s">
        <v>28714</v>
      </c>
      <c r="J263" s="18" t="s">
        <v>32783</v>
      </c>
    </row>
    <row r="264" spans="1:10" ht="60.75" x14ac:dyDescent="0.35">
      <c r="A264" s="8">
        <v>259</v>
      </c>
      <c r="B264" s="16" t="s">
        <v>29704</v>
      </c>
      <c r="C264" s="18" t="s">
        <v>28712</v>
      </c>
      <c r="D264" s="19">
        <v>44550</v>
      </c>
      <c r="E264" s="19">
        <v>44550</v>
      </c>
      <c r="F264" s="18" t="s">
        <v>37942</v>
      </c>
      <c r="G264" s="18" t="s">
        <v>32784</v>
      </c>
      <c r="H264" s="18" t="s">
        <v>32784</v>
      </c>
      <c r="I264" s="18" t="s">
        <v>28714</v>
      </c>
      <c r="J264" s="18" t="s">
        <v>32785</v>
      </c>
    </row>
    <row r="265" spans="1:10" ht="60.75" x14ac:dyDescent="0.35">
      <c r="A265" s="8">
        <v>260</v>
      </c>
      <c r="B265" s="16" t="s">
        <v>29704</v>
      </c>
      <c r="C265" s="18" t="s">
        <v>28712</v>
      </c>
      <c r="D265" s="19">
        <v>28000</v>
      </c>
      <c r="E265" s="19">
        <v>28000</v>
      </c>
      <c r="F265" s="18" t="s">
        <v>37942</v>
      </c>
      <c r="G265" s="18" t="s">
        <v>32786</v>
      </c>
      <c r="H265" s="18" t="s">
        <v>32786</v>
      </c>
      <c r="I265" s="18" t="s">
        <v>28714</v>
      </c>
      <c r="J265" s="18" t="s">
        <v>32787</v>
      </c>
    </row>
    <row r="266" spans="1:10" ht="60.75" x14ac:dyDescent="0.35">
      <c r="A266" s="8">
        <v>261</v>
      </c>
      <c r="B266" s="16" t="s">
        <v>30240</v>
      </c>
      <c r="C266" s="18" t="s">
        <v>28712</v>
      </c>
      <c r="D266" s="19">
        <v>53500</v>
      </c>
      <c r="E266" s="19">
        <v>53500</v>
      </c>
      <c r="F266" s="18" t="s">
        <v>37942</v>
      </c>
      <c r="G266" s="18" t="s">
        <v>32788</v>
      </c>
      <c r="H266" s="18" t="s">
        <v>32788</v>
      </c>
      <c r="I266" s="18" t="s">
        <v>28714</v>
      </c>
      <c r="J266" s="18" t="s">
        <v>32789</v>
      </c>
    </row>
    <row r="267" spans="1:10" ht="60.75" x14ac:dyDescent="0.35">
      <c r="A267" s="8">
        <v>262</v>
      </c>
      <c r="B267" s="16" t="s">
        <v>29693</v>
      </c>
      <c r="C267" s="18" t="s">
        <v>28712</v>
      </c>
      <c r="D267" s="19">
        <v>55907.5</v>
      </c>
      <c r="E267" s="19">
        <v>55907.5</v>
      </c>
      <c r="F267" s="18" t="s">
        <v>37942</v>
      </c>
      <c r="G267" s="18" t="s">
        <v>32790</v>
      </c>
      <c r="H267" s="18" t="s">
        <v>32790</v>
      </c>
      <c r="I267" s="18" t="s">
        <v>28714</v>
      </c>
      <c r="J267" s="18" t="s">
        <v>32791</v>
      </c>
    </row>
    <row r="268" spans="1:10" ht="81" x14ac:dyDescent="0.35">
      <c r="A268" s="8">
        <v>263</v>
      </c>
      <c r="B268" s="16" t="s">
        <v>32792</v>
      </c>
      <c r="C268" s="18" t="s">
        <v>28712</v>
      </c>
      <c r="D268" s="19">
        <v>30000</v>
      </c>
      <c r="E268" s="19">
        <v>30000</v>
      </c>
      <c r="F268" s="18" t="s">
        <v>37942</v>
      </c>
      <c r="G268" s="18" t="s">
        <v>32793</v>
      </c>
      <c r="H268" s="18" t="s">
        <v>32793</v>
      </c>
      <c r="I268" s="18" t="s">
        <v>28714</v>
      </c>
      <c r="J268" s="18" t="s">
        <v>32794</v>
      </c>
    </row>
    <row r="269" spans="1:10" ht="60.75" x14ac:dyDescent="0.35">
      <c r="A269" s="8">
        <v>264</v>
      </c>
      <c r="B269" s="16" t="s">
        <v>32795</v>
      </c>
      <c r="C269" s="18" t="s">
        <v>28712</v>
      </c>
      <c r="D269" s="19">
        <v>96300</v>
      </c>
      <c r="E269" s="19">
        <v>96300</v>
      </c>
      <c r="F269" s="18" t="s">
        <v>37942</v>
      </c>
      <c r="G269" s="18" t="s">
        <v>32796</v>
      </c>
      <c r="H269" s="18" t="s">
        <v>32796</v>
      </c>
      <c r="I269" s="18" t="s">
        <v>28714</v>
      </c>
      <c r="J269" s="18" t="s">
        <v>32797</v>
      </c>
    </row>
    <row r="270" spans="1:10" ht="60.75" x14ac:dyDescent="0.35">
      <c r="A270" s="8">
        <v>265</v>
      </c>
      <c r="B270" s="16" t="s">
        <v>32798</v>
      </c>
      <c r="C270" s="18" t="s">
        <v>28712</v>
      </c>
      <c r="D270" s="19">
        <v>29960</v>
      </c>
      <c r="E270" s="19">
        <v>29960</v>
      </c>
      <c r="F270" s="18" t="s">
        <v>37942</v>
      </c>
      <c r="G270" s="18" t="s">
        <v>32799</v>
      </c>
      <c r="H270" s="18" t="s">
        <v>32799</v>
      </c>
      <c r="I270" s="18" t="s">
        <v>28714</v>
      </c>
      <c r="J270" s="18" t="s">
        <v>32800</v>
      </c>
    </row>
    <row r="271" spans="1:10" ht="81" x14ac:dyDescent="0.35">
      <c r="A271" s="8">
        <v>266</v>
      </c>
      <c r="B271" s="16" t="s">
        <v>32801</v>
      </c>
      <c r="C271" s="18" t="s">
        <v>28712</v>
      </c>
      <c r="D271" s="19">
        <v>90000</v>
      </c>
      <c r="E271" s="19">
        <v>90000</v>
      </c>
      <c r="F271" s="18" t="s">
        <v>37942</v>
      </c>
      <c r="G271" s="18" t="s">
        <v>32802</v>
      </c>
      <c r="H271" s="18" t="s">
        <v>32802</v>
      </c>
      <c r="I271" s="18" t="s">
        <v>28714</v>
      </c>
      <c r="J271" s="18" t="s">
        <v>32803</v>
      </c>
    </row>
    <row r="272" spans="1:10" ht="60.75" x14ac:dyDescent="0.35">
      <c r="A272" s="8">
        <v>267</v>
      </c>
      <c r="B272" s="16" t="s">
        <v>32804</v>
      </c>
      <c r="C272" s="18" t="s">
        <v>28712</v>
      </c>
      <c r="D272" s="19">
        <v>19360</v>
      </c>
      <c r="E272" s="19">
        <v>19360</v>
      </c>
      <c r="F272" s="18" t="s">
        <v>37942</v>
      </c>
      <c r="G272" s="18" t="s">
        <v>32805</v>
      </c>
      <c r="H272" s="18" t="s">
        <v>32805</v>
      </c>
      <c r="I272" s="18" t="s">
        <v>28714</v>
      </c>
      <c r="J272" s="18" t="s">
        <v>32806</v>
      </c>
    </row>
    <row r="273" spans="1:10" ht="60.75" x14ac:dyDescent="0.35">
      <c r="A273" s="8">
        <v>268</v>
      </c>
      <c r="B273" s="16" t="s">
        <v>29693</v>
      </c>
      <c r="C273" s="18" t="s">
        <v>28712</v>
      </c>
      <c r="D273" s="19">
        <v>55600</v>
      </c>
      <c r="E273" s="19">
        <v>55600</v>
      </c>
      <c r="F273" s="18" t="s">
        <v>37942</v>
      </c>
      <c r="G273" s="18" t="s">
        <v>32807</v>
      </c>
      <c r="H273" s="18" t="s">
        <v>32807</v>
      </c>
      <c r="I273" s="18" t="s">
        <v>28714</v>
      </c>
      <c r="J273" s="18" t="s">
        <v>32808</v>
      </c>
    </row>
    <row r="274" spans="1:10" ht="60.75" x14ac:dyDescent="0.35">
      <c r="A274" s="8">
        <v>269</v>
      </c>
      <c r="B274" s="108" t="s">
        <v>13455</v>
      </c>
      <c r="C274" s="14" t="s">
        <v>937</v>
      </c>
      <c r="D274" s="139">
        <v>15940</v>
      </c>
      <c r="E274" s="139">
        <v>15940</v>
      </c>
      <c r="F274" s="14" t="s">
        <v>1502</v>
      </c>
      <c r="G274" s="14" t="s">
        <v>13456</v>
      </c>
      <c r="H274" s="14" t="s">
        <v>13456</v>
      </c>
      <c r="I274" s="9" t="s">
        <v>1504</v>
      </c>
      <c r="J274" s="9" t="s">
        <v>26664</v>
      </c>
    </row>
    <row r="275" spans="1:10" ht="121.5" x14ac:dyDescent="0.35">
      <c r="A275" s="8">
        <v>270</v>
      </c>
      <c r="B275" s="108" t="s">
        <v>13457</v>
      </c>
      <c r="C275" s="14" t="s">
        <v>937</v>
      </c>
      <c r="D275" s="139">
        <v>29532</v>
      </c>
      <c r="E275" s="139">
        <v>29532</v>
      </c>
      <c r="F275" s="14" t="s">
        <v>1502</v>
      </c>
      <c r="G275" s="14" t="s">
        <v>13458</v>
      </c>
      <c r="H275" s="14" t="s">
        <v>13458</v>
      </c>
      <c r="I275" s="9" t="s">
        <v>1504</v>
      </c>
      <c r="J275" s="9" t="s">
        <v>26665</v>
      </c>
    </row>
    <row r="276" spans="1:10" ht="60.75" x14ac:dyDescent="0.35">
      <c r="A276" s="8">
        <v>271</v>
      </c>
      <c r="B276" s="108" t="s">
        <v>13459</v>
      </c>
      <c r="C276" s="14" t="s">
        <v>937</v>
      </c>
      <c r="D276" s="139">
        <v>15500</v>
      </c>
      <c r="E276" s="139">
        <v>15500</v>
      </c>
      <c r="F276" s="14" t="s">
        <v>1502</v>
      </c>
      <c r="G276" s="14" t="s">
        <v>13460</v>
      </c>
      <c r="H276" s="14" t="s">
        <v>13460</v>
      </c>
      <c r="I276" s="9" t="s">
        <v>1504</v>
      </c>
      <c r="J276" s="9" t="s">
        <v>26666</v>
      </c>
    </row>
    <row r="277" spans="1:10" ht="40.5" x14ac:dyDescent="0.35">
      <c r="A277" s="8">
        <v>272</v>
      </c>
      <c r="B277" s="108" t="s">
        <v>13461</v>
      </c>
      <c r="C277" s="14" t="s">
        <v>937</v>
      </c>
      <c r="D277" s="139">
        <v>7500</v>
      </c>
      <c r="E277" s="139">
        <v>7500</v>
      </c>
      <c r="F277" s="14" t="s">
        <v>1502</v>
      </c>
      <c r="G277" s="14" t="s">
        <v>13462</v>
      </c>
      <c r="H277" s="14" t="s">
        <v>13462</v>
      </c>
      <c r="I277" s="9" t="s">
        <v>13463</v>
      </c>
      <c r="J277" s="9" t="s">
        <v>26667</v>
      </c>
    </row>
    <row r="278" spans="1:10" ht="60.75" x14ac:dyDescent="0.35">
      <c r="A278" s="8">
        <v>273</v>
      </c>
      <c r="B278" s="108" t="s">
        <v>13464</v>
      </c>
      <c r="C278" s="14" t="s">
        <v>937</v>
      </c>
      <c r="D278" s="139">
        <v>32700</v>
      </c>
      <c r="E278" s="139">
        <v>32700</v>
      </c>
      <c r="F278" s="14" t="s">
        <v>1502</v>
      </c>
      <c r="G278" s="14" t="s">
        <v>13465</v>
      </c>
      <c r="H278" s="14" t="s">
        <v>13465</v>
      </c>
      <c r="I278" s="9" t="s">
        <v>13197</v>
      </c>
      <c r="J278" s="9" t="s">
        <v>26668</v>
      </c>
    </row>
    <row r="279" spans="1:10" ht="60.75" x14ac:dyDescent="0.35">
      <c r="A279" s="8">
        <v>274</v>
      </c>
      <c r="B279" s="108" t="s">
        <v>13466</v>
      </c>
      <c r="C279" s="14" t="s">
        <v>937</v>
      </c>
      <c r="D279" s="139">
        <v>10455</v>
      </c>
      <c r="E279" s="139">
        <v>10455</v>
      </c>
      <c r="F279" s="14" t="s">
        <v>1502</v>
      </c>
      <c r="G279" s="14" t="s">
        <v>13467</v>
      </c>
      <c r="H279" s="14" t="s">
        <v>13467</v>
      </c>
      <c r="I279" s="9" t="s">
        <v>13197</v>
      </c>
      <c r="J279" s="9" t="s">
        <v>26669</v>
      </c>
    </row>
    <row r="280" spans="1:10" ht="60.75" x14ac:dyDescent="0.35">
      <c r="A280" s="8">
        <v>275</v>
      </c>
      <c r="B280" s="108" t="s">
        <v>3195</v>
      </c>
      <c r="C280" s="14" t="s">
        <v>937</v>
      </c>
      <c r="D280" s="139">
        <v>14000</v>
      </c>
      <c r="E280" s="139">
        <f>D280</f>
        <v>14000</v>
      </c>
      <c r="F280" s="14" t="s">
        <v>1502</v>
      </c>
      <c r="G280" s="14" t="s">
        <v>13468</v>
      </c>
      <c r="H280" s="14" t="s">
        <v>13468</v>
      </c>
      <c r="I280" s="9" t="s">
        <v>13197</v>
      </c>
      <c r="J280" s="9" t="s">
        <v>26670</v>
      </c>
    </row>
    <row r="281" spans="1:10" ht="60.75" x14ac:dyDescent="0.35">
      <c r="A281" s="8">
        <v>276</v>
      </c>
      <c r="B281" s="108" t="s">
        <v>7993</v>
      </c>
      <c r="C281" s="14" t="s">
        <v>937</v>
      </c>
      <c r="D281" s="139">
        <v>27000</v>
      </c>
      <c r="E281" s="139">
        <v>27400</v>
      </c>
      <c r="F281" s="14" t="s">
        <v>938</v>
      </c>
      <c r="G281" s="14" t="s">
        <v>13469</v>
      </c>
      <c r="H281" s="14" t="s">
        <v>13469</v>
      </c>
      <c r="I281" s="14" t="s">
        <v>940</v>
      </c>
      <c r="J281" s="14" t="s">
        <v>13470</v>
      </c>
    </row>
    <row r="282" spans="1:10" ht="40.5" x14ac:dyDescent="0.35">
      <c r="A282" s="8">
        <v>277</v>
      </c>
      <c r="B282" s="108" t="s">
        <v>13471</v>
      </c>
      <c r="C282" s="14" t="s">
        <v>937</v>
      </c>
      <c r="D282" s="139">
        <v>1080</v>
      </c>
      <c r="E282" s="139">
        <v>1900</v>
      </c>
      <c r="F282" s="14" t="s">
        <v>938</v>
      </c>
      <c r="G282" s="14" t="s">
        <v>13472</v>
      </c>
      <c r="H282" s="14" t="s">
        <v>13472</v>
      </c>
      <c r="I282" s="14" t="s">
        <v>940</v>
      </c>
      <c r="J282" s="14" t="s">
        <v>13473</v>
      </c>
    </row>
    <row r="283" spans="1:10" ht="101.25" x14ac:dyDescent="0.35">
      <c r="A283" s="8">
        <v>278</v>
      </c>
      <c r="B283" s="108" t="s">
        <v>13474</v>
      </c>
      <c r="C283" s="14" t="s">
        <v>937</v>
      </c>
      <c r="D283" s="139">
        <v>34974.300000000003</v>
      </c>
      <c r="E283" s="139">
        <v>35715</v>
      </c>
      <c r="F283" s="14" t="s">
        <v>938</v>
      </c>
      <c r="G283" s="14" t="s">
        <v>13475</v>
      </c>
      <c r="H283" s="14" t="s">
        <v>13475</v>
      </c>
      <c r="I283" s="14" t="s">
        <v>940</v>
      </c>
      <c r="J283" s="14" t="s">
        <v>13476</v>
      </c>
    </row>
    <row r="284" spans="1:10" ht="60.75" x14ac:dyDescent="0.35">
      <c r="A284" s="8">
        <v>279</v>
      </c>
      <c r="B284" s="108" t="s">
        <v>13477</v>
      </c>
      <c r="C284" s="14" t="s">
        <v>937</v>
      </c>
      <c r="D284" s="139">
        <v>152500</v>
      </c>
      <c r="E284" s="139">
        <v>171105</v>
      </c>
      <c r="F284" s="14" t="s">
        <v>938</v>
      </c>
      <c r="G284" s="14" t="s">
        <v>13478</v>
      </c>
      <c r="H284" s="14" t="s">
        <v>13478</v>
      </c>
      <c r="I284" s="14" t="s">
        <v>940</v>
      </c>
      <c r="J284" s="14" t="s">
        <v>13479</v>
      </c>
    </row>
    <row r="285" spans="1:10" ht="60.75" x14ac:dyDescent="0.35">
      <c r="A285" s="8">
        <v>280</v>
      </c>
      <c r="B285" s="108" t="s">
        <v>1671</v>
      </c>
      <c r="C285" s="14" t="s">
        <v>937</v>
      </c>
      <c r="D285" s="139">
        <v>14500</v>
      </c>
      <c r="E285" s="139">
        <v>14500</v>
      </c>
      <c r="F285" s="14" t="s">
        <v>938</v>
      </c>
      <c r="G285" s="14" t="s">
        <v>9584</v>
      </c>
      <c r="H285" s="14" t="s">
        <v>9584</v>
      </c>
      <c r="I285" s="14" t="s">
        <v>940</v>
      </c>
      <c r="J285" s="14" t="s">
        <v>13480</v>
      </c>
    </row>
    <row r="286" spans="1:10" ht="60.75" x14ac:dyDescent="0.35">
      <c r="A286" s="8">
        <v>281</v>
      </c>
      <c r="B286" s="108" t="s">
        <v>1765</v>
      </c>
      <c r="C286" s="14" t="s">
        <v>937</v>
      </c>
      <c r="D286" s="139">
        <v>12797.2</v>
      </c>
      <c r="E286" s="139">
        <v>13300</v>
      </c>
      <c r="F286" s="14" t="s">
        <v>938</v>
      </c>
      <c r="G286" s="14" t="s">
        <v>1766</v>
      </c>
      <c r="H286" s="14" t="s">
        <v>1766</v>
      </c>
      <c r="I286" s="14" t="s">
        <v>940</v>
      </c>
      <c r="J286" s="14" t="s">
        <v>13481</v>
      </c>
    </row>
    <row r="287" spans="1:10" ht="60.75" x14ac:dyDescent="0.35">
      <c r="A287" s="8">
        <v>282</v>
      </c>
      <c r="B287" s="108" t="s">
        <v>13482</v>
      </c>
      <c r="C287" s="14" t="s">
        <v>937</v>
      </c>
      <c r="D287" s="139">
        <v>15515</v>
      </c>
      <c r="E287" s="139">
        <v>17110.5</v>
      </c>
      <c r="F287" s="14" t="s">
        <v>938</v>
      </c>
      <c r="G287" s="14" t="s">
        <v>13483</v>
      </c>
      <c r="H287" s="14" t="s">
        <v>13483</v>
      </c>
      <c r="I287" s="14" t="s">
        <v>940</v>
      </c>
      <c r="J287" s="14" t="s">
        <v>13484</v>
      </c>
    </row>
    <row r="288" spans="1:10" ht="81" x14ac:dyDescent="0.35">
      <c r="A288" s="8">
        <v>283</v>
      </c>
      <c r="B288" s="108" t="s">
        <v>13485</v>
      </c>
      <c r="C288" s="14" t="s">
        <v>937</v>
      </c>
      <c r="D288" s="139">
        <v>41100</v>
      </c>
      <c r="E288" s="139">
        <v>41100</v>
      </c>
      <c r="F288" s="14" t="s">
        <v>938</v>
      </c>
      <c r="G288" s="14" t="s">
        <v>13486</v>
      </c>
      <c r="H288" s="14" t="s">
        <v>13486</v>
      </c>
      <c r="I288" s="14" t="s">
        <v>940</v>
      </c>
      <c r="J288" s="14" t="s">
        <v>13487</v>
      </c>
    </row>
    <row r="289" spans="1:10" ht="60.75" x14ac:dyDescent="0.35">
      <c r="A289" s="8">
        <v>284</v>
      </c>
      <c r="B289" s="108" t="s">
        <v>13488</v>
      </c>
      <c r="C289" s="14" t="s">
        <v>937</v>
      </c>
      <c r="D289" s="139">
        <v>20330</v>
      </c>
      <c r="E289" s="139">
        <v>20330</v>
      </c>
      <c r="F289" s="14" t="s">
        <v>938</v>
      </c>
      <c r="G289" s="14" t="s">
        <v>13489</v>
      </c>
      <c r="H289" s="14" t="s">
        <v>13489</v>
      </c>
      <c r="I289" s="14" t="s">
        <v>940</v>
      </c>
      <c r="J289" s="14" t="s">
        <v>13490</v>
      </c>
    </row>
    <row r="290" spans="1:10" ht="40.5" x14ac:dyDescent="0.35">
      <c r="A290" s="8">
        <v>285</v>
      </c>
      <c r="B290" s="108" t="s">
        <v>3667</v>
      </c>
      <c r="C290" s="14" t="s">
        <v>937</v>
      </c>
      <c r="D290" s="139">
        <v>36000</v>
      </c>
      <c r="E290" s="139">
        <v>36000</v>
      </c>
      <c r="F290" s="14" t="s">
        <v>938</v>
      </c>
      <c r="G290" s="14" t="s">
        <v>13491</v>
      </c>
      <c r="H290" s="14" t="s">
        <v>13491</v>
      </c>
      <c r="I290" s="14" t="s">
        <v>940</v>
      </c>
      <c r="J290" s="14" t="s">
        <v>13492</v>
      </c>
    </row>
    <row r="291" spans="1:10" ht="60.75" x14ac:dyDescent="0.35">
      <c r="A291" s="8">
        <v>286</v>
      </c>
      <c r="B291" s="108" t="s">
        <v>1245</v>
      </c>
      <c r="C291" s="14" t="s">
        <v>937</v>
      </c>
      <c r="D291" s="139">
        <v>362088</v>
      </c>
      <c r="E291" s="139">
        <v>362520</v>
      </c>
      <c r="F291" s="14" t="s">
        <v>12494</v>
      </c>
      <c r="G291" s="14" t="s">
        <v>12495</v>
      </c>
      <c r="H291" s="14" t="s">
        <v>1246</v>
      </c>
      <c r="I291" s="14" t="s">
        <v>940</v>
      </c>
      <c r="J291" s="14" t="s">
        <v>13493</v>
      </c>
    </row>
    <row r="292" spans="1:10" ht="81" x14ac:dyDescent="0.35">
      <c r="A292" s="8">
        <v>287</v>
      </c>
      <c r="B292" s="108" t="s">
        <v>13494</v>
      </c>
      <c r="C292" s="14" t="s">
        <v>937</v>
      </c>
      <c r="D292" s="139">
        <v>1584</v>
      </c>
      <c r="E292" s="139">
        <v>1584</v>
      </c>
      <c r="F292" s="14" t="s">
        <v>938</v>
      </c>
      <c r="G292" s="14" t="s">
        <v>13495</v>
      </c>
      <c r="H292" s="14" t="s">
        <v>13495</v>
      </c>
      <c r="I292" s="14" t="s">
        <v>940</v>
      </c>
      <c r="J292" s="14" t="s">
        <v>13496</v>
      </c>
    </row>
    <row r="293" spans="1:10" ht="60.75" x14ac:dyDescent="0.35">
      <c r="A293" s="8">
        <v>288</v>
      </c>
      <c r="B293" s="108" t="s">
        <v>13497</v>
      </c>
      <c r="C293" s="14" t="s">
        <v>2250</v>
      </c>
      <c r="D293" s="135">
        <v>8607</v>
      </c>
      <c r="E293" s="135">
        <v>8607</v>
      </c>
      <c r="F293" s="14" t="s">
        <v>938</v>
      </c>
      <c r="G293" s="14" t="s">
        <v>13498</v>
      </c>
      <c r="H293" s="14" t="s">
        <v>13498</v>
      </c>
      <c r="I293" s="14" t="s">
        <v>7160</v>
      </c>
      <c r="J293" s="14" t="s">
        <v>26671</v>
      </c>
    </row>
    <row r="294" spans="1:10" ht="60.75" x14ac:dyDescent="0.35">
      <c r="A294" s="8">
        <v>289</v>
      </c>
      <c r="B294" s="108" t="s">
        <v>13499</v>
      </c>
      <c r="C294" s="14" t="s">
        <v>2250</v>
      </c>
      <c r="D294" s="135">
        <v>9930</v>
      </c>
      <c r="E294" s="135">
        <v>9930</v>
      </c>
      <c r="F294" s="14" t="s">
        <v>938</v>
      </c>
      <c r="G294" s="14" t="s">
        <v>13500</v>
      </c>
      <c r="H294" s="14" t="s">
        <v>13500</v>
      </c>
      <c r="I294" s="14" t="s">
        <v>7160</v>
      </c>
      <c r="J294" s="14" t="s">
        <v>26672</v>
      </c>
    </row>
    <row r="295" spans="1:10" ht="40.5" x14ac:dyDescent="0.35">
      <c r="A295" s="8">
        <v>290</v>
      </c>
      <c r="B295" s="108" t="s">
        <v>13501</v>
      </c>
      <c r="C295" s="14" t="s">
        <v>2250</v>
      </c>
      <c r="D295" s="135">
        <v>9725</v>
      </c>
      <c r="E295" s="135">
        <v>9725</v>
      </c>
      <c r="F295" s="14" t="s">
        <v>938</v>
      </c>
      <c r="G295" s="14" t="s">
        <v>13502</v>
      </c>
      <c r="H295" s="14" t="s">
        <v>13502</v>
      </c>
      <c r="I295" s="14" t="s">
        <v>7160</v>
      </c>
      <c r="J295" s="14" t="s">
        <v>26673</v>
      </c>
    </row>
    <row r="296" spans="1:10" ht="40.5" x14ac:dyDescent="0.35">
      <c r="A296" s="8">
        <v>291</v>
      </c>
      <c r="B296" s="108" t="s">
        <v>13503</v>
      </c>
      <c r="C296" s="14" t="s">
        <v>2250</v>
      </c>
      <c r="D296" s="135">
        <v>4790</v>
      </c>
      <c r="E296" s="135">
        <v>4790</v>
      </c>
      <c r="F296" s="14" t="s">
        <v>938</v>
      </c>
      <c r="G296" s="14" t="s">
        <v>13504</v>
      </c>
      <c r="H296" s="14" t="s">
        <v>13504</v>
      </c>
      <c r="I296" s="14" t="s">
        <v>7160</v>
      </c>
      <c r="J296" s="14" t="s">
        <v>26674</v>
      </c>
    </row>
    <row r="297" spans="1:10" ht="40.5" x14ac:dyDescent="0.35">
      <c r="A297" s="8">
        <v>292</v>
      </c>
      <c r="B297" s="108" t="s">
        <v>1319</v>
      </c>
      <c r="C297" s="14" t="s">
        <v>1273</v>
      </c>
      <c r="D297" s="197">
        <v>2200</v>
      </c>
      <c r="E297" s="197">
        <v>2200</v>
      </c>
      <c r="F297" s="14" t="s">
        <v>938</v>
      </c>
      <c r="G297" s="121" t="s">
        <v>13505</v>
      </c>
      <c r="H297" s="121" t="s">
        <v>13505</v>
      </c>
      <c r="I297" s="14" t="s">
        <v>185</v>
      </c>
      <c r="J297" s="14" t="s">
        <v>26675</v>
      </c>
    </row>
    <row r="298" spans="1:10" ht="81" x14ac:dyDescent="0.35">
      <c r="A298" s="8">
        <v>293</v>
      </c>
      <c r="B298" s="108" t="s">
        <v>13506</v>
      </c>
      <c r="C298" s="14" t="s">
        <v>959</v>
      </c>
      <c r="D298" s="139">
        <v>9108</v>
      </c>
      <c r="E298" s="139">
        <f>D298</f>
        <v>9108</v>
      </c>
      <c r="F298" s="14" t="s">
        <v>938</v>
      </c>
      <c r="G298" s="14" t="s">
        <v>13507</v>
      </c>
      <c r="H298" s="14" t="s">
        <v>13507</v>
      </c>
      <c r="I298" s="14" t="s">
        <v>962</v>
      </c>
      <c r="J298" s="14" t="s">
        <v>13508</v>
      </c>
    </row>
    <row r="299" spans="1:10" ht="81" x14ac:dyDescent="0.35">
      <c r="A299" s="8">
        <v>294</v>
      </c>
      <c r="B299" s="108" t="s">
        <v>13509</v>
      </c>
      <c r="C299" s="14" t="s">
        <v>1056</v>
      </c>
      <c r="D299" s="197">
        <v>6067</v>
      </c>
      <c r="E299" s="197">
        <v>7217</v>
      </c>
      <c r="F299" s="14" t="s">
        <v>37942</v>
      </c>
      <c r="G299" s="14" t="s">
        <v>13510</v>
      </c>
      <c r="H299" s="14" t="s">
        <v>13510</v>
      </c>
      <c r="I299" s="14" t="s">
        <v>1058</v>
      </c>
      <c r="J299" s="14" t="s">
        <v>13511</v>
      </c>
    </row>
    <row r="300" spans="1:10" ht="101.25" x14ac:dyDescent="0.35">
      <c r="A300" s="8">
        <v>295</v>
      </c>
      <c r="B300" s="108" t="s">
        <v>13512</v>
      </c>
      <c r="C300" s="14" t="s">
        <v>1167</v>
      </c>
      <c r="D300" s="135">
        <v>23500</v>
      </c>
      <c r="E300" s="135">
        <v>23500</v>
      </c>
      <c r="F300" s="14" t="s">
        <v>37942</v>
      </c>
      <c r="G300" s="14" t="s">
        <v>13513</v>
      </c>
      <c r="H300" s="14" t="s">
        <v>13513</v>
      </c>
      <c r="I300" s="14" t="s">
        <v>1169</v>
      </c>
      <c r="J300" s="14" t="s">
        <v>13514</v>
      </c>
    </row>
    <row r="301" spans="1:10" ht="81" x14ac:dyDescent="0.35">
      <c r="A301" s="8">
        <v>296</v>
      </c>
      <c r="B301" s="108" t="s">
        <v>11882</v>
      </c>
      <c r="C301" s="14" t="s">
        <v>1167</v>
      </c>
      <c r="D301" s="135">
        <v>28317.55</v>
      </c>
      <c r="E301" s="135">
        <v>28317.55</v>
      </c>
      <c r="F301" s="14" t="s">
        <v>37942</v>
      </c>
      <c r="G301" s="14" t="s">
        <v>13515</v>
      </c>
      <c r="H301" s="14" t="s">
        <v>13515</v>
      </c>
      <c r="I301" s="14" t="s">
        <v>1169</v>
      </c>
      <c r="J301" s="14" t="s">
        <v>13516</v>
      </c>
    </row>
    <row r="302" spans="1:10" ht="81" x14ac:dyDescent="0.35">
      <c r="A302" s="8">
        <v>297</v>
      </c>
      <c r="B302" s="108" t="s">
        <v>13517</v>
      </c>
      <c r="C302" s="14" t="s">
        <v>1167</v>
      </c>
      <c r="D302" s="135">
        <v>34668</v>
      </c>
      <c r="E302" s="135">
        <v>34668</v>
      </c>
      <c r="F302" s="14" t="s">
        <v>37942</v>
      </c>
      <c r="G302" s="14" t="s">
        <v>13518</v>
      </c>
      <c r="H302" s="14" t="s">
        <v>13518</v>
      </c>
      <c r="I302" s="14" t="s">
        <v>1169</v>
      </c>
      <c r="J302" s="14" t="s">
        <v>13519</v>
      </c>
    </row>
    <row r="303" spans="1:10" ht="81" x14ac:dyDescent="0.35">
      <c r="A303" s="8">
        <v>298</v>
      </c>
      <c r="B303" s="108" t="s">
        <v>13520</v>
      </c>
      <c r="C303" s="14" t="s">
        <v>1167</v>
      </c>
      <c r="D303" s="135">
        <v>6901.5</v>
      </c>
      <c r="E303" s="135">
        <v>6901.5</v>
      </c>
      <c r="F303" s="14" t="s">
        <v>37942</v>
      </c>
      <c r="G303" s="14" t="s">
        <v>13521</v>
      </c>
      <c r="H303" s="14" t="s">
        <v>13521</v>
      </c>
      <c r="I303" s="14" t="s">
        <v>1169</v>
      </c>
      <c r="J303" s="14" t="s">
        <v>13522</v>
      </c>
    </row>
    <row r="304" spans="1:10" ht="81" x14ac:dyDescent="0.35">
      <c r="A304" s="8">
        <v>299</v>
      </c>
      <c r="B304" s="108" t="s">
        <v>11494</v>
      </c>
      <c r="C304" s="14" t="s">
        <v>1167</v>
      </c>
      <c r="D304" s="135">
        <v>36130</v>
      </c>
      <c r="E304" s="135">
        <v>36130</v>
      </c>
      <c r="F304" s="14" t="s">
        <v>37942</v>
      </c>
      <c r="G304" s="14" t="s">
        <v>13523</v>
      </c>
      <c r="H304" s="14" t="s">
        <v>13523</v>
      </c>
      <c r="I304" s="14" t="s">
        <v>1169</v>
      </c>
      <c r="J304" s="14" t="s">
        <v>13524</v>
      </c>
    </row>
    <row r="305" spans="1:10" ht="101.25" x14ac:dyDescent="0.35">
      <c r="A305" s="8">
        <v>300</v>
      </c>
      <c r="B305" s="108" t="s">
        <v>8948</v>
      </c>
      <c r="C305" s="14" t="s">
        <v>1167</v>
      </c>
      <c r="D305" s="135">
        <v>49351</v>
      </c>
      <c r="E305" s="135">
        <v>49351</v>
      </c>
      <c r="F305" s="14" t="s">
        <v>37942</v>
      </c>
      <c r="G305" s="14" t="s">
        <v>13525</v>
      </c>
      <c r="H305" s="14" t="s">
        <v>13525</v>
      </c>
      <c r="I305" s="14" t="s">
        <v>1169</v>
      </c>
      <c r="J305" s="14" t="s">
        <v>13526</v>
      </c>
    </row>
    <row r="306" spans="1:10" ht="101.25" x14ac:dyDescent="0.35">
      <c r="A306" s="8">
        <v>301</v>
      </c>
      <c r="B306" s="108" t="s">
        <v>13527</v>
      </c>
      <c r="C306" s="14" t="s">
        <v>1167</v>
      </c>
      <c r="D306" s="135">
        <v>6952.86</v>
      </c>
      <c r="E306" s="135">
        <v>6952.86</v>
      </c>
      <c r="F306" s="14" t="s">
        <v>37942</v>
      </c>
      <c r="G306" s="14" t="s">
        <v>13528</v>
      </c>
      <c r="H306" s="14" t="s">
        <v>13528</v>
      </c>
      <c r="I306" s="14" t="s">
        <v>1169</v>
      </c>
      <c r="J306" s="14" t="s">
        <v>13529</v>
      </c>
    </row>
    <row r="307" spans="1:10" ht="81" x14ac:dyDescent="0.35">
      <c r="A307" s="8">
        <v>302</v>
      </c>
      <c r="B307" s="108" t="s">
        <v>8052</v>
      </c>
      <c r="C307" s="14" t="s">
        <v>1167</v>
      </c>
      <c r="D307" s="135">
        <v>26011.7</v>
      </c>
      <c r="E307" s="135">
        <v>26011.7</v>
      </c>
      <c r="F307" s="14" t="s">
        <v>37942</v>
      </c>
      <c r="G307" s="14" t="s">
        <v>13530</v>
      </c>
      <c r="H307" s="14" t="s">
        <v>13530</v>
      </c>
      <c r="I307" s="14" t="s">
        <v>1169</v>
      </c>
      <c r="J307" s="14" t="s">
        <v>13531</v>
      </c>
    </row>
    <row r="308" spans="1:10" ht="81" x14ac:dyDescent="0.35">
      <c r="A308" s="8">
        <v>303</v>
      </c>
      <c r="B308" s="108" t="s">
        <v>13532</v>
      </c>
      <c r="C308" s="14" t="s">
        <v>1167</v>
      </c>
      <c r="D308" s="135">
        <v>40103.599999999999</v>
      </c>
      <c r="E308" s="135">
        <v>40103.599999999999</v>
      </c>
      <c r="F308" s="14" t="s">
        <v>37942</v>
      </c>
      <c r="G308" s="14" t="s">
        <v>13533</v>
      </c>
      <c r="H308" s="14" t="s">
        <v>13533</v>
      </c>
      <c r="I308" s="14" t="s">
        <v>1169</v>
      </c>
      <c r="J308" s="14" t="s">
        <v>13534</v>
      </c>
    </row>
    <row r="309" spans="1:10" ht="101.25" x14ac:dyDescent="0.35">
      <c r="A309" s="8">
        <v>304</v>
      </c>
      <c r="B309" s="108" t="s">
        <v>13535</v>
      </c>
      <c r="C309" s="14" t="s">
        <v>1167</v>
      </c>
      <c r="D309" s="135">
        <v>38798.199999999997</v>
      </c>
      <c r="E309" s="135">
        <v>38800</v>
      </c>
      <c r="F309" s="14" t="s">
        <v>37942</v>
      </c>
      <c r="G309" s="14" t="s">
        <v>13536</v>
      </c>
      <c r="H309" s="14" t="s">
        <v>13536</v>
      </c>
      <c r="I309" s="14" t="s">
        <v>1169</v>
      </c>
      <c r="J309" s="14" t="s">
        <v>13537</v>
      </c>
    </row>
    <row r="310" spans="1:10" ht="81" x14ac:dyDescent="0.35">
      <c r="A310" s="8">
        <v>305</v>
      </c>
      <c r="B310" s="108" t="s">
        <v>13538</v>
      </c>
      <c r="C310" s="14" t="s">
        <v>1167</v>
      </c>
      <c r="D310" s="135">
        <v>72100</v>
      </c>
      <c r="E310" s="135">
        <v>72100</v>
      </c>
      <c r="F310" s="14" t="s">
        <v>37942</v>
      </c>
      <c r="G310" s="14" t="s">
        <v>13539</v>
      </c>
      <c r="H310" s="14" t="s">
        <v>13539</v>
      </c>
      <c r="I310" s="14" t="s">
        <v>1169</v>
      </c>
      <c r="J310" s="14" t="s">
        <v>13540</v>
      </c>
    </row>
    <row r="311" spans="1:10" ht="81" x14ac:dyDescent="0.35">
      <c r="A311" s="8">
        <v>306</v>
      </c>
      <c r="B311" s="108" t="s">
        <v>11987</v>
      </c>
      <c r="C311" s="14" t="s">
        <v>1167</v>
      </c>
      <c r="D311" s="135">
        <v>49350</v>
      </c>
      <c r="E311" s="135">
        <v>49350</v>
      </c>
      <c r="F311" s="14" t="s">
        <v>37942</v>
      </c>
      <c r="G311" s="14" t="s">
        <v>13541</v>
      </c>
      <c r="H311" s="14" t="s">
        <v>13541</v>
      </c>
      <c r="I311" s="14" t="s">
        <v>1169</v>
      </c>
      <c r="J311" s="14" t="s">
        <v>13542</v>
      </c>
    </row>
    <row r="312" spans="1:10" ht="81" x14ac:dyDescent="0.35">
      <c r="A312" s="8">
        <v>307</v>
      </c>
      <c r="B312" s="108" t="s">
        <v>8108</v>
      </c>
      <c r="C312" s="14" t="s">
        <v>928</v>
      </c>
      <c r="D312" s="135">
        <v>187500</v>
      </c>
      <c r="E312" s="135">
        <v>187500</v>
      </c>
      <c r="F312" s="14" t="s">
        <v>3616</v>
      </c>
      <c r="G312" s="14" t="s">
        <v>13543</v>
      </c>
      <c r="H312" s="14" t="s">
        <v>13543</v>
      </c>
      <c r="I312" s="14" t="s">
        <v>931</v>
      </c>
      <c r="J312" s="14" t="s">
        <v>13544</v>
      </c>
    </row>
    <row r="313" spans="1:10" ht="60.75" x14ac:dyDescent="0.35">
      <c r="A313" s="8">
        <v>308</v>
      </c>
      <c r="B313" s="108" t="s">
        <v>8108</v>
      </c>
      <c r="C313" s="14" t="s">
        <v>928</v>
      </c>
      <c r="D313" s="135">
        <v>570000</v>
      </c>
      <c r="E313" s="135">
        <v>570000</v>
      </c>
      <c r="F313" s="14" t="s">
        <v>3616</v>
      </c>
      <c r="G313" s="14" t="s">
        <v>13545</v>
      </c>
      <c r="H313" s="14" t="s">
        <v>13545</v>
      </c>
      <c r="I313" s="14" t="s">
        <v>931</v>
      </c>
      <c r="J313" s="14" t="s">
        <v>13546</v>
      </c>
    </row>
    <row r="314" spans="1:10" ht="60.75" x14ac:dyDescent="0.35">
      <c r="A314" s="8">
        <v>309</v>
      </c>
      <c r="B314" s="108" t="s">
        <v>8108</v>
      </c>
      <c r="C314" s="14" t="s">
        <v>928</v>
      </c>
      <c r="D314" s="135">
        <v>490000</v>
      </c>
      <c r="E314" s="135">
        <v>490000</v>
      </c>
      <c r="F314" s="14" t="s">
        <v>3616</v>
      </c>
      <c r="G314" s="14" t="s">
        <v>13547</v>
      </c>
      <c r="H314" s="14" t="s">
        <v>13547</v>
      </c>
      <c r="I314" s="14" t="s">
        <v>931</v>
      </c>
      <c r="J314" s="14" t="s">
        <v>13548</v>
      </c>
    </row>
    <row r="315" spans="1:10" ht="81" x14ac:dyDescent="0.35">
      <c r="A315" s="8">
        <v>310</v>
      </c>
      <c r="B315" s="108" t="s">
        <v>8108</v>
      </c>
      <c r="C315" s="14" t="s">
        <v>928</v>
      </c>
      <c r="D315" s="135">
        <v>268460</v>
      </c>
      <c r="E315" s="135">
        <v>268460</v>
      </c>
      <c r="F315" s="14" t="s">
        <v>3616</v>
      </c>
      <c r="G315" s="14" t="s">
        <v>13549</v>
      </c>
      <c r="H315" s="14" t="s">
        <v>13549</v>
      </c>
      <c r="I315" s="14" t="s">
        <v>931</v>
      </c>
      <c r="J315" s="14" t="s">
        <v>13550</v>
      </c>
    </row>
    <row r="316" spans="1:10" ht="101.25" x14ac:dyDescent="0.35">
      <c r="A316" s="8">
        <v>311</v>
      </c>
      <c r="B316" s="108" t="s">
        <v>13551</v>
      </c>
      <c r="C316" s="14" t="s">
        <v>968</v>
      </c>
      <c r="D316" s="184">
        <v>10486</v>
      </c>
      <c r="E316" s="184">
        <v>10486</v>
      </c>
      <c r="F316" s="14" t="s">
        <v>969</v>
      </c>
      <c r="G316" s="14" t="s">
        <v>13552</v>
      </c>
      <c r="H316" s="14" t="s">
        <v>13553</v>
      </c>
      <c r="I316" s="14" t="s">
        <v>972</v>
      </c>
      <c r="J316" s="14" t="s">
        <v>13554</v>
      </c>
    </row>
    <row r="317" spans="1:10" ht="101.25" x14ac:dyDescent="0.35">
      <c r="A317" s="8">
        <v>312</v>
      </c>
      <c r="B317" s="108" t="s">
        <v>13555</v>
      </c>
      <c r="C317" s="14" t="s">
        <v>968</v>
      </c>
      <c r="D317" s="184">
        <v>17815.5</v>
      </c>
      <c r="E317" s="184">
        <v>17815.5</v>
      </c>
      <c r="F317" s="14" t="s">
        <v>969</v>
      </c>
      <c r="G317" s="14" t="s">
        <v>13556</v>
      </c>
      <c r="H317" s="14" t="s">
        <v>13557</v>
      </c>
      <c r="I317" s="14" t="s">
        <v>972</v>
      </c>
      <c r="J317" s="14" t="s">
        <v>13558</v>
      </c>
    </row>
    <row r="318" spans="1:10" ht="101.25" x14ac:dyDescent="0.35">
      <c r="A318" s="8">
        <v>313</v>
      </c>
      <c r="B318" s="108" t="s">
        <v>13559</v>
      </c>
      <c r="C318" s="14" t="s">
        <v>968</v>
      </c>
      <c r="D318" s="184">
        <v>66275.8</v>
      </c>
      <c r="E318" s="184">
        <v>66275.8</v>
      </c>
      <c r="F318" s="14" t="s">
        <v>969</v>
      </c>
      <c r="G318" s="14" t="s">
        <v>13560</v>
      </c>
      <c r="H318" s="14" t="s">
        <v>13561</v>
      </c>
      <c r="I318" s="14" t="s">
        <v>972</v>
      </c>
      <c r="J318" s="14" t="s">
        <v>13562</v>
      </c>
    </row>
    <row r="319" spans="1:10" ht="101.25" x14ac:dyDescent="0.35">
      <c r="A319" s="8">
        <v>314</v>
      </c>
      <c r="B319" s="108" t="s">
        <v>13563</v>
      </c>
      <c r="C319" s="14" t="s">
        <v>968</v>
      </c>
      <c r="D319" s="184">
        <v>11021</v>
      </c>
      <c r="E319" s="184">
        <v>11021</v>
      </c>
      <c r="F319" s="14" t="s">
        <v>969</v>
      </c>
      <c r="G319" s="14" t="s">
        <v>13564</v>
      </c>
      <c r="H319" s="14" t="s">
        <v>13565</v>
      </c>
      <c r="I319" s="14" t="s">
        <v>972</v>
      </c>
      <c r="J319" s="14" t="s">
        <v>13566</v>
      </c>
    </row>
    <row r="320" spans="1:10" ht="101.25" x14ac:dyDescent="0.35">
      <c r="A320" s="8">
        <v>315</v>
      </c>
      <c r="B320" s="108" t="s">
        <v>13567</v>
      </c>
      <c r="C320" s="14" t="s">
        <v>968</v>
      </c>
      <c r="D320" s="184">
        <v>444400</v>
      </c>
      <c r="E320" s="184">
        <v>444400</v>
      </c>
      <c r="F320" s="14" t="s">
        <v>969</v>
      </c>
      <c r="G320" s="14" t="s">
        <v>13568</v>
      </c>
      <c r="H320" s="14" t="s">
        <v>13569</v>
      </c>
      <c r="I320" s="14" t="s">
        <v>972</v>
      </c>
      <c r="J320" s="14" t="s">
        <v>13570</v>
      </c>
    </row>
    <row r="321" spans="1:10" ht="101.25" x14ac:dyDescent="0.35">
      <c r="A321" s="8">
        <v>316</v>
      </c>
      <c r="B321" s="108" t="s">
        <v>13571</v>
      </c>
      <c r="C321" s="14" t="s">
        <v>968</v>
      </c>
      <c r="D321" s="184">
        <v>13161</v>
      </c>
      <c r="E321" s="184">
        <v>13161</v>
      </c>
      <c r="F321" s="14" t="s">
        <v>969</v>
      </c>
      <c r="G321" s="14" t="s">
        <v>13572</v>
      </c>
      <c r="H321" s="14" t="s">
        <v>13573</v>
      </c>
      <c r="I321" s="14" t="s">
        <v>972</v>
      </c>
      <c r="J321" s="14" t="s">
        <v>13574</v>
      </c>
    </row>
    <row r="322" spans="1:10" ht="81" x14ac:dyDescent="0.35">
      <c r="A322" s="8">
        <v>317</v>
      </c>
      <c r="B322" s="108" t="s">
        <v>13575</v>
      </c>
      <c r="C322" s="14" t="s">
        <v>968</v>
      </c>
      <c r="D322" s="184">
        <v>480000</v>
      </c>
      <c r="E322" s="184">
        <v>480000</v>
      </c>
      <c r="F322" s="14" t="s">
        <v>969</v>
      </c>
      <c r="G322" s="14" t="s">
        <v>13576</v>
      </c>
      <c r="H322" s="14" t="s">
        <v>13577</v>
      </c>
      <c r="I322" s="14" t="s">
        <v>972</v>
      </c>
      <c r="J322" s="14" t="s">
        <v>13578</v>
      </c>
    </row>
    <row r="323" spans="1:10" ht="81" x14ac:dyDescent="0.35">
      <c r="A323" s="8">
        <v>318</v>
      </c>
      <c r="B323" s="108" t="s">
        <v>13579</v>
      </c>
      <c r="C323" s="14" t="s">
        <v>968</v>
      </c>
      <c r="D323" s="184">
        <v>80250</v>
      </c>
      <c r="E323" s="184">
        <v>80250</v>
      </c>
      <c r="F323" s="14" t="s">
        <v>969</v>
      </c>
      <c r="G323" s="14" t="s">
        <v>13580</v>
      </c>
      <c r="H323" s="14" t="s">
        <v>13581</v>
      </c>
      <c r="I323" s="14" t="s">
        <v>972</v>
      </c>
      <c r="J323" s="14" t="s">
        <v>13582</v>
      </c>
    </row>
    <row r="324" spans="1:10" ht="162" x14ac:dyDescent="0.35">
      <c r="A324" s="8">
        <v>319</v>
      </c>
      <c r="B324" s="108" t="s">
        <v>13583</v>
      </c>
      <c r="C324" s="14" t="s">
        <v>968</v>
      </c>
      <c r="D324" s="184">
        <v>129470</v>
      </c>
      <c r="E324" s="184">
        <v>129470</v>
      </c>
      <c r="F324" s="14" t="s">
        <v>969</v>
      </c>
      <c r="G324" s="14" t="s">
        <v>13584</v>
      </c>
      <c r="H324" s="14" t="s">
        <v>13585</v>
      </c>
      <c r="I324" s="14" t="s">
        <v>972</v>
      </c>
      <c r="J324" s="14" t="s">
        <v>13586</v>
      </c>
    </row>
    <row r="325" spans="1:10" ht="121.5" x14ac:dyDescent="0.35">
      <c r="A325" s="8">
        <v>320</v>
      </c>
      <c r="B325" s="108" t="s">
        <v>13587</v>
      </c>
      <c r="C325" s="14" t="s">
        <v>968</v>
      </c>
      <c r="D325" s="184">
        <v>4640000</v>
      </c>
      <c r="E325" s="184">
        <v>4640000</v>
      </c>
      <c r="F325" s="14" t="s">
        <v>626</v>
      </c>
      <c r="G325" s="14" t="s">
        <v>13588</v>
      </c>
      <c r="H325" s="14" t="s">
        <v>13589</v>
      </c>
      <c r="I325" s="14" t="s">
        <v>972</v>
      </c>
      <c r="J325" s="14" t="s">
        <v>13590</v>
      </c>
    </row>
    <row r="326" spans="1:10" ht="121.5" x14ac:dyDescent="0.35">
      <c r="A326" s="8">
        <v>321</v>
      </c>
      <c r="B326" s="108" t="s">
        <v>13591</v>
      </c>
      <c r="C326" s="14" t="s">
        <v>968</v>
      </c>
      <c r="D326" s="184">
        <v>4500000</v>
      </c>
      <c r="E326" s="184">
        <v>4500000</v>
      </c>
      <c r="F326" s="14" t="s">
        <v>626</v>
      </c>
      <c r="G326" s="14" t="s">
        <v>13592</v>
      </c>
      <c r="H326" s="14" t="s">
        <v>13593</v>
      </c>
      <c r="I326" s="14" t="s">
        <v>972</v>
      </c>
      <c r="J326" s="14" t="s">
        <v>13594</v>
      </c>
    </row>
    <row r="327" spans="1:10" ht="141.75" x14ac:dyDescent="0.35">
      <c r="A327" s="8">
        <v>322</v>
      </c>
      <c r="B327" s="108" t="s">
        <v>13595</v>
      </c>
      <c r="C327" s="14" t="s">
        <v>968</v>
      </c>
      <c r="D327" s="184">
        <v>675000</v>
      </c>
      <c r="E327" s="184">
        <v>675000</v>
      </c>
      <c r="F327" s="14" t="s">
        <v>626</v>
      </c>
      <c r="G327" s="14" t="s">
        <v>13596</v>
      </c>
      <c r="H327" s="14" t="s">
        <v>13597</v>
      </c>
      <c r="I327" s="14" t="s">
        <v>972</v>
      </c>
      <c r="J327" s="14" t="s">
        <v>13598</v>
      </c>
    </row>
    <row r="328" spans="1:10" ht="121.5" x14ac:dyDescent="0.35">
      <c r="A328" s="8">
        <v>323</v>
      </c>
      <c r="B328" s="108" t="s">
        <v>13599</v>
      </c>
      <c r="C328" s="14" t="s">
        <v>968</v>
      </c>
      <c r="D328" s="184">
        <v>2540000</v>
      </c>
      <c r="E328" s="184">
        <v>2540000</v>
      </c>
      <c r="F328" s="14" t="s">
        <v>626</v>
      </c>
      <c r="G328" s="14" t="s">
        <v>13600</v>
      </c>
      <c r="H328" s="14" t="s">
        <v>13601</v>
      </c>
      <c r="I328" s="14" t="s">
        <v>972</v>
      </c>
      <c r="J328" s="14" t="s">
        <v>13602</v>
      </c>
    </row>
    <row r="329" spans="1:10" ht="81" x14ac:dyDescent="0.35">
      <c r="A329" s="8">
        <v>324</v>
      </c>
      <c r="B329" s="108" t="s">
        <v>13603</v>
      </c>
      <c r="C329" s="14" t="s">
        <v>968</v>
      </c>
      <c r="D329" s="184">
        <v>10250</v>
      </c>
      <c r="E329" s="184">
        <v>10250</v>
      </c>
      <c r="F329" s="14" t="s">
        <v>969</v>
      </c>
      <c r="G329" s="14" t="s">
        <v>13604</v>
      </c>
      <c r="H329" s="14" t="s">
        <v>13605</v>
      </c>
      <c r="I329" s="14" t="s">
        <v>972</v>
      </c>
      <c r="J329" s="14" t="s">
        <v>13606</v>
      </c>
    </row>
    <row r="330" spans="1:10" ht="81" x14ac:dyDescent="0.35">
      <c r="A330" s="8">
        <v>325</v>
      </c>
      <c r="B330" s="108" t="s">
        <v>13607</v>
      </c>
      <c r="C330" s="14" t="s">
        <v>968</v>
      </c>
      <c r="D330" s="184">
        <v>32850</v>
      </c>
      <c r="E330" s="184">
        <v>32850</v>
      </c>
      <c r="F330" s="14" t="s">
        <v>969</v>
      </c>
      <c r="G330" s="14" t="s">
        <v>13608</v>
      </c>
      <c r="H330" s="14" t="s">
        <v>13609</v>
      </c>
      <c r="I330" s="14" t="s">
        <v>972</v>
      </c>
      <c r="J330" s="14" t="s">
        <v>13610</v>
      </c>
    </row>
    <row r="331" spans="1:10" ht="202.5" x14ac:dyDescent="0.35">
      <c r="A331" s="8">
        <v>326</v>
      </c>
      <c r="B331" s="108" t="s">
        <v>13611</v>
      </c>
      <c r="C331" s="198" t="s">
        <v>1182</v>
      </c>
      <c r="D331" s="184">
        <v>90950</v>
      </c>
      <c r="E331" s="184">
        <v>90950</v>
      </c>
      <c r="F331" s="14" t="s">
        <v>33</v>
      </c>
      <c r="G331" s="121" t="s">
        <v>13612</v>
      </c>
      <c r="H331" s="121" t="s">
        <v>13613</v>
      </c>
      <c r="I331" s="121" t="s">
        <v>13171</v>
      </c>
      <c r="J331" s="14" t="s">
        <v>13614</v>
      </c>
    </row>
    <row r="332" spans="1:10" ht="121.5" x14ac:dyDescent="0.35">
      <c r="A332" s="8">
        <v>327</v>
      </c>
      <c r="B332" s="16" t="s">
        <v>28828</v>
      </c>
      <c r="C332" s="18" t="s">
        <v>28712</v>
      </c>
      <c r="D332" s="19">
        <v>231000</v>
      </c>
      <c r="E332" s="19">
        <v>231000</v>
      </c>
      <c r="F332" s="18" t="s">
        <v>37942</v>
      </c>
      <c r="G332" s="18" t="s">
        <v>30276</v>
      </c>
      <c r="H332" s="18" t="s">
        <v>30276</v>
      </c>
      <c r="I332" s="18" t="s">
        <v>28714</v>
      </c>
      <c r="J332" s="18" t="s">
        <v>32809</v>
      </c>
    </row>
    <row r="333" spans="1:10" ht="81" x14ac:dyDescent="0.35">
      <c r="A333" s="8">
        <v>328</v>
      </c>
      <c r="B333" s="16" t="s">
        <v>32810</v>
      </c>
      <c r="C333" s="18" t="s">
        <v>28712</v>
      </c>
      <c r="D333" s="19">
        <v>10165</v>
      </c>
      <c r="E333" s="19">
        <v>10165</v>
      </c>
      <c r="F333" s="18" t="s">
        <v>37942</v>
      </c>
      <c r="G333" s="18" t="s">
        <v>32811</v>
      </c>
      <c r="H333" s="18" t="s">
        <v>32811</v>
      </c>
      <c r="I333" s="18" t="s">
        <v>28714</v>
      </c>
      <c r="J333" s="18" t="s">
        <v>32812</v>
      </c>
    </row>
    <row r="334" spans="1:10" ht="81" x14ac:dyDescent="0.35">
      <c r="A334" s="8">
        <v>329</v>
      </c>
      <c r="B334" s="16" t="s">
        <v>32813</v>
      </c>
      <c r="C334" s="18" t="s">
        <v>28712</v>
      </c>
      <c r="D334" s="19">
        <v>74900</v>
      </c>
      <c r="E334" s="19">
        <v>74900</v>
      </c>
      <c r="F334" s="18" t="s">
        <v>37942</v>
      </c>
      <c r="G334" s="18" t="s">
        <v>32814</v>
      </c>
      <c r="H334" s="18" t="s">
        <v>32814</v>
      </c>
      <c r="I334" s="18" t="s">
        <v>28714</v>
      </c>
      <c r="J334" s="18" t="s">
        <v>32815</v>
      </c>
    </row>
    <row r="335" spans="1:10" ht="81" x14ac:dyDescent="0.35">
      <c r="A335" s="8">
        <v>330</v>
      </c>
      <c r="B335" s="16" t="s">
        <v>32816</v>
      </c>
      <c r="C335" s="18" t="s">
        <v>28712</v>
      </c>
      <c r="D335" s="19">
        <v>3900</v>
      </c>
      <c r="E335" s="19">
        <v>3900</v>
      </c>
      <c r="F335" s="18" t="s">
        <v>37942</v>
      </c>
      <c r="G335" s="18" t="s">
        <v>32817</v>
      </c>
      <c r="H335" s="18" t="s">
        <v>32817</v>
      </c>
      <c r="I335" s="18" t="s">
        <v>28714</v>
      </c>
      <c r="J335" s="18" t="s">
        <v>32818</v>
      </c>
    </row>
    <row r="336" spans="1:10" ht="60.75" x14ac:dyDescent="0.35">
      <c r="A336" s="8">
        <v>331</v>
      </c>
      <c r="B336" s="16" t="s">
        <v>29447</v>
      </c>
      <c r="C336" s="18" t="s">
        <v>28712</v>
      </c>
      <c r="D336" s="19">
        <v>3218</v>
      </c>
      <c r="E336" s="19">
        <v>3218</v>
      </c>
      <c r="F336" s="18" t="s">
        <v>37942</v>
      </c>
      <c r="G336" s="18" t="s">
        <v>32819</v>
      </c>
      <c r="H336" s="18" t="s">
        <v>32819</v>
      </c>
      <c r="I336" s="18" t="s">
        <v>28714</v>
      </c>
      <c r="J336" s="18" t="s">
        <v>32820</v>
      </c>
    </row>
    <row r="337" spans="1:10" ht="60.75" x14ac:dyDescent="0.35">
      <c r="A337" s="8">
        <v>332</v>
      </c>
      <c r="B337" s="16" t="s">
        <v>29324</v>
      </c>
      <c r="C337" s="18" t="s">
        <v>28712</v>
      </c>
      <c r="D337" s="19">
        <v>2996</v>
      </c>
      <c r="E337" s="19">
        <v>2996</v>
      </c>
      <c r="F337" s="18" t="s">
        <v>37942</v>
      </c>
      <c r="G337" s="18" t="s">
        <v>32821</v>
      </c>
      <c r="H337" s="18" t="s">
        <v>32821</v>
      </c>
      <c r="I337" s="18" t="s">
        <v>28714</v>
      </c>
      <c r="J337" s="18" t="s">
        <v>32822</v>
      </c>
    </row>
    <row r="338" spans="1:10" ht="60.75" x14ac:dyDescent="0.35">
      <c r="A338" s="8">
        <v>333</v>
      </c>
      <c r="B338" s="16" t="s">
        <v>2295</v>
      </c>
      <c r="C338" s="18" t="s">
        <v>28712</v>
      </c>
      <c r="D338" s="19">
        <v>6400</v>
      </c>
      <c r="E338" s="19">
        <v>6400</v>
      </c>
      <c r="F338" s="18" t="s">
        <v>37942</v>
      </c>
      <c r="G338" s="18" t="s">
        <v>32823</v>
      </c>
      <c r="H338" s="18" t="s">
        <v>32823</v>
      </c>
      <c r="I338" s="18" t="s">
        <v>28714</v>
      </c>
      <c r="J338" s="18" t="s">
        <v>32824</v>
      </c>
    </row>
    <row r="339" spans="1:10" ht="60.75" x14ac:dyDescent="0.35">
      <c r="A339" s="8">
        <v>334</v>
      </c>
      <c r="B339" s="16" t="s">
        <v>2295</v>
      </c>
      <c r="C339" s="18" t="s">
        <v>28712</v>
      </c>
      <c r="D339" s="19">
        <v>70000</v>
      </c>
      <c r="E339" s="19">
        <v>70000</v>
      </c>
      <c r="F339" s="18" t="s">
        <v>37942</v>
      </c>
      <c r="G339" s="18" t="s">
        <v>32825</v>
      </c>
      <c r="H339" s="18" t="s">
        <v>32825</v>
      </c>
      <c r="I339" s="18" t="s">
        <v>28714</v>
      </c>
      <c r="J339" s="18" t="s">
        <v>32826</v>
      </c>
    </row>
    <row r="340" spans="1:10" ht="60.75" x14ac:dyDescent="0.35">
      <c r="A340" s="8">
        <v>335</v>
      </c>
      <c r="B340" s="16" t="s">
        <v>29334</v>
      </c>
      <c r="C340" s="18" t="s">
        <v>28712</v>
      </c>
      <c r="D340" s="19">
        <v>12000</v>
      </c>
      <c r="E340" s="19">
        <v>12000</v>
      </c>
      <c r="F340" s="18" t="s">
        <v>37942</v>
      </c>
      <c r="G340" s="18" t="s">
        <v>32827</v>
      </c>
      <c r="H340" s="18" t="s">
        <v>32827</v>
      </c>
      <c r="I340" s="18" t="s">
        <v>28714</v>
      </c>
      <c r="J340" s="18" t="s">
        <v>32828</v>
      </c>
    </row>
    <row r="341" spans="1:10" ht="60.75" x14ac:dyDescent="0.35">
      <c r="A341" s="8">
        <v>336</v>
      </c>
      <c r="B341" s="16" t="s">
        <v>29347</v>
      </c>
      <c r="C341" s="18" t="s">
        <v>28712</v>
      </c>
      <c r="D341" s="19">
        <v>57750</v>
      </c>
      <c r="E341" s="19">
        <v>57750</v>
      </c>
      <c r="F341" s="18" t="s">
        <v>37942</v>
      </c>
      <c r="G341" s="18" t="s">
        <v>32829</v>
      </c>
      <c r="H341" s="18" t="s">
        <v>32829</v>
      </c>
      <c r="I341" s="18" t="s">
        <v>28714</v>
      </c>
      <c r="J341" s="18" t="s">
        <v>32830</v>
      </c>
    </row>
    <row r="342" spans="1:10" ht="81" x14ac:dyDescent="0.35">
      <c r="A342" s="8">
        <v>337</v>
      </c>
      <c r="B342" s="16" t="s">
        <v>32831</v>
      </c>
      <c r="C342" s="18" t="s">
        <v>28712</v>
      </c>
      <c r="D342" s="19">
        <v>4200</v>
      </c>
      <c r="E342" s="19">
        <v>4200</v>
      </c>
      <c r="F342" s="18" t="s">
        <v>37942</v>
      </c>
      <c r="G342" s="18" t="s">
        <v>32832</v>
      </c>
      <c r="H342" s="18" t="s">
        <v>32832</v>
      </c>
      <c r="I342" s="18" t="s">
        <v>28714</v>
      </c>
      <c r="J342" s="18" t="s">
        <v>32833</v>
      </c>
    </row>
    <row r="343" spans="1:10" ht="60.75" x14ac:dyDescent="0.35">
      <c r="A343" s="8">
        <v>338</v>
      </c>
      <c r="B343" s="16" t="s">
        <v>32834</v>
      </c>
      <c r="C343" s="18" t="s">
        <v>28712</v>
      </c>
      <c r="D343" s="19">
        <v>24420</v>
      </c>
      <c r="E343" s="19">
        <v>24420</v>
      </c>
      <c r="F343" s="18" t="s">
        <v>37942</v>
      </c>
      <c r="G343" s="18" t="s">
        <v>32835</v>
      </c>
      <c r="H343" s="18" t="s">
        <v>32835</v>
      </c>
      <c r="I343" s="18" t="s">
        <v>28714</v>
      </c>
      <c r="J343" s="18" t="s">
        <v>32836</v>
      </c>
    </row>
    <row r="344" spans="1:10" ht="60.75" x14ac:dyDescent="0.35">
      <c r="A344" s="8">
        <v>339</v>
      </c>
      <c r="B344" s="16" t="s">
        <v>30801</v>
      </c>
      <c r="C344" s="18" t="s">
        <v>28712</v>
      </c>
      <c r="D344" s="19">
        <v>15350</v>
      </c>
      <c r="E344" s="19">
        <v>15350</v>
      </c>
      <c r="F344" s="18" t="s">
        <v>37942</v>
      </c>
      <c r="G344" s="18" t="s">
        <v>32837</v>
      </c>
      <c r="H344" s="18" t="s">
        <v>32837</v>
      </c>
      <c r="I344" s="18" t="s">
        <v>28714</v>
      </c>
      <c r="J344" s="18" t="s">
        <v>32838</v>
      </c>
    </row>
    <row r="345" spans="1:10" ht="60.75" x14ac:dyDescent="0.35">
      <c r="A345" s="8">
        <v>340</v>
      </c>
      <c r="B345" s="16" t="s">
        <v>1398</v>
      </c>
      <c r="C345" s="18" t="s">
        <v>28712</v>
      </c>
      <c r="D345" s="19">
        <v>65600</v>
      </c>
      <c r="E345" s="19">
        <v>65600</v>
      </c>
      <c r="F345" s="18" t="s">
        <v>37942</v>
      </c>
      <c r="G345" s="18" t="s">
        <v>32839</v>
      </c>
      <c r="H345" s="18" t="s">
        <v>32839</v>
      </c>
      <c r="I345" s="18" t="s">
        <v>28714</v>
      </c>
      <c r="J345" s="18" t="s">
        <v>32840</v>
      </c>
    </row>
    <row r="346" spans="1:10" ht="60.75" x14ac:dyDescent="0.35">
      <c r="A346" s="8">
        <v>341</v>
      </c>
      <c r="B346" s="16" t="s">
        <v>32841</v>
      </c>
      <c r="C346" s="18" t="s">
        <v>28712</v>
      </c>
      <c r="D346" s="19">
        <v>7400</v>
      </c>
      <c r="E346" s="19">
        <v>7400</v>
      </c>
      <c r="F346" s="18" t="s">
        <v>37942</v>
      </c>
      <c r="G346" s="18" t="s">
        <v>32842</v>
      </c>
      <c r="H346" s="18" t="s">
        <v>32842</v>
      </c>
      <c r="I346" s="18" t="s">
        <v>28714</v>
      </c>
      <c r="J346" s="18" t="s">
        <v>32843</v>
      </c>
    </row>
    <row r="347" spans="1:10" ht="60.75" x14ac:dyDescent="0.35">
      <c r="A347" s="8">
        <v>342</v>
      </c>
      <c r="B347" s="16" t="s">
        <v>1398</v>
      </c>
      <c r="C347" s="18" t="s">
        <v>28712</v>
      </c>
      <c r="D347" s="19">
        <v>12127</v>
      </c>
      <c r="E347" s="19">
        <v>12127</v>
      </c>
      <c r="F347" s="18" t="s">
        <v>37942</v>
      </c>
      <c r="G347" s="18" t="s">
        <v>32844</v>
      </c>
      <c r="H347" s="18" t="s">
        <v>32844</v>
      </c>
      <c r="I347" s="18" t="s">
        <v>28714</v>
      </c>
      <c r="J347" s="18" t="s">
        <v>32845</v>
      </c>
    </row>
    <row r="348" spans="1:10" ht="60.75" x14ac:dyDescent="0.35">
      <c r="A348" s="8">
        <v>343</v>
      </c>
      <c r="B348" s="16" t="s">
        <v>1398</v>
      </c>
      <c r="C348" s="18" t="s">
        <v>28712</v>
      </c>
      <c r="D348" s="19">
        <v>3200</v>
      </c>
      <c r="E348" s="19">
        <v>3200</v>
      </c>
      <c r="F348" s="18" t="s">
        <v>37942</v>
      </c>
      <c r="G348" s="18" t="s">
        <v>32846</v>
      </c>
      <c r="H348" s="18" t="s">
        <v>32846</v>
      </c>
      <c r="I348" s="18" t="s">
        <v>28714</v>
      </c>
      <c r="J348" s="18" t="s">
        <v>32847</v>
      </c>
    </row>
    <row r="349" spans="1:10" ht="81" x14ac:dyDescent="0.35">
      <c r="A349" s="8">
        <v>344</v>
      </c>
      <c r="B349" s="16" t="s">
        <v>21661</v>
      </c>
      <c r="C349" s="18" t="s">
        <v>28712</v>
      </c>
      <c r="D349" s="19">
        <v>1000</v>
      </c>
      <c r="E349" s="19">
        <v>1000</v>
      </c>
      <c r="F349" s="18" t="s">
        <v>37942</v>
      </c>
      <c r="G349" s="18" t="s">
        <v>29988</v>
      </c>
      <c r="H349" s="18" t="s">
        <v>29988</v>
      </c>
      <c r="I349" s="18" t="s">
        <v>28714</v>
      </c>
      <c r="J349" s="18" t="s">
        <v>32848</v>
      </c>
    </row>
    <row r="350" spans="1:10" ht="60.75" x14ac:dyDescent="0.35">
      <c r="A350" s="8">
        <v>345</v>
      </c>
      <c r="B350" s="124" t="s">
        <v>13615</v>
      </c>
      <c r="C350" s="114" t="s">
        <v>949</v>
      </c>
      <c r="D350" s="132">
        <v>4710736.5</v>
      </c>
      <c r="E350" s="134">
        <v>4770600</v>
      </c>
      <c r="F350" s="114" t="s">
        <v>1073</v>
      </c>
      <c r="G350" s="114" t="s">
        <v>13616</v>
      </c>
      <c r="H350" s="114" t="s">
        <v>13616</v>
      </c>
      <c r="I350" s="115" t="s">
        <v>951</v>
      </c>
      <c r="J350" s="116" t="s">
        <v>13617</v>
      </c>
    </row>
    <row r="351" spans="1:10" ht="101.25" x14ac:dyDescent="0.35">
      <c r="A351" s="8">
        <v>346</v>
      </c>
      <c r="B351" s="108" t="s">
        <v>13618</v>
      </c>
      <c r="C351" s="14" t="s">
        <v>838</v>
      </c>
      <c r="D351" s="139">
        <v>24289</v>
      </c>
      <c r="E351" s="139">
        <v>24289</v>
      </c>
      <c r="F351" s="14" t="s">
        <v>37942</v>
      </c>
      <c r="G351" s="14" t="s">
        <v>13619</v>
      </c>
      <c r="H351" s="14" t="s">
        <v>13619</v>
      </c>
      <c r="I351" s="14" t="s">
        <v>840</v>
      </c>
      <c r="J351" s="121" t="s">
        <v>13620</v>
      </c>
    </row>
    <row r="352" spans="1:10" ht="60.75" x14ac:dyDescent="0.35">
      <c r="A352" s="8">
        <v>347</v>
      </c>
      <c r="B352" s="108" t="s">
        <v>10755</v>
      </c>
      <c r="C352" s="14" t="s">
        <v>937</v>
      </c>
      <c r="D352" s="139">
        <v>46300</v>
      </c>
      <c r="E352" s="139">
        <v>14000</v>
      </c>
      <c r="F352" s="14" t="s">
        <v>1502</v>
      </c>
      <c r="G352" s="14" t="s">
        <v>13621</v>
      </c>
      <c r="H352" s="14" t="s">
        <v>13621</v>
      </c>
      <c r="I352" s="9" t="s">
        <v>1504</v>
      </c>
      <c r="J352" s="9" t="s">
        <v>26676</v>
      </c>
    </row>
    <row r="353" spans="1:10" ht="60.75" x14ac:dyDescent="0.35">
      <c r="A353" s="8">
        <v>348</v>
      </c>
      <c r="B353" s="108" t="s">
        <v>13622</v>
      </c>
      <c r="C353" s="14" t="s">
        <v>937</v>
      </c>
      <c r="D353" s="139">
        <v>63400</v>
      </c>
      <c r="E353" s="139">
        <v>46300</v>
      </c>
      <c r="F353" s="14" t="s">
        <v>1502</v>
      </c>
      <c r="G353" s="14" t="s">
        <v>13623</v>
      </c>
      <c r="H353" s="14" t="s">
        <v>13623</v>
      </c>
      <c r="I353" s="9" t="s">
        <v>1504</v>
      </c>
      <c r="J353" s="9" t="s">
        <v>26677</v>
      </c>
    </row>
    <row r="354" spans="1:10" ht="81" x14ac:dyDescent="0.35">
      <c r="A354" s="8">
        <v>349</v>
      </c>
      <c r="B354" s="108" t="s">
        <v>9732</v>
      </c>
      <c r="C354" s="14" t="s">
        <v>959</v>
      </c>
      <c r="D354" s="139">
        <v>18890</v>
      </c>
      <c r="E354" s="139">
        <f>D354</f>
        <v>18890</v>
      </c>
      <c r="F354" s="14" t="s">
        <v>938</v>
      </c>
      <c r="G354" s="14" t="s">
        <v>13624</v>
      </c>
      <c r="H354" s="14" t="s">
        <v>13624</v>
      </c>
      <c r="I354" s="14" t="s">
        <v>962</v>
      </c>
      <c r="J354" s="14" t="s">
        <v>13625</v>
      </c>
    </row>
    <row r="355" spans="1:10" ht="60.75" x14ac:dyDescent="0.35">
      <c r="A355" s="8">
        <v>350</v>
      </c>
      <c r="B355" s="108" t="s">
        <v>2767</v>
      </c>
      <c r="C355" s="14" t="s">
        <v>959</v>
      </c>
      <c r="D355" s="139">
        <v>12882.8</v>
      </c>
      <c r="E355" s="139">
        <f>D355</f>
        <v>12882.8</v>
      </c>
      <c r="F355" s="14" t="s">
        <v>938</v>
      </c>
      <c r="G355" s="14" t="s">
        <v>13626</v>
      </c>
      <c r="H355" s="14" t="s">
        <v>13626</v>
      </c>
      <c r="I355" s="14" t="s">
        <v>962</v>
      </c>
      <c r="J355" s="14" t="s">
        <v>13627</v>
      </c>
    </row>
    <row r="356" spans="1:10" ht="60.75" x14ac:dyDescent="0.35">
      <c r="A356" s="8">
        <v>351</v>
      </c>
      <c r="B356" s="108" t="s">
        <v>4527</v>
      </c>
      <c r="C356" s="14" t="s">
        <v>959</v>
      </c>
      <c r="D356" s="139">
        <v>10500</v>
      </c>
      <c r="E356" s="139">
        <f>D356</f>
        <v>10500</v>
      </c>
      <c r="F356" s="14" t="s">
        <v>938</v>
      </c>
      <c r="G356" s="14" t="s">
        <v>13628</v>
      </c>
      <c r="H356" s="14" t="s">
        <v>13628</v>
      </c>
      <c r="I356" s="14" t="s">
        <v>962</v>
      </c>
      <c r="J356" s="14" t="s">
        <v>13629</v>
      </c>
    </row>
    <row r="357" spans="1:10" ht="81" x14ac:dyDescent="0.35">
      <c r="A357" s="8">
        <v>352</v>
      </c>
      <c r="B357" s="108" t="s">
        <v>2767</v>
      </c>
      <c r="C357" s="14" t="s">
        <v>959</v>
      </c>
      <c r="D357" s="139">
        <v>154600</v>
      </c>
      <c r="E357" s="139">
        <f>D357</f>
        <v>154600</v>
      </c>
      <c r="F357" s="14" t="s">
        <v>938</v>
      </c>
      <c r="G357" s="14" t="s">
        <v>13630</v>
      </c>
      <c r="H357" s="14" t="s">
        <v>13630</v>
      </c>
      <c r="I357" s="14" t="s">
        <v>962</v>
      </c>
      <c r="J357" s="14" t="s">
        <v>13631</v>
      </c>
    </row>
    <row r="358" spans="1:10" ht="60.75" x14ac:dyDescent="0.35">
      <c r="A358" s="8">
        <v>353</v>
      </c>
      <c r="B358" s="108" t="s">
        <v>10346</v>
      </c>
      <c r="C358" s="14" t="s">
        <v>1056</v>
      </c>
      <c r="D358" s="197">
        <v>70100</v>
      </c>
      <c r="E358" s="197">
        <v>70100</v>
      </c>
      <c r="F358" s="14" t="s">
        <v>37942</v>
      </c>
      <c r="G358" s="14" t="s">
        <v>13632</v>
      </c>
      <c r="H358" s="14" t="s">
        <v>13632</v>
      </c>
      <c r="I358" s="14" t="s">
        <v>1058</v>
      </c>
      <c r="J358" s="14" t="s">
        <v>13633</v>
      </c>
    </row>
    <row r="359" spans="1:10" ht="121.5" x14ac:dyDescent="0.35">
      <c r="A359" s="8">
        <v>354</v>
      </c>
      <c r="B359" s="194" t="s">
        <v>13634</v>
      </c>
      <c r="C359" s="112" t="s">
        <v>911</v>
      </c>
      <c r="D359" s="136">
        <v>1240</v>
      </c>
      <c r="E359" s="136">
        <v>1240</v>
      </c>
      <c r="F359" s="112" t="s">
        <v>33</v>
      </c>
      <c r="G359" s="112" t="s">
        <v>13635</v>
      </c>
      <c r="H359" s="112" t="s">
        <v>13636</v>
      </c>
      <c r="I359" s="112" t="s">
        <v>914</v>
      </c>
      <c r="J359" s="112" t="s">
        <v>13637</v>
      </c>
    </row>
    <row r="360" spans="1:10" ht="121.5" x14ac:dyDescent="0.35">
      <c r="A360" s="8">
        <v>355</v>
      </c>
      <c r="B360" s="194" t="s">
        <v>13638</v>
      </c>
      <c r="C360" s="112" t="s">
        <v>911</v>
      </c>
      <c r="D360" s="136">
        <v>2250</v>
      </c>
      <c r="E360" s="136">
        <v>2250</v>
      </c>
      <c r="F360" s="112" t="s">
        <v>33</v>
      </c>
      <c r="G360" s="112" t="s">
        <v>13639</v>
      </c>
      <c r="H360" s="112" t="s">
        <v>13640</v>
      </c>
      <c r="I360" s="112" t="s">
        <v>914</v>
      </c>
      <c r="J360" s="112" t="s">
        <v>13641</v>
      </c>
    </row>
    <row r="361" spans="1:10" ht="384.75" x14ac:dyDescent="0.35">
      <c r="A361" s="8">
        <v>356</v>
      </c>
      <c r="B361" s="194" t="s">
        <v>13642</v>
      </c>
      <c r="C361" s="112" t="s">
        <v>911</v>
      </c>
      <c r="D361" s="136">
        <v>8174</v>
      </c>
      <c r="E361" s="136">
        <v>8174</v>
      </c>
      <c r="F361" s="112" t="s">
        <v>33</v>
      </c>
      <c r="G361" s="112" t="s">
        <v>13643</v>
      </c>
      <c r="H361" s="112" t="s">
        <v>13644</v>
      </c>
      <c r="I361" s="112" t="s">
        <v>914</v>
      </c>
      <c r="J361" s="112" t="s">
        <v>13645</v>
      </c>
    </row>
    <row r="362" spans="1:10" ht="162" x14ac:dyDescent="0.35">
      <c r="A362" s="8">
        <v>357</v>
      </c>
      <c r="B362" s="194" t="s">
        <v>13646</v>
      </c>
      <c r="C362" s="112" t="s">
        <v>911</v>
      </c>
      <c r="D362" s="136">
        <v>6940</v>
      </c>
      <c r="E362" s="136">
        <v>6940</v>
      </c>
      <c r="F362" s="112" t="s">
        <v>33</v>
      </c>
      <c r="G362" s="112" t="s">
        <v>13647</v>
      </c>
      <c r="H362" s="112" t="s">
        <v>13648</v>
      </c>
      <c r="I362" s="112" t="s">
        <v>914</v>
      </c>
      <c r="J362" s="112" t="s">
        <v>13649</v>
      </c>
    </row>
    <row r="363" spans="1:10" ht="101.25" x14ac:dyDescent="0.35">
      <c r="A363" s="8">
        <v>358</v>
      </c>
      <c r="B363" s="194" t="s">
        <v>13650</v>
      </c>
      <c r="C363" s="112" t="s">
        <v>911</v>
      </c>
      <c r="D363" s="136">
        <v>2254</v>
      </c>
      <c r="E363" s="136">
        <v>2254</v>
      </c>
      <c r="F363" s="112" t="s">
        <v>33</v>
      </c>
      <c r="G363" s="112" t="s">
        <v>13651</v>
      </c>
      <c r="H363" s="112" t="s">
        <v>13652</v>
      </c>
      <c r="I363" s="112" t="s">
        <v>914</v>
      </c>
      <c r="J363" s="112" t="s">
        <v>13653</v>
      </c>
    </row>
    <row r="364" spans="1:10" ht="162" x14ac:dyDescent="0.35">
      <c r="A364" s="8">
        <v>359</v>
      </c>
      <c r="B364" s="194" t="s">
        <v>13654</v>
      </c>
      <c r="C364" s="112" t="s">
        <v>911</v>
      </c>
      <c r="D364" s="136">
        <v>79180</v>
      </c>
      <c r="E364" s="136">
        <v>79180</v>
      </c>
      <c r="F364" s="112" t="s">
        <v>33</v>
      </c>
      <c r="G364" s="112" t="s">
        <v>13655</v>
      </c>
      <c r="H364" s="112" t="s">
        <v>13656</v>
      </c>
      <c r="I364" s="112" t="s">
        <v>914</v>
      </c>
      <c r="J364" s="112" t="s">
        <v>13657</v>
      </c>
    </row>
    <row r="365" spans="1:10" ht="101.25" x14ac:dyDescent="0.35">
      <c r="A365" s="8">
        <v>360</v>
      </c>
      <c r="B365" s="194" t="s">
        <v>13658</v>
      </c>
      <c r="C365" s="112" t="s">
        <v>911</v>
      </c>
      <c r="D365" s="136">
        <v>1790</v>
      </c>
      <c r="E365" s="136">
        <v>1790</v>
      </c>
      <c r="F365" s="112" t="s">
        <v>33</v>
      </c>
      <c r="G365" s="112" t="s">
        <v>13659</v>
      </c>
      <c r="H365" s="112" t="s">
        <v>13660</v>
      </c>
      <c r="I365" s="112" t="s">
        <v>914</v>
      </c>
      <c r="J365" s="112" t="s">
        <v>13661</v>
      </c>
    </row>
    <row r="366" spans="1:10" ht="101.25" x14ac:dyDescent="0.35">
      <c r="A366" s="8">
        <v>361</v>
      </c>
      <c r="B366" s="194" t="s">
        <v>13662</v>
      </c>
      <c r="C366" s="112" t="s">
        <v>911</v>
      </c>
      <c r="D366" s="136">
        <v>5350</v>
      </c>
      <c r="E366" s="136">
        <v>5350</v>
      </c>
      <c r="F366" s="112" t="s">
        <v>33</v>
      </c>
      <c r="G366" s="112" t="s">
        <v>13663</v>
      </c>
      <c r="H366" s="112" t="s">
        <v>13664</v>
      </c>
      <c r="I366" s="112" t="s">
        <v>914</v>
      </c>
      <c r="J366" s="112" t="s">
        <v>13665</v>
      </c>
    </row>
    <row r="367" spans="1:10" ht="384.75" x14ac:dyDescent="0.35">
      <c r="A367" s="8">
        <v>362</v>
      </c>
      <c r="B367" s="194" t="s">
        <v>13666</v>
      </c>
      <c r="C367" s="112" t="s">
        <v>911</v>
      </c>
      <c r="D367" s="136">
        <v>101168.5</v>
      </c>
      <c r="E367" s="136">
        <v>101168.5</v>
      </c>
      <c r="F367" s="112" t="s">
        <v>33</v>
      </c>
      <c r="G367" s="112" t="s">
        <v>13667</v>
      </c>
      <c r="H367" s="112" t="s">
        <v>13668</v>
      </c>
      <c r="I367" s="112" t="s">
        <v>914</v>
      </c>
      <c r="J367" s="112" t="s">
        <v>13669</v>
      </c>
    </row>
    <row r="368" spans="1:10" ht="141.75" x14ac:dyDescent="0.35">
      <c r="A368" s="8">
        <v>363</v>
      </c>
      <c r="B368" s="194" t="s">
        <v>13670</v>
      </c>
      <c r="C368" s="112" t="s">
        <v>911</v>
      </c>
      <c r="D368" s="136">
        <v>13680</v>
      </c>
      <c r="E368" s="136">
        <v>13680</v>
      </c>
      <c r="F368" s="112" t="s">
        <v>33</v>
      </c>
      <c r="G368" s="112" t="s">
        <v>13671</v>
      </c>
      <c r="H368" s="112" t="s">
        <v>13672</v>
      </c>
      <c r="I368" s="112" t="s">
        <v>914</v>
      </c>
      <c r="J368" s="112" t="s">
        <v>13673</v>
      </c>
    </row>
    <row r="369" spans="1:10" ht="243" x14ac:dyDescent="0.35">
      <c r="A369" s="8">
        <v>364</v>
      </c>
      <c r="B369" s="194" t="s">
        <v>13674</v>
      </c>
      <c r="C369" s="112" t="s">
        <v>911</v>
      </c>
      <c r="D369" s="136">
        <v>5300</v>
      </c>
      <c r="E369" s="136">
        <v>5300</v>
      </c>
      <c r="F369" s="112" t="s">
        <v>33</v>
      </c>
      <c r="G369" s="112" t="s">
        <v>13675</v>
      </c>
      <c r="H369" s="112" t="s">
        <v>13676</v>
      </c>
      <c r="I369" s="112" t="s">
        <v>914</v>
      </c>
      <c r="J369" s="112" t="s">
        <v>13677</v>
      </c>
    </row>
    <row r="370" spans="1:10" ht="101.25" x14ac:dyDescent="0.35">
      <c r="A370" s="8">
        <v>365</v>
      </c>
      <c r="B370" s="194" t="s">
        <v>13678</v>
      </c>
      <c r="C370" s="112" t="s">
        <v>911</v>
      </c>
      <c r="D370" s="136">
        <v>3980</v>
      </c>
      <c r="E370" s="136">
        <v>3980</v>
      </c>
      <c r="F370" s="112" t="s">
        <v>33</v>
      </c>
      <c r="G370" s="112" t="s">
        <v>13679</v>
      </c>
      <c r="H370" s="112" t="s">
        <v>13680</v>
      </c>
      <c r="I370" s="112" t="s">
        <v>914</v>
      </c>
      <c r="J370" s="112" t="s">
        <v>13681</v>
      </c>
    </row>
    <row r="371" spans="1:10" ht="101.25" x14ac:dyDescent="0.35">
      <c r="A371" s="8">
        <v>366</v>
      </c>
      <c r="B371" s="194" t="s">
        <v>13682</v>
      </c>
      <c r="C371" s="112" t="s">
        <v>911</v>
      </c>
      <c r="D371" s="136">
        <v>60078</v>
      </c>
      <c r="E371" s="136">
        <v>60078</v>
      </c>
      <c r="F371" s="112" t="s">
        <v>33</v>
      </c>
      <c r="G371" s="171" t="s">
        <v>13683</v>
      </c>
      <c r="H371" s="171" t="s">
        <v>13684</v>
      </c>
      <c r="I371" s="112" t="s">
        <v>914</v>
      </c>
      <c r="J371" s="112" t="s">
        <v>13685</v>
      </c>
    </row>
    <row r="372" spans="1:10" ht="263.25" x14ac:dyDescent="0.35">
      <c r="A372" s="8">
        <v>367</v>
      </c>
      <c r="B372" s="194" t="s">
        <v>13686</v>
      </c>
      <c r="C372" s="112" t="s">
        <v>911</v>
      </c>
      <c r="D372" s="136">
        <v>24342.5</v>
      </c>
      <c r="E372" s="136">
        <v>24342.5</v>
      </c>
      <c r="F372" s="112" t="s">
        <v>33</v>
      </c>
      <c r="G372" s="171" t="s">
        <v>13687</v>
      </c>
      <c r="H372" s="171" t="s">
        <v>13688</v>
      </c>
      <c r="I372" s="112" t="s">
        <v>914</v>
      </c>
      <c r="J372" s="112" t="s">
        <v>13689</v>
      </c>
    </row>
    <row r="373" spans="1:10" ht="121.5" x14ac:dyDescent="0.35">
      <c r="A373" s="8">
        <v>368</v>
      </c>
      <c r="B373" s="108" t="s">
        <v>13690</v>
      </c>
      <c r="C373" s="14" t="s">
        <v>968</v>
      </c>
      <c r="D373" s="184">
        <v>393760</v>
      </c>
      <c r="E373" s="184">
        <v>393760</v>
      </c>
      <c r="F373" s="14" t="s">
        <v>969</v>
      </c>
      <c r="G373" s="14" t="s">
        <v>13691</v>
      </c>
      <c r="H373" s="14" t="s">
        <v>13692</v>
      </c>
      <c r="I373" s="14" t="s">
        <v>972</v>
      </c>
      <c r="J373" s="14" t="s">
        <v>13693</v>
      </c>
    </row>
    <row r="374" spans="1:10" ht="81" x14ac:dyDescent="0.35">
      <c r="A374" s="8">
        <v>369</v>
      </c>
      <c r="B374" s="108" t="s">
        <v>13694</v>
      </c>
      <c r="C374" s="14" t="s">
        <v>968</v>
      </c>
      <c r="D374" s="184">
        <v>3672240</v>
      </c>
      <c r="E374" s="184">
        <v>3672240</v>
      </c>
      <c r="F374" s="14" t="s">
        <v>626</v>
      </c>
      <c r="G374" s="14" t="s">
        <v>13695</v>
      </c>
      <c r="H374" s="14" t="s">
        <v>13696</v>
      </c>
      <c r="I374" s="14" t="s">
        <v>972</v>
      </c>
      <c r="J374" s="14" t="s">
        <v>13697</v>
      </c>
    </row>
    <row r="375" spans="1:10" ht="101.25" x14ac:dyDescent="0.35">
      <c r="A375" s="8">
        <v>370</v>
      </c>
      <c r="B375" s="65" t="s">
        <v>650</v>
      </c>
      <c r="C375" s="66" t="s">
        <v>539</v>
      </c>
      <c r="D375" s="67">
        <v>195000</v>
      </c>
      <c r="E375" s="67">
        <v>195000</v>
      </c>
      <c r="F375" s="79" t="s">
        <v>713</v>
      </c>
      <c r="G375" s="68" t="s">
        <v>653</v>
      </c>
      <c r="H375" s="68" t="s">
        <v>653</v>
      </c>
      <c r="I375" s="165" t="s">
        <v>185</v>
      </c>
      <c r="J375" s="27" t="s">
        <v>26678</v>
      </c>
    </row>
    <row r="376" spans="1:10" ht="81" x14ac:dyDescent="0.35">
      <c r="A376" s="8">
        <v>371</v>
      </c>
      <c r="B376" s="53" t="s">
        <v>651</v>
      </c>
      <c r="C376" s="42" t="s">
        <v>539</v>
      </c>
      <c r="D376" s="54">
        <v>74900</v>
      </c>
      <c r="E376" s="54">
        <v>74900</v>
      </c>
      <c r="F376" s="31" t="s">
        <v>713</v>
      </c>
      <c r="G376" s="51" t="s">
        <v>654</v>
      </c>
      <c r="H376" s="51" t="s">
        <v>654</v>
      </c>
      <c r="I376" s="61" t="s">
        <v>185</v>
      </c>
      <c r="J376" s="8" t="s">
        <v>26679</v>
      </c>
    </row>
    <row r="377" spans="1:10" ht="81" x14ac:dyDescent="0.35">
      <c r="A377" s="8">
        <v>372</v>
      </c>
      <c r="B377" s="56" t="s">
        <v>652</v>
      </c>
      <c r="C377" s="57" t="s">
        <v>539</v>
      </c>
      <c r="D377" s="98">
        <v>67500</v>
      </c>
      <c r="E377" s="98">
        <v>67500</v>
      </c>
      <c r="F377" s="31" t="s">
        <v>713</v>
      </c>
      <c r="G377" s="59" t="s">
        <v>655</v>
      </c>
      <c r="H377" s="59" t="s">
        <v>655</v>
      </c>
      <c r="I377" s="62" t="s">
        <v>185</v>
      </c>
      <c r="J377" s="32" t="s">
        <v>26680</v>
      </c>
    </row>
    <row r="378" spans="1:10" ht="81" x14ac:dyDescent="0.35">
      <c r="A378" s="8">
        <v>373</v>
      </c>
      <c r="B378" s="108" t="s">
        <v>42718</v>
      </c>
      <c r="C378" s="8" t="s">
        <v>42281</v>
      </c>
      <c r="D378" s="139">
        <v>57780</v>
      </c>
      <c r="E378" s="139">
        <v>1000000</v>
      </c>
      <c r="F378" s="14" t="s">
        <v>37942</v>
      </c>
      <c r="G378" s="8" t="s">
        <v>42719</v>
      </c>
      <c r="H378" s="8" t="s">
        <v>42719</v>
      </c>
      <c r="I378" s="121" t="s">
        <v>972</v>
      </c>
      <c r="J378" s="8" t="s">
        <v>42720</v>
      </c>
    </row>
    <row r="379" spans="1:10" ht="60.75" x14ac:dyDescent="0.35">
      <c r="A379" s="8">
        <v>374</v>
      </c>
      <c r="B379" s="108" t="s">
        <v>42721</v>
      </c>
      <c r="C379" s="8" t="s">
        <v>42281</v>
      </c>
      <c r="D379" s="139">
        <v>10000</v>
      </c>
      <c r="E379" s="139">
        <v>10000</v>
      </c>
      <c r="F379" s="14" t="s">
        <v>37942</v>
      </c>
      <c r="G379" s="8" t="s">
        <v>42722</v>
      </c>
      <c r="H379" s="8" t="s">
        <v>42722</v>
      </c>
      <c r="I379" s="121" t="s">
        <v>972</v>
      </c>
      <c r="J379" s="8" t="s">
        <v>42723</v>
      </c>
    </row>
    <row r="380" spans="1:10" ht="121.5" x14ac:dyDescent="0.35">
      <c r="A380" s="8">
        <v>375</v>
      </c>
      <c r="B380" s="108" t="s">
        <v>42724</v>
      </c>
      <c r="C380" s="8" t="s">
        <v>42281</v>
      </c>
      <c r="D380" s="139">
        <v>11984</v>
      </c>
      <c r="E380" s="139">
        <v>15900</v>
      </c>
      <c r="F380" s="14" t="s">
        <v>37942</v>
      </c>
      <c r="G380" s="8" t="s">
        <v>42725</v>
      </c>
      <c r="H380" s="8" t="s">
        <v>42725</v>
      </c>
      <c r="I380" s="121" t="s">
        <v>972</v>
      </c>
      <c r="J380" s="8" t="s">
        <v>42726</v>
      </c>
    </row>
    <row r="381" spans="1:10" ht="81" x14ac:dyDescent="0.35">
      <c r="A381" s="8">
        <v>376</v>
      </c>
      <c r="B381" s="108" t="s">
        <v>42727</v>
      </c>
      <c r="C381" s="8" t="s">
        <v>42281</v>
      </c>
      <c r="D381" s="139">
        <v>7789.6</v>
      </c>
      <c r="E381" s="139">
        <v>14445.2</v>
      </c>
      <c r="F381" s="14" t="s">
        <v>37942</v>
      </c>
      <c r="G381" s="8" t="s">
        <v>42728</v>
      </c>
      <c r="H381" s="8" t="s">
        <v>42728</v>
      </c>
      <c r="I381" s="121" t="s">
        <v>972</v>
      </c>
      <c r="J381" s="8" t="s">
        <v>42729</v>
      </c>
    </row>
    <row r="382" spans="1:10" ht="40.5" x14ac:dyDescent="0.35">
      <c r="A382" s="8">
        <v>377</v>
      </c>
      <c r="B382" s="16" t="s">
        <v>24343</v>
      </c>
      <c r="C382" s="8" t="s">
        <v>24284</v>
      </c>
      <c r="D382" s="19">
        <v>69600</v>
      </c>
      <c r="E382" s="19">
        <v>69600</v>
      </c>
      <c r="F382" s="18" t="s">
        <v>938</v>
      </c>
      <c r="G382" s="18" t="s">
        <v>24344</v>
      </c>
      <c r="H382" s="18" t="s">
        <v>24344</v>
      </c>
      <c r="I382" s="8" t="s">
        <v>24298</v>
      </c>
      <c r="J382" s="18" t="s">
        <v>24345</v>
      </c>
    </row>
    <row r="383" spans="1:10" ht="101.25" x14ac:dyDescent="0.35">
      <c r="A383" s="8">
        <v>378</v>
      </c>
      <c r="B383" s="49" t="s">
        <v>27609</v>
      </c>
      <c r="C383" s="234" t="s">
        <v>26822</v>
      </c>
      <c r="D383" s="30">
        <v>5150</v>
      </c>
      <c r="E383" s="30">
        <v>5150</v>
      </c>
      <c r="F383" s="31" t="s">
        <v>37942</v>
      </c>
      <c r="G383" s="31" t="s">
        <v>27863</v>
      </c>
      <c r="H383" s="31" t="s">
        <v>27863</v>
      </c>
      <c r="I383" s="329" t="s">
        <v>185</v>
      </c>
      <c r="J383" s="31" t="s">
        <v>27864</v>
      </c>
    </row>
    <row r="384" spans="1:10" ht="60.75" x14ac:dyDescent="0.35">
      <c r="A384" s="8">
        <v>379</v>
      </c>
      <c r="B384" s="16" t="s">
        <v>39296</v>
      </c>
      <c r="C384" s="8" t="s">
        <v>38633</v>
      </c>
      <c r="D384" s="19">
        <v>6400</v>
      </c>
      <c r="E384" s="19">
        <v>6400</v>
      </c>
      <c r="F384" s="18" t="s">
        <v>37942</v>
      </c>
      <c r="G384" s="8" t="s">
        <v>39428</v>
      </c>
      <c r="H384" s="8" t="s">
        <v>39428</v>
      </c>
      <c r="I384" s="24" t="s">
        <v>38635</v>
      </c>
      <c r="J384" s="8" t="s">
        <v>39439</v>
      </c>
    </row>
    <row r="385" spans="1:10" ht="101.25" x14ac:dyDescent="0.35">
      <c r="A385" s="8">
        <v>380</v>
      </c>
      <c r="B385" s="16" t="s">
        <v>39429</v>
      </c>
      <c r="C385" s="8" t="s">
        <v>38633</v>
      </c>
      <c r="D385" s="19">
        <v>34100</v>
      </c>
      <c r="E385" s="19">
        <v>34100</v>
      </c>
      <c r="F385" s="18" t="s">
        <v>37942</v>
      </c>
      <c r="G385" s="8" t="s">
        <v>39430</v>
      </c>
      <c r="H385" s="8" t="s">
        <v>39430</v>
      </c>
      <c r="I385" s="24" t="s">
        <v>38635</v>
      </c>
      <c r="J385" s="8" t="s">
        <v>39440</v>
      </c>
    </row>
    <row r="386" spans="1:10" ht="60.75" x14ac:dyDescent="0.35">
      <c r="A386" s="8">
        <v>381</v>
      </c>
      <c r="B386" s="16" t="s">
        <v>38749</v>
      </c>
      <c r="C386" s="8" t="s">
        <v>38633</v>
      </c>
      <c r="D386" s="19">
        <v>24144.55</v>
      </c>
      <c r="E386" s="19">
        <v>24144.55</v>
      </c>
      <c r="F386" s="18" t="s">
        <v>37942</v>
      </c>
      <c r="G386" s="8" t="s">
        <v>39431</v>
      </c>
      <c r="H386" s="8" t="s">
        <v>39431</v>
      </c>
      <c r="I386" s="24" t="s">
        <v>38635</v>
      </c>
      <c r="J386" s="8" t="s">
        <v>39441</v>
      </c>
    </row>
    <row r="387" spans="1:10" ht="60.75" x14ac:dyDescent="0.35">
      <c r="A387" s="8">
        <v>382</v>
      </c>
      <c r="B387" s="16" t="s">
        <v>26925</v>
      </c>
      <c r="C387" s="8" t="s">
        <v>38633</v>
      </c>
      <c r="D387" s="19">
        <v>700</v>
      </c>
      <c r="E387" s="19">
        <v>700</v>
      </c>
      <c r="F387" s="18" t="s">
        <v>37942</v>
      </c>
      <c r="G387" s="8" t="s">
        <v>39432</v>
      </c>
      <c r="H387" s="8" t="s">
        <v>39432</v>
      </c>
      <c r="I387" s="24" t="s">
        <v>38635</v>
      </c>
      <c r="J387" s="8" t="s">
        <v>39442</v>
      </c>
    </row>
    <row r="388" spans="1:10" ht="60.75" x14ac:dyDescent="0.35">
      <c r="A388" s="8">
        <v>383</v>
      </c>
      <c r="B388" s="16" t="s">
        <v>26925</v>
      </c>
      <c r="C388" s="8" t="s">
        <v>38633</v>
      </c>
      <c r="D388" s="19">
        <v>2396.8000000000002</v>
      </c>
      <c r="E388" s="19">
        <v>2396.8000000000002</v>
      </c>
      <c r="F388" s="18" t="s">
        <v>37942</v>
      </c>
      <c r="G388" s="8" t="s">
        <v>39433</v>
      </c>
      <c r="H388" s="8" t="s">
        <v>39433</v>
      </c>
      <c r="I388" s="24" t="s">
        <v>38635</v>
      </c>
      <c r="J388" s="8" t="s">
        <v>39443</v>
      </c>
    </row>
    <row r="389" spans="1:10" ht="60.75" x14ac:dyDescent="0.35">
      <c r="A389" s="8">
        <v>384</v>
      </c>
      <c r="B389" s="16" t="s">
        <v>26925</v>
      </c>
      <c r="C389" s="8" t="s">
        <v>38633</v>
      </c>
      <c r="D389" s="19">
        <v>20800</v>
      </c>
      <c r="E389" s="19">
        <v>20800</v>
      </c>
      <c r="F389" s="18" t="s">
        <v>37942</v>
      </c>
      <c r="G389" s="8" t="s">
        <v>39434</v>
      </c>
      <c r="H389" s="8" t="s">
        <v>39434</v>
      </c>
      <c r="I389" s="24" t="s">
        <v>38635</v>
      </c>
      <c r="J389" s="8" t="s">
        <v>39444</v>
      </c>
    </row>
    <row r="390" spans="1:10" ht="81" x14ac:dyDescent="0.35">
      <c r="A390" s="8">
        <v>385</v>
      </c>
      <c r="B390" s="16" t="s">
        <v>26925</v>
      </c>
      <c r="C390" s="8" t="s">
        <v>38633</v>
      </c>
      <c r="D390" s="19">
        <v>8560</v>
      </c>
      <c r="E390" s="19">
        <v>8560</v>
      </c>
      <c r="F390" s="18" t="s">
        <v>37942</v>
      </c>
      <c r="G390" s="8" t="s">
        <v>38778</v>
      </c>
      <c r="H390" s="8" t="s">
        <v>38778</v>
      </c>
      <c r="I390" s="24" t="s">
        <v>38635</v>
      </c>
      <c r="J390" s="8" t="s">
        <v>39445</v>
      </c>
    </row>
    <row r="391" spans="1:10" ht="60.75" x14ac:dyDescent="0.35">
      <c r="A391" s="8">
        <v>386</v>
      </c>
      <c r="B391" s="16" t="s">
        <v>26925</v>
      </c>
      <c r="C391" s="8" t="s">
        <v>38633</v>
      </c>
      <c r="D391" s="19">
        <v>8988</v>
      </c>
      <c r="E391" s="19">
        <v>8988</v>
      </c>
      <c r="F391" s="18" t="s">
        <v>37942</v>
      </c>
      <c r="G391" s="8" t="s">
        <v>39435</v>
      </c>
      <c r="H391" s="8" t="s">
        <v>39435</v>
      </c>
      <c r="I391" s="24" t="s">
        <v>38635</v>
      </c>
      <c r="J391" s="8" t="s">
        <v>39446</v>
      </c>
    </row>
    <row r="392" spans="1:10" ht="60.75" x14ac:dyDescent="0.35">
      <c r="A392" s="8">
        <v>387</v>
      </c>
      <c r="B392" s="16" t="s">
        <v>736</v>
      </c>
      <c r="C392" s="8" t="s">
        <v>38633</v>
      </c>
      <c r="D392" s="19">
        <v>2620</v>
      </c>
      <c r="E392" s="19">
        <v>2620</v>
      </c>
      <c r="F392" s="18" t="s">
        <v>37942</v>
      </c>
      <c r="G392" s="8" t="s">
        <v>39436</v>
      </c>
      <c r="H392" s="8" t="s">
        <v>39436</v>
      </c>
      <c r="I392" s="24" t="s">
        <v>38635</v>
      </c>
      <c r="J392" s="8" t="s">
        <v>39447</v>
      </c>
    </row>
    <row r="393" spans="1:10" ht="121.5" x14ac:dyDescent="0.35">
      <c r="A393" s="8">
        <v>388</v>
      </c>
      <c r="B393" s="12" t="s">
        <v>41550</v>
      </c>
      <c r="C393" s="8" t="s">
        <v>40895</v>
      </c>
      <c r="D393" s="109">
        <v>12000000</v>
      </c>
      <c r="E393" s="109">
        <v>12000000</v>
      </c>
      <c r="F393" s="8" t="s">
        <v>626</v>
      </c>
      <c r="G393" s="8" t="s">
        <v>41551</v>
      </c>
      <c r="H393" s="8" t="s">
        <v>41551</v>
      </c>
      <c r="I393" s="8" t="s">
        <v>40897</v>
      </c>
      <c r="J393" s="8" t="s">
        <v>41552</v>
      </c>
    </row>
    <row r="394" spans="1:10" ht="182.25" x14ac:dyDescent="0.35">
      <c r="A394" s="8">
        <v>389</v>
      </c>
      <c r="B394" s="12" t="s">
        <v>41553</v>
      </c>
      <c r="C394" s="8" t="s">
        <v>40895</v>
      </c>
      <c r="D394" s="109">
        <v>49500000</v>
      </c>
      <c r="E394" s="109">
        <v>49500000</v>
      </c>
      <c r="F394" s="8" t="s">
        <v>626</v>
      </c>
      <c r="G394" s="8" t="s">
        <v>41554</v>
      </c>
      <c r="H394" s="8" t="s">
        <v>41554</v>
      </c>
      <c r="I394" s="8" t="s">
        <v>40897</v>
      </c>
      <c r="J394" s="8" t="s">
        <v>41555</v>
      </c>
    </row>
    <row r="395" spans="1:10" ht="81" x14ac:dyDescent="0.35">
      <c r="A395" s="8">
        <v>390</v>
      </c>
      <c r="B395" s="12" t="s">
        <v>41556</v>
      </c>
      <c r="C395" s="8" t="s">
        <v>40895</v>
      </c>
      <c r="D395" s="19">
        <v>120000</v>
      </c>
      <c r="E395" s="19">
        <v>120000</v>
      </c>
      <c r="F395" s="8" t="s">
        <v>37942</v>
      </c>
      <c r="G395" s="110" t="s">
        <v>41557</v>
      </c>
      <c r="H395" s="18" t="s">
        <v>41557</v>
      </c>
      <c r="I395" s="8" t="s">
        <v>40897</v>
      </c>
      <c r="J395" s="18" t="s">
        <v>41558</v>
      </c>
    </row>
    <row r="396" spans="1:10" ht="60.75" x14ac:dyDescent="0.35">
      <c r="A396" s="8">
        <v>391</v>
      </c>
      <c r="B396" s="12" t="s">
        <v>41559</v>
      </c>
      <c r="C396" s="8" t="s">
        <v>40895</v>
      </c>
      <c r="D396" s="109">
        <v>490000</v>
      </c>
      <c r="E396" s="109">
        <v>490000</v>
      </c>
      <c r="F396" s="8" t="s">
        <v>37942</v>
      </c>
      <c r="G396" s="110" t="s">
        <v>41560</v>
      </c>
      <c r="H396" s="8" t="s">
        <v>41560</v>
      </c>
      <c r="I396" s="8" t="s">
        <v>40897</v>
      </c>
      <c r="J396" s="8" t="s">
        <v>41561</v>
      </c>
    </row>
    <row r="397" spans="1:10" ht="60.75" x14ac:dyDescent="0.35">
      <c r="A397" s="8">
        <v>392</v>
      </c>
      <c r="B397" s="12" t="s">
        <v>41562</v>
      </c>
      <c r="C397" s="8" t="s">
        <v>40895</v>
      </c>
      <c r="D397" s="109">
        <v>198000</v>
      </c>
      <c r="E397" s="109">
        <v>198000</v>
      </c>
      <c r="F397" s="8" t="s">
        <v>37942</v>
      </c>
      <c r="G397" s="110" t="s">
        <v>41563</v>
      </c>
      <c r="H397" s="8" t="s">
        <v>41563</v>
      </c>
      <c r="I397" s="8" t="s">
        <v>40897</v>
      </c>
      <c r="J397" s="8" t="s">
        <v>41564</v>
      </c>
    </row>
    <row r="398" spans="1:10" ht="81" x14ac:dyDescent="0.35">
      <c r="A398" s="8">
        <v>393</v>
      </c>
      <c r="B398" s="16" t="s">
        <v>39437</v>
      </c>
      <c r="C398" s="8" t="s">
        <v>38633</v>
      </c>
      <c r="D398" s="19">
        <v>34400</v>
      </c>
      <c r="E398" s="19">
        <v>34400</v>
      </c>
      <c r="F398" s="18" t="s">
        <v>37942</v>
      </c>
      <c r="G398" s="8" t="s">
        <v>39438</v>
      </c>
      <c r="H398" s="8" t="s">
        <v>39438</v>
      </c>
      <c r="I398" s="24" t="s">
        <v>38635</v>
      </c>
      <c r="J398" s="8" t="s">
        <v>39448</v>
      </c>
    </row>
    <row r="399" spans="1:10" ht="60.75" x14ac:dyDescent="0.35">
      <c r="A399" s="8">
        <v>394</v>
      </c>
      <c r="B399" s="89" t="s">
        <v>27611</v>
      </c>
      <c r="C399" s="246" t="s">
        <v>26822</v>
      </c>
      <c r="D399" s="94">
        <v>7757.5</v>
      </c>
      <c r="E399" s="94">
        <v>7757.5</v>
      </c>
      <c r="F399" s="63" t="s">
        <v>37942</v>
      </c>
      <c r="G399" s="63" t="s">
        <v>27865</v>
      </c>
      <c r="H399" s="63" t="s">
        <v>27865</v>
      </c>
      <c r="I399" s="260" t="s">
        <v>185</v>
      </c>
      <c r="J399" s="63" t="s">
        <v>39449</v>
      </c>
    </row>
    <row r="400" spans="1:10" ht="60.75" x14ac:dyDescent="0.35">
      <c r="A400" s="8">
        <v>395</v>
      </c>
      <c r="B400" s="16" t="s">
        <v>27614</v>
      </c>
      <c r="C400" s="111" t="s">
        <v>26822</v>
      </c>
      <c r="D400" s="19">
        <v>19200</v>
      </c>
      <c r="E400" s="19">
        <v>19200</v>
      </c>
      <c r="F400" s="18" t="s">
        <v>37942</v>
      </c>
      <c r="G400" s="18" t="s">
        <v>27866</v>
      </c>
      <c r="H400" s="18" t="s">
        <v>27866</v>
      </c>
      <c r="I400" s="261" t="s">
        <v>185</v>
      </c>
      <c r="J400" s="18" t="s">
        <v>39450</v>
      </c>
    </row>
    <row r="401" spans="1:10" ht="60.75" x14ac:dyDescent="0.35">
      <c r="A401" s="8">
        <v>396</v>
      </c>
      <c r="B401" s="16" t="s">
        <v>27616</v>
      </c>
      <c r="C401" s="111" t="s">
        <v>26822</v>
      </c>
      <c r="D401" s="19">
        <v>52430</v>
      </c>
      <c r="E401" s="19">
        <v>52430</v>
      </c>
      <c r="F401" s="18" t="s">
        <v>37942</v>
      </c>
      <c r="G401" s="18" t="s">
        <v>27867</v>
      </c>
      <c r="H401" s="18" t="s">
        <v>27867</v>
      </c>
      <c r="I401" s="261" t="s">
        <v>185</v>
      </c>
      <c r="J401" s="18" t="s">
        <v>39451</v>
      </c>
    </row>
    <row r="402" spans="1:10" ht="81" x14ac:dyDescent="0.35">
      <c r="A402" s="8">
        <v>397</v>
      </c>
      <c r="B402" s="16" t="s">
        <v>27192</v>
      </c>
      <c r="C402" s="111" t="s">
        <v>26822</v>
      </c>
      <c r="D402" s="19">
        <v>9000</v>
      </c>
      <c r="E402" s="19">
        <v>9000</v>
      </c>
      <c r="F402" s="18" t="s">
        <v>37942</v>
      </c>
      <c r="G402" s="18" t="s">
        <v>27868</v>
      </c>
      <c r="H402" s="18" t="s">
        <v>27868</v>
      </c>
      <c r="I402" s="261" t="s">
        <v>185</v>
      </c>
      <c r="J402" s="18" t="s">
        <v>39452</v>
      </c>
    </row>
    <row r="403" spans="1:10" ht="101.25" x14ac:dyDescent="0.35">
      <c r="A403" s="8">
        <v>398</v>
      </c>
      <c r="B403" s="16" t="s">
        <v>27619</v>
      </c>
      <c r="C403" s="111" t="s">
        <v>26822</v>
      </c>
      <c r="D403" s="19">
        <v>184180</v>
      </c>
      <c r="E403" s="19">
        <v>184180</v>
      </c>
      <c r="F403" s="18" t="s">
        <v>37942</v>
      </c>
      <c r="G403" s="18" t="s">
        <v>27869</v>
      </c>
      <c r="H403" s="18" t="s">
        <v>27869</v>
      </c>
      <c r="I403" s="261" t="s">
        <v>185</v>
      </c>
      <c r="J403" s="18" t="s">
        <v>39453</v>
      </c>
    </row>
    <row r="404" spans="1:10" ht="60.75" x14ac:dyDescent="0.35">
      <c r="A404" s="8">
        <v>399</v>
      </c>
      <c r="B404" s="16" t="s">
        <v>27621</v>
      </c>
      <c r="C404" s="111" t="s">
        <v>26822</v>
      </c>
      <c r="D404" s="19">
        <v>33000</v>
      </c>
      <c r="E404" s="19">
        <v>33000</v>
      </c>
      <c r="F404" s="18" t="s">
        <v>37942</v>
      </c>
      <c r="G404" s="18" t="s">
        <v>27870</v>
      </c>
      <c r="H404" s="18" t="s">
        <v>27870</v>
      </c>
      <c r="I404" s="261" t="s">
        <v>185</v>
      </c>
      <c r="J404" s="18" t="s">
        <v>39454</v>
      </c>
    </row>
    <row r="405" spans="1:10" ht="60.75" x14ac:dyDescent="0.35">
      <c r="A405" s="8">
        <v>400</v>
      </c>
      <c r="B405" s="16" t="s">
        <v>27623</v>
      </c>
      <c r="C405" s="111" t="s">
        <v>26822</v>
      </c>
      <c r="D405" s="19">
        <v>398000</v>
      </c>
      <c r="E405" s="19">
        <v>398000</v>
      </c>
      <c r="F405" s="18" t="s">
        <v>37942</v>
      </c>
      <c r="G405" s="18" t="s">
        <v>27871</v>
      </c>
      <c r="H405" s="18" t="s">
        <v>27872</v>
      </c>
      <c r="I405" s="261" t="s">
        <v>185</v>
      </c>
      <c r="J405" s="18" t="s">
        <v>39455</v>
      </c>
    </row>
    <row r="406" spans="1:10" ht="60.75" x14ac:dyDescent="0.35">
      <c r="A406" s="8">
        <v>401</v>
      </c>
      <c r="B406" s="235" t="s">
        <v>8248</v>
      </c>
      <c r="C406" s="236" t="s">
        <v>949</v>
      </c>
      <c r="D406" s="237">
        <v>27000</v>
      </c>
      <c r="E406" s="247">
        <v>27000</v>
      </c>
      <c r="F406" s="236" t="s">
        <v>938</v>
      </c>
      <c r="G406" s="236" t="s">
        <v>10405</v>
      </c>
      <c r="H406" s="236" t="s">
        <v>10405</v>
      </c>
      <c r="I406" s="239" t="s">
        <v>951</v>
      </c>
      <c r="J406" s="239" t="s">
        <v>13698</v>
      </c>
    </row>
    <row r="407" spans="1:10" ht="60.75" x14ac:dyDescent="0.35">
      <c r="A407" s="8">
        <v>402</v>
      </c>
      <c r="B407" s="124" t="s">
        <v>8248</v>
      </c>
      <c r="C407" s="114" t="s">
        <v>949</v>
      </c>
      <c r="D407" s="132">
        <v>18000</v>
      </c>
      <c r="E407" s="134">
        <v>18000</v>
      </c>
      <c r="F407" s="114" t="s">
        <v>938</v>
      </c>
      <c r="G407" s="114" t="s">
        <v>13699</v>
      </c>
      <c r="H407" s="114" t="s">
        <v>13699</v>
      </c>
      <c r="I407" s="115" t="s">
        <v>951</v>
      </c>
      <c r="J407" s="116" t="s">
        <v>13700</v>
      </c>
    </row>
    <row r="408" spans="1:10" ht="81" x14ac:dyDescent="0.35">
      <c r="A408" s="8">
        <v>403</v>
      </c>
      <c r="B408" s="108" t="s">
        <v>13701</v>
      </c>
      <c r="C408" s="14" t="s">
        <v>937</v>
      </c>
      <c r="D408" s="139">
        <v>11877</v>
      </c>
      <c r="E408" s="139">
        <v>63400</v>
      </c>
      <c r="F408" s="14" t="s">
        <v>1502</v>
      </c>
      <c r="G408" s="14" t="s">
        <v>13702</v>
      </c>
      <c r="H408" s="14" t="s">
        <v>13702</v>
      </c>
      <c r="I408" s="9" t="s">
        <v>13197</v>
      </c>
      <c r="J408" s="9" t="s">
        <v>26681</v>
      </c>
    </row>
    <row r="409" spans="1:10" ht="60.75" x14ac:dyDescent="0.35">
      <c r="A409" s="8">
        <v>404</v>
      </c>
      <c r="B409" s="108" t="s">
        <v>4527</v>
      </c>
      <c r="C409" s="14" t="s">
        <v>959</v>
      </c>
      <c r="D409" s="139">
        <v>5800</v>
      </c>
      <c r="E409" s="139">
        <f>D409</f>
        <v>5800</v>
      </c>
      <c r="F409" s="14" t="s">
        <v>938</v>
      </c>
      <c r="G409" s="14" t="s">
        <v>13703</v>
      </c>
      <c r="H409" s="14" t="s">
        <v>13703</v>
      </c>
      <c r="I409" s="14" t="s">
        <v>962</v>
      </c>
      <c r="J409" s="14" t="s">
        <v>13704</v>
      </c>
    </row>
    <row r="410" spans="1:10" ht="60.75" x14ac:dyDescent="0.35">
      <c r="A410" s="8">
        <v>405</v>
      </c>
      <c r="B410" s="108" t="s">
        <v>5923</v>
      </c>
      <c r="C410" s="14" t="s">
        <v>959</v>
      </c>
      <c r="D410" s="139">
        <v>7600</v>
      </c>
      <c r="E410" s="139">
        <f>D410</f>
        <v>7600</v>
      </c>
      <c r="F410" s="14" t="s">
        <v>938</v>
      </c>
      <c r="G410" s="14" t="s">
        <v>12670</v>
      </c>
      <c r="H410" s="14" t="s">
        <v>12670</v>
      </c>
      <c r="I410" s="14" t="s">
        <v>962</v>
      </c>
      <c r="J410" s="14" t="s">
        <v>13705</v>
      </c>
    </row>
    <row r="411" spans="1:10" ht="101.25" x14ac:dyDescent="0.35">
      <c r="A411" s="8">
        <v>406</v>
      </c>
      <c r="B411" s="108" t="s">
        <v>13706</v>
      </c>
      <c r="C411" s="14" t="s">
        <v>1167</v>
      </c>
      <c r="D411" s="135">
        <v>8000</v>
      </c>
      <c r="E411" s="135">
        <v>8000</v>
      </c>
      <c r="F411" s="14" t="s">
        <v>37942</v>
      </c>
      <c r="G411" s="14" t="s">
        <v>13707</v>
      </c>
      <c r="H411" s="14" t="s">
        <v>13707</v>
      </c>
      <c r="I411" s="14" t="s">
        <v>1169</v>
      </c>
      <c r="J411" s="14" t="s">
        <v>13708</v>
      </c>
    </row>
    <row r="412" spans="1:10" ht="121.5" x14ac:dyDescent="0.35">
      <c r="A412" s="8">
        <v>407</v>
      </c>
      <c r="B412" s="108" t="s">
        <v>12106</v>
      </c>
      <c r="C412" s="14" t="s">
        <v>1167</v>
      </c>
      <c r="D412" s="135">
        <v>256800</v>
      </c>
      <c r="E412" s="135">
        <v>256800</v>
      </c>
      <c r="F412" s="14" t="s">
        <v>37942</v>
      </c>
      <c r="G412" s="14" t="s">
        <v>12107</v>
      </c>
      <c r="H412" s="14" t="s">
        <v>12107</v>
      </c>
      <c r="I412" s="14" t="s">
        <v>1169</v>
      </c>
      <c r="J412" s="14" t="s">
        <v>13709</v>
      </c>
    </row>
    <row r="413" spans="1:10" ht="81" x14ac:dyDescent="0.35">
      <c r="A413" s="8">
        <v>408</v>
      </c>
      <c r="B413" s="108" t="s">
        <v>13710</v>
      </c>
      <c r="C413" s="14" t="s">
        <v>1167</v>
      </c>
      <c r="D413" s="135">
        <v>25992.44</v>
      </c>
      <c r="E413" s="135">
        <v>25992.44</v>
      </c>
      <c r="F413" s="14" t="s">
        <v>37942</v>
      </c>
      <c r="G413" s="14" t="s">
        <v>13711</v>
      </c>
      <c r="H413" s="14" t="s">
        <v>13711</v>
      </c>
      <c r="I413" s="14" t="s">
        <v>1169</v>
      </c>
      <c r="J413" s="14" t="s">
        <v>13712</v>
      </c>
    </row>
    <row r="414" spans="1:10" ht="101.25" x14ac:dyDescent="0.35">
      <c r="A414" s="8">
        <v>409</v>
      </c>
      <c r="B414" s="108" t="s">
        <v>13713</v>
      </c>
      <c r="C414" s="14" t="s">
        <v>1167</v>
      </c>
      <c r="D414" s="135">
        <v>63420</v>
      </c>
      <c r="E414" s="135">
        <v>63420</v>
      </c>
      <c r="F414" s="14" t="s">
        <v>37942</v>
      </c>
      <c r="G414" s="14" t="s">
        <v>13714</v>
      </c>
      <c r="H414" s="14" t="s">
        <v>13714</v>
      </c>
      <c r="I414" s="14" t="s">
        <v>1169</v>
      </c>
      <c r="J414" s="14" t="s">
        <v>13715</v>
      </c>
    </row>
    <row r="415" spans="1:10" ht="81" x14ac:dyDescent="0.35">
      <c r="A415" s="8">
        <v>410</v>
      </c>
      <c r="B415" s="108" t="s">
        <v>13716</v>
      </c>
      <c r="C415" s="14" t="s">
        <v>1167</v>
      </c>
      <c r="D415" s="135">
        <v>3800</v>
      </c>
      <c r="E415" s="135">
        <v>3800</v>
      </c>
      <c r="F415" s="14" t="s">
        <v>37942</v>
      </c>
      <c r="G415" s="14" t="s">
        <v>13717</v>
      </c>
      <c r="H415" s="14" t="s">
        <v>13717</v>
      </c>
      <c r="I415" s="14" t="s">
        <v>1169</v>
      </c>
      <c r="J415" s="14" t="s">
        <v>13718</v>
      </c>
    </row>
    <row r="416" spans="1:10" ht="182.25" x14ac:dyDescent="0.35">
      <c r="A416" s="8">
        <v>411</v>
      </c>
      <c r="B416" s="126" t="s">
        <v>13719</v>
      </c>
      <c r="C416" s="112" t="s">
        <v>911</v>
      </c>
      <c r="D416" s="145">
        <v>764000</v>
      </c>
      <c r="E416" s="145">
        <v>764000</v>
      </c>
      <c r="F416" s="112" t="s">
        <v>1073</v>
      </c>
      <c r="G416" s="112" t="s">
        <v>13720</v>
      </c>
      <c r="H416" s="112" t="s">
        <v>13721</v>
      </c>
      <c r="I416" s="112" t="s">
        <v>914</v>
      </c>
      <c r="J416" s="112" t="s">
        <v>13722</v>
      </c>
    </row>
    <row r="417" spans="1:10" ht="60.75" x14ac:dyDescent="0.35">
      <c r="A417" s="8">
        <v>412</v>
      </c>
      <c r="B417" s="16" t="s">
        <v>32849</v>
      </c>
      <c r="C417" s="18" t="s">
        <v>28712</v>
      </c>
      <c r="D417" s="19">
        <v>21000</v>
      </c>
      <c r="E417" s="19">
        <v>21000</v>
      </c>
      <c r="F417" s="18" t="s">
        <v>37942</v>
      </c>
      <c r="G417" s="18" t="s">
        <v>32850</v>
      </c>
      <c r="H417" s="18" t="s">
        <v>32850</v>
      </c>
      <c r="I417" s="18" t="s">
        <v>28714</v>
      </c>
      <c r="J417" s="18" t="s">
        <v>32851</v>
      </c>
    </row>
    <row r="418" spans="1:10" ht="101.25" x14ac:dyDescent="0.35">
      <c r="A418" s="8">
        <v>413</v>
      </c>
      <c r="B418" s="16" t="s">
        <v>32852</v>
      </c>
      <c r="C418" s="18" t="s">
        <v>28712</v>
      </c>
      <c r="D418" s="19">
        <v>1400000</v>
      </c>
      <c r="E418" s="19">
        <v>1400000</v>
      </c>
      <c r="F418" s="18" t="s">
        <v>626</v>
      </c>
      <c r="G418" s="18" t="s">
        <v>32853</v>
      </c>
      <c r="H418" s="18" t="s">
        <v>32853</v>
      </c>
      <c r="I418" s="18" t="s">
        <v>972</v>
      </c>
      <c r="J418" s="18" t="s">
        <v>32854</v>
      </c>
    </row>
    <row r="419" spans="1:10" ht="60.75" x14ac:dyDescent="0.35">
      <c r="A419" s="8">
        <v>414</v>
      </c>
      <c r="B419" s="16" t="s">
        <v>32855</v>
      </c>
      <c r="C419" s="18" t="s">
        <v>28712</v>
      </c>
      <c r="D419" s="19">
        <v>14000</v>
      </c>
      <c r="E419" s="19">
        <v>14000</v>
      </c>
      <c r="F419" s="18" t="s">
        <v>37942</v>
      </c>
      <c r="G419" s="18" t="s">
        <v>32856</v>
      </c>
      <c r="H419" s="18" t="s">
        <v>32856</v>
      </c>
      <c r="I419" s="18" t="s">
        <v>28714</v>
      </c>
      <c r="J419" s="18" t="s">
        <v>32857</v>
      </c>
    </row>
    <row r="420" spans="1:10" ht="60.75" x14ac:dyDescent="0.35">
      <c r="A420" s="8">
        <v>415</v>
      </c>
      <c r="B420" s="16" t="s">
        <v>6314</v>
      </c>
      <c r="C420" s="18" t="s">
        <v>28712</v>
      </c>
      <c r="D420" s="19">
        <v>168950</v>
      </c>
      <c r="E420" s="19">
        <v>168950</v>
      </c>
      <c r="F420" s="18" t="s">
        <v>37942</v>
      </c>
      <c r="G420" s="18" t="s">
        <v>32858</v>
      </c>
      <c r="H420" s="18" t="s">
        <v>32858</v>
      </c>
      <c r="I420" s="18" t="s">
        <v>28714</v>
      </c>
      <c r="J420" s="18" t="s">
        <v>32859</v>
      </c>
    </row>
    <row r="421" spans="1:10" ht="60.75" x14ac:dyDescent="0.35">
      <c r="A421" s="8">
        <v>416</v>
      </c>
      <c r="B421" s="108" t="s">
        <v>36748</v>
      </c>
      <c r="C421" s="14" t="s">
        <v>36749</v>
      </c>
      <c r="D421" s="197">
        <v>16050</v>
      </c>
      <c r="E421" s="342">
        <f t="shared" ref="E421:E447" si="6">D421</f>
        <v>16050</v>
      </c>
      <c r="F421" s="14" t="s">
        <v>33</v>
      </c>
      <c r="G421" s="14" t="s">
        <v>37779</v>
      </c>
      <c r="H421" s="14" t="str">
        <f t="shared" ref="H421:H447" si="7">G421</f>
        <v>บริษัท โอเชี่ยนเมด จำกัด
16,050.00 บาท</v>
      </c>
      <c r="I421" s="14" t="s">
        <v>1058</v>
      </c>
      <c r="J421" s="14" t="s">
        <v>37785</v>
      </c>
    </row>
    <row r="422" spans="1:10" ht="60.75" x14ac:dyDescent="0.35">
      <c r="A422" s="8">
        <v>417</v>
      </c>
      <c r="B422" s="108" t="s">
        <v>36753</v>
      </c>
      <c r="C422" s="14" t="s">
        <v>36749</v>
      </c>
      <c r="D422" s="197">
        <v>19700</v>
      </c>
      <c r="E422" s="342">
        <f t="shared" si="6"/>
        <v>19700</v>
      </c>
      <c r="F422" s="14" t="s">
        <v>33</v>
      </c>
      <c r="G422" s="14" t="s">
        <v>37780</v>
      </c>
      <c r="H422" s="14" t="str">
        <f t="shared" si="7"/>
        <v>บริษัท เอ เอส ไซน์ จำกัด
19,700.00 บาท</v>
      </c>
      <c r="I422" s="14" t="s">
        <v>1058</v>
      </c>
      <c r="J422" s="14" t="s">
        <v>37786</v>
      </c>
    </row>
    <row r="423" spans="1:10" ht="60.75" x14ac:dyDescent="0.35">
      <c r="A423" s="8">
        <v>418</v>
      </c>
      <c r="B423" s="108" t="s">
        <v>37781</v>
      </c>
      <c r="C423" s="14" t="s">
        <v>36749</v>
      </c>
      <c r="D423" s="197">
        <v>17500</v>
      </c>
      <c r="E423" s="342">
        <f t="shared" si="6"/>
        <v>17500</v>
      </c>
      <c r="F423" s="14" t="s">
        <v>33</v>
      </c>
      <c r="G423" s="14" t="s">
        <v>37269</v>
      </c>
      <c r="H423" s="14" t="str">
        <f t="shared" si="7"/>
        <v>บริษัท เอทีซี.ออล จำกัด
17,500.00 บาท</v>
      </c>
      <c r="I423" s="14" t="s">
        <v>1058</v>
      </c>
      <c r="J423" s="14" t="s">
        <v>37787</v>
      </c>
    </row>
    <row r="424" spans="1:10" ht="60.75" x14ac:dyDescent="0.35">
      <c r="A424" s="8">
        <v>419</v>
      </c>
      <c r="B424" s="108" t="s">
        <v>36748</v>
      </c>
      <c r="C424" s="14" t="s">
        <v>36749</v>
      </c>
      <c r="D424" s="197">
        <v>9244.7999999999993</v>
      </c>
      <c r="E424" s="342">
        <f t="shared" si="6"/>
        <v>9244.7999999999993</v>
      </c>
      <c r="F424" s="14" t="s">
        <v>33</v>
      </c>
      <c r="G424" s="14" t="s">
        <v>36787</v>
      </c>
      <c r="H424" s="14" t="str">
        <f t="shared" si="7"/>
        <v>บริษัท ซีนิธ ไซเอนซ์ จำกัด
9,244.80 บาท</v>
      </c>
      <c r="I424" s="14" t="s">
        <v>1058</v>
      </c>
      <c r="J424" s="14" t="s">
        <v>37788</v>
      </c>
    </row>
    <row r="425" spans="1:10" ht="60.75" x14ac:dyDescent="0.35">
      <c r="A425" s="8">
        <v>420</v>
      </c>
      <c r="B425" s="108" t="s">
        <v>36748</v>
      </c>
      <c r="C425" s="14" t="s">
        <v>36749</v>
      </c>
      <c r="D425" s="197">
        <v>22470</v>
      </c>
      <c r="E425" s="342">
        <f t="shared" si="6"/>
        <v>22470</v>
      </c>
      <c r="F425" s="14" t="s">
        <v>33</v>
      </c>
      <c r="G425" s="14" t="s">
        <v>37211</v>
      </c>
      <c r="H425" s="14" t="str">
        <f t="shared" si="7"/>
        <v>บริษัท ผลิตภัณฑ์กระดาษไทย จำกัด
22,470.00 บาท</v>
      </c>
      <c r="I425" s="14" t="s">
        <v>1058</v>
      </c>
      <c r="J425" s="14" t="s">
        <v>37789</v>
      </c>
    </row>
    <row r="426" spans="1:10" ht="60.75" x14ac:dyDescent="0.35">
      <c r="A426" s="8">
        <v>421</v>
      </c>
      <c r="B426" s="108" t="s">
        <v>37561</v>
      </c>
      <c r="C426" s="14" t="s">
        <v>36749</v>
      </c>
      <c r="D426" s="197">
        <v>21919.200000000001</v>
      </c>
      <c r="E426" s="342">
        <f t="shared" si="6"/>
        <v>21919.200000000001</v>
      </c>
      <c r="F426" s="14" t="s">
        <v>33</v>
      </c>
      <c r="G426" s="14" t="s">
        <v>37782</v>
      </c>
      <c r="H426" s="14" t="str">
        <f t="shared" si="7"/>
        <v>บริษัท สยามยูนิแคร์ จำกัด
21,919.20 บาท</v>
      </c>
      <c r="I426" s="14" t="s">
        <v>1058</v>
      </c>
      <c r="J426" s="14" t="s">
        <v>37790</v>
      </c>
    </row>
    <row r="427" spans="1:10" ht="60.75" x14ac:dyDescent="0.35">
      <c r="A427" s="8">
        <v>422</v>
      </c>
      <c r="B427" s="108" t="s">
        <v>36748</v>
      </c>
      <c r="C427" s="14" t="s">
        <v>36749</v>
      </c>
      <c r="D427" s="197">
        <v>16050</v>
      </c>
      <c r="E427" s="342">
        <f t="shared" si="6"/>
        <v>16050</v>
      </c>
      <c r="F427" s="14" t="s">
        <v>33</v>
      </c>
      <c r="G427" s="14" t="s">
        <v>37783</v>
      </c>
      <c r="H427" s="14" t="str">
        <f t="shared" si="7"/>
        <v>บริษัท เอ เอส ไซน์ จำกัด
16,050.00 บาท</v>
      </c>
      <c r="I427" s="14" t="s">
        <v>1058</v>
      </c>
      <c r="J427" s="14" t="s">
        <v>37791</v>
      </c>
    </row>
    <row r="428" spans="1:10" ht="81" x14ac:dyDescent="0.35">
      <c r="A428" s="8">
        <v>423</v>
      </c>
      <c r="B428" s="434" t="s">
        <v>45755</v>
      </c>
      <c r="C428" s="430" t="s">
        <v>44424</v>
      </c>
      <c r="D428" s="441">
        <v>296283</v>
      </c>
      <c r="E428" s="441">
        <v>296283</v>
      </c>
      <c r="F428" s="8" t="s">
        <v>938</v>
      </c>
      <c r="G428" s="8" t="s">
        <v>45756</v>
      </c>
      <c r="H428" s="8" t="s">
        <v>45756</v>
      </c>
      <c r="I428" s="8" t="s">
        <v>44426</v>
      </c>
      <c r="J428" s="113" t="s">
        <v>45757</v>
      </c>
    </row>
    <row r="429" spans="1:10" ht="81" x14ac:dyDescent="0.35">
      <c r="A429" s="8">
        <v>424</v>
      </c>
      <c r="B429" s="434" t="s">
        <v>45758</v>
      </c>
      <c r="C429" s="430" t="s">
        <v>44424</v>
      </c>
      <c r="D429" s="441">
        <v>39200</v>
      </c>
      <c r="E429" s="441">
        <v>39200</v>
      </c>
      <c r="F429" s="8" t="s">
        <v>938</v>
      </c>
      <c r="G429" s="8" t="s">
        <v>45759</v>
      </c>
      <c r="H429" s="8" t="s">
        <v>45759</v>
      </c>
      <c r="I429" s="8" t="s">
        <v>44426</v>
      </c>
      <c r="J429" s="113" t="s">
        <v>45760</v>
      </c>
    </row>
    <row r="430" spans="1:10" ht="60.75" x14ac:dyDescent="0.35">
      <c r="A430" s="8">
        <v>425</v>
      </c>
      <c r="B430" s="434" t="s">
        <v>45761</v>
      </c>
      <c r="C430" s="430" t="s">
        <v>44424</v>
      </c>
      <c r="D430" s="441">
        <v>75300</v>
      </c>
      <c r="E430" s="441">
        <v>75300</v>
      </c>
      <c r="F430" s="8" t="s">
        <v>938</v>
      </c>
      <c r="G430" s="8" t="s">
        <v>45762</v>
      </c>
      <c r="H430" s="8" t="s">
        <v>45762</v>
      </c>
      <c r="I430" s="8" t="s">
        <v>44426</v>
      </c>
      <c r="J430" s="113" t="s">
        <v>45763</v>
      </c>
    </row>
    <row r="431" spans="1:10" ht="81" x14ac:dyDescent="0.35">
      <c r="A431" s="8">
        <v>426</v>
      </c>
      <c r="B431" s="434" t="s">
        <v>45764</v>
      </c>
      <c r="C431" s="430" t="s">
        <v>44424</v>
      </c>
      <c r="D431" s="441">
        <v>96300</v>
      </c>
      <c r="E431" s="441">
        <v>96300</v>
      </c>
      <c r="F431" s="8" t="s">
        <v>938</v>
      </c>
      <c r="G431" s="8" t="s">
        <v>45765</v>
      </c>
      <c r="H431" s="8" t="s">
        <v>45765</v>
      </c>
      <c r="I431" s="8" t="s">
        <v>44426</v>
      </c>
      <c r="J431" s="113" t="s">
        <v>45766</v>
      </c>
    </row>
    <row r="432" spans="1:10" ht="60.75" x14ac:dyDescent="0.35">
      <c r="A432" s="8">
        <v>427</v>
      </c>
      <c r="B432" s="434" t="s">
        <v>45764</v>
      </c>
      <c r="C432" s="430" t="s">
        <v>44424</v>
      </c>
      <c r="D432" s="441">
        <v>4500</v>
      </c>
      <c r="E432" s="441">
        <v>4500</v>
      </c>
      <c r="F432" s="8" t="s">
        <v>938</v>
      </c>
      <c r="G432" s="8" t="s">
        <v>45767</v>
      </c>
      <c r="H432" s="8" t="s">
        <v>45767</v>
      </c>
      <c r="I432" s="8" t="s">
        <v>44426</v>
      </c>
      <c r="J432" s="113" t="s">
        <v>45768</v>
      </c>
    </row>
    <row r="433" spans="1:10" ht="60.75" x14ac:dyDescent="0.35">
      <c r="A433" s="8">
        <v>428</v>
      </c>
      <c r="B433" s="434" t="s">
        <v>45769</v>
      </c>
      <c r="C433" s="430" t="s">
        <v>44424</v>
      </c>
      <c r="D433" s="441">
        <v>459000</v>
      </c>
      <c r="E433" s="441">
        <v>459000</v>
      </c>
      <c r="F433" s="8" t="s">
        <v>938</v>
      </c>
      <c r="G433" s="8" t="s">
        <v>45770</v>
      </c>
      <c r="H433" s="8" t="s">
        <v>45770</v>
      </c>
      <c r="I433" s="8" t="s">
        <v>44426</v>
      </c>
      <c r="J433" s="113" t="s">
        <v>45771</v>
      </c>
    </row>
    <row r="434" spans="1:10" ht="81" x14ac:dyDescent="0.35">
      <c r="A434" s="8">
        <v>429</v>
      </c>
      <c r="B434" s="12" t="s">
        <v>44580</v>
      </c>
      <c r="C434" s="8" t="s">
        <v>44424</v>
      </c>
      <c r="D434" s="19">
        <v>2247</v>
      </c>
      <c r="E434" s="19">
        <v>2247</v>
      </c>
      <c r="F434" s="18" t="s">
        <v>938</v>
      </c>
      <c r="G434" s="18" t="s">
        <v>45772</v>
      </c>
      <c r="H434" s="18" t="s">
        <v>45772</v>
      </c>
      <c r="I434" s="8" t="s">
        <v>44582</v>
      </c>
      <c r="J434" s="18" t="s">
        <v>45773</v>
      </c>
    </row>
    <row r="435" spans="1:10" ht="60.75" x14ac:dyDescent="0.35">
      <c r="A435" s="8">
        <v>430</v>
      </c>
      <c r="B435" s="12" t="s">
        <v>44580</v>
      </c>
      <c r="C435" s="8" t="s">
        <v>44424</v>
      </c>
      <c r="D435" s="19">
        <v>1412.4</v>
      </c>
      <c r="E435" s="19">
        <v>1694.88</v>
      </c>
      <c r="F435" s="18" t="s">
        <v>938</v>
      </c>
      <c r="G435" s="18" t="s">
        <v>44581</v>
      </c>
      <c r="H435" s="18" t="s">
        <v>44581</v>
      </c>
      <c r="I435" s="8" t="s">
        <v>44582</v>
      </c>
      <c r="J435" s="18" t="s">
        <v>45774</v>
      </c>
    </row>
    <row r="436" spans="1:10" ht="81" x14ac:dyDescent="0.35">
      <c r="A436" s="8">
        <v>431</v>
      </c>
      <c r="B436" s="12" t="s">
        <v>44580</v>
      </c>
      <c r="C436" s="8" t="s">
        <v>44424</v>
      </c>
      <c r="D436" s="19">
        <v>125190</v>
      </c>
      <c r="E436" s="19">
        <v>353100</v>
      </c>
      <c r="F436" s="18" t="s">
        <v>938</v>
      </c>
      <c r="G436" s="18" t="s">
        <v>45775</v>
      </c>
      <c r="H436" s="18" t="s">
        <v>45775</v>
      </c>
      <c r="I436" s="8" t="s">
        <v>44582</v>
      </c>
      <c r="J436" s="18" t="s">
        <v>45776</v>
      </c>
    </row>
    <row r="437" spans="1:10" ht="81" x14ac:dyDescent="0.35">
      <c r="A437" s="8">
        <v>432</v>
      </c>
      <c r="B437" s="12" t="s">
        <v>44580</v>
      </c>
      <c r="C437" s="8" t="s">
        <v>44424</v>
      </c>
      <c r="D437" s="19">
        <v>347750</v>
      </c>
      <c r="E437" s="19">
        <v>347750</v>
      </c>
      <c r="F437" s="18" t="s">
        <v>938</v>
      </c>
      <c r="G437" s="18" t="s">
        <v>45180</v>
      </c>
      <c r="H437" s="18" t="s">
        <v>45180</v>
      </c>
      <c r="I437" s="8" t="s">
        <v>44582</v>
      </c>
      <c r="J437" s="18" t="s">
        <v>45777</v>
      </c>
    </row>
    <row r="438" spans="1:10" ht="60.75" x14ac:dyDescent="0.35">
      <c r="A438" s="8">
        <v>433</v>
      </c>
      <c r="B438" s="12" t="s">
        <v>44598</v>
      </c>
      <c r="C438" s="8" t="s">
        <v>44424</v>
      </c>
      <c r="D438" s="19">
        <v>464088.96</v>
      </c>
      <c r="E438" s="19">
        <v>464090.4</v>
      </c>
      <c r="F438" s="18" t="s">
        <v>938</v>
      </c>
      <c r="G438" s="18" t="s">
        <v>45778</v>
      </c>
      <c r="H438" s="18" t="s">
        <v>45778</v>
      </c>
      <c r="I438" s="8" t="s">
        <v>44582</v>
      </c>
      <c r="J438" s="18" t="s">
        <v>45779</v>
      </c>
    </row>
    <row r="439" spans="1:10" ht="81" x14ac:dyDescent="0.35">
      <c r="A439" s="8">
        <v>434</v>
      </c>
      <c r="B439" s="12" t="s">
        <v>44580</v>
      </c>
      <c r="C439" s="8" t="s">
        <v>44424</v>
      </c>
      <c r="D439" s="19">
        <v>21571.200000000001</v>
      </c>
      <c r="E439" s="19">
        <v>21571.200000000001</v>
      </c>
      <c r="F439" s="18" t="s">
        <v>938</v>
      </c>
      <c r="G439" s="18" t="s">
        <v>45780</v>
      </c>
      <c r="H439" s="18" t="s">
        <v>45780</v>
      </c>
      <c r="I439" s="8" t="s">
        <v>44582</v>
      </c>
      <c r="J439" s="18" t="s">
        <v>45781</v>
      </c>
    </row>
    <row r="440" spans="1:10" ht="60.75" x14ac:dyDescent="0.35">
      <c r="A440" s="8">
        <v>435</v>
      </c>
      <c r="B440" s="12" t="s">
        <v>44580</v>
      </c>
      <c r="C440" s="8" t="s">
        <v>44424</v>
      </c>
      <c r="D440" s="19">
        <v>14445</v>
      </c>
      <c r="E440" s="19">
        <v>14445</v>
      </c>
      <c r="F440" s="18" t="s">
        <v>938</v>
      </c>
      <c r="G440" s="18" t="s">
        <v>44986</v>
      </c>
      <c r="H440" s="18" t="s">
        <v>44986</v>
      </c>
      <c r="I440" s="8" t="s">
        <v>44582</v>
      </c>
      <c r="J440" s="18" t="s">
        <v>45782</v>
      </c>
    </row>
    <row r="441" spans="1:10" ht="60.75" x14ac:dyDescent="0.35">
      <c r="A441" s="8">
        <v>436</v>
      </c>
      <c r="B441" s="12" t="s">
        <v>44580</v>
      </c>
      <c r="C441" s="8" t="s">
        <v>44424</v>
      </c>
      <c r="D441" s="19">
        <v>44405</v>
      </c>
      <c r="E441" s="19">
        <v>92505</v>
      </c>
      <c r="F441" s="18" t="s">
        <v>938</v>
      </c>
      <c r="G441" s="18" t="s">
        <v>45783</v>
      </c>
      <c r="H441" s="18" t="s">
        <v>45783</v>
      </c>
      <c r="I441" s="8" t="s">
        <v>44582</v>
      </c>
      <c r="J441" s="18" t="s">
        <v>45784</v>
      </c>
    </row>
    <row r="442" spans="1:10" ht="60.75" x14ac:dyDescent="0.35">
      <c r="A442" s="8">
        <v>437</v>
      </c>
      <c r="B442" s="12" t="s">
        <v>44580</v>
      </c>
      <c r="C442" s="8" t="s">
        <v>44424</v>
      </c>
      <c r="D442" s="19">
        <v>2500</v>
      </c>
      <c r="E442" s="19">
        <v>3000</v>
      </c>
      <c r="F442" s="18" t="s">
        <v>938</v>
      </c>
      <c r="G442" s="18" t="s">
        <v>45785</v>
      </c>
      <c r="H442" s="18" t="s">
        <v>45785</v>
      </c>
      <c r="I442" s="8" t="s">
        <v>44582</v>
      </c>
      <c r="J442" s="18" t="s">
        <v>45786</v>
      </c>
    </row>
    <row r="443" spans="1:10" ht="81" x14ac:dyDescent="0.35">
      <c r="A443" s="8">
        <v>438</v>
      </c>
      <c r="B443" s="12" t="s">
        <v>44598</v>
      </c>
      <c r="C443" s="8" t="s">
        <v>44424</v>
      </c>
      <c r="D443" s="19">
        <v>185600</v>
      </c>
      <c r="E443" s="19">
        <v>379260</v>
      </c>
      <c r="F443" s="18" t="s">
        <v>938</v>
      </c>
      <c r="G443" s="18" t="s">
        <v>45787</v>
      </c>
      <c r="H443" s="18" t="s">
        <v>45787</v>
      </c>
      <c r="I443" s="8" t="s">
        <v>44582</v>
      </c>
      <c r="J443" s="18" t="s">
        <v>45788</v>
      </c>
    </row>
    <row r="444" spans="1:10" ht="60.75" x14ac:dyDescent="0.35">
      <c r="A444" s="8">
        <v>439</v>
      </c>
      <c r="B444" s="12" t="s">
        <v>44580</v>
      </c>
      <c r="C444" s="8" t="s">
        <v>44424</v>
      </c>
      <c r="D444" s="19">
        <v>456248</v>
      </c>
      <c r="E444" s="19">
        <v>829570.8</v>
      </c>
      <c r="F444" s="18" t="s">
        <v>938</v>
      </c>
      <c r="G444" s="18" t="s">
        <v>45728</v>
      </c>
      <c r="H444" s="18" t="s">
        <v>45728</v>
      </c>
      <c r="I444" s="8" t="s">
        <v>44582</v>
      </c>
      <c r="J444" s="18" t="s">
        <v>45789</v>
      </c>
    </row>
    <row r="445" spans="1:10" ht="60.75" x14ac:dyDescent="0.35">
      <c r="A445" s="8">
        <v>440</v>
      </c>
      <c r="B445" s="12" t="s">
        <v>44580</v>
      </c>
      <c r="C445" s="8" t="s">
        <v>44424</v>
      </c>
      <c r="D445" s="19">
        <v>80988.3</v>
      </c>
      <c r="E445" s="19">
        <v>81000</v>
      </c>
      <c r="F445" s="18" t="s">
        <v>938</v>
      </c>
      <c r="G445" s="18" t="s">
        <v>45790</v>
      </c>
      <c r="H445" s="18" t="s">
        <v>45790</v>
      </c>
      <c r="I445" s="8" t="s">
        <v>44582</v>
      </c>
      <c r="J445" s="18" t="s">
        <v>45791</v>
      </c>
    </row>
    <row r="446" spans="1:10" ht="60.75" x14ac:dyDescent="0.35">
      <c r="A446" s="8">
        <v>441</v>
      </c>
      <c r="B446" s="12" t="s">
        <v>40608</v>
      </c>
      <c r="C446" s="8" t="s">
        <v>40579</v>
      </c>
      <c r="D446" s="109">
        <v>160400</v>
      </c>
      <c r="E446" s="109">
        <v>160400</v>
      </c>
      <c r="F446" s="8" t="s">
        <v>938</v>
      </c>
      <c r="G446" s="8" t="s">
        <v>40649</v>
      </c>
      <c r="H446" s="8" t="s">
        <v>40649</v>
      </c>
      <c r="I446" s="8" t="s">
        <v>185</v>
      </c>
      <c r="J446" s="8" t="s">
        <v>40650</v>
      </c>
    </row>
    <row r="447" spans="1:10" ht="40.5" x14ac:dyDescent="0.35">
      <c r="A447" s="8">
        <v>442</v>
      </c>
      <c r="B447" s="108" t="s">
        <v>36748</v>
      </c>
      <c r="C447" s="14" t="s">
        <v>36749</v>
      </c>
      <c r="D447" s="197">
        <v>8868</v>
      </c>
      <c r="E447" s="342">
        <f t="shared" si="6"/>
        <v>8868</v>
      </c>
      <c r="F447" s="14" t="s">
        <v>33</v>
      </c>
      <c r="G447" s="14" t="s">
        <v>37784</v>
      </c>
      <c r="H447" s="14" t="str">
        <f t="shared" si="7"/>
        <v>ร้านรุ่งเรืองทรัพย์
8,868.00 บาท</v>
      </c>
      <c r="I447" s="14" t="s">
        <v>1058</v>
      </c>
      <c r="J447" s="14" t="s">
        <v>37792</v>
      </c>
    </row>
    <row r="448" spans="1:10" ht="141.75" x14ac:dyDescent="0.35">
      <c r="A448" s="8">
        <v>443</v>
      </c>
      <c r="B448" s="16" t="s">
        <v>32860</v>
      </c>
      <c r="C448" s="18" t="s">
        <v>28712</v>
      </c>
      <c r="D448" s="19">
        <v>2100</v>
      </c>
      <c r="E448" s="19">
        <v>2100</v>
      </c>
      <c r="F448" s="18" t="s">
        <v>37942</v>
      </c>
      <c r="G448" s="18" t="s">
        <v>32861</v>
      </c>
      <c r="H448" s="18" t="s">
        <v>32861</v>
      </c>
      <c r="I448" s="18" t="s">
        <v>28714</v>
      </c>
      <c r="J448" s="18" t="s">
        <v>32862</v>
      </c>
    </row>
    <row r="449" spans="1:10" ht="141.75" x14ac:dyDescent="0.35">
      <c r="A449" s="8">
        <v>444</v>
      </c>
      <c r="B449" s="16" t="s">
        <v>32863</v>
      </c>
      <c r="C449" s="18" t="s">
        <v>28712</v>
      </c>
      <c r="D449" s="19">
        <v>2100</v>
      </c>
      <c r="E449" s="19">
        <v>2100</v>
      </c>
      <c r="F449" s="18" t="s">
        <v>37942</v>
      </c>
      <c r="G449" s="18" t="s">
        <v>32864</v>
      </c>
      <c r="H449" s="18" t="s">
        <v>32864</v>
      </c>
      <c r="I449" s="18" t="s">
        <v>28714</v>
      </c>
      <c r="J449" s="18" t="s">
        <v>32865</v>
      </c>
    </row>
    <row r="450" spans="1:10" ht="141.75" x14ac:dyDescent="0.35">
      <c r="A450" s="8">
        <v>445</v>
      </c>
      <c r="B450" s="16" t="s">
        <v>32866</v>
      </c>
      <c r="C450" s="18" t="s">
        <v>28712</v>
      </c>
      <c r="D450" s="19">
        <v>17850</v>
      </c>
      <c r="E450" s="19">
        <v>17850</v>
      </c>
      <c r="F450" s="18" t="s">
        <v>37942</v>
      </c>
      <c r="G450" s="18" t="s">
        <v>32867</v>
      </c>
      <c r="H450" s="18" t="s">
        <v>32867</v>
      </c>
      <c r="I450" s="18" t="s">
        <v>28714</v>
      </c>
      <c r="J450" s="18" t="s">
        <v>32868</v>
      </c>
    </row>
    <row r="451" spans="1:10" ht="60.75" x14ac:dyDescent="0.35">
      <c r="A451" s="8">
        <v>446</v>
      </c>
      <c r="B451" s="16" t="s">
        <v>32869</v>
      </c>
      <c r="C451" s="18" t="s">
        <v>28712</v>
      </c>
      <c r="D451" s="19">
        <v>2800</v>
      </c>
      <c r="E451" s="19">
        <v>2800</v>
      </c>
      <c r="F451" s="18" t="s">
        <v>37942</v>
      </c>
      <c r="G451" s="18" t="s">
        <v>32674</v>
      </c>
      <c r="H451" s="18" t="s">
        <v>32674</v>
      </c>
      <c r="I451" s="18" t="s">
        <v>28714</v>
      </c>
      <c r="J451" s="18" t="s">
        <v>32870</v>
      </c>
    </row>
    <row r="452" spans="1:10" ht="141.75" x14ac:dyDescent="0.35">
      <c r="A452" s="8">
        <v>447</v>
      </c>
      <c r="B452" s="16" t="s">
        <v>32871</v>
      </c>
      <c r="C452" s="18" t="s">
        <v>28712</v>
      </c>
      <c r="D452" s="19">
        <v>2250</v>
      </c>
      <c r="E452" s="19">
        <v>2250</v>
      </c>
      <c r="F452" s="18" t="s">
        <v>37942</v>
      </c>
      <c r="G452" s="18" t="s">
        <v>32872</v>
      </c>
      <c r="H452" s="18" t="s">
        <v>32872</v>
      </c>
      <c r="I452" s="18" t="s">
        <v>28714</v>
      </c>
      <c r="J452" s="18" t="s">
        <v>32873</v>
      </c>
    </row>
    <row r="453" spans="1:10" ht="60.75" x14ac:dyDescent="0.35">
      <c r="A453" s="8">
        <v>448</v>
      </c>
      <c r="B453" s="16" t="s">
        <v>32874</v>
      </c>
      <c r="C453" s="18" t="s">
        <v>28712</v>
      </c>
      <c r="D453" s="19">
        <v>18400</v>
      </c>
      <c r="E453" s="19">
        <v>18400</v>
      </c>
      <c r="F453" s="18" t="s">
        <v>37942</v>
      </c>
      <c r="G453" s="18" t="s">
        <v>32875</v>
      </c>
      <c r="H453" s="18" t="s">
        <v>32875</v>
      </c>
      <c r="I453" s="18" t="s">
        <v>28714</v>
      </c>
      <c r="J453" s="18" t="s">
        <v>32876</v>
      </c>
    </row>
    <row r="454" spans="1:10" ht="60.75" x14ac:dyDescent="0.35">
      <c r="A454" s="8">
        <v>449</v>
      </c>
      <c r="B454" s="16" t="s">
        <v>32877</v>
      </c>
      <c r="C454" s="18" t="s">
        <v>28712</v>
      </c>
      <c r="D454" s="19">
        <v>2400</v>
      </c>
      <c r="E454" s="19">
        <v>2400</v>
      </c>
      <c r="F454" s="18" t="s">
        <v>37942</v>
      </c>
      <c r="G454" s="18" t="s">
        <v>32878</v>
      </c>
      <c r="H454" s="18" t="s">
        <v>32878</v>
      </c>
      <c r="I454" s="18" t="s">
        <v>28714</v>
      </c>
      <c r="J454" s="18" t="s">
        <v>32879</v>
      </c>
    </row>
    <row r="455" spans="1:10" ht="60.75" x14ac:dyDescent="0.35">
      <c r="A455" s="8">
        <v>450</v>
      </c>
      <c r="B455" s="16" t="s">
        <v>32880</v>
      </c>
      <c r="C455" s="18" t="s">
        <v>28712</v>
      </c>
      <c r="D455" s="19">
        <v>7200</v>
      </c>
      <c r="E455" s="19">
        <v>7200</v>
      </c>
      <c r="F455" s="18" t="s">
        <v>37942</v>
      </c>
      <c r="G455" s="18" t="s">
        <v>32881</v>
      </c>
      <c r="H455" s="18" t="s">
        <v>32881</v>
      </c>
      <c r="I455" s="18" t="s">
        <v>28714</v>
      </c>
      <c r="J455" s="18" t="s">
        <v>32882</v>
      </c>
    </row>
    <row r="456" spans="1:10" ht="60.75" x14ac:dyDescent="0.35">
      <c r="A456" s="8">
        <v>451</v>
      </c>
      <c r="B456" s="16" t="s">
        <v>32883</v>
      </c>
      <c r="C456" s="18" t="s">
        <v>28712</v>
      </c>
      <c r="D456" s="19">
        <v>27280</v>
      </c>
      <c r="E456" s="19">
        <v>27280</v>
      </c>
      <c r="F456" s="18" t="s">
        <v>37942</v>
      </c>
      <c r="G456" s="18" t="s">
        <v>32884</v>
      </c>
      <c r="H456" s="18" t="s">
        <v>32884</v>
      </c>
      <c r="I456" s="18" t="s">
        <v>28714</v>
      </c>
      <c r="J456" s="18" t="s">
        <v>32885</v>
      </c>
    </row>
    <row r="457" spans="1:10" ht="60.75" x14ac:dyDescent="0.35">
      <c r="A457" s="8">
        <v>452</v>
      </c>
      <c r="B457" s="16" t="s">
        <v>32886</v>
      </c>
      <c r="C457" s="18" t="s">
        <v>28712</v>
      </c>
      <c r="D457" s="19">
        <v>7650</v>
      </c>
      <c r="E457" s="19">
        <v>7650</v>
      </c>
      <c r="F457" s="18" t="s">
        <v>37942</v>
      </c>
      <c r="G457" s="18" t="s">
        <v>32887</v>
      </c>
      <c r="H457" s="18" t="s">
        <v>32887</v>
      </c>
      <c r="I457" s="18" t="s">
        <v>28714</v>
      </c>
      <c r="J457" s="18" t="s">
        <v>32888</v>
      </c>
    </row>
    <row r="458" spans="1:10" ht="60.75" x14ac:dyDescent="0.35">
      <c r="A458" s="8">
        <v>453</v>
      </c>
      <c r="B458" s="16" t="s">
        <v>32889</v>
      </c>
      <c r="C458" s="18" t="s">
        <v>28712</v>
      </c>
      <c r="D458" s="19">
        <v>12000</v>
      </c>
      <c r="E458" s="19">
        <v>12000</v>
      </c>
      <c r="F458" s="18" t="s">
        <v>37942</v>
      </c>
      <c r="G458" s="18" t="s">
        <v>32890</v>
      </c>
      <c r="H458" s="18" t="s">
        <v>32890</v>
      </c>
      <c r="I458" s="18" t="s">
        <v>28714</v>
      </c>
      <c r="J458" s="18" t="s">
        <v>32891</v>
      </c>
    </row>
    <row r="459" spans="1:10" ht="60.75" x14ac:dyDescent="0.35">
      <c r="A459" s="8">
        <v>454</v>
      </c>
      <c r="B459" s="16" t="s">
        <v>29939</v>
      </c>
      <c r="C459" s="18" t="s">
        <v>28712</v>
      </c>
      <c r="D459" s="19">
        <v>1060</v>
      </c>
      <c r="E459" s="19">
        <v>1060</v>
      </c>
      <c r="F459" s="18" t="s">
        <v>37942</v>
      </c>
      <c r="G459" s="18" t="s">
        <v>29932</v>
      </c>
      <c r="H459" s="18" t="s">
        <v>29932</v>
      </c>
      <c r="I459" s="18" t="s">
        <v>28714</v>
      </c>
      <c r="J459" s="18" t="s">
        <v>32892</v>
      </c>
    </row>
    <row r="460" spans="1:10" ht="60.75" x14ac:dyDescent="0.35">
      <c r="A460" s="8">
        <v>455</v>
      </c>
      <c r="B460" s="16" t="s">
        <v>30594</v>
      </c>
      <c r="C460" s="18" t="s">
        <v>28712</v>
      </c>
      <c r="D460" s="19">
        <v>52900</v>
      </c>
      <c r="E460" s="19">
        <v>52900</v>
      </c>
      <c r="F460" s="18" t="s">
        <v>37942</v>
      </c>
      <c r="G460" s="18" t="s">
        <v>32893</v>
      </c>
      <c r="H460" s="18" t="s">
        <v>32893</v>
      </c>
      <c r="I460" s="18" t="s">
        <v>28714</v>
      </c>
      <c r="J460" s="18" t="s">
        <v>32894</v>
      </c>
    </row>
    <row r="461" spans="1:10" ht="60.75" x14ac:dyDescent="0.35">
      <c r="A461" s="8">
        <v>456</v>
      </c>
      <c r="B461" s="16" t="s">
        <v>30597</v>
      </c>
      <c r="C461" s="18" t="s">
        <v>28712</v>
      </c>
      <c r="D461" s="19">
        <v>1100</v>
      </c>
      <c r="E461" s="19">
        <v>1100</v>
      </c>
      <c r="F461" s="18" t="s">
        <v>37942</v>
      </c>
      <c r="G461" s="18" t="s">
        <v>29945</v>
      </c>
      <c r="H461" s="18" t="s">
        <v>29945</v>
      </c>
      <c r="I461" s="18" t="s">
        <v>28714</v>
      </c>
      <c r="J461" s="18" t="s">
        <v>32895</v>
      </c>
    </row>
    <row r="462" spans="1:10" ht="81" x14ac:dyDescent="0.35">
      <c r="A462" s="8">
        <v>457</v>
      </c>
      <c r="B462" s="16" t="s">
        <v>29934</v>
      </c>
      <c r="C462" s="18" t="s">
        <v>28712</v>
      </c>
      <c r="D462" s="19">
        <v>404600</v>
      </c>
      <c r="E462" s="19">
        <v>404600</v>
      </c>
      <c r="F462" s="18" t="s">
        <v>37942</v>
      </c>
      <c r="G462" s="18" t="s">
        <v>32896</v>
      </c>
      <c r="H462" s="18" t="s">
        <v>32896</v>
      </c>
      <c r="I462" s="18" t="s">
        <v>28714</v>
      </c>
      <c r="J462" s="18" t="s">
        <v>32897</v>
      </c>
    </row>
    <row r="463" spans="1:10" ht="60.75" x14ac:dyDescent="0.35">
      <c r="A463" s="8">
        <v>458</v>
      </c>
      <c r="B463" s="16" t="s">
        <v>30518</v>
      </c>
      <c r="C463" s="18" t="s">
        <v>28712</v>
      </c>
      <c r="D463" s="19">
        <v>12400</v>
      </c>
      <c r="E463" s="19">
        <v>12400</v>
      </c>
      <c r="F463" s="18" t="s">
        <v>37942</v>
      </c>
      <c r="G463" s="18" t="s">
        <v>32898</v>
      </c>
      <c r="H463" s="18" t="s">
        <v>32898</v>
      </c>
      <c r="I463" s="18" t="s">
        <v>28714</v>
      </c>
      <c r="J463" s="18" t="s">
        <v>32899</v>
      </c>
    </row>
    <row r="464" spans="1:10" ht="60.75" x14ac:dyDescent="0.35">
      <c r="A464" s="8">
        <v>459</v>
      </c>
      <c r="B464" s="16" t="s">
        <v>30498</v>
      </c>
      <c r="C464" s="18" t="s">
        <v>28712</v>
      </c>
      <c r="D464" s="19">
        <v>90000</v>
      </c>
      <c r="E464" s="19">
        <v>90000</v>
      </c>
      <c r="F464" s="18" t="s">
        <v>37942</v>
      </c>
      <c r="G464" s="18" t="s">
        <v>30499</v>
      </c>
      <c r="H464" s="18" t="s">
        <v>30499</v>
      </c>
      <c r="I464" s="18" t="s">
        <v>28714</v>
      </c>
      <c r="J464" s="18" t="s">
        <v>32900</v>
      </c>
    </row>
    <row r="465" spans="1:10" ht="60.75" x14ac:dyDescent="0.35">
      <c r="A465" s="8">
        <v>460</v>
      </c>
      <c r="B465" s="16" t="s">
        <v>32901</v>
      </c>
      <c r="C465" s="18" t="s">
        <v>28712</v>
      </c>
      <c r="D465" s="19">
        <v>32000</v>
      </c>
      <c r="E465" s="19">
        <v>32000</v>
      </c>
      <c r="F465" s="18" t="s">
        <v>37942</v>
      </c>
      <c r="G465" s="18" t="s">
        <v>29975</v>
      </c>
      <c r="H465" s="18" t="s">
        <v>29975</v>
      </c>
      <c r="I465" s="18" t="s">
        <v>28714</v>
      </c>
      <c r="J465" s="18" t="s">
        <v>32902</v>
      </c>
    </row>
    <row r="466" spans="1:10" ht="81" x14ac:dyDescent="0.35">
      <c r="A466" s="8">
        <v>461</v>
      </c>
      <c r="B466" s="16" t="s">
        <v>29693</v>
      </c>
      <c r="C466" s="18" t="s">
        <v>28712</v>
      </c>
      <c r="D466" s="19">
        <v>8600</v>
      </c>
      <c r="E466" s="19">
        <v>8600</v>
      </c>
      <c r="F466" s="18" t="s">
        <v>37942</v>
      </c>
      <c r="G466" s="18" t="s">
        <v>32903</v>
      </c>
      <c r="H466" s="18" t="s">
        <v>32903</v>
      </c>
      <c r="I466" s="18" t="s">
        <v>28714</v>
      </c>
      <c r="J466" s="18" t="s">
        <v>32904</v>
      </c>
    </row>
    <row r="467" spans="1:10" ht="60.75" x14ac:dyDescent="0.35">
      <c r="A467" s="8">
        <v>462</v>
      </c>
      <c r="B467" s="16" t="s">
        <v>32905</v>
      </c>
      <c r="C467" s="18" t="s">
        <v>28712</v>
      </c>
      <c r="D467" s="19">
        <v>40000</v>
      </c>
      <c r="E467" s="19">
        <v>40000</v>
      </c>
      <c r="F467" s="18" t="s">
        <v>37942</v>
      </c>
      <c r="G467" s="18" t="s">
        <v>32906</v>
      </c>
      <c r="H467" s="18" t="s">
        <v>32906</v>
      </c>
      <c r="I467" s="18" t="s">
        <v>28714</v>
      </c>
      <c r="J467" s="18" t="s">
        <v>32907</v>
      </c>
    </row>
    <row r="468" spans="1:10" ht="81" x14ac:dyDescent="0.35">
      <c r="A468" s="8">
        <v>463</v>
      </c>
      <c r="B468" s="16" t="s">
        <v>32908</v>
      </c>
      <c r="C468" s="18" t="s">
        <v>28712</v>
      </c>
      <c r="D468" s="19">
        <v>14980</v>
      </c>
      <c r="E468" s="19">
        <v>14980</v>
      </c>
      <c r="F468" s="18" t="s">
        <v>37942</v>
      </c>
      <c r="G468" s="18" t="s">
        <v>32909</v>
      </c>
      <c r="H468" s="18" t="s">
        <v>32909</v>
      </c>
      <c r="I468" s="18" t="s">
        <v>28714</v>
      </c>
      <c r="J468" s="18" t="s">
        <v>32910</v>
      </c>
    </row>
    <row r="469" spans="1:10" ht="101.25" x14ac:dyDescent="0.35">
      <c r="A469" s="8">
        <v>464</v>
      </c>
      <c r="B469" s="124" t="s">
        <v>13723</v>
      </c>
      <c r="C469" s="114" t="s">
        <v>949</v>
      </c>
      <c r="D469" s="132">
        <v>321000</v>
      </c>
      <c r="E469" s="134">
        <v>321000</v>
      </c>
      <c r="F469" s="114" t="s">
        <v>938</v>
      </c>
      <c r="G469" s="114" t="s">
        <v>13724</v>
      </c>
      <c r="H469" s="114" t="s">
        <v>13724</v>
      </c>
      <c r="I469" s="115" t="s">
        <v>951</v>
      </c>
      <c r="J469" s="116" t="s">
        <v>13725</v>
      </c>
    </row>
    <row r="470" spans="1:10" ht="81" x14ac:dyDescent="0.35">
      <c r="A470" s="8">
        <v>465</v>
      </c>
      <c r="B470" s="108" t="s">
        <v>13726</v>
      </c>
      <c r="C470" s="14" t="s">
        <v>2250</v>
      </c>
      <c r="D470" s="135">
        <v>151200</v>
      </c>
      <c r="E470" s="135">
        <v>151200</v>
      </c>
      <c r="F470" s="14" t="s">
        <v>938</v>
      </c>
      <c r="G470" s="14" t="s">
        <v>13727</v>
      </c>
      <c r="H470" s="14" t="s">
        <v>13727</v>
      </c>
      <c r="I470" s="14" t="s">
        <v>7160</v>
      </c>
      <c r="J470" s="14" t="s">
        <v>26682</v>
      </c>
    </row>
    <row r="471" spans="1:10" ht="40.5" x14ac:dyDescent="0.35">
      <c r="A471" s="8">
        <v>466</v>
      </c>
      <c r="B471" s="108" t="s">
        <v>13728</v>
      </c>
      <c r="C471" s="14" t="s">
        <v>2250</v>
      </c>
      <c r="D471" s="135">
        <v>13200</v>
      </c>
      <c r="E471" s="135">
        <v>13200</v>
      </c>
      <c r="F471" s="14" t="s">
        <v>938</v>
      </c>
      <c r="G471" s="14" t="s">
        <v>13729</v>
      </c>
      <c r="H471" s="14" t="s">
        <v>13729</v>
      </c>
      <c r="I471" s="14" t="s">
        <v>7160</v>
      </c>
      <c r="J471" s="14" t="s">
        <v>26683</v>
      </c>
    </row>
    <row r="472" spans="1:10" ht="81" x14ac:dyDescent="0.35">
      <c r="A472" s="8">
        <v>467</v>
      </c>
      <c r="B472" s="108" t="s">
        <v>13730</v>
      </c>
      <c r="C472" s="14" t="s">
        <v>959</v>
      </c>
      <c r="D472" s="139">
        <v>71422.5</v>
      </c>
      <c r="E472" s="139">
        <f>D472</f>
        <v>71422.5</v>
      </c>
      <c r="F472" s="14" t="s">
        <v>938</v>
      </c>
      <c r="G472" s="14" t="s">
        <v>13731</v>
      </c>
      <c r="H472" s="14" t="s">
        <v>13731</v>
      </c>
      <c r="I472" s="14" t="s">
        <v>962</v>
      </c>
      <c r="J472" s="14" t="s">
        <v>13732</v>
      </c>
    </row>
    <row r="473" spans="1:10" ht="40.5" x14ac:dyDescent="0.35">
      <c r="A473" s="8">
        <v>468</v>
      </c>
      <c r="B473" s="108" t="s">
        <v>13733</v>
      </c>
      <c r="C473" s="14" t="s">
        <v>959</v>
      </c>
      <c r="D473" s="139">
        <v>6000</v>
      </c>
      <c r="E473" s="139">
        <f>D473</f>
        <v>6000</v>
      </c>
      <c r="F473" s="14" t="s">
        <v>938</v>
      </c>
      <c r="G473" s="14" t="s">
        <v>13734</v>
      </c>
      <c r="H473" s="14" t="s">
        <v>13734</v>
      </c>
      <c r="I473" s="14" t="s">
        <v>962</v>
      </c>
      <c r="J473" s="14" t="s">
        <v>13735</v>
      </c>
    </row>
    <row r="474" spans="1:10" ht="81" x14ac:dyDescent="0.35">
      <c r="A474" s="8">
        <v>469</v>
      </c>
      <c r="B474" s="108" t="s">
        <v>13736</v>
      </c>
      <c r="C474" s="14" t="s">
        <v>959</v>
      </c>
      <c r="D474" s="139">
        <v>336675.5</v>
      </c>
      <c r="E474" s="139">
        <f>D474</f>
        <v>336675.5</v>
      </c>
      <c r="F474" s="14" t="s">
        <v>938</v>
      </c>
      <c r="G474" s="14" t="s">
        <v>13737</v>
      </c>
      <c r="H474" s="14" t="s">
        <v>13737</v>
      </c>
      <c r="I474" s="14" t="s">
        <v>962</v>
      </c>
      <c r="J474" s="14" t="s">
        <v>13738</v>
      </c>
    </row>
    <row r="475" spans="1:10" ht="81" x14ac:dyDescent="0.35">
      <c r="A475" s="8">
        <v>470</v>
      </c>
      <c r="B475" s="108" t="s">
        <v>13739</v>
      </c>
      <c r="C475" s="14" t="s">
        <v>959</v>
      </c>
      <c r="D475" s="139">
        <v>10360</v>
      </c>
      <c r="E475" s="139">
        <f>D475</f>
        <v>10360</v>
      </c>
      <c r="F475" s="14" t="s">
        <v>938</v>
      </c>
      <c r="G475" s="14" t="s">
        <v>13740</v>
      </c>
      <c r="H475" s="14" t="s">
        <v>13740</v>
      </c>
      <c r="I475" s="14" t="s">
        <v>962</v>
      </c>
      <c r="J475" s="14" t="s">
        <v>13741</v>
      </c>
    </row>
    <row r="476" spans="1:10" ht="60.75" x14ac:dyDescent="0.35">
      <c r="A476" s="8">
        <v>471</v>
      </c>
      <c r="B476" s="108" t="s">
        <v>13742</v>
      </c>
      <c r="C476" s="14" t="s">
        <v>959</v>
      </c>
      <c r="D476" s="139">
        <v>7040</v>
      </c>
      <c r="E476" s="139">
        <f>D476</f>
        <v>7040</v>
      </c>
      <c r="F476" s="14" t="s">
        <v>938</v>
      </c>
      <c r="G476" s="14" t="s">
        <v>13743</v>
      </c>
      <c r="H476" s="14" t="s">
        <v>13743</v>
      </c>
      <c r="I476" s="14" t="s">
        <v>962</v>
      </c>
      <c r="J476" s="14" t="s">
        <v>13744</v>
      </c>
    </row>
    <row r="477" spans="1:10" ht="60.75" x14ac:dyDescent="0.35">
      <c r="A477" s="8">
        <v>472</v>
      </c>
      <c r="B477" s="108" t="s">
        <v>13745</v>
      </c>
      <c r="C477" s="14" t="s">
        <v>1278</v>
      </c>
      <c r="D477" s="135">
        <v>297000</v>
      </c>
      <c r="E477" s="135">
        <v>297000</v>
      </c>
      <c r="F477" s="14" t="s">
        <v>37942</v>
      </c>
      <c r="G477" s="14" t="s">
        <v>13746</v>
      </c>
      <c r="H477" s="14" t="s">
        <v>13746</v>
      </c>
      <c r="I477" s="14" t="s">
        <v>1058</v>
      </c>
      <c r="J477" s="14" t="s">
        <v>13747</v>
      </c>
    </row>
    <row r="478" spans="1:10" ht="141.75" x14ac:dyDescent="0.35">
      <c r="A478" s="8">
        <v>473</v>
      </c>
      <c r="B478" s="108" t="s">
        <v>13748</v>
      </c>
      <c r="C478" s="14" t="s">
        <v>1278</v>
      </c>
      <c r="D478" s="135">
        <v>6000000</v>
      </c>
      <c r="E478" s="135">
        <v>5999000</v>
      </c>
      <c r="F478" s="14" t="s">
        <v>626</v>
      </c>
      <c r="G478" s="14" t="s">
        <v>13749</v>
      </c>
      <c r="H478" s="14" t="s">
        <v>13749</v>
      </c>
      <c r="I478" s="14" t="s">
        <v>1058</v>
      </c>
      <c r="J478" s="14" t="s">
        <v>13750</v>
      </c>
    </row>
    <row r="479" spans="1:10" ht="121.5" x14ac:dyDescent="0.35">
      <c r="A479" s="8">
        <v>474</v>
      </c>
      <c r="B479" s="194" t="s">
        <v>13751</v>
      </c>
      <c r="C479" s="112" t="s">
        <v>911</v>
      </c>
      <c r="D479" s="136">
        <v>9570</v>
      </c>
      <c r="E479" s="136">
        <v>9570</v>
      </c>
      <c r="F479" s="112" t="s">
        <v>33</v>
      </c>
      <c r="G479" s="171" t="s">
        <v>13752</v>
      </c>
      <c r="H479" s="171" t="s">
        <v>13753</v>
      </c>
      <c r="I479" s="112" t="s">
        <v>914</v>
      </c>
      <c r="J479" s="112" t="s">
        <v>13754</v>
      </c>
    </row>
    <row r="480" spans="1:10" ht="121.5" x14ac:dyDescent="0.35">
      <c r="A480" s="8">
        <v>475</v>
      </c>
      <c r="B480" s="194" t="s">
        <v>13755</v>
      </c>
      <c r="C480" s="112" t="s">
        <v>911</v>
      </c>
      <c r="D480" s="136">
        <v>5200</v>
      </c>
      <c r="E480" s="136">
        <v>5200</v>
      </c>
      <c r="F480" s="112" t="s">
        <v>33</v>
      </c>
      <c r="G480" s="171" t="s">
        <v>13756</v>
      </c>
      <c r="H480" s="171" t="s">
        <v>13757</v>
      </c>
      <c r="I480" s="112" t="s">
        <v>914</v>
      </c>
      <c r="J480" s="112" t="s">
        <v>13758</v>
      </c>
    </row>
    <row r="481" spans="1:10" ht="409.5" x14ac:dyDescent="0.35">
      <c r="A481" s="8">
        <v>476</v>
      </c>
      <c r="B481" s="194" t="s">
        <v>13759</v>
      </c>
      <c r="C481" s="112" t="s">
        <v>911</v>
      </c>
      <c r="D481" s="136">
        <v>19935.560000000001</v>
      </c>
      <c r="E481" s="136">
        <v>19935.560000000001</v>
      </c>
      <c r="F481" s="112" t="s">
        <v>33</v>
      </c>
      <c r="G481" s="171" t="s">
        <v>13760</v>
      </c>
      <c r="H481" s="171" t="s">
        <v>13761</v>
      </c>
      <c r="I481" s="112" t="s">
        <v>914</v>
      </c>
      <c r="J481" s="112" t="s">
        <v>13762</v>
      </c>
    </row>
    <row r="482" spans="1:10" ht="409.5" x14ac:dyDescent="0.35">
      <c r="A482" s="8">
        <v>477</v>
      </c>
      <c r="B482" s="194" t="s">
        <v>13763</v>
      </c>
      <c r="C482" s="112" t="s">
        <v>911</v>
      </c>
      <c r="D482" s="136">
        <v>25600</v>
      </c>
      <c r="E482" s="136">
        <v>25600</v>
      </c>
      <c r="F482" s="112" t="s">
        <v>33</v>
      </c>
      <c r="G482" s="171" t="s">
        <v>13764</v>
      </c>
      <c r="H482" s="171" t="s">
        <v>13765</v>
      </c>
      <c r="I482" s="112" t="s">
        <v>914</v>
      </c>
      <c r="J482" s="112" t="s">
        <v>13766</v>
      </c>
    </row>
    <row r="483" spans="1:10" ht="81" x14ac:dyDescent="0.35">
      <c r="A483" s="8">
        <v>478</v>
      </c>
      <c r="B483" s="108" t="s">
        <v>2418</v>
      </c>
      <c r="C483" s="14" t="s">
        <v>928</v>
      </c>
      <c r="D483" s="135">
        <v>23600</v>
      </c>
      <c r="E483" s="135">
        <v>23600</v>
      </c>
      <c r="F483" s="14" t="s">
        <v>929</v>
      </c>
      <c r="G483" s="14" t="s">
        <v>13767</v>
      </c>
      <c r="H483" s="14" t="s">
        <v>13767</v>
      </c>
      <c r="I483" s="14" t="s">
        <v>931</v>
      </c>
      <c r="J483" s="14" t="s">
        <v>13768</v>
      </c>
    </row>
    <row r="484" spans="1:10" ht="60.75" x14ac:dyDescent="0.35">
      <c r="A484" s="8">
        <v>479</v>
      </c>
      <c r="B484" s="108" t="s">
        <v>13769</v>
      </c>
      <c r="C484" s="14" t="s">
        <v>928</v>
      </c>
      <c r="D484" s="135">
        <v>264022.5</v>
      </c>
      <c r="E484" s="135">
        <v>264022.5</v>
      </c>
      <c r="F484" s="14" t="s">
        <v>929</v>
      </c>
      <c r="G484" s="14" t="s">
        <v>13770</v>
      </c>
      <c r="H484" s="14" t="s">
        <v>13770</v>
      </c>
      <c r="I484" s="14" t="s">
        <v>931</v>
      </c>
      <c r="J484" s="14" t="s">
        <v>13771</v>
      </c>
    </row>
    <row r="485" spans="1:10" ht="78" customHeight="1" x14ac:dyDescent="0.35">
      <c r="A485" s="8">
        <v>480</v>
      </c>
      <c r="B485" s="108" t="s">
        <v>1554</v>
      </c>
      <c r="C485" s="14" t="s">
        <v>928</v>
      </c>
      <c r="D485" s="135">
        <v>11220</v>
      </c>
      <c r="E485" s="135">
        <v>11220</v>
      </c>
      <c r="F485" s="14" t="s">
        <v>929</v>
      </c>
      <c r="G485" s="14" t="s">
        <v>13772</v>
      </c>
      <c r="H485" s="14" t="s">
        <v>13772</v>
      </c>
      <c r="I485" s="14" t="s">
        <v>931</v>
      </c>
      <c r="J485" s="14" t="s">
        <v>13773</v>
      </c>
    </row>
    <row r="486" spans="1:10" ht="81" x14ac:dyDescent="0.35">
      <c r="A486" s="8">
        <v>481</v>
      </c>
      <c r="B486" s="108" t="s">
        <v>13774</v>
      </c>
      <c r="C486" s="14" t="s">
        <v>968</v>
      </c>
      <c r="D486" s="184">
        <v>29606.9</v>
      </c>
      <c r="E486" s="184">
        <v>29606.9</v>
      </c>
      <c r="F486" s="14" t="s">
        <v>969</v>
      </c>
      <c r="G486" s="14" t="s">
        <v>13775</v>
      </c>
      <c r="H486" s="14" t="s">
        <v>13776</v>
      </c>
      <c r="I486" s="14" t="s">
        <v>972</v>
      </c>
      <c r="J486" s="14" t="s">
        <v>13777</v>
      </c>
    </row>
    <row r="487" spans="1:10" ht="101.25" x14ac:dyDescent="0.35">
      <c r="A487" s="8">
        <v>482</v>
      </c>
      <c r="B487" s="108" t="s">
        <v>13778</v>
      </c>
      <c r="C487" s="14" t="s">
        <v>968</v>
      </c>
      <c r="D487" s="184">
        <v>91000</v>
      </c>
      <c r="E487" s="184">
        <v>91000</v>
      </c>
      <c r="F487" s="14" t="s">
        <v>969</v>
      </c>
      <c r="G487" s="14" t="s">
        <v>13779</v>
      </c>
      <c r="H487" s="14" t="s">
        <v>13780</v>
      </c>
      <c r="I487" s="14" t="s">
        <v>972</v>
      </c>
      <c r="J487" s="14" t="s">
        <v>13781</v>
      </c>
    </row>
    <row r="488" spans="1:10" ht="141.75" x14ac:dyDescent="0.35">
      <c r="A488" s="8">
        <v>483</v>
      </c>
      <c r="B488" s="108" t="s">
        <v>13782</v>
      </c>
      <c r="C488" s="14" t="s">
        <v>968</v>
      </c>
      <c r="D488" s="184">
        <v>121980</v>
      </c>
      <c r="E488" s="184">
        <v>121980</v>
      </c>
      <c r="F488" s="14" t="s">
        <v>969</v>
      </c>
      <c r="G488" s="14" t="s">
        <v>13783</v>
      </c>
      <c r="H488" s="14" t="s">
        <v>13784</v>
      </c>
      <c r="I488" s="14" t="s">
        <v>972</v>
      </c>
      <c r="J488" s="14" t="s">
        <v>13785</v>
      </c>
    </row>
    <row r="489" spans="1:10" ht="81" x14ac:dyDescent="0.35">
      <c r="A489" s="8">
        <v>484</v>
      </c>
      <c r="B489" s="108" t="s">
        <v>13786</v>
      </c>
      <c r="C489" s="14" t="s">
        <v>968</v>
      </c>
      <c r="D489" s="184">
        <v>72500</v>
      </c>
      <c r="E489" s="184">
        <v>72500</v>
      </c>
      <c r="F489" s="14" t="s">
        <v>969</v>
      </c>
      <c r="G489" s="14" t="s">
        <v>13787</v>
      </c>
      <c r="H489" s="14" t="s">
        <v>13788</v>
      </c>
      <c r="I489" s="14" t="s">
        <v>972</v>
      </c>
      <c r="J489" s="14" t="s">
        <v>13789</v>
      </c>
    </row>
    <row r="490" spans="1:10" ht="81" x14ac:dyDescent="0.35">
      <c r="A490" s="8">
        <v>485</v>
      </c>
      <c r="B490" s="108" t="s">
        <v>7685</v>
      </c>
      <c r="C490" s="14" t="s">
        <v>968</v>
      </c>
      <c r="D490" s="184">
        <v>130000</v>
      </c>
      <c r="E490" s="184">
        <v>130000</v>
      </c>
      <c r="F490" s="14" t="s">
        <v>969</v>
      </c>
      <c r="G490" s="14" t="s">
        <v>13790</v>
      </c>
      <c r="H490" s="14" t="s">
        <v>13791</v>
      </c>
      <c r="I490" s="14" t="s">
        <v>972</v>
      </c>
      <c r="J490" s="14" t="s">
        <v>13792</v>
      </c>
    </row>
    <row r="491" spans="1:10" ht="121.5" x14ac:dyDescent="0.35">
      <c r="A491" s="8">
        <v>486</v>
      </c>
      <c r="B491" s="108" t="s">
        <v>13793</v>
      </c>
      <c r="C491" s="14" t="s">
        <v>968</v>
      </c>
      <c r="D491" s="184">
        <v>873633.6</v>
      </c>
      <c r="E491" s="184">
        <v>873633.6</v>
      </c>
      <c r="F491" s="14" t="s">
        <v>626</v>
      </c>
      <c r="G491" s="14" t="s">
        <v>13794</v>
      </c>
      <c r="H491" s="14" t="s">
        <v>13795</v>
      </c>
      <c r="I491" s="14" t="s">
        <v>972</v>
      </c>
      <c r="J491" s="14" t="s">
        <v>13796</v>
      </c>
    </row>
    <row r="492" spans="1:10" ht="101.25" x14ac:dyDescent="0.35">
      <c r="A492" s="8">
        <v>487</v>
      </c>
      <c r="B492" s="108" t="s">
        <v>8414</v>
      </c>
      <c r="C492" s="14" t="s">
        <v>968</v>
      </c>
      <c r="D492" s="184">
        <v>1426000</v>
      </c>
      <c r="E492" s="184">
        <v>1426000</v>
      </c>
      <c r="F492" s="14" t="s">
        <v>626</v>
      </c>
      <c r="G492" s="14" t="s">
        <v>13797</v>
      </c>
      <c r="H492" s="14" t="s">
        <v>13798</v>
      </c>
      <c r="I492" s="14" t="s">
        <v>972</v>
      </c>
      <c r="J492" s="14" t="s">
        <v>13799</v>
      </c>
    </row>
    <row r="493" spans="1:10" ht="141.75" x14ac:dyDescent="0.35">
      <c r="A493" s="8">
        <v>488</v>
      </c>
      <c r="B493" s="108" t="s">
        <v>13800</v>
      </c>
      <c r="C493" s="14" t="s">
        <v>968</v>
      </c>
      <c r="D493" s="184">
        <v>2368565.25</v>
      </c>
      <c r="E493" s="184">
        <v>2368565.25</v>
      </c>
      <c r="F493" s="14" t="s">
        <v>626</v>
      </c>
      <c r="G493" s="14" t="s">
        <v>13801</v>
      </c>
      <c r="H493" s="14" t="s">
        <v>13802</v>
      </c>
      <c r="I493" s="14" t="s">
        <v>972</v>
      </c>
      <c r="J493" s="14" t="s">
        <v>13803</v>
      </c>
    </row>
    <row r="494" spans="1:10" ht="81" x14ac:dyDescent="0.35">
      <c r="A494" s="8">
        <v>489</v>
      </c>
      <c r="B494" s="108" t="s">
        <v>13804</v>
      </c>
      <c r="C494" s="14" t="s">
        <v>968</v>
      </c>
      <c r="D494" s="184">
        <v>1061654</v>
      </c>
      <c r="E494" s="184">
        <v>1061654</v>
      </c>
      <c r="F494" s="14" t="s">
        <v>626</v>
      </c>
      <c r="G494" s="14" t="s">
        <v>13805</v>
      </c>
      <c r="H494" s="14" t="s">
        <v>13806</v>
      </c>
      <c r="I494" s="14" t="s">
        <v>972</v>
      </c>
      <c r="J494" s="14" t="s">
        <v>13807</v>
      </c>
    </row>
    <row r="495" spans="1:10" ht="121.5" x14ac:dyDescent="0.35">
      <c r="A495" s="8">
        <v>490</v>
      </c>
      <c r="B495" s="249" t="s">
        <v>13808</v>
      </c>
      <c r="C495" s="232" t="s">
        <v>968</v>
      </c>
      <c r="D495" s="251">
        <v>4620000</v>
      </c>
      <c r="E495" s="251">
        <v>4620000</v>
      </c>
      <c r="F495" s="232" t="s">
        <v>626</v>
      </c>
      <c r="G495" s="232" t="s">
        <v>13809</v>
      </c>
      <c r="H495" s="232" t="s">
        <v>13810</v>
      </c>
      <c r="I495" s="232" t="s">
        <v>972</v>
      </c>
      <c r="J495" s="232" t="s">
        <v>13811</v>
      </c>
    </row>
    <row r="496" spans="1:10" ht="60.75" x14ac:dyDescent="0.35">
      <c r="A496" s="8">
        <v>491</v>
      </c>
      <c r="B496" s="16" t="s">
        <v>27625</v>
      </c>
      <c r="C496" s="111" t="s">
        <v>26822</v>
      </c>
      <c r="D496" s="19">
        <v>8600</v>
      </c>
      <c r="E496" s="19">
        <v>8600</v>
      </c>
      <c r="F496" s="18" t="s">
        <v>37942</v>
      </c>
      <c r="G496" s="18" t="s">
        <v>27873</v>
      </c>
      <c r="H496" s="18" t="s">
        <v>27873</v>
      </c>
      <c r="I496" s="261" t="s">
        <v>185</v>
      </c>
      <c r="J496" s="18" t="s">
        <v>27874</v>
      </c>
    </row>
    <row r="497" spans="1:10" ht="141.75" x14ac:dyDescent="0.35">
      <c r="A497" s="8">
        <v>492</v>
      </c>
      <c r="B497" s="16" t="s">
        <v>27627</v>
      </c>
      <c r="C497" s="111" t="s">
        <v>26822</v>
      </c>
      <c r="D497" s="19">
        <v>440013</v>
      </c>
      <c r="E497" s="19">
        <v>406691</v>
      </c>
      <c r="F497" s="18" t="s">
        <v>37942</v>
      </c>
      <c r="G497" s="18" t="s">
        <v>27875</v>
      </c>
      <c r="H497" s="18" t="s">
        <v>27876</v>
      </c>
      <c r="I497" s="261" t="s">
        <v>185</v>
      </c>
      <c r="J497" s="18" t="s">
        <v>27877</v>
      </c>
    </row>
    <row r="498" spans="1:10" ht="60.75" x14ac:dyDescent="0.35">
      <c r="A498" s="8">
        <v>493</v>
      </c>
      <c r="B498" s="108" t="s">
        <v>644</v>
      </c>
      <c r="C498" s="8" t="s">
        <v>42281</v>
      </c>
      <c r="D498" s="139">
        <v>18789.2</v>
      </c>
      <c r="E498" s="139">
        <v>18789.2</v>
      </c>
      <c r="F498" s="14" t="s">
        <v>37942</v>
      </c>
      <c r="G498" s="8" t="s">
        <v>42730</v>
      </c>
      <c r="H498" s="8" t="s">
        <v>42730</v>
      </c>
      <c r="I498" s="121" t="s">
        <v>972</v>
      </c>
      <c r="J498" s="8" t="s">
        <v>42731</v>
      </c>
    </row>
    <row r="499" spans="1:10" ht="60.75" x14ac:dyDescent="0.35">
      <c r="A499" s="8">
        <v>494</v>
      </c>
      <c r="B499" s="108" t="s">
        <v>42461</v>
      </c>
      <c r="C499" s="8" t="s">
        <v>42281</v>
      </c>
      <c r="D499" s="139">
        <v>26360</v>
      </c>
      <c r="E499" s="139">
        <v>26360</v>
      </c>
      <c r="F499" s="14" t="s">
        <v>37942</v>
      </c>
      <c r="G499" s="8" t="s">
        <v>42732</v>
      </c>
      <c r="H499" s="8" t="s">
        <v>42732</v>
      </c>
      <c r="I499" s="121" t="s">
        <v>972</v>
      </c>
      <c r="J499" s="8" t="s">
        <v>42733</v>
      </c>
    </row>
    <row r="500" spans="1:10" ht="60.75" x14ac:dyDescent="0.35">
      <c r="A500" s="8">
        <v>495</v>
      </c>
      <c r="B500" s="108" t="s">
        <v>26925</v>
      </c>
      <c r="C500" s="8" t="s">
        <v>42281</v>
      </c>
      <c r="D500" s="139">
        <v>22000</v>
      </c>
      <c r="E500" s="139">
        <v>22000</v>
      </c>
      <c r="F500" s="14" t="s">
        <v>37942</v>
      </c>
      <c r="G500" s="8" t="s">
        <v>42734</v>
      </c>
      <c r="H500" s="8" t="s">
        <v>42734</v>
      </c>
      <c r="I500" s="121" t="s">
        <v>972</v>
      </c>
      <c r="J500" s="8" t="s">
        <v>42735</v>
      </c>
    </row>
    <row r="501" spans="1:10" ht="60.75" x14ac:dyDescent="0.35">
      <c r="A501" s="8">
        <v>496</v>
      </c>
      <c r="B501" s="108" t="s">
        <v>42461</v>
      </c>
      <c r="C501" s="8" t="s">
        <v>42281</v>
      </c>
      <c r="D501" s="139">
        <v>12560.73</v>
      </c>
      <c r="E501" s="139">
        <v>12560.73</v>
      </c>
      <c r="F501" s="14" t="s">
        <v>37942</v>
      </c>
      <c r="G501" s="8" t="s">
        <v>42736</v>
      </c>
      <c r="H501" s="8" t="s">
        <v>42736</v>
      </c>
      <c r="I501" s="121" t="s">
        <v>972</v>
      </c>
      <c r="J501" s="8" t="s">
        <v>42737</v>
      </c>
    </row>
    <row r="502" spans="1:10" ht="60.75" x14ac:dyDescent="0.35">
      <c r="A502" s="8">
        <v>497</v>
      </c>
      <c r="B502" s="108" t="s">
        <v>42415</v>
      </c>
      <c r="C502" s="8" t="s">
        <v>42281</v>
      </c>
      <c r="D502" s="139">
        <v>6650</v>
      </c>
      <c r="E502" s="139">
        <v>6650</v>
      </c>
      <c r="F502" s="14" t="s">
        <v>37942</v>
      </c>
      <c r="G502" s="8" t="s">
        <v>42738</v>
      </c>
      <c r="H502" s="8" t="s">
        <v>42738</v>
      </c>
      <c r="I502" s="121" t="s">
        <v>972</v>
      </c>
      <c r="J502" s="8" t="s">
        <v>42739</v>
      </c>
    </row>
    <row r="503" spans="1:10" ht="60.75" x14ac:dyDescent="0.35">
      <c r="A503" s="8">
        <v>498</v>
      </c>
      <c r="B503" s="108" t="s">
        <v>42740</v>
      </c>
      <c r="C503" s="8" t="s">
        <v>42281</v>
      </c>
      <c r="D503" s="139">
        <v>89000</v>
      </c>
      <c r="E503" s="139">
        <v>89000</v>
      </c>
      <c r="F503" s="14" t="s">
        <v>37942</v>
      </c>
      <c r="G503" s="8" t="s">
        <v>42741</v>
      </c>
      <c r="H503" s="8" t="s">
        <v>42741</v>
      </c>
      <c r="I503" s="121" t="s">
        <v>972</v>
      </c>
      <c r="J503" s="8" t="s">
        <v>42742</v>
      </c>
    </row>
    <row r="504" spans="1:10" ht="81" x14ac:dyDescent="0.35">
      <c r="A504" s="8">
        <v>499</v>
      </c>
      <c r="B504" s="108" t="s">
        <v>42743</v>
      </c>
      <c r="C504" s="8" t="s">
        <v>42281</v>
      </c>
      <c r="D504" s="139">
        <v>8159.98</v>
      </c>
      <c r="E504" s="139">
        <v>8159.98</v>
      </c>
      <c r="F504" s="14" t="s">
        <v>37942</v>
      </c>
      <c r="G504" s="8" t="s">
        <v>42744</v>
      </c>
      <c r="H504" s="8" t="s">
        <v>42744</v>
      </c>
      <c r="I504" s="121" t="s">
        <v>972</v>
      </c>
      <c r="J504" s="8" t="s">
        <v>42745</v>
      </c>
    </row>
    <row r="505" spans="1:10" ht="60.75" x14ac:dyDescent="0.35">
      <c r="A505" s="8">
        <v>500</v>
      </c>
      <c r="B505" s="108" t="s">
        <v>37031</v>
      </c>
      <c r="C505" s="14" t="s">
        <v>36749</v>
      </c>
      <c r="D505" s="197">
        <v>47137.78</v>
      </c>
      <c r="E505" s="342">
        <f t="shared" ref="E505:E507" si="8">D505</f>
        <v>47137.78</v>
      </c>
      <c r="F505" s="14" t="s">
        <v>33</v>
      </c>
      <c r="G505" s="14" t="s">
        <v>37793</v>
      </c>
      <c r="H505" s="14" t="str">
        <f t="shared" ref="H505:H507" si="9">G505</f>
        <v>ห้างหุ้นส่วนจำกัด วอร์ด เมดิก
47,137.00 บาท</v>
      </c>
      <c r="I505" s="14" t="s">
        <v>1058</v>
      </c>
      <c r="J505" s="14" t="s">
        <v>37797</v>
      </c>
    </row>
    <row r="506" spans="1:10" ht="60.75" x14ac:dyDescent="0.35">
      <c r="A506" s="8">
        <v>501</v>
      </c>
      <c r="B506" s="108" t="s">
        <v>36753</v>
      </c>
      <c r="C506" s="14" t="s">
        <v>36749</v>
      </c>
      <c r="D506" s="197">
        <v>6676.8</v>
      </c>
      <c r="E506" s="342">
        <f t="shared" si="8"/>
        <v>6676.8</v>
      </c>
      <c r="F506" s="14" t="s">
        <v>33</v>
      </c>
      <c r="G506" s="14" t="s">
        <v>37794</v>
      </c>
      <c r="H506" s="14" t="str">
        <f t="shared" si="9"/>
        <v>บริษัท พริมาไซเอ็นติฟิค จำกัด
6,676.80 บาท</v>
      </c>
      <c r="I506" s="14" t="s">
        <v>1058</v>
      </c>
      <c r="J506" s="14" t="s">
        <v>37798</v>
      </c>
    </row>
    <row r="507" spans="1:10" ht="81" x14ac:dyDescent="0.35">
      <c r="A507" s="8">
        <v>502</v>
      </c>
      <c r="B507" s="108" t="s">
        <v>37795</v>
      </c>
      <c r="C507" s="14" t="s">
        <v>36749</v>
      </c>
      <c r="D507" s="197">
        <v>16000</v>
      </c>
      <c r="E507" s="342">
        <f t="shared" si="8"/>
        <v>16000</v>
      </c>
      <c r="F507" s="14" t="s">
        <v>33</v>
      </c>
      <c r="G507" s="14" t="s">
        <v>37796</v>
      </c>
      <c r="H507" s="14" t="str">
        <f t="shared" si="9"/>
        <v>บริษัท อินโนเวทีฟ อินสทรูเมนต์ จำกัด 
16,000.00 บาท</v>
      </c>
      <c r="I507" s="14" t="s">
        <v>1058</v>
      </c>
      <c r="J507" s="14" t="s">
        <v>37799</v>
      </c>
    </row>
    <row r="508" spans="1:10" ht="60.75" x14ac:dyDescent="0.35">
      <c r="A508" s="8">
        <v>503</v>
      </c>
      <c r="B508" s="16" t="s">
        <v>27630</v>
      </c>
      <c r="C508" s="111" t="s">
        <v>26822</v>
      </c>
      <c r="D508" s="19">
        <v>93420</v>
      </c>
      <c r="E508" s="19">
        <v>86120</v>
      </c>
      <c r="F508" s="18" t="s">
        <v>37942</v>
      </c>
      <c r="G508" s="18" t="s">
        <v>27878</v>
      </c>
      <c r="H508" s="18" t="s">
        <v>27878</v>
      </c>
      <c r="I508" s="261" t="s">
        <v>185</v>
      </c>
      <c r="J508" s="18" t="s">
        <v>37800</v>
      </c>
    </row>
    <row r="509" spans="1:10" ht="60.75" x14ac:dyDescent="0.35">
      <c r="A509" s="8">
        <v>504</v>
      </c>
      <c r="B509" s="16" t="s">
        <v>27362</v>
      </c>
      <c r="C509" s="111" t="s">
        <v>26822</v>
      </c>
      <c r="D509" s="19">
        <v>8250</v>
      </c>
      <c r="E509" s="19">
        <v>8250</v>
      </c>
      <c r="F509" s="18" t="s">
        <v>37942</v>
      </c>
      <c r="G509" s="18" t="s">
        <v>27879</v>
      </c>
      <c r="H509" s="18" t="s">
        <v>27879</v>
      </c>
      <c r="I509" s="261" t="s">
        <v>185</v>
      </c>
      <c r="J509" s="18" t="s">
        <v>37801</v>
      </c>
    </row>
    <row r="510" spans="1:10" ht="81" x14ac:dyDescent="0.35">
      <c r="A510" s="8">
        <v>505</v>
      </c>
      <c r="B510" s="16" t="s">
        <v>27633</v>
      </c>
      <c r="C510" s="111" t="s">
        <v>26822</v>
      </c>
      <c r="D510" s="19">
        <v>137548.5</v>
      </c>
      <c r="E510" s="19">
        <v>137548.5</v>
      </c>
      <c r="F510" s="18" t="s">
        <v>37942</v>
      </c>
      <c r="G510" s="18" t="s">
        <v>27880</v>
      </c>
      <c r="H510" s="18" t="s">
        <v>27880</v>
      </c>
      <c r="I510" s="261" t="s">
        <v>185</v>
      </c>
      <c r="J510" s="18" t="s">
        <v>37802</v>
      </c>
    </row>
    <row r="511" spans="1:10" ht="60.75" x14ac:dyDescent="0.35">
      <c r="A511" s="8">
        <v>506</v>
      </c>
      <c r="B511" s="16" t="s">
        <v>27635</v>
      </c>
      <c r="C511" s="111" t="s">
        <v>26822</v>
      </c>
      <c r="D511" s="19">
        <v>17300</v>
      </c>
      <c r="E511" s="19">
        <v>17300</v>
      </c>
      <c r="F511" s="18" t="s">
        <v>37942</v>
      </c>
      <c r="G511" s="18" t="s">
        <v>27881</v>
      </c>
      <c r="H511" s="18" t="s">
        <v>27881</v>
      </c>
      <c r="I511" s="261" t="s">
        <v>185</v>
      </c>
      <c r="J511" s="18" t="s">
        <v>37803</v>
      </c>
    </row>
    <row r="512" spans="1:10" ht="40.5" x14ac:dyDescent="0.35">
      <c r="A512" s="8">
        <v>507</v>
      </c>
      <c r="B512" s="289" t="s">
        <v>25183</v>
      </c>
      <c r="C512" s="266" t="s">
        <v>24422</v>
      </c>
      <c r="D512" s="293">
        <v>8328.5499999999993</v>
      </c>
      <c r="E512" s="293">
        <v>8328.5499999999993</v>
      </c>
      <c r="F512" s="263" t="s">
        <v>938</v>
      </c>
      <c r="G512" s="14" t="s">
        <v>25698</v>
      </c>
      <c r="H512" s="14" t="s">
        <v>25698</v>
      </c>
      <c r="I512" s="268" t="s">
        <v>1899</v>
      </c>
      <c r="J512" s="269" t="s">
        <v>37804</v>
      </c>
    </row>
    <row r="513" spans="1:10" ht="40.5" x14ac:dyDescent="0.35">
      <c r="A513" s="8">
        <v>508</v>
      </c>
      <c r="B513" s="289" t="s">
        <v>1299</v>
      </c>
      <c r="C513" s="266" t="s">
        <v>24422</v>
      </c>
      <c r="D513" s="293">
        <v>14124</v>
      </c>
      <c r="E513" s="293">
        <v>14124</v>
      </c>
      <c r="F513" s="263" t="s">
        <v>938</v>
      </c>
      <c r="G513" s="14" t="s">
        <v>25699</v>
      </c>
      <c r="H513" s="14" t="s">
        <v>25699</v>
      </c>
      <c r="I513" s="268" t="s">
        <v>1899</v>
      </c>
      <c r="J513" s="269" t="s">
        <v>37805</v>
      </c>
    </row>
    <row r="514" spans="1:10" ht="40.5" x14ac:dyDescent="0.35">
      <c r="A514" s="8">
        <v>509</v>
      </c>
      <c r="B514" s="289" t="s">
        <v>1299</v>
      </c>
      <c r="C514" s="266" t="s">
        <v>24422</v>
      </c>
      <c r="D514" s="293">
        <v>1444.5</v>
      </c>
      <c r="E514" s="293">
        <v>1444.5</v>
      </c>
      <c r="F514" s="263" t="s">
        <v>938</v>
      </c>
      <c r="G514" s="14" t="s">
        <v>25700</v>
      </c>
      <c r="H514" s="14" t="s">
        <v>25700</v>
      </c>
      <c r="I514" s="268" t="s">
        <v>1899</v>
      </c>
      <c r="J514" s="269" t="s">
        <v>37806</v>
      </c>
    </row>
    <row r="515" spans="1:10" ht="60.75" x14ac:dyDescent="0.35">
      <c r="A515" s="8">
        <v>510</v>
      </c>
      <c r="B515" s="289" t="s">
        <v>25185</v>
      </c>
      <c r="C515" s="266" t="s">
        <v>24422</v>
      </c>
      <c r="D515" s="293">
        <v>2707.1</v>
      </c>
      <c r="E515" s="293">
        <v>2707.1</v>
      </c>
      <c r="F515" s="263" t="s">
        <v>938</v>
      </c>
      <c r="G515" s="14" t="s">
        <v>25701</v>
      </c>
      <c r="H515" s="14" t="s">
        <v>25701</v>
      </c>
      <c r="I515" s="268" t="s">
        <v>1899</v>
      </c>
      <c r="J515" s="269" t="s">
        <v>37807</v>
      </c>
    </row>
    <row r="516" spans="1:10" ht="40.5" x14ac:dyDescent="0.35">
      <c r="A516" s="8">
        <v>511</v>
      </c>
      <c r="B516" s="289" t="s">
        <v>25183</v>
      </c>
      <c r="C516" s="266" t="s">
        <v>24422</v>
      </c>
      <c r="D516" s="293">
        <v>4785.04</v>
      </c>
      <c r="E516" s="293">
        <v>4785.04</v>
      </c>
      <c r="F516" s="263" t="s">
        <v>938</v>
      </c>
      <c r="G516" s="14" t="s">
        <v>25702</v>
      </c>
      <c r="H516" s="14" t="s">
        <v>25702</v>
      </c>
      <c r="I516" s="268" t="s">
        <v>1899</v>
      </c>
      <c r="J516" s="269" t="s">
        <v>37808</v>
      </c>
    </row>
    <row r="517" spans="1:10" ht="40.5" x14ac:dyDescent="0.35">
      <c r="A517" s="8">
        <v>512</v>
      </c>
      <c r="B517" s="289" t="s">
        <v>25190</v>
      </c>
      <c r="C517" s="266" t="s">
        <v>24422</v>
      </c>
      <c r="D517" s="293">
        <v>17120</v>
      </c>
      <c r="E517" s="293">
        <v>17120</v>
      </c>
      <c r="F517" s="263" t="s">
        <v>938</v>
      </c>
      <c r="G517" s="14" t="s">
        <v>25703</v>
      </c>
      <c r="H517" s="14" t="s">
        <v>25703</v>
      </c>
      <c r="I517" s="268" t="s">
        <v>1899</v>
      </c>
      <c r="J517" s="269" t="s">
        <v>37809</v>
      </c>
    </row>
    <row r="518" spans="1:10" ht="40.5" x14ac:dyDescent="0.35">
      <c r="A518" s="8">
        <v>513</v>
      </c>
      <c r="B518" s="16" t="s">
        <v>24291</v>
      </c>
      <c r="C518" s="8" t="s">
        <v>24284</v>
      </c>
      <c r="D518" s="19">
        <v>30000</v>
      </c>
      <c r="E518" s="19">
        <v>30000</v>
      </c>
      <c r="F518" s="18" t="s">
        <v>938</v>
      </c>
      <c r="G518" s="18" t="s">
        <v>24346</v>
      </c>
      <c r="H518" s="18" t="s">
        <v>24346</v>
      </c>
      <c r="I518" s="8" t="s">
        <v>24298</v>
      </c>
      <c r="J518" s="18" t="s">
        <v>24347</v>
      </c>
    </row>
    <row r="519" spans="1:10" ht="40.5" x14ac:dyDescent="0.35">
      <c r="A519" s="8">
        <v>514</v>
      </c>
      <c r="B519" s="235" t="s">
        <v>13812</v>
      </c>
      <c r="C519" s="236" t="s">
        <v>949</v>
      </c>
      <c r="D519" s="237">
        <v>2700</v>
      </c>
      <c r="E519" s="247">
        <v>2700</v>
      </c>
      <c r="F519" s="236" t="s">
        <v>938</v>
      </c>
      <c r="G519" s="236" t="s">
        <v>2580</v>
      </c>
      <c r="H519" s="236" t="s">
        <v>2580</v>
      </c>
      <c r="I519" s="238" t="s">
        <v>951</v>
      </c>
      <c r="J519" s="239" t="s">
        <v>13813</v>
      </c>
    </row>
    <row r="520" spans="1:10" ht="60.75" x14ac:dyDescent="0.35">
      <c r="A520" s="8">
        <v>515</v>
      </c>
      <c r="B520" s="124" t="s">
        <v>13814</v>
      </c>
      <c r="C520" s="114" t="s">
        <v>949</v>
      </c>
      <c r="D520" s="132">
        <v>46000</v>
      </c>
      <c r="E520" s="132">
        <v>46000</v>
      </c>
      <c r="F520" s="114" t="s">
        <v>938</v>
      </c>
      <c r="G520" s="114" t="s">
        <v>13815</v>
      </c>
      <c r="H520" s="114" t="s">
        <v>13815</v>
      </c>
      <c r="I520" s="115" t="s">
        <v>951</v>
      </c>
      <c r="J520" s="116" t="s">
        <v>13816</v>
      </c>
    </row>
    <row r="521" spans="1:10" ht="81" x14ac:dyDescent="0.35">
      <c r="A521" s="8">
        <v>516</v>
      </c>
      <c r="B521" s="108" t="s">
        <v>13176</v>
      </c>
      <c r="C521" s="198" t="s">
        <v>1182</v>
      </c>
      <c r="D521" s="184">
        <v>13482</v>
      </c>
      <c r="E521" s="184">
        <v>9004.0499999999993</v>
      </c>
      <c r="F521" s="14" t="s">
        <v>1183</v>
      </c>
      <c r="G521" s="121" t="s">
        <v>13817</v>
      </c>
      <c r="H521" s="121" t="s">
        <v>13817</v>
      </c>
      <c r="I521" s="121" t="s">
        <v>13171</v>
      </c>
      <c r="J521" s="14" t="s">
        <v>13818</v>
      </c>
    </row>
    <row r="522" spans="1:10" ht="243" x14ac:dyDescent="0.35">
      <c r="A522" s="8">
        <v>517</v>
      </c>
      <c r="B522" s="108" t="s">
        <v>13819</v>
      </c>
      <c r="C522" s="198" t="s">
        <v>1182</v>
      </c>
      <c r="D522" s="184">
        <v>98440</v>
      </c>
      <c r="E522" s="184">
        <v>98440</v>
      </c>
      <c r="F522" s="14" t="s">
        <v>1183</v>
      </c>
      <c r="G522" s="121" t="s">
        <v>13820</v>
      </c>
      <c r="H522" s="121" t="s">
        <v>13821</v>
      </c>
      <c r="I522" s="121" t="s">
        <v>13171</v>
      </c>
      <c r="J522" s="14" t="s">
        <v>13822</v>
      </c>
    </row>
    <row r="523" spans="1:10" ht="222.75" x14ac:dyDescent="0.35">
      <c r="A523" s="8">
        <v>518</v>
      </c>
      <c r="B523" s="108" t="s">
        <v>13823</v>
      </c>
      <c r="C523" s="198" t="s">
        <v>1182</v>
      </c>
      <c r="D523" s="184">
        <v>4000</v>
      </c>
      <c r="E523" s="184">
        <v>4000</v>
      </c>
      <c r="F523" s="14" t="s">
        <v>1183</v>
      </c>
      <c r="G523" s="121" t="s">
        <v>13824</v>
      </c>
      <c r="H523" s="121" t="s">
        <v>13825</v>
      </c>
      <c r="I523" s="121" t="s">
        <v>13171</v>
      </c>
      <c r="J523" s="14" t="s">
        <v>13826</v>
      </c>
    </row>
    <row r="524" spans="1:10" ht="263.25" x14ac:dyDescent="0.35">
      <c r="A524" s="8">
        <v>519</v>
      </c>
      <c r="B524" s="108" t="s">
        <v>13827</v>
      </c>
      <c r="C524" s="198" t="s">
        <v>1182</v>
      </c>
      <c r="D524" s="184">
        <v>44833</v>
      </c>
      <c r="E524" s="184">
        <v>44833</v>
      </c>
      <c r="F524" s="14" t="s">
        <v>33</v>
      </c>
      <c r="G524" s="121" t="s">
        <v>13828</v>
      </c>
      <c r="H524" s="121" t="s">
        <v>13829</v>
      </c>
      <c r="I524" s="121" t="s">
        <v>13171</v>
      </c>
      <c r="J524" s="14" t="s">
        <v>13830</v>
      </c>
    </row>
    <row r="525" spans="1:10" ht="81" x14ac:dyDescent="0.35">
      <c r="A525" s="8">
        <v>520</v>
      </c>
      <c r="B525" s="108" t="s">
        <v>13831</v>
      </c>
      <c r="C525" s="14" t="s">
        <v>937</v>
      </c>
      <c r="D525" s="139">
        <v>307090</v>
      </c>
      <c r="E525" s="139">
        <v>11877</v>
      </c>
      <c r="F525" s="14" t="s">
        <v>1502</v>
      </c>
      <c r="G525" s="14" t="s">
        <v>13832</v>
      </c>
      <c r="H525" s="14" t="s">
        <v>13832</v>
      </c>
      <c r="I525" s="9" t="s">
        <v>13197</v>
      </c>
      <c r="J525" s="9" t="s">
        <v>26684</v>
      </c>
    </row>
    <row r="526" spans="1:10" ht="60.75" x14ac:dyDescent="0.35">
      <c r="A526" s="8">
        <v>521</v>
      </c>
      <c r="B526" s="108" t="s">
        <v>3195</v>
      </c>
      <c r="C526" s="14" t="s">
        <v>937</v>
      </c>
      <c r="D526" s="139">
        <v>3500</v>
      </c>
      <c r="E526" s="139">
        <v>307090</v>
      </c>
      <c r="F526" s="14" t="s">
        <v>1502</v>
      </c>
      <c r="G526" s="14" t="s">
        <v>13833</v>
      </c>
      <c r="H526" s="14" t="s">
        <v>13833</v>
      </c>
      <c r="I526" s="9" t="s">
        <v>1504</v>
      </c>
      <c r="J526" s="9" t="s">
        <v>26685</v>
      </c>
    </row>
    <row r="527" spans="1:10" ht="60.75" x14ac:dyDescent="0.35">
      <c r="A527" s="8">
        <v>522</v>
      </c>
      <c r="B527" s="108" t="s">
        <v>2914</v>
      </c>
      <c r="C527" s="14" t="s">
        <v>2250</v>
      </c>
      <c r="D527" s="135">
        <v>22000</v>
      </c>
      <c r="E527" s="135">
        <v>22000</v>
      </c>
      <c r="F527" s="14" t="s">
        <v>938</v>
      </c>
      <c r="G527" s="14" t="s">
        <v>13834</v>
      </c>
      <c r="H527" s="14" t="s">
        <v>13834</v>
      </c>
      <c r="I527" s="14" t="s">
        <v>7160</v>
      </c>
      <c r="J527" s="14" t="s">
        <v>26686</v>
      </c>
    </row>
    <row r="528" spans="1:10" ht="60.75" x14ac:dyDescent="0.35">
      <c r="A528" s="8">
        <v>523</v>
      </c>
      <c r="B528" s="108" t="s">
        <v>3329</v>
      </c>
      <c r="C528" s="14" t="s">
        <v>959</v>
      </c>
      <c r="D528" s="139">
        <v>37640.5</v>
      </c>
      <c r="E528" s="139">
        <f>D528</f>
        <v>37640.5</v>
      </c>
      <c r="F528" s="14" t="s">
        <v>938</v>
      </c>
      <c r="G528" s="14" t="s">
        <v>13835</v>
      </c>
      <c r="H528" s="14" t="s">
        <v>13835</v>
      </c>
      <c r="I528" s="14" t="s">
        <v>962</v>
      </c>
      <c r="J528" s="14" t="s">
        <v>13836</v>
      </c>
    </row>
    <row r="529" spans="1:10" ht="60.75" x14ac:dyDescent="0.35">
      <c r="A529" s="8">
        <v>524</v>
      </c>
      <c r="B529" s="108" t="s">
        <v>2771</v>
      </c>
      <c r="C529" s="14" t="s">
        <v>959</v>
      </c>
      <c r="D529" s="139">
        <v>64180</v>
      </c>
      <c r="E529" s="139">
        <f>D529</f>
        <v>64180</v>
      </c>
      <c r="F529" s="14" t="s">
        <v>938</v>
      </c>
      <c r="G529" s="14" t="s">
        <v>13837</v>
      </c>
      <c r="H529" s="14" t="s">
        <v>13837</v>
      </c>
      <c r="I529" s="14" t="s">
        <v>962</v>
      </c>
      <c r="J529" s="14" t="s">
        <v>13838</v>
      </c>
    </row>
    <row r="530" spans="1:10" ht="81" x14ac:dyDescent="0.35">
      <c r="A530" s="8">
        <v>525</v>
      </c>
      <c r="B530" s="108" t="s">
        <v>1719</v>
      </c>
      <c r="C530" s="14" t="s">
        <v>1056</v>
      </c>
      <c r="D530" s="197">
        <v>12000</v>
      </c>
      <c r="E530" s="197">
        <v>12000</v>
      </c>
      <c r="F530" s="14" t="s">
        <v>37942</v>
      </c>
      <c r="G530" s="14" t="s">
        <v>13839</v>
      </c>
      <c r="H530" s="14" t="s">
        <v>13839</v>
      </c>
      <c r="I530" s="14" t="s">
        <v>1058</v>
      </c>
      <c r="J530" s="14" t="s">
        <v>13840</v>
      </c>
    </row>
    <row r="531" spans="1:10" ht="81" x14ac:dyDescent="0.35">
      <c r="A531" s="8">
        <v>526</v>
      </c>
      <c r="B531" s="108" t="s">
        <v>13841</v>
      </c>
      <c r="C531" s="14" t="s">
        <v>1056</v>
      </c>
      <c r="D531" s="197">
        <v>38520</v>
      </c>
      <c r="E531" s="197">
        <v>38520</v>
      </c>
      <c r="F531" s="14" t="s">
        <v>37942</v>
      </c>
      <c r="G531" s="14" t="s">
        <v>13842</v>
      </c>
      <c r="H531" s="14" t="s">
        <v>13842</v>
      </c>
      <c r="I531" s="14" t="s">
        <v>1058</v>
      </c>
      <c r="J531" s="14" t="s">
        <v>13843</v>
      </c>
    </row>
    <row r="532" spans="1:10" ht="81" x14ac:dyDescent="0.35">
      <c r="A532" s="8">
        <v>527</v>
      </c>
      <c r="B532" s="108" t="s">
        <v>13844</v>
      </c>
      <c r="C532" s="14" t="s">
        <v>1278</v>
      </c>
      <c r="D532" s="135">
        <v>50000</v>
      </c>
      <c r="E532" s="135">
        <v>50000</v>
      </c>
      <c r="F532" s="14" t="s">
        <v>37942</v>
      </c>
      <c r="G532" s="14" t="s">
        <v>7541</v>
      </c>
      <c r="H532" s="14" t="s">
        <v>7541</v>
      </c>
      <c r="I532" s="14" t="s">
        <v>1058</v>
      </c>
      <c r="J532" s="14" t="s">
        <v>13845</v>
      </c>
    </row>
    <row r="533" spans="1:10" ht="81" x14ac:dyDescent="0.35">
      <c r="A533" s="8">
        <v>528</v>
      </c>
      <c r="B533" s="108" t="s">
        <v>12110</v>
      </c>
      <c r="C533" s="14" t="s">
        <v>1167</v>
      </c>
      <c r="D533" s="135">
        <v>44800</v>
      </c>
      <c r="E533" s="135">
        <v>44800</v>
      </c>
      <c r="F533" s="14" t="s">
        <v>37942</v>
      </c>
      <c r="G533" s="14" t="s">
        <v>12111</v>
      </c>
      <c r="H533" s="14" t="s">
        <v>12111</v>
      </c>
      <c r="I533" s="14" t="s">
        <v>1169</v>
      </c>
      <c r="J533" s="14" t="s">
        <v>13846</v>
      </c>
    </row>
    <row r="534" spans="1:10" ht="121.5" x14ac:dyDescent="0.35">
      <c r="A534" s="8">
        <v>529</v>
      </c>
      <c r="B534" s="108" t="s">
        <v>13847</v>
      </c>
      <c r="C534" s="14" t="s">
        <v>1167</v>
      </c>
      <c r="D534" s="135">
        <v>21025.5</v>
      </c>
      <c r="E534" s="135">
        <v>21025.5</v>
      </c>
      <c r="F534" s="14" t="s">
        <v>37942</v>
      </c>
      <c r="G534" s="14" t="s">
        <v>13848</v>
      </c>
      <c r="H534" s="14" t="s">
        <v>13848</v>
      </c>
      <c r="I534" s="14" t="s">
        <v>1169</v>
      </c>
      <c r="J534" s="14" t="s">
        <v>13849</v>
      </c>
    </row>
    <row r="535" spans="1:10" ht="81" x14ac:dyDescent="0.35">
      <c r="A535" s="8">
        <v>530</v>
      </c>
      <c r="B535" s="108" t="s">
        <v>4468</v>
      </c>
      <c r="C535" s="14" t="s">
        <v>1167</v>
      </c>
      <c r="D535" s="135">
        <v>54000</v>
      </c>
      <c r="E535" s="135">
        <v>62100</v>
      </c>
      <c r="F535" s="14" t="s">
        <v>37942</v>
      </c>
      <c r="G535" s="14" t="s">
        <v>13850</v>
      </c>
      <c r="H535" s="14" t="s">
        <v>13850</v>
      </c>
      <c r="I535" s="14" t="s">
        <v>1169</v>
      </c>
      <c r="J535" s="14" t="s">
        <v>13851</v>
      </c>
    </row>
    <row r="536" spans="1:10" ht="101.25" x14ac:dyDescent="0.35">
      <c r="A536" s="8">
        <v>531</v>
      </c>
      <c r="B536" s="108" t="s">
        <v>13852</v>
      </c>
      <c r="C536" s="14" t="s">
        <v>1167</v>
      </c>
      <c r="D536" s="135">
        <v>102720</v>
      </c>
      <c r="E536" s="135">
        <v>108600</v>
      </c>
      <c r="F536" s="14" t="s">
        <v>37942</v>
      </c>
      <c r="G536" s="14" t="s">
        <v>13853</v>
      </c>
      <c r="H536" s="14" t="s">
        <v>13853</v>
      </c>
      <c r="I536" s="14" t="s">
        <v>1169</v>
      </c>
      <c r="J536" s="14" t="s">
        <v>13854</v>
      </c>
    </row>
    <row r="537" spans="1:10" ht="60.75" x14ac:dyDescent="0.35">
      <c r="A537" s="8">
        <v>532</v>
      </c>
      <c r="B537" s="108" t="s">
        <v>1822</v>
      </c>
      <c r="C537" s="14" t="s">
        <v>1167</v>
      </c>
      <c r="D537" s="135">
        <v>46573.89</v>
      </c>
      <c r="E537" s="135">
        <v>46574.15</v>
      </c>
      <c r="F537" s="14" t="s">
        <v>37942</v>
      </c>
      <c r="G537" s="14" t="s">
        <v>13855</v>
      </c>
      <c r="H537" s="14" t="s">
        <v>13855</v>
      </c>
      <c r="I537" s="14" t="s">
        <v>1169</v>
      </c>
      <c r="J537" s="14" t="s">
        <v>13856</v>
      </c>
    </row>
    <row r="538" spans="1:10" ht="101.25" x14ac:dyDescent="0.35">
      <c r="A538" s="8">
        <v>533</v>
      </c>
      <c r="B538" s="108" t="s">
        <v>13857</v>
      </c>
      <c r="C538" s="14" t="s">
        <v>1167</v>
      </c>
      <c r="D538" s="135">
        <v>125000</v>
      </c>
      <c r="E538" s="135">
        <v>181000</v>
      </c>
      <c r="F538" s="14" t="s">
        <v>37942</v>
      </c>
      <c r="G538" s="14" t="s">
        <v>13858</v>
      </c>
      <c r="H538" s="14" t="s">
        <v>13858</v>
      </c>
      <c r="I538" s="14" t="s">
        <v>1169</v>
      </c>
      <c r="J538" s="14" t="s">
        <v>13859</v>
      </c>
    </row>
    <row r="539" spans="1:10" ht="81" x14ac:dyDescent="0.35">
      <c r="A539" s="8">
        <v>534</v>
      </c>
      <c r="B539" s="108" t="s">
        <v>13860</v>
      </c>
      <c r="C539" s="14" t="s">
        <v>1167</v>
      </c>
      <c r="D539" s="135">
        <v>14600</v>
      </c>
      <c r="E539" s="135">
        <v>14600</v>
      </c>
      <c r="F539" s="14" t="s">
        <v>37942</v>
      </c>
      <c r="G539" s="14" t="s">
        <v>13861</v>
      </c>
      <c r="H539" s="14" t="s">
        <v>13861</v>
      </c>
      <c r="I539" s="14" t="s">
        <v>1169</v>
      </c>
      <c r="J539" s="14" t="s">
        <v>13862</v>
      </c>
    </row>
    <row r="540" spans="1:10" ht="141.75" x14ac:dyDescent="0.35">
      <c r="A540" s="8">
        <v>535</v>
      </c>
      <c r="B540" s="194" t="s">
        <v>13863</v>
      </c>
      <c r="C540" s="112" t="s">
        <v>911</v>
      </c>
      <c r="D540" s="136">
        <v>10834.56</v>
      </c>
      <c r="E540" s="136">
        <v>10834.56</v>
      </c>
      <c r="F540" s="112" t="s">
        <v>33</v>
      </c>
      <c r="G540" s="171" t="s">
        <v>4295</v>
      </c>
      <c r="H540" s="171" t="s">
        <v>4296</v>
      </c>
      <c r="I540" s="112" t="s">
        <v>914</v>
      </c>
      <c r="J540" s="112" t="s">
        <v>13864</v>
      </c>
    </row>
    <row r="541" spans="1:10" ht="409.5" x14ac:dyDescent="0.35">
      <c r="A541" s="8">
        <v>536</v>
      </c>
      <c r="B541" s="194" t="s">
        <v>13865</v>
      </c>
      <c r="C541" s="112" t="s">
        <v>911</v>
      </c>
      <c r="D541" s="136">
        <v>8670</v>
      </c>
      <c r="E541" s="136">
        <v>8670</v>
      </c>
      <c r="F541" s="112" t="s">
        <v>33</v>
      </c>
      <c r="G541" s="171" t="s">
        <v>13866</v>
      </c>
      <c r="H541" s="171" t="s">
        <v>13867</v>
      </c>
      <c r="I541" s="112" t="s">
        <v>914</v>
      </c>
      <c r="J541" s="112" t="s">
        <v>13868</v>
      </c>
    </row>
    <row r="542" spans="1:10" ht="121.5" x14ac:dyDescent="0.35">
      <c r="A542" s="8">
        <v>537</v>
      </c>
      <c r="B542" s="194" t="s">
        <v>13869</v>
      </c>
      <c r="C542" s="112" t="s">
        <v>911</v>
      </c>
      <c r="D542" s="136">
        <v>11400</v>
      </c>
      <c r="E542" s="136">
        <v>11400</v>
      </c>
      <c r="F542" s="112" t="s">
        <v>33</v>
      </c>
      <c r="G542" s="171" t="s">
        <v>3591</v>
      </c>
      <c r="H542" s="171" t="s">
        <v>13870</v>
      </c>
      <c r="I542" s="112" t="s">
        <v>914</v>
      </c>
      <c r="J542" s="112" t="s">
        <v>13871</v>
      </c>
    </row>
    <row r="543" spans="1:10" ht="121.5" x14ac:dyDescent="0.35">
      <c r="A543" s="8">
        <v>538</v>
      </c>
      <c r="B543" s="194" t="s">
        <v>13872</v>
      </c>
      <c r="C543" s="112" t="s">
        <v>911</v>
      </c>
      <c r="D543" s="136">
        <v>28150</v>
      </c>
      <c r="E543" s="136">
        <v>28150</v>
      </c>
      <c r="F543" s="112" t="s">
        <v>33</v>
      </c>
      <c r="G543" s="171" t="s">
        <v>13873</v>
      </c>
      <c r="H543" s="171" t="s">
        <v>13874</v>
      </c>
      <c r="I543" s="112" t="s">
        <v>914</v>
      </c>
      <c r="J543" s="112" t="s">
        <v>13875</v>
      </c>
    </row>
    <row r="544" spans="1:10" ht="141.75" x14ac:dyDescent="0.35">
      <c r="A544" s="8">
        <v>539</v>
      </c>
      <c r="B544" s="194" t="s">
        <v>13876</v>
      </c>
      <c r="C544" s="112" t="s">
        <v>911</v>
      </c>
      <c r="D544" s="136">
        <v>80100</v>
      </c>
      <c r="E544" s="136">
        <v>80100</v>
      </c>
      <c r="F544" s="112" t="s">
        <v>33</v>
      </c>
      <c r="G544" s="112" t="s">
        <v>13877</v>
      </c>
      <c r="H544" s="112" t="s">
        <v>13878</v>
      </c>
      <c r="I544" s="112" t="s">
        <v>914</v>
      </c>
      <c r="J544" s="112" t="s">
        <v>13879</v>
      </c>
    </row>
    <row r="545" spans="1:10" ht="101.25" x14ac:dyDescent="0.35">
      <c r="A545" s="8">
        <v>540</v>
      </c>
      <c r="B545" s="194" t="s">
        <v>13880</v>
      </c>
      <c r="C545" s="112" t="s">
        <v>911</v>
      </c>
      <c r="D545" s="136">
        <v>418</v>
      </c>
      <c r="E545" s="136">
        <v>418</v>
      </c>
      <c r="F545" s="112" t="s">
        <v>33</v>
      </c>
      <c r="G545" s="112" t="s">
        <v>13881</v>
      </c>
      <c r="H545" s="112" t="s">
        <v>13882</v>
      </c>
      <c r="I545" s="112" t="s">
        <v>914</v>
      </c>
      <c r="J545" s="112" t="s">
        <v>13883</v>
      </c>
    </row>
    <row r="546" spans="1:10" ht="101.25" x14ac:dyDescent="0.35">
      <c r="A546" s="8">
        <v>541</v>
      </c>
      <c r="B546" s="194" t="s">
        <v>13884</v>
      </c>
      <c r="C546" s="112" t="s">
        <v>911</v>
      </c>
      <c r="D546" s="136">
        <v>885</v>
      </c>
      <c r="E546" s="136">
        <v>885</v>
      </c>
      <c r="F546" s="112" t="s">
        <v>33</v>
      </c>
      <c r="G546" s="112" t="s">
        <v>13885</v>
      </c>
      <c r="H546" s="112" t="s">
        <v>13886</v>
      </c>
      <c r="I546" s="112" t="s">
        <v>914</v>
      </c>
      <c r="J546" s="112" t="s">
        <v>13887</v>
      </c>
    </row>
    <row r="547" spans="1:10" ht="101.25" x14ac:dyDescent="0.35">
      <c r="A547" s="8">
        <v>542</v>
      </c>
      <c r="B547" s="194" t="s">
        <v>13888</v>
      </c>
      <c r="C547" s="112" t="s">
        <v>911</v>
      </c>
      <c r="D547" s="136">
        <v>72000</v>
      </c>
      <c r="E547" s="136">
        <v>72000</v>
      </c>
      <c r="F547" s="112" t="s">
        <v>33</v>
      </c>
      <c r="G547" s="112" t="s">
        <v>13889</v>
      </c>
      <c r="H547" s="112" t="s">
        <v>13890</v>
      </c>
      <c r="I547" s="112" t="s">
        <v>914</v>
      </c>
      <c r="J547" s="112" t="s">
        <v>13891</v>
      </c>
    </row>
    <row r="548" spans="1:10" ht="121.5" x14ac:dyDescent="0.35">
      <c r="A548" s="8">
        <v>543</v>
      </c>
      <c r="B548" s="194" t="s">
        <v>13892</v>
      </c>
      <c r="C548" s="112" t="s">
        <v>911</v>
      </c>
      <c r="D548" s="136">
        <v>70000</v>
      </c>
      <c r="E548" s="136">
        <v>70000</v>
      </c>
      <c r="F548" s="112" t="s">
        <v>33</v>
      </c>
      <c r="G548" s="112" t="s">
        <v>13893</v>
      </c>
      <c r="H548" s="112" t="s">
        <v>13894</v>
      </c>
      <c r="I548" s="112" t="s">
        <v>914</v>
      </c>
      <c r="J548" s="112" t="s">
        <v>13895</v>
      </c>
    </row>
    <row r="549" spans="1:10" ht="101.25" x14ac:dyDescent="0.35">
      <c r="A549" s="8">
        <v>544</v>
      </c>
      <c r="B549" s="108" t="s">
        <v>8108</v>
      </c>
      <c r="C549" s="14" t="s">
        <v>928</v>
      </c>
      <c r="D549" s="135">
        <v>48000</v>
      </c>
      <c r="E549" s="135">
        <v>48000</v>
      </c>
      <c r="F549" s="14" t="s">
        <v>929</v>
      </c>
      <c r="G549" s="14" t="s">
        <v>13896</v>
      </c>
      <c r="H549" s="14" t="s">
        <v>13896</v>
      </c>
      <c r="I549" s="14" t="s">
        <v>931</v>
      </c>
      <c r="J549" s="14" t="s">
        <v>13897</v>
      </c>
    </row>
    <row r="550" spans="1:10" ht="81" x14ac:dyDescent="0.35">
      <c r="A550" s="8">
        <v>545</v>
      </c>
      <c r="B550" s="108" t="s">
        <v>2027</v>
      </c>
      <c r="C550" s="14" t="s">
        <v>928</v>
      </c>
      <c r="D550" s="135">
        <v>8226</v>
      </c>
      <c r="E550" s="135">
        <v>8226</v>
      </c>
      <c r="F550" s="14" t="s">
        <v>929</v>
      </c>
      <c r="G550" s="14" t="s">
        <v>13898</v>
      </c>
      <c r="H550" s="14" t="s">
        <v>13898</v>
      </c>
      <c r="I550" s="14" t="s">
        <v>931</v>
      </c>
      <c r="J550" s="14" t="s">
        <v>13899</v>
      </c>
    </row>
    <row r="551" spans="1:10" ht="81" x14ac:dyDescent="0.35">
      <c r="A551" s="8">
        <v>546</v>
      </c>
      <c r="B551" s="108" t="s">
        <v>1545</v>
      </c>
      <c r="C551" s="14" t="s">
        <v>928</v>
      </c>
      <c r="D551" s="135">
        <v>37200</v>
      </c>
      <c r="E551" s="135">
        <v>37200</v>
      </c>
      <c r="F551" s="14" t="s">
        <v>929</v>
      </c>
      <c r="G551" s="14" t="s">
        <v>3719</v>
      </c>
      <c r="H551" s="14" t="s">
        <v>3719</v>
      </c>
      <c r="I551" s="14" t="s">
        <v>931</v>
      </c>
      <c r="J551" s="14" t="s">
        <v>13900</v>
      </c>
    </row>
    <row r="552" spans="1:10" ht="101.25" x14ac:dyDescent="0.35">
      <c r="A552" s="8">
        <v>547</v>
      </c>
      <c r="B552" s="108" t="s">
        <v>13901</v>
      </c>
      <c r="C552" s="14" t="s">
        <v>968</v>
      </c>
      <c r="D552" s="184">
        <v>35600</v>
      </c>
      <c r="E552" s="184">
        <v>35600</v>
      </c>
      <c r="F552" s="14" t="s">
        <v>969</v>
      </c>
      <c r="G552" s="14" t="s">
        <v>13902</v>
      </c>
      <c r="H552" s="14" t="s">
        <v>13903</v>
      </c>
      <c r="I552" s="14" t="s">
        <v>972</v>
      </c>
      <c r="J552" s="14" t="s">
        <v>13904</v>
      </c>
    </row>
    <row r="553" spans="1:10" ht="101.25" x14ac:dyDescent="0.35">
      <c r="A553" s="8">
        <v>548</v>
      </c>
      <c r="B553" s="108" t="s">
        <v>13905</v>
      </c>
      <c r="C553" s="14" t="s">
        <v>968</v>
      </c>
      <c r="D553" s="184">
        <v>58208</v>
      </c>
      <c r="E553" s="184">
        <v>58208</v>
      </c>
      <c r="F553" s="14" t="s">
        <v>969</v>
      </c>
      <c r="G553" s="14" t="s">
        <v>13906</v>
      </c>
      <c r="H553" s="14" t="s">
        <v>13907</v>
      </c>
      <c r="I553" s="14" t="s">
        <v>972</v>
      </c>
      <c r="J553" s="14" t="s">
        <v>13908</v>
      </c>
    </row>
    <row r="554" spans="1:10" ht="81" x14ac:dyDescent="0.35">
      <c r="A554" s="8">
        <v>549</v>
      </c>
      <c r="B554" s="108" t="s">
        <v>13909</v>
      </c>
      <c r="C554" s="14" t="s">
        <v>968</v>
      </c>
      <c r="D554" s="184">
        <v>18810</v>
      </c>
      <c r="E554" s="184">
        <v>18810</v>
      </c>
      <c r="F554" s="14" t="s">
        <v>969</v>
      </c>
      <c r="G554" s="14" t="s">
        <v>13910</v>
      </c>
      <c r="H554" s="14" t="s">
        <v>13911</v>
      </c>
      <c r="I554" s="14" t="s">
        <v>972</v>
      </c>
      <c r="J554" s="14" t="s">
        <v>13912</v>
      </c>
    </row>
    <row r="555" spans="1:10" ht="101.25" x14ac:dyDescent="0.35">
      <c r="A555" s="8">
        <v>550</v>
      </c>
      <c r="B555" s="108" t="s">
        <v>13913</v>
      </c>
      <c r="C555" s="14" t="s">
        <v>968</v>
      </c>
      <c r="D555" s="184">
        <v>165850</v>
      </c>
      <c r="E555" s="184">
        <v>165850</v>
      </c>
      <c r="F555" s="14" t="s">
        <v>969</v>
      </c>
      <c r="G555" s="14" t="s">
        <v>13914</v>
      </c>
      <c r="H555" s="14" t="s">
        <v>13915</v>
      </c>
      <c r="I555" s="14" t="s">
        <v>972</v>
      </c>
      <c r="J555" s="14" t="s">
        <v>13916</v>
      </c>
    </row>
    <row r="556" spans="1:10" ht="121.5" x14ac:dyDescent="0.35">
      <c r="A556" s="8">
        <v>551</v>
      </c>
      <c r="B556" s="108" t="s">
        <v>13917</v>
      </c>
      <c r="C556" s="14" t="s">
        <v>968</v>
      </c>
      <c r="D556" s="184">
        <v>48000</v>
      </c>
      <c r="E556" s="184">
        <v>48000</v>
      </c>
      <c r="F556" s="14" t="s">
        <v>969</v>
      </c>
      <c r="G556" s="14" t="s">
        <v>13918</v>
      </c>
      <c r="H556" s="14" t="s">
        <v>13919</v>
      </c>
      <c r="I556" s="14" t="s">
        <v>972</v>
      </c>
      <c r="J556" s="14" t="s">
        <v>13920</v>
      </c>
    </row>
    <row r="557" spans="1:10" ht="141.75" x14ac:dyDescent="0.35">
      <c r="A557" s="8">
        <v>552</v>
      </c>
      <c r="B557" s="108" t="s">
        <v>13921</v>
      </c>
      <c r="C557" s="14" t="s">
        <v>968</v>
      </c>
      <c r="D557" s="184">
        <v>790000</v>
      </c>
      <c r="E557" s="184">
        <v>790000</v>
      </c>
      <c r="F557" s="14" t="s">
        <v>626</v>
      </c>
      <c r="G557" s="14" t="s">
        <v>13922</v>
      </c>
      <c r="H557" s="14" t="s">
        <v>13923</v>
      </c>
      <c r="I557" s="14" t="s">
        <v>972</v>
      </c>
      <c r="J557" s="14" t="s">
        <v>13924</v>
      </c>
    </row>
    <row r="558" spans="1:10" ht="121.5" x14ac:dyDescent="0.35">
      <c r="A558" s="8">
        <v>553</v>
      </c>
      <c r="B558" s="108" t="s">
        <v>13925</v>
      </c>
      <c r="C558" s="14" t="s">
        <v>968</v>
      </c>
      <c r="D558" s="184">
        <v>1000000</v>
      </c>
      <c r="E558" s="184">
        <v>1000000</v>
      </c>
      <c r="F558" s="14" t="s">
        <v>626</v>
      </c>
      <c r="G558" s="14" t="s">
        <v>13926</v>
      </c>
      <c r="H558" s="14" t="s">
        <v>13927</v>
      </c>
      <c r="I558" s="14" t="s">
        <v>972</v>
      </c>
      <c r="J558" s="14" t="s">
        <v>13928</v>
      </c>
    </row>
    <row r="559" spans="1:10" ht="101.25" x14ac:dyDescent="0.35">
      <c r="A559" s="8">
        <v>554</v>
      </c>
      <c r="B559" s="49" t="s">
        <v>791</v>
      </c>
      <c r="C559" s="180" t="s">
        <v>718</v>
      </c>
      <c r="D559" s="30">
        <v>90000</v>
      </c>
      <c r="E559" s="30">
        <v>90000</v>
      </c>
      <c r="F559" s="31" t="s">
        <v>713</v>
      </c>
      <c r="G559" s="31" t="s">
        <v>792</v>
      </c>
      <c r="H559" s="31" t="s">
        <v>792</v>
      </c>
      <c r="I559" s="29" t="s">
        <v>185</v>
      </c>
      <c r="J559" s="32" t="s">
        <v>37873</v>
      </c>
    </row>
    <row r="560" spans="1:10" ht="101.25" x14ac:dyDescent="0.35">
      <c r="A560" s="8">
        <v>555</v>
      </c>
      <c r="B560" s="16" t="s">
        <v>47338</v>
      </c>
      <c r="C560" s="111" t="s">
        <v>35706</v>
      </c>
      <c r="D560" s="19">
        <v>2821900</v>
      </c>
      <c r="E560" s="19">
        <v>2821900</v>
      </c>
      <c r="F560" s="18" t="s">
        <v>626</v>
      </c>
      <c r="G560" s="18" t="s">
        <v>47348</v>
      </c>
      <c r="H560" s="18" t="s">
        <v>47348</v>
      </c>
      <c r="I560" s="18" t="s">
        <v>185</v>
      </c>
      <c r="J560" s="18" t="s">
        <v>47361</v>
      </c>
    </row>
    <row r="561" spans="1:10" ht="81" x14ac:dyDescent="0.35">
      <c r="A561" s="8">
        <v>556</v>
      </c>
      <c r="B561" s="16" t="s">
        <v>47339</v>
      </c>
      <c r="C561" s="111" t="s">
        <v>35706</v>
      </c>
      <c r="D561" s="19">
        <v>900000</v>
      </c>
      <c r="E561" s="19">
        <v>900000</v>
      </c>
      <c r="F561" s="18" t="s">
        <v>626</v>
      </c>
      <c r="G561" s="18" t="s">
        <v>47349</v>
      </c>
      <c r="H561" s="18" t="s">
        <v>47349</v>
      </c>
      <c r="I561" s="18" t="s">
        <v>185</v>
      </c>
      <c r="J561" s="18" t="s">
        <v>47362</v>
      </c>
    </row>
    <row r="562" spans="1:10" ht="101.25" x14ac:dyDescent="0.35">
      <c r="A562" s="8">
        <v>557</v>
      </c>
      <c r="B562" s="16" t="s">
        <v>47340</v>
      </c>
      <c r="C562" s="111" t="s">
        <v>35706</v>
      </c>
      <c r="D562" s="19">
        <v>2694020</v>
      </c>
      <c r="E562" s="19">
        <v>2694020</v>
      </c>
      <c r="F562" s="18" t="s">
        <v>626</v>
      </c>
      <c r="G562" s="18" t="s">
        <v>47350</v>
      </c>
      <c r="H562" s="18" t="s">
        <v>47350</v>
      </c>
      <c r="I562" s="18" t="s">
        <v>185</v>
      </c>
      <c r="J562" s="18" t="s">
        <v>47363</v>
      </c>
    </row>
    <row r="563" spans="1:10" ht="101.25" x14ac:dyDescent="0.35">
      <c r="A563" s="8">
        <v>558</v>
      </c>
      <c r="B563" s="16" t="s">
        <v>47341</v>
      </c>
      <c r="C563" s="111" t="s">
        <v>35706</v>
      </c>
      <c r="D563" s="19">
        <v>1657000</v>
      </c>
      <c r="E563" s="19">
        <v>1657000</v>
      </c>
      <c r="F563" s="18" t="s">
        <v>626</v>
      </c>
      <c r="G563" s="18" t="s">
        <v>47351</v>
      </c>
      <c r="H563" s="18" t="s">
        <v>47351</v>
      </c>
      <c r="I563" s="18" t="s">
        <v>185</v>
      </c>
      <c r="J563" s="18" t="s">
        <v>47364</v>
      </c>
    </row>
    <row r="564" spans="1:10" ht="101.25" x14ac:dyDescent="0.35">
      <c r="A564" s="8">
        <v>559</v>
      </c>
      <c r="B564" s="16" t="s">
        <v>47242</v>
      </c>
      <c r="C564" s="111" t="s">
        <v>35706</v>
      </c>
      <c r="D564" s="19">
        <v>984186</v>
      </c>
      <c r="E564" s="19">
        <v>984186</v>
      </c>
      <c r="F564" s="18" t="s">
        <v>626</v>
      </c>
      <c r="G564" s="18" t="s">
        <v>47352</v>
      </c>
      <c r="H564" s="18" t="s">
        <v>47352</v>
      </c>
      <c r="I564" s="18" t="s">
        <v>185</v>
      </c>
      <c r="J564" s="18" t="s">
        <v>47365</v>
      </c>
    </row>
    <row r="565" spans="1:10" ht="101.25" x14ac:dyDescent="0.35">
      <c r="A565" s="8">
        <v>560</v>
      </c>
      <c r="B565" s="16" t="s">
        <v>47341</v>
      </c>
      <c r="C565" s="111" t="s">
        <v>35706</v>
      </c>
      <c r="D565" s="19">
        <v>740975</v>
      </c>
      <c r="E565" s="19">
        <v>740975</v>
      </c>
      <c r="F565" s="18" t="s">
        <v>626</v>
      </c>
      <c r="G565" s="18" t="s">
        <v>47353</v>
      </c>
      <c r="H565" s="18" t="s">
        <v>47353</v>
      </c>
      <c r="I565" s="18" t="s">
        <v>185</v>
      </c>
      <c r="J565" s="18" t="s">
        <v>47366</v>
      </c>
    </row>
    <row r="566" spans="1:10" ht="101.25" x14ac:dyDescent="0.35">
      <c r="A566" s="8">
        <v>561</v>
      </c>
      <c r="B566" s="16" t="s">
        <v>47342</v>
      </c>
      <c r="C566" s="111" t="s">
        <v>35706</v>
      </c>
      <c r="D566" s="19">
        <v>2361020</v>
      </c>
      <c r="E566" s="19">
        <v>2361020</v>
      </c>
      <c r="F566" s="18" t="s">
        <v>626</v>
      </c>
      <c r="G566" s="18" t="s">
        <v>47354</v>
      </c>
      <c r="H566" s="18" t="s">
        <v>47354</v>
      </c>
      <c r="I566" s="18" t="s">
        <v>185</v>
      </c>
      <c r="J566" s="18" t="s">
        <v>47367</v>
      </c>
    </row>
    <row r="567" spans="1:10" ht="101.25" x14ac:dyDescent="0.35">
      <c r="A567" s="8">
        <v>562</v>
      </c>
      <c r="B567" s="16" t="s">
        <v>47343</v>
      </c>
      <c r="C567" s="111" t="s">
        <v>35706</v>
      </c>
      <c r="D567" s="19">
        <v>3500000</v>
      </c>
      <c r="E567" s="19">
        <v>3500000</v>
      </c>
      <c r="F567" s="18" t="s">
        <v>626</v>
      </c>
      <c r="G567" s="18" t="s">
        <v>47355</v>
      </c>
      <c r="H567" s="18" t="s">
        <v>47355</v>
      </c>
      <c r="I567" s="18" t="s">
        <v>185</v>
      </c>
      <c r="J567" s="18" t="s">
        <v>47368</v>
      </c>
    </row>
    <row r="568" spans="1:10" ht="101.25" x14ac:dyDescent="0.35">
      <c r="A568" s="8">
        <v>563</v>
      </c>
      <c r="B568" s="16" t="s">
        <v>47344</v>
      </c>
      <c r="C568" s="111" t="s">
        <v>35706</v>
      </c>
      <c r="D568" s="19">
        <v>820000</v>
      </c>
      <c r="E568" s="19">
        <v>820000</v>
      </c>
      <c r="F568" s="18" t="s">
        <v>626</v>
      </c>
      <c r="G568" s="18" t="s">
        <v>47356</v>
      </c>
      <c r="H568" s="18" t="s">
        <v>47356</v>
      </c>
      <c r="I568" s="18" t="s">
        <v>185</v>
      </c>
      <c r="J568" s="18" t="s">
        <v>47369</v>
      </c>
    </row>
    <row r="569" spans="1:10" ht="101.25" x14ac:dyDescent="0.35">
      <c r="A569" s="8">
        <v>564</v>
      </c>
      <c r="B569" s="16" t="s">
        <v>47345</v>
      </c>
      <c r="C569" s="111" t="s">
        <v>35706</v>
      </c>
      <c r="D569" s="19">
        <v>3210000</v>
      </c>
      <c r="E569" s="19">
        <v>3210000</v>
      </c>
      <c r="F569" s="18" t="s">
        <v>626</v>
      </c>
      <c r="G569" s="18" t="s">
        <v>47357</v>
      </c>
      <c r="H569" s="18" t="s">
        <v>47357</v>
      </c>
      <c r="I569" s="18" t="s">
        <v>185</v>
      </c>
      <c r="J569" s="18" t="s">
        <v>47370</v>
      </c>
    </row>
    <row r="570" spans="1:10" ht="101.25" x14ac:dyDescent="0.35">
      <c r="A570" s="8">
        <v>565</v>
      </c>
      <c r="B570" s="16" t="s">
        <v>47346</v>
      </c>
      <c r="C570" s="111" t="s">
        <v>35706</v>
      </c>
      <c r="D570" s="19">
        <v>760000</v>
      </c>
      <c r="E570" s="19">
        <v>760000</v>
      </c>
      <c r="F570" s="18" t="s">
        <v>626</v>
      </c>
      <c r="G570" s="18" t="s">
        <v>47358</v>
      </c>
      <c r="H570" s="18" t="s">
        <v>47358</v>
      </c>
      <c r="I570" s="18" t="s">
        <v>185</v>
      </c>
      <c r="J570" s="18" t="s">
        <v>47371</v>
      </c>
    </row>
    <row r="571" spans="1:10" ht="101.25" x14ac:dyDescent="0.35">
      <c r="A571" s="8">
        <v>566</v>
      </c>
      <c r="B571" s="16" t="s">
        <v>47306</v>
      </c>
      <c r="C571" s="111" t="s">
        <v>35706</v>
      </c>
      <c r="D571" s="19">
        <v>1177120</v>
      </c>
      <c r="E571" s="19">
        <v>1177120</v>
      </c>
      <c r="F571" s="18" t="s">
        <v>626</v>
      </c>
      <c r="G571" s="18" t="s">
        <v>47359</v>
      </c>
      <c r="H571" s="18" t="s">
        <v>47359</v>
      </c>
      <c r="I571" s="18" t="s">
        <v>185</v>
      </c>
      <c r="J571" s="18" t="s">
        <v>47372</v>
      </c>
    </row>
    <row r="572" spans="1:10" ht="101.25" x14ac:dyDescent="0.35">
      <c r="A572" s="8">
        <v>567</v>
      </c>
      <c r="B572" s="16" t="s">
        <v>47347</v>
      </c>
      <c r="C572" s="111" t="s">
        <v>35706</v>
      </c>
      <c r="D572" s="19">
        <v>5264400</v>
      </c>
      <c r="E572" s="19">
        <v>5264400</v>
      </c>
      <c r="F572" s="18" t="s">
        <v>626</v>
      </c>
      <c r="G572" s="18" t="s">
        <v>47360</v>
      </c>
      <c r="H572" s="18" t="s">
        <v>47360</v>
      </c>
      <c r="I572" s="18" t="s">
        <v>185</v>
      </c>
      <c r="J572" s="18" t="s">
        <v>47373</v>
      </c>
    </row>
    <row r="573" spans="1:10" ht="81" x14ac:dyDescent="0.35">
      <c r="A573" s="8">
        <v>568</v>
      </c>
      <c r="B573" s="126" t="s">
        <v>37169</v>
      </c>
      <c r="C573" s="112" t="s">
        <v>36810</v>
      </c>
      <c r="D573" s="336">
        <v>5002.25</v>
      </c>
      <c r="E573" s="336">
        <v>5002.25</v>
      </c>
      <c r="F573" s="112" t="s">
        <v>37943</v>
      </c>
      <c r="G573" s="112" t="s">
        <v>37869</v>
      </c>
      <c r="H573" s="112" t="str">
        <f t="shared" ref="H573:H576" si="10">G573</f>
        <v>บริษัท สหแพทย์เภสัช จำกัด 5002.25 บาท</v>
      </c>
      <c r="I573" s="335" t="s">
        <v>36812</v>
      </c>
      <c r="J573" s="112" t="s">
        <v>37874</v>
      </c>
    </row>
    <row r="574" spans="1:10" ht="81" x14ac:dyDescent="0.35">
      <c r="A574" s="8">
        <v>569</v>
      </c>
      <c r="B574" s="126" t="s">
        <v>37160</v>
      </c>
      <c r="C574" s="112" t="s">
        <v>36810</v>
      </c>
      <c r="D574" s="336">
        <v>6420</v>
      </c>
      <c r="E574" s="336">
        <v>6420</v>
      </c>
      <c r="F574" s="112" t="s">
        <v>37943</v>
      </c>
      <c r="G574" s="112" t="s">
        <v>37870</v>
      </c>
      <c r="H574" s="112" t="str">
        <f t="shared" si="10"/>
        <v>บริษัท แคสป้า จำกัด 6420 บาท</v>
      </c>
      <c r="I574" s="335" t="s">
        <v>36812</v>
      </c>
      <c r="J574" s="112" t="s">
        <v>37875</v>
      </c>
    </row>
    <row r="575" spans="1:10" ht="81" x14ac:dyDescent="0.35">
      <c r="A575" s="8">
        <v>570</v>
      </c>
      <c r="B575" s="126" t="s">
        <v>47374</v>
      </c>
      <c r="C575" s="112" t="s">
        <v>36856</v>
      </c>
      <c r="D575" s="336">
        <v>4815</v>
      </c>
      <c r="E575" s="336">
        <v>4815</v>
      </c>
      <c r="F575" s="112" t="s">
        <v>37943</v>
      </c>
      <c r="G575" s="112" t="s">
        <v>37871</v>
      </c>
      <c r="H575" s="112" t="str">
        <f t="shared" si="10"/>
        <v>บริษัท ดีเคเอสเอช (ประเทศไทย) จำกัด 4815 บาท</v>
      </c>
      <c r="I575" s="335" t="s">
        <v>36812</v>
      </c>
      <c r="J575" s="112" t="s">
        <v>37876</v>
      </c>
    </row>
    <row r="576" spans="1:10" ht="81" x14ac:dyDescent="0.35">
      <c r="A576" s="8">
        <v>571</v>
      </c>
      <c r="B576" s="126" t="s">
        <v>47375</v>
      </c>
      <c r="C576" s="112" t="s">
        <v>36856</v>
      </c>
      <c r="D576" s="336">
        <v>20000</v>
      </c>
      <c r="E576" s="336">
        <v>20000</v>
      </c>
      <c r="F576" s="112" t="s">
        <v>37943</v>
      </c>
      <c r="G576" s="112" t="s">
        <v>37872</v>
      </c>
      <c r="H576" s="112" t="str">
        <f t="shared" si="10"/>
        <v>นายสงกรานต์ พึ่งพา 20000 บาท</v>
      </c>
      <c r="I576" s="335" t="s">
        <v>36812</v>
      </c>
      <c r="J576" s="112" t="s">
        <v>37877</v>
      </c>
    </row>
    <row r="577" spans="1:10" ht="81" x14ac:dyDescent="0.35">
      <c r="A577" s="8">
        <v>572</v>
      </c>
      <c r="B577" s="108" t="s">
        <v>13929</v>
      </c>
      <c r="C577" s="198" t="s">
        <v>1182</v>
      </c>
      <c r="D577" s="184">
        <v>16000</v>
      </c>
      <c r="E577" s="184">
        <v>16000</v>
      </c>
      <c r="F577" s="14" t="s">
        <v>1183</v>
      </c>
      <c r="G577" s="121" t="s">
        <v>13930</v>
      </c>
      <c r="H577" s="121" t="s">
        <v>13930</v>
      </c>
      <c r="I577" s="121" t="s">
        <v>13171</v>
      </c>
      <c r="J577" s="14" t="s">
        <v>13931</v>
      </c>
    </row>
    <row r="578" spans="1:10" ht="60.75" x14ac:dyDescent="0.35">
      <c r="A578" s="8">
        <v>573</v>
      </c>
      <c r="B578" s="124" t="s">
        <v>13932</v>
      </c>
      <c r="C578" s="114" t="s">
        <v>949</v>
      </c>
      <c r="D578" s="132">
        <v>6900</v>
      </c>
      <c r="E578" s="132">
        <v>6900</v>
      </c>
      <c r="F578" s="114" t="s">
        <v>938</v>
      </c>
      <c r="G578" s="114" t="s">
        <v>13933</v>
      </c>
      <c r="H578" s="114" t="s">
        <v>13933</v>
      </c>
      <c r="I578" s="115" t="s">
        <v>951</v>
      </c>
      <c r="J578" s="116" t="s">
        <v>13934</v>
      </c>
    </row>
    <row r="579" spans="1:10" ht="40.5" x14ac:dyDescent="0.35">
      <c r="A579" s="8">
        <v>574</v>
      </c>
      <c r="B579" s="124" t="s">
        <v>8248</v>
      </c>
      <c r="C579" s="114" t="s">
        <v>949</v>
      </c>
      <c r="D579" s="132">
        <v>9000</v>
      </c>
      <c r="E579" s="132">
        <v>9000</v>
      </c>
      <c r="F579" s="114" t="s">
        <v>938</v>
      </c>
      <c r="G579" s="114" t="s">
        <v>11931</v>
      </c>
      <c r="H579" s="114" t="s">
        <v>11931</v>
      </c>
      <c r="I579" s="115" t="s">
        <v>951</v>
      </c>
      <c r="J579" s="116" t="s">
        <v>13935</v>
      </c>
    </row>
    <row r="580" spans="1:10" ht="60.75" x14ac:dyDescent="0.35">
      <c r="A580" s="8">
        <v>575</v>
      </c>
      <c r="B580" s="124" t="s">
        <v>13095</v>
      </c>
      <c r="C580" s="114" t="s">
        <v>949</v>
      </c>
      <c r="D580" s="132">
        <v>30000</v>
      </c>
      <c r="E580" s="134">
        <v>30000</v>
      </c>
      <c r="F580" s="114" t="s">
        <v>938</v>
      </c>
      <c r="G580" s="114" t="s">
        <v>957</v>
      </c>
      <c r="H580" s="114" t="s">
        <v>957</v>
      </c>
      <c r="I580" s="115" t="s">
        <v>951</v>
      </c>
      <c r="J580" s="116" t="s">
        <v>13936</v>
      </c>
    </row>
    <row r="581" spans="1:10" ht="40.5" x14ac:dyDescent="0.35">
      <c r="A581" s="8">
        <v>576</v>
      </c>
      <c r="B581" s="124" t="s">
        <v>13937</v>
      </c>
      <c r="C581" s="114" t="s">
        <v>949</v>
      </c>
      <c r="D581" s="132">
        <v>13000</v>
      </c>
      <c r="E581" s="134">
        <v>13000</v>
      </c>
      <c r="F581" s="114" t="s">
        <v>938</v>
      </c>
      <c r="G581" s="114" t="s">
        <v>13938</v>
      </c>
      <c r="H581" s="114" t="s">
        <v>13938</v>
      </c>
      <c r="I581" s="115" t="s">
        <v>951</v>
      </c>
      <c r="J581" s="116" t="s">
        <v>13939</v>
      </c>
    </row>
    <row r="582" spans="1:10" ht="81" x14ac:dyDescent="0.35">
      <c r="A582" s="8">
        <v>577</v>
      </c>
      <c r="B582" s="108" t="s">
        <v>13940</v>
      </c>
      <c r="C582" s="14" t="s">
        <v>2250</v>
      </c>
      <c r="D582" s="135">
        <v>24794.04</v>
      </c>
      <c r="E582" s="135">
        <v>24794.04</v>
      </c>
      <c r="F582" s="14" t="s">
        <v>938</v>
      </c>
      <c r="G582" s="14" t="s">
        <v>13941</v>
      </c>
      <c r="H582" s="14" t="s">
        <v>13942</v>
      </c>
      <c r="I582" s="14" t="s">
        <v>7160</v>
      </c>
      <c r="J582" s="14" t="s">
        <v>26687</v>
      </c>
    </row>
    <row r="583" spans="1:10" ht="40.5" x14ac:dyDescent="0.35">
      <c r="A583" s="8">
        <v>578</v>
      </c>
      <c r="B583" s="108" t="s">
        <v>1319</v>
      </c>
      <c r="C583" s="14" t="s">
        <v>1273</v>
      </c>
      <c r="D583" s="197">
        <v>19625</v>
      </c>
      <c r="E583" s="197">
        <v>19625</v>
      </c>
      <c r="F583" s="14" t="s">
        <v>938</v>
      </c>
      <c r="G583" s="121" t="s">
        <v>13943</v>
      </c>
      <c r="H583" s="121" t="s">
        <v>13943</v>
      </c>
      <c r="I583" s="14" t="s">
        <v>185</v>
      </c>
      <c r="J583" s="14" t="s">
        <v>26688</v>
      </c>
    </row>
    <row r="584" spans="1:10" ht="60.75" x14ac:dyDescent="0.35">
      <c r="A584" s="8">
        <v>579</v>
      </c>
      <c r="B584" s="108" t="s">
        <v>13944</v>
      </c>
      <c r="C584" s="14" t="s">
        <v>1056</v>
      </c>
      <c r="D584" s="197">
        <v>15840</v>
      </c>
      <c r="E584" s="197">
        <v>15840</v>
      </c>
      <c r="F584" s="14" t="s">
        <v>37942</v>
      </c>
      <c r="G584" s="14" t="s">
        <v>13945</v>
      </c>
      <c r="H584" s="14" t="s">
        <v>13945</v>
      </c>
      <c r="I584" s="14" t="s">
        <v>1058</v>
      </c>
      <c r="J584" s="14" t="s">
        <v>13946</v>
      </c>
    </row>
    <row r="585" spans="1:10" ht="344.25" x14ac:dyDescent="0.35">
      <c r="A585" s="8">
        <v>580</v>
      </c>
      <c r="B585" s="194" t="s">
        <v>13947</v>
      </c>
      <c r="C585" s="112" t="s">
        <v>911</v>
      </c>
      <c r="D585" s="136">
        <v>8000</v>
      </c>
      <c r="E585" s="136">
        <v>8000</v>
      </c>
      <c r="F585" s="112" t="s">
        <v>33</v>
      </c>
      <c r="G585" s="112" t="s">
        <v>13948</v>
      </c>
      <c r="H585" s="112" t="s">
        <v>13949</v>
      </c>
      <c r="I585" s="112" t="s">
        <v>914</v>
      </c>
      <c r="J585" s="112" t="s">
        <v>13950</v>
      </c>
    </row>
    <row r="586" spans="1:10" ht="202.5" x14ac:dyDescent="0.35">
      <c r="A586" s="8">
        <v>581</v>
      </c>
      <c r="B586" s="194" t="s">
        <v>13951</v>
      </c>
      <c r="C586" s="112" t="s">
        <v>911</v>
      </c>
      <c r="D586" s="136">
        <v>3000</v>
      </c>
      <c r="E586" s="136">
        <v>3000</v>
      </c>
      <c r="F586" s="112" t="s">
        <v>33</v>
      </c>
      <c r="G586" s="112" t="s">
        <v>13952</v>
      </c>
      <c r="H586" s="112" t="s">
        <v>13953</v>
      </c>
      <c r="I586" s="112" t="s">
        <v>914</v>
      </c>
      <c r="J586" s="112" t="s">
        <v>13954</v>
      </c>
    </row>
    <row r="587" spans="1:10" ht="243" x14ac:dyDescent="0.35">
      <c r="A587" s="8">
        <v>582</v>
      </c>
      <c r="B587" s="194" t="s">
        <v>13955</v>
      </c>
      <c r="C587" s="112" t="s">
        <v>911</v>
      </c>
      <c r="D587" s="136">
        <v>3400</v>
      </c>
      <c r="E587" s="136">
        <v>3400</v>
      </c>
      <c r="F587" s="112" t="s">
        <v>33</v>
      </c>
      <c r="G587" s="112" t="s">
        <v>13956</v>
      </c>
      <c r="H587" s="112" t="s">
        <v>13957</v>
      </c>
      <c r="I587" s="112" t="s">
        <v>914</v>
      </c>
      <c r="J587" s="112" t="s">
        <v>13958</v>
      </c>
    </row>
    <row r="588" spans="1:10" ht="222.75" x14ac:dyDescent="0.35">
      <c r="A588" s="8">
        <v>583</v>
      </c>
      <c r="B588" s="194" t="s">
        <v>13959</v>
      </c>
      <c r="C588" s="112" t="s">
        <v>911</v>
      </c>
      <c r="D588" s="136">
        <v>363800</v>
      </c>
      <c r="E588" s="136">
        <v>363800</v>
      </c>
      <c r="F588" s="112" t="s">
        <v>33</v>
      </c>
      <c r="G588" s="112" t="s">
        <v>13960</v>
      </c>
      <c r="H588" s="112" t="s">
        <v>13961</v>
      </c>
      <c r="I588" s="112" t="s">
        <v>914</v>
      </c>
      <c r="J588" s="112" t="s">
        <v>13958</v>
      </c>
    </row>
    <row r="589" spans="1:10" ht="121.5" x14ac:dyDescent="0.35">
      <c r="A589" s="8">
        <v>584</v>
      </c>
      <c r="B589" s="194" t="s">
        <v>13962</v>
      </c>
      <c r="C589" s="112" t="s">
        <v>911</v>
      </c>
      <c r="D589" s="136">
        <v>9244.7999999999993</v>
      </c>
      <c r="E589" s="136">
        <v>9244.7999999999993</v>
      </c>
      <c r="F589" s="112" t="s">
        <v>33</v>
      </c>
      <c r="G589" s="112" t="s">
        <v>13963</v>
      </c>
      <c r="H589" s="112" t="s">
        <v>13964</v>
      </c>
      <c r="I589" s="112" t="s">
        <v>914</v>
      </c>
      <c r="J589" s="112" t="s">
        <v>13965</v>
      </c>
    </row>
    <row r="590" spans="1:10" ht="60.75" x14ac:dyDescent="0.35">
      <c r="A590" s="8">
        <v>585</v>
      </c>
      <c r="B590" s="16" t="s">
        <v>19891</v>
      </c>
      <c r="C590" s="18" t="s">
        <v>28712</v>
      </c>
      <c r="D590" s="19">
        <v>87000</v>
      </c>
      <c r="E590" s="19">
        <v>87000</v>
      </c>
      <c r="F590" s="18" t="s">
        <v>37942</v>
      </c>
      <c r="G590" s="18" t="s">
        <v>32911</v>
      </c>
      <c r="H590" s="18" t="s">
        <v>32911</v>
      </c>
      <c r="I590" s="18" t="s">
        <v>28714</v>
      </c>
      <c r="J590" s="18" t="s">
        <v>32912</v>
      </c>
    </row>
    <row r="591" spans="1:10" ht="60.75" x14ac:dyDescent="0.35">
      <c r="A591" s="8">
        <v>586</v>
      </c>
      <c r="B591" s="16" t="s">
        <v>28828</v>
      </c>
      <c r="C591" s="18" t="s">
        <v>28712</v>
      </c>
      <c r="D591" s="19">
        <v>82176</v>
      </c>
      <c r="E591" s="19">
        <v>82176</v>
      </c>
      <c r="F591" s="18" t="s">
        <v>37942</v>
      </c>
      <c r="G591" s="18" t="s">
        <v>30123</v>
      </c>
      <c r="H591" s="18" t="s">
        <v>30123</v>
      </c>
      <c r="I591" s="18" t="s">
        <v>28714</v>
      </c>
      <c r="J591" s="18" t="s">
        <v>32913</v>
      </c>
    </row>
    <row r="592" spans="1:10" ht="60.75" x14ac:dyDescent="0.35">
      <c r="A592" s="8">
        <v>587</v>
      </c>
      <c r="B592" s="16" t="s">
        <v>28828</v>
      </c>
      <c r="C592" s="18" t="s">
        <v>28712</v>
      </c>
      <c r="D592" s="19">
        <v>92000</v>
      </c>
      <c r="E592" s="19">
        <v>180000</v>
      </c>
      <c r="F592" s="18" t="s">
        <v>37942</v>
      </c>
      <c r="G592" s="18" t="s">
        <v>30535</v>
      </c>
      <c r="H592" s="18" t="s">
        <v>30535</v>
      </c>
      <c r="I592" s="18" t="s">
        <v>28714</v>
      </c>
      <c r="J592" s="18" t="s">
        <v>32914</v>
      </c>
    </row>
    <row r="593" spans="1:10" ht="60.75" x14ac:dyDescent="0.35">
      <c r="A593" s="8">
        <v>588</v>
      </c>
      <c r="B593" s="16" t="s">
        <v>28828</v>
      </c>
      <c r="C593" s="18" t="s">
        <v>28712</v>
      </c>
      <c r="D593" s="19">
        <v>46800</v>
      </c>
      <c r="E593" s="19">
        <v>46800</v>
      </c>
      <c r="F593" s="18" t="s">
        <v>37942</v>
      </c>
      <c r="G593" s="18" t="s">
        <v>28852</v>
      </c>
      <c r="H593" s="18" t="s">
        <v>28852</v>
      </c>
      <c r="I593" s="18" t="s">
        <v>28714</v>
      </c>
      <c r="J593" s="18" t="s">
        <v>32915</v>
      </c>
    </row>
    <row r="594" spans="1:10" ht="60.75" x14ac:dyDescent="0.35">
      <c r="A594" s="8">
        <v>589</v>
      </c>
      <c r="B594" s="16" t="s">
        <v>28828</v>
      </c>
      <c r="C594" s="18" t="s">
        <v>28712</v>
      </c>
      <c r="D594" s="19">
        <v>48000</v>
      </c>
      <c r="E594" s="19">
        <v>75000</v>
      </c>
      <c r="F594" s="18" t="s">
        <v>37942</v>
      </c>
      <c r="G594" s="18" t="s">
        <v>32916</v>
      </c>
      <c r="H594" s="18" t="s">
        <v>32916</v>
      </c>
      <c r="I594" s="18" t="s">
        <v>28714</v>
      </c>
      <c r="J594" s="18" t="s">
        <v>32917</v>
      </c>
    </row>
    <row r="595" spans="1:10" ht="60.75" x14ac:dyDescent="0.35">
      <c r="A595" s="8">
        <v>590</v>
      </c>
      <c r="B595" s="16" t="s">
        <v>28828</v>
      </c>
      <c r="C595" s="18" t="s">
        <v>28712</v>
      </c>
      <c r="D595" s="19">
        <v>28000</v>
      </c>
      <c r="E595" s="19">
        <v>100000</v>
      </c>
      <c r="F595" s="18" t="s">
        <v>37942</v>
      </c>
      <c r="G595" s="18" t="s">
        <v>32918</v>
      </c>
      <c r="H595" s="18" t="s">
        <v>32918</v>
      </c>
      <c r="I595" s="18" t="s">
        <v>28714</v>
      </c>
      <c r="J595" s="18" t="s">
        <v>32919</v>
      </c>
    </row>
    <row r="596" spans="1:10" ht="60.75" x14ac:dyDescent="0.35">
      <c r="A596" s="8">
        <v>591</v>
      </c>
      <c r="B596" s="16" t="s">
        <v>28837</v>
      </c>
      <c r="C596" s="18" t="s">
        <v>28712</v>
      </c>
      <c r="D596" s="19">
        <v>2200</v>
      </c>
      <c r="E596" s="19">
        <v>2200</v>
      </c>
      <c r="F596" s="18" t="s">
        <v>37942</v>
      </c>
      <c r="G596" s="18" t="s">
        <v>32920</v>
      </c>
      <c r="H596" s="18" t="s">
        <v>32920</v>
      </c>
      <c r="I596" s="18" t="s">
        <v>28714</v>
      </c>
      <c r="J596" s="18" t="s">
        <v>32921</v>
      </c>
    </row>
    <row r="597" spans="1:10" ht="60.75" x14ac:dyDescent="0.35">
      <c r="A597" s="8">
        <v>592</v>
      </c>
      <c r="B597" s="16" t="s">
        <v>28837</v>
      </c>
      <c r="C597" s="18" t="s">
        <v>28712</v>
      </c>
      <c r="D597" s="19">
        <v>11593.9</v>
      </c>
      <c r="E597" s="19">
        <v>11593.9</v>
      </c>
      <c r="F597" s="18" t="s">
        <v>37942</v>
      </c>
      <c r="G597" s="18" t="s">
        <v>32922</v>
      </c>
      <c r="H597" s="18" t="s">
        <v>32922</v>
      </c>
      <c r="I597" s="18" t="s">
        <v>28714</v>
      </c>
      <c r="J597" s="18" t="s">
        <v>32923</v>
      </c>
    </row>
    <row r="598" spans="1:10" ht="60.75" x14ac:dyDescent="0.35">
      <c r="A598" s="8">
        <v>593</v>
      </c>
      <c r="B598" s="16" t="s">
        <v>28828</v>
      </c>
      <c r="C598" s="18" t="s">
        <v>28712</v>
      </c>
      <c r="D598" s="19">
        <v>6600</v>
      </c>
      <c r="E598" s="19">
        <v>6600</v>
      </c>
      <c r="F598" s="18" t="s">
        <v>37942</v>
      </c>
      <c r="G598" s="18" t="s">
        <v>32924</v>
      </c>
      <c r="H598" s="18" t="s">
        <v>32924</v>
      </c>
      <c r="I598" s="18" t="s">
        <v>28714</v>
      </c>
      <c r="J598" s="18" t="s">
        <v>32925</v>
      </c>
    </row>
    <row r="599" spans="1:10" ht="60.75" x14ac:dyDescent="0.35">
      <c r="A599" s="8">
        <v>594</v>
      </c>
      <c r="B599" s="16" t="s">
        <v>28847</v>
      </c>
      <c r="C599" s="18" t="s">
        <v>28712</v>
      </c>
      <c r="D599" s="19">
        <v>3165</v>
      </c>
      <c r="E599" s="19">
        <v>3315</v>
      </c>
      <c r="F599" s="18" t="s">
        <v>37942</v>
      </c>
      <c r="G599" s="18" t="s">
        <v>32926</v>
      </c>
      <c r="H599" s="18" t="s">
        <v>32926</v>
      </c>
      <c r="I599" s="18" t="s">
        <v>28714</v>
      </c>
      <c r="J599" s="18" t="s">
        <v>32927</v>
      </c>
    </row>
    <row r="600" spans="1:10" ht="60.75" x14ac:dyDescent="0.35">
      <c r="A600" s="8">
        <v>595</v>
      </c>
      <c r="B600" s="16" t="s">
        <v>28828</v>
      </c>
      <c r="C600" s="18" t="s">
        <v>28712</v>
      </c>
      <c r="D600" s="19">
        <v>96300</v>
      </c>
      <c r="E600" s="19">
        <v>96300</v>
      </c>
      <c r="F600" s="18" t="s">
        <v>37942</v>
      </c>
      <c r="G600" s="18" t="s">
        <v>29258</v>
      </c>
      <c r="H600" s="18" t="s">
        <v>29258</v>
      </c>
      <c r="I600" s="18" t="s">
        <v>28714</v>
      </c>
      <c r="J600" s="18" t="s">
        <v>32928</v>
      </c>
    </row>
    <row r="601" spans="1:10" ht="60.75" x14ac:dyDescent="0.35">
      <c r="A601" s="8">
        <v>596</v>
      </c>
      <c r="B601" s="16" t="s">
        <v>28828</v>
      </c>
      <c r="C601" s="18" t="s">
        <v>28712</v>
      </c>
      <c r="D601" s="19">
        <v>89880</v>
      </c>
      <c r="E601" s="19">
        <v>214000</v>
      </c>
      <c r="F601" s="18" t="s">
        <v>37942</v>
      </c>
      <c r="G601" s="18" t="s">
        <v>32929</v>
      </c>
      <c r="H601" s="18" t="s">
        <v>32929</v>
      </c>
      <c r="I601" s="18" t="s">
        <v>28714</v>
      </c>
      <c r="J601" s="18" t="s">
        <v>32930</v>
      </c>
    </row>
    <row r="602" spans="1:10" ht="60.75" x14ac:dyDescent="0.35">
      <c r="A602" s="8">
        <v>597</v>
      </c>
      <c r="B602" s="16" t="s">
        <v>28828</v>
      </c>
      <c r="C602" s="18" t="s">
        <v>28712</v>
      </c>
      <c r="D602" s="19">
        <v>32100</v>
      </c>
      <c r="E602" s="19">
        <v>41794.199999999997</v>
      </c>
      <c r="F602" s="18" t="s">
        <v>37942</v>
      </c>
      <c r="G602" s="18" t="s">
        <v>30986</v>
      </c>
      <c r="H602" s="18" t="s">
        <v>30986</v>
      </c>
      <c r="I602" s="18" t="s">
        <v>28714</v>
      </c>
      <c r="J602" s="18" t="s">
        <v>32931</v>
      </c>
    </row>
    <row r="603" spans="1:10" ht="60.75" x14ac:dyDescent="0.35">
      <c r="A603" s="8">
        <v>598</v>
      </c>
      <c r="B603" s="16" t="s">
        <v>28828</v>
      </c>
      <c r="C603" s="18" t="s">
        <v>28712</v>
      </c>
      <c r="D603" s="19">
        <v>43656</v>
      </c>
      <c r="E603" s="19">
        <v>43656</v>
      </c>
      <c r="F603" s="18" t="s">
        <v>37942</v>
      </c>
      <c r="G603" s="18" t="s">
        <v>32932</v>
      </c>
      <c r="H603" s="18" t="s">
        <v>32932</v>
      </c>
      <c r="I603" s="18" t="s">
        <v>28714</v>
      </c>
      <c r="J603" s="18" t="s">
        <v>32933</v>
      </c>
    </row>
    <row r="604" spans="1:10" ht="60.75" x14ac:dyDescent="0.35">
      <c r="A604" s="8">
        <v>599</v>
      </c>
      <c r="B604" s="16" t="s">
        <v>28828</v>
      </c>
      <c r="C604" s="18" t="s">
        <v>28712</v>
      </c>
      <c r="D604" s="19">
        <v>95818.5</v>
      </c>
      <c r="E604" s="19">
        <v>95818.5</v>
      </c>
      <c r="F604" s="18" t="s">
        <v>37942</v>
      </c>
      <c r="G604" s="18" t="s">
        <v>31177</v>
      </c>
      <c r="H604" s="18" t="s">
        <v>31177</v>
      </c>
      <c r="I604" s="18" t="s">
        <v>28714</v>
      </c>
      <c r="J604" s="18" t="s">
        <v>32934</v>
      </c>
    </row>
    <row r="605" spans="1:10" ht="60.75" x14ac:dyDescent="0.35">
      <c r="A605" s="8">
        <v>600</v>
      </c>
      <c r="B605" s="16" t="s">
        <v>28837</v>
      </c>
      <c r="C605" s="18" t="s">
        <v>28712</v>
      </c>
      <c r="D605" s="19">
        <v>88055.65</v>
      </c>
      <c r="E605" s="19">
        <v>486145</v>
      </c>
      <c r="F605" s="18" t="s">
        <v>37942</v>
      </c>
      <c r="G605" s="18" t="s">
        <v>32935</v>
      </c>
      <c r="H605" s="18" t="s">
        <v>32935</v>
      </c>
      <c r="I605" s="18" t="s">
        <v>28714</v>
      </c>
      <c r="J605" s="18" t="s">
        <v>32936</v>
      </c>
    </row>
    <row r="606" spans="1:10" ht="60.75" x14ac:dyDescent="0.35">
      <c r="A606" s="8">
        <v>601</v>
      </c>
      <c r="B606" s="16" t="s">
        <v>28837</v>
      </c>
      <c r="C606" s="18" t="s">
        <v>28712</v>
      </c>
      <c r="D606" s="19">
        <v>59975.64</v>
      </c>
      <c r="E606" s="19">
        <v>67808.639999999999</v>
      </c>
      <c r="F606" s="18" t="s">
        <v>37942</v>
      </c>
      <c r="G606" s="18" t="s">
        <v>32937</v>
      </c>
      <c r="H606" s="18" t="s">
        <v>32937</v>
      </c>
      <c r="I606" s="18" t="s">
        <v>28714</v>
      </c>
      <c r="J606" s="18" t="s">
        <v>32938</v>
      </c>
    </row>
    <row r="607" spans="1:10" ht="60.75" x14ac:dyDescent="0.35">
      <c r="A607" s="8">
        <v>602</v>
      </c>
      <c r="B607" s="16" t="s">
        <v>28837</v>
      </c>
      <c r="C607" s="18" t="s">
        <v>28712</v>
      </c>
      <c r="D607" s="19">
        <v>36594</v>
      </c>
      <c r="E607" s="19">
        <v>36594</v>
      </c>
      <c r="F607" s="18" t="s">
        <v>37942</v>
      </c>
      <c r="G607" s="18" t="s">
        <v>32939</v>
      </c>
      <c r="H607" s="18" t="s">
        <v>32939</v>
      </c>
      <c r="I607" s="18" t="s">
        <v>28714</v>
      </c>
      <c r="J607" s="18" t="s">
        <v>32940</v>
      </c>
    </row>
    <row r="608" spans="1:10" ht="60.75" x14ac:dyDescent="0.35">
      <c r="A608" s="8">
        <v>603</v>
      </c>
      <c r="B608" s="16" t="s">
        <v>28837</v>
      </c>
      <c r="C608" s="18" t="s">
        <v>28712</v>
      </c>
      <c r="D608" s="19">
        <v>46950</v>
      </c>
      <c r="E608" s="19">
        <v>47102.1</v>
      </c>
      <c r="F608" s="18" t="s">
        <v>37942</v>
      </c>
      <c r="G608" s="18" t="s">
        <v>32941</v>
      </c>
      <c r="H608" s="18" t="s">
        <v>32941</v>
      </c>
      <c r="I608" s="18" t="s">
        <v>28714</v>
      </c>
      <c r="J608" s="18" t="s">
        <v>32942</v>
      </c>
    </row>
    <row r="609" spans="1:10" ht="60.75" x14ac:dyDescent="0.35">
      <c r="A609" s="8">
        <v>604</v>
      </c>
      <c r="B609" s="16" t="s">
        <v>28837</v>
      </c>
      <c r="C609" s="18" t="s">
        <v>28712</v>
      </c>
      <c r="D609" s="19">
        <v>79019.5</v>
      </c>
      <c r="E609" s="19">
        <v>79050</v>
      </c>
      <c r="F609" s="18" t="s">
        <v>37942</v>
      </c>
      <c r="G609" s="18" t="s">
        <v>32943</v>
      </c>
      <c r="H609" s="18" t="s">
        <v>32943</v>
      </c>
      <c r="I609" s="18" t="s">
        <v>28714</v>
      </c>
      <c r="J609" s="18" t="s">
        <v>32944</v>
      </c>
    </row>
    <row r="610" spans="1:10" ht="60.75" x14ac:dyDescent="0.35">
      <c r="A610" s="8">
        <v>605</v>
      </c>
      <c r="B610" s="16" t="s">
        <v>28828</v>
      </c>
      <c r="C610" s="18" t="s">
        <v>28712</v>
      </c>
      <c r="D610" s="19">
        <v>90950</v>
      </c>
      <c r="E610" s="19">
        <v>91000</v>
      </c>
      <c r="F610" s="18" t="s">
        <v>37942</v>
      </c>
      <c r="G610" s="18" t="s">
        <v>29376</v>
      </c>
      <c r="H610" s="18" t="s">
        <v>29376</v>
      </c>
      <c r="I610" s="18" t="s">
        <v>28714</v>
      </c>
      <c r="J610" s="18" t="s">
        <v>32945</v>
      </c>
    </row>
    <row r="611" spans="1:10" ht="60.75" x14ac:dyDescent="0.35">
      <c r="A611" s="8">
        <v>606</v>
      </c>
      <c r="B611" s="16" t="s">
        <v>28828</v>
      </c>
      <c r="C611" s="18" t="s">
        <v>28712</v>
      </c>
      <c r="D611" s="19">
        <v>98440</v>
      </c>
      <c r="E611" s="19">
        <v>98440</v>
      </c>
      <c r="F611" s="18" t="s">
        <v>37942</v>
      </c>
      <c r="G611" s="18" t="s">
        <v>28880</v>
      </c>
      <c r="H611" s="18" t="s">
        <v>28880</v>
      </c>
      <c r="I611" s="18" t="s">
        <v>28714</v>
      </c>
      <c r="J611" s="18" t="s">
        <v>32946</v>
      </c>
    </row>
    <row r="612" spans="1:10" ht="60.75" x14ac:dyDescent="0.35">
      <c r="A612" s="8">
        <v>607</v>
      </c>
      <c r="B612" s="16" t="s">
        <v>28828</v>
      </c>
      <c r="C612" s="18" t="s">
        <v>28712</v>
      </c>
      <c r="D612" s="19">
        <v>99617</v>
      </c>
      <c r="E612" s="19">
        <v>99617</v>
      </c>
      <c r="F612" s="18" t="s">
        <v>37942</v>
      </c>
      <c r="G612" s="18" t="s">
        <v>29227</v>
      </c>
      <c r="H612" s="18" t="s">
        <v>29227</v>
      </c>
      <c r="I612" s="18" t="s">
        <v>28714</v>
      </c>
      <c r="J612" s="18" t="s">
        <v>32947</v>
      </c>
    </row>
    <row r="613" spans="1:10" ht="60.75" x14ac:dyDescent="0.35">
      <c r="A613" s="8">
        <v>608</v>
      </c>
      <c r="B613" s="16" t="s">
        <v>28828</v>
      </c>
      <c r="C613" s="18" t="s">
        <v>28712</v>
      </c>
      <c r="D613" s="19">
        <v>83460</v>
      </c>
      <c r="E613" s="19">
        <v>83460</v>
      </c>
      <c r="F613" s="18" t="s">
        <v>37942</v>
      </c>
      <c r="G613" s="18" t="s">
        <v>30171</v>
      </c>
      <c r="H613" s="18" t="s">
        <v>30171</v>
      </c>
      <c r="I613" s="18" t="s">
        <v>28714</v>
      </c>
      <c r="J613" s="18" t="s">
        <v>32948</v>
      </c>
    </row>
    <row r="614" spans="1:10" ht="60.75" x14ac:dyDescent="0.35">
      <c r="A614" s="8">
        <v>609</v>
      </c>
      <c r="B614" s="16" t="s">
        <v>28828</v>
      </c>
      <c r="C614" s="18" t="s">
        <v>28712</v>
      </c>
      <c r="D614" s="19">
        <v>96300</v>
      </c>
      <c r="E614" s="19">
        <v>314804.7</v>
      </c>
      <c r="F614" s="18" t="s">
        <v>37942</v>
      </c>
      <c r="G614" s="18" t="s">
        <v>29786</v>
      </c>
      <c r="H614" s="18" t="s">
        <v>29786</v>
      </c>
      <c r="I614" s="18" t="s">
        <v>28714</v>
      </c>
      <c r="J614" s="18" t="s">
        <v>32949</v>
      </c>
    </row>
    <row r="615" spans="1:10" ht="60.75" x14ac:dyDescent="0.35">
      <c r="A615" s="8">
        <v>610</v>
      </c>
      <c r="B615" s="16" t="s">
        <v>28828</v>
      </c>
      <c r="C615" s="18" t="s">
        <v>28712</v>
      </c>
      <c r="D615" s="19">
        <v>91436.85</v>
      </c>
      <c r="E615" s="19">
        <v>91437.5</v>
      </c>
      <c r="F615" s="18" t="s">
        <v>37942</v>
      </c>
      <c r="G615" s="18" t="s">
        <v>15359</v>
      </c>
      <c r="H615" s="18" t="s">
        <v>15359</v>
      </c>
      <c r="I615" s="18" t="s">
        <v>28714</v>
      </c>
      <c r="J615" s="18" t="s">
        <v>32950</v>
      </c>
    </row>
    <row r="616" spans="1:10" ht="81" x14ac:dyDescent="0.35">
      <c r="A616" s="8">
        <v>611</v>
      </c>
      <c r="B616" s="108" t="s">
        <v>2162</v>
      </c>
      <c r="C616" s="14" t="s">
        <v>928</v>
      </c>
      <c r="D616" s="135">
        <v>11600</v>
      </c>
      <c r="E616" s="135">
        <v>11600</v>
      </c>
      <c r="F616" s="14" t="s">
        <v>929</v>
      </c>
      <c r="G616" s="14" t="s">
        <v>13966</v>
      </c>
      <c r="H616" s="14" t="s">
        <v>13966</v>
      </c>
      <c r="I616" s="14" t="s">
        <v>931</v>
      </c>
      <c r="J616" s="14" t="s">
        <v>13967</v>
      </c>
    </row>
    <row r="617" spans="1:10" ht="60.75" x14ac:dyDescent="0.35">
      <c r="A617" s="8">
        <v>612</v>
      </c>
      <c r="B617" s="108" t="s">
        <v>8108</v>
      </c>
      <c r="C617" s="14" t="s">
        <v>928</v>
      </c>
      <c r="D617" s="135">
        <v>7000</v>
      </c>
      <c r="E617" s="135">
        <v>7000</v>
      </c>
      <c r="F617" s="14" t="s">
        <v>929</v>
      </c>
      <c r="G617" s="14" t="s">
        <v>13968</v>
      </c>
      <c r="H617" s="14" t="s">
        <v>13968</v>
      </c>
      <c r="I617" s="14" t="s">
        <v>931</v>
      </c>
      <c r="J617" s="14" t="s">
        <v>13969</v>
      </c>
    </row>
    <row r="618" spans="1:10" ht="60.75" x14ac:dyDescent="0.35">
      <c r="A618" s="8">
        <v>613</v>
      </c>
      <c r="B618" s="108" t="s">
        <v>2162</v>
      </c>
      <c r="C618" s="14" t="s">
        <v>928</v>
      </c>
      <c r="D618" s="135">
        <v>43500</v>
      </c>
      <c r="E618" s="135">
        <v>43500</v>
      </c>
      <c r="F618" s="14" t="s">
        <v>929</v>
      </c>
      <c r="G618" s="14" t="s">
        <v>8586</v>
      </c>
      <c r="H618" s="14" t="s">
        <v>8586</v>
      </c>
      <c r="I618" s="14" t="s">
        <v>931</v>
      </c>
      <c r="J618" s="14" t="s">
        <v>13970</v>
      </c>
    </row>
    <row r="619" spans="1:10" ht="81" x14ac:dyDescent="0.35">
      <c r="A619" s="8">
        <v>614</v>
      </c>
      <c r="B619" s="108" t="s">
        <v>2162</v>
      </c>
      <c r="C619" s="14" t="s">
        <v>928</v>
      </c>
      <c r="D619" s="135">
        <v>219000</v>
      </c>
      <c r="E619" s="135">
        <v>219000</v>
      </c>
      <c r="F619" s="14" t="s">
        <v>929</v>
      </c>
      <c r="G619" s="14" t="s">
        <v>13971</v>
      </c>
      <c r="H619" s="14" t="s">
        <v>13971</v>
      </c>
      <c r="I619" s="14" t="s">
        <v>931</v>
      </c>
      <c r="J619" s="14" t="s">
        <v>13972</v>
      </c>
    </row>
    <row r="620" spans="1:10" ht="60.75" x14ac:dyDescent="0.35">
      <c r="A620" s="8">
        <v>615</v>
      </c>
      <c r="B620" s="108" t="s">
        <v>2162</v>
      </c>
      <c r="C620" s="14" t="s">
        <v>928</v>
      </c>
      <c r="D620" s="135">
        <v>6700</v>
      </c>
      <c r="E620" s="135">
        <v>6700</v>
      </c>
      <c r="F620" s="14" t="s">
        <v>929</v>
      </c>
      <c r="G620" s="14" t="s">
        <v>13973</v>
      </c>
      <c r="H620" s="14" t="s">
        <v>13973</v>
      </c>
      <c r="I620" s="14" t="s">
        <v>931</v>
      </c>
      <c r="J620" s="14" t="s">
        <v>13974</v>
      </c>
    </row>
    <row r="621" spans="1:10" ht="81" x14ac:dyDescent="0.35">
      <c r="A621" s="8">
        <v>616</v>
      </c>
      <c r="B621" s="108" t="s">
        <v>2162</v>
      </c>
      <c r="C621" s="14" t="s">
        <v>928</v>
      </c>
      <c r="D621" s="135">
        <v>15000</v>
      </c>
      <c r="E621" s="135">
        <v>15000</v>
      </c>
      <c r="F621" s="14" t="s">
        <v>929</v>
      </c>
      <c r="G621" s="14" t="s">
        <v>13975</v>
      </c>
      <c r="H621" s="14" t="s">
        <v>13975</v>
      </c>
      <c r="I621" s="14" t="s">
        <v>931</v>
      </c>
      <c r="J621" s="14" t="s">
        <v>13976</v>
      </c>
    </row>
    <row r="622" spans="1:10" ht="60.75" x14ac:dyDescent="0.35">
      <c r="A622" s="8">
        <v>617</v>
      </c>
      <c r="B622" s="108" t="s">
        <v>2162</v>
      </c>
      <c r="C622" s="14" t="s">
        <v>928</v>
      </c>
      <c r="D622" s="135">
        <v>1800000</v>
      </c>
      <c r="E622" s="135">
        <v>1800000</v>
      </c>
      <c r="F622" s="14" t="s">
        <v>3616</v>
      </c>
      <c r="G622" s="14" t="s">
        <v>13977</v>
      </c>
      <c r="H622" s="14" t="s">
        <v>13977</v>
      </c>
      <c r="I622" s="14" t="s">
        <v>931</v>
      </c>
      <c r="J622" s="14" t="s">
        <v>13978</v>
      </c>
    </row>
    <row r="623" spans="1:10" ht="60.75" x14ac:dyDescent="0.35">
      <c r="A623" s="8">
        <v>618</v>
      </c>
      <c r="B623" s="108" t="s">
        <v>2162</v>
      </c>
      <c r="C623" s="14" t="s">
        <v>928</v>
      </c>
      <c r="D623" s="135">
        <v>3600000</v>
      </c>
      <c r="E623" s="135">
        <v>3600000</v>
      </c>
      <c r="F623" s="14" t="s">
        <v>3616</v>
      </c>
      <c r="G623" s="14" t="s">
        <v>13979</v>
      </c>
      <c r="H623" s="14" t="s">
        <v>13979</v>
      </c>
      <c r="I623" s="14" t="s">
        <v>931</v>
      </c>
      <c r="J623" s="14" t="s">
        <v>13980</v>
      </c>
    </row>
    <row r="624" spans="1:10" ht="60.75" x14ac:dyDescent="0.35">
      <c r="A624" s="8">
        <v>619</v>
      </c>
      <c r="B624" s="108" t="s">
        <v>11048</v>
      </c>
      <c r="C624" s="14" t="s">
        <v>928</v>
      </c>
      <c r="D624" s="135">
        <v>5000</v>
      </c>
      <c r="E624" s="135">
        <v>5000</v>
      </c>
      <c r="F624" s="14" t="s">
        <v>929</v>
      </c>
      <c r="G624" s="14" t="s">
        <v>13981</v>
      </c>
      <c r="H624" s="14" t="s">
        <v>13981</v>
      </c>
      <c r="I624" s="14" t="s">
        <v>931</v>
      </c>
      <c r="J624" s="14" t="s">
        <v>13982</v>
      </c>
    </row>
    <row r="625" spans="1:10" ht="60.75" x14ac:dyDescent="0.35">
      <c r="A625" s="8">
        <v>620</v>
      </c>
      <c r="B625" s="108" t="s">
        <v>11045</v>
      </c>
      <c r="C625" s="14" t="s">
        <v>928</v>
      </c>
      <c r="D625" s="135">
        <v>12000</v>
      </c>
      <c r="E625" s="135">
        <v>12000</v>
      </c>
      <c r="F625" s="14" t="s">
        <v>929</v>
      </c>
      <c r="G625" s="14" t="s">
        <v>13983</v>
      </c>
      <c r="H625" s="14" t="s">
        <v>13983</v>
      </c>
      <c r="I625" s="14" t="s">
        <v>931</v>
      </c>
      <c r="J625" s="14" t="s">
        <v>13984</v>
      </c>
    </row>
    <row r="626" spans="1:10" ht="60.75" x14ac:dyDescent="0.35">
      <c r="A626" s="8">
        <v>621</v>
      </c>
      <c r="B626" s="108" t="s">
        <v>7679</v>
      </c>
      <c r="C626" s="14" t="s">
        <v>928</v>
      </c>
      <c r="D626" s="135">
        <v>5000</v>
      </c>
      <c r="E626" s="135">
        <v>5000</v>
      </c>
      <c r="F626" s="14" t="s">
        <v>929</v>
      </c>
      <c r="G626" s="14" t="s">
        <v>13985</v>
      </c>
      <c r="H626" s="14" t="s">
        <v>13985</v>
      </c>
      <c r="I626" s="14" t="s">
        <v>931</v>
      </c>
      <c r="J626" s="14" t="s">
        <v>13986</v>
      </c>
    </row>
    <row r="627" spans="1:10" ht="60.75" x14ac:dyDescent="0.35">
      <c r="A627" s="8">
        <v>622</v>
      </c>
      <c r="B627" s="108" t="s">
        <v>11048</v>
      </c>
      <c r="C627" s="14" t="s">
        <v>928</v>
      </c>
      <c r="D627" s="135">
        <v>5000</v>
      </c>
      <c r="E627" s="135">
        <v>5000</v>
      </c>
      <c r="F627" s="14" t="s">
        <v>929</v>
      </c>
      <c r="G627" s="14" t="s">
        <v>13985</v>
      </c>
      <c r="H627" s="14" t="s">
        <v>13985</v>
      </c>
      <c r="I627" s="14" t="s">
        <v>931</v>
      </c>
      <c r="J627" s="14" t="s">
        <v>13987</v>
      </c>
    </row>
    <row r="628" spans="1:10" ht="40.5" x14ac:dyDescent="0.35">
      <c r="A628" s="8">
        <v>623</v>
      </c>
      <c r="B628" s="16" t="s">
        <v>20384</v>
      </c>
      <c r="C628" s="8" t="s">
        <v>47607</v>
      </c>
      <c r="D628" s="19">
        <v>40730</v>
      </c>
      <c r="E628" s="19">
        <v>40730</v>
      </c>
      <c r="F628" s="8" t="s">
        <v>47733</v>
      </c>
      <c r="G628" s="18" t="s">
        <v>47763</v>
      </c>
      <c r="H628" s="18" t="s">
        <v>47763</v>
      </c>
      <c r="I628" s="163" t="s">
        <v>47621</v>
      </c>
      <c r="J628" s="18" t="s">
        <v>47777</v>
      </c>
    </row>
    <row r="629" spans="1:10" ht="60.75" x14ac:dyDescent="0.35">
      <c r="A629" s="8">
        <v>624</v>
      </c>
      <c r="B629" s="16" t="s">
        <v>20703</v>
      </c>
      <c r="C629" s="8" t="s">
        <v>47607</v>
      </c>
      <c r="D629" s="19">
        <v>12720</v>
      </c>
      <c r="E629" s="19">
        <v>12720</v>
      </c>
      <c r="F629" s="8" t="s">
        <v>47733</v>
      </c>
      <c r="G629" s="18" t="s">
        <v>47764</v>
      </c>
      <c r="H629" s="18" t="s">
        <v>47764</v>
      </c>
      <c r="I629" s="163" t="s">
        <v>47621</v>
      </c>
      <c r="J629" s="18" t="s">
        <v>47778</v>
      </c>
    </row>
    <row r="630" spans="1:10" ht="40.5" x14ac:dyDescent="0.35">
      <c r="A630" s="8">
        <v>625</v>
      </c>
      <c r="B630" s="16" t="s">
        <v>47637</v>
      </c>
      <c r="C630" s="8" t="s">
        <v>47607</v>
      </c>
      <c r="D630" s="19">
        <v>20116</v>
      </c>
      <c r="E630" s="19">
        <v>20116</v>
      </c>
      <c r="F630" s="8" t="s">
        <v>47733</v>
      </c>
      <c r="G630" s="18" t="s">
        <v>47765</v>
      </c>
      <c r="H630" s="18" t="s">
        <v>47765</v>
      </c>
      <c r="I630" s="163" t="s">
        <v>47621</v>
      </c>
      <c r="J630" s="18" t="s">
        <v>47779</v>
      </c>
    </row>
    <row r="631" spans="1:10" ht="60.75" x14ac:dyDescent="0.35">
      <c r="A631" s="8">
        <v>626</v>
      </c>
      <c r="B631" s="16" t="s">
        <v>47637</v>
      </c>
      <c r="C631" s="8" t="s">
        <v>47607</v>
      </c>
      <c r="D631" s="19">
        <v>6600</v>
      </c>
      <c r="E631" s="19">
        <v>6600</v>
      </c>
      <c r="F631" s="8" t="s">
        <v>47733</v>
      </c>
      <c r="G631" s="18" t="s">
        <v>47766</v>
      </c>
      <c r="H631" s="18" t="s">
        <v>47766</v>
      </c>
      <c r="I631" s="163" t="s">
        <v>47621</v>
      </c>
      <c r="J631" s="18" t="s">
        <v>47780</v>
      </c>
    </row>
    <row r="632" spans="1:10" ht="60.75" x14ac:dyDescent="0.35">
      <c r="A632" s="8">
        <v>627</v>
      </c>
      <c r="B632" s="16" t="s">
        <v>47760</v>
      </c>
      <c r="C632" s="8" t="s">
        <v>47607</v>
      </c>
      <c r="D632" s="19">
        <v>77200.5</v>
      </c>
      <c r="E632" s="19">
        <v>77200.5</v>
      </c>
      <c r="F632" s="8" t="s">
        <v>47733</v>
      </c>
      <c r="G632" s="18" t="s">
        <v>47767</v>
      </c>
      <c r="H632" s="18" t="s">
        <v>47767</v>
      </c>
      <c r="I632" s="163" t="s">
        <v>47621</v>
      </c>
      <c r="J632" s="18" t="s">
        <v>47781</v>
      </c>
    </row>
    <row r="633" spans="1:10" ht="60.75" x14ac:dyDescent="0.35">
      <c r="A633" s="8">
        <v>628</v>
      </c>
      <c r="B633" s="16" t="s">
        <v>47727</v>
      </c>
      <c r="C633" s="8" t="s">
        <v>47607</v>
      </c>
      <c r="D633" s="19">
        <v>12198</v>
      </c>
      <c r="E633" s="19">
        <v>12198</v>
      </c>
      <c r="F633" s="8" t="s">
        <v>47733</v>
      </c>
      <c r="G633" s="18" t="s">
        <v>47768</v>
      </c>
      <c r="H633" s="18" t="s">
        <v>47768</v>
      </c>
      <c r="I633" s="163" t="s">
        <v>47621</v>
      </c>
      <c r="J633" s="18" t="s">
        <v>47782</v>
      </c>
    </row>
    <row r="634" spans="1:10" ht="60.75" x14ac:dyDescent="0.35">
      <c r="A634" s="8">
        <v>629</v>
      </c>
      <c r="B634" s="16" t="s">
        <v>47637</v>
      </c>
      <c r="C634" s="8" t="s">
        <v>47607</v>
      </c>
      <c r="D634" s="19">
        <v>12412</v>
      </c>
      <c r="E634" s="19">
        <v>12412</v>
      </c>
      <c r="F634" s="8" t="s">
        <v>47733</v>
      </c>
      <c r="G634" s="18" t="s">
        <v>47769</v>
      </c>
      <c r="H634" s="18" t="s">
        <v>47769</v>
      </c>
      <c r="I634" s="163" t="s">
        <v>47621</v>
      </c>
      <c r="J634" s="18" t="s">
        <v>47783</v>
      </c>
    </row>
    <row r="635" spans="1:10" ht="40.5" x14ac:dyDescent="0.35">
      <c r="A635" s="8">
        <v>630</v>
      </c>
      <c r="B635" s="16" t="s">
        <v>47637</v>
      </c>
      <c r="C635" s="8" t="s">
        <v>47607</v>
      </c>
      <c r="D635" s="19">
        <v>3000</v>
      </c>
      <c r="E635" s="19">
        <v>3000</v>
      </c>
      <c r="F635" s="8" t="s">
        <v>47733</v>
      </c>
      <c r="G635" s="18" t="s">
        <v>47770</v>
      </c>
      <c r="H635" s="18" t="s">
        <v>47770</v>
      </c>
      <c r="I635" s="163" t="s">
        <v>47621</v>
      </c>
      <c r="J635" s="18" t="s">
        <v>47784</v>
      </c>
    </row>
    <row r="636" spans="1:10" ht="40.5" x14ac:dyDescent="0.35">
      <c r="A636" s="8">
        <v>631</v>
      </c>
      <c r="B636" s="16" t="s">
        <v>25179</v>
      </c>
      <c r="C636" s="8" t="s">
        <v>47607</v>
      </c>
      <c r="D636" s="19">
        <v>3000</v>
      </c>
      <c r="E636" s="19">
        <v>3000</v>
      </c>
      <c r="F636" s="8" t="s">
        <v>47733</v>
      </c>
      <c r="G636" s="18" t="s">
        <v>47771</v>
      </c>
      <c r="H636" s="18" t="s">
        <v>47771</v>
      </c>
      <c r="I636" s="163" t="s">
        <v>47621</v>
      </c>
      <c r="J636" s="18" t="s">
        <v>47785</v>
      </c>
    </row>
    <row r="637" spans="1:10" ht="60.75" x14ac:dyDescent="0.35">
      <c r="A637" s="8">
        <v>632</v>
      </c>
      <c r="B637" s="16" t="s">
        <v>47761</v>
      </c>
      <c r="C637" s="8" t="s">
        <v>47607</v>
      </c>
      <c r="D637" s="19">
        <v>3700</v>
      </c>
      <c r="E637" s="19">
        <v>3700</v>
      </c>
      <c r="F637" s="8" t="s">
        <v>47733</v>
      </c>
      <c r="G637" s="18" t="s">
        <v>47772</v>
      </c>
      <c r="H637" s="18" t="s">
        <v>47772</v>
      </c>
      <c r="I637" s="163" t="s">
        <v>47621</v>
      </c>
      <c r="J637" s="18" t="s">
        <v>47786</v>
      </c>
    </row>
    <row r="638" spans="1:10" ht="40.5" x14ac:dyDescent="0.35">
      <c r="A638" s="8">
        <v>633</v>
      </c>
      <c r="B638" s="16" t="s">
        <v>47727</v>
      </c>
      <c r="C638" s="8" t="s">
        <v>47607</v>
      </c>
      <c r="D638" s="19">
        <v>42743.6</v>
      </c>
      <c r="E638" s="19">
        <v>42743.6</v>
      </c>
      <c r="F638" s="8" t="s">
        <v>47733</v>
      </c>
      <c r="G638" s="18" t="s">
        <v>47773</v>
      </c>
      <c r="H638" s="18" t="s">
        <v>47773</v>
      </c>
      <c r="I638" s="163" t="s">
        <v>47621</v>
      </c>
      <c r="J638" s="18" t="s">
        <v>47787</v>
      </c>
    </row>
    <row r="639" spans="1:10" ht="40.5" x14ac:dyDescent="0.35">
      <c r="A639" s="8">
        <v>634</v>
      </c>
      <c r="B639" s="16" t="s">
        <v>47637</v>
      </c>
      <c r="C639" s="8" t="s">
        <v>47607</v>
      </c>
      <c r="D639" s="19">
        <v>93090</v>
      </c>
      <c r="E639" s="19">
        <v>93090</v>
      </c>
      <c r="F639" s="8" t="s">
        <v>47733</v>
      </c>
      <c r="G639" s="18" t="s">
        <v>47774</v>
      </c>
      <c r="H639" s="18" t="s">
        <v>47774</v>
      </c>
      <c r="I639" s="163" t="s">
        <v>47621</v>
      </c>
      <c r="J639" s="18" t="s">
        <v>47788</v>
      </c>
    </row>
    <row r="640" spans="1:10" ht="40.5" x14ac:dyDescent="0.35">
      <c r="A640" s="8">
        <v>635</v>
      </c>
      <c r="B640" s="16" t="s">
        <v>25179</v>
      </c>
      <c r="C640" s="8" t="s">
        <v>47607</v>
      </c>
      <c r="D640" s="19">
        <v>91100</v>
      </c>
      <c r="E640" s="19">
        <v>91100</v>
      </c>
      <c r="F640" s="8" t="s">
        <v>47733</v>
      </c>
      <c r="G640" s="18" t="s">
        <v>47775</v>
      </c>
      <c r="H640" s="18" t="s">
        <v>47775</v>
      </c>
      <c r="I640" s="163" t="s">
        <v>47621</v>
      </c>
      <c r="J640" s="18" t="s">
        <v>47789</v>
      </c>
    </row>
    <row r="641" spans="1:10" ht="40.5" x14ac:dyDescent="0.35">
      <c r="A641" s="8">
        <v>636</v>
      </c>
      <c r="B641" s="16" t="s">
        <v>47762</v>
      </c>
      <c r="C641" s="8" t="s">
        <v>47607</v>
      </c>
      <c r="D641" s="19">
        <v>475000</v>
      </c>
      <c r="E641" s="19">
        <v>475000</v>
      </c>
      <c r="F641" s="8" t="s">
        <v>47733</v>
      </c>
      <c r="G641" s="18" t="s">
        <v>47776</v>
      </c>
      <c r="H641" s="18" t="s">
        <v>47776</v>
      </c>
      <c r="I641" s="163" t="s">
        <v>47621</v>
      </c>
      <c r="J641" s="18" t="s">
        <v>47790</v>
      </c>
    </row>
    <row r="642" spans="1:10" ht="121.5" x14ac:dyDescent="0.35">
      <c r="A642" s="8">
        <v>637</v>
      </c>
      <c r="B642" s="108" t="s">
        <v>13988</v>
      </c>
      <c r="C642" s="14" t="s">
        <v>968</v>
      </c>
      <c r="D642" s="184">
        <v>1756532</v>
      </c>
      <c r="E642" s="184">
        <v>1738850</v>
      </c>
      <c r="F642" s="14" t="s">
        <v>626</v>
      </c>
      <c r="G642" s="14" t="s">
        <v>13989</v>
      </c>
      <c r="H642" s="14" t="s">
        <v>13990</v>
      </c>
      <c r="I642" s="14" t="s">
        <v>972</v>
      </c>
      <c r="J642" s="14" t="s">
        <v>13991</v>
      </c>
    </row>
    <row r="643" spans="1:10" ht="81" x14ac:dyDescent="0.35">
      <c r="A643" s="8">
        <v>638</v>
      </c>
      <c r="B643" s="6" t="s">
        <v>25704</v>
      </c>
      <c r="C643" s="266" t="s">
        <v>24422</v>
      </c>
      <c r="D643" s="288">
        <v>263755</v>
      </c>
      <c r="E643" s="288">
        <v>263755</v>
      </c>
      <c r="F643" s="263" t="s">
        <v>938</v>
      </c>
      <c r="G643" s="267" t="s">
        <v>25705</v>
      </c>
      <c r="H643" s="267" t="s">
        <v>25705</v>
      </c>
      <c r="I643" s="268" t="s">
        <v>1899</v>
      </c>
      <c r="J643" s="269" t="s">
        <v>26689</v>
      </c>
    </row>
    <row r="644" spans="1:10" ht="60.75" x14ac:dyDescent="0.35">
      <c r="A644" s="8">
        <v>639</v>
      </c>
      <c r="B644" s="262" t="s">
        <v>25706</v>
      </c>
      <c r="C644" s="266" t="s">
        <v>24422</v>
      </c>
      <c r="D644" s="288">
        <v>2400</v>
      </c>
      <c r="E644" s="288">
        <v>2400</v>
      </c>
      <c r="F644" s="263" t="s">
        <v>938</v>
      </c>
      <c r="G644" s="267" t="s">
        <v>25707</v>
      </c>
      <c r="H644" s="267" t="s">
        <v>25707</v>
      </c>
      <c r="I644" s="268" t="s">
        <v>1899</v>
      </c>
      <c r="J644" s="269" t="s">
        <v>26690</v>
      </c>
    </row>
    <row r="645" spans="1:10" ht="81" x14ac:dyDescent="0.35">
      <c r="A645" s="8">
        <v>640</v>
      </c>
      <c r="B645" s="16" t="s">
        <v>27637</v>
      </c>
      <c r="C645" s="111" t="s">
        <v>26822</v>
      </c>
      <c r="D645" s="19">
        <v>8650</v>
      </c>
      <c r="E645" s="19">
        <v>8650</v>
      </c>
      <c r="F645" s="18" t="s">
        <v>37942</v>
      </c>
      <c r="G645" s="18" t="s">
        <v>27882</v>
      </c>
      <c r="H645" s="18" t="s">
        <v>27882</v>
      </c>
      <c r="I645" s="261" t="s">
        <v>185</v>
      </c>
      <c r="J645" s="18" t="s">
        <v>27883</v>
      </c>
    </row>
    <row r="646" spans="1:10" ht="121.5" x14ac:dyDescent="0.35">
      <c r="A646" s="8">
        <v>641</v>
      </c>
      <c r="B646" s="16" t="s">
        <v>27639</v>
      </c>
      <c r="C646" s="111" t="s">
        <v>26822</v>
      </c>
      <c r="D646" s="19">
        <v>342500</v>
      </c>
      <c r="E646" s="19">
        <v>328500</v>
      </c>
      <c r="F646" s="18" t="s">
        <v>37942</v>
      </c>
      <c r="G646" s="18" t="s">
        <v>27884</v>
      </c>
      <c r="H646" s="18" t="s">
        <v>27884</v>
      </c>
      <c r="I646" s="261" t="s">
        <v>185</v>
      </c>
      <c r="J646" s="18" t="s">
        <v>27885</v>
      </c>
    </row>
    <row r="647" spans="1:10" ht="60.75" x14ac:dyDescent="0.35">
      <c r="A647" s="8">
        <v>642</v>
      </c>
      <c r="B647" s="16" t="s">
        <v>27641</v>
      </c>
      <c r="C647" s="111" t="s">
        <v>26822</v>
      </c>
      <c r="D647" s="19">
        <v>13482</v>
      </c>
      <c r="E647" s="19">
        <v>13482</v>
      </c>
      <c r="F647" s="18" t="s">
        <v>37942</v>
      </c>
      <c r="G647" s="18" t="s">
        <v>27886</v>
      </c>
      <c r="H647" s="18" t="s">
        <v>27886</v>
      </c>
      <c r="I647" s="261" t="s">
        <v>185</v>
      </c>
      <c r="J647" s="18" t="s">
        <v>27887</v>
      </c>
    </row>
    <row r="648" spans="1:10" ht="101.25" x14ac:dyDescent="0.35">
      <c r="A648" s="8">
        <v>643</v>
      </c>
      <c r="B648" s="16" t="s">
        <v>27643</v>
      </c>
      <c r="C648" s="111" t="s">
        <v>26822</v>
      </c>
      <c r="D648" s="19">
        <v>258000</v>
      </c>
      <c r="E648" s="19">
        <v>258000</v>
      </c>
      <c r="F648" s="18" t="s">
        <v>37942</v>
      </c>
      <c r="G648" s="18" t="s">
        <v>27888</v>
      </c>
      <c r="H648" s="18" t="s">
        <v>27888</v>
      </c>
      <c r="I648" s="261" t="s">
        <v>185</v>
      </c>
      <c r="J648" s="18" t="s">
        <v>27889</v>
      </c>
    </row>
    <row r="649" spans="1:10" ht="60.75" x14ac:dyDescent="0.35">
      <c r="A649" s="8">
        <v>644</v>
      </c>
      <c r="B649" s="16" t="s">
        <v>27645</v>
      </c>
      <c r="C649" s="111" t="s">
        <v>26822</v>
      </c>
      <c r="D649" s="19">
        <v>7000</v>
      </c>
      <c r="E649" s="19">
        <v>7000</v>
      </c>
      <c r="F649" s="18" t="s">
        <v>37942</v>
      </c>
      <c r="G649" s="18" t="s">
        <v>27890</v>
      </c>
      <c r="H649" s="18" t="s">
        <v>27890</v>
      </c>
      <c r="I649" s="261" t="s">
        <v>185</v>
      </c>
      <c r="J649" s="18" t="s">
        <v>27891</v>
      </c>
    </row>
    <row r="650" spans="1:10" ht="81" x14ac:dyDescent="0.35">
      <c r="A650" s="8">
        <v>645</v>
      </c>
      <c r="B650" s="49" t="s">
        <v>27647</v>
      </c>
      <c r="C650" s="234" t="s">
        <v>26822</v>
      </c>
      <c r="D650" s="30">
        <v>498950</v>
      </c>
      <c r="E650" s="30">
        <v>498950</v>
      </c>
      <c r="F650" s="31" t="s">
        <v>37942</v>
      </c>
      <c r="G650" s="31" t="s">
        <v>27892</v>
      </c>
      <c r="H650" s="31" t="s">
        <v>27892</v>
      </c>
      <c r="I650" s="329" t="s">
        <v>185</v>
      </c>
      <c r="J650" s="31" t="s">
        <v>27893</v>
      </c>
    </row>
    <row r="651" spans="1:10" ht="60.75" x14ac:dyDescent="0.35">
      <c r="A651" s="8">
        <v>646</v>
      </c>
      <c r="B651" s="16" t="s">
        <v>39456</v>
      </c>
      <c r="C651" s="8" t="s">
        <v>38633</v>
      </c>
      <c r="D651" s="19">
        <v>10700</v>
      </c>
      <c r="E651" s="19">
        <v>10700</v>
      </c>
      <c r="F651" s="18" t="s">
        <v>37942</v>
      </c>
      <c r="G651" s="8" t="s">
        <v>39457</v>
      </c>
      <c r="H651" s="8" t="s">
        <v>39457</v>
      </c>
      <c r="I651" s="24" t="s">
        <v>38635</v>
      </c>
      <c r="J651" s="8" t="s">
        <v>39460</v>
      </c>
    </row>
    <row r="652" spans="1:10" ht="121.5" x14ac:dyDescent="0.35">
      <c r="A652" s="8">
        <v>647</v>
      </c>
      <c r="B652" s="16" t="s">
        <v>39458</v>
      </c>
      <c r="C652" s="8" t="s">
        <v>38633</v>
      </c>
      <c r="D652" s="19">
        <v>385000</v>
      </c>
      <c r="E652" s="19">
        <v>385000</v>
      </c>
      <c r="F652" s="18" t="s">
        <v>37942</v>
      </c>
      <c r="G652" s="8" t="s">
        <v>39459</v>
      </c>
      <c r="H652" s="8" t="s">
        <v>39459</v>
      </c>
      <c r="I652" s="24" t="s">
        <v>38635</v>
      </c>
      <c r="J652" s="8" t="s">
        <v>39461</v>
      </c>
    </row>
    <row r="653" spans="1:10" ht="81" x14ac:dyDescent="0.35">
      <c r="A653" s="8">
        <v>648</v>
      </c>
      <c r="B653" s="368" t="s">
        <v>37878</v>
      </c>
      <c r="C653" s="244" t="s">
        <v>36856</v>
      </c>
      <c r="D653" s="369">
        <v>3067</v>
      </c>
      <c r="E653" s="369">
        <v>3067</v>
      </c>
      <c r="F653" s="244" t="s">
        <v>37943</v>
      </c>
      <c r="G653" s="244" t="s">
        <v>37879</v>
      </c>
      <c r="H653" s="244" t="str">
        <f t="shared" ref="H653:H654" si="11">G653</f>
        <v>บริษัท โฮมโปรดักส์ เซ็นเตอร์ จำกัด 3067 บาท</v>
      </c>
      <c r="I653" s="370" t="s">
        <v>36812</v>
      </c>
      <c r="J653" s="244" t="s">
        <v>37882</v>
      </c>
    </row>
    <row r="654" spans="1:10" ht="81" x14ac:dyDescent="0.35">
      <c r="A654" s="8">
        <v>649</v>
      </c>
      <c r="B654" s="126" t="s">
        <v>37880</v>
      </c>
      <c r="C654" s="112" t="s">
        <v>36856</v>
      </c>
      <c r="D654" s="336">
        <v>8850</v>
      </c>
      <c r="E654" s="336">
        <v>8850</v>
      </c>
      <c r="F654" s="112" t="s">
        <v>37943</v>
      </c>
      <c r="G654" s="112" t="s">
        <v>37881</v>
      </c>
      <c r="H654" s="112" t="str">
        <f t="shared" si="11"/>
        <v>ห้างหุ้นส่วนจำกัด ท็อป พีซี คอมพิวเตอร์ 8850 บาท</v>
      </c>
      <c r="I654" s="335" t="s">
        <v>36812</v>
      </c>
      <c r="J654" s="112" t="s">
        <v>37883</v>
      </c>
    </row>
    <row r="655" spans="1:10" ht="60.75" x14ac:dyDescent="0.35">
      <c r="A655" s="8">
        <v>650</v>
      </c>
      <c r="B655" s="16" t="s">
        <v>27649</v>
      </c>
      <c r="C655" s="111" t="s">
        <v>26822</v>
      </c>
      <c r="D655" s="19">
        <v>6200</v>
      </c>
      <c r="E655" s="19">
        <v>6200</v>
      </c>
      <c r="F655" s="18" t="s">
        <v>37942</v>
      </c>
      <c r="G655" s="18" t="s">
        <v>27894</v>
      </c>
      <c r="H655" s="18" t="s">
        <v>27894</v>
      </c>
      <c r="I655" s="261" t="s">
        <v>185</v>
      </c>
      <c r="J655" s="18" t="s">
        <v>41585</v>
      </c>
    </row>
    <row r="656" spans="1:10" ht="60.75" x14ac:dyDescent="0.35">
      <c r="A656" s="8">
        <v>651</v>
      </c>
      <c r="B656" s="16" t="s">
        <v>27243</v>
      </c>
      <c r="C656" s="111" t="s">
        <v>26822</v>
      </c>
      <c r="D656" s="19">
        <v>26000</v>
      </c>
      <c r="E656" s="19">
        <v>26000</v>
      </c>
      <c r="F656" s="18" t="s">
        <v>37942</v>
      </c>
      <c r="G656" s="18" t="s">
        <v>27895</v>
      </c>
      <c r="H656" s="18" t="s">
        <v>27895</v>
      </c>
      <c r="I656" s="261" t="s">
        <v>185</v>
      </c>
      <c r="J656" s="18" t="s">
        <v>41586</v>
      </c>
    </row>
    <row r="657" spans="1:10" ht="81" x14ac:dyDescent="0.35">
      <c r="A657" s="8">
        <v>652</v>
      </c>
      <c r="B657" s="16" t="s">
        <v>27652</v>
      </c>
      <c r="C657" s="111" t="s">
        <v>26822</v>
      </c>
      <c r="D657" s="19">
        <v>7900</v>
      </c>
      <c r="E657" s="19">
        <v>7900</v>
      </c>
      <c r="F657" s="18" t="s">
        <v>37942</v>
      </c>
      <c r="G657" s="18" t="s">
        <v>27896</v>
      </c>
      <c r="H657" s="18" t="s">
        <v>27897</v>
      </c>
      <c r="I657" s="261" t="s">
        <v>185</v>
      </c>
      <c r="J657" s="18" t="s">
        <v>41587</v>
      </c>
    </row>
    <row r="658" spans="1:10" ht="81" x14ac:dyDescent="0.35">
      <c r="A658" s="8">
        <v>653</v>
      </c>
      <c r="B658" s="16" t="s">
        <v>27654</v>
      </c>
      <c r="C658" s="111" t="s">
        <v>26822</v>
      </c>
      <c r="D658" s="19">
        <v>295000</v>
      </c>
      <c r="E658" s="19">
        <v>295000</v>
      </c>
      <c r="F658" s="18" t="s">
        <v>37942</v>
      </c>
      <c r="G658" s="18" t="s">
        <v>27898</v>
      </c>
      <c r="H658" s="18" t="s">
        <v>27655</v>
      </c>
      <c r="I658" s="261" t="s">
        <v>185</v>
      </c>
      <c r="J658" s="18" t="s">
        <v>41588</v>
      </c>
    </row>
    <row r="659" spans="1:10" ht="60.75" x14ac:dyDescent="0.35">
      <c r="A659" s="8">
        <v>654</v>
      </c>
      <c r="B659" s="262" t="s">
        <v>25708</v>
      </c>
      <c r="C659" s="266" t="s">
        <v>24422</v>
      </c>
      <c r="D659" s="288">
        <v>5000</v>
      </c>
      <c r="E659" s="288">
        <v>5000</v>
      </c>
      <c r="F659" s="263" t="s">
        <v>938</v>
      </c>
      <c r="G659" s="267" t="s">
        <v>25709</v>
      </c>
      <c r="H659" s="267" t="s">
        <v>25709</v>
      </c>
      <c r="I659" s="268" t="s">
        <v>1899</v>
      </c>
      <c r="J659" s="269" t="s">
        <v>41577</v>
      </c>
    </row>
    <row r="660" spans="1:10" ht="60.75" x14ac:dyDescent="0.35">
      <c r="A660" s="8">
        <v>655</v>
      </c>
      <c r="B660" s="289" t="s">
        <v>964</v>
      </c>
      <c r="C660" s="266" t="s">
        <v>24422</v>
      </c>
      <c r="D660" s="293">
        <v>102679</v>
      </c>
      <c r="E660" s="293">
        <v>102679</v>
      </c>
      <c r="F660" s="263" t="s">
        <v>938</v>
      </c>
      <c r="G660" s="14" t="s">
        <v>25710</v>
      </c>
      <c r="H660" s="14" t="s">
        <v>25710</v>
      </c>
      <c r="I660" s="268" t="s">
        <v>1899</v>
      </c>
      <c r="J660" s="269" t="s">
        <v>41578</v>
      </c>
    </row>
    <row r="661" spans="1:10" ht="60.75" x14ac:dyDescent="0.35">
      <c r="A661" s="8">
        <v>656</v>
      </c>
      <c r="B661" s="12" t="s">
        <v>41565</v>
      </c>
      <c r="C661" s="8" t="s">
        <v>40895</v>
      </c>
      <c r="D661" s="109">
        <v>4700</v>
      </c>
      <c r="E661" s="109">
        <v>4700</v>
      </c>
      <c r="F661" s="8" t="s">
        <v>37942</v>
      </c>
      <c r="G661" s="110" t="s">
        <v>41566</v>
      </c>
      <c r="H661" s="8" t="s">
        <v>41566</v>
      </c>
      <c r="I661" s="8" t="s">
        <v>40897</v>
      </c>
      <c r="J661" s="8" t="s">
        <v>41579</v>
      </c>
    </row>
    <row r="662" spans="1:10" ht="60.75" x14ac:dyDescent="0.35">
      <c r="A662" s="8">
        <v>657</v>
      </c>
      <c r="B662" s="12" t="s">
        <v>41567</v>
      </c>
      <c r="C662" s="8" t="s">
        <v>40895</v>
      </c>
      <c r="D662" s="109">
        <v>24000</v>
      </c>
      <c r="E662" s="109">
        <v>24000</v>
      </c>
      <c r="F662" s="8" t="s">
        <v>37942</v>
      </c>
      <c r="G662" s="110" t="s">
        <v>41568</v>
      </c>
      <c r="H662" s="8" t="s">
        <v>41568</v>
      </c>
      <c r="I662" s="8" t="s">
        <v>40897</v>
      </c>
      <c r="J662" s="8" t="s">
        <v>41580</v>
      </c>
    </row>
    <row r="663" spans="1:10" ht="60.75" x14ac:dyDescent="0.35">
      <c r="A663" s="8">
        <v>658</v>
      </c>
      <c r="B663" s="12" t="s">
        <v>41569</v>
      </c>
      <c r="C663" s="8" t="s">
        <v>40895</v>
      </c>
      <c r="D663" s="109">
        <v>2080</v>
      </c>
      <c r="E663" s="109">
        <v>2080</v>
      </c>
      <c r="F663" s="8" t="s">
        <v>37942</v>
      </c>
      <c r="G663" s="110" t="s">
        <v>41570</v>
      </c>
      <c r="H663" s="8" t="s">
        <v>41570</v>
      </c>
      <c r="I663" s="8" t="s">
        <v>40897</v>
      </c>
      <c r="J663" s="8" t="s">
        <v>41581</v>
      </c>
    </row>
    <row r="664" spans="1:10" ht="60.75" x14ac:dyDescent="0.35">
      <c r="A664" s="8">
        <v>659</v>
      </c>
      <c r="B664" s="125" t="s">
        <v>41571</v>
      </c>
      <c r="C664" s="8" t="s">
        <v>40895</v>
      </c>
      <c r="D664" s="143">
        <v>59599</v>
      </c>
      <c r="E664" s="143">
        <v>59599</v>
      </c>
      <c r="F664" s="45" t="s">
        <v>37942</v>
      </c>
      <c r="G664" s="45" t="s">
        <v>41572</v>
      </c>
      <c r="H664" s="45" t="s">
        <v>41572</v>
      </c>
      <c r="I664" s="9" t="s">
        <v>41029</v>
      </c>
      <c r="J664" s="14" t="s">
        <v>41582</v>
      </c>
    </row>
    <row r="665" spans="1:10" ht="60.75" x14ac:dyDescent="0.35">
      <c r="A665" s="8">
        <v>660</v>
      </c>
      <c r="B665" s="125" t="s">
        <v>41573</v>
      </c>
      <c r="C665" s="8" t="s">
        <v>40895</v>
      </c>
      <c r="D665" s="143">
        <v>19975</v>
      </c>
      <c r="E665" s="143">
        <v>19975</v>
      </c>
      <c r="F665" s="45" t="s">
        <v>37942</v>
      </c>
      <c r="G665" s="45" t="s">
        <v>41574</v>
      </c>
      <c r="H665" s="45" t="s">
        <v>41574</v>
      </c>
      <c r="I665" s="9" t="s">
        <v>41029</v>
      </c>
      <c r="J665" s="14" t="s">
        <v>41583</v>
      </c>
    </row>
    <row r="666" spans="1:10" ht="60.75" x14ac:dyDescent="0.35">
      <c r="A666" s="8">
        <v>661</v>
      </c>
      <c r="B666" s="125" t="s">
        <v>41575</v>
      </c>
      <c r="C666" s="8" t="s">
        <v>40895</v>
      </c>
      <c r="D666" s="143">
        <v>4800</v>
      </c>
      <c r="E666" s="143">
        <v>4800</v>
      </c>
      <c r="F666" s="45" t="s">
        <v>37942</v>
      </c>
      <c r="G666" s="45" t="s">
        <v>41576</v>
      </c>
      <c r="H666" s="45" t="s">
        <v>41576</v>
      </c>
      <c r="I666" s="9" t="s">
        <v>41029</v>
      </c>
      <c r="J666" s="14" t="s">
        <v>41584</v>
      </c>
    </row>
    <row r="667" spans="1:10" ht="60.75" x14ac:dyDescent="0.35">
      <c r="A667" s="8">
        <v>662</v>
      </c>
      <c r="B667" s="124" t="s">
        <v>13992</v>
      </c>
      <c r="C667" s="114" t="s">
        <v>949</v>
      </c>
      <c r="D667" s="132">
        <v>260000</v>
      </c>
      <c r="E667" s="134">
        <v>260000</v>
      </c>
      <c r="F667" s="114" t="s">
        <v>938</v>
      </c>
      <c r="G667" s="114" t="s">
        <v>13993</v>
      </c>
      <c r="H667" s="114" t="s">
        <v>13993</v>
      </c>
      <c r="I667" s="115" t="s">
        <v>951</v>
      </c>
      <c r="J667" s="116" t="s">
        <v>13994</v>
      </c>
    </row>
    <row r="668" spans="1:10" ht="222.75" x14ac:dyDescent="0.35">
      <c r="A668" s="8">
        <v>663</v>
      </c>
      <c r="B668" s="124" t="s">
        <v>13995</v>
      </c>
      <c r="C668" s="114" t="s">
        <v>949</v>
      </c>
      <c r="D668" s="132">
        <v>4500</v>
      </c>
      <c r="E668" s="134">
        <v>4500</v>
      </c>
      <c r="F668" s="114" t="s">
        <v>938</v>
      </c>
      <c r="G668" s="114" t="s">
        <v>13996</v>
      </c>
      <c r="H668" s="114" t="s">
        <v>13996</v>
      </c>
      <c r="I668" s="115" t="s">
        <v>951</v>
      </c>
      <c r="J668" s="116" t="s">
        <v>13997</v>
      </c>
    </row>
    <row r="669" spans="1:10" ht="60.75" x14ac:dyDescent="0.35">
      <c r="A669" s="8">
        <v>664</v>
      </c>
      <c r="B669" s="124" t="s">
        <v>13998</v>
      </c>
      <c r="C669" s="114" t="s">
        <v>949</v>
      </c>
      <c r="D669" s="132">
        <v>16800</v>
      </c>
      <c r="E669" s="134">
        <v>16800</v>
      </c>
      <c r="F669" s="114" t="s">
        <v>938</v>
      </c>
      <c r="G669" s="114" t="s">
        <v>13999</v>
      </c>
      <c r="H669" s="114" t="s">
        <v>13999</v>
      </c>
      <c r="I669" s="115" t="s">
        <v>951</v>
      </c>
      <c r="J669" s="116" t="s">
        <v>14000</v>
      </c>
    </row>
    <row r="670" spans="1:10" ht="40.5" x14ac:dyDescent="0.35">
      <c r="A670" s="8">
        <v>665</v>
      </c>
      <c r="B670" s="124" t="s">
        <v>8248</v>
      </c>
      <c r="C670" s="114" t="s">
        <v>949</v>
      </c>
      <c r="D670" s="132">
        <v>9000</v>
      </c>
      <c r="E670" s="134">
        <v>9000</v>
      </c>
      <c r="F670" s="114" t="s">
        <v>938</v>
      </c>
      <c r="G670" s="114" t="s">
        <v>8253</v>
      </c>
      <c r="H670" s="114" t="s">
        <v>8253</v>
      </c>
      <c r="I670" s="115" t="s">
        <v>951</v>
      </c>
      <c r="J670" s="116" t="s">
        <v>14001</v>
      </c>
    </row>
    <row r="671" spans="1:10" ht="40.5" x14ac:dyDescent="0.35">
      <c r="A671" s="8">
        <v>666</v>
      </c>
      <c r="B671" s="124" t="s">
        <v>8248</v>
      </c>
      <c r="C671" s="114" t="s">
        <v>949</v>
      </c>
      <c r="D671" s="132">
        <v>9000</v>
      </c>
      <c r="E671" s="134">
        <v>9000</v>
      </c>
      <c r="F671" s="114" t="s">
        <v>938</v>
      </c>
      <c r="G671" s="114" t="s">
        <v>11931</v>
      </c>
      <c r="H671" s="114" t="s">
        <v>11931</v>
      </c>
      <c r="I671" s="115" t="s">
        <v>951</v>
      </c>
      <c r="J671" s="116" t="s">
        <v>14002</v>
      </c>
    </row>
    <row r="672" spans="1:10" ht="60.75" x14ac:dyDescent="0.35">
      <c r="A672" s="8">
        <v>667</v>
      </c>
      <c r="B672" s="124" t="s">
        <v>14003</v>
      </c>
      <c r="C672" s="114" t="s">
        <v>949</v>
      </c>
      <c r="D672" s="132">
        <v>13000</v>
      </c>
      <c r="E672" s="132">
        <v>13000</v>
      </c>
      <c r="F672" s="114" t="s">
        <v>938</v>
      </c>
      <c r="G672" s="114" t="s">
        <v>14004</v>
      </c>
      <c r="H672" s="114" t="s">
        <v>14004</v>
      </c>
      <c r="I672" s="115" t="s">
        <v>951</v>
      </c>
      <c r="J672" s="116" t="s">
        <v>14005</v>
      </c>
    </row>
    <row r="673" spans="1:10" ht="60.75" x14ac:dyDescent="0.35">
      <c r="A673" s="8">
        <v>668</v>
      </c>
      <c r="B673" s="124" t="s">
        <v>14006</v>
      </c>
      <c r="C673" s="114" t="s">
        <v>949</v>
      </c>
      <c r="D673" s="132">
        <v>5987</v>
      </c>
      <c r="E673" s="132">
        <v>5987</v>
      </c>
      <c r="F673" s="114" t="s">
        <v>938</v>
      </c>
      <c r="G673" s="114" t="s">
        <v>14007</v>
      </c>
      <c r="H673" s="114" t="s">
        <v>14007</v>
      </c>
      <c r="I673" s="115" t="s">
        <v>951</v>
      </c>
      <c r="J673" s="116" t="s">
        <v>14008</v>
      </c>
    </row>
    <row r="674" spans="1:10" ht="60.75" x14ac:dyDescent="0.35">
      <c r="A674" s="8">
        <v>669</v>
      </c>
      <c r="B674" s="124" t="s">
        <v>14009</v>
      </c>
      <c r="C674" s="114" t="s">
        <v>949</v>
      </c>
      <c r="D674" s="132">
        <v>535</v>
      </c>
      <c r="E674" s="132">
        <v>535</v>
      </c>
      <c r="F674" s="114" t="s">
        <v>938</v>
      </c>
      <c r="G674" s="114" t="s">
        <v>13144</v>
      </c>
      <c r="H674" s="114" t="s">
        <v>13144</v>
      </c>
      <c r="I674" s="115" t="s">
        <v>951</v>
      </c>
      <c r="J674" s="116" t="s">
        <v>14010</v>
      </c>
    </row>
    <row r="675" spans="1:10" ht="60.75" x14ac:dyDescent="0.35">
      <c r="A675" s="8">
        <v>670</v>
      </c>
      <c r="B675" s="124" t="s">
        <v>14011</v>
      </c>
      <c r="C675" s="114" t="s">
        <v>949</v>
      </c>
      <c r="D675" s="132">
        <v>642</v>
      </c>
      <c r="E675" s="132">
        <v>642</v>
      </c>
      <c r="F675" s="114" t="s">
        <v>938</v>
      </c>
      <c r="G675" s="114" t="s">
        <v>14012</v>
      </c>
      <c r="H675" s="114" t="s">
        <v>14012</v>
      </c>
      <c r="I675" s="115" t="s">
        <v>951</v>
      </c>
      <c r="J675" s="116" t="s">
        <v>14013</v>
      </c>
    </row>
    <row r="676" spans="1:10" ht="81" x14ac:dyDescent="0.35">
      <c r="A676" s="8">
        <v>671</v>
      </c>
      <c r="B676" s="124" t="s">
        <v>14014</v>
      </c>
      <c r="C676" s="114" t="s">
        <v>949</v>
      </c>
      <c r="D676" s="132">
        <v>4494</v>
      </c>
      <c r="E676" s="132">
        <v>4494</v>
      </c>
      <c r="F676" s="114" t="s">
        <v>938</v>
      </c>
      <c r="G676" s="114" t="s">
        <v>14015</v>
      </c>
      <c r="H676" s="114" t="s">
        <v>14015</v>
      </c>
      <c r="I676" s="115" t="s">
        <v>951</v>
      </c>
      <c r="J676" s="116" t="s">
        <v>14016</v>
      </c>
    </row>
    <row r="677" spans="1:10" ht="81" x14ac:dyDescent="0.35">
      <c r="A677" s="8">
        <v>672</v>
      </c>
      <c r="B677" s="124" t="s">
        <v>14017</v>
      </c>
      <c r="C677" s="114" t="s">
        <v>949</v>
      </c>
      <c r="D677" s="132">
        <v>40000</v>
      </c>
      <c r="E677" s="132">
        <v>40000</v>
      </c>
      <c r="F677" s="114" t="s">
        <v>938</v>
      </c>
      <c r="G677" s="114" t="s">
        <v>14018</v>
      </c>
      <c r="H677" s="114" t="s">
        <v>14018</v>
      </c>
      <c r="I677" s="115" t="s">
        <v>951</v>
      </c>
      <c r="J677" s="116" t="s">
        <v>14019</v>
      </c>
    </row>
    <row r="678" spans="1:10" ht="81" x14ac:dyDescent="0.35">
      <c r="A678" s="8">
        <v>673</v>
      </c>
      <c r="B678" s="124" t="s">
        <v>14020</v>
      </c>
      <c r="C678" s="114" t="s">
        <v>949</v>
      </c>
      <c r="D678" s="132">
        <v>15500</v>
      </c>
      <c r="E678" s="132">
        <v>15500</v>
      </c>
      <c r="F678" s="114" t="s">
        <v>938</v>
      </c>
      <c r="G678" s="114" t="s">
        <v>14021</v>
      </c>
      <c r="H678" s="114" t="s">
        <v>14021</v>
      </c>
      <c r="I678" s="115" t="s">
        <v>951</v>
      </c>
      <c r="J678" s="116" t="s">
        <v>14022</v>
      </c>
    </row>
    <row r="679" spans="1:10" ht="101.25" x14ac:dyDescent="0.35">
      <c r="A679" s="8">
        <v>674</v>
      </c>
      <c r="B679" s="108" t="s">
        <v>8154</v>
      </c>
      <c r="C679" s="14" t="s">
        <v>838</v>
      </c>
      <c r="D679" s="139">
        <v>51138.080000000002</v>
      </c>
      <c r="E679" s="139">
        <v>51138.080000000002</v>
      </c>
      <c r="F679" s="14" t="s">
        <v>37942</v>
      </c>
      <c r="G679" s="14" t="s">
        <v>14023</v>
      </c>
      <c r="H679" s="14" t="s">
        <v>14023</v>
      </c>
      <c r="I679" s="14" t="s">
        <v>840</v>
      </c>
      <c r="J679" s="121" t="s">
        <v>14024</v>
      </c>
    </row>
    <row r="680" spans="1:10" ht="101.25" x14ac:dyDescent="0.35">
      <c r="A680" s="8">
        <v>675</v>
      </c>
      <c r="B680" s="108" t="s">
        <v>14025</v>
      </c>
      <c r="C680" s="14" t="s">
        <v>838</v>
      </c>
      <c r="D680" s="139">
        <v>88950</v>
      </c>
      <c r="E680" s="139">
        <v>88950</v>
      </c>
      <c r="F680" s="14" t="s">
        <v>37942</v>
      </c>
      <c r="G680" s="14" t="s">
        <v>14026</v>
      </c>
      <c r="H680" s="14" t="s">
        <v>14026</v>
      </c>
      <c r="I680" s="14" t="s">
        <v>840</v>
      </c>
      <c r="J680" s="121" t="s">
        <v>14027</v>
      </c>
    </row>
    <row r="681" spans="1:10" ht="101.25" x14ac:dyDescent="0.35">
      <c r="A681" s="8">
        <v>676</v>
      </c>
      <c r="B681" s="108" t="s">
        <v>14028</v>
      </c>
      <c r="C681" s="14" t="s">
        <v>838</v>
      </c>
      <c r="D681" s="139">
        <v>17697.8</v>
      </c>
      <c r="E681" s="139">
        <v>17697.8</v>
      </c>
      <c r="F681" s="14" t="s">
        <v>37942</v>
      </c>
      <c r="G681" s="14" t="s">
        <v>14029</v>
      </c>
      <c r="H681" s="14" t="s">
        <v>14029</v>
      </c>
      <c r="I681" s="14" t="s">
        <v>840</v>
      </c>
      <c r="J681" s="121" t="s">
        <v>14030</v>
      </c>
    </row>
    <row r="682" spans="1:10" ht="60.75" x14ac:dyDescent="0.35">
      <c r="A682" s="8">
        <v>677</v>
      </c>
      <c r="B682" s="108" t="s">
        <v>14031</v>
      </c>
      <c r="C682" s="14" t="s">
        <v>2250</v>
      </c>
      <c r="D682" s="135">
        <v>224400</v>
      </c>
      <c r="E682" s="135">
        <v>224400</v>
      </c>
      <c r="F682" s="14" t="s">
        <v>938</v>
      </c>
      <c r="G682" s="14" t="s">
        <v>14032</v>
      </c>
      <c r="H682" s="14" t="s">
        <v>14032</v>
      </c>
      <c r="I682" s="14" t="s">
        <v>7160</v>
      </c>
      <c r="J682" s="14" t="s">
        <v>26691</v>
      </c>
    </row>
    <row r="683" spans="1:10" ht="60.75" x14ac:dyDescent="0.35">
      <c r="A683" s="8">
        <v>678</v>
      </c>
      <c r="B683" s="108" t="s">
        <v>10679</v>
      </c>
      <c r="C683" s="14" t="s">
        <v>959</v>
      </c>
      <c r="D683" s="139">
        <v>11000</v>
      </c>
      <c r="E683" s="139">
        <f>D683</f>
        <v>11000</v>
      </c>
      <c r="F683" s="14" t="s">
        <v>938</v>
      </c>
      <c r="G683" s="14" t="s">
        <v>14033</v>
      </c>
      <c r="H683" s="14" t="s">
        <v>14033</v>
      </c>
      <c r="I683" s="14" t="s">
        <v>962</v>
      </c>
      <c r="J683" s="14" t="s">
        <v>14034</v>
      </c>
    </row>
    <row r="684" spans="1:10" ht="121.5" x14ac:dyDescent="0.35">
      <c r="A684" s="8">
        <v>679</v>
      </c>
      <c r="B684" s="108" t="s">
        <v>14035</v>
      </c>
      <c r="C684" s="14" t="s">
        <v>959</v>
      </c>
      <c r="D684" s="139">
        <v>9900</v>
      </c>
      <c r="E684" s="139">
        <f>D684</f>
        <v>9900</v>
      </c>
      <c r="F684" s="14" t="s">
        <v>938</v>
      </c>
      <c r="G684" s="14" t="s">
        <v>14036</v>
      </c>
      <c r="H684" s="14" t="s">
        <v>14036</v>
      </c>
      <c r="I684" s="14" t="s">
        <v>962</v>
      </c>
      <c r="J684" s="14" t="s">
        <v>14037</v>
      </c>
    </row>
    <row r="685" spans="1:10" ht="81" x14ac:dyDescent="0.35">
      <c r="A685" s="8">
        <v>680</v>
      </c>
      <c r="B685" s="108" t="s">
        <v>7429</v>
      </c>
      <c r="C685" s="14" t="s">
        <v>959</v>
      </c>
      <c r="D685" s="139">
        <v>5513</v>
      </c>
      <c r="E685" s="139">
        <f>D685</f>
        <v>5513</v>
      </c>
      <c r="F685" s="14" t="s">
        <v>938</v>
      </c>
      <c r="G685" s="14" t="s">
        <v>14038</v>
      </c>
      <c r="H685" s="14" t="s">
        <v>14038</v>
      </c>
      <c r="I685" s="14" t="s">
        <v>962</v>
      </c>
      <c r="J685" s="14" t="s">
        <v>14039</v>
      </c>
    </row>
    <row r="686" spans="1:10" ht="60.75" x14ac:dyDescent="0.35">
      <c r="A686" s="8">
        <v>681</v>
      </c>
      <c r="B686" s="108" t="s">
        <v>1719</v>
      </c>
      <c r="C686" s="14" t="s">
        <v>1056</v>
      </c>
      <c r="D686" s="197">
        <v>587</v>
      </c>
      <c r="E686" s="197">
        <v>587</v>
      </c>
      <c r="F686" s="14" t="s">
        <v>37942</v>
      </c>
      <c r="G686" s="14" t="s">
        <v>14040</v>
      </c>
      <c r="H686" s="14" t="s">
        <v>14040</v>
      </c>
      <c r="I686" s="14" t="s">
        <v>1058</v>
      </c>
      <c r="J686" s="14" t="s">
        <v>14041</v>
      </c>
    </row>
    <row r="687" spans="1:10" ht="60.75" x14ac:dyDescent="0.35">
      <c r="A687" s="8">
        <v>682</v>
      </c>
      <c r="B687" s="108" t="s">
        <v>2441</v>
      </c>
      <c r="C687" s="14" t="s">
        <v>1278</v>
      </c>
      <c r="D687" s="135">
        <v>2800</v>
      </c>
      <c r="E687" s="135">
        <v>2800</v>
      </c>
      <c r="F687" s="14" t="s">
        <v>37942</v>
      </c>
      <c r="G687" s="14" t="s">
        <v>14042</v>
      </c>
      <c r="H687" s="14" t="s">
        <v>14042</v>
      </c>
      <c r="I687" s="14" t="s">
        <v>1058</v>
      </c>
      <c r="J687" s="14" t="s">
        <v>14043</v>
      </c>
    </row>
    <row r="688" spans="1:10" ht="60.75" x14ac:dyDescent="0.35">
      <c r="A688" s="8">
        <v>683</v>
      </c>
      <c r="B688" s="108" t="s">
        <v>2441</v>
      </c>
      <c r="C688" s="14" t="s">
        <v>1278</v>
      </c>
      <c r="D688" s="135">
        <v>2500</v>
      </c>
      <c r="E688" s="135">
        <v>2500</v>
      </c>
      <c r="F688" s="14" t="s">
        <v>37942</v>
      </c>
      <c r="G688" s="14" t="s">
        <v>14044</v>
      </c>
      <c r="H688" s="14" t="s">
        <v>14044</v>
      </c>
      <c r="I688" s="14" t="s">
        <v>1058</v>
      </c>
      <c r="J688" s="14" t="s">
        <v>14045</v>
      </c>
    </row>
    <row r="689" spans="1:10" ht="121.5" x14ac:dyDescent="0.35">
      <c r="A689" s="8">
        <v>684</v>
      </c>
      <c r="B689" s="108" t="s">
        <v>14046</v>
      </c>
      <c r="C689" s="14" t="s">
        <v>1167</v>
      </c>
      <c r="D689" s="135">
        <v>3900</v>
      </c>
      <c r="E689" s="135">
        <v>3900</v>
      </c>
      <c r="F689" s="14" t="s">
        <v>37942</v>
      </c>
      <c r="G689" s="14" t="s">
        <v>14047</v>
      </c>
      <c r="H689" s="14" t="s">
        <v>14047</v>
      </c>
      <c r="I689" s="14" t="s">
        <v>1169</v>
      </c>
      <c r="J689" s="14" t="s">
        <v>14048</v>
      </c>
    </row>
    <row r="690" spans="1:10" ht="121.5" x14ac:dyDescent="0.35">
      <c r="A690" s="8">
        <v>685</v>
      </c>
      <c r="B690" s="108" t="s">
        <v>14049</v>
      </c>
      <c r="C690" s="14" t="s">
        <v>1167</v>
      </c>
      <c r="D690" s="135">
        <v>12200</v>
      </c>
      <c r="E690" s="135">
        <v>21400</v>
      </c>
      <c r="F690" s="14" t="s">
        <v>37942</v>
      </c>
      <c r="G690" s="14" t="s">
        <v>14050</v>
      </c>
      <c r="H690" s="14" t="s">
        <v>14050</v>
      </c>
      <c r="I690" s="14" t="s">
        <v>1169</v>
      </c>
      <c r="J690" s="14" t="s">
        <v>14051</v>
      </c>
    </row>
    <row r="691" spans="1:10" ht="81" x14ac:dyDescent="0.35">
      <c r="A691" s="8">
        <v>686</v>
      </c>
      <c r="B691" s="108" t="s">
        <v>1822</v>
      </c>
      <c r="C691" s="14" t="s">
        <v>1167</v>
      </c>
      <c r="D691" s="135">
        <v>16927.400000000001</v>
      </c>
      <c r="E691" s="135">
        <v>16927.400000000001</v>
      </c>
      <c r="F691" s="14" t="s">
        <v>37942</v>
      </c>
      <c r="G691" s="14" t="s">
        <v>14052</v>
      </c>
      <c r="H691" s="14" t="s">
        <v>14052</v>
      </c>
      <c r="I691" s="14" t="s">
        <v>1169</v>
      </c>
      <c r="J691" s="14" t="s">
        <v>14053</v>
      </c>
    </row>
    <row r="692" spans="1:10" ht="81" x14ac:dyDescent="0.35">
      <c r="A692" s="8">
        <v>687</v>
      </c>
      <c r="B692" s="108" t="s">
        <v>14054</v>
      </c>
      <c r="C692" s="14" t="s">
        <v>1167</v>
      </c>
      <c r="D692" s="135">
        <v>6000</v>
      </c>
      <c r="E692" s="135">
        <v>6000</v>
      </c>
      <c r="F692" s="14" t="s">
        <v>37942</v>
      </c>
      <c r="G692" s="14" t="s">
        <v>14055</v>
      </c>
      <c r="H692" s="14" t="s">
        <v>14055</v>
      </c>
      <c r="I692" s="14" t="s">
        <v>1169</v>
      </c>
      <c r="J692" s="14" t="s">
        <v>14056</v>
      </c>
    </row>
    <row r="693" spans="1:10" ht="81" x14ac:dyDescent="0.35">
      <c r="A693" s="8">
        <v>688</v>
      </c>
      <c r="B693" s="108" t="s">
        <v>14057</v>
      </c>
      <c r="C693" s="14" t="s">
        <v>1167</v>
      </c>
      <c r="D693" s="135">
        <v>3300</v>
      </c>
      <c r="E693" s="135">
        <v>6450</v>
      </c>
      <c r="F693" s="14" t="s">
        <v>37942</v>
      </c>
      <c r="G693" s="14" t="s">
        <v>14058</v>
      </c>
      <c r="H693" s="14" t="s">
        <v>14058</v>
      </c>
      <c r="I693" s="14" t="s">
        <v>1169</v>
      </c>
      <c r="J693" s="14" t="s">
        <v>14059</v>
      </c>
    </row>
    <row r="694" spans="1:10" ht="60.75" x14ac:dyDescent="0.35">
      <c r="A694" s="8">
        <v>689</v>
      </c>
      <c r="B694" s="108" t="s">
        <v>2483</v>
      </c>
      <c r="C694" s="14" t="s">
        <v>1167</v>
      </c>
      <c r="D694" s="135">
        <v>11322</v>
      </c>
      <c r="E694" s="135">
        <v>11322</v>
      </c>
      <c r="F694" s="14" t="s">
        <v>37942</v>
      </c>
      <c r="G694" s="14" t="s">
        <v>14060</v>
      </c>
      <c r="H694" s="14" t="s">
        <v>14060</v>
      </c>
      <c r="I694" s="14" t="s">
        <v>1169</v>
      </c>
      <c r="J694" s="14" t="s">
        <v>14061</v>
      </c>
    </row>
    <row r="695" spans="1:10" ht="60.75" x14ac:dyDescent="0.35">
      <c r="A695" s="8">
        <v>690</v>
      </c>
      <c r="B695" s="108" t="s">
        <v>2483</v>
      </c>
      <c r="C695" s="14" t="s">
        <v>1167</v>
      </c>
      <c r="D695" s="135">
        <v>5171.8</v>
      </c>
      <c r="E695" s="135">
        <v>5180.8</v>
      </c>
      <c r="F695" s="14" t="s">
        <v>37942</v>
      </c>
      <c r="G695" s="14" t="s">
        <v>14062</v>
      </c>
      <c r="H695" s="14" t="s">
        <v>14062</v>
      </c>
      <c r="I695" s="14" t="s">
        <v>1169</v>
      </c>
      <c r="J695" s="14" t="s">
        <v>14063</v>
      </c>
    </row>
    <row r="696" spans="1:10" ht="60.75" x14ac:dyDescent="0.35">
      <c r="A696" s="8">
        <v>691</v>
      </c>
      <c r="B696" s="108" t="s">
        <v>2483</v>
      </c>
      <c r="C696" s="14" t="s">
        <v>1167</v>
      </c>
      <c r="D696" s="135">
        <v>37967.5</v>
      </c>
      <c r="E696" s="135">
        <v>38579.5</v>
      </c>
      <c r="F696" s="14" t="s">
        <v>37942</v>
      </c>
      <c r="G696" s="14" t="s">
        <v>14064</v>
      </c>
      <c r="H696" s="14" t="s">
        <v>14064</v>
      </c>
      <c r="I696" s="14" t="s">
        <v>1169</v>
      </c>
      <c r="J696" s="14" t="s">
        <v>14065</v>
      </c>
    </row>
    <row r="697" spans="1:10" ht="121.5" x14ac:dyDescent="0.35">
      <c r="A697" s="8">
        <v>692</v>
      </c>
      <c r="B697" s="108" t="s">
        <v>14066</v>
      </c>
      <c r="C697" s="14" t="s">
        <v>1167</v>
      </c>
      <c r="D697" s="135">
        <v>82800</v>
      </c>
      <c r="E697" s="135">
        <v>100000</v>
      </c>
      <c r="F697" s="14" t="s">
        <v>37942</v>
      </c>
      <c r="G697" s="14" t="s">
        <v>1346</v>
      </c>
      <c r="H697" s="14" t="s">
        <v>1346</v>
      </c>
      <c r="I697" s="14" t="s">
        <v>1169</v>
      </c>
      <c r="J697" s="14" t="s">
        <v>14067</v>
      </c>
    </row>
    <row r="698" spans="1:10" ht="101.25" x14ac:dyDescent="0.35">
      <c r="A698" s="8">
        <v>693</v>
      </c>
      <c r="B698" s="108" t="s">
        <v>14068</v>
      </c>
      <c r="C698" s="14" t="s">
        <v>1167</v>
      </c>
      <c r="D698" s="135">
        <v>9244.7999999999993</v>
      </c>
      <c r="E698" s="135">
        <v>9244.7999999999993</v>
      </c>
      <c r="F698" s="14" t="s">
        <v>37942</v>
      </c>
      <c r="G698" s="14" t="s">
        <v>14069</v>
      </c>
      <c r="H698" s="14" t="s">
        <v>14069</v>
      </c>
      <c r="I698" s="14" t="s">
        <v>1169</v>
      </c>
      <c r="J698" s="14" t="s">
        <v>14070</v>
      </c>
    </row>
    <row r="699" spans="1:10" ht="101.25" x14ac:dyDescent="0.35">
      <c r="A699" s="8">
        <v>694</v>
      </c>
      <c r="B699" s="108" t="s">
        <v>2162</v>
      </c>
      <c r="C699" s="14" t="s">
        <v>928</v>
      </c>
      <c r="D699" s="135">
        <v>89370</v>
      </c>
      <c r="E699" s="135">
        <v>89370</v>
      </c>
      <c r="F699" s="14" t="s">
        <v>929</v>
      </c>
      <c r="G699" s="14" t="s">
        <v>14071</v>
      </c>
      <c r="H699" s="14" t="s">
        <v>14071</v>
      </c>
      <c r="I699" s="14" t="s">
        <v>931</v>
      </c>
      <c r="J699" s="14" t="s">
        <v>14072</v>
      </c>
    </row>
    <row r="700" spans="1:10" ht="101.25" x14ac:dyDescent="0.35">
      <c r="A700" s="8">
        <v>695</v>
      </c>
      <c r="B700" s="108" t="s">
        <v>2162</v>
      </c>
      <c r="C700" s="14" t="s">
        <v>928</v>
      </c>
      <c r="D700" s="135">
        <v>92501.5</v>
      </c>
      <c r="E700" s="135">
        <v>92501.5</v>
      </c>
      <c r="F700" s="14" t="s">
        <v>929</v>
      </c>
      <c r="G700" s="14" t="s">
        <v>14073</v>
      </c>
      <c r="H700" s="14" t="s">
        <v>14073</v>
      </c>
      <c r="I700" s="14" t="s">
        <v>931</v>
      </c>
      <c r="J700" s="14" t="s">
        <v>14074</v>
      </c>
    </row>
    <row r="701" spans="1:10" ht="81" x14ac:dyDescent="0.35">
      <c r="A701" s="8">
        <v>696</v>
      </c>
      <c r="B701" s="108" t="s">
        <v>2162</v>
      </c>
      <c r="C701" s="14" t="s">
        <v>928</v>
      </c>
      <c r="D701" s="135">
        <v>15515</v>
      </c>
      <c r="E701" s="135">
        <v>15515</v>
      </c>
      <c r="F701" s="14" t="s">
        <v>929</v>
      </c>
      <c r="G701" s="14" t="s">
        <v>14075</v>
      </c>
      <c r="H701" s="14" t="s">
        <v>14075</v>
      </c>
      <c r="I701" s="14" t="s">
        <v>931</v>
      </c>
      <c r="J701" s="14" t="s">
        <v>14076</v>
      </c>
    </row>
    <row r="702" spans="1:10" ht="60.75" x14ac:dyDescent="0.35">
      <c r="A702" s="8">
        <v>697</v>
      </c>
      <c r="B702" s="108" t="s">
        <v>2162</v>
      </c>
      <c r="C702" s="14" t="s">
        <v>928</v>
      </c>
      <c r="D702" s="135">
        <v>70000</v>
      </c>
      <c r="E702" s="135">
        <v>70000</v>
      </c>
      <c r="F702" s="14" t="s">
        <v>929</v>
      </c>
      <c r="G702" s="14" t="s">
        <v>14077</v>
      </c>
      <c r="H702" s="14" t="s">
        <v>14077</v>
      </c>
      <c r="I702" s="14" t="s">
        <v>931</v>
      </c>
      <c r="J702" s="14" t="s">
        <v>14078</v>
      </c>
    </row>
    <row r="703" spans="1:10" ht="60.75" x14ac:dyDescent="0.35">
      <c r="A703" s="8">
        <v>698</v>
      </c>
      <c r="B703" s="108" t="s">
        <v>14079</v>
      </c>
      <c r="C703" s="14" t="s">
        <v>928</v>
      </c>
      <c r="D703" s="135">
        <v>30000</v>
      </c>
      <c r="E703" s="135">
        <v>30000</v>
      </c>
      <c r="F703" s="14" t="s">
        <v>929</v>
      </c>
      <c r="G703" s="14" t="s">
        <v>14080</v>
      </c>
      <c r="H703" s="14" t="s">
        <v>14080</v>
      </c>
      <c r="I703" s="14" t="s">
        <v>931</v>
      </c>
      <c r="J703" s="14" t="s">
        <v>14081</v>
      </c>
    </row>
    <row r="704" spans="1:10" ht="60.75" x14ac:dyDescent="0.35">
      <c r="A704" s="8">
        <v>699</v>
      </c>
      <c r="B704" s="108" t="s">
        <v>1545</v>
      </c>
      <c r="C704" s="14" t="s">
        <v>928</v>
      </c>
      <c r="D704" s="135">
        <v>41088</v>
      </c>
      <c r="E704" s="135">
        <v>41088</v>
      </c>
      <c r="F704" s="14" t="s">
        <v>929</v>
      </c>
      <c r="G704" s="14" t="s">
        <v>14082</v>
      </c>
      <c r="H704" s="14" t="s">
        <v>14082</v>
      </c>
      <c r="I704" s="14" t="s">
        <v>931</v>
      </c>
      <c r="J704" s="14" t="s">
        <v>14083</v>
      </c>
    </row>
    <row r="705" spans="1:10" ht="60.75" x14ac:dyDescent="0.35">
      <c r="A705" s="8">
        <v>700</v>
      </c>
      <c r="B705" s="108" t="s">
        <v>5020</v>
      </c>
      <c r="C705" s="14" t="s">
        <v>928</v>
      </c>
      <c r="D705" s="135">
        <v>7976.85</v>
      </c>
      <c r="E705" s="135">
        <v>7976.85</v>
      </c>
      <c r="F705" s="14" t="s">
        <v>929</v>
      </c>
      <c r="G705" s="14" t="s">
        <v>14084</v>
      </c>
      <c r="H705" s="14" t="s">
        <v>14084</v>
      </c>
      <c r="I705" s="14" t="s">
        <v>931</v>
      </c>
      <c r="J705" s="14" t="s">
        <v>14085</v>
      </c>
    </row>
    <row r="706" spans="1:10" ht="81" x14ac:dyDescent="0.35">
      <c r="A706" s="8">
        <v>701</v>
      </c>
      <c r="B706" s="108" t="s">
        <v>5020</v>
      </c>
      <c r="C706" s="14" t="s">
        <v>928</v>
      </c>
      <c r="D706" s="135">
        <v>99574.2</v>
      </c>
      <c r="E706" s="135">
        <v>99574.2</v>
      </c>
      <c r="F706" s="14" t="s">
        <v>929</v>
      </c>
      <c r="G706" s="14" t="s">
        <v>14086</v>
      </c>
      <c r="H706" s="14" t="s">
        <v>14086</v>
      </c>
      <c r="I706" s="14" t="s">
        <v>931</v>
      </c>
      <c r="J706" s="14" t="s">
        <v>14087</v>
      </c>
    </row>
    <row r="707" spans="1:10" ht="60.75" x14ac:dyDescent="0.35">
      <c r="A707" s="8">
        <v>702</v>
      </c>
      <c r="B707" s="108" t="s">
        <v>2316</v>
      </c>
      <c r="C707" s="14" t="s">
        <v>928</v>
      </c>
      <c r="D707" s="135">
        <v>76500</v>
      </c>
      <c r="E707" s="135">
        <v>76500</v>
      </c>
      <c r="F707" s="14" t="s">
        <v>929</v>
      </c>
      <c r="G707" s="14" t="s">
        <v>14088</v>
      </c>
      <c r="H707" s="14" t="s">
        <v>14088</v>
      </c>
      <c r="I707" s="14" t="s">
        <v>931</v>
      </c>
      <c r="J707" s="14" t="s">
        <v>14089</v>
      </c>
    </row>
    <row r="708" spans="1:10" ht="81" x14ac:dyDescent="0.35">
      <c r="A708" s="8">
        <v>703</v>
      </c>
      <c r="B708" s="108" t="s">
        <v>2162</v>
      </c>
      <c r="C708" s="14" t="s">
        <v>928</v>
      </c>
      <c r="D708" s="135">
        <v>148500</v>
      </c>
      <c r="E708" s="135">
        <v>148500</v>
      </c>
      <c r="F708" s="14" t="s">
        <v>929</v>
      </c>
      <c r="G708" s="14" t="s">
        <v>14090</v>
      </c>
      <c r="H708" s="14" t="s">
        <v>14090</v>
      </c>
      <c r="I708" s="14" t="s">
        <v>931</v>
      </c>
      <c r="J708" s="14" t="s">
        <v>14091</v>
      </c>
    </row>
    <row r="709" spans="1:10" ht="81" x14ac:dyDescent="0.35">
      <c r="A709" s="8">
        <v>704</v>
      </c>
      <c r="B709" s="108" t="s">
        <v>2162</v>
      </c>
      <c r="C709" s="14" t="s">
        <v>928</v>
      </c>
      <c r="D709" s="135">
        <v>200000</v>
      </c>
      <c r="E709" s="135">
        <v>200000</v>
      </c>
      <c r="F709" s="14" t="s">
        <v>929</v>
      </c>
      <c r="G709" s="14" t="s">
        <v>4705</v>
      </c>
      <c r="H709" s="14" t="s">
        <v>4705</v>
      </c>
      <c r="I709" s="14" t="s">
        <v>931</v>
      </c>
      <c r="J709" s="14" t="s">
        <v>14092</v>
      </c>
    </row>
    <row r="710" spans="1:10" ht="81" x14ac:dyDescent="0.35">
      <c r="A710" s="8">
        <v>705</v>
      </c>
      <c r="B710" s="108" t="s">
        <v>2162</v>
      </c>
      <c r="C710" s="14" t="s">
        <v>928</v>
      </c>
      <c r="D710" s="135">
        <v>353100</v>
      </c>
      <c r="E710" s="135">
        <v>353100</v>
      </c>
      <c r="F710" s="14" t="s">
        <v>3616</v>
      </c>
      <c r="G710" s="14" t="s">
        <v>14093</v>
      </c>
      <c r="H710" s="14" t="s">
        <v>14093</v>
      </c>
      <c r="I710" s="14" t="s">
        <v>931</v>
      </c>
      <c r="J710" s="14" t="s">
        <v>14094</v>
      </c>
    </row>
    <row r="711" spans="1:10" ht="81" x14ac:dyDescent="0.35">
      <c r="A711" s="8">
        <v>706</v>
      </c>
      <c r="B711" s="108" t="s">
        <v>2162</v>
      </c>
      <c r="C711" s="14" t="s">
        <v>928</v>
      </c>
      <c r="D711" s="135">
        <v>116630</v>
      </c>
      <c r="E711" s="135">
        <v>116630</v>
      </c>
      <c r="F711" s="14" t="s">
        <v>929</v>
      </c>
      <c r="G711" s="14" t="s">
        <v>14095</v>
      </c>
      <c r="H711" s="14" t="s">
        <v>14095</v>
      </c>
      <c r="I711" s="14" t="s">
        <v>931</v>
      </c>
      <c r="J711" s="14" t="s">
        <v>14096</v>
      </c>
    </row>
    <row r="712" spans="1:10" ht="81" x14ac:dyDescent="0.35">
      <c r="A712" s="8">
        <v>707</v>
      </c>
      <c r="B712" s="108" t="s">
        <v>2162</v>
      </c>
      <c r="C712" s="14" t="s">
        <v>928</v>
      </c>
      <c r="D712" s="135">
        <v>375000</v>
      </c>
      <c r="E712" s="135">
        <v>375000</v>
      </c>
      <c r="F712" s="14" t="s">
        <v>8760</v>
      </c>
      <c r="G712" s="14" t="s">
        <v>14097</v>
      </c>
      <c r="H712" s="14" t="s">
        <v>14097</v>
      </c>
      <c r="I712" s="14" t="s">
        <v>931</v>
      </c>
      <c r="J712" s="14" t="s">
        <v>14098</v>
      </c>
    </row>
    <row r="713" spans="1:10" ht="40.5" x14ac:dyDescent="0.35">
      <c r="A713" s="8">
        <v>708</v>
      </c>
      <c r="B713" s="108" t="s">
        <v>1542</v>
      </c>
      <c r="C713" s="14" t="s">
        <v>928</v>
      </c>
      <c r="D713" s="135">
        <v>6200</v>
      </c>
      <c r="E713" s="135">
        <v>6200</v>
      </c>
      <c r="F713" s="14" t="s">
        <v>929</v>
      </c>
      <c r="G713" s="14" t="s">
        <v>14099</v>
      </c>
      <c r="H713" s="14" t="s">
        <v>14099</v>
      </c>
      <c r="I713" s="14" t="s">
        <v>931</v>
      </c>
      <c r="J713" s="14" t="s">
        <v>14100</v>
      </c>
    </row>
    <row r="714" spans="1:10" ht="101.25" x14ac:dyDescent="0.35">
      <c r="A714" s="8">
        <v>709</v>
      </c>
      <c r="B714" s="108" t="s">
        <v>2022</v>
      </c>
      <c r="C714" s="14" t="s">
        <v>928</v>
      </c>
      <c r="D714" s="135">
        <v>20340</v>
      </c>
      <c r="E714" s="135">
        <v>20340</v>
      </c>
      <c r="F714" s="14" t="s">
        <v>929</v>
      </c>
      <c r="G714" s="14" t="s">
        <v>14101</v>
      </c>
      <c r="H714" s="14" t="s">
        <v>14101</v>
      </c>
      <c r="I714" s="14" t="s">
        <v>931</v>
      </c>
      <c r="J714" s="14" t="s">
        <v>14102</v>
      </c>
    </row>
    <row r="715" spans="1:10" ht="60.75" x14ac:dyDescent="0.35">
      <c r="A715" s="8">
        <v>710</v>
      </c>
      <c r="B715" s="108" t="s">
        <v>2162</v>
      </c>
      <c r="C715" s="14" t="s">
        <v>928</v>
      </c>
      <c r="D715" s="135">
        <v>12700</v>
      </c>
      <c r="E715" s="135">
        <v>12700</v>
      </c>
      <c r="F715" s="14" t="s">
        <v>929</v>
      </c>
      <c r="G715" s="14" t="s">
        <v>14103</v>
      </c>
      <c r="H715" s="14" t="s">
        <v>14103</v>
      </c>
      <c r="I715" s="14" t="s">
        <v>931</v>
      </c>
      <c r="J715" s="14" t="s">
        <v>14104</v>
      </c>
    </row>
    <row r="716" spans="1:10" ht="101.25" x14ac:dyDescent="0.35">
      <c r="A716" s="8">
        <v>711</v>
      </c>
      <c r="B716" s="108" t="s">
        <v>6314</v>
      </c>
      <c r="C716" s="14" t="s">
        <v>968</v>
      </c>
      <c r="D716" s="184">
        <v>57780</v>
      </c>
      <c r="E716" s="184">
        <v>57780</v>
      </c>
      <c r="F716" s="14" t="s">
        <v>969</v>
      </c>
      <c r="G716" s="14" t="s">
        <v>14105</v>
      </c>
      <c r="H716" s="14" t="s">
        <v>14106</v>
      </c>
      <c r="I716" s="14" t="s">
        <v>972</v>
      </c>
      <c r="J716" s="14" t="s">
        <v>14107</v>
      </c>
    </row>
    <row r="717" spans="1:10" ht="121.5" x14ac:dyDescent="0.35">
      <c r="A717" s="8">
        <v>712</v>
      </c>
      <c r="B717" s="108" t="s">
        <v>14108</v>
      </c>
      <c r="C717" s="14" t="s">
        <v>968</v>
      </c>
      <c r="D717" s="184">
        <v>75000</v>
      </c>
      <c r="E717" s="184">
        <v>75000</v>
      </c>
      <c r="F717" s="14" t="s">
        <v>969</v>
      </c>
      <c r="G717" s="14" t="s">
        <v>14109</v>
      </c>
      <c r="H717" s="14" t="s">
        <v>14110</v>
      </c>
      <c r="I717" s="14" t="s">
        <v>972</v>
      </c>
      <c r="J717" s="14" t="s">
        <v>14111</v>
      </c>
    </row>
    <row r="718" spans="1:10" ht="60.75" x14ac:dyDescent="0.35">
      <c r="A718" s="8">
        <v>713</v>
      </c>
      <c r="B718" s="12" t="s">
        <v>415</v>
      </c>
      <c r="C718" s="7" t="s">
        <v>297</v>
      </c>
      <c r="D718" s="46">
        <v>15290</v>
      </c>
      <c r="E718" s="46">
        <v>15290</v>
      </c>
      <c r="F718" s="7" t="s">
        <v>33</v>
      </c>
      <c r="G718" s="8" t="s">
        <v>421</v>
      </c>
      <c r="H718" s="8" t="s">
        <v>422</v>
      </c>
      <c r="I718" s="7" t="s">
        <v>156</v>
      </c>
      <c r="J718" s="8" t="s">
        <v>26692</v>
      </c>
    </row>
    <row r="719" spans="1:10" ht="60.75" x14ac:dyDescent="0.35">
      <c r="A719" s="8">
        <v>714</v>
      </c>
      <c r="B719" s="12" t="s">
        <v>416</v>
      </c>
      <c r="C719" s="7" t="s">
        <v>297</v>
      </c>
      <c r="D719" s="46">
        <v>7000</v>
      </c>
      <c r="E719" s="47">
        <v>7000</v>
      </c>
      <c r="F719" s="7" t="s">
        <v>33</v>
      </c>
      <c r="G719" s="8" t="s">
        <v>424</v>
      </c>
      <c r="H719" s="8" t="s">
        <v>423</v>
      </c>
      <c r="I719" s="7" t="s">
        <v>156</v>
      </c>
      <c r="J719" s="8" t="s">
        <v>26693</v>
      </c>
    </row>
    <row r="720" spans="1:10" ht="60.75" x14ac:dyDescent="0.35">
      <c r="A720" s="8">
        <v>715</v>
      </c>
      <c r="B720" s="12" t="s">
        <v>417</v>
      </c>
      <c r="C720" s="7" t="s">
        <v>297</v>
      </c>
      <c r="D720" s="46">
        <v>20400</v>
      </c>
      <c r="E720" s="46">
        <v>20400</v>
      </c>
      <c r="F720" s="7" t="s">
        <v>33</v>
      </c>
      <c r="G720" s="8" t="s">
        <v>426</v>
      </c>
      <c r="H720" s="8" t="s">
        <v>425</v>
      </c>
      <c r="I720" s="7" t="s">
        <v>156</v>
      </c>
      <c r="J720" s="8" t="s">
        <v>26694</v>
      </c>
    </row>
    <row r="721" spans="1:10" ht="101.25" x14ac:dyDescent="0.35">
      <c r="A721" s="8">
        <v>716</v>
      </c>
      <c r="B721" s="12" t="s">
        <v>418</v>
      </c>
      <c r="C721" s="7" t="s">
        <v>297</v>
      </c>
      <c r="D721" s="46">
        <v>40000</v>
      </c>
      <c r="E721" s="46">
        <v>40000</v>
      </c>
      <c r="F721" s="7" t="s">
        <v>33</v>
      </c>
      <c r="G721" s="8" t="s">
        <v>427</v>
      </c>
      <c r="H721" s="8" t="s">
        <v>428</v>
      </c>
      <c r="I721" s="7" t="s">
        <v>156</v>
      </c>
      <c r="J721" s="8" t="s">
        <v>26695</v>
      </c>
    </row>
    <row r="722" spans="1:10" ht="243" x14ac:dyDescent="0.35">
      <c r="A722" s="8">
        <v>717</v>
      </c>
      <c r="B722" s="12" t="s">
        <v>419</v>
      </c>
      <c r="C722" s="7" t="s">
        <v>297</v>
      </c>
      <c r="D722" s="46">
        <v>30000</v>
      </c>
      <c r="E722" s="46">
        <v>30000</v>
      </c>
      <c r="F722" s="7" t="s">
        <v>33</v>
      </c>
      <c r="G722" s="8" t="s">
        <v>429</v>
      </c>
      <c r="H722" s="8" t="s">
        <v>430</v>
      </c>
      <c r="I722" s="7" t="s">
        <v>156</v>
      </c>
      <c r="J722" s="8" t="s">
        <v>26696</v>
      </c>
    </row>
    <row r="723" spans="1:10" ht="243" x14ac:dyDescent="0.35">
      <c r="A723" s="8">
        <v>718</v>
      </c>
      <c r="B723" s="36" t="s">
        <v>420</v>
      </c>
      <c r="C723" s="29" t="s">
        <v>297</v>
      </c>
      <c r="D723" s="73">
        <v>7500</v>
      </c>
      <c r="E723" s="73">
        <v>7500</v>
      </c>
      <c r="F723" s="29" t="s">
        <v>33</v>
      </c>
      <c r="G723" s="32" t="s">
        <v>431</v>
      </c>
      <c r="H723" s="32" t="s">
        <v>432</v>
      </c>
      <c r="I723" s="29" t="s">
        <v>156</v>
      </c>
      <c r="J723" s="32" t="s">
        <v>26697</v>
      </c>
    </row>
    <row r="724" spans="1:10" ht="141.75" x14ac:dyDescent="0.35">
      <c r="A724" s="8">
        <v>719</v>
      </c>
      <c r="B724" s="12" t="s">
        <v>41589</v>
      </c>
      <c r="C724" s="8" t="s">
        <v>40895</v>
      </c>
      <c r="D724" s="109">
        <v>8576000</v>
      </c>
      <c r="E724" s="109">
        <v>8576000</v>
      </c>
      <c r="F724" s="8" t="s">
        <v>626</v>
      </c>
      <c r="G724" s="8" t="s">
        <v>41590</v>
      </c>
      <c r="H724" s="8" t="s">
        <v>41590</v>
      </c>
      <c r="I724" s="8" t="s">
        <v>40897</v>
      </c>
      <c r="J724" s="8" t="s">
        <v>41591</v>
      </c>
    </row>
    <row r="725" spans="1:10" ht="81" x14ac:dyDescent="0.35">
      <c r="A725" s="8">
        <v>720</v>
      </c>
      <c r="B725" s="125" t="s">
        <v>41592</v>
      </c>
      <c r="C725" s="8" t="s">
        <v>40895</v>
      </c>
      <c r="D725" s="143">
        <v>56175</v>
      </c>
      <c r="E725" s="143">
        <v>56175</v>
      </c>
      <c r="F725" s="45" t="s">
        <v>37942</v>
      </c>
      <c r="G725" s="45" t="s">
        <v>41593</v>
      </c>
      <c r="H725" s="45" t="s">
        <v>41593</v>
      </c>
      <c r="I725" s="9" t="s">
        <v>41029</v>
      </c>
      <c r="J725" s="14" t="s">
        <v>41594</v>
      </c>
    </row>
    <row r="726" spans="1:10" ht="60.75" x14ac:dyDescent="0.35">
      <c r="A726" s="8">
        <v>721</v>
      </c>
      <c r="B726" s="12" t="s">
        <v>41595</v>
      </c>
      <c r="C726" s="8" t="s">
        <v>40895</v>
      </c>
      <c r="D726" s="109">
        <v>5000</v>
      </c>
      <c r="E726" s="109">
        <v>5000</v>
      </c>
      <c r="F726" s="8" t="s">
        <v>37942</v>
      </c>
      <c r="G726" s="110" t="s">
        <v>41596</v>
      </c>
      <c r="H726" s="8" t="s">
        <v>41596</v>
      </c>
      <c r="I726" s="8" t="s">
        <v>40897</v>
      </c>
      <c r="J726" s="8" t="s">
        <v>41597</v>
      </c>
    </row>
    <row r="727" spans="1:10" ht="54" customHeight="1" x14ac:dyDescent="0.35">
      <c r="A727" s="8">
        <v>722</v>
      </c>
      <c r="B727" s="12" t="s">
        <v>41598</v>
      </c>
      <c r="C727" s="8" t="s">
        <v>40895</v>
      </c>
      <c r="D727" s="109">
        <v>7950</v>
      </c>
      <c r="E727" s="109">
        <v>7950</v>
      </c>
      <c r="F727" s="8" t="s">
        <v>37942</v>
      </c>
      <c r="G727" s="110" t="s">
        <v>41599</v>
      </c>
      <c r="H727" s="8" t="s">
        <v>41599</v>
      </c>
      <c r="I727" s="8" t="s">
        <v>40897</v>
      </c>
      <c r="J727" s="8" t="s">
        <v>41600</v>
      </c>
    </row>
    <row r="728" spans="1:10" ht="60.75" x14ac:dyDescent="0.35">
      <c r="A728" s="8">
        <v>723</v>
      </c>
      <c r="B728" s="12" t="s">
        <v>41601</v>
      </c>
      <c r="C728" s="8" t="s">
        <v>40895</v>
      </c>
      <c r="D728" s="109">
        <v>92700</v>
      </c>
      <c r="E728" s="109">
        <v>92700</v>
      </c>
      <c r="F728" s="8" t="s">
        <v>37942</v>
      </c>
      <c r="G728" s="110" t="s">
        <v>41602</v>
      </c>
      <c r="H728" s="8" t="s">
        <v>41602</v>
      </c>
      <c r="I728" s="8" t="s">
        <v>40897</v>
      </c>
      <c r="J728" s="8" t="s">
        <v>41603</v>
      </c>
    </row>
    <row r="729" spans="1:10" ht="60.75" x14ac:dyDescent="0.35">
      <c r="A729" s="8">
        <v>724</v>
      </c>
      <c r="B729" s="16" t="s">
        <v>24351</v>
      </c>
      <c r="C729" s="8" t="s">
        <v>24284</v>
      </c>
      <c r="D729" s="19">
        <v>38400</v>
      </c>
      <c r="E729" s="19">
        <v>38400</v>
      </c>
      <c r="F729" s="18" t="s">
        <v>938</v>
      </c>
      <c r="G729" s="18" t="s">
        <v>24352</v>
      </c>
      <c r="H729" s="18" t="s">
        <v>24352</v>
      </c>
      <c r="I729" s="8" t="s">
        <v>24298</v>
      </c>
      <c r="J729" s="18" t="s">
        <v>24353</v>
      </c>
    </row>
    <row r="730" spans="1:10" ht="81" x14ac:dyDescent="0.35">
      <c r="A730" s="8">
        <v>725</v>
      </c>
      <c r="B730" s="157" t="s">
        <v>232</v>
      </c>
      <c r="C730" s="25" t="s">
        <v>182</v>
      </c>
      <c r="D730" s="33">
        <v>38400</v>
      </c>
      <c r="E730" s="33">
        <v>38400</v>
      </c>
      <c r="F730" s="25" t="s">
        <v>33</v>
      </c>
      <c r="G730" s="27" t="s">
        <v>238</v>
      </c>
      <c r="H730" s="27" t="s">
        <v>239</v>
      </c>
      <c r="I730" s="28" t="s">
        <v>185</v>
      </c>
      <c r="J730" s="27" t="s">
        <v>234</v>
      </c>
    </row>
    <row r="731" spans="1:10" ht="81" x14ac:dyDescent="0.35">
      <c r="A731" s="8">
        <v>726</v>
      </c>
      <c r="B731" s="56" t="s">
        <v>659</v>
      </c>
      <c r="C731" s="57" t="s">
        <v>539</v>
      </c>
      <c r="D731" s="98">
        <v>9870.01</v>
      </c>
      <c r="E731" s="98">
        <v>9870.01</v>
      </c>
      <c r="F731" s="31" t="s">
        <v>713</v>
      </c>
      <c r="G731" s="59" t="s">
        <v>660</v>
      </c>
      <c r="H731" s="59" t="s">
        <v>660</v>
      </c>
      <c r="I731" s="39" t="s">
        <v>185</v>
      </c>
      <c r="J731" s="32" t="s">
        <v>26698</v>
      </c>
    </row>
    <row r="732" spans="1:10" ht="81" x14ac:dyDescent="0.35">
      <c r="A732" s="8">
        <v>727</v>
      </c>
      <c r="B732" s="124" t="s">
        <v>14112</v>
      </c>
      <c r="C732" s="114" t="s">
        <v>949</v>
      </c>
      <c r="D732" s="132">
        <v>99000</v>
      </c>
      <c r="E732" s="134">
        <v>99000</v>
      </c>
      <c r="F732" s="114" t="s">
        <v>938</v>
      </c>
      <c r="G732" s="114" t="s">
        <v>14113</v>
      </c>
      <c r="H732" s="114" t="s">
        <v>14113</v>
      </c>
      <c r="I732" s="115" t="s">
        <v>951</v>
      </c>
      <c r="J732" s="116" t="s">
        <v>14114</v>
      </c>
    </row>
    <row r="733" spans="1:10" ht="81" x14ac:dyDescent="0.35">
      <c r="A733" s="8">
        <v>728</v>
      </c>
      <c r="B733" s="124" t="s">
        <v>14115</v>
      </c>
      <c r="C733" s="114" t="s">
        <v>949</v>
      </c>
      <c r="D733" s="132">
        <v>20330</v>
      </c>
      <c r="E733" s="132">
        <v>20330</v>
      </c>
      <c r="F733" s="114" t="s">
        <v>938</v>
      </c>
      <c r="G733" s="114" t="s">
        <v>14116</v>
      </c>
      <c r="H733" s="114" t="s">
        <v>14116</v>
      </c>
      <c r="I733" s="115" t="s">
        <v>951</v>
      </c>
      <c r="J733" s="116" t="s">
        <v>14117</v>
      </c>
    </row>
    <row r="734" spans="1:10" ht="60.75" x14ac:dyDescent="0.35">
      <c r="A734" s="8">
        <v>729</v>
      </c>
      <c r="B734" s="124" t="s">
        <v>14118</v>
      </c>
      <c r="C734" s="114" t="s">
        <v>949</v>
      </c>
      <c r="D734" s="132">
        <v>32635</v>
      </c>
      <c r="E734" s="132">
        <v>32635</v>
      </c>
      <c r="F734" s="114" t="s">
        <v>938</v>
      </c>
      <c r="G734" s="114" t="s">
        <v>14119</v>
      </c>
      <c r="H734" s="114" t="s">
        <v>14119</v>
      </c>
      <c r="I734" s="115" t="s">
        <v>951</v>
      </c>
      <c r="J734" s="116" t="s">
        <v>14120</v>
      </c>
    </row>
    <row r="735" spans="1:10" ht="81" x14ac:dyDescent="0.35">
      <c r="A735" s="8">
        <v>730</v>
      </c>
      <c r="B735" s="124" t="s">
        <v>14121</v>
      </c>
      <c r="C735" s="114" t="s">
        <v>949</v>
      </c>
      <c r="D735" s="132">
        <v>133000</v>
      </c>
      <c r="E735" s="132">
        <v>133000</v>
      </c>
      <c r="F735" s="114" t="s">
        <v>938</v>
      </c>
      <c r="G735" s="114" t="s">
        <v>14122</v>
      </c>
      <c r="H735" s="114" t="s">
        <v>14122</v>
      </c>
      <c r="I735" s="115" t="s">
        <v>951</v>
      </c>
      <c r="J735" s="116" t="s">
        <v>14123</v>
      </c>
    </row>
    <row r="736" spans="1:10" ht="202.5" x14ac:dyDescent="0.35">
      <c r="A736" s="8">
        <v>731</v>
      </c>
      <c r="B736" s="108" t="s">
        <v>14124</v>
      </c>
      <c r="C736" s="198" t="s">
        <v>1182</v>
      </c>
      <c r="D736" s="184">
        <v>5970.6</v>
      </c>
      <c r="E736" s="184">
        <v>5970.6</v>
      </c>
      <c r="F736" s="14" t="s">
        <v>33</v>
      </c>
      <c r="G736" s="121" t="s">
        <v>14125</v>
      </c>
      <c r="H736" s="121" t="s">
        <v>14126</v>
      </c>
      <c r="I736" s="121" t="s">
        <v>13171</v>
      </c>
      <c r="J736" s="14" t="s">
        <v>14127</v>
      </c>
    </row>
    <row r="737" spans="1:10" ht="243" x14ac:dyDescent="0.35">
      <c r="A737" s="8">
        <v>732</v>
      </c>
      <c r="B737" s="108" t="s">
        <v>14128</v>
      </c>
      <c r="C737" s="198" t="s">
        <v>1182</v>
      </c>
      <c r="D737" s="184">
        <v>10000</v>
      </c>
      <c r="E737" s="184">
        <v>9068.25</v>
      </c>
      <c r="F737" s="14" t="s">
        <v>33</v>
      </c>
      <c r="G737" s="121" t="s">
        <v>14129</v>
      </c>
      <c r="H737" s="121" t="s">
        <v>14130</v>
      </c>
      <c r="I737" s="121" t="s">
        <v>13171</v>
      </c>
      <c r="J737" s="14" t="s">
        <v>14131</v>
      </c>
    </row>
    <row r="738" spans="1:10" ht="81" x14ac:dyDescent="0.35">
      <c r="A738" s="8">
        <v>733</v>
      </c>
      <c r="B738" s="108" t="s">
        <v>14132</v>
      </c>
      <c r="C738" s="14" t="s">
        <v>937</v>
      </c>
      <c r="D738" s="139">
        <v>492200</v>
      </c>
      <c r="E738" s="139">
        <v>3500</v>
      </c>
      <c r="F738" s="14" t="s">
        <v>1502</v>
      </c>
      <c r="G738" s="171" t="s">
        <v>14133</v>
      </c>
      <c r="H738" s="171" t="s">
        <v>14133</v>
      </c>
      <c r="I738" s="9" t="s">
        <v>13197</v>
      </c>
      <c r="J738" s="9" t="s">
        <v>26699</v>
      </c>
    </row>
    <row r="739" spans="1:10" ht="60.75" x14ac:dyDescent="0.35">
      <c r="A739" s="8">
        <v>734</v>
      </c>
      <c r="B739" s="108" t="s">
        <v>14134</v>
      </c>
      <c r="C739" s="14" t="s">
        <v>937</v>
      </c>
      <c r="D739" s="139">
        <v>498085</v>
      </c>
      <c r="E739" s="139">
        <f>D739</f>
        <v>498085</v>
      </c>
      <c r="F739" s="14" t="s">
        <v>1502</v>
      </c>
      <c r="G739" s="14" t="s">
        <v>14135</v>
      </c>
      <c r="H739" s="14" t="s">
        <v>14135</v>
      </c>
      <c r="I739" s="9" t="s">
        <v>1504</v>
      </c>
      <c r="J739" s="9" t="s">
        <v>26700</v>
      </c>
    </row>
    <row r="740" spans="1:10" ht="81" x14ac:dyDescent="0.35">
      <c r="A740" s="8">
        <v>735</v>
      </c>
      <c r="B740" s="108" t="s">
        <v>14136</v>
      </c>
      <c r="C740" s="14" t="s">
        <v>937</v>
      </c>
      <c r="D740" s="139">
        <v>705</v>
      </c>
      <c r="E740" s="139">
        <v>705</v>
      </c>
      <c r="F740" s="14" t="s">
        <v>938</v>
      </c>
      <c r="G740" s="14" t="s">
        <v>14137</v>
      </c>
      <c r="H740" s="14" t="s">
        <v>14137</v>
      </c>
      <c r="I740" s="14" t="s">
        <v>940</v>
      </c>
      <c r="J740" s="14" t="s">
        <v>14138</v>
      </c>
    </row>
    <row r="741" spans="1:10" ht="60.75" x14ac:dyDescent="0.35">
      <c r="A741" s="8">
        <v>736</v>
      </c>
      <c r="B741" s="108" t="s">
        <v>2889</v>
      </c>
      <c r="C741" s="14" t="s">
        <v>937</v>
      </c>
      <c r="D741" s="139">
        <v>59920</v>
      </c>
      <c r="E741" s="139">
        <v>108416</v>
      </c>
      <c r="F741" s="14" t="s">
        <v>938</v>
      </c>
      <c r="G741" s="14" t="s">
        <v>2890</v>
      </c>
      <c r="H741" s="14" t="s">
        <v>2890</v>
      </c>
      <c r="I741" s="14" t="s">
        <v>940</v>
      </c>
      <c r="J741" s="14" t="s">
        <v>14139</v>
      </c>
    </row>
    <row r="742" spans="1:10" ht="60.75" x14ac:dyDescent="0.35">
      <c r="A742" s="8">
        <v>737</v>
      </c>
      <c r="B742" s="108" t="s">
        <v>1683</v>
      </c>
      <c r="C742" s="14" t="s">
        <v>937</v>
      </c>
      <c r="D742" s="139">
        <v>8474.4</v>
      </c>
      <c r="E742" s="139">
        <v>8556</v>
      </c>
      <c r="F742" s="14" t="s">
        <v>938</v>
      </c>
      <c r="G742" s="14" t="s">
        <v>1684</v>
      </c>
      <c r="H742" s="14" t="s">
        <v>1684</v>
      </c>
      <c r="I742" s="14" t="s">
        <v>940</v>
      </c>
      <c r="J742" s="14" t="s">
        <v>14140</v>
      </c>
    </row>
    <row r="743" spans="1:10" ht="40.5" x14ac:dyDescent="0.35">
      <c r="A743" s="8">
        <v>738</v>
      </c>
      <c r="B743" s="108" t="s">
        <v>14141</v>
      </c>
      <c r="C743" s="14" t="s">
        <v>937</v>
      </c>
      <c r="D743" s="139">
        <v>2010</v>
      </c>
      <c r="E743" s="139">
        <v>2034</v>
      </c>
      <c r="F743" s="14" t="s">
        <v>938</v>
      </c>
      <c r="G743" s="14" t="s">
        <v>14142</v>
      </c>
      <c r="H743" s="14" t="s">
        <v>14142</v>
      </c>
      <c r="I743" s="14" t="s">
        <v>940</v>
      </c>
      <c r="J743" s="14" t="s">
        <v>14143</v>
      </c>
    </row>
    <row r="744" spans="1:10" ht="81" x14ac:dyDescent="0.35">
      <c r="A744" s="8">
        <v>739</v>
      </c>
      <c r="B744" s="108" t="s">
        <v>14144</v>
      </c>
      <c r="C744" s="14" t="s">
        <v>937</v>
      </c>
      <c r="D744" s="139">
        <v>2395</v>
      </c>
      <c r="E744" s="139">
        <v>2402.1999999999998</v>
      </c>
      <c r="F744" s="14" t="s">
        <v>938</v>
      </c>
      <c r="G744" s="14" t="s">
        <v>14145</v>
      </c>
      <c r="H744" s="14" t="s">
        <v>14145</v>
      </c>
      <c r="I744" s="14" t="s">
        <v>940</v>
      </c>
      <c r="J744" s="14" t="s">
        <v>14146</v>
      </c>
    </row>
    <row r="745" spans="1:10" ht="81" x14ac:dyDescent="0.35">
      <c r="A745" s="8">
        <v>740</v>
      </c>
      <c r="B745" s="108" t="s">
        <v>14147</v>
      </c>
      <c r="C745" s="14" t="s">
        <v>937</v>
      </c>
      <c r="D745" s="139">
        <v>32000</v>
      </c>
      <c r="E745" s="139">
        <v>32065</v>
      </c>
      <c r="F745" s="14" t="s">
        <v>938</v>
      </c>
      <c r="G745" s="14" t="s">
        <v>14148</v>
      </c>
      <c r="H745" s="14" t="s">
        <v>14148</v>
      </c>
      <c r="I745" s="14" t="s">
        <v>940</v>
      </c>
      <c r="J745" s="14" t="s">
        <v>14149</v>
      </c>
    </row>
    <row r="746" spans="1:10" ht="121.5" x14ac:dyDescent="0.35">
      <c r="A746" s="8">
        <v>741</v>
      </c>
      <c r="B746" s="108" t="s">
        <v>14150</v>
      </c>
      <c r="C746" s="14" t="s">
        <v>937</v>
      </c>
      <c r="D746" s="139">
        <v>6600</v>
      </c>
      <c r="E746" s="139">
        <v>8020</v>
      </c>
      <c r="F746" s="14" t="s">
        <v>938</v>
      </c>
      <c r="G746" s="14" t="s">
        <v>14151</v>
      </c>
      <c r="H746" s="14" t="s">
        <v>14151</v>
      </c>
      <c r="I746" s="14" t="s">
        <v>940</v>
      </c>
      <c r="J746" s="14" t="s">
        <v>14152</v>
      </c>
    </row>
    <row r="747" spans="1:10" ht="101.25" x14ac:dyDescent="0.35">
      <c r="A747" s="8">
        <v>742</v>
      </c>
      <c r="B747" s="108" t="s">
        <v>14153</v>
      </c>
      <c r="C747" s="14" t="s">
        <v>937</v>
      </c>
      <c r="D747" s="139">
        <v>3262.5</v>
      </c>
      <c r="E747" s="139">
        <v>3686.5</v>
      </c>
      <c r="F747" s="14" t="s">
        <v>938</v>
      </c>
      <c r="G747" s="14" t="s">
        <v>14154</v>
      </c>
      <c r="H747" s="14" t="s">
        <v>14154</v>
      </c>
      <c r="I747" s="14" t="s">
        <v>940</v>
      </c>
      <c r="J747" s="14" t="s">
        <v>14155</v>
      </c>
    </row>
    <row r="748" spans="1:10" ht="141.75" x14ac:dyDescent="0.35">
      <c r="A748" s="8">
        <v>743</v>
      </c>
      <c r="B748" s="108" t="s">
        <v>14156</v>
      </c>
      <c r="C748" s="14" t="s">
        <v>937</v>
      </c>
      <c r="D748" s="139">
        <v>12550</v>
      </c>
      <c r="E748" s="139">
        <v>12550</v>
      </c>
      <c r="F748" s="14" t="s">
        <v>938</v>
      </c>
      <c r="G748" s="14" t="s">
        <v>14157</v>
      </c>
      <c r="H748" s="14" t="s">
        <v>14157</v>
      </c>
      <c r="I748" s="14" t="s">
        <v>940</v>
      </c>
      <c r="J748" s="14" t="s">
        <v>14158</v>
      </c>
    </row>
    <row r="749" spans="1:10" ht="40.5" x14ac:dyDescent="0.35">
      <c r="A749" s="8">
        <v>744</v>
      </c>
      <c r="B749" s="108" t="s">
        <v>14159</v>
      </c>
      <c r="C749" s="14" t="s">
        <v>2250</v>
      </c>
      <c r="D749" s="135">
        <v>5160</v>
      </c>
      <c r="E749" s="135">
        <v>5160</v>
      </c>
      <c r="F749" s="14" t="s">
        <v>938</v>
      </c>
      <c r="G749" s="14" t="s">
        <v>14160</v>
      </c>
      <c r="H749" s="14" t="s">
        <v>14160</v>
      </c>
      <c r="I749" s="14" t="s">
        <v>7160</v>
      </c>
      <c r="J749" s="14" t="s">
        <v>26701</v>
      </c>
    </row>
    <row r="750" spans="1:10" ht="40.5" x14ac:dyDescent="0.35">
      <c r="A750" s="8">
        <v>745</v>
      </c>
      <c r="B750" s="108" t="s">
        <v>14161</v>
      </c>
      <c r="C750" s="14" t="s">
        <v>2250</v>
      </c>
      <c r="D750" s="135">
        <v>5408</v>
      </c>
      <c r="E750" s="135">
        <v>5408</v>
      </c>
      <c r="F750" s="14" t="s">
        <v>938</v>
      </c>
      <c r="G750" s="14" t="s">
        <v>14162</v>
      </c>
      <c r="H750" s="14" t="s">
        <v>14162</v>
      </c>
      <c r="I750" s="14" t="s">
        <v>7160</v>
      </c>
      <c r="J750" s="14" t="s">
        <v>26702</v>
      </c>
    </row>
    <row r="751" spans="1:10" ht="81" x14ac:dyDescent="0.35">
      <c r="A751" s="8">
        <v>746</v>
      </c>
      <c r="B751" s="16" t="s">
        <v>36489</v>
      </c>
      <c r="C751" s="110" t="s">
        <v>36278</v>
      </c>
      <c r="D751" s="19">
        <v>11770</v>
      </c>
      <c r="E751" s="19">
        <v>11770</v>
      </c>
      <c r="F751" s="18" t="s">
        <v>37942</v>
      </c>
      <c r="G751" s="18" t="s">
        <v>36484</v>
      </c>
      <c r="H751" s="18" t="s">
        <v>36484</v>
      </c>
      <c r="I751" s="8" t="s">
        <v>972</v>
      </c>
      <c r="J751" s="18" t="s">
        <v>36492</v>
      </c>
    </row>
    <row r="752" spans="1:10" ht="141.75" x14ac:dyDescent="0.35">
      <c r="A752" s="8">
        <v>747</v>
      </c>
      <c r="B752" s="16" t="s">
        <v>36488</v>
      </c>
      <c r="C752" s="110" t="s">
        <v>36278</v>
      </c>
      <c r="D752" s="19">
        <v>4993.6899999999996</v>
      </c>
      <c r="E752" s="19">
        <v>4993.6899999999996</v>
      </c>
      <c r="F752" s="18" t="s">
        <v>37942</v>
      </c>
      <c r="G752" s="18" t="s">
        <v>36485</v>
      </c>
      <c r="H752" s="18" t="s">
        <v>36485</v>
      </c>
      <c r="I752" s="8" t="s">
        <v>972</v>
      </c>
      <c r="J752" s="18" t="s">
        <v>36491</v>
      </c>
    </row>
    <row r="753" spans="1:10" ht="162" x14ac:dyDescent="0.35">
      <c r="A753" s="8">
        <v>748</v>
      </c>
      <c r="B753" s="16" t="s">
        <v>36487</v>
      </c>
      <c r="C753" s="110" t="s">
        <v>36278</v>
      </c>
      <c r="D753" s="19">
        <v>14000</v>
      </c>
      <c r="E753" s="19">
        <v>14000</v>
      </c>
      <c r="F753" s="18" t="s">
        <v>37942</v>
      </c>
      <c r="G753" s="18" t="s">
        <v>36486</v>
      </c>
      <c r="H753" s="18" t="s">
        <v>36486</v>
      </c>
      <c r="I753" s="8" t="s">
        <v>972</v>
      </c>
      <c r="J753" s="18" t="s">
        <v>36490</v>
      </c>
    </row>
    <row r="754" spans="1:10" ht="101.25" x14ac:dyDescent="0.35">
      <c r="A754" s="8">
        <v>749</v>
      </c>
      <c r="B754" s="108" t="s">
        <v>14163</v>
      </c>
      <c r="C754" s="14" t="s">
        <v>959</v>
      </c>
      <c r="D754" s="139">
        <v>6600</v>
      </c>
      <c r="E754" s="139">
        <f>D754</f>
        <v>6600</v>
      </c>
      <c r="F754" s="14" t="s">
        <v>938</v>
      </c>
      <c r="G754" s="14" t="s">
        <v>14164</v>
      </c>
      <c r="H754" s="14" t="s">
        <v>14164</v>
      </c>
      <c r="I754" s="14" t="s">
        <v>962</v>
      </c>
      <c r="J754" s="14" t="s">
        <v>14165</v>
      </c>
    </row>
    <row r="755" spans="1:10" ht="60.75" x14ac:dyDescent="0.35">
      <c r="A755" s="8">
        <v>750</v>
      </c>
      <c r="B755" s="108" t="s">
        <v>8718</v>
      </c>
      <c r="C755" s="14" t="s">
        <v>959</v>
      </c>
      <c r="D755" s="139">
        <v>24600</v>
      </c>
      <c r="E755" s="139">
        <f>D755</f>
        <v>24600</v>
      </c>
      <c r="F755" s="14" t="s">
        <v>938</v>
      </c>
      <c r="G755" s="14" t="s">
        <v>14166</v>
      </c>
      <c r="H755" s="14" t="s">
        <v>14166</v>
      </c>
      <c r="I755" s="14" t="s">
        <v>962</v>
      </c>
      <c r="J755" s="14" t="s">
        <v>14167</v>
      </c>
    </row>
    <row r="756" spans="1:10" ht="101.25" x14ac:dyDescent="0.35">
      <c r="A756" s="8">
        <v>751</v>
      </c>
      <c r="B756" s="108" t="s">
        <v>10346</v>
      </c>
      <c r="C756" s="14" t="s">
        <v>1278</v>
      </c>
      <c r="D756" s="135">
        <v>210000</v>
      </c>
      <c r="E756" s="135">
        <v>210000</v>
      </c>
      <c r="F756" s="14" t="s">
        <v>37942</v>
      </c>
      <c r="G756" s="14" t="s">
        <v>14168</v>
      </c>
      <c r="H756" s="14" t="s">
        <v>14168</v>
      </c>
      <c r="I756" s="14" t="s">
        <v>1058</v>
      </c>
      <c r="J756" s="14" t="s">
        <v>14169</v>
      </c>
    </row>
    <row r="757" spans="1:10" ht="121.5" x14ac:dyDescent="0.35">
      <c r="A757" s="8">
        <v>752</v>
      </c>
      <c r="B757" s="108" t="s">
        <v>14170</v>
      </c>
      <c r="C757" s="14" t="s">
        <v>1167</v>
      </c>
      <c r="D757" s="135">
        <v>80400</v>
      </c>
      <c r="E757" s="135">
        <v>80400</v>
      </c>
      <c r="F757" s="14" t="s">
        <v>37942</v>
      </c>
      <c r="G757" s="14" t="s">
        <v>14171</v>
      </c>
      <c r="H757" s="14" t="s">
        <v>14171</v>
      </c>
      <c r="I757" s="14" t="s">
        <v>1169</v>
      </c>
      <c r="J757" s="14" t="s">
        <v>14172</v>
      </c>
    </row>
    <row r="758" spans="1:10" ht="121.5" x14ac:dyDescent="0.35">
      <c r="A758" s="8">
        <v>753</v>
      </c>
      <c r="B758" s="108" t="s">
        <v>14173</v>
      </c>
      <c r="C758" s="14" t="s">
        <v>1167</v>
      </c>
      <c r="D758" s="135">
        <v>2400</v>
      </c>
      <c r="E758" s="135">
        <v>2400</v>
      </c>
      <c r="F758" s="14" t="s">
        <v>37942</v>
      </c>
      <c r="G758" s="14" t="s">
        <v>14174</v>
      </c>
      <c r="H758" s="14" t="s">
        <v>14174</v>
      </c>
      <c r="I758" s="14" t="s">
        <v>1169</v>
      </c>
      <c r="J758" s="14" t="s">
        <v>14175</v>
      </c>
    </row>
    <row r="759" spans="1:10" ht="101.25" x14ac:dyDescent="0.35">
      <c r="A759" s="8">
        <v>754</v>
      </c>
      <c r="B759" s="108" t="s">
        <v>14176</v>
      </c>
      <c r="C759" s="14" t="s">
        <v>1167</v>
      </c>
      <c r="D759" s="135">
        <v>3000</v>
      </c>
      <c r="E759" s="135">
        <v>3000</v>
      </c>
      <c r="F759" s="14" t="s">
        <v>37942</v>
      </c>
      <c r="G759" s="14" t="s">
        <v>14177</v>
      </c>
      <c r="H759" s="14" t="s">
        <v>14177</v>
      </c>
      <c r="I759" s="14" t="s">
        <v>1169</v>
      </c>
      <c r="J759" s="14" t="s">
        <v>14178</v>
      </c>
    </row>
    <row r="760" spans="1:10" ht="81" x14ac:dyDescent="0.35">
      <c r="A760" s="8">
        <v>755</v>
      </c>
      <c r="B760" s="108" t="s">
        <v>6394</v>
      </c>
      <c r="C760" s="14" t="s">
        <v>1167</v>
      </c>
      <c r="D760" s="135">
        <v>22700</v>
      </c>
      <c r="E760" s="135">
        <v>22700</v>
      </c>
      <c r="F760" s="14" t="s">
        <v>37942</v>
      </c>
      <c r="G760" s="14" t="s">
        <v>14179</v>
      </c>
      <c r="H760" s="14" t="s">
        <v>14179</v>
      </c>
      <c r="I760" s="14" t="s">
        <v>1169</v>
      </c>
      <c r="J760" s="14" t="s">
        <v>14180</v>
      </c>
    </row>
    <row r="761" spans="1:10" ht="101.25" x14ac:dyDescent="0.35">
      <c r="A761" s="8">
        <v>756</v>
      </c>
      <c r="B761" s="108" t="s">
        <v>14181</v>
      </c>
      <c r="C761" s="14" t="s">
        <v>1167</v>
      </c>
      <c r="D761" s="135">
        <v>6634</v>
      </c>
      <c r="E761" s="135">
        <v>6634</v>
      </c>
      <c r="F761" s="14" t="s">
        <v>37942</v>
      </c>
      <c r="G761" s="14" t="s">
        <v>6688</v>
      </c>
      <c r="H761" s="14" t="s">
        <v>6688</v>
      </c>
      <c r="I761" s="14" t="s">
        <v>1169</v>
      </c>
      <c r="J761" s="14" t="s">
        <v>14182</v>
      </c>
    </row>
    <row r="762" spans="1:10" ht="81" x14ac:dyDescent="0.35">
      <c r="A762" s="8">
        <v>757</v>
      </c>
      <c r="B762" s="108" t="s">
        <v>1837</v>
      </c>
      <c r="C762" s="14" t="s">
        <v>1167</v>
      </c>
      <c r="D762" s="135">
        <v>9020.1</v>
      </c>
      <c r="E762" s="135">
        <v>9041.5</v>
      </c>
      <c r="F762" s="14" t="s">
        <v>37942</v>
      </c>
      <c r="G762" s="14" t="s">
        <v>14183</v>
      </c>
      <c r="H762" s="14" t="s">
        <v>14183</v>
      </c>
      <c r="I762" s="14" t="s">
        <v>1169</v>
      </c>
      <c r="J762" s="14" t="s">
        <v>14184</v>
      </c>
    </row>
    <row r="763" spans="1:10" ht="121.5" x14ac:dyDescent="0.35">
      <c r="A763" s="8">
        <v>758</v>
      </c>
      <c r="B763" s="108" t="s">
        <v>8956</v>
      </c>
      <c r="C763" s="14" t="s">
        <v>1167</v>
      </c>
      <c r="D763" s="135">
        <v>128400</v>
      </c>
      <c r="E763" s="135">
        <v>128400</v>
      </c>
      <c r="F763" s="14" t="s">
        <v>37942</v>
      </c>
      <c r="G763" s="14" t="s">
        <v>5115</v>
      </c>
      <c r="H763" s="14" t="s">
        <v>5115</v>
      </c>
      <c r="I763" s="14" t="s">
        <v>1169</v>
      </c>
      <c r="J763" s="14" t="s">
        <v>14185</v>
      </c>
    </row>
    <row r="764" spans="1:10" ht="101.25" x14ac:dyDescent="0.35">
      <c r="A764" s="8">
        <v>759</v>
      </c>
      <c r="B764" s="194" t="s">
        <v>14186</v>
      </c>
      <c r="C764" s="112" t="s">
        <v>911</v>
      </c>
      <c r="D764" s="136">
        <v>8850</v>
      </c>
      <c r="E764" s="136">
        <v>8850</v>
      </c>
      <c r="F764" s="112" t="s">
        <v>33</v>
      </c>
      <c r="G764" s="112" t="s">
        <v>14187</v>
      </c>
      <c r="H764" s="112" t="s">
        <v>14188</v>
      </c>
      <c r="I764" s="112" t="s">
        <v>914</v>
      </c>
      <c r="J764" s="112" t="s">
        <v>14189</v>
      </c>
    </row>
    <row r="765" spans="1:10" ht="60.75" x14ac:dyDescent="0.35">
      <c r="A765" s="8">
        <v>760</v>
      </c>
      <c r="B765" s="108" t="s">
        <v>2162</v>
      </c>
      <c r="C765" s="14" t="s">
        <v>928</v>
      </c>
      <c r="D765" s="135">
        <v>87000</v>
      </c>
      <c r="E765" s="135">
        <v>87000</v>
      </c>
      <c r="F765" s="14" t="s">
        <v>929</v>
      </c>
      <c r="G765" s="14" t="s">
        <v>11514</v>
      </c>
      <c r="H765" s="14" t="s">
        <v>11514</v>
      </c>
      <c r="I765" s="14" t="s">
        <v>931</v>
      </c>
      <c r="J765" s="14" t="s">
        <v>14190</v>
      </c>
    </row>
    <row r="766" spans="1:10" ht="101.25" x14ac:dyDescent="0.35">
      <c r="A766" s="8">
        <v>761</v>
      </c>
      <c r="B766" s="108" t="s">
        <v>2162</v>
      </c>
      <c r="C766" s="14" t="s">
        <v>928</v>
      </c>
      <c r="D766" s="135">
        <v>23400</v>
      </c>
      <c r="E766" s="135">
        <v>23400</v>
      </c>
      <c r="F766" s="14" t="s">
        <v>929</v>
      </c>
      <c r="G766" s="14" t="s">
        <v>8982</v>
      </c>
      <c r="H766" s="14" t="s">
        <v>8982</v>
      </c>
      <c r="I766" s="14" t="s">
        <v>931</v>
      </c>
      <c r="J766" s="14" t="s">
        <v>14191</v>
      </c>
    </row>
    <row r="767" spans="1:10" ht="81" x14ac:dyDescent="0.35">
      <c r="A767" s="8">
        <v>762</v>
      </c>
      <c r="B767" s="108" t="s">
        <v>2162</v>
      </c>
      <c r="C767" s="14" t="s">
        <v>928</v>
      </c>
      <c r="D767" s="135">
        <v>835000</v>
      </c>
      <c r="E767" s="135">
        <v>835000</v>
      </c>
      <c r="F767" s="14" t="s">
        <v>3616</v>
      </c>
      <c r="G767" s="14" t="s">
        <v>14192</v>
      </c>
      <c r="H767" s="14" t="s">
        <v>14192</v>
      </c>
      <c r="I767" s="14" t="s">
        <v>931</v>
      </c>
      <c r="J767" s="14" t="s">
        <v>14193</v>
      </c>
    </row>
    <row r="768" spans="1:10" ht="40.5" x14ac:dyDescent="0.35">
      <c r="A768" s="8">
        <v>763</v>
      </c>
      <c r="B768" s="289" t="s">
        <v>2418</v>
      </c>
      <c r="C768" s="266" t="s">
        <v>24422</v>
      </c>
      <c r="D768" s="293">
        <v>1470</v>
      </c>
      <c r="E768" s="293">
        <v>1470</v>
      </c>
      <c r="F768" s="263" t="s">
        <v>938</v>
      </c>
      <c r="G768" s="14" t="s">
        <v>25711</v>
      </c>
      <c r="H768" s="14" t="s">
        <v>25711</v>
      </c>
      <c r="I768" s="268" t="s">
        <v>1899</v>
      </c>
      <c r="J768" s="269" t="s">
        <v>37889</v>
      </c>
    </row>
    <row r="769" spans="1:10" ht="60.75" x14ac:dyDescent="0.35">
      <c r="A769" s="8">
        <v>764</v>
      </c>
      <c r="B769" s="16" t="s">
        <v>27656</v>
      </c>
      <c r="C769" s="111" t="s">
        <v>26822</v>
      </c>
      <c r="D769" s="19">
        <v>29570</v>
      </c>
      <c r="E769" s="19">
        <v>29570</v>
      </c>
      <c r="F769" s="18" t="s">
        <v>37942</v>
      </c>
      <c r="G769" s="18" t="s">
        <v>27899</v>
      </c>
      <c r="H769" s="18" t="s">
        <v>27899</v>
      </c>
      <c r="I769" s="261" t="s">
        <v>185</v>
      </c>
      <c r="J769" s="18" t="s">
        <v>27900</v>
      </c>
    </row>
    <row r="770" spans="1:10" ht="60.75" x14ac:dyDescent="0.35">
      <c r="A770" s="8">
        <v>765</v>
      </c>
      <c r="B770" s="16" t="s">
        <v>27658</v>
      </c>
      <c r="C770" s="111" t="s">
        <v>26822</v>
      </c>
      <c r="D770" s="19">
        <v>6761</v>
      </c>
      <c r="E770" s="19">
        <v>6761</v>
      </c>
      <c r="F770" s="18" t="s">
        <v>37942</v>
      </c>
      <c r="G770" s="18" t="s">
        <v>27901</v>
      </c>
      <c r="H770" s="18" t="s">
        <v>27902</v>
      </c>
      <c r="I770" s="261" t="s">
        <v>185</v>
      </c>
      <c r="J770" s="18" t="s">
        <v>27903</v>
      </c>
    </row>
    <row r="771" spans="1:10" ht="101.25" x14ac:dyDescent="0.35">
      <c r="A771" s="8">
        <v>766</v>
      </c>
      <c r="B771" s="16" t="s">
        <v>27660</v>
      </c>
      <c r="C771" s="111" t="s">
        <v>26822</v>
      </c>
      <c r="D771" s="19">
        <v>32000</v>
      </c>
      <c r="E771" s="19">
        <v>32000</v>
      </c>
      <c r="F771" s="18" t="s">
        <v>37942</v>
      </c>
      <c r="G771" s="18" t="s">
        <v>27904</v>
      </c>
      <c r="H771" s="18" t="s">
        <v>27904</v>
      </c>
      <c r="I771" s="261" t="s">
        <v>185</v>
      </c>
      <c r="J771" s="18" t="s">
        <v>27905</v>
      </c>
    </row>
    <row r="772" spans="1:10" ht="60.75" x14ac:dyDescent="0.35">
      <c r="A772" s="8">
        <v>767</v>
      </c>
      <c r="B772" s="16" t="s">
        <v>27662</v>
      </c>
      <c r="C772" s="111" t="s">
        <v>26822</v>
      </c>
      <c r="D772" s="19">
        <v>8990</v>
      </c>
      <c r="E772" s="19">
        <v>8990</v>
      </c>
      <c r="F772" s="18" t="s">
        <v>37942</v>
      </c>
      <c r="G772" s="18" t="s">
        <v>27906</v>
      </c>
      <c r="H772" s="18" t="s">
        <v>27906</v>
      </c>
      <c r="I772" s="261" t="s">
        <v>185</v>
      </c>
      <c r="J772" s="18" t="s">
        <v>27907</v>
      </c>
    </row>
    <row r="773" spans="1:10" ht="81" x14ac:dyDescent="0.35">
      <c r="A773" s="8">
        <v>768</v>
      </c>
      <c r="B773" s="16" t="s">
        <v>27664</v>
      </c>
      <c r="C773" s="111" t="s">
        <v>26822</v>
      </c>
      <c r="D773" s="19">
        <v>270000</v>
      </c>
      <c r="E773" s="19">
        <v>270000</v>
      </c>
      <c r="F773" s="18" t="s">
        <v>37942</v>
      </c>
      <c r="G773" s="18" t="s">
        <v>27908</v>
      </c>
      <c r="H773" s="18" t="s">
        <v>27909</v>
      </c>
      <c r="I773" s="261" t="s">
        <v>185</v>
      </c>
      <c r="J773" s="18" t="s">
        <v>27910</v>
      </c>
    </row>
    <row r="774" spans="1:10" ht="81" x14ac:dyDescent="0.35">
      <c r="A774" s="8">
        <v>769</v>
      </c>
      <c r="B774" s="16" t="s">
        <v>32951</v>
      </c>
      <c r="C774" s="18" t="s">
        <v>28712</v>
      </c>
      <c r="D774" s="19">
        <v>3278480</v>
      </c>
      <c r="E774" s="19">
        <v>3278480</v>
      </c>
      <c r="F774" s="18" t="s">
        <v>10162</v>
      </c>
      <c r="G774" s="18" t="s">
        <v>32952</v>
      </c>
      <c r="H774" s="18" t="s">
        <v>32952</v>
      </c>
      <c r="I774" s="18" t="s">
        <v>29223</v>
      </c>
      <c r="J774" s="18" t="s">
        <v>32953</v>
      </c>
    </row>
    <row r="775" spans="1:10" ht="81" x14ac:dyDescent="0.35">
      <c r="A775" s="8">
        <v>770</v>
      </c>
      <c r="B775" s="16" t="s">
        <v>22622</v>
      </c>
      <c r="C775" s="18" t="s">
        <v>28712</v>
      </c>
      <c r="D775" s="19">
        <v>2867600</v>
      </c>
      <c r="E775" s="19">
        <v>2867600</v>
      </c>
      <c r="F775" s="18" t="s">
        <v>10162</v>
      </c>
      <c r="G775" s="18" t="s">
        <v>32954</v>
      </c>
      <c r="H775" s="18" t="s">
        <v>32954</v>
      </c>
      <c r="I775" s="18" t="s">
        <v>29223</v>
      </c>
      <c r="J775" s="18" t="s">
        <v>32955</v>
      </c>
    </row>
    <row r="776" spans="1:10" ht="81" x14ac:dyDescent="0.35">
      <c r="A776" s="8">
        <v>771</v>
      </c>
      <c r="B776" s="16" t="s">
        <v>32956</v>
      </c>
      <c r="C776" s="18" t="s">
        <v>28712</v>
      </c>
      <c r="D776" s="19">
        <v>3340112</v>
      </c>
      <c r="E776" s="19">
        <v>3340112</v>
      </c>
      <c r="F776" s="18" t="s">
        <v>10162</v>
      </c>
      <c r="G776" s="18" t="s">
        <v>32957</v>
      </c>
      <c r="H776" s="18" t="s">
        <v>32957</v>
      </c>
      <c r="I776" s="18" t="s">
        <v>29223</v>
      </c>
      <c r="J776" s="18" t="s">
        <v>32958</v>
      </c>
    </row>
    <row r="777" spans="1:10" ht="60.75" x14ac:dyDescent="0.35">
      <c r="A777" s="8">
        <v>772</v>
      </c>
      <c r="B777" s="16" t="s">
        <v>29949</v>
      </c>
      <c r="C777" s="18" t="s">
        <v>28712</v>
      </c>
      <c r="D777" s="19">
        <v>34500</v>
      </c>
      <c r="E777" s="19">
        <v>34500</v>
      </c>
      <c r="F777" s="18" t="s">
        <v>37942</v>
      </c>
      <c r="G777" s="18" t="s">
        <v>32959</v>
      </c>
      <c r="H777" s="18" t="s">
        <v>32959</v>
      </c>
      <c r="I777" s="18" t="s">
        <v>28714</v>
      </c>
      <c r="J777" s="18" t="s">
        <v>32960</v>
      </c>
    </row>
    <row r="778" spans="1:10" ht="60.75" x14ac:dyDescent="0.35">
      <c r="A778" s="8">
        <v>773</v>
      </c>
      <c r="B778" s="16" t="s">
        <v>32961</v>
      </c>
      <c r="C778" s="18" t="s">
        <v>28712</v>
      </c>
      <c r="D778" s="19">
        <v>28000</v>
      </c>
      <c r="E778" s="19">
        <v>28000</v>
      </c>
      <c r="F778" s="18" t="s">
        <v>37942</v>
      </c>
      <c r="G778" s="18" t="s">
        <v>32962</v>
      </c>
      <c r="H778" s="18" t="s">
        <v>32962</v>
      </c>
      <c r="I778" s="18" t="s">
        <v>28714</v>
      </c>
      <c r="J778" s="18" t="s">
        <v>32963</v>
      </c>
    </row>
    <row r="779" spans="1:10" ht="60.75" x14ac:dyDescent="0.35">
      <c r="A779" s="8">
        <v>774</v>
      </c>
      <c r="B779" s="16" t="s">
        <v>32964</v>
      </c>
      <c r="C779" s="18" t="s">
        <v>28712</v>
      </c>
      <c r="D779" s="19">
        <v>485122.8</v>
      </c>
      <c r="E779" s="19">
        <v>485122.8</v>
      </c>
      <c r="F779" s="18" t="s">
        <v>37942</v>
      </c>
      <c r="G779" s="18" t="s">
        <v>32965</v>
      </c>
      <c r="H779" s="18" t="s">
        <v>32965</v>
      </c>
      <c r="I779" s="18" t="s">
        <v>28714</v>
      </c>
      <c r="J779" s="18" t="s">
        <v>32966</v>
      </c>
    </row>
    <row r="780" spans="1:10" ht="60.75" x14ac:dyDescent="0.35">
      <c r="A780" s="8">
        <v>775</v>
      </c>
      <c r="B780" s="16" t="s">
        <v>29704</v>
      </c>
      <c r="C780" s="18" t="s">
        <v>28712</v>
      </c>
      <c r="D780" s="19">
        <v>76500</v>
      </c>
      <c r="E780" s="19">
        <v>76500</v>
      </c>
      <c r="F780" s="18" t="s">
        <v>37942</v>
      </c>
      <c r="G780" s="18" t="s">
        <v>32967</v>
      </c>
      <c r="H780" s="18" t="s">
        <v>32967</v>
      </c>
      <c r="I780" s="18" t="s">
        <v>28714</v>
      </c>
      <c r="J780" s="18" t="s">
        <v>32968</v>
      </c>
    </row>
    <row r="781" spans="1:10" ht="60.75" x14ac:dyDescent="0.35">
      <c r="A781" s="8">
        <v>776</v>
      </c>
      <c r="B781" s="108" t="s">
        <v>37810</v>
      </c>
      <c r="C781" s="14" t="s">
        <v>36749</v>
      </c>
      <c r="D781" s="197">
        <v>51360</v>
      </c>
      <c r="E781" s="342">
        <f t="shared" ref="E781:E797" si="12">D781</f>
        <v>51360</v>
      </c>
      <c r="F781" s="14" t="s">
        <v>33</v>
      </c>
      <c r="G781" s="14" t="s">
        <v>37811</v>
      </c>
      <c r="H781" s="14" t="str">
        <f t="shared" ref="H781:H797" si="13">G781</f>
        <v>บริษัท เมดิคูล จำกัด
51,360.00 บาท</v>
      </c>
      <c r="I781" s="14" t="s">
        <v>1058</v>
      </c>
      <c r="J781" s="14" t="s">
        <v>37821</v>
      </c>
    </row>
    <row r="782" spans="1:10" ht="60.75" x14ac:dyDescent="0.35">
      <c r="A782" s="8">
        <v>777</v>
      </c>
      <c r="B782" s="108" t="s">
        <v>36748</v>
      </c>
      <c r="C782" s="14" t="s">
        <v>36749</v>
      </c>
      <c r="D782" s="197">
        <v>59920</v>
      </c>
      <c r="E782" s="342">
        <f t="shared" si="12"/>
        <v>59920</v>
      </c>
      <c r="F782" s="14" t="s">
        <v>33</v>
      </c>
      <c r="G782" s="14" t="s">
        <v>37812</v>
      </c>
      <c r="H782" s="14" t="str">
        <f t="shared" si="13"/>
        <v>ห้างหุ้นส่วนจำกัด เมดิแคร์ ซัพพลาย
59,920.00 บาท</v>
      </c>
      <c r="I782" s="14" t="s">
        <v>1058</v>
      </c>
      <c r="J782" s="14" t="s">
        <v>37822</v>
      </c>
    </row>
    <row r="783" spans="1:10" ht="60.75" x14ac:dyDescent="0.35">
      <c r="A783" s="8">
        <v>778</v>
      </c>
      <c r="B783" s="108" t="s">
        <v>36748</v>
      </c>
      <c r="C783" s="14" t="s">
        <v>36749</v>
      </c>
      <c r="D783" s="197">
        <v>53500</v>
      </c>
      <c r="E783" s="342">
        <f t="shared" si="12"/>
        <v>53500</v>
      </c>
      <c r="F783" s="14" t="s">
        <v>33</v>
      </c>
      <c r="G783" s="14" t="s">
        <v>37813</v>
      </c>
      <c r="H783" s="14" t="str">
        <f t="shared" si="13"/>
        <v>ห้างหุ้นส่วนจำกัด เมดิแคร์ ซัพพลาย
53,500.00 บาท</v>
      </c>
      <c r="I783" s="14" t="s">
        <v>1058</v>
      </c>
      <c r="J783" s="14" t="s">
        <v>37823</v>
      </c>
    </row>
    <row r="784" spans="1:10" ht="60.75" x14ac:dyDescent="0.35">
      <c r="A784" s="8">
        <v>779</v>
      </c>
      <c r="B784" s="108" t="s">
        <v>36794</v>
      </c>
      <c r="C784" s="14" t="s">
        <v>36749</v>
      </c>
      <c r="D784" s="197">
        <v>87740</v>
      </c>
      <c r="E784" s="342">
        <f t="shared" si="12"/>
        <v>87740</v>
      </c>
      <c r="F784" s="14" t="s">
        <v>33</v>
      </c>
      <c r="G784" s="14" t="s">
        <v>37814</v>
      </c>
      <c r="H784" s="14" t="str">
        <f t="shared" si="13"/>
        <v>ห้างหุ้นส่วนจำกัด เมดิแคร์ ซัพพลาย
87,740.00 บาท</v>
      </c>
      <c r="I784" s="14" t="s">
        <v>1058</v>
      </c>
      <c r="J784" s="14" t="s">
        <v>37824</v>
      </c>
    </row>
    <row r="785" spans="1:10" ht="81" x14ac:dyDescent="0.35">
      <c r="A785" s="8">
        <v>780</v>
      </c>
      <c r="B785" s="126" t="s">
        <v>37884</v>
      </c>
      <c r="C785" s="112" t="s">
        <v>36856</v>
      </c>
      <c r="D785" s="336">
        <v>4000</v>
      </c>
      <c r="E785" s="336">
        <v>4000</v>
      </c>
      <c r="F785" s="112" t="s">
        <v>37943</v>
      </c>
      <c r="G785" s="112" t="s">
        <v>37885</v>
      </c>
      <c r="H785" s="112" t="str">
        <f t="shared" si="13"/>
        <v>ร้านบรรณศิลป์ 4000 บาท</v>
      </c>
      <c r="I785" s="335" t="s">
        <v>36812</v>
      </c>
      <c r="J785" s="112" t="s">
        <v>37888</v>
      </c>
    </row>
    <row r="786" spans="1:10" ht="101.25" x14ac:dyDescent="0.35">
      <c r="A786" s="8">
        <v>781</v>
      </c>
      <c r="B786" s="12" t="s">
        <v>44580</v>
      </c>
      <c r="C786" s="8" t="s">
        <v>44424</v>
      </c>
      <c r="D786" s="19">
        <v>7447.2</v>
      </c>
      <c r="E786" s="19">
        <v>7447.2</v>
      </c>
      <c r="F786" s="18" t="s">
        <v>938</v>
      </c>
      <c r="G786" s="18" t="s">
        <v>45792</v>
      </c>
      <c r="H786" s="18" t="s">
        <v>45792</v>
      </c>
      <c r="I786" s="8" t="s">
        <v>44582</v>
      </c>
      <c r="J786" s="18" t="s">
        <v>45793</v>
      </c>
    </row>
    <row r="787" spans="1:10" ht="60.75" x14ac:dyDescent="0.35">
      <c r="A787" s="8">
        <v>782</v>
      </c>
      <c r="B787" s="12" t="s">
        <v>44580</v>
      </c>
      <c r="C787" s="8" t="s">
        <v>44424</v>
      </c>
      <c r="D787" s="19">
        <v>1242</v>
      </c>
      <c r="E787" s="19">
        <v>1242</v>
      </c>
      <c r="F787" s="18" t="s">
        <v>938</v>
      </c>
      <c r="G787" s="18" t="s">
        <v>45794</v>
      </c>
      <c r="H787" s="18" t="s">
        <v>45794</v>
      </c>
      <c r="I787" s="8" t="s">
        <v>44582</v>
      </c>
      <c r="J787" s="18" t="s">
        <v>45795</v>
      </c>
    </row>
    <row r="788" spans="1:10" ht="81" x14ac:dyDescent="0.35">
      <c r="A788" s="8">
        <v>783</v>
      </c>
      <c r="B788" s="12" t="s">
        <v>44580</v>
      </c>
      <c r="C788" s="8" t="s">
        <v>44424</v>
      </c>
      <c r="D788" s="19">
        <v>8102.04</v>
      </c>
      <c r="E788" s="19">
        <v>8102.04</v>
      </c>
      <c r="F788" s="18" t="s">
        <v>938</v>
      </c>
      <c r="G788" s="18" t="s">
        <v>45796</v>
      </c>
      <c r="H788" s="18" t="s">
        <v>45796</v>
      </c>
      <c r="I788" s="8" t="s">
        <v>44582</v>
      </c>
      <c r="J788" s="18" t="s">
        <v>45797</v>
      </c>
    </row>
    <row r="789" spans="1:10" ht="60.75" x14ac:dyDescent="0.35">
      <c r="A789" s="8">
        <v>784</v>
      </c>
      <c r="B789" s="12" t="s">
        <v>44580</v>
      </c>
      <c r="C789" s="8" t="s">
        <v>44424</v>
      </c>
      <c r="D789" s="19">
        <v>4500</v>
      </c>
      <c r="E789" s="19">
        <v>5160</v>
      </c>
      <c r="F789" s="18" t="s">
        <v>938</v>
      </c>
      <c r="G789" s="18" t="s">
        <v>45798</v>
      </c>
      <c r="H789" s="18" t="s">
        <v>45798</v>
      </c>
      <c r="I789" s="8" t="s">
        <v>44582</v>
      </c>
      <c r="J789" s="18" t="s">
        <v>45799</v>
      </c>
    </row>
    <row r="790" spans="1:10" ht="60.75" x14ac:dyDescent="0.35">
      <c r="A790" s="8">
        <v>785</v>
      </c>
      <c r="B790" s="12" t="s">
        <v>44615</v>
      </c>
      <c r="C790" s="8" t="s">
        <v>44424</v>
      </c>
      <c r="D790" s="19">
        <v>81812.2</v>
      </c>
      <c r="E790" s="19">
        <v>81812.2</v>
      </c>
      <c r="F790" s="18" t="s">
        <v>938</v>
      </c>
      <c r="G790" s="18" t="s">
        <v>45800</v>
      </c>
      <c r="H790" s="18" t="s">
        <v>45800</v>
      </c>
      <c r="I790" s="8" t="s">
        <v>44582</v>
      </c>
      <c r="J790" s="18" t="s">
        <v>45801</v>
      </c>
    </row>
    <row r="791" spans="1:10" ht="60.75" x14ac:dyDescent="0.35">
      <c r="A791" s="8">
        <v>786</v>
      </c>
      <c r="B791" s="12" t="s">
        <v>44697</v>
      </c>
      <c r="C791" s="8" t="s">
        <v>44424</v>
      </c>
      <c r="D791" s="19">
        <v>31384.6</v>
      </c>
      <c r="E791" s="19">
        <v>42246.400000000001</v>
      </c>
      <c r="F791" s="18" t="s">
        <v>938</v>
      </c>
      <c r="G791" s="18" t="s">
        <v>45802</v>
      </c>
      <c r="H791" s="18" t="s">
        <v>45802</v>
      </c>
      <c r="I791" s="8" t="s">
        <v>44582</v>
      </c>
      <c r="J791" s="18" t="s">
        <v>45803</v>
      </c>
    </row>
    <row r="792" spans="1:10" ht="60.75" x14ac:dyDescent="0.35">
      <c r="A792" s="8">
        <v>787</v>
      </c>
      <c r="B792" s="12" t="s">
        <v>44598</v>
      </c>
      <c r="C792" s="8" t="s">
        <v>44424</v>
      </c>
      <c r="D792" s="19">
        <v>357166</v>
      </c>
      <c r="E792" s="19">
        <v>357166</v>
      </c>
      <c r="F792" s="18" t="s">
        <v>4147</v>
      </c>
      <c r="G792" s="18" t="s">
        <v>45804</v>
      </c>
      <c r="H792" s="18" t="s">
        <v>45804</v>
      </c>
      <c r="I792" s="8" t="s">
        <v>44582</v>
      </c>
      <c r="J792" s="18" t="s">
        <v>45805</v>
      </c>
    </row>
    <row r="793" spans="1:10" ht="101.25" x14ac:dyDescent="0.35">
      <c r="A793" s="8">
        <v>788</v>
      </c>
      <c r="B793" s="434" t="s">
        <v>45806</v>
      </c>
      <c r="C793" s="430" t="s">
        <v>44424</v>
      </c>
      <c r="D793" s="440">
        <v>173400</v>
      </c>
      <c r="E793" s="440">
        <v>173400</v>
      </c>
      <c r="F793" s="8" t="s">
        <v>938</v>
      </c>
      <c r="G793" s="8" t="s">
        <v>45807</v>
      </c>
      <c r="H793" s="8" t="s">
        <v>45807</v>
      </c>
      <c r="I793" s="8" t="s">
        <v>44426</v>
      </c>
      <c r="J793" s="113" t="s">
        <v>45808</v>
      </c>
    </row>
    <row r="794" spans="1:10" ht="81" x14ac:dyDescent="0.35">
      <c r="A794" s="8">
        <v>789</v>
      </c>
      <c r="B794" s="126" t="s">
        <v>37886</v>
      </c>
      <c r="C794" s="112" t="s">
        <v>36856</v>
      </c>
      <c r="D794" s="336">
        <v>24000</v>
      </c>
      <c r="E794" s="336">
        <v>24000</v>
      </c>
      <c r="F794" s="112" t="s">
        <v>37943</v>
      </c>
      <c r="G794" s="112" t="s">
        <v>37887</v>
      </c>
      <c r="H794" s="112" t="str">
        <f t="shared" si="13"/>
        <v>บริษัท แอปเปิลตัน จำกัด 24000 บาท</v>
      </c>
      <c r="I794" s="335" t="s">
        <v>36812</v>
      </c>
      <c r="J794" s="112" t="s">
        <v>14272</v>
      </c>
    </row>
    <row r="795" spans="1:10" ht="81" x14ac:dyDescent="0.35">
      <c r="A795" s="8">
        <v>790</v>
      </c>
      <c r="B795" s="108" t="s">
        <v>37815</v>
      </c>
      <c r="C795" s="14" t="s">
        <v>36749</v>
      </c>
      <c r="D795" s="197">
        <v>15782.5</v>
      </c>
      <c r="E795" s="342">
        <f t="shared" si="12"/>
        <v>15782.5</v>
      </c>
      <c r="F795" s="14" t="s">
        <v>33</v>
      </c>
      <c r="G795" s="14" t="s">
        <v>37816</v>
      </c>
      <c r="H795" s="14" t="str">
        <f t="shared" si="13"/>
        <v>บริษัท เบคไทย กรุงเทพอุปกรณ์เคมีภัณฑ์ จำกัด
15,782.50 บาท</v>
      </c>
      <c r="I795" s="14" t="s">
        <v>1058</v>
      </c>
      <c r="J795" s="14" t="s">
        <v>37825</v>
      </c>
    </row>
    <row r="796" spans="1:10" ht="81" x14ac:dyDescent="0.35">
      <c r="A796" s="8">
        <v>791</v>
      </c>
      <c r="B796" s="108" t="s">
        <v>37817</v>
      </c>
      <c r="C796" s="14" t="s">
        <v>36749</v>
      </c>
      <c r="D796" s="197">
        <v>16500</v>
      </c>
      <c r="E796" s="342">
        <f t="shared" si="12"/>
        <v>16500</v>
      </c>
      <c r="F796" s="14" t="s">
        <v>33</v>
      </c>
      <c r="G796" s="14" t="s">
        <v>37818</v>
      </c>
      <c r="H796" s="14" t="str">
        <f t="shared" si="13"/>
        <v>บริษัท แอดวานซ์ เอ็กซ์เพิร์ท โซลูชั่นส์ จำกัด
16,500.00 บาท</v>
      </c>
      <c r="I796" s="14" t="s">
        <v>1058</v>
      </c>
      <c r="J796" s="14" t="s">
        <v>37826</v>
      </c>
    </row>
    <row r="797" spans="1:10" ht="81" x14ac:dyDescent="0.35">
      <c r="A797" s="8">
        <v>792</v>
      </c>
      <c r="B797" s="108" t="s">
        <v>37819</v>
      </c>
      <c r="C797" s="14" t="s">
        <v>36749</v>
      </c>
      <c r="D797" s="197">
        <v>16371</v>
      </c>
      <c r="E797" s="342">
        <f t="shared" si="12"/>
        <v>16371</v>
      </c>
      <c r="F797" s="14" t="s">
        <v>33</v>
      </c>
      <c r="G797" s="14" t="s">
        <v>37820</v>
      </c>
      <c r="H797" s="14" t="str">
        <f t="shared" si="13"/>
        <v>บริษัท โปรเฟสชั่นแนล เทคโนโลยี จำกัด
16,371.00 บาท</v>
      </c>
      <c r="I797" s="14" t="s">
        <v>1058</v>
      </c>
      <c r="J797" s="14" t="s">
        <v>37827</v>
      </c>
    </row>
    <row r="798" spans="1:10" ht="121.5" x14ac:dyDescent="0.35">
      <c r="A798" s="8">
        <v>793</v>
      </c>
      <c r="B798" s="16" t="s">
        <v>32969</v>
      </c>
      <c r="C798" s="18" t="s">
        <v>28712</v>
      </c>
      <c r="D798" s="19">
        <v>30984137.550000001</v>
      </c>
      <c r="E798" s="19">
        <v>34598673.039999999</v>
      </c>
      <c r="F798" s="18" t="s">
        <v>626</v>
      </c>
      <c r="G798" s="18" t="s">
        <v>32970</v>
      </c>
      <c r="H798" s="18" t="s">
        <v>32970</v>
      </c>
      <c r="I798" s="18" t="s">
        <v>972</v>
      </c>
      <c r="J798" s="18" t="s">
        <v>32971</v>
      </c>
    </row>
    <row r="799" spans="1:10" ht="60.75" x14ac:dyDescent="0.35">
      <c r="A799" s="8">
        <v>794</v>
      </c>
      <c r="B799" s="16" t="s">
        <v>28837</v>
      </c>
      <c r="C799" s="18" t="s">
        <v>28712</v>
      </c>
      <c r="D799" s="19">
        <v>22450</v>
      </c>
      <c r="E799" s="19">
        <v>22450</v>
      </c>
      <c r="F799" s="18" t="s">
        <v>37942</v>
      </c>
      <c r="G799" s="18" t="s">
        <v>32972</v>
      </c>
      <c r="H799" s="18" t="s">
        <v>32972</v>
      </c>
      <c r="I799" s="18" t="s">
        <v>28714</v>
      </c>
      <c r="J799" s="18" t="s">
        <v>32973</v>
      </c>
    </row>
    <row r="800" spans="1:10" ht="81" x14ac:dyDescent="0.35">
      <c r="A800" s="8">
        <v>795</v>
      </c>
      <c r="B800" s="16" t="s">
        <v>28828</v>
      </c>
      <c r="C800" s="18" t="s">
        <v>28712</v>
      </c>
      <c r="D800" s="19">
        <v>98000</v>
      </c>
      <c r="E800" s="19">
        <v>87500</v>
      </c>
      <c r="F800" s="18" t="s">
        <v>37942</v>
      </c>
      <c r="G800" s="18" t="s">
        <v>29731</v>
      </c>
      <c r="H800" s="18" t="s">
        <v>29731</v>
      </c>
      <c r="I800" s="18" t="s">
        <v>28714</v>
      </c>
      <c r="J800" s="18" t="s">
        <v>32974</v>
      </c>
    </row>
    <row r="801" spans="1:10" ht="60.75" x14ac:dyDescent="0.35">
      <c r="A801" s="8">
        <v>796</v>
      </c>
      <c r="B801" s="16" t="s">
        <v>28828</v>
      </c>
      <c r="C801" s="18" t="s">
        <v>28712</v>
      </c>
      <c r="D801" s="19">
        <v>6480</v>
      </c>
      <c r="E801" s="19">
        <v>7203.6</v>
      </c>
      <c r="F801" s="18" t="s">
        <v>37942</v>
      </c>
      <c r="G801" s="18" t="s">
        <v>30125</v>
      </c>
      <c r="H801" s="18" t="s">
        <v>30125</v>
      </c>
      <c r="I801" s="18" t="s">
        <v>28714</v>
      </c>
      <c r="J801" s="18" t="s">
        <v>32975</v>
      </c>
    </row>
    <row r="802" spans="1:10" ht="60.75" x14ac:dyDescent="0.35">
      <c r="A802" s="8">
        <v>797</v>
      </c>
      <c r="B802" s="16" t="s">
        <v>28828</v>
      </c>
      <c r="C802" s="18" t="s">
        <v>28712</v>
      </c>
      <c r="D802" s="19">
        <v>36750</v>
      </c>
      <c r="E802" s="19">
        <v>60000.5</v>
      </c>
      <c r="F802" s="18" t="s">
        <v>37942</v>
      </c>
      <c r="G802" s="18" t="s">
        <v>32976</v>
      </c>
      <c r="H802" s="18" t="s">
        <v>32976</v>
      </c>
      <c r="I802" s="18" t="s">
        <v>28714</v>
      </c>
      <c r="J802" s="18" t="s">
        <v>32977</v>
      </c>
    </row>
    <row r="803" spans="1:10" ht="60.75" x14ac:dyDescent="0.35">
      <c r="A803" s="8">
        <v>798</v>
      </c>
      <c r="B803" s="16" t="s">
        <v>28837</v>
      </c>
      <c r="C803" s="18" t="s">
        <v>28712</v>
      </c>
      <c r="D803" s="19">
        <v>7118.4</v>
      </c>
      <c r="E803" s="19">
        <v>10850</v>
      </c>
      <c r="F803" s="18" t="s">
        <v>37942</v>
      </c>
      <c r="G803" s="18" t="s">
        <v>32978</v>
      </c>
      <c r="H803" s="18" t="s">
        <v>32978</v>
      </c>
      <c r="I803" s="18" t="s">
        <v>28714</v>
      </c>
      <c r="J803" s="18" t="s">
        <v>32979</v>
      </c>
    </row>
    <row r="804" spans="1:10" ht="60.75" x14ac:dyDescent="0.35">
      <c r="A804" s="8">
        <v>799</v>
      </c>
      <c r="B804" s="16" t="s">
        <v>28837</v>
      </c>
      <c r="C804" s="18" t="s">
        <v>28712</v>
      </c>
      <c r="D804" s="19">
        <v>48750</v>
      </c>
      <c r="E804" s="19">
        <v>68334</v>
      </c>
      <c r="F804" s="18" t="s">
        <v>37942</v>
      </c>
      <c r="G804" s="18" t="s">
        <v>32980</v>
      </c>
      <c r="H804" s="18" t="s">
        <v>32980</v>
      </c>
      <c r="I804" s="18" t="s">
        <v>28714</v>
      </c>
      <c r="J804" s="18" t="s">
        <v>32981</v>
      </c>
    </row>
    <row r="805" spans="1:10" ht="60.75" x14ac:dyDescent="0.35">
      <c r="A805" s="8">
        <v>800</v>
      </c>
      <c r="B805" s="16" t="s">
        <v>28828</v>
      </c>
      <c r="C805" s="18" t="s">
        <v>28712</v>
      </c>
      <c r="D805" s="19">
        <v>89880</v>
      </c>
      <c r="E805" s="19">
        <v>214000</v>
      </c>
      <c r="F805" s="18" t="s">
        <v>37942</v>
      </c>
      <c r="G805" s="18" t="s">
        <v>32929</v>
      </c>
      <c r="H805" s="18" t="s">
        <v>32929</v>
      </c>
      <c r="I805" s="18" t="s">
        <v>28714</v>
      </c>
      <c r="J805" s="18" t="s">
        <v>32982</v>
      </c>
    </row>
    <row r="806" spans="1:10" ht="60.75" x14ac:dyDescent="0.35">
      <c r="A806" s="8">
        <v>801</v>
      </c>
      <c r="B806" s="16" t="s">
        <v>28828</v>
      </c>
      <c r="C806" s="18" t="s">
        <v>28712</v>
      </c>
      <c r="D806" s="19">
        <v>93625</v>
      </c>
      <c r="E806" s="19">
        <v>112350</v>
      </c>
      <c r="F806" s="18" t="s">
        <v>37942</v>
      </c>
      <c r="G806" s="18" t="s">
        <v>30152</v>
      </c>
      <c r="H806" s="18" t="s">
        <v>30152</v>
      </c>
      <c r="I806" s="18" t="s">
        <v>28714</v>
      </c>
      <c r="J806" s="18" t="s">
        <v>32983</v>
      </c>
    </row>
    <row r="807" spans="1:10" ht="101.25" x14ac:dyDescent="0.35">
      <c r="A807" s="8">
        <v>802</v>
      </c>
      <c r="B807" s="16" t="s">
        <v>32984</v>
      </c>
      <c r="C807" s="18" t="s">
        <v>28712</v>
      </c>
      <c r="D807" s="19">
        <v>4494000</v>
      </c>
      <c r="E807" s="19">
        <v>11197530</v>
      </c>
      <c r="F807" s="18" t="s">
        <v>626</v>
      </c>
      <c r="G807" s="18" t="s">
        <v>32985</v>
      </c>
      <c r="H807" s="18" t="s">
        <v>32985</v>
      </c>
      <c r="I807" s="18" t="s">
        <v>972</v>
      </c>
      <c r="J807" s="18" t="s">
        <v>32986</v>
      </c>
    </row>
    <row r="808" spans="1:10" ht="60.75" x14ac:dyDescent="0.35">
      <c r="A808" s="8">
        <v>803</v>
      </c>
      <c r="B808" s="16" t="s">
        <v>28837</v>
      </c>
      <c r="C808" s="18" t="s">
        <v>28712</v>
      </c>
      <c r="D808" s="19">
        <v>85600</v>
      </c>
      <c r="E808" s="19">
        <v>85600</v>
      </c>
      <c r="F808" s="18" t="s">
        <v>37942</v>
      </c>
      <c r="G808" s="18" t="s">
        <v>30493</v>
      </c>
      <c r="H808" s="18" t="s">
        <v>30493</v>
      </c>
      <c r="I808" s="18" t="s">
        <v>28714</v>
      </c>
      <c r="J808" s="18" t="s">
        <v>32987</v>
      </c>
    </row>
    <row r="809" spans="1:10" ht="60.75" x14ac:dyDescent="0.35">
      <c r="A809" s="8">
        <v>804</v>
      </c>
      <c r="B809" s="16" t="s">
        <v>28837</v>
      </c>
      <c r="C809" s="18" t="s">
        <v>28712</v>
      </c>
      <c r="D809" s="19">
        <v>73778.64</v>
      </c>
      <c r="E809" s="19">
        <v>73778.64</v>
      </c>
      <c r="F809" s="18" t="s">
        <v>37942</v>
      </c>
      <c r="G809" s="18" t="s">
        <v>32988</v>
      </c>
      <c r="H809" s="18" t="s">
        <v>32988</v>
      </c>
      <c r="I809" s="18" t="s">
        <v>28714</v>
      </c>
      <c r="J809" s="18" t="s">
        <v>32989</v>
      </c>
    </row>
    <row r="810" spans="1:10" ht="60.75" x14ac:dyDescent="0.35">
      <c r="A810" s="8">
        <v>805</v>
      </c>
      <c r="B810" s="16" t="s">
        <v>28828</v>
      </c>
      <c r="C810" s="18" t="s">
        <v>28712</v>
      </c>
      <c r="D810" s="19">
        <v>81822.899999999994</v>
      </c>
      <c r="E810" s="19">
        <v>479895</v>
      </c>
      <c r="F810" s="18" t="s">
        <v>37942</v>
      </c>
      <c r="G810" s="18" t="s">
        <v>32990</v>
      </c>
      <c r="H810" s="18" t="s">
        <v>32990</v>
      </c>
      <c r="I810" s="18" t="s">
        <v>28714</v>
      </c>
      <c r="J810" s="18" t="s">
        <v>32991</v>
      </c>
    </row>
    <row r="811" spans="1:10" ht="60.75" x14ac:dyDescent="0.35">
      <c r="A811" s="8">
        <v>806</v>
      </c>
      <c r="B811" s="16" t="s">
        <v>28828</v>
      </c>
      <c r="C811" s="18" t="s">
        <v>28712</v>
      </c>
      <c r="D811" s="19">
        <v>98440</v>
      </c>
      <c r="E811" s="19">
        <v>98440</v>
      </c>
      <c r="F811" s="18" t="s">
        <v>37942</v>
      </c>
      <c r="G811" s="18" t="s">
        <v>28880</v>
      </c>
      <c r="H811" s="18" t="s">
        <v>28880</v>
      </c>
      <c r="I811" s="18" t="s">
        <v>28714</v>
      </c>
      <c r="J811" s="18" t="s">
        <v>32992</v>
      </c>
    </row>
    <row r="812" spans="1:10" ht="60.75" x14ac:dyDescent="0.35">
      <c r="A812" s="8">
        <v>807</v>
      </c>
      <c r="B812" s="16" t="s">
        <v>28828</v>
      </c>
      <c r="C812" s="18" t="s">
        <v>28712</v>
      </c>
      <c r="D812" s="19">
        <v>99617</v>
      </c>
      <c r="E812" s="19">
        <v>99617</v>
      </c>
      <c r="F812" s="18" t="s">
        <v>37942</v>
      </c>
      <c r="G812" s="18" t="s">
        <v>29227</v>
      </c>
      <c r="H812" s="18" t="s">
        <v>29227</v>
      </c>
      <c r="I812" s="18" t="s">
        <v>28714</v>
      </c>
      <c r="J812" s="18" t="s">
        <v>32993</v>
      </c>
    </row>
    <row r="813" spans="1:10" ht="81" x14ac:dyDescent="0.35">
      <c r="A813" s="8">
        <v>808</v>
      </c>
      <c r="B813" s="16" t="s">
        <v>28840</v>
      </c>
      <c r="C813" s="18" t="s">
        <v>28712</v>
      </c>
      <c r="D813" s="19">
        <v>67977.100000000006</v>
      </c>
      <c r="E813" s="19">
        <v>67977.100000000006</v>
      </c>
      <c r="F813" s="18" t="s">
        <v>37942</v>
      </c>
      <c r="G813" s="18" t="s">
        <v>32994</v>
      </c>
      <c r="H813" s="18" t="s">
        <v>32994</v>
      </c>
      <c r="I813" s="18" t="s">
        <v>28714</v>
      </c>
      <c r="J813" s="18" t="s">
        <v>32995</v>
      </c>
    </row>
    <row r="814" spans="1:10" ht="60.75" x14ac:dyDescent="0.35">
      <c r="A814" s="8">
        <v>809</v>
      </c>
      <c r="B814" s="16" t="s">
        <v>28828</v>
      </c>
      <c r="C814" s="18" t="s">
        <v>28712</v>
      </c>
      <c r="D814" s="19">
        <v>97370</v>
      </c>
      <c r="E814" s="19">
        <v>138450</v>
      </c>
      <c r="F814" s="18" t="s">
        <v>37942</v>
      </c>
      <c r="G814" s="18" t="s">
        <v>28884</v>
      </c>
      <c r="H814" s="18" t="s">
        <v>28884</v>
      </c>
      <c r="I814" s="18" t="s">
        <v>28714</v>
      </c>
      <c r="J814" s="18" t="s">
        <v>32996</v>
      </c>
    </row>
    <row r="815" spans="1:10" ht="81" x14ac:dyDescent="0.35">
      <c r="A815" s="8">
        <v>810</v>
      </c>
      <c r="B815" s="16" t="s">
        <v>28837</v>
      </c>
      <c r="C815" s="18" t="s">
        <v>28712</v>
      </c>
      <c r="D815" s="19">
        <v>99381.6</v>
      </c>
      <c r="E815" s="19">
        <v>99384</v>
      </c>
      <c r="F815" s="18" t="s">
        <v>37942</v>
      </c>
      <c r="G815" s="18" t="s">
        <v>29252</v>
      </c>
      <c r="H815" s="18" t="s">
        <v>29252</v>
      </c>
      <c r="I815" s="18" t="s">
        <v>28714</v>
      </c>
      <c r="J815" s="18" t="s">
        <v>32997</v>
      </c>
    </row>
    <row r="816" spans="1:10" ht="60.75" x14ac:dyDescent="0.35">
      <c r="A816" s="8">
        <v>811</v>
      </c>
      <c r="B816" s="16" t="s">
        <v>28837</v>
      </c>
      <c r="C816" s="18" t="s">
        <v>28712</v>
      </c>
      <c r="D816" s="19">
        <v>99595.6</v>
      </c>
      <c r="E816" s="19">
        <v>99299.6</v>
      </c>
      <c r="F816" s="18" t="s">
        <v>37942</v>
      </c>
      <c r="G816" s="18" t="s">
        <v>32998</v>
      </c>
      <c r="H816" s="18" t="s">
        <v>32998</v>
      </c>
      <c r="I816" s="18" t="s">
        <v>28714</v>
      </c>
      <c r="J816" s="18" t="s">
        <v>32999</v>
      </c>
    </row>
    <row r="817" spans="1:10" ht="60.75" x14ac:dyDescent="0.35">
      <c r="A817" s="8">
        <v>812</v>
      </c>
      <c r="B817" s="16" t="s">
        <v>28828</v>
      </c>
      <c r="C817" s="18" t="s">
        <v>28712</v>
      </c>
      <c r="D817" s="19">
        <v>98033.4</v>
      </c>
      <c r="E817" s="19">
        <v>98190.9</v>
      </c>
      <c r="F817" s="18" t="s">
        <v>37942</v>
      </c>
      <c r="G817" s="18" t="s">
        <v>33000</v>
      </c>
      <c r="H817" s="18" t="s">
        <v>33000</v>
      </c>
      <c r="I817" s="18" t="s">
        <v>28714</v>
      </c>
      <c r="J817" s="18" t="s">
        <v>33001</v>
      </c>
    </row>
    <row r="818" spans="1:10" ht="60.75" x14ac:dyDescent="0.35">
      <c r="A818" s="8">
        <v>813</v>
      </c>
      <c r="B818" s="16" t="s">
        <v>28847</v>
      </c>
      <c r="C818" s="18" t="s">
        <v>28712</v>
      </c>
      <c r="D818" s="19">
        <v>9200.5</v>
      </c>
      <c r="E818" s="19">
        <v>9282</v>
      </c>
      <c r="F818" s="18" t="s">
        <v>37942</v>
      </c>
      <c r="G818" s="18" t="s">
        <v>33002</v>
      </c>
      <c r="H818" s="18" t="s">
        <v>33002</v>
      </c>
      <c r="I818" s="18" t="s">
        <v>28714</v>
      </c>
      <c r="J818" s="18" t="s">
        <v>33003</v>
      </c>
    </row>
    <row r="819" spans="1:10" ht="60.75" x14ac:dyDescent="0.35">
      <c r="A819" s="8">
        <v>814</v>
      </c>
      <c r="B819" s="16" t="s">
        <v>28828</v>
      </c>
      <c r="C819" s="18" t="s">
        <v>28712</v>
      </c>
      <c r="D819" s="19">
        <v>29960</v>
      </c>
      <c r="E819" s="19">
        <v>29960</v>
      </c>
      <c r="F819" s="18" t="s">
        <v>37942</v>
      </c>
      <c r="G819" s="18" t="s">
        <v>33004</v>
      </c>
      <c r="H819" s="18" t="s">
        <v>33004</v>
      </c>
      <c r="I819" s="18" t="s">
        <v>28714</v>
      </c>
      <c r="J819" s="18" t="s">
        <v>33005</v>
      </c>
    </row>
    <row r="820" spans="1:10" ht="81" x14ac:dyDescent="0.35">
      <c r="A820" s="8">
        <v>815</v>
      </c>
      <c r="B820" s="16" t="s">
        <v>28828</v>
      </c>
      <c r="C820" s="18" t="s">
        <v>28712</v>
      </c>
      <c r="D820" s="19">
        <v>82432.800000000003</v>
      </c>
      <c r="E820" s="19">
        <v>82432.800000000003</v>
      </c>
      <c r="F820" s="18" t="s">
        <v>37942</v>
      </c>
      <c r="G820" s="18" t="s">
        <v>29721</v>
      </c>
      <c r="H820" s="18" t="s">
        <v>29721</v>
      </c>
      <c r="I820" s="18" t="s">
        <v>28714</v>
      </c>
      <c r="J820" s="18" t="s">
        <v>33006</v>
      </c>
    </row>
    <row r="821" spans="1:10" ht="81" x14ac:dyDescent="0.35">
      <c r="A821" s="8">
        <v>816</v>
      </c>
      <c r="B821" s="16" t="s">
        <v>28828</v>
      </c>
      <c r="C821" s="18" t="s">
        <v>28712</v>
      </c>
      <c r="D821" s="19">
        <v>8538.6</v>
      </c>
      <c r="E821" s="19">
        <v>8542.7999999999993</v>
      </c>
      <c r="F821" s="18" t="s">
        <v>37942</v>
      </c>
      <c r="G821" s="18" t="s">
        <v>33007</v>
      </c>
      <c r="H821" s="18" t="s">
        <v>33007</v>
      </c>
      <c r="I821" s="18" t="s">
        <v>28714</v>
      </c>
      <c r="J821" s="18" t="s">
        <v>33008</v>
      </c>
    </row>
    <row r="822" spans="1:10" ht="60.75" x14ac:dyDescent="0.35">
      <c r="A822" s="8">
        <v>817</v>
      </c>
      <c r="B822" s="16" t="s">
        <v>28828</v>
      </c>
      <c r="C822" s="18" t="s">
        <v>28712</v>
      </c>
      <c r="D822" s="19">
        <v>24400</v>
      </c>
      <c r="E822" s="19">
        <v>24400</v>
      </c>
      <c r="F822" s="18" t="s">
        <v>37942</v>
      </c>
      <c r="G822" s="18" t="s">
        <v>33009</v>
      </c>
      <c r="H822" s="18" t="s">
        <v>33009</v>
      </c>
      <c r="I822" s="18" t="s">
        <v>28714</v>
      </c>
      <c r="J822" s="18" t="s">
        <v>33010</v>
      </c>
    </row>
    <row r="823" spans="1:10" ht="81" x14ac:dyDescent="0.35">
      <c r="A823" s="8">
        <v>818</v>
      </c>
      <c r="B823" s="16" t="s">
        <v>27666</v>
      </c>
      <c r="C823" s="111" t="s">
        <v>26822</v>
      </c>
      <c r="D823" s="19">
        <v>5150</v>
      </c>
      <c r="E823" s="19">
        <v>5150</v>
      </c>
      <c r="F823" s="18" t="s">
        <v>37942</v>
      </c>
      <c r="G823" s="18" t="s">
        <v>27911</v>
      </c>
      <c r="H823" s="18" t="s">
        <v>27912</v>
      </c>
      <c r="I823" s="261" t="s">
        <v>185</v>
      </c>
      <c r="J823" s="18" t="s">
        <v>27913</v>
      </c>
    </row>
    <row r="824" spans="1:10" ht="81" x14ac:dyDescent="0.35">
      <c r="A824" s="8">
        <v>819</v>
      </c>
      <c r="B824" s="16" t="s">
        <v>27667</v>
      </c>
      <c r="C824" s="111" t="s">
        <v>26822</v>
      </c>
      <c r="D824" s="19">
        <v>309980.61</v>
      </c>
      <c r="E824" s="19">
        <v>300000</v>
      </c>
      <c r="F824" s="18" t="s">
        <v>37942</v>
      </c>
      <c r="G824" s="18" t="s">
        <v>27914</v>
      </c>
      <c r="H824" s="18" t="s">
        <v>27914</v>
      </c>
      <c r="I824" s="261" t="s">
        <v>185</v>
      </c>
      <c r="J824" s="18" t="s">
        <v>27915</v>
      </c>
    </row>
    <row r="825" spans="1:10" ht="60.75" x14ac:dyDescent="0.35">
      <c r="A825" s="8">
        <v>820</v>
      </c>
      <c r="B825" s="16" t="s">
        <v>27669</v>
      </c>
      <c r="C825" s="111" t="s">
        <v>26822</v>
      </c>
      <c r="D825" s="19">
        <v>63500</v>
      </c>
      <c r="E825" s="19">
        <v>63500</v>
      </c>
      <c r="F825" s="18" t="s">
        <v>37942</v>
      </c>
      <c r="G825" s="18" t="s">
        <v>27916</v>
      </c>
      <c r="H825" s="18" t="s">
        <v>27916</v>
      </c>
      <c r="I825" s="261" t="s">
        <v>185</v>
      </c>
      <c r="J825" s="18" t="s">
        <v>27917</v>
      </c>
    </row>
    <row r="826" spans="1:10" ht="60.75" x14ac:dyDescent="0.35">
      <c r="A826" s="8">
        <v>821</v>
      </c>
      <c r="B826" s="16" t="s">
        <v>21350</v>
      </c>
      <c r="C826" s="111" t="s">
        <v>26822</v>
      </c>
      <c r="D826" s="19">
        <v>240000</v>
      </c>
      <c r="E826" s="19">
        <v>240000</v>
      </c>
      <c r="F826" s="18" t="s">
        <v>37942</v>
      </c>
      <c r="G826" s="18" t="s">
        <v>27918</v>
      </c>
      <c r="H826" s="18" t="s">
        <v>27918</v>
      </c>
      <c r="I826" s="261" t="s">
        <v>185</v>
      </c>
      <c r="J826" s="18" t="s">
        <v>27919</v>
      </c>
    </row>
    <row r="827" spans="1:10" ht="81" x14ac:dyDescent="0.35">
      <c r="A827" s="8">
        <v>822</v>
      </c>
      <c r="B827" s="16" t="s">
        <v>27672</v>
      </c>
      <c r="C827" s="111" t="s">
        <v>26822</v>
      </c>
      <c r="D827" s="19">
        <v>6000</v>
      </c>
      <c r="E827" s="19">
        <v>5500</v>
      </c>
      <c r="F827" s="18" t="s">
        <v>37942</v>
      </c>
      <c r="G827" s="18" t="s">
        <v>27920</v>
      </c>
      <c r="H827" s="18" t="s">
        <v>27920</v>
      </c>
      <c r="I827" s="261" t="s">
        <v>185</v>
      </c>
      <c r="J827" s="18" t="s">
        <v>27921</v>
      </c>
    </row>
    <row r="828" spans="1:10" ht="60.75" x14ac:dyDescent="0.35">
      <c r="A828" s="8">
        <v>823</v>
      </c>
      <c r="B828" s="16" t="s">
        <v>27674</v>
      </c>
      <c r="C828" s="111" t="s">
        <v>26822</v>
      </c>
      <c r="D828" s="19">
        <v>5550</v>
      </c>
      <c r="E828" s="19">
        <v>5550</v>
      </c>
      <c r="F828" s="18" t="s">
        <v>37942</v>
      </c>
      <c r="G828" s="18" t="s">
        <v>27922</v>
      </c>
      <c r="H828" s="18" t="s">
        <v>27922</v>
      </c>
      <c r="I828" s="261" t="s">
        <v>185</v>
      </c>
      <c r="J828" s="18" t="s">
        <v>27923</v>
      </c>
    </row>
    <row r="829" spans="1:10" ht="60.75" x14ac:dyDescent="0.35">
      <c r="A829" s="8">
        <v>824</v>
      </c>
      <c r="B829" s="16" t="s">
        <v>27676</v>
      </c>
      <c r="C829" s="111" t="s">
        <v>26822</v>
      </c>
      <c r="D829" s="19">
        <v>7600</v>
      </c>
      <c r="E829" s="19">
        <v>7600</v>
      </c>
      <c r="F829" s="18" t="s">
        <v>37942</v>
      </c>
      <c r="G829" s="18" t="s">
        <v>27924</v>
      </c>
      <c r="H829" s="18" t="s">
        <v>27924</v>
      </c>
      <c r="I829" s="261" t="s">
        <v>185</v>
      </c>
      <c r="J829" s="18" t="s">
        <v>27925</v>
      </c>
    </row>
    <row r="830" spans="1:10" ht="40.5" x14ac:dyDescent="0.35">
      <c r="A830" s="8">
        <v>825</v>
      </c>
      <c r="B830" s="289" t="s">
        <v>3805</v>
      </c>
      <c r="C830" s="266" t="s">
        <v>24422</v>
      </c>
      <c r="D830" s="293">
        <v>5600</v>
      </c>
      <c r="E830" s="293">
        <v>5600</v>
      </c>
      <c r="F830" s="263" t="s">
        <v>938</v>
      </c>
      <c r="G830" s="14" t="s">
        <v>25712</v>
      </c>
      <c r="H830" s="14" t="s">
        <v>25712</v>
      </c>
      <c r="I830" s="268" t="s">
        <v>1899</v>
      </c>
      <c r="J830" s="269" t="s">
        <v>40657</v>
      </c>
    </row>
    <row r="831" spans="1:10" ht="81" x14ac:dyDescent="0.35">
      <c r="A831" s="8">
        <v>826</v>
      </c>
      <c r="B831" s="12" t="s">
        <v>40651</v>
      </c>
      <c r="C831" s="8" t="s">
        <v>40579</v>
      </c>
      <c r="D831" s="109">
        <v>21560.5</v>
      </c>
      <c r="E831" s="109">
        <v>21560.5</v>
      </c>
      <c r="F831" s="8" t="s">
        <v>938</v>
      </c>
      <c r="G831" s="8" t="s">
        <v>40652</v>
      </c>
      <c r="H831" s="8" t="s">
        <v>40652</v>
      </c>
      <c r="I831" s="8" t="s">
        <v>185</v>
      </c>
      <c r="J831" s="8" t="s">
        <v>40655</v>
      </c>
    </row>
    <row r="832" spans="1:10" ht="60.75" x14ac:dyDescent="0.35">
      <c r="A832" s="8">
        <v>827</v>
      </c>
      <c r="B832" s="12" t="s">
        <v>40653</v>
      </c>
      <c r="C832" s="8" t="s">
        <v>40579</v>
      </c>
      <c r="D832" s="109">
        <v>374928</v>
      </c>
      <c r="E832" s="109">
        <v>374928</v>
      </c>
      <c r="F832" s="8" t="s">
        <v>938</v>
      </c>
      <c r="G832" s="43" t="s">
        <v>40654</v>
      </c>
      <c r="H832" s="43" t="s">
        <v>40654</v>
      </c>
      <c r="I832" s="8" t="s">
        <v>185</v>
      </c>
      <c r="J832" s="8" t="s">
        <v>40656</v>
      </c>
    </row>
    <row r="833" spans="1:10" ht="60.75" x14ac:dyDescent="0.35">
      <c r="A833" s="8">
        <v>828</v>
      </c>
      <c r="B833" s="124" t="s">
        <v>14194</v>
      </c>
      <c r="C833" s="114" t="s">
        <v>949</v>
      </c>
      <c r="D833" s="132">
        <v>6120</v>
      </c>
      <c r="E833" s="132">
        <v>6120</v>
      </c>
      <c r="F833" s="114" t="s">
        <v>938</v>
      </c>
      <c r="G833" s="114" t="s">
        <v>14195</v>
      </c>
      <c r="H833" s="114" t="s">
        <v>14195</v>
      </c>
      <c r="I833" s="115" t="s">
        <v>951</v>
      </c>
      <c r="J833" s="116" t="s">
        <v>14196</v>
      </c>
    </row>
    <row r="834" spans="1:10" ht="40.5" x14ac:dyDescent="0.35">
      <c r="A834" s="8">
        <v>829</v>
      </c>
      <c r="B834" s="124" t="s">
        <v>14197</v>
      </c>
      <c r="C834" s="114" t="s">
        <v>949</v>
      </c>
      <c r="D834" s="132">
        <v>19000</v>
      </c>
      <c r="E834" s="132">
        <v>19000</v>
      </c>
      <c r="F834" s="114" t="s">
        <v>938</v>
      </c>
      <c r="G834" s="114" t="s">
        <v>1916</v>
      </c>
      <c r="H834" s="114" t="s">
        <v>1916</v>
      </c>
      <c r="I834" s="115" t="s">
        <v>951</v>
      </c>
      <c r="J834" s="116" t="s">
        <v>14198</v>
      </c>
    </row>
    <row r="835" spans="1:10" ht="60.75" x14ac:dyDescent="0.35">
      <c r="A835" s="8">
        <v>830</v>
      </c>
      <c r="B835" s="124" t="s">
        <v>14199</v>
      </c>
      <c r="C835" s="114" t="s">
        <v>949</v>
      </c>
      <c r="D835" s="132">
        <v>112136</v>
      </c>
      <c r="E835" s="132">
        <v>112136</v>
      </c>
      <c r="F835" s="114" t="s">
        <v>938</v>
      </c>
      <c r="G835" s="114" t="s">
        <v>14200</v>
      </c>
      <c r="H835" s="114" t="s">
        <v>14200</v>
      </c>
      <c r="I835" s="115" t="s">
        <v>951</v>
      </c>
      <c r="J835" s="116" t="s">
        <v>14201</v>
      </c>
    </row>
    <row r="836" spans="1:10" ht="60.75" x14ac:dyDescent="0.35">
      <c r="A836" s="8">
        <v>831</v>
      </c>
      <c r="B836" s="124" t="s">
        <v>14202</v>
      </c>
      <c r="C836" s="114" t="s">
        <v>949</v>
      </c>
      <c r="D836" s="132">
        <v>80250</v>
      </c>
      <c r="E836" s="132">
        <v>80250</v>
      </c>
      <c r="F836" s="114" t="s">
        <v>938</v>
      </c>
      <c r="G836" s="114" t="s">
        <v>14203</v>
      </c>
      <c r="H836" s="114" t="s">
        <v>14203</v>
      </c>
      <c r="I836" s="115" t="s">
        <v>951</v>
      </c>
      <c r="J836" s="116" t="s">
        <v>14204</v>
      </c>
    </row>
    <row r="837" spans="1:10" ht="60.75" x14ac:dyDescent="0.35">
      <c r="A837" s="8">
        <v>832</v>
      </c>
      <c r="B837" s="124" t="s">
        <v>14205</v>
      </c>
      <c r="C837" s="114" t="s">
        <v>949</v>
      </c>
      <c r="D837" s="132">
        <v>7800</v>
      </c>
      <c r="E837" s="132">
        <v>7800</v>
      </c>
      <c r="F837" s="114" t="s">
        <v>938</v>
      </c>
      <c r="G837" s="114" t="s">
        <v>14206</v>
      </c>
      <c r="H837" s="114" t="s">
        <v>14206</v>
      </c>
      <c r="I837" s="115" t="s">
        <v>951</v>
      </c>
      <c r="J837" s="116" t="s">
        <v>14207</v>
      </c>
    </row>
    <row r="838" spans="1:10" ht="60.75" x14ac:dyDescent="0.35">
      <c r="A838" s="8">
        <v>833</v>
      </c>
      <c r="B838" s="124" t="s">
        <v>14208</v>
      </c>
      <c r="C838" s="114" t="s">
        <v>949</v>
      </c>
      <c r="D838" s="132">
        <v>35000</v>
      </c>
      <c r="E838" s="132">
        <v>35000</v>
      </c>
      <c r="F838" s="114" t="s">
        <v>938</v>
      </c>
      <c r="G838" s="114" t="s">
        <v>14209</v>
      </c>
      <c r="H838" s="114" t="s">
        <v>14209</v>
      </c>
      <c r="I838" s="115" t="s">
        <v>951</v>
      </c>
      <c r="J838" s="116" t="s">
        <v>14210</v>
      </c>
    </row>
    <row r="839" spans="1:10" ht="40.5" x14ac:dyDescent="0.35">
      <c r="A839" s="8">
        <v>834</v>
      </c>
      <c r="B839" s="124" t="s">
        <v>14211</v>
      </c>
      <c r="C839" s="114" t="s">
        <v>949</v>
      </c>
      <c r="D839" s="132">
        <v>14400</v>
      </c>
      <c r="E839" s="132">
        <v>14400</v>
      </c>
      <c r="F839" s="114" t="s">
        <v>938</v>
      </c>
      <c r="G839" s="114" t="s">
        <v>14212</v>
      </c>
      <c r="H839" s="114" t="s">
        <v>14212</v>
      </c>
      <c r="I839" s="115" t="s">
        <v>951</v>
      </c>
      <c r="J839" s="116" t="s">
        <v>14213</v>
      </c>
    </row>
    <row r="840" spans="1:10" ht="40.5" x14ac:dyDescent="0.35">
      <c r="A840" s="8">
        <v>835</v>
      </c>
      <c r="B840" s="124" t="s">
        <v>14214</v>
      </c>
      <c r="C840" s="114" t="s">
        <v>949</v>
      </c>
      <c r="D840" s="132">
        <v>24400</v>
      </c>
      <c r="E840" s="132">
        <v>24400</v>
      </c>
      <c r="F840" s="114" t="s">
        <v>938</v>
      </c>
      <c r="G840" s="114" t="s">
        <v>14215</v>
      </c>
      <c r="H840" s="114" t="s">
        <v>14215</v>
      </c>
      <c r="I840" s="115" t="s">
        <v>951</v>
      </c>
      <c r="J840" s="116" t="s">
        <v>14216</v>
      </c>
    </row>
    <row r="841" spans="1:10" ht="60.75" x14ac:dyDescent="0.35">
      <c r="A841" s="8">
        <v>836</v>
      </c>
      <c r="B841" s="124" t="s">
        <v>14217</v>
      </c>
      <c r="C841" s="114" t="s">
        <v>949</v>
      </c>
      <c r="D841" s="132">
        <v>20700</v>
      </c>
      <c r="E841" s="132">
        <v>20700</v>
      </c>
      <c r="F841" s="114" t="s">
        <v>938</v>
      </c>
      <c r="G841" s="114" t="s">
        <v>14218</v>
      </c>
      <c r="H841" s="114" t="s">
        <v>14218</v>
      </c>
      <c r="I841" s="115" t="s">
        <v>951</v>
      </c>
      <c r="J841" s="116" t="s">
        <v>14219</v>
      </c>
    </row>
    <row r="842" spans="1:10" ht="40.5" x14ac:dyDescent="0.35">
      <c r="A842" s="8">
        <v>837</v>
      </c>
      <c r="B842" s="124" t="s">
        <v>14220</v>
      </c>
      <c r="C842" s="114" t="s">
        <v>949</v>
      </c>
      <c r="D842" s="132">
        <v>8025</v>
      </c>
      <c r="E842" s="132">
        <v>8025</v>
      </c>
      <c r="F842" s="114" t="s">
        <v>938</v>
      </c>
      <c r="G842" s="114" t="s">
        <v>14221</v>
      </c>
      <c r="H842" s="114" t="s">
        <v>14221</v>
      </c>
      <c r="I842" s="115" t="s">
        <v>951</v>
      </c>
      <c r="J842" s="116" t="s">
        <v>14222</v>
      </c>
    </row>
    <row r="843" spans="1:10" ht="60.75" x14ac:dyDescent="0.35">
      <c r="A843" s="8">
        <v>838</v>
      </c>
      <c r="B843" s="124" t="s">
        <v>14223</v>
      </c>
      <c r="C843" s="114" t="s">
        <v>949</v>
      </c>
      <c r="D843" s="132">
        <v>2200</v>
      </c>
      <c r="E843" s="132">
        <v>2200</v>
      </c>
      <c r="F843" s="114" t="s">
        <v>938</v>
      </c>
      <c r="G843" s="114" t="s">
        <v>14224</v>
      </c>
      <c r="H843" s="114" t="s">
        <v>14224</v>
      </c>
      <c r="I843" s="115" t="s">
        <v>951</v>
      </c>
      <c r="J843" s="116" t="s">
        <v>14225</v>
      </c>
    </row>
    <row r="844" spans="1:10" ht="40.5" x14ac:dyDescent="0.35">
      <c r="A844" s="8">
        <v>839</v>
      </c>
      <c r="B844" s="124" t="s">
        <v>14226</v>
      </c>
      <c r="C844" s="114" t="s">
        <v>949</v>
      </c>
      <c r="D844" s="132">
        <v>1500</v>
      </c>
      <c r="E844" s="132">
        <v>1500</v>
      </c>
      <c r="F844" s="114" t="s">
        <v>938</v>
      </c>
      <c r="G844" s="114" t="s">
        <v>14227</v>
      </c>
      <c r="H844" s="114" t="s">
        <v>14227</v>
      </c>
      <c r="I844" s="115" t="s">
        <v>951</v>
      </c>
      <c r="J844" s="116" t="s">
        <v>14228</v>
      </c>
    </row>
    <row r="845" spans="1:10" ht="40.5" x14ac:dyDescent="0.35">
      <c r="A845" s="8">
        <v>840</v>
      </c>
      <c r="B845" s="124" t="s">
        <v>14229</v>
      </c>
      <c r="C845" s="114" t="s">
        <v>949</v>
      </c>
      <c r="D845" s="132">
        <v>3500</v>
      </c>
      <c r="E845" s="132">
        <v>3500</v>
      </c>
      <c r="F845" s="114" t="s">
        <v>938</v>
      </c>
      <c r="G845" s="114" t="s">
        <v>14230</v>
      </c>
      <c r="H845" s="114" t="s">
        <v>14230</v>
      </c>
      <c r="I845" s="115" t="s">
        <v>951</v>
      </c>
      <c r="J845" s="116" t="s">
        <v>14231</v>
      </c>
    </row>
    <row r="846" spans="1:10" ht="60.75" x14ac:dyDescent="0.35">
      <c r="A846" s="8">
        <v>841</v>
      </c>
      <c r="B846" s="124" t="s">
        <v>14232</v>
      </c>
      <c r="C846" s="114" t="s">
        <v>949</v>
      </c>
      <c r="D846" s="132">
        <v>18200</v>
      </c>
      <c r="E846" s="132">
        <v>18200</v>
      </c>
      <c r="F846" s="114" t="s">
        <v>938</v>
      </c>
      <c r="G846" s="114" t="s">
        <v>14233</v>
      </c>
      <c r="H846" s="114" t="s">
        <v>14233</v>
      </c>
      <c r="I846" s="115" t="s">
        <v>951</v>
      </c>
      <c r="J846" s="116" t="s">
        <v>14234</v>
      </c>
    </row>
    <row r="847" spans="1:10" ht="162" x14ac:dyDescent="0.35">
      <c r="A847" s="8">
        <v>842</v>
      </c>
      <c r="B847" s="124" t="s">
        <v>14235</v>
      </c>
      <c r="C847" s="114" t="s">
        <v>949</v>
      </c>
      <c r="D847" s="132">
        <v>15301</v>
      </c>
      <c r="E847" s="132">
        <v>15301</v>
      </c>
      <c r="F847" s="114" t="s">
        <v>938</v>
      </c>
      <c r="G847" s="114" t="s">
        <v>14236</v>
      </c>
      <c r="H847" s="114" t="s">
        <v>14236</v>
      </c>
      <c r="I847" s="115" t="s">
        <v>951</v>
      </c>
      <c r="J847" s="116" t="s">
        <v>14237</v>
      </c>
    </row>
    <row r="848" spans="1:10" ht="121.5" x14ac:dyDescent="0.35">
      <c r="A848" s="8">
        <v>843</v>
      </c>
      <c r="B848" s="124" t="s">
        <v>14238</v>
      </c>
      <c r="C848" s="114" t="s">
        <v>949</v>
      </c>
      <c r="D848" s="132">
        <v>50825</v>
      </c>
      <c r="E848" s="132">
        <v>50825</v>
      </c>
      <c r="F848" s="114" t="s">
        <v>938</v>
      </c>
      <c r="G848" s="114" t="s">
        <v>14239</v>
      </c>
      <c r="H848" s="114" t="s">
        <v>14239</v>
      </c>
      <c r="I848" s="115" t="s">
        <v>951</v>
      </c>
      <c r="J848" s="116" t="s">
        <v>14240</v>
      </c>
    </row>
    <row r="849" spans="1:10" ht="101.25" x14ac:dyDescent="0.35">
      <c r="A849" s="8">
        <v>844</v>
      </c>
      <c r="B849" s="108" t="s">
        <v>7895</v>
      </c>
      <c r="C849" s="14" t="s">
        <v>838</v>
      </c>
      <c r="D849" s="139">
        <v>7480</v>
      </c>
      <c r="E849" s="139">
        <v>7480</v>
      </c>
      <c r="F849" s="14" t="s">
        <v>37942</v>
      </c>
      <c r="G849" s="14" t="s">
        <v>14241</v>
      </c>
      <c r="H849" s="14" t="s">
        <v>14241</v>
      </c>
      <c r="I849" s="14" t="s">
        <v>840</v>
      </c>
      <c r="J849" s="121" t="s">
        <v>14242</v>
      </c>
    </row>
    <row r="850" spans="1:10" ht="101.25" x14ac:dyDescent="0.35">
      <c r="A850" s="8">
        <v>845</v>
      </c>
      <c r="B850" s="108" t="s">
        <v>6564</v>
      </c>
      <c r="C850" s="14" t="s">
        <v>838</v>
      </c>
      <c r="D850" s="139">
        <v>159680</v>
      </c>
      <c r="E850" s="139">
        <v>159680</v>
      </c>
      <c r="F850" s="14" t="s">
        <v>37942</v>
      </c>
      <c r="G850" s="14" t="s">
        <v>14243</v>
      </c>
      <c r="H850" s="14" t="s">
        <v>14243</v>
      </c>
      <c r="I850" s="14" t="s">
        <v>840</v>
      </c>
      <c r="J850" s="121" t="s">
        <v>14244</v>
      </c>
    </row>
    <row r="851" spans="1:10" ht="101.25" x14ac:dyDescent="0.35">
      <c r="A851" s="8">
        <v>846</v>
      </c>
      <c r="B851" s="108" t="s">
        <v>6911</v>
      </c>
      <c r="C851" s="14" t="s">
        <v>838</v>
      </c>
      <c r="D851" s="139">
        <v>112700</v>
      </c>
      <c r="E851" s="139">
        <v>112700</v>
      </c>
      <c r="F851" s="14" t="s">
        <v>37942</v>
      </c>
      <c r="G851" s="14" t="s">
        <v>14245</v>
      </c>
      <c r="H851" s="14" t="s">
        <v>14245</v>
      </c>
      <c r="I851" s="14" t="s">
        <v>840</v>
      </c>
      <c r="J851" s="121" t="s">
        <v>14246</v>
      </c>
    </row>
    <row r="852" spans="1:10" ht="60.75" x14ac:dyDescent="0.35">
      <c r="A852" s="8">
        <v>847</v>
      </c>
      <c r="B852" s="108" t="s">
        <v>14247</v>
      </c>
      <c r="C852" s="14" t="s">
        <v>2250</v>
      </c>
      <c r="D852" s="135">
        <v>48792</v>
      </c>
      <c r="E852" s="135">
        <v>48792</v>
      </c>
      <c r="F852" s="14" t="s">
        <v>938</v>
      </c>
      <c r="G852" s="14" t="s">
        <v>14248</v>
      </c>
      <c r="H852" s="14" t="s">
        <v>14248</v>
      </c>
      <c r="I852" s="14" t="s">
        <v>7160</v>
      </c>
      <c r="J852" s="14" t="s">
        <v>26703</v>
      </c>
    </row>
    <row r="853" spans="1:10" ht="40.5" x14ac:dyDescent="0.35">
      <c r="A853" s="8">
        <v>848</v>
      </c>
      <c r="B853" s="108" t="s">
        <v>14249</v>
      </c>
      <c r="C853" s="14" t="s">
        <v>2250</v>
      </c>
      <c r="D853" s="135">
        <v>2100</v>
      </c>
      <c r="E853" s="135">
        <v>2100</v>
      </c>
      <c r="F853" s="14" t="s">
        <v>938</v>
      </c>
      <c r="G853" s="14" t="s">
        <v>14250</v>
      </c>
      <c r="H853" s="14" t="s">
        <v>14250</v>
      </c>
      <c r="I853" s="14" t="s">
        <v>7160</v>
      </c>
      <c r="J853" s="14" t="s">
        <v>26704</v>
      </c>
    </row>
    <row r="854" spans="1:10" ht="60.75" x14ac:dyDescent="0.35">
      <c r="A854" s="8">
        <v>849</v>
      </c>
      <c r="B854" s="108" t="s">
        <v>10091</v>
      </c>
      <c r="C854" s="14" t="s">
        <v>1273</v>
      </c>
      <c r="D854" s="197">
        <v>19342</v>
      </c>
      <c r="E854" s="197">
        <v>19342</v>
      </c>
      <c r="F854" s="14" t="s">
        <v>938</v>
      </c>
      <c r="G854" s="121" t="s">
        <v>14251</v>
      </c>
      <c r="H854" s="121" t="s">
        <v>14251</v>
      </c>
      <c r="I854" s="14" t="s">
        <v>185</v>
      </c>
      <c r="J854" s="14" t="s">
        <v>26705</v>
      </c>
    </row>
    <row r="855" spans="1:10" ht="60.75" x14ac:dyDescent="0.35">
      <c r="A855" s="8">
        <v>850</v>
      </c>
      <c r="B855" s="108" t="s">
        <v>5426</v>
      </c>
      <c r="C855" s="14" t="s">
        <v>959</v>
      </c>
      <c r="D855" s="139">
        <v>12100</v>
      </c>
      <c r="E855" s="139">
        <f>D855</f>
        <v>12100</v>
      </c>
      <c r="F855" s="14" t="s">
        <v>938</v>
      </c>
      <c r="G855" s="14" t="s">
        <v>14252</v>
      </c>
      <c r="H855" s="14" t="s">
        <v>14252</v>
      </c>
      <c r="I855" s="14" t="s">
        <v>962</v>
      </c>
      <c r="J855" s="14" t="s">
        <v>14253</v>
      </c>
    </row>
    <row r="856" spans="1:10" ht="60.75" x14ac:dyDescent="0.35">
      <c r="A856" s="8">
        <v>851</v>
      </c>
      <c r="B856" s="108" t="s">
        <v>2767</v>
      </c>
      <c r="C856" s="14" t="s">
        <v>959</v>
      </c>
      <c r="D856" s="139">
        <v>8310</v>
      </c>
      <c r="E856" s="139">
        <f>D856</f>
        <v>8310</v>
      </c>
      <c r="F856" s="14" t="s">
        <v>938</v>
      </c>
      <c r="G856" s="14" t="s">
        <v>14254</v>
      </c>
      <c r="H856" s="14" t="s">
        <v>14254</v>
      </c>
      <c r="I856" s="14" t="s">
        <v>962</v>
      </c>
      <c r="J856" s="14" t="s">
        <v>14255</v>
      </c>
    </row>
    <row r="857" spans="1:10" ht="81" x14ac:dyDescent="0.35">
      <c r="A857" s="8">
        <v>852</v>
      </c>
      <c r="B857" s="108" t="s">
        <v>2767</v>
      </c>
      <c r="C857" s="14" t="s">
        <v>959</v>
      </c>
      <c r="D857" s="139">
        <v>10988.9</v>
      </c>
      <c r="E857" s="139">
        <f>D857</f>
        <v>10988.9</v>
      </c>
      <c r="F857" s="14" t="s">
        <v>938</v>
      </c>
      <c r="G857" s="14" t="s">
        <v>14256</v>
      </c>
      <c r="H857" s="14" t="s">
        <v>14256</v>
      </c>
      <c r="I857" s="14" t="s">
        <v>962</v>
      </c>
      <c r="J857" s="14" t="s">
        <v>14257</v>
      </c>
    </row>
    <row r="858" spans="1:10" ht="81" x14ac:dyDescent="0.35">
      <c r="A858" s="8">
        <v>853</v>
      </c>
      <c r="B858" s="108" t="s">
        <v>7468</v>
      </c>
      <c r="C858" s="14" t="s">
        <v>959</v>
      </c>
      <c r="D858" s="139">
        <v>14850</v>
      </c>
      <c r="E858" s="139">
        <f>D858</f>
        <v>14850</v>
      </c>
      <c r="F858" s="14" t="s">
        <v>938</v>
      </c>
      <c r="G858" s="14" t="s">
        <v>14258</v>
      </c>
      <c r="H858" s="14" t="s">
        <v>14258</v>
      </c>
      <c r="I858" s="14" t="s">
        <v>962</v>
      </c>
      <c r="J858" s="14" t="s">
        <v>14259</v>
      </c>
    </row>
    <row r="859" spans="1:10" ht="81" x14ac:dyDescent="0.35">
      <c r="A859" s="8">
        <v>854</v>
      </c>
      <c r="B859" s="108" t="s">
        <v>4527</v>
      </c>
      <c r="C859" s="14" t="s">
        <v>959</v>
      </c>
      <c r="D859" s="139">
        <v>60348</v>
      </c>
      <c r="E859" s="139">
        <f>D859</f>
        <v>60348</v>
      </c>
      <c r="F859" s="14" t="s">
        <v>938</v>
      </c>
      <c r="G859" s="14" t="s">
        <v>14260</v>
      </c>
      <c r="H859" s="14" t="s">
        <v>14260</v>
      </c>
      <c r="I859" s="14" t="s">
        <v>962</v>
      </c>
      <c r="J859" s="14" t="s">
        <v>14261</v>
      </c>
    </row>
    <row r="860" spans="1:10" ht="81" x14ac:dyDescent="0.35">
      <c r="A860" s="8">
        <v>855</v>
      </c>
      <c r="B860" s="108" t="s">
        <v>14262</v>
      </c>
      <c r="C860" s="14" t="s">
        <v>1056</v>
      </c>
      <c r="D860" s="197">
        <v>17577.75</v>
      </c>
      <c r="E860" s="197">
        <v>17577.75</v>
      </c>
      <c r="F860" s="14" t="s">
        <v>37942</v>
      </c>
      <c r="G860" s="14" t="s">
        <v>14263</v>
      </c>
      <c r="H860" s="14" t="s">
        <v>14263</v>
      </c>
      <c r="I860" s="14" t="s">
        <v>1058</v>
      </c>
      <c r="J860" s="14" t="s">
        <v>14264</v>
      </c>
    </row>
    <row r="861" spans="1:10" ht="60.75" x14ac:dyDescent="0.35">
      <c r="A861" s="8">
        <v>856</v>
      </c>
      <c r="B861" s="108" t="s">
        <v>12371</v>
      </c>
      <c r="C861" s="14" t="s">
        <v>1056</v>
      </c>
      <c r="D861" s="197">
        <v>150</v>
      </c>
      <c r="E861" s="197">
        <v>150</v>
      </c>
      <c r="F861" s="14" t="s">
        <v>37942</v>
      </c>
      <c r="G861" s="14" t="s">
        <v>14265</v>
      </c>
      <c r="H861" s="14" t="s">
        <v>14265</v>
      </c>
      <c r="I861" s="14" t="s">
        <v>1058</v>
      </c>
      <c r="J861" s="14" t="s">
        <v>14266</v>
      </c>
    </row>
    <row r="862" spans="1:10" ht="81" x14ac:dyDescent="0.35">
      <c r="A862" s="8">
        <v>857</v>
      </c>
      <c r="B862" s="108" t="s">
        <v>14267</v>
      </c>
      <c r="C862" s="14" t="s">
        <v>1278</v>
      </c>
      <c r="D862" s="135">
        <v>1091.4000000000001</v>
      </c>
      <c r="E862" s="135">
        <v>1091.4000000000001</v>
      </c>
      <c r="F862" s="14" t="s">
        <v>37942</v>
      </c>
      <c r="G862" s="14" t="s">
        <v>14268</v>
      </c>
      <c r="H862" s="14" t="s">
        <v>14268</v>
      </c>
      <c r="I862" s="14" t="s">
        <v>1058</v>
      </c>
      <c r="J862" s="14" t="s">
        <v>14269</v>
      </c>
    </row>
    <row r="863" spans="1:10" ht="81" x14ac:dyDescent="0.35">
      <c r="A863" s="8">
        <v>858</v>
      </c>
      <c r="B863" s="108" t="s">
        <v>14270</v>
      </c>
      <c r="C863" s="14" t="s">
        <v>1278</v>
      </c>
      <c r="D863" s="135">
        <v>45000</v>
      </c>
      <c r="E863" s="135">
        <v>45000</v>
      </c>
      <c r="F863" s="14" t="s">
        <v>37942</v>
      </c>
      <c r="G863" s="14" t="s">
        <v>14271</v>
      </c>
      <c r="H863" s="14" t="s">
        <v>14271</v>
      </c>
      <c r="I863" s="14" t="s">
        <v>1058</v>
      </c>
      <c r="J863" s="14" t="s">
        <v>14272</v>
      </c>
    </row>
    <row r="864" spans="1:10" ht="81" x14ac:dyDescent="0.35">
      <c r="A864" s="8">
        <v>859</v>
      </c>
      <c r="B864" s="108" t="s">
        <v>2295</v>
      </c>
      <c r="C864" s="14" t="s">
        <v>1278</v>
      </c>
      <c r="D864" s="135">
        <v>16200</v>
      </c>
      <c r="E864" s="135">
        <v>16200</v>
      </c>
      <c r="F864" s="14" t="s">
        <v>37942</v>
      </c>
      <c r="G864" s="14" t="s">
        <v>14273</v>
      </c>
      <c r="H864" s="14" t="s">
        <v>14273</v>
      </c>
      <c r="I864" s="14" t="s">
        <v>1058</v>
      </c>
      <c r="J864" s="14" t="s">
        <v>14274</v>
      </c>
    </row>
    <row r="865" spans="1:10" ht="81" x14ac:dyDescent="0.35">
      <c r="A865" s="8">
        <v>860</v>
      </c>
      <c r="B865" s="108" t="s">
        <v>14275</v>
      </c>
      <c r="C865" s="14" t="s">
        <v>1278</v>
      </c>
      <c r="D865" s="135">
        <v>20700</v>
      </c>
      <c r="E865" s="135">
        <v>20700</v>
      </c>
      <c r="F865" s="14" t="s">
        <v>37942</v>
      </c>
      <c r="G865" s="14" t="s">
        <v>14276</v>
      </c>
      <c r="H865" s="14" t="s">
        <v>14276</v>
      </c>
      <c r="I865" s="14" t="s">
        <v>1058</v>
      </c>
      <c r="J865" s="14" t="s">
        <v>14277</v>
      </c>
    </row>
    <row r="866" spans="1:10" ht="81" x14ac:dyDescent="0.35">
      <c r="A866" s="8">
        <v>861</v>
      </c>
      <c r="B866" s="108" t="s">
        <v>1398</v>
      </c>
      <c r="C866" s="14" t="s">
        <v>1278</v>
      </c>
      <c r="D866" s="135">
        <v>12120</v>
      </c>
      <c r="E866" s="135">
        <v>12120</v>
      </c>
      <c r="F866" s="14" t="s">
        <v>37942</v>
      </c>
      <c r="G866" s="14" t="s">
        <v>14278</v>
      </c>
      <c r="H866" s="14" t="s">
        <v>14278</v>
      </c>
      <c r="I866" s="14" t="s">
        <v>1058</v>
      </c>
      <c r="J866" s="14" t="s">
        <v>14279</v>
      </c>
    </row>
    <row r="867" spans="1:10" ht="81" x14ac:dyDescent="0.35">
      <c r="A867" s="8">
        <v>862</v>
      </c>
      <c r="B867" s="108" t="s">
        <v>14280</v>
      </c>
      <c r="C867" s="14" t="s">
        <v>1278</v>
      </c>
      <c r="D867" s="135">
        <v>2500</v>
      </c>
      <c r="E867" s="135">
        <v>2500</v>
      </c>
      <c r="F867" s="14" t="s">
        <v>37942</v>
      </c>
      <c r="G867" s="14" t="s">
        <v>14281</v>
      </c>
      <c r="H867" s="14" t="s">
        <v>14281</v>
      </c>
      <c r="I867" s="14" t="s">
        <v>1058</v>
      </c>
      <c r="J867" s="14" t="s">
        <v>14282</v>
      </c>
    </row>
    <row r="868" spans="1:10" ht="121.5" x14ac:dyDescent="0.35">
      <c r="A868" s="8">
        <v>863</v>
      </c>
      <c r="B868" s="108" t="s">
        <v>14283</v>
      </c>
      <c r="C868" s="14" t="s">
        <v>968</v>
      </c>
      <c r="D868" s="184">
        <v>20330</v>
      </c>
      <c r="E868" s="184">
        <v>20330</v>
      </c>
      <c r="F868" s="14" t="s">
        <v>969</v>
      </c>
      <c r="G868" s="14" t="s">
        <v>14284</v>
      </c>
      <c r="H868" s="14" t="s">
        <v>14285</v>
      </c>
      <c r="I868" s="14" t="s">
        <v>972</v>
      </c>
      <c r="J868" s="14" t="s">
        <v>14286</v>
      </c>
    </row>
    <row r="869" spans="1:10" ht="121.5" x14ac:dyDescent="0.35">
      <c r="A869" s="8">
        <v>864</v>
      </c>
      <c r="B869" s="108" t="s">
        <v>14287</v>
      </c>
      <c r="C869" s="14" t="s">
        <v>968</v>
      </c>
      <c r="D869" s="184">
        <v>13500</v>
      </c>
      <c r="E869" s="184">
        <v>13500</v>
      </c>
      <c r="F869" s="14" t="s">
        <v>969</v>
      </c>
      <c r="G869" s="14" t="s">
        <v>14288</v>
      </c>
      <c r="H869" s="14" t="s">
        <v>14289</v>
      </c>
      <c r="I869" s="14" t="s">
        <v>972</v>
      </c>
      <c r="J869" s="14" t="s">
        <v>14290</v>
      </c>
    </row>
    <row r="870" spans="1:10" ht="121.5" x14ac:dyDescent="0.35">
      <c r="A870" s="8">
        <v>865</v>
      </c>
      <c r="B870" s="108" t="s">
        <v>14291</v>
      </c>
      <c r="C870" s="14" t="s">
        <v>968</v>
      </c>
      <c r="D870" s="184">
        <v>19200</v>
      </c>
      <c r="E870" s="184">
        <v>19200</v>
      </c>
      <c r="F870" s="14" t="s">
        <v>969</v>
      </c>
      <c r="G870" s="14" t="s">
        <v>14292</v>
      </c>
      <c r="H870" s="14" t="s">
        <v>14293</v>
      </c>
      <c r="I870" s="14" t="s">
        <v>972</v>
      </c>
      <c r="J870" s="14" t="s">
        <v>14294</v>
      </c>
    </row>
    <row r="871" spans="1:10" ht="101.25" x14ac:dyDescent="0.35">
      <c r="A871" s="8">
        <v>866</v>
      </c>
      <c r="B871" s="108" t="s">
        <v>14295</v>
      </c>
      <c r="C871" s="14" t="s">
        <v>968</v>
      </c>
      <c r="D871" s="184">
        <v>30755</v>
      </c>
      <c r="E871" s="184">
        <v>30755</v>
      </c>
      <c r="F871" s="14" t="s">
        <v>969</v>
      </c>
      <c r="G871" s="14" t="s">
        <v>14296</v>
      </c>
      <c r="H871" s="14" t="s">
        <v>14297</v>
      </c>
      <c r="I871" s="14" t="s">
        <v>972</v>
      </c>
      <c r="J871" s="14" t="s">
        <v>14298</v>
      </c>
    </row>
    <row r="872" spans="1:10" ht="101.25" x14ac:dyDescent="0.35">
      <c r="A872" s="8">
        <v>867</v>
      </c>
      <c r="B872" s="108" t="s">
        <v>14299</v>
      </c>
      <c r="C872" s="14" t="s">
        <v>968</v>
      </c>
      <c r="D872" s="184">
        <v>27114.87</v>
      </c>
      <c r="E872" s="184">
        <v>27114.87</v>
      </c>
      <c r="F872" s="14" t="s">
        <v>969</v>
      </c>
      <c r="G872" s="14" t="s">
        <v>14300</v>
      </c>
      <c r="H872" s="14" t="s">
        <v>14301</v>
      </c>
      <c r="I872" s="14" t="s">
        <v>972</v>
      </c>
      <c r="J872" s="14" t="s">
        <v>14302</v>
      </c>
    </row>
    <row r="873" spans="1:10" ht="121.5" x14ac:dyDescent="0.35">
      <c r="A873" s="8">
        <v>868</v>
      </c>
      <c r="B873" s="108" t="s">
        <v>14303</v>
      </c>
      <c r="C873" s="14" t="s">
        <v>968</v>
      </c>
      <c r="D873" s="184">
        <v>250000</v>
      </c>
      <c r="E873" s="184">
        <v>250000</v>
      </c>
      <c r="F873" s="14" t="s">
        <v>969</v>
      </c>
      <c r="G873" s="14" t="s">
        <v>14304</v>
      </c>
      <c r="H873" s="14" t="s">
        <v>14305</v>
      </c>
      <c r="I873" s="14" t="s">
        <v>972</v>
      </c>
      <c r="J873" s="14" t="s">
        <v>14306</v>
      </c>
    </row>
    <row r="874" spans="1:10" ht="81" x14ac:dyDescent="0.35">
      <c r="A874" s="8">
        <v>869</v>
      </c>
      <c r="B874" s="108" t="s">
        <v>14307</v>
      </c>
      <c r="C874" s="14" t="s">
        <v>968</v>
      </c>
      <c r="D874" s="184">
        <v>11866.3</v>
      </c>
      <c r="E874" s="184">
        <v>11866.3</v>
      </c>
      <c r="F874" s="14" t="s">
        <v>969</v>
      </c>
      <c r="G874" s="14" t="s">
        <v>14308</v>
      </c>
      <c r="H874" s="14" t="s">
        <v>14309</v>
      </c>
      <c r="I874" s="14" t="s">
        <v>972</v>
      </c>
      <c r="J874" s="14" t="s">
        <v>14310</v>
      </c>
    </row>
    <row r="875" spans="1:10" ht="101.25" x14ac:dyDescent="0.35">
      <c r="A875" s="8">
        <v>870</v>
      </c>
      <c r="B875" s="108" t="s">
        <v>14311</v>
      </c>
      <c r="C875" s="14" t="s">
        <v>968</v>
      </c>
      <c r="D875" s="184">
        <v>72000</v>
      </c>
      <c r="E875" s="184">
        <v>72000</v>
      </c>
      <c r="F875" s="14" t="s">
        <v>969</v>
      </c>
      <c r="G875" s="14" t="s">
        <v>14312</v>
      </c>
      <c r="H875" s="14" t="s">
        <v>14313</v>
      </c>
      <c r="I875" s="14" t="s">
        <v>972</v>
      </c>
      <c r="J875" s="14" t="s">
        <v>14314</v>
      </c>
    </row>
    <row r="876" spans="1:10" ht="60.75" x14ac:dyDescent="0.35">
      <c r="A876" s="8">
        <v>871</v>
      </c>
      <c r="B876" s="92" t="s">
        <v>233</v>
      </c>
      <c r="C876" s="29" t="s">
        <v>182</v>
      </c>
      <c r="D876" s="37">
        <v>3600</v>
      </c>
      <c r="E876" s="37">
        <v>3600</v>
      </c>
      <c r="F876" s="29" t="s">
        <v>33</v>
      </c>
      <c r="G876" s="32" t="s">
        <v>236</v>
      </c>
      <c r="H876" s="32" t="s">
        <v>237</v>
      </c>
      <c r="I876" s="39" t="s">
        <v>185</v>
      </c>
      <c r="J876" s="32" t="s">
        <v>235</v>
      </c>
    </row>
    <row r="877" spans="1:10" ht="101.25" x14ac:dyDescent="0.35">
      <c r="A877" s="8">
        <v>872</v>
      </c>
      <c r="B877" s="16" t="s">
        <v>793</v>
      </c>
      <c r="C877" s="50" t="s">
        <v>718</v>
      </c>
      <c r="D877" s="19">
        <v>7044.93</v>
      </c>
      <c r="E877" s="19">
        <v>7044.93</v>
      </c>
      <c r="F877" s="18" t="s">
        <v>713</v>
      </c>
      <c r="G877" s="18" t="s">
        <v>794</v>
      </c>
      <c r="H877" s="18" t="s">
        <v>794</v>
      </c>
      <c r="I877" s="7" t="s">
        <v>185</v>
      </c>
      <c r="J877" s="8" t="s">
        <v>26706</v>
      </c>
    </row>
    <row r="878" spans="1:10" ht="121.5" x14ac:dyDescent="0.35">
      <c r="A878" s="8">
        <v>873</v>
      </c>
      <c r="B878" s="49" t="s">
        <v>795</v>
      </c>
      <c r="C878" s="50" t="s">
        <v>718</v>
      </c>
      <c r="D878" s="30">
        <v>51600</v>
      </c>
      <c r="E878" s="30">
        <v>51600</v>
      </c>
      <c r="F878" s="18" t="s">
        <v>713</v>
      </c>
      <c r="G878" s="31" t="s">
        <v>798</v>
      </c>
      <c r="H878" s="31" t="s">
        <v>798</v>
      </c>
      <c r="I878" s="29" t="s">
        <v>185</v>
      </c>
      <c r="J878" s="32" t="s">
        <v>26707</v>
      </c>
    </row>
    <row r="879" spans="1:10" ht="101.25" x14ac:dyDescent="0.35">
      <c r="A879" s="8">
        <v>874</v>
      </c>
      <c r="B879" s="16" t="s">
        <v>796</v>
      </c>
      <c r="C879" s="50" t="s">
        <v>718</v>
      </c>
      <c r="D879" s="19">
        <v>30000</v>
      </c>
      <c r="E879" s="19">
        <v>30000</v>
      </c>
      <c r="F879" s="18" t="s">
        <v>713</v>
      </c>
      <c r="G879" s="18" t="s">
        <v>797</v>
      </c>
      <c r="H879" s="18" t="s">
        <v>797</v>
      </c>
      <c r="I879" s="7" t="s">
        <v>185</v>
      </c>
      <c r="J879" s="8" t="s">
        <v>26708</v>
      </c>
    </row>
    <row r="880" spans="1:10" ht="81" x14ac:dyDescent="0.35">
      <c r="A880" s="8">
        <v>875</v>
      </c>
      <c r="B880" s="185" t="s">
        <v>433</v>
      </c>
      <c r="C880" s="95" t="s">
        <v>297</v>
      </c>
      <c r="D880" s="393">
        <v>43000</v>
      </c>
      <c r="E880" s="394">
        <v>43000</v>
      </c>
      <c r="F880" s="95" t="s">
        <v>33</v>
      </c>
      <c r="G880" s="88" t="s">
        <v>437</v>
      </c>
      <c r="H880" s="88" t="s">
        <v>438</v>
      </c>
      <c r="I880" s="95" t="s">
        <v>156</v>
      </c>
      <c r="J880" s="88" t="s">
        <v>26709</v>
      </c>
    </row>
    <row r="881" spans="1:10" ht="60.75" x14ac:dyDescent="0.35">
      <c r="A881" s="8">
        <v>876</v>
      </c>
      <c r="B881" s="16" t="s">
        <v>39462</v>
      </c>
      <c r="C881" s="8" t="s">
        <v>38633</v>
      </c>
      <c r="D881" s="19">
        <v>127800</v>
      </c>
      <c r="E881" s="19">
        <v>127800</v>
      </c>
      <c r="F881" s="18" t="s">
        <v>37942</v>
      </c>
      <c r="G881" s="8" t="s">
        <v>39463</v>
      </c>
      <c r="H881" s="8" t="s">
        <v>39463</v>
      </c>
      <c r="I881" s="24" t="s">
        <v>38635</v>
      </c>
      <c r="J881" s="8" t="s">
        <v>39468</v>
      </c>
    </row>
    <row r="882" spans="1:10" ht="60.75" x14ac:dyDescent="0.35">
      <c r="A882" s="8">
        <v>877</v>
      </c>
      <c r="B882" s="16" t="s">
        <v>26925</v>
      </c>
      <c r="C882" s="8" t="s">
        <v>38633</v>
      </c>
      <c r="D882" s="19">
        <v>11000</v>
      </c>
      <c r="E882" s="19">
        <v>11000</v>
      </c>
      <c r="F882" s="18" t="s">
        <v>37942</v>
      </c>
      <c r="G882" s="8" t="s">
        <v>39464</v>
      </c>
      <c r="H882" s="8" t="s">
        <v>39464</v>
      </c>
      <c r="I882" s="24" t="s">
        <v>38635</v>
      </c>
      <c r="J882" s="8" t="s">
        <v>39469</v>
      </c>
    </row>
    <row r="883" spans="1:10" ht="60.75" x14ac:dyDescent="0.35">
      <c r="A883" s="8">
        <v>878</v>
      </c>
      <c r="B883" s="16" t="s">
        <v>26925</v>
      </c>
      <c r="C883" s="8" t="s">
        <v>38633</v>
      </c>
      <c r="D883" s="19">
        <v>53500</v>
      </c>
      <c r="E883" s="19">
        <v>53500</v>
      </c>
      <c r="F883" s="18" t="s">
        <v>37942</v>
      </c>
      <c r="G883" s="8" t="s">
        <v>39465</v>
      </c>
      <c r="H883" s="8" t="s">
        <v>39465</v>
      </c>
      <c r="I883" s="24" t="s">
        <v>38635</v>
      </c>
      <c r="J883" s="8" t="s">
        <v>39470</v>
      </c>
    </row>
    <row r="884" spans="1:10" ht="60.75" x14ac:dyDescent="0.35">
      <c r="A884" s="8">
        <v>879</v>
      </c>
      <c r="B884" s="16" t="s">
        <v>6314</v>
      </c>
      <c r="C884" s="8" t="s">
        <v>38633</v>
      </c>
      <c r="D884" s="19">
        <v>4173</v>
      </c>
      <c r="E884" s="19">
        <v>4173</v>
      </c>
      <c r="F884" s="18" t="s">
        <v>37942</v>
      </c>
      <c r="G884" s="8" t="s">
        <v>39466</v>
      </c>
      <c r="H884" s="8" t="s">
        <v>39466</v>
      </c>
      <c r="I884" s="24" t="s">
        <v>38635</v>
      </c>
      <c r="J884" s="8" t="s">
        <v>39471</v>
      </c>
    </row>
    <row r="885" spans="1:10" ht="60.75" x14ac:dyDescent="0.35">
      <c r="A885" s="8">
        <v>880</v>
      </c>
      <c r="B885" s="108" t="s">
        <v>30495</v>
      </c>
      <c r="C885" s="8" t="s">
        <v>42281</v>
      </c>
      <c r="D885" s="139">
        <v>92000</v>
      </c>
      <c r="E885" s="139">
        <v>92000</v>
      </c>
      <c r="F885" s="14" t="s">
        <v>37942</v>
      </c>
      <c r="G885" s="8" t="s">
        <v>42746</v>
      </c>
      <c r="H885" s="8" t="s">
        <v>42746</v>
      </c>
      <c r="I885" s="121" t="s">
        <v>972</v>
      </c>
      <c r="J885" s="8" t="s">
        <v>42747</v>
      </c>
    </row>
    <row r="886" spans="1:10" ht="60.75" x14ac:dyDescent="0.35">
      <c r="A886" s="8">
        <v>881</v>
      </c>
      <c r="B886" s="108" t="s">
        <v>30495</v>
      </c>
      <c r="C886" s="8" t="s">
        <v>42281</v>
      </c>
      <c r="D886" s="139">
        <v>96300</v>
      </c>
      <c r="E886" s="139">
        <v>96300</v>
      </c>
      <c r="F886" s="14" t="s">
        <v>37942</v>
      </c>
      <c r="G886" s="8" t="s">
        <v>42748</v>
      </c>
      <c r="H886" s="8" t="s">
        <v>42748</v>
      </c>
      <c r="I886" s="121" t="s">
        <v>972</v>
      </c>
      <c r="J886" s="8" t="s">
        <v>42749</v>
      </c>
    </row>
    <row r="887" spans="1:10" ht="60.75" x14ac:dyDescent="0.35">
      <c r="A887" s="8">
        <v>882</v>
      </c>
      <c r="B887" s="108" t="s">
        <v>42415</v>
      </c>
      <c r="C887" s="8" t="s">
        <v>42281</v>
      </c>
      <c r="D887" s="139">
        <v>9900</v>
      </c>
      <c r="E887" s="139">
        <v>9900</v>
      </c>
      <c r="F887" s="14" t="s">
        <v>37942</v>
      </c>
      <c r="G887" s="8" t="s">
        <v>42750</v>
      </c>
      <c r="H887" s="8" t="s">
        <v>42750</v>
      </c>
      <c r="I887" s="121" t="s">
        <v>972</v>
      </c>
      <c r="J887" s="8" t="s">
        <v>42751</v>
      </c>
    </row>
    <row r="888" spans="1:10" ht="60.75" x14ac:dyDescent="0.35">
      <c r="A888" s="8">
        <v>883</v>
      </c>
      <c r="B888" s="108" t="s">
        <v>42752</v>
      </c>
      <c r="C888" s="8" t="s">
        <v>42281</v>
      </c>
      <c r="D888" s="139">
        <v>14166.8</v>
      </c>
      <c r="E888" s="139">
        <v>14166.8</v>
      </c>
      <c r="F888" s="14" t="s">
        <v>37942</v>
      </c>
      <c r="G888" s="8" t="s">
        <v>42753</v>
      </c>
      <c r="H888" s="8" t="s">
        <v>42753</v>
      </c>
      <c r="I888" s="121" t="s">
        <v>972</v>
      </c>
      <c r="J888" s="8" t="s">
        <v>42754</v>
      </c>
    </row>
    <row r="889" spans="1:10" ht="60.75" x14ac:dyDescent="0.35">
      <c r="A889" s="8">
        <v>884</v>
      </c>
      <c r="B889" s="16" t="s">
        <v>39162</v>
      </c>
      <c r="C889" s="8" t="s">
        <v>38633</v>
      </c>
      <c r="D889" s="19">
        <v>6000</v>
      </c>
      <c r="E889" s="19">
        <v>6000</v>
      </c>
      <c r="F889" s="18" t="s">
        <v>37942</v>
      </c>
      <c r="G889" s="8" t="s">
        <v>39467</v>
      </c>
      <c r="H889" s="8" t="s">
        <v>39467</v>
      </c>
      <c r="I889" s="24" t="s">
        <v>38635</v>
      </c>
      <c r="J889" s="8" t="s">
        <v>39472</v>
      </c>
    </row>
    <row r="890" spans="1:10" ht="81" x14ac:dyDescent="0.35">
      <c r="A890" s="8">
        <v>885</v>
      </c>
      <c r="B890" s="89" t="s">
        <v>631</v>
      </c>
      <c r="C890" s="66" t="s">
        <v>539</v>
      </c>
      <c r="D890" s="94">
        <v>13500</v>
      </c>
      <c r="E890" s="94">
        <v>13500</v>
      </c>
      <c r="F890" s="63" t="s">
        <v>713</v>
      </c>
      <c r="G890" s="63" t="s">
        <v>630</v>
      </c>
      <c r="H890" s="63" t="s">
        <v>630</v>
      </c>
      <c r="I890" s="28" t="s">
        <v>185</v>
      </c>
      <c r="J890" s="27" t="s">
        <v>26710</v>
      </c>
    </row>
    <row r="891" spans="1:10" ht="60.75" x14ac:dyDescent="0.35">
      <c r="A891" s="8">
        <v>886</v>
      </c>
      <c r="B891" s="124" t="s">
        <v>14315</v>
      </c>
      <c r="C891" s="114" t="s">
        <v>949</v>
      </c>
      <c r="D891" s="132">
        <v>2500</v>
      </c>
      <c r="E891" s="132">
        <v>2500</v>
      </c>
      <c r="F891" s="114" t="s">
        <v>938</v>
      </c>
      <c r="G891" s="114" t="s">
        <v>14316</v>
      </c>
      <c r="H891" s="114" t="s">
        <v>14316</v>
      </c>
      <c r="I891" s="115" t="s">
        <v>951</v>
      </c>
      <c r="J891" s="116" t="s">
        <v>14317</v>
      </c>
    </row>
    <row r="892" spans="1:10" ht="60.75" x14ac:dyDescent="0.35">
      <c r="A892" s="8">
        <v>887</v>
      </c>
      <c r="B892" s="124" t="s">
        <v>14318</v>
      </c>
      <c r="C892" s="114" t="s">
        <v>949</v>
      </c>
      <c r="D892" s="132">
        <v>38500</v>
      </c>
      <c r="E892" s="132">
        <v>38500</v>
      </c>
      <c r="F892" s="114" t="s">
        <v>938</v>
      </c>
      <c r="G892" s="114" t="s">
        <v>14319</v>
      </c>
      <c r="H892" s="114" t="s">
        <v>14319</v>
      </c>
      <c r="I892" s="115" t="s">
        <v>951</v>
      </c>
      <c r="J892" s="116" t="s">
        <v>14320</v>
      </c>
    </row>
    <row r="893" spans="1:10" ht="60.75" x14ac:dyDescent="0.35">
      <c r="A893" s="8">
        <v>888</v>
      </c>
      <c r="B893" s="124" t="s">
        <v>14321</v>
      </c>
      <c r="C893" s="114" t="s">
        <v>949</v>
      </c>
      <c r="D893" s="132">
        <v>350000</v>
      </c>
      <c r="E893" s="132">
        <v>350000</v>
      </c>
      <c r="F893" s="114" t="s">
        <v>938</v>
      </c>
      <c r="G893" s="114" t="s">
        <v>14322</v>
      </c>
      <c r="H893" s="114" t="s">
        <v>14322</v>
      </c>
      <c r="I893" s="115" t="s">
        <v>951</v>
      </c>
      <c r="J893" s="116" t="s">
        <v>14323</v>
      </c>
    </row>
    <row r="894" spans="1:10" ht="60.75" x14ac:dyDescent="0.35">
      <c r="A894" s="8">
        <v>889</v>
      </c>
      <c r="B894" s="124" t="s">
        <v>14324</v>
      </c>
      <c r="C894" s="114" t="s">
        <v>949</v>
      </c>
      <c r="D894" s="132">
        <v>96968.75</v>
      </c>
      <c r="E894" s="132">
        <v>96968.75</v>
      </c>
      <c r="F894" s="114" t="s">
        <v>938</v>
      </c>
      <c r="G894" s="114" t="s">
        <v>14325</v>
      </c>
      <c r="H894" s="114" t="s">
        <v>14325</v>
      </c>
      <c r="I894" s="115" t="s">
        <v>951</v>
      </c>
      <c r="J894" s="116" t="s">
        <v>14326</v>
      </c>
    </row>
    <row r="895" spans="1:10" ht="49.15" customHeight="1" x14ac:dyDescent="0.35">
      <c r="A895" s="8">
        <v>890</v>
      </c>
      <c r="B895" s="124" t="s">
        <v>14327</v>
      </c>
      <c r="C895" s="114" t="s">
        <v>949</v>
      </c>
      <c r="D895" s="132">
        <v>66700</v>
      </c>
      <c r="E895" s="132">
        <v>66700</v>
      </c>
      <c r="F895" s="114" t="s">
        <v>938</v>
      </c>
      <c r="G895" s="114" t="s">
        <v>14328</v>
      </c>
      <c r="H895" s="114" t="s">
        <v>14328</v>
      </c>
      <c r="I895" s="115" t="s">
        <v>951</v>
      </c>
      <c r="J895" s="116" t="s">
        <v>14329</v>
      </c>
    </row>
    <row r="896" spans="1:10" ht="101.25" x14ac:dyDescent="0.35">
      <c r="A896" s="8">
        <v>891</v>
      </c>
      <c r="B896" s="16" t="s">
        <v>14330</v>
      </c>
      <c r="C896" s="18" t="s">
        <v>838</v>
      </c>
      <c r="D896" s="19">
        <v>8346</v>
      </c>
      <c r="E896" s="19">
        <v>8346</v>
      </c>
      <c r="F896" s="18" t="s">
        <v>37942</v>
      </c>
      <c r="G896" s="18" t="s">
        <v>14331</v>
      </c>
      <c r="H896" s="18" t="s">
        <v>14331</v>
      </c>
      <c r="I896" s="8" t="s">
        <v>840</v>
      </c>
      <c r="J896" s="50" t="s">
        <v>14332</v>
      </c>
    </row>
    <row r="897" spans="1:10" ht="101.25" x14ac:dyDescent="0.35">
      <c r="A897" s="8">
        <v>892</v>
      </c>
      <c r="B897" s="16" t="s">
        <v>14333</v>
      </c>
      <c r="C897" s="18" t="s">
        <v>838</v>
      </c>
      <c r="D897" s="19">
        <v>13407.1</v>
      </c>
      <c r="E897" s="19">
        <v>13407.1</v>
      </c>
      <c r="F897" s="18" t="s">
        <v>37942</v>
      </c>
      <c r="G897" s="18" t="s">
        <v>14334</v>
      </c>
      <c r="H897" s="18" t="s">
        <v>14334</v>
      </c>
      <c r="I897" s="8" t="s">
        <v>840</v>
      </c>
      <c r="J897" s="50" t="s">
        <v>14335</v>
      </c>
    </row>
    <row r="898" spans="1:10" ht="101.25" x14ac:dyDescent="0.35">
      <c r="A898" s="8">
        <v>893</v>
      </c>
      <c r="B898" s="16" t="s">
        <v>4776</v>
      </c>
      <c r="C898" s="18" t="s">
        <v>838</v>
      </c>
      <c r="D898" s="19">
        <v>99600</v>
      </c>
      <c r="E898" s="19">
        <v>99600</v>
      </c>
      <c r="F898" s="18" t="s">
        <v>37942</v>
      </c>
      <c r="G898" s="18" t="s">
        <v>14336</v>
      </c>
      <c r="H898" s="18" t="s">
        <v>14336</v>
      </c>
      <c r="I898" s="8" t="s">
        <v>840</v>
      </c>
      <c r="J898" s="50" t="s">
        <v>14337</v>
      </c>
    </row>
    <row r="899" spans="1:10" ht="101.25" x14ac:dyDescent="0.35">
      <c r="A899" s="8">
        <v>894</v>
      </c>
      <c r="B899" s="16" t="s">
        <v>4776</v>
      </c>
      <c r="C899" s="18" t="s">
        <v>838</v>
      </c>
      <c r="D899" s="19">
        <v>5350</v>
      </c>
      <c r="E899" s="19">
        <v>5350</v>
      </c>
      <c r="F899" s="18" t="s">
        <v>37942</v>
      </c>
      <c r="G899" s="18" t="s">
        <v>4779</v>
      </c>
      <c r="H899" s="18" t="s">
        <v>4779</v>
      </c>
      <c r="I899" s="8" t="s">
        <v>840</v>
      </c>
      <c r="J899" s="50" t="s">
        <v>14338</v>
      </c>
    </row>
    <row r="900" spans="1:10" ht="101.25" x14ac:dyDescent="0.35">
      <c r="A900" s="8">
        <v>895</v>
      </c>
      <c r="B900" s="16" t="s">
        <v>14339</v>
      </c>
      <c r="C900" s="18" t="s">
        <v>838</v>
      </c>
      <c r="D900" s="19">
        <v>4365.6000000000004</v>
      </c>
      <c r="E900" s="19">
        <v>4365.6000000000004</v>
      </c>
      <c r="F900" s="18" t="s">
        <v>37942</v>
      </c>
      <c r="G900" s="18" t="s">
        <v>14340</v>
      </c>
      <c r="H900" s="18" t="s">
        <v>14340</v>
      </c>
      <c r="I900" s="8" t="s">
        <v>840</v>
      </c>
      <c r="J900" s="50" t="s">
        <v>14341</v>
      </c>
    </row>
    <row r="901" spans="1:10" ht="101.25" x14ac:dyDescent="0.35">
      <c r="A901" s="8">
        <v>896</v>
      </c>
      <c r="B901" s="16" t="s">
        <v>14342</v>
      </c>
      <c r="C901" s="18" t="s">
        <v>838</v>
      </c>
      <c r="D901" s="19">
        <v>32800</v>
      </c>
      <c r="E901" s="19">
        <v>32800</v>
      </c>
      <c r="F901" s="18" t="s">
        <v>37942</v>
      </c>
      <c r="G901" s="18" t="s">
        <v>14343</v>
      </c>
      <c r="H901" s="18" t="s">
        <v>14343</v>
      </c>
      <c r="I901" s="8" t="s">
        <v>840</v>
      </c>
      <c r="J901" s="50" t="s">
        <v>14344</v>
      </c>
    </row>
    <row r="902" spans="1:10" ht="101.25" x14ac:dyDescent="0.35">
      <c r="A902" s="8">
        <v>897</v>
      </c>
      <c r="B902" s="16" t="s">
        <v>14345</v>
      </c>
      <c r="C902" s="18" t="s">
        <v>838</v>
      </c>
      <c r="D902" s="19">
        <v>24000</v>
      </c>
      <c r="E902" s="19">
        <v>24000</v>
      </c>
      <c r="F902" s="18" t="s">
        <v>37942</v>
      </c>
      <c r="G902" s="18" t="s">
        <v>14346</v>
      </c>
      <c r="H902" s="18" t="s">
        <v>14346</v>
      </c>
      <c r="I902" s="8" t="s">
        <v>840</v>
      </c>
      <c r="J902" s="50" t="s">
        <v>14347</v>
      </c>
    </row>
    <row r="903" spans="1:10" ht="101.25" x14ac:dyDescent="0.35">
      <c r="A903" s="8">
        <v>898</v>
      </c>
      <c r="B903" s="16" t="s">
        <v>14348</v>
      </c>
      <c r="C903" s="18" t="s">
        <v>838</v>
      </c>
      <c r="D903" s="19">
        <v>73480</v>
      </c>
      <c r="E903" s="19">
        <v>73480</v>
      </c>
      <c r="F903" s="18" t="s">
        <v>37942</v>
      </c>
      <c r="G903" s="18" t="s">
        <v>14349</v>
      </c>
      <c r="H903" s="18" t="s">
        <v>14349</v>
      </c>
      <c r="I903" s="8" t="s">
        <v>840</v>
      </c>
      <c r="J903" s="50" t="s">
        <v>14350</v>
      </c>
    </row>
    <row r="904" spans="1:10" ht="101.25" x14ac:dyDescent="0.35">
      <c r="A904" s="8">
        <v>899</v>
      </c>
      <c r="B904" s="16" t="s">
        <v>5477</v>
      </c>
      <c r="C904" s="18" t="s">
        <v>838</v>
      </c>
      <c r="D904" s="19">
        <v>57052.4</v>
      </c>
      <c r="E904" s="19">
        <v>57052.4</v>
      </c>
      <c r="F904" s="18" t="s">
        <v>37942</v>
      </c>
      <c r="G904" s="18" t="s">
        <v>14351</v>
      </c>
      <c r="H904" s="18" t="s">
        <v>14351</v>
      </c>
      <c r="I904" s="8" t="s">
        <v>840</v>
      </c>
      <c r="J904" s="50" t="s">
        <v>14352</v>
      </c>
    </row>
    <row r="905" spans="1:10" ht="40.5" x14ac:dyDescent="0.35">
      <c r="A905" s="8">
        <v>900</v>
      </c>
      <c r="B905" s="12" t="s">
        <v>14353</v>
      </c>
      <c r="C905" s="8" t="s">
        <v>1273</v>
      </c>
      <c r="D905" s="137">
        <v>233000</v>
      </c>
      <c r="E905" s="137">
        <v>233000</v>
      </c>
      <c r="F905" s="8" t="s">
        <v>938</v>
      </c>
      <c r="G905" s="110" t="s">
        <v>14354</v>
      </c>
      <c r="H905" s="110" t="s">
        <v>14354</v>
      </c>
      <c r="I905" s="8" t="s">
        <v>185</v>
      </c>
      <c r="J905" s="8" t="s">
        <v>26711</v>
      </c>
    </row>
    <row r="906" spans="1:10" ht="121.5" x14ac:dyDescent="0.35">
      <c r="A906" s="8">
        <v>901</v>
      </c>
      <c r="B906" s="12" t="s">
        <v>14355</v>
      </c>
      <c r="C906" s="8" t="s">
        <v>959</v>
      </c>
      <c r="D906" s="109">
        <v>86200</v>
      </c>
      <c r="E906" s="109">
        <f>D906</f>
        <v>86200</v>
      </c>
      <c r="F906" s="8" t="s">
        <v>938</v>
      </c>
      <c r="G906" s="8" t="s">
        <v>14356</v>
      </c>
      <c r="H906" s="8" t="s">
        <v>14356</v>
      </c>
      <c r="I906" s="8" t="s">
        <v>962</v>
      </c>
      <c r="J906" s="8" t="s">
        <v>14357</v>
      </c>
    </row>
    <row r="907" spans="1:10" ht="81" x14ac:dyDescent="0.35">
      <c r="A907" s="8">
        <v>902</v>
      </c>
      <c r="B907" s="12" t="s">
        <v>14358</v>
      </c>
      <c r="C907" s="8" t="s">
        <v>959</v>
      </c>
      <c r="D907" s="109">
        <v>7490</v>
      </c>
      <c r="E907" s="109">
        <f>D907</f>
        <v>7490</v>
      </c>
      <c r="F907" s="8" t="s">
        <v>938</v>
      </c>
      <c r="G907" s="8" t="s">
        <v>11631</v>
      </c>
      <c r="H907" s="8" t="s">
        <v>11631</v>
      </c>
      <c r="I907" s="8" t="s">
        <v>962</v>
      </c>
      <c r="J907" s="8" t="s">
        <v>14359</v>
      </c>
    </row>
    <row r="908" spans="1:10" ht="81" x14ac:dyDescent="0.35">
      <c r="A908" s="8">
        <v>903</v>
      </c>
      <c r="B908" s="12" t="s">
        <v>2295</v>
      </c>
      <c r="C908" s="8" t="s">
        <v>1056</v>
      </c>
      <c r="D908" s="137">
        <v>3500</v>
      </c>
      <c r="E908" s="137">
        <v>3500</v>
      </c>
      <c r="F908" s="8" t="s">
        <v>37942</v>
      </c>
      <c r="G908" s="8" t="s">
        <v>10124</v>
      </c>
      <c r="H908" s="8" t="s">
        <v>10124</v>
      </c>
      <c r="I908" s="8" t="s">
        <v>1058</v>
      </c>
      <c r="J908" s="8" t="s">
        <v>14360</v>
      </c>
    </row>
    <row r="909" spans="1:10" ht="60.75" x14ac:dyDescent="0.35">
      <c r="A909" s="8">
        <v>904</v>
      </c>
      <c r="B909" s="12" t="s">
        <v>1389</v>
      </c>
      <c r="C909" s="8" t="s">
        <v>1278</v>
      </c>
      <c r="D909" s="131">
        <v>4650</v>
      </c>
      <c r="E909" s="131">
        <v>4650</v>
      </c>
      <c r="F909" s="8" t="s">
        <v>37942</v>
      </c>
      <c r="G909" s="8" t="s">
        <v>14361</v>
      </c>
      <c r="H909" s="8" t="s">
        <v>14361</v>
      </c>
      <c r="I909" s="8" t="s">
        <v>1058</v>
      </c>
      <c r="J909" s="8" t="s">
        <v>14362</v>
      </c>
    </row>
    <row r="910" spans="1:10" ht="81" x14ac:dyDescent="0.35">
      <c r="A910" s="8">
        <v>905</v>
      </c>
      <c r="B910" s="12" t="s">
        <v>14363</v>
      </c>
      <c r="C910" s="8" t="s">
        <v>1167</v>
      </c>
      <c r="D910" s="131">
        <v>48300.07</v>
      </c>
      <c r="E910" s="131">
        <v>48300.07</v>
      </c>
      <c r="F910" s="8" t="s">
        <v>37942</v>
      </c>
      <c r="G910" s="8" t="s">
        <v>14364</v>
      </c>
      <c r="H910" s="8" t="s">
        <v>14364</v>
      </c>
      <c r="I910" s="14" t="s">
        <v>1169</v>
      </c>
      <c r="J910" s="14" t="s">
        <v>14365</v>
      </c>
    </row>
    <row r="911" spans="1:10" ht="121.5" x14ac:dyDescent="0.35">
      <c r="A911" s="8">
        <v>906</v>
      </c>
      <c r="B911" s="12" t="s">
        <v>14366</v>
      </c>
      <c r="C911" s="8" t="s">
        <v>1167</v>
      </c>
      <c r="D911" s="131">
        <v>146038.95000000001</v>
      </c>
      <c r="E911" s="131">
        <v>146038.95000000001</v>
      </c>
      <c r="F911" s="8" t="s">
        <v>37942</v>
      </c>
      <c r="G911" s="8" t="s">
        <v>14367</v>
      </c>
      <c r="H911" s="8" t="s">
        <v>14367</v>
      </c>
      <c r="I911" s="14" t="s">
        <v>1169</v>
      </c>
      <c r="J911" s="14" t="s">
        <v>14368</v>
      </c>
    </row>
    <row r="912" spans="1:10" ht="121.5" x14ac:dyDescent="0.35">
      <c r="A912" s="8">
        <v>907</v>
      </c>
      <c r="B912" s="12" t="s">
        <v>14369</v>
      </c>
      <c r="C912" s="8" t="s">
        <v>1167</v>
      </c>
      <c r="D912" s="131">
        <v>6282</v>
      </c>
      <c r="E912" s="131">
        <v>6282</v>
      </c>
      <c r="F912" s="8" t="s">
        <v>37942</v>
      </c>
      <c r="G912" s="8" t="s">
        <v>14370</v>
      </c>
      <c r="H912" s="8" t="s">
        <v>14370</v>
      </c>
      <c r="I912" s="14" t="s">
        <v>1169</v>
      </c>
      <c r="J912" s="14" t="s">
        <v>14371</v>
      </c>
    </row>
    <row r="913" spans="1:10" ht="81" x14ac:dyDescent="0.35">
      <c r="A913" s="8">
        <v>908</v>
      </c>
      <c r="B913" s="12" t="s">
        <v>3538</v>
      </c>
      <c r="C913" s="8" t="s">
        <v>1167</v>
      </c>
      <c r="D913" s="131">
        <v>18000</v>
      </c>
      <c r="E913" s="131">
        <v>18000</v>
      </c>
      <c r="F913" s="8" t="s">
        <v>37942</v>
      </c>
      <c r="G913" s="8" t="s">
        <v>4892</v>
      </c>
      <c r="H913" s="8" t="s">
        <v>4892</v>
      </c>
      <c r="I913" s="14" t="s">
        <v>1169</v>
      </c>
      <c r="J913" s="14" t="s">
        <v>14372</v>
      </c>
    </row>
    <row r="914" spans="1:10" ht="409.5" x14ac:dyDescent="0.35">
      <c r="A914" s="8">
        <v>909</v>
      </c>
      <c r="B914" s="181" t="s">
        <v>14373</v>
      </c>
      <c r="C914" s="112" t="s">
        <v>911</v>
      </c>
      <c r="D914" s="129">
        <v>113000</v>
      </c>
      <c r="E914" s="129">
        <v>113000</v>
      </c>
      <c r="F914" s="112" t="s">
        <v>33</v>
      </c>
      <c r="G914" s="111" t="s">
        <v>14374</v>
      </c>
      <c r="H914" s="111" t="s">
        <v>14375</v>
      </c>
      <c r="I914" s="112" t="s">
        <v>914</v>
      </c>
      <c r="J914" s="112" t="s">
        <v>14376</v>
      </c>
    </row>
    <row r="915" spans="1:10" ht="60.75" x14ac:dyDescent="0.35">
      <c r="A915" s="8">
        <v>910</v>
      </c>
      <c r="B915" s="12" t="s">
        <v>8108</v>
      </c>
      <c r="C915" s="8" t="s">
        <v>928</v>
      </c>
      <c r="D915" s="131">
        <v>14700</v>
      </c>
      <c r="E915" s="131">
        <v>14700</v>
      </c>
      <c r="F915" s="8" t="s">
        <v>929</v>
      </c>
      <c r="G915" s="8" t="s">
        <v>14377</v>
      </c>
      <c r="H915" s="8" t="s">
        <v>14377</v>
      </c>
      <c r="I915" s="14" t="s">
        <v>931</v>
      </c>
      <c r="J915" s="14" t="s">
        <v>14378</v>
      </c>
    </row>
    <row r="916" spans="1:10" ht="81" x14ac:dyDescent="0.35">
      <c r="A916" s="8">
        <v>911</v>
      </c>
      <c r="B916" s="12" t="s">
        <v>8108</v>
      </c>
      <c r="C916" s="8" t="s">
        <v>928</v>
      </c>
      <c r="D916" s="131">
        <v>26494.1</v>
      </c>
      <c r="E916" s="131">
        <v>26494.1</v>
      </c>
      <c r="F916" s="8" t="s">
        <v>929</v>
      </c>
      <c r="G916" s="8" t="s">
        <v>14379</v>
      </c>
      <c r="H916" s="8" t="s">
        <v>14379</v>
      </c>
      <c r="I916" s="14" t="s">
        <v>931</v>
      </c>
      <c r="J916" s="14" t="s">
        <v>14380</v>
      </c>
    </row>
    <row r="917" spans="1:10" ht="81" x14ac:dyDescent="0.35">
      <c r="A917" s="8">
        <v>912</v>
      </c>
      <c r="B917" s="12" t="s">
        <v>8108</v>
      </c>
      <c r="C917" s="8" t="s">
        <v>928</v>
      </c>
      <c r="D917" s="131">
        <v>95061</v>
      </c>
      <c r="E917" s="131">
        <v>95061</v>
      </c>
      <c r="F917" s="8" t="s">
        <v>929</v>
      </c>
      <c r="G917" s="8" t="s">
        <v>14381</v>
      </c>
      <c r="H917" s="8" t="s">
        <v>14381</v>
      </c>
      <c r="I917" s="14" t="s">
        <v>931</v>
      </c>
      <c r="J917" s="14" t="s">
        <v>14382</v>
      </c>
    </row>
    <row r="918" spans="1:10" ht="81" x14ac:dyDescent="0.35">
      <c r="A918" s="8">
        <v>913</v>
      </c>
      <c r="B918" s="12" t="s">
        <v>2316</v>
      </c>
      <c r="C918" s="8" t="s">
        <v>928</v>
      </c>
      <c r="D918" s="131">
        <v>288440</v>
      </c>
      <c r="E918" s="131">
        <v>288440</v>
      </c>
      <c r="F918" s="8" t="s">
        <v>929</v>
      </c>
      <c r="G918" s="8" t="s">
        <v>14383</v>
      </c>
      <c r="H918" s="8" t="s">
        <v>14383</v>
      </c>
      <c r="I918" s="14" t="s">
        <v>931</v>
      </c>
      <c r="J918" s="14" t="s">
        <v>14384</v>
      </c>
    </row>
    <row r="919" spans="1:10" ht="81" x14ac:dyDescent="0.35">
      <c r="A919" s="8">
        <v>914</v>
      </c>
      <c r="B919" s="12" t="s">
        <v>2022</v>
      </c>
      <c r="C919" s="8" t="s">
        <v>928</v>
      </c>
      <c r="D919" s="131">
        <v>24103.89</v>
      </c>
      <c r="E919" s="131">
        <v>24103.89</v>
      </c>
      <c r="F919" s="8" t="s">
        <v>929</v>
      </c>
      <c r="G919" s="8" t="s">
        <v>14385</v>
      </c>
      <c r="H919" s="8" t="s">
        <v>14385</v>
      </c>
      <c r="I919" s="14" t="s">
        <v>931</v>
      </c>
      <c r="J919" s="14" t="s">
        <v>14386</v>
      </c>
    </row>
    <row r="920" spans="1:10" ht="81" x14ac:dyDescent="0.35">
      <c r="A920" s="8">
        <v>915</v>
      </c>
      <c r="B920" s="12" t="s">
        <v>2022</v>
      </c>
      <c r="C920" s="8" t="s">
        <v>928</v>
      </c>
      <c r="D920" s="131">
        <v>35790</v>
      </c>
      <c r="E920" s="131">
        <v>35790</v>
      </c>
      <c r="F920" s="8" t="s">
        <v>929</v>
      </c>
      <c r="G920" s="8" t="s">
        <v>14387</v>
      </c>
      <c r="H920" s="8" t="s">
        <v>14387</v>
      </c>
      <c r="I920" s="14" t="s">
        <v>931</v>
      </c>
      <c r="J920" s="14" t="s">
        <v>14388</v>
      </c>
    </row>
    <row r="921" spans="1:10" ht="101.25" x14ac:dyDescent="0.35">
      <c r="A921" s="8">
        <v>916</v>
      </c>
      <c r="B921" s="12" t="s">
        <v>14389</v>
      </c>
      <c r="C921" s="8" t="s">
        <v>968</v>
      </c>
      <c r="D921" s="133">
        <v>16205.15</v>
      </c>
      <c r="E921" s="133">
        <v>16205.15</v>
      </c>
      <c r="F921" s="8" t="s">
        <v>969</v>
      </c>
      <c r="G921" s="8" t="s">
        <v>14390</v>
      </c>
      <c r="H921" s="8" t="s">
        <v>14391</v>
      </c>
      <c r="I921" s="8" t="s">
        <v>972</v>
      </c>
      <c r="J921" s="8" t="s">
        <v>14392</v>
      </c>
    </row>
    <row r="922" spans="1:10" ht="101.25" x14ac:dyDescent="0.35">
      <c r="A922" s="8">
        <v>917</v>
      </c>
      <c r="B922" s="12" t="s">
        <v>14393</v>
      </c>
      <c r="C922" s="8" t="s">
        <v>968</v>
      </c>
      <c r="D922" s="133">
        <v>36144.6</v>
      </c>
      <c r="E922" s="133">
        <v>36144.6</v>
      </c>
      <c r="F922" s="8" t="s">
        <v>969</v>
      </c>
      <c r="G922" s="8" t="s">
        <v>14394</v>
      </c>
      <c r="H922" s="8" t="s">
        <v>14395</v>
      </c>
      <c r="I922" s="8" t="s">
        <v>972</v>
      </c>
      <c r="J922" s="8" t="s">
        <v>14396</v>
      </c>
    </row>
    <row r="923" spans="1:10" ht="121.5" x14ac:dyDescent="0.35">
      <c r="A923" s="8">
        <v>918</v>
      </c>
      <c r="B923" s="12" t="s">
        <v>14397</v>
      </c>
      <c r="C923" s="8" t="s">
        <v>968</v>
      </c>
      <c r="D923" s="133">
        <v>480000</v>
      </c>
      <c r="E923" s="133">
        <v>480000</v>
      </c>
      <c r="F923" s="8" t="s">
        <v>969</v>
      </c>
      <c r="G923" s="8" t="s">
        <v>12758</v>
      </c>
      <c r="H923" s="8" t="s">
        <v>14398</v>
      </c>
      <c r="I923" s="8" t="s">
        <v>972</v>
      </c>
      <c r="J923" s="8" t="s">
        <v>14399</v>
      </c>
    </row>
    <row r="924" spans="1:10" ht="101.25" x14ac:dyDescent="0.35">
      <c r="A924" s="8">
        <v>919</v>
      </c>
      <c r="B924" s="12" t="s">
        <v>14400</v>
      </c>
      <c r="C924" s="8" t="s">
        <v>968</v>
      </c>
      <c r="D924" s="133">
        <v>16437.5</v>
      </c>
      <c r="E924" s="133">
        <v>16437.5</v>
      </c>
      <c r="F924" s="8" t="s">
        <v>969</v>
      </c>
      <c r="G924" s="8" t="s">
        <v>14401</v>
      </c>
      <c r="H924" s="8" t="s">
        <v>14402</v>
      </c>
      <c r="I924" s="8" t="s">
        <v>972</v>
      </c>
      <c r="J924" s="8" t="s">
        <v>14403</v>
      </c>
    </row>
    <row r="925" spans="1:10" ht="162" x14ac:dyDescent="0.35">
      <c r="A925" s="8">
        <v>920</v>
      </c>
      <c r="B925" s="12" t="s">
        <v>14404</v>
      </c>
      <c r="C925" s="8" t="s">
        <v>968</v>
      </c>
      <c r="D925" s="133">
        <v>3225000</v>
      </c>
      <c r="E925" s="133">
        <v>3225000</v>
      </c>
      <c r="F925" s="8" t="s">
        <v>626</v>
      </c>
      <c r="G925" s="8" t="s">
        <v>14405</v>
      </c>
      <c r="H925" s="8" t="s">
        <v>14406</v>
      </c>
      <c r="I925" s="8" t="s">
        <v>972</v>
      </c>
      <c r="J925" s="8" t="s">
        <v>14407</v>
      </c>
    </row>
    <row r="926" spans="1:10" ht="141.75" x14ac:dyDescent="0.35">
      <c r="A926" s="8">
        <v>921</v>
      </c>
      <c r="B926" s="12" t="s">
        <v>14408</v>
      </c>
      <c r="C926" s="8" t="s">
        <v>968</v>
      </c>
      <c r="D926" s="133">
        <v>598000</v>
      </c>
      <c r="E926" s="133">
        <v>598000</v>
      </c>
      <c r="F926" s="8" t="s">
        <v>626</v>
      </c>
      <c r="G926" s="8" t="s">
        <v>14409</v>
      </c>
      <c r="H926" s="8" t="s">
        <v>14410</v>
      </c>
      <c r="I926" s="8" t="s">
        <v>972</v>
      </c>
      <c r="J926" s="8" t="s">
        <v>14411</v>
      </c>
    </row>
    <row r="927" spans="1:10" ht="141.75" x14ac:dyDescent="0.35">
      <c r="A927" s="8">
        <v>922</v>
      </c>
      <c r="B927" s="12" t="s">
        <v>14412</v>
      </c>
      <c r="C927" s="8" t="s">
        <v>968</v>
      </c>
      <c r="D927" s="133">
        <v>989900</v>
      </c>
      <c r="E927" s="133">
        <v>989900</v>
      </c>
      <c r="F927" s="8" t="s">
        <v>626</v>
      </c>
      <c r="G927" s="8" t="s">
        <v>14413</v>
      </c>
      <c r="H927" s="8" t="s">
        <v>14414</v>
      </c>
      <c r="I927" s="8" t="s">
        <v>972</v>
      </c>
      <c r="J927" s="8" t="s">
        <v>14415</v>
      </c>
    </row>
    <row r="928" spans="1:10" ht="141.75" x14ac:dyDescent="0.35">
      <c r="A928" s="8">
        <v>923</v>
      </c>
      <c r="B928" s="36" t="s">
        <v>14416</v>
      </c>
      <c r="C928" s="32" t="s">
        <v>968</v>
      </c>
      <c r="D928" s="241">
        <v>630000</v>
      </c>
      <c r="E928" s="241">
        <v>630000</v>
      </c>
      <c r="F928" s="32" t="s">
        <v>626</v>
      </c>
      <c r="G928" s="32" t="s">
        <v>14417</v>
      </c>
      <c r="H928" s="32" t="s">
        <v>14418</v>
      </c>
      <c r="I928" s="32" t="s">
        <v>972</v>
      </c>
      <c r="J928" s="32" t="s">
        <v>14419</v>
      </c>
    </row>
    <row r="929" spans="1:10" ht="81" x14ac:dyDescent="0.35">
      <c r="A929" s="8">
        <v>924</v>
      </c>
      <c r="B929" s="16" t="s">
        <v>27678</v>
      </c>
      <c r="C929" s="111" t="s">
        <v>26822</v>
      </c>
      <c r="D929" s="19">
        <v>22000</v>
      </c>
      <c r="E929" s="19">
        <v>22000</v>
      </c>
      <c r="F929" s="18" t="s">
        <v>37942</v>
      </c>
      <c r="G929" s="18" t="s">
        <v>27926</v>
      </c>
      <c r="H929" s="18" t="s">
        <v>27927</v>
      </c>
      <c r="I929" s="261" t="s">
        <v>185</v>
      </c>
      <c r="J929" s="18" t="s">
        <v>27928</v>
      </c>
    </row>
    <row r="930" spans="1:10" ht="81" x14ac:dyDescent="0.35">
      <c r="A930" s="8">
        <v>925</v>
      </c>
      <c r="B930" s="16" t="s">
        <v>27680</v>
      </c>
      <c r="C930" s="111" t="s">
        <v>26822</v>
      </c>
      <c r="D930" s="19">
        <v>398412.88</v>
      </c>
      <c r="E930" s="19">
        <v>398412.88</v>
      </c>
      <c r="F930" s="18" t="s">
        <v>37942</v>
      </c>
      <c r="G930" s="18" t="s">
        <v>27929</v>
      </c>
      <c r="H930" s="18" t="s">
        <v>27930</v>
      </c>
      <c r="I930" s="261" t="s">
        <v>185</v>
      </c>
      <c r="J930" s="18" t="s">
        <v>27931</v>
      </c>
    </row>
    <row r="931" spans="1:10" ht="81" x14ac:dyDescent="0.35">
      <c r="A931" s="8">
        <v>926</v>
      </c>
      <c r="B931" s="16" t="s">
        <v>27682</v>
      </c>
      <c r="C931" s="111" t="s">
        <v>26822</v>
      </c>
      <c r="D931" s="19">
        <v>5280</v>
      </c>
      <c r="E931" s="19">
        <v>5280</v>
      </c>
      <c r="F931" s="18" t="s">
        <v>37942</v>
      </c>
      <c r="G931" s="18" t="s">
        <v>27932</v>
      </c>
      <c r="H931" s="18" t="s">
        <v>27932</v>
      </c>
      <c r="I931" s="261" t="s">
        <v>185</v>
      </c>
      <c r="J931" s="18" t="s">
        <v>27933</v>
      </c>
    </row>
    <row r="932" spans="1:10" ht="81" x14ac:dyDescent="0.35">
      <c r="A932" s="8">
        <v>927</v>
      </c>
      <c r="B932" s="16" t="s">
        <v>27684</v>
      </c>
      <c r="C932" s="111" t="s">
        <v>26822</v>
      </c>
      <c r="D932" s="19">
        <v>53200</v>
      </c>
      <c r="E932" s="19">
        <v>53200</v>
      </c>
      <c r="F932" s="18" t="s">
        <v>37942</v>
      </c>
      <c r="G932" s="18" t="s">
        <v>27934</v>
      </c>
      <c r="H932" s="18" t="s">
        <v>27934</v>
      </c>
      <c r="I932" s="261" t="s">
        <v>185</v>
      </c>
      <c r="J932" s="18" t="s">
        <v>27935</v>
      </c>
    </row>
    <row r="933" spans="1:10" ht="60.75" x14ac:dyDescent="0.35">
      <c r="A933" s="8">
        <v>928</v>
      </c>
      <c r="B933" s="16" t="s">
        <v>27685</v>
      </c>
      <c r="C933" s="111" t="s">
        <v>26822</v>
      </c>
      <c r="D933" s="19">
        <v>96300</v>
      </c>
      <c r="E933" s="19">
        <v>96300</v>
      </c>
      <c r="F933" s="18" t="s">
        <v>37942</v>
      </c>
      <c r="G933" s="18" t="s">
        <v>27936</v>
      </c>
      <c r="H933" s="18" t="s">
        <v>27936</v>
      </c>
      <c r="I933" s="261" t="s">
        <v>185</v>
      </c>
      <c r="J933" s="18" t="s">
        <v>27937</v>
      </c>
    </row>
    <row r="934" spans="1:10" ht="60.75" x14ac:dyDescent="0.35">
      <c r="A934" s="8">
        <v>929</v>
      </c>
      <c r="B934" s="16" t="s">
        <v>27687</v>
      </c>
      <c r="C934" s="111" t="s">
        <v>26822</v>
      </c>
      <c r="D934" s="19">
        <v>86281</v>
      </c>
      <c r="E934" s="19">
        <v>86281</v>
      </c>
      <c r="F934" s="18" t="s">
        <v>37942</v>
      </c>
      <c r="G934" s="18" t="s">
        <v>27938</v>
      </c>
      <c r="H934" s="18" t="s">
        <v>27938</v>
      </c>
      <c r="I934" s="261" t="s">
        <v>185</v>
      </c>
      <c r="J934" s="18" t="s">
        <v>27939</v>
      </c>
    </row>
    <row r="935" spans="1:10" ht="60.75" x14ac:dyDescent="0.35">
      <c r="A935" s="8">
        <v>930</v>
      </c>
      <c r="B935" s="16" t="s">
        <v>27689</v>
      </c>
      <c r="C935" s="111" t="s">
        <v>26822</v>
      </c>
      <c r="D935" s="19">
        <v>285690</v>
      </c>
      <c r="E935" s="19">
        <v>285690</v>
      </c>
      <c r="F935" s="18" t="s">
        <v>37942</v>
      </c>
      <c r="G935" s="18" t="s">
        <v>27940</v>
      </c>
      <c r="H935" s="18" t="s">
        <v>27940</v>
      </c>
      <c r="I935" s="261" t="s">
        <v>185</v>
      </c>
      <c r="J935" s="18" t="s">
        <v>27941</v>
      </c>
    </row>
    <row r="936" spans="1:10" ht="81" x14ac:dyDescent="0.35">
      <c r="A936" s="8">
        <v>931</v>
      </c>
      <c r="B936" s="108" t="s">
        <v>37828</v>
      </c>
      <c r="C936" s="14" t="s">
        <v>36749</v>
      </c>
      <c r="D936" s="197">
        <v>26964</v>
      </c>
      <c r="E936" s="342">
        <f t="shared" ref="E936" si="14">D936</f>
        <v>26964</v>
      </c>
      <c r="F936" s="14" t="s">
        <v>33</v>
      </c>
      <c r="G936" s="14" t="s">
        <v>37829</v>
      </c>
      <c r="H936" s="14" t="str">
        <f t="shared" ref="H936" si="15">G936</f>
        <v>บริษัท เพอร์เฟ็คท์ ออฟฟิศเฟอร์นิเจอร์ จำกัด 
26,964.00 บาท</v>
      </c>
      <c r="I936" s="14" t="s">
        <v>1058</v>
      </c>
      <c r="J936" s="14" t="s">
        <v>37834</v>
      </c>
    </row>
    <row r="937" spans="1:10" ht="81" x14ac:dyDescent="0.35">
      <c r="A937" s="8">
        <v>932</v>
      </c>
      <c r="B937" s="108" t="s">
        <v>37830</v>
      </c>
      <c r="C937" s="14" t="s">
        <v>36749</v>
      </c>
      <c r="D937" s="197">
        <v>176550</v>
      </c>
      <c r="E937" s="342">
        <f>D937</f>
        <v>176550</v>
      </c>
      <c r="F937" s="14" t="s">
        <v>33</v>
      </c>
      <c r="G937" s="14" t="s">
        <v>37831</v>
      </c>
      <c r="H937" s="14" t="str">
        <f>G937</f>
        <v>ห้างหุ้นส่วนจำกัด เมดิแคร์ ซัพพลาย
176,550.00 บาท</v>
      </c>
      <c r="I937" s="14" t="s">
        <v>1058</v>
      </c>
      <c r="J937" s="14" t="s">
        <v>37835</v>
      </c>
    </row>
    <row r="938" spans="1:10" ht="81" x14ac:dyDescent="0.35">
      <c r="A938" s="8">
        <v>933</v>
      </c>
      <c r="B938" s="108" t="s">
        <v>37832</v>
      </c>
      <c r="C938" s="14" t="s">
        <v>36749</v>
      </c>
      <c r="D938" s="197">
        <v>294000</v>
      </c>
      <c r="E938" s="342">
        <f t="shared" ref="E938" si="16">D938</f>
        <v>294000</v>
      </c>
      <c r="F938" s="14" t="s">
        <v>33</v>
      </c>
      <c r="G938" s="14" t="s">
        <v>37833</v>
      </c>
      <c r="H938" s="14" t="str">
        <f t="shared" ref="H938" si="17">G938</f>
        <v>บริษัท ดีทแฮล์ม เคลเลอร์ โลจิสติกส์ จำกัด
294,000.00 บาท</v>
      </c>
      <c r="I938" s="14" t="s">
        <v>1058</v>
      </c>
      <c r="J938" s="14" t="s">
        <v>37836</v>
      </c>
    </row>
    <row r="939" spans="1:10" ht="101.25" x14ac:dyDescent="0.35">
      <c r="A939" s="8">
        <v>934</v>
      </c>
      <c r="B939" s="16" t="s">
        <v>27692</v>
      </c>
      <c r="C939" s="111" t="s">
        <v>26822</v>
      </c>
      <c r="D939" s="19">
        <v>493000</v>
      </c>
      <c r="E939" s="19">
        <v>493000</v>
      </c>
      <c r="F939" s="18" t="s">
        <v>37942</v>
      </c>
      <c r="G939" s="18" t="s">
        <v>27693</v>
      </c>
      <c r="H939" s="18" t="s">
        <v>27693</v>
      </c>
      <c r="I939" s="261" t="s">
        <v>185</v>
      </c>
      <c r="J939" s="18" t="s">
        <v>27942</v>
      </c>
    </row>
    <row r="940" spans="1:10" ht="81" x14ac:dyDescent="0.35">
      <c r="A940" s="8">
        <v>935</v>
      </c>
      <c r="B940" s="16" t="s">
        <v>27694</v>
      </c>
      <c r="C940" s="111" t="s">
        <v>26822</v>
      </c>
      <c r="D940" s="19">
        <v>478900</v>
      </c>
      <c r="E940" s="19">
        <v>470000</v>
      </c>
      <c r="F940" s="18" t="s">
        <v>37942</v>
      </c>
      <c r="G940" s="18" t="s">
        <v>27943</v>
      </c>
      <c r="H940" s="18" t="s">
        <v>27944</v>
      </c>
      <c r="I940" s="261" t="s">
        <v>185</v>
      </c>
      <c r="J940" s="18" t="s">
        <v>27945</v>
      </c>
    </row>
    <row r="941" spans="1:10" ht="60.75" x14ac:dyDescent="0.35">
      <c r="A941" s="8">
        <v>936</v>
      </c>
      <c r="B941" s="16" t="s">
        <v>27696</v>
      </c>
      <c r="C941" s="111" t="s">
        <v>26822</v>
      </c>
      <c r="D941" s="19">
        <v>5600</v>
      </c>
      <c r="E941" s="19">
        <v>5600</v>
      </c>
      <c r="F941" s="18" t="s">
        <v>37942</v>
      </c>
      <c r="G941" s="18" t="s">
        <v>27697</v>
      </c>
      <c r="H941" s="18" t="s">
        <v>27697</v>
      </c>
      <c r="I941" s="261" t="s">
        <v>185</v>
      </c>
      <c r="J941" s="18" t="s">
        <v>27946</v>
      </c>
    </row>
    <row r="942" spans="1:10" ht="60.75" x14ac:dyDescent="0.35">
      <c r="A942" s="8">
        <v>937</v>
      </c>
      <c r="B942" s="16" t="s">
        <v>27698</v>
      </c>
      <c r="C942" s="111" t="s">
        <v>26822</v>
      </c>
      <c r="D942" s="19">
        <v>33000</v>
      </c>
      <c r="E942" s="19">
        <v>39000</v>
      </c>
      <c r="F942" s="18" t="s">
        <v>37942</v>
      </c>
      <c r="G942" s="18" t="s">
        <v>27947</v>
      </c>
      <c r="H942" s="18" t="s">
        <v>27948</v>
      </c>
      <c r="I942" s="261" t="s">
        <v>185</v>
      </c>
      <c r="J942" s="18" t="s">
        <v>27949</v>
      </c>
    </row>
    <row r="943" spans="1:10" ht="60.75" x14ac:dyDescent="0.35">
      <c r="A943" s="8">
        <v>938</v>
      </c>
      <c r="B943" s="16" t="s">
        <v>27700</v>
      </c>
      <c r="C943" s="111" t="s">
        <v>26822</v>
      </c>
      <c r="D943" s="19">
        <v>9500</v>
      </c>
      <c r="E943" s="19">
        <v>9500</v>
      </c>
      <c r="F943" s="18" t="s">
        <v>37942</v>
      </c>
      <c r="G943" s="18" t="s">
        <v>27950</v>
      </c>
      <c r="H943" s="18" t="s">
        <v>27950</v>
      </c>
      <c r="I943" s="261" t="s">
        <v>185</v>
      </c>
      <c r="J943" s="18" t="s">
        <v>27951</v>
      </c>
    </row>
    <row r="944" spans="1:10" ht="81" x14ac:dyDescent="0.35">
      <c r="A944" s="8">
        <v>939</v>
      </c>
      <c r="B944" s="16" t="s">
        <v>24348</v>
      </c>
      <c r="C944" s="8" t="s">
        <v>24284</v>
      </c>
      <c r="D944" s="19">
        <v>17400</v>
      </c>
      <c r="E944" s="19">
        <v>17400</v>
      </c>
      <c r="F944" s="18" t="s">
        <v>938</v>
      </c>
      <c r="G944" s="18" t="s">
        <v>24349</v>
      </c>
      <c r="H944" s="18" t="s">
        <v>24349</v>
      </c>
      <c r="I944" s="8" t="s">
        <v>24298</v>
      </c>
      <c r="J944" s="18" t="s">
        <v>24350</v>
      </c>
    </row>
    <row r="945" spans="1:10" ht="40.5" x14ac:dyDescent="0.35">
      <c r="A945" s="8">
        <v>940</v>
      </c>
      <c r="B945" s="235" t="s">
        <v>14420</v>
      </c>
      <c r="C945" s="236" t="s">
        <v>949</v>
      </c>
      <c r="D945" s="237">
        <v>67100</v>
      </c>
      <c r="E945" s="237">
        <v>67100</v>
      </c>
      <c r="F945" s="236" t="s">
        <v>938</v>
      </c>
      <c r="G945" s="236" t="s">
        <v>14421</v>
      </c>
      <c r="H945" s="236" t="s">
        <v>14421</v>
      </c>
      <c r="I945" s="238" t="s">
        <v>951</v>
      </c>
      <c r="J945" s="239" t="s">
        <v>14422</v>
      </c>
    </row>
    <row r="946" spans="1:10" ht="40.5" x14ac:dyDescent="0.35">
      <c r="A946" s="8">
        <v>941</v>
      </c>
      <c r="B946" s="124" t="s">
        <v>14423</v>
      </c>
      <c r="C946" s="114" t="s">
        <v>949</v>
      </c>
      <c r="D946" s="132">
        <v>10200</v>
      </c>
      <c r="E946" s="132">
        <v>10200</v>
      </c>
      <c r="F946" s="114" t="s">
        <v>938</v>
      </c>
      <c r="G946" s="114" t="s">
        <v>14424</v>
      </c>
      <c r="H946" s="114" t="s">
        <v>14424</v>
      </c>
      <c r="I946" s="115" t="s">
        <v>951</v>
      </c>
      <c r="J946" s="116" t="s">
        <v>14425</v>
      </c>
    </row>
    <row r="947" spans="1:10" ht="40.5" x14ac:dyDescent="0.35">
      <c r="A947" s="8">
        <v>942</v>
      </c>
      <c r="B947" s="124" t="s">
        <v>2530</v>
      </c>
      <c r="C947" s="114" t="s">
        <v>949</v>
      </c>
      <c r="D947" s="132">
        <v>5970</v>
      </c>
      <c r="E947" s="132">
        <v>5970</v>
      </c>
      <c r="F947" s="114" t="s">
        <v>938</v>
      </c>
      <c r="G947" s="114" t="s">
        <v>14426</v>
      </c>
      <c r="H947" s="114" t="s">
        <v>14426</v>
      </c>
      <c r="I947" s="115" t="s">
        <v>951</v>
      </c>
      <c r="J947" s="116" t="s">
        <v>14427</v>
      </c>
    </row>
    <row r="948" spans="1:10" ht="60.75" x14ac:dyDescent="0.35">
      <c r="A948" s="8">
        <v>943</v>
      </c>
      <c r="B948" s="124" t="s">
        <v>14428</v>
      </c>
      <c r="C948" s="114" t="s">
        <v>949</v>
      </c>
      <c r="D948" s="132">
        <v>2800</v>
      </c>
      <c r="E948" s="132">
        <v>2800</v>
      </c>
      <c r="F948" s="114" t="s">
        <v>938</v>
      </c>
      <c r="G948" s="114" t="s">
        <v>14429</v>
      </c>
      <c r="H948" s="114" t="s">
        <v>14429</v>
      </c>
      <c r="I948" s="115" t="s">
        <v>951</v>
      </c>
      <c r="J948" s="116" t="s">
        <v>14430</v>
      </c>
    </row>
    <row r="949" spans="1:10" ht="40.5" x14ac:dyDescent="0.35">
      <c r="A949" s="8">
        <v>944</v>
      </c>
      <c r="B949" s="124" t="s">
        <v>14431</v>
      </c>
      <c r="C949" s="114" t="s">
        <v>949</v>
      </c>
      <c r="D949" s="132">
        <v>3000</v>
      </c>
      <c r="E949" s="132">
        <v>3000</v>
      </c>
      <c r="F949" s="114" t="s">
        <v>938</v>
      </c>
      <c r="G949" s="114" t="s">
        <v>14432</v>
      </c>
      <c r="H949" s="114" t="s">
        <v>14432</v>
      </c>
      <c r="I949" s="115" t="s">
        <v>951</v>
      </c>
      <c r="J949" s="116" t="s">
        <v>14433</v>
      </c>
    </row>
    <row r="950" spans="1:10" ht="40.5" x14ac:dyDescent="0.35">
      <c r="A950" s="8">
        <v>945</v>
      </c>
      <c r="B950" s="124" t="s">
        <v>14434</v>
      </c>
      <c r="C950" s="114" t="s">
        <v>949</v>
      </c>
      <c r="D950" s="132">
        <v>34000</v>
      </c>
      <c r="E950" s="132">
        <v>34000</v>
      </c>
      <c r="F950" s="114" t="s">
        <v>938</v>
      </c>
      <c r="G950" s="114" t="s">
        <v>14435</v>
      </c>
      <c r="H950" s="114" t="s">
        <v>14435</v>
      </c>
      <c r="I950" s="115" t="s">
        <v>951</v>
      </c>
      <c r="J950" s="116" t="s">
        <v>14436</v>
      </c>
    </row>
    <row r="951" spans="1:10" ht="40.5" x14ac:dyDescent="0.35">
      <c r="A951" s="8">
        <v>946</v>
      </c>
      <c r="B951" s="124" t="s">
        <v>14437</v>
      </c>
      <c r="C951" s="114" t="s">
        <v>949</v>
      </c>
      <c r="D951" s="132">
        <v>35150</v>
      </c>
      <c r="E951" s="132">
        <v>35150</v>
      </c>
      <c r="F951" s="114" t="s">
        <v>938</v>
      </c>
      <c r="G951" s="114" t="s">
        <v>14438</v>
      </c>
      <c r="H951" s="114" t="s">
        <v>14438</v>
      </c>
      <c r="I951" s="115" t="s">
        <v>951</v>
      </c>
      <c r="J951" s="116" t="s">
        <v>14439</v>
      </c>
    </row>
    <row r="952" spans="1:10" ht="60.75" x14ac:dyDescent="0.35">
      <c r="A952" s="8">
        <v>947</v>
      </c>
      <c r="B952" s="124" t="s">
        <v>14440</v>
      </c>
      <c r="C952" s="114" t="s">
        <v>949</v>
      </c>
      <c r="D952" s="132">
        <v>225000</v>
      </c>
      <c r="E952" s="132">
        <v>225000</v>
      </c>
      <c r="F952" s="114" t="s">
        <v>938</v>
      </c>
      <c r="G952" s="114" t="s">
        <v>14441</v>
      </c>
      <c r="H952" s="114" t="s">
        <v>14441</v>
      </c>
      <c r="I952" s="115" t="s">
        <v>951</v>
      </c>
      <c r="J952" s="116" t="s">
        <v>14442</v>
      </c>
    </row>
    <row r="953" spans="1:10" ht="60.75" x14ac:dyDescent="0.35">
      <c r="A953" s="8">
        <v>948</v>
      </c>
      <c r="B953" s="124" t="s">
        <v>14443</v>
      </c>
      <c r="C953" s="114" t="s">
        <v>949</v>
      </c>
      <c r="D953" s="132">
        <v>48170</v>
      </c>
      <c r="E953" s="132">
        <v>48170</v>
      </c>
      <c r="F953" s="114" t="s">
        <v>938</v>
      </c>
      <c r="G953" s="114" t="s">
        <v>14444</v>
      </c>
      <c r="H953" s="114" t="s">
        <v>14444</v>
      </c>
      <c r="I953" s="115" t="s">
        <v>951</v>
      </c>
      <c r="J953" s="116" t="s">
        <v>14445</v>
      </c>
    </row>
    <row r="954" spans="1:10" ht="40.5" x14ac:dyDescent="0.35">
      <c r="A954" s="8">
        <v>949</v>
      </c>
      <c r="B954" s="124" t="s">
        <v>14446</v>
      </c>
      <c r="C954" s="114" t="s">
        <v>949</v>
      </c>
      <c r="D954" s="132">
        <v>600</v>
      </c>
      <c r="E954" s="132">
        <v>600</v>
      </c>
      <c r="F954" s="114" t="s">
        <v>938</v>
      </c>
      <c r="G954" s="114" t="s">
        <v>14447</v>
      </c>
      <c r="H954" s="114" t="s">
        <v>14447</v>
      </c>
      <c r="I954" s="115" t="s">
        <v>951</v>
      </c>
      <c r="J954" s="116" t="s">
        <v>14448</v>
      </c>
    </row>
    <row r="955" spans="1:10" ht="121.5" x14ac:dyDescent="0.35">
      <c r="A955" s="8">
        <v>950</v>
      </c>
      <c r="B955" s="124" t="s">
        <v>14449</v>
      </c>
      <c r="C955" s="114" t="s">
        <v>949</v>
      </c>
      <c r="D955" s="132">
        <v>90000</v>
      </c>
      <c r="E955" s="132">
        <v>90000</v>
      </c>
      <c r="F955" s="114" t="s">
        <v>938</v>
      </c>
      <c r="G955" s="114" t="s">
        <v>14450</v>
      </c>
      <c r="H955" s="114" t="s">
        <v>14450</v>
      </c>
      <c r="I955" s="115" t="s">
        <v>951</v>
      </c>
      <c r="J955" s="116" t="s">
        <v>14451</v>
      </c>
    </row>
    <row r="956" spans="1:10" ht="101.25" x14ac:dyDescent="0.35">
      <c r="A956" s="8">
        <v>951</v>
      </c>
      <c r="B956" s="124" t="s">
        <v>14452</v>
      </c>
      <c r="C956" s="114" t="s">
        <v>949</v>
      </c>
      <c r="D956" s="132">
        <v>10800</v>
      </c>
      <c r="E956" s="132">
        <v>10800</v>
      </c>
      <c r="F956" s="114" t="s">
        <v>938</v>
      </c>
      <c r="G956" s="114" t="s">
        <v>14453</v>
      </c>
      <c r="H956" s="114" t="s">
        <v>14453</v>
      </c>
      <c r="I956" s="115" t="s">
        <v>951</v>
      </c>
      <c r="J956" s="116" t="s">
        <v>14454</v>
      </c>
    </row>
    <row r="957" spans="1:10" ht="81" x14ac:dyDescent="0.35">
      <c r="A957" s="8">
        <v>952</v>
      </c>
      <c r="B957" s="124" t="s">
        <v>14455</v>
      </c>
      <c r="C957" s="114" t="s">
        <v>949</v>
      </c>
      <c r="D957" s="132">
        <v>9900</v>
      </c>
      <c r="E957" s="132">
        <v>9900</v>
      </c>
      <c r="F957" s="114" t="s">
        <v>938</v>
      </c>
      <c r="G957" s="114" t="s">
        <v>12357</v>
      </c>
      <c r="H957" s="114" t="s">
        <v>12357</v>
      </c>
      <c r="I957" s="115" t="s">
        <v>951</v>
      </c>
      <c r="J957" s="116" t="s">
        <v>14456</v>
      </c>
    </row>
    <row r="958" spans="1:10" ht="81" x14ac:dyDescent="0.35">
      <c r="A958" s="8">
        <v>953</v>
      </c>
      <c r="B958" s="124" t="s">
        <v>14457</v>
      </c>
      <c r="C958" s="114" t="s">
        <v>949</v>
      </c>
      <c r="D958" s="132">
        <v>45475</v>
      </c>
      <c r="E958" s="132">
        <v>45475</v>
      </c>
      <c r="F958" s="114" t="s">
        <v>938</v>
      </c>
      <c r="G958" s="114" t="s">
        <v>14458</v>
      </c>
      <c r="H958" s="114" t="s">
        <v>14458</v>
      </c>
      <c r="I958" s="115" t="s">
        <v>951</v>
      </c>
      <c r="J958" s="116" t="s">
        <v>14459</v>
      </c>
    </row>
    <row r="959" spans="1:10" ht="81" x14ac:dyDescent="0.35">
      <c r="A959" s="8">
        <v>954</v>
      </c>
      <c r="B959" s="124" t="s">
        <v>14460</v>
      </c>
      <c r="C959" s="114" t="s">
        <v>949</v>
      </c>
      <c r="D959" s="132">
        <v>7115.5</v>
      </c>
      <c r="E959" s="132">
        <v>7115.5</v>
      </c>
      <c r="F959" s="114" t="s">
        <v>938</v>
      </c>
      <c r="G959" s="114" t="s">
        <v>14461</v>
      </c>
      <c r="H959" s="114" t="s">
        <v>14461</v>
      </c>
      <c r="I959" s="115" t="s">
        <v>951</v>
      </c>
      <c r="J959" s="116" t="s">
        <v>14462</v>
      </c>
    </row>
    <row r="960" spans="1:10" ht="101.25" x14ac:dyDescent="0.35">
      <c r="A960" s="8">
        <v>955</v>
      </c>
      <c r="B960" s="16" t="s">
        <v>4776</v>
      </c>
      <c r="C960" s="18" t="s">
        <v>838</v>
      </c>
      <c r="D960" s="19">
        <v>37664</v>
      </c>
      <c r="E960" s="19">
        <v>37664</v>
      </c>
      <c r="F960" s="18" t="s">
        <v>37942</v>
      </c>
      <c r="G960" s="18" t="s">
        <v>14463</v>
      </c>
      <c r="H960" s="18" t="s">
        <v>14463</v>
      </c>
      <c r="I960" s="8" t="s">
        <v>840</v>
      </c>
      <c r="J960" s="50" t="s">
        <v>14464</v>
      </c>
    </row>
    <row r="961" spans="1:10" ht="101.25" x14ac:dyDescent="0.35">
      <c r="A961" s="8">
        <v>956</v>
      </c>
      <c r="B961" s="16" t="s">
        <v>5488</v>
      </c>
      <c r="C961" s="18" t="s">
        <v>838</v>
      </c>
      <c r="D961" s="19">
        <v>10150</v>
      </c>
      <c r="E961" s="19">
        <v>10150</v>
      </c>
      <c r="F961" s="18" t="s">
        <v>37942</v>
      </c>
      <c r="G961" s="18" t="s">
        <v>14465</v>
      </c>
      <c r="H961" s="18" t="s">
        <v>14465</v>
      </c>
      <c r="I961" s="8" t="s">
        <v>840</v>
      </c>
      <c r="J961" s="50" t="s">
        <v>14466</v>
      </c>
    </row>
    <row r="962" spans="1:10" ht="101.25" x14ac:dyDescent="0.35">
      <c r="A962" s="8">
        <v>957</v>
      </c>
      <c r="B962" s="16" t="s">
        <v>4776</v>
      </c>
      <c r="C962" s="18" t="s">
        <v>838</v>
      </c>
      <c r="D962" s="19">
        <v>36080</v>
      </c>
      <c r="E962" s="19">
        <v>36080</v>
      </c>
      <c r="F962" s="18" t="s">
        <v>37942</v>
      </c>
      <c r="G962" s="18" t="s">
        <v>14467</v>
      </c>
      <c r="H962" s="18" t="s">
        <v>14467</v>
      </c>
      <c r="I962" s="8" t="s">
        <v>840</v>
      </c>
      <c r="J962" s="50" t="s">
        <v>14468</v>
      </c>
    </row>
    <row r="963" spans="1:10" ht="101.25" x14ac:dyDescent="0.35">
      <c r="A963" s="8">
        <v>958</v>
      </c>
      <c r="B963" s="16" t="s">
        <v>8171</v>
      </c>
      <c r="C963" s="18" t="s">
        <v>838</v>
      </c>
      <c r="D963" s="19">
        <v>40584</v>
      </c>
      <c r="E963" s="19">
        <v>40584</v>
      </c>
      <c r="F963" s="18" t="s">
        <v>37942</v>
      </c>
      <c r="G963" s="18" t="s">
        <v>14469</v>
      </c>
      <c r="H963" s="18" t="s">
        <v>14469</v>
      </c>
      <c r="I963" s="8" t="s">
        <v>840</v>
      </c>
      <c r="J963" s="50" t="s">
        <v>14470</v>
      </c>
    </row>
    <row r="964" spans="1:10" ht="60.75" x14ac:dyDescent="0.35">
      <c r="A964" s="8">
        <v>959</v>
      </c>
      <c r="B964" s="108" t="s">
        <v>14471</v>
      </c>
      <c r="C964" s="14" t="s">
        <v>937</v>
      </c>
      <c r="D964" s="139">
        <v>15800</v>
      </c>
      <c r="E964" s="139">
        <f>D964</f>
        <v>15800</v>
      </c>
      <c r="F964" s="14" t="s">
        <v>1502</v>
      </c>
      <c r="G964" s="14" t="s">
        <v>14472</v>
      </c>
      <c r="H964" s="14" t="s">
        <v>14472</v>
      </c>
      <c r="I964" s="9" t="s">
        <v>1504</v>
      </c>
      <c r="J964" s="9" t="s">
        <v>26712</v>
      </c>
    </row>
    <row r="965" spans="1:10" ht="60.75" x14ac:dyDescent="0.35">
      <c r="A965" s="8">
        <v>960</v>
      </c>
      <c r="B965" s="108" t="s">
        <v>14473</v>
      </c>
      <c r="C965" s="14" t="s">
        <v>937</v>
      </c>
      <c r="D965" s="139">
        <v>3500</v>
      </c>
      <c r="E965" s="139">
        <f>D965</f>
        <v>3500</v>
      </c>
      <c r="F965" s="14" t="s">
        <v>1502</v>
      </c>
      <c r="G965" s="14" t="s">
        <v>14474</v>
      </c>
      <c r="H965" s="14" t="s">
        <v>14474</v>
      </c>
      <c r="I965" s="9" t="s">
        <v>13197</v>
      </c>
      <c r="J965" s="9" t="s">
        <v>26713</v>
      </c>
    </row>
    <row r="966" spans="1:10" ht="60.75" x14ac:dyDescent="0.35">
      <c r="A966" s="8">
        <v>961</v>
      </c>
      <c r="B966" s="108" t="s">
        <v>3195</v>
      </c>
      <c r="C966" s="14" t="s">
        <v>937</v>
      </c>
      <c r="D966" s="139">
        <v>10800</v>
      </c>
      <c r="E966" s="139">
        <f>D966</f>
        <v>10800</v>
      </c>
      <c r="F966" s="14" t="s">
        <v>1502</v>
      </c>
      <c r="G966" s="14" t="s">
        <v>14475</v>
      </c>
      <c r="H966" s="14" t="s">
        <v>14475</v>
      </c>
      <c r="I966" s="9" t="s">
        <v>1504</v>
      </c>
      <c r="J966" s="9" t="s">
        <v>26714</v>
      </c>
    </row>
    <row r="967" spans="1:10" ht="60.75" x14ac:dyDescent="0.35">
      <c r="A967" s="8">
        <v>962</v>
      </c>
      <c r="B967" s="12" t="s">
        <v>14476</v>
      </c>
      <c r="C967" s="14" t="s">
        <v>937</v>
      </c>
      <c r="D967" s="109">
        <v>3740</v>
      </c>
      <c r="E967" s="109">
        <v>3740</v>
      </c>
      <c r="F967" s="8" t="s">
        <v>938</v>
      </c>
      <c r="G967" s="8" t="s">
        <v>14477</v>
      </c>
      <c r="H967" s="8" t="s">
        <v>14477</v>
      </c>
      <c r="I967" s="8" t="s">
        <v>940</v>
      </c>
      <c r="J967" s="8" t="s">
        <v>14478</v>
      </c>
    </row>
    <row r="968" spans="1:10" ht="121.5" x14ac:dyDescent="0.35">
      <c r="A968" s="8">
        <v>963</v>
      </c>
      <c r="B968" s="12" t="s">
        <v>14479</v>
      </c>
      <c r="C968" s="14" t="s">
        <v>937</v>
      </c>
      <c r="D968" s="109">
        <v>2074.5</v>
      </c>
      <c r="E968" s="109">
        <v>2109.5</v>
      </c>
      <c r="F968" s="8" t="s">
        <v>938</v>
      </c>
      <c r="G968" s="8" t="s">
        <v>14480</v>
      </c>
      <c r="H968" s="8" t="s">
        <v>14480</v>
      </c>
      <c r="I968" s="8" t="s">
        <v>940</v>
      </c>
      <c r="J968" s="8" t="s">
        <v>14481</v>
      </c>
    </row>
    <row r="969" spans="1:10" ht="60.75" x14ac:dyDescent="0.35">
      <c r="A969" s="8">
        <v>964</v>
      </c>
      <c r="B969" s="12" t="s">
        <v>14482</v>
      </c>
      <c r="C969" s="14" t="s">
        <v>937</v>
      </c>
      <c r="D969" s="109">
        <v>5700</v>
      </c>
      <c r="E969" s="109">
        <v>13725</v>
      </c>
      <c r="F969" s="8" t="s">
        <v>938</v>
      </c>
      <c r="G969" s="8" t="s">
        <v>14483</v>
      </c>
      <c r="H969" s="8" t="s">
        <v>14483</v>
      </c>
      <c r="I969" s="8" t="s">
        <v>940</v>
      </c>
      <c r="J969" s="8" t="s">
        <v>14484</v>
      </c>
    </row>
    <row r="970" spans="1:10" ht="60.75" x14ac:dyDescent="0.35">
      <c r="A970" s="8">
        <v>965</v>
      </c>
      <c r="B970" s="12" t="s">
        <v>14485</v>
      </c>
      <c r="C970" s="14" t="s">
        <v>937</v>
      </c>
      <c r="D970" s="109">
        <v>1198.4000000000001</v>
      </c>
      <c r="E970" s="109">
        <v>1198.4000000000001</v>
      </c>
      <c r="F970" s="8" t="s">
        <v>938</v>
      </c>
      <c r="G970" s="8" t="s">
        <v>14486</v>
      </c>
      <c r="H970" s="8" t="s">
        <v>14486</v>
      </c>
      <c r="I970" s="8" t="s">
        <v>940</v>
      </c>
      <c r="J970" s="8" t="s">
        <v>14487</v>
      </c>
    </row>
    <row r="971" spans="1:10" ht="60.75" x14ac:dyDescent="0.35">
      <c r="A971" s="8">
        <v>966</v>
      </c>
      <c r="B971" s="12" t="s">
        <v>14488</v>
      </c>
      <c r="C971" s="14" t="s">
        <v>937</v>
      </c>
      <c r="D971" s="109">
        <v>2140</v>
      </c>
      <c r="E971" s="109">
        <v>2800</v>
      </c>
      <c r="F971" s="8" t="s">
        <v>938</v>
      </c>
      <c r="G971" s="8" t="s">
        <v>14489</v>
      </c>
      <c r="H971" s="8" t="s">
        <v>14489</v>
      </c>
      <c r="I971" s="8" t="s">
        <v>940</v>
      </c>
      <c r="J971" s="8" t="s">
        <v>14490</v>
      </c>
    </row>
    <row r="972" spans="1:10" ht="81" x14ac:dyDescent="0.35">
      <c r="A972" s="8">
        <v>967</v>
      </c>
      <c r="B972" s="12" t="s">
        <v>1756</v>
      </c>
      <c r="C972" s="14" t="s">
        <v>937</v>
      </c>
      <c r="D972" s="109">
        <v>27500</v>
      </c>
      <c r="E972" s="109">
        <v>30400</v>
      </c>
      <c r="F972" s="8" t="s">
        <v>938</v>
      </c>
      <c r="G972" s="8" t="s">
        <v>14491</v>
      </c>
      <c r="H972" s="8" t="s">
        <v>14491</v>
      </c>
      <c r="I972" s="8" t="s">
        <v>940</v>
      </c>
      <c r="J972" s="8" t="s">
        <v>14492</v>
      </c>
    </row>
    <row r="973" spans="1:10" ht="121.5" x14ac:dyDescent="0.35">
      <c r="A973" s="8">
        <v>968</v>
      </c>
      <c r="B973" s="12" t="s">
        <v>14493</v>
      </c>
      <c r="C973" s="14" t="s">
        <v>937</v>
      </c>
      <c r="D973" s="109">
        <v>15798.26</v>
      </c>
      <c r="E973" s="109">
        <v>18198.259999999998</v>
      </c>
      <c r="F973" s="8" t="s">
        <v>938</v>
      </c>
      <c r="G973" s="8" t="s">
        <v>14494</v>
      </c>
      <c r="H973" s="8" t="s">
        <v>14494</v>
      </c>
      <c r="I973" s="8" t="s">
        <v>940</v>
      </c>
      <c r="J973" s="8" t="s">
        <v>14495</v>
      </c>
    </row>
    <row r="974" spans="1:10" ht="60.75" x14ac:dyDescent="0.35">
      <c r="A974" s="8">
        <v>969</v>
      </c>
      <c r="B974" s="12" t="s">
        <v>1762</v>
      </c>
      <c r="C974" s="14" t="s">
        <v>937</v>
      </c>
      <c r="D974" s="109">
        <v>27670.2</v>
      </c>
      <c r="E974" s="109">
        <v>27670.2</v>
      </c>
      <c r="F974" s="8" t="s">
        <v>938</v>
      </c>
      <c r="G974" s="8" t="s">
        <v>1763</v>
      </c>
      <c r="H974" s="8" t="s">
        <v>1763</v>
      </c>
      <c r="I974" s="8" t="s">
        <v>940</v>
      </c>
      <c r="J974" s="8" t="s">
        <v>14496</v>
      </c>
    </row>
    <row r="975" spans="1:10" ht="60.75" x14ac:dyDescent="0.35">
      <c r="A975" s="8">
        <v>970</v>
      </c>
      <c r="B975" s="12" t="s">
        <v>14497</v>
      </c>
      <c r="C975" s="14" t="s">
        <v>937</v>
      </c>
      <c r="D975" s="109">
        <v>48150</v>
      </c>
      <c r="E975" s="109">
        <v>48153</v>
      </c>
      <c r="F975" s="8" t="s">
        <v>938</v>
      </c>
      <c r="G975" s="8" t="s">
        <v>3657</v>
      </c>
      <c r="H975" s="8" t="s">
        <v>3657</v>
      </c>
      <c r="I975" s="8" t="s">
        <v>940</v>
      </c>
      <c r="J975" s="8" t="s">
        <v>14498</v>
      </c>
    </row>
    <row r="976" spans="1:10" ht="60.75" x14ac:dyDescent="0.35">
      <c r="A976" s="8">
        <v>971</v>
      </c>
      <c r="B976" s="12" t="s">
        <v>1768</v>
      </c>
      <c r="C976" s="14" t="s">
        <v>937</v>
      </c>
      <c r="D976" s="109">
        <v>10500</v>
      </c>
      <c r="E976" s="109">
        <v>10528.8</v>
      </c>
      <c r="F976" s="8" t="s">
        <v>938</v>
      </c>
      <c r="G976" s="8" t="s">
        <v>1769</v>
      </c>
      <c r="H976" s="8" t="s">
        <v>1769</v>
      </c>
      <c r="I976" s="8" t="s">
        <v>940</v>
      </c>
      <c r="J976" s="8" t="s">
        <v>14499</v>
      </c>
    </row>
    <row r="977" spans="1:10" ht="60.75" x14ac:dyDescent="0.35">
      <c r="A977" s="8">
        <v>972</v>
      </c>
      <c r="B977" s="12" t="s">
        <v>14500</v>
      </c>
      <c r="C977" s="14" t="s">
        <v>937</v>
      </c>
      <c r="D977" s="109">
        <v>3156.5</v>
      </c>
      <c r="E977" s="109">
        <v>3500</v>
      </c>
      <c r="F977" s="8" t="s">
        <v>938</v>
      </c>
      <c r="G977" s="8" t="s">
        <v>14501</v>
      </c>
      <c r="H977" s="8" t="s">
        <v>14501</v>
      </c>
      <c r="I977" s="8" t="s">
        <v>940</v>
      </c>
      <c r="J977" s="8" t="s">
        <v>14502</v>
      </c>
    </row>
    <row r="978" spans="1:10" ht="81" x14ac:dyDescent="0.35">
      <c r="A978" s="8">
        <v>973</v>
      </c>
      <c r="B978" s="12" t="s">
        <v>14503</v>
      </c>
      <c r="C978" s="14" t="s">
        <v>937</v>
      </c>
      <c r="D978" s="109">
        <v>26236.400000000001</v>
      </c>
      <c r="E978" s="109">
        <v>26256</v>
      </c>
      <c r="F978" s="8" t="s">
        <v>938</v>
      </c>
      <c r="G978" s="8" t="s">
        <v>14504</v>
      </c>
      <c r="H978" s="8" t="s">
        <v>14504</v>
      </c>
      <c r="I978" s="8" t="s">
        <v>940</v>
      </c>
      <c r="J978" s="8" t="s">
        <v>14505</v>
      </c>
    </row>
    <row r="979" spans="1:10" ht="81" x14ac:dyDescent="0.35">
      <c r="A979" s="8">
        <v>974</v>
      </c>
      <c r="B979" s="12" t="s">
        <v>14506</v>
      </c>
      <c r="C979" s="14" t="s">
        <v>937</v>
      </c>
      <c r="D979" s="109">
        <v>50932</v>
      </c>
      <c r="E979" s="109">
        <v>244860</v>
      </c>
      <c r="F979" s="8" t="s">
        <v>1073</v>
      </c>
      <c r="G979" s="8" t="s">
        <v>14507</v>
      </c>
      <c r="H979" s="8" t="s">
        <v>14507</v>
      </c>
      <c r="I979" s="8" t="s">
        <v>940</v>
      </c>
      <c r="J979" s="8" t="s">
        <v>14508</v>
      </c>
    </row>
    <row r="980" spans="1:10" ht="121.5" x14ac:dyDescent="0.35">
      <c r="A980" s="8">
        <v>975</v>
      </c>
      <c r="B980" s="181" t="s">
        <v>14509</v>
      </c>
      <c r="C980" s="112" t="s">
        <v>911</v>
      </c>
      <c r="D980" s="129">
        <v>12600</v>
      </c>
      <c r="E980" s="129">
        <v>12600</v>
      </c>
      <c r="F980" s="112" t="s">
        <v>33</v>
      </c>
      <c r="G980" s="111" t="s">
        <v>14510</v>
      </c>
      <c r="H980" s="111" t="s">
        <v>14511</v>
      </c>
      <c r="I980" s="112" t="s">
        <v>914</v>
      </c>
      <c r="J980" s="112" t="s">
        <v>14512</v>
      </c>
    </row>
    <row r="981" spans="1:10" ht="81" x14ac:dyDescent="0.35">
      <c r="A981" s="8">
        <v>976</v>
      </c>
      <c r="B981" s="12" t="s">
        <v>2162</v>
      </c>
      <c r="C981" s="8" t="s">
        <v>928</v>
      </c>
      <c r="D981" s="131">
        <v>6420</v>
      </c>
      <c r="E981" s="131">
        <v>6420</v>
      </c>
      <c r="F981" s="8" t="s">
        <v>929</v>
      </c>
      <c r="G981" s="8" t="s">
        <v>14513</v>
      </c>
      <c r="H981" s="8" t="s">
        <v>14513</v>
      </c>
      <c r="I981" s="14" t="s">
        <v>931</v>
      </c>
      <c r="J981" s="14" t="s">
        <v>14514</v>
      </c>
    </row>
    <row r="982" spans="1:10" ht="81" x14ac:dyDescent="0.35">
      <c r="A982" s="8">
        <v>977</v>
      </c>
      <c r="B982" s="126" t="s">
        <v>37890</v>
      </c>
      <c r="C982" s="112" t="s">
        <v>36856</v>
      </c>
      <c r="D982" s="336">
        <v>417300</v>
      </c>
      <c r="E982" s="336">
        <v>417300</v>
      </c>
      <c r="F982" s="112" t="s">
        <v>37943</v>
      </c>
      <c r="G982" s="112" t="s">
        <v>37891</v>
      </c>
      <c r="H982" s="112" t="str">
        <f t="shared" ref="H982:H1028" si="18">G982</f>
        <v>บริษัท ดีเคเอสเอช (ประเทศไทย) จำกัด 417300 บาท</v>
      </c>
      <c r="I982" s="335" t="s">
        <v>36812</v>
      </c>
      <c r="J982" s="112" t="s">
        <v>37908</v>
      </c>
    </row>
    <row r="983" spans="1:10" ht="60.75" x14ac:dyDescent="0.35">
      <c r="A983" s="8">
        <v>978</v>
      </c>
      <c r="B983" s="12" t="s">
        <v>40412</v>
      </c>
      <c r="C983" s="8" t="s">
        <v>40257</v>
      </c>
      <c r="D983" s="413">
        <v>10800</v>
      </c>
      <c r="E983" s="413">
        <v>10800</v>
      </c>
      <c r="F983" s="163" t="s">
        <v>33</v>
      </c>
      <c r="G983" s="8" t="s">
        <v>40413</v>
      </c>
      <c r="H983" s="8" t="s">
        <v>40413</v>
      </c>
      <c r="I983" s="163" t="s">
        <v>1058</v>
      </c>
      <c r="J983" s="8" t="s">
        <v>40409</v>
      </c>
    </row>
    <row r="984" spans="1:10" ht="60.75" x14ac:dyDescent="0.35">
      <c r="A984" s="8">
        <v>979</v>
      </c>
      <c r="B984" s="12" t="s">
        <v>41604</v>
      </c>
      <c r="C984" s="8" t="s">
        <v>40895</v>
      </c>
      <c r="D984" s="109">
        <v>40000</v>
      </c>
      <c r="E984" s="109">
        <v>117800</v>
      </c>
      <c r="F984" s="8" t="s">
        <v>37942</v>
      </c>
      <c r="G984" s="110" t="s">
        <v>41605</v>
      </c>
      <c r="H984" s="8" t="s">
        <v>41605</v>
      </c>
      <c r="I984" s="8" t="s">
        <v>40897</v>
      </c>
      <c r="J984" s="8" t="s">
        <v>41606</v>
      </c>
    </row>
    <row r="985" spans="1:10" ht="60.75" x14ac:dyDescent="0.35">
      <c r="A985" s="8">
        <v>980</v>
      </c>
      <c r="B985" s="12" t="s">
        <v>41607</v>
      </c>
      <c r="C985" s="8" t="s">
        <v>40895</v>
      </c>
      <c r="D985" s="109">
        <v>120000</v>
      </c>
      <c r="E985" s="109">
        <v>120000</v>
      </c>
      <c r="F985" s="8" t="s">
        <v>37942</v>
      </c>
      <c r="G985" s="110" t="s">
        <v>41605</v>
      </c>
      <c r="H985" s="8" t="s">
        <v>41605</v>
      </c>
      <c r="I985" s="8" t="s">
        <v>40897</v>
      </c>
      <c r="J985" s="8" t="s">
        <v>41606</v>
      </c>
    </row>
    <row r="986" spans="1:10" ht="60.75" x14ac:dyDescent="0.35">
      <c r="A986" s="8">
        <v>981</v>
      </c>
      <c r="B986" s="12" t="s">
        <v>41608</v>
      </c>
      <c r="C986" s="8" t="s">
        <v>40895</v>
      </c>
      <c r="D986" s="109">
        <v>50000</v>
      </c>
      <c r="E986" s="109">
        <v>50000</v>
      </c>
      <c r="F986" s="8" t="s">
        <v>37942</v>
      </c>
      <c r="G986" s="110" t="s">
        <v>41605</v>
      </c>
      <c r="H986" s="8" t="s">
        <v>41605</v>
      </c>
      <c r="I986" s="8" t="s">
        <v>40897</v>
      </c>
      <c r="J986" s="8" t="s">
        <v>41606</v>
      </c>
    </row>
    <row r="987" spans="1:10" ht="60.75" x14ac:dyDescent="0.35">
      <c r="A987" s="8">
        <v>982</v>
      </c>
      <c r="B987" s="12" t="s">
        <v>41607</v>
      </c>
      <c r="C987" s="8" t="s">
        <v>40895</v>
      </c>
      <c r="D987" s="109">
        <v>120000</v>
      </c>
      <c r="E987" s="109">
        <v>120000</v>
      </c>
      <c r="F987" s="8" t="s">
        <v>37942</v>
      </c>
      <c r="G987" s="110" t="s">
        <v>41605</v>
      </c>
      <c r="H987" s="8" t="s">
        <v>41605</v>
      </c>
      <c r="I987" s="8" t="s">
        <v>40897</v>
      </c>
      <c r="J987" s="8" t="s">
        <v>41606</v>
      </c>
    </row>
    <row r="988" spans="1:10" ht="60.75" x14ac:dyDescent="0.35">
      <c r="A988" s="8">
        <v>983</v>
      </c>
      <c r="B988" s="12" t="s">
        <v>41609</v>
      </c>
      <c r="C988" s="8" t="s">
        <v>40895</v>
      </c>
      <c r="D988" s="109">
        <v>50000</v>
      </c>
      <c r="E988" s="109">
        <v>117800</v>
      </c>
      <c r="F988" s="8" t="s">
        <v>37942</v>
      </c>
      <c r="G988" s="110" t="s">
        <v>41610</v>
      </c>
      <c r="H988" s="8" t="s">
        <v>41610</v>
      </c>
      <c r="I988" s="8" t="s">
        <v>40897</v>
      </c>
      <c r="J988" s="8" t="s">
        <v>41606</v>
      </c>
    </row>
    <row r="989" spans="1:10" ht="60.75" x14ac:dyDescent="0.35">
      <c r="A989" s="8">
        <v>984</v>
      </c>
      <c r="B989" s="12" t="s">
        <v>44580</v>
      </c>
      <c r="C989" s="8" t="s">
        <v>44424</v>
      </c>
      <c r="D989" s="19">
        <v>1412.4</v>
      </c>
      <c r="E989" s="19">
        <v>1694.88</v>
      </c>
      <c r="F989" s="18" t="s">
        <v>938</v>
      </c>
      <c r="G989" s="18" t="s">
        <v>44581</v>
      </c>
      <c r="H989" s="18" t="s">
        <v>44581</v>
      </c>
      <c r="I989" s="8" t="s">
        <v>44582</v>
      </c>
      <c r="J989" s="18" t="s">
        <v>45809</v>
      </c>
    </row>
    <row r="990" spans="1:10" ht="60.75" x14ac:dyDescent="0.35">
      <c r="A990" s="8">
        <v>985</v>
      </c>
      <c r="B990" s="12" t="s">
        <v>44598</v>
      </c>
      <c r="C990" s="8" t="s">
        <v>44424</v>
      </c>
      <c r="D990" s="19">
        <v>130005</v>
      </c>
      <c r="E990" s="19">
        <v>263705</v>
      </c>
      <c r="F990" s="18" t="s">
        <v>938</v>
      </c>
      <c r="G990" s="18" t="s">
        <v>45810</v>
      </c>
      <c r="H990" s="18" t="s">
        <v>45810</v>
      </c>
      <c r="I990" s="8" t="s">
        <v>44582</v>
      </c>
      <c r="J990" s="18" t="s">
        <v>45811</v>
      </c>
    </row>
    <row r="991" spans="1:10" ht="60.75" x14ac:dyDescent="0.35">
      <c r="A991" s="8">
        <v>986</v>
      </c>
      <c r="B991" s="12" t="s">
        <v>44598</v>
      </c>
      <c r="C991" s="8" t="s">
        <v>44424</v>
      </c>
      <c r="D991" s="19">
        <v>24858.240000000002</v>
      </c>
      <c r="E991" s="19">
        <v>26232</v>
      </c>
      <c r="F991" s="18" t="s">
        <v>938</v>
      </c>
      <c r="G991" s="18" t="s">
        <v>45812</v>
      </c>
      <c r="H991" s="18" t="s">
        <v>45812</v>
      </c>
      <c r="I991" s="8" t="s">
        <v>44582</v>
      </c>
      <c r="J991" s="18" t="s">
        <v>45813</v>
      </c>
    </row>
    <row r="992" spans="1:10" ht="81" x14ac:dyDescent="0.35">
      <c r="A992" s="8">
        <v>987</v>
      </c>
      <c r="B992" s="12" t="s">
        <v>44598</v>
      </c>
      <c r="C992" s="8" t="s">
        <v>44424</v>
      </c>
      <c r="D992" s="19">
        <v>13353.6</v>
      </c>
      <c r="E992" s="19">
        <v>13564.69</v>
      </c>
      <c r="F992" s="18" t="s">
        <v>938</v>
      </c>
      <c r="G992" s="18" t="s">
        <v>45814</v>
      </c>
      <c r="H992" s="18" t="s">
        <v>45814</v>
      </c>
      <c r="I992" s="8" t="s">
        <v>44582</v>
      </c>
      <c r="J992" s="18" t="s">
        <v>45815</v>
      </c>
    </row>
    <row r="993" spans="1:10" ht="81" x14ac:dyDescent="0.35">
      <c r="A993" s="8">
        <v>988</v>
      </c>
      <c r="B993" s="12" t="s">
        <v>44598</v>
      </c>
      <c r="C993" s="8" t="s">
        <v>44424</v>
      </c>
      <c r="D993" s="19">
        <v>10272</v>
      </c>
      <c r="E993" s="19">
        <v>12198</v>
      </c>
      <c r="F993" s="18" t="s">
        <v>938</v>
      </c>
      <c r="G993" s="18" t="s">
        <v>45816</v>
      </c>
      <c r="H993" s="18" t="s">
        <v>45816</v>
      </c>
      <c r="I993" s="8" t="s">
        <v>44582</v>
      </c>
      <c r="J993" s="18" t="s">
        <v>45817</v>
      </c>
    </row>
    <row r="994" spans="1:10" ht="81" x14ac:dyDescent="0.35">
      <c r="A994" s="8">
        <v>989</v>
      </c>
      <c r="B994" s="12" t="s">
        <v>44615</v>
      </c>
      <c r="C994" s="8" t="s">
        <v>44424</v>
      </c>
      <c r="D994" s="19">
        <v>126880</v>
      </c>
      <c r="E994" s="19">
        <v>126880</v>
      </c>
      <c r="F994" s="18" t="s">
        <v>938</v>
      </c>
      <c r="G994" s="18" t="s">
        <v>45818</v>
      </c>
      <c r="H994" s="18" t="s">
        <v>45818</v>
      </c>
      <c r="I994" s="8" t="s">
        <v>44582</v>
      </c>
      <c r="J994" s="18" t="s">
        <v>45819</v>
      </c>
    </row>
    <row r="995" spans="1:10" ht="81" x14ac:dyDescent="0.35">
      <c r="A995" s="8">
        <v>990</v>
      </c>
      <c r="B995" s="12" t="s">
        <v>44715</v>
      </c>
      <c r="C995" s="8" t="s">
        <v>44424</v>
      </c>
      <c r="D995" s="19">
        <v>275974.40000000002</v>
      </c>
      <c r="E995" s="19">
        <v>278524</v>
      </c>
      <c r="F995" s="18" t="s">
        <v>938</v>
      </c>
      <c r="G995" s="18" t="s">
        <v>45820</v>
      </c>
      <c r="H995" s="18" t="s">
        <v>45820</v>
      </c>
      <c r="I995" s="8" t="s">
        <v>44582</v>
      </c>
      <c r="J995" s="18" t="s">
        <v>45821</v>
      </c>
    </row>
    <row r="996" spans="1:10" ht="60.75" x14ac:dyDescent="0.35">
      <c r="A996" s="8">
        <v>991</v>
      </c>
      <c r="B996" s="12" t="s">
        <v>44598</v>
      </c>
      <c r="C996" s="8" t="s">
        <v>44424</v>
      </c>
      <c r="D996" s="19">
        <v>484119.36</v>
      </c>
      <c r="E996" s="19">
        <v>484119.36</v>
      </c>
      <c r="F996" s="18" t="s">
        <v>938</v>
      </c>
      <c r="G996" s="18" t="s">
        <v>45822</v>
      </c>
      <c r="H996" s="18" t="s">
        <v>45822</v>
      </c>
      <c r="I996" s="8" t="s">
        <v>44582</v>
      </c>
      <c r="J996" s="18" t="s">
        <v>45823</v>
      </c>
    </row>
    <row r="997" spans="1:10" ht="60.75" x14ac:dyDescent="0.35">
      <c r="A997" s="8">
        <v>992</v>
      </c>
      <c r="B997" s="12" t="s">
        <v>44598</v>
      </c>
      <c r="C997" s="8" t="s">
        <v>44424</v>
      </c>
      <c r="D997" s="19">
        <v>38000</v>
      </c>
      <c r="E997" s="19">
        <v>38000</v>
      </c>
      <c r="F997" s="18" t="s">
        <v>938</v>
      </c>
      <c r="G997" s="18" t="s">
        <v>45190</v>
      </c>
      <c r="H997" s="18" t="s">
        <v>45190</v>
      </c>
      <c r="I997" s="8" t="s">
        <v>44582</v>
      </c>
      <c r="J997" s="18" t="s">
        <v>45824</v>
      </c>
    </row>
    <row r="998" spans="1:10" ht="81" x14ac:dyDescent="0.35">
      <c r="A998" s="8">
        <v>993</v>
      </c>
      <c r="B998" s="435" t="s">
        <v>45825</v>
      </c>
      <c r="C998" s="430" t="s">
        <v>44424</v>
      </c>
      <c r="D998" s="445">
        <v>39300</v>
      </c>
      <c r="E998" s="445">
        <v>39300</v>
      </c>
      <c r="F998" s="8" t="s">
        <v>938</v>
      </c>
      <c r="G998" s="8" t="s">
        <v>45826</v>
      </c>
      <c r="H998" s="8" t="s">
        <v>45826</v>
      </c>
      <c r="I998" s="8" t="s">
        <v>44426</v>
      </c>
      <c r="J998" s="113" t="s">
        <v>45827</v>
      </c>
    </row>
    <row r="999" spans="1:10" ht="81" x14ac:dyDescent="0.35">
      <c r="A999" s="8">
        <v>994</v>
      </c>
      <c r="B999" s="434" t="s">
        <v>45828</v>
      </c>
      <c r="C999" s="430" t="s">
        <v>44424</v>
      </c>
      <c r="D999" s="441">
        <v>27162</v>
      </c>
      <c r="E999" s="441">
        <v>27162</v>
      </c>
      <c r="F999" s="8" t="s">
        <v>938</v>
      </c>
      <c r="G999" s="8" t="s">
        <v>45829</v>
      </c>
      <c r="H999" s="8" t="s">
        <v>45829</v>
      </c>
      <c r="I999" s="8" t="s">
        <v>44426</v>
      </c>
      <c r="J999" s="113" t="s">
        <v>45830</v>
      </c>
    </row>
    <row r="1000" spans="1:10" ht="81" x14ac:dyDescent="0.35">
      <c r="A1000" s="8">
        <v>995</v>
      </c>
      <c r="B1000" s="436" t="s">
        <v>45831</v>
      </c>
      <c r="C1000" s="430" t="s">
        <v>44424</v>
      </c>
      <c r="D1000" s="441">
        <v>642</v>
      </c>
      <c r="E1000" s="441">
        <v>642</v>
      </c>
      <c r="F1000" s="8" t="s">
        <v>938</v>
      </c>
      <c r="G1000" s="8" t="s">
        <v>45832</v>
      </c>
      <c r="H1000" s="8" t="s">
        <v>45832</v>
      </c>
      <c r="I1000" s="8" t="s">
        <v>44426</v>
      </c>
      <c r="J1000" s="113" t="s">
        <v>45833</v>
      </c>
    </row>
    <row r="1001" spans="1:10" ht="81" x14ac:dyDescent="0.35">
      <c r="A1001" s="8">
        <v>996</v>
      </c>
      <c r="B1001" s="435" t="s">
        <v>45834</v>
      </c>
      <c r="C1001" s="430" t="s">
        <v>44424</v>
      </c>
      <c r="D1001" s="442">
        <v>95000</v>
      </c>
      <c r="E1001" s="442">
        <v>95000</v>
      </c>
      <c r="F1001" s="8" t="s">
        <v>938</v>
      </c>
      <c r="G1001" s="8" t="s">
        <v>45835</v>
      </c>
      <c r="H1001" s="8" t="s">
        <v>45835</v>
      </c>
      <c r="I1001" s="8" t="s">
        <v>44426</v>
      </c>
      <c r="J1001" s="113" t="s">
        <v>45836</v>
      </c>
    </row>
    <row r="1002" spans="1:10" ht="81" x14ac:dyDescent="0.35">
      <c r="A1002" s="8">
        <v>997</v>
      </c>
      <c r="B1002" s="434" t="s">
        <v>45837</v>
      </c>
      <c r="C1002" s="430" t="s">
        <v>44424</v>
      </c>
      <c r="D1002" s="441">
        <v>12000</v>
      </c>
      <c r="E1002" s="441">
        <v>12000</v>
      </c>
      <c r="F1002" s="8" t="s">
        <v>938</v>
      </c>
      <c r="G1002" s="8" t="s">
        <v>45838</v>
      </c>
      <c r="H1002" s="8" t="s">
        <v>45838</v>
      </c>
      <c r="I1002" s="8" t="s">
        <v>44426</v>
      </c>
      <c r="J1002" s="113" t="s">
        <v>45839</v>
      </c>
    </row>
    <row r="1003" spans="1:10" ht="60.75" x14ac:dyDescent="0.35">
      <c r="A1003" s="8">
        <v>998</v>
      </c>
      <c r="B1003" s="108" t="s">
        <v>42391</v>
      </c>
      <c r="C1003" s="8" t="s">
        <v>42281</v>
      </c>
      <c r="D1003" s="139">
        <v>75000</v>
      </c>
      <c r="E1003" s="139">
        <v>75000</v>
      </c>
      <c r="F1003" s="14" t="s">
        <v>37942</v>
      </c>
      <c r="G1003" s="8" t="s">
        <v>42755</v>
      </c>
      <c r="H1003" s="8" t="s">
        <v>42755</v>
      </c>
      <c r="I1003" s="121" t="s">
        <v>972</v>
      </c>
      <c r="J1003" s="8" t="s">
        <v>42756</v>
      </c>
    </row>
    <row r="1004" spans="1:10" ht="60.75" x14ac:dyDescent="0.35">
      <c r="A1004" s="8">
        <v>999</v>
      </c>
      <c r="B1004" s="108" t="s">
        <v>42391</v>
      </c>
      <c r="C1004" s="8" t="s">
        <v>42281</v>
      </c>
      <c r="D1004" s="139">
        <v>60000</v>
      </c>
      <c r="E1004" s="139">
        <v>60000</v>
      </c>
      <c r="F1004" s="14" t="s">
        <v>37942</v>
      </c>
      <c r="G1004" s="8" t="s">
        <v>42757</v>
      </c>
      <c r="H1004" s="8" t="s">
        <v>42757</v>
      </c>
      <c r="I1004" s="121" t="s">
        <v>972</v>
      </c>
      <c r="J1004" s="8" t="s">
        <v>42758</v>
      </c>
    </row>
    <row r="1005" spans="1:10" ht="60.75" x14ac:dyDescent="0.35">
      <c r="A1005" s="8">
        <v>1000</v>
      </c>
      <c r="B1005" s="108" t="s">
        <v>42391</v>
      </c>
      <c r="C1005" s="8" t="s">
        <v>42281</v>
      </c>
      <c r="D1005" s="139">
        <v>43500</v>
      </c>
      <c r="E1005" s="139">
        <v>43500</v>
      </c>
      <c r="F1005" s="14" t="s">
        <v>37942</v>
      </c>
      <c r="G1005" s="8" t="s">
        <v>42759</v>
      </c>
      <c r="H1005" s="8" t="s">
        <v>42759</v>
      </c>
      <c r="I1005" s="121" t="s">
        <v>972</v>
      </c>
      <c r="J1005" s="8" t="s">
        <v>42760</v>
      </c>
    </row>
    <row r="1006" spans="1:10" ht="60.75" x14ac:dyDescent="0.35">
      <c r="A1006" s="8">
        <v>1001</v>
      </c>
      <c r="B1006" s="108" t="s">
        <v>42391</v>
      </c>
      <c r="C1006" s="8" t="s">
        <v>42281</v>
      </c>
      <c r="D1006" s="139">
        <v>75000</v>
      </c>
      <c r="E1006" s="139">
        <v>75000</v>
      </c>
      <c r="F1006" s="14" t="s">
        <v>37942</v>
      </c>
      <c r="G1006" s="8" t="s">
        <v>42755</v>
      </c>
      <c r="H1006" s="8" t="s">
        <v>42755</v>
      </c>
      <c r="I1006" s="121" t="s">
        <v>972</v>
      </c>
      <c r="J1006" s="8" t="s">
        <v>42761</v>
      </c>
    </row>
    <row r="1007" spans="1:10" ht="60.75" x14ac:dyDescent="0.35">
      <c r="A1007" s="8">
        <v>1002</v>
      </c>
      <c r="B1007" s="108" t="s">
        <v>42391</v>
      </c>
      <c r="C1007" s="8" t="s">
        <v>42281</v>
      </c>
      <c r="D1007" s="139">
        <v>43500</v>
      </c>
      <c r="E1007" s="139">
        <v>43500</v>
      </c>
      <c r="F1007" s="14" t="s">
        <v>37942</v>
      </c>
      <c r="G1007" s="8" t="s">
        <v>42759</v>
      </c>
      <c r="H1007" s="8" t="s">
        <v>42759</v>
      </c>
      <c r="I1007" s="121" t="s">
        <v>972</v>
      </c>
      <c r="J1007" s="8" t="s">
        <v>42762</v>
      </c>
    </row>
    <row r="1008" spans="1:10" ht="60.75" x14ac:dyDescent="0.35">
      <c r="A1008" s="8">
        <v>1003</v>
      </c>
      <c r="B1008" s="108" t="s">
        <v>42391</v>
      </c>
      <c r="C1008" s="8" t="s">
        <v>42281</v>
      </c>
      <c r="D1008" s="139">
        <v>60000</v>
      </c>
      <c r="E1008" s="139">
        <v>60000</v>
      </c>
      <c r="F1008" s="14" t="s">
        <v>37942</v>
      </c>
      <c r="G1008" s="8" t="s">
        <v>42763</v>
      </c>
      <c r="H1008" s="8" t="s">
        <v>42763</v>
      </c>
      <c r="I1008" s="121" t="s">
        <v>972</v>
      </c>
      <c r="J1008" s="8" t="s">
        <v>42764</v>
      </c>
    </row>
    <row r="1009" spans="1:10" ht="60.75" x14ac:dyDescent="0.35">
      <c r="A1009" s="8">
        <v>1004</v>
      </c>
      <c r="B1009" s="108" t="s">
        <v>42391</v>
      </c>
      <c r="C1009" s="8" t="s">
        <v>42281</v>
      </c>
      <c r="D1009" s="139">
        <v>60000</v>
      </c>
      <c r="E1009" s="139">
        <v>60000</v>
      </c>
      <c r="F1009" s="14" t="s">
        <v>37942</v>
      </c>
      <c r="G1009" s="8" t="s">
        <v>42763</v>
      </c>
      <c r="H1009" s="8" t="s">
        <v>42763</v>
      </c>
      <c r="I1009" s="121" t="s">
        <v>972</v>
      </c>
      <c r="J1009" s="8" t="s">
        <v>42765</v>
      </c>
    </row>
    <row r="1010" spans="1:10" ht="60.75" x14ac:dyDescent="0.35">
      <c r="A1010" s="8">
        <v>1005</v>
      </c>
      <c r="B1010" s="108" t="s">
        <v>42391</v>
      </c>
      <c r="C1010" s="8" t="s">
        <v>42281</v>
      </c>
      <c r="D1010" s="139">
        <v>60000</v>
      </c>
      <c r="E1010" s="139">
        <v>600000</v>
      </c>
      <c r="F1010" s="14" t="s">
        <v>37942</v>
      </c>
      <c r="G1010" s="8" t="s">
        <v>42763</v>
      </c>
      <c r="H1010" s="8" t="s">
        <v>42763</v>
      </c>
      <c r="I1010" s="121" t="s">
        <v>972</v>
      </c>
      <c r="J1010" s="8" t="s">
        <v>42766</v>
      </c>
    </row>
    <row r="1011" spans="1:10" ht="60.75" x14ac:dyDescent="0.35">
      <c r="A1011" s="8">
        <v>1006</v>
      </c>
      <c r="B1011" s="108" t="s">
        <v>42391</v>
      </c>
      <c r="C1011" s="8" t="s">
        <v>42281</v>
      </c>
      <c r="D1011" s="139">
        <v>85368</v>
      </c>
      <c r="E1011" s="139">
        <v>85368</v>
      </c>
      <c r="F1011" s="14" t="s">
        <v>37942</v>
      </c>
      <c r="G1011" s="8" t="s">
        <v>42549</v>
      </c>
      <c r="H1011" s="8" t="s">
        <v>42549</v>
      </c>
      <c r="I1011" s="121" t="s">
        <v>972</v>
      </c>
      <c r="J1011" s="8" t="s">
        <v>42767</v>
      </c>
    </row>
    <row r="1012" spans="1:10" ht="60.75" x14ac:dyDescent="0.35">
      <c r="A1012" s="8">
        <v>1007</v>
      </c>
      <c r="B1012" s="108" t="s">
        <v>42457</v>
      </c>
      <c r="C1012" s="8" t="s">
        <v>42281</v>
      </c>
      <c r="D1012" s="139">
        <v>86000</v>
      </c>
      <c r="E1012" s="139">
        <v>86000</v>
      </c>
      <c r="F1012" s="14" t="s">
        <v>37942</v>
      </c>
      <c r="G1012" s="8" t="s">
        <v>42768</v>
      </c>
      <c r="H1012" s="8" t="s">
        <v>42768</v>
      </c>
      <c r="I1012" s="121" t="s">
        <v>972</v>
      </c>
      <c r="J1012" s="8" t="s">
        <v>42769</v>
      </c>
    </row>
    <row r="1013" spans="1:10" ht="60.75" x14ac:dyDescent="0.35">
      <c r="A1013" s="8">
        <v>1008</v>
      </c>
      <c r="B1013" s="108" t="s">
        <v>42770</v>
      </c>
      <c r="C1013" s="8" t="s">
        <v>42281</v>
      </c>
      <c r="D1013" s="139">
        <v>74500</v>
      </c>
      <c r="E1013" s="139">
        <v>74500</v>
      </c>
      <c r="F1013" s="14" t="s">
        <v>37942</v>
      </c>
      <c r="G1013" s="8" t="s">
        <v>42771</v>
      </c>
      <c r="H1013" s="8" t="s">
        <v>42771</v>
      </c>
      <c r="I1013" s="121" t="s">
        <v>972</v>
      </c>
      <c r="J1013" s="8" t="s">
        <v>42772</v>
      </c>
    </row>
    <row r="1014" spans="1:10" ht="60.75" x14ac:dyDescent="0.35">
      <c r="A1014" s="8">
        <v>1009</v>
      </c>
      <c r="B1014" s="108" t="s">
        <v>33797</v>
      </c>
      <c r="C1014" s="8" t="s">
        <v>42281</v>
      </c>
      <c r="D1014" s="139">
        <v>16800</v>
      </c>
      <c r="E1014" s="139">
        <v>16800</v>
      </c>
      <c r="F1014" s="14" t="s">
        <v>37942</v>
      </c>
      <c r="G1014" s="8" t="s">
        <v>42773</v>
      </c>
      <c r="H1014" s="8" t="s">
        <v>42773</v>
      </c>
      <c r="I1014" s="121" t="s">
        <v>972</v>
      </c>
      <c r="J1014" s="8" t="s">
        <v>42774</v>
      </c>
    </row>
    <row r="1015" spans="1:10" ht="60.75" x14ac:dyDescent="0.35">
      <c r="A1015" s="8">
        <v>1010</v>
      </c>
      <c r="B1015" s="108" t="s">
        <v>4346</v>
      </c>
      <c r="C1015" s="8" t="s">
        <v>42281</v>
      </c>
      <c r="D1015" s="139">
        <v>11283.15</v>
      </c>
      <c r="E1015" s="139">
        <v>11283.15</v>
      </c>
      <c r="F1015" s="14" t="s">
        <v>37942</v>
      </c>
      <c r="G1015" s="8" t="s">
        <v>42775</v>
      </c>
      <c r="H1015" s="8" t="s">
        <v>42775</v>
      </c>
      <c r="I1015" s="121" t="s">
        <v>972</v>
      </c>
      <c r="J1015" s="8" t="s">
        <v>42776</v>
      </c>
    </row>
    <row r="1016" spans="1:10" ht="101.25" x14ac:dyDescent="0.35">
      <c r="A1016" s="8">
        <v>1011</v>
      </c>
      <c r="B1016" s="108" t="s">
        <v>42777</v>
      </c>
      <c r="C1016" s="8" t="s">
        <v>42281</v>
      </c>
      <c r="D1016" s="139">
        <v>10080</v>
      </c>
      <c r="E1016" s="139">
        <v>10080</v>
      </c>
      <c r="F1016" s="14" t="s">
        <v>37942</v>
      </c>
      <c r="G1016" s="8" t="s">
        <v>42778</v>
      </c>
      <c r="H1016" s="8" t="s">
        <v>42778</v>
      </c>
      <c r="I1016" s="121" t="s">
        <v>972</v>
      </c>
      <c r="J1016" s="8" t="s">
        <v>42779</v>
      </c>
    </row>
    <row r="1017" spans="1:10" ht="60.75" x14ac:dyDescent="0.35">
      <c r="A1017" s="8">
        <v>1012</v>
      </c>
      <c r="B1017" s="108" t="s">
        <v>42386</v>
      </c>
      <c r="C1017" s="8" t="s">
        <v>42281</v>
      </c>
      <c r="D1017" s="139">
        <v>28500</v>
      </c>
      <c r="E1017" s="139">
        <v>39300</v>
      </c>
      <c r="F1017" s="14" t="s">
        <v>37942</v>
      </c>
      <c r="G1017" s="8" t="s">
        <v>42780</v>
      </c>
      <c r="H1017" s="8" t="s">
        <v>42780</v>
      </c>
      <c r="I1017" s="121" t="s">
        <v>972</v>
      </c>
      <c r="J1017" s="8" t="s">
        <v>42781</v>
      </c>
    </row>
    <row r="1018" spans="1:10" ht="60.75" x14ac:dyDescent="0.35">
      <c r="A1018" s="8">
        <v>1013</v>
      </c>
      <c r="B1018" s="108" t="s">
        <v>42523</v>
      </c>
      <c r="C1018" s="8" t="s">
        <v>42281</v>
      </c>
      <c r="D1018" s="139">
        <v>9128</v>
      </c>
      <c r="E1018" s="139">
        <v>15778.2</v>
      </c>
      <c r="F1018" s="14" t="s">
        <v>37942</v>
      </c>
      <c r="G1018" s="8" t="s">
        <v>42782</v>
      </c>
      <c r="H1018" s="8" t="s">
        <v>42782</v>
      </c>
      <c r="I1018" s="121" t="s">
        <v>972</v>
      </c>
      <c r="J1018" s="8" t="s">
        <v>42783</v>
      </c>
    </row>
    <row r="1019" spans="1:10" ht="101.25" x14ac:dyDescent="0.35">
      <c r="A1019" s="8">
        <v>1014</v>
      </c>
      <c r="B1019" s="12" t="s">
        <v>41611</v>
      </c>
      <c r="C1019" s="8" t="s">
        <v>40895</v>
      </c>
      <c r="D1019" s="109">
        <v>43000</v>
      </c>
      <c r="E1019" s="109">
        <v>43000</v>
      </c>
      <c r="F1019" s="8" t="s">
        <v>37942</v>
      </c>
      <c r="G1019" s="8" t="s">
        <v>41612</v>
      </c>
      <c r="H1019" s="8" t="s">
        <v>41612</v>
      </c>
      <c r="I1019" s="43" t="s">
        <v>41029</v>
      </c>
      <c r="J1019" s="8" t="s">
        <v>41613</v>
      </c>
    </row>
    <row r="1020" spans="1:10" ht="141.75" x14ac:dyDescent="0.35">
      <c r="A1020" s="8">
        <v>1015</v>
      </c>
      <c r="B1020" s="415" t="s">
        <v>20557</v>
      </c>
      <c r="C1020" s="8" t="s">
        <v>40257</v>
      </c>
      <c r="D1020" s="137">
        <v>12050</v>
      </c>
      <c r="E1020" s="137">
        <v>12050</v>
      </c>
      <c r="F1020" s="163" t="s">
        <v>33</v>
      </c>
      <c r="G1020" s="8" t="s">
        <v>40414</v>
      </c>
      <c r="H1020" s="8" t="s">
        <v>40410</v>
      </c>
      <c r="I1020" s="163" t="s">
        <v>40267</v>
      </c>
      <c r="J1020" s="8" t="s">
        <v>40411</v>
      </c>
    </row>
    <row r="1021" spans="1:10" ht="81" x14ac:dyDescent="0.35">
      <c r="A1021" s="8">
        <v>1016</v>
      </c>
      <c r="B1021" s="126" t="s">
        <v>37892</v>
      </c>
      <c r="C1021" s="112" t="s">
        <v>36856</v>
      </c>
      <c r="D1021" s="336">
        <v>104860</v>
      </c>
      <c r="E1021" s="336">
        <v>104860</v>
      </c>
      <c r="F1021" s="112" t="s">
        <v>37943</v>
      </c>
      <c r="G1021" s="112" t="s">
        <v>37893</v>
      </c>
      <c r="H1021" s="112" t="str">
        <f t="shared" si="18"/>
        <v>บริษัท ซิลลิค ฟาร์มา จำกัด 104860 บาท</v>
      </c>
      <c r="I1021" s="335" t="s">
        <v>36812</v>
      </c>
      <c r="J1021" s="112" t="s">
        <v>37909</v>
      </c>
    </row>
    <row r="1022" spans="1:10" ht="81" x14ac:dyDescent="0.35">
      <c r="A1022" s="8">
        <v>1017</v>
      </c>
      <c r="B1022" s="126" t="s">
        <v>37894</v>
      </c>
      <c r="C1022" s="112" t="s">
        <v>36856</v>
      </c>
      <c r="D1022" s="336">
        <v>14500</v>
      </c>
      <c r="E1022" s="336">
        <v>14445</v>
      </c>
      <c r="F1022" s="112" t="s">
        <v>37943</v>
      </c>
      <c r="G1022" s="112" t="s">
        <v>37895</v>
      </c>
      <c r="H1022" s="112" t="str">
        <f t="shared" si="18"/>
        <v>ห้างหุ้นส่วนจำกัด อัครพล 14445 บาท</v>
      </c>
      <c r="I1022" s="335" t="s">
        <v>36812</v>
      </c>
      <c r="J1022" s="112" t="s">
        <v>37910</v>
      </c>
    </row>
    <row r="1023" spans="1:10" ht="81" x14ac:dyDescent="0.35">
      <c r="A1023" s="8">
        <v>1018</v>
      </c>
      <c r="B1023" s="126" t="s">
        <v>37896</v>
      </c>
      <c r="C1023" s="112" t="s">
        <v>36856</v>
      </c>
      <c r="D1023" s="336">
        <v>1900</v>
      </c>
      <c r="E1023" s="336">
        <v>1900</v>
      </c>
      <c r="F1023" s="112" t="s">
        <v>37943</v>
      </c>
      <c r="G1023" s="112" t="s">
        <v>37897</v>
      </c>
      <c r="H1023" s="112" t="str">
        <f t="shared" si="18"/>
        <v>บริษัท รักษ์กมน จำกัด 1900 บาท</v>
      </c>
      <c r="I1023" s="335" t="s">
        <v>36812</v>
      </c>
      <c r="J1023" s="112" t="s">
        <v>37911</v>
      </c>
    </row>
    <row r="1024" spans="1:10" ht="81" x14ac:dyDescent="0.35">
      <c r="A1024" s="8">
        <v>1019</v>
      </c>
      <c r="B1024" s="126" t="s">
        <v>37898</v>
      </c>
      <c r="C1024" s="112" t="s">
        <v>36856</v>
      </c>
      <c r="D1024" s="336">
        <v>3150</v>
      </c>
      <c r="E1024" s="336">
        <v>3150</v>
      </c>
      <c r="F1024" s="112" t="s">
        <v>37943</v>
      </c>
      <c r="G1024" s="112" t="s">
        <v>37899</v>
      </c>
      <c r="H1024" s="112" t="str">
        <f t="shared" si="18"/>
        <v>ร้านเอส ซี เคมีเเล๊ปโดยนายสุชาติ ชื่นประเสริฐ 3150 บาท</v>
      </c>
      <c r="I1024" s="335" t="s">
        <v>36812</v>
      </c>
      <c r="J1024" s="112" t="s">
        <v>37912</v>
      </c>
    </row>
    <row r="1025" spans="1:10" ht="101.25" x14ac:dyDescent="0.35">
      <c r="A1025" s="8">
        <v>1020</v>
      </c>
      <c r="B1025" s="126" t="s">
        <v>37900</v>
      </c>
      <c r="C1025" s="112" t="s">
        <v>36856</v>
      </c>
      <c r="D1025" s="336">
        <v>22627</v>
      </c>
      <c r="E1025" s="336">
        <v>22626.65</v>
      </c>
      <c r="F1025" s="112" t="s">
        <v>37943</v>
      </c>
      <c r="G1025" s="112" t="s">
        <v>37901</v>
      </c>
      <c r="H1025" s="112" t="str">
        <f t="shared" si="18"/>
        <v>บริษัท แอดวานซ์ เน็ตเวิร์ค เทคโนโลยี แอนด์ เซอร์วิส จำกัด 22626.65 บาท</v>
      </c>
      <c r="I1025" s="335" t="s">
        <v>36812</v>
      </c>
      <c r="J1025" s="112" t="s">
        <v>37913</v>
      </c>
    </row>
    <row r="1026" spans="1:10" ht="121.5" x14ac:dyDescent="0.35">
      <c r="A1026" s="8">
        <v>1021</v>
      </c>
      <c r="B1026" s="126" t="s">
        <v>37902</v>
      </c>
      <c r="C1026" s="112" t="s">
        <v>36856</v>
      </c>
      <c r="D1026" s="336">
        <v>5350</v>
      </c>
      <c r="E1026" s="336">
        <v>5350</v>
      </c>
      <c r="F1026" s="112" t="s">
        <v>37943</v>
      </c>
      <c r="G1026" s="112" t="s">
        <v>37903</v>
      </c>
      <c r="H1026" s="112" t="str">
        <f t="shared" si="18"/>
        <v>บริษัท รีเเฮบ เมดิคอล จำกัด 5350 บาท</v>
      </c>
      <c r="I1026" s="335" t="s">
        <v>36812</v>
      </c>
      <c r="J1026" s="112" t="s">
        <v>14634</v>
      </c>
    </row>
    <row r="1027" spans="1:10" ht="81" x14ac:dyDescent="0.35">
      <c r="A1027" s="8">
        <v>1022</v>
      </c>
      <c r="B1027" s="126" t="s">
        <v>37904</v>
      </c>
      <c r="C1027" s="112" t="s">
        <v>36856</v>
      </c>
      <c r="D1027" s="336">
        <v>14509.2</v>
      </c>
      <c r="E1027" s="336">
        <v>14509.2</v>
      </c>
      <c r="F1027" s="112" t="s">
        <v>37943</v>
      </c>
      <c r="G1027" s="112" t="s">
        <v>37905</v>
      </c>
      <c r="H1027" s="112" t="str">
        <f t="shared" si="18"/>
        <v>บริิษัท จงที (ไทย) อิปปอร์ต เอ๊กซ์ปอร์ต จำกัด 14509.2 บาท</v>
      </c>
      <c r="I1027" s="335" t="s">
        <v>36812</v>
      </c>
      <c r="J1027" s="112" t="s">
        <v>14637</v>
      </c>
    </row>
    <row r="1028" spans="1:10" ht="81" x14ac:dyDescent="0.35">
      <c r="A1028" s="8">
        <v>1023</v>
      </c>
      <c r="B1028" s="126" t="s">
        <v>37906</v>
      </c>
      <c r="C1028" s="112" t="s">
        <v>36856</v>
      </c>
      <c r="D1028" s="336">
        <v>17560</v>
      </c>
      <c r="E1028" s="336">
        <v>17560</v>
      </c>
      <c r="F1028" s="112" t="s">
        <v>37943</v>
      </c>
      <c r="G1028" s="112" t="s">
        <v>37907</v>
      </c>
      <c r="H1028" s="112" t="str">
        <f t="shared" si="18"/>
        <v>บริษัท โพสเฮลท์แคร์ จำกัด 17560 บาท</v>
      </c>
      <c r="I1028" s="335" t="s">
        <v>36812</v>
      </c>
      <c r="J1028" s="112" t="s">
        <v>37914</v>
      </c>
    </row>
    <row r="1029" spans="1:10" ht="81" x14ac:dyDescent="0.35">
      <c r="A1029" s="8">
        <v>1024</v>
      </c>
      <c r="B1029" s="16" t="s">
        <v>27703</v>
      </c>
      <c r="C1029" s="111" t="s">
        <v>26822</v>
      </c>
      <c r="D1029" s="19">
        <v>481700</v>
      </c>
      <c r="E1029" s="19">
        <v>481700</v>
      </c>
      <c r="F1029" s="18" t="s">
        <v>37942</v>
      </c>
      <c r="G1029" s="18" t="s">
        <v>27952</v>
      </c>
      <c r="H1029" s="18" t="s">
        <v>27953</v>
      </c>
      <c r="I1029" s="261" t="s">
        <v>185</v>
      </c>
      <c r="J1029" s="18" t="s">
        <v>27954</v>
      </c>
    </row>
    <row r="1030" spans="1:10" ht="81" x14ac:dyDescent="0.35">
      <c r="A1030" s="8">
        <v>1025</v>
      </c>
      <c r="B1030" s="16" t="s">
        <v>27705</v>
      </c>
      <c r="C1030" s="111" t="s">
        <v>26822</v>
      </c>
      <c r="D1030" s="19">
        <v>12600</v>
      </c>
      <c r="E1030" s="19">
        <v>12600</v>
      </c>
      <c r="F1030" s="18" t="s">
        <v>37942</v>
      </c>
      <c r="G1030" s="18" t="s">
        <v>27955</v>
      </c>
      <c r="H1030" s="18" t="s">
        <v>27955</v>
      </c>
      <c r="I1030" s="261" t="s">
        <v>185</v>
      </c>
      <c r="J1030" s="18" t="s">
        <v>27956</v>
      </c>
    </row>
    <row r="1031" spans="1:10" ht="81" x14ac:dyDescent="0.35">
      <c r="A1031" s="8">
        <v>1026</v>
      </c>
      <c r="B1031" s="16" t="s">
        <v>27708</v>
      </c>
      <c r="C1031" s="111" t="s">
        <v>26822</v>
      </c>
      <c r="D1031" s="19">
        <v>6750</v>
      </c>
      <c r="E1031" s="19">
        <v>6750</v>
      </c>
      <c r="F1031" s="18" t="s">
        <v>10162</v>
      </c>
      <c r="G1031" s="18" t="s">
        <v>27957</v>
      </c>
      <c r="H1031" s="18" t="s">
        <v>27957</v>
      </c>
      <c r="I1031" s="261" t="s">
        <v>185</v>
      </c>
      <c r="J1031" s="18" t="s">
        <v>27958</v>
      </c>
    </row>
    <row r="1032" spans="1:10" ht="60.75" x14ac:dyDescent="0.35">
      <c r="A1032" s="8">
        <v>1027</v>
      </c>
      <c r="B1032" s="16" t="s">
        <v>27192</v>
      </c>
      <c r="C1032" s="111" t="s">
        <v>26822</v>
      </c>
      <c r="D1032" s="19">
        <v>93000</v>
      </c>
      <c r="E1032" s="19">
        <v>93000</v>
      </c>
      <c r="F1032" s="18" t="s">
        <v>37942</v>
      </c>
      <c r="G1032" s="18" t="s">
        <v>27959</v>
      </c>
      <c r="H1032" s="18" t="s">
        <v>27959</v>
      </c>
      <c r="I1032" s="261" t="s">
        <v>185</v>
      </c>
      <c r="J1032" s="18" t="s">
        <v>27960</v>
      </c>
    </row>
    <row r="1033" spans="1:10" ht="60.75" x14ac:dyDescent="0.35">
      <c r="A1033" s="8">
        <v>1028</v>
      </c>
      <c r="B1033" s="16" t="s">
        <v>27192</v>
      </c>
      <c r="C1033" s="111" t="s">
        <v>26822</v>
      </c>
      <c r="D1033" s="19">
        <v>27820</v>
      </c>
      <c r="E1033" s="19">
        <v>27820</v>
      </c>
      <c r="F1033" s="18" t="s">
        <v>37942</v>
      </c>
      <c r="G1033" s="18" t="s">
        <v>27961</v>
      </c>
      <c r="H1033" s="18" t="s">
        <v>27961</v>
      </c>
      <c r="I1033" s="261" t="s">
        <v>185</v>
      </c>
      <c r="J1033" s="18" t="s">
        <v>27962</v>
      </c>
    </row>
    <row r="1034" spans="1:10" ht="60.75" x14ac:dyDescent="0.35">
      <c r="A1034" s="8">
        <v>1029</v>
      </c>
      <c r="B1034" s="16" t="s">
        <v>27712</v>
      </c>
      <c r="C1034" s="111" t="s">
        <v>26822</v>
      </c>
      <c r="D1034" s="19">
        <v>13500</v>
      </c>
      <c r="E1034" s="19">
        <v>13500</v>
      </c>
      <c r="F1034" s="18" t="s">
        <v>37942</v>
      </c>
      <c r="G1034" s="18" t="s">
        <v>27963</v>
      </c>
      <c r="H1034" s="18" t="s">
        <v>27963</v>
      </c>
      <c r="I1034" s="261" t="s">
        <v>185</v>
      </c>
      <c r="J1034" s="18" t="s">
        <v>27964</v>
      </c>
    </row>
    <row r="1035" spans="1:10" ht="60.75" x14ac:dyDescent="0.35">
      <c r="A1035" s="8">
        <v>1030</v>
      </c>
      <c r="B1035" s="16" t="s">
        <v>27221</v>
      </c>
      <c r="C1035" s="111" t="s">
        <v>26822</v>
      </c>
      <c r="D1035" s="19">
        <v>33100</v>
      </c>
      <c r="E1035" s="19">
        <v>33100</v>
      </c>
      <c r="F1035" s="18" t="s">
        <v>37942</v>
      </c>
      <c r="G1035" s="18" t="s">
        <v>27965</v>
      </c>
      <c r="H1035" s="18" t="s">
        <v>27965</v>
      </c>
      <c r="I1035" s="261" t="s">
        <v>185</v>
      </c>
      <c r="J1035" s="18" t="s">
        <v>27966</v>
      </c>
    </row>
    <row r="1036" spans="1:10" ht="101.25" x14ac:dyDescent="0.35">
      <c r="A1036" s="8">
        <v>1031</v>
      </c>
      <c r="B1036" s="16" t="s">
        <v>27715</v>
      </c>
      <c r="C1036" s="111" t="s">
        <v>26822</v>
      </c>
      <c r="D1036" s="19">
        <v>1066000</v>
      </c>
      <c r="E1036" s="19">
        <v>1066000</v>
      </c>
      <c r="F1036" s="18" t="s">
        <v>10162</v>
      </c>
      <c r="G1036" s="18" t="s">
        <v>27716</v>
      </c>
      <c r="H1036" s="18" t="s">
        <v>27716</v>
      </c>
      <c r="I1036" s="261" t="s">
        <v>185</v>
      </c>
      <c r="J1036" s="18" t="s">
        <v>27967</v>
      </c>
    </row>
    <row r="1037" spans="1:10" ht="60.75" x14ac:dyDescent="0.35">
      <c r="A1037" s="8">
        <v>1032</v>
      </c>
      <c r="B1037" s="12" t="s">
        <v>40658</v>
      </c>
      <c r="C1037" s="8" t="s">
        <v>40579</v>
      </c>
      <c r="D1037" s="109">
        <v>3615</v>
      </c>
      <c r="E1037" s="109">
        <v>3615</v>
      </c>
      <c r="F1037" s="8" t="s">
        <v>938</v>
      </c>
      <c r="G1037" s="8" t="s">
        <v>40659</v>
      </c>
      <c r="H1037" s="8" t="s">
        <v>40659</v>
      </c>
      <c r="I1037" s="8" t="s">
        <v>185</v>
      </c>
      <c r="J1037" s="8" t="s">
        <v>40660</v>
      </c>
    </row>
    <row r="1038" spans="1:10" ht="40.5" x14ac:dyDescent="0.35">
      <c r="A1038" s="8">
        <v>1033</v>
      </c>
      <c r="B1038" s="289" t="s">
        <v>25183</v>
      </c>
      <c r="C1038" s="266" t="s">
        <v>24422</v>
      </c>
      <c r="D1038" s="293">
        <v>3103</v>
      </c>
      <c r="E1038" s="293">
        <v>3103</v>
      </c>
      <c r="F1038" s="263" t="s">
        <v>938</v>
      </c>
      <c r="G1038" s="14" t="s">
        <v>25713</v>
      </c>
      <c r="H1038" s="14" t="s">
        <v>25713</v>
      </c>
      <c r="I1038" s="268" t="s">
        <v>1899</v>
      </c>
      <c r="J1038" s="269" t="s">
        <v>40661</v>
      </c>
    </row>
    <row r="1039" spans="1:10" ht="60.75" x14ac:dyDescent="0.35">
      <c r="A1039" s="8">
        <v>1034</v>
      </c>
      <c r="B1039" s="289" t="s">
        <v>2418</v>
      </c>
      <c r="C1039" s="266" t="s">
        <v>24422</v>
      </c>
      <c r="D1039" s="293">
        <v>2474.0300000000002</v>
      </c>
      <c r="E1039" s="293">
        <v>2474.0300000000002</v>
      </c>
      <c r="F1039" s="263" t="s">
        <v>938</v>
      </c>
      <c r="G1039" s="14" t="s">
        <v>25714</v>
      </c>
      <c r="H1039" s="14" t="s">
        <v>25714</v>
      </c>
      <c r="I1039" s="268" t="s">
        <v>1899</v>
      </c>
      <c r="J1039" s="269" t="s">
        <v>40662</v>
      </c>
    </row>
    <row r="1040" spans="1:10" ht="101.25" x14ac:dyDescent="0.35">
      <c r="A1040" s="8">
        <v>1035</v>
      </c>
      <c r="B1040" s="124" t="s">
        <v>14515</v>
      </c>
      <c r="C1040" s="114" t="s">
        <v>949</v>
      </c>
      <c r="D1040" s="132">
        <v>3000</v>
      </c>
      <c r="E1040" s="132">
        <v>3000</v>
      </c>
      <c r="F1040" s="114" t="s">
        <v>938</v>
      </c>
      <c r="G1040" s="114" t="s">
        <v>1474</v>
      </c>
      <c r="H1040" s="114" t="s">
        <v>1474</v>
      </c>
      <c r="I1040" s="115" t="s">
        <v>951</v>
      </c>
      <c r="J1040" s="116" t="s">
        <v>14516</v>
      </c>
    </row>
    <row r="1041" spans="1:10" ht="81" x14ac:dyDescent="0.35">
      <c r="A1041" s="8">
        <v>1036</v>
      </c>
      <c r="B1041" s="124" t="s">
        <v>14517</v>
      </c>
      <c r="C1041" s="114" t="s">
        <v>949</v>
      </c>
      <c r="D1041" s="132">
        <v>401934.8</v>
      </c>
      <c r="E1041" s="134">
        <v>401934.8</v>
      </c>
      <c r="F1041" s="114" t="s">
        <v>938</v>
      </c>
      <c r="G1041" s="114" t="s">
        <v>14518</v>
      </c>
      <c r="H1041" s="114" t="s">
        <v>14518</v>
      </c>
      <c r="I1041" s="115" t="s">
        <v>951</v>
      </c>
      <c r="J1041" s="116" t="s">
        <v>14519</v>
      </c>
    </row>
    <row r="1042" spans="1:10" ht="40.5" x14ac:dyDescent="0.35">
      <c r="A1042" s="8">
        <v>1037</v>
      </c>
      <c r="B1042" s="124" t="s">
        <v>14520</v>
      </c>
      <c r="C1042" s="114" t="s">
        <v>949</v>
      </c>
      <c r="D1042" s="132">
        <v>889793</v>
      </c>
      <c r="E1042" s="134">
        <v>890561</v>
      </c>
      <c r="F1042" s="114" t="s">
        <v>1073</v>
      </c>
      <c r="G1042" s="114" t="s">
        <v>14521</v>
      </c>
      <c r="H1042" s="114" t="s">
        <v>14521</v>
      </c>
      <c r="I1042" s="115" t="s">
        <v>951</v>
      </c>
      <c r="J1042" s="116" t="s">
        <v>14522</v>
      </c>
    </row>
    <row r="1043" spans="1:10" ht="121.5" x14ac:dyDescent="0.35">
      <c r="A1043" s="8">
        <v>1038</v>
      </c>
      <c r="B1043" s="124" t="s">
        <v>14523</v>
      </c>
      <c r="C1043" s="114" t="s">
        <v>949</v>
      </c>
      <c r="D1043" s="132">
        <v>15640</v>
      </c>
      <c r="E1043" s="132">
        <v>15640</v>
      </c>
      <c r="F1043" s="114" t="s">
        <v>938</v>
      </c>
      <c r="G1043" s="114" t="s">
        <v>14524</v>
      </c>
      <c r="H1043" s="114" t="s">
        <v>14524</v>
      </c>
      <c r="I1043" s="115" t="s">
        <v>951</v>
      </c>
      <c r="J1043" s="116" t="s">
        <v>14525</v>
      </c>
    </row>
    <row r="1044" spans="1:10" ht="40.5" x14ac:dyDescent="0.35">
      <c r="A1044" s="8">
        <v>1039</v>
      </c>
      <c r="B1044" s="124" t="s">
        <v>14526</v>
      </c>
      <c r="C1044" s="114" t="s">
        <v>949</v>
      </c>
      <c r="D1044" s="132">
        <v>950</v>
      </c>
      <c r="E1044" s="132">
        <v>950</v>
      </c>
      <c r="F1044" s="114" t="s">
        <v>938</v>
      </c>
      <c r="G1044" s="114" t="s">
        <v>14527</v>
      </c>
      <c r="H1044" s="114" t="s">
        <v>14527</v>
      </c>
      <c r="I1044" s="115" t="s">
        <v>951</v>
      </c>
      <c r="J1044" s="116" t="s">
        <v>14528</v>
      </c>
    </row>
    <row r="1045" spans="1:10" ht="60.75" x14ac:dyDescent="0.35">
      <c r="A1045" s="8">
        <v>1040</v>
      </c>
      <c r="B1045" s="124" t="s">
        <v>14529</v>
      </c>
      <c r="C1045" s="114" t="s">
        <v>949</v>
      </c>
      <c r="D1045" s="132">
        <v>15730</v>
      </c>
      <c r="E1045" s="132">
        <v>15730</v>
      </c>
      <c r="F1045" s="114" t="s">
        <v>938</v>
      </c>
      <c r="G1045" s="114" t="s">
        <v>14530</v>
      </c>
      <c r="H1045" s="114" t="s">
        <v>14530</v>
      </c>
      <c r="I1045" s="115" t="s">
        <v>951</v>
      </c>
      <c r="J1045" s="116" t="s">
        <v>14531</v>
      </c>
    </row>
    <row r="1046" spans="1:10" ht="40.5" x14ac:dyDescent="0.35">
      <c r="A1046" s="8">
        <v>1041</v>
      </c>
      <c r="B1046" s="124" t="s">
        <v>14532</v>
      </c>
      <c r="C1046" s="114" t="s">
        <v>949</v>
      </c>
      <c r="D1046" s="132">
        <v>300000</v>
      </c>
      <c r="E1046" s="132">
        <v>300000</v>
      </c>
      <c r="F1046" s="114" t="s">
        <v>938</v>
      </c>
      <c r="G1046" s="114" t="s">
        <v>14533</v>
      </c>
      <c r="H1046" s="114" t="s">
        <v>14533</v>
      </c>
      <c r="I1046" s="115" t="s">
        <v>951</v>
      </c>
      <c r="J1046" s="116" t="s">
        <v>14534</v>
      </c>
    </row>
    <row r="1047" spans="1:10" ht="40.5" x14ac:dyDescent="0.35">
      <c r="A1047" s="8">
        <v>1042</v>
      </c>
      <c r="B1047" s="124" t="s">
        <v>14535</v>
      </c>
      <c r="C1047" s="114" t="s">
        <v>949</v>
      </c>
      <c r="D1047" s="132">
        <v>1600</v>
      </c>
      <c r="E1047" s="132">
        <v>1600</v>
      </c>
      <c r="F1047" s="114" t="s">
        <v>938</v>
      </c>
      <c r="G1047" s="114" t="s">
        <v>14536</v>
      </c>
      <c r="H1047" s="114" t="s">
        <v>14536</v>
      </c>
      <c r="I1047" s="115" t="s">
        <v>951</v>
      </c>
      <c r="J1047" s="116" t="s">
        <v>14537</v>
      </c>
    </row>
    <row r="1048" spans="1:10" ht="121.5" x14ac:dyDescent="0.35">
      <c r="A1048" s="8">
        <v>1043</v>
      </c>
      <c r="B1048" s="124" t="s">
        <v>14538</v>
      </c>
      <c r="C1048" s="114" t="s">
        <v>949</v>
      </c>
      <c r="D1048" s="132">
        <v>7383</v>
      </c>
      <c r="E1048" s="132">
        <v>7383</v>
      </c>
      <c r="F1048" s="114" t="s">
        <v>938</v>
      </c>
      <c r="G1048" s="114" t="s">
        <v>14539</v>
      </c>
      <c r="H1048" s="114" t="s">
        <v>14539</v>
      </c>
      <c r="I1048" s="115" t="s">
        <v>951</v>
      </c>
      <c r="J1048" s="116" t="s">
        <v>14540</v>
      </c>
    </row>
    <row r="1049" spans="1:10" ht="60.75" x14ac:dyDescent="0.35">
      <c r="A1049" s="8">
        <v>1044</v>
      </c>
      <c r="B1049" s="124" t="s">
        <v>14541</v>
      </c>
      <c r="C1049" s="114" t="s">
        <v>949</v>
      </c>
      <c r="D1049" s="132">
        <v>642</v>
      </c>
      <c r="E1049" s="132">
        <v>642</v>
      </c>
      <c r="F1049" s="114" t="s">
        <v>938</v>
      </c>
      <c r="G1049" s="114" t="s">
        <v>14012</v>
      </c>
      <c r="H1049" s="114" t="s">
        <v>14012</v>
      </c>
      <c r="I1049" s="115" t="s">
        <v>951</v>
      </c>
      <c r="J1049" s="116" t="s">
        <v>14542</v>
      </c>
    </row>
    <row r="1050" spans="1:10" ht="81" x14ac:dyDescent="0.35">
      <c r="A1050" s="8">
        <v>1045</v>
      </c>
      <c r="B1050" s="124" t="s">
        <v>1617</v>
      </c>
      <c r="C1050" s="114" t="s">
        <v>949</v>
      </c>
      <c r="D1050" s="132">
        <v>12519</v>
      </c>
      <c r="E1050" s="132">
        <v>12519</v>
      </c>
      <c r="F1050" s="114" t="s">
        <v>938</v>
      </c>
      <c r="G1050" s="114" t="s">
        <v>14543</v>
      </c>
      <c r="H1050" s="114" t="s">
        <v>14543</v>
      </c>
      <c r="I1050" s="115" t="s">
        <v>951</v>
      </c>
      <c r="J1050" s="116" t="s">
        <v>14544</v>
      </c>
    </row>
    <row r="1051" spans="1:10" ht="60.75" x14ac:dyDescent="0.35">
      <c r="A1051" s="8">
        <v>1046</v>
      </c>
      <c r="B1051" s="124" t="s">
        <v>14545</v>
      </c>
      <c r="C1051" s="114" t="s">
        <v>949</v>
      </c>
      <c r="D1051" s="132">
        <v>27400</v>
      </c>
      <c r="E1051" s="132">
        <v>27400</v>
      </c>
      <c r="F1051" s="114" t="s">
        <v>938</v>
      </c>
      <c r="G1051" s="114" t="s">
        <v>14546</v>
      </c>
      <c r="H1051" s="114" t="s">
        <v>14546</v>
      </c>
      <c r="I1051" s="115" t="s">
        <v>951</v>
      </c>
      <c r="J1051" s="116" t="s">
        <v>14547</v>
      </c>
    </row>
    <row r="1052" spans="1:10" ht="81" x14ac:dyDescent="0.35">
      <c r="A1052" s="8">
        <v>1047</v>
      </c>
      <c r="B1052" s="124" t="s">
        <v>14548</v>
      </c>
      <c r="C1052" s="114" t="s">
        <v>949</v>
      </c>
      <c r="D1052" s="132">
        <v>6000</v>
      </c>
      <c r="E1052" s="132">
        <v>6000</v>
      </c>
      <c r="F1052" s="114" t="s">
        <v>938</v>
      </c>
      <c r="G1052" s="114" t="s">
        <v>8461</v>
      </c>
      <c r="H1052" s="114" t="s">
        <v>8461</v>
      </c>
      <c r="I1052" s="115" t="s">
        <v>951</v>
      </c>
      <c r="J1052" s="116" t="s">
        <v>14549</v>
      </c>
    </row>
    <row r="1053" spans="1:10" ht="60.75" x14ac:dyDescent="0.35">
      <c r="A1053" s="8">
        <v>1048</v>
      </c>
      <c r="B1053" s="124" t="s">
        <v>14550</v>
      </c>
      <c r="C1053" s="114" t="s">
        <v>949</v>
      </c>
      <c r="D1053" s="132">
        <v>2247</v>
      </c>
      <c r="E1053" s="132">
        <v>2247</v>
      </c>
      <c r="F1053" s="114" t="s">
        <v>938</v>
      </c>
      <c r="G1053" s="114" t="s">
        <v>14551</v>
      </c>
      <c r="H1053" s="114" t="s">
        <v>14551</v>
      </c>
      <c r="I1053" s="115" t="s">
        <v>951</v>
      </c>
      <c r="J1053" s="116" t="s">
        <v>14552</v>
      </c>
    </row>
    <row r="1054" spans="1:10" ht="81" x14ac:dyDescent="0.35">
      <c r="A1054" s="8">
        <v>1049</v>
      </c>
      <c r="B1054" s="124" t="s">
        <v>14553</v>
      </c>
      <c r="C1054" s="114" t="s">
        <v>949</v>
      </c>
      <c r="D1054" s="132">
        <v>16000</v>
      </c>
      <c r="E1054" s="132">
        <v>16000</v>
      </c>
      <c r="F1054" s="114" t="s">
        <v>938</v>
      </c>
      <c r="G1054" s="114" t="s">
        <v>14554</v>
      </c>
      <c r="H1054" s="114" t="s">
        <v>14554</v>
      </c>
      <c r="I1054" s="115" t="s">
        <v>951</v>
      </c>
      <c r="J1054" s="116" t="s">
        <v>14555</v>
      </c>
    </row>
    <row r="1055" spans="1:10" ht="101.25" x14ac:dyDescent="0.35">
      <c r="A1055" s="8">
        <v>1050</v>
      </c>
      <c r="B1055" s="12" t="s">
        <v>14556</v>
      </c>
      <c r="C1055" s="119" t="s">
        <v>1182</v>
      </c>
      <c r="D1055" s="133">
        <v>25000</v>
      </c>
      <c r="E1055" s="133">
        <v>25000</v>
      </c>
      <c r="F1055" s="8" t="s">
        <v>1183</v>
      </c>
      <c r="G1055" s="110" t="s">
        <v>14557</v>
      </c>
      <c r="H1055" s="110" t="s">
        <v>14557</v>
      </c>
      <c r="I1055" s="110" t="s">
        <v>13171</v>
      </c>
      <c r="J1055" s="8" t="s">
        <v>14558</v>
      </c>
    </row>
    <row r="1056" spans="1:10" ht="202.5" x14ac:dyDescent="0.35">
      <c r="A1056" s="8">
        <v>1051</v>
      </c>
      <c r="B1056" s="12" t="s">
        <v>12147</v>
      </c>
      <c r="C1056" s="119" t="s">
        <v>1182</v>
      </c>
      <c r="D1056" s="133">
        <v>13375</v>
      </c>
      <c r="E1056" s="133">
        <v>13375</v>
      </c>
      <c r="F1056" s="8" t="s">
        <v>1183</v>
      </c>
      <c r="G1056" s="110" t="s">
        <v>14559</v>
      </c>
      <c r="H1056" s="110" t="s">
        <v>14560</v>
      </c>
      <c r="I1056" s="110" t="s">
        <v>13171</v>
      </c>
      <c r="J1056" s="8" t="s">
        <v>14561</v>
      </c>
    </row>
    <row r="1057" spans="1:10" ht="243" x14ac:dyDescent="0.35">
      <c r="A1057" s="8">
        <v>1052</v>
      </c>
      <c r="B1057" s="12" t="s">
        <v>14562</v>
      </c>
      <c r="C1057" s="119" t="s">
        <v>1182</v>
      </c>
      <c r="D1057" s="133">
        <v>66768</v>
      </c>
      <c r="E1057" s="133">
        <v>66768</v>
      </c>
      <c r="F1057" s="8" t="s">
        <v>33</v>
      </c>
      <c r="G1057" s="110" t="s">
        <v>14563</v>
      </c>
      <c r="H1057" s="110" t="s">
        <v>14564</v>
      </c>
      <c r="I1057" s="110" t="s">
        <v>13171</v>
      </c>
      <c r="J1057" s="8" t="s">
        <v>14565</v>
      </c>
    </row>
    <row r="1058" spans="1:10" ht="182.25" x14ac:dyDescent="0.35">
      <c r="A1058" s="8">
        <v>1053</v>
      </c>
      <c r="B1058" s="12" t="s">
        <v>14566</v>
      </c>
      <c r="C1058" s="119" t="s">
        <v>1182</v>
      </c>
      <c r="D1058" s="133">
        <v>6000</v>
      </c>
      <c r="E1058" s="133">
        <v>6000</v>
      </c>
      <c r="F1058" s="8" t="s">
        <v>33</v>
      </c>
      <c r="G1058" s="110" t="s">
        <v>14567</v>
      </c>
      <c r="H1058" s="110" t="s">
        <v>14568</v>
      </c>
      <c r="I1058" s="110" t="s">
        <v>13171</v>
      </c>
      <c r="J1058" s="8" t="s">
        <v>14569</v>
      </c>
    </row>
    <row r="1059" spans="1:10" ht="101.25" x14ac:dyDescent="0.35">
      <c r="A1059" s="8">
        <v>1054</v>
      </c>
      <c r="B1059" s="16" t="s">
        <v>14570</v>
      </c>
      <c r="C1059" s="18" t="s">
        <v>838</v>
      </c>
      <c r="D1059" s="19">
        <v>208802.48</v>
      </c>
      <c r="E1059" s="19">
        <v>208802.48</v>
      </c>
      <c r="F1059" s="18" t="s">
        <v>37942</v>
      </c>
      <c r="G1059" s="18" t="s">
        <v>14571</v>
      </c>
      <c r="H1059" s="18" t="s">
        <v>14571</v>
      </c>
      <c r="I1059" s="8" t="s">
        <v>840</v>
      </c>
      <c r="J1059" s="50" t="s">
        <v>14572</v>
      </c>
    </row>
    <row r="1060" spans="1:10" ht="101.25" x14ac:dyDescent="0.35">
      <c r="A1060" s="8">
        <v>1055</v>
      </c>
      <c r="B1060" s="16" t="s">
        <v>5494</v>
      </c>
      <c r="C1060" s="18" t="s">
        <v>838</v>
      </c>
      <c r="D1060" s="19">
        <v>172195.1</v>
      </c>
      <c r="E1060" s="19">
        <v>172195.1</v>
      </c>
      <c r="F1060" s="18" t="s">
        <v>37942</v>
      </c>
      <c r="G1060" s="18" t="s">
        <v>14573</v>
      </c>
      <c r="H1060" s="18" t="s">
        <v>14573</v>
      </c>
      <c r="I1060" s="8" t="s">
        <v>840</v>
      </c>
      <c r="J1060" s="50" t="s">
        <v>14574</v>
      </c>
    </row>
    <row r="1061" spans="1:10" ht="101.25" x14ac:dyDescent="0.35">
      <c r="A1061" s="8">
        <v>1056</v>
      </c>
      <c r="B1061" s="16" t="s">
        <v>14575</v>
      </c>
      <c r="C1061" s="18" t="s">
        <v>838</v>
      </c>
      <c r="D1061" s="19">
        <v>2400</v>
      </c>
      <c r="E1061" s="19">
        <v>2400</v>
      </c>
      <c r="F1061" s="18" t="s">
        <v>37942</v>
      </c>
      <c r="G1061" s="18" t="s">
        <v>14576</v>
      </c>
      <c r="H1061" s="18" t="s">
        <v>14576</v>
      </c>
      <c r="I1061" s="8" t="s">
        <v>840</v>
      </c>
      <c r="J1061" s="50" t="s">
        <v>14577</v>
      </c>
    </row>
    <row r="1062" spans="1:10" ht="101.25" x14ac:dyDescent="0.35">
      <c r="A1062" s="8">
        <v>1057</v>
      </c>
      <c r="B1062" s="16" t="s">
        <v>11733</v>
      </c>
      <c r="C1062" s="18" t="s">
        <v>838</v>
      </c>
      <c r="D1062" s="19">
        <v>15825</v>
      </c>
      <c r="E1062" s="19">
        <v>15825</v>
      </c>
      <c r="F1062" s="18" t="s">
        <v>37942</v>
      </c>
      <c r="G1062" s="18" t="s">
        <v>14578</v>
      </c>
      <c r="H1062" s="18" t="s">
        <v>14578</v>
      </c>
      <c r="I1062" s="8" t="s">
        <v>840</v>
      </c>
      <c r="J1062" s="50" t="s">
        <v>14579</v>
      </c>
    </row>
    <row r="1063" spans="1:10" ht="101.25" x14ac:dyDescent="0.35">
      <c r="A1063" s="8">
        <v>1058</v>
      </c>
      <c r="B1063" s="16" t="s">
        <v>14580</v>
      </c>
      <c r="C1063" s="18" t="s">
        <v>838</v>
      </c>
      <c r="D1063" s="19">
        <v>20865</v>
      </c>
      <c r="E1063" s="19">
        <v>20865</v>
      </c>
      <c r="F1063" s="18" t="s">
        <v>37942</v>
      </c>
      <c r="G1063" s="18" t="s">
        <v>14581</v>
      </c>
      <c r="H1063" s="18" t="s">
        <v>14581</v>
      </c>
      <c r="I1063" s="8" t="s">
        <v>840</v>
      </c>
      <c r="J1063" s="50" t="s">
        <v>14582</v>
      </c>
    </row>
    <row r="1064" spans="1:10" ht="101.25" x14ac:dyDescent="0.35">
      <c r="A1064" s="8">
        <v>1059</v>
      </c>
      <c r="B1064" s="16" t="s">
        <v>14580</v>
      </c>
      <c r="C1064" s="18" t="s">
        <v>838</v>
      </c>
      <c r="D1064" s="19">
        <v>21400</v>
      </c>
      <c r="E1064" s="19">
        <v>21400</v>
      </c>
      <c r="F1064" s="18" t="s">
        <v>37942</v>
      </c>
      <c r="G1064" s="18" t="s">
        <v>14583</v>
      </c>
      <c r="H1064" s="18" t="s">
        <v>14583</v>
      </c>
      <c r="I1064" s="8" t="s">
        <v>840</v>
      </c>
      <c r="J1064" s="50" t="s">
        <v>14584</v>
      </c>
    </row>
    <row r="1065" spans="1:10" ht="101.25" x14ac:dyDescent="0.35">
      <c r="A1065" s="8">
        <v>1060</v>
      </c>
      <c r="B1065" s="16" t="s">
        <v>4770</v>
      </c>
      <c r="C1065" s="18" t="s">
        <v>838</v>
      </c>
      <c r="D1065" s="19">
        <v>6900</v>
      </c>
      <c r="E1065" s="19">
        <v>6900</v>
      </c>
      <c r="F1065" s="18" t="s">
        <v>37942</v>
      </c>
      <c r="G1065" s="18" t="s">
        <v>14585</v>
      </c>
      <c r="H1065" s="18" t="s">
        <v>14585</v>
      </c>
      <c r="I1065" s="8" t="s">
        <v>840</v>
      </c>
      <c r="J1065" s="50" t="s">
        <v>14586</v>
      </c>
    </row>
    <row r="1066" spans="1:10" ht="101.25" x14ac:dyDescent="0.35">
      <c r="A1066" s="8">
        <v>1061</v>
      </c>
      <c r="B1066" s="16" t="s">
        <v>14587</v>
      </c>
      <c r="C1066" s="18" t="s">
        <v>838</v>
      </c>
      <c r="D1066" s="19">
        <v>18000</v>
      </c>
      <c r="E1066" s="19">
        <v>18000</v>
      </c>
      <c r="F1066" s="18" t="s">
        <v>37942</v>
      </c>
      <c r="G1066" s="18" t="s">
        <v>14588</v>
      </c>
      <c r="H1066" s="18" t="s">
        <v>14588</v>
      </c>
      <c r="I1066" s="8" t="s">
        <v>840</v>
      </c>
      <c r="J1066" s="50" t="s">
        <v>14589</v>
      </c>
    </row>
    <row r="1067" spans="1:10" ht="101.25" x14ac:dyDescent="0.35">
      <c r="A1067" s="8">
        <v>1062</v>
      </c>
      <c r="B1067" s="16" t="s">
        <v>14590</v>
      </c>
      <c r="C1067" s="18" t="s">
        <v>838</v>
      </c>
      <c r="D1067" s="19">
        <v>15515</v>
      </c>
      <c r="E1067" s="19">
        <v>15515</v>
      </c>
      <c r="F1067" s="18" t="s">
        <v>37942</v>
      </c>
      <c r="G1067" s="18" t="s">
        <v>14591</v>
      </c>
      <c r="H1067" s="18" t="s">
        <v>14591</v>
      </c>
      <c r="I1067" s="8" t="s">
        <v>840</v>
      </c>
      <c r="J1067" s="50" t="s">
        <v>14592</v>
      </c>
    </row>
    <row r="1068" spans="1:10" ht="101.25" x14ac:dyDescent="0.35">
      <c r="A1068" s="8">
        <v>1063</v>
      </c>
      <c r="B1068" s="16" t="s">
        <v>14593</v>
      </c>
      <c r="C1068" s="18" t="s">
        <v>838</v>
      </c>
      <c r="D1068" s="19">
        <v>43335</v>
      </c>
      <c r="E1068" s="19">
        <v>43335</v>
      </c>
      <c r="F1068" s="18" t="s">
        <v>37942</v>
      </c>
      <c r="G1068" s="18" t="s">
        <v>14594</v>
      </c>
      <c r="H1068" s="18" t="s">
        <v>14594</v>
      </c>
      <c r="I1068" s="8" t="s">
        <v>840</v>
      </c>
      <c r="J1068" s="50" t="s">
        <v>14595</v>
      </c>
    </row>
    <row r="1069" spans="1:10" ht="60.75" x14ac:dyDescent="0.35">
      <c r="A1069" s="8">
        <v>1064</v>
      </c>
      <c r="B1069" s="108" t="s">
        <v>14596</v>
      </c>
      <c r="C1069" s="14" t="s">
        <v>937</v>
      </c>
      <c r="D1069" s="139">
        <v>192000</v>
      </c>
      <c r="E1069" s="139">
        <f>D1069</f>
        <v>192000</v>
      </c>
      <c r="F1069" s="14" t="s">
        <v>1502</v>
      </c>
      <c r="G1069" s="14" t="s">
        <v>14597</v>
      </c>
      <c r="H1069" s="14" t="s">
        <v>14597</v>
      </c>
      <c r="I1069" s="9" t="s">
        <v>1504</v>
      </c>
      <c r="J1069" s="9" t="s">
        <v>26715</v>
      </c>
    </row>
    <row r="1070" spans="1:10" ht="60.75" x14ac:dyDescent="0.35">
      <c r="A1070" s="8">
        <v>1065</v>
      </c>
      <c r="B1070" s="108" t="s">
        <v>9723</v>
      </c>
      <c r="C1070" s="14" t="s">
        <v>937</v>
      </c>
      <c r="D1070" s="139">
        <v>74425</v>
      </c>
      <c r="E1070" s="139">
        <f>D1070</f>
        <v>74425</v>
      </c>
      <c r="F1070" s="14" t="s">
        <v>1502</v>
      </c>
      <c r="G1070" s="14" t="s">
        <v>14598</v>
      </c>
      <c r="H1070" s="14" t="s">
        <v>14598</v>
      </c>
      <c r="I1070" s="9" t="s">
        <v>1504</v>
      </c>
      <c r="J1070" s="9" t="s">
        <v>26716</v>
      </c>
    </row>
    <row r="1071" spans="1:10" ht="60.75" x14ac:dyDescent="0.35">
      <c r="A1071" s="8">
        <v>1066</v>
      </c>
      <c r="B1071" s="108" t="s">
        <v>14599</v>
      </c>
      <c r="C1071" s="14" t="s">
        <v>937</v>
      </c>
      <c r="D1071" s="139">
        <v>30000</v>
      </c>
      <c r="E1071" s="139">
        <f>D1071</f>
        <v>30000</v>
      </c>
      <c r="F1071" s="14" t="s">
        <v>1502</v>
      </c>
      <c r="G1071" s="14" t="s">
        <v>14600</v>
      </c>
      <c r="H1071" s="14" t="s">
        <v>14600</v>
      </c>
      <c r="I1071" s="9" t="s">
        <v>1504</v>
      </c>
      <c r="J1071" s="9" t="s">
        <v>26717</v>
      </c>
    </row>
    <row r="1072" spans="1:10" ht="101.25" x14ac:dyDescent="0.35">
      <c r="A1072" s="8">
        <v>1067</v>
      </c>
      <c r="B1072" s="12" t="s">
        <v>14601</v>
      </c>
      <c r="C1072" s="8" t="s">
        <v>2250</v>
      </c>
      <c r="D1072" s="131">
        <v>165000</v>
      </c>
      <c r="E1072" s="131">
        <v>165000</v>
      </c>
      <c r="F1072" s="8" t="s">
        <v>938</v>
      </c>
      <c r="G1072" s="8" t="s">
        <v>14602</v>
      </c>
      <c r="H1072" s="8" t="s">
        <v>14602</v>
      </c>
      <c r="I1072" s="8" t="s">
        <v>7160</v>
      </c>
      <c r="J1072" s="8" t="s">
        <v>26718</v>
      </c>
    </row>
    <row r="1073" spans="1:10" ht="40.5" x14ac:dyDescent="0.35">
      <c r="A1073" s="8">
        <v>1068</v>
      </c>
      <c r="B1073" s="12" t="s">
        <v>14603</v>
      </c>
      <c r="C1073" s="8" t="s">
        <v>2250</v>
      </c>
      <c r="D1073" s="131">
        <v>62900</v>
      </c>
      <c r="E1073" s="131">
        <v>62900</v>
      </c>
      <c r="F1073" s="8" t="s">
        <v>938</v>
      </c>
      <c r="G1073" s="8" t="s">
        <v>14604</v>
      </c>
      <c r="H1073" s="8" t="s">
        <v>14604</v>
      </c>
      <c r="I1073" s="8" t="s">
        <v>7160</v>
      </c>
      <c r="J1073" s="8" t="s">
        <v>26719</v>
      </c>
    </row>
    <row r="1074" spans="1:10" ht="40.5" x14ac:dyDescent="0.35">
      <c r="A1074" s="8">
        <v>1069</v>
      </c>
      <c r="B1074" s="12" t="s">
        <v>14605</v>
      </c>
      <c r="C1074" s="8" t="s">
        <v>2250</v>
      </c>
      <c r="D1074" s="131">
        <v>30000</v>
      </c>
      <c r="E1074" s="131">
        <v>30000</v>
      </c>
      <c r="F1074" s="8" t="s">
        <v>938</v>
      </c>
      <c r="G1074" s="8" t="s">
        <v>14606</v>
      </c>
      <c r="H1074" s="8" t="s">
        <v>14607</v>
      </c>
      <c r="I1074" s="8" t="s">
        <v>7160</v>
      </c>
      <c r="J1074" s="8" t="s">
        <v>26720</v>
      </c>
    </row>
    <row r="1075" spans="1:10" ht="40.5" x14ac:dyDescent="0.35">
      <c r="A1075" s="8">
        <v>1070</v>
      </c>
      <c r="B1075" s="12" t="s">
        <v>14608</v>
      </c>
      <c r="C1075" s="8" t="s">
        <v>2250</v>
      </c>
      <c r="D1075" s="131">
        <v>10000</v>
      </c>
      <c r="E1075" s="131">
        <v>10000</v>
      </c>
      <c r="F1075" s="8" t="s">
        <v>938</v>
      </c>
      <c r="G1075" s="8" t="s">
        <v>14609</v>
      </c>
      <c r="H1075" s="8" t="s">
        <v>14609</v>
      </c>
      <c r="I1075" s="8" t="s">
        <v>7160</v>
      </c>
      <c r="J1075" s="8" t="s">
        <v>26721</v>
      </c>
    </row>
    <row r="1076" spans="1:10" ht="40.5" x14ac:dyDescent="0.35">
      <c r="A1076" s="8">
        <v>1071</v>
      </c>
      <c r="B1076" s="12" t="s">
        <v>14610</v>
      </c>
      <c r="C1076" s="8" t="s">
        <v>2250</v>
      </c>
      <c r="D1076" s="131">
        <v>3000</v>
      </c>
      <c r="E1076" s="131">
        <v>3000</v>
      </c>
      <c r="F1076" s="8" t="s">
        <v>938</v>
      </c>
      <c r="G1076" s="8" t="s">
        <v>14611</v>
      </c>
      <c r="H1076" s="8" t="s">
        <v>14611</v>
      </c>
      <c r="I1076" s="8" t="s">
        <v>7160</v>
      </c>
      <c r="J1076" s="8" t="s">
        <v>26722</v>
      </c>
    </row>
    <row r="1077" spans="1:10" ht="60.75" x14ac:dyDescent="0.35">
      <c r="A1077" s="8">
        <v>1072</v>
      </c>
      <c r="B1077" s="12" t="s">
        <v>14612</v>
      </c>
      <c r="C1077" s="8" t="s">
        <v>2250</v>
      </c>
      <c r="D1077" s="131">
        <v>55000</v>
      </c>
      <c r="E1077" s="131">
        <v>55000</v>
      </c>
      <c r="F1077" s="8" t="s">
        <v>938</v>
      </c>
      <c r="G1077" s="8" t="s">
        <v>14613</v>
      </c>
      <c r="H1077" s="8" t="s">
        <v>14613</v>
      </c>
      <c r="I1077" s="8" t="s">
        <v>7160</v>
      </c>
      <c r="J1077" s="8" t="s">
        <v>26723</v>
      </c>
    </row>
    <row r="1078" spans="1:10" ht="60.75" x14ac:dyDescent="0.35">
      <c r="A1078" s="8">
        <v>1073</v>
      </c>
      <c r="B1078" s="12" t="s">
        <v>14614</v>
      </c>
      <c r="C1078" s="8" t="s">
        <v>1273</v>
      </c>
      <c r="D1078" s="137">
        <v>370000</v>
      </c>
      <c r="E1078" s="137">
        <v>370000</v>
      </c>
      <c r="F1078" s="8" t="s">
        <v>938</v>
      </c>
      <c r="G1078" s="110" t="s">
        <v>14615</v>
      </c>
      <c r="H1078" s="110" t="s">
        <v>14615</v>
      </c>
      <c r="I1078" s="8" t="s">
        <v>185</v>
      </c>
      <c r="J1078" s="8" t="s">
        <v>26724</v>
      </c>
    </row>
    <row r="1079" spans="1:10" ht="81" x14ac:dyDescent="0.35">
      <c r="A1079" s="8">
        <v>1074</v>
      </c>
      <c r="B1079" s="12" t="s">
        <v>14616</v>
      </c>
      <c r="C1079" s="8" t="s">
        <v>959</v>
      </c>
      <c r="D1079" s="109">
        <v>27124.5</v>
      </c>
      <c r="E1079" s="109">
        <f>D1079</f>
        <v>27124.5</v>
      </c>
      <c r="F1079" s="8" t="s">
        <v>938</v>
      </c>
      <c r="G1079" s="8" t="s">
        <v>14617</v>
      </c>
      <c r="H1079" s="8" t="s">
        <v>14617</v>
      </c>
      <c r="I1079" s="8" t="s">
        <v>962</v>
      </c>
      <c r="J1079" s="8" t="s">
        <v>14618</v>
      </c>
    </row>
    <row r="1080" spans="1:10" ht="60.75" x14ac:dyDescent="0.35">
      <c r="A1080" s="8">
        <v>1075</v>
      </c>
      <c r="B1080" s="12" t="s">
        <v>14619</v>
      </c>
      <c r="C1080" s="8" t="s">
        <v>959</v>
      </c>
      <c r="D1080" s="109">
        <v>31418</v>
      </c>
      <c r="E1080" s="109">
        <f>D1080</f>
        <v>31418</v>
      </c>
      <c r="F1080" s="8" t="s">
        <v>938</v>
      </c>
      <c r="G1080" s="8" t="s">
        <v>14620</v>
      </c>
      <c r="H1080" s="8" t="s">
        <v>14620</v>
      </c>
      <c r="I1080" s="8" t="s">
        <v>962</v>
      </c>
      <c r="J1080" s="8" t="s">
        <v>14621</v>
      </c>
    </row>
    <row r="1081" spans="1:10" ht="40.5" x14ac:dyDescent="0.35">
      <c r="A1081" s="8">
        <v>1076</v>
      </c>
      <c r="B1081" s="12" t="s">
        <v>14622</v>
      </c>
      <c r="C1081" s="8" t="s">
        <v>959</v>
      </c>
      <c r="D1081" s="109">
        <v>9840</v>
      </c>
      <c r="E1081" s="109">
        <f>D1081</f>
        <v>9840</v>
      </c>
      <c r="F1081" s="8" t="s">
        <v>938</v>
      </c>
      <c r="G1081" s="8" t="s">
        <v>14623</v>
      </c>
      <c r="H1081" s="8" t="s">
        <v>14623</v>
      </c>
      <c r="I1081" s="8" t="s">
        <v>962</v>
      </c>
      <c r="J1081" s="8" t="s">
        <v>14624</v>
      </c>
    </row>
    <row r="1082" spans="1:10" ht="40.5" x14ac:dyDescent="0.35">
      <c r="A1082" s="8">
        <v>1077</v>
      </c>
      <c r="B1082" s="12" t="s">
        <v>14625</v>
      </c>
      <c r="C1082" s="8" t="s">
        <v>959</v>
      </c>
      <c r="D1082" s="109">
        <v>17520</v>
      </c>
      <c r="E1082" s="109">
        <f>D1082</f>
        <v>17520</v>
      </c>
      <c r="F1082" s="8" t="s">
        <v>938</v>
      </c>
      <c r="G1082" s="8" t="s">
        <v>14626</v>
      </c>
      <c r="H1082" s="8" t="s">
        <v>14626</v>
      </c>
      <c r="I1082" s="8" t="s">
        <v>962</v>
      </c>
      <c r="J1082" s="8" t="s">
        <v>14627</v>
      </c>
    </row>
    <row r="1083" spans="1:10" ht="40.5" x14ac:dyDescent="0.35">
      <c r="A1083" s="8">
        <v>1078</v>
      </c>
      <c r="B1083" s="12" t="s">
        <v>8020</v>
      </c>
      <c r="C1083" s="8" t="s">
        <v>959</v>
      </c>
      <c r="D1083" s="109">
        <v>17520</v>
      </c>
      <c r="E1083" s="109">
        <f>D1083</f>
        <v>17520</v>
      </c>
      <c r="F1083" s="8" t="s">
        <v>938</v>
      </c>
      <c r="G1083" s="8" t="s">
        <v>14626</v>
      </c>
      <c r="H1083" s="8" t="s">
        <v>14626</v>
      </c>
      <c r="I1083" s="8" t="s">
        <v>962</v>
      </c>
      <c r="J1083" s="8" t="s">
        <v>14628</v>
      </c>
    </row>
    <row r="1084" spans="1:10" ht="60.75" x14ac:dyDescent="0.35">
      <c r="A1084" s="8">
        <v>1079</v>
      </c>
      <c r="B1084" s="12" t="s">
        <v>14629</v>
      </c>
      <c r="C1084" s="8" t="s">
        <v>1056</v>
      </c>
      <c r="D1084" s="137">
        <v>8950</v>
      </c>
      <c r="E1084" s="137">
        <v>8950</v>
      </c>
      <c r="F1084" s="8" t="s">
        <v>37942</v>
      </c>
      <c r="G1084" s="8" t="s">
        <v>14630</v>
      </c>
      <c r="H1084" s="8" t="s">
        <v>14630</v>
      </c>
      <c r="I1084" s="8" t="s">
        <v>1058</v>
      </c>
      <c r="J1084" s="8" t="s">
        <v>14631</v>
      </c>
    </row>
    <row r="1085" spans="1:10" ht="101.25" x14ac:dyDescent="0.35">
      <c r="A1085" s="8">
        <v>1080</v>
      </c>
      <c r="B1085" s="12" t="s">
        <v>14632</v>
      </c>
      <c r="C1085" s="8" t="s">
        <v>1278</v>
      </c>
      <c r="D1085" s="131">
        <v>20590</v>
      </c>
      <c r="E1085" s="131">
        <v>20590</v>
      </c>
      <c r="F1085" s="8" t="s">
        <v>37942</v>
      </c>
      <c r="G1085" s="8" t="s">
        <v>14633</v>
      </c>
      <c r="H1085" s="8" t="s">
        <v>14633</v>
      </c>
      <c r="I1085" s="8" t="s">
        <v>1058</v>
      </c>
      <c r="J1085" s="8" t="s">
        <v>14634</v>
      </c>
    </row>
    <row r="1086" spans="1:10" ht="81" x14ac:dyDescent="0.35">
      <c r="A1086" s="8">
        <v>1081</v>
      </c>
      <c r="B1086" s="12" t="s">
        <v>14635</v>
      </c>
      <c r="C1086" s="8" t="s">
        <v>1278</v>
      </c>
      <c r="D1086" s="131">
        <v>7000</v>
      </c>
      <c r="E1086" s="131">
        <v>7000</v>
      </c>
      <c r="F1086" s="8" t="s">
        <v>37942</v>
      </c>
      <c r="G1086" s="8" t="s">
        <v>14636</v>
      </c>
      <c r="H1086" s="8" t="s">
        <v>14636</v>
      </c>
      <c r="I1086" s="8" t="s">
        <v>1058</v>
      </c>
      <c r="J1086" s="8" t="s">
        <v>14637</v>
      </c>
    </row>
    <row r="1087" spans="1:10" ht="162" x14ac:dyDescent="0.35">
      <c r="A1087" s="8">
        <v>1082</v>
      </c>
      <c r="B1087" s="6" t="s">
        <v>14638</v>
      </c>
      <c r="C1087" s="112" t="s">
        <v>911</v>
      </c>
      <c r="D1087" s="129">
        <v>25000</v>
      </c>
      <c r="E1087" s="129">
        <v>25000</v>
      </c>
      <c r="F1087" s="112" t="s">
        <v>33</v>
      </c>
      <c r="G1087" s="111" t="s">
        <v>14639</v>
      </c>
      <c r="H1087" s="111" t="s">
        <v>14640</v>
      </c>
      <c r="I1087" s="112" t="s">
        <v>914</v>
      </c>
      <c r="J1087" s="112" t="s">
        <v>14641</v>
      </c>
    </row>
    <row r="1088" spans="1:10" ht="409.5" x14ac:dyDescent="0.35">
      <c r="A1088" s="8">
        <v>1083</v>
      </c>
      <c r="B1088" s="6" t="s">
        <v>14642</v>
      </c>
      <c r="C1088" s="112" t="s">
        <v>911</v>
      </c>
      <c r="D1088" s="129">
        <v>59500</v>
      </c>
      <c r="E1088" s="129">
        <v>59500</v>
      </c>
      <c r="F1088" s="112" t="s">
        <v>33</v>
      </c>
      <c r="G1088" s="111" t="s">
        <v>14643</v>
      </c>
      <c r="H1088" s="111" t="s">
        <v>14644</v>
      </c>
      <c r="I1088" s="112" t="s">
        <v>914</v>
      </c>
      <c r="J1088" s="112" t="s">
        <v>14645</v>
      </c>
    </row>
    <row r="1089" spans="1:10" ht="121.5" x14ac:dyDescent="0.35">
      <c r="A1089" s="8">
        <v>1084</v>
      </c>
      <c r="B1089" s="6" t="s">
        <v>14646</v>
      </c>
      <c r="C1089" s="112" t="s">
        <v>911</v>
      </c>
      <c r="D1089" s="129">
        <v>2400</v>
      </c>
      <c r="E1089" s="129">
        <v>2400</v>
      </c>
      <c r="F1089" s="112" t="s">
        <v>33</v>
      </c>
      <c r="G1089" s="111" t="s">
        <v>14647</v>
      </c>
      <c r="H1089" s="111" t="s">
        <v>14648</v>
      </c>
      <c r="I1089" s="112" t="s">
        <v>914</v>
      </c>
      <c r="J1089" s="112" t="s">
        <v>14649</v>
      </c>
    </row>
    <row r="1090" spans="1:10" ht="162" x14ac:dyDescent="0.35">
      <c r="A1090" s="8">
        <v>1085</v>
      </c>
      <c r="B1090" s="6" t="s">
        <v>14650</v>
      </c>
      <c r="C1090" s="112" t="s">
        <v>911</v>
      </c>
      <c r="D1090" s="129">
        <v>124708.5</v>
      </c>
      <c r="E1090" s="129">
        <v>124708.5</v>
      </c>
      <c r="F1090" s="112" t="s">
        <v>33</v>
      </c>
      <c r="G1090" s="111" t="s">
        <v>14651</v>
      </c>
      <c r="H1090" s="111" t="s">
        <v>14652</v>
      </c>
      <c r="I1090" s="112" t="s">
        <v>914</v>
      </c>
      <c r="J1090" s="112" t="s">
        <v>14653</v>
      </c>
    </row>
    <row r="1091" spans="1:10" ht="81" x14ac:dyDescent="0.35">
      <c r="A1091" s="8">
        <v>1086</v>
      </c>
      <c r="B1091" s="6" t="s">
        <v>14654</v>
      </c>
      <c r="C1091" s="112" t="s">
        <v>911</v>
      </c>
      <c r="D1091" s="147">
        <v>3210</v>
      </c>
      <c r="E1091" s="147">
        <v>3210</v>
      </c>
      <c r="F1091" s="112" t="s">
        <v>33</v>
      </c>
      <c r="G1091" s="111" t="s">
        <v>14655</v>
      </c>
      <c r="H1091" s="111" t="s">
        <v>14656</v>
      </c>
      <c r="I1091" s="112" t="s">
        <v>914</v>
      </c>
      <c r="J1091" s="112" t="s">
        <v>14657</v>
      </c>
    </row>
    <row r="1092" spans="1:10" ht="81" x14ac:dyDescent="0.35">
      <c r="A1092" s="8">
        <v>1087</v>
      </c>
      <c r="B1092" s="12" t="s">
        <v>8108</v>
      </c>
      <c r="C1092" s="8" t="s">
        <v>928</v>
      </c>
      <c r="D1092" s="131">
        <v>105000</v>
      </c>
      <c r="E1092" s="131">
        <v>105000</v>
      </c>
      <c r="F1092" s="8" t="s">
        <v>929</v>
      </c>
      <c r="G1092" s="8" t="s">
        <v>14658</v>
      </c>
      <c r="H1092" s="8" t="s">
        <v>14658</v>
      </c>
      <c r="I1092" s="14" t="s">
        <v>931</v>
      </c>
      <c r="J1092" s="14" t="s">
        <v>14659</v>
      </c>
    </row>
    <row r="1093" spans="1:10" ht="81" x14ac:dyDescent="0.35">
      <c r="A1093" s="8">
        <v>1088</v>
      </c>
      <c r="B1093" s="12" t="s">
        <v>8108</v>
      </c>
      <c r="C1093" s="8" t="s">
        <v>928</v>
      </c>
      <c r="D1093" s="131">
        <v>127330</v>
      </c>
      <c r="E1093" s="131">
        <v>127330</v>
      </c>
      <c r="F1093" s="8" t="s">
        <v>929</v>
      </c>
      <c r="G1093" s="8" t="s">
        <v>14660</v>
      </c>
      <c r="H1093" s="8" t="s">
        <v>14660</v>
      </c>
      <c r="I1093" s="14" t="s">
        <v>931</v>
      </c>
      <c r="J1093" s="14" t="s">
        <v>14661</v>
      </c>
    </row>
    <row r="1094" spans="1:10" ht="81" x14ac:dyDescent="0.35">
      <c r="A1094" s="8">
        <v>1089</v>
      </c>
      <c r="B1094" s="12" t="s">
        <v>2511</v>
      </c>
      <c r="C1094" s="8" t="s">
        <v>928</v>
      </c>
      <c r="D1094" s="131">
        <v>106300</v>
      </c>
      <c r="E1094" s="131">
        <v>106300</v>
      </c>
      <c r="F1094" s="8" t="s">
        <v>929</v>
      </c>
      <c r="G1094" s="8" t="s">
        <v>14662</v>
      </c>
      <c r="H1094" s="8" t="s">
        <v>14662</v>
      </c>
      <c r="I1094" s="14" t="s">
        <v>931</v>
      </c>
      <c r="J1094" s="14" t="s">
        <v>14663</v>
      </c>
    </row>
    <row r="1095" spans="1:10" ht="60.75" x14ac:dyDescent="0.35">
      <c r="A1095" s="8">
        <v>1090</v>
      </c>
      <c r="B1095" s="12" t="s">
        <v>8108</v>
      </c>
      <c r="C1095" s="8" t="s">
        <v>928</v>
      </c>
      <c r="D1095" s="131">
        <v>123585</v>
      </c>
      <c r="E1095" s="131">
        <v>123585</v>
      </c>
      <c r="F1095" s="8" t="s">
        <v>929</v>
      </c>
      <c r="G1095" s="8" t="s">
        <v>14664</v>
      </c>
      <c r="H1095" s="8" t="s">
        <v>14664</v>
      </c>
      <c r="I1095" s="14" t="s">
        <v>931</v>
      </c>
      <c r="J1095" s="14" t="s">
        <v>14665</v>
      </c>
    </row>
    <row r="1096" spans="1:10" ht="81" x14ac:dyDescent="0.35">
      <c r="A1096" s="8">
        <v>1091</v>
      </c>
      <c r="B1096" s="12" t="s">
        <v>14666</v>
      </c>
      <c r="C1096" s="8" t="s">
        <v>968</v>
      </c>
      <c r="D1096" s="133">
        <v>175195.8</v>
      </c>
      <c r="E1096" s="133">
        <v>175195.8</v>
      </c>
      <c r="F1096" s="8" t="s">
        <v>969</v>
      </c>
      <c r="G1096" s="8" t="s">
        <v>14667</v>
      </c>
      <c r="H1096" s="8" t="s">
        <v>14668</v>
      </c>
      <c r="I1096" s="8" t="s">
        <v>972</v>
      </c>
      <c r="J1096" s="8" t="s">
        <v>14669</v>
      </c>
    </row>
    <row r="1097" spans="1:10" ht="101.25" x14ac:dyDescent="0.35">
      <c r="A1097" s="8">
        <v>1092</v>
      </c>
      <c r="B1097" s="12" t="s">
        <v>14670</v>
      </c>
      <c r="C1097" s="8" t="s">
        <v>968</v>
      </c>
      <c r="D1097" s="133">
        <v>12936</v>
      </c>
      <c r="E1097" s="133">
        <v>12936</v>
      </c>
      <c r="F1097" s="8" t="s">
        <v>969</v>
      </c>
      <c r="G1097" s="8" t="s">
        <v>14671</v>
      </c>
      <c r="H1097" s="8" t="s">
        <v>14672</v>
      </c>
      <c r="I1097" s="8" t="s">
        <v>972</v>
      </c>
      <c r="J1097" s="8" t="s">
        <v>14673</v>
      </c>
    </row>
    <row r="1098" spans="1:10" ht="101.25" x14ac:dyDescent="0.35">
      <c r="A1098" s="8">
        <v>1093</v>
      </c>
      <c r="B1098" s="124" t="s">
        <v>14674</v>
      </c>
      <c r="C1098" s="114" t="s">
        <v>949</v>
      </c>
      <c r="D1098" s="132">
        <v>13600</v>
      </c>
      <c r="E1098" s="132">
        <v>13600</v>
      </c>
      <c r="F1098" s="114" t="s">
        <v>938</v>
      </c>
      <c r="G1098" s="114" t="s">
        <v>14675</v>
      </c>
      <c r="H1098" s="114" t="s">
        <v>14675</v>
      </c>
      <c r="I1098" s="115" t="s">
        <v>951</v>
      </c>
      <c r="J1098" s="116" t="s">
        <v>14676</v>
      </c>
    </row>
    <row r="1099" spans="1:10" ht="60.75" x14ac:dyDescent="0.35">
      <c r="A1099" s="8">
        <v>1094</v>
      </c>
      <c r="B1099" s="124" t="s">
        <v>14677</v>
      </c>
      <c r="C1099" s="114" t="s">
        <v>949</v>
      </c>
      <c r="D1099" s="132">
        <v>2675</v>
      </c>
      <c r="E1099" s="132">
        <v>2675</v>
      </c>
      <c r="F1099" s="114" t="s">
        <v>938</v>
      </c>
      <c r="G1099" s="114" t="s">
        <v>14678</v>
      </c>
      <c r="H1099" s="114" t="s">
        <v>14678</v>
      </c>
      <c r="I1099" s="115" t="s">
        <v>951</v>
      </c>
      <c r="J1099" s="116" t="s">
        <v>14679</v>
      </c>
    </row>
    <row r="1100" spans="1:10" ht="60.75" x14ac:dyDescent="0.35">
      <c r="A1100" s="8">
        <v>1095</v>
      </c>
      <c r="B1100" s="124" t="s">
        <v>14680</v>
      </c>
      <c r="C1100" s="114" t="s">
        <v>949</v>
      </c>
      <c r="D1100" s="132">
        <v>100035</v>
      </c>
      <c r="E1100" s="132">
        <v>100035</v>
      </c>
      <c r="F1100" s="114" t="s">
        <v>938</v>
      </c>
      <c r="G1100" s="114" t="s">
        <v>14681</v>
      </c>
      <c r="H1100" s="114" t="s">
        <v>14681</v>
      </c>
      <c r="I1100" s="115" t="s">
        <v>951</v>
      </c>
      <c r="J1100" s="116" t="s">
        <v>14682</v>
      </c>
    </row>
    <row r="1101" spans="1:10" ht="101.25" x14ac:dyDescent="0.35">
      <c r="A1101" s="8">
        <v>1096</v>
      </c>
      <c r="B1101" s="124" t="s">
        <v>14683</v>
      </c>
      <c r="C1101" s="114" t="s">
        <v>949</v>
      </c>
      <c r="D1101" s="132">
        <v>750</v>
      </c>
      <c r="E1101" s="132">
        <v>750</v>
      </c>
      <c r="F1101" s="114" t="s">
        <v>938</v>
      </c>
      <c r="G1101" s="114" t="s">
        <v>1592</v>
      </c>
      <c r="H1101" s="114" t="s">
        <v>1592</v>
      </c>
      <c r="I1101" s="115" t="s">
        <v>951</v>
      </c>
      <c r="J1101" s="116" t="s">
        <v>14684</v>
      </c>
    </row>
    <row r="1102" spans="1:10" ht="81" x14ac:dyDescent="0.35">
      <c r="A1102" s="8">
        <v>1097</v>
      </c>
      <c r="B1102" s="124" t="s">
        <v>14685</v>
      </c>
      <c r="C1102" s="114" t="s">
        <v>949</v>
      </c>
      <c r="D1102" s="132">
        <v>380000</v>
      </c>
      <c r="E1102" s="132">
        <v>380000</v>
      </c>
      <c r="F1102" s="114" t="s">
        <v>938</v>
      </c>
      <c r="G1102" s="114" t="s">
        <v>14686</v>
      </c>
      <c r="H1102" s="114" t="s">
        <v>14686</v>
      </c>
      <c r="I1102" s="115" t="s">
        <v>951</v>
      </c>
      <c r="J1102" s="116" t="s">
        <v>14687</v>
      </c>
    </row>
    <row r="1103" spans="1:10" ht="101.25" x14ac:dyDescent="0.35">
      <c r="A1103" s="8">
        <v>1098</v>
      </c>
      <c r="B1103" s="124" t="s">
        <v>14688</v>
      </c>
      <c r="C1103" s="114" t="s">
        <v>949</v>
      </c>
      <c r="D1103" s="132">
        <v>29960</v>
      </c>
      <c r="E1103" s="132">
        <v>29960</v>
      </c>
      <c r="F1103" s="114" t="s">
        <v>938</v>
      </c>
      <c r="G1103" s="114" t="s">
        <v>14689</v>
      </c>
      <c r="H1103" s="114" t="s">
        <v>14689</v>
      </c>
      <c r="I1103" s="115" t="s">
        <v>951</v>
      </c>
      <c r="J1103" s="116" t="s">
        <v>14690</v>
      </c>
    </row>
    <row r="1104" spans="1:10" ht="101.25" x14ac:dyDescent="0.35">
      <c r="A1104" s="8">
        <v>1099</v>
      </c>
      <c r="B1104" s="16" t="s">
        <v>14691</v>
      </c>
      <c r="C1104" s="18" t="s">
        <v>838</v>
      </c>
      <c r="D1104" s="19">
        <v>26400</v>
      </c>
      <c r="E1104" s="19">
        <v>26400</v>
      </c>
      <c r="F1104" s="18" t="s">
        <v>37942</v>
      </c>
      <c r="G1104" s="18" t="s">
        <v>14692</v>
      </c>
      <c r="H1104" s="18" t="s">
        <v>14692</v>
      </c>
      <c r="I1104" s="8" t="s">
        <v>840</v>
      </c>
      <c r="J1104" s="50" t="s">
        <v>14693</v>
      </c>
    </row>
    <row r="1105" spans="1:10" ht="101.25" x14ac:dyDescent="0.35">
      <c r="A1105" s="8">
        <v>1100</v>
      </c>
      <c r="B1105" s="16" t="s">
        <v>14694</v>
      </c>
      <c r="C1105" s="18" t="s">
        <v>838</v>
      </c>
      <c r="D1105" s="19">
        <v>8000</v>
      </c>
      <c r="E1105" s="19">
        <v>8000</v>
      </c>
      <c r="F1105" s="18" t="s">
        <v>37942</v>
      </c>
      <c r="G1105" s="18" t="s">
        <v>14695</v>
      </c>
      <c r="H1105" s="18" t="s">
        <v>14695</v>
      </c>
      <c r="I1105" s="8" t="s">
        <v>840</v>
      </c>
      <c r="J1105" s="50" t="s">
        <v>14696</v>
      </c>
    </row>
    <row r="1106" spans="1:10" ht="121.5" x14ac:dyDescent="0.35">
      <c r="A1106" s="8">
        <v>1101</v>
      </c>
      <c r="B1106" s="16" t="s">
        <v>14697</v>
      </c>
      <c r="C1106" s="18" t="s">
        <v>838</v>
      </c>
      <c r="D1106" s="19">
        <v>216568</v>
      </c>
      <c r="E1106" s="19">
        <v>216568</v>
      </c>
      <c r="F1106" s="18" t="s">
        <v>37942</v>
      </c>
      <c r="G1106" s="18" t="s">
        <v>14698</v>
      </c>
      <c r="H1106" s="18" t="s">
        <v>14698</v>
      </c>
      <c r="I1106" s="8" t="s">
        <v>840</v>
      </c>
      <c r="J1106" s="50" t="s">
        <v>14699</v>
      </c>
    </row>
    <row r="1107" spans="1:10" ht="101.25" x14ac:dyDescent="0.35">
      <c r="A1107" s="8">
        <v>1102</v>
      </c>
      <c r="B1107" s="16" t="s">
        <v>14700</v>
      </c>
      <c r="C1107" s="18" t="s">
        <v>838</v>
      </c>
      <c r="D1107" s="19">
        <v>164928</v>
      </c>
      <c r="E1107" s="19">
        <v>164928</v>
      </c>
      <c r="F1107" s="18" t="s">
        <v>37942</v>
      </c>
      <c r="G1107" s="18" t="s">
        <v>14701</v>
      </c>
      <c r="H1107" s="18" t="s">
        <v>14701</v>
      </c>
      <c r="I1107" s="8" t="s">
        <v>840</v>
      </c>
      <c r="J1107" s="50" t="s">
        <v>14702</v>
      </c>
    </row>
    <row r="1108" spans="1:10" ht="60.75" x14ac:dyDescent="0.35">
      <c r="A1108" s="8">
        <v>1103</v>
      </c>
      <c r="B1108" s="108" t="s">
        <v>14703</v>
      </c>
      <c r="C1108" s="14" t="s">
        <v>937</v>
      </c>
      <c r="D1108" s="139">
        <v>31176.5</v>
      </c>
      <c r="E1108" s="139">
        <f>D1108</f>
        <v>31176.5</v>
      </c>
      <c r="F1108" s="14" t="s">
        <v>1502</v>
      </c>
      <c r="G1108" s="14" t="s">
        <v>14704</v>
      </c>
      <c r="H1108" s="14" t="s">
        <v>14704</v>
      </c>
      <c r="I1108" s="9" t="s">
        <v>1504</v>
      </c>
      <c r="J1108" s="9" t="s">
        <v>26725</v>
      </c>
    </row>
    <row r="1109" spans="1:10" ht="60.75" x14ac:dyDescent="0.35">
      <c r="A1109" s="8">
        <v>1104</v>
      </c>
      <c r="B1109" s="108" t="s">
        <v>14705</v>
      </c>
      <c r="C1109" s="14" t="s">
        <v>937</v>
      </c>
      <c r="D1109" s="139">
        <v>45000</v>
      </c>
      <c r="E1109" s="139">
        <f>D1109</f>
        <v>45000</v>
      </c>
      <c r="F1109" s="14" t="s">
        <v>1502</v>
      </c>
      <c r="G1109" s="14" t="s">
        <v>14706</v>
      </c>
      <c r="H1109" s="14" t="s">
        <v>14706</v>
      </c>
      <c r="I1109" s="9" t="s">
        <v>1504</v>
      </c>
      <c r="J1109" s="9" t="s">
        <v>26726</v>
      </c>
    </row>
    <row r="1110" spans="1:10" ht="60.75" x14ac:dyDescent="0.35">
      <c r="A1110" s="8">
        <v>1105</v>
      </c>
      <c r="B1110" s="108" t="s">
        <v>14707</v>
      </c>
      <c r="C1110" s="14" t="s">
        <v>937</v>
      </c>
      <c r="D1110" s="139">
        <v>100000</v>
      </c>
      <c r="E1110" s="139">
        <f>D1110</f>
        <v>100000</v>
      </c>
      <c r="F1110" s="14" t="s">
        <v>1502</v>
      </c>
      <c r="G1110" s="14" t="s">
        <v>14708</v>
      </c>
      <c r="H1110" s="14" t="s">
        <v>14708</v>
      </c>
      <c r="I1110" s="9" t="s">
        <v>1504</v>
      </c>
      <c r="J1110" s="9" t="s">
        <v>26727</v>
      </c>
    </row>
    <row r="1111" spans="1:10" ht="60.75" x14ac:dyDescent="0.35">
      <c r="A1111" s="8">
        <v>1106</v>
      </c>
      <c r="B1111" s="108" t="s">
        <v>3195</v>
      </c>
      <c r="C1111" s="14" t="s">
        <v>937</v>
      </c>
      <c r="D1111" s="139">
        <v>11200</v>
      </c>
      <c r="E1111" s="139">
        <f>D1111</f>
        <v>11200</v>
      </c>
      <c r="F1111" s="14" t="s">
        <v>1502</v>
      </c>
      <c r="G1111" s="14" t="s">
        <v>14709</v>
      </c>
      <c r="H1111" s="14" t="s">
        <v>14709</v>
      </c>
      <c r="I1111" s="9" t="s">
        <v>1504</v>
      </c>
      <c r="J1111" s="9" t="s">
        <v>26728</v>
      </c>
    </row>
    <row r="1112" spans="1:10" ht="81" x14ac:dyDescent="0.35">
      <c r="A1112" s="8">
        <v>1107</v>
      </c>
      <c r="B1112" s="12" t="s">
        <v>14710</v>
      </c>
      <c r="C1112" s="14" t="s">
        <v>937</v>
      </c>
      <c r="D1112" s="109">
        <v>34368.400000000001</v>
      </c>
      <c r="E1112" s="109">
        <v>34389.599999999999</v>
      </c>
      <c r="F1112" s="8" t="s">
        <v>938</v>
      </c>
      <c r="G1112" s="8" t="s">
        <v>14711</v>
      </c>
      <c r="H1112" s="8" t="s">
        <v>14711</v>
      </c>
      <c r="I1112" s="8" t="s">
        <v>940</v>
      </c>
      <c r="J1112" s="8" t="s">
        <v>14712</v>
      </c>
    </row>
    <row r="1113" spans="1:10" ht="81" x14ac:dyDescent="0.35">
      <c r="A1113" s="8">
        <v>1108</v>
      </c>
      <c r="B1113" s="12" t="s">
        <v>14713</v>
      </c>
      <c r="C1113" s="14" t="s">
        <v>937</v>
      </c>
      <c r="D1113" s="109">
        <v>17762</v>
      </c>
      <c r="E1113" s="109">
        <v>17762</v>
      </c>
      <c r="F1113" s="8" t="s">
        <v>938</v>
      </c>
      <c r="G1113" s="8" t="s">
        <v>14714</v>
      </c>
      <c r="H1113" s="8" t="s">
        <v>14714</v>
      </c>
      <c r="I1113" s="8" t="s">
        <v>940</v>
      </c>
      <c r="J1113" s="8" t="s">
        <v>14715</v>
      </c>
    </row>
    <row r="1114" spans="1:10" ht="60.75" x14ac:dyDescent="0.35">
      <c r="A1114" s="8">
        <v>1109</v>
      </c>
      <c r="B1114" s="12" t="s">
        <v>14716</v>
      </c>
      <c r="C1114" s="14" t="s">
        <v>937</v>
      </c>
      <c r="D1114" s="109">
        <v>86400</v>
      </c>
      <c r="E1114" s="109">
        <v>86400</v>
      </c>
      <c r="F1114" s="8" t="s">
        <v>938</v>
      </c>
      <c r="G1114" s="8" t="s">
        <v>14717</v>
      </c>
      <c r="H1114" s="8" t="s">
        <v>14717</v>
      </c>
      <c r="I1114" s="8" t="s">
        <v>940</v>
      </c>
      <c r="J1114" s="8" t="s">
        <v>14718</v>
      </c>
    </row>
    <row r="1115" spans="1:10" ht="60.75" x14ac:dyDescent="0.35">
      <c r="A1115" s="8">
        <v>1110</v>
      </c>
      <c r="B1115" s="12" t="s">
        <v>1019</v>
      </c>
      <c r="C1115" s="14" t="s">
        <v>937</v>
      </c>
      <c r="D1115" s="109">
        <v>485352</v>
      </c>
      <c r="E1115" s="109">
        <v>485352</v>
      </c>
      <c r="F1115" s="8" t="s">
        <v>938</v>
      </c>
      <c r="G1115" s="8" t="s">
        <v>1020</v>
      </c>
      <c r="H1115" s="8" t="s">
        <v>1020</v>
      </c>
      <c r="I1115" s="8" t="s">
        <v>940</v>
      </c>
      <c r="J1115" s="8" t="s">
        <v>14719</v>
      </c>
    </row>
    <row r="1116" spans="1:10" ht="60.75" x14ac:dyDescent="0.35">
      <c r="A1116" s="8">
        <v>1111</v>
      </c>
      <c r="B1116" s="12" t="s">
        <v>1016</v>
      </c>
      <c r="C1116" s="14" t="s">
        <v>937</v>
      </c>
      <c r="D1116" s="109">
        <v>154080</v>
      </c>
      <c r="E1116" s="109">
        <v>362160</v>
      </c>
      <c r="F1116" s="8" t="s">
        <v>938</v>
      </c>
      <c r="G1116" s="8" t="s">
        <v>1017</v>
      </c>
      <c r="H1116" s="8" t="s">
        <v>1017</v>
      </c>
      <c r="I1116" s="8" t="s">
        <v>940</v>
      </c>
      <c r="J1116" s="8" t="s">
        <v>14720</v>
      </c>
    </row>
    <row r="1117" spans="1:10" ht="60.75" x14ac:dyDescent="0.35">
      <c r="A1117" s="8">
        <v>1112</v>
      </c>
      <c r="B1117" s="12" t="s">
        <v>4792</v>
      </c>
      <c r="C1117" s="14" t="s">
        <v>937</v>
      </c>
      <c r="D1117" s="109">
        <v>19260</v>
      </c>
      <c r="E1117" s="109">
        <v>19260</v>
      </c>
      <c r="F1117" s="8" t="s">
        <v>938</v>
      </c>
      <c r="G1117" s="8" t="s">
        <v>14721</v>
      </c>
      <c r="H1117" s="8" t="s">
        <v>14721</v>
      </c>
      <c r="I1117" s="8" t="s">
        <v>940</v>
      </c>
      <c r="J1117" s="8" t="s">
        <v>14722</v>
      </c>
    </row>
    <row r="1118" spans="1:10" ht="81" x14ac:dyDescent="0.35">
      <c r="A1118" s="8">
        <v>1113</v>
      </c>
      <c r="B1118" s="12" t="s">
        <v>14723</v>
      </c>
      <c r="C1118" s="14" t="s">
        <v>937</v>
      </c>
      <c r="D1118" s="109">
        <v>12520</v>
      </c>
      <c r="E1118" s="109">
        <v>14360</v>
      </c>
      <c r="F1118" s="8" t="s">
        <v>938</v>
      </c>
      <c r="G1118" s="8" t="s">
        <v>14724</v>
      </c>
      <c r="H1118" s="8" t="s">
        <v>14724</v>
      </c>
      <c r="I1118" s="8" t="s">
        <v>940</v>
      </c>
      <c r="J1118" s="8" t="s">
        <v>14725</v>
      </c>
    </row>
    <row r="1119" spans="1:10" ht="81" x14ac:dyDescent="0.35">
      <c r="A1119" s="8">
        <v>1114</v>
      </c>
      <c r="B1119" s="12" t="s">
        <v>942</v>
      </c>
      <c r="C1119" s="14" t="s">
        <v>937</v>
      </c>
      <c r="D1119" s="109">
        <v>3200</v>
      </c>
      <c r="E1119" s="109">
        <v>3200</v>
      </c>
      <c r="F1119" s="8" t="s">
        <v>938</v>
      </c>
      <c r="G1119" s="8" t="s">
        <v>14726</v>
      </c>
      <c r="H1119" s="8" t="s">
        <v>14726</v>
      </c>
      <c r="I1119" s="8" t="s">
        <v>940</v>
      </c>
      <c r="J1119" s="8" t="s">
        <v>14727</v>
      </c>
    </row>
    <row r="1120" spans="1:10" ht="101.25" x14ac:dyDescent="0.35">
      <c r="A1120" s="8">
        <v>1115</v>
      </c>
      <c r="B1120" s="12" t="s">
        <v>14728</v>
      </c>
      <c r="C1120" s="8" t="s">
        <v>2250</v>
      </c>
      <c r="D1120" s="131">
        <v>165000</v>
      </c>
      <c r="E1120" s="131">
        <v>165000</v>
      </c>
      <c r="F1120" s="8" t="s">
        <v>938</v>
      </c>
      <c r="G1120" s="8" t="s">
        <v>14602</v>
      </c>
      <c r="H1120" s="8" t="s">
        <v>14602</v>
      </c>
      <c r="I1120" s="8" t="s">
        <v>7160</v>
      </c>
      <c r="J1120" s="8" t="s">
        <v>26729</v>
      </c>
    </row>
    <row r="1121" spans="1:10" ht="101.25" x14ac:dyDescent="0.35">
      <c r="A1121" s="8">
        <v>1116</v>
      </c>
      <c r="B1121" s="12" t="s">
        <v>14729</v>
      </c>
      <c r="C1121" s="8" t="s">
        <v>2250</v>
      </c>
      <c r="D1121" s="131">
        <v>165000</v>
      </c>
      <c r="E1121" s="131">
        <v>165000</v>
      </c>
      <c r="F1121" s="8" t="s">
        <v>938</v>
      </c>
      <c r="G1121" s="8" t="s">
        <v>14602</v>
      </c>
      <c r="H1121" s="8" t="s">
        <v>14602</v>
      </c>
      <c r="I1121" s="8" t="s">
        <v>7160</v>
      </c>
      <c r="J1121" s="8" t="s">
        <v>26730</v>
      </c>
    </row>
    <row r="1122" spans="1:10" ht="60.75" x14ac:dyDescent="0.35">
      <c r="A1122" s="8">
        <v>1117</v>
      </c>
      <c r="B1122" s="12" t="s">
        <v>14730</v>
      </c>
      <c r="C1122" s="8" t="s">
        <v>2250</v>
      </c>
      <c r="D1122" s="131">
        <v>41800</v>
      </c>
      <c r="E1122" s="131">
        <v>41800</v>
      </c>
      <c r="F1122" s="8" t="s">
        <v>938</v>
      </c>
      <c r="G1122" s="8" t="s">
        <v>14731</v>
      </c>
      <c r="H1122" s="8" t="s">
        <v>14731</v>
      </c>
      <c r="I1122" s="8" t="s">
        <v>7160</v>
      </c>
      <c r="J1122" s="8" t="s">
        <v>26731</v>
      </c>
    </row>
    <row r="1123" spans="1:10" ht="60.75" x14ac:dyDescent="0.35">
      <c r="A1123" s="8">
        <v>1118</v>
      </c>
      <c r="B1123" s="12" t="s">
        <v>12728</v>
      </c>
      <c r="C1123" s="8" t="s">
        <v>1056</v>
      </c>
      <c r="D1123" s="137">
        <v>6400</v>
      </c>
      <c r="E1123" s="137">
        <v>6400</v>
      </c>
      <c r="F1123" s="8" t="s">
        <v>37942</v>
      </c>
      <c r="G1123" s="8" t="s">
        <v>12729</v>
      </c>
      <c r="H1123" s="8" t="s">
        <v>12729</v>
      </c>
      <c r="I1123" s="8" t="s">
        <v>1058</v>
      </c>
      <c r="J1123" s="8" t="s">
        <v>14732</v>
      </c>
    </row>
    <row r="1124" spans="1:10" ht="81" x14ac:dyDescent="0.35">
      <c r="A1124" s="8">
        <v>1119</v>
      </c>
      <c r="B1124" s="12" t="s">
        <v>1392</v>
      </c>
      <c r="C1124" s="8" t="s">
        <v>1056</v>
      </c>
      <c r="D1124" s="137">
        <v>4216</v>
      </c>
      <c r="E1124" s="137">
        <v>4216</v>
      </c>
      <c r="F1124" s="8" t="s">
        <v>37942</v>
      </c>
      <c r="G1124" s="8" t="s">
        <v>14733</v>
      </c>
      <c r="H1124" s="8" t="s">
        <v>14733</v>
      </c>
      <c r="I1124" s="8" t="s">
        <v>1058</v>
      </c>
      <c r="J1124" s="8" t="s">
        <v>14734</v>
      </c>
    </row>
    <row r="1125" spans="1:10" ht="81" x14ac:dyDescent="0.35">
      <c r="A1125" s="8">
        <v>1120</v>
      </c>
      <c r="B1125" s="12" t="s">
        <v>1392</v>
      </c>
      <c r="C1125" s="8" t="s">
        <v>1056</v>
      </c>
      <c r="D1125" s="137">
        <v>2100</v>
      </c>
      <c r="E1125" s="137">
        <v>2247</v>
      </c>
      <c r="F1125" s="8" t="s">
        <v>37942</v>
      </c>
      <c r="G1125" s="8" t="s">
        <v>14735</v>
      </c>
      <c r="H1125" s="8" t="s">
        <v>14735</v>
      </c>
      <c r="I1125" s="8" t="s">
        <v>1058</v>
      </c>
      <c r="J1125" s="8" t="s">
        <v>14736</v>
      </c>
    </row>
    <row r="1126" spans="1:10" ht="60.75" x14ac:dyDescent="0.35">
      <c r="A1126" s="8">
        <v>1121</v>
      </c>
      <c r="B1126" s="12" t="s">
        <v>14737</v>
      </c>
      <c r="C1126" s="8" t="s">
        <v>1056</v>
      </c>
      <c r="D1126" s="137">
        <v>2225</v>
      </c>
      <c r="E1126" s="137">
        <v>2225</v>
      </c>
      <c r="F1126" s="8" t="s">
        <v>37942</v>
      </c>
      <c r="G1126" s="8" t="s">
        <v>14738</v>
      </c>
      <c r="H1126" s="8" t="s">
        <v>14738</v>
      </c>
      <c r="I1126" s="8" t="s">
        <v>1058</v>
      </c>
      <c r="J1126" s="8" t="s">
        <v>14739</v>
      </c>
    </row>
    <row r="1127" spans="1:10" ht="60.75" x14ac:dyDescent="0.35">
      <c r="A1127" s="8">
        <v>1122</v>
      </c>
      <c r="B1127" s="12" t="s">
        <v>1837</v>
      </c>
      <c r="C1127" s="8" t="s">
        <v>1167</v>
      </c>
      <c r="D1127" s="131">
        <v>222664.86</v>
      </c>
      <c r="E1127" s="131">
        <v>222664.86</v>
      </c>
      <c r="F1127" s="8" t="s">
        <v>37942</v>
      </c>
      <c r="G1127" s="8" t="s">
        <v>14740</v>
      </c>
      <c r="H1127" s="8" t="s">
        <v>14740</v>
      </c>
      <c r="I1127" s="14" t="s">
        <v>1169</v>
      </c>
      <c r="J1127" s="14" t="s">
        <v>14741</v>
      </c>
    </row>
    <row r="1128" spans="1:10" ht="182.25" x14ac:dyDescent="0.35">
      <c r="A1128" s="8">
        <v>1123</v>
      </c>
      <c r="B1128" s="12" t="s">
        <v>14742</v>
      </c>
      <c r="C1128" s="8" t="s">
        <v>1167</v>
      </c>
      <c r="D1128" s="131">
        <v>116523</v>
      </c>
      <c r="E1128" s="131">
        <v>116523</v>
      </c>
      <c r="F1128" s="8" t="s">
        <v>37942</v>
      </c>
      <c r="G1128" s="8" t="s">
        <v>14743</v>
      </c>
      <c r="H1128" s="8" t="s">
        <v>14743</v>
      </c>
      <c r="I1128" s="14" t="s">
        <v>1169</v>
      </c>
      <c r="J1128" s="14" t="s">
        <v>14744</v>
      </c>
    </row>
    <row r="1129" spans="1:10" ht="141.75" x14ac:dyDescent="0.35">
      <c r="A1129" s="8">
        <v>1124</v>
      </c>
      <c r="B1129" s="12" t="s">
        <v>14745</v>
      </c>
      <c r="C1129" s="8" t="s">
        <v>1167</v>
      </c>
      <c r="D1129" s="131">
        <v>3745</v>
      </c>
      <c r="E1129" s="131">
        <v>3745</v>
      </c>
      <c r="F1129" s="8" t="s">
        <v>37942</v>
      </c>
      <c r="G1129" s="8" t="s">
        <v>14746</v>
      </c>
      <c r="H1129" s="8" t="s">
        <v>14746</v>
      </c>
      <c r="I1129" s="14" t="s">
        <v>1169</v>
      </c>
      <c r="J1129" s="14" t="s">
        <v>14747</v>
      </c>
    </row>
    <row r="1130" spans="1:10" ht="101.25" x14ac:dyDescent="0.35">
      <c r="A1130" s="8">
        <v>1125</v>
      </c>
      <c r="B1130" s="12" t="s">
        <v>14748</v>
      </c>
      <c r="C1130" s="8" t="s">
        <v>968</v>
      </c>
      <c r="D1130" s="133">
        <v>499900</v>
      </c>
      <c r="E1130" s="133">
        <v>499900</v>
      </c>
      <c r="F1130" s="8" t="s">
        <v>969</v>
      </c>
      <c r="G1130" s="8" t="s">
        <v>14749</v>
      </c>
      <c r="H1130" s="8" t="s">
        <v>14750</v>
      </c>
      <c r="I1130" s="8" t="s">
        <v>972</v>
      </c>
      <c r="J1130" s="8" t="s">
        <v>14751</v>
      </c>
    </row>
    <row r="1131" spans="1:10" ht="101.25" x14ac:dyDescent="0.35">
      <c r="A1131" s="8">
        <v>1126</v>
      </c>
      <c r="B1131" s="12" t="s">
        <v>14752</v>
      </c>
      <c r="C1131" s="8" t="s">
        <v>968</v>
      </c>
      <c r="D1131" s="133">
        <v>330000</v>
      </c>
      <c r="E1131" s="133">
        <v>330000</v>
      </c>
      <c r="F1131" s="8" t="s">
        <v>969</v>
      </c>
      <c r="G1131" s="8" t="s">
        <v>14753</v>
      </c>
      <c r="H1131" s="8" t="s">
        <v>14754</v>
      </c>
      <c r="I1131" s="8" t="s">
        <v>972</v>
      </c>
      <c r="J1131" s="8" t="s">
        <v>14755</v>
      </c>
    </row>
    <row r="1132" spans="1:10" ht="101.25" x14ac:dyDescent="0.35">
      <c r="A1132" s="8">
        <v>1127</v>
      </c>
      <c r="B1132" s="12" t="s">
        <v>14756</v>
      </c>
      <c r="C1132" s="8" t="s">
        <v>968</v>
      </c>
      <c r="D1132" s="133">
        <v>51948.5</v>
      </c>
      <c r="E1132" s="133">
        <v>51948.5</v>
      </c>
      <c r="F1132" s="8" t="s">
        <v>969</v>
      </c>
      <c r="G1132" s="8" t="s">
        <v>14757</v>
      </c>
      <c r="H1132" s="8" t="s">
        <v>14758</v>
      </c>
      <c r="I1132" s="8" t="s">
        <v>972</v>
      </c>
      <c r="J1132" s="8" t="s">
        <v>14759</v>
      </c>
    </row>
    <row r="1133" spans="1:10" ht="121.5" x14ac:dyDescent="0.35">
      <c r="A1133" s="8">
        <v>1128</v>
      </c>
      <c r="B1133" s="12" t="s">
        <v>14760</v>
      </c>
      <c r="C1133" s="8" t="s">
        <v>968</v>
      </c>
      <c r="D1133" s="133">
        <v>88000</v>
      </c>
      <c r="E1133" s="133">
        <v>88000</v>
      </c>
      <c r="F1133" s="8" t="s">
        <v>969</v>
      </c>
      <c r="G1133" s="8" t="s">
        <v>14761</v>
      </c>
      <c r="H1133" s="8" t="s">
        <v>14762</v>
      </c>
      <c r="I1133" s="8" t="s">
        <v>972</v>
      </c>
      <c r="J1133" s="8" t="s">
        <v>14763</v>
      </c>
    </row>
    <row r="1134" spans="1:10" ht="81" x14ac:dyDescent="0.35">
      <c r="A1134" s="8">
        <v>1129</v>
      </c>
      <c r="B1134" s="12" t="s">
        <v>14764</v>
      </c>
      <c r="C1134" s="8" t="s">
        <v>968</v>
      </c>
      <c r="D1134" s="133">
        <v>25000</v>
      </c>
      <c r="E1134" s="133">
        <v>25000</v>
      </c>
      <c r="F1134" s="8" t="s">
        <v>969</v>
      </c>
      <c r="G1134" s="8" t="s">
        <v>14765</v>
      </c>
      <c r="H1134" s="8" t="s">
        <v>14766</v>
      </c>
      <c r="I1134" s="8" t="s">
        <v>972</v>
      </c>
      <c r="J1134" s="8" t="s">
        <v>14767</v>
      </c>
    </row>
    <row r="1135" spans="1:10" ht="81" x14ac:dyDescent="0.35">
      <c r="A1135" s="8">
        <v>1130</v>
      </c>
      <c r="B1135" s="12" t="s">
        <v>14768</v>
      </c>
      <c r="C1135" s="8" t="s">
        <v>968</v>
      </c>
      <c r="D1135" s="133">
        <v>33705</v>
      </c>
      <c r="E1135" s="133">
        <v>33705</v>
      </c>
      <c r="F1135" s="8" t="s">
        <v>969</v>
      </c>
      <c r="G1135" s="8" t="s">
        <v>14769</v>
      </c>
      <c r="H1135" s="8" t="s">
        <v>14770</v>
      </c>
      <c r="I1135" s="8" t="s">
        <v>972</v>
      </c>
      <c r="J1135" s="8" t="s">
        <v>14771</v>
      </c>
    </row>
    <row r="1136" spans="1:10" ht="121.5" x14ac:dyDescent="0.35">
      <c r="A1136" s="8">
        <v>1131</v>
      </c>
      <c r="B1136" s="12" t="s">
        <v>14772</v>
      </c>
      <c r="C1136" s="8" t="s">
        <v>968</v>
      </c>
      <c r="D1136" s="133">
        <v>217500</v>
      </c>
      <c r="E1136" s="133">
        <v>217500</v>
      </c>
      <c r="F1136" s="8" t="s">
        <v>969</v>
      </c>
      <c r="G1136" s="8" t="s">
        <v>14773</v>
      </c>
      <c r="H1136" s="8" t="s">
        <v>14774</v>
      </c>
      <c r="I1136" s="8" t="s">
        <v>972</v>
      </c>
      <c r="J1136" s="8" t="s">
        <v>14775</v>
      </c>
    </row>
    <row r="1137" spans="1:10" ht="101.25" x14ac:dyDescent="0.35">
      <c r="A1137" s="8">
        <v>1132</v>
      </c>
      <c r="B1137" s="12" t="s">
        <v>14776</v>
      </c>
      <c r="C1137" s="8" t="s">
        <v>968</v>
      </c>
      <c r="D1137" s="133">
        <v>29925</v>
      </c>
      <c r="E1137" s="133">
        <v>29925</v>
      </c>
      <c r="F1137" s="8" t="s">
        <v>969</v>
      </c>
      <c r="G1137" s="8" t="s">
        <v>14777</v>
      </c>
      <c r="H1137" s="8" t="s">
        <v>14778</v>
      </c>
      <c r="I1137" s="8" t="s">
        <v>972</v>
      </c>
      <c r="J1137" s="8" t="s">
        <v>14779</v>
      </c>
    </row>
    <row r="1138" spans="1:10" ht="81" x14ac:dyDescent="0.35">
      <c r="A1138" s="8">
        <v>1133</v>
      </c>
      <c r="B1138" s="12" t="s">
        <v>14780</v>
      </c>
      <c r="C1138" s="8" t="s">
        <v>968</v>
      </c>
      <c r="D1138" s="133">
        <v>19224</v>
      </c>
      <c r="E1138" s="133">
        <v>19224</v>
      </c>
      <c r="F1138" s="8" t="s">
        <v>969</v>
      </c>
      <c r="G1138" s="8" t="s">
        <v>14781</v>
      </c>
      <c r="H1138" s="8" t="s">
        <v>14782</v>
      </c>
      <c r="I1138" s="8" t="s">
        <v>972</v>
      </c>
      <c r="J1138" s="8" t="s">
        <v>14783</v>
      </c>
    </row>
    <row r="1139" spans="1:10" ht="101.25" x14ac:dyDescent="0.35">
      <c r="A1139" s="8">
        <v>1134</v>
      </c>
      <c r="B1139" s="12" t="s">
        <v>14784</v>
      </c>
      <c r="C1139" s="8" t="s">
        <v>968</v>
      </c>
      <c r="D1139" s="133">
        <v>327442</v>
      </c>
      <c r="E1139" s="133">
        <v>314131</v>
      </c>
      <c r="F1139" s="8" t="s">
        <v>969</v>
      </c>
      <c r="G1139" s="8" t="s">
        <v>14785</v>
      </c>
      <c r="H1139" s="8" t="s">
        <v>14786</v>
      </c>
      <c r="I1139" s="8" t="s">
        <v>972</v>
      </c>
      <c r="J1139" s="8" t="s">
        <v>14787</v>
      </c>
    </row>
    <row r="1140" spans="1:10" ht="121.5" x14ac:dyDescent="0.35">
      <c r="A1140" s="8">
        <v>1135</v>
      </c>
      <c r="B1140" s="12" t="s">
        <v>14788</v>
      </c>
      <c r="C1140" s="8" t="s">
        <v>968</v>
      </c>
      <c r="D1140" s="133">
        <v>63619.53</v>
      </c>
      <c r="E1140" s="133">
        <v>63619.53</v>
      </c>
      <c r="F1140" s="8" t="s">
        <v>969</v>
      </c>
      <c r="G1140" s="8" t="s">
        <v>14789</v>
      </c>
      <c r="H1140" s="8" t="s">
        <v>14790</v>
      </c>
      <c r="I1140" s="8" t="s">
        <v>972</v>
      </c>
      <c r="J1140" s="8" t="s">
        <v>14791</v>
      </c>
    </row>
    <row r="1141" spans="1:10" ht="121.5" x14ac:dyDescent="0.35">
      <c r="A1141" s="8">
        <v>1136</v>
      </c>
      <c r="B1141" s="12" t="s">
        <v>14792</v>
      </c>
      <c r="C1141" s="8" t="s">
        <v>968</v>
      </c>
      <c r="D1141" s="133">
        <v>40125</v>
      </c>
      <c r="E1141" s="133">
        <v>40125</v>
      </c>
      <c r="F1141" s="8" t="s">
        <v>969</v>
      </c>
      <c r="G1141" s="8" t="s">
        <v>14793</v>
      </c>
      <c r="H1141" s="8" t="s">
        <v>14794</v>
      </c>
      <c r="I1141" s="8" t="s">
        <v>972</v>
      </c>
      <c r="J1141" s="8" t="s">
        <v>14795</v>
      </c>
    </row>
    <row r="1142" spans="1:10" ht="121.5" x14ac:dyDescent="0.35">
      <c r="A1142" s="8">
        <v>1137</v>
      </c>
      <c r="B1142" s="12" t="s">
        <v>14796</v>
      </c>
      <c r="C1142" s="8" t="s">
        <v>968</v>
      </c>
      <c r="D1142" s="133">
        <v>204637.5</v>
      </c>
      <c r="E1142" s="133">
        <v>204637.5</v>
      </c>
      <c r="F1142" s="8" t="s">
        <v>969</v>
      </c>
      <c r="G1142" s="8" t="s">
        <v>14797</v>
      </c>
      <c r="H1142" s="8" t="s">
        <v>14798</v>
      </c>
      <c r="I1142" s="8" t="s">
        <v>972</v>
      </c>
      <c r="J1142" s="8" t="s">
        <v>14799</v>
      </c>
    </row>
    <row r="1143" spans="1:10" ht="81" x14ac:dyDescent="0.35">
      <c r="A1143" s="8">
        <v>1138</v>
      </c>
      <c r="B1143" s="12" t="s">
        <v>14800</v>
      </c>
      <c r="C1143" s="8" t="s">
        <v>968</v>
      </c>
      <c r="D1143" s="133">
        <v>27400</v>
      </c>
      <c r="E1143" s="133">
        <v>27400</v>
      </c>
      <c r="F1143" s="8" t="s">
        <v>969</v>
      </c>
      <c r="G1143" s="8" t="s">
        <v>14801</v>
      </c>
      <c r="H1143" s="8" t="s">
        <v>14802</v>
      </c>
      <c r="I1143" s="8" t="s">
        <v>972</v>
      </c>
      <c r="J1143" s="8" t="s">
        <v>14803</v>
      </c>
    </row>
    <row r="1144" spans="1:10" ht="101.25" x14ac:dyDescent="0.35">
      <c r="A1144" s="8">
        <v>1139</v>
      </c>
      <c r="B1144" s="12" t="s">
        <v>14804</v>
      </c>
      <c r="C1144" s="8" t="s">
        <v>968</v>
      </c>
      <c r="D1144" s="133">
        <v>180000</v>
      </c>
      <c r="E1144" s="133">
        <v>180000</v>
      </c>
      <c r="F1144" s="8" t="s">
        <v>969</v>
      </c>
      <c r="G1144" s="8" t="s">
        <v>14805</v>
      </c>
      <c r="H1144" s="8" t="s">
        <v>14806</v>
      </c>
      <c r="I1144" s="8" t="s">
        <v>972</v>
      </c>
      <c r="J1144" s="8" t="s">
        <v>14807</v>
      </c>
    </row>
    <row r="1145" spans="1:10" ht="101.25" x14ac:dyDescent="0.35">
      <c r="A1145" s="8">
        <v>1140</v>
      </c>
      <c r="B1145" s="12" t="s">
        <v>14808</v>
      </c>
      <c r="C1145" s="8" t="s">
        <v>968</v>
      </c>
      <c r="D1145" s="133">
        <v>494000</v>
      </c>
      <c r="E1145" s="133">
        <v>494000</v>
      </c>
      <c r="F1145" s="8" t="s">
        <v>969</v>
      </c>
      <c r="G1145" s="8" t="s">
        <v>14809</v>
      </c>
      <c r="H1145" s="8" t="s">
        <v>14810</v>
      </c>
      <c r="I1145" s="8" t="s">
        <v>972</v>
      </c>
      <c r="J1145" s="8" t="s">
        <v>14811</v>
      </c>
    </row>
    <row r="1146" spans="1:10" ht="101.25" x14ac:dyDescent="0.35">
      <c r="A1146" s="8">
        <v>1141</v>
      </c>
      <c r="B1146" s="12" t="s">
        <v>14812</v>
      </c>
      <c r="C1146" s="8" t="s">
        <v>968</v>
      </c>
      <c r="D1146" s="133">
        <v>5000000</v>
      </c>
      <c r="E1146" s="133">
        <v>5000000</v>
      </c>
      <c r="F1146" s="8" t="s">
        <v>626</v>
      </c>
      <c r="G1146" s="8" t="s">
        <v>14813</v>
      </c>
      <c r="H1146" s="8" t="s">
        <v>14814</v>
      </c>
      <c r="I1146" s="8" t="s">
        <v>972</v>
      </c>
      <c r="J1146" s="8" t="s">
        <v>14815</v>
      </c>
    </row>
    <row r="1147" spans="1:10" ht="141.75" x14ac:dyDescent="0.35">
      <c r="A1147" s="8">
        <v>1142</v>
      </c>
      <c r="B1147" s="12" t="s">
        <v>14816</v>
      </c>
      <c r="C1147" s="8" t="s">
        <v>968</v>
      </c>
      <c r="D1147" s="133">
        <v>1483020</v>
      </c>
      <c r="E1147" s="133">
        <v>1483020</v>
      </c>
      <c r="F1147" s="8" t="s">
        <v>626</v>
      </c>
      <c r="G1147" s="8" t="s">
        <v>14817</v>
      </c>
      <c r="H1147" s="8" t="s">
        <v>14818</v>
      </c>
      <c r="I1147" s="8" t="s">
        <v>972</v>
      </c>
      <c r="J1147" s="8" t="s">
        <v>14819</v>
      </c>
    </row>
    <row r="1148" spans="1:10" ht="141.75" x14ac:dyDescent="0.35">
      <c r="A1148" s="8">
        <v>1143</v>
      </c>
      <c r="B1148" s="12" t="s">
        <v>14820</v>
      </c>
      <c r="C1148" s="8" t="s">
        <v>968</v>
      </c>
      <c r="D1148" s="133">
        <v>5130000</v>
      </c>
      <c r="E1148" s="133">
        <v>5130000</v>
      </c>
      <c r="F1148" s="8" t="s">
        <v>626</v>
      </c>
      <c r="G1148" s="8" t="s">
        <v>14821</v>
      </c>
      <c r="H1148" s="8" t="s">
        <v>14822</v>
      </c>
      <c r="I1148" s="8" t="s">
        <v>972</v>
      </c>
      <c r="J1148" s="8" t="s">
        <v>14823</v>
      </c>
    </row>
    <row r="1149" spans="1:10" ht="141.75" x14ac:dyDescent="0.35">
      <c r="A1149" s="8">
        <v>1144</v>
      </c>
      <c r="B1149" s="12" t="s">
        <v>14824</v>
      </c>
      <c r="C1149" s="8" t="s">
        <v>968</v>
      </c>
      <c r="D1149" s="133">
        <v>2280000</v>
      </c>
      <c r="E1149" s="133">
        <v>2280000</v>
      </c>
      <c r="F1149" s="8" t="s">
        <v>626</v>
      </c>
      <c r="G1149" s="8" t="s">
        <v>14825</v>
      </c>
      <c r="H1149" s="8" t="s">
        <v>14826</v>
      </c>
      <c r="I1149" s="8" t="s">
        <v>972</v>
      </c>
      <c r="J1149" s="8" t="s">
        <v>14827</v>
      </c>
    </row>
    <row r="1150" spans="1:10" ht="81" x14ac:dyDescent="0.35">
      <c r="A1150" s="8">
        <v>1145</v>
      </c>
      <c r="B1150" s="12" t="s">
        <v>434</v>
      </c>
      <c r="C1150" s="7" t="s">
        <v>297</v>
      </c>
      <c r="D1150" s="46">
        <v>23625.599999999999</v>
      </c>
      <c r="E1150" s="47">
        <v>23625.599999999999</v>
      </c>
      <c r="F1150" s="7" t="s">
        <v>33</v>
      </c>
      <c r="G1150" s="8" t="s">
        <v>435</v>
      </c>
      <c r="H1150" s="8" t="s">
        <v>436</v>
      </c>
      <c r="I1150" s="7" t="s">
        <v>156</v>
      </c>
      <c r="J1150" s="8" t="s">
        <v>26732</v>
      </c>
    </row>
    <row r="1151" spans="1:10" ht="60.75" x14ac:dyDescent="0.35">
      <c r="A1151" s="8">
        <v>1146</v>
      </c>
      <c r="B1151" s="16" t="s">
        <v>27717</v>
      </c>
      <c r="C1151" s="111" t="s">
        <v>26822</v>
      </c>
      <c r="D1151" s="19">
        <v>33600</v>
      </c>
      <c r="E1151" s="19">
        <v>33600</v>
      </c>
      <c r="F1151" s="18" t="s">
        <v>37942</v>
      </c>
      <c r="G1151" s="18" t="s">
        <v>27968</v>
      </c>
      <c r="H1151" s="18" t="s">
        <v>27718</v>
      </c>
      <c r="I1151" s="261" t="s">
        <v>185</v>
      </c>
      <c r="J1151" s="18" t="s">
        <v>27969</v>
      </c>
    </row>
    <row r="1152" spans="1:10" ht="60.75" x14ac:dyDescent="0.35">
      <c r="A1152" s="8">
        <v>1147</v>
      </c>
      <c r="B1152" s="16" t="s">
        <v>29324</v>
      </c>
      <c r="C1152" s="18" t="s">
        <v>28712</v>
      </c>
      <c r="D1152" s="19">
        <v>6060</v>
      </c>
      <c r="E1152" s="19">
        <v>6060</v>
      </c>
      <c r="F1152" s="18" t="s">
        <v>37942</v>
      </c>
      <c r="G1152" s="18" t="s">
        <v>33011</v>
      </c>
      <c r="H1152" s="18" t="s">
        <v>33011</v>
      </c>
      <c r="I1152" s="18" t="s">
        <v>28714</v>
      </c>
      <c r="J1152" s="18" t="s">
        <v>33012</v>
      </c>
    </row>
    <row r="1153" spans="1:10" ht="60.75" x14ac:dyDescent="0.35">
      <c r="A1153" s="8">
        <v>1148</v>
      </c>
      <c r="B1153" s="16" t="s">
        <v>140</v>
      </c>
      <c r="C1153" s="18" t="s">
        <v>28712</v>
      </c>
      <c r="D1153" s="19">
        <v>61450</v>
      </c>
      <c r="E1153" s="19">
        <v>61450</v>
      </c>
      <c r="F1153" s="18" t="s">
        <v>37942</v>
      </c>
      <c r="G1153" s="18" t="s">
        <v>33013</v>
      </c>
      <c r="H1153" s="18" t="s">
        <v>33013</v>
      </c>
      <c r="I1153" s="18" t="s">
        <v>28714</v>
      </c>
      <c r="J1153" s="18" t="s">
        <v>33014</v>
      </c>
    </row>
    <row r="1154" spans="1:10" ht="60.75" x14ac:dyDescent="0.35">
      <c r="A1154" s="8">
        <v>1149</v>
      </c>
      <c r="B1154" s="16" t="s">
        <v>33015</v>
      </c>
      <c r="C1154" s="18" t="s">
        <v>28712</v>
      </c>
      <c r="D1154" s="19">
        <v>107850</v>
      </c>
      <c r="E1154" s="19">
        <v>107850</v>
      </c>
      <c r="F1154" s="18" t="s">
        <v>37942</v>
      </c>
      <c r="G1154" s="18" t="s">
        <v>33016</v>
      </c>
      <c r="H1154" s="18" t="s">
        <v>33016</v>
      </c>
      <c r="I1154" s="18" t="s">
        <v>28714</v>
      </c>
      <c r="J1154" s="18" t="s">
        <v>33017</v>
      </c>
    </row>
    <row r="1155" spans="1:10" ht="60.75" x14ac:dyDescent="0.35">
      <c r="A1155" s="8">
        <v>1150</v>
      </c>
      <c r="B1155" s="16" t="s">
        <v>33018</v>
      </c>
      <c r="C1155" s="18" t="s">
        <v>28712</v>
      </c>
      <c r="D1155" s="19">
        <v>57490</v>
      </c>
      <c r="E1155" s="19">
        <v>57490</v>
      </c>
      <c r="F1155" s="18" t="s">
        <v>37942</v>
      </c>
      <c r="G1155" s="18" t="s">
        <v>33019</v>
      </c>
      <c r="H1155" s="18" t="s">
        <v>33019</v>
      </c>
      <c r="I1155" s="18" t="s">
        <v>28714</v>
      </c>
      <c r="J1155" s="18" t="s">
        <v>33020</v>
      </c>
    </row>
    <row r="1156" spans="1:10" ht="60.75" x14ac:dyDescent="0.35">
      <c r="A1156" s="8">
        <v>1151</v>
      </c>
      <c r="B1156" s="16" t="s">
        <v>27988</v>
      </c>
      <c r="C1156" s="18" t="s">
        <v>28712</v>
      </c>
      <c r="D1156" s="19">
        <v>49340</v>
      </c>
      <c r="E1156" s="19">
        <v>49340</v>
      </c>
      <c r="F1156" s="18" t="s">
        <v>37942</v>
      </c>
      <c r="G1156" s="18" t="s">
        <v>33021</v>
      </c>
      <c r="H1156" s="18" t="s">
        <v>33021</v>
      </c>
      <c r="I1156" s="18" t="s">
        <v>28714</v>
      </c>
      <c r="J1156" s="18" t="s">
        <v>33022</v>
      </c>
    </row>
    <row r="1157" spans="1:10" ht="60.75" x14ac:dyDescent="0.35">
      <c r="A1157" s="8">
        <v>1152</v>
      </c>
      <c r="B1157" s="16" t="s">
        <v>33023</v>
      </c>
      <c r="C1157" s="18" t="s">
        <v>28712</v>
      </c>
      <c r="D1157" s="19">
        <v>65675</v>
      </c>
      <c r="E1157" s="19">
        <v>65675</v>
      </c>
      <c r="F1157" s="18" t="s">
        <v>37942</v>
      </c>
      <c r="G1157" s="18" t="s">
        <v>33024</v>
      </c>
      <c r="H1157" s="18" t="s">
        <v>33024</v>
      </c>
      <c r="I1157" s="18" t="s">
        <v>28714</v>
      </c>
      <c r="J1157" s="18" t="s">
        <v>33025</v>
      </c>
    </row>
    <row r="1158" spans="1:10" ht="60.75" x14ac:dyDescent="0.35">
      <c r="A1158" s="8">
        <v>1153</v>
      </c>
      <c r="B1158" s="16" t="s">
        <v>33026</v>
      </c>
      <c r="C1158" s="18" t="s">
        <v>28712</v>
      </c>
      <c r="D1158" s="19">
        <v>38435</v>
      </c>
      <c r="E1158" s="19">
        <v>38435</v>
      </c>
      <c r="F1158" s="18" t="s">
        <v>37942</v>
      </c>
      <c r="G1158" s="18" t="s">
        <v>33027</v>
      </c>
      <c r="H1158" s="18" t="s">
        <v>33027</v>
      </c>
      <c r="I1158" s="18" t="s">
        <v>28714</v>
      </c>
      <c r="J1158" s="18" t="s">
        <v>33028</v>
      </c>
    </row>
    <row r="1159" spans="1:10" ht="60.75" x14ac:dyDescent="0.35">
      <c r="A1159" s="8">
        <v>1154</v>
      </c>
      <c r="B1159" s="16" t="s">
        <v>29334</v>
      </c>
      <c r="C1159" s="18" t="s">
        <v>28712</v>
      </c>
      <c r="D1159" s="19">
        <v>600</v>
      </c>
      <c r="E1159" s="19">
        <v>600</v>
      </c>
      <c r="F1159" s="18" t="s">
        <v>37942</v>
      </c>
      <c r="G1159" s="18" t="s">
        <v>33029</v>
      </c>
      <c r="H1159" s="18" t="s">
        <v>33029</v>
      </c>
      <c r="I1159" s="18" t="s">
        <v>28714</v>
      </c>
      <c r="J1159" s="18" t="s">
        <v>33030</v>
      </c>
    </row>
    <row r="1160" spans="1:10" ht="60.75" x14ac:dyDescent="0.35">
      <c r="A1160" s="8">
        <v>1155</v>
      </c>
      <c r="B1160" s="16" t="s">
        <v>29342</v>
      </c>
      <c r="C1160" s="18" t="s">
        <v>28712</v>
      </c>
      <c r="D1160" s="19">
        <v>11995</v>
      </c>
      <c r="E1160" s="19">
        <v>11995</v>
      </c>
      <c r="F1160" s="18" t="s">
        <v>37942</v>
      </c>
      <c r="G1160" s="18" t="s">
        <v>33031</v>
      </c>
      <c r="H1160" s="18" t="s">
        <v>33031</v>
      </c>
      <c r="I1160" s="18" t="s">
        <v>28714</v>
      </c>
      <c r="J1160" s="18" t="s">
        <v>33032</v>
      </c>
    </row>
    <row r="1161" spans="1:10" ht="60.75" x14ac:dyDescent="0.35">
      <c r="A1161" s="8">
        <v>1156</v>
      </c>
      <c r="B1161" s="16" t="s">
        <v>29334</v>
      </c>
      <c r="C1161" s="18" t="s">
        <v>28712</v>
      </c>
      <c r="D1161" s="19">
        <v>5000</v>
      </c>
      <c r="E1161" s="19">
        <v>5000</v>
      </c>
      <c r="F1161" s="18" t="s">
        <v>37942</v>
      </c>
      <c r="G1161" s="18" t="s">
        <v>33033</v>
      </c>
      <c r="H1161" s="18" t="s">
        <v>33033</v>
      </c>
      <c r="I1161" s="18" t="s">
        <v>28714</v>
      </c>
      <c r="J1161" s="18" t="s">
        <v>33034</v>
      </c>
    </row>
    <row r="1162" spans="1:10" ht="60.75" x14ac:dyDescent="0.35">
      <c r="A1162" s="8">
        <v>1157</v>
      </c>
      <c r="B1162" s="16" t="s">
        <v>30746</v>
      </c>
      <c r="C1162" s="18" t="s">
        <v>28712</v>
      </c>
      <c r="D1162" s="19">
        <v>13100</v>
      </c>
      <c r="E1162" s="19">
        <v>13100</v>
      </c>
      <c r="F1162" s="18" t="s">
        <v>37942</v>
      </c>
      <c r="G1162" s="18" t="s">
        <v>33035</v>
      </c>
      <c r="H1162" s="18" t="s">
        <v>33035</v>
      </c>
      <c r="I1162" s="18" t="s">
        <v>28714</v>
      </c>
      <c r="J1162" s="18" t="s">
        <v>33036</v>
      </c>
    </row>
    <row r="1163" spans="1:10" ht="60.75" x14ac:dyDescent="0.35">
      <c r="A1163" s="8">
        <v>1158</v>
      </c>
      <c r="B1163" s="16" t="s">
        <v>7819</v>
      </c>
      <c r="C1163" s="18" t="s">
        <v>28712</v>
      </c>
      <c r="D1163" s="19">
        <v>4865</v>
      </c>
      <c r="E1163" s="19">
        <v>4865</v>
      </c>
      <c r="F1163" s="18" t="s">
        <v>37942</v>
      </c>
      <c r="G1163" s="18" t="s">
        <v>33037</v>
      </c>
      <c r="H1163" s="18" t="s">
        <v>33037</v>
      </c>
      <c r="I1163" s="18" t="s">
        <v>28714</v>
      </c>
      <c r="J1163" s="18" t="s">
        <v>33038</v>
      </c>
    </row>
    <row r="1164" spans="1:10" ht="101.25" x14ac:dyDescent="0.35">
      <c r="A1164" s="8">
        <v>1159</v>
      </c>
      <c r="B1164" s="16" t="s">
        <v>33039</v>
      </c>
      <c r="C1164" s="18" t="s">
        <v>28712</v>
      </c>
      <c r="D1164" s="19">
        <v>627000</v>
      </c>
      <c r="E1164" s="19">
        <v>627000</v>
      </c>
      <c r="F1164" s="18" t="s">
        <v>626</v>
      </c>
      <c r="G1164" s="18" t="s">
        <v>33040</v>
      </c>
      <c r="H1164" s="18" t="s">
        <v>33040</v>
      </c>
      <c r="I1164" s="18" t="s">
        <v>972</v>
      </c>
      <c r="J1164" s="18" t="s">
        <v>33041</v>
      </c>
    </row>
    <row r="1165" spans="1:10" ht="81" x14ac:dyDescent="0.35">
      <c r="A1165" s="8">
        <v>1160</v>
      </c>
      <c r="B1165" s="322" t="s">
        <v>33042</v>
      </c>
      <c r="C1165" s="18" t="s">
        <v>28712</v>
      </c>
      <c r="D1165" s="324">
        <v>4428000</v>
      </c>
      <c r="E1165" s="324">
        <v>4428000</v>
      </c>
      <c r="F1165" s="318" t="s">
        <v>626</v>
      </c>
      <c r="G1165" s="318" t="s">
        <v>33043</v>
      </c>
      <c r="H1165" s="318" t="s">
        <v>33043</v>
      </c>
      <c r="I1165" s="318" t="s">
        <v>972</v>
      </c>
      <c r="J1165" s="319" t="s">
        <v>33044</v>
      </c>
    </row>
    <row r="1166" spans="1:10" ht="60.75" x14ac:dyDescent="0.35">
      <c r="A1166" s="8">
        <v>1161</v>
      </c>
      <c r="B1166" s="16" t="s">
        <v>27287</v>
      </c>
      <c r="C1166" s="18" t="s">
        <v>28712</v>
      </c>
      <c r="D1166" s="19">
        <v>94570</v>
      </c>
      <c r="E1166" s="19">
        <v>94570</v>
      </c>
      <c r="F1166" s="18" t="s">
        <v>37942</v>
      </c>
      <c r="G1166" s="18" t="s">
        <v>30584</v>
      </c>
      <c r="H1166" s="18" t="s">
        <v>30584</v>
      </c>
      <c r="I1166" s="18" t="s">
        <v>28714</v>
      </c>
      <c r="J1166" s="18" t="s">
        <v>33045</v>
      </c>
    </row>
    <row r="1167" spans="1:10" ht="81" x14ac:dyDescent="0.35">
      <c r="A1167" s="8">
        <v>1162</v>
      </c>
      <c r="B1167" s="16" t="s">
        <v>28847</v>
      </c>
      <c r="C1167" s="18" t="s">
        <v>28712</v>
      </c>
      <c r="D1167" s="19">
        <v>21250</v>
      </c>
      <c r="E1167" s="19">
        <v>33200.199999999997</v>
      </c>
      <c r="F1167" s="18" t="s">
        <v>37942</v>
      </c>
      <c r="G1167" s="18" t="s">
        <v>33046</v>
      </c>
      <c r="H1167" s="18" t="s">
        <v>33046</v>
      </c>
      <c r="I1167" s="18" t="s">
        <v>28714</v>
      </c>
      <c r="J1167" s="18" t="s">
        <v>33047</v>
      </c>
    </row>
    <row r="1168" spans="1:10" ht="81" x14ac:dyDescent="0.35">
      <c r="A1168" s="8">
        <v>1163</v>
      </c>
      <c r="B1168" s="16" t="s">
        <v>28837</v>
      </c>
      <c r="C1168" s="18" t="s">
        <v>28712</v>
      </c>
      <c r="D1168" s="19">
        <v>3676</v>
      </c>
      <c r="E1168" s="19">
        <v>3813</v>
      </c>
      <c r="F1168" s="18" t="s">
        <v>37942</v>
      </c>
      <c r="G1168" s="18" t="s">
        <v>33048</v>
      </c>
      <c r="H1168" s="18" t="s">
        <v>33048</v>
      </c>
      <c r="I1168" s="18" t="s">
        <v>28714</v>
      </c>
      <c r="J1168" s="18" t="s">
        <v>33049</v>
      </c>
    </row>
    <row r="1169" spans="1:10" ht="60.75" x14ac:dyDescent="0.35">
      <c r="A1169" s="8">
        <v>1164</v>
      </c>
      <c r="B1169" s="16" t="s">
        <v>28837</v>
      </c>
      <c r="C1169" s="18" t="s">
        <v>28712</v>
      </c>
      <c r="D1169" s="19">
        <v>34107.599999999999</v>
      </c>
      <c r="E1169" s="19">
        <v>34878</v>
      </c>
      <c r="F1169" s="18" t="s">
        <v>37942</v>
      </c>
      <c r="G1169" s="18" t="s">
        <v>33050</v>
      </c>
      <c r="H1169" s="18" t="s">
        <v>33050</v>
      </c>
      <c r="I1169" s="18" t="s">
        <v>28714</v>
      </c>
      <c r="J1169" s="18" t="s">
        <v>33051</v>
      </c>
    </row>
    <row r="1170" spans="1:10" ht="60.75" x14ac:dyDescent="0.35">
      <c r="A1170" s="8">
        <v>1165</v>
      </c>
      <c r="B1170" s="16" t="s">
        <v>28828</v>
      </c>
      <c r="C1170" s="18" t="s">
        <v>28712</v>
      </c>
      <c r="D1170" s="19">
        <v>10700</v>
      </c>
      <c r="E1170" s="19">
        <v>16000</v>
      </c>
      <c r="F1170" s="18" t="s">
        <v>37942</v>
      </c>
      <c r="G1170" s="18" t="s">
        <v>33052</v>
      </c>
      <c r="H1170" s="18" t="s">
        <v>33052</v>
      </c>
      <c r="I1170" s="18" t="s">
        <v>28714</v>
      </c>
      <c r="J1170" s="18" t="s">
        <v>33053</v>
      </c>
    </row>
    <row r="1171" spans="1:10" ht="60.75" x14ac:dyDescent="0.35">
      <c r="A1171" s="8">
        <v>1166</v>
      </c>
      <c r="B1171" s="16" t="s">
        <v>28828</v>
      </c>
      <c r="C1171" s="18" t="s">
        <v>28712</v>
      </c>
      <c r="D1171" s="19">
        <v>94160</v>
      </c>
      <c r="E1171" s="19">
        <v>115500</v>
      </c>
      <c r="F1171" s="18" t="s">
        <v>37942</v>
      </c>
      <c r="G1171" s="18" t="s">
        <v>33054</v>
      </c>
      <c r="H1171" s="18" t="s">
        <v>33054</v>
      </c>
      <c r="I1171" s="18" t="s">
        <v>28714</v>
      </c>
      <c r="J1171" s="18" t="s">
        <v>33055</v>
      </c>
    </row>
    <row r="1172" spans="1:10" ht="81" x14ac:dyDescent="0.35">
      <c r="A1172" s="8">
        <v>1167</v>
      </c>
      <c r="B1172" s="16" t="s">
        <v>28837</v>
      </c>
      <c r="C1172" s="18" t="s">
        <v>28712</v>
      </c>
      <c r="D1172" s="19">
        <v>79779.199999999997</v>
      </c>
      <c r="E1172" s="19">
        <v>87492</v>
      </c>
      <c r="F1172" s="18" t="s">
        <v>37942</v>
      </c>
      <c r="G1172" s="18" t="s">
        <v>33056</v>
      </c>
      <c r="H1172" s="18" t="s">
        <v>33056</v>
      </c>
      <c r="I1172" s="18" t="s">
        <v>28714</v>
      </c>
      <c r="J1172" s="18" t="s">
        <v>33057</v>
      </c>
    </row>
    <row r="1173" spans="1:10" ht="60.75" x14ac:dyDescent="0.35">
      <c r="A1173" s="8">
        <v>1168</v>
      </c>
      <c r="B1173" s="16" t="s">
        <v>28837</v>
      </c>
      <c r="C1173" s="18" t="s">
        <v>28712</v>
      </c>
      <c r="D1173" s="19">
        <v>55126.400000000001</v>
      </c>
      <c r="E1173" s="19">
        <v>55136</v>
      </c>
      <c r="F1173" s="18" t="s">
        <v>37942</v>
      </c>
      <c r="G1173" s="18" t="s">
        <v>33058</v>
      </c>
      <c r="H1173" s="18" t="s">
        <v>33058</v>
      </c>
      <c r="I1173" s="18" t="s">
        <v>28714</v>
      </c>
      <c r="J1173" s="18" t="s">
        <v>33059</v>
      </c>
    </row>
    <row r="1174" spans="1:10" ht="60.75" x14ac:dyDescent="0.35">
      <c r="A1174" s="8">
        <v>1169</v>
      </c>
      <c r="B1174" s="16" t="s">
        <v>28837</v>
      </c>
      <c r="C1174" s="18" t="s">
        <v>28712</v>
      </c>
      <c r="D1174" s="19">
        <v>60296.639999999999</v>
      </c>
      <c r="E1174" s="19">
        <v>62222.64</v>
      </c>
      <c r="F1174" s="18" t="s">
        <v>37942</v>
      </c>
      <c r="G1174" s="18" t="s">
        <v>33060</v>
      </c>
      <c r="H1174" s="18" t="s">
        <v>33060</v>
      </c>
      <c r="I1174" s="18" t="s">
        <v>28714</v>
      </c>
      <c r="J1174" s="18" t="s">
        <v>33061</v>
      </c>
    </row>
    <row r="1175" spans="1:10" ht="60.75" x14ac:dyDescent="0.35">
      <c r="A1175" s="8">
        <v>1170</v>
      </c>
      <c r="B1175" s="16" t="s">
        <v>28837</v>
      </c>
      <c r="C1175" s="18" t="s">
        <v>28712</v>
      </c>
      <c r="D1175" s="19">
        <v>79715</v>
      </c>
      <c r="E1175" s="19">
        <v>79715</v>
      </c>
      <c r="F1175" s="18" t="s">
        <v>37942</v>
      </c>
      <c r="G1175" s="18" t="s">
        <v>33062</v>
      </c>
      <c r="H1175" s="18" t="s">
        <v>33062</v>
      </c>
      <c r="I1175" s="18" t="s">
        <v>28714</v>
      </c>
      <c r="J1175" s="18" t="s">
        <v>33063</v>
      </c>
    </row>
    <row r="1176" spans="1:10" ht="60.75" x14ac:dyDescent="0.35">
      <c r="A1176" s="8">
        <v>1171</v>
      </c>
      <c r="B1176" s="16" t="s">
        <v>28837</v>
      </c>
      <c r="C1176" s="18" t="s">
        <v>28712</v>
      </c>
      <c r="D1176" s="19">
        <v>38427</v>
      </c>
      <c r="E1176" s="19">
        <v>40192.5</v>
      </c>
      <c r="F1176" s="18" t="s">
        <v>37942</v>
      </c>
      <c r="G1176" s="18" t="s">
        <v>33064</v>
      </c>
      <c r="H1176" s="18" t="s">
        <v>33064</v>
      </c>
      <c r="I1176" s="18" t="s">
        <v>28714</v>
      </c>
      <c r="J1176" s="18" t="s">
        <v>33065</v>
      </c>
    </row>
    <row r="1177" spans="1:10" ht="60.75" x14ac:dyDescent="0.35">
      <c r="A1177" s="8">
        <v>1172</v>
      </c>
      <c r="B1177" s="16" t="s">
        <v>28837</v>
      </c>
      <c r="C1177" s="18" t="s">
        <v>28712</v>
      </c>
      <c r="D1177" s="19">
        <v>37990.35</v>
      </c>
      <c r="E1177" s="19">
        <v>37990.35</v>
      </c>
      <c r="F1177" s="18" t="s">
        <v>37942</v>
      </c>
      <c r="G1177" s="18" t="s">
        <v>33066</v>
      </c>
      <c r="H1177" s="18" t="s">
        <v>33066</v>
      </c>
      <c r="I1177" s="18" t="s">
        <v>28714</v>
      </c>
      <c r="J1177" s="18" t="s">
        <v>33067</v>
      </c>
    </row>
    <row r="1178" spans="1:10" ht="60.75" x14ac:dyDescent="0.35">
      <c r="A1178" s="8">
        <v>1173</v>
      </c>
      <c r="B1178" s="16" t="s">
        <v>28837</v>
      </c>
      <c r="C1178" s="18" t="s">
        <v>28712</v>
      </c>
      <c r="D1178" s="19">
        <v>74258</v>
      </c>
      <c r="E1178" s="19">
        <v>74258</v>
      </c>
      <c r="F1178" s="18" t="s">
        <v>37942</v>
      </c>
      <c r="G1178" s="18" t="s">
        <v>33068</v>
      </c>
      <c r="H1178" s="18" t="s">
        <v>33068</v>
      </c>
      <c r="I1178" s="18" t="s">
        <v>28714</v>
      </c>
      <c r="J1178" s="18" t="s">
        <v>33069</v>
      </c>
    </row>
    <row r="1179" spans="1:10" ht="60.75" x14ac:dyDescent="0.35">
      <c r="A1179" s="8">
        <v>1174</v>
      </c>
      <c r="B1179" s="16" t="s">
        <v>28828</v>
      </c>
      <c r="C1179" s="18" t="s">
        <v>28712</v>
      </c>
      <c r="D1179" s="19">
        <v>95625.9</v>
      </c>
      <c r="E1179" s="19">
        <v>95638.14</v>
      </c>
      <c r="F1179" s="18" t="s">
        <v>37942</v>
      </c>
      <c r="G1179" s="18" t="s">
        <v>33070</v>
      </c>
      <c r="H1179" s="18" t="s">
        <v>33070</v>
      </c>
      <c r="I1179" s="18" t="s">
        <v>28714</v>
      </c>
      <c r="J1179" s="18" t="s">
        <v>33071</v>
      </c>
    </row>
    <row r="1180" spans="1:10" ht="60.75" x14ac:dyDescent="0.35">
      <c r="A1180" s="8">
        <v>1175</v>
      </c>
      <c r="B1180" s="16" t="s">
        <v>28828</v>
      </c>
      <c r="C1180" s="18" t="s">
        <v>28712</v>
      </c>
      <c r="D1180" s="19">
        <v>98868</v>
      </c>
      <c r="E1180" s="19">
        <v>141279.6</v>
      </c>
      <c r="F1180" s="18" t="s">
        <v>37942</v>
      </c>
      <c r="G1180" s="18" t="s">
        <v>29379</v>
      </c>
      <c r="H1180" s="18" t="s">
        <v>29379</v>
      </c>
      <c r="I1180" s="18" t="s">
        <v>28714</v>
      </c>
      <c r="J1180" s="18" t="s">
        <v>33072</v>
      </c>
    </row>
    <row r="1181" spans="1:10" ht="60.75" x14ac:dyDescent="0.35">
      <c r="A1181" s="8">
        <v>1176</v>
      </c>
      <c r="B1181" s="16" t="s">
        <v>28828</v>
      </c>
      <c r="C1181" s="18" t="s">
        <v>28712</v>
      </c>
      <c r="D1181" s="19">
        <v>97584</v>
      </c>
      <c r="E1181" s="19">
        <v>113848</v>
      </c>
      <c r="F1181" s="18" t="s">
        <v>37942</v>
      </c>
      <c r="G1181" s="18" t="s">
        <v>31190</v>
      </c>
      <c r="H1181" s="18" t="s">
        <v>31190</v>
      </c>
      <c r="I1181" s="18" t="s">
        <v>28714</v>
      </c>
      <c r="J1181" s="18" t="s">
        <v>33073</v>
      </c>
    </row>
    <row r="1182" spans="1:10" ht="60.75" x14ac:dyDescent="0.35">
      <c r="A1182" s="8">
        <v>1177</v>
      </c>
      <c r="B1182" s="16" t="s">
        <v>28828</v>
      </c>
      <c r="C1182" s="18" t="s">
        <v>28712</v>
      </c>
      <c r="D1182" s="19">
        <v>80892</v>
      </c>
      <c r="E1182" s="19">
        <v>80892</v>
      </c>
      <c r="F1182" s="18" t="s">
        <v>37942</v>
      </c>
      <c r="G1182" s="18" t="s">
        <v>29535</v>
      </c>
      <c r="H1182" s="18" t="s">
        <v>29535</v>
      </c>
      <c r="I1182" s="18" t="s">
        <v>28714</v>
      </c>
      <c r="J1182" s="18" t="s">
        <v>33074</v>
      </c>
    </row>
    <row r="1183" spans="1:10" ht="60.75" x14ac:dyDescent="0.35">
      <c r="A1183" s="8">
        <v>1178</v>
      </c>
      <c r="B1183" s="16" t="s">
        <v>28828</v>
      </c>
      <c r="C1183" s="18" t="s">
        <v>28712</v>
      </c>
      <c r="D1183" s="19">
        <v>98568.4</v>
      </c>
      <c r="E1183" s="19">
        <v>98568.4</v>
      </c>
      <c r="F1183" s="18" t="s">
        <v>37942</v>
      </c>
      <c r="G1183" s="18" t="s">
        <v>32467</v>
      </c>
      <c r="H1183" s="18" t="s">
        <v>32467</v>
      </c>
      <c r="I1183" s="18" t="s">
        <v>28714</v>
      </c>
      <c r="J1183" s="18" t="s">
        <v>33075</v>
      </c>
    </row>
    <row r="1184" spans="1:10" ht="60.75" x14ac:dyDescent="0.35">
      <c r="A1184" s="8">
        <v>1179</v>
      </c>
      <c r="B1184" s="16" t="s">
        <v>30512</v>
      </c>
      <c r="C1184" s="18" t="s">
        <v>28712</v>
      </c>
      <c r="D1184" s="19">
        <v>81247.240000000005</v>
      </c>
      <c r="E1184" s="19">
        <v>81247.240000000005</v>
      </c>
      <c r="F1184" s="18" t="s">
        <v>37942</v>
      </c>
      <c r="G1184" s="18" t="s">
        <v>33076</v>
      </c>
      <c r="H1184" s="18" t="s">
        <v>33076</v>
      </c>
      <c r="I1184" s="18" t="s">
        <v>28714</v>
      </c>
      <c r="J1184" s="18" t="s">
        <v>33077</v>
      </c>
    </row>
    <row r="1185" spans="1:10" ht="81" x14ac:dyDescent="0.35">
      <c r="A1185" s="8">
        <v>1180</v>
      </c>
      <c r="B1185" s="16" t="s">
        <v>28840</v>
      </c>
      <c r="C1185" s="18" t="s">
        <v>28712</v>
      </c>
      <c r="D1185" s="19">
        <v>89901.4</v>
      </c>
      <c r="E1185" s="19">
        <v>89901.4</v>
      </c>
      <c r="F1185" s="18" t="s">
        <v>37942</v>
      </c>
      <c r="G1185" s="18" t="s">
        <v>33078</v>
      </c>
      <c r="H1185" s="18" t="s">
        <v>33078</v>
      </c>
      <c r="I1185" s="18" t="s">
        <v>28714</v>
      </c>
      <c r="J1185" s="18" t="s">
        <v>33079</v>
      </c>
    </row>
    <row r="1186" spans="1:10" ht="60.75" x14ac:dyDescent="0.35">
      <c r="A1186" s="8">
        <v>1181</v>
      </c>
      <c r="B1186" s="16" t="s">
        <v>28828</v>
      </c>
      <c r="C1186" s="18" t="s">
        <v>28712</v>
      </c>
      <c r="D1186" s="19">
        <v>93988.800000000003</v>
      </c>
      <c r="E1186" s="19">
        <v>655765.19999999995</v>
      </c>
      <c r="F1186" s="18" t="s">
        <v>37942</v>
      </c>
      <c r="G1186" s="18" t="s">
        <v>33080</v>
      </c>
      <c r="H1186" s="18" t="s">
        <v>33080</v>
      </c>
      <c r="I1186" s="18" t="s">
        <v>28714</v>
      </c>
      <c r="J1186" s="18" t="s">
        <v>33081</v>
      </c>
    </row>
    <row r="1187" spans="1:10" ht="60.75" x14ac:dyDescent="0.35">
      <c r="A1187" s="8">
        <v>1182</v>
      </c>
      <c r="B1187" s="16" t="s">
        <v>29693</v>
      </c>
      <c r="C1187" s="18" t="s">
        <v>28712</v>
      </c>
      <c r="D1187" s="19">
        <v>15729</v>
      </c>
      <c r="E1187" s="19">
        <v>15729</v>
      </c>
      <c r="F1187" s="18" t="s">
        <v>37942</v>
      </c>
      <c r="G1187" s="18" t="s">
        <v>33082</v>
      </c>
      <c r="H1187" s="18" t="s">
        <v>33082</v>
      </c>
      <c r="I1187" s="18" t="s">
        <v>28714</v>
      </c>
      <c r="J1187" s="18" t="s">
        <v>33083</v>
      </c>
    </row>
    <row r="1188" spans="1:10" ht="60.75" x14ac:dyDescent="0.35">
      <c r="A1188" s="8">
        <v>1183</v>
      </c>
      <c r="B1188" s="16" t="s">
        <v>28828</v>
      </c>
      <c r="C1188" s="18" t="s">
        <v>28712</v>
      </c>
      <c r="D1188" s="19">
        <v>48000</v>
      </c>
      <c r="E1188" s="19">
        <v>64200</v>
      </c>
      <c r="F1188" s="18" t="s">
        <v>37942</v>
      </c>
      <c r="G1188" s="18" t="s">
        <v>29802</v>
      </c>
      <c r="H1188" s="18" t="s">
        <v>29802</v>
      </c>
      <c r="I1188" s="18" t="s">
        <v>28714</v>
      </c>
      <c r="J1188" s="18" t="s">
        <v>33084</v>
      </c>
    </row>
    <row r="1189" spans="1:10" ht="60.75" x14ac:dyDescent="0.35">
      <c r="A1189" s="8">
        <v>1184</v>
      </c>
      <c r="B1189" s="16" t="s">
        <v>28828</v>
      </c>
      <c r="C1189" s="18" t="s">
        <v>28712</v>
      </c>
      <c r="D1189" s="19">
        <v>97999.16</v>
      </c>
      <c r="E1189" s="19">
        <v>103362</v>
      </c>
      <c r="F1189" s="18" t="s">
        <v>37942</v>
      </c>
      <c r="G1189" s="18" t="s">
        <v>28966</v>
      </c>
      <c r="H1189" s="18" t="s">
        <v>28966</v>
      </c>
      <c r="I1189" s="18" t="s">
        <v>28714</v>
      </c>
      <c r="J1189" s="18" t="s">
        <v>33085</v>
      </c>
    </row>
    <row r="1190" spans="1:10" ht="60.75" x14ac:dyDescent="0.35">
      <c r="A1190" s="8">
        <v>1185</v>
      </c>
      <c r="B1190" s="16" t="s">
        <v>28828</v>
      </c>
      <c r="C1190" s="18" t="s">
        <v>28712</v>
      </c>
      <c r="D1190" s="19">
        <v>96300</v>
      </c>
      <c r="E1190" s="19">
        <v>96300</v>
      </c>
      <c r="F1190" s="18" t="s">
        <v>37942</v>
      </c>
      <c r="G1190" s="18" t="s">
        <v>33086</v>
      </c>
      <c r="H1190" s="18" t="s">
        <v>33086</v>
      </c>
      <c r="I1190" s="18" t="s">
        <v>28714</v>
      </c>
      <c r="J1190" s="18" t="s">
        <v>33087</v>
      </c>
    </row>
    <row r="1191" spans="1:10" ht="60.75" x14ac:dyDescent="0.35">
      <c r="A1191" s="8">
        <v>1186</v>
      </c>
      <c r="B1191" s="16" t="s">
        <v>28828</v>
      </c>
      <c r="C1191" s="18" t="s">
        <v>28712</v>
      </c>
      <c r="D1191" s="19">
        <v>17120</v>
      </c>
      <c r="E1191" s="19">
        <v>17120</v>
      </c>
      <c r="F1191" s="18" t="s">
        <v>37942</v>
      </c>
      <c r="G1191" s="18" t="s">
        <v>29081</v>
      </c>
      <c r="H1191" s="18" t="s">
        <v>29081</v>
      </c>
      <c r="I1191" s="18" t="s">
        <v>28714</v>
      </c>
      <c r="J1191" s="18" t="s">
        <v>33088</v>
      </c>
    </row>
    <row r="1192" spans="1:10" ht="60.75" x14ac:dyDescent="0.35">
      <c r="A1192" s="8">
        <v>1187</v>
      </c>
      <c r="B1192" s="16" t="s">
        <v>28828</v>
      </c>
      <c r="C1192" s="18" t="s">
        <v>28712</v>
      </c>
      <c r="D1192" s="19">
        <v>54000</v>
      </c>
      <c r="E1192" s="19">
        <v>209720</v>
      </c>
      <c r="F1192" s="18" t="s">
        <v>37942</v>
      </c>
      <c r="G1192" s="18" t="s">
        <v>29749</v>
      </c>
      <c r="H1192" s="18" t="s">
        <v>29749</v>
      </c>
      <c r="I1192" s="18" t="s">
        <v>28714</v>
      </c>
      <c r="J1192" s="18" t="s">
        <v>33089</v>
      </c>
    </row>
    <row r="1193" spans="1:10" ht="60.75" x14ac:dyDescent="0.35">
      <c r="A1193" s="8">
        <v>1188</v>
      </c>
      <c r="B1193" s="16" t="s">
        <v>28837</v>
      </c>
      <c r="C1193" s="18" t="s">
        <v>28712</v>
      </c>
      <c r="D1193" s="19">
        <v>10278</v>
      </c>
      <c r="E1193" s="19">
        <v>10643</v>
      </c>
      <c r="F1193" s="18" t="s">
        <v>37942</v>
      </c>
      <c r="G1193" s="18" t="s">
        <v>33090</v>
      </c>
      <c r="H1193" s="18" t="s">
        <v>33090</v>
      </c>
      <c r="I1193" s="18" t="s">
        <v>28714</v>
      </c>
      <c r="J1193" s="18" t="s">
        <v>33091</v>
      </c>
    </row>
    <row r="1194" spans="1:10" ht="60.75" x14ac:dyDescent="0.35">
      <c r="A1194" s="8">
        <v>1189</v>
      </c>
      <c r="B1194" s="16" t="s">
        <v>28828</v>
      </c>
      <c r="C1194" s="18" t="s">
        <v>28712</v>
      </c>
      <c r="D1194" s="19">
        <v>40000</v>
      </c>
      <c r="E1194" s="19">
        <v>70640</v>
      </c>
      <c r="F1194" s="18" t="s">
        <v>37942</v>
      </c>
      <c r="G1194" s="18" t="s">
        <v>33092</v>
      </c>
      <c r="H1194" s="18" t="s">
        <v>33092</v>
      </c>
      <c r="I1194" s="18" t="s">
        <v>28714</v>
      </c>
      <c r="J1194" s="18" t="s">
        <v>33093</v>
      </c>
    </row>
    <row r="1195" spans="1:10" ht="60.75" x14ac:dyDescent="0.35">
      <c r="A1195" s="8">
        <v>1190</v>
      </c>
      <c r="B1195" s="16" t="s">
        <v>28828</v>
      </c>
      <c r="C1195" s="18" t="s">
        <v>28712</v>
      </c>
      <c r="D1195" s="19">
        <v>95000</v>
      </c>
      <c r="E1195" s="19">
        <v>137560</v>
      </c>
      <c r="F1195" s="18" t="s">
        <v>37942</v>
      </c>
      <c r="G1195" s="18" t="s">
        <v>33094</v>
      </c>
      <c r="H1195" s="18" t="s">
        <v>33094</v>
      </c>
      <c r="I1195" s="18" t="s">
        <v>28714</v>
      </c>
      <c r="J1195" s="18" t="s">
        <v>33095</v>
      </c>
    </row>
    <row r="1196" spans="1:10" ht="60.75" x14ac:dyDescent="0.35">
      <c r="A1196" s="8">
        <v>1191</v>
      </c>
      <c r="B1196" s="16" t="s">
        <v>28828</v>
      </c>
      <c r="C1196" s="18" t="s">
        <v>28712</v>
      </c>
      <c r="D1196" s="19">
        <v>24400</v>
      </c>
      <c r="E1196" s="19">
        <v>24400</v>
      </c>
      <c r="F1196" s="18" t="s">
        <v>37942</v>
      </c>
      <c r="G1196" s="18" t="s">
        <v>33096</v>
      </c>
      <c r="H1196" s="18" t="s">
        <v>33096</v>
      </c>
      <c r="I1196" s="18" t="s">
        <v>28714</v>
      </c>
      <c r="J1196" s="18" t="s">
        <v>33097</v>
      </c>
    </row>
    <row r="1197" spans="1:10" ht="81" x14ac:dyDescent="0.35">
      <c r="A1197" s="8">
        <v>1192</v>
      </c>
      <c r="B1197" s="16" t="s">
        <v>28828</v>
      </c>
      <c r="C1197" s="18" t="s">
        <v>28712</v>
      </c>
      <c r="D1197" s="19">
        <v>11000</v>
      </c>
      <c r="E1197" s="19">
        <v>11000</v>
      </c>
      <c r="F1197" s="18" t="s">
        <v>37942</v>
      </c>
      <c r="G1197" s="18" t="s">
        <v>30035</v>
      </c>
      <c r="H1197" s="18" t="s">
        <v>30035</v>
      </c>
      <c r="I1197" s="18" t="s">
        <v>28714</v>
      </c>
      <c r="J1197" s="18" t="s">
        <v>33098</v>
      </c>
    </row>
    <row r="1198" spans="1:10" ht="81" x14ac:dyDescent="0.35">
      <c r="A1198" s="8">
        <v>1193</v>
      </c>
      <c r="B1198" s="16" t="s">
        <v>28840</v>
      </c>
      <c r="C1198" s="18" t="s">
        <v>28712</v>
      </c>
      <c r="D1198" s="19">
        <v>15650</v>
      </c>
      <c r="E1198" s="19">
        <v>20980</v>
      </c>
      <c r="F1198" s="18" t="s">
        <v>37942</v>
      </c>
      <c r="G1198" s="18" t="s">
        <v>33099</v>
      </c>
      <c r="H1198" s="18" t="s">
        <v>33099</v>
      </c>
      <c r="I1198" s="18" t="s">
        <v>28714</v>
      </c>
      <c r="J1198" s="18" t="s">
        <v>33100</v>
      </c>
    </row>
    <row r="1199" spans="1:10" ht="60.75" x14ac:dyDescent="0.35">
      <c r="A1199" s="8">
        <v>1194</v>
      </c>
      <c r="B1199" s="16" t="s">
        <v>28828</v>
      </c>
      <c r="C1199" s="18" t="s">
        <v>28712</v>
      </c>
      <c r="D1199" s="19">
        <v>94160</v>
      </c>
      <c r="E1199" s="19">
        <v>136960</v>
      </c>
      <c r="F1199" s="18" t="s">
        <v>37942</v>
      </c>
      <c r="G1199" s="18" t="s">
        <v>30127</v>
      </c>
      <c r="H1199" s="18" t="s">
        <v>30127</v>
      </c>
      <c r="I1199" s="18" t="s">
        <v>28714</v>
      </c>
      <c r="J1199" s="18" t="s">
        <v>33101</v>
      </c>
    </row>
    <row r="1200" spans="1:10" ht="81" x14ac:dyDescent="0.35">
      <c r="A1200" s="8">
        <v>1195</v>
      </c>
      <c r="B1200" s="49" t="s">
        <v>28828</v>
      </c>
      <c r="C1200" s="31" t="s">
        <v>28712</v>
      </c>
      <c r="D1200" s="30">
        <v>82432.800000000003</v>
      </c>
      <c r="E1200" s="30">
        <v>82432.800000000003</v>
      </c>
      <c r="F1200" s="31" t="s">
        <v>37942</v>
      </c>
      <c r="G1200" s="31" t="s">
        <v>29721</v>
      </c>
      <c r="H1200" s="31" t="s">
        <v>29721</v>
      </c>
      <c r="I1200" s="31" t="s">
        <v>28714</v>
      </c>
      <c r="J1200" s="31" t="s">
        <v>33102</v>
      </c>
    </row>
    <row r="1201" spans="1:10" ht="101.25" x14ac:dyDescent="0.35">
      <c r="A1201" s="8">
        <v>1196</v>
      </c>
      <c r="B1201" s="16" t="s">
        <v>39473</v>
      </c>
      <c r="C1201" s="8" t="s">
        <v>38633</v>
      </c>
      <c r="D1201" s="19">
        <v>1300000</v>
      </c>
      <c r="E1201" s="19">
        <v>1291800</v>
      </c>
      <c r="F1201" s="18" t="s">
        <v>626</v>
      </c>
      <c r="G1201" s="8" t="s">
        <v>39474</v>
      </c>
      <c r="H1201" s="8" t="s">
        <v>39474</v>
      </c>
      <c r="I1201" s="24" t="s">
        <v>38635</v>
      </c>
      <c r="J1201" s="8" t="s">
        <v>39497</v>
      </c>
    </row>
    <row r="1202" spans="1:10" ht="101.25" x14ac:dyDescent="0.35">
      <c r="A1202" s="8">
        <v>1197</v>
      </c>
      <c r="B1202" s="108" t="s">
        <v>42784</v>
      </c>
      <c r="C1202" s="7" t="s">
        <v>42281</v>
      </c>
      <c r="D1202" s="139">
        <v>16948.8</v>
      </c>
      <c r="E1202" s="139">
        <v>16987.2</v>
      </c>
      <c r="F1202" s="14" t="s">
        <v>37942</v>
      </c>
      <c r="G1202" s="8" t="s">
        <v>42785</v>
      </c>
      <c r="H1202" s="8" t="s">
        <v>42785</v>
      </c>
      <c r="I1202" s="121" t="s">
        <v>972</v>
      </c>
      <c r="J1202" s="8" t="s">
        <v>42786</v>
      </c>
    </row>
    <row r="1203" spans="1:10" ht="60.75" x14ac:dyDescent="0.35">
      <c r="A1203" s="8">
        <v>1198</v>
      </c>
      <c r="B1203" s="108" t="s">
        <v>42386</v>
      </c>
      <c r="C1203" s="7" t="s">
        <v>42281</v>
      </c>
      <c r="D1203" s="139">
        <v>10600</v>
      </c>
      <c r="E1203" s="139">
        <v>13605</v>
      </c>
      <c r="F1203" s="14" t="s">
        <v>37942</v>
      </c>
      <c r="G1203" s="8" t="s">
        <v>42787</v>
      </c>
      <c r="H1203" s="8" t="s">
        <v>42787</v>
      </c>
      <c r="I1203" s="121" t="s">
        <v>972</v>
      </c>
      <c r="J1203" s="8" t="s">
        <v>42788</v>
      </c>
    </row>
    <row r="1204" spans="1:10" ht="60.75" x14ac:dyDescent="0.35">
      <c r="A1204" s="8">
        <v>1199</v>
      </c>
      <c r="B1204" s="434" t="s">
        <v>45840</v>
      </c>
      <c r="C1204" s="430" t="s">
        <v>44424</v>
      </c>
      <c r="D1204" s="440">
        <v>492414</v>
      </c>
      <c r="E1204" s="440">
        <v>492414</v>
      </c>
      <c r="F1204" s="8" t="s">
        <v>938</v>
      </c>
      <c r="G1204" s="8" t="s">
        <v>45841</v>
      </c>
      <c r="H1204" s="8" t="s">
        <v>45841</v>
      </c>
      <c r="I1204" s="8" t="s">
        <v>44426</v>
      </c>
      <c r="J1204" s="113" t="s">
        <v>45842</v>
      </c>
    </row>
    <row r="1205" spans="1:10" ht="60.75" x14ac:dyDescent="0.35">
      <c r="A1205" s="8">
        <v>1200</v>
      </c>
      <c r="B1205" s="12" t="s">
        <v>44580</v>
      </c>
      <c r="C1205" s="8" t="s">
        <v>44424</v>
      </c>
      <c r="D1205" s="19">
        <v>136000</v>
      </c>
      <c r="E1205" s="19">
        <v>237624</v>
      </c>
      <c r="F1205" s="18" t="s">
        <v>938</v>
      </c>
      <c r="G1205" s="18" t="s">
        <v>45724</v>
      </c>
      <c r="H1205" s="18" t="s">
        <v>45724</v>
      </c>
      <c r="I1205" s="8" t="s">
        <v>44582</v>
      </c>
      <c r="J1205" s="18" t="s">
        <v>45843</v>
      </c>
    </row>
    <row r="1206" spans="1:10" ht="81" x14ac:dyDescent="0.35">
      <c r="A1206" s="8">
        <v>1201</v>
      </c>
      <c r="B1206" s="12" t="s">
        <v>44580</v>
      </c>
      <c r="C1206" s="8" t="s">
        <v>44424</v>
      </c>
      <c r="D1206" s="19">
        <v>347750</v>
      </c>
      <c r="E1206" s="19">
        <v>347750</v>
      </c>
      <c r="F1206" s="18" t="s">
        <v>938</v>
      </c>
      <c r="G1206" s="18" t="s">
        <v>45180</v>
      </c>
      <c r="H1206" s="18" t="s">
        <v>45180</v>
      </c>
      <c r="I1206" s="8" t="s">
        <v>44582</v>
      </c>
      <c r="J1206" s="18" t="s">
        <v>45844</v>
      </c>
    </row>
    <row r="1207" spans="1:10" ht="60.75" x14ac:dyDescent="0.35">
      <c r="A1207" s="8">
        <v>1202</v>
      </c>
      <c r="B1207" s="12" t="s">
        <v>44580</v>
      </c>
      <c r="C1207" s="8" t="s">
        <v>44424</v>
      </c>
      <c r="D1207" s="19">
        <v>431424</v>
      </c>
      <c r="E1207" s="19">
        <v>838728</v>
      </c>
      <c r="F1207" s="18" t="s">
        <v>938</v>
      </c>
      <c r="G1207" s="18" t="s">
        <v>45845</v>
      </c>
      <c r="H1207" s="18" t="s">
        <v>45845</v>
      </c>
      <c r="I1207" s="8" t="s">
        <v>44582</v>
      </c>
      <c r="J1207" s="18" t="s">
        <v>45846</v>
      </c>
    </row>
    <row r="1208" spans="1:10" ht="60.75" x14ac:dyDescent="0.35">
      <c r="A1208" s="8">
        <v>1203</v>
      </c>
      <c r="B1208" s="12" t="s">
        <v>44618</v>
      </c>
      <c r="C1208" s="8" t="s">
        <v>44424</v>
      </c>
      <c r="D1208" s="19">
        <v>435062</v>
      </c>
      <c r="E1208" s="19">
        <v>753672.16</v>
      </c>
      <c r="F1208" s="18" t="s">
        <v>938</v>
      </c>
      <c r="G1208" s="18" t="s">
        <v>45847</v>
      </c>
      <c r="H1208" s="18" t="s">
        <v>45847</v>
      </c>
      <c r="I1208" s="8" t="s">
        <v>44582</v>
      </c>
      <c r="J1208" s="18" t="s">
        <v>45848</v>
      </c>
    </row>
    <row r="1209" spans="1:10" ht="81" x14ac:dyDescent="0.35">
      <c r="A1209" s="8">
        <v>1204</v>
      </c>
      <c r="B1209" s="12" t="s">
        <v>44598</v>
      </c>
      <c r="C1209" s="8" t="s">
        <v>44424</v>
      </c>
      <c r="D1209" s="19">
        <v>368080</v>
      </c>
      <c r="E1209" s="19">
        <v>368080</v>
      </c>
      <c r="F1209" s="18" t="s">
        <v>938</v>
      </c>
      <c r="G1209" s="18" t="s">
        <v>45849</v>
      </c>
      <c r="H1209" s="18" t="s">
        <v>45849</v>
      </c>
      <c r="I1209" s="8" t="s">
        <v>44582</v>
      </c>
      <c r="J1209" s="18" t="s">
        <v>45850</v>
      </c>
    </row>
    <row r="1210" spans="1:10" ht="81" x14ac:dyDescent="0.35">
      <c r="A1210" s="8">
        <v>1205</v>
      </c>
      <c r="B1210" s="12" t="s">
        <v>44598</v>
      </c>
      <c r="C1210" s="8" t="s">
        <v>44424</v>
      </c>
      <c r="D1210" s="19">
        <v>660</v>
      </c>
      <c r="E1210" s="19">
        <v>767.5</v>
      </c>
      <c r="F1210" s="18" t="s">
        <v>938</v>
      </c>
      <c r="G1210" s="18" t="s">
        <v>45851</v>
      </c>
      <c r="H1210" s="18" t="s">
        <v>45851</v>
      </c>
      <c r="I1210" s="8" t="s">
        <v>44582</v>
      </c>
      <c r="J1210" s="18" t="s">
        <v>45852</v>
      </c>
    </row>
    <row r="1211" spans="1:10" ht="60.75" x14ac:dyDescent="0.35">
      <c r="A1211" s="8">
        <v>1206</v>
      </c>
      <c r="B1211" s="12" t="s">
        <v>44615</v>
      </c>
      <c r="C1211" s="8" t="s">
        <v>44424</v>
      </c>
      <c r="D1211" s="19">
        <v>215139.55</v>
      </c>
      <c r="E1211" s="19">
        <v>215205.55</v>
      </c>
      <c r="F1211" s="18" t="s">
        <v>938</v>
      </c>
      <c r="G1211" s="18" t="s">
        <v>45853</v>
      </c>
      <c r="H1211" s="18" t="s">
        <v>45853</v>
      </c>
      <c r="I1211" s="8" t="s">
        <v>44582</v>
      </c>
      <c r="J1211" s="18" t="s">
        <v>45854</v>
      </c>
    </row>
    <row r="1212" spans="1:10" ht="81" x14ac:dyDescent="0.35">
      <c r="A1212" s="8">
        <v>1207</v>
      </c>
      <c r="B1212" s="437" t="s">
        <v>45855</v>
      </c>
      <c r="C1212" s="430" t="s">
        <v>44424</v>
      </c>
      <c r="D1212" s="439">
        <v>2675</v>
      </c>
      <c r="E1212" s="439">
        <v>2675</v>
      </c>
      <c r="F1212" s="8" t="s">
        <v>938</v>
      </c>
      <c r="G1212" s="8" t="s">
        <v>45856</v>
      </c>
      <c r="H1212" s="8" t="s">
        <v>45856</v>
      </c>
      <c r="I1212" s="8" t="s">
        <v>44426</v>
      </c>
      <c r="J1212" s="113" t="s">
        <v>45857</v>
      </c>
    </row>
    <row r="1213" spans="1:10" ht="81" x14ac:dyDescent="0.35">
      <c r="A1213" s="8">
        <v>1208</v>
      </c>
      <c r="B1213" s="434" t="s">
        <v>38131</v>
      </c>
      <c r="C1213" s="430" t="s">
        <v>44424</v>
      </c>
      <c r="D1213" s="440">
        <v>34500</v>
      </c>
      <c r="E1213" s="440">
        <v>34500</v>
      </c>
      <c r="F1213" s="8" t="s">
        <v>938</v>
      </c>
      <c r="G1213" s="8" t="s">
        <v>45858</v>
      </c>
      <c r="H1213" s="8" t="s">
        <v>45858</v>
      </c>
      <c r="I1213" s="8" t="s">
        <v>44426</v>
      </c>
      <c r="J1213" s="113" t="s">
        <v>45859</v>
      </c>
    </row>
    <row r="1214" spans="1:10" ht="81" x14ac:dyDescent="0.35">
      <c r="A1214" s="8">
        <v>1209</v>
      </c>
      <c r="B1214" s="434" t="s">
        <v>45860</v>
      </c>
      <c r="C1214" s="430" t="s">
        <v>44424</v>
      </c>
      <c r="D1214" s="440">
        <v>27477.599999999999</v>
      </c>
      <c r="E1214" s="440">
        <v>27477.599999999999</v>
      </c>
      <c r="F1214" s="8" t="s">
        <v>938</v>
      </c>
      <c r="G1214" s="8" t="s">
        <v>45861</v>
      </c>
      <c r="H1214" s="8" t="s">
        <v>45861</v>
      </c>
      <c r="I1214" s="8" t="s">
        <v>44426</v>
      </c>
      <c r="J1214" s="113" t="s">
        <v>45862</v>
      </c>
    </row>
    <row r="1215" spans="1:10" ht="81" x14ac:dyDescent="0.35">
      <c r="A1215" s="8">
        <v>1210</v>
      </c>
      <c r="B1215" s="434" t="s">
        <v>45863</v>
      </c>
      <c r="C1215" s="430" t="s">
        <v>44424</v>
      </c>
      <c r="D1215" s="441">
        <v>27477.599999999999</v>
      </c>
      <c r="E1215" s="441">
        <v>27477.599999999999</v>
      </c>
      <c r="F1215" s="8" t="s">
        <v>938</v>
      </c>
      <c r="G1215" s="8" t="s">
        <v>45861</v>
      </c>
      <c r="H1215" s="8" t="s">
        <v>45861</v>
      </c>
      <c r="I1215" s="8" t="s">
        <v>44426</v>
      </c>
      <c r="J1215" s="113" t="s">
        <v>45862</v>
      </c>
    </row>
    <row r="1216" spans="1:10" ht="81" x14ac:dyDescent="0.35">
      <c r="A1216" s="8">
        <v>1211</v>
      </c>
      <c r="B1216" s="435" t="s">
        <v>45864</v>
      </c>
      <c r="C1216" s="430" t="s">
        <v>44424</v>
      </c>
      <c r="D1216" s="442">
        <v>18108</v>
      </c>
      <c r="E1216" s="442">
        <v>18108</v>
      </c>
      <c r="F1216" s="8" t="s">
        <v>938</v>
      </c>
      <c r="G1216" s="8" t="s">
        <v>45865</v>
      </c>
      <c r="H1216" s="8" t="s">
        <v>45865</v>
      </c>
      <c r="I1216" s="8" t="s">
        <v>44426</v>
      </c>
      <c r="J1216" s="113" t="s">
        <v>45866</v>
      </c>
    </row>
    <row r="1217" spans="1:10" ht="81" x14ac:dyDescent="0.35">
      <c r="A1217" s="8">
        <v>1212</v>
      </c>
      <c r="B1217" s="451" t="s">
        <v>45867</v>
      </c>
      <c r="C1217" s="430" t="s">
        <v>44424</v>
      </c>
      <c r="D1217" s="441">
        <v>14455.7</v>
      </c>
      <c r="E1217" s="441">
        <v>14455.7</v>
      </c>
      <c r="F1217" s="8" t="s">
        <v>938</v>
      </c>
      <c r="G1217" s="8" t="s">
        <v>45868</v>
      </c>
      <c r="H1217" s="8" t="s">
        <v>45868</v>
      </c>
      <c r="I1217" s="8" t="s">
        <v>44426</v>
      </c>
      <c r="J1217" s="113" t="s">
        <v>45869</v>
      </c>
    </row>
    <row r="1218" spans="1:10" ht="81" x14ac:dyDescent="0.35">
      <c r="A1218" s="8">
        <v>1213</v>
      </c>
      <c r="B1218" s="434" t="s">
        <v>45870</v>
      </c>
      <c r="C1218" s="430" t="s">
        <v>44424</v>
      </c>
      <c r="D1218" s="441">
        <v>60000</v>
      </c>
      <c r="E1218" s="441">
        <v>60000</v>
      </c>
      <c r="F1218" s="8" t="s">
        <v>938</v>
      </c>
      <c r="G1218" s="8" t="s">
        <v>45871</v>
      </c>
      <c r="H1218" s="8" t="s">
        <v>45871</v>
      </c>
      <c r="I1218" s="8" t="s">
        <v>44426</v>
      </c>
      <c r="J1218" s="113" t="s">
        <v>45872</v>
      </c>
    </row>
    <row r="1219" spans="1:10" ht="101.25" x14ac:dyDescent="0.35">
      <c r="A1219" s="8">
        <v>1214</v>
      </c>
      <c r="B1219" s="437" t="s">
        <v>45873</v>
      </c>
      <c r="C1219" s="430" t="s">
        <v>44424</v>
      </c>
      <c r="D1219" s="439">
        <v>24400</v>
      </c>
      <c r="E1219" s="439">
        <v>24400</v>
      </c>
      <c r="F1219" s="8" t="s">
        <v>938</v>
      </c>
      <c r="G1219" s="8" t="s">
        <v>45874</v>
      </c>
      <c r="H1219" s="8" t="s">
        <v>45874</v>
      </c>
      <c r="I1219" s="8" t="s">
        <v>44426</v>
      </c>
      <c r="J1219" s="113" t="s">
        <v>45875</v>
      </c>
    </row>
    <row r="1220" spans="1:10" ht="81" x14ac:dyDescent="0.35">
      <c r="A1220" s="8">
        <v>1215</v>
      </c>
      <c r="B1220" s="12" t="s">
        <v>44580</v>
      </c>
      <c r="C1220" s="8" t="s">
        <v>44424</v>
      </c>
      <c r="D1220" s="19">
        <v>226497.6</v>
      </c>
      <c r="E1220" s="19">
        <v>450298.8</v>
      </c>
      <c r="F1220" s="18" t="s">
        <v>938</v>
      </c>
      <c r="G1220" s="18" t="s">
        <v>45876</v>
      </c>
      <c r="H1220" s="18" t="s">
        <v>45876</v>
      </c>
      <c r="I1220" s="8" t="s">
        <v>44582</v>
      </c>
      <c r="J1220" s="18" t="s">
        <v>45877</v>
      </c>
    </row>
    <row r="1221" spans="1:10" ht="60.75" x14ac:dyDescent="0.35">
      <c r="A1221" s="8">
        <v>1216</v>
      </c>
      <c r="B1221" s="108" t="s">
        <v>42391</v>
      </c>
      <c r="C1221" s="7" t="s">
        <v>42281</v>
      </c>
      <c r="D1221" s="139">
        <v>99910</v>
      </c>
      <c r="E1221" s="139">
        <v>99910</v>
      </c>
      <c r="F1221" s="14" t="s">
        <v>37942</v>
      </c>
      <c r="G1221" s="8" t="s">
        <v>42789</v>
      </c>
      <c r="H1221" s="8" t="s">
        <v>42789</v>
      </c>
      <c r="I1221" s="121" t="s">
        <v>972</v>
      </c>
      <c r="J1221" s="8" t="s">
        <v>42790</v>
      </c>
    </row>
    <row r="1222" spans="1:10" ht="60.75" x14ac:dyDescent="0.35">
      <c r="A1222" s="8">
        <v>1217</v>
      </c>
      <c r="B1222" s="108" t="s">
        <v>42391</v>
      </c>
      <c r="C1222" s="7" t="s">
        <v>42281</v>
      </c>
      <c r="D1222" s="139">
        <v>45000</v>
      </c>
      <c r="E1222" s="139">
        <v>45000</v>
      </c>
      <c r="F1222" s="14" t="s">
        <v>37942</v>
      </c>
      <c r="G1222" s="8" t="s">
        <v>42791</v>
      </c>
      <c r="H1222" s="8" t="s">
        <v>42791</v>
      </c>
      <c r="I1222" s="121" t="s">
        <v>972</v>
      </c>
      <c r="J1222" s="8" t="s">
        <v>42792</v>
      </c>
    </row>
    <row r="1223" spans="1:10" ht="60.75" x14ac:dyDescent="0.35">
      <c r="A1223" s="8">
        <v>1218</v>
      </c>
      <c r="B1223" s="108" t="s">
        <v>30495</v>
      </c>
      <c r="C1223" s="7" t="s">
        <v>42281</v>
      </c>
      <c r="D1223" s="139">
        <v>240000</v>
      </c>
      <c r="E1223" s="139">
        <v>240000</v>
      </c>
      <c r="F1223" s="14" t="s">
        <v>37942</v>
      </c>
      <c r="G1223" s="8" t="s">
        <v>42793</v>
      </c>
      <c r="H1223" s="8" t="s">
        <v>42793</v>
      </c>
      <c r="I1223" s="121" t="s">
        <v>972</v>
      </c>
      <c r="J1223" s="8" t="s">
        <v>42794</v>
      </c>
    </row>
    <row r="1224" spans="1:10" ht="60.75" x14ac:dyDescent="0.35">
      <c r="A1224" s="8">
        <v>1219</v>
      </c>
      <c r="B1224" s="108" t="s">
        <v>42391</v>
      </c>
      <c r="C1224" s="7" t="s">
        <v>42281</v>
      </c>
      <c r="D1224" s="139">
        <v>46331</v>
      </c>
      <c r="E1224" s="139">
        <v>46331</v>
      </c>
      <c r="F1224" s="14" t="s">
        <v>37942</v>
      </c>
      <c r="G1224" s="8" t="s">
        <v>42795</v>
      </c>
      <c r="H1224" s="8" t="s">
        <v>42795</v>
      </c>
      <c r="I1224" s="121" t="s">
        <v>972</v>
      </c>
      <c r="J1224" s="8" t="s">
        <v>42796</v>
      </c>
    </row>
    <row r="1225" spans="1:10" ht="60.75" x14ac:dyDescent="0.35">
      <c r="A1225" s="8">
        <v>1220</v>
      </c>
      <c r="B1225" s="108" t="s">
        <v>42391</v>
      </c>
      <c r="C1225" s="7" t="s">
        <v>42281</v>
      </c>
      <c r="D1225" s="139">
        <v>64599</v>
      </c>
      <c r="E1225" s="139">
        <v>64599</v>
      </c>
      <c r="F1225" s="14" t="s">
        <v>37942</v>
      </c>
      <c r="G1225" s="8" t="s">
        <v>42797</v>
      </c>
      <c r="H1225" s="8" t="s">
        <v>42797</v>
      </c>
      <c r="I1225" s="121" t="s">
        <v>972</v>
      </c>
      <c r="J1225" s="8" t="s">
        <v>42798</v>
      </c>
    </row>
    <row r="1226" spans="1:10" ht="60.75" x14ac:dyDescent="0.35">
      <c r="A1226" s="8">
        <v>1221</v>
      </c>
      <c r="B1226" s="108" t="s">
        <v>42799</v>
      </c>
      <c r="C1226" s="7" t="s">
        <v>42281</v>
      </c>
      <c r="D1226" s="139">
        <v>42684</v>
      </c>
      <c r="E1226" s="139">
        <v>42684</v>
      </c>
      <c r="F1226" s="14" t="s">
        <v>37942</v>
      </c>
      <c r="G1226" s="8" t="s">
        <v>42551</v>
      </c>
      <c r="H1226" s="8" t="s">
        <v>42551</v>
      </c>
      <c r="I1226" s="121" t="s">
        <v>972</v>
      </c>
      <c r="J1226" s="8" t="s">
        <v>42800</v>
      </c>
    </row>
    <row r="1227" spans="1:10" ht="60.75" x14ac:dyDescent="0.35">
      <c r="A1227" s="8">
        <v>1222</v>
      </c>
      <c r="B1227" s="108" t="s">
        <v>42391</v>
      </c>
      <c r="C1227" s="7" t="s">
        <v>42281</v>
      </c>
      <c r="D1227" s="139">
        <v>42684</v>
      </c>
      <c r="E1227" s="139">
        <v>42684</v>
      </c>
      <c r="F1227" s="14" t="s">
        <v>37942</v>
      </c>
      <c r="G1227" s="8" t="s">
        <v>42551</v>
      </c>
      <c r="H1227" s="8" t="s">
        <v>42551</v>
      </c>
      <c r="I1227" s="121" t="s">
        <v>972</v>
      </c>
      <c r="J1227" s="8" t="s">
        <v>42801</v>
      </c>
    </row>
    <row r="1228" spans="1:10" ht="60.75" x14ac:dyDescent="0.35">
      <c r="A1228" s="8">
        <v>1223</v>
      </c>
      <c r="B1228" s="108" t="s">
        <v>42802</v>
      </c>
      <c r="C1228" s="7" t="s">
        <v>42281</v>
      </c>
      <c r="D1228" s="139">
        <v>42684</v>
      </c>
      <c r="E1228" s="139">
        <v>42684</v>
      </c>
      <c r="F1228" s="14" t="s">
        <v>37942</v>
      </c>
      <c r="G1228" s="8" t="s">
        <v>42551</v>
      </c>
      <c r="H1228" s="8" t="s">
        <v>42551</v>
      </c>
      <c r="I1228" s="121" t="s">
        <v>972</v>
      </c>
      <c r="J1228" s="8" t="s">
        <v>42803</v>
      </c>
    </row>
    <row r="1229" spans="1:10" ht="60.75" x14ac:dyDescent="0.35">
      <c r="A1229" s="8">
        <v>1224</v>
      </c>
      <c r="B1229" s="108" t="s">
        <v>42391</v>
      </c>
      <c r="C1229" s="7" t="s">
        <v>42281</v>
      </c>
      <c r="D1229" s="139">
        <v>85368</v>
      </c>
      <c r="E1229" s="139">
        <v>85368</v>
      </c>
      <c r="F1229" s="14" t="s">
        <v>37942</v>
      </c>
      <c r="G1229" s="8" t="s">
        <v>42549</v>
      </c>
      <c r="H1229" s="8" t="s">
        <v>42549</v>
      </c>
      <c r="I1229" s="121" t="s">
        <v>972</v>
      </c>
      <c r="J1229" s="8" t="s">
        <v>42804</v>
      </c>
    </row>
    <row r="1230" spans="1:10" ht="60.75" x14ac:dyDescent="0.35">
      <c r="A1230" s="8">
        <v>1225</v>
      </c>
      <c r="B1230" s="108" t="s">
        <v>42391</v>
      </c>
      <c r="C1230" s="7" t="s">
        <v>42281</v>
      </c>
      <c r="D1230" s="139">
        <v>85368</v>
      </c>
      <c r="E1230" s="139">
        <v>85368</v>
      </c>
      <c r="F1230" s="14" t="s">
        <v>37942</v>
      </c>
      <c r="G1230" s="8" t="s">
        <v>42549</v>
      </c>
      <c r="H1230" s="8" t="s">
        <v>42549</v>
      </c>
      <c r="I1230" s="121" t="s">
        <v>972</v>
      </c>
      <c r="J1230" s="8" t="s">
        <v>42805</v>
      </c>
    </row>
    <row r="1231" spans="1:10" ht="60.75" x14ac:dyDescent="0.35">
      <c r="A1231" s="8">
        <v>1226</v>
      </c>
      <c r="B1231" s="108" t="s">
        <v>42391</v>
      </c>
      <c r="C1231" s="7" t="s">
        <v>42281</v>
      </c>
      <c r="D1231" s="139">
        <v>90000</v>
      </c>
      <c r="E1231" s="139">
        <v>90000</v>
      </c>
      <c r="F1231" s="14" t="s">
        <v>37942</v>
      </c>
      <c r="G1231" s="8" t="s">
        <v>42806</v>
      </c>
      <c r="H1231" s="8" t="s">
        <v>42806</v>
      </c>
      <c r="I1231" s="121" t="s">
        <v>972</v>
      </c>
      <c r="J1231" s="8" t="s">
        <v>42807</v>
      </c>
    </row>
    <row r="1232" spans="1:10" ht="60.75" x14ac:dyDescent="0.35">
      <c r="A1232" s="8">
        <v>1227</v>
      </c>
      <c r="B1232" s="108" t="s">
        <v>42391</v>
      </c>
      <c r="C1232" s="7" t="s">
        <v>42281</v>
      </c>
      <c r="D1232" s="139">
        <v>99910</v>
      </c>
      <c r="E1232" s="139">
        <v>99910</v>
      </c>
      <c r="F1232" s="14" t="s">
        <v>37942</v>
      </c>
      <c r="G1232" s="8" t="s">
        <v>42789</v>
      </c>
      <c r="H1232" s="8" t="s">
        <v>42789</v>
      </c>
      <c r="I1232" s="121" t="s">
        <v>972</v>
      </c>
      <c r="J1232" s="8" t="s">
        <v>42808</v>
      </c>
    </row>
    <row r="1233" spans="1:10" ht="60.75" x14ac:dyDescent="0.35">
      <c r="A1233" s="8">
        <v>1228</v>
      </c>
      <c r="B1233" s="108" t="s">
        <v>42391</v>
      </c>
      <c r="C1233" s="7" t="s">
        <v>42281</v>
      </c>
      <c r="D1233" s="139">
        <v>65377</v>
      </c>
      <c r="E1233" s="139">
        <v>65377</v>
      </c>
      <c r="F1233" s="14" t="s">
        <v>37942</v>
      </c>
      <c r="G1233" s="8" t="s">
        <v>42809</v>
      </c>
      <c r="H1233" s="8" t="s">
        <v>42809</v>
      </c>
      <c r="I1233" s="121" t="s">
        <v>972</v>
      </c>
      <c r="J1233" s="8" t="s">
        <v>42810</v>
      </c>
    </row>
    <row r="1234" spans="1:10" ht="60.75" x14ac:dyDescent="0.35">
      <c r="A1234" s="8">
        <v>1229</v>
      </c>
      <c r="B1234" s="108" t="s">
        <v>42391</v>
      </c>
      <c r="C1234" s="7" t="s">
        <v>42281</v>
      </c>
      <c r="D1234" s="139">
        <v>36500</v>
      </c>
      <c r="E1234" s="139">
        <v>36500</v>
      </c>
      <c r="F1234" s="14" t="s">
        <v>37942</v>
      </c>
      <c r="G1234" s="8" t="s">
        <v>42811</v>
      </c>
      <c r="H1234" s="8" t="s">
        <v>42811</v>
      </c>
      <c r="I1234" s="121" t="s">
        <v>972</v>
      </c>
      <c r="J1234" s="8" t="s">
        <v>42812</v>
      </c>
    </row>
    <row r="1235" spans="1:10" ht="60.75" x14ac:dyDescent="0.35">
      <c r="A1235" s="8">
        <v>1230</v>
      </c>
      <c r="B1235" s="108" t="s">
        <v>42391</v>
      </c>
      <c r="C1235" s="7" t="s">
        <v>42281</v>
      </c>
      <c r="D1235" s="139">
        <v>130754</v>
      </c>
      <c r="E1235" s="139">
        <v>130754</v>
      </c>
      <c r="F1235" s="14" t="s">
        <v>37942</v>
      </c>
      <c r="G1235" s="8" t="s">
        <v>42813</v>
      </c>
      <c r="H1235" s="8" t="s">
        <v>42813</v>
      </c>
      <c r="I1235" s="121" t="s">
        <v>972</v>
      </c>
      <c r="J1235" s="8" t="s">
        <v>42814</v>
      </c>
    </row>
    <row r="1236" spans="1:10" ht="60.75" x14ac:dyDescent="0.35">
      <c r="A1236" s="8">
        <v>1231</v>
      </c>
      <c r="B1236" s="108" t="s">
        <v>42464</v>
      </c>
      <c r="C1236" s="7" t="s">
        <v>42281</v>
      </c>
      <c r="D1236" s="139">
        <v>70700</v>
      </c>
      <c r="E1236" s="139">
        <v>70700</v>
      </c>
      <c r="F1236" s="14" t="s">
        <v>37942</v>
      </c>
      <c r="G1236" s="8" t="s">
        <v>42815</v>
      </c>
      <c r="H1236" s="8" t="s">
        <v>42815</v>
      </c>
      <c r="I1236" s="121" t="s">
        <v>972</v>
      </c>
      <c r="J1236" s="8" t="s">
        <v>42816</v>
      </c>
    </row>
    <row r="1237" spans="1:10" ht="60.75" x14ac:dyDescent="0.35">
      <c r="A1237" s="8">
        <v>1232</v>
      </c>
      <c r="B1237" s="108" t="s">
        <v>42415</v>
      </c>
      <c r="C1237" s="7" t="s">
        <v>42281</v>
      </c>
      <c r="D1237" s="139">
        <v>31500</v>
      </c>
      <c r="E1237" s="139">
        <v>31500</v>
      </c>
      <c r="F1237" s="14" t="s">
        <v>37942</v>
      </c>
      <c r="G1237" s="8" t="s">
        <v>42817</v>
      </c>
      <c r="H1237" s="8" t="s">
        <v>42817</v>
      </c>
      <c r="I1237" s="121" t="s">
        <v>972</v>
      </c>
      <c r="J1237" s="8" t="s">
        <v>42818</v>
      </c>
    </row>
    <row r="1238" spans="1:10" ht="60.75" x14ac:dyDescent="0.35">
      <c r="A1238" s="8">
        <v>1233</v>
      </c>
      <c r="B1238" s="108" t="s">
        <v>42391</v>
      </c>
      <c r="C1238" s="7" t="s">
        <v>42281</v>
      </c>
      <c r="D1238" s="139">
        <v>42684</v>
      </c>
      <c r="E1238" s="139">
        <v>42684</v>
      </c>
      <c r="F1238" s="14" t="s">
        <v>37942</v>
      </c>
      <c r="G1238" s="8" t="s">
        <v>42551</v>
      </c>
      <c r="H1238" s="8" t="s">
        <v>42551</v>
      </c>
      <c r="I1238" s="121" t="s">
        <v>972</v>
      </c>
      <c r="J1238" s="8" t="s">
        <v>42819</v>
      </c>
    </row>
    <row r="1239" spans="1:10" ht="60.75" x14ac:dyDescent="0.35">
      <c r="A1239" s="8">
        <v>1234</v>
      </c>
      <c r="B1239" s="108" t="s">
        <v>42391</v>
      </c>
      <c r="C1239" s="7" t="s">
        <v>42281</v>
      </c>
      <c r="D1239" s="139">
        <v>42684</v>
      </c>
      <c r="E1239" s="139">
        <v>42684</v>
      </c>
      <c r="F1239" s="14" t="s">
        <v>37942</v>
      </c>
      <c r="G1239" s="8" t="s">
        <v>42551</v>
      </c>
      <c r="H1239" s="8" t="s">
        <v>42551</v>
      </c>
      <c r="I1239" s="121" t="s">
        <v>972</v>
      </c>
      <c r="J1239" s="8" t="s">
        <v>42820</v>
      </c>
    </row>
    <row r="1240" spans="1:10" ht="60.75" x14ac:dyDescent="0.35">
      <c r="A1240" s="8">
        <v>1235</v>
      </c>
      <c r="B1240" s="108" t="s">
        <v>42391</v>
      </c>
      <c r="C1240" s="7" t="s">
        <v>42281</v>
      </c>
      <c r="D1240" s="139">
        <v>55640</v>
      </c>
      <c r="E1240" s="139">
        <v>55640</v>
      </c>
      <c r="F1240" s="14" t="s">
        <v>37942</v>
      </c>
      <c r="G1240" s="8" t="s">
        <v>42564</v>
      </c>
      <c r="H1240" s="8" t="s">
        <v>42564</v>
      </c>
      <c r="I1240" s="121" t="s">
        <v>972</v>
      </c>
      <c r="J1240" s="8" t="s">
        <v>42821</v>
      </c>
    </row>
    <row r="1241" spans="1:10" ht="60.75" x14ac:dyDescent="0.35">
      <c r="A1241" s="8">
        <v>1236</v>
      </c>
      <c r="B1241" s="108" t="s">
        <v>42391</v>
      </c>
      <c r="C1241" s="7" t="s">
        <v>42281</v>
      </c>
      <c r="D1241" s="139">
        <v>90000</v>
      </c>
      <c r="E1241" s="139">
        <v>90000</v>
      </c>
      <c r="F1241" s="14" t="s">
        <v>37942</v>
      </c>
      <c r="G1241" s="8" t="s">
        <v>42806</v>
      </c>
      <c r="H1241" s="8" t="s">
        <v>42806</v>
      </c>
      <c r="I1241" s="121" t="s">
        <v>972</v>
      </c>
      <c r="J1241" s="8" t="s">
        <v>42822</v>
      </c>
    </row>
    <row r="1242" spans="1:10" ht="60.75" x14ac:dyDescent="0.35">
      <c r="A1242" s="8">
        <v>1237</v>
      </c>
      <c r="B1242" s="108" t="s">
        <v>42823</v>
      </c>
      <c r="C1242" s="7" t="s">
        <v>42281</v>
      </c>
      <c r="D1242" s="139">
        <v>130754</v>
      </c>
      <c r="E1242" s="139">
        <v>130754</v>
      </c>
      <c r="F1242" s="14" t="s">
        <v>37942</v>
      </c>
      <c r="G1242" s="8" t="s">
        <v>42813</v>
      </c>
      <c r="H1242" s="8" t="s">
        <v>42813</v>
      </c>
      <c r="I1242" s="121" t="s">
        <v>972</v>
      </c>
      <c r="J1242" s="8" t="s">
        <v>42824</v>
      </c>
    </row>
    <row r="1243" spans="1:10" ht="60.75" x14ac:dyDescent="0.35">
      <c r="A1243" s="8">
        <v>1238</v>
      </c>
      <c r="B1243" s="108" t="s">
        <v>42391</v>
      </c>
      <c r="C1243" s="7" t="s">
        <v>42281</v>
      </c>
      <c r="D1243" s="139">
        <v>85368</v>
      </c>
      <c r="E1243" s="139">
        <v>85368</v>
      </c>
      <c r="F1243" s="14" t="s">
        <v>37942</v>
      </c>
      <c r="G1243" s="8" t="s">
        <v>42549</v>
      </c>
      <c r="H1243" s="8" t="s">
        <v>42549</v>
      </c>
      <c r="I1243" s="121" t="s">
        <v>972</v>
      </c>
      <c r="J1243" s="8" t="s">
        <v>42825</v>
      </c>
    </row>
    <row r="1244" spans="1:10" ht="60.75" x14ac:dyDescent="0.35">
      <c r="A1244" s="8">
        <v>1239</v>
      </c>
      <c r="B1244" s="108" t="s">
        <v>42391</v>
      </c>
      <c r="C1244" s="7" t="s">
        <v>42281</v>
      </c>
      <c r="D1244" s="139">
        <v>45000</v>
      </c>
      <c r="E1244" s="139">
        <v>45000</v>
      </c>
      <c r="F1244" s="14" t="s">
        <v>37942</v>
      </c>
      <c r="G1244" s="8" t="s">
        <v>42791</v>
      </c>
      <c r="H1244" s="8" t="s">
        <v>42791</v>
      </c>
      <c r="I1244" s="121" t="s">
        <v>972</v>
      </c>
      <c r="J1244" s="8" t="s">
        <v>42826</v>
      </c>
    </row>
    <row r="1245" spans="1:10" ht="60.75" x14ac:dyDescent="0.35">
      <c r="A1245" s="8">
        <v>1240</v>
      </c>
      <c r="B1245" s="108" t="s">
        <v>42457</v>
      </c>
      <c r="C1245" s="7" t="s">
        <v>42281</v>
      </c>
      <c r="D1245" s="139">
        <v>5029</v>
      </c>
      <c r="E1245" s="139">
        <v>5029</v>
      </c>
      <c r="F1245" s="14" t="s">
        <v>37942</v>
      </c>
      <c r="G1245" s="8" t="s">
        <v>35867</v>
      </c>
      <c r="H1245" s="8" t="s">
        <v>35867</v>
      </c>
      <c r="I1245" s="121" t="s">
        <v>972</v>
      </c>
      <c r="J1245" s="8" t="s">
        <v>42827</v>
      </c>
    </row>
    <row r="1246" spans="1:10" ht="60.75" x14ac:dyDescent="0.35">
      <c r="A1246" s="8">
        <v>1241</v>
      </c>
      <c r="B1246" s="108" t="s">
        <v>42391</v>
      </c>
      <c r="C1246" s="7" t="s">
        <v>42281</v>
      </c>
      <c r="D1246" s="139">
        <v>180000</v>
      </c>
      <c r="E1246" s="139">
        <v>180000</v>
      </c>
      <c r="F1246" s="14" t="s">
        <v>37942</v>
      </c>
      <c r="G1246" s="8" t="s">
        <v>42828</v>
      </c>
      <c r="H1246" s="8" t="s">
        <v>42828</v>
      </c>
      <c r="I1246" s="121" t="s">
        <v>972</v>
      </c>
      <c r="J1246" s="8" t="s">
        <v>42829</v>
      </c>
    </row>
    <row r="1247" spans="1:10" ht="121.5" x14ac:dyDescent="0.35">
      <c r="A1247" s="8">
        <v>1242</v>
      </c>
      <c r="B1247" s="108" t="s">
        <v>42830</v>
      </c>
      <c r="C1247" s="7" t="s">
        <v>42281</v>
      </c>
      <c r="D1247" s="139">
        <v>50076</v>
      </c>
      <c r="E1247" s="139">
        <v>63130</v>
      </c>
      <c r="F1247" s="14" t="s">
        <v>37942</v>
      </c>
      <c r="G1247" s="8" t="s">
        <v>42831</v>
      </c>
      <c r="H1247" s="8" t="s">
        <v>42831</v>
      </c>
      <c r="I1247" s="121" t="s">
        <v>972</v>
      </c>
      <c r="J1247" s="8" t="s">
        <v>42832</v>
      </c>
    </row>
    <row r="1248" spans="1:10" ht="60.75" x14ac:dyDescent="0.35">
      <c r="A1248" s="8">
        <v>1243</v>
      </c>
      <c r="B1248" s="16" t="s">
        <v>39475</v>
      </c>
      <c r="C1248" s="8" t="s">
        <v>38633</v>
      </c>
      <c r="D1248" s="19">
        <v>26000</v>
      </c>
      <c r="E1248" s="19">
        <v>26000</v>
      </c>
      <c r="F1248" s="18" t="s">
        <v>37942</v>
      </c>
      <c r="G1248" s="8" t="s">
        <v>39476</v>
      </c>
      <c r="H1248" s="8" t="s">
        <v>39476</v>
      </c>
      <c r="I1248" s="24" t="s">
        <v>38635</v>
      </c>
      <c r="J1248" s="8" t="s">
        <v>39498</v>
      </c>
    </row>
    <row r="1249" spans="1:10" ht="60.75" x14ac:dyDescent="0.35">
      <c r="A1249" s="8">
        <v>1244</v>
      </c>
      <c r="B1249" s="16" t="s">
        <v>39477</v>
      </c>
      <c r="C1249" s="8" t="s">
        <v>38633</v>
      </c>
      <c r="D1249" s="19">
        <v>175140</v>
      </c>
      <c r="E1249" s="19">
        <v>175140</v>
      </c>
      <c r="F1249" s="18" t="s">
        <v>37942</v>
      </c>
      <c r="G1249" s="8" t="s">
        <v>39478</v>
      </c>
      <c r="H1249" s="8" t="s">
        <v>39478</v>
      </c>
      <c r="I1249" s="24" t="s">
        <v>38635</v>
      </c>
      <c r="J1249" s="8" t="s">
        <v>39499</v>
      </c>
    </row>
    <row r="1250" spans="1:10" ht="60.75" x14ac:dyDescent="0.35">
      <c r="A1250" s="8">
        <v>1245</v>
      </c>
      <c r="B1250" s="16" t="s">
        <v>39479</v>
      </c>
      <c r="C1250" s="8" t="s">
        <v>38633</v>
      </c>
      <c r="D1250" s="19">
        <v>980</v>
      </c>
      <c r="E1250" s="19">
        <v>980</v>
      </c>
      <c r="F1250" s="18" t="s">
        <v>37942</v>
      </c>
      <c r="G1250" s="8" t="s">
        <v>39480</v>
      </c>
      <c r="H1250" s="8" t="s">
        <v>39480</v>
      </c>
      <c r="I1250" s="24" t="s">
        <v>38635</v>
      </c>
      <c r="J1250" s="8" t="s">
        <v>39500</v>
      </c>
    </row>
    <row r="1251" spans="1:10" ht="60.75" x14ac:dyDescent="0.35">
      <c r="A1251" s="8">
        <v>1246</v>
      </c>
      <c r="B1251" s="16" t="s">
        <v>39481</v>
      </c>
      <c r="C1251" s="8" t="s">
        <v>38633</v>
      </c>
      <c r="D1251" s="19">
        <v>31300</v>
      </c>
      <c r="E1251" s="19">
        <v>31300</v>
      </c>
      <c r="F1251" s="18" t="s">
        <v>37942</v>
      </c>
      <c r="G1251" s="8" t="s">
        <v>39482</v>
      </c>
      <c r="H1251" s="8" t="s">
        <v>39482</v>
      </c>
      <c r="I1251" s="24" t="s">
        <v>38635</v>
      </c>
      <c r="J1251" s="8" t="s">
        <v>39501</v>
      </c>
    </row>
    <row r="1252" spans="1:10" ht="60.75" x14ac:dyDescent="0.35">
      <c r="A1252" s="8">
        <v>1247</v>
      </c>
      <c r="B1252" s="16" t="s">
        <v>104</v>
      </c>
      <c r="C1252" s="8" t="s">
        <v>38633</v>
      </c>
      <c r="D1252" s="19">
        <v>13375</v>
      </c>
      <c r="E1252" s="19">
        <v>13375</v>
      </c>
      <c r="F1252" s="18" t="s">
        <v>37942</v>
      </c>
      <c r="G1252" s="8" t="s">
        <v>39483</v>
      </c>
      <c r="H1252" s="8" t="s">
        <v>39483</v>
      </c>
      <c r="I1252" s="24" t="s">
        <v>38635</v>
      </c>
      <c r="J1252" s="8" t="s">
        <v>39502</v>
      </c>
    </row>
    <row r="1253" spans="1:10" ht="60.75" x14ac:dyDescent="0.35">
      <c r="A1253" s="8">
        <v>1248</v>
      </c>
      <c r="B1253" s="16" t="s">
        <v>39484</v>
      </c>
      <c r="C1253" s="8" t="s">
        <v>38633</v>
      </c>
      <c r="D1253" s="19">
        <v>6848</v>
      </c>
      <c r="E1253" s="19">
        <v>6848</v>
      </c>
      <c r="F1253" s="18" t="s">
        <v>37942</v>
      </c>
      <c r="G1253" s="8" t="s">
        <v>39485</v>
      </c>
      <c r="H1253" s="8" t="s">
        <v>39485</v>
      </c>
      <c r="I1253" s="24" t="s">
        <v>38635</v>
      </c>
      <c r="J1253" s="8" t="s">
        <v>39503</v>
      </c>
    </row>
    <row r="1254" spans="1:10" ht="81" x14ac:dyDescent="0.35">
      <c r="A1254" s="8">
        <v>1249</v>
      </c>
      <c r="B1254" s="16" t="s">
        <v>39486</v>
      </c>
      <c r="C1254" s="8" t="s">
        <v>38633</v>
      </c>
      <c r="D1254" s="19">
        <v>42390</v>
      </c>
      <c r="E1254" s="19">
        <v>42390</v>
      </c>
      <c r="F1254" s="18" t="s">
        <v>37942</v>
      </c>
      <c r="G1254" s="8" t="s">
        <v>39487</v>
      </c>
      <c r="H1254" s="8" t="s">
        <v>39487</v>
      </c>
      <c r="I1254" s="24" t="s">
        <v>38635</v>
      </c>
      <c r="J1254" s="8" t="s">
        <v>39504</v>
      </c>
    </row>
    <row r="1255" spans="1:10" ht="60.75" x14ac:dyDescent="0.35">
      <c r="A1255" s="8">
        <v>1250</v>
      </c>
      <c r="B1255" s="16" t="s">
        <v>38969</v>
      </c>
      <c r="C1255" s="8" t="s">
        <v>38633</v>
      </c>
      <c r="D1255" s="19">
        <v>50825</v>
      </c>
      <c r="E1255" s="19">
        <v>50825</v>
      </c>
      <c r="F1255" s="18" t="s">
        <v>37942</v>
      </c>
      <c r="G1255" s="8" t="s">
        <v>39488</v>
      </c>
      <c r="H1255" s="8" t="s">
        <v>39488</v>
      </c>
      <c r="I1255" s="24" t="s">
        <v>38635</v>
      </c>
      <c r="J1255" s="8" t="s">
        <v>39505</v>
      </c>
    </row>
    <row r="1256" spans="1:10" ht="60.75" x14ac:dyDescent="0.35">
      <c r="A1256" s="8">
        <v>1251</v>
      </c>
      <c r="B1256" s="16" t="s">
        <v>38969</v>
      </c>
      <c r="C1256" s="8" t="s">
        <v>38633</v>
      </c>
      <c r="D1256" s="19">
        <v>1350</v>
      </c>
      <c r="E1256" s="19">
        <v>1350</v>
      </c>
      <c r="F1256" s="18" t="s">
        <v>37942</v>
      </c>
      <c r="G1256" s="8" t="s">
        <v>39489</v>
      </c>
      <c r="H1256" s="8" t="s">
        <v>39489</v>
      </c>
      <c r="I1256" s="24" t="s">
        <v>38635</v>
      </c>
      <c r="J1256" s="8" t="s">
        <v>39506</v>
      </c>
    </row>
    <row r="1257" spans="1:10" ht="60.75" x14ac:dyDescent="0.35">
      <c r="A1257" s="8">
        <v>1252</v>
      </c>
      <c r="B1257" s="16" t="s">
        <v>38969</v>
      </c>
      <c r="C1257" s="8" t="s">
        <v>38633</v>
      </c>
      <c r="D1257" s="19">
        <v>5136</v>
      </c>
      <c r="E1257" s="19">
        <v>5136</v>
      </c>
      <c r="F1257" s="18" t="s">
        <v>37942</v>
      </c>
      <c r="G1257" s="8" t="s">
        <v>39490</v>
      </c>
      <c r="H1257" s="8" t="s">
        <v>39490</v>
      </c>
      <c r="I1257" s="24" t="s">
        <v>38635</v>
      </c>
      <c r="J1257" s="8" t="s">
        <v>39507</v>
      </c>
    </row>
    <row r="1258" spans="1:10" ht="60.75" x14ac:dyDescent="0.35">
      <c r="A1258" s="8">
        <v>1253</v>
      </c>
      <c r="B1258" s="16" t="s">
        <v>26925</v>
      </c>
      <c r="C1258" s="8" t="s">
        <v>38633</v>
      </c>
      <c r="D1258" s="19">
        <v>8239</v>
      </c>
      <c r="E1258" s="19">
        <v>8239</v>
      </c>
      <c r="F1258" s="18" t="s">
        <v>37942</v>
      </c>
      <c r="G1258" s="8" t="s">
        <v>38763</v>
      </c>
      <c r="H1258" s="8" t="s">
        <v>38763</v>
      </c>
      <c r="I1258" s="24" t="s">
        <v>38635</v>
      </c>
      <c r="J1258" s="8" t="s">
        <v>39508</v>
      </c>
    </row>
    <row r="1259" spans="1:10" ht="60.75" x14ac:dyDescent="0.35">
      <c r="A1259" s="8">
        <v>1254</v>
      </c>
      <c r="B1259" s="16" t="s">
        <v>27156</v>
      </c>
      <c r="C1259" s="8" t="s">
        <v>38633</v>
      </c>
      <c r="D1259" s="19">
        <v>7190</v>
      </c>
      <c r="E1259" s="19">
        <v>7190</v>
      </c>
      <c r="F1259" s="18" t="s">
        <v>37942</v>
      </c>
      <c r="G1259" s="8" t="s">
        <v>39491</v>
      </c>
      <c r="H1259" s="8" t="s">
        <v>39491</v>
      </c>
      <c r="I1259" s="24" t="s">
        <v>38635</v>
      </c>
      <c r="J1259" s="8" t="s">
        <v>39509</v>
      </c>
    </row>
    <row r="1260" spans="1:10" ht="60.75" x14ac:dyDescent="0.35">
      <c r="A1260" s="8">
        <v>1255</v>
      </c>
      <c r="B1260" s="16" t="s">
        <v>39492</v>
      </c>
      <c r="C1260" s="8" t="s">
        <v>38633</v>
      </c>
      <c r="D1260" s="19">
        <v>1800</v>
      </c>
      <c r="E1260" s="19">
        <v>1800</v>
      </c>
      <c r="F1260" s="18" t="s">
        <v>37942</v>
      </c>
      <c r="G1260" s="8" t="s">
        <v>39493</v>
      </c>
      <c r="H1260" s="8" t="s">
        <v>39493</v>
      </c>
      <c r="I1260" s="24" t="s">
        <v>38635</v>
      </c>
      <c r="J1260" s="8" t="s">
        <v>39510</v>
      </c>
    </row>
    <row r="1261" spans="1:10" ht="81" x14ac:dyDescent="0.35">
      <c r="A1261" s="8">
        <v>1256</v>
      </c>
      <c r="B1261" s="16" t="s">
        <v>130</v>
      </c>
      <c r="C1261" s="8" t="s">
        <v>38633</v>
      </c>
      <c r="D1261" s="19">
        <v>31000</v>
      </c>
      <c r="E1261" s="19">
        <v>31000</v>
      </c>
      <c r="F1261" s="18" t="s">
        <v>37942</v>
      </c>
      <c r="G1261" s="8" t="s">
        <v>39494</v>
      </c>
      <c r="H1261" s="8" t="s">
        <v>39494</v>
      </c>
      <c r="I1261" s="24" t="s">
        <v>38635</v>
      </c>
      <c r="J1261" s="8" t="s">
        <v>39511</v>
      </c>
    </row>
    <row r="1262" spans="1:10" ht="101.25" x14ac:dyDescent="0.35">
      <c r="A1262" s="8">
        <v>1257</v>
      </c>
      <c r="B1262" s="16" t="s">
        <v>39495</v>
      </c>
      <c r="C1262" s="8" t="s">
        <v>38633</v>
      </c>
      <c r="D1262" s="19">
        <v>1400000</v>
      </c>
      <c r="E1262" s="19">
        <v>1258106</v>
      </c>
      <c r="F1262" s="18" t="s">
        <v>626</v>
      </c>
      <c r="G1262" s="8" t="s">
        <v>39496</v>
      </c>
      <c r="H1262" s="8" t="s">
        <v>39496</v>
      </c>
      <c r="I1262" s="24" t="s">
        <v>38635</v>
      </c>
      <c r="J1262" s="8" t="s">
        <v>39512</v>
      </c>
    </row>
    <row r="1263" spans="1:10" ht="121.5" x14ac:dyDescent="0.35">
      <c r="A1263" s="8">
        <v>1258</v>
      </c>
      <c r="B1263" s="89" t="s">
        <v>33103</v>
      </c>
      <c r="C1263" s="63" t="s">
        <v>28712</v>
      </c>
      <c r="D1263" s="94">
        <v>20945250</v>
      </c>
      <c r="E1263" s="94">
        <v>20945250</v>
      </c>
      <c r="F1263" s="63" t="s">
        <v>626</v>
      </c>
      <c r="G1263" s="63" t="s">
        <v>33104</v>
      </c>
      <c r="H1263" s="63" t="s">
        <v>33104</v>
      </c>
      <c r="I1263" s="63" t="s">
        <v>972</v>
      </c>
      <c r="J1263" s="63" t="s">
        <v>39513</v>
      </c>
    </row>
    <row r="1264" spans="1:10" ht="101.25" x14ac:dyDescent="0.35">
      <c r="A1264" s="8">
        <v>1259</v>
      </c>
      <c r="B1264" s="16" t="s">
        <v>27719</v>
      </c>
      <c r="C1264" s="111" t="s">
        <v>26822</v>
      </c>
      <c r="D1264" s="19">
        <v>18000</v>
      </c>
      <c r="E1264" s="19">
        <v>18000</v>
      </c>
      <c r="F1264" s="18" t="s">
        <v>37942</v>
      </c>
      <c r="G1264" s="18" t="s">
        <v>27701</v>
      </c>
      <c r="H1264" s="18" t="s">
        <v>27701</v>
      </c>
      <c r="I1264" s="261" t="s">
        <v>185</v>
      </c>
      <c r="J1264" s="18" t="s">
        <v>39514</v>
      </c>
    </row>
    <row r="1265" spans="1:10" ht="60.75" x14ac:dyDescent="0.35">
      <c r="A1265" s="8">
        <v>1260</v>
      </c>
      <c r="B1265" s="16" t="s">
        <v>27720</v>
      </c>
      <c r="C1265" s="111" t="s">
        <v>26822</v>
      </c>
      <c r="D1265" s="19">
        <v>28800</v>
      </c>
      <c r="E1265" s="19">
        <v>28800</v>
      </c>
      <c r="F1265" s="18" t="s">
        <v>37942</v>
      </c>
      <c r="G1265" s="18" t="s">
        <v>27721</v>
      </c>
      <c r="H1265" s="18" t="s">
        <v>27721</v>
      </c>
      <c r="I1265" s="261" t="s">
        <v>185</v>
      </c>
      <c r="J1265" s="18" t="s">
        <v>39515</v>
      </c>
    </row>
    <row r="1266" spans="1:10" ht="60.75" x14ac:dyDescent="0.35">
      <c r="A1266" s="8">
        <v>1261</v>
      </c>
      <c r="B1266" s="16" t="s">
        <v>27722</v>
      </c>
      <c r="C1266" s="111" t="s">
        <v>26822</v>
      </c>
      <c r="D1266" s="19">
        <v>14980</v>
      </c>
      <c r="E1266" s="19">
        <v>14980</v>
      </c>
      <c r="F1266" s="18" t="s">
        <v>37942</v>
      </c>
      <c r="G1266" s="18" t="s">
        <v>27723</v>
      </c>
      <c r="H1266" s="18" t="s">
        <v>27723</v>
      </c>
      <c r="I1266" s="261" t="s">
        <v>185</v>
      </c>
      <c r="J1266" s="18" t="s">
        <v>39516</v>
      </c>
    </row>
    <row r="1267" spans="1:10" ht="81" x14ac:dyDescent="0.35">
      <c r="A1267" s="8">
        <v>1262</v>
      </c>
      <c r="B1267" s="16" t="s">
        <v>629</v>
      </c>
      <c r="C1267" s="42" t="s">
        <v>539</v>
      </c>
      <c r="D1267" s="19">
        <v>6830</v>
      </c>
      <c r="E1267" s="19">
        <v>6830</v>
      </c>
      <c r="F1267" s="18" t="s">
        <v>713</v>
      </c>
      <c r="G1267" s="18" t="s">
        <v>658</v>
      </c>
      <c r="H1267" s="18" t="s">
        <v>658</v>
      </c>
      <c r="I1267" s="9" t="s">
        <v>185</v>
      </c>
      <c r="J1267" s="8" t="s">
        <v>26733</v>
      </c>
    </row>
    <row r="1268" spans="1:10" ht="101.25" x14ac:dyDescent="0.35">
      <c r="A1268" s="8">
        <v>1263</v>
      </c>
      <c r="B1268" s="16" t="s">
        <v>648</v>
      </c>
      <c r="C1268" s="42" t="s">
        <v>539</v>
      </c>
      <c r="D1268" s="19">
        <v>2956625</v>
      </c>
      <c r="E1268" s="19">
        <v>2956625</v>
      </c>
      <c r="F1268" s="18" t="s">
        <v>597</v>
      </c>
      <c r="G1268" s="18" t="s">
        <v>649</v>
      </c>
      <c r="H1268" s="18" t="s">
        <v>649</v>
      </c>
      <c r="I1268" s="9" t="s">
        <v>185</v>
      </c>
      <c r="J1268" s="8" t="s">
        <v>26734</v>
      </c>
    </row>
    <row r="1269" spans="1:10" ht="40.5" x14ac:dyDescent="0.35">
      <c r="A1269" s="8">
        <v>1264</v>
      </c>
      <c r="B1269" s="124" t="s">
        <v>14828</v>
      </c>
      <c r="C1269" s="114" t="s">
        <v>949</v>
      </c>
      <c r="D1269" s="132">
        <v>2457500</v>
      </c>
      <c r="E1269" s="134">
        <v>2618000</v>
      </c>
      <c r="F1269" s="114" t="s">
        <v>1073</v>
      </c>
      <c r="G1269" s="114" t="s">
        <v>14829</v>
      </c>
      <c r="H1269" s="114" t="s">
        <v>14829</v>
      </c>
      <c r="I1269" s="115" t="s">
        <v>951</v>
      </c>
      <c r="J1269" s="116" t="s">
        <v>14830</v>
      </c>
    </row>
    <row r="1270" spans="1:10" ht="60.75" x14ac:dyDescent="0.35">
      <c r="A1270" s="8">
        <v>1265</v>
      </c>
      <c r="B1270" s="124" t="s">
        <v>14831</v>
      </c>
      <c r="C1270" s="114" t="s">
        <v>949</v>
      </c>
      <c r="D1270" s="132">
        <v>348000</v>
      </c>
      <c r="E1270" s="134">
        <v>389694</v>
      </c>
      <c r="F1270" s="114" t="s">
        <v>1073</v>
      </c>
      <c r="G1270" s="114" t="s">
        <v>14832</v>
      </c>
      <c r="H1270" s="114" t="s">
        <v>14832</v>
      </c>
      <c r="I1270" s="115" t="s">
        <v>951</v>
      </c>
      <c r="J1270" s="116" t="s">
        <v>14833</v>
      </c>
    </row>
    <row r="1271" spans="1:10" ht="101.25" x14ac:dyDescent="0.35">
      <c r="A1271" s="8">
        <v>1266</v>
      </c>
      <c r="B1271" s="124" t="s">
        <v>14834</v>
      </c>
      <c r="C1271" s="114" t="s">
        <v>949</v>
      </c>
      <c r="D1271" s="132">
        <v>433900</v>
      </c>
      <c r="E1271" s="134">
        <v>433900</v>
      </c>
      <c r="F1271" s="114" t="s">
        <v>938</v>
      </c>
      <c r="G1271" s="114" t="s">
        <v>14835</v>
      </c>
      <c r="H1271" s="114" t="s">
        <v>14835</v>
      </c>
      <c r="I1271" s="115" t="s">
        <v>951</v>
      </c>
      <c r="J1271" s="116" t="s">
        <v>14836</v>
      </c>
    </row>
    <row r="1272" spans="1:10" ht="101.25" x14ac:dyDescent="0.35">
      <c r="A1272" s="8">
        <v>1267</v>
      </c>
      <c r="B1272" s="124" t="s">
        <v>14837</v>
      </c>
      <c r="C1272" s="114" t="s">
        <v>949</v>
      </c>
      <c r="D1272" s="132">
        <v>1522500</v>
      </c>
      <c r="E1272" s="134">
        <v>1560000</v>
      </c>
      <c r="F1272" s="114" t="s">
        <v>1073</v>
      </c>
      <c r="G1272" s="114" t="s">
        <v>14838</v>
      </c>
      <c r="H1272" s="114" t="s">
        <v>14839</v>
      </c>
      <c r="I1272" s="115" t="s">
        <v>951</v>
      </c>
      <c r="J1272" s="116" t="s">
        <v>14840</v>
      </c>
    </row>
    <row r="1273" spans="1:10" ht="81" x14ac:dyDescent="0.35">
      <c r="A1273" s="8">
        <v>1268</v>
      </c>
      <c r="B1273" s="124" t="s">
        <v>14841</v>
      </c>
      <c r="C1273" s="114" t="s">
        <v>949</v>
      </c>
      <c r="D1273" s="132">
        <v>117600</v>
      </c>
      <c r="E1273" s="132">
        <v>117600</v>
      </c>
      <c r="F1273" s="114" t="s">
        <v>938</v>
      </c>
      <c r="G1273" s="114" t="s">
        <v>14842</v>
      </c>
      <c r="H1273" s="114" t="s">
        <v>14842</v>
      </c>
      <c r="I1273" s="115" t="s">
        <v>951</v>
      </c>
      <c r="J1273" s="116" t="s">
        <v>14843</v>
      </c>
    </row>
    <row r="1274" spans="1:10" ht="81" x14ac:dyDescent="0.35">
      <c r="A1274" s="8">
        <v>1269</v>
      </c>
      <c r="B1274" s="124" t="s">
        <v>14844</v>
      </c>
      <c r="C1274" s="114" t="s">
        <v>949</v>
      </c>
      <c r="D1274" s="132">
        <v>50000</v>
      </c>
      <c r="E1274" s="132">
        <v>50000</v>
      </c>
      <c r="F1274" s="114" t="s">
        <v>938</v>
      </c>
      <c r="G1274" s="114" t="s">
        <v>14845</v>
      </c>
      <c r="H1274" s="114" t="s">
        <v>14845</v>
      </c>
      <c r="I1274" s="115" t="s">
        <v>951</v>
      </c>
      <c r="J1274" s="116" t="s">
        <v>14846</v>
      </c>
    </row>
    <row r="1275" spans="1:10" ht="101.25" x14ac:dyDescent="0.35">
      <c r="A1275" s="8">
        <v>1270</v>
      </c>
      <c r="B1275" s="108" t="s">
        <v>14575</v>
      </c>
      <c r="C1275" s="14" t="s">
        <v>838</v>
      </c>
      <c r="D1275" s="139">
        <v>10700</v>
      </c>
      <c r="E1275" s="139">
        <v>10700</v>
      </c>
      <c r="F1275" s="14" t="s">
        <v>37942</v>
      </c>
      <c r="G1275" s="14" t="s">
        <v>14847</v>
      </c>
      <c r="H1275" s="14" t="s">
        <v>14847</v>
      </c>
      <c r="I1275" s="14" t="s">
        <v>840</v>
      </c>
      <c r="J1275" s="121" t="s">
        <v>14848</v>
      </c>
    </row>
    <row r="1276" spans="1:10" ht="101.25" x14ac:dyDescent="0.35">
      <c r="A1276" s="8">
        <v>1271</v>
      </c>
      <c r="B1276" s="108" t="s">
        <v>14575</v>
      </c>
      <c r="C1276" s="14" t="s">
        <v>838</v>
      </c>
      <c r="D1276" s="139">
        <v>1225</v>
      </c>
      <c r="E1276" s="139">
        <v>1225</v>
      </c>
      <c r="F1276" s="14" t="s">
        <v>37942</v>
      </c>
      <c r="G1276" s="14" t="s">
        <v>14849</v>
      </c>
      <c r="H1276" s="14" t="s">
        <v>14849</v>
      </c>
      <c r="I1276" s="14" t="s">
        <v>840</v>
      </c>
      <c r="J1276" s="121" t="s">
        <v>14850</v>
      </c>
    </row>
    <row r="1277" spans="1:10" ht="101.25" x14ac:dyDescent="0.35">
      <c r="A1277" s="8">
        <v>1272</v>
      </c>
      <c r="B1277" s="108" t="s">
        <v>14851</v>
      </c>
      <c r="C1277" s="14" t="s">
        <v>838</v>
      </c>
      <c r="D1277" s="139">
        <v>575</v>
      </c>
      <c r="E1277" s="139">
        <v>575</v>
      </c>
      <c r="F1277" s="14" t="s">
        <v>37942</v>
      </c>
      <c r="G1277" s="14" t="s">
        <v>14852</v>
      </c>
      <c r="H1277" s="14" t="s">
        <v>14852</v>
      </c>
      <c r="I1277" s="14" t="s">
        <v>840</v>
      </c>
      <c r="J1277" s="121" t="s">
        <v>14853</v>
      </c>
    </row>
    <row r="1278" spans="1:10" ht="81" x14ac:dyDescent="0.35">
      <c r="A1278" s="8">
        <v>1273</v>
      </c>
      <c r="B1278" s="108" t="s">
        <v>9723</v>
      </c>
      <c r="C1278" s="14" t="s">
        <v>937</v>
      </c>
      <c r="D1278" s="139">
        <v>73744.399999999994</v>
      </c>
      <c r="E1278" s="139">
        <f>D1278</f>
        <v>73744.399999999994</v>
      </c>
      <c r="F1278" s="14" t="s">
        <v>1502</v>
      </c>
      <c r="G1278" s="14" t="s">
        <v>14854</v>
      </c>
      <c r="H1278" s="14" t="s">
        <v>14854</v>
      </c>
      <c r="I1278" s="9" t="s">
        <v>1504</v>
      </c>
      <c r="J1278" s="9" t="s">
        <v>26735</v>
      </c>
    </row>
    <row r="1279" spans="1:10" ht="60.75" x14ac:dyDescent="0.35">
      <c r="A1279" s="8">
        <v>1274</v>
      </c>
      <c r="B1279" s="108" t="s">
        <v>14855</v>
      </c>
      <c r="C1279" s="14" t="s">
        <v>937</v>
      </c>
      <c r="D1279" s="139">
        <v>37320</v>
      </c>
      <c r="E1279" s="139">
        <f>D1279</f>
        <v>37320</v>
      </c>
      <c r="F1279" s="14" t="s">
        <v>1502</v>
      </c>
      <c r="G1279" s="14" t="s">
        <v>7521</v>
      </c>
      <c r="H1279" s="14" t="s">
        <v>7521</v>
      </c>
      <c r="I1279" s="9" t="s">
        <v>13197</v>
      </c>
      <c r="J1279" s="9" t="s">
        <v>26736</v>
      </c>
    </row>
    <row r="1280" spans="1:10" ht="40.5" x14ac:dyDescent="0.35">
      <c r="A1280" s="8">
        <v>1275</v>
      </c>
      <c r="B1280" s="108" t="s">
        <v>14856</v>
      </c>
      <c r="C1280" s="14" t="s">
        <v>2250</v>
      </c>
      <c r="D1280" s="135">
        <v>94180</v>
      </c>
      <c r="E1280" s="135">
        <v>94180</v>
      </c>
      <c r="F1280" s="14" t="s">
        <v>938</v>
      </c>
      <c r="G1280" s="14" t="s">
        <v>14857</v>
      </c>
      <c r="H1280" s="14" t="s">
        <v>14857</v>
      </c>
      <c r="I1280" s="14" t="s">
        <v>7160</v>
      </c>
      <c r="J1280" s="14" t="s">
        <v>26737</v>
      </c>
    </row>
    <row r="1281" spans="1:10" ht="40.5" x14ac:dyDescent="0.35">
      <c r="A1281" s="8">
        <v>1276</v>
      </c>
      <c r="B1281" s="108" t="s">
        <v>14858</v>
      </c>
      <c r="C1281" s="14" t="s">
        <v>2250</v>
      </c>
      <c r="D1281" s="135">
        <v>2065</v>
      </c>
      <c r="E1281" s="135">
        <v>2065</v>
      </c>
      <c r="F1281" s="14" t="s">
        <v>938</v>
      </c>
      <c r="G1281" s="14" t="s">
        <v>14859</v>
      </c>
      <c r="H1281" s="14" t="s">
        <v>14859</v>
      </c>
      <c r="I1281" s="14" t="s">
        <v>7160</v>
      </c>
      <c r="J1281" s="14" t="s">
        <v>26738</v>
      </c>
    </row>
    <row r="1282" spans="1:10" ht="40.5" x14ac:dyDescent="0.35">
      <c r="A1282" s="8">
        <v>1277</v>
      </c>
      <c r="B1282" s="108" t="s">
        <v>14860</v>
      </c>
      <c r="C1282" s="14" t="s">
        <v>2250</v>
      </c>
      <c r="D1282" s="135">
        <v>34000</v>
      </c>
      <c r="E1282" s="135">
        <v>34000</v>
      </c>
      <c r="F1282" s="14" t="s">
        <v>938</v>
      </c>
      <c r="G1282" s="14" t="s">
        <v>14861</v>
      </c>
      <c r="H1282" s="14" t="s">
        <v>14861</v>
      </c>
      <c r="I1282" s="14" t="s">
        <v>7160</v>
      </c>
      <c r="J1282" s="14" t="s">
        <v>26739</v>
      </c>
    </row>
    <row r="1283" spans="1:10" ht="60.75" x14ac:dyDescent="0.35">
      <c r="A1283" s="8">
        <v>1278</v>
      </c>
      <c r="B1283" s="108" t="s">
        <v>14862</v>
      </c>
      <c r="C1283" s="14" t="s">
        <v>2250</v>
      </c>
      <c r="D1283" s="135">
        <v>14700</v>
      </c>
      <c r="E1283" s="135">
        <v>14700</v>
      </c>
      <c r="F1283" s="14" t="s">
        <v>938</v>
      </c>
      <c r="G1283" s="14" t="s">
        <v>14863</v>
      </c>
      <c r="H1283" s="14" t="s">
        <v>14863</v>
      </c>
      <c r="I1283" s="14" t="s">
        <v>7160</v>
      </c>
      <c r="J1283" s="14" t="s">
        <v>26740</v>
      </c>
    </row>
    <row r="1284" spans="1:10" ht="40.5" x14ac:dyDescent="0.35">
      <c r="A1284" s="8">
        <v>1279</v>
      </c>
      <c r="B1284" s="108" t="s">
        <v>9379</v>
      </c>
      <c r="C1284" s="14" t="s">
        <v>1273</v>
      </c>
      <c r="D1284" s="197">
        <v>200</v>
      </c>
      <c r="E1284" s="197">
        <v>200</v>
      </c>
      <c r="F1284" s="14" t="s">
        <v>938</v>
      </c>
      <c r="G1284" s="121" t="s">
        <v>14864</v>
      </c>
      <c r="H1284" s="121" t="s">
        <v>14864</v>
      </c>
      <c r="I1284" s="14" t="s">
        <v>185</v>
      </c>
      <c r="J1284" s="14" t="s">
        <v>26741</v>
      </c>
    </row>
    <row r="1285" spans="1:10" ht="81" x14ac:dyDescent="0.35">
      <c r="A1285" s="8">
        <v>1280</v>
      </c>
      <c r="B1285" s="108" t="s">
        <v>14865</v>
      </c>
      <c r="C1285" s="14" t="s">
        <v>959</v>
      </c>
      <c r="D1285" s="139">
        <v>45500</v>
      </c>
      <c r="E1285" s="139">
        <f>D1285</f>
        <v>45500</v>
      </c>
      <c r="F1285" s="14" t="s">
        <v>938</v>
      </c>
      <c r="G1285" s="14" t="s">
        <v>14866</v>
      </c>
      <c r="H1285" s="14" t="s">
        <v>14866</v>
      </c>
      <c r="I1285" s="14" t="s">
        <v>962</v>
      </c>
      <c r="J1285" s="14" t="s">
        <v>14867</v>
      </c>
    </row>
    <row r="1286" spans="1:10" ht="40.5" x14ac:dyDescent="0.35">
      <c r="A1286" s="8">
        <v>1281</v>
      </c>
      <c r="B1286" s="108" t="s">
        <v>14868</v>
      </c>
      <c r="C1286" s="14" t="s">
        <v>959</v>
      </c>
      <c r="D1286" s="139">
        <v>99584.9</v>
      </c>
      <c r="E1286" s="139">
        <f>D1286</f>
        <v>99584.9</v>
      </c>
      <c r="F1286" s="14" t="s">
        <v>938</v>
      </c>
      <c r="G1286" s="14" t="s">
        <v>14869</v>
      </c>
      <c r="H1286" s="14" t="s">
        <v>14869</v>
      </c>
      <c r="I1286" s="14" t="s">
        <v>962</v>
      </c>
      <c r="J1286" s="14" t="s">
        <v>14870</v>
      </c>
    </row>
    <row r="1287" spans="1:10" ht="81" x14ac:dyDescent="0.35">
      <c r="A1287" s="8">
        <v>1282</v>
      </c>
      <c r="B1287" s="108" t="s">
        <v>14871</v>
      </c>
      <c r="C1287" s="14" t="s">
        <v>1278</v>
      </c>
      <c r="D1287" s="135">
        <v>2650</v>
      </c>
      <c r="E1287" s="135">
        <v>2650</v>
      </c>
      <c r="F1287" s="14" t="s">
        <v>37942</v>
      </c>
      <c r="G1287" s="14" t="s">
        <v>11600</v>
      </c>
      <c r="H1287" s="14" t="s">
        <v>11600</v>
      </c>
      <c r="I1287" s="14" t="s">
        <v>1058</v>
      </c>
      <c r="J1287" s="14" t="s">
        <v>14872</v>
      </c>
    </row>
    <row r="1288" spans="1:10" ht="81" x14ac:dyDescent="0.35">
      <c r="A1288" s="8">
        <v>1283</v>
      </c>
      <c r="B1288" s="126" t="s">
        <v>14873</v>
      </c>
      <c r="C1288" s="112" t="s">
        <v>911</v>
      </c>
      <c r="D1288" s="145">
        <v>1926</v>
      </c>
      <c r="E1288" s="145">
        <v>1926</v>
      </c>
      <c r="F1288" s="112" t="s">
        <v>33</v>
      </c>
      <c r="G1288" s="112" t="s">
        <v>14874</v>
      </c>
      <c r="H1288" s="112" t="s">
        <v>14875</v>
      </c>
      <c r="I1288" s="112" t="s">
        <v>914</v>
      </c>
      <c r="J1288" s="112" t="s">
        <v>14876</v>
      </c>
    </row>
    <row r="1289" spans="1:10" ht="182.25" x14ac:dyDescent="0.35">
      <c r="A1289" s="8">
        <v>1284</v>
      </c>
      <c r="B1289" s="126" t="s">
        <v>14877</v>
      </c>
      <c r="C1289" s="112" t="s">
        <v>911</v>
      </c>
      <c r="D1289" s="145">
        <v>670</v>
      </c>
      <c r="E1289" s="145">
        <v>670</v>
      </c>
      <c r="F1289" s="112" t="s">
        <v>33</v>
      </c>
      <c r="G1289" s="112" t="s">
        <v>14878</v>
      </c>
      <c r="H1289" s="112" t="s">
        <v>14879</v>
      </c>
      <c r="I1289" s="112" t="s">
        <v>914</v>
      </c>
      <c r="J1289" s="112" t="s">
        <v>14880</v>
      </c>
    </row>
    <row r="1290" spans="1:10" ht="182.25" x14ac:dyDescent="0.35">
      <c r="A1290" s="8">
        <v>1285</v>
      </c>
      <c r="B1290" s="126" t="s">
        <v>14881</v>
      </c>
      <c r="C1290" s="112" t="s">
        <v>911</v>
      </c>
      <c r="D1290" s="145">
        <v>3000</v>
      </c>
      <c r="E1290" s="145">
        <v>3000</v>
      </c>
      <c r="F1290" s="112" t="s">
        <v>33</v>
      </c>
      <c r="G1290" s="112" t="s">
        <v>13952</v>
      </c>
      <c r="H1290" s="112" t="s">
        <v>13953</v>
      </c>
      <c r="I1290" s="112" t="s">
        <v>914</v>
      </c>
      <c r="J1290" s="112" t="s">
        <v>14882</v>
      </c>
    </row>
    <row r="1291" spans="1:10" ht="263.25" x14ac:dyDescent="0.35">
      <c r="A1291" s="8">
        <v>1286</v>
      </c>
      <c r="B1291" s="126" t="s">
        <v>14883</v>
      </c>
      <c r="C1291" s="112" t="s">
        <v>911</v>
      </c>
      <c r="D1291" s="136">
        <v>9000</v>
      </c>
      <c r="E1291" s="136">
        <v>9000</v>
      </c>
      <c r="F1291" s="112" t="s">
        <v>33</v>
      </c>
      <c r="G1291" s="112" t="s">
        <v>6277</v>
      </c>
      <c r="H1291" s="112" t="s">
        <v>6278</v>
      </c>
      <c r="I1291" s="112" t="s">
        <v>914</v>
      </c>
      <c r="J1291" s="112" t="s">
        <v>14884</v>
      </c>
    </row>
    <row r="1292" spans="1:10" ht="409.5" x14ac:dyDescent="0.35">
      <c r="A1292" s="8">
        <v>1287</v>
      </c>
      <c r="B1292" s="126" t="s">
        <v>14885</v>
      </c>
      <c r="C1292" s="112" t="s">
        <v>911</v>
      </c>
      <c r="D1292" s="136">
        <v>9095</v>
      </c>
      <c r="E1292" s="136">
        <v>9095</v>
      </c>
      <c r="F1292" s="112" t="s">
        <v>33</v>
      </c>
      <c r="G1292" s="112" t="s">
        <v>14886</v>
      </c>
      <c r="H1292" s="112" t="s">
        <v>14887</v>
      </c>
      <c r="I1292" s="112" t="s">
        <v>914</v>
      </c>
      <c r="J1292" s="112" t="s">
        <v>14888</v>
      </c>
    </row>
    <row r="1293" spans="1:10" ht="121.5" x14ac:dyDescent="0.35">
      <c r="A1293" s="8">
        <v>1288</v>
      </c>
      <c r="B1293" s="126" t="s">
        <v>14889</v>
      </c>
      <c r="C1293" s="112" t="s">
        <v>911</v>
      </c>
      <c r="D1293" s="136">
        <v>5000</v>
      </c>
      <c r="E1293" s="136">
        <v>5000</v>
      </c>
      <c r="F1293" s="112" t="s">
        <v>33</v>
      </c>
      <c r="G1293" s="112" t="s">
        <v>14890</v>
      </c>
      <c r="H1293" s="112" t="s">
        <v>14891</v>
      </c>
      <c r="I1293" s="112" t="s">
        <v>914</v>
      </c>
      <c r="J1293" s="112" t="s">
        <v>14892</v>
      </c>
    </row>
    <row r="1294" spans="1:10" ht="60.75" x14ac:dyDescent="0.35">
      <c r="A1294" s="8">
        <v>1289</v>
      </c>
      <c r="B1294" s="108" t="s">
        <v>12914</v>
      </c>
      <c r="C1294" s="14" t="s">
        <v>928</v>
      </c>
      <c r="D1294" s="135">
        <v>69428</v>
      </c>
      <c r="E1294" s="135">
        <v>69428</v>
      </c>
      <c r="F1294" s="14" t="s">
        <v>929</v>
      </c>
      <c r="G1294" s="14" t="s">
        <v>14893</v>
      </c>
      <c r="H1294" s="14" t="s">
        <v>14893</v>
      </c>
      <c r="I1294" s="14" t="s">
        <v>931</v>
      </c>
      <c r="J1294" s="14" t="s">
        <v>14894</v>
      </c>
    </row>
    <row r="1295" spans="1:10" ht="81" x14ac:dyDescent="0.35">
      <c r="A1295" s="8">
        <v>1290</v>
      </c>
      <c r="B1295" s="108" t="s">
        <v>1545</v>
      </c>
      <c r="C1295" s="14" t="s">
        <v>928</v>
      </c>
      <c r="D1295" s="135">
        <v>11560</v>
      </c>
      <c r="E1295" s="135">
        <v>11560</v>
      </c>
      <c r="F1295" s="14" t="s">
        <v>929</v>
      </c>
      <c r="G1295" s="14" t="s">
        <v>14895</v>
      </c>
      <c r="H1295" s="14" t="s">
        <v>14895</v>
      </c>
      <c r="I1295" s="14" t="s">
        <v>931</v>
      </c>
      <c r="J1295" s="14" t="s">
        <v>14896</v>
      </c>
    </row>
    <row r="1296" spans="1:10" ht="60.75" x14ac:dyDescent="0.35">
      <c r="A1296" s="8">
        <v>1291</v>
      </c>
      <c r="B1296" s="108" t="s">
        <v>14897</v>
      </c>
      <c r="C1296" s="14" t="s">
        <v>968</v>
      </c>
      <c r="D1296" s="184">
        <v>37350</v>
      </c>
      <c r="E1296" s="184">
        <v>37350</v>
      </c>
      <c r="F1296" s="14" t="s">
        <v>969</v>
      </c>
      <c r="G1296" s="14" t="s">
        <v>14898</v>
      </c>
      <c r="H1296" s="14" t="s">
        <v>14899</v>
      </c>
      <c r="I1296" s="14" t="s">
        <v>972</v>
      </c>
      <c r="J1296" s="14" t="s">
        <v>14900</v>
      </c>
    </row>
    <row r="1297" spans="1:10" ht="121.5" x14ac:dyDescent="0.35">
      <c r="A1297" s="8">
        <v>1292</v>
      </c>
      <c r="B1297" s="108" t="s">
        <v>14901</v>
      </c>
      <c r="C1297" s="14" t="s">
        <v>968</v>
      </c>
      <c r="D1297" s="184">
        <v>17387.5</v>
      </c>
      <c r="E1297" s="184">
        <v>17387.5</v>
      </c>
      <c r="F1297" s="14" t="s">
        <v>969</v>
      </c>
      <c r="G1297" s="14" t="s">
        <v>14902</v>
      </c>
      <c r="H1297" s="14" t="s">
        <v>14903</v>
      </c>
      <c r="I1297" s="14" t="s">
        <v>972</v>
      </c>
      <c r="J1297" s="14" t="s">
        <v>14904</v>
      </c>
    </row>
    <row r="1298" spans="1:10" ht="121.5" x14ac:dyDescent="0.35">
      <c r="A1298" s="8">
        <v>1293</v>
      </c>
      <c r="B1298" s="108" t="s">
        <v>14905</v>
      </c>
      <c r="C1298" s="14" t="s">
        <v>968</v>
      </c>
      <c r="D1298" s="184">
        <v>15504.3</v>
      </c>
      <c r="E1298" s="184">
        <v>15504.3</v>
      </c>
      <c r="F1298" s="14" t="s">
        <v>969</v>
      </c>
      <c r="G1298" s="14" t="s">
        <v>14906</v>
      </c>
      <c r="H1298" s="14" t="s">
        <v>14907</v>
      </c>
      <c r="I1298" s="14" t="s">
        <v>972</v>
      </c>
      <c r="J1298" s="14" t="s">
        <v>14904</v>
      </c>
    </row>
    <row r="1299" spans="1:10" ht="101.25" x14ac:dyDescent="0.35">
      <c r="A1299" s="8">
        <v>1294</v>
      </c>
      <c r="B1299" s="108" t="s">
        <v>14908</v>
      </c>
      <c r="C1299" s="14" t="s">
        <v>968</v>
      </c>
      <c r="D1299" s="184">
        <v>489996</v>
      </c>
      <c r="E1299" s="184">
        <v>489996</v>
      </c>
      <c r="F1299" s="14" t="s">
        <v>969</v>
      </c>
      <c r="G1299" s="14" t="s">
        <v>14909</v>
      </c>
      <c r="H1299" s="14" t="s">
        <v>14910</v>
      </c>
      <c r="I1299" s="14" t="s">
        <v>972</v>
      </c>
      <c r="J1299" s="14" t="s">
        <v>14911</v>
      </c>
    </row>
    <row r="1300" spans="1:10" ht="101.25" x14ac:dyDescent="0.35">
      <c r="A1300" s="8">
        <v>1295</v>
      </c>
      <c r="B1300" s="108" t="s">
        <v>14912</v>
      </c>
      <c r="C1300" s="14" t="s">
        <v>968</v>
      </c>
      <c r="D1300" s="184">
        <v>52000</v>
      </c>
      <c r="E1300" s="184">
        <v>52000</v>
      </c>
      <c r="F1300" s="14" t="s">
        <v>969</v>
      </c>
      <c r="G1300" s="14" t="s">
        <v>14913</v>
      </c>
      <c r="H1300" s="14" t="s">
        <v>14914</v>
      </c>
      <c r="I1300" s="14" t="s">
        <v>972</v>
      </c>
      <c r="J1300" s="14" t="s">
        <v>14915</v>
      </c>
    </row>
    <row r="1301" spans="1:10" ht="101.25" x14ac:dyDescent="0.35">
      <c r="A1301" s="8">
        <v>1296</v>
      </c>
      <c r="B1301" s="108" t="s">
        <v>14916</v>
      </c>
      <c r="C1301" s="14" t="s">
        <v>968</v>
      </c>
      <c r="D1301" s="184">
        <v>360000</v>
      </c>
      <c r="E1301" s="184">
        <v>360000</v>
      </c>
      <c r="F1301" s="14" t="s">
        <v>969</v>
      </c>
      <c r="G1301" s="14" t="s">
        <v>14917</v>
      </c>
      <c r="H1301" s="14" t="s">
        <v>14918</v>
      </c>
      <c r="I1301" s="14" t="s">
        <v>972</v>
      </c>
      <c r="J1301" s="14" t="s">
        <v>14919</v>
      </c>
    </row>
    <row r="1302" spans="1:10" ht="81" x14ac:dyDescent="0.35">
      <c r="A1302" s="8">
        <v>1297</v>
      </c>
      <c r="B1302" s="108" t="s">
        <v>14920</v>
      </c>
      <c r="C1302" s="14" t="s">
        <v>968</v>
      </c>
      <c r="D1302" s="184">
        <v>11950</v>
      </c>
      <c r="E1302" s="184">
        <v>11950</v>
      </c>
      <c r="F1302" s="14" t="s">
        <v>969</v>
      </c>
      <c r="G1302" s="14" t="s">
        <v>14921</v>
      </c>
      <c r="H1302" s="14" t="s">
        <v>14922</v>
      </c>
      <c r="I1302" s="14" t="s">
        <v>972</v>
      </c>
      <c r="J1302" s="14" t="s">
        <v>14923</v>
      </c>
    </row>
    <row r="1303" spans="1:10" ht="81" x14ac:dyDescent="0.35">
      <c r="A1303" s="8">
        <v>1298</v>
      </c>
      <c r="B1303" s="108" t="s">
        <v>14924</v>
      </c>
      <c r="C1303" s="14" t="s">
        <v>968</v>
      </c>
      <c r="D1303" s="184">
        <v>12000</v>
      </c>
      <c r="E1303" s="184">
        <v>12000</v>
      </c>
      <c r="F1303" s="14" t="s">
        <v>969</v>
      </c>
      <c r="G1303" s="14" t="s">
        <v>14925</v>
      </c>
      <c r="H1303" s="14" t="s">
        <v>14926</v>
      </c>
      <c r="I1303" s="14" t="s">
        <v>972</v>
      </c>
      <c r="J1303" s="14" t="s">
        <v>14927</v>
      </c>
    </row>
    <row r="1304" spans="1:10" ht="121.5" x14ac:dyDescent="0.35">
      <c r="A1304" s="8">
        <v>1299</v>
      </c>
      <c r="B1304" s="108" t="s">
        <v>14928</v>
      </c>
      <c r="C1304" s="14" t="s">
        <v>968</v>
      </c>
      <c r="D1304" s="184">
        <v>250000</v>
      </c>
      <c r="E1304" s="184">
        <v>250000</v>
      </c>
      <c r="F1304" s="14" t="s">
        <v>969</v>
      </c>
      <c r="G1304" s="14" t="s">
        <v>14929</v>
      </c>
      <c r="H1304" s="14" t="s">
        <v>14930</v>
      </c>
      <c r="I1304" s="14" t="s">
        <v>972</v>
      </c>
      <c r="J1304" s="14" t="s">
        <v>14931</v>
      </c>
    </row>
    <row r="1305" spans="1:10" ht="81" x14ac:dyDescent="0.35">
      <c r="A1305" s="8">
        <v>1300</v>
      </c>
      <c r="B1305" s="126" t="s">
        <v>37915</v>
      </c>
      <c r="C1305" s="112" t="s">
        <v>36856</v>
      </c>
      <c r="D1305" s="336">
        <v>49808.5</v>
      </c>
      <c r="E1305" s="336">
        <v>49808.5</v>
      </c>
      <c r="F1305" s="112" t="s">
        <v>37943</v>
      </c>
      <c r="G1305" s="112" t="s">
        <v>37916</v>
      </c>
      <c r="H1305" s="112" t="str">
        <f t="shared" ref="H1305:H1315" si="19">G1305</f>
        <v>บริษัท ซิลลิค ฟาร์มา จำกัด 43723 บาท</v>
      </c>
      <c r="I1305" s="335" t="s">
        <v>36812</v>
      </c>
      <c r="J1305" s="112" t="s">
        <v>37933</v>
      </c>
    </row>
    <row r="1306" spans="1:10" ht="81" x14ac:dyDescent="0.35">
      <c r="A1306" s="8">
        <v>1301</v>
      </c>
      <c r="B1306" s="126" t="s">
        <v>37917</v>
      </c>
      <c r="C1306" s="112" t="s">
        <v>36856</v>
      </c>
      <c r="D1306" s="336">
        <v>210631.64</v>
      </c>
      <c r="E1306" s="336">
        <v>210631.64</v>
      </c>
      <c r="F1306" s="112" t="s">
        <v>37943</v>
      </c>
      <c r="G1306" s="112" t="s">
        <v>37918</v>
      </c>
      <c r="H1306" s="112" t="str">
        <f t="shared" si="19"/>
        <v>ห้างหุ้นส่วนจำกัด วลินดา 787 (210631.64 บาท)</v>
      </c>
      <c r="I1306" s="335" t="s">
        <v>36812</v>
      </c>
      <c r="J1306" s="112" t="s">
        <v>37934</v>
      </c>
    </row>
    <row r="1307" spans="1:10" ht="81" x14ac:dyDescent="0.35">
      <c r="A1307" s="8">
        <v>1302</v>
      </c>
      <c r="B1307" s="126" t="s">
        <v>37919</v>
      </c>
      <c r="C1307" s="112" t="s">
        <v>36856</v>
      </c>
      <c r="D1307" s="336">
        <v>49808.5</v>
      </c>
      <c r="E1307" s="336">
        <v>49808.5</v>
      </c>
      <c r="F1307" s="112" t="s">
        <v>37943</v>
      </c>
      <c r="G1307" s="112" t="s">
        <v>37920</v>
      </c>
      <c r="H1307" s="112" t="str">
        <f t="shared" si="19"/>
        <v>บริษัท ซิลลิค ฟาร์มา จำกัด 49808.5 บาท</v>
      </c>
      <c r="I1307" s="335" t="s">
        <v>36812</v>
      </c>
      <c r="J1307" s="112" t="s">
        <v>37935</v>
      </c>
    </row>
    <row r="1308" spans="1:10" ht="81" x14ac:dyDescent="0.35">
      <c r="A1308" s="8">
        <v>1303</v>
      </c>
      <c r="B1308" s="126" t="s">
        <v>37921</v>
      </c>
      <c r="C1308" s="112" t="s">
        <v>36856</v>
      </c>
      <c r="D1308" s="336">
        <v>23796.799999999999</v>
      </c>
      <c r="E1308" s="336">
        <v>23796.799999999999</v>
      </c>
      <c r="F1308" s="112" t="s">
        <v>37943</v>
      </c>
      <c r="G1308" s="112" t="s">
        <v>37922</v>
      </c>
      <c r="H1308" s="112" t="str">
        <f t="shared" si="19"/>
        <v>บริษัท ซิลลิค ฟาร์มา จำกัด 23796.8 บาท</v>
      </c>
      <c r="I1308" s="335" t="s">
        <v>36812</v>
      </c>
      <c r="J1308" s="112" t="s">
        <v>37936</v>
      </c>
    </row>
    <row r="1309" spans="1:10" ht="81" x14ac:dyDescent="0.35">
      <c r="A1309" s="8">
        <v>1304</v>
      </c>
      <c r="B1309" s="126" t="s">
        <v>37923</v>
      </c>
      <c r="C1309" s="112" t="s">
        <v>36856</v>
      </c>
      <c r="D1309" s="336">
        <v>6420</v>
      </c>
      <c r="E1309" s="336">
        <v>6420</v>
      </c>
      <c r="F1309" s="112" t="s">
        <v>37943</v>
      </c>
      <c r="G1309" s="112" t="s">
        <v>37924</v>
      </c>
      <c r="H1309" s="112" t="str">
        <f t="shared" si="19"/>
        <v>บริษัท อินไนน์ เมด จำกัด 6420 บาท</v>
      </c>
      <c r="I1309" s="335" t="s">
        <v>36812</v>
      </c>
      <c r="J1309" s="112" t="s">
        <v>37937</v>
      </c>
    </row>
    <row r="1310" spans="1:10" ht="162" x14ac:dyDescent="0.35">
      <c r="A1310" s="8">
        <v>1305</v>
      </c>
      <c r="B1310" s="12" t="s">
        <v>5407</v>
      </c>
      <c r="C1310" s="8" t="s">
        <v>40257</v>
      </c>
      <c r="D1310" s="137">
        <v>7250</v>
      </c>
      <c r="E1310" s="137">
        <v>7250</v>
      </c>
      <c r="F1310" s="163" t="s">
        <v>33</v>
      </c>
      <c r="G1310" s="8" t="s">
        <v>40419</v>
      </c>
      <c r="H1310" s="8" t="s">
        <v>40415</v>
      </c>
      <c r="I1310" s="163" t="s">
        <v>40267</v>
      </c>
      <c r="J1310" s="8" t="s">
        <v>40416</v>
      </c>
    </row>
    <row r="1311" spans="1:10" ht="60.75" x14ac:dyDescent="0.35">
      <c r="A1311" s="8">
        <v>1306</v>
      </c>
      <c r="B1311" s="12" t="s">
        <v>40418</v>
      </c>
      <c r="C1311" s="8" t="s">
        <v>40257</v>
      </c>
      <c r="D1311" s="137">
        <v>5000</v>
      </c>
      <c r="E1311" s="137">
        <v>5000</v>
      </c>
      <c r="F1311" s="163" t="s">
        <v>33</v>
      </c>
      <c r="G1311" s="8" t="s">
        <v>40420</v>
      </c>
      <c r="H1311" s="8" t="s">
        <v>40420</v>
      </c>
      <c r="I1311" s="163" t="s">
        <v>1058</v>
      </c>
      <c r="J1311" s="8" t="s">
        <v>40417</v>
      </c>
    </row>
    <row r="1312" spans="1:10" ht="81" x14ac:dyDescent="0.35">
      <c r="A1312" s="8">
        <v>1307</v>
      </c>
      <c r="B1312" s="126" t="s">
        <v>37925</v>
      </c>
      <c r="C1312" s="112" t="s">
        <v>36856</v>
      </c>
      <c r="D1312" s="336">
        <v>8100</v>
      </c>
      <c r="E1312" s="336">
        <v>8100</v>
      </c>
      <c r="F1312" s="112" t="s">
        <v>37943</v>
      </c>
      <c r="G1312" s="112" t="s">
        <v>37926</v>
      </c>
      <c r="H1312" s="112" t="str">
        <f t="shared" si="19"/>
        <v>นายถาวร มอญแก้ว 8100 บาท</v>
      </c>
      <c r="I1312" s="335" t="s">
        <v>36812</v>
      </c>
      <c r="J1312" s="112" t="s">
        <v>37938</v>
      </c>
    </row>
    <row r="1313" spans="1:10" ht="81" x14ac:dyDescent="0.35">
      <c r="A1313" s="8">
        <v>1308</v>
      </c>
      <c r="B1313" s="126" t="s">
        <v>37927</v>
      </c>
      <c r="C1313" s="112" t="s">
        <v>36856</v>
      </c>
      <c r="D1313" s="336">
        <v>35830</v>
      </c>
      <c r="E1313" s="336">
        <v>35830</v>
      </c>
      <c r="F1313" s="112" t="s">
        <v>37943</v>
      </c>
      <c r="G1313" s="112" t="s">
        <v>37928</v>
      </c>
      <c r="H1313" s="112" t="str">
        <f t="shared" si="19"/>
        <v>ร้้านบรรณศิลป์ โดยนางสมปอง พุ่มชูศรี 35830 บาท</v>
      </c>
      <c r="I1313" s="335" t="s">
        <v>36812</v>
      </c>
      <c r="J1313" s="112" t="s">
        <v>37939</v>
      </c>
    </row>
    <row r="1314" spans="1:10" ht="81" x14ac:dyDescent="0.35">
      <c r="A1314" s="8">
        <v>1309</v>
      </c>
      <c r="B1314" s="126" t="s">
        <v>37929</v>
      </c>
      <c r="C1314" s="112" t="s">
        <v>36856</v>
      </c>
      <c r="D1314" s="336">
        <v>11688</v>
      </c>
      <c r="E1314" s="336">
        <v>11688</v>
      </c>
      <c r="F1314" s="112" t="s">
        <v>37943</v>
      </c>
      <c r="G1314" s="112" t="s">
        <v>37930</v>
      </c>
      <c r="H1314" s="112" t="str">
        <f t="shared" si="19"/>
        <v>ร้านบิ๊ก โครงไม้ป้ายไวนิล โดย นางสาวกุสุมา ดวงงา 11688 บาท</v>
      </c>
      <c r="I1314" s="335" t="s">
        <v>36812</v>
      </c>
      <c r="J1314" s="112" t="s">
        <v>37940</v>
      </c>
    </row>
    <row r="1315" spans="1:10" ht="81" x14ac:dyDescent="0.35">
      <c r="A1315" s="8">
        <v>1310</v>
      </c>
      <c r="B1315" s="126" t="s">
        <v>37931</v>
      </c>
      <c r="C1315" s="112" t="s">
        <v>36856</v>
      </c>
      <c r="D1315" s="336">
        <v>6680</v>
      </c>
      <c r="E1315" s="336">
        <v>6680</v>
      </c>
      <c r="F1315" s="112" t="s">
        <v>37943</v>
      </c>
      <c r="G1315" s="112" t="s">
        <v>37932</v>
      </c>
      <c r="H1315" s="112" t="str">
        <f t="shared" si="19"/>
        <v>บริษัท ช เภสัช จำกัด 6680 บาท</v>
      </c>
      <c r="I1315" s="335" t="s">
        <v>36812</v>
      </c>
      <c r="J1315" s="112" t="s">
        <v>37941</v>
      </c>
    </row>
    <row r="1316" spans="1:10" ht="121.5" x14ac:dyDescent="0.35">
      <c r="A1316" s="8">
        <v>1311</v>
      </c>
      <c r="B1316" s="124" t="s">
        <v>14932</v>
      </c>
      <c r="C1316" s="114" t="s">
        <v>949</v>
      </c>
      <c r="D1316" s="132">
        <v>2195000</v>
      </c>
      <c r="E1316" s="134">
        <v>2200000</v>
      </c>
      <c r="F1316" s="114" t="s">
        <v>14933</v>
      </c>
      <c r="G1316" s="114" t="s">
        <v>14934</v>
      </c>
      <c r="H1316" s="114" t="s">
        <v>14935</v>
      </c>
      <c r="I1316" s="115" t="s">
        <v>1899</v>
      </c>
      <c r="J1316" s="116" t="s">
        <v>14936</v>
      </c>
    </row>
    <row r="1317" spans="1:10" ht="141.75" x14ac:dyDescent="0.35">
      <c r="A1317" s="8">
        <v>1312</v>
      </c>
      <c r="B1317" s="124" t="s">
        <v>14937</v>
      </c>
      <c r="C1317" s="114" t="s">
        <v>949</v>
      </c>
      <c r="D1317" s="132">
        <v>233160</v>
      </c>
      <c r="E1317" s="134">
        <v>233160</v>
      </c>
      <c r="F1317" s="114" t="s">
        <v>938</v>
      </c>
      <c r="G1317" s="114" t="s">
        <v>14938</v>
      </c>
      <c r="H1317" s="114" t="s">
        <v>14938</v>
      </c>
      <c r="I1317" s="116" t="s">
        <v>951</v>
      </c>
      <c r="J1317" s="116" t="s">
        <v>14939</v>
      </c>
    </row>
    <row r="1318" spans="1:10" ht="40.5" x14ac:dyDescent="0.35">
      <c r="A1318" s="8">
        <v>1313</v>
      </c>
      <c r="B1318" s="124" t="s">
        <v>14940</v>
      </c>
      <c r="C1318" s="114" t="s">
        <v>949</v>
      </c>
      <c r="D1318" s="132">
        <v>116095</v>
      </c>
      <c r="E1318" s="134">
        <v>116095</v>
      </c>
      <c r="F1318" s="114" t="s">
        <v>938</v>
      </c>
      <c r="G1318" s="114" t="s">
        <v>14941</v>
      </c>
      <c r="H1318" s="114" t="s">
        <v>14941</v>
      </c>
      <c r="I1318" s="116" t="s">
        <v>951</v>
      </c>
      <c r="J1318" s="116" t="s">
        <v>14942</v>
      </c>
    </row>
    <row r="1319" spans="1:10" ht="40.5" x14ac:dyDescent="0.35">
      <c r="A1319" s="8">
        <v>1314</v>
      </c>
      <c r="B1319" s="124" t="s">
        <v>14943</v>
      </c>
      <c r="C1319" s="114" t="s">
        <v>949</v>
      </c>
      <c r="D1319" s="132">
        <v>84450</v>
      </c>
      <c r="E1319" s="132">
        <v>84450</v>
      </c>
      <c r="F1319" s="114" t="s">
        <v>938</v>
      </c>
      <c r="G1319" s="114" t="s">
        <v>14944</v>
      </c>
      <c r="H1319" s="114" t="s">
        <v>14944</v>
      </c>
      <c r="I1319" s="115" t="s">
        <v>951</v>
      </c>
      <c r="J1319" s="116" t="s">
        <v>14945</v>
      </c>
    </row>
    <row r="1320" spans="1:10" ht="60.75" x14ac:dyDescent="0.35">
      <c r="A1320" s="8">
        <v>1315</v>
      </c>
      <c r="B1320" s="124" t="s">
        <v>14946</v>
      </c>
      <c r="C1320" s="114" t="s">
        <v>949</v>
      </c>
      <c r="D1320" s="132">
        <v>63000</v>
      </c>
      <c r="E1320" s="132">
        <v>63000</v>
      </c>
      <c r="F1320" s="114" t="s">
        <v>938</v>
      </c>
      <c r="G1320" s="114" t="s">
        <v>14947</v>
      </c>
      <c r="H1320" s="114" t="s">
        <v>14947</v>
      </c>
      <c r="I1320" s="115" t="s">
        <v>951</v>
      </c>
      <c r="J1320" s="116" t="s">
        <v>14948</v>
      </c>
    </row>
    <row r="1321" spans="1:10" ht="60.75" x14ac:dyDescent="0.35">
      <c r="A1321" s="8">
        <v>1316</v>
      </c>
      <c r="B1321" s="124" t="s">
        <v>14949</v>
      </c>
      <c r="C1321" s="114" t="s">
        <v>949</v>
      </c>
      <c r="D1321" s="132">
        <v>13500</v>
      </c>
      <c r="E1321" s="132">
        <v>13500</v>
      </c>
      <c r="F1321" s="114" t="s">
        <v>938</v>
      </c>
      <c r="G1321" s="114" t="s">
        <v>14950</v>
      </c>
      <c r="H1321" s="114" t="s">
        <v>14950</v>
      </c>
      <c r="I1321" s="115" t="s">
        <v>951</v>
      </c>
      <c r="J1321" s="116" t="s">
        <v>14951</v>
      </c>
    </row>
    <row r="1322" spans="1:10" ht="81" x14ac:dyDescent="0.35">
      <c r="A1322" s="8">
        <v>1317</v>
      </c>
      <c r="B1322" s="124" t="s">
        <v>14952</v>
      </c>
      <c r="C1322" s="114" t="s">
        <v>949</v>
      </c>
      <c r="D1322" s="132">
        <v>50000</v>
      </c>
      <c r="E1322" s="132">
        <v>50000</v>
      </c>
      <c r="F1322" s="114" t="s">
        <v>938</v>
      </c>
      <c r="G1322" s="114" t="s">
        <v>14953</v>
      </c>
      <c r="H1322" s="114" t="s">
        <v>14953</v>
      </c>
      <c r="I1322" s="115" t="s">
        <v>951</v>
      </c>
      <c r="J1322" s="116" t="s">
        <v>14954</v>
      </c>
    </row>
    <row r="1323" spans="1:10" ht="60.75" x14ac:dyDescent="0.35">
      <c r="A1323" s="8">
        <v>1318</v>
      </c>
      <c r="B1323" s="108" t="s">
        <v>13173</v>
      </c>
      <c r="C1323" s="198" t="s">
        <v>1182</v>
      </c>
      <c r="D1323" s="184">
        <v>6500</v>
      </c>
      <c r="E1323" s="184">
        <v>6473.5</v>
      </c>
      <c r="F1323" s="14" t="s">
        <v>1183</v>
      </c>
      <c r="G1323" s="121" t="s">
        <v>14955</v>
      </c>
      <c r="H1323" s="121" t="s">
        <v>14955</v>
      </c>
      <c r="I1323" s="121" t="s">
        <v>13171</v>
      </c>
      <c r="J1323" s="14" t="s">
        <v>14956</v>
      </c>
    </row>
    <row r="1324" spans="1:10" ht="81" x14ac:dyDescent="0.35">
      <c r="A1324" s="8">
        <v>1319</v>
      </c>
      <c r="B1324" s="108" t="s">
        <v>14957</v>
      </c>
      <c r="C1324" s="198" t="s">
        <v>1182</v>
      </c>
      <c r="D1324" s="184">
        <v>17500</v>
      </c>
      <c r="E1324" s="184">
        <v>17500</v>
      </c>
      <c r="F1324" s="14" t="s">
        <v>1183</v>
      </c>
      <c r="G1324" s="14" t="s">
        <v>14958</v>
      </c>
      <c r="H1324" s="14" t="s">
        <v>14958</v>
      </c>
      <c r="I1324" s="121" t="s">
        <v>13171</v>
      </c>
      <c r="J1324" s="14" t="s">
        <v>14959</v>
      </c>
    </row>
    <row r="1325" spans="1:10" ht="222.75" x14ac:dyDescent="0.35">
      <c r="A1325" s="8">
        <v>1320</v>
      </c>
      <c r="B1325" s="108" t="s">
        <v>14960</v>
      </c>
      <c r="C1325" s="198" t="s">
        <v>1182</v>
      </c>
      <c r="D1325" s="184">
        <v>6000</v>
      </c>
      <c r="E1325" s="184">
        <v>6000</v>
      </c>
      <c r="F1325" s="14" t="s">
        <v>1183</v>
      </c>
      <c r="G1325" s="121" t="s">
        <v>14961</v>
      </c>
      <c r="H1325" s="121" t="s">
        <v>14962</v>
      </c>
      <c r="I1325" s="121" t="s">
        <v>13171</v>
      </c>
      <c r="J1325" s="14" t="s">
        <v>14963</v>
      </c>
    </row>
    <row r="1326" spans="1:10" ht="81" x14ac:dyDescent="0.35">
      <c r="A1326" s="8">
        <v>1321</v>
      </c>
      <c r="B1326" s="108" t="s">
        <v>13173</v>
      </c>
      <c r="C1326" s="198" t="s">
        <v>1182</v>
      </c>
      <c r="D1326" s="184">
        <v>97000</v>
      </c>
      <c r="E1326" s="184">
        <v>96621</v>
      </c>
      <c r="F1326" s="14" t="s">
        <v>1183</v>
      </c>
      <c r="G1326" s="121" t="s">
        <v>14964</v>
      </c>
      <c r="H1326" s="121" t="s">
        <v>14964</v>
      </c>
      <c r="I1326" s="121" t="s">
        <v>13171</v>
      </c>
      <c r="J1326" s="14" t="s">
        <v>14965</v>
      </c>
    </row>
    <row r="1327" spans="1:10" ht="60.75" x14ac:dyDescent="0.35">
      <c r="A1327" s="8">
        <v>1322</v>
      </c>
      <c r="B1327" s="108" t="s">
        <v>13173</v>
      </c>
      <c r="C1327" s="198" t="s">
        <v>1182</v>
      </c>
      <c r="D1327" s="184">
        <v>6500</v>
      </c>
      <c r="E1327" s="184">
        <v>6473.5</v>
      </c>
      <c r="F1327" s="14" t="s">
        <v>1183</v>
      </c>
      <c r="G1327" s="121" t="s">
        <v>14955</v>
      </c>
      <c r="H1327" s="121" t="s">
        <v>14955</v>
      </c>
      <c r="I1327" s="121" t="s">
        <v>13171</v>
      </c>
      <c r="J1327" s="14" t="s">
        <v>14956</v>
      </c>
    </row>
    <row r="1328" spans="1:10" ht="202.5" x14ac:dyDescent="0.35">
      <c r="A1328" s="8">
        <v>1323</v>
      </c>
      <c r="B1328" s="108" t="s">
        <v>14966</v>
      </c>
      <c r="C1328" s="198" t="s">
        <v>1182</v>
      </c>
      <c r="D1328" s="184">
        <v>6400</v>
      </c>
      <c r="E1328" s="184">
        <v>6360</v>
      </c>
      <c r="F1328" s="14" t="s">
        <v>1183</v>
      </c>
      <c r="G1328" s="121" t="s">
        <v>14967</v>
      </c>
      <c r="H1328" s="121" t="s">
        <v>14968</v>
      </c>
      <c r="I1328" s="121" t="s">
        <v>13171</v>
      </c>
      <c r="J1328" s="14" t="s">
        <v>14969</v>
      </c>
    </row>
    <row r="1329" spans="1:10" ht="60.75" x14ac:dyDescent="0.35">
      <c r="A1329" s="8">
        <v>1324</v>
      </c>
      <c r="B1329" s="108" t="s">
        <v>13173</v>
      </c>
      <c r="C1329" s="198" t="s">
        <v>1182</v>
      </c>
      <c r="D1329" s="184">
        <v>25000</v>
      </c>
      <c r="E1329" s="184">
        <v>25000</v>
      </c>
      <c r="F1329" s="14" t="s">
        <v>1183</v>
      </c>
      <c r="G1329" s="121" t="s">
        <v>14970</v>
      </c>
      <c r="H1329" s="121" t="s">
        <v>14970</v>
      </c>
      <c r="I1329" s="121" t="s">
        <v>13171</v>
      </c>
      <c r="J1329" s="14" t="s">
        <v>14971</v>
      </c>
    </row>
    <row r="1330" spans="1:10" ht="101.25" x14ac:dyDescent="0.35">
      <c r="A1330" s="8">
        <v>1325</v>
      </c>
      <c r="B1330" s="108" t="s">
        <v>14972</v>
      </c>
      <c r="C1330" s="14" t="s">
        <v>838</v>
      </c>
      <c r="D1330" s="139">
        <v>51681</v>
      </c>
      <c r="E1330" s="139">
        <v>51681</v>
      </c>
      <c r="F1330" s="14" t="s">
        <v>37942</v>
      </c>
      <c r="G1330" s="14" t="s">
        <v>14973</v>
      </c>
      <c r="H1330" s="14" t="s">
        <v>14973</v>
      </c>
      <c r="I1330" s="14" t="s">
        <v>840</v>
      </c>
      <c r="J1330" s="121" t="s">
        <v>14974</v>
      </c>
    </row>
    <row r="1331" spans="1:10" ht="101.25" x14ac:dyDescent="0.35">
      <c r="A1331" s="8">
        <v>1326</v>
      </c>
      <c r="B1331" s="108" t="s">
        <v>11238</v>
      </c>
      <c r="C1331" s="14" t="s">
        <v>838</v>
      </c>
      <c r="D1331" s="139">
        <v>2412.85</v>
      </c>
      <c r="E1331" s="139">
        <v>2412.85</v>
      </c>
      <c r="F1331" s="14" t="s">
        <v>37942</v>
      </c>
      <c r="G1331" s="14" t="s">
        <v>14975</v>
      </c>
      <c r="H1331" s="14" t="s">
        <v>14975</v>
      </c>
      <c r="I1331" s="14" t="s">
        <v>840</v>
      </c>
      <c r="J1331" s="121" t="s">
        <v>14976</v>
      </c>
    </row>
    <row r="1332" spans="1:10" ht="101.25" x14ac:dyDescent="0.35">
      <c r="A1332" s="8">
        <v>1327</v>
      </c>
      <c r="B1332" s="108" t="s">
        <v>14977</v>
      </c>
      <c r="C1332" s="14" t="s">
        <v>838</v>
      </c>
      <c r="D1332" s="139">
        <v>37300</v>
      </c>
      <c r="E1332" s="139">
        <v>37300</v>
      </c>
      <c r="F1332" s="14" t="s">
        <v>37942</v>
      </c>
      <c r="G1332" s="14" t="s">
        <v>14978</v>
      </c>
      <c r="H1332" s="14" t="s">
        <v>14978</v>
      </c>
      <c r="I1332" s="14" t="s">
        <v>840</v>
      </c>
      <c r="J1332" s="121" t="s">
        <v>14979</v>
      </c>
    </row>
    <row r="1333" spans="1:10" ht="81" x14ac:dyDescent="0.35">
      <c r="A1333" s="8">
        <v>1328</v>
      </c>
      <c r="B1333" s="108" t="s">
        <v>14980</v>
      </c>
      <c r="C1333" s="14" t="s">
        <v>937</v>
      </c>
      <c r="D1333" s="139">
        <v>496694</v>
      </c>
      <c r="E1333" s="139">
        <f t="shared" ref="E1333:E1340" si="20">D1333</f>
        <v>496694</v>
      </c>
      <c r="F1333" s="14" t="s">
        <v>1502</v>
      </c>
      <c r="G1333" s="14" t="s">
        <v>14981</v>
      </c>
      <c r="H1333" s="14" t="s">
        <v>14981</v>
      </c>
      <c r="I1333" s="9" t="s">
        <v>13197</v>
      </c>
      <c r="J1333" s="9" t="s">
        <v>26742</v>
      </c>
    </row>
    <row r="1334" spans="1:10" ht="60.75" x14ac:dyDescent="0.35">
      <c r="A1334" s="8">
        <v>1329</v>
      </c>
      <c r="B1334" s="108" t="s">
        <v>12265</v>
      </c>
      <c r="C1334" s="14" t="s">
        <v>937</v>
      </c>
      <c r="D1334" s="139">
        <v>27860</v>
      </c>
      <c r="E1334" s="139">
        <f t="shared" si="20"/>
        <v>27860</v>
      </c>
      <c r="F1334" s="14" t="s">
        <v>1502</v>
      </c>
      <c r="G1334" s="14" t="s">
        <v>14982</v>
      </c>
      <c r="H1334" s="14" t="s">
        <v>14982</v>
      </c>
      <c r="I1334" s="9" t="s">
        <v>1504</v>
      </c>
      <c r="J1334" s="9" t="s">
        <v>26743</v>
      </c>
    </row>
    <row r="1335" spans="1:10" ht="40.5" x14ac:dyDescent="0.35">
      <c r="A1335" s="8">
        <v>1330</v>
      </c>
      <c r="B1335" s="108" t="s">
        <v>14983</v>
      </c>
      <c r="C1335" s="14" t="s">
        <v>937</v>
      </c>
      <c r="D1335" s="139">
        <v>8500</v>
      </c>
      <c r="E1335" s="139">
        <f t="shared" si="20"/>
        <v>8500</v>
      </c>
      <c r="F1335" s="14" t="s">
        <v>1502</v>
      </c>
      <c r="G1335" s="14" t="s">
        <v>14984</v>
      </c>
      <c r="H1335" s="14" t="s">
        <v>14984</v>
      </c>
      <c r="I1335" s="9" t="s">
        <v>1504</v>
      </c>
      <c r="J1335" s="9" t="s">
        <v>26744</v>
      </c>
    </row>
    <row r="1336" spans="1:10" ht="60.75" x14ac:dyDescent="0.35">
      <c r="A1336" s="8">
        <v>1331</v>
      </c>
      <c r="B1336" s="108" t="s">
        <v>14985</v>
      </c>
      <c r="C1336" s="14" t="s">
        <v>937</v>
      </c>
      <c r="D1336" s="139">
        <v>272850</v>
      </c>
      <c r="E1336" s="139">
        <f t="shared" si="20"/>
        <v>272850</v>
      </c>
      <c r="F1336" s="14" t="s">
        <v>1502</v>
      </c>
      <c r="G1336" s="14" t="s">
        <v>14986</v>
      </c>
      <c r="H1336" s="14" t="s">
        <v>14986</v>
      </c>
      <c r="I1336" s="9" t="s">
        <v>1504</v>
      </c>
      <c r="J1336" s="9" t="s">
        <v>26745</v>
      </c>
    </row>
    <row r="1337" spans="1:10" ht="60.75" x14ac:dyDescent="0.35">
      <c r="A1337" s="8">
        <v>1332</v>
      </c>
      <c r="B1337" s="108" t="s">
        <v>14987</v>
      </c>
      <c r="C1337" s="14" t="s">
        <v>937</v>
      </c>
      <c r="D1337" s="139">
        <v>30495</v>
      </c>
      <c r="E1337" s="139">
        <f t="shared" si="20"/>
        <v>30495</v>
      </c>
      <c r="F1337" s="14" t="s">
        <v>1502</v>
      </c>
      <c r="G1337" s="14" t="s">
        <v>14988</v>
      </c>
      <c r="H1337" s="14" t="s">
        <v>14988</v>
      </c>
      <c r="I1337" s="9" t="s">
        <v>13197</v>
      </c>
      <c r="J1337" s="9" t="s">
        <v>26746</v>
      </c>
    </row>
    <row r="1338" spans="1:10" ht="60.75" x14ac:dyDescent="0.35">
      <c r="A1338" s="8">
        <v>1333</v>
      </c>
      <c r="B1338" s="108" t="s">
        <v>3195</v>
      </c>
      <c r="C1338" s="14" t="s">
        <v>937</v>
      </c>
      <c r="D1338" s="139">
        <v>3300</v>
      </c>
      <c r="E1338" s="139">
        <f t="shared" si="20"/>
        <v>3300</v>
      </c>
      <c r="F1338" s="14" t="s">
        <v>1502</v>
      </c>
      <c r="G1338" s="14" t="s">
        <v>14989</v>
      </c>
      <c r="H1338" s="14" t="s">
        <v>14989</v>
      </c>
      <c r="I1338" s="9" t="s">
        <v>13197</v>
      </c>
      <c r="J1338" s="9" t="s">
        <v>26747</v>
      </c>
    </row>
    <row r="1339" spans="1:10" ht="101.25" x14ac:dyDescent="0.35">
      <c r="A1339" s="8">
        <v>1334</v>
      </c>
      <c r="B1339" s="108" t="s">
        <v>14990</v>
      </c>
      <c r="C1339" s="14" t="s">
        <v>937</v>
      </c>
      <c r="D1339" s="139">
        <v>51039</v>
      </c>
      <c r="E1339" s="139">
        <f>D1339</f>
        <v>51039</v>
      </c>
      <c r="F1339" s="14" t="s">
        <v>1502</v>
      </c>
      <c r="G1339" s="14" t="s">
        <v>14991</v>
      </c>
      <c r="H1339" s="14" t="s">
        <v>14991</v>
      </c>
      <c r="I1339" s="9" t="s">
        <v>13197</v>
      </c>
      <c r="J1339" s="9" t="s">
        <v>26748</v>
      </c>
    </row>
    <row r="1340" spans="1:10" ht="60.75" x14ac:dyDescent="0.35">
      <c r="A1340" s="8">
        <v>1335</v>
      </c>
      <c r="B1340" s="108" t="s">
        <v>3195</v>
      </c>
      <c r="C1340" s="14" t="s">
        <v>937</v>
      </c>
      <c r="D1340" s="139">
        <v>5600</v>
      </c>
      <c r="E1340" s="139">
        <f t="shared" si="20"/>
        <v>5600</v>
      </c>
      <c r="F1340" s="14" t="s">
        <v>1502</v>
      </c>
      <c r="G1340" s="14" t="s">
        <v>11081</v>
      </c>
      <c r="H1340" s="14" t="s">
        <v>11081</v>
      </c>
      <c r="I1340" s="9" t="s">
        <v>13197</v>
      </c>
      <c r="J1340" s="9" t="s">
        <v>26749</v>
      </c>
    </row>
    <row r="1341" spans="1:10" ht="60.75" x14ac:dyDescent="0.35">
      <c r="A1341" s="8">
        <v>1336</v>
      </c>
      <c r="B1341" s="108" t="s">
        <v>3431</v>
      </c>
      <c r="C1341" s="14" t="s">
        <v>937</v>
      </c>
      <c r="D1341" s="139">
        <v>28000</v>
      </c>
      <c r="E1341" s="139">
        <v>28000</v>
      </c>
      <c r="F1341" s="14" t="s">
        <v>938</v>
      </c>
      <c r="G1341" s="14" t="s">
        <v>14992</v>
      </c>
      <c r="H1341" s="14" t="s">
        <v>14992</v>
      </c>
      <c r="I1341" s="14" t="s">
        <v>940</v>
      </c>
      <c r="J1341" s="14" t="s">
        <v>14993</v>
      </c>
    </row>
    <row r="1342" spans="1:10" ht="81" x14ac:dyDescent="0.35">
      <c r="A1342" s="8">
        <v>1337</v>
      </c>
      <c r="B1342" s="108" t="s">
        <v>14994</v>
      </c>
      <c r="C1342" s="14" t="s">
        <v>937</v>
      </c>
      <c r="D1342" s="139">
        <v>44000</v>
      </c>
      <c r="E1342" s="139">
        <v>45250.5</v>
      </c>
      <c r="F1342" s="14" t="s">
        <v>938</v>
      </c>
      <c r="G1342" s="14" t="s">
        <v>14995</v>
      </c>
      <c r="H1342" s="14" t="s">
        <v>14995</v>
      </c>
      <c r="I1342" s="14" t="s">
        <v>940</v>
      </c>
      <c r="J1342" s="14" t="s">
        <v>14996</v>
      </c>
    </row>
    <row r="1343" spans="1:10" ht="81" x14ac:dyDescent="0.35">
      <c r="A1343" s="8">
        <v>1338</v>
      </c>
      <c r="B1343" s="108" t="s">
        <v>14997</v>
      </c>
      <c r="C1343" s="14" t="s">
        <v>937</v>
      </c>
      <c r="D1343" s="139">
        <v>3120</v>
      </c>
      <c r="E1343" s="139">
        <v>3784.8</v>
      </c>
      <c r="F1343" s="14" t="s">
        <v>938</v>
      </c>
      <c r="G1343" s="14" t="s">
        <v>14998</v>
      </c>
      <c r="H1343" s="14" t="s">
        <v>14998</v>
      </c>
      <c r="I1343" s="14" t="s">
        <v>940</v>
      </c>
      <c r="J1343" s="14" t="s">
        <v>14999</v>
      </c>
    </row>
    <row r="1344" spans="1:10" ht="60.75" x14ac:dyDescent="0.35">
      <c r="A1344" s="8">
        <v>1339</v>
      </c>
      <c r="B1344" s="108" t="s">
        <v>15000</v>
      </c>
      <c r="C1344" s="14" t="s">
        <v>937</v>
      </c>
      <c r="D1344" s="139">
        <v>19260</v>
      </c>
      <c r="E1344" s="139">
        <v>32100</v>
      </c>
      <c r="F1344" s="14" t="s">
        <v>12494</v>
      </c>
      <c r="G1344" s="14" t="s">
        <v>12495</v>
      </c>
      <c r="H1344" s="14" t="s">
        <v>15001</v>
      </c>
      <c r="I1344" s="14" t="s">
        <v>940</v>
      </c>
      <c r="J1344" s="14" t="s">
        <v>15002</v>
      </c>
    </row>
    <row r="1345" spans="1:10" ht="81" x14ac:dyDescent="0.35">
      <c r="A1345" s="8">
        <v>1340</v>
      </c>
      <c r="B1345" s="108" t="s">
        <v>15003</v>
      </c>
      <c r="C1345" s="14" t="s">
        <v>937</v>
      </c>
      <c r="D1345" s="139">
        <v>3342</v>
      </c>
      <c r="E1345" s="139">
        <v>3478</v>
      </c>
      <c r="F1345" s="14" t="s">
        <v>938</v>
      </c>
      <c r="G1345" s="14" t="s">
        <v>15004</v>
      </c>
      <c r="H1345" s="14" t="s">
        <v>15004</v>
      </c>
      <c r="I1345" s="14" t="s">
        <v>940</v>
      </c>
      <c r="J1345" s="14" t="s">
        <v>15005</v>
      </c>
    </row>
    <row r="1346" spans="1:10" ht="121.5" x14ac:dyDescent="0.35">
      <c r="A1346" s="8">
        <v>1341</v>
      </c>
      <c r="B1346" s="108" t="s">
        <v>15006</v>
      </c>
      <c r="C1346" s="14" t="s">
        <v>937</v>
      </c>
      <c r="D1346" s="139">
        <v>1610</v>
      </c>
      <c r="E1346" s="139">
        <v>1610</v>
      </c>
      <c r="F1346" s="14" t="s">
        <v>938</v>
      </c>
      <c r="G1346" s="14" t="s">
        <v>15007</v>
      </c>
      <c r="H1346" s="14" t="s">
        <v>15007</v>
      </c>
      <c r="I1346" s="14" t="s">
        <v>940</v>
      </c>
      <c r="J1346" s="14" t="s">
        <v>15008</v>
      </c>
    </row>
    <row r="1347" spans="1:10" ht="81" x14ac:dyDescent="0.35">
      <c r="A1347" s="8">
        <v>1342</v>
      </c>
      <c r="B1347" s="108" t="s">
        <v>15009</v>
      </c>
      <c r="C1347" s="14" t="s">
        <v>1278</v>
      </c>
      <c r="D1347" s="135">
        <v>195000</v>
      </c>
      <c r="E1347" s="135">
        <v>195000</v>
      </c>
      <c r="F1347" s="14" t="s">
        <v>37942</v>
      </c>
      <c r="G1347" s="14" t="s">
        <v>15010</v>
      </c>
      <c r="H1347" s="14" t="s">
        <v>15010</v>
      </c>
      <c r="I1347" s="14" t="s">
        <v>1058</v>
      </c>
      <c r="J1347" s="14" t="s">
        <v>15011</v>
      </c>
    </row>
    <row r="1348" spans="1:10" ht="101.25" x14ac:dyDescent="0.35">
      <c r="A1348" s="8">
        <v>1343</v>
      </c>
      <c r="B1348" s="108" t="s">
        <v>10346</v>
      </c>
      <c r="C1348" s="14" t="s">
        <v>1278</v>
      </c>
      <c r="D1348" s="135">
        <v>112500</v>
      </c>
      <c r="E1348" s="135">
        <v>112500</v>
      </c>
      <c r="F1348" s="14" t="s">
        <v>37942</v>
      </c>
      <c r="G1348" s="14" t="s">
        <v>15012</v>
      </c>
      <c r="H1348" s="14" t="s">
        <v>15012</v>
      </c>
      <c r="I1348" s="14" t="s">
        <v>1058</v>
      </c>
      <c r="J1348" s="14" t="s">
        <v>15013</v>
      </c>
    </row>
    <row r="1349" spans="1:10" ht="60.75" x14ac:dyDescent="0.35">
      <c r="A1349" s="8">
        <v>1344</v>
      </c>
      <c r="B1349" s="108" t="s">
        <v>15014</v>
      </c>
      <c r="C1349" s="14" t="s">
        <v>1278</v>
      </c>
      <c r="D1349" s="135">
        <v>242700</v>
      </c>
      <c r="E1349" s="135">
        <v>242700</v>
      </c>
      <c r="F1349" s="14" t="s">
        <v>37942</v>
      </c>
      <c r="G1349" s="14" t="s">
        <v>15015</v>
      </c>
      <c r="H1349" s="14" t="s">
        <v>15015</v>
      </c>
      <c r="I1349" s="14" t="s">
        <v>1058</v>
      </c>
      <c r="J1349" s="14" t="s">
        <v>15016</v>
      </c>
    </row>
    <row r="1350" spans="1:10" ht="121.5" x14ac:dyDescent="0.35">
      <c r="A1350" s="8">
        <v>1345</v>
      </c>
      <c r="B1350" s="108" t="s">
        <v>15017</v>
      </c>
      <c r="C1350" s="14" t="s">
        <v>1167</v>
      </c>
      <c r="D1350" s="135">
        <v>25063.55</v>
      </c>
      <c r="E1350" s="135">
        <v>25063.55</v>
      </c>
      <c r="F1350" s="14" t="s">
        <v>37942</v>
      </c>
      <c r="G1350" s="14" t="s">
        <v>15018</v>
      </c>
      <c r="H1350" s="14" t="s">
        <v>15018</v>
      </c>
      <c r="I1350" s="14" t="s">
        <v>1169</v>
      </c>
      <c r="J1350" s="14" t="s">
        <v>15019</v>
      </c>
    </row>
    <row r="1351" spans="1:10" ht="141.75" x14ac:dyDescent="0.35">
      <c r="A1351" s="8">
        <v>1346</v>
      </c>
      <c r="B1351" s="108" t="s">
        <v>15020</v>
      </c>
      <c r="C1351" s="14" t="s">
        <v>1167</v>
      </c>
      <c r="D1351" s="135">
        <v>17500</v>
      </c>
      <c r="E1351" s="135">
        <v>17500</v>
      </c>
      <c r="F1351" s="14" t="s">
        <v>37942</v>
      </c>
      <c r="G1351" s="14" t="s">
        <v>15021</v>
      </c>
      <c r="H1351" s="14" t="s">
        <v>15021</v>
      </c>
      <c r="I1351" s="14" t="s">
        <v>1169</v>
      </c>
      <c r="J1351" s="14" t="s">
        <v>15022</v>
      </c>
    </row>
    <row r="1352" spans="1:10" ht="101.25" x14ac:dyDescent="0.35">
      <c r="A1352" s="8">
        <v>1347</v>
      </c>
      <c r="B1352" s="108" t="s">
        <v>15023</v>
      </c>
      <c r="C1352" s="14" t="s">
        <v>1167</v>
      </c>
      <c r="D1352" s="135">
        <v>17500</v>
      </c>
      <c r="E1352" s="135">
        <v>17500</v>
      </c>
      <c r="F1352" s="14" t="s">
        <v>37942</v>
      </c>
      <c r="G1352" s="14" t="s">
        <v>15024</v>
      </c>
      <c r="H1352" s="14" t="s">
        <v>15024</v>
      </c>
      <c r="I1352" s="14" t="s">
        <v>1169</v>
      </c>
      <c r="J1352" s="14" t="s">
        <v>15025</v>
      </c>
    </row>
    <row r="1353" spans="1:10" ht="101.25" x14ac:dyDescent="0.35">
      <c r="A1353" s="8">
        <v>1348</v>
      </c>
      <c r="B1353" s="108" t="s">
        <v>15026</v>
      </c>
      <c r="C1353" s="14" t="s">
        <v>1167</v>
      </c>
      <c r="D1353" s="135">
        <v>18000</v>
      </c>
      <c r="E1353" s="135">
        <v>18000</v>
      </c>
      <c r="F1353" s="14" t="s">
        <v>37942</v>
      </c>
      <c r="G1353" s="14" t="s">
        <v>4443</v>
      </c>
      <c r="H1353" s="14" t="s">
        <v>4443</v>
      </c>
      <c r="I1353" s="14" t="s">
        <v>1169</v>
      </c>
      <c r="J1353" s="14" t="s">
        <v>15027</v>
      </c>
    </row>
    <row r="1354" spans="1:10" ht="121.5" x14ac:dyDescent="0.35">
      <c r="A1354" s="8">
        <v>1349</v>
      </c>
      <c r="B1354" s="108" t="s">
        <v>15028</v>
      </c>
      <c r="C1354" s="14" t="s">
        <v>1167</v>
      </c>
      <c r="D1354" s="135">
        <v>14000</v>
      </c>
      <c r="E1354" s="135">
        <v>14000</v>
      </c>
      <c r="F1354" s="14" t="s">
        <v>37942</v>
      </c>
      <c r="G1354" s="14" t="s">
        <v>15029</v>
      </c>
      <c r="H1354" s="14" t="s">
        <v>15029</v>
      </c>
      <c r="I1354" s="14" t="s">
        <v>1169</v>
      </c>
      <c r="J1354" s="14" t="s">
        <v>15030</v>
      </c>
    </row>
    <row r="1355" spans="1:10" ht="101.25" x14ac:dyDescent="0.35">
      <c r="A1355" s="8">
        <v>1350</v>
      </c>
      <c r="B1355" s="108" t="s">
        <v>15031</v>
      </c>
      <c r="C1355" s="14" t="s">
        <v>1167</v>
      </c>
      <c r="D1355" s="135">
        <v>42800</v>
      </c>
      <c r="E1355" s="135">
        <v>42800</v>
      </c>
      <c r="F1355" s="14" t="s">
        <v>37942</v>
      </c>
      <c r="G1355" s="14" t="s">
        <v>15032</v>
      </c>
      <c r="H1355" s="14" t="s">
        <v>15032</v>
      </c>
      <c r="I1355" s="14" t="s">
        <v>1169</v>
      </c>
      <c r="J1355" s="14" t="s">
        <v>15033</v>
      </c>
    </row>
    <row r="1356" spans="1:10" ht="101.25" x14ac:dyDescent="0.35">
      <c r="A1356" s="8">
        <v>1351</v>
      </c>
      <c r="B1356" s="108" t="s">
        <v>15034</v>
      </c>
      <c r="C1356" s="14" t="s">
        <v>1167</v>
      </c>
      <c r="D1356" s="135">
        <v>10500</v>
      </c>
      <c r="E1356" s="135">
        <v>10500</v>
      </c>
      <c r="F1356" s="14" t="s">
        <v>37942</v>
      </c>
      <c r="G1356" s="14" t="s">
        <v>15035</v>
      </c>
      <c r="H1356" s="14" t="s">
        <v>15035</v>
      </c>
      <c r="I1356" s="14" t="s">
        <v>1169</v>
      </c>
      <c r="J1356" s="14" t="s">
        <v>15036</v>
      </c>
    </row>
    <row r="1357" spans="1:10" ht="81" x14ac:dyDescent="0.35">
      <c r="A1357" s="8">
        <v>1352</v>
      </c>
      <c r="B1357" s="108" t="s">
        <v>6394</v>
      </c>
      <c r="C1357" s="14" t="s">
        <v>1167</v>
      </c>
      <c r="D1357" s="135">
        <v>3560</v>
      </c>
      <c r="E1357" s="135">
        <v>3560</v>
      </c>
      <c r="F1357" s="14" t="s">
        <v>37942</v>
      </c>
      <c r="G1357" s="14" t="s">
        <v>15037</v>
      </c>
      <c r="H1357" s="14" t="s">
        <v>15037</v>
      </c>
      <c r="I1357" s="14" t="s">
        <v>1169</v>
      </c>
      <c r="J1357" s="14" t="s">
        <v>15038</v>
      </c>
    </row>
    <row r="1358" spans="1:10" ht="81" x14ac:dyDescent="0.35">
      <c r="A1358" s="8">
        <v>1353</v>
      </c>
      <c r="B1358" s="108" t="s">
        <v>8082</v>
      </c>
      <c r="C1358" s="14" t="s">
        <v>1167</v>
      </c>
      <c r="D1358" s="135">
        <v>23760</v>
      </c>
      <c r="E1358" s="135">
        <v>23760</v>
      </c>
      <c r="F1358" s="14" t="s">
        <v>37942</v>
      </c>
      <c r="G1358" s="14" t="s">
        <v>15039</v>
      </c>
      <c r="H1358" s="14" t="s">
        <v>15039</v>
      </c>
      <c r="I1358" s="14" t="s">
        <v>1169</v>
      </c>
      <c r="J1358" s="14" t="s">
        <v>15040</v>
      </c>
    </row>
    <row r="1359" spans="1:10" ht="81" x14ac:dyDescent="0.35">
      <c r="A1359" s="8">
        <v>1354</v>
      </c>
      <c r="B1359" s="108" t="s">
        <v>5841</v>
      </c>
      <c r="C1359" s="14" t="s">
        <v>1167</v>
      </c>
      <c r="D1359" s="135">
        <v>22470</v>
      </c>
      <c r="E1359" s="135">
        <v>22470</v>
      </c>
      <c r="F1359" s="14" t="s">
        <v>37942</v>
      </c>
      <c r="G1359" s="14" t="s">
        <v>15041</v>
      </c>
      <c r="H1359" s="14" t="s">
        <v>15041</v>
      </c>
      <c r="I1359" s="14" t="s">
        <v>1169</v>
      </c>
      <c r="J1359" s="14" t="s">
        <v>15042</v>
      </c>
    </row>
    <row r="1360" spans="1:10" ht="101.25" x14ac:dyDescent="0.35">
      <c r="A1360" s="8">
        <v>1355</v>
      </c>
      <c r="B1360" s="108" t="s">
        <v>15043</v>
      </c>
      <c r="C1360" s="14" t="s">
        <v>1167</v>
      </c>
      <c r="D1360" s="135">
        <v>36000</v>
      </c>
      <c r="E1360" s="135">
        <v>36000</v>
      </c>
      <c r="F1360" s="14" t="s">
        <v>37942</v>
      </c>
      <c r="G1360" s="14" t="s">
        <v>15044</v>
      </c>
      <c r="H1360" s="14" t="s">
        <v>15044</v>
      </c>
      <c r="I1360" s="14" t="s">
        <v>1169</v>
      </c>
      <c r="J1360" s="14" t="s">
        <v>15045</v>
      </c>
    </row>
    <row r="1361" spans="1:10" ht="81" x14ac:dyDescent="0.35">
      <c r="A1361" s="8">
        <v>1356</v>
      </c>
      <c r="B1361" s="108" t="s">
        <v>2316</v>
      </c>
      <c r="C1361" s="14" t="s">
        <v>928</v>
      </c>
      <c r="D1361" s="135">
        <v>96621</v>
      </c>
      <c r="E1361" s="135">
        <v>96621</v>
      </c>
      <c r="F1361" s="14" t="s">
        <v>929</v>
      </c>
      <c r="G1361" s="14" t="s">
        <v>15046</v>
      </c>
      <c r="H1361" s="14" t="s">
        <v>15046</v>
      </c>
      <c r="I1361" s="14" t="s">
        <v>931</v>
      </c>
      <c r="J1361" s="14" t="s">
        <v>15047</v>
      </c>
    </row>
    <row r="1362" spans="1:10" ht="81" x14ac:dyDescent="0.35">
      <c r="A1362" s="8">
        <v>1357</v>
      </c>
      <c r="B1362" s="108" t="s">
        <v>2316</v>
      </c>
      <c r="C1362" s="14" t="s">
        <v>928</v>
      </c>
      <c r="D1362" s="135">
        <v>92127</v>
      </c>
      <c r="E1362" s="135">
        <v>92127</v>
      </c>
      <c r="F1362" s="14" t="s">
        <v>929</v>
      </c>
      <c r="G1362" s="14" t="s">
        <v>15048</v>
      </c>
      <c r="H1362" s="14" t="s">
        <v>15048</v>
      </c>
      <c r="I1362" s="14" t="s">
        <v>931</v>
      </c>
      <c r="J1362" s="14" t="s">
        <v>15049</v>
      </c>
    </row>
    <row r="1363" spans="1:10" ht="81" x14ac:dyDescent="0.35">
      <c r="A1363" s="8">
        <v>1358</v>
      </c>
      <c r="B1363" s="108" t="s">
        <v>2162</v>
      </c>
      <c r="C1363" s="14" t="s">
        <v>928</v>
      </c>
      <c r="D1363" s="135">
        <v>94908.29</v>
      </c>
      <c r="E1363" s="135">
        <v>94908.29</v>
      </c>
      <c r="F1363" s="14" t="s">
        <v>3616</v>
      </c>
      <c r="G1363" s="14" t="s">
        <v>15050</v>
      </c>
      <c r="H1363" s="14" t="s">
        <v>15050</v>
      </c>
      <c r="I1363" s="14" t="s">
        <v>931</v>
      </c>
      <c r="J1363" s="14" t="s">
        <v>15051</v>
      </c>
    </row>
    <row r="1364" spans="1:10" ht="81" x14ac:dyDescent="0.35">
      <c r="A1364" s="8">
        <v>1359</v>
      </c>
      <c r="B1364" s="108" t="s">
        <v>2162</v>
      </c>
      <c r="C1364" s="14" t="s">
        <v>928</v>
      </c>
      <c r="D1364" s="135">
        <v>545000</v>
      </c>
      <c r="E1364" s="135">
        <v>545000</v>
      </c>
      <c r="F1364" s="14" t="s">
        <v>3616</v>
      </c>
      <c r="G1364" s="14" t="s">
        <v>15052</v>
      </c>
      <c r="H1364" s="14" t="s">
        <v>15052</v>
      </c>
      <c r="I1364" s="14" t="s">
        <v>931</v>
      </c>
      <c r="J1364" s="14" t="s">
        <v>15053</v>
      </c>
    </row>
    <row r="1365" spans="1:10" ht="101.25" x14ac:dyDescent="0.35">
      <c r="A1365" s="8">
        <v>1360</v>
      </c>
      <c r="B1365" s="108" t="s">
        <v>2162</v>
      </c>
      <c r="C1365" s="14" t="s">
        <v>928</v>
      </c>
      <c r="D1365" s="135">
        <v>23220</v>
      </c>
      <c r="E1365" s="135">
        <v>23220</v>
      </c>
      <c r="F1365" s="14" t="s">
        <v>929</v>
      </c>
      <c r="G1365" s="14" t="s">
        <v>15054</v>
      </c>
      <c r="H1365" s="14" t="s">
        <v>15054</v>
      </c>
      <c r="I1365" s="14" t="s">
        <v>931</v>
      </c>
      <c r="J1365" s="14" t="s">
        <v>15055</v>
      </c>
    </row>
    <row r="1366" spans="1:10" ht="101.25" x14ac:dyDescent="0.35">
      <c r="A1366" s="8">
        <v>1361</v>
      </c>
      <c r="B1366" s="108" t="s">
        <v>2162</v>
      </c>
      <c r="C1366" s="14" t="s">
        <v>928</v>
      </c>
      <c r="D1366" s="135">
        <v>17200</v>
      </c>
      <c r="E1366" s="135">
        <v>17200</v>
      </c>
      <c r="F1366" s="14" t="s">
        <v>929</v>
      </c>
      <c r="G1366" s="14" t="s">
        <v>15056</v>
      </c>
      <c r="H1366" s="14" t="s">
        <v>15056</v>
      </c>
      <c r="I1366" s="14" t="s">
        <v>931</v>
      </c>
      <c r="J1366" s="14" t="s">
        <v>15057</v>
      </c>
    </row>
    <row r="1367" spans="1:10" ht="60.75" x14ac:dyDescent="0.35">
      <c r="A1367" s="8">
        <v>1362</v>
      </c>
      <c r="B1367" s="108" t="s">
        <v>2162</v>
      </c>
      <c r="C1367" s="14" t="s">
        <v>928</v>
      </c>
      <c r="D1367" s="135">
        <v>319400</v>
      </c>
      <c r="E1367" s="135">
        <v>319400</v>
      </c>
      <c r="F1367" s="14" t="s">
        <v>3616</v>
      </c>
      <c r="G1367" s="14" t="s">
        <v>15058</v>
      </c>
      <c r="H1367" s="14" t="s">
        <v>15058</v>
      </c>
      <c r="I1367" s="14" t="s">
        <v>931</v>
      </c>
      <c r="J1367" s="14" t="s">
        <v>15059</v>
      </c>
    </row>
    <row r="1368" spans="1:10" ht="101.25" x14ac:dyDescent="0.35">
      <c r="A1368" s="8">
        <v>1363</v>
      </c>
      <c r="B1368" s="108" t="s">
        <v>2316</v>
      </c>
      <c r="C1368" s="14" t="s">
        <v>928</v>
      </c>
      <c r="D1368" s="135">
        <v>139650</v>
      </c>
      <c r="E1368" s="135">
        <v>139650</v>
      </c>
      <c r="F1368" s="14" t="s">
        <v>9964</v>
      </c>
      <c r="G1368" s="14" t="s">
        <v>15060</v>
      </c>
      <c r="H1368" s="14" t="s">
        <v>15060</v>
      </c>
      <c r="I1368" s="14" t="s">
        <v>931</v>
      </c>
      <c r="J1368" s="14" t="s">
        <v>15061</v>
      </c>
    </row>
    <row r="1369" spans="1:10" ht="60.75" x14ac:dyDescent="0.35">
      <c r="A1369" s="8">
        <v>1364</v>
      </c>
      <c r="B1369" s="108" t="s">
        <v>6108</v>
      </c>
      <c r="C1369" s="14" t="s">
        <v>928</v>
      </c>
      <c r="D1369" s="135">
        <v>12000</v>
      </c>
      <c r="E1369" s="135">
        <v>12000</v>
      </c>
      <c r="F1369" s="14" t="s">
        <v>929</v>
      </c>
      <c r="G1369" s="14" t="s">
        <v>15062</v>
      </c>
      <c r="H1369" s="14" t="s">
        <v>15062</v>
      </c>
      <c r="I1369" s="14" t="s">
        <v>931</v>
      </c>
      <c r="J1369" s="14" t="s">
        <v>15063</v>
      </c>
    </row>
    <row r="1370" spans="1:10" ht="81" x14ac:dyDescent="0.35">
      <c r="A1370" s="8">
        <v>1365</v>
      </c>
      <c r="B1370" s="108" t="s">
        <v>2519</v>
      </c>
      <c r="C1370" s="14" t="s">
        <v>928</v>
      </c>
      <c r="D1370" s="135">
        <v>10000</v>
      </c>
      <c r="E1370" s="135">
        <v>10000</v>
      </c>
      <c r="F1370" s="14" t="s">
        <v>929</v>
      </c>
      <c r="G1370" s="14" t="s">
        <v>2520</v>
      </c>
      <c r="H1370" s="14" t="s">
        <v>2520</v>
      </c>
      <c r="I1370" s="14" t="s">
        <v>931</v>
      </c>
      <c r="J1370" s="14" t="s">
        <v>15064</v>
      </c>
    </row>
    <row r="1371" spans="1:10" ht="81" x14ac:dyDescent="0.35">
      <c r="A1371" s="8">
        <v>1366</v>
      </c>
      <c r="B1371" s="108" t="s">
        <v>2519</v>
      </c>
      <c r="C1371" s="14" t="s">
        <v>928</v>
      </c>
      <c r="D1371" s="135">
        <v>8500</v>
      </c>
      <c r="E1371" s="135">
        <v>8500</v>
      </c>
      <c r="F1371" s="14" t="s">
        <v>929</v>
      </c>
      <c r="G1371" s="14" t="s">
        <v>15065</v>
      </c>
      <c r="H1371" s="14" t="s">
        <v>15065</v>
      </c>
      <c r="I1371" s="14" t="s">
        <v>931</v>
      </c>
      <c r="J1371" s="14" t="s">
        <v>15066</v>
      </c>
    </row>
    <row r="1372" spans="1:10" ht="60.75" x14ac:dyDescent="0.35">
      <c r="A1372" s="8">
        <v>1367</v>
      </c>
      <c r="B1372" s="108" t="s">
        <v>15067</v>
      </c>
      <c r="C1372" s="14" t="s">
        <v>928</v>
      </c>
      <c r="D1372" s="135">
        <v>40000</v>
      </c>
      <c r="E1372" s="135">
        <v>40000</v>
      </c>
      <c r="F1372" s="14" t="s">
        <v>929</v>
      </c>
      <c r="G1372" s="14" t="s">
        <v>15068</v>
      </c>
      <c r="H1372" s="14" t="s">
        <v>15068</v>
      </c>
      <c r="I1372" s="14" t="s">
        <v>931</v>
      </c>
      <c r="J1372" s="14" t="s">
        <v>15069</v>
      </c>
    </row>
    <row r="1373" spans="1:10" ht="121.5" x14ac:dyDescent="0.35">
      <c r="A1373" s="8">
        <v>1368</v>
      </c>
      <c r="B1373" s="108" t="s">
        <v>15070</v>
      </c>
      <c r="C1373" s="14" t="s">
        <v>968</v>
      </c>
      <c r="D1373" s="184">
        <v>82668300</v>
      </c>
      <c r="E1373" s="184">
        <v>76914900</v>
      </c>
      <c r="F1373" s="14" t="s">
        <v>626</v>
      </c>
      <c r="G1373" s="14" t="s">
        <v>15071</v>
      </c>
      <c r="H1373" s="14" t="s">
        <v>15072</v>
      </c>
      <c r="I1373" s="14" t="s">
        <v>972</v>
      </c>
      <c r="J1373" s="14" t="s">
        <v>15073</v>
      </c>
    </row>
    <row r="1374" spans="1:10" ht="141.75" x14ac:dyDescent="0.35">
      <c r="A1374" s="8">
        <v>1369</v>
      </c>
      <c r="B1374" s="108" t="s">
        <v>15074</v>
      </c>
      <c r="C1374" s="14" t="s">
        <v>968</v>
      </c>
      <c r="D1374" s="184">
        <v>3290000</v>
      </c>
      <c r="E1374" s="184">
        <v>3290000</v>
      </c>
      <c r="F1374" s="14" t="s">
        <v>626</v>
      </c>
      <c r="G1374" s="14" t="s">
        <v>15075</v>
      </c>
      <c r="H1374" s="14" t="s">
        <v>15076</v>
      </c>
      <c r="I1374" s="14" t="s">
        <v>972</v>
      </c>
      <c r="J1374" s="14" t="s">
        <v>15077</v>
      </c>
    </row>
    <row r="1375" spans="1:10" ht="141.75" x14ac:dyDescent="0.35">
      <c r="A1375" s="8">
        <v>1370</v>
      </c>
      <c r="B1375" s="108" t="s">
        <v>15078</v>
      </c>
      <c r="C1375" s="14" t="s">
        <v>968</v>
      </c>
      <c r="D1375" s="184">
        <v>1120000</v>
      </c>
      <c r="E1375" s="184">
        <v>1120000</v>
      </c>
      <c r="F1375" s="14" t="s">
        <v>626</v>
      </c>
      <c r="G1375" s="14" t="s">
        <v>15079</v>
      </c>
      <c r="H1375" s="14" t="s">
        <v>15080</v>
      </c>
      <c r="I1375" s="14" t="s">
        <v>972</v>
      </c>
      <c r="J1375" s="14" t="s">
        <v>15081</v>
      </c>
    </row>
    <row r="1376" spans="1:10" ht="141.75" x14ac:dyDescent="0.35">
      <c r="A1376" s="8">
        <v>1371</v>
      </c>
      <c r="B1376" s="108" t="s">
        <v>15082</v>
      </c>
      <c r="C1376" s="14" t="s">
        <v>968</v>
      </c>
      <c r="D1376" s="184">
        <v>3950000</v>
      </c>
      <c r="E1376" s="184">
        <v>3950000</v>
      </c>
      <c r="F1376" s="14" t="s">
        <v>626</v>
      </c>
      <c r="G1376" s="14" t="s">
        <v>15083</v>
      </c>
      <c r="H1376" s="14" t="s">
        <v>15084</v>
      </c>
      <c r="I1376" s="14" t="s">
        <v>972</v>
      </c>
      <c r="J1376" s="14" t="s">
        <v>15085</v>
      </c>
    </row>
    <row r="1377" spans="1:10" ht="121.5" x14ac:dyDescent="0.35">
      <c r="A1377" s="8">
        <v>1372</v>
      </c>
      <c r="B1377" s="108" t="s">
        <v>15086</v>
      </c>
      <c r="C1377" s="14" t="s">
        <v>968</v>
      </c>
      <c r="D1377" s="184">
        <v>643750</v>
      </c>
      <c r="E1377" s="184">
        <v>643750</v>
      </c>
      <c r="F1377" s="14" t="s">
        <v>626</v>
      </c>
      <c r="G1377" s="14" t="s">
        <v>15087</v>
      </c>
      <c r="H1377" s="14" t="s">
        <v>15088</v>
      </c>
      <c r="I1377" s="14" t="s">
        <v>972</v>
      </c>
      <c r="J1377" s="14" t="s">
        <v>15089</v>
      </c>
    </row>
    <row r="1378" spans="1:10" ht="121.5" x14ac:dyDescent="0.35">
      <c r="A1378" s="8">
        <v>1373</v>
      </c>
      <c r="B1378" s="108" t="s">
        <v>15090</v>
      </c>
      <c r="C1378" s="14" t="s">
        <v>968</v>
      </c>
      <c r="D1378" s="184">
        <v>700000</v>
      </c>
      <c r="E1378" s="184">
        <v>700000</v>
      </c>
      <c r="F1378" s="14" t="s">
        <v>626</v>
      </c>
      <c r="G1378" s="14" t="s">
        <v>15091</v>
      </c>
      <c r="H1378" s="14" t="s">
        <v>15092</v>
      </c>
      <c r="I1378" s="14" t="s">
        <v>972</v>
      </c>
      <c r="J1378" s="14" t="s">
        <v>15093</v>
      </c>
    </row>
    <row r="1379" spans="1:10" ht="101.25" x14ac:dyDescent="0.35">
      <c r="A1379" s="8">
        <v>1374</v>
      </c>
      <c r="B1379" s="16" t="s">
        <v>33105</v>
      </c>
      <c r="C1379" s="18" t="s">
        <v>28712</v>
      </c>
      <c r="D1379" s="19">
        <v>4999800</v>
      </c>
      <c r="E1379" s="19">
        <v>5100000</v>
      </c>
      <c r="F1379" s="18" t="s">
        <v>626</v>
      </c>
      <c r="G1379" s="18" t="s">
        <v>33106</v>
      </c>
      <c r="H1379" s="18" t="s">
        <v>33106</v>
      </c>
      <c r="I1379" s="18" t="s">
        <v>972</v>
      </c>
      <c r="J1379" s="18" t="s">
        <v>33107</v>
      </c>
    </row>
    <row r="1380" spans="1:10" ht="182.25" x14ac:dyDescent="0.35">
      <c r="A1380" s="8">
        <v>1375</v>
      </c>
      <c r="B1380" s="323" t="s">
        <v>33108</v>
      </c>
      <c r="C1380" s="18" t="s">
        <v>28712</v>
      </c>
      <c r="D1380" s="325">
        <v>4983000</v>
      </c>
      <c r="E1380" s="325">
        <v>4985000</v>
      </c>
      <c r="F1380" s="320" t="s">
        <v>626</v>
      </c>
      <c r="G1380" s="320" t="s">
        <v>33109</v>
      </c>
      <c r="H1380" s="320" t="s">
        <v>33109</v>
      </c>
      <c r="I1380" s="318" t="s">
        <v>972</v>
      </c>
      <c r="J1380" s="321" t="s">
        <v>33110</v>
      </c>
    </row>
    <row r="1381" spans="1:10" ht="101.25" x14ac:dyDescent="0.35">
      <c r="A1381" s="8">
        <v>1376</v>
      </c>
      <c r="B1381" s="16" t="s">
        <v>36456</v>
      </c>
      <c r="C1381" s="110" t="s">
        <v>36278</v>
      </c>
      <c r="D1381" s="19">
        <v>29999.59</v>
      </c>
      <c r="E1381" s="19">
        <v>29999.59</v>
      </c>
      <c r="F1381" s="18" t="s">
        <v>37942</v>
      </c>
      <c r="G1381" s="18" t="s">
        <v>36455</v>
      </c>
      <c r="H1381" s="18" t="s">
        <v>36455</v>
      </c>
      <c r="I1381" s="8" t="s">
        <v>972</v>
      </c>
      <c r="J1381" s="18" t="s">
        <v>36483</v>
      </c>
    </row>
    <row r="1382" spans="1:10" ht="101.25" x14ac:dyDescent="0.35">
      <c r="A1382" s="8">
        <v>1377</v>
      </c>
      <c r="B1382" s="16" t="s">
        <v>36364</v>
      </c>
      <c r="C1382" s="110" t="s">
        <v>36278</v>
      </c>
      <c r="D1382" s="19">
        <v>4000</v>
      </c>
      <c r="E1382" s="19">
        <v>4000</v>
      </c>
      <c r="F1382" s="18" t="s">
        <v>37942</v>
      </c>
      <c r="G1382" s="18" t="s">
        <v>36457</v>
      </c>
      <c r="H1382" s="18" t="s">
        <v>36457</v>
      </c>
      <c r="I1382" s="8" t="s">
        <v>972</v>
      </c>
      <c r="J1382" s="18" t="s">
        <v>36482</v>
      </c>
    </row>
    <row r="1383" spans="1:10" ht="81" x14ac:dyDescent="0.35">
      <c r="A1383" s="8">
        <v>1378</v>
      </c>
      <c r="B1383" s="16" t="s">
        <v>36322</v>
      </c>
      <c r="C1383" s="110" t="s">
        <v>36278</v>
      </c>
      <c r="D1383" s="19">
        <v>140170</v>
      </c>
      <c r="E1383" s="19">
        <v>140170</v>
      </c>
      <c r="F1383" s="18" t="s">
        <v>37942</v>
      </c>
      <c r="G1383" s="18" t="s">
        <v>36458</v>
      </c>
      <c r="H1383" s="18" t="s">
        <v>36458</v>
      </c>
      <c r="I1383" s="8" t="s">
        <v>972</v>
      </c>
      <c r="J1383" s="18" t="s">
        <v>36481</v>
      </c>
    </row>
    <row r="1384" spans="1:10" ht="81" x14ac:dyDescent="0.35">
      <c r="A1384" s="8">
        <v>1379</v>
      </c>
      <c r="B1384" s="16" t="s">
        <v>36464</v>
      </c>
      <c r="C1384" s="110" t="s">
        <v>36278</v>
      </c>
      <c r="D1384" s="19">
        <v>1617.84</v>
      </c>
      <c r="E1384" s="19">
        <v>1617.84</v>
      </c>
      <c r="F1384" s="18" t="s">
        <v>37942</v>
      </c>
      <c r="G1384" s="18" t="s">
        <v>36459</v>
      </c>
      <c r="H1384" s="18" t="s">
        <v>36459</v>
      </c>
      <c r="I1384" s="8" t="s">
        <v>972</v>
      </c>
      <c r="J1384" s="18" t="s">
        <v>36480</v>
      </c>
    </row>
    <row r="1385" spans="1:10" ht="81" x14ac:dyDescent="0.35">
      <c r="A1385" s="8">
        <v>1380</v>
      </c>
      <c r="B1385" s="16" t="s">
        <v>36297</v>
      </c>
      <c r="C1385" s="110" t="s">
        <v>36278</v>
      </c>
      <c r="D1385" s="19">
        <v>10320</v>
      </c>
      <c r="E1385" s="19">
        <v>10320</v>
      </c>
      <c r="F1385" s="18" t="s">
        <v>37942</v>
      </c>
      <c r="G1385" s="18" t="s">
        <v>36460</v>
      </c>
      <c r="H1385" s="18" t="s">
        <v>36460</v>
      </c>
      <c r="I1385" s="8" t="s">
        <v>972</v>
      </c>
      <c r="J1385" s="18" t="s">
        <v>36479</v>
      </c>
    </row>
    <row r="1386" spans="1:10" ht="81" x14ac:dyDescent="0.35">
      <c r="A1386" s="8">
        <v>1381</v>
      </c>
      <c r="B1386" s="16" t="s">
        <v>36363</v>
      </c>
      <c r="C1386" s="110" t="s">
        <v>36278</v>
      </c>
      <c r="D1386" s="19">
        <v>8400</v>
      </c>
      <c r="E1386" s="19">
        <v>8400</v>
      </c>
      <c r="F1386" s="18" t="s">
        <v>37942</v>
      </c>
      <c r="G1386" s="18" t="s">
        <v>36461</v>
      </c>
      <c r="H1386" s="18" t="s">
        <v>36461</v>
      </c>
      <c r="I1386" s="8" t="s">
        <v>972</v>
      </c>
      <c r="J1386" s="18" t="s">
        <v>36478</v>
      </c>
    </row>
    <row r="1387" spans="1:10" ht="81" x14ac:dyDescent="0.35">
      <c r="A1387" s="8">
        <v>1382</v>
      </c>
      <c r="B1387" s="16" t="s">
        <v>36465</v>
      </c>
      <c r="C1387" s="110" t="s">
        <v>36278</v>
      </c>
      <c r="D1387" s="19">
        <v>85547.22</v>
      </c>
      <c r="E1387" s="19">
        <v>85547.22</v>
      </c>
      <c r="F1387" s="18" t="s">
        <v>37942</v>
      </c>
      <c r="G1387" s="18" t="s">
        <v>36462</v>
      </c>
      <c r="H1387" s="18" t="s">
        <v>36462</v>
      </c>
      <c r="I1387" s="8" t="s">
        <v>972</v>
      </c>
      <c r="J1387" s="18" t="s">
        <v>36477</v>
      </c>
    </row>
    <row r="1388" spans="1:10" ht="81" x14ac:dyDescent="0.35">
      <c r="A1388" s="8">
        <v>1383</v>
      </c>
      <c r="B1388" s="16" t="s">
        <v>36363</v>
      </c>
      <c r="C1388" s="110" t="s">
        <v>36278</v>
      </c>
      <c r="D1388" s="19">
        <v>10500</v>
      </c>
      <c r="E1388" s="19">
        <v>10500</v>
      </c>
      <c r="F1388" s="18" t="s">
        <v>37942</v>
      </c>
      <c r="G1388" s="18" t="s">
        <v>36463</v>
      </c>
      <c r="H1388" s="18" t="s">
        <v>36463</v>
      </c>
      <c r="I1388" s="8" t="s">
        <v>972</v>
      </c>
      <c r="J1388" s="18" t="s">
        <v>36476</v>
      </c>
    </row>
    <row r="1389" spans="1:10" ht="81" x14ac:dyDescent="0.35">
      <c r="A1389" s="8">
        <v>1384</v>
      </c>
      <c r="B1389" s="16" t="s">
        <v>36322</v>
      </c>
      <c r="C1389" s="110" t="s">
        <v>36278</v>
      </c>
      <c r="D1389" s="19">
        <v>219641.04</v>
      </c>
      <c r="E1389" s="19">
        <v>219641.04</v>
      </c>
      <c r="F1389" s="18" t="s">
        <v>37942</v>
      </c>
      <c r="G1389" s="18" t="s">
        <v>36466</v>
      </c>
      <c r="H1389" s="18" t="s">
        <v>36466</v>
      </c>
      <c r="I1389" s="8" t="s">
        <v>972</v>
      </c>
      <c r="J1389" s="18" t="s">
        <v>36475</v>
      </c>
    </row>
    <row r="1390" spans="1:10" ht="81" x14ac:dyDescent="0.35">
      <c r="A1390" s="8">
        <v>1385</v>
      </c>
      <c r="B1390" s="16" t="s">
        <v>36372</v>
      </c>
      <c r="C1390" s="110" t="s">
        <v>36278</v>
      </c>
      <c r="D1390" s="19">
        <v>4500</v>
      </c>
      <c r="E1390" s="19">
        <v>4500</v>
      </c>
      <c r="F1390" s="18" t="s">
        <v>37942</v>
      </c>
      <c r="G1390" s="18" t="s">
        <v>36467</v>
      </c>
      <c r="H1390" s="18" t="s">
        <v>36467</v>
      </c>
      <c r="I1390" s="8" t="s">
        <v>972</v>
      </c>
      <c r="J1390" s="18" t="s">
        <v>36474</v>
      </c>
    </row>
    <row r="1391" spans="1:10" ht="81" x14ac:dyDescent="0.35">
      <c r="A1391" s="8">
        <v>1386</v>
      </c>
      <c r="B1391" s="16" t="s">
        <v>36372</v>
      </c>
      <c r="C1391" s="110" t="s">
        <v>36278</v>
      </c>
      <c r="D1391" s="19">
        <v>4280</v>
      </c>
      <c r="E1391" s="19">
        <v>4280</v>
      </c>
      <c r="F1391" s="18" t="s">
        <v>37942</v>
      </c>
      <c r="G1391" s="18" t="s">
        <v>36468</v>
      </c>
      <c r="H1391" s="18" t="s">
        <v>36468</v>
      </c>
      <c r="I1391" s="8" t="s">
        <v>972</v>
      </c>
      <c r="J1391" s="18" t="s">
        <v>36473</v>
      </c>
    </row>
    <row r="1392" spans="1:10" ht="81" x14ac:dyDescent="0.35">
      <c r="A1392" s="8">
        <v>1387</v>
      </c>
      <c r="B1392" s="16" t="s">
        <v>36465</v>
      </c>
      <c r="C1392" s="110" t="s">
        <v>36278</v>
      </c>
      <c r="D1392" s="19">
        <v>112992</v>
      </c>
      <c r="E1392" s="19">
        <v>112992</v>
      </c>
      <c r="F1392" s="18" t="s">
        <v>37942</v>
      </c>
      <c r="G1392" s="18" t="s">
        <v>36469</v>
      </c>
      <c r="H1392" s="18" t="s">
        <v>36469</v>
      </c>
      <c r="I1392" s="8" t="s">
        <v>972</v>
      </c>
      <c r="J1392" s="18" t="s">
        <v>36472</v>
      </c>
    </row>
    <row r="1393" spans="1:10" ht="60.75" x14ac:dyDescent="0.35">
      <c r="A1393" s="8">
        <v>1388</v>
      </c>
      <c r="B1393" s="16" t="s">
        <v>36365</v>
      </c>
      <c r="C1393" s="110" t="s">
        <v>36278</v>
      </c>
      <c r="D1393" s="19">
        <v>6099</v>
      </c>
      <c r="E1393" s="19">
        <v>6099</v>
      </c>
      <c r="F1393" s="18" t="s">
        <v>37942</v>
      </c>
      <c r="G1393" s="18" t="s">
        <v>36470</v>
      </c>
      <c r="H1393" s="18" t="s">
        <v>36470</v>
      </c>
      <c r="I1393" s="8" t="s">
        <v>972</v>
      </c>
      <c r="J1393" s="18" t="s">
        <v>36471</v>
      </c>
    </row>
    <row r="1394" spans="1:10" ht="101.25" x14ac:dyDescent="0.35">
      <c r="A1394" s="8">
        <v>1389</v>
      </c>
      <c r="B1394" s="108" t="s">
        <v>37837</v>
      </c>
      <c r="C1394" s="14" t="s">
        <v>36749</v>
      </c>
      <c r="D1394" s="342">
        <v>355000</v>
      </c>
      <c r="E1394" s="342">
        <f t="shared" ref="E1394:E1395" si="21">D1394</f>
        <v>355000</v>
      </c>
      <c r="F1394" s="14" t="s">
        <v>33</v>
      </c>
      <c r="G1394" s="14" t="s">
        <v>37838</v>
      </c>
      <c r="H1394" s="14" t="str">
        <f t="shared" ref="H1394:H1395" si="22">G1394</f>
        <v>บริษัท เมโทรซิสเต็มส์คอร์ปอเรชั่น จำกัด (มหาชน)
318,378.50บาท</v>
      </c>
      <c r="I1394" s="14" t="s">
        <v>1058</v>
      </c>
      <c r="J1394" s="14" t="s">
        <v>37841</v>
      </c>
    </row>
    <row r="1395" spans="1:10" ht="60.75" x14ac:dyDescent="0.35">
      <c r="A1395" s="8">
        <v>1390</v>
      </c>
      <c r="B1395" s="249" t="s">
        <v>37839</v>
      </c>
      <c r="C1395" s="232" t="s">
        <v>36749</v>
      </c>
      <c r="D1395" s="403">
        <v>75000</v>
      </c>
      <c r="E1395" s="395">
        <f t="shared" si="21"/>
        <v>75000</v>
      </c>
      <c r="F1395" s="232" t="s">
        <v>33</v>
      </c>
      <c r="G1395" s="232" t="s">
        <v>37840</v>
      </c>
      <c r="H1395" s="232" t="str">
        <f t="shared" si="22"/>
        <v>บริษัท เอส.เอส.เอ็น.คลีนนิ่ง จำกัด
75,000.00 บาท</v>
      </c>
      <c r="I1395" s="232" t="s">
        <v>1058</v>
      </c>
      <c r="J1395" s="232" t="s">
        <v>37842</v>
      </c>
    </row>
    <row r="1396" spans="1:10" ht="60.75" x14ac:dyDescent="0.35">
      <c r="A1396" s="8">
        <v>1391</v>
      </c>
      <c r="B1396" s="16" t="s">
        <v>39517</v>
      </c>
      <c r="C1396" s="8" t="s">
        <v>38633</v>
      </c>
      <c r="D1396" s="19">
        <v>93090</v>
      </c>
      <c r="E1396" s="19">
        <v>93090</v>
      </c>
      <c r="F1396" s="18" t="s">
        <v>37942</v>
      </c>
      <c r="G1396" s="8" t="s">
        <v>39518</v>
      </c>
      <c r="H1396" s="8" t="s">
        <v>39518</v>
      </c>
      <c r="I1396" s="24" t="s">
        <v>38635</v>
      </c>
      <c r="J1396" s="8" t="s">
        <v>39521</v>
      </c>
    </row>
    <row r="1397" spans="1:10" ht="81" x14ac:dyDescent="0.35">
      <c r="A1397" s="8">
        <v>1392</v>
      </c>
      <c r="B1397" s="16" t="s">
        <v>39519</v>
      </c>
      <c r="C1397" s="8" t="s">
        <v>38633</v>
      </c>
      <c r="D1397" s="19">
        <v>165850</v>
      </c>
      <c r="E1397" s="19">
        <v>165850</v>
      </c>
      <c r="F1397" s="18" t="s">
        <v>37942</v>
      </c>
      <c r="G1397" s="8" t="s">
        <v>39520</v>
      </c>
      <c r="H1397" s="8" t="s">
        <v>39520</v>
      </c>
      <c r="I1397" s="24" t="s">
        <v>38635</v>
      </c>
      <c r="J1397" s="8" t="s">
        <v>39522</v>
      </c>
    </row>
    <row r="1398" spans="1:10" ht="60.75" x14ac:dyDescent="0.35">
      <c r="A1398" s="8">
        <v>1393</v>
      </c>
      <c r="B1398" s="12" t="s">
        <v>40663</v>
      </c>
      <c r="C1398" s="8" t="s">
        <v>40579</v>
      </c>
      <c r="D1398" s="109">
        <v>33642.94</v>
      </c>
      <c r="E1398" s="109">
        <v>33642.94</v>
      </c>
      <c r="F1398" s="8" t="s">
        <v>938</v>
      </c>
      <c r="G1398" s="8" t="s">
        <v>40664</v>
      </c>
      <c r="H1398" s="8" t="s">
        <v>40664</v>
      </c>
      <c r="I1398" s="8" t="s">
        <v>185</v>
      </c>
      <c r="J1398" s="8" t="s">
        <v>40665</v>
      </c>
    </row>
    <row r="1399" spans="1:10" ht="60.75" x14ac:dyDescent="0.35">
      <c r="A1399" s="8">
        <v>1394</v>
      </c>
      <c r="B1399" s="108" t="s">
        <v>42833</v>
      </c>
      <c r="C1399" s="8" t="s">
        <v>42281</v>
      </c>
      <c r="D1399" s="139">
        <v>5564</v>
      </c>
      <c r="E1399" s="139">
        <v>15000</v>
      </c>
      <c r="F1399" s="14" t="s">
        <v>37942</v>
      </c>
      <c r="G1399" s="8" t="s">
        <v>42834</v>
      </c>
      <c r="H1399" s="8" t="s">
        <v>42834</v>
      </c>
      <c r="I1399" s="121" t="s">
        <v>972</v>
      </c>
      <c r="J1399" s="8" t="s">
        <v>42835</v>
      </c>
    </row>
    <row r="1400" spans="1:10" ht="60.75" x14ac:dyDescent="0.35">
      <c r="A1400" s="8">
        <v>1395</v>
      </c>
      <c r="B1400" s="108" t="s">
        <v>42836</v>
      </c>
      <c r="C1400" s="8" t="s">
        <v>42281</v>
      </c>
      <c r="D1400" s="139">
        <v>11500</v>
      </c>
      <c r="E1400" s="139">
        <v>15000</v>
      </c>
      <c r="F1400" s="14" t="s">
        <v>37942</v>
      </c>
      <c r="G1400" s="8" t="s">
        <v>42837</v>
      </c>
      <c r="H1400" s="8" t="s">
        <v>42837</v>
      </c>
      <c r="I1400" s="121" t="s">
        <v>972</v>
      </c>
      <c r="J1400" s="8" t="s">
        <v>42838</v>
      </c>
    </row>
    <row r="1401" spans="1:10" ht="60.75" x14ac:dyDescent="0.35">
      <c r="A1401" s="8">
        <v>1396</v>
      </c>
      <c r="B1401" s="108" t="s">
        <v>42386</v>
      </c>
      <c r="C1401" s="8" t="s">
        <v>42281</v>
      </c>
      <c r="D1401" s="139">
        <v>44100</v>
      </c>
      <c r="E1401" s="139">
        <v>47200</v>
      </c>
      <c r="F1401" s="14" t="s">
        <v>37942</v>
      </c>
      <c r="G1401" s="8" t="s">
        <v>42839</v>
      </c>
      <c r="H1401" s="8" t="s">
        <v>42839</v>
      </c>
      <c r="I1401" s="121" t="s">
        <v>972</v>
      </c>
      <c r="J1401" s="8" t="s">
        <v>42840</v>
      </c>
    </row>
    <row r="1402" spans="1:10" ht="60.75" x14ac:dyDescent="0.35">
      <c r="A1402" s="8">
        <v>1397</v>
      </c>
      <c r="B1402" s="108" t="s">
        <v>42644</v>
      </c>
      <c r="C1402" s="8" t="s">
        <v>42281</v>
      </c>
      <c r="D1402" s="139">
        <v>31404.5</v>
      </c>
      <c r="E1402" s="139">
        <v>43937.5</v>
      </c>
      <c r="F1402" s="14" t="s">
        <v>37942</v>
      </c>
      <c r="G1402" s="8" t="s">
        <v>42841</v>
      </c>
      <c r="H1402" s="8" t="s">
        <v>42841</v>
      </c>
      <c r="I1402" s="121" t="s">
        <v>972</v>
      </c>
      <c r="J1402" s="8" t="s">
        <v>42842</v>
      </c>
    </row>
    <row r="1403" spans="1:10" ht="60.75" x14ac:dyDescent="0.35">
      <c r="A1403" s="8">
        <v>1398</v>
      </c>
      <c r="B1403" s="108" t="s">
        <v>42386</v>
      </c>
      <c r="C1403" s="8" t="s">
        <v>42281</v>
      </c>
      <c r="D1403" s="139">
        <v>15300</v>
      </c>
      <c r="E1403" s="139">
        <v>20544</v>
      </c>
      <c r="F1403" s="14" t="s">
        <v>37942</v>
      </c>
      <c r="G1403" s="8" t="s">
        <v>42843</v>
      </c>
      <c r="H1403" s="8" t="s">
        <v>42843</v>
      </c>
      <c r="I1403" s="121" t="s">
        <v>972</v>
      </c>
      <c r="J1403" s="8" t="s">
        <v>42844</v>
      </c>
    </row>
    <row r="1404" spans="1:10" ht="81" x14ac:dyDescent="0.35">
      <c r="A1404" s="8">
        <v>1399</v>
      </c>
      <c r="B1404" s="437" t="s">
        <v>45878</v>
      </c>
      <c r="C1404" s="430" t="s">
        <v>44424</v>
      </c>
      <c r="D1404" s="439">
        <v>8000</v>
      </c>
      <c r="E1404" s="439">
        <v>8000</v>
      </c>
      <c r="F1404" s="8" t="s">
        <v>938</v>
      </c>
      <c r="G1404" s="8" t="s">
        <v>45879</v>
      </c>
      <c r="H1404" s="8" t="s">
        <v>45879</v>
      </c>
      <c r="I1404" s="8" t="s">
        <v>44426</v>
      </c>
      <c r="J1404" s="113" t="s">
        <v>45880</v>
      </c>
    </row>
    <row r="1405" spans="1:10" ht="81" x14ac:dyDescent="0.35">
      <c r="A1405" s="8">
        <v>1400</v>
      </c>
      <c r="B1405" s="434" t="s">
        <v>45881</v>
      </c>
      <c r="C1405" s="430" t="s">
        <v>44424</v>
      </c>
      <c r="D1405" s="440">
        <v>71904</v>
      </c>
      <c r="E1405" s="440">
        <v>71904</v>
      </c>
      <c r="F1405" s="8" t="s">
        <v>938</v>
      </c>
      <c r="G1405" s="8" t="s">
        <v>45882</v>
      </c>
      <c r="H1405" s="8" t="s">
        <v>45882</v>
      </c>
      <c r="I1405" s="8" t="s">
        <v>44426</v>
      </c>
      <c r="J1405" s="113" t="s">
        <v>45883</v>
      </c>
    </row>
    <row r="1406" spans="1:10" ht="81" x14ac:dyDescent="0.35">
      <c r="A1406" s="8">
        <v>1401</v>
      </c>
      <c r="B1406" s="434" t="s">
        <v>45884</v>
      </c>
      <c r="C1406" s="430" t="s">
        <v>44424</v>
      </c>
      <c r="D1406" s="441">
        <v>20110</v>
      </c>
      <c r="E1406" s="441">
        <v>20110</v>
      </c>
      <c r="F1406" s="8" t="s">
        <v>938</v>
      </c>
      <c r="G1406" s="8" t="s">
        <v>45885</v>
      </c>
      <c r="H1406" s="8" t="s">
        <v>45885</v>
      </c>
      <c r="I1406" s="8" t="s">
        <v>44426</v>
      </c>
      <c r="J1406" s="113" t="s">
        <v>45886</v>
      </c>
    </row>
    <row r="1407" spans="1:10" ht="60.75" x14ac:dyDescent="0.35">
      <c r="A1407" s="8">
        <v>1402</v>
      </c>
      <c r="B1407" s="12" t="s">
        <v>44580</v>
      </c>
      <c r="C1407" s="8" t="s">
        <v>44424</v>
      </c>
      <c r="D1407" s="19">
        <v>13749.5</v>
      </c>
      <c r="E1407" s="19">
        <v>13749.5</v>
      </c>
      <c r="F1407" s="18" t="s">
        <v>938</v>
      </c>
      <c r="G1407" s="18" t="s">
        <v>45887</v>
      </c>
      <c r="H1407" s="18" t="s">
        <v>45887</v>
      </c>
      <c r="I1407" s="8" t="s">
        <v>44582</v>
      </c>
      <c r="J1407" s="18" t="s">
        <v>45888</v>
      </c>
    </row>
    <row r="1408" spans="1:10" ht="81" x14ac:dyDescent="0.35">
      <c r="A1408" s="8">
        <v>1403</v>
      </c>
      <c r="B1408" s="12" t="s">
        <v>44580</v>
      </c>
      <c r="C1408" s="8" t="s">
        <v>44424</v>
      </c>
      <c r="D1408" s="19">
        <v>221692.79999999999</v>
      </c>
      <c r="E1408" s="19">
        <v>862848</v>
      </c>
      <c r="F1408" s="18" t="s">
        <v>938</v>
      </c>
      <c r="G1408" s="18" t="s">
        <v>45020</v>
      </c>
      <c r="H1408" s="18" t="s">
        <v>45020</v>
      </c>
      <c r="I1408" s="8" t="s">
        <v>44582</v>
      </c>
      <c r="J1408" s="18" t="s">
        <v>45889</v>
      </c>
    </row>
    <row r="1409" spans="1:10" ht="60.75" x14ac:dyDescent="0.35">
      <c r="A1409" s="8">
        <v>1404</v>
      </c>
      <c r="B1409" s="12" t="s">
        <v>44580</v>
      </c>
      <c r="C1409" s="8" t="s">
        <v>44424</v>
      </c>
      <c r="D1409" s="19">
        <v>283122</v>
      </c>
      <c r="E1409" s="19">
        <v>400634.64</v>
      </c>
      <c r="F1409" s="18" t="s">
        <v>938</v>
      </c>
      <c r="G1409" s="18" t="s">
        <v>45890</v>
      </c>
      <c r="H1409" s="18" t="s">
        <v>45890</v>
      </c>
      <c r="I1409" s="8" t="s">
        <v>44582</v>
      </c>
      <c r="J1409" s="18" t="s">
        <v>45891</v>
      </c>
    </row>
    <row r="1410" spans="1:10" ht="81" x14ac:dyDescent="0.35">
      <c r="A1410" s="8">
        <v>1405</v>
      </c>
      <c r="B1410" s="12" t="s">
        <v>44580</v>
      </c>
      <c r="C1410" s="8" t="s">
        <v>44424</v>
      </c>
      <c r="D1410" s="19">
        <v>15360</v>
      </c>
      <c r="E1410" s="19">
        <v>15360</v>
      </c>
      <c r="F1410" s="18" t="s">
        <v>938</v>
      </c>
      <c r="G1410" s="18" t="s">
        <v>44703</v>
      </c>
      <c r="H1410" s="18" t="s">
        <v>44703</v>
      </c>
      <c r="I1410" s="8" t="s">
        <v>44582</v>
      </c>
      <c r="J1410" s="18" t="s">
        <v>45892</v>
      </c>
    </row>
    <row r="1411" spans="1:10" ht="60.75" x14ac:dyDescent="0.35">
      <c r="A1411" s="8">
        <v>1406</v>
      </c>
      <c r="B1411" s="12" t="s">
        <v>44598</v>
      </c>
      <c r="C1411" s="8" t="s">
        <v>44424</v>
      </c>
      <c r="D1411" s="19">
        <v>362481.76</v>
      </c>
      <c r="E1411" s="19">
        <v>362481.76</v>
      </c>
      <c r="F1411" s="18" t="s">
        <v>938</v>
      </c>
      <c r="G1411" s="18" t="s">
        <v>45893</v>
      </c>
      <c r="H1411" s="18" t="s">
        <v>45893</v>
      </c>
      <c r="I1411" s="8" t="s">
        <v>44582</v>
      </c>
      <c r="J1411" s="18" t="s">
        <v>45894</v>
      </c>
    </row>
  </sheetData>
  <mergeCells count="4">
    <mergeCell ref="A1:J1"/>
    <mergeCell ref="A2:J2"/>
    <mergeCell ref="A3:J3"/>
    <mergeCell ref="A4:J4"/>
  </mergeCells>
  <pageMargins left="0.7" right="0.7" top="0.75" bottom="0.75" header="0.3" footer="0.3"/>
  <pageSetup paperSize="9" scale="64"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B6DE9-6513-42A7-B182-0FB0A9B2E49D}">
  <dimension ref="A1:Q1691"/>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127" customWidth="1"/>
    <col min="3" max="3" width="30.625" style="2" customWidth="1"/>
    <col min="4" max="4" width="18.875" style="146" customWidth="1"/>
    <col min="5" max="5" width="17.25" style="146" customWidth="1"/>
    <col min="6" max="6" width="16.25" style="491"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92" t="s">
        <v>9</v>
      </c>
      <c r="B1" s="492"/>
      <c r="C1" s="492"/>
      <c r="D1" s="492"/>
      <c r="E1" s="492"/>
      <c r="F1" s="492"/>
      <c r="G1" s="492"/>
      <c r="H1" s="492"/>
      <c r="I1" s="492"/>
      <c r="J1" s="492"/>
    </row>
    <row r="2" spans="1:16" x14ac:dyDescent="0.35">
      <c r="A2" s="493" t="s">
        <v>13</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23</v>
      </c>
      <c r="B4" s="494"/>
      <c r="C4" s="494"/>
      <c r="D4" s="494"/>
      <c r="E4" s="494"/>
      <c r="F4" s="494"/>
      <c r="G4" s="494"/>
      <c r="H4" s="494"/>
      <c r="I4" s="494"/>
      <c r="J4" s="494"/>
      <c r="K4" s="1"/>
      <c r="L4" s="1"/>
      <c r="M4" s="1"/>
      <c r="N4" s="1"/>
      <c r="O4" s="1"/>
      <c r="P4" s="1"/>
    </row>
    <row r="5" spans="1:16" ht="46.5" customHeight="1" x14ac:dyDescent="0.35">
      <c r="A5" s="20" t="s">
        <v>0</v>
      </c>
      <c r="B5" s="20" t="s">
        <v>8</v>
      </c>
      <c r="C5" s="20" t="s">
        <v>18</v>
      </c>
      <c r="D5" s="20" t="s">
        <v>1</v>
      </c>
      <c r="E5" s="20" t="s">
        <v>2</v>
      </c>
      <c r="F5" s="20" t="s">
        <v>3</v>
      </c>
      <c r="G5" s="21" t="s">
        <v>4</v>
      </c>
      <c r="H5" s="21" t="s">
        <v>5</v>
      </c>
      <c r="I5" s="20" t="s">
        <v>6</v>
      </c>
      <c r="J5" s="21" t="s">
        <v>7</v>
      </c>
      <c r="K5" s="1"/>
      <c r="L5" s="1"/>
      <c r="M5" s="1"/>
      <c r="N5" s="1"/>
      <c r="O5" s="1"/>
      <c r="P5" s="1"/>
    </row>
    <row r="6" spans="1:16" ht="94.5" customHeight="1" x14ac:dyDescent="0.35">
      <c r="A6" s="8">
        <v>1</v>
      </c>
      <c r="B6" s="434" t="s">
        <v>45922</v>
      </c>
      <c r="C6" s="430" t="s">
        <v>44424</v>
      </c>
      <c r="D6" s="441">
        <v>223300</v>
      </c>
      <c r="E6" s="441">
        <v>223300</v>
      </c>
      <c r="F6" s="8" t="s">
        <v>938</v>
      </c>
      <c r="G6" s="8" t="s">
        <v>45923</v>
      </c>
      <c r="H6" s="8" t="s">
        <v>45923</v>
      </c>
      <c r="I6" s="8" t="s">
        <v>44426</v>
      </c>
      <c r="J6" s="113" t="s">
        <v>45924</v>
      </c>
      <c r="K6" s="1"/>
      <c r="L6" s="1"/>
      <c r="M6" s="1"/>
      <c r="N6" s="1"/>
      <c r="O6" s="1"/>
      <c r="P6" s="1"/>
    </row>
    <row r="7" spans="1:16" ht="90.75" customHeight="1" x14ac:dyDescent="0.35">
      <c r="A7" s="8">
        <v>2</v>
      </c>
      <c r="B7" s="12" t="s">
        <v>40425</v>
      </c>
      <c r="C7" s="8" t="s">
        <v>40257</v>
      </c>
      <c r="D7" s="413">
        <v>300000</v>
      </c>
      <c r="E7" s="413">
        <v>300000</v>
      </c>
      <c r="F7" s="163" t="s">
        <v>33</v>
      </c>
      <c r="G7" s="8" t="s">
        <v>40424</v>
      </c>
      <c r="H7" s="8" t="s">
        <v>40424</v>
      </c>
      <c r="I7" s="163" t="s">
        <v>1058</v>
      </c>
      <c r="J7" s="8" t="s">
        <v>40421</v>
      </c>
      <c r="K7" s="1"/>
      <c r="L7" s="1"/>
      <c r="M7" s="1"/>
      <c r="N7" s="1"/>
      <c r="O7" s="1"/>
      <c r="P7" s="1"/>
    </row>
    <row r="8" spans="1:16" ht="103.5" customHeight="1" x14ac:dyDescent="0.35">
      <c r="A8" s="8">
        <v>3</v>
      </c>
      <c r="B8" s="12" t="s">
        <v>40426</v>
      </c>
      <c r="C8" s="8" t="s">
        <v>40257</v>
      </c>
      <c r="D8" s="413">
        <v>216000</v>
      </c>
      <c r="E8" s="413">
        <v>216000</v>
      </c>
      <c r="F8" s="163" t="s">
        <v>33</v>
      </c>
      <c r="G8" s="8" t="s">
        <v>40423</v>
      </c>
      <c r="H8" s="8" t="s">
        <v>40423</v>
      </c>
      <c r="I8" s="163" t="s">
        <v>1058</v>
      </c>
      <c r="J8" s="8" t="s">
        <v>40422</v>
      </c>
      <c r="K8" s="1"/>
      <c r="L8" s="1"/>
      <c r="M8" s="1"/>
      <c r="N8" s="1"/>
      <c r="O8" s="1"/>
      <c r="P8" s="1"/>
    </row>
    <row r="9" spans="1:16" ht="60.75" x14ac:dyDescent="0.35">
      <c r="A9" s="8">
        <v>4</v>
      </c>
      <c r="B9" s="16" t="s">
        <v>39390</v>
      </c>
      <c r="C9" s="8" t="s">
        <v>38633</v>
      </c>
      <c r="D9" s="19">
        <v>133700</v>
      </c>
      <c r="E9" s="19">
        <v>133700</v>
      </c>
      <c r="F9" s="18" t="s">
        <v>37942</v>
      </c>
      <c r="G9" s="8" t="s">
        <v>39523</v>
      </c>
      <c r="H9" s="8" t="s">
        <v>39523</v>
      </c>
      <c r="I9" s="24" t="s">
        <v>38635</v>
      </c>
      <c r="J9" s="8" t="s">
        <v>39536</v>
      </c>
      <c r="K9" s="1"/>
      <c r="L9" s="1"/>
      <c r="M9" s="1"/>
      <c r="N9" s="1"/>
      <c r="O9" s="1"/>
      <c r="P9" s="1"/>
    </row>
    <row r="10" spans="1:16" ht="81" x14ac:dyDescent="0.35">
      <c r="A10" s="8">
        <v>5</v>
      </c>
      <c r="B10" s="16" t="s">
        <v>39524</v>
      </c>
      <c r="C10" s="8" t="s">
        <v>38633</v>
      </c>
      <c r="D10" s="19">
        <v>115752</v>
      </c>
      <c r="E10" s="19">
        <v>115752</v>
      </c>
      <c r="F10" s="18" t="s">
        <v>37942</v>
      </c>
      <c r="G10" s="8" t="s">
        <v>39525</v>
      </c>
      <c r="H10" s="8" t="s">
        <v>39525</v>
      </c>
      <c r="I10" s="24" t="s">
        <v>38635</v>
      </c>
      <c r="J10" s="8" t="s">
        <v>39537</v>
      </c>
      <c r="K10" s="1"/>
      <c r="L10" s="1"/>
      <c r="M10" s="1"/>
      <c r="N10" s="1"/>
      <c r="O10" s="1"/>
      <c r="P10" s="1"/>
    </row>
    <row r="11" spans="1:16" ht="81" x14ac:dyDescent="0.35">
      <c r="A11" s="8">
        <v>6</v>
      </c>
      <c r="B11" s="16" t="s">
        <v>39526</v>
      </c>
      <c r="C11" s="8" t="s">
        <v>38633</v>
      </c>
      <c r="D11" s="19">
        <v>14941</v>
      </c>
      <c r="E11" s="19">
        <v>14941</v>
      </c>
      <c r="F11" s="18" t="s">
        <v>37942</v>
      </c>
      <c r="G11" s="8" t="s">
        <v>39527</v>
      </c>
      <c r="H11" s="8" t="s">
        <v>39527</v>
      </c>
      <c r="I11" s="24" t="s">
        <v>38635</v>
      </c>
      <c r="J11" s="8" t="s">
        <v>39538</v>
      </c>
      <c r="K11" s="1"/>
      <c r="L11" s="1"/>
      <c r="M11" s="1"/>
      <c r="N11" s="1"/>
      <c r="O11" s="1"/>
      <c r="P11" s="1"/>
    </row>
    <row r="12" spans="1:16" ht="60.75" x14ac:dyDescent="0.35">
      <c r="A12" s="8">
        <v>7</v>
      </c>
      <c r="B12" s="16" t="s">
        <v>39528</v>
      </c>
      <c r="C12" s="8" t="s">
        <v>38633</v>
      </c>
      <c r="D12" s="19">
        <v>137281</v>
      </c>
      <c r="E12" s="19">
        <v>138346.70000000001</v>
      </c>
      <c r="F12" s="18" t="s">
        <v>37942</v>
      </c>
      <c r="G12" s="8" t="s">
        <v>39529</v>
      </c>
      <c r="H12" s="8" t="s">
        <v>39529</v>
      </c>
      <c r="I12" s="24" t="s">
        <v>38635</v>
      </c>
      <c r="J12" s="8" t="s">
        <v>39539</v>
      </c>
      <c r="K12" s="1"/>
      <c r="L12" s="1"/>
      <c r="M12" s="1"/>
      <c r="N12" s="1"/>
      <c r="O12" s="1"/>
      <c r="P12" s="1"/>
    </row>
    <row r="13" spans="1:16" ht="60.75" x14ac:dyDescent="0.35">
      <c r="A13" s="8">
        <v>8</v>
      </c>
      <c r="B13" s="16" t="s">
        <v>4346</v>
      </c>
      <c r="C13" s="8" t="s">
        <v>38633</v>
      </c>
      <c r="D13" s="19">
        <v>17270</v>
      </c>
      <c r="E13" s="19">
        <v>17270</v>
      </c>
      <c r="F13" s="18" t="s">
        <v>37942</v>
      </c>
      <c r="G13" s="8" t="s">
        <v>39530</v>
      </c>
      <c r="H13" s="8" t="s">
        <v>39530</v>
      </c>
      <c r="I13" s="24" t="s">
        <v>38635</v>
      </c>
      <c r="J13" s="8" t="s">
        <v>39540</v>
      </c>
      <c r="K13" s="1"/>
      <c r="L13" s="1"/>
      <c r="M13" s="1"/>
      <c r="N13" s="1"/>
      <c r="O13" s="1"/>
      <c r="P13" s="1"/>
    </row>
    <row r="14" spans="1:16" ht="60.75" x14ac:dyDescent="0.35">
      <c r="A14" s="8">
        <v>9</v>
      </c>
      <c r="B14" s="16" t="s">
        <v>38759</v>
      </c>
      <c r="C14" s="8" t="s">
        <v>38633</v>
      </c>
      <c r="D14" s="19">
        <v>17120</v>
      </c>
      <c r="E14" s="19">
        <v>17120</v>
      </c>
      <c r="F14" s="18" t="s">
        <v>37942</v>
      </c>
      <c r="G14" s="8" t="s">
        <v>38768</v>
      </c>
      <c r="H14" s="8" t="s">
        <v>38768</v>
      </c>
      <c r="I14" s="24" t="s">
        <v>38635</v>
      </c>
      <c r="J14" s="8" t="s">
        <v>39541</v>
      </c>
      <c r="K14" s="1"/>
      <c r="L14" s="1"/>
      <c r="M14" s="1"/>
      <c r="N14" s="1"/>
      <c r="O14" s="1"/>
      <c r="P14" s="1"/>
    </row>
    <row r="15" spans="1:16" ht="60.75" x14ac:dyDescent="0.35">
      <c r="A15" s="8">
        <v>10</v>
      </c>
      <c r="B15" s="16" t="s">
        <v>27173</v>
      </c>
      <c r="C15" s="8" t="s">
        <v>38633</v>
      </c>
      <c r="D15" s="19">
        <v>3798</v>
      </c>
      <c r="E15" s="19">
        <v>3798</v>
      </c>
      <c r="F15" s="18" t="s">
        <v>37942</v>
      </c>
      <c r="G15" s="8" t="s">
        <v>39531</v>
      </c>
      <c r="H15" s="8" t="s">
        <v>39531</v>
      </c>
      <c r="I15" s="24" t="s">
        <v>38635</v>
      </c>
      <c r="J15" s="8" t="s">
        <v>39542</v>
      </c>
      <c r="K15" s="1"/>
      <c r="L15" s="1"/>
      <c r="M15" s="1"/>
      <c r="N15" s="1"/>
      <c r="O15" s="1"/>
      <c r="P15" s="1"/>
    </row>
    <row r="16" spans="1:16" ht="96" customHeight="1" x14ac:dyDescent="0.35">
      <c r="A16" s="8">
        <v>11</v>
      </c>
      <c r="B16" s="16" t="s">
        <v>27173</v>
      </c>
      <c r="C16" s="8" t="s">
        <v>38633</v>
      </c>
      <c r="D16" s="19">
        <v>2568</v>
      </c>
      <c r="E16" s="19">
        <v>2568</v>
      </c>
      <c r="F16" s="18" t="s">
        <v>37942</v>
      </c>
      <c r="G16" s="8" t="s">
        <v>39532</v>
      </c>
      <c r="H16" s="8" t="s">
        <v>39532</v>
      </c>
      <c r="I16" s="24" t="s">
        <v>38635</v>
      </c>
      <c r="J16" s="8" t="s">
        <v>39543</v>
      </c>
      <c r="K16" s="1"/>
      <c r="L16" s="1"/>
      <c r="M16" s="1"/>
      <c r="N16" s="1"/>
      <c r="O16" s="1"/>
      <c r="P16" s="1"/>
    </row>
    <row r="17" spans="1:16" ht="167.25" customHeight="1" x14ac:dyDescent="0.35">
      <c r="A17" s="8">
        <v>12</v>
      </c>
      <c r="B17" s="16" t="s">
        <v>38675</v>
      </c>
      <c r="C17" s="8" t="s">
        <v>38633</v>
      </c>
      <c r="D17" s="19">
        <v>241392</v>
      </c>
      <c r="E17" s="19">
        <v>241392</v>
      </c>
      <c r="F17" s="18" t="s">
        <v>37942</v>
      </c>
      <c r="G17" s="8" t="s">
        <v>39533</v>
      </c>
      <c r="H17" s="8" t="s">
        <v>39533</v>
      </c>
      <c r="I17" s="24" t="s">
        <v>38635</v>
      </c>
      <c r="J17" s="8" t="s">
        <v>39544</v>
      </c>
      <c r="K17" s="1"/>
      <c r="L17" s="1"/>
      <c r="M17" s="1"/>
      <c r="N17" s="1"/>
      <c r="O17" s="1"/>
      <c r="P17" s="1"/>
    </row>
    <row r="18" spans="1:16" ht="81" x14ac:dyDescent="0.35">
      <c r="A18" s="8">
        <v>13</v>
      </c>
      <c r="B18" s="16" t="s">
        <v>39534</v>
      </c>
      <c r="C18" s="8" t="s">
        <v>38633</v>
      </c>
      <c r="D18" s="19">
        <v>13254</v>
      </c>
      <c r="E18" s="19">
        <v>13254</v>
      </c>
      <c r="F18" s="18" t="s">
        <v>37942</v>
      </c>
      <c r="G18" s="8" t="s">
        <v>39535</v>
      </c>
      <c r="H18" s="8" t="s">
        <v>39535</v>
      </c>
      <c r="I18" s="24" t="s">
        <v>38635</v>
      </c>
      <c r="J18" s="8" t="s">
        <v>39545</v>
      </c>
      <c r="K18" s="1"/>
      <c r="L18" s="1"/>
      <c r="M18" s="1"/>
      <c r="N18" s="1"/>
      <c r="O18" s="1"/>
      <c r="P18" s="1"/>
    </row>
    <row r="19" spans="1:16" ht="87" customHeight="1" x14ac:dyDescent="0.35">
      <c r="A19" s="8">
        <v>14</v>
      </c>
      <c r="B19" s="89" t="s">
        <v>27970</v>
      </c>
      <c r="C19" s="246" t="s">
        <v>26822</v>
      </c>
      <c r="D19" s="94">
        <v>114000</v>
      </c>
      <c r="E19" s="94">
        <v>114000</v>
      </c>
      <c r="F19" s="63" t="s">
        <v>37942</v>
      </c>
      <c r="G19" s="63" t="s">
        <v>27971</v>
      </c>
      <c r="H19" s="63" t="s">
        <v>27972</v>
      </c>
      <c r="I19" s="260" t="s">
        <v>185</v>
      </c>
      <c r="J19" s="63" t="s">
        <v>39546</v>
      </c>
      <c r="K19" s="1"/>
      <c r="L19" s="1"/>
      <c r="M19" s="1"/>
      <c r="N19" s="1"/>
      <c r="O19" s="1"/>
      <c r="P19" s="1"/>
    </row>
    <row r="20" spans="1:16" ht="88.9" customHeight="1" x14ac:dyDescent="0.35">
      <c r="A20" s="8">
        <v>15</v>
      </c>
      <c r="B20" s="16" t="s">
        <v>27973</v>
      </c>
      <c r="C20" s="111" t="s">
        <v>26822</v>
      </c>
      <c r="D20" s="19">
        <v>21000</v>
      </c>
      <c r="E20" s="19">
        <v>21000</v>
      </c>
      <c r="F20" s="18" t="s">
        <v>37942</v>
      </c>
      <c r="G20" s="18" t="s">
        <v>27974</v>
      </c>
      <c r="H20" s="18" t="s">
        <v>27974</v>
      </c>
      <c r="I20" s="261" t="s">
        <v>185</v>
      </c>
      <c r="J20" s="18" t="s">
        <v>39547</v>
      </c>
      <c r="K20" s="1"/>
      <c r="L20" s="1"/>
      <c r="M20" s="1"/>
      <c r="N20" s="1"/>
      <c r="O20" s="1"/>
      <c r="P20" s="1"/>
    </row>
    <row r="21" spans="1:16" ht="60.75" x14ac:dyDescent="0.35">
      <c r="A21" s="8">
        <v>16</v>
      </c>
      <c r="B21" s="16" t="s">
        <v>27975</v>
      </c>
      <c r="C21" s="111" t="s">
        <v>26822</v>
      </c>
      <c r="D21" s="19">
        <v>89880</v>
      </c>
      <c r="E21" s="19">
        <v>89880</v>
      </c>
      <c r="F21" s="18" t="s">
        <v>37942</v>
      </c>
      <c r="G21" s="18" t="s">
        <v>27976</v>
      </c>
      <c r="H21" s="18" t="s">
        <v>27977</v>
      </c>
      <c r="I21" s="261" t="s">
        <v>185</v>
      </c>
      <c r="J21" s="18" t="s">
        <v>39548</v>
      </c>
      <c r="K21" s="1"/>
      <c r="L21" s="1"/>
      <c r="M21" s="1"/>
      <c r="N21" s="1"/>
      <c r="O21" s="1"/>
      <c r="P21" s="1"/>
    </row>
    <row r="22" spans="1:16" ht="60.75" x14ac:dyDescent="0.35">
      <c r="A22" s="8">
        <v>17</v>
      </c>
      <c r="B22" s="16" t="s">
        <v>27978</v>
      </c>
      <c r="C22" s="111" t="s">
        <v>26822</v>
      </c>
      <c r="D22" s="19">
        <v>14450</v>
      </c>
      <c r="E22" s="19">
        <v>14450</v>
      </c>
      <c r="F22" s="18" t="s">
        <v>37942</v>
      </c>
      <c r="G22" s="18" t="s">
        <v>27979</v>
      </c>
      <c r="H22" s="18" t="s">
        <v>27980</v>
      </c>
      <c r="I22" s="261" t="s">
        <v>185</v>
      </c>
      <c r="J22" s="18" t="s">
        <v>39549</v>
      </c>
      <c r="K22" s="1"/>
      <c r="L22" s="1"/>
      <c r="M22" s="1"/>
      <c r="N22" s="1"/>
      <c r="O22" s="1"/>
      <c r="P22" s="1"/>
    </row>
    <row r="23" spans="1:16" ht="60.75" x14ac:dyDescent="0.35">
      <c r="A23" s="8">
        <v>18</v>
      </c>
      <c r="B23" s="16" t="s">
        <v>27192</v>
      </c>
      <c r="C23" s="111" t="s">
        <v>26822</v>
      </c>
      <c r="D23" s="19">
        <v>159000</v>
      </c>
      <c r="E23" s="19">
        <v>159000</v>
      </c>
      <c r="F23" s="18" t="s">
        <v>37942</v>
      </c>
      <c r="G23" s="18" t="s">
        <v>27981</v>
      </c>
      <c r="H23" s="18" t="s">
        <v>27981</v>
      </c>
      <c r="I23" s="261" t="s">
        <v>185</v>
      </c>
      <c r="J23" s="18" t="s">
        <v>39550</v>
      </c>
      <c r="K23" s="1"/>
      <c r="L23" s="1"/>
      <c r="M23" s="1"/>
      <c r="N23" s="1"/>
      <c r="O23" s="1"/>
      <c r="P23" s="1"/>
    </row>
    <row r="24" spans="1:16" ht="60.75" x14ac:dyDescent="0.35">
      <c r="A24" s="8">
        <v>19</v>
      </c>
      <c r="B24" s="16" t="s">
        <v>27982</v>
      </c>
      <c r="C24" s="111" t="s">
        <v>26822</v>
      </c>
      <c r="D24" s="19">
        <v>8495</v>
      </c>
      <c r="E24" s="19">
        <v>8495</v>
      </c>
      <c r="F24" s="18" t="s">
        <v>37942</v>
      </c>
      <c r="G24" s="18" t="s">
        <v>27983</v>
      </c>
      <c r="H24" s="18" t="s">
        <v>27983</v>
      </c>
      <c r="I24" s="261" t="s">
        <v>185</v>
      </c>
      <c r="J24" s="18" t="s">
        <v>39551</v>
      </c>
      <c r="K24" s="1"/>
      <c r="L24" s="1"/>
      <c r="M24" s="1"/>
      <c r="N24" s="1"/>
      <c r="O24" s="1"/>
      <c r="P24" s="1"/>
    </row>
    <row r="25" spans="1:16" ht="89.45" customHeight="1" x14ac:dyDescent="0.35">
      <c r="A25" s="8">
        <v>20</v>
      </c>
      <c r="B25" s="16" t="s">
        <v>27984</v>
      </c>
      <c r="C25" s="111" t="s">
        <v>26822</v>
      </c>
      <c r="D25" s="19">
        <v>17000</v>
      </c>
      <c r="E25" s="19">
        <v>17000</v>
      </c>
      <c r="F25" s="18" t="s">
        <v>37942</v>
      </c>
      <c r="G25" s="18" t="s">
        <v>27985</v>
      </c>
      <c r="H25" s="18" t="s">
        <v>27985</v>
      </c>
      <c r="I25" s="261" t="s">
        <v>185</v>
      </c>
      <c r="J25" s="18" t="s">
        <v>39552</v>
      </c>
      <c r="K25" s="1"/>
      <c r="L25" s="1"/>
      <c r="M25" s="1"/>
      <c r="N25" s="1"/>
      <c r="O25" s="1"/>
      <c r="P25" s="1"/>
    </row>
    <row r="26" spans="1:16" ht="81" x14ac:dyDescent="0.35">
      <c r="A26" s="8">
        <v>21</v>
      </c>
      <c r="B26" s="108" t="s">
        <v>15094</v>
      </c>
      <c r="C26" s="152" t="s">
        <v>937</v>
      </c>
      <c r="D26" s="139">
        <v>138581.04999999999</v>
      </c>
      <c r="E26" s="139">
        <v>138596.5</v>
      </c>
      <c r="F26" s="14" t="s">
        <v>938</v>
      </c>
      <c r="G26" s="14" t="s">
        <v>15095</v>
      </c>
      <c r="H26" s="14" t="s">
        <v>15095</v>
      </c>
      <c r="I26" s="14" t="s">
        <v>940</v>
      </c>
      <c r="J26" s="14" t="s">
        <v>15096</v>
      </c>
      <c r="K26" s="1"/>
      <c r="L26" s="1"/>
      <c r="M26" s="1"/>
      <c r="N26" s="1"/>
      <c r="O26" s="1"/>
      <c r="P26" s="1"/>
    </row>
    <row r="27" spans="1:16" ht="90" customHeight="1" x14ac:dyDescent="0.35">
      <c r="A27" s="8">
        <v>22</v>
      </c>
      <c r="B27" s="108" t="s">
        <v>15097</v>
      </c>
      <c r="C27" s="152" t="s">
        <v>937</v>
      </c>
      <c r="D27" s="139">
        <v>3150</v>
      </c>
      <c r="E27" s="139">
        <v>3230</v>
      </c>
      <c r="F27" s="14" t="s">
        <v>938</v>
      </c>
      <c r="G27" s="14" t="s">
        <v>15098</v>
      </c>
      <c r="H27" s="14" t="s">
        <v>15098</v>
      </c>
      <c r="I27" s="14" t="s">
        <v>940</v>
      </c>
      <c r="J27" s="14" t="s">
        <v>15099</v>
      </c>
      <c r="K27" s="1"/>
      <c r="L27" s="1"/>
      <c r="M27" s="1"/>
      <c r="N27" s="1"/>
      <c r="O27" s="1"/>
      <c r="P27" s="1"/>
    </row>
    <row r="28" spans="1:16" ht="60.75" x14ac:dyDescent="0.35">
      <c r="A28" s="8">
        <v>23</v>
      </c>
      <c r="B28" s="108" t="s">
        <v>4792</v>
      </c>
      <c r="C28" s="152" t="s">
        <v>937</v>
      </c>
      <c r="D28" s="139">
        <v>19260</v>
      </c>
      <c r="E28" s="139">
        <v>19260</v>
      </c>
      <c r="F28" s="14" t="s">
        <v>938</v>
      </c>
      <c r="G28" s="14" t="s">
        <v>14721</v>
      </c>
      <c r="H28" s="14" t="s">
        <v>14721</v>
      </c>
      <c r="I28" s="14" t="s">
        <v>940</v>
      </c>
      <c r="J28" s="14" t="s">
        <v>15100</v>
      </c>
      <c r="K28" s="1"/>
      <c r="L28" s="1"/>
      <c r="M28" s="1"/>
      <c r="N28" s="1"/>
      <c r="O28" s="1"/>
      <c r="P28" s="1"/>
    </row>
    <row r="29" spans="1:16" ht="81" x14ac:dyDescent="0.35">
      <c r="A29" s="8">
        <v>24</v>
      </c>
      <c r="B29" s="108" t="s">
        <v>15101</v>
      </c>
      <c r="C29" s="152" t="s">
        <v>937</v>
      </c>
      <c r="D29" s="139">
        <v>44993.5</v>
      </c>
      <c r="E29" s="139">
        <v>45045</v>
      </c>
      <c r="F29" s="14" t="s">
        <v>938</v>
      </c>
      <c r="G29" s="14" t="s">
        <v>15102</v>
      </c>
      <c r="H29" s="14" t="s">
        <v>15102</v>
      </c>
      <c r="I29" s="14" t="s">
        <v>940</v>
      </c>
      <c r="J29" s="14" t="s">
        <v>15103</v>
      </c>
      <c r="K29" s="1"/>
      <c r="L29" s="1"/>
      <c r="M29" s="1"/>
      <c r="N29" s="1"/>
      <c r="O29" s="1"/>
      <c r="P29" s="1"/>
    </row>
    <row r="30" spans="1:16" ht="81" x14ac:dyDescent="0.35">
      <c r="A30" s="8">
        <v>25</v>
      </c>
      <c r="B30" s="108" t="s">
        <v>15104</v>
      </c>
      <c r="C30" s="14" t="s">
        <v>2250</v>
      </c>
      <c r="D30" s="135">
        <v>155950</v>
      </c>
      <c r="E30" s="135">
        <v>155950</v>
      </c>
      <c r="F30" s="14" t="s">
        <v>938</v>
      </c>
      <c r="G30" s="14" t="s">
        <v>15105</v>
      </c>
      <c r="H30" s="14" t="s">
        <v>15105</v>
      </c>
      <c r="I30" s="14" t="s">
        <v>7160</v>
      </c>
      <c r="J30" s="14" t="s">
        <v>26508</v>
      </c>
      <c r="K30" s="1"/>
      <c r="L30" s="1"/>
      <c r="M30" s="1"/>
      <c r="N30" s="1"/>
      <c r="O30" s="1"/>
      <c r="P30" s="1"/>
    </row>
    <row r="31" spans="1:16" ht="60.75" x14ac:dyDescent="0.35">
      <c r="A31" s="8">
        <v>26</v>
      </c>
      <c r="B31" s="108" t="s">
        <v>15104</v>
      </c>
      <c r="C31" s="14" t="s">
        <v>2250</v>
      </c>
      <c r="D31" s="135">
        <v>161378</v>
      </c>
      <c r="E31" s="135">
        <v>161378</v>
      </c>
      <c r="F31" s="14" t="s">
        <v>938</v>
      </c>
      <c r="G31" s="14" t="s">
        <v>15106</v>
      </c>
      <c r="H31" s="14" t="s">
        <v>15106</v>
      </c>
      <c r="I31" s="14" t="s">
        <v>7160</v>
      </c>
      <c r="J31" s="14" t="s">
        <v>26509</v>
      </c>
      <c r="K31" s="1"/>
      <c r="L31" s="1"/>
      <c r="M31" s="1"/>
      <c r="N31" s="1"/>
      <c r="O31" s="1"/>
      <c r="P31" s="1"/>
    </row>
    <row r="32" spans="1:16" ht="40.5" x14ac:dyDescent="0.35">
      <c r="A32" s="8">
        <v>27</v>
      </c>
      <c r="B32" s="108" t="s">
        <v>14605</v>
      </c>
      <c r="C32" s="14" t="s">
        <v>2250</v>
      </c>
      <c r="D32" s="135">
        <v>12600</v>
      </c>
      <c r="E32" s="135">
        <v>12600</v>
      </c>
      <c r="F32" s="14" t="s">
        <v>938</v>
      </c>
      <c r="G32" s="14" t="s">
        <v>15107</v>
      </c>
      <c r="H32" s="14" t="s">
        <v>15107</v>
      </c>
      <c r="I32" s="14" t="s">
        <v>7160</v>
      </c>
      <c r="J32" s="14" t="s">
        <v>26510</v>
      </c>
      <c r="K32" s="1"/>
      <c r="L32" s="1"/>
      <c r="M32" s="1"/>
      <c r="N32" s="1"/>
      <c r="O32" s="1"/>
      <c r="P32" s="1"/>
    </row>
    <row r="33" spans="1:16" ht="60.75" x14ac:dyDescent="0.35">
      <c r="A33" s="8">
        <v>28</v>
      </c>
      <c r="B33" s="108" t="s">
        <v>15108</v>
      </c>
      <c r="C33" s="14" t="s">
        <v>2250</v>
      </c>
      <c r="D33" s="135">
        <v>5000</v>
      </c>
      <c r="E33" s="135">
        <v>5000</v>
      </c>
      <c r="F33" s="14" t="s">
        <v>938</v>
      </c>
      <c r="G33" s="14" t="s">
        <v>15109</v>
      </c>
      <c r="H33" s="14" t="s">
        <v>15109</v>
      </c>
      <c r="I33" s="14" t="s">
        <v>7160</v>
      </c>
      <c r="J33" s="14" t="s">
        <v>26511</v>
      </c>
      <c r="K33" s="1"/>
      <c r="L33" s="1"/>
      <c r="M33" s="1"/>
      <c r="N33" s="1"/>
      <c r="O33" s="1"/>
      <c r="P33" s="1"/>
    </row>
    <row r="34" spans="1:16" ht="40.5" x14ac:dyDescent="0.35">
      <c r="A34" s="8">
        <v>29</v>
      </c>
      <c r="B34" s="108" t="s">
        <v>15110</v>
      </c>
      <c r="C34" s="14" t="s">
        <v>2250</v>
      </c>
      <c r="D34" s="135">
        <v>16000</v>
      </c>
      <c r="E34" s="135">
        <v>16000</v>
      </c>
      <c r="F34" s="14" t="s">
        <v>938</v>
      </c>
      <c r="G34" s="14" t="s">
        <v>15111</v>
      </c>
      <c r="H34" s="14" t="s">
        <v>15111</v>
      </c>
      <c r="I34" s="14" t="s">
        <v>7160</v>
      </c>
      <c r="J34" s="14" t="s">
        <v>26512</v>
      </c>
      <c r="K34" s="1"/>
      <c r="L34" s="1"/>
      <c r="M34" s="1"/>
      <c r="N34" s="1"/>
      <c r="O34" s="1"/>
      <c r="P34" s="1"/>
    </row>
    <row r="35" spans="1:16" ht="40.5" x14ac:dyDescent="0.35">
      <c r="A35" s="8">
        <v>30</v>
      </c>
      <c r="B35" s="108" t="s">
        <v>15112</v>
      </c>
      <c r="C35" s="14" t="s">
        <v>2250</v>
      </c>
      <c r="D35" s="135">
        <v>77000</v>
      </c>
      <c r="E35" s="135">
        <v>77000</v>
      </c>
      <c r="F35" s="14" t="s">
        <v>938</v>
      </c>
      <c r="G35" s="14" t="s">
        <v>15113</v>
      </c>
      <c r="H35" s="14" t="s">
        <v>15113</v>
      </c>
      <c r="I35" s="14" t="s">
        <v>7160</v>
      </c>
      <c r="J35" s="14" t="s">
        <v>26513</v>
      </c>
      <c r="K35" s="1"/>
      <c r="L35" s="1"/>
      <c r="M35" s="1"/>
      <c r="N35" s="1"/>
      <c r="O35" s="1"/>
      <c r="P35" s="1"/>
    </row>
    <row r="36" spans="1:16" ht="40.5" x14ac:dyDescent="0.35">
      <c r="A36" s="8">
        <v>31</v>
      </c>
      <c r="B36" s="108" t="s">
        <v>15114</v>
      </c>
      <c r="C36" s="14" t="s">
        <v>2250</v>
      </c>
      <c r="D36" s="135">
        <v>4300</v>
      </c>
      <c r="E36" s="135">
        <v>4300</v>
      </c>
      <c r="F36" s="14" t="s">
        <v>938</v>
      </c>
      <c r="G36" s="14" t="s">
        <v>15115</v>
      </c>
      <c r="H36" s="14" t="s">
        <v>15115</v>
      </c>
      <c r="I36" s="14" t="s">
        <v>7160</v>
      </c>
      <c r="J36" s="14" t="s">
        <v>26514</v>
      </c>
      <c r="K36" s="1"/>
      <c r="L36" s="1"/>
      <c r="M36" s="1"/>
      <c r="N36" s="1"/>
      <c r="O36" s="1"/>
      <c r="P36" s="1"/>
    </row>
    <row r="37" spans="1:16" ht="60.75" x14ac:dyDescent="0.35">
      <c r="A37" s="8">
        <v>32</v>
      </c>
      <c r="B37" s="108" t="s">
        <v>15116</v>
      </c>
      <c r="C37" s="14" t="s">
        <v>2250</v>
      </c>
      <c r="D37" s="135">
        <v>57144</v>
      </c>
      <c r="E37" s="135">
        <v>57144</v>
      </c>
      <c r="F37" s="14" t="s">
        <v>938</v>
      </c>
      <c r="G37" s="14" t="s">
        <v>15117</v>
      </c>
      <c r="H37" s="14" t="s">
        <v>15117</v>
      </c>
      <c r="I37" s="14" t="s">
        <v>7160</v>
      </c>
      <c r="J37" s="14" t="s">
        <v>26515</v>
      </c>
      <c r="K37" s="1"/>
      <c r="L37" s="1"/>
      <c r="M37" s="1"/>
      <c r="N37" s="1"/>
      <c r="O37" s="1"/>
      <c r="P37" s="1"/>
    </row>
    <row r="38" spans="1:16" ht="81" x14ac:dyDescent="0.35">
      <c r="A38" s="8">
        <v>33</v>
      </c>
      <c r="B38" s="108" t="s">
        <v>15118</v>
      </c>
      <c r="C38" s="14" t="s">
        <v>1278</v>
      </c>
      <c r="D38" s="135">
        <v>18600</v>
      </c>
      <c r="E38" s="135">
        <v>18600</v>
      </c>
      <c r="F38" s="14" t="s">
        <v>37942</v>
      </c>
      <c r="G38" s="14" t="s">
        <v>15119</v>
      </c>
      <c r="H38" s="14" t="s">
        <v>15119</v>
      </c>
      <c r="I38" s="14" t="s">
        <v>1058</v>
      </c>
      <c r="J38" s="14" t="s">
        <v>15120</v>
      </c>
      <c r="K38" s="1"/>
      <c r="L38" s="1"/>
      <c r="M38" s="1"/>
      <c r="N38" s="1"/>
      <c r="O38" s="1"/>
      <c r="P38" s="1"/>
    </row>
    <row r="39" spans="1:16" ht="60.75" x14ac:dyDescent="0.35">
      <c r="A39" s="8">
        <v>34</v>
      </c>
      <c r="B39" s="108" t="s">
        <v>6161</v>
      </c>
      <c r="C39" s="14" t="s">
        <v>1278</v>
      </c>
      <c r="D39" s="135">
        <v>20950</v>
      </c>
      <c r="E39" s="135">
        <v>20950</v>
      </c>
      <c r="F39" s="14" t="s">
        <v>37942</v>
      </c>
      <c r="G39" s="14" t="s">
        <v>15121</v>
      </c>
      <c r="H39" s="14" t="s">
        <v>15121</v>
      </c>
      <c r="I39" s="14" t="s">
        <v>1058</v>
      </c>
      <c r="J39" s="14" t="s">
        <v>15122</v>
      </c>
      <c r="K39" s="1"/>
      <c r="L39" s="1"/>
      <c r="M39" s="1"/>
      <c r="N39" s="1"/>
      <c r="O39" s="1"/>
      <c r="P39" s="1"/>
    </row>
    <row r="40" spans="1:16" ht="101.25" x14ac:dyDescent="0.35">
      <c r="A40" s="8">
        <v>35</v>
      </c>
      <c r="B40" s="126" t="s">
        <v>15123</v>
      </c>
      <c r="C40" s="112" t="s">
        <v>911</v>
      </c>
      <c r="D40" s="136">
        <v>7197</v>
      </c>
      <c r="E40" s="136">
        <v>7197</v>
      </c>
      <c r="F40" s="112" t="s">
        <v>33</v>
      </c>
      <c r="G40" s="112" t="s">
        <v>12897</v>
      </c>
      <c r="H40" s="112" t="s">
        <v>12898</v>
      </c>
      <c r="I40" s="112" t="s">
        <v>914</v>
      </c>
      <c r="J40" s="112" t="s">
        <v>15124</v>
      </c>
      <c r="K40" s="1"/>
      <c r="L40" s="1"/>
      <c r="M40" s="1"/>
      <c r="N40" s="1"/>
      <c r="O40" s="1"/>
      <c r="P40" s="1"/>
    </row>
    <row r="41" spans="1:16" ht="101.25" x14ac:dyDescent="0.35">
      <c r="A41" s="8">
        <v>36</v>
      </c>
      <c r="B41" s="126" t="s">
        <v>15125</v>
      </c>
      <c r="C41" s="112" t="s">
        <v>911</v>
      </c>
      <c r="D41" s="136">
        <v>2829</v>
      </c>
      <c r="E41" s="136">
        <v>2829</v>
      </c>
      <c r="F41" s="112" t="s">
        <v>33</v>
      </c>
      <c r="G41" s="112" t="s">
        <v>15126</v>
      </c>
      <c r="H41" s="112" t="s">
        <v>15127</v>
      </c>
      <c r="I41" s="112" t="s">
        <v>914</v>
      </c>
      <c r="J41" s="112" t="s">
        <v>15128</v>
      </c>
      <c r="K41" s="1"/>
      <c r="L41" s="1"/>
      <c r="M41" s="1"/>
      <c r="N41" s="1"/>
      <c r="O41" s="1"/>
      <c r="P41" s="1"/>
    </row>
    <row r="42" spans="1:16" ht="81" x14ac:dyDescent="0.35">
      <c r="A42" s="8">
        <v>37</v>
      </c>
      <c r="B42" s="108" t="s">
        <v>15129</v>
      </c>
      <c r="C42" s="14" t="s">
        <v>968</v>
      </c>
      <c r="D42" s="184">
        <v>23208.3</v>
      </c>
      <c r="E42" s="184">
        <v>23208.3</v>
      </c>
      <c r="F42" s="14" t="s">
        <v>969</v>
      </c>
      <c r="G42" s="14" t="s">
        <v>15130</v>
      </c>
      <c r="H42" s="14" t="s">
        <v>15131</v>
      </c>
      <c r="I42" s="14" t="s">
        <v>972</v>
      </c>
      <c r="J42" s="14" t="s">
        <v>15132</v>
      </c>
      <c r="K42" s="1"/>
      <c r="L42" s="1"/>
      <c r="M42" s="1"/>
      <c r="N42" s="1"/>
      <c r="O42" s="1"/>
      <c r="P42" s="1"/>
    </row>
    <row r="43" spans="1:16" ht="101.25" x14ac:dyDescent="0.35">
      <c r="A43" s="8">
        <v>38</v>
      </c>
      <c r="B43" s="108" t="s">
        <v>15133</v>
      </c>
      <c r="C43" s="14" t="s">
        <v>968</v>
      </c>
      <c r="D43" s="184">
        <v>73758</v>
      </c>
      <c r="E43" s="184">
        <v>73758</v>
      </c>
      <c r="F43" s="14" t="s">
        <v>969</v>
      </c>
      <c r="G43" s="14" t="s">
        <v>15134</v>
      </c>
      <c r="H43" s="14" t="s">
        <v>15135</v>
      </c>
      <c r="I43" s="14" t="s">
        <v>972</v>
      </c>
      <c r="J43" s="14" t="s">
        <v>15136</v>
      </c>
      <c r="K43" s="1"/>
      <c r="L43" s="1"/>
      <c r="M43" s="1"/>
      <c r="N43" s="1"/>
      <c r="O43" s="1"/>
      <c r="P43" s="1"/>
    </row>
    <row r="44" spans="1:16" ht="121.5" x14ac:dyDescent="0.35">
      <c r="A44" s="8">
        <v>39</v>
      </c>
      <c r="B44" s="108" t="s">
        <v>15137</v>
      </c>
      <c r="C44" s="14" t="s">
        <v>968</v>
      </c>
      <c r="D44" s="184">
        <v>16000</v>
      </c>
      <c r="E44" s="184">
        <v>16000</v>
      </c>
      <c r="F44" s="14" t="s">
        <v>969</v>
      </c>
      <c r="G44" s="14" t="s">
        <v>15138</v>
      </c>
      <c r="H44" s="14" t="s">
        <v>15139</v>
      </c>
      <c r="I44" s="14" t="s">
        <v>972</v>
      </c>
      <c r="J44" s="14" t="s">
        <v>15140</v>
      </c>
      <c r="K44" s="1"/>
      <c r="L44" s="1"/>
      <c r="M44" s="1"/>
      <c r="N44" s="1"/>
      <c r="O44" s="1"/>
      <c r="P44" s="1"/>
    </row>
    <row r="45" spans="1:16" ht="121.5" x14ac:dyDescent="0.35">
      <c r="A45" s="8">
        <v>40</v>
      </c>
      <c r="B45" s="108" t="s">
        <v>15141</v>
      </c>
      <c r="C45" s="14" t="s">
        <v>968</v>
      </c>
      <c r="D45" s="184">
        <v>497550</v>
      </c>
      <c r="E45" s="184">
        <v>497550</v>
      </c>
      <c r="F45" s="14" t="s">
        <v>969</v>
      </c>
      <c r="G45" s="14" t="s">
        <v>15142</v>
      </c>
      <c r="H45" s="14" t="s">
        <v>15143</v>
      </c>
      <c r="I45" s="14" t="s">
        <v>972</v>
      </c>
      <c r="J45" s="14" t="s">
        <v>15144</v>
      </c>
      <c r="K45" s="1"/>
      <c r="L45" s="1"/>
      <c r="M45" s="1"/>
      <c r="N45" s="1"/>
      <c r="O45" s="1"/>
      <c r="P45" s="1"/>
    </row>
    <row r="46" spans="1:16" ht="101.25" x14ac:dyDescent="0.35">
      <c r="A46" s="8">
        <v>41</v>
      </c>
      <c r="B46" s="108" t="s">
        <v>15145</v>
      </c>
      <c r="C46" s="14" t="s">
        <v>968</v>
      </c>
      <c r="D46" s="184">
        <v>12305</v>
      </c>
      <c r="E46" s="184">
        <v>12305</v>
      </c>
      <c r="F46" s="14" t="s">
        <v>969</v>
      </c>
      <c r="G46" s="14" t="s">
        <v>15146</v>
      </c>
      <c r="H46" s="14" t="s">
        <v>15147</v>
      </c>
      <c r="I46" s="14" t="s">
        <v>972</v>
      </c>
      <c r="J46" s="14" t="s">
        <v>15148</v>
      </c>
      <c r="K46" s="1"/>
      <c r="L46" s="1"/>
      <c r="M46" s="1"/>
      <c r="N46" s="1"/>
      <c r="O46" s="1"/>
      <c r="P46" s="1"/>
    </row>
    <row r="47" spans="1:16" ht="101.25" x14ac:dyDescent="0.35">
      <c r="A47" s="8">
        <v>42</v>
      </c>
      <c r="B47" s="108" t="s">
        <v>15149</v>
      </c>
      <c r="C47" s="14" t="s">
        <v>968</v>
      </c>
      <c r="D47" s="184">
        <v>37450</v>
      </c>
      <c r="E47" s="184">
        <v>37450</v>
      </c>
      <c r="F47" s="14" t="s">
        <v>969</v>
      </c>
      <c r="G47" s="14" t="s">
        <v>15150</v>
      </c>
      <c r="H47" s="14" t="s">
        <v>15151</v>
      </c>
      <c r="I47" s="14" t="s">
        <v>972</v>
      </c>
      <c r="J47" s="14" t="s">
        <v>15152</v>
      </c>
      <c r="K47" s="1"/>
      <c r="L47" s="1"/>
      <c r="M47" s="1"/>
      <c r="N47" s="1"/>
      <c r="O47" s="1"/>
      <c r="P47" s="1"/>
    </row>
    <row r="48" spans="1:16" ht="101.25" x14ac:dyDescent="0.35">
      <c r="A48" s="8">
        <v>43</v>
      </c>
      <c r="B48" s="108" t="s">
        <v>15153</v>
      </c>
      <c r="C48" s="14" t="s">
        <v>968</v>
      </c>
      <c r="D48" s="184">
        <v>35400</v>
      </c>
      <c r="E48" s="184">
        <v>35400</v>
      </c>
      <c r="F48" s="14" t="s">
        <v>969</v>
      </c>
      <c r="G48" s="14" t="s">
        <v>15154</v>
      </c>
      <c r="H48" s="14" t="s">
        <v>15155</v>
      </c>
      <c r="I48" s="14" t="s">
        <v>972</v>
      </c>
      <c r="J48" s="14" t="s">
        <v>15156</v>
      </c>
      <c r="K48" s="1"/>
      <c r="L48" s="1"/>
      <c r="M48" s="1"/>
      <c r="N48" s="1"/>
      <c r="O48" s="1"/>
      <c r="P48" s="1"/>
    </row>
    <row r="49" spans="1:16" ht="101.25" x14ac:dyDescent="0.35">
      <c r="A49" s="8">
        <v>44</v>
      </c>
      <c r="B49" s="108" t="s">
        <v>15157</v>
      </c>
      <c r="C49" s="14" t="s">
        <v>968</v>
      </c>
      <c r="D49" s="184">
        <v>280000</v>
      </c>
      <c r="E49" s="184">
        <v>280000</v>
      </c>
      <c r="F49" s="14" t="s">
        <v>969</v>
      </c>
      <c r="G49" s="14" t="s">
        <v>15158</v>
      </c>
      <c r="H49" s="14" t="s">
        <v>15159</v>
      </c>
      <c r="I49" s="14" t="s">
        <v>972</v>
      </c>
      <c r="J49" s="14" t="s">
        <v>15160</v>
      </c>
      <c r="K49" s="1"/>
      <c r="L49" s="1"/>
      <c r="M49" s="1"/>
      <c r="N49" s="1"/>
      <c r="O49" s="1"/>
      <c r="P49" s="1"/>
    </row>
    <row r="50" spans="1:16" ht="81" x14ac:dyDescent="0.35">
      <c r="A50" s="8">
        <v>45</v>
      </c>
      <c r="B50" s="108" t="s">
        <v>15161</v>
      </c>
      <c r="C50" s="14" t="s">
        <v>968</v>
      </c>
      <c r="D50" s="184">
        <v>158895</v>
      </c>
      <c r="E50" s="184">
        <v>158895</v>
      </c>
      <c r="F50" s="14" t="s">
        <v>969</v>
      </c>
      <c r="G50" s="14" t="s">
        <v>15162</v>
      </c>
      <c r="H50" s="14" t="s">
        <v>15163</v>
      </c>
      <c r="I50" s="14" t="s">
        <v>972</v>
      </c>
      <c r="J50" s="14" t="s">
        <v>15164</v>
      </c>
      <c r="K50" s="1"/>
      <c r="L50" s="1"/>
      <c r="M50" s="1"/>
      <c r="N50" s="1"/>
      <c r="O50" s="1"/>
      <c r="P50" s="1"/>
    </row>
    <row r="51" spans="1:16" ht="51.6" customHeight="1" x14ac:dyDescent="0.35">
      <c r="A51" s="8">
        <v>46</v>
      </c>
      <c r="B51" s="108" t="s">
        <v>15165</v>
      </c>
      <c r="C51" s="14" t="s">
        <v>968</v>
      </c>
      <c r="D51" s="184">
        <v>180000</v>
      </c>
      <c r="E51" s="184">
        <v>180000</v>
      </c>
      <c r="F51" s="14" t="s">
        <v>969</v>
      </c>
      <c r="G51" s="14" t="s">
        <v>15166</v>
      </c>
      <c r="H51" s="14" t="s">
        <v>15167</v>
      </c>
      <c r="I51" s="14" t="s">
        <v>972</v>
      </c>
      <c r="J51" s="14" t="s">
        <v>15168</v>
      </c>
      <c r="K51" s="1"/>
      <c r="L51" s="1"/>
      <c r="M51" s="1"/>
      <c r="N51" s="1"/>
      <c r="O51" s="1"/>
      <c r="P51" s="1"/>
    </row>
    <row r="52" spans="1:16" ht="40.5" x14ac:dyDescent="0.35">
      <c r="A52" s="8">
        <v>47</v>
      </c>
      <c r="B52" s="289" t="s">
        <v>25715</v>
      </c>
      <c r="C52" s="266" t="s">
        <v>24422</v>
      </c>
      <c r="D52" s="290">
        <v>4170</v>
      </c>
      <c r="E52" s="290">
        <v>4170</v>
      </c>
      <c r="F52" s="263" t="s">
        <v>938</v>
      </c>
      <c r="G52" s="14" t="s">
        <v>25716</v>
      </c>
      <c r="H52" s="14" t="s">
        <v>25716</v>
      </c>
      <c r="I52" s="268" t="s">
        <v>1899</v>
      </c>
      <c r="J52" s="269" t="s">
        <v>40676</v>
      </c>
      <c r="K52" s="1"/>
      <c r="L52" s="1"/>
      <c r="M52" s="1"/>
      <c r="N52" s="1"/>
      <c r="O52" s="1"/>
      <c r="P52" s="1"/>
    </row>
    <row r="53" spans="1:16" ht="60.75" x14ac:dyDescent="0.35">
      <c r="A53" s="8">
        <v>48</v>
      </c>
      <c r="B53" s="108" t="s">
        <v>42505</v>
      </c>
      <c r="C53" s="7" t="s">
        <v>42281</v>
      </c>
      <c r="D53" s="139">
        <v>21490</v>
      </c>
      <c r="E53" s="139">
        <v>21490</v>
      </c>
      <c r="F53" s="14" t="s">
        <v>37942</v>
      </c>
      <c r="G53" s="8" t="s">
        <v>42845</v>
      </c>
      <c r="H53" s="8" t="s">
        <v>42845</v>
      </c>
      <c r="I53" s="121" t="s">
        <v>972</v>
      </c>
      <c r="J53" s="8" t="s">
        <v>42846</v>
      </c>
      <c r="K53" s="1"/>
      <c r="L53" s="1"/>
      <c r="M53" s="1"/>
      <c r="N53" s="1"/>
      <c r="O53" s="1"/>
      <c r="P53" s="1"/>
    </row>
    <row r="54" spans="1:16" ht="60.75" x14ac:dyDescent="0.35">
      <c r="A54" s="8">
        <v>49</v>
      </c>
      <c r="B54" s="108" t="s">
        <v>42353</v>
      </c>
      <c r="C54" s="7" t="s">
        <v>42281</v>
      </c>
      <c r="D54" s="139">
        <v>2142</v>
      </c>
      <c r="E54" s="139">
        <v>2142</v>
      </c>
      <c r="F54" s="14" t="s">
        <v>37942</v>
      </c>
      <c r="G54" s="8" t="s">
        <v>42847</v>
      </c>
      <c r="H54" s="8" t="s">
        <v>42847</v>
      </c>
      <c r="I54" s="121" t="s">
        <v>972</v>
      </c>
      <c r="J54" s="8" t="s">
        <v>42848</v>
      </c>
      <c r="K54" s="1"/>
      <c r="L54" s="1"/>
      <c r="M54" s="1"/>
      <c r="N54" s="1"/>
      <c r="O54" s="1"/>
      <c r="P54" s="1"/>
    </row>
    <row r="55" spans="1:16" ht="60.75" x14ac:dyDescent="0.35">
      <c r="A55" s="8">
        <v>50</v>
      </c>
      <c r="B55" s="108" t="s">
        <v>42415</v>
      </c>
      <c r="C55" s="7" t="s">
        <v>42281</v>
      </c>
      <c r="D55" s="139">
        <v>25085</v>
      </c>
      <c r="E55" s="139">
        <v>25085</v>
      </c>
      <c r="F55" s="14" t="s">
        <v>37942</v>
      </c>
      <c r="G55" s="8" t="s">
        <v>42849</v>
      </c>
      <c r="H55" s="8" t="s">
        <v>42849</v>
      </c>
      <c r="I55" s="121" t="s">
        <v>972</v>
      </c>
      <c r="J55" s="8" t="s">
        <v>42850</v>
      </c>
      <c r="K55" s="1"/>
      <c r="L55" s="1"/>
      <c r="M55" s="1"/>
      <c r="N55" s="1"/>
      <c r="O55" s="1"/>
      <c r="P55" s="1"/>
    </row>
    <row r="56" spans="1:16" ht="60.75" x14ac:dyDescent="0.35">
      <c r="A56" s="8">
        <v>51</v>
      </c>
      <c r="B56" s="108" t="s">
        <v>42464</v>
      </c>
      <c r="C56" s="7" t="s">
        <v>42281</v>
      </c>
      <c r="D56" s="139">
        <v>28970</v>
      </c>
      <c r="E56" s="139">
        <v>28970</v>
      </c>
      <c r="F56" s="14" t="s">
        <v>37942</v>
      </c>
      <c r="G56" s="8" t="s">
        <v>42851</v>
      </c>
      <c r="H56" s="8" t="s">
        <v>42851</v>
      </c>
      <c r="I56" s="121" t="s">
        <v>972</v>
      </c>
      <c r="J56" s="8" t="s">
        <v>42852</v>
      </c>
      <c r="K56" s="1"/>
      <c r="L56" s="1"/>
      <c r="M56" s="1"/>
      <c r="N56" s="1"/>
      <c r="O56" s="1"/>
      <c r="P56" s="1"/>
    </row>
    <row r="57" spans="1:16" ht="60.75" x14ac:dyDescent="0.35">
      <c r="A57" s="8">
        <v>52</v>
      </c>
      <c r="B57" s="108" t="s">
        <v>42415</v>
      </c>
      <c r="C57" s="7" t="s">
        <v>42281</v>
      </c>
      <c r="D57" s="139">
        <v>27400</v>
      </c>
      <c r="E57" s="139">
        <v>27400</v>
      </c>
      <c r="F57" s="14" t="s">
        <v>37942</v>
      </c>
      <c r="G57" s="8" t="s">
        <v>42853</v>
      </c>
      <c r="H57" s="8" t="s">
        <v>42853</v>
      </c>
      <c r="I57" s="121" t="s">
        <v>972</v>
      </c>
      <c r="J57" s="8" t="s">
        <v>42854</v>
      </c>
      <c r="K57" s="1"/>
      <c r="L57" s="1"/>
      <c r="M57" s="1"/>
      <c r="N57" s="1"/>
      <c r="O57" s="1"/>
      <c r="P57" s="1"/>
    </row>
    <row r="58" spans="1:16" ht="60.75" x14ac:dyDescent="0.35">
      <c r="A58" s="8">
        <v>53</v>
      </c>
      <c r="B58" s="108" t="s">
        <v>4863</v>
      </c>
      <c r="C58" s="7" t="s">
        <v>42281</v>
      </c>
      <c r="D58" s="139">
        <v>53200</v>
      </c>
      <c r="E58" s="139">
        <v>53200</v>
      </c>
      <c r="F58" s="14" t="s">
        <v>37942</v>
      </c>
      <c r="G58" s="8" t="s">
        <v>42855</v>
      </c>
      <c r="H58" s="8" t="s">
        <v>42855</v>
      </c>
      <c r="I58" s="121" t="s">
        <v>972</v>
      </c>
      <c r="J58" s="8" t="s">
        <v>42856</v>
      </c>
      <c r="K58" s="1"/>
      <c r="L58" s="1"/>
      <c r="M58" s="1"/>
      <c r="N58" s="1"/>
      <c r="O58" s="1"/>
      <c r="P58" s="1"/>
    </row>
    <row r="59" spans="1:16" ht="60.75" x14ac:dyDescent="0.35">
      <c r="A59" s="8">
        <v>54</v>
      </c>
      <c r="B59" s="108" t="s">
        <v>4863</v>
      </c>
      <c r="C59" s="7" t="s">
        <v>42281</v>
      </c>
      <c r="D59" s="139">
        <v>56600</v>
      </c>
      <c r="E59" s="139">
        <v>56600</v>
      </c>
      <c r="F59" s="14" t="s">
        <v>37942</v>
      </c>
      <c r="G59" s="8" t="s">
        <v>42857</v>
      </c>
      <c r="H59" s="8" t="s">
        <v>42857</v>
      </c>
      <c r="I59" s="121" t="s">
        <v>972</v>
      </c>
      <c r="J59" s="8" t="s">
        <v>42858</v>
      </c>
      <c r="K59" s="1"/>
      <c r="L59" s="1"/>
      <c r="M59" s="1"/>
      <c r="N59" s="1"/>
      <c r="O59" s="1"/>
      <c r="P59" s="1"/>
    </row>
    <row r="60" spans="1:16" ht="60.75" x14ac:dyDescent="0.35">
      <c r="A60" s="8">
        <v>55</v>
      </c>
      <c r="B60" s="108" t="s">
        <v>42391</v>
      </c>
      <c r="C60" s="7" t="s">
        <v>42281</v>
      </c>
      <c r="D60" s="139">
        <v>7200</v>
      </c>
      <c r="E60" s="139">
        <v>7200</v>
      </c>
      <c r="F60" s="14" t="s">
        <v>37942</v>
      </c>
      <c r="G60" s="8" t="s">
        <v>42859</v>
      </c>
      <c r="H60" s="8" t="s">
        <v>42859</v>
      </c>
      <c r="I60" s="121" t="s">
        <v>972</v>
      </c>
      <c r="J60" s="8" t="s">
        <v>42860</v>
      </c>
      <c r="K60" s="1"/>
      <c r="L60" s="1"/>
      <c r="M60" s="1"/>
      <c r="N60" s="1"/>
      <c r="O60" s="1"/>
      <c r="P60" s="1"/>
    </row>
    <row r="61" spans="1:16" ht="60.75" x14ac:dyDescent="0.35">
      <c r="A61" s="8">
        <v>56</v>
      </c>
      <c r="B61" s="108" t="s">
        <v>42770</v>
      </c>
      <c r="C61" s="7" t="s">
        <v>42281</v>
      </c>
      <c r="D61" s="139">
        <v>67600</v>
      </c>
      <c r="E61" s="139">
        <v>67600</v>
      </c>
      <c r="F61" s="14" t="s">
        <v>37942</v>
      </c>
      <c r="G61" s="8" t="s">
        <v>42861</v>
      </c>
      <c r="H61" s="8" t="s">
        <v>42861</v>
      </c>
      <c r="I61" s="121" t="s">
        <v>972</v>
      </c>
      <c r="J61" s="8" t="s">
        <v>42862</v>
      </c>
      <c r="K61" s="1"/>
      <c r="L61" s="1"/>
      <c r="M61" s="1"/>
      <c r="N61" s="1"/>
      <c r="O61" s="1"/>
      <c r="P61" s="1"/>
    </row>
    <row r="62" spans="1:16" ht="60.75" x14ac:dyDescent="0.35">
      <c r="A62" s="8">
        <v>57</v>
      </c>
      <c r="B62" s="108" t="s">
        <v>42391</v>
      </c>
      <c r="C62" s="7" t="s">
        <v>42281</v>
      </c>
      <c r="D62" s="139">
        <v>7200</v>
      </c>
      <c r="E62" s="139">
        <v>7200</v>
      </c>
      <c r="F62" s="14" t="s">
        <v>37942</v>
      </c>
      <c r="G62" s="8" t="s">
        <v>42859</v>
      </c>
      <c r="H62" s="8" t="s">
        <v>42859</v>
      </c>
      <c r="I62" s="121" t="s">
        <v>972</v>
      </c>
      <c r="J62" s="8" t="s">
        <v>42863</v>
      </c>
      <c r="K62" s="1"/>
      <c r="L62" s="1"/>
      <c r="M62" s="1"/>
      <c r="N62" s="1"/>
      <c r="O62" s="1"/>
      <c r="P62" s="1"/>
    </row>
    <row r="63" spans="1:16" ht="60.75" x14ac:dyDescent="0.35">
      <c r="A63" s="8">
        <v>58</v>
      </c>
      <c r="B63" s="108" t="s">
        <v>42391</v>
      </c>
      <c r="C63" s="7" t="s">
        <v>42281</v>
      </c>
      <c r="D63" s="139">
        <v>85368</v>
      </c>
      <c r="E63" s="139">
        <v>85368</v>
      </c>
      <c r="F63" s="14" t="s">
        <v>37942</v>
      </c>
      <c r="G63" s="8" t="s">
        <v>42549</v>
      </c>
      <c r="H63" s="8" t="s">
        <v>42549</v>
      </c>
      <c r="I63" s="121" t="s">
        <v>972</v>
      </c>
      <c r="J63" s="8" t="s">
        <v>42864</v>
      </c>
      <c r="K63" s="1"/>
      <c r="L63" s="1"/>
      <c r="M63" s="1"/>
      <c r="N63" s="1"/>
      <c r="O63" s="1"/>
      <c r="P63" s="1"/>
    </row>
    <row r="64" spans="1:16" ht="60.75" x14ac:dyDescent="0.35">
      <c r="A64" s="8">
        <v>59</v>
      </c>
      <c r="B64" s="108" t="s">
        <v>42391</v>
      </c>
      <c r="C64" s="7" t="s">
        <v>42281</v>
      </c>
      <c r="D64" s="139">
        <v>85368</v>
      </c>
      <c r="E64" s="139">
        <v>85368</v>
      </c>
      <c r="F64" s="14" t="s">
        <v>37942</v>
      </c>
      <c r="G64" s="8" t="s">
        <v>42549</v>
      </c>
      <c r="H64" s="8" t="s">
        <v>42549</v>
      </c>
      <c r="I64" s="121" t="s">
        <v>972</v>
      </c>
      <c r="J64" s="8" t="s">
        <v>42865</v>
      </c>
      <c r="K64" s="1"/>
      <c r="L64" s="1"/>
      <c r="M64" s="1"/>
      <c r="N64" s="1"/>
      <c r="O64" s="1"/>
      <c r="P64" s="1"/>
    </row>
    <row r="65" spans="1:16" ht="60.75" x14ac:dyDescent="0.35">
      <c r="A65" s="8">
        <v>60</v>
      </c>
      <c r="B65" s="108" t="s">
        <v>42391</v>
      </c>
      <c r="C65" s="7" t="s">
        <v>42281</v>
      </c>
      <c r="D65" s="139">
        <v>384156</v>
      </c>
      <c r="E65" s="139">
        <v>384156</v>
      </c>
      <c r="F65" s="14" t="s">
        <v>37942</v>
      </c>
      <c r="G65" s="8" t="s">
        <v>42866</v>
      </c>
      <c r="H65" s="8" t="s">
        <v>42866</v>
      </c>
      <c r="I65" s="121" t="s">
        <v>972</v>
      </c>
      <c r="J65" s="8" t="s">
        <v>42867</v>
      </c>
      <c r="K65" s="1"/>
      <c r="L65" s="1"/>
      <c r="M65" s="1"/>
      <c r="N65" s="1"/>
      <c r="O65" s="1"/>
      <c r="P65" s="1"/>
    </row>
    <row r="66" spans="1:16" ht="60.75" x14ac:dyDescent="0.35">
      <c r="A66" s="8">
        <v>61</v>
      </c>
      <c r="B66" s="108" t="s">
        <v>42391</v>
      </c>
      <c r="C66" s="7" t="s">
        <v>42281</v>
      </c>
      <c r="D66" s="139">
        <v>42684</v>
      </c>
      <c r="E66" s="139">
        <v>42684</v>
      </c>
      <c r="F66" s="14" t="s">
        <v>37942</v>
      </c>
      <c r="G66" s="8" t="s">
        <v>42551</v>
      </c>
      <c r="H66" s="8" t="s">
        <v>42551</v>
      </c>
      <c r="I66" s="121" t="s">
        <v>972</v>
      </c>
      <c r="J66" s="8" t="s">
        <v>42868</v>
      </c>
      <c r="K66" s="1"/>
      <c r="L66" s="1"/>
      <c r="M66" s="1"/>
      <c r="N66" s="1"/>
      <c r="O66" s="1"/>
      <c r="P66" s="1"/>
    </row>
    <row r="67" spans="1:16" ht="60.75" x14ac:dyDescent="0.35">
      <c r="A67" s="8">
        <v>62</v>
      </c>
      <c r="B67" s="108" t="s">
        <v>42391</v>
      </c>
      <c r="C67" s="7" t="s">
        <v>42281</v>
      </c>
      <c r="D67" s="139">
        <v>85368</v>
      </c>
      <c r="E67" s="139">
        <v>85368</v>
      </c>
      <c r="F67" s="14" t="s">
        <v>37942</v>
      </c>
      <c r="G67" s="8" t="s">
        <v>42549</v>
      </c>
      <c r="H67" s="8" t="s">
        <v>42549</v>
      </c>
      <c r="I67" s="121" t="s">
        <v>972</v>
      </c>
      <c r="J67" s="8" t="s">
        <v>42869</v>
      </c>
      <c r="K67" s="1"/>
      <c r="L67" s="1"/>
      <c r="M67" s="1"/>
      <c r="N67" s="1"/>
      <c r="O67" s="1"/>
      <c r="P67" s="1"/>
    </row>
    <row r="68" spans="1:16" ht="60.75" x14ac:dyDescent="0.35">
      <c r="A68" s="8">
        <v>63</v>
      </c>
      <c r="B68" s="108" t="s">
        <v>42391</v>
      </c>
      <c r="C68" s="7" t="s">
        <v>42281</v>
      </c>
      <c r="D68" s="139">
        <v>7971.5</v>
      </c>
      <c r="E68" s="139">
        <v>7971.5</v>
      </c>
      <c r="F68" s="14" t="s">
        <v>37942</v>
      </c>
      <c r="G68" s="8" t="s">
        <v>42870</v>
      </c>
      <c r="H68" s="8" t="s">
        <v>42870</v>
      </c>
      <c r="I68" s="121" t="s">
        <v>972</v>
      </c>
      <c r="J68" s="8" t="s">
        <v>42871</v>
      </c>
      <c r="K68" s="1"/>
      <c r="L68" s="1"/>
      <c r="M68" s="1"/>
      <c r="N68" s="1"/>
      <c r="O68" s="1"/>
      <c r="P68" s="1"/>
    </row>
    <row r="69" spans="1:16" ht="60.75" x14ac:dyDescent="0.35">
      <c r="A69" s="8">
        <v>64</v>
      </c>
      <c r="B69" s="126" t="s">
        <v>41614</v>
      </c>
      <c r="C69" s="8" t="s">
        <v>40895</v>
      </c>
      <c r="D69" s="136">
        <v>173340</v>
      </c>
      <c r="E69" s="136">
        <v>173340</v>
      </c>
      <c r="F69" s="112" t="s">
        <v>37942</v>
      </c>
      <c r="G69" s="425" t="s">
        <v>41615</v>
      </c>
      <c r="H69" s="425" t="s">
        <v>41615</v>
      </c>
      <c r="I69" s="426" t="s">
        <v>41029</v>
      </c>
      <c r="J69" s="112" t="s">
        <v>41619</v>
      </c>
      <c r="K69" s="1"/>
      <c r="L69" s="1"/>
      <c r="M69" s="1"/>
      <c r="N69" s="1"/>
      <c r="O69" s="1"/>
      <c r="P69" s="1"/>
    </row>
    <row r="70" spans="1:16" ht="81" x14ac:dyDescent="0.35">
      <c r="A70" s="8">
        <v>65</v>
      </c>
      <c r="B70" s="125" t="s">
        <v>41616</v>
      </c>
      <c r="C70" s="8" t="s">
        <v>40895</v>
      </c>
      <c r="D70" s="143">
        <v>275000</v>
      </c>
      <c r="E70" s="143">
        <v>275000</v>
      </c>
      <c r="F70" s="45" t="s">
        <v>37942</v>
      </c>
      <c r="G70" s="45" t="s">
        <v>41617</v>
      </c>
      <c r="H70" s="45" t="s">
        <v>41617</v>
      </c>
      <c r="I70" s="9" t="s">
        <v>41029</v>
      </c>
      <c r="J70" s="14" t="s">
        <v>41618</v>
      </c>
      <c r="K70" s="1"/>
      <c r="L70" s="1"/>
      <c r="M70" s="1"/>
      <c r="N70" s="1"/>
      <c r="O70" s="1"/>
      <c r="P70" s="1"/>
    </row>
    <row r="71" spans="1:16" ht="60.75" x14ac:dyDescent="0.35">
      <c r="A71" s="8">
        <v>66</v>
      </c>
      <c r="B71" s="12" t="s">
        <v>40666</v>
      </c>
      <c r="C71" s="8" t="s">
        <v>40579</v>
      </c>
      <c r="D71" s="109">
        <v>29718</v>
      </c>
      <c r="E71" s="109">
        <v>29718</v>
      </c>
      <c r="F71" s="8" t="s">
        <v>938</v>
      </c>
      <c r="G71" s="8" t="s">
        <v>40667</v>
      </c>
      <c r="H71" s="8" t="s">
        <v>40667</v>
      </c>
      <c r="I71" s="8" t="s">
        <v>185</v>
      </c>
      <c r="J71" s="8" t="s">
        <v>40677</v>
      </c>
      <c r="K71" s="1"/>
      <c r="L71" s="1"/>
      <c r="M71" s="1"/>
      <c r="N71" s="1"/>
      <c r="O71" s="1"/>
      <c r="P71" s="1"/>
    </row>
    <row r="72" spans="1:16" ht="60.75" x14ac:dyDescent="0.35">
      <c r="A72" s="8">
        <v>67</v>
      </c>
      <c r="B72" s="12" t="s">
        <v>40668</v>
      </c>
      <c r="C72" s="8" t="s">
        <v>40579</v>
      </c>
      <c r="D72" s="109">
        <v>18725</v>
      </c>
      <c r="E72" s="109">
        <v>18725</v>
      </c>
      <c r="F72" s="8" t="s">
        <v>938</v>
      </c>
      <c r="G72" s="9" t="s">
        <v>40669</v>
      </c>
      <c r="H72" s="9" t="s">
        <v>40669</v>
      </c>
      <c r="I72" s="8" t="s">
        <v>185</v>
      </c>
      <c r="J72" s="8" t="s">
        <v>40678</v>
      </c>
      <c r="K72" s="1"/>
      <c r="L72" s="1"/>
      <c r="M72" s="1"/>
      <c r="N72" s="1"/>
      <c r="O72" s="1"/>
      <c r="P72" s="1"/>
    </row>
    <row r="73" spans="1:16" ht="81" x14ac:dyDescent="0.35">
      <c r="A73" s="8">
        <v>68</v>
      </c>
      <c r="B73" s="12" t="s">
        <v>40670</v>
      </c>
      <c r="C73" s="8" t="s">
        <v>40579</v>
      </c>
      <c r="D73" s="109">
        <v>1947.4</v>
      </c>
      <c r="E73" s="109">
        <v>1947.4</v>
      </c>
      <c r="F73" s="8" t="s">
        <v>938</v>
      </c>
      <c r="G73" s="8" t="s">
        <v>40671</v>
      </c>
      <c r="H73" s="8" t="s">
        <v>40671</v>
      </c>
      <c r="I73" s="8" t="s">
        <v>185</v>
      </c>
      <c r="J73" s="8" t="s">
        <v>15231</v>
      </c>
      <c r="K73" s="1"/>
      <c r="L73" s="1"/>
      <c r="M73" s="1"/>
      <c r="N73" s="1"/>
      <c r="O73" s="1"/>
      <c r="P73" s="1"/>
    </row>
    <row r="74" spans="1:16" ht="60.75" x14ac:dyDescent="0.35">
      <c r="A74" s="8">
        <v>69</v>
      </c>
      <c r="B74" s="12" t="s">
        <v>40672</v>
      </c>
      <c r="C74" s="8" t="s">
        <v>40579</v>
      </c>
      <c r="D74" s="109">
        <v>16500</v>
      </c>
      <c r="E74" s="109">
        <v>16500</v>
      </c>
      <c r="F74" s="8" t="s">
        <v>938</v>
      </c>
      <c r="G74" s="8" t="s">
        <v>40673</v>
      </c>
      <c r="H74" s="8" t="s">
        <v>40673</v>
      </c>
      <c r="I74" s="8" t="s">
        <v>185</v>
      </c>
      <c r="J74" s="8" t="s">
        <v>40679</v>
      </c>
      <c r="K74" s="1"/>
      <c r="L74" s="1"/>
      <c r="M74" s="1"/>
      <c r="N74" s="1"/>
      <c r="O74" s="1"/>
      <c r="P74" s="1"/>
    </row>
    <row r="75" spans="1:16" ht="60.75" x14ac:dyDescent="0.35">
      <c r="A75" s="8">
        <v>70</v>
      </c>
      <c r="B75" s="12" t="s">
        <v>40674</v>
      </c>
      <c r="C75" s="8" t="s">
        <v>40579</v>
      </c>
      <c r="D75" s="109">
        <v>75000</v>
      </c>
      <c r="E75" s="109">
        <v>75000</v>
      </c>
      <c r="F75" s="8" t="s">
        <v>938</v>
      </c>
      <c r="G75" s="9" t="s">
        <v>40675</v>
      </c>
      <c r="H75" s="9" t="s">
        <v>40675</v>
      </c>
      <c r="I75" s="8" t="s">
        <v>185</v>
      </c>
      <c r="J75" s="8" t="s">
        <v>40680</v>
      </c>
      <c r="K75" s="1"/>
      <c r="L75" s="1"/>
      <c r="M75" s="1"/>
      <c r="N75" s="1"/>
      <c r="O75" s="1"/>
      <c r="P75" s="1"/>
    </row>
    <row r="76" spans="1:16" ht="81" x14ac:dyDescent="0.35">
      <c r="A76" s="8">
        <v>71</v>
      </c>
      <c r="B76" s="16" t="s">
        <v>25661</v>
      </c>
      <c r="C76" s="266" t="s">
        <v>24422</v>
      </c>
      <c r="D76" s="288">
        <v>27500</v>
      </c>
      <c r="E76" s="288">
        <v>27500</v>
      </c>
      <c r="F76" s="263" t="s">
        <v>938</v>
      </c>
      <c r="G76" s="267" t="s">
        <v>25717</v>
      </c>
      <c r="H76" s="267" t="s">
        <v>25717</v>
      </c>
      <c r="I76" s="268" t="s">
        <v>1899</v>
      </c>
      <c r="J76" s="269" t="s">
        <v>40681</v>
      </c>
      <c r="K76" s="1"/>
      <c r="L76" s="1"/>
      <c r="M76" s="1"/>
      <c r="N76" s="1"/>
      <c r="O76" s="1"/>
      <c r="P76" s="1"/>
    </row>
    <row r="77" spans="1:16" ht="60.75" x14ac:dyDescent="0.35">
      <c r="A77" s="8">
        <v>72</v>
      </c>
      <c r="B77" s="124" t="s">
        <v>15169</v>
      </c>
      <c r="C77" s="114" t="s">
        <v>949</v>
      </c>
      <c r="D77" s="132">
        <v>126527.5</v>
      </c>
      <c r="E77" s="134">
        <v>248000</v>
      </c>
      <c r="F77" s="114" t="s">
        <v>1073</v>
      </c>
      <c r="G77" s="114" t="s">
        <v>15170</v>
      </c>
      <c r="H77" s="114" t="s">
        <v>15170</v>
      </c>
      <c r="I77" s="115" t="s">
        <v>1899</v>
      </c>
      <c r="J77" s="116" t="s">
        <v>15171</v>
      </c>
      <c r="K77" s="1"/>
      <c r="L77" s="1"/>
      <c r="M77" s="1"/>
      <c r="N77" s="1"/>
      <c r="O77" s="1"/>
      <c r="P77" s="1"/>
    </row>
    <row r="78" spans="1:16" ht="60.75" x14ac:dyDescent="0.35">
      <c r="A78" s="8">
        <v>73</v>
      </c>
      <c r="B78" s="124" t="s">
        <v>15172</v>
      </c>
      <c r="C78" s="114" t="s">
        <v>949</v>
      </c>
      <c r="D78" s="132">
        <v>499604.4</v>
      </c>
      <c r="E78" s="134">
        <v>501260</v>
      </c>
      <c r="F78" s="114" t="s">
        <v>1073</v>
      </c>
      <c r="G78" s="114" t="s">
        <v>15173</v>
      </c>
      <c r="H78" s="114" t="s">
        <v>15173</v>
      </c>
      <c r="I78" s="115" t="s">
        <v>1899</v>
      </c>
      <c r="J78" s="116" t="s">
        <v>15174</v>
      </c>
      <c r="K78" s="1"/>
      <c r="L78" s="1"/>
      <c r="M78" s="1"/>
      <c r="N78" s="1"/>
      <c r="O78" s="1"/>
      <c r="P78" s="1"/>
    </row>
    <row r="79" spans="1:16" ht="60.75" x14ac:dyDescent="0.35">
      <c r="A79" s="8">
        <v>74</v>
      </c>
      <c r="B79" s="124" t="s">
        <v>15175</v>
      </c>
      <c r="C79" s="114" t="s">
        <v>949</v>
      </c>
      <c r="D79" s="132">
        <v>143000</v>
      </c>
      <c r="E79" s="132">
        <v>143000</v>
      </c>
      <c r="F79" s="114" t="s">
        <v>938</v>
      </c>
      <c r="G79" s="114" t="s">
        <v>15176</v>
      </c>
      <c r="H79" s="114" t="s">
        <v>15176</v>
      </c>
      <c r="I79" s="115" t="s">
        <v>951</v>
      </c>
      <c r="J79" s="116" t="s">
        <v>15177</v>
      </c>
      <c r="K79" s="1"/>
      <c r="L79" s="1"/>
      <c r="M79" s="1"/>
      <c r="N79" s="1"/>
      <c r="O79" s="1"/>
      <c r="P79" s="1"/>
    </row>
    <row r="80" spans="1:16" ht="101.25" x14ac:dyDescent="0.35">
      <c r="A80" s="8">
        <v>75</v>
      </c>
      <c r="B80" s="108" t="s">
        <v>10424</v>
      </c>
      <c r="C80" s="14" t="s">
        <v>838</v>
      </c>
      <c r="D80" s="139">
        <v>220957.14</v>
      </c>
      <c r="E80" s="139">
        <v>220957.14</v>
      </c>
      <c r="F80" s="14" t="s">
        <v>37942</v>
      </c>
      <c r="G80" s="14" t="s">
        <v>15178</v>
      </c>
      <c r="H80" s="14" t="s">
        <v>15178</v>
      </c>
      <c r="I80" s="14" t="s">
        <v>840</v>
      </c>
      <c r="J80" s="121" t="s">
        <v>15179</v>
      </c>
      <c r="K80" s="1"/>
      <c r="L80" s="1"/>
      <c r="M80" s="1"/>
      <c r="N80" s="1"/>
      <c r="O80" s="1"/>
      <c r="P80" s="1"/>
    </row>
    <row r="81" spans="1:16" ht="101.25" x14ac:dyDescent="0.35">
      <c r="A81" s="8">
        <v>76</v>
      </c>
      <c r="B81" s="108" t="s">
        <v>10298</v>
      </c>
      <c r="C81" s="14" t="s">
        <v>838</v>
      </c>
      <c r="D81" s="139">
        <v>10500</v>
      </c>
      <c r="E81" s="139">
        <v>10500</v>
      </c>
      <c r="F81" s="14" t="s">
        <v>37942</v>
      </c>
      <c r="G81" s="14" t="s">
        <v>15180</v>
      </c>
      <c r="H81" s="14" t="s">
        <v>15180</v>
      </c>
      <c r="I81" s="14" t="s">
        <v>840</v>
      </c>
      <c r="J81" s="121" t="s">
        <v>15181</v>
      </c>
      <c r="K81" s="1"/>
      <c r="L81" s="1"/>
      <c r="M81" s="1"/>
      <c r="N81" s="1"/>
      <c r="O81" s="1"/>
      <c r="P81" s="1"/>
    </row>
    <row r="82" spans="1:16" ht="81" x14ac:dyDescent="0.35">
      <c r="A82" s="8">
        <v>77</v>
      </c>
      <c r="B82" s="155" t="s">
        <v>15182</v>
      </c>
      <c r="C82" s="152" t="s">
        <v>937</v>
      </c>
      <c r="D82" s="158">
        <v>31030</v>
      </c>
      <c r="E82" s="158">
        <v>31030</v>
      </c>
      <c r="F82" s="152" t="s">
        <v>33</v>
      </c>
      <c r="G82" s="152" t="s">
        <v>15183</v>
      </c>
      <c r="H82" s="152" t="s">
        <v>15183</v>
      </c>
      <c r="I82" s="153" t="s">
        <v>13197</v>
      </c>
      <c r="J82" s="153" t="s">
        <v>26516</v>
      </c>
      <c r="K82" s="1"/>
      <c r="L82" s="1"/>
      <c r="M82" s="1"/>
      <c r="N82" s="1"/>
      <c r="O82" s="1"/>
      <c r="P82" s="1"/>
    </row>
    <row r="83" spans="1:16" ht="60.75" x14ac:dyDescent="0.35">
      <c r="A83" s="8">
        <v>78</v>
      </c>
      <c r="B83" s="155" t="s">
        <v>15184</v>
      </c>
      <c r="C83" s="152" t="s">
        <v>937</v>
      </c>
      <c r="D83" s="158">
        <v>35040</v>
      </c>
      <c r="E83" s="158">
        <v>35040</v>
      </c>
      <c r="F83" s="152" t="s">
        <v>33</v>
      </c>
      <c r="G83" s="152" t="s">
        <v>15185</v>
      </c>
      <c r="H83" s="152" t="s">
        <v>15185</v>
      </c>
      <c r="I83" s="153" t="s">
        <v>13197</v>
      </c>
      <c r="J83" s="153" t="s">
        <v>26517</v>
      </c>
      <c r="K83" s="1"/>
      <c r="L83" s="1"/>
      <c r="M83" s="1"/>
      <c r="N83" s="1"/>
      <c r="O83" s="1"/>
      <c r="P83" s="1"/>
    </row>
    <row r="84" spans="1:16" ht="101.25" x14ac:dyDescent="0.35">
      <c r="A84" s="8">
        <v>79</v>
      </c>
      <c r="B84" s="155" t="s">
        <v>12403</v>
      </c>
      <c r="C84" s="152" t="s">
        <v>937</v>
      </c>
      <c r="D84" s="158">
        <v>173610.71</v>
      </c>
      <c r="E84" s="158">
        <v>173610.71</v>
      </c>
      <c r="F84" s="152" t="s">
        <v>33</v>
      </c>
      <c r="G84" s="152" t="s">
        <v>15186</v>
      </c>
      <c r="H84" s="152" t="s">
        <v>15186</v>
      </c>
      <c r="I84" s="153" t="s">
        <v>13197</v>
      </c>
      <c r="J84" s="153" t="s">
        <v>26518</v>
      </c>
      <c r="K84" s="1"/>
      <c r="L84" s="1"/>
      <c r="M84" s="1"/>
      <c r="N84" s="1"/>
      <c r="O84" s="1"/>
      <c r="P84" s="1"/>
    </row>
    <row r="85" spans="1:16" ht="81" x14ac:dyDescent="0.35">
      <c r="A85" s="8">
        <v>80</v>
      </c>
      <c r="B85" s="155" t="s">
        <v>15187</v>
      </c>
      <c r="C85" s="152" t="s">
        <v>937</v>
      </c>
      <c r="D85" s="158">
        <v>4280</v>
      </c>
      <c r="E85" s="158">
        <v>4280</v>
      </c>
      <c r="F85" s="152" t="s">
        <v>33</v>
      </c>
      <c r="G85" s="152" t="s">
        <v>15188</v>
      </c>
      <c r="H85" s="152" t="s">
        <v>15188</v>
      </c>
      <c r="I85" s="153" t="s">
        <v>13197</v>
      </c>
      <c r="J85" s="153" t="s">
        <v>26519</v>
      </c>
      <c r="K85" s="1"/>
      <c r="L85" s="1"/>
      <c r="M85" s="1"/>
      <c r="N85" s="1"/>
      <c r="O85" s="1"/>
      <c r="P85" s="1"/>
    </row>
    <row r="86" spans="1:16" ht="60.75" x14ac:dyDescent="0.35">
      <c r="A86" s="8">
        <v>81</v>
      </c>
      <c r="B86" s="155" t="s">
        <v>15189</v>
      </c>
      <c r="C86" s="152" t="s">
        <v>937</v>
      </c>
      <c r="D86" s="158">
        <v>7000</v>
      </c>
      <c r="E86" s="158">
        <v>7000</v>
      </c>
      <c r="F86" s="152" t="s">
        <v>33</v>
      </c>
      <c r="G86" s="152" t="s">
        <v>15190</v>
      </c>
      <c r="H86" s="152" t="s">
        <v>15190</v>
      </c>
      <c r="I86" s="153" t="s">
        <v>13197</v>
      </c>
      <c r="J86" s="153" t="s">
        <v>26520</v>
      </c>
      <c r="K86" s="1"/>
      <c r="L86" s="1"/>
      <c r="M86" s="1"/>
      <c r="N86" s="1"/>
      <c r="O86" s="1"/>
      <c r="P86" s="1"/>
    </row>
    <row r="87" spans="1:16" ht="81" x14ac:dyDescent="0.35">
      <c r="A87" s="8">
        <v>82</v>
      </c>
      <c r="B87" s="155" t="s">
        <v>15191</v>
      </c>
      <c r="C87" s="152" t="s">
        <v>937</v>
      </c>
      <c r="D87" s="158">
        <v>5430</v>
      </c>
      <c r="E87" s="158">
        <v>5430</v>
      </c>
      <c r="F87" s="152" t="s">
        <v>33</v>
      </c>
      <c r="G87" s="152" t="s">
        <v>15192</v>
      </c>
      <c r="H87" s="152" t="s">
        <v>15192</v>
      </c>
      <c r="I87" s="153" t="s">
        <v>13197</v>
      </c>
      <c r="J87" s="153" t="s">
        <v>26521</v>
      </c>
      <c r="K87" s="1"/>
      <c r="L87" s="1"/>
      <c r="M87" s="1"/>
      <c r="N87" s="1"/>
      <c r="O87" s="1"/>
      <c r="P87" s="1"/>
    </row>
    <row r="88" spans="1:16" ht="60.75" x14ac:dyDescent="0.35">
      <c r="A88" s="8">
        <v>83</v>
      </c>
      <c r="B88" s="155" t="s">
        <v>15193</v>
      </c>
      <c r="C88" s="152" t="s">
        <v>937</v>
      </c>
      <c r="D88" s="158">
        <v>59920</v>
      </c>
      <c r="E88" s="158">
        <v>59920</v>
      </c>
      <c r="F88" s="152" t="s">
        <v>33</v>
      </c>
      <c r="G88" s="152" t="s">
        <v>15194</v>
      </c>
      <c r="H88" s="152" t="s">
        <v>15194</v>
      </c>
      <c r="I88" s="153" t="s">
        <v>13197</v>
      </c>
      <c r="J88" s="153" t="s">
        <v>26522</v>
      </c>
      <c r="K88" s="1"/>
      <c r="L88" s="1"/>
      <c r="M88" s="1"/>
      <c r="N88" s="1"/>
      <c r="O88" s="1"/>
      <c r="P88" s="1"/>
    </row>
    <row r="89" spans="1:16" ht="60.75" x14ac:dyDescent="0.35">
      <c r="A89" s="8">
        <v>84</v>
      </c>
      <c r="B89" s="155" t="s">
        <v>15195</v>
      </c>
      <c r="C89" s="152" t="s">
        <v>937</v>
      </c>
      <c r="D89" s="158">
        <v>1550</v>
      </c>
      <c r="E89" s="158">
        <v>1550</v>
      </c>
      <c r="F89" s="152" t="s">
        <v>33</v>
      </c>
      <c r="G89" s="152" t="s">
        <v>15196</v>
      </c>
      <c r="H89" s="152" t="s">
        <v>15196</v>
      </c>
      <c r="I89" s="153" t="s">
        <v>13197</v>
      </c>
      <c r="J89" s="153" t="s">
        <v>26523</v>
      </c>
      <c r="K89" s="1"/>
      <c r="L89" s="1"/>
      <c r="M89" s="1"/>
      <c r="N89" s="1"/>
      <c r="O89" s="1"/>
      <c r="P89" s="1"/>
    </row>
    <row r="90" spans="1:16" ht="60.75" x14ac:dyDescent="0.35">
      <c r="A90" s="8">
        <v>85</v>
      </c>
      <c r="B90" s="155" t="s">
        <v>15197</v>
      </c>
      <c r="C90" s="152" t="s">
        <v>937</v>
      </c>
      <c r="D90" s="158">
        <v>20000</v>
      </c>
      <c r="E90" s="158">
        <v>20000</v>
      </c>
      <c r="F90" s="152" t="s">
        <v>33</v>
      </c>
      <c r="G90" s="152" t="s">
        <v>15198</v>
      </c>
      <c r="H90" s="152" t="s">
        <v>15198</v>
      </c>
      <c r="I90" s="153" t="s">
        <v>13197</v>
      </c>
      <c r="J90" s="153" t="s">
        <v>26524</v>
      </c>
      <c r="K90" s="1"/>
      <c r="L90" s="1"/>
      <c r="M90" s="1"/>
      <c r="N90" s="1"/>
      <c r="O90" s="1"/>
      <c r="P90" s="1"/>
    </row>
    <row r="91" spans="1:16" ht="60.75" x14ac:dyDescent="0.35">
      <c r="A91" s="8">
        <v>86</v>
      </c>
      <c r="B91" s="155" t="s">
        <v>15199</v>
      </c>
      <c r="C91" s="152" t="s">
        <v>937</v>
      </c>
      <c r="D91" s="158">
        <v>2800</v>
      </c>
      <c r="E91" s="158">
        <v>2800</v>
      </c>
      <c r="F91" s="152" t="s">
        <v>33</v>
      </c>
      <c r="G91" s="152" t="s">
        <v>15200</v>
      </c>
      <c r="H91" s="152" t="s">
        <v>15200</v>
      </c>
      <c r="I91" s="153" t="s">
        <v>13197</v>
      </c>
      <c r="J91" s="153" t="s">
        <v>26525</v>
      </c>
      <c r="K91" s="1"/>
      <c r="L91" s="1"/>
      <c r="M91" s="1"/>
      <c r="N91" s="1"/>
      <c r="O91" s="1"/>
      <c r="P91" s="1"/>
    </row>
    <row r="92" spans="1:16" ht="81" x14ac:dyDescent="0.35">
      <c r="A92" s="8">
        <v>87</v>
      </c>
      <c r="B92" s="155" t="s">
        <v>15199</v>
      </c>
      <c r="C92" s="152" t="s">
        <v>937</v>
      </c>
      <c r="D92" s="158">
        <v>11000</v>
      </c>
      <c r="E92" s="158">
        <v>11000</v>
      </c>
      <c r="F92" s="152" t="s">
        <v>33</v>
      </c>
      <c r="G92" s="152" t="s">
        <v>15201</v>
      </c>
      <c r="H92" s="152" t="s">
        <v>15201</v>
      </c>
      <c r="I92" s="153" t="s">
        <v>13197</v>
      </c>
      <c r="J92" s="153" t="s">
        <v>26526</v>
      </c>
      <c r="K92" s="1"/>
      <c r="L92" s="1"/>
      <c r="M92" s="1"/>
      <c r="N92" s="1"/>
      <c r="O92" s="1"/>
      <c r="P92" s="1"/>
    </row>
    <row r="93" spans="1:16" ht="81" x14ac:dyDescent="0.35">
      <c r="A93" s="8">
        <v>88</v>
      </c>
      <c r="B93" s="108" t="s">
        <v>1750</v>
      </c>
      <c r="C93" s="152" t="s">
        <v>937</v>
      </c>
      <c r="D93" s="139">
        <v>36000</v>
      </c>
      <c r="E93" s="139">
        <v>36000</v>
      </c>
      <c r="F93" s="14" t="s">
        <v>938</v>
      </c>
      <c r="G93" s="14" t="s">
        <v>15202</v>
      </c>
      <c r="H93" s="14" t="s">
        <v>15202</v>
      </c>
      <c r="I93" s="14" t="s">
        <v>940</v>
      </c>
      <c r="J93" s="14" t="s">
        <v>15203</v>
      </c>
      <c r="K93" s="1"/>
      <c r="L93" s="1"/>
      <c r="M93" s="1"/>
      <c r="N93" s="1"/>
      <c r="O93" s="1"/>
      <c r="P93" s="1"/>
    </row>
    <row r="94" spans="1:16" ht="60.75" x14ac:dyDescent="0.35">
      <c r="A94" s="8">
        <v>89</v>
      </c>
      <c r="B94" s="108" t="s">
        <v>1383</v>
      </c>
      <c r="C94" s="152" t="s">
        <v>937</v>
      </c>
      <c r="D94" s="139">
        <v>7500</v>
      </c>
      <c r="E94" s="139">
        <v>7501.8</v>
      </c>
      <c r="F94" s="14" t="s">
        <v>938</v>
      </c>
      <c r="G94" s="14" t="s">
        <v>1384</v>
      </c>
      <c r="H94" s="14" t="s">
        <v>1384</v>
      </c>
      <c r="I94" s="14" t="s">
        <v>940</v>
      </c>
      <c r="J94" s="14" t="s">
        <v>15204</v>
      </c>
      <c r="K94" s="1"/>
      <c r="L94" s="1"/>
      <c r="M94" s="1"/>
      <c r="N94" s="1"/>
      <c r="O94" s="1"/>
      <c r="P94" s="1"/>
    </row>
    <row r="95" spans="1:16" ht="60.75" x14ac:dyDescent="0.35">
      <c r="A95" s="8">
        <v>90</v>
      </c>
      <c r="B95" s="108" t="s">
        <v>3461</v>
      </c>
      <c r="C95" s="152" t="s">
        <v>937</v>
      </c>
      <c r="D95" s="139">
        <v>32902.5</v>
      </c>
      <c r="E95" s="139">
        <v>32902.5</v>
      </c>
      <c r="F95" s="14" t="s">
        <v>938</v>
      </c>
      <c r="G95" s="14" t="s">
        <v>3462</v>
      </c>
      <c r="H95" s="14" t="s">
        <v>3462</v>
      </c>
      <c r="I95" s="14" t="s">
        <v>940</v>
      </c>
      <c r="J95" s="14" t="s">
        <v>15205</v>
      </c>
      <c r="K95" s="1"/>
      <c r="L95" s="1"/>
      <c r="M95" s="1"/>
      <c r="N95" s="1"/>
      <c r="O95" s="1"/>
      <c r="P95" s="1"/>
    </row>
    <row r="96" spans="1:16" ht="40.5" x14ac:dyDescent="0.35">
      <c r="A96" s="8">
        <v>91</v>
      </c>
      <c r="B96" s="108" t="s">
        <v>15206</v>
      </c>
      <c r="C96" s="152" t="s">
        <v>937</v>
      </c>
      <c r="D96" s="139">
        <v>10978.2</v>
      </c>
      <c r="E96" s="139">
        <v>14400</v>
      </c>
      <c r="F96" s="14" t="s">
        <v>938</v>
      </c>
      <c r="G96" s="14" t="s">
        <v>15207</v>
      </c>
      <c r="H96" s="14" t="s">
        <v>15207</v>
      </c>
      <c r="I96" s="14" t="s">
        <v>940</v>
      </c>
      <c r="J96" s="14" t="s">
        <v>15208</v>
      </c>
      <c r="K96" s="1"/>
      <c r="L96" s="1"/>
      <c r="M96" s="1"/>
      <c r="N96" s="1"/>
      <c r="O96" s="1"/>
      <c r="P96" s="1"/>
    </row>
    <row r="97" spans="1:17" ht="40.5" x14ac:dyDescent="0.35">
      <c r="A97" s="8">
        <v>92</v>
      </c>
      <c r="B97" s="108" t="s">
        <v>8297</v>
      </c>
      <c r="C97" s="152" t="s">
        <v>937</v>
      </c>
      <c r="D97" s="139">
        <v>2782</v>
      </c>
      <c r="E97" s="139">
        <v>2782</v>
      </c>
      <c r="F97" s="14" t="s">
        <v>938</v>
      </c>
      <c r="G97" s="14" t="s">
        <v>8298</v>
      </c>
      <c r="H97" s="14" t="s">
        <v>8298</v>
      </c>
      <c r="I97" s="14" t="s">
        <v>940</v>
      </c>
      <c r="J97" s="14" t="s">
        <v>15209</v>
      </c>
      <c r="K97" s="1"/>
      <c r="L97" s="1"/>
      <c r="M97" s="1"/>
      <c r="N97" s="1"/>
      <c r="O97" s="1"/>
      <c r="P97" s="1"/>
    </row>
    <row r="98" spans="1:17" ht="40.5" x14ac:dyDescent="0.35">
      <c r="A98" s="8">
        <v>93</v>
      </c>
      <c r="B98" s="108" t="s">
        <v>5886</v>
      </c>
      <c r="C98" s="14" t="s">
        <v>1273</v>
      </c>
      <c r="D98" s="197">
        <v>6300</v>
      </c>
      <c r="E98" s="197">
        <v>6300</v>
      </c>
      <c r="F98" s="14" t="s">
        <v>7524</v>
      </c>
      <c r="G98" s="121" t="s">
        <v>15210</v>
      </c>
      <c r="H98" s="121" t="s">
        <v>15210</v>
      </c>
      <c r="I98" s="14" t="s">
        <v>185</v>
      </c>
      <c r="J98" s="14" t="s">
        <v>26527</v>
      </c>
      <c r="K98" s="1"/>
      <c r="L98" s="1"/>
      <c r="M98" s="1"/>
      <c r="N98" s="1"/>
      <c r="O98" s="1"/>
      <c r="P98" s="1"/>
    </row>
    <row r="99" spans="1:17" ht="40.5" x14ac:dyDescent="0.35">
      <c r="A99" s="8">
        <v>94</v>
      </c>
      <c r="B99" s="108" t="s">
        <v>9495</v>
      </c>
      <c r="C99" s="14" t="s">
        <v>1273</v>
      </c>
      <c r="D99" s="197">
        <v>5572</v>
      </c>
      <c r="E99" s="197">
        <v>5572</v>
      </c>
      <c r="F99" s="14" t="s">
        <v>7524</v>
      </c>
      <c r="G99" s="121" t="s">
        <v>15211</v>
      </c>
      <c r="H99" s="121" t="s">
        <v>15211</v>
      </c>
      <c r="I99" s="14" t="s">
        <v>185</v>
      </c>
      <c r="J99" s="14" t="s">
        <v>26528</v>
      </c>
      <c r="K99" s="1"/>
      <c r="L99" s="1"/>
      <c r="M99" s="1"/>
      <c r="N99" s="1"/>
      <c r="O99" s="1"/>
      <c r="P99" s="1"/>
    </row>
    <row r="100" spans="1:17" ht="81" x14ac:dyDescent="0.35">
      <c r="A100" s="8">
        <v>95</v>
      </c>
      <c r="B100" s="108" t="s">
        <v>5998</v>
      </c>
      <c r="C100" s="14" t="s">
        <v>959</v>
      </c>
      <c r="D100" s="139">
        <v>52208</v>
      </c>
      <c r="E100" s="139">
        <f>D100</f>
        <v>52208</v>
      </c>
      <c r="F100" s="14" t="s">
        <v>938</v>
      </c>
      <c r="G100" s="14" t="s">
        <v>15212</v>
      </c>
      <c r="H100" s="14" t="s">
        <v>15212</v>
      </c>
      <c r="I100" s="14" t="s">
        <v>962</v>
      </c>
      <c r="J100" s="14" t="s">
        <v>15213</v>
      </c>
      <c r="K100" s="1"/>
      <c r="L100" s="1"/>
      <c r="M100" s="1"/>
      <c r="N100" s="1"/>
      <c r="O100" s="1"/>
      <c r="P100" s="1"/>
    </row>
    <row r="101" spans="1:17" ht="101.25" x14ac:dyDescent="0.35">
      <c r="A101" s="8">
        <v>96</v>
      </c>
      <c r="B101" s="108" t="s">
        <v>15214</v>
      </c>
      <c r="C101" s="14" t="s">
        <v>959</v>
      </c>
      <c r="D101" s="139">
        <v>150000</v>
      </c>
      <c r="E101" s="139">
        <f>D101</f>
        <v>150000</v>
      </c>
      <c r="F101" s="14" t="s">
        <v>938</v>
      </c>
      <c r="G101" s="14" t="s">
        <v>15215</v>
      </c>
      <c r="H101" s="14" t="s">
        <v>15215</v>
      </c>
      <c r="I101" s="14" t="s">
        <v>962</v>
      </c>
      <c r="J101" s="14" t="s">
        <v>15216</v>
      </c>
      <c r="K101" s="1"/>
      <c r="L101" s="1"/>
      <c r="M101" s="1"/>
      <c r="N101" s="1"/>
      <c r="O101" s="1"/>
      <c r="P101" s="1"/>
    </row>
    <row r="102" spans="1:17" ht="121.5" x14ac:dyDescent="0.35">
      <c r="A102" s="8">
        <v>97</v>
      </c>
      <c r="B102" s="108" t="s">
        <v>15217</v>
      </c>
      <c r="C102" s="14" t="s">
        <v>959</v>
      </c>
      <c r="D102" s="139">
        <v>11000</v>
      </c>
      <c r="E102" s="139">
        <f>D102</f>
        <v>11000</v>
      </c>
      <c r="F102" s="14" t="s">
        <v>938</v>
      </c>
      <c r="G102" s="14" t="s">
        <v>15218</v>
      </c>
      <c r="H102" s="14" t="s">
        <v>15218</v>
      </c>
      <c r="I102" s="14" t="s">
        <v>962</v>
      </c>
      <c r="J102" s="14" t="s">
        <v>15219</v>
      </c>
      <c r="Q102" s="2"/>
    </row>
    <row r="103" spans="1:17" ht="101.25" x14ac:dyDescent="0.35">
      <c r="A103" s="8">
        <v>98</v>
      </c>
      <c r="B103" s="108" t="s">
        <v>15220</v>
      </c>
      <c r="C103" s="14" t="s">
        <v>959</v>
      </c>
      <c r="D103" s="139">
        <v>9200</v>
      </c>
      <c r="E103" s="139">
        <f>D103</f>
        <v>9200</v>
      </c>
      <c r="F103" s="14" t="s">
        <v>938</v>
      </c>
      <c r="G103" s="14" t="s">
        <v>15221</v>
      </c>
      <c r="H103" s="14" t="s">
        <v>15221</v>
      </c>
      <c r="I103" s="14" t="s">
        <v>962</v>
      </c>
      <c r="J103" s="14" t="s">
        <v>15222</v>
      </c>
      <c r="Q103" s="2"/>
    </row>
    <row r="104" spans="1:17" ht="81" x14ac:dyDescent="0.35">
      <c r="A104" s="8">
        <v>99</v>
      </c>
      <c r="B104" s="108" t="s">
        <v>6161</v>
      </c>
      <c r="C104" s="14" t="s">
        <v>1056</v>
      </c>
      <c r="D104" s="197">
        <v>40710</v>
      </c>
      <c r="E104" s="197">
        <v>40710</v>
      </c>
      <c r="F104" s="14" t="s">
        <v>37942</v>
      </c>
      <c r="G104" s="14" t="s">
        <v>15223</v>
      </c>
      <c r="H104" s="14" t="s">
        <v>15223</v>
      </c>
      <c r="I104" s="14" t="s">
        <v>1058</v>
      </c>
      <c r="J104" s="14" t="s">
        <v>15224</v>
      </c>
      <c r="Q104" s="2"/>
    </row>
    <row r="105" spans="1:17" ht="60.75" x14ac:dyDescent="0.35">
      <c r="A105" s="8">
        <v>100</v>
      </c>
      <c r="B105" s="108" t="s">
        <v>1719</v>
      </c>
      <c r="C105" s="14" t="s">
        <v>1056</v>
      </c>
      <c r="D105" s="197">
        <v>2700</v>
      </c>
      <c r="E105" s="197">
        <v>2700</v>
      </c>
      <c r="F105" s="14" t="s">
        <v>37942</v>
      </c>
      <c r="G105" s="14" t="s">
        <v>15225</v>
      </c>
      <c r="H105" s="14" t="s">
        <v>15225</v>
      </c>
      <c r="I105" s="14" t="s">
        <v>1058</v>
      </c>
      <c r="J105" s="14" t="s">
        <v>15226</v>
      </c>
      <c r="Q105" s="2"/>
    </row>
    <row r="106" spans="1:17" ht="60.75" x14ac:dyDescent="0.35">
      <c r="A106" s="8">
        <v>101</v>
      </c>
      <c r="B106" s="108" t="s">
        <v>4053</v>
      </c>
      <c r="C106" s="14" t="s">
        <v>1278</v>
      </c>
      <c r="D106" s="135">
        <v>22850</v>
      </c>
      <c r="E106" s="135">
        <v>22850</v>
      </c>
      <c r="F106" s="14" t="s">
        <v>37942</v>
      </c>
      <c r="G106" s="14" t="s">
        <v>15227</v>
      </c>
      <c r="H106" s="14" t="s">
        <v>15227</v>
      </c>
      <c r="I106" s="14" t="s">
        <v>1058</v>
      </c>
      <c r="J106" s="14" t="s">
        <v>15228</v>
      </c>
      <c r="Q106" s="2"/>
    </row>
    <row r="107" spans="1:17" ht="60.75" x14ac:dyDescent="0.35">
      <c r="A107" s="8">
        <v>102</v>
      </c>
      <c r="B107" s="108" t="s">
        <v>15229</v>
      </c>
      <c r="C107" s="14" t="s">
        <v>1278</v>
      </c>
      <c r="D107" s="135">
        <v>155400</v>
      </c>
      <c r="E107" s="135">
        <v>155400</v>
      </c>
      <c r="F107" s="14" t="s">
        <v>37942</v>
      </c>
      <c r="G107" s="14" t="s">
        <v>15230</v>
      </c>
      <c r="H107" s="14" t="s">
        <v>15230</v>
      </c>
      <c r="I107" s="14" t="s">
        <v>1058</v>
      </c>
      <c r="J107" s="14" t="s">
        <v>15231</v>
      </c>
      <c r="Q107" s="2"/>
    </row>
    <row r="108" spans="1:17" ht="222.75" x14ac:dyDescent="0.35">
      <c r="A108" s="8">
        <v>103</v>
      </c>
      <c r="B108" s="126" t="s">
        <v>15232</v>
      </c>
      <c r="C108" s="112" t="s">
        <v>911</v>
      </c>
      <c r="D108" s="136">
        <v>28800</v>
      </c>
      <c r="E108" s="136">
        <v>28800</v>
      </c>
      <c r="F108" s="112" t="s">
        <v>33</v>
      </c>
      <c r="G108" s="112" t="s">
        <v>15233</v>
      </c>
      <c r="H108" s="112" t="s">
        <v>15234</v>
      </c>
      <c r="I108" s="112" t="s">
        <v>914</v>
      </c>
      <c r="J108" s="112" t="s">
        <v>15235</v>
      </c>
      <c r="Q108" s="2"/>
    </row>
    <row r="109" spans="1:17" ht="101.25" x14ac:dyDescent="0.35">
      <c r="A109" s="8">
        <v>104</v>
      </c>
      <c r="B109" s="174" t="s">
        <v>15236</v>
      </c>
      <c r="C109" s="112" t="s">
        <v>911</v>
      </c>
      <c r="D109" s="136">
        <v>2000</v>
      </c>
      <c r="E109" s="136">
        <v>2000</v>
      </c>
      <c r="F109" s="112" t="s">
        <v>33</v>
      </c>
      <c r="G109" s="112" t="s">
        <v>15237</v>
      </c>
      <c r="H109" s="112" t="s">
        <v>15238</v>
      </c>
      <c r="I109" s="112" t="s">
        <v>914</v>
      </c>
      <c r="J109" s="112" t="s">
        <v>15239</v>
      </c>
      <c r="Q109" s="2"/>
    </row>
    <row r="110" spans="1:17" ht="121.5" x14ac:dyDescent="0.35">
      <c r="A110" s="8">
        <v>105</v>
      </c>
      <c r="B110" s="174" t="s">
        <v>15240</v>
      </c>
      <c r="C110" s="112" t="s">
        <v>911</v>
      </c>
      <c r="D110" s="136">
        <v>16565</v>
      </c>
      <c r="E110" s="136">
        <v>16565</v>
      </c>
      <c r="F110" s="112" t="s">
        <v>33</v>
      </c>
      <c r="G110" s="112" t="s">
        <v>15241</v>
      </c>
      <c r="H110" s="112" t="s">
        <v>15242</v>
      </c>
      <c r="I110" s="112" t="s">
        <v>914</v>
      </c>
      <c r="J110" s="112" t="s">
        <v>15243</v>
      </c>
      <c r="Q110" s="2"/>
    </row>
    <row r="111" spans="1:17" ht="81" x14ac:dyDescent="0.35">
      <c r="A111" s="8">
        <v>106</v>
      </c>
      <c r="B111" s="108" t="s">
        <v>2316</v>
      </c>
      <c r="C111" s="14" t="s">
        <v>928</v>
      </c>
      <c r="D111" s="135">
        <v>312000</v>
      </c>
      <c r="E111" s="135">
        <v>312000</v>
      </c>
      <c r="F111" s="14" t="s">
        <v>929</v>
      </c>
      <c r="G111" s="14" t="s">
        <v>15244</v>
      </c>
      <c r="H111" s="14" t="s">
        <v>15244</v>
      </c>
      <c r="I111" s="14" t="s">
        <v>931</v>
      </c>
      <c r="J111" s="14" t="s">
        <v>15245</v>
      </c>
      <c r="Q111" s="2"/>
    </row>
    <row r="112" spans="1:17" ht="101.25" x14ac:dyDescent="0.35">
      <c r="A112" s="8">
        <v>107</v>
      </c>
      <c r="B112" s="108" t="s">
        <v>1545</v>
      </c>
      <c r="C112" s="14" t="s">
        <v>928</v>
      </c>
      <c r="D112" s="135">
        <v>6901.5</v>
      </c>
      <c r="E112" s="135">
        <v>6901.5</v>
      </c>
      <c r="F112" s="14" t="s">
        <v>929</v>
      </c>
      <c r="G112" s="14" t="s">
        <v>15246</v>
      </c>
      <c r="H112" s="14" t="s">
        <v>15246</v>
      </c>
      <c r="I112" s="14" t="s">
        <v>931</v>
      </c>
      <c r="J112" s="14" t="s">
        <v>15247</v>
      </c>
      <c r="Q112" s="2"/>
    </row>
    <row r="113" spans="1:17" ht="81" x14ac:dyDescent="0.35">
      <c r="A113" s="8">
        <v>108</v>
      </c>
      <c r="B113" s="108" t="s">
        <v>2022</v>
      </c>
      <c r="C113" s="14" t="s">
        <v>928</v>
      </c>
      <c r="D113" s="135">
        <v>36551.199999999997</v>
      </c>
      <c r="E113" s="135">
        <v>36551.199999999997</v>
      </c>
      <c r="F113" s="14" t="s">
        <v>929</v>
      </c>
      <c r="G113" s="14" t="s">
        <v>15248</v>
      </c>
      <c r="H113" s="14" t="s">
        <v>15248</v>
      </c>
      <c r="I113" s="14" t="s">
        <v>931</v>
      </c>
      <c r="J113" s="14" t="s">
        <v>15249</v>
      </c>
      <c r="Q113" s="2"/>
    </row>
    <row r="114" spans="1:17" ht="101.25" x14ac:dyDescent="0.35">
      <c r="A114" s="8">
        <v>109</v>
      </c>
      <c r="B114" s="108" t="s">
        <v>14666</v>
      </c>
      <c r="C114" s="14" t="s">
        <v>968</v>
      </c>
      <c r="D114" s="184">
        <v>181892.51</v>
      </c>
      <c r="E114" s="184">
        <v>181892.51</v>
      </c>
      <c r="F114" s="14" t="s">
        <v>969</v>
      </c>
      <c r="G114" s="14" t="s">
        <v>15250</v>
      </c>
      <c r="H114" s="14" t="s">
        <v>15251</v>
      </c>
      <c r="I114" s="14" t="s">
        <v>972</v>
      </c>
      <c r="J114" s="14" t="s">
        <v>15252</v>
      </c>
      <c r="Q114" s="2"/>
    </row>
    <row r="115" spans="1:17" ht="141.75" x14ac:dyDescent="0.35">
      <c r="A115" s="8">
        <v>110</v>
      </c>
      <c r="B115" s="108" t="s">
        <v>15253</v>
      </c>
      <c r="C115" s="14" t="s">
        <v>968</v>
      </c>
      <c r="D115" s="184">
        <v>530720</v>
      </c>
      <c r="E115" s="184">
        <v>530720</v>
      </c>
      <c r="F115" s="14" t="s">
        <v>626</v>
      </c>
      <c r="G115" s="14" t="s">
        <v>15254</v>
      </c>
      <c r="H115" s="14" t="s">
        <v>15255</v>
      </c>
      <c r="I115" s="14" t="s">
        <v>972</v>
      </c>
      <c r="J115" s="14" t="s">
        <v>15256</v>
      </c>
      <c r="Q115" s="2"/>
    </row>
    <row r="116" spans="1:17" ht="141.75" x14ac:dyDescent="0.35">
      <c r="A116" s="8">
        <v>111</v>
      </c>
      <c r="B116" s="108" t="s">
        <v>15257</v>
      </c>
      <c r="C116" s="14" t="s">
        <v>968</v>
      </c>
      <c r="D116" s="184">
        <v>800000</v>
      </c>
      <c r="E116" s="184">
        <v>800000</v>
      </c>
      <c r="F116" s="14" t="s">
        <v>626</v>
      </c>
      <c r="G116" s="14" t="s">
        <v>15258</v>
      </c>
      <c r="H116" s="14" t="s">
        <v>15259</v>
      </c>
      <c r="I116" s="14" t="s">
        <v>972</v>
      </c>
      <c r="J116" s="14" t="s">
        <v>15260</v>
      </c>
      <c r="Q116" s="2"/>
    </row>
    <row r="117" spans="1:17" ht="121.5" x14ac:dyDescent="0.35">
      <c r="A117" s="8">
        <v>112</v>
      </c>
      <c r="B117" s="108" t="s">
        <v>15261</v>
      </c>
      <c r="C117" s="14" t="s">
        <v>968</v>
      </c>
      <c r="D117" s="184">
        <v>2600000</v>
      </c>
      <c r="E117" s="184">
        <v>2600000</v>
      </c>
      <c r="F117" s="14" t="s">
        <v>626</v>
      </c>
      <c r="G117" s="14" t="s">
        <v>15262</v>
      </c>
      <c r="H117" s="14" t="s">
        <v>15263</v>
      </c>
      <c r="I117" s="14" t="s">
        <v>972</v>
      </c>
      <c r="J117" s="14" t="s">
        <v>15264</v>
      </c>
      <c r="Q117" s="2"/>
    </row>
    <row r="118" spans="1:17" ht="141.75" x14ac:dyDescent="0.35">
      <c r="A118" s="8">
        <v>113</v>
      </c>
      <c r="B118" s="108" t="s">
        <v>15265</v>
      </c>
      <c r="C118" s="14" t="s">
        <v>968</v>
      </c>
      <c r="D118" s="184">
        <v>245565</v>
      </c>
      <c r="E118" s="184">
        <v>245565</v>
      </c>
      <c r="F118" s="14" t="s">
        <v>969</v>
      </c>
      <c r="G118" s="14" t="s">
        <v>15266</v>
      </c>
      <c r="H118" s="14" t="s">
        <v>15267</v>
      </c>
      <c r="I118" s="14" t="s">
        <v>972</v>
      </c>
      <c r="J118" s="14" t="s">
        <v>15268</v>
      </c>
      <c r="Q118" s="2"/>
    </row>
    <row r="119" spans="1:17" ht="202.5" x14ac:dyDescent="0.35">
      <c r="A119" s="8">
        <v>114</v>
      </c>
      <c r="B119" s="26" t="s">
        <v>439</v>
      </c>
      <c r="C119" s="25" t="s">
        <v>297</v>
      </c>
      <c r="D119" s="64">
        <v>51800</v>
      </c>
      <c r="E119" s="72">
        <v>51800</v>
      </c>
      <c r="F119" s="25" t="s">
        <v>33</v>
      </c>
      <c r="G119" s="27" t="s">
        <v>444</v>
      </c>
      <c r="H119" s="27" t="s">
        <v>445</v>
      </c>
      <c r="I119" s="25" t="s">
        <v>156</v>
      </c>
      <c r="J119" s="27" t="s">
        <v>26529</v>
      </c>
      <c r="Q119" s="2"/>
    </row>
    <row r="120" spans="1:17" ht="101.25" x14ac:dyDescent="0.35">
      <c r="A120" s="8">
        <v>115</v>
      </c>
      <c r="B120" s="126" t="s">
        <v>38005</v>
      </c>
      <c r="C120" s="112" t="s">
        <v>36856</v>
      </c>
      <c r="D120" s="336">
        <v>7747.87</v>
      </c>
      <c r="E120" s="336">
        <v>7747.87</v>
      </c>
      <c r="F120" s="112" t="s">
        <v>37943</v>
      </c>
      <c r="G120" s="112" t="s">
        <v>38006</v>
      </c>
      <c r="H120" s="112" t="str">
        <f t="shared" ref="H120:H125" si="0">G120</f>
        <v>บริษัท โตโยต้า นอร์ทเทิร์น (ลำปาง) จำกัด 7747.87 บาท</v>
      </c>
      <c r="I120" s="335" t="s">
        <v>36812</v>
      </c>
      <c r="J120" s="112" t="s">
        <v>38016</v>
      </c>
      <c r="Q120" s="2"/>
    </row>
    <row r="121" spans="1:17" ht="81" x14ac:dyDescent="0.35">
      <c r="A121" s="8">
        <v>116</v>
      </c>
      <c r="B121" s="126" t="s">
        <v>38007</v>
      </c>
      <c r="C121" s="112" t="s">
        <v>36856</v>
      </c>
      <c r="D121" s="336">
        <v>76077</v>
      </c>
      <c r="E121" s="336">
        <v>76077</v>
      </c>
      <c r="F121" s="112" t="s">
        <v>37943</v>
      </c>
      <c r="G121" s="112" t="s">
        <v>38008</v>
      </c>
      <c r="H121" s="112" t="str">
        <f t="shared" si="0"/>
        <v>บริษัท ซิลลิค ฟาร์มา จำกัด 76077 บาท</v>
      </c>
      <c r="I121" s="335" t="s">
        <v>36812</v>
      </c>
      <c r="J121" s="112" t="s">
        <v>38017</v>
      </c>
      <c r="Q121" s="2"/>
    </row>
    <row r="122" spans="1:17" ht="81" x14ac:dyDescent="0.35">
      <c r="A122" s="8">
        <v>117</v>
      </c>
      <c r="B122" s="126" t="s">
        <v>38009</v>
      </c>
      <c r="C122" s="112" t="s">
        <v>36856</v>
      </c>
      <c r="D122" s="336">
        <v>240000</v>
      </c>
      <c r="E122" s="336">
        <v>239680</v>
      </c>
      <c r="F122" s="112" t="s">
        <v>37943</v>
      </c>
      <c r="G122" s="112" t="s">
        <v>38010</v>
      </c>
      <c r="H122" s="112" t="str">
        <f t="shared" si="0"/>
        <v>บริิษัท อะแวร์ คอร์ปอเรชั่น จำกัด 239680 บาท</v>
      </c>
      <c r="I122" s="335" t="s">
        <v>36812</v>
      </c>
      <c r="J122" s="112" t="s">
        <v>38018</v>
      </c>
      <c r="Q122" s="2"/>
    </row>
    <row r="123" spans="1:17" ht="81" x14ac:dyDescent="0.35">
      <c r="A123" s="8">
        <v>118</v>
      </c>
      <c r="B123" s="126" t="s">
        <v>37481</v>
      </c>
      <c r="C123" s="112" t="s">
        <v>36856</v>
      </c>
      <c r="D123" s="336">
        <v>24800</v>
      </c>
      <c r="E123" s="336">
        <v>24738.400000000001</v>
      </c>
      <c r="F123" s="112" t="s">
        <v>37943</v>
      </c>
      <c r="G123" s="112" t="s">
        <v>38011</v>
      </c>
      <c r="H123" s="112" t="str">
        <f t="shared" si="0"/>
        <v>ห้างหุ้นส่วนจำกัด วลินดา 787 (24738.4 บาท)</v>
      </c>
      <c r="I123" s="335" t="s">
        <v>36812</v>
      </c>
      <c r="J123" s="112" t="s">
        <v>38019</v>
      </c>
      <c r="Q123" s="2"/>
    </row>
    <row r="124" spans="1:17" ht="81" x14ac:dyDescent="0.35">
      <c r="A124" s="8">
        <v>119</v>
      </c>
      <c r="B124" s="126" t="s">
        <v>38012</v>
      </c>
      <c r="C124" s="112" t="s">
        <v>36856</v>
      </c>
      <c r="D124" s="336">
        <v>6000</v>
      </c>
      <c r="E124" s="336">
        <v>5990</v>
      </c>
      <c r="F124" s="112" t="s">
        <v>37943</v>
      </c>
      <c r="G124" s="112" t="s">
        <v>38013</v>
      </c>
      <c r="H124" s="112" t="str">
        <f t="shared" si="0"/>
        <v xml:space="preserve">ห้างหุ้นส่วนจำกัด แอล พี ออฟฟิศ 5990 บาท
</v>
      </c>
      <c r="I124" s="335" t="s">
        <v>36812</v>
      </c>
      <c r="J124" s="112" t="s">
        <v>38020</v>
      </c>
      <c r="Q124" s="2"/>
    </row>
    <row r="125" spans="1:17" ht="81" x14ac:dyDescent="0.35">
      <c r="A125" s="8">
        <v>120</v>
      </c>
      <c r="B125" s="126" t="s">
        <v>38014</v>
      </c>
      <c r="C125" s="112" t="s">
        <v>36856</v>
      </c>
      <c r="D125" s="336">
        <v>15000</v>
      </c>
      <c r="E125" s="336">
        <v>15000</v>
      </c>
      <c r="F125" s="112" t="s">
        <v>37943</v>
      </c>
      <c r="G125" s="112" t="s">
        <v>38015</v>
      </c>
      <c r="H125" s="112" t="str">
        <f t="shared" si="0"/>
        <v>ร้านเอกศิลป์ โดยนายสรรพศิลป์ ศรีวิชัย 15000 บาท</v>
      </c>
      <c r="I125" s="335" t="s">
        <v>36812</v>
      </c>
      <c r="J125" s="112" t="s">
        <v>38021</v>
      </c>
      <c r="Q125" s="2"/>
    </row>
    <row r="126" spans="1:17" ht="40.5" x14ac:dyDescent="0.35">
      <c r="A126" s="8">
        <v>121</v>
      </c>
      <c r="B126" s="124" t="s">
        <v>15269</v>
      </c>
      <c r="C126" s="114" t="s">
        <v>949</v>
      </c>
      <c r="D126" s="132">
        <v>8066000</v>
      </c>
      <c r="E126" s="132">
        <v>66109609.200000003</v>
      </c>
      <c r="F126" s="114" t="s">
        <v>1073</v>
      </c>
      <c r="G126" s="114" t="s">
        <v>15270</v>
      </c>
      <c r="H126" s="114" t="s">
        <v>15270</v>
      </c>
      <c r="I126" s="115" t="s">
        <v>951</v>
      </c>
      <c r="J126" s="116" t="s">
        <v>15271</v>
      </c>
      <c r="Q126" s="2"/>
    </row>
    <row r="127" spans="1:17" ht="81" x14ac:dyDescent="0.35">
      <c r="A127" s="8">
        <v>122</v>
      </c>
      <c r="B127" s="124" t="s">
        <v>15272</v>
      </c>
      <c r="C127" s="114" t="s">
        <v>949</v>
      </c>
      <c r="D127" s="132">
        <v>993000</v>
      </c>
      <c r="E127" s="132">
        <v>1000000</v>
      </c>
      <c r="F127" s="114" t="s">
        <v>1073</v>
      </c>
      <c r="G127" s="114" t="s">
        <v>15273</v>
      </c>
      <c r="H127" s="114" t="s">
        <v>15273</v>
      </c>
      <c r="I127" s="115" t="s">
        <v>951</v>
      </c>
      <c r="J127" s="116" t="s">
        <v>15274</v>
      </c>
      <c r="Q127" s="2"/>
    </row>
    <row r="128" spans="1:17" ht="40.5" x14ac:dyDescent="0.35">
      <c r="A128" s="8">
        <v>123</v>
      </c>
      <c r="B128" s="124" t="s">
        <v>15275</v>
      </c>
      <c r="C128" s="114" t="s">
        <v>949</v>
      </c>
      <c r="D128" s="132">
        <v>2017250</v>
      </c>
      <c r="E128" s="132">
        <v>2017250</v>
      </c>
      <c r="F128" s="114" t="s">
        <v>1073</v>
      </c>
      <c r="G128" s="114" t="s">
        <v>15276</v>
      </c>
      <c r="H128" s="114" t="s">
        <v>15276</v>
      </c>
      <c r="I128" s="115" t="s">
        <v>951</v>
      </c>
      <c r="J128" s="116" t="s">
        <v>15277</v>
      </c>
      <c r="Q128" s="2"/>
    </row>
    <row r="129" spans="1:17" ht="40.5" x14ac:dyDescent="0.35">
      <c r="A129" s="8">
        <v>124</v>
      </c>
      <c r="B129" s="124" t="s">
        <v>15275</v>
      </c>
      <c r="C129" s="114" t="s">
        <v>949</v>
      </c>
      <c r="D129" s="132">
        <v>7713470</v>
      </c>
      <c r="E129" s="134">
        <v>7769985.2000000002</v>
      </c>
      <c r="F129" s="114" t="s">
        <v>1073</v>
      </c>
      <c r="G129" s="114" t="s">
        <v>15278</v>
      </c>
      <c r="H129" s="114" t="s">
        <v>15278</v>
      </c>
      <c r="I129" s="115" t="s">
        <v>951</v>
      </c>
      <c r="J129" s="116" t="s">
        <v>15279</v>
      </c>
      <c r="Q129" s="2"/>
    </row>
    <row r="130" spans="1:17" ht="40.5" x14ac:dyDescent="0.35">
      <c r="A130" s="8">
        <v>125</v>
      </c>
      <c r="B130" s="124" t="s">
        <v>956</v>
      </c>
      <c r="C130" s="114" t="s">
        <v>949</v>
      </c>
      <c r="D130" s="132">
        <v>60000</v>
      </c>
      <c r="E130" s="134">
        <v>60000</v>
      </c>
      <c r="F130" s="114" t="s">
        <v>938</v>
      </c>
      <c r="G130" s="114" t="s">
        <v>15280</v>
      </c>
      <c r="H130" s="114" t="s">
        <v>15280</v>
      </c>
      <c r="I130" s="115" t="s">
        <v>951</v>
      </c>
      <c r="J130" s="116" t="s">
        <v>15281</v>
      </c>
      <c r="Q130" s="2"/>
    </row>
    <row r="131" spans="1:17" ht="60.75" x14ac:dyDescent="0.35">
      <c r="A131" s="8">
        <v>126</v>
      </c>
      <c r="B131" s="124" t="s">
        <v>15282</v>
      </c>
      <c r="C131" s="114" t="s">
        <v>949</v>
      </c>
      <c r="D131" s="132">
        <v>10000</v>
      </c>
      <c r="E131" s="134">
        <v>10000</v>
      </c>
      <c r="F131" s="114" t="s">
        <v>938</v>
      </c>
      <c r="G131" s="114" t="s">
        <v>15283</v>
      </c>
      <c r="H131" s="114" t="s">
        <v>15283</v>
      </c>
      <c r="I131" s="116" t="s">
        <v>951</v>
      </c>
      <c r="J131" s="116" t="s">
        <v>15284</v>
      </c>
      <c r="Q131" s="2"/>
    </row>
    <row r="132" spans="1:17" ht="101.25" x14ac:dyDescent="0.35">
      <c r="A132" s="8">
        <v>127</v>
      </c>
      <c r="B132" s="108" t="s">
        <v>10298</v>
      </c>
      <c r="C132" s="14" t="s">
        <v>838</v>
      </c>
      <c r="D132" s="139">
        <v>4000</v>
      </c>
      <c r="E132" s="139">
        <v>4000</v>
      </c>
      <c r="F132" s="14" t="s">
        <v>37942</v>
      </c>
      <c r="G132" s="14" t="s">
        <v>15285</v>
      </c>
      <c r="H132" s="14" t="s">
        <v>15285</v>
      </c>
      <c r="I132" s="14" t="s">
        <v>840</v>
      </c>
      <c r="J132" s="121" t="s">
        <v>15286</v>
      </c>
      <c r="Q132" s="2"/>
    </row>
    <row r="133" spans="1:17" ht="101.25" x14ac:dyDescent="0.35">
      <c r="A133" s="8">
        <v>128</v>
      </c>
      <c r="B133" s="108" t="s">
        <v>15287</v>
      </c>
      <c r="C133" s="14" t="s">
        <v>838</v>
      </c>
      <c r="D133" s="139">
        <v>21600</v>
      </c>
      <c r="E133" s="139">
        <v>21600</v>
      </c>
      <c r="F133" s="14" t="s">
        <v>37942</v>
      </c>
      <c r="G133" s="14" t="s">
        <v>15288</v>
      </c>
      <c r="H133" s="14" t="s">
        <v>15288</v>
      </c>
      <c r="I133" s="14" t="s">
        <v>840</v>
      </c>
      <c r="J133" s="121" t="s">
        <v>15289</v>
      </c>
      <c r="Q133" s="2"/>
    </row>
    <row r="134" spans="1:17" ht="101.25" x14ac:dyDescent="0.35">
      <c r="A134" s="8">
        <v>129</v>
      </c>
      <c r="B134" s="108" t="s">
        <v>15290</v>
      </c>
      <c r="C134" s="14" t="s">
        <v>838</v>
      </c>
      <c r="D134" s="139">
        <v>57940.5</v>
      </c>
      <c r="E134" s="139">
        <v>57940.5</v>
      </c>
      <c r="F134" s="14" t="s">
        <v>37942</v>
      </c>
      <c r="G134" s="14" t="s">
        <v>15291</v>
      </c>
      <c r="H134" s="14" t="s">
        <v>15291</v>
      </c>
      <c r="I134" s="14" t="s">
        <v>840</v>
      </c>
      <c r="J134" s="121" t="s">
        <v>15292</v>
      </c>
      <c r="Q134" s="2"/>
    </row>
    <row r="135" spans="1:17" ht="60.75" x14ac:dyDescent="0.35">
      <c r="A135" s="8">
        <v>130</v>
      </c>
      <c r="B135" s="155" t="s">
        <v>15293</v>
      </c>
      <c r="C135" s="152" t="s">
        <v>937</v>
      </c>
      <c r="D135" s="158">
        <v>229911</v>
      </c>
      <c r="E135" s="158">
        <v>229911</v>
      </c>
      <c r="F135" s="152" t="s">
        <v>33</v>
      </c>
      <c r="G135" s="152" t="s">
        <v>15294</v>
      </c>
      <c r="H135" s="152" t="s">
        <v>15294</v>
      </c>
      <c r="I135" s="153" t="s">
        <v>13197</v>
      </c>
      <c r="J135" s="153" t="s">
        <v>26530</v>
      </c>
      <c r="Q135" s="2"/>
    </row>
    <row r="136" spans="1:17" ht="60.75" x14ac:dyDescent="0.35">
      <c r="A136" s="8">
        <v>131</v>
      </c>
      <c r="B136" s="155" t="s">
        <v>3195</v>
      </c>
      <c r="C136" s="152" t="s">
        <v>937</v>
      </c>
      <c r="D136" s="158">
        <v>45000</v>
      </c>
      <c r="E136" s="158">
        <v>45000</v>
      </c>
      <c r="F136" s="152" t="s">
        <v>33</v>
      </c>
      <c r="G136" s="152" t="s">
        <v>15295</v>
      </c>
      <c r="H136" s="152" t="s">
        <v>15295</v>
      </c>
      <c r="I136" s="153" t="s">
        <v>13197</v>
      </c>
      <c r="J136" s="153" t="s">
        <v>26531</v>
      </c>
      <c r="Q136" s="2"/>
    </row>
    <row r="137" spans="1:17" ht="60.75" x14ac:dyDescent="0.35">
      <c r="A137" s="8">
        <v>132</v>
      </c>
      <c r="B137" s="108" t="s">
        <v>15296</v>
      </c>
      <c r="C137" s="14" t="s">
        <v>959</v>
      </c>
      <c r="D137" s="139">
        <v>12880</v>
      </c>
      <c r="E137" s="139">
        <f>D137</f>
        <v>12880</v>
      </c>
      <c r="F137" s="14" t="s">
        <v>938</v>
      </c>
      <c r="G137" s="14" t="s">
        <v>15297</v>
      </c>
      <c r="H137" s="14" t="s">
        <v>15297</v>
      </c>
      <c r="I137" s="14" t="s">
        <v>962</v>
      </c>
      <c r="J137" s="14" t="s">
        <v>15298</v>
      </c>
      <c r="Q137" s="2"/>
    </row>
    <row r="138" spans="1:17" ht="121.5" x14ac:dyDescent="0.35">
      <c r="A138" s="8">
        <v>133</v>
      </c>
      <c r="B138" s="108" t="s">
        <v>15299</v>
      </c>
      <c r="C138" s="14" t="s">
        <v>1167</v>
      </c>
      <c r="D138" s="135">
        <v>15600</v>
      </c>
      <c r="E138" s="135">
        <v>15600</v>
      </c>
      <c r="F138" s="14" t="s">
        <v>37942</v>
      </c>
      <c r="G138" s="14" t="s">
        <v>15300</v>
      </c>
      <c r="H138" s="14" t="s">
        <v>15300</v>
      </c>
      <c r="I138" s="14" t="s">
        <v>1169</v>
      </c>
      <c r="J138" s="14" t="s">
        <v>15301</v>
      </c>
      <c r="Q138" s="2"/>
    </row>
    <row r="139" spans="1:17" ht="222.75" x14ac:dyDescent="0.35">
      <c r="A139" s="8">
        <v>134</v>
      </c>
      <c r="B139" s="174" t="s">
        <v>15302</v>
      </c>
      <c r="C139" s="112" t="s">
        <v>911</v>
      </c>
      <c r="D139" s="136">
        <v>90000</v>
      </c>
      <c r="E139" s="136">
        <v>90000</v>
      </c>
      <c r="F139" s="112" t="s">
        <v>33</v>
      </c>
      <c r="G139" s="112" t="s">
        <v>15303</v>
      </c>
      <c r="H139" s="112" t="s">
        <v>15304</v>
      </c>
      <c r="I139" s="112" t="s">
        <v>914</v>
      </c>
      <c r="J139" s="112" t="s">
        <v>15305</v>
      </c>
      <c r="Q139" s="2"/>
    </row>
    <row r="140" spans="1:17" ht="121.5" x14ac:dyDescent="0.35">
      <c r="A140" s="8">
        <v>135</v>
      </c>
      <c r="B140" s="108" t="s">
        <v>15306</v>
      </c>
      <c r="C140" s="14" t="s">
        <v>968</v>
      </c>
      <c r="D140" s="184">
        <v>1200000</v>
      </c>
      <c r="E140" s="184">
        <v>1200000</v>
      </c>
      <c r="F140" s="14" t="s">
        <v>626</v>
      </c>
      <c r="G140" s="14" t="s">
        <v>15307</v>
      </c>
      <c r="H140" s="14" t="s">
        <v>15308</v>
      </c>
      <c r="I140" s="14" t="s">
        <v>972</v>
      </c>
      <c r="J140" s="14" t="s">
        <v>15309</v>
      </c>
      <c r="Q140" s="2"/>
    </row>
    <row r="141" spans="1:17" ht="101.25" x14ac:dyDescent="0.35">
      <c r="A141" s="8">
        <v>136</v>
      </c>
      <c r="B141" s="108" t="s">
        <v>15310</v>
      </c>
      <c r="C141" s="14" t="s">
        <v>968</v>
      </c>
      <c r="D141" s="184">
        <v>620500</v>
      </c>
      <c r="E141" s="184">
        <v>620500</v>
      </c>
      <c r="F141" s="14" t="s">
        <v>626</v>
      </c>
      <c r="G141" s="14" t="s">
        <v>15311</v>
      </c>
      <c r="H141" s="14" t="s">
        <v>15312</v>
      </c>
      <c r="I141" s="14" t="s">
        <v>972</v>
      </c>
      <c r="J141" s="14" t="s">
        <v>15313</v>
      </c>
      <c r="Q141" s="2"/>
    </row>
    <row r="142" spans="1:17" ht="121.5" x14ac:dyDescent="0.35">
      <c r="A142" s="8">
        <v>137</v>
      </c>
      <c r="B142" s="108" t="s">
        <v>15314</v>
      </c>
      <c r="C142" s="14" t="s">
        <v>968</v>
      </c>
      <c r="D142" s="184">
        <v>233474</v>
      </c>
      <c r="E142" s="184">
        <v>233474</v>
      </c>
      <c r="F142" s="14" t="s">
        <v>969</v>
      </c>
      <c r="G142" s="14" t="s">
        <v>15315</v>
      </c>
      <c r="H142" s="14" t="s">
        <v>15316</v>
      </c>
      <c r="I142" s="14" t="s">
        <v>972</v>
      </c>
      <c r="J142" s="14" t="s">
        <v>37962</v>
      </c>
      <c r="Q142" s="2"/>
    </row>
    <row r="143" spans="1:17" ht="40.5" x14ac:dyDescent="0.35">
      <c r="A143" s="8">
        <v>138</v>
      </c>
      <c r="B143" s="289" t="s">
        <v>25190</v>
      </c>
      <c r="C143" s="266" t="s">
        <v>24422</v>
      </c>
      <c r="D143" s="290">
        <v>1520</v>
      </c>
      <c r="E143" s="290">
        <v>1520</v>
      </c>
      <c r="F143" s="263" t="s">
        <v>938</v>
      </c>
      <c r="G143" s="14" t="s">
        <v>25718</v>
      </c>
      <c r="H143" s="14" t="s">
        <v>25718</v>
      </c>
      <c r="I143" s="268" t="s">
        <v>1899</v>
      </c>
      <c r="J143" s="269" t="s">
        <v>37961</v>
      </c>
      <c r="Q143" s="2"/>
    </row>
    <row r="144" spans="1:17" ht="60.75" x14ac:dyDescent="0.35">
      <c r="A144" s="8">
        <v>139</v>
      </c>
      <c r="B144" s="289" t="s">
        <v>25207</v>
      </c>
      <c r="C144" s="266" t="s">
        <v>24422</v>
      </c>
      <c r="D144" s="291">
        <v>10480</v>
      </c>
      <c r="E144" s="291">
        <v>10480</v>
      </c>
      <c r="F144" s="263" t="s">
        <v>938</v>
      </c>
      <c r="G144" s="14" t="s">
        <v>25719</v>
      </c>
      <c r="H144" s="14" t="s">
        <v>25719</v>
      </c>
      <c r="I144" s="268" t="s">
        <v>1899</v>
      </c>
      <c r="J144" s="269" t="s">
        <v>37959</v>
      </c>
      <c r="Q144" s="2"/>
    </row>
    <row r="145" spans="1:17" ht="40.5" x14ac:dyDescent="0.35">
      <c r="A145" s="8">
        <v>140</v>
      </c>
      <c r="B145" s="289" t="s">
        <v>2418</v>
      </c>
      <c r="C145" s="266" t="s">
        <v>24422</v>
      </c>
      <c r="D145" s="292">
        <v>15515</v>
      </c>
      <c r="E145" s="292">
        <v>15515</v>
      </c>
      <c r="F145" s="263" t="s">
        <v>938</v>
      </c>
      <c r="G145" s="14" t="s">
        <v>25720</v>
      </c>
      <c r="H145" s="14" t="s">
        <v>25720</v>
      </c>
      <c r="I145" s="268" t="s">
        <v>1899</v>
      </c>
      <c r="J145" s="269" t="s">
        <v>37958</v>
      </c>
      <c r="Q145" s="2"/>
    </row>
    <row r="146" spans="1:17" ht="40.5" x14ac:dyDescent="0.35">
      <c r="A146" s="8">
        <v>141</v>
      </c>
      <c r="B146" s="289" t="s">
        <v>1299</v>
      </c>
      <c r="C146" s="266" t="s">
        <v>24422</v>
      </c>
      <c r="D146" s="293">
        <v>835</v>
      </c>
      <c r="E146" s="293">
        <v>835</v>
      </c>
      <c r="F146" s="263" t="s">
        <v>938</v>
      </c>
      <c r="G146" s="14" t="s">
        <v>25721</v>
      </c>
      <c r="H146" s="14" t="s">
        <v>25721</v>
      </c>
      <c r="I146" s="268" t="s">
        <v>1899</v>
      </c>
      <c r="J146" s="269" t="s">
        <v>37957</v>
      </c>
      <c r="Q146" s="2"/>
    </row>
    <row r="147" spans="1:17" ht="40.5" x14ac:dyDescent="0.35">
      <c r="A147" s="8">
        <v>142</v>
      </c>
      <c r="B147" s="289" t="s">
        <v>25185</v>
      </c>
      <c r="C147" s="266" t="s">
        <v>24422</v>
      </c>
      <c r="D147" s="293">
        <v>3900.15</v>
      </c>
      <c r="E147" s="293">
        <v>3900.15</v>
      </c>
      <c r="F147" s="263" t="s">
        <v>938</v>
      </c>
      <c r="G147" s="14" t="s">
        <v>25178</v>
      </c>
      <c r="H147" s="14" t="s">
        <v>25178</v>
      </c>
      <c r="I147" s="268" t="s">
        <v>1899</v>
      </c>
      <c r="J147" s="269" t="s">
        <v>37956</v>
      </c>
      <c r="Q147" s="2"/>
    </row>
    <row r="148" spans="1:17" ht="40.5" x14ac:dyDescent="0.35">
      <c r="A148" s="8">
        <v>143</v>
      </c>
      <c r="B148" s="289" t="s">
        <v>25185</v>
      </c>
      <c r="C148" s="266" t="s">
        <v>24422</v>
      </c>
      <c r="D148" s="293">
        <v>23984.05</v>
      </c>
      <c r="E148" s="293">
        <v>23984.05</v>
      </c>
      <c r="F148" s="263" t="s">
        <v>938</v>
      </c>
      <c r="G148" s="14" t="s">
        <v>25722</v>
      </c>
      <c r="H148" s="14" t="s">
        <v>25722</v>
      </c>
      <c r="I148" s="268" t="s">
        <v>1899</v>
      </c>
      <c r="J148" s="269" t="s">
        <v>37955</v>
      </c>
      <c r="Q148" s="2"/>
    </row>
    <row r="149" spans="1:17" ht="40.5" x14ac:dyDescent="0.35">
      <c r="A149" s="8">
        <v>144</v>
      </c>
      <c r="B149" s="289" t="s">
        <v>25671</v>
      </c>
      <c r="C149" s="266" t="s">
        <v>24422</v>
      </c>
      <c r="D149" s="293">
        <v>600</v>
      </c>
      <c r="E149" s="293">
        <v>600</v>
      </c>
      <c r="F149" s="263" t="s">
        <v>938</v>
      </c>
      <c r="G149" s="14" t="s">
        <v>25723</v>
      </c>
      <c r="H149" s="14" t="s">
        <v>25723</v>
      </c>
      <c r="I149" s="268" t="s">
        <v>1899</v>
      </c>
      <c r="J149" s="269" t="s">
        <v>37954</v>
      </c>
      <c r="Q149" s="2"/>
    </row>
    <row r="150" spans="1:17" ht="60.75" x14ac:dyDescent="0.35">
      <c r="A150" s="8">
        <v>145</v>
      </c>
      <c r="B150" s="16" t="s">
        <v>33111</v>
      </c>
      <c r="C150" s="18" t="s">
        <v>28712</v>
      </c>
      <c r="D150" s="19">
        <v>10000</v>
      </c>
      <c r="E150" s="19">
        <v>10000</v>
      </c>
      <c r="F150" s="18" t="s">
        <v>37942</v>
      </c>
      <c r="G150" s="18" t="s">
        <v>33112</v>
      </c>
      <c r="H150" s="18" t="s">
        <v>33112</v>
      </c>
      <c r="I150" s="18" t="s">
        <v>28714</v>
      </c>
      <c r="J150" s="18" t="s">
        <v>37960</v>
      </c>
      <c r="Q150" s="2"/>
    </row>
    <row r="151" spans="1:17" ht="60.75" x14ac:dyDescent="0.35">
      <c r="A151" s="8">
        <v>146</v>
      </c>
      <c r="B151" s="108" t="s">
        <v>37944</v>
      </c>
      <c r="C151" s="14" t="s">
        <v>36749</v>
      </c>
      <c r="D151" s="197">
        <v>14422.4</v>
      </c>
      <c r="E151" s="342">
        <f>D151</f>
        <v>14422.4</v>
      </c>
      <c r="F151" s="14" t="s">
        <v>33</v>
      </c>
      <c r="G151" s="14" t="s">
        <v>37945</v>
      </c>
      <c r="H151" s="14" t="str">
        <f>G151</f>
        <v>บริษัท เอ เอส ไซน์ จำกัด
14,422.40 บาท</v>
      </c>
      <c r="I151" s="14" t="s">
        <v>1058</v>
      </c>
      <c r="J151" s="14" t="s">
        <v>37953</v>
      </c>
      <c r="Q151" s="2"/>
    </row>
    <row r="152" spans="1:17" ht="81" x14ac:dyDescent="0.35">
      <c r="A152" s="8">
        <v>147</v>
      </c>
      <c r="B152" s="108" t="s">
        <v>37423</v>
      </c>
      <c r="C152" s="14" t="s">
        <v>36749</v>
      </c>
      <c r="D152" s="197">
        <v>69620</v>
      </c>
      <c r="E152" s="342">
        <f t="shared" ref="E152:E171" si="1">D152</f>
        <v>69620</v>
      </c>
      <c r="F152" s="14" t="s">
        <v>33</v>
      </c>
      <c r="G152" s="14" t="s">
        <v>37946</v>
      </c>
      <c r="H152" s="14" t="str">
        <f t="shared" ref="H152:H171" si="2">G152</f>
        <v>บริษัท พยาธิภัณฑ์อินเตอร์เนชั่นแนล จำกัด
69,620.00 บาท</v>
      </c>
      <c r="I152" s="14" t="s">
        <v>1058</v>
      </c>
      <c r="J152" s="14" t="s">
        <v>37963</v>
      </c>
      <c r="Q152" s="2"/>
    </row>
    <row r="153" spans="1:17" ht="60.75" x14ac:dyDescent="0.35">
      <c r="A153" s="8">
        <v>148</v>
      </c>
      <c r="B153" s="249" t="s">
        <v>37947</v>
      </c>
      <c r="C153" s="232" t="s">
        <v>36749</v>
      </c>
      <c r="D153" s="395">
        <v>32314</v>
      </c>
      <c r="E153" s="395">
        <v>36300</v>
      </c>
      <c r="F153" s="232" t="s">
        <v>33</v>
      </c>
      <c r="G153" s="232" t="s">
        <v>37948</v>
      </c>
      <c r="H153" s="232" t="str">
        <f t="shared" si="2"/>
        <v>บริษัท แอร์ เทคนิ คอล จำกัด
32,314.00 บาท</v>
      </c>
      <c r="I153" s="232" t="s">
        <v>1058</v>
      </c>
      <c r="J153" s="232" t="s">
        <v>37964</v>
      </c>
      <c r="Q153" s="2"/>
    </row>
    <row r="154" spans="1:17" ht="60.75" x14ac:dyDescent="0.35">
      <c r="A154" s="8">
        <v>149</v>
      </c>
      <c r="B154" s="16" t="s">
        <v>39162</v>
      </c>
      <c r="C154" s="8" t="s">
        <v>38633</v>
      </c>
      <c r="D154" s="19">
        <v>12000</v>
      </c>
      <c r="E154" s="19">
        <v>12000</v>
      </c>
      <c r="F154" s="18" t="s">
        <v>37942</v>
      </c>
      <c r="G154" s="8" t="s">
        <v>39553</v>
      </c>
      <c r="H154" s="8" t="s">
        <v>39553</v>
      </c>
      <c r="I154" s="24" t="s">
        <v>38635</v>
      </c>
      <c r="J154" s="8" t="s">
        <v>39558</v>
      </c>
      <c r="Q154" s="2"/>
    </row>
    <row r="155" spans="1:17" ht="60.75" x14ac:dyDescent="0.35">
      <c r="A155" s="8">
        <v>150</v>
      </c>
      <c r="B155" s="16" t="s">
        <v>39554</v>
      </c>
      <c r="C155" s="8" t="s">
        <v>38633</v>
      </c>
      <c r="D155" s="19">
        <v>31030</v>
      </c>
      <c r="E155" s="19">
        <v>31030</v>
      </c>
      <c r="F155" s="18" t="s">
        <v>37942</v>
      </c>
      <c r="G155" s="8" t="s">
        <v>39555</v>
      </c>
      <c r="H155" s="8" t="s">
        <v>39555</v>
      </c>
      <c r="I155" s="24" t="s">
        <v>38635</v>
      </c>
      <c r="J155" s="8" t="s">
        <v>39559</v>
      </c>
      <c r="Q155" s="2"/>
    </row>
    <row r="156" spans="1:17" ht="81" x14ac:dyDescent="0.35">
      <c r="A156" s="8">
        <v>151</v>
      </c>
      <c r="B156" s="16" t="s">
        <v>39556</v>
      </c>
      <c r="C156" s="8" t="s">
        <v>38633</v>
      </c>
      <c r="D156" s="19">
        <v>4900000</v>
      </c>
      <c r="E156" s="19">
        <v>4810000</v>
      </c>
      <c r="F156" s="18" t="s">
        <v>10162</v>
      </c>
      <c r="G156" s="8" t="s">
        <v>39557</v>
      </c>
      <c r="H156" s="8" t="s">
        <v>39557</v>
      </c>
      <c r="I156" s="24" t="s">
        <v>38635</v>
      </c>
      <c r="J156" s="8" t="s">
        <v>39560</v>
      </c>
    </row>
    <row r="157" spans="1:17" ht="60.75" x14ac:dyDescent="0.35">
      <c r="A157" s="8">
        <v>152</v>
      </c>
      <c r="B157" s="12" t="s">
        <v>41620</v>
      </c>
      <c r="C157" s="8" t="s">
        <v>40895</v>
      </c>
      <c r="D157" s="109">
        <v>26750</v>
      </c>
      <c r="E157" s="109">
        <v>26750</v>
      </c>
      <c r="F157" s="8" t="s">
        <v>37942</v>
      </c>
      <c r="G157" s="110" t="s">
        <v>41621</v>
      </c>
      <c r="H157" s="8" t="s">
        <v>41621</v>
      </c>
      <c r="I157" s="8" t="s">
        <v>40897</v>
      </c>
      <c r="J157" s="8" t="s">
        <v>41622</v>
      </c>
    </row>
    <row r="158" spans="1:17" ht="60.75" x14ac:dyDescent="0.35">
      <c r="A158" s="8">
        <v>153</v>
      </c>
      <c r="B158" s="12" t="s">
        <v>41623</v>
      </c>
      <c r="C158" s="8" t="s">
        <v>40895</v>
      </c>
      <c r="D158" s="109">
        <v>14980</v>
      </c>
      <c r="E158" s="109">
        <v>14980</v>
      </c>
      <c r="F158" s="8" t="s">
        <v>37942</v>
      </c>
      <c r="G158" s="110" t="s">
        <v>41624</v>
      </c>
      <c r="H158" s="8" t="s">
        <v>41624</v>
      </c>
      <c r="I158" s="8" t="s">
        <v>40897</v>
      </c>
      <c r="J158" s="8" t="s">
        <v>41625</v>
      </c>
    </row>
    <row r="159" spans="1:17" ht="60.75" x14ac:dyDescent="0.35">
      <c r="A159" s="8">
        <v>154</v>
      </c>
      <c r="B159" s="12" t="s">
        <v>41626</v>
      </c>
      <c r="C159" s="8" t="s">
        <v>40895</v>
      </c>
      <c r="D159" s="109">
        <v>288900</v>
      </c>
      <c r="E159" s="109">
        <v>288900</v>
      </c>
      <c r="F159" s="8" t="s">
        <v>37942</v>
      </c>
      <c r="G159" s="110" t="s">
        <v>41627</v>
      </c>
      <c r="H159" s="8" t="s">
        <v>41627</v>
      </c>
      <c r="I159" s="8" t="s">
        <v>40897</v>
      </c>
      <c r="J159" s="8" t="s">
        <v>41628</v>
      </c>
    </row>
    <row r="160" spans="1:17" ht="60.75" x14ac:dyDescent="0.35">
      <c r="A160" s="8">
        <v>155</v>
      </c>
      <c r="B160" s="12" t="s">
        <v>41629</v>
      </c>
      <c r="C160" s="8" t="s">
        <v>40895</v>
      </c>
      <c r="D160" s="109">
        <v>17000</v>
      </c>
      <c r="E160" s="109">
        <v>17000</v>
      </c>
      <c r="F160" s="8" t="s">
        <v>37942</v>
      </c>
      <c r="G160" s="110" t="s">
        <v>41630</v>
      </c>
      <c r="H160" s="8" t="s">
        <v>41630</v>
      </c>
      <c r="I160" s="8" t="s">
        <v>40897</v>
      </c>
      <c r="J160" s="8" t="s">
        <v>41631</v>
      </c>
    </row>
    <row r="161" spans="1:10" ht="60.75" x14ac:dyDescent="0.35">
      <c r="A161" s="8">
        <v>156</v>
      </c>
      <c r="B161" s="12" t="s">
        <v>41632</v>
      </c>
      <c r="C161" s="8" t="s">
        <v>40895</v>
      </c>
      <c r="D161" s="109">
        <v>31980</v>
      </c>
      <c r="E161" s="109">
        <v>31980</v>
      </c>
      <c r="F161" s="8" t="s">
        <v>37942</v>
      </c>
      <c r="G161" s="110" t="s">
        <v>41633</v>
      </c>
      <c r="H161" s="8" t="s">
        <v>41633</v>
      </c>
      <c r="I161" s="8" t="s">
        <v>40897</v>
      </c>
      <c r="J161" s="8" t="s">
        <v>41634</v>
      </c>
    </row>
    <row r="162" spans="1:10" ht="60.75" x14ac:dyDescent="0.35">
      <c r="A162" s="8">
        <v>157</v>
      </c>
      <c r="B162" s="12" t="s">
        <v>41635</v>
      </c>
      <c r="C162" s="8" t="s">
        <v>40895</v>
      </c>
      <c r="D162" s="109">
        <v>25680</v>
      </c>
      <c r="E162" s="109">
        <v>25680</v>
      </c>
      <c r="F162" s="8" t="s">
        <v>37942</v>
      </c>
      <c r="G162" s="110" t="s">
        <v>41636</v>
      </c>
      <c r="H162" s="8" t="s">
        <v>41636</v>
      </c>
      <c r="I162" s="8" t="s">
        <v>40897</v>
      </c>
      <c r="J162" s="8" t="s">
        <v>41637</v>
      </c>
    </row>
    <row r="163" spans="1:10" ht="81" x14ac:dyDescent="0.35">
      <c r="A163" s="8">
        <v>158</v>
      </c>
      <c r="B163" s="126" t="s">
        <v>41638</v>
      </c>
      <c r="C163" s="8" t="s">
        <v>40895</v>
      </c>
      <c r="D163" s="136">
        <v>440000</v>
      </c>
      <c r="E163" s="136">
        <v>440000</v>
      </c>
      <c r="F163" s="112" t="s">
        <v>37942</v>
      </c>
      <c r="G163" s="425" t="s">
        <v>41639</v>
      </c>
      <c r="H163" s="425" t="s">
        <v>41639</v>
      </c>
      <c r="I163" s="426" t="s">
        <v>41029</v>
      </c>
      <c r="J163" s="112" t="s">
        <v>41640</v>
      </c>
    </row>
    <row r="164" spans="1:10" ht="60.75" x14ac:dyDescent="0.35">
      <c r="A164" s="8">
        <v>159</v>
      </c>
      <c r="B164" s="12" t="s">
        <v>41641</v>
      </c>
      <c r="C164" s="8" t="s">
        <v>40895</v>
      </c>
      <c r="D164" s="109">
        <v>138200</v>
      </c>
      <c r="E164" s="109">
        <v>138200</v>
      </c>
      <c r="F164" s="8" t="s">
        <v>37942</v>
      </c>
      <c r="G164" s="110" t="s">
        <v>41642</v>
      </c>
      <c r="H164" s="8" t="s">
        <v>41642</v>
      </c>
      <c r="I164" s="8" t="s">
        <v>40897</v>
      </c>
      <c r="J164" s="8" t="s">
        <v>41643</v>
      </c>
    </row>
    <row r="165" spans="1:10" ht="81" x14ac:dyDescent="0.35">
      <c r="A165" s="8">
        <v>160</v>
      </c>
      <c r="B165" s="12" t="s">
        <v>41644</v>
      </c>
      <c r="C165" s="8" t="s">
        <v>40895</v>
      </c>
      <c r="D165" s="109">
        <v>32709.9</v>
      </c>
      <c r="E165" s="109">
        <v>32709.9</v>
      </c>
      <c r="F165" s="8" t="s">
        <v>37942</v>
      </c>
      <c r="G165" s="110" t="s">
        <v>41645</v>
      </c>
      <c r="H165" s="8" t="s">
        <v>41645</v>
      </c>
      <c r="I165" s="8" t="s">
        <v>40897</v>
      </c>
      <c r="J165" s="8" t="s">
        <v>41643</v>
      </c>
    </row>
    <row r="166" spans="1:10" ht="60.75" x14ac:dyDescent="0.35">
      <c r="A166" s="8">
        <v>161</v>
      </c>
      <c r="B166" s="125" t="s">
        <v>41646</v>
      </c>
      <c r="C166" s="8" t="s">
        <v>40895</v>
      </c>
      <c r="D166" s="143">
        <v>485000</v>
      </c>
      <c r="E166" s="143">
        <v>485000</v>
      </c>
      <c r="F166" s="45" t="s">
        <v>37942</v>
      </c>
      <c r="G166" s="45" t="s">
        <v>41647</v>
      </c>
      <c r="H166" s="45" t="s">
        <v>41647</v>
      </c>
      <c r="I166" s="9" t="s">
        <v>41029</v>
      </c>
      <c r="J166" s="14" t="s">
        <v>41648</v>
      </c>
    </row>
    <row r="167" spans="1:10" ht="60.75" x14ac:dyDescent="0.35">
      <c r="A167" s="8">
        <v>162</v>
      </c>
      <c r="B167" s="12" t="s">
        <v>41575</v>
      </c>
      <c r="C167" s="8" t="s">
        <v>40895</v>
      </c>
      <c r="D167" s="109">
        <v>24000</v>
      </c>
      <c r="E167" s="109">
        <v>24000</v>
      </c>
      <c r="F167" s="8" t="s">
        <v>37942</v>
      </c>
      <c r="G167" s="8" t="s">
        <v>41649</v>
      </c>
      <c r="H167" s="8" t="s">
        <v>41649</v>
      </c>
      <c r="I167" s="9" t="s">
        <v>41029</v>
      </c>
      <c r="J167" s="14" t="s">
        <v>41650</v>
      </c>
    </row>
    <row r="168" spans="1:10" ht="60.75" x14ac:dyDescent="0.35">
      <c r="A168" s="8">
        <v>163</v>
      </c>
      <c r="B168" s="396" t="s">
        <v>37229</v>
      </c>
      <c r="C168" s="91" t="s">
        <v>36749</v>
      </c>
      <c r="D168" s="397">
        <v>78000</v>
      </c>
      <c r="E168" s="398">
        <f t="shared" si="1"/>
        <v>78000</v>
      </c>
      <c r="F168" s="91" t="s">
        <v>33</v>
      </c>
      <c r="G168" s="91" t="s">
        <v>37230</v>
      </c>
      <c r="H168" s="91" t="str">
        <f>G168</f>
        <v>บริษัท แรพพอท จำกัด
78,000.00 บาท</v>
      </c>
      <c r="I168" s="91" t="s">
        <v>1058</v>
      </c>
      <c r="J168" s="91" t="s">
        <v>37965</v>
      </c>
    </row>
    <row r="169" spans="1:10" ht="60.75" x14ac:dyDescent="0.35">
      <c r="A169" s="8">
        <v>164</v>
      </c>
      <c r="B169" s="108" t="s">
        <v>37949</v>
      </c>
      <c r="C169" s="14" t="s">
        <v>36749</v>
      </c>
      <c r="D169" s="342">
        <v>49000</v>
      </c>
      <c r="E169" s="342">
        <f t="shared" si="1"/>
        <v>49000</v>
      </c>
      <c r="F169" s="14" t="s">
        <v>33</v>
      </c>
      <c r="G169" s="14" t="s">
        <v>37950</v>
      </c>
      <c r="H169" s="14" t="str">
        <f t="shared" si="2"/>
        <v>บริษัท ธนัชวิชญ์ แทรเวล กรุ๊ป จำกัด
49,000.00 บาท</v>
      </c>
      <c r="I169" s="14" t="s">
        <v>1058</v>
      </c>
      <c r="J169" s="14" t="s">
        <v>37966</v>
      </c>
    </row>
    <row r="170" spans="1:10" ht="81" x14ac:dyDescent="0.35">
      <c r="A170" s="8">
        <v>165</v>
      </c>
      <c r="B170" s="108" t="s">
        <v>37951</v>
      </c>
      <c r="C170" s="14" t="s">
        <v>36749</v>
      </c>
      <c r="D170" s="197">
        <v>107000</v>
      </c>
      <c r="E170" s="342">
        <f t="shared" si="1"/>
        <v>107000</v>
      </c>
      <c r="F170" s="14" t="s">
        <v>33</v>
      </c>
      <c r="G170" s="14" t="s">
        <v>37952</v>
      </c>
      <c r="H170" s="14" t="str">
        <f t="shared" si="2"/>
        <v>บริษัท ฮีสโตเซ็นเตอร์ (ไทยแลนด์) จำกัด
10,700.00 บาท</v>
      </c>
      <c r="I170" s="14" t="s">
        <v>1058</v>
      </c>
      <c r="J170" s="14" t="s">
        <v>37967</v>
      </c>
    </row>
    <row r="171" spans="1:10" ht="60.75" x14ac:dyDescent="0.35">
      <c r="A171" s="8">
        <v>166</v>
      </c>
      <c r="B171" s="108" t="s">
        <v>36748</v>
      </c>
      <c r="C171" s="14" t="s">
        <v>36749</v>
      </c>
      <c r="D171" s="197">
        <v>7490</v>
      </c>
      <c r="E171" s="342">
        <f t="shared" si="1"/>
        <v>7490</v>
      </c>
      <c r="F171" s="14" t="s">
        <v>33</v>
      </c>
      <c r="G171" s="14" t="s">
        <v>37020</v>
      </c>
      <c r="H171" s="14" t="str">
        <f t="shared" si="2"/>
        <v>บริษัท เซสท์ - เมด จำกัด
7,490.00 บาท</v>
      </c>
      <c r="I171" s="14" t="s">
        <v>1058</v>
      </c>
      <c r="J171" s="14" t="s">
        <v>37968</v>
      </c>
    </row>
    <row r="172" spans="1:10" ht="81" x14ac:dyDescent="0.35">
      <c r="A172" s="8">
        <v>167</v>
      </c>
      <c r="B172" s="16" t="s">
        <v>33113</v>
      </c>
      <c r="C172" s="18" t="s">
        <v>28712</v>
      </c>
      <c r="D172" s="19">
        <v>42000</v>
      </c>
      <c r="E172" s="19">
        <v>42000</v>
      </c>
      <c r="F172" s="18" t="s">
        <v>37942</v>
      </c>
      <c r="G172" s="18" t="s">
        <v>33114</v>
      </c>
      <c r="H172" s="18" t="s">
        <v>33114</v>
      </c>
      <c r="I172" s="18" t="s">
        <v>28714</v>
      </c>
      <c r="J172" s="18" t="s">
        <v>33115</v>
      </c>
    </row>
    <row r="173" spans="1:10" ht="60.75" x14ac:dyDescent="0.35">
      <c r="A173" s="8">
        <v>168</v>
      </c>
      <c r="B173" s="16" t="s">
        <v>14737</v>
      </c>
      <c r="C173" s="18" t="s">
        <v>28712</v>
      </c>
      <c r="D173" s="19">
        <v>3995</v>
      </c>
      <c r="E173" s="19">
        <v>3995</v>
      </c>
      <c r="F173" s="18" t="s">
        <v>37942</v>
      </c>
      <c r="G173" s="18" t="s">
        <v>33116</v>
      </c>
      <c r="H173" s="18" t="s">
        <v>33116</v>
      </c>
      <c r="I173" s="18" t="s">
        <v>28714</v>
      </c>
      <c r="J173" s="18" t="s">
        <v>33117</v>
      </c>
    </row>
    <row r="174" spans="1:10" ht="60.75" x14ac:dyDescent="0.35">
      <c r="A174" s="8">
        <v>169</v>
      </c>
      <c r="B174" s="16" t="s">
        <v>33118</v>
      </c>
      <c r="C174" s="18" t="s">
        <v>28712</v>
      </c>
      <c r="D174" s="19">
        <v>6990</v>
      </c>
      <c r="E174" s="19">
        <v>6990</v>
      </c>
      <c r="F174" s="18" t="s">
        <v>37942</v>
      </c>
      <c r="G174" s="18" t="s">
        <v>33119</v>
      </c>
      <c r="H174" s="18" t="s">
        <v>33119</v>
      </c>
      <c r="I174" s="18" t="s">
        <v>28714</v>
      </c>
      <c r="J174" s="18" t="s">
        <v>33120</v>
      </c>
    </row>
    <row r="175" spans="1:10" ht="81" x14ac:dyDescent="0.35">
      <c r="A175" s="8">
        <v>170</v>
      </c>
      <c r="B175" s="16" t="s">
        <v>33121</v>
      </c>
      <c r="C175" s="18" t="s">
        <v>28712</v>
      </c>
      <c r="D175" s="19">
        <v>250000</v>
      </c>
      <c r="E175" s="19">
        <v>250000</v>
      </c>
      <c r="F175" s="18" t="s">
        <v>37942</v>
      </c>
      <c r="G175" s="18" t="s">
        <v>33122</v>
      </c>
      <c r="H175" s="18" t="s">
        <v>33122</v>
      </c>
      <c r="I175" s="18" t="s">
        <v>28714</v>
      </c>
      <c r="J175" s="18" t="s">
        <v>33123</v>
      </c>
    </row>
    <row r="176" spans="1:10" ht="60.75" x14ac:dyDescent="0.35">
      <c r="A176" s="8">
        <v>171</v>
      </c>
      <c r="B176" s="16" t="s">
        <v>28828</v>
      </c>
      <c r="C176" s="18" t="s">
        <v>28712</v>
      </c>
      <c r="D176" s="19">
        <v>98868</v>
      </c>
      <c r="E176" s="19">
        <v>141279.6</v>
      </c>
      <c r="F176" s="18" t="s">
        <v>37942</v>
      </c>
      <c r="G176" s="18" t="s">
        <v>33124</v>
      </c>
      <c r="H176" s="18" t="s">
        <v>33124</v>
      </c>
      <c r="I176" s="18" t="s">
        <v>28714</v>
      </c>
      <c r="J176" s="18" t="s">
        <v>33125</v>
      </c>
    </row>
    <row r="177" spans="1:10" ht="60.75" x14ac:dyDescent="0.35">
      <c r="A177" s="8">
        <v>172</v>
      </c>
      <c r="B177" s="16" t="s">
        <v>28828</v>
      </c>
      <c r="C177" s="18" t="s">
        <v>28712</v>
      </c>
      <c r="D177" s="19">
        <v>64200</v>
      </c>
      <c r="E177" s="19">
        <v>64200</v>
      </c>
      <c r="F177" s="18" t="s">
        <v>37942</v>
      </c>
      <c r="G177" s="18" t="s">
        <v>33126</v>
      </c>
      <c r="H177" s="18" t="s">
        <v>33126</v>
      </c>
      <c r="I177" s="18" t="s">
        <v>28714</v>
      </c>
      <c r="J177" s="18" t="s">
        <v>33127</v>
      </c>
    </row>
    <row r="178" spans="1:10" ht="60.75" x14ac:dyDescent="0.35">
      <c r="A178" s="8">
        <v>173</v>
      </c>
      <c r="B178" s="16" t="s">
        <v>28837</v>
      </c>
      <c r="C178" s="18" t="s">
        <v>28712</v>
      </c>
      <c r="D178" s="19">
        <v>64521</v>
      </c>
      <c r="E178" s="19">
        <v>65220</v>
      </c>
      <c r="F178" s="18" t="s">
        <v>37942</v>
      </c>
      <c r="G178" s="18" t="s">
        <v>33128</v>
      </c>
      <c r="H178" s="18" t="s">
        <v>33128</v>
      </c>
      <c r="I178" s="18" t="s">
        <v>28714</v>
      </c>
      <c r="J178" s="18" t="s">
        <v>33129</v>
      </c>
    </row>
    <row r="179" spans="1:10" ht="60.75" x14ac:dyDescent="0.35">
      <c r="A179" s="8">
        <v>174</v>
      </c>
      <c r="B179" s="16" t="s">
        <v>28837</v>
      </c>
      <c r="C179" s="18" t="s">
        <v>28712</v>
      </c>
      <c r="D179" s="19">
        <v>22384.400000000001</v>
      </c>
      <c r="E179" s="19">
        <v>49541</v>
      </c>
      <c r="F179" s="18" t="s">
        <v>37942</v>
      </c>
      <c r="G179" s="18" t="s">
        <v>33130</v>
      </c>
      <c r="H179" s="18" t="s">
        <v>33130</v>
      </c>
      <c r="I179" s="18" t="s">
        <v>28714</v>
      </c>
      <c r="J179" s="18" t="s">
        <v>33131</v>
      </c>
    </row>
    <row r="180" spans="1:10" ht="60.75" x14ac:dyDescent="0.35">
      <c r="A180" s="8">
        <v>175</v>
      </c>
      <c r="B180" s="16" t="s">
        <v>28828</v>
      </c>
      <c r="C180" s="18" t="s">
        <v>28712</v>
      </c>
      <c r="D180" s="19">
        <v>96300</v>
      </c>
      <c r="E180" s="19">
        <v>158913</v>
      </c>
      <c r="F180" s="18" t="s">
        <v>37942</v>
      </c>
      <c r="G180" s="18" t="s">
        <v>28954</v>
      </c>
      <c r="H180" s="18" t="s">
        <v>28954</v>
      </c>
      <c r="I180" s="18" t="s">
        <v>28714</v>
      </c>
      <c r="J180" s="18" t="s">
        <v>33132</v>
      </c>
    </row>
    <row r="181" spans="1:10" ht="60.75" x14ac:dyDescent="0.35">
      <c r="A181" s="8">
        <v>176</v>
      </c>
      <c r="B181" s="16" t="s">
        <v>28837</v>
      </c>
      <c r="C181" s="18" t="s">
        <v>28712</v>
      </c>
      <c r="D181" s="19">
        <v>45864.480000000003</v>
      </c>
      <c r="E181" s="19">
        <v>45912.480000000003</v>
      </c>
      <c r="F181" s="18" t="s">
        <v>37942</v>
      </c>
      <c r="G181" s="18" t="s">
        <v>33133</v>
      </c>
      <c r="H181" s="18" t="s">
        <v>33133</v>
      </c>
      <c r="I181" s="18" t="s">
        <v>28714</v>
      </c>
      <c r="J181" s="18" t="s">
        <v>33134</v>
      </c>
    </row>
    <row r="182" spans="1:10" ht="81" x14ac:dyDescent="0.35">
      <c r="A182" s="8">
        <v>177</v>
      </c>
      <c r="B182" s="16" t="s">
        <v>28828</v>
      </c>
      <c r="C182" s="18" t="s">
        <v>28712</v>
      </c>
      <c r="D182" s="19">
        <v>95658</v>
      </c>
      <c r="E182" s="19">
        <v>268356</v>
      </c>
      <c r="F182" s="18" t="s">
        <v>37942</v>
      </c>
      <c r="G182" s="18" t="s">
        <v>28946</v>
      </c>
      <c r="H182" s="18" t="s">
        <v>28946</v>
      </c>
      <c r="I182" s="18" t="s">
        <v>28714</v>
      </c>
      <c r="J182" s="18" t="s">
        <v>33135</v>
      </c>
    </row>
    <row r="183" spans="1:10" ht="60.75" x14ac:dyDescent="0.35">
      <c r="A183" s="8">
        <v>178</v>
      </c>
      <c r="B183" s="16" t="s">
        <v>28828</v>
      </c>
      <c r="C183" s="18" t="s">
        <v>28712</v>
      </c>
      <c r="D183" s="19">
        <v>38520</v>
      </c>
      <c r="E183" s="19">
        <v>40400</v>
      </c>
      <c r="F183" s="18" t="s">
        <v>37942</v>
      </c>
      <c r="G183" s="18" t="s">
        <v>33136</v>
      </c>
      <c r="H183" s="18" t="s">
        <v>33136</v>
      </c>
      <c r="I183" s="18" t="s">
        <v>28714</v>
      </c>
      <c r="J183" s="18" t="s">
        <v>33137</v>
      </c>
    </row>
    <row r="184" spans="1:10" ht="60.75" x14ac:dyDescent="0.35">
      <c r="A184" s="8">
        <v>179</v>
      </c>
      <c r="B184" s="16" t="s">
        <v>28828</v>
      </c>
      <c r="C184" s="18" t="s">
        <v>28712</v>
      </c>
      <c r="D184" s="19">
        <v>85600</v>
      </c>
      <c r="E184" s="19">
        <v>99964.75</v>
      </c>
      <c r="F184" s="18" t="s">
        <v>37942</v>
      </c>
      <c r="G184" s="18" t="s">
        <v>33138</v>
      </c>
      <c r="H184" s="18" t="s">
        <v>33138</v>
      </c>
      <c r="I184" s="18" t="s">
        <v>28714</v>
      </c>
      <c r="J184" s="18" t="s">
        <v>33139</v>
      </c>
    </row>
    <row r="185" spans="1:10" ht="60.75" x14ac:dyDescent="0.35">
      <c r="A185" s="8">
        <v>180</v>
      </c>
      <c r="B185" s="16" t="s">
        <v>28828</v>
      </c>
      <c r="C185" s="18" t="s">
        <v>28712</v>
      </c>
      <c r="D185" s="19">
        <v>93000</v>
      </c>
      <c r="E185" s="19">
        <v>93000</v>
      </c>
      <c r="F185" s="18" t="s">
        <v>37942</v>
      </c>
      <c r="G185" s="18" t="s">
        <v>30142</v>
      </c>
      <c r="H185" s="18" t="s">
        <v>30142</v>
      </c>
      <c r="I185" s="18" t="s">
        <v>28714</v>
      </c>
      <c r="J185" s="18" t="s">
        <v>33140</v>
      </c>
    </row>
    <row r="186" spans="1:10" ht="60.75" x14ac:dyDescent="0.35">
      <c r="A186" s="8">
        <v>181</v>
      </c>
      <c r="B186" s="16" t="s">
        <v>28828</v>
      </c>
      <c r="C186" s="18" t="s">
        <v>28712</v>
      </c>
      <c r="D186" s="19">
        <v>12600</v>
      </c>
      <c r="E186" s="19">
        <v>14292</v>
      </c>
      <c r="F186" s="18" t="s">
        <v>37942</v>
      </c>
      <c r="G186" s="18" t="s">
        <v>33141</v>
      </c>
      <c r="H186" s="18" t="s">
        <v>33141</v>
      </c>
      <c r="I186" s="18" t="s">
        <v>28714</v>
      </c>
      <c r="J186" s="18" t="s">
        <v>33142</v>
      </c>
    </row>
    <row r="187" spans="1:10" ht="81" x14ac:dyDescent="0.35">
      <c r="A187" s="8">
        <v>182</v>
      </c>
      <c r="B187" s="16" t="s">
        <v>28847</v>
      </c>
      <c r="C187" s="18" t="s">
        <v>28712</v>
      </c>
      <c r="D187" s="19">
        <v>3566</v>
      </c>
      <c r="E187" s="19">
        <v>7340</v>
      </c>
      <c r="F187" s="18" t="s">
        <v>37942</v>
      </c>
      <c r="G187" s="18" t="s">
        <v>33143</v>
      </c>
      <c r="H187" s="18" t="s">
        <v>33143</v>
      </c>
      <c r="I187" s="18" t="s">
        <v>28714</v>
      </c>
      <c r="J187" s="18" t="s">
        <v>33144</v>
      </c>
    </row>
    <row r="188" spans="1:10" ht="81" x14ac:dyDescent="0.35">
      <c r="A188" s="8">
        <v>183</v>
      </c>
      <c r="B188" s="16" t="s">
        <v>28828</v>
      </c>
      <c r="C188" s="18" t="s">
        <v>28712</v>
      </c>
      <c r="D188" s="19">
        <v>37200</v>
      </c>
      <c r="E188" s="19">
        <v>37200</v>
      </c>
      <c r="F188" s="18" t="s">
        <v>37942</v>
      </c>
      <c r="G188" s="18" t="s">
        <v>33145</v>
      </c>
      <c r="H188" s="18" t="s">
        <v>33145</v>
      </c>
      <c r="I188" s="18" t="s">
        <v>28714</v>
      </c>
      <c r="J188" s="18" t="s">
        <v>33146</v>
      </c>
    </row>
    <row r="189" spans="1:10" ht="60.75" x14ac:dyDescent="0.35">
      <c r="A189" s="8">
        <v>184</v>
      </c>
      <c r="B189" s="16" t="s">
        <v>28828</v>
      </c>
      <c r="C189" s="18" t="s">
        <v>28712</v>
      </c>
      <c r="D189" s="19">
        <v>22500</v>
      </c>
      <c r="E189" s="19">
        <v>22500</v>
      </c>
      <c r="F189" s="18" t="s">
        <v>37942</v>
      </c>
      <c r="G189" s="18" t="s">
        <v>28866</v>
      </c>
      <c r="H189" s="18" t="s">
        <v>28866</v>
      </c>
      <c r="I189" s="18" t="s">
        <v>28714</v>
      </c>
      <c r="J189" s="18" t="s">
        <v>33147</v>
      </c>
    </row>
    <row r="190" spans="1:10" ht="60.75" x14ac:dyDescent="0.35">
      <c r="A190" s="8">
        <v>185</v>
      </c>
      <c r="B190" s="16" t="s">
        <v>28828</v>
      </c>
      <c r="C190" s="18" t="s">
        <v>28712</v>
      </c>
      <c r="D190" s="19">
        <v>10000</v>
      </c>
      <c r="E190" s="19">
        <v>12000</v>
      </c>
      <c r="F190" s="18" t="s">
        <v>37942</v>
      </c>
      <c r="G190" s="18" t="s">
        <v>33148</v>
      </c>
      <c r="H190" s="18" t="s">
        <v>33148</v>
      </c>
      <c r="I190" s="18" t="s">
        <v>28714</v>
      </c>
      <c r="J190" s="18" t="s">
        <v>33149</v>
      </c>
    </row>
    <row r="191" spans="1:10" ht="81" x14ac:dyDescent="0.35">
      <c r="A191" s="8">
        <v>186</v>
      </c>
      <c r="B191" s="16" t="s">
        <v>28828</v>
      </c>
      <c r="C191" s="18" t="s">
        <v>28712</v>
      </c>
      <c r="D191" s="19">
        <v>95658</v>
      </c>
      <c r="E191" s="19">
        <v>95658</v>
      </c>
      <c r="F191" s="18" t="s">
        <v>37942</v>
      </c>
      <c r="G191" s="18" t="s">
        <v>29739</v>
      </c>
      <c r="H191" s="18" t="s">
        <v>29739</v>
      </c>
      <c r="I191" s="18" t="s">
        <v>28714</v>
      </c>
      <c r="J191" s="18" t="s">
        <v>33150</v>
      </c>
    </row>
    <row r="192" spans="1:10" ht="60.75" x14ac:dyDescent="0.35">
      <c r="A192" s="8">
        <v>187</v>
      </c>
      <c r="B192" s="16" t="s">
        <v>28828</v>
      </c>
      <c r="C192" s="18" t="s">
        <v>28712</v>
      </c>
      <c r="D192" s="19">
        <v>24400</v>
      </c>
      <c r="E192" s="19">
        <v>24400</v>
      </c>
      <c r="F192" s="18" t="s">
        <v>37942</v>
      </c>
      <c r="G192" s="18" t="s">
        <v>33096</v>
      </c>
      <c r="H192" s="18" t="s">
        <v>33096</v>
      </c>
      <c r="I192" s="18" t="s">
        <v>28714</v>
      </c>
      <c r="J192" s="18" t="s">
        <v>33151</v>
      </c>
    </row>
    <row r="193" spans="1:10" ht="60.75" x14ac:dyDescent="0.35">
      <c r="A193" s="8">
        <v>188</v>
      </c>
      <c r="B193" s="16" t="s">
        <v>28828</v>
      </c>
      <c r="C193" s="18" t="s">
        <v>28712</v>
      </c>
      <c r="D193" s="19">
        <v>92000</v>
      </c>
      <c r="E193" s="19">
        <v>180000</v>
      </c>
      <c r="F193" s="18" t="s">
        <v>37942</v>
      </c>
      <c r="G193" s="18" t="s">
        <v>30535</v>
      </c>
      <c r="H193" s="18" t="s">
        <v>30535</v>
      </c>
      <c r="I193" s="18" t="s">
        <v>28714</v>
      </c>
      <c r="J193" s="18" t="s">
        <v>33152</v>
      </c>
    </row>
    <row r="194" spans="1:10" ht="81" x14ac:dyDescent="0.35">
      <c r="A194" s="8">
        <v>189</v>
      </c>
      <c r="B194" s="16" t="s">
        <v>28828</v>
      </c>
      <c r="C194" s="18" t="s">
        <v>28712</v>
      </c>
      <c r="D194" s="19">
        <v>82432.800000000003</v>
      </c>
      <c r="E194" s="19">
        <v>82432.800000000003</v>
      </c>
      <c r="F194" s="18" t="s">
        <v>37942</v>
      </c>
      <c r="G194" s="18" t="s">
        <v>33153</v>
      </c>
      <c r="H194" s="18" t="s">
        <v>33153</v>
      </c>
      <c r="I194" s="18" t="s">
        <v>28714</v>
      </c>
      <c r="J194" s="18" t="s">
        <v>33154</v>
      </c>
    </row>
    <row r="195" spans="1:10" ht="60.75" x14ac:dyDescent="0.35">
      <c r="A195" s="8">
        <v>190</v>
      </c>
      <c r="B195" s="16" t="s">
        <v>28828</v>
      </c>
      <c r="C195" s="18" t="s">
        <v>28712</v>
      </c>
      <c r="D195" s="19">
        <v>25650</v>
      </c>
      <c r="E195" s="19">
        <v>25650</v>
      </c>
      <c r="F195" s="18" t="s">
        <v>37942</v>
      </c>
      <c r="G195" s="18" t="s">
        <v>33155</v>
      </c>
      <c r="H195" s="18" t="s">
        <v>33155</v>
      </c>
      <c r="I195" s="18" t="s">
        <v>28714</v>
      </c>
      <c r="J195" s="18" t="s">
        <v>33156</v>
      </c>
    </row>
    <row r="196" spans="1:10" ht="81" x14ac:dyDescent="0.35">
      <c r="A196" s="8">
        <v>191</v>
      </c>
      <c r="B196" s="16" t="s">
        <v>28994</v>
      </c>
      <c r="C196" s="18" t="s">
        <v>28712</v>
      </c>
      <c r="D196" s="19">
        <v>92041.4</v>
      </c>
      <c r="E196" s="19">
        <v>92041.4</v>
      </c>
      <c r="F196" s="18" t="s">
        <v>37942</v>
      </c>
      <c r="G196" s="18" t="s">
        <v>33157</v>
      </c>
      <c r="H196" s="18" t="s">
        <v>33157</v>
      </c>
      <c r="I196" s="18" t="s">
        <v>28714</v>
      </c>
      <c r="J196" s="18" t="s">
        <v>33158</v>
      </c>
    </row>
    <row r="197" spans="1:10" ht="141.75" x14ac:dyDescent="0.35">
      <c r="A197" s="8">
        <v>192</v>
      </c>
      <c r="B197" s="415" t="s">
        <v>7737</v>
      </c>
      <c r="C197" s="8" t="s">
        <v>40257</v>
      </c>
      <c r="D197" s="137">
        <v>26249</v>
      </c>
      <c r="E197" s="137">
        <v>26249</v>
      </c>
      <c r="F197" s="163" t="s">
        <v>33</v>
      </c>
      <c r="G197" s="8" t="s">
        <v>40430</v>
      </c>
      <c r="H197" s="8" t="s">
        <v>40431</v>
      </c>
      <c r="I197" s="163" t="s">
        <v>40267</v>
      </c>
      <c r="J197" s="8" t="s">
        <v>40427</v>
      </c>
    </row>
    <row r="198" spans="1:10" ht="121.5" x14ac:dyDescent="0.35">
      <c r="A198" s="8">
        <v>193</v>
      </c>
      <c r="B198" s="12" t="s">
        <v>40429</v>
      </c>
      <c r="C198" s="8" t="s">
        <v>40257</v>
      </c>
      <c r="D198" s="413">
        <v>200000</v>
      </c>
      <c r="E198" s="413">
        <v>200000</v>
      </c>
      <c r="F198" s="163" t="s">
        <v>33</v>
      </c>
      <c r="G198" s="8" t="s">
        <v>40432</v>
      </c>
      <c r="H198" s="8" t="s">
        <v>40432</v>
      </c>
      <c r="I198" s="163" t="s">
        <v>1058</v>
      </c>
      <c r="J198" s="8" t="s">
        <v>40428</v>
      </c>
    </row>
    <row r="199" spans="1:10" ht="40.5" x14ac:dyDescent="0.35">
      <c r="A199" s="8">
        <v>194</v>
      </c>
      <c r="B199" s="124" t="s">
        <v>15317</v>
      </c>
      <c r="C199" s="114" t="s">
        <v>949</v>
      </c>
      <c r="D199" s="132">
        <v>96000</v>
      </c>
      <c r="E199" s="134">
        <v>96000</v>
      </c>
      <c r="F199" s="114" t="s">
        <v>938</v>
      </c>
      <c r="G199" s="114" t="s">
        <v>15318</v>
      </c>
      <c r="H199" s="114" t="s">
        <v>15318</v>
      </c>
      <c r="I199" s="115" t="s">
        <v>951</v>
      </c>
      <c r="J199" s="116" t="s">
        <v>15319</v>
      </c>
    </row>
    <row r="200" spans="1:10" ht="60.75" x14ac:dyDescent="0.35">
      <c r="A200" s="8">
        <v>195</v>
      </c>
      <c r="B200" s="124" t="s">
        <v>15320</v>
      </c>
      <c r="C200" s="114" t="s">
        <v>949</v>
      </c>
      <c r="D200" s="132">
        <v>10920</v>
      </c>
      <c r="E200" s="134">
        <v>10920</v>
      </c>
      <c r="F200" s="114" t="s">
        <v>938</v>
      </c>
      <c r="G200" s="114" t="s">
        <v>15321</v>
      </c>
      <c r="H200" s="114" t="s">
        <v>15321</v>
      </c>
      <c r="I200" s="116" t="s">
        <v>951</v>
      </c>
      <c r="J200" s="116" t="s">
        <v>15322</v>
      </c>
    </row>
    <row r="201" spans="1:10" ht="81" x14ac:dyDescent="0.35">
      <c r="A201" s="8">
        <v>196</v>
      </c>
      <c r="B201" s="124" t="s">
        <v>15323</v>
      </c>
      <c r="C201" s="114" t="s">
        <v>949</v>
      </c>
      <c r="D201" s="132">
        <v>6800</v>
      </c>
      <c r="E201" s="134">
        <v>6800</v>
      </c>
      <c r="F201" s="114" t="s">
        <v>938</v>
      </c>
      <c r="G201" s="114" t="s">
        <v>1586</v>
      </c>
      <c r="H201" s="114" t="s">
        <v>1586</v>
      </c>
      <c r="I201" s="115" t="s">
        <v>951</v>
      </c>
      <c r="J201" s="116" t="s">
        <v>15324</v>
      </c>
    </row>
    <row r="202" spans="1:10" ht="101.25" x14ac:dyDescent="0.35">
      <c r="A202" s="8">
        <v>197</v>
      </c>
      <c r="B202" s="108" t="s">
        <v>15325</v>
      </c>
      <c r="C202" s="14" t="s">
        <v>838</v>
      </c>
      <c r="D202" s="139">
        <v>45000</v>
      </c>
      <c r="E202" s="139">
        <v>45000</v>
      </c>
      <c r="F202" s="14" t="s">
        <v>37942</v>
      </c>
      <c r="G202" s="14" t="s">
        <v>12813</v>
      </c>
      <c r="H202" s="14" t="s">
        <v>12813</v>
      </c>
      <c r="I202" s="14" t="s">
        <v>840</v>
      </c>
      <c r="J202" s="121" t="s">
        <v>15326</v>
      </c>
    </row>
    <row r="203" spans="1:10" ht="60.75" x14ac:dyDescent="0.35">
      <c r="A203" s="8">
        <v>198</v>
      </c>
      <c r="B203" s="155" t="s">
        <v>15327</v>
      </c>
      <c r="C203" s="152" t="s">
        <v>937</v>
      </c>
      <c r="D203" s="158">
        <v>14300</v>
      </c>
      <c r="E203" s="158">
        <v>14300</v>
      </c>
      <c r="F203" s="152" t="s">
        <v>33</v>
      </c>
      <c r="G203" s="152" t="s">
        <v>15328</v>
      </c>
      <c r="H203" s="152" t="s">
        <v>15328</v>
      </c>
      <c r="I203" s="153" t="s">
        <v>13197</v>
      </c>
      <c r="J203" s="153" t="s">
        <v>26532</v>
      </c>
    </row>
    <row r="204" spans="1:10" ht="81" x14ac:dyDescent="0.35">
      <c r="A204" s="8">
        <v>199</v>
      </c>
      <c r="B204" s="155" t="s">
        <v>15329</v>
      </c>
      <c r="C204" s="152" t="s">
        <v>937</v>
      </c>
      <c r="D204" s="158">
        <v>378138</v>
      </c>
      <c r="E204" s="158">
        <v>378138</v>
      </c>
      <c r="F204" s="152" t="s">
        <v>33</v>
      </c>
      <c r="G204" s="152" t="s">
        <v>15330</v>
      </c>
      <c r="H204" s="152" t="s">
        <v>15330</v>
      </c>
      <c r="I204" s="153" t="s">
        <v>13197</v>
      </c>
      <c r="J204" s="153" t="s">
        <v>26533</v>
      </c>
    </row>
    <row r="205" spans="1:10" ht="60.75" x14ac:dyDescent="0.35">
      <c r="A205" s="8">
        <v>200</v>
      </c>
      <c r="B205" s="155" t="s">
        <v>6119</v>
      </c>
      <c r="C205" s="152" t="s">
        <v>937</v>
      </c>
      <c r="D205" s="158">
        <v>19960</v>
      </c>
      <c r="E205" s="158">
        <v>19960</v>
      </c>
      <c r="F205" s="152" t="s">
        <v>33</v>
      </c>
      <c r="G205" s="152" t="s">
        <v>15331</v>
      </c>
      <c r="H205" s="152" t="s">
        <v>15331</v>
      </c>
      <c r="I205" s="153" t="s">
        <v>13197</v>
      </c>
      <c r="J205" s="153" t="s">
        <v>26534</v>
      </c>
    </row>
    <row r="206" spans="1:10" ht="60.75" x14ac:dyDescent="0.35">
      <c r="A206" s="8">
        <v>201</v>
      </c>
      <c r="B206" s="155" t="s">
        <v>15332</v>
      </c>
      <c r="C206" s="152" t="s">
        <v>937</v>
      </c>
      <c r="D206" s="158">
        <v>497800</v>
      </c>
      <c r="E206" s="158">
        <v>497800</v>
      </c>
      <c r="F206" s="152" t="s">
        <v>33</v>
      </c>
      <c r="G206" s="152" t="s">
        <v>15333</v>
      </c>
      <c r="H206" s="152" t="s">
        <v>15333</v>
      </c>
      <c r="I206" s="153" t="s">
        <v>13197</v>
      </c>
      <c r="J206" s="153" t="s">
        <v>26535</v>
      </c>
    </row>
    <row r="207" spans="1:10" ht="60.75" x14ac:dyDescent="0.35">
      <c r="A207" s="8">
        <v>202</v>
      </c>
      <c r="B207" s="155" t="s">
        <v>3195</v>
      </c>
      <c r="C207" s="152" t="s">
        <v>937</v>
      </c>
      <c r="D207" s="158">
        <v>14000</v>
      </c>
      <c r="E207" s="158">
        <v>14000</v>
      </c>
      <c r="F207" s="152" t="s">
        <v>33</v>
      </c>
      <c r="G207" s="152" t="s">
        <v>13468</v>
      </c>
      <c r="H207" s="152" t="s">
        <v>13468</v>
      </c>
      <c r="I207" s="153" t="s">
        <v>13197</v>
      </c>
      <c r="J207" s="153" t="s">
        <v>26536</v>
      </c>
    </row>
    <row r="208" spans="1:10" ht="81" x14ac:dyDescent="0.35">
      <c r="A208" s="8">
        <v>203</v>
      </c>
      <c r="B208" s="108" t="s">
        <v>15334</v>
      </c>
      <c r="C208" s="14" t="s">
        <v>959</v>
      </c>
      <c r="D208" s="139">
        <v>10900</v>
      </c>
      <c r="E208" s="139">
        <f>D208</f>
        <v>10900</v>
      </c>
      <c r="F208" s="14" t="s">
        <v>938</v>
      </c>
      <c r="G208" s="14" t="s">
        <v>15335</v>
      </c>
      <c r="H208" s="14" t="s">
        <v>15335</v>
      </c>
      <c r="I208" s="14" t="s">
        <v>962</v>
      </c>
      <c r="J208" s="14" t="s">
        <v>15336</v>
      </c>
    </row>
    <row r="209" spans="1:10" ht="81" x14ac:dyDescent="0.35">
      <c r="A209" s="8">
        <v>204</v>
      </c>
      <c r="B209" s="108" t="s">
        <v>15337</v>
      </c>
      <c r="C209" s="14" t="s">
        <v>959</v>
      </c>
      <c r="D209" s="139">
        <v>14400</v>
      </c>
      <c r="E209" s="139">
        <f>D209</f>
        <v>14400</v>
      </c>
      <c r="F209" s="14" t="s">
        <v>938</v>
      </c>
      <c r="G209" s="14" t="s">
        <v>15338</v>
      </c>
      <c r="H209" s="14" t="s">
        <v>15338</v>
      </c>
      <c r="I209" s="14" t="s">
        <v>962</v>
      </c>
      <c r="J209" s="14" t="s">
        <v>15339</v>
      </c>
    </row>
    <row r="210" spans="1:10" ht="121.5" x14ac:dyDescent="0.35">
      <c r="A210" s="8">
        <v>205</v>
      </c>
      <c r="B210" s="108" t="s">
        <v>15340</v>
      </c>
      <c r="C210" s="14" t="s">
        <v>959</v>
      </c>
      <c r="D210" s="139">
        <v>119000</v>
      </c>
      <c r="E210" s="139">
        <f>D210</f>
        <v>119000</v>
      </c>
      <c r="F210" s="14" t="s">
        <v>938</v>
      </c>
      <c r="G210" s="14" t="s">
        <v>15341</v>
      </c>
      <c r="H210" s="14" t="s">
        <v>15341</v>
      </c>
      <c r="I210" s="14" t="s">
        <v>962</v>
      </c>
      <c r="J210" s="14" t="s">
        <v>15342</v>
      </c>
    </row>
    <row r="211" spans="1:10" ht="121.5" x14ac:dyDescent="0.35">
      <c r="A211" s="8">
        <v>206</v>
      </c>
      <c r="B211" s="108" t="s">
        <v>15343</v>
      </c>
      <c r="C211" s="14" t="s">
        <v>959</v>
      </c>
      <c r="D211" s="139">
        <v>6600</v>
      </c>
      <c r="E211" s="139">
        <f>D211</f>
        <v>6600</v>
      </c>
      <c r="F211" s="14" t="s">
        <v>938</v>
      </c>
      <c r="G211" s="14" t="s">
        <v>15344</v>
      </c>
      <c r="H211" s="14" t="s">
        <v>15344</v>
      </c>
      <c r="I211" s="14" t="s">
        <v>962</v>
      </c>
      <c r="J211" s="14" t="s">
        <v>15345</v>
      </c>
    </row>
    <row r="212" spans="1:10" ht="81" x14ac:dyDescent="0.35">
      <c r="A212" s="8">
        <v>207</v>
      </c>
      <c r="B212" s="108" t="s">
        <v>2295</v>
      </c>
      <c r="C212" s="14" t="s">
        <v>1056</v>
      </c>
      <c r="D212" s="197">
        <v>610</v>
      </c>
      <c r="E212" s="197">
        <v>610</v>
      </c>
      <c r="F212" s="14" t="s">
        <v>37942</v>
      </c>
      <c r="G212" s="14" t="s">
        <v>15346</v>
      </c>
      <c r="H212" s="14" t="s">
        <v>15346</v>
      </c>
      <c r="I212" s="14" t="s">
        <v>1058</v>
      </c>
      <c r="J212" s="14" t="s">
        <v>15347</v>
      </c>
    </row>
    <row r="213" spans="1:10" ht="60.75" x14ac:dyDescent="0.35">
      <c r="A213" s="8">
        <v>208</v>
      </c>
      <c r="B213" s="108" t="s">
        <v>15348</v>
      </c>
      <c r="C213" s="14" t="s">
        <v>1056</v>
      </c>
      <c r="D213" s="197">
        <v>9300</v>
      </c>
      <c r="E213" s="197">
        <v>9300</v>
      </c>
      <c r="F213" s="14" t="s">
        <v>37942</v>
      </c>
      <c r="G213" s="14" t="s">
        <v>15349</v>
      </c>
      <c r="H213" s="14" t="s">
        <v>15349</v>
      </c>
      <c r="I213" s="14" t="s">
        <v>1058</v>
      </c>
      <c r="J213" s="14" t="s">
        <v>15382</v>
      </c>
    </row>
    <row r="214" spans="1:10" ht="81" x14ac:dyDescent="0.35">
      <c r="A214" s="8">
        <v>209</v>
      </c>
      <c r="B214" s="108" t="s">
        <v>15350</v>
      </c>
      <c r="C214" s="14" t="s">
        <v>1056</v>
      </c>
      <c r="D214" s="197">
        <v>10150</v>
      </c>
      <c r="E214" s="197">
        <v>10150</v>
      </c>
      <c r="F214" s="14" t="s">
        <v>37942</v>
      </c>
      <c r="G214" s="14" t="s">
        <v>15351</v>
      </c>
      <c r="H214" s="14" t="s">
        <v>15351</v>
      </c>
      <c r="I214" s="14" t="s">
        <v>1058</v>
      </c>
      <c r="J214" s="14" t="s">
        <v>15381</v>
      </c>
    </row>
    <row r="215" spans="1:10" ht="81" x14ac:dyDescent="0.35">
      <c r="A215" s="8">
        <v>210</v>
      </c>
      <c r="B215" s="108" t="s">
        <v>1398</v>
      </c>
      <c r="C215" s="14" t="s">
        <v>1278</v>
      </c>
      <c r="D215" s="135">
        <v>17079</v>
      </c>
      <c r="E215" s="135">
        <v>17079</v>
      </c>
      <c r="F215" s="14" t="s">
        <v>37942</v>
      </c>
      <c r="G215" s="14" t="s">
        <v>15352</v>
      </c>
      <c r="H215" s="14" t="s">
        <v>15352</v>
      </c>
      <c r="I215" s="14" t="s">
        <v>1058</v>
      </c>
      <c r="J215" s="14" t="s">
        <v>15353</v>
      </c>
    </row>
    <row r="216" spans="1:10" ht="81" x14ac:dyDescent="0.35">
      <c r="A216" s="8">
        <v>211</v>
      </c>
      <c r="B216" s="108" t="s">
        <v>3538</v>
      </c>
      <c r="C216" s="14" t="s">
        <v>1167</v>
      </c>
      <c r="D216" s="135">
        <v>13556.9</v>
      </c>
      <c r="E216" s="135">
        <v>13556.9</v>
      </c>
      <c r="F216" s="14" t="s">
        <v>37942</v>
      </c>
      <c r="G216" s="14" t="s">
        <v>15354</v>
      </c>
      <c r="H216" s="14" t="s">
        <v>15354</v>
      </c>
      <c r="I216" s="14" t="s">
        <v>1169</v>
      </c>
      <c r="J216" s="14" t="s">
        <v>15355</v>
      </c>
    </row>
    <row r="217" spans="1:10" ht="81" x14ac:dyDescent="0.35">
      <c r="A217" s="8">
        <v>212</v>
      </c>
      <c r="B217" s="108" t="s">
        <v>4906</v>
      </c>
      <c r="C217" s="14" t="s">
        <v>1167</v>
      </c>
      <c r="D217" s="135">
        <v>7600</v>
      </c>
      <c r="E217" s="135">
        <v>7600</v>
      </c>
      <c r="F217" s="14" t="s">
        <v>37942</v>
      </c>
      <c r="G217" s="14" t="s">
        <v>15356</v>
      </c>
      <c r="H217" s="14" t="s">
        <v>15356</v>
      </c>
      <c r="I217" s="14" t="s">
        <v>1169</v>
      </c>
      <c r="J217" s="14" t="s">
        <v>15357</v>
      </c>
    </row>
    <row r="218" spans="1:10" ht="81" x14ac:dyDescent="0.35">
      <c r="A218" s="8">
        <v>213</v>
      </c>
      <c r="B218" s="108" t="s">
        <v>15358</v>
      </c>
      <c r="C218" s="14" t="s">
        <v>1167</v>
      </c>
      <c r="D218" s="135">
        <v>91436.85</v>
      </c>
      <c r="E218" s="135">
        <v>91437.5</v>
      </c>
      <c r="F218" s="14" t="s">
        <v>37942</v>
      </c>
      <c r="G218" s="14" t="s">
        <v>15359</v>
      </c>
      <c r="H218" s="14" t="s">
        <v>15359</v>
      </c>
      <c r="I218" s="14" t="s">
        <v>1169</v>
      </c>
      <c r="J218" s="14" t="s">
        <v>15360</v>
      </c>
    </row>
    <row r="219" spans="1:10" ht="409.5" x14ac:dyDescent="0.35">
      <c r="A219" s="8">
        <v>214</v>
      </c>
      <c r="B219" s="174" t="s">
        <v>15361</v>
      </c>
      <c r="C219" s="112" t="s">
        <v>911</v>
      </c>
      <c r="D219" s="136">
        <v>36915</v>
      </c>
      <c r="E219" s="136">
        <v>36915</v>
      </c>
      <c r="F219" s="112" t="s">
        <v>33</v>
      </c>
      <c r="G219" s="112" t="s">
        <v>15362</v>
      </c>
      <c r="H219" s="112" t="s">
        <v>15363</v>
      </c>
      <c r="I219" s="112" t="s">
        <v>914</v>
      </c>
      <c r="J219" s="112" t="s">
        <v>15364</v>
      </c>
    </row>
    <row r="220" spans="1:10" ht="60.75" x14ac:dyDescent="0.35">
      <c r="A220" s="8">
        <v>215</v>
      </c>
      <c r="B220" s="108" t="s">
        <v>4312</v>
      </c>
      <c r="C220" s="14" t="s">
        <v>928</v>
      </c>
      <c r="D220" s="135">
        <v>8000</v>
      </c>
      <c r="E220" s="135">
        <v>8000</v>
      </c>
      <c r="F220" s="14" t="s">
        <v>929</v>
      </c>
      <c r="G220" s="14" t="s">
        <v>15365</v>
      </c>
      <c r="H220" s="14" t="s">
        <v>15365</v>
      </c>
      <c r="I220" s="14" t="s">
        <v>931</v>
      </c>
      <c r="J220" s="14" t="s">
        <v>15366</v>
      </c>
    </row>
    <row r="221" spans="1:10" ht="81" x14ac:dyDescent="0.35">
      <c r="A221" s="8">
        <v>216</v>
      </c>
      <c r="B221" s="108" t="s">
        <v>3732</v>
      </c>
      <c r="C221" s="14" t="s">
        <v>928</v>
      </c>
      <c r="D221" s="135">
        <v>10000</v>
      </c>
      <c r="E221" s="135">
        <v>10000</v>
      </c>
      <c r="F221" s="14" t="s">
        <v>929</v>
      </c>
      <c r="G221" s="14" t="s">
        <v>15367</v>
      </c>
      <c r="H221" s="14" t="s">
        <v>15367</v>
      </c>
      <c r="I221" s="14" t="s">
        <v>931</v>
      </c>
      <c r="J221" s="14" t="s">
        <v>15368</v>
      </c>
    </row>
    <row r="222" spans="1:10" ht="101.25" x14ac:dyDescent="0.35">
      <c r="A222" s="8">
        <v>217</v>
      </c>
      <c r="B222" s="108" t="s">
        <v>15369</v>
      </c>
      <c r="C222" s="14" t="s">
        <v>968</v>
      </c>
      <c r="D222" s="184">
        <v>800000</v>
      </c>
      <c r="E222" s="184">
        <v>800000</v>
      </c>
      <c r="F222" s="14" t="s">
        <v>626</v>
      </c>
      <c r="G222" s="14" t="s">
        <v>15370</v>
      </c>
      <c r="H222" s="14" t="s">
        <v>15371</v>
      </c>
      <c r="I222" s="14" t="s">
        <v>972</v>
      </c>
      <c r="J222" s="14" t="s">
        <v>15372</v>
      </c>
    </row>
    <row r="223" spans="1:10" ht="101.25" x14ac:dyDescent="0.35">
      <c r="A223" s="8">
        <v>218</v>
      </c>
      <c r="B223" s="108" t="s">
        <v>15373</v>
      </c>
      <c r="C223" s="14" t="s">
        <v>968</v>
      </c>
      <c r="D223" s="184">
        <v>379154.5</v>
      </c>
      <c r="E223" s="184">
        <v>379154.5</v>
      </c>
      <c r="F223" s="14" t="s">
        <v>969</v>
      </c>
      <c r="G223" s="14" t="s">
        <v>15374</v>
      </c>
      <c r="H223" s="14" t="s">
        <v>15375</v>
      </c>
      <c r="I223" s="14" t="s">
        <v>972</v>
      </c>
      <c r="J223" s="14" t="s">
        <v>15376</v>
      </c>
    </row>
    <row r="224" spans="1:10" ht="81" x14ac:dyDescent="0.35">
      <c r="A224" s="8">
        <v>219</v>
      </c>
      <c r="B224" s="108" t="s">
        <v>15377</v>
      </c>
      <c r="C224" s="14" t="s">
        <v>968</v>
      </c>
      <c r="D224" s="184">
        <v>300000</v>
      </c>
      <c r="E224" s="184">
        <v>300000</v>
      </c>
      <c r="F224" s="14" t="s">
        <v>969</v>
      </c>
      <c r="G224" s="14" t="s">
        <v>15378</v>
      </c>
      <c r="H224" s="14" t="s">
        <v>15379</v>
      </c>
      <c r="I224" s="14" t="s">
        <v>972</v>
      </c>
      <c r="J224" s="14" t="s">
        <v>15380</v>
      </c>
    </row>
    <row r="225" spans="1:10" ht="81" x14ac:dyDescent="0.35">
      <c r="A225" s="8">
        <v>220</v>
      </c>
      <c r="B225" s="26" t="s">
        <v>440</v>
      </c>
      <c r="C225" s="25" t="s">
        <v>297</v>
      </c>
      <c r="D225" s="64">
        <v>49969</v>
      </c>
      <c r="E225" s="64">
        <v>49969</v>
      </c>
      <c r="F225" s="25" t="s">
        <v>33</v>
      </c>
      <c r="G225" s="27" t="s">
        <v>447</v>
      </c>
      <c r="H225" s="27" t="s">
        <v>446</v>
      </c>
      <c r="I225" s="25" t="s">
        <v>156</v>
      </c>
      <c r="J225" s="27" t="s">
        <v>26537</v>
      </c>
    </row>
    <row r="226" spans="1:10" ht="222.75" x14ac:dyDescent="0.35">
      <c r="A226" s="8">
        <v>221</v>
      </c>
      <c r="B226" s="12" t="s">
        <v>441</v>
      </c>
      <c r="C226" s="7" t="s">
        <v>297</v>
      </c>
      <c r="D226" s="46">
        <v>41500</v>
      </c>
      <c r="E226" s="46">
        <v>41500</v>
      </c>
      <c r="F226" s="25" t="s">
        <v>33</v>
      </c>
      <c r="G226" s="8" t="s">
        <v>448</v>
      </c>
      <c r="H226" s="8" t="s">
        <v>449</v>
      </c>
      <c r="I226" s="7" t="s">
        <v>156</v>
      </c>
      <c r="J226" s="8" t="s">
        <v>26537</v>
      </c>
    </row>
    <row r="227" spans="1:10" ht="222.75" x14ac:dyDescent="0.35">
      <c r="A227" s="8">
        <v>222</v>
      </c>
      <c r="B227" s="12" t="s">
        <v>442</v>
      </c>
      <c r="C227" s="7" t="s">
        <v>297</v>
      </c>
      <c r="D227" s="46">
        <v>320215.26</v>
      </c>
      <c r="E227" s="47">
        <v>320215.26</v>
      </c>
      <c r="F227" s="25" t="s">
        <v>33</v>
      </c>
      <c r="G227" s="8" t="s">
        <v>450</v>
      </c>
      <c r="H227" s="8" t="s">
        <v>443</v>
      </c>
      <c r="I227" s="7" t="s">
        <v>156</v>
      </c>
      <c r="J227" s="8" t="s">
        <v>26538</v>
      </c>
    </row>
    <row r="228" spans="1:10" ht="81" x14ac:dyDescent="0.35">
      <c r="A228" s="8">
        <v>223</v>
      </c>
      <c r="B228" s="16" t="s">
        <v>661</v>
      </c>
      <c r="C228" s="42" t="s">
        <v>539</v>
      </c>
      <c r="D228" s="19">
        <v>22500</v>
      </c>
      <c r="E228" s="19">
        <v>22500</v>
      </c>
      <c r="F228" s="18" t="s">
        <v>713</v>
      </c>
      <c r="G228" s="18" t="s">
        <v>662</v>
      </c>
      <c r="H228" s="18" t="s">
        <v>662</v>
      </c>
      <c r="I228" s="9" t="s">
        <v>185</v>
      </c>
      <c r="J228" s="8" t="s">
        <v>26539</v>
      </c>
    </row>
    <row r="229" spans="1:10" ht="60.75" x14ac:dyDescent="0.35">
      <c r="A229" s="8">
        <v>224</v>
      </c>
      <c r="B229" s="16" t="s">
        <v>27986</v>
      </c>
      <c r="C229" s="111" t="s">
        <v>26822</v>
      </c>
      <c r="D229" s="19">
        <v>9000</v>
      </c>
      <c r="E229" s="19">
        <v>9000</v>
      </c>
      <c r="F229" s="18" t="s">
        <v>37942</v>
      </c>
      <c r="G229" s="18" t="s">
        <v>27987</v>
      </c>
      <c r="H229" s="18" t="s">
        <v>27987</v>
      </c>
      <c r="I229" s="261" t="s">
        <v>185</v>
      </c>
      <c r="J229" s="18" t="s">
        <v>36505</v>
      </c>
    </row>
    <row r="230" spans="1:10" ht="60.75" x14ac:dyDescent="0.35">
      <c r="A230" s="8">
        <v>225</v>
      </c>
      <c r="B230" s="16" t="s">
        <v>27988</v>
      </c>
      <c r="C230" s="111" t="s">
        <v>26822</v>
      </c>
      <c r="D230" s="19">
        <v>41150</v>
      </c>
      <c r="E230" s="19">
        <v>41150</v>
      </c>
      <c r="F230" s="18" t="s">
        <v>37942</v>
      </c>
      <c r="G230" s="18" t="s">
        <v>27989</v>
      </c>
      <c r="H230" s="18" t="s">
        <v>27989</v>
      </c>
      <c r="I230" s="261" t="s">
        <v>185</v>
      </c>
      <c r="J230" s="18" t="s">
        <v>36504</v>
      </c>
    </row>
    <row r="231" spans="1:10" ht="60.75" x14ac:dyDescent="0.35">
      <c r="A231" s="8">
        <v>226</v>
      </c>
      <c r="B231" s="16" t="s">
        <v>27990</v>
      </c>
      <c r="C231" s="111" t="s">
        <v>26822</v>
      </c>
      <c r="D231" s="19">
        <v>15761.1</v>
      </c>
      <c r="E231" s="19">
        <v>15761.1</v>
      </c>
      <c r="F231" s="18" t="s">
        <v>37942</v>
      </c>
      <c r="G231" s="18" t="s">
        <v>27991</v>
      </c>
      <c r="H231" s="18" t="s">
        <v>27991</v>
      </c>
      <c r="I231" s="261" t="s">
        <v>185</v>
      </c>
      <c r="J231" s="18" t="s">
        <v>36503</v>
      </c>
    </row>
    <row r="232" spans="1:10" ht="81" x14ac:dyDescent="0.35">
      <c r="A232" s="8">
        <v>227</v>
      </c>
      <c r="B232" s="16" t="s">
        <v>27992</v>
      </c>
      <c r="C232" s="111" t="s">
        <v>26822</v>
      </c>
      <c r="D232" s="19">
        <v>5500</v>
      </c>
      <c r="E232" s="19">
        <v>5500</v>
      </c>
      <c r="F232" s="18" t="s">
        <v>37942</v>
      </c>
      <c r="G232" s="18" t="s">
        <v>27993</v>
      </c>
      <c r="H232" s="18" t="s">
        <v>27993</v>
      </c>
      <c r="I232" s="261" t="s">
        <v>185</v>
      </c>
      <c r="J232" s="18" t="s">
        <v>36502</v>
      </c>
    </row>
    <row r="233" spans="1:10" ht="81" x14ac:dyDescent="0.35">
      <c r="A233" s="8">
        <v>228</v>
      </c>
      <c r="B233" s="16" t="s">
        <v>36500</v>
      </c>
      <c r="C233" s="110" t="s">
        <v>36278</v>
      </c>
      <c r="D233" s="19">
        <v>23352.75</v>
      </c>
      <c r="E233" s="19">
        <v>23352.75</v>
      </c>
      <c r="F233" s="18" t="s">
        <v>37942</v>
      </c>
      <c r="G233" s="18" t="s">
        <v>36499</v>
      </c>
      <c r="H233" s="18" t="s">
        <v>36499</v>
      </c>
      <c r="I233" s="8" t="s">
        <v>972</v>
      </c>
      <c r="J233" s="18" t="s">
        <v>36501</v>
      </c>
    </row>
    <row r="234" spans="1:10" ht="60.75" x14ac:dyDescent="0.35">
      <c r="A234" s="8">
        <v>229</v>
      </c>
      <c r="B234" s="16" t="s">
        <v>27994</v>
      </c>
      <c r="C234" s="111" t="s">
        <v>26822</v>
      </c>
      <c r="D234" s="19">
        <v>166800</v>
      </c>
      <c r="E234" s="19">
        <v>166800</v>
      </c>
      <c r="F234" s="18" t="s">
        <v>37942</v>
      </c>
      <c r="G234" s="18" t="s">
        <v>27995</v>
      </c>
      <c r="H234" s="18" t="s">
        <v>27995</v>
      </c>
      <c r="I234" s="261" t="s">
        <v>185</v>
      </c>
      <c r="J234" s="18" t="s">
        <v>27996</v>
      </c>
    </row>
    <row r="235" spans="1:10" ht="81" x14ac:dyDescent="0.35">
      <c r="A235" s="8">
        <v>230</v>
      </c>
      <c r="B235" s="126" t="s">
        <v>38022</v>
      </c>
      <c r="C235" s="112" t="s">
        <v>36856</v>
      </c>
      <c r="D235" s="336">
        <v>5000</v>
      </c>
      <c r="E235" s="336">
        <v>5000</v>
      </c>
      <c r="F235" s="112" t="s">
        <v>37943</v>
      </c>
      <c r="G235" s="112" t="s">
        <v>38023</v>
      </c>
      <c r="H235" s="112" t="str">
        <f t="shared" ref="H235:H236" si="3">G235</f>
        <v>ห้างหุ้นส่วนจำกัด น้ำล้อมเคหะภัณฑ์ 5000 บาท</v>
      </c>
      <c r="I235" s="335" t="s">
        <v>36812</v>
      </c>
      <c r="J235" s="112" t="s">
        <v>38025</v>
      </c>
    </row>
    <row r="236" spans="1:10" ht="81" x14ac:dyDescent="0.35">
      <c r="A236" s="8">
        <v>231</v>
      </c>
      <c r="B236" s="126" t="s">
        <v>38024</v>
      </c>
      <c r="C236" s="112" t="s">
        <v>36856</v>
      </c>
      <c r="D236" s="336">
        <v>37450</v>
      </c>
      <c r="E236" s="336">
        <v>37450</v>
      </c>
      <c r="F236" s="112" t="s">
        <v>37943</v>
      </c>
      <c r="G236" s="112" t="s">
        <v>37327</v>
      </c>
      <c r="H236" s="112" t="str">
        <f t="shared" si="3"/>
        <v>บริษัท นูฟาร์ม่า จำกัด 37450 บาท</v>
      </c>
      <c r="I236" s="335" t="s">
        <v>36812</v>
      </c>
      <c r="J236" s="112" t="s">
        <v>38026</v>
      </c>
    </row>
    <row r="237" spans="1:10" ht="60.75" x14ac:dyDescent="0.35">
      <c r="A237" s="8">
        <v>232</v>
      </c>
      <c r="B237" s="108" t="s">
        <v>42391</v>
      </c>
      <c r="C237" s="8" t="s">
        <v>42281</v>
      </c>
      <c r="D237" s="139">
        <v>256104</v>
      </c>
      <c r="E237" s="139">
        <v>256104</v>
      </c>
      <c r="F237" s="14" t="s">
        <v>37942</v>
      </c>
      <c r="G237" s="8" t="s">
        <v>42872</v>
      </c>
      <c r="H237" s="8" t="s">
        <v>42872</v>
      </c>
      <c r="I237" s="121" t="s">
        <v>972</v>
      </c>
      <c r="J237" s="8" t="s">
        <v>42873</v>
      </c>
    </row>
    <row r="238" spans="1:10" ht="60.75" x14ac:dyDescent="0.35">
      <c r="A238" s="8">
        <v>233</v>
      </c>
      <c r="B238" s="108" t="s">
        <v>42391</v>
      </c>
      <c r="C238" s="8" t="s">
        <v>42281</v>
      </c>
      <c r="D238" s="139">
        <v>85368</v>
      </c>
      <c r="E238" s="139">
        <v>85368</v>
      </c>
      <c r="F238" s="14" t="s">
        <v>37942</v>
      </c>
      <c r="G238" s="8" t="s">
        <v>42549</v>
      </c>
      <c r="H238" s="8" t="s">
        <v>42549</v>
      </c>
      <c r="I238" s="121" t="s">
        <v>972</v>
      </c>
      <c r="J238" s="8" t="s">
        <v>42874</v>
      </c>
    </row>
    <row r="239" spans="1:10" ht="60.75" x14ac:dyDescent="0.35">
      <c r="A239" s="8">
        <v>234</v>
      </c>
      <c r="B239" s="108" t="s">
        <v>42391</v>
      </c>
      <c r="C239" s="8" t="s">
        <v>42281</v>
      </c>
      <c r="D239" s="139">
        <v>42684</v>
      </c>
      <c r="E239" s="139">
        <v>42684</v>
      </c>
      <c r="F239" s="14" t="s">
        <v>37942</v>
      </c>
      <c r="G239" s="8" t="s">
        <v>42551</v>
      </c>
      <c r="H239" s="8" t="s">
        <v>42551</v>
      </c>
      <c r="I239" s="121" t="s">
        <v>972</v>
      </c>
      <c r="J239" s="8" t="s">
        <v>42875</v>
      </c>
    </row>
    <row r="240" spans="1:10" ht="60.75" x14ac:dyDescent="0.35">
      <c r="A240" s="8">
        <v>235</v>
      </c>
      <c r="B240" s="108" t="s">
        <v>42391</v>
      </c>
      <c r="C240" s="8" t="s">
        <v>42281</v>
      </c>
      <c r="D240" s="139">
        <v>298788</v>
      </c>
      <c r="E240" s="139">
        <v>298788</v>
      </c>
      <c r="F240" s="14" t="s">
        <v>37942</v>
      </c>
      <c r="G240" s="8" t="s">
        <v>42876</v>
      </c>
      <c r="H240" s="8" t="s">
        <v>42876</v>
      </c>
      <c r="I240" s="121" t="s">
        <v>972</v>
      </c>
      <c r="J240" s="8" t="s">
        <v>42877</v>
      </c>
    </row>
    <row r="241" spans="1:10" ht="60.75" x14ac:dyDescent="0.35">
      <c r="A241" s="8">
        <v>236</v>
      </c>
      <c r="B241" s="108" t="s">
        <v>42457</v>
      </c>
      <c r="C241" s="8" t="s">
        <v>42281</v>
      </c>
      <c r="D241" s="139">
        <v>42684</v>
      </c>
      <c r="E241" s="139">
        <v>42684</v>
      </c>
      <c r="F241" s="14" t="s">
        <v>37942</v>
      </c>
      <c r="G241" s="8" t="s">
        <v>42551</v>
      </c>
      <c r="H241" s="8" t="s">
        <v>42551</v>
      </c>
      <c r="I241" s="121" t="s">
        <v>972</v>
      </c>
      <c r="J241" s="8" t="s">
        <v>42878</v>
      </c>
    </row>
    <row r="242" spans="1:10" ht="60.75" x14ac:dyDescent="0.35">
      <c r="A242" s="8">
        <v>237</v>
      </c>
      <c r="B242" s="108" t="s">
        <v>42391</v>
      </c>
      <c r="C242" s="8" t="s">
        <v>42281</v>
      </c>
      <c r="D242" s="139">
        <v>85368</v>
      </c>
      <c r="E242" s="139">
        <v>85368</v>
      </c>
      <c r="F242" s="14" t="s">
        <v>37942</v>
      </c>
      <c r="G242" s="8" t="s">
        <v>42549</v>
      </c>
      <c r="H242" s="8" t="s">
        <v>42549</v>
      </c>
      <c r="I242" s="121" t="s">
        <v>972</v>
      </c>
      <c r="J242" s="8" t="s">
        <v>42879</v>
      </c>
    </row>
    <row r="243" spans="1:10" ht="60.75" x14ac:dyDescent="0.35">
      <c r="A243" s="8">
        <v>238</v>
      </c>
      <c r="B243" s="108" t="s">
        <v>42391</v>
      </c>
      <c r="C243" s="8" t="s">
        <v>42281</v>
      </c>
      <c r="D243" s="139">
        <v>130754</v>
      </c>
      <c r="E243" s="139">
        <v>130754</v>
      </c>
      <c r="F243" s="14" t="s">
        <v>37942</v>
      </c>
      <c r="G243" s="8" t="s">
        <v>42813</v>
      </c>
      <c r="H243" s="8" t="s">
        <v>42813</v>
      </c>
      <c r="I243" s="121" t="s">
        <v>972</v>
      </c>
      <c r="J243" s="8" t="s">
        <v>42880</v>
      </c>
    </row>
    <row r="244" spans="1:10" ht="60.75" x14ac:dyDescent="0.35">
      <c r="A244" s="8">
        <v>239</v>
      </c>
      <c r="B244" s="108" t="s">
        <v>42391</v>
      </c>
      <c r="C244" s="8" t="s">
        <v>42281</v>
      </c>
      <c r="D244" s="139">
        <v>85368</v>
      </c>
      <c r="E244" s="139">
        <v>85368</v>
      </c>
      <c r="F244" s="14" t="s">
        <v>37942</v>
      </c>
      <c r="G244" s="8" t="s">
        <v>42549</v>
      </c>
      <c r="H244" s="8" t="s">
        <v>42549</v>
      </c>
      <c r="I244" s="121" t="s">
        <v>972</v>
      </c>
      <c r="J244" s="8" t="s">
        <v>42881</v>
      </c>
    </row>
    <row r="245" spans="1:10" ht="60.75" x14ac:dyDescent="0.35">
      <c r="A245" s="8">
        <v>240</v>
      </c>
      <c r="B245" s="108" t="s">
        <v>42457</v>
      </c>
      <c r="C245" s="8" t="s">
        <v>42281</v>
      </c>
      <c r="D245" s="139">
        <v>85368</v>
      </c>
      <c r="E245" s="139">
        <v>85368</v>
      </c>
      <c r="F245" s="14" t="s">
        <v>37942</v>
      </c>
      <c r="G245" s="8" t="s">
        <v>42549</v>
      </c>
      <c r="H245" s="8" t="s">
        <v>42549</v>
      </c>
      <c r="I245" s="121" t="s">
        <v>972</v>
      </c>
      <c r="J245" s="8" t="s">
        <v>42882</v>
      </c>
    </row>
    <row r="246" spans="1:10" ht="60.75" x14ac:dyDescent="0.35">
      <c r="A246" s="8">
        <v>241</v>
      </c>
      <c r="B246" s="108" t="s">
        <v>42391</v>
      </c>
      <c r="C246" s="8" t="s">
        <v>42281</v>
      </c>
      <c r="D246" s="139">
        <v>42684</v>
      </c>
      <c r="E246" s="139">
        <v>42684</v>
      </c>
      <c r="F246" s="14" t="s">
        <v>37942</v>
      </c>
      <c r="G246" s="8" t="s">
        <v>42551</v>
      </c>
      <c r="H246" s="8" t="s">
        <v>42551</v>
      </c>
      <c r="I246" s="121" t="s">
        <v>972</v>
      </c>
      <c r="J246" s="8" t="s">
        <v>42883</v>
      </c>
    </row>
    <row r="247" spans="1:10" ht="60.75" x14ac:dyDescent="0.35">
      <c r="A247" s="8">
        <v>242</v>
      </c>
      <c r="B247" s="108" t="s">
        <v>42386</v>
      </c>
      <c r="C247" s="8" t="s">
        <v>42281</v>
      </c>
      <c r="D247" s="139">
        <v>11600</v>
      </c>
      <c r="E247" s="139">
        <v>26717</v>
      </c>
      <c r="F247" s="14" t="s">
        <v>37942</v>
      </c>
      <c r="G247" s="8" t="s">
        <v>42884</v>
      </c>
      <c r="H247" s="8" t="s">
        <v>42884</v>
      </c>
      <c r="I247" s="121" t="s">
        <v>972</v>
      </c>
      <c r="J247" s="8" t="s">
        <v>42885</v>
      </c>
    </row>
    <row r="248" spans="1:10" ht="81" x14ac:dyDescent="0.35">
      <c r="A248" s="8">
        <v>243</v>
      </c>
      <c r="B248" s="108" t="s">
        <v>42886</v>
      </c>
      <c r="C248" s="8" t="s">
        <v>42281</v>
      </c>
      <c r="D248" s="139">
        <v>96300</v>
      </c>
      <c r="E248" s="139">
        <v>150000</v>
      </c>
      <c r="F248" s="14" t="s">
        <v>37942</v>
      </c>
      <c r="G248" s="8" t="s">
        <v>42887</v>
      </c>
      <c r="H248" s="8" t="s">
        <v>42887</v>
      </c>
      <c r="I248" s="121" t="s">
        <v>972</v>
      </c>
      <c r="J248" s="8" t="s">
        <v>42888</v>
      </c>
    </row>
    <row r="249" spans="1:10" ht="81" x14ac:dyDescent="0.35">
      <c r="A249" s="8">
        <v>244</v>
      </c>
      <c r="B249" s="108" t="s">
        <v>42889</v>
      </c>
      <c r="C249" s="8" t="s">
        <v>42281</v>
      </c>
      <c r="D249" s="139">
        <v>10700</v>
      </c>
      <c r="E249" s="139">
        <v>10700</v>
      </c>
      <c r="F249" s="14" t="s">
        <v>37942</v>
      </c>
      <c r="G249" s="8" t="s">
        <v>42890</v>
      </c>
      <c r="H249" s="8" t="s">
        <v>42890</v>
      </c>
      <c r="I249" s="121" t="s">
        <v>972</v>
      </c>
      <c r="J249" s="8" t="s">
        <v>42891</v>
      </c>
    </row>
    <row r="250" spans="1:10" ht="60.75" x14ac:dyDescent="0.35">
      <c r="A250" s="8">
        <v>245</v>
      </c>
      <c r="B250" s="108" t="s">
        <v>42523</v>
      </c>
      <c r="C250" s="8" t="s">
        <v>42281</v>
      </c>
      <c r="D250" s="139">
        <v>13482</v>
      </c>
      <c r="E250" s="139">
        <v>18161</v>
      </c>
      <c r="F250" s="14" t="s">
        <v>37942</v>
      </c>
      <c r="G250" s="8" t="s">
        <v>42892</v>
      </c>
      <c r="H250" s="8" t="s">
        <v>42892</v>
      </c>
      <c r="I250" s="121" t="s">
        <v>972</v>
      </c>
      <c r="J250" s="8" t="s">
        <v>42893</v>
      </c>
    </row>
    <row r="251" spans="1:10" ht="141.75" x14ac:dyDescent="0.35">
      <c r="A251" s="8">
        <v>246</v>
      </c>
      <c r="B251" s="108" t="s">
        <v>42894</v>
      </c>
      <c r="C251" s="8" t="s">
        <v>42281</v>
      </c>
      <c r="D251" s="139">
        <v>13998</v>
      </c>
      <c r="E251" s="139">
        <v>13998</v>
      </c>
      <c r="F251" s="14" t="s">
        <v>37942</v>
      </c>
      <c r="G251" s="8" t="s">
        <v>42895</v>
      </c>
      <c r="H251" s="8" t="s">
        <v>42895</v>
      </c>
      <c r="I251" s="121" t="s">
        <v>972</v>
      </c>
      <c r="J251" s="8" t="s">
        <v>42896</v>
      </c>
    </row>
    <row r="252" spans="1:10" ht="60.75" x14ac:dyDescent="0.35">
      <c r="A252" s="8">
        <v>247</v>
      </c>
      <c r="B252" s="108" t="s">
        <v>42391</v>
      </c>
      <c r="C252" s="8" t="s">
        <v>42281</v>
      </c>
      <c r="D252" s="139">
        <v>99990</v>
      </c>
      <c r="E252" s="139">
        <v>99990</v>
      </c>
      <c r="F252" s="14" t="s">
        <v>37942</v>
      </c>
      <c r="G252" s="8" t="s">
        <v>42897</v>
      </c>
      <c r="H252" s="8" t="s">
        <v>42897</v>
      </c>
      <c r="I252" s="121" t="s">
        <v>972</v>
      </c>
      <c r="J252" s="8" t="s">
        <v>42898</v>
      </c>
    </row>
    <row r="253" spans="1:10" ht="60.75" x14ac:dyDescent="0.35">
      <c r="A253" s="8">
        <v>248</v>
      </c>
      <c r="B253" s="108" t="s">
        <v>42391</v>
      </c>
      <c r="C253" s="8" t="s">
        <v>42281</v>
      </c>
      <c r="D253" s="139">
        <v>85368</v>
      </c>
      <c r="E253" s="139">
        <v>85368</v>
      </c>
      <c r="F253" s="14" t="s">
        <v>37942</v>
      </c>
      <c r="G253" s="8" t="s">
        <v>42549</v>
      </c>
      <c r="H253" s="8" t="s">
        <v>42549</v>
      </c>
      <c r="I253" s="121" t="s">
        <v>972</v>
      </c>
      <c r="J253" s="8" t="s">
        <v>42899</v>
      </c>
    </row>
    <row r="254" spans="1:10" ht="60.75" x14ac:dyDescent="0.35">
      <c r="A254" s="8">
        <v>249</v>
      </c>
      <c r="B254" s="108" t="s">
        <v>42391</v>
      </c>
      <c r="C254" s="8" t="s">
        <v>42281</v>
      </c>
      <c r="D254" s="139">
        <v>384156</v>
      </c>
      <c r="E254" s="139">
        <v>384156</v>
      </c>
      <c r="F254" s="14" t="s">
        <v>37942</v>
      </c>
      <c r="G254" s="8" t="s">
        <v>42866</v>
      </c>
      <c r="H254" s="8" t="s">
        <v>42866</v>
      </c>
      <c r="I254" s="121" t="s">
        <v>972</v>
      </c>
      <c r="J254" s="8" t="s">
        <v>42900</v>
      </c>
    </row>
    <row r="255" spans="1:10" ht="60.75" x14ac:dyDescent="0.35">
      <c r="A255" s="8">
        <v>250</v>
      </c>
      <c r="B255" s="108" t="s">
        <v>42391</v>
      </c>
      <c r="C255" s="8" t="s">
        <v>42281</v>
      </c>
      <c r="D255" s="139">
        <v>115774</v>
      </c>
      <c r="E255" s="139">
        <v>115774</v>
      </c>
      <c r="F255" s="14" t="s">
        <v>37942</v>
      </c>
      <c r="G255" s="8" t="s">
        <v>42901</v>
      </c>
      <c r="H255" s="8" t="s">
        <v>42901</v>
      </c>
      <c r="I255" s="121" t="s">
        <v>972</v>
      </c>
      <c r="J255" s="8" t="s">
        <v>42902</v>
      </c>
    </row>
    <row r="256" spans="1:10" ht="60.75" x14ac:dyDescent="0.35">
      <c r="A256" s="8">
        <v>251</v>
      </c>
      <c r="B256" s="108" t="s">
        <v>42391</v>
      </c>
      <c r="C256" s="8" t="s">
        <v>42281</v>
      </c>
      <c r="D256" s="139">
        <v>170736</v>
      </c>
      <c r="E256" s="139">
        <v>170736</v>
      </c>
      <c r="F256" s="14" t="s">
        <v>37942</v>
      </c>
      <c r="G256" s="8" t="s">
        <v>42903</v>
      </c>
      <c r="H256" s="8" t="s">
        <v>42903</v>
      </c>
      <c r="I256" s="121" t="s">
        <v>972</v>
      </c>
      <c r="J256" s="8" t="s">
        <v>42904</v>
      </c>
    </row>
    <row r="257" spans="1:10" ht="60.75" x14ac:dyDescent="0.35">
      <c r="A257" s="8">
        <v>252</v>
      </c>
      <c r="B257" s="108" t="s">
        <v>42457</v>
      </c>
      <c r="C257" s="8" t="s">
        <v>42281</v>
      </c>
      <c r="D257" s="139">
        <v>256104</v>
      </c>
      <c r="E257" s="139">
        <v>256104</v>
      </c>
      <c r="F257" s="14" t="s">
        <v>37942</v>
      </c>
      <c r="G257" s="8" t="s">
        <v>42872</v>
      </c>
      <c r="H257" s="8" t="s">
        <v>42872</v>
      </c>
      <c r="I257" s="121" t="s">
        <v>972</v>
      </c>
      <c r="J257" s="8" t="s">
        <v>42905</v>
      </c>
    </row>
    <row r="258" spans="1:10" ht="60.75" x14ac:dyDescent="0.35">
      <c r="A258" s="8">
        <v>253</v>
      </c>
      <c r="B258" s="108" t="s">
        <v>42391</v>
      </c>
      <c r="C258" s="8" t="s">
        <v>42281</v>
      </c>
      <c r="D258" s="139">
        <v>256104</v>
      </c>
      <c r="E258" s="139">
        <v>256104</v>
      </c>
      <c r="F258" s="14" t="s">
        <v>37942</v>
      </c>
      <c r="G258" s="8" t="s">
        <v>42872</v>
      </c>
      <c r="H258" s="8" t="s">
        <v>42872</v>
      </c>
      <c r="I258" s="121" t="s">
        <v>972</v>
      </c>
      <c r="J258" s="8" t="s">
        <v>42906</v>
      </c>
    </row>
    <row r="259" spans="1:10" ht="60.75" x14ac:dyDescent="0.35">
      <c r="A259" s="8">
        <v>254</v>
      </c>
      <c r="B259" s="108" t="s">
        <v>42391</v>
      </c>
      <c r="C259" s="8" t="s">
        <v>42281</v>
      </c>
      <c r="D259" s="139">
        <v>42684</v>
      </c>
      <c r="E259" s="139">
        <v>42684</v>
      </c>
      <c r="F259" s="14" t="s">
        <v>37942</v>
      </c>
      <c r="G259" s="8" t="s">
        <v>42551</v>
      </c>
      <c r="H259" s="8" t="s">
        <v>42551</v>
      </c>
      <c r="I259" s="121" t="s">
        <v>972</v>
      </c>
      <c r="J259" s="8" t="s">
        <v>42907</v>
      </c>
    </row>
    <row r="260" spans="1:10" ht="60.75" x14ac:dyDescent="0.35">
      <c r="A260" s="8">
        <v>255</v>
      </c>
      <c r="B260" s="108" t="s">
        <v>42391</v>
      </c>
      <c r="C260" s="8" t="s">
        <v>42281</v>
      </c>
      <c r="D260" s="139">
        <v>341472</v>
      </c>
      <c r="E260" s="139">
        <v>341472</v>
      </c>
      <c r="F260" s="14" t="s">
        <v>37942</v>
      </c>
      <c r="G260" s="8" t="s">
        <v>42908</v>
      </c>
      <c r="H260" s="8" t="s">
        <v>42908</v>
      </c>
      <c r="I260" s="121" t="s">
        <v>972</v>
      </c>
      <c r="J260" s="8" t="s">
        <v>42909</v>
      </c>
    </row>
    <row r="261" spans="1:10" ht="60.75" x14ac:dyDescent="0.35">
      <c r="A261" s="8">
        <v>256</v>
      </c>
      <c r="B261" s="108" t="s">
        <v>42391</v>
      </c>
      <c r="C261" s="8" t="s">
        <v>42281</v>
      </c>
      <c r="D261" s="139">
        <v>85368</v>
      </c>
      <c r="E261" s="139">
        <v>85368</v>
      </c>
      <c r="F261" s="14" t="s">
        <v>37942</v>
      </c>
      <c r="G261" s="8" t="s">
        <v>42549</v>
      </c>
      <c r="H261" s="8" t="s">
        <v>42549</v>
      </c>
      <c r="I261" s="121" t="s">
        <v>972</v>
      </c>
      <c r="J261" s="8" t="s">
        <v>42910</v>
      </c>
    </row>
    <row r="262" spans="1:10" ht="60.75" x14ac:dyDescent="0.35">
      <c r="A262" s="8">
        <v>257</v>
      </c>
      <c r="B262" s="108" t="s">
        <v>696</v>
      </c>
      <c r="C262" s="8" t="s">
        <v>42281</v>
      </c>
      <c r="D262" s="139">
        <v>239000</v>
      </c>
      <c r="E262" s="139">
        <v>239000</v>
      </c>
      <c r="F262" s="14" t="s">
        <v>37942</v>
      </c>
      <c r="G262" s="8" t="s">
        <v>42911</v>
      </c>
      <c r="H262" s="8" t="s">
        <v>42911</v>
      </c>
      <c r="I262" s="121" t="s">
        <v>972</v>
      </c>
      <c r="J262" s="8" t="s">
        <v>42912</v>
      </c>
    </row>
    <row r="263" spans="1:10" ht="60.75" x14ac:dyDescent="0.35">
      <c r="A263" s="8">
        <v>258</v>
      </c>
      <c r="B263" s="108" t="s">
        <v>30495</v>
      </c>
      <c r="C263" s="8" t="s">
        <v>42281</v>
      </c>
      <c r="D263" s="139">
        <v>89000</v>
      </c>
      <c r="E263" s="139">
        <v>89000</v>
      </c>
      <c r="F263" s="14" t="s">
        <v>37942</v>
      </c>
      <c r="G263" s="8" t="s">
        <v>42913</v>
      </c>
      <c r="H263" s="8" t="s">
        <v>42913</v>
      </c>
      <c r="I263" s="121" t="s">
        <v>972</v>
      </c>
      <c r="J263" s="8" t="s">
        <v>42914</v>
      </c>
    </row>
    <row r="264" spans="1:10" ht="60.75" x14ac:dyDescent="0.35">
      <c r="A264" s="8">
        <v>259</v>
      </c>
      <c r="B264" s="108" t="s">
        <v>30495</v>
      </c>
      <c r="C264" s="8" t="s">
        <v>42281</v>
      </c>
      <c r="D264" s="139">
        <v>165000</v>
      </c>
      <c r="E264" s="139">
        <v>165000</v>
      </c>
      <c r="F264" s="14" t="s">
        <v>37942</v>
      </c>
      <c r="G264" s="8" t="s">
        <v>42915</v>
      </c>
      <c r="H264" s="8" t="s">
        <v>42915</v>
      </c>
      <c r="I264" s="121" t="s">
        <v>972</v>
      </c>
      <c r="J264" s="8" t="s">
        <v>42916</v>
      </c>
    </row>
    <row r="265" spans="1:10" ht="60.75" x14ac:dyDescent="0.35">
      <c r="A265" s="8">
        <v>260</v>
      </c>
      <c r="B265" s="108" t="s">
        <v>42391</v>
      </c>
      <c r="C265" s="8" t="s">
        <v>42281</v>
      </c>
      <c r="D265" s="139">
        <v>5000</v>
      </c>
      <c r="E265" s="139">
        <v>5000</v>
      </c>
      <c r="F265" s="14" t="s">
        <v>37942</v>
      </c>
      <c r="G265" s="8" t="s">
        <v>42917</v>
      </c>
      <c r="H265" s="8" t="s">
        <v>42917</v>
      </c>
      <c r="I265" s="121" t="s">
        <v>972</v>
      </c>
      <c r="J265" s="8" t="s">
        <v>42918</v>
      </c>
    </row>
    <row r="266" spans="1:10" ht="60.75" x14ac:dyDescent="0.35">
      <c r="A266" s="8">
        <v>261</v>
      </c>
      <c r="B266" s="108" t="s">
        <v>42391</v>
      </c>
      <c r="C266" s="8" t="s">
        <v>42281</v>
      </c>
      <c r="D266" s="139">
        <v>496800</v>
      </c>
      <c r="E266" s="139">
        <v>496800</v>
      </c>
      <c r="F266" s="14" t="s">
        <v>37942</v>
      </c>
      <c r="G266" s="8" t="s">
        <v>42919</v>
      </c>
      <c r="H266" s="8" t="s">
        <v>42919</v>
      </c>
      <c r="I266" s="121" t="s">
        <v>972</v>
      </c>
      <c r="J266" s="8" t="s">
        <v>42920</v>
      </c>
    </row>
    <row r="267" spans="1:10" ht="60.75" x14ac:dyDescent="0.35">
      <c r="A267" s="8">
        <v>262</v>
      </c>
      <c r="B267" s="108" t="s">
        <v>42921</v>
      </c>
      <c r="C267" s="8" t="s">
        <v>42281</v>
      </c>
      <c r="D267" s="139">
        <v>448000</v>
      </c>
      <c r="E267" s="139">
        <v>448000</v>
      </c>
      <c r="F267" s="14" t="s">
        <v>37942</v>
      </c>
      <c r="G267" s="8" t="s">
        <v>42922</v>
      </c>
      <c r="H267" s="8" t="s">
        <v>42922</v>
      </c>
      <c r="I267" s="121" t="s">
        <v>972</v>
      </c>
      <c r="J267" s="8" t="s">
        <v>42923</v>
      </c>
    </row>
    <row r="268" spans="1:10" ht="81" x14ac:dyDescent="0.35">
      <c r="A268" s="8">
        <v>263</v>
      </c>
      <c r="B268" s="108" t="s">
        <v>42520</v>
      </c>
      <c r="C268" s="8" t="s">
        <v>42281</v>
      </c>
      <c r="D268" s="139">
        <v>91550</v>
      </c>
      <c r="E268" s="139">
        <v>160933.5</v>
      </c>
      <c r="F268" s="14" t="s">
        <v>37942</v>
      </c>
      <c r="G268" s="8" t="s">
        <v>42924</v>
      </c>
      <c r="H268" s="8" t="s">
        <v>42924</v>
      </c>
      <c r="I268" s="121" t="s">
        <v>972</v>
      </c>
      <c r="J268" s="8" t="s">
        <v>42925</v>
      </c>
    </row>
    <row r="269" spans="1:10" ht="60.75" x14ac:dyDescent="0.35">
      <c r="A269" s="8">
        <v>264</v>
      </c>
      <c r="B269" s="108" t="s">
        <v>42926</v>
      </c>
      <c r="C269" s="8" t="s">
        <v>42281</v>
      </c>
      <c r="D269" s="139">
        <v>70750</v>
      </c>
      <c r="E269" s="139">
        <v>86650</v>
      </c>
      <c r="F269" s="14" t="s">
        <v>37942</v>
      </c>
      <c r="G269" s="8" t="s">
        <v>42927</v>
      </c>
      <c r="H269" s="8" t="s">
        <v>42927</v>
      </c>
      <c r="I269" s="121" t="s">
        <v>972</v>
      </c>
      <c r="J269" s="8" t="s">
        <v>42928</v>
      </c>
    </row>
    <row r="270" spans="1:10" ht="101.25" x14ac:dyDescent="0.35">
      <c r="A270" s="8">
        <v>265</v>
      </c>
      <c r="B270" s="108" t="s">
        <v>42929</v>
      </c>
      <c r="C270" s="8" t="s">
        <v>42281</v>
      </c>
      <c r="D270" s="139">
        <v>6500</v>
      </c>
      <c r="E270" s="139">
        <v>6500</v>
      </c>
      <c r="F270" s="14" t="s">
        <v>37942</v>
      </c>
      <c r="G270" s="8" t="s">
        <v>42930</v>
      </c>
      <c r="H270" s="8" t="s">
        <v>42930</v>
      </c>
      <c r="I270" s="121" t="s">
        <v>972</v>
      </c>
      <c r="J270" s="8" t="s">
        <v>42931</v>
      </c>
    </row>
    <row r="271" spans="1:10" ht="101.25" x14ac:dyDescent="0.35">
      <c r="A271" s="8">
        <v>266</v>
      </c>
      <c r="B271" s="108" t="s">
        <v>42932</v>
      </c>
      <c r="C271" s="8" t="s">
        <v>42281</v>
      </c>
      <c r="D271" s="139">
        <v>92276.800000000003</v>
      </c>
      <c r="E271" s="139">
        <v>92276.800000000003</v>
      </c>
      <c r="F271" s="14" t="s">
        <v>37942</v>
      </c>
      <c r="G271" s="8" t="s">
        <v>42933</v>
      </c>
      <c r="H271" s="8" t="s">
        <v>42933</v>
      </c>
      <c r="I271" s="121" t="s">
        <v>972</v>
      </c>
      <c r="J271" s="8" t="s">
        <v>42934</v>
      </c>
    </row>
    <row r="272" spans="1:10" ht="81" x14ac:dyDescent="0.35">
      <c r="A272" s="8">
        <v>267</v>
      </c>
      <c r="B272" s="108" t="s">
        <v>42644</v>
      </c>
      <c r="C272" s="8" t="s">
        <v>42281</v>
      </c>
      <c r="D272" s="139">
        <v>12890</v>
      </c>
      <c r="E272" s="139">
        <v>14478</v>
      </c>
      <c r="F272" s="14" t="s">
        <v>37942</v>
      </c>
      <c r="G272" s="8" t="s">
        <v>42935</v>
      </c>
      <c r="H272" s="8" t="s">
        <v>42935</v>
      </c>
      <c r="I272" s="121" t="s">
        <v>972</v>
      </c>
      <c r="J272" s="8" t="s">
        <v>42936</v>
      </c>
    </row>
    <row r="273" spans="1:10" ht="60.75" x14ac:dyDescent="0.35">
      <c r="A273" s="8">
        <v>268</v>
      </c>
      <c r="B273" s="16" t="s">
        <v>27997</v>
      </c>
      <c r="C273" s="111" t="s">
        <v>26822</v>
      </c>
      <c r="D273" s="19">
        <v>5000</v>
      </c>
      <c r="E273" s="19">
        <v>5000</v>
      </c>
      <c r="F273" s="18" t="s">
        <v>37942</v>
      </c>
      <c r="G273" s="18" t="s">
        <v>27998</v>
      </c>
      <c r="H273" s="18" t="s">
        <v>27998</v>
      </c>
      <c r="I273" s="261" t="s">
        <v>185</v>
      </c>
      <c r="J273" s="18" t="s">
        <v>27999</v>
      </c>
    </row>
    <row r="274" spans="1:10" ht="60.75" x14ac:dyDescent="0.35">
      <c r="A274" s="8">
        <v>269</v>
      </c>
      <c r="B274" s="16" t="s">
        <v>28000</v>
      </c>
      <c r="C274" s="111" t="s">
        <v>26822</v>
      </c>
      <c r="D274" s="19">
        <v>40000</v>
      </c>
      <c r="E274" s="19">
        <v>40000</v>
      </c>
      <c r="F274" s="18" t="s">
        <v>37942</v>
      </c>
      <c r="G274" s="18" t="s">
        <v>28001</v>
      </c>
      <c r="H274" s="18" t="s">
        <v>28001</v>
      </c>
      <c r="I274" s="261" t="s">
        <v>185</v>
      </c>
      <c r="J274" s="18" t="s">
        <v>28002</v>
      </c>
    </row>
    <row r="275" spans="1:10" ht="81" x14ac:dyDescent="0.35">
      <c r="A275" s="8">
        <v>270</v>
      </c>
      <c r="B275" s="16" t="s">
        <v>28003</v>
      </c>
      <c r="C275" s="111" t="s">
        <v>26822</v>
      </c>
      <c r="D275" s="19">
        <v>13450</v>
      </c>
      <c r="E275" s="19">
        <v>13450</v>
      </c>
      <c r="F275" s="18" t="s">
        <v>37942</v>
      </c>
      <c r="G275" s="18" t="s">
        <v>28004</v>
      </c>
      <c r="H275" s="18" t="s">
        <v>27363</v>
      </c>
      <c r="I275" s="261" t="s">
        <v>185</v>
      </c>
      <c r="J275" s="18" t="s">
        <v>28005</v>
      </c>
    </row>
    <row r="276" spans="1:10" ht="81" x14ac:dyDescent="0.35">
      <c r="A276" s="8">
        <v>271</v>
      </c>
      <c r="B276" s="16" t="s">
        <v>28006</v>
      </c>
      <c r="C276" s="111" t="s">
        <v>26822</v>
      </c>
      <c r="D276" s="19">
        <v>128400</v>
      </c>
      <c r="E276" s="19">
        <v>128400</v>
      </c>
      <c r="F276" s="18" t="s">
        <v>37942</v>
      </c>
      <c r="G276" s="18" t="s">
        <v>28007</v>
      </c>
      <c r="H276" s="18" t="s">
        <v>28008</v>
      </c>
      <c r="I276" s="261" t="s">
        <v>185</v>
      </c>
      <c r="J276" s="18" t="s">
        <v>28009</v>
      </c>
    </row>
    <row r="277" spans="1:10" ht="60.75" x14ac:dyDescent="0.35">
      <c r="A277" s="8">
        <v>272</v>
      </c>
      <c r="B277" s="16" t="s">
        <v>28010</v>
      </c>
      <c r="C277" s="111" t="s">
        <v>26822</v>
      </c>
      <c r="D277" s="19">
        <v>19960</v>
      </c>
      <c r="E277" s="19">
        <v>19960</v>
      </c>
      <c r="F277" s="18" t="s">
        <v>37942</v>
      </c>
      <c r="G277" s="18" t="s">
        <v>28011</v>
      </c>
      <c r="H277" s="18" t="s">
        <v>28011</v>
      </c>
      <c r="I277" s="261" t="s">
        <v>185</v>
      </c>
      <c r="J277" s="18" t="s">
        <v>28012</v>
      </c>
    </row>
    <row r="278" spans="1:10" ht="60.75" x14ac:dyDescent="0.35">
      <c r="A278" s="8">
        <v>273</v>
      </c>
      <c r="B278" s="16" t="s">
        <v>27013</v>
      </c>
      <c r="C278" s="111" t="s">
        <v>26822</v>
      </c>
      <c r="D278" s="19">
        <v>15301</v>
      </c>
      <c r="E278" s="19">
        <v>15301</v>
      </c>
      <c r="F278" s="18" t="s">
        <v>37942</v>
      </c>
      <c r="G278" s="18" t="s">
        <v>28013</v>
      </c>
      <c r="H278" s="18" t="s">
        <v>28013</v>
      </c>
      <c r="I278" s="261" t="s">
        <v>185</v>
      </c>
      <c r="J278" s="18" t="s">
        <v>28014</v>
      </c>
    </row>
    <row r="279" spans="1:10" ht="60.75" x14ac:dyDescent="0.35">
      <c r="A279" s="8">
        <v>274</v>
      </c>
      <c r="B279" s="16" t="s">
        <v>28015</v>
      </c>
      <c r="C279" s="111" t="s">
        <v>26822</v>
      </c>
      <c r="D279" s="19">
        <v>27820</v>
      </c>
      <c r="E279" s="19">
        <v>27820</v>
      </c>
      <c r="F279" s="18" t="s">
        <v>37942</v>
      </c>
      <c r="G279" s="18" t="s">
        <v>28016</v>
      </c>
      <c r="H279" s="18" t="s">
        <v>28016</v>
      </c>
      <c r="I279" s="261" t="s">
        <v>185</v>
      </c>
      <c r="J279" s="18" t="s">
        <v>28017</v>
      </c>
    </row>
    <row r="280" spans="1:10" ht="60.75" x14ac:dyDescent="0.35">
      <c r="A280" s="8">
        <v>275</v>
      </c>
      <c r="B280" s="16" t="s">
        <v>28018</v>
      </c>
      <c r="C280" s="111" t="s">
        <v>26822</v>
      </c>
      <c r="D280" s="19">
        <v>99888.5</v>
      </c>
      <c r="E280" s="19">
        <v>99888.5</v>
      </c>
      <c r="F280" s="18" t="s">
        <v>37942</v>
      </c>
      <c r="G280" s="18" t="s">
        <v>28019</v>
      </c>
      <c r="H280" s="18" t="s">
        <v>28019</v>
      </c>
      <c r="I280" s="261" t="s">
        <v>185</v>
      </c>
      <c r="J280" s="18" t="s">
        <v>28020</v>
      </c>
    </row>
    <row r="281" spans="1:10" ht="60.75" x14ac:dyDescent="0.35">
      <c r="A281" s="8">
        <v>276</v>
      </c>
      <c r="B281" s="16" t="s">
        <v>28021</v>
      </c>
      <c r="C281" s="111" t="s">
        <v>26822</v>
      </c>
      <c r="D281" s="19">
        <v>39250</v>
      </c>
      <c r="E281" s="19">
        <v>39250</v>
      </c>
      <c r="F281" s="18" t="s">
        <v>37942</v>
      </c>
      <c r="G281" s="18" t="s">
        <v>28022</v>
      </c>
      <c r="H281" s="18" t="s">
        <v>28022</v>
      </c>
      <c r="I281" s="261" t="s">
        <v>185</v>
      </c>
      <c r="J281" s="18" t="s">
        <v>28023</v>
      </c>
    </row>
    <row r="282" spans="1:10" ht="60.75" x14ac:dyDescent="0.35">
      <c r="A282" s="8">
        <v>277</v>
      </c>
      <c r="B282" s="16" t="s">
        <v>28024</v>
      </c>
      <c r="C282" s="111" t="s">
        <v>26822</v>
      </c>
      <c r="D282" s="19">
        <v>20720</v>
      </c>
      <c r="E282" s="19">
        <v>20720</v>
      </c>
      <c r="F282" s="18" t="s">
        <v>37942</v>
      </c>
      <c r="G282" s="18" t="s">
        <v>28025</v>
      </c>
      <c r="H282" s="18" t="s">
        <v>28025</v>
      </c>
      <c r="I282" s="261" t="s">
        <v>185</v>
      </c>
      <c r="J282" s="18" t="s">
        <v>28026</v>
      </c>
    </row>
    <row r="283" spans="1:10" ht="101.25" x14ac:dyDescent="0.35">
      <c r="A283" s="8">
        <v>278</v>
      </c>
      <c r="B283" s="16" t="s">
        <v>28027</v>
      </c>
      <c r="C283" s="111" t="s">
        <v>26822</v>
      </c>
      <c r="D283" s="19">
        <v>15000</v>
      </c>
      <c r="E283" s="19">
        <v>15000</v>
      </c>
      <c r="F283" s="18" t="s">
        <v>37942</v>
      </c>
      <c r="G283" s="18" t="s">
        <v>28028</v>
      </c>
      <c r="H283" s="18" t="s">
        <v>28028</v>
      </c>
      <c r="I283" s="261" t="s">
        <v>185</v>
      </c>
      <c r="J283" s="18" t="s">
        <v>28029</v>
      </c>
    </row>
    <row r="284" spans="1:10" ht="81" x14ac:dyDescent="0.35">
      <c r="A284" s="8">
        <v>279</v>
      </c>
      <c r="B284" s="16" t="s">
        <v>27192</v>
      </c>
      <c r="C284" s="111" t="s">
        <v>26822</v>
      </c>
      <c r="D284" s="19">
        <v>180000</v>
      </c>
      <c r="E284" s="19">
        <v>180000</v>
      </c>
      <c r="F284" s="18" t="s">
        <v>37942</v>
      </c>
      <c r="G284" s="18" t="s">
        <v>28030</v>
      </c>
      <c r="H284" s="18" t="s">
        <v>28030</v>
      </c>
      <c r="I284" s="261" t="s">
        <v>185</v>
      </c>
      <c r="J284" s="18" t="s">
        <v>28031</v>
      </c>
    </row>
    <row r="285" spans="1:10" ht="81" x14ac:dyDescent="0.35">
      <c r="A285" s="8">
        <v>280</v>
      </c>
      <c r="B285" s="16" t="s">
        <v>28032</v>
      </c>
      <c r="C285" s="111" t="s">
        <v>26822</v>
      </c>
      <c r="D285" s="19">
        <v>7000</v>
      </c>
      <c r="E285" s="19">
        <v>7000</v>
      </c>
      <c r="F285" s="18" t="s">
        <v>37942</v>
      </c>
      <c r="G285" s="18" t="s">
        <v>28033</v>
      </c>
      <c r="H285" s="18" t="s">
        <v>28033</v>
      </c>
      <c r="I285" s="261" t="s">
        <v>185</v>
      </c>
      <c r="J285" s="18" t="s">
        <v>28034</v>
      </c>
    </row>
    <row r="286" spans="1:10" ht="40.5" x14ac:dyDescent="0.35">
      <c r="A286" s="8">
        <v>281</v>
      </c>
      <c r="B286" s="6" t="s">
        <v>25724</v>
      </c>
      <c r="C286" s="266" t="s">
        <v>24422</v>
      </c>
      <c r="D286" s="288">
        <v>2550</v>
      </c>
      <c r="E286" s="288">
        <v>2550</v>
      </c>
      <c r="F286" s="263" t="s">
        <v>938</v>
      </c>
      <c r="G286" s="267" t="s">
        <v>25725</v>
      </c>
      <c r="H286" s="267" t="s">
        <v>25725</v>
      </c>
      <c r="I286" s="268" t="s">
        <v>1899</v>
      </c>
      <c r="J286" s="269" t="s">
        <v>26540</v>
      </c>
    </row>
    <row r="287" spans="1:10" ht="40.5" x14ac:dyDescent="0.35">
      <c r="A287" s="8">
        <v>282</v>
      </c>
      <c r="B287" s="262" t="s">
        <v>25726</v>
      </c>
      <c r="C287" s="266" t="s">
        <v>24422</v>
      </c>
      <c r="D287" s="288">
        <v>19300</v>
      </c>
      <c r="E287" s="288">
        <v>19300</v>
      </c>
      <c r="F287" s="263" t="s">
        <v>938</v>
      </c>
      <c r="G287" s="267" t="s">
        <v>25727</v>
      </c>
      <c r="H287" s="267" t="s">
        <v>25727</v>
      </c>
      <c r="I287" s="268" t="s">
        <v>1899</v>
      </c>
      <c r="J287" s="269" t="s">
        <v>26541</v>
      </c>
    </row>
    <row r="288" spans="1:10" ht="40.5" x14ac:dyDescent="0.35">
      <c r="A288" s="8">
        <v>283</v>
      </c>
      <c r="B288" s="262" t="s">
        <v>25726</v>
      </c>
      <c r="C288" s="266" t="s">
        <v>24422</v>
      </c>
      <c r="D288" s="288">
        <v>7750</v>
      </c>
      <c r="E288" s="288">
        <v>7750</v>
      </c>
      <c r="F288" s="263" t="s">
        <v>938</v>
      </c>
      <c r="G288" s="267" t="s">
        <v>25728</v>
      </c>
      <c r="H288" s="267" t="s">
        <v>25728</v>
      </c>
      <c r="I288" s="268" t="s">
        <v>1899</v>
      </c>
      <c r="J288" s="269" t="s">
        <v>26542</v>
      </c>
    </row>
    <row r="289" spans="1:10" ht="81" x14ac:dyDescent="0.35">
      <c r="A289" s="8">
        <v>284</v>
      </c>
      <c r="B289" s="157" t="s">
        <v>205</v>
      </c>
      <c r="C289" s="25" t="s">
        <v>182</v>
      </c>
      <c r="D289" s="64">
        <v>10100</v>
      </c>
      <c r="E289" s="64">
        <v>10100</v>
      </c>
      <c r="F289" s="25" t="s">
        <v>33</v>
      </c>
      <c r="G289" s="27" t="s">
        <v>243</v>
      </c>
      <c r="H289" s="27" t="s">
        <v>244</v>
      </c>
      <c r="I289" s="28" t="s">
        <v>185</v>
      </c>
      <c r="J289" s="27" t="s">
        <v>241</v>
      </c>
    </row>
    <row r="290" spans="1:10" ht="81" x14ac:dyDescent="0.35">
      <c r="A290" s="8">
        <v>285</v>
      </c>
      <c r="B290" s="12" t="s">
        <v>240</v>
      </c>
      <c r="C290" s="7" t="s">
        <v>182</v>
      </c>
      <c r="D290" s="46">
        <v>58500</v>
      </c>
      <c r="E290" s="46">
        <v>58500</v>
      </c>
      <c r="F290" s="25" t="s">
        <v>33</v>
      </c>
      <c r="G290" s="8" t="s">
        <v>245</v>
      </c>
      <c r="H290" s="8" t="s">
        <v>246</v>
      </c>
      <c r="I290" s="9" t="s">
        <v>185</v>
      </c>
      <c r="J290" s="8" t="s">
        <v>242</v>
      </c>
    </row>
    <row r="291" spans="1:10" ht="81" x14ac:dyDescent="0.35">
      <c r="A291" s="8">
        <v>286</v>
      </c>
      <c r="B291" s="12" t="s">
        <v>465</v>
      </c>
      <c r="C291" s="7" t="s">
        <v>297</v>
      </c>
      <c r="D291" s="46">
        <v>33000</v>
      </c>
      <c r="E291" s="47">
        <v>33000</v>
      </c>
      <c r="F291" s="25" t="s">
        <v>33</v>
      </c>
      <c r="G291" s="8" t="s">
        <v>455</v>
      </c>
      <c r="H291" s="8" t="s">
        <v>456</v>
      </c>
      <c r="I291" s="7" t="s">
        <v>156</v>
      </c>
      <c r="J291" s="8" t="s">
        <v>26543</v>
      </c>
    </row>
    <row r="292" spans="1:10" ht="81" x14ac:dyDescent="0.35">
      <c r="A292" s="8">
        <v>287</v>
      </c>
      <c r="B292" s="12" t="s">
        <v>451</v>
      </c>
      <c r="C292" s="7" t="s">
        <v>297</v>
      </c>
      <c r="D292" s="46">
        <v>99510</v>
      </c>
      <c r="E292" s="46">
        <v>99510</v>
      </c>
      <c r="F292" s="25" t="s">
        <v>33</v>
      </c>
      <c r="G292" s="8" t="s">
        <v>457</v>
      </c>
      <c r="H292" s="8" t="s">
        <v>458</v>
      </c>
      <c r="I292" s="7" t="s">
        <v>156</v>
      </c>
      <c r="J292" s="8" t="s">
        <v>26544</v>
      </c>
    </row>
    <row r="293" spans="1:10" ht="60.75" x14ac:dyDescent="0.35">
      <c r="A293" s="8">
        <v>288</v>
      </c>
      <c r="B293" s="12" t="s">
        <v>452</v>
      </c>
      <c r="C293" s="7" t="s">
        <v>297</v>
      </c>
      <c r="D293" s="46">
        <v>99991.5</v>
      </c>
      <c r="E293" s="47">
        <v>99991.5</v>
      </c>
      <c r="F293" s="25" t="s">
        <v>33</v>
      </c>
      <c r="G293" s="8" t="s">
        <v>453</v>
      </c>
      <c r="H293" s="8" t="s">
        <v>454</v>
      </c>
      <c r="I293" s="7" t="s">
        <v>156</v>
      </c>
      <c r="J293" s="8" t="s">
        <v>26545</v>
      </c>
    </row>
    <row r="294" spans="1:10" ht="81" x14ac:dyDescent="0.35">
      <c r="A294" s="8">
        <v>289</v>
      </c>
      <c r="B294" s="53" t="s">
        <v>667</v>
      </c>
      <c r="C294" s="66" t="s">
        <v>539</v>
      </c>
      <c r="D294" s="54">
        <v>23200</v>
      </c>
      <c r="E294" s="54">
        <v>23200</v>
      </c>
      <c r="F294" s="63" t="s">
        <v>713</v>
      </c>
      <c r="G294" s="51" t="s">
        <v>668</v>
      </c>
      <c r="H294" s="51" t="s">
        <v>668</v>
      </c>
      <c r="I294" s="9" t="s">
        <v>185</v>
      </c>
      <c r="J294" s="8" t="s">
        <v>26546</v>
      </c>
    </row>
    <row r="295" spans="1:10" ht="81" x14ac:dyDescent="0.35">
      <c r="A295" s="8">
        <v>290</v>
      </c>
      <c r="B295" s="96" t="s">
        <v>663</v>
      </c>
      <c r="C295" s="78" t="s">
        <v>539</v>
      </c>
      <c r="D295" s="200">
        <v>46400</v>
      </c>
      <c r="E295" s="200">
        <v>46400</v>
      </c>
      <c r="F295" s="79" t="s">
        <v>713</v>
      </c>
      <c r="G295" s="81" t="s">
        <v>664</v>
      </c>
      <c r="H295" s="81" t="s">
        <v>670</v>
      </c>
      <c r="I295" s="80" t="s">
        <v>185</v>
      </c>
      <c r="J295" s="88" t="s">
        <v>26547</v>
      </c>
    </row>
    <row r="296" spans="1:10" ht="40.5" x14ac:dyDescent="0.35">
      <c r="A296" s="8">
        <v>291</v>
      </c>
      <c r="B296" s="124" t="s">
        <v>15383</v>
      </c>
      <c r="C296" s="114" t="s">
        <v>949</v>
      </c>
      <c r="D296" s="132">
        <v>650</v>
      </c>
      <c r="E296" s="134">
        <v>650</v>
      </c>
      <c r="F296" s="114" t="s">
        <v>938</v>
      </c>
      <c r="G296" s="114" t="s">
        <v>15384</v>
      </c>
      <c r="H296" s="114" t="s">
        <v>15384</v>
      </c>
      <c r="I296" s="115" t="s">
        <v>951</v>
      </c>
      <c r="J296" s="116" t="s">
        <v>15385</v>
      </c>
    </row>
    <row r="297" spans="1:10" ht="40.5" x14ac:dyDescent="0.35">
      <c r="A297" s="8">
        <v>292</v>
      </c>
      <c r="B297" s="124" t="s">
        <v>15386</v>
      </c>
      <c r="C297" s="114" t="s">
        <v>949</v>
      </c>
      <c r="D297" s="132">
        <v>5250</v>
      </c>
      <c r="E297" s="134">
        <v>5250</v>
      </c>
      <c r="F297" s="114" t="s">
        <v>938</v>
      </c>
      <c r="G297" s="114" t="s">
        <v>15387</v>
      </c>
      <c r="H297" s="114" t="s">
        <v>15387</v>
      </c>
      <c r="I297" s="115" t="s">
        <v>951</v>
      </c>
      <c r="J297" s="116" t="s">
        <v>15388</v>
      </c>
    </row>
    <row r="298" spans="1:10" ht="101.25" x14ac:dyDescent="0.35">
      <c r="A298" s="8">
        <v>293</v>
      </c>
      <c r="B298" s="124" t="s">
        <v>15389</v>
      </c>
      <c r="C298" s="114" t="s">
        <v>949</v>
      </c>
      <c r="D298" s="132">
        <v>9000</v>
      </c>
      <c r="E298" s="134">
        <v>9000</v>
      </c>
      <c r="F298" s="114" t="s">
        <v>938</v>
      </c>
      <c r="G298" s="114" t="s">
        <v>11931</v>
      </c>
      <c r="H298" s="114" t="s">
        <v>11931</v>
      </c>
      <c r="I298" s="115" t="s">
        <v>951</v>
      </c>
      <c r="J298" s="116" t="s">
        <v>15390</v>
      </c>
    </row>
    <row r="299" spans="1:10" ht="121.5" x14ac:dyDescent="0.35">
      <c r="A299" s="8">
        <v>294</v>
      </c>
      <c r="B299" s="124" t="s">
        <v>15391</v>
      </c>
      <c r="C299" s="114" t="s">
        <v>949</v>
      </c>
      <c r="D299" s="132">
        <v>9000</v>
      </c>
      <c r="E299" s="132">
        <v>9000</v>
      </c>
      <c r="F299" s="114" t="s">
        <v>938</v>
      </c>
      <c r="G299" s="114" t="s">
        <v>11931</v>
      </c>
      <c r="H299" s="114" t="s">
        <v>11931</v>
      </c>
      <c r="I299" s="115" t="s">
        <v>951</v>
      </c>
      <c r="J299" s="116" t="s">
        <v>15392</v>
      </c>
    </row>
    <row r="300" spans="1:10" ht="60.75" x14ac:dyDescent="0.35">
      <c r="A300" s="8">
        <v>295</v>
      </c>
      <c r="B300" s="124" t="s">
        <v>15393</v>
      </c>
      <c r="C300" s="114" t="s">
        <v>949</v>
      </c>
      <c r="D300" s="132">
        <v>263862</v>
      </c>
      <c r="E300" s="132">
        <v>263862</v>
      </c>
      <c r="F300" s="114" t="s">
        <v>938</v>
      </c>
      <c r="G300" s="114" t="s">
        <v>15394</v>
      </c>
      <c r="H300" s="114" t="s">
        <v>15394</v>
      </c>
      <c r="I300" s="115" t="s">
        <v>951</v>
      </c>
      <c r="J300" s="116" t="s">
        <v>15395</v>
      </c>
    </row>
    <row r="301" spans="1:10" ht="101.25" x14ac:dyDescent="0.35">
      <c r="A301" s="8">
        <v>296</v>
      </c>
      <c r="B301" s="108" t="s">
        <v>10298</v>
      </c>
      <c r="C301" s="14" t="s">
        <v>838</v>
      </c>
      <c r="D301" s="139">
        <v>9600</v>
      </c>
      <c r="E301" s="139">
        <v>9600</v>
      </c>
      <c r="F301" s="14" t="s">
        <v>37942</v>
      </c>
      <c r="G301" s="14" t="s">
        <v>15396</v>
      </c>
      <c r="H301" s="14" t="s">
        <v>15396</v>
      </c>
      <c r="I301" s="14" t="s">
        <v>840</v>
      </c>
      <c r="J301" s="121" t="s">
        <v>15397</v>
      </c>
    </row>
    <row r="302" spans="1:10" ht="101.25" x14ac:dyDescent="0.35">
      <c r="A302" s="8">
        <v>297</v>
      </c>
      <c r="B302" s="108" t="s">
        <v>12036</v>
      </c>
      <c r="C302" s="14" t="s">
        <v>838</v>
      </c>
      <c r="D302" s="139">
        <v>65270</v>
      </c>
      <c r="E302" s="139">
        <v>65270</v>
      </c>
      <c r="F302" s="14" t="s">
        <v>37942</v>
      </c>
      <c r="G302" s="14" t="s">
        <v>15398</v>
      </c>
      <c r="H302" s="14" t="s">
        <v>15398</v>
      </c>
      <c r="I302" s="14" t="s">
        <v>840</v>
      </c>
      <c r="J302" s="121" t="s">
        <v>15399</v>
      </c>
    </row>
    <row r="303" spans="1:10" ht="101.25" x14ac:dyDescent="0.35">
      <c r="A303" s="8">
        <v>298</v>
      </c>
      <c r="B303" s="108" t="s">
        <v>14345</v>
      </c>
      <c r="C303" s="14" t="s">
        <v>838</v>
      </c>
      <c r="D303" s="139">
        <v>1926</v>
      </c>
      <c r="E303" s="139">
        <v>1926</v>
      </c>
      <c r="F303" s="14" t="s">
        <v>37942</v>
      </c>
      <c r="G303" s="14" t="s">
        <v>15400</v>
      </c>
      <c r="H303" s="14" t="s">
        <v>15400</v>
      </c>
      <c r="I303" s="14" t="s">
        <v>840</v>
      </c>
      <c r="J303" s="121" t="s">
        <v>15401</v>
      </c>
    </row>
    <row r="304" spans="1:10" ht="81" x14ac:dyDescent="0.35">
      <c r="A304" s="8">
        <v>299</v>
      </c>
      <c r="B304" s="108" t="s">
        <v>37969</v>
      </c>
      <c r="C304" s="14" t="s">
        <v>36749</v>
      </c>
      <c r="D304" s="197">
        <v>29318</v>
      </c>
      <c r="E304" s="342">
        <v>28600</v>
      </c>
      <c r="F304" s="14" t="s">
        <v>33</v>
      </c>
      <c r="G304" s="14" t="s">
        <v>37970</v>
      </c>
      <c r="H304" s="14" t="str">
        <f t="shared" ref="H304:H306" si="4">G304</f>
        <v>บริษัท แอร์ เทคนิ คอล จำกัด
29,318.00 บาท</v>
      </c>
      <c r="I304" s="14" t="s">
        <v>1058</v>
      </c>
      <c r="J304" s="14" t="s">
        <v>37973</v>
      </c>
    </row>
    <row r="305" spans="1:10" ht="40.5" x14ac:dyDescent="0.35">
      <c r="A305" s="8">
        <v>300</v>
      </c>
      <c r="B305" s="108" t="s">
        <v>37389</v>
      </c>
      <c r="C305" s="14" t="s">
        <v>36749</v>
      </c>
      <c r="D305" s="197">
        <v>80000</v>
      </c>
      <c r="E305" s="342">
        <f t="shared" ref="E305:E306" si="5">D305</f>
        <v>80000</v>
      </c>
      <c r="F305" s="14" t="s">
        <v>33</v>
      </c>
      <c r="G305" s="14" t="s">
        <v>37971</v>
      </c>
      <c r="H305" s="14" t="str">
        <f t="shared" si="4"/>
        <v>บริษัท รีโซลิค จำกัด
80,000.00 บาท</v>
      </c>
      <c r="I305" s="14" t="s">
        <v>1058</v>
      </c>
      <c r="J305" s="14" t="s">
        <v>37974</v>
      </c>
    </row>
    <row r="306" spans="1:10" ht="81" x14ac:dyDescent="0.35">
      <c r="A306" s="8">
        <v>301</v>
      </c>
      <c r="B306" s="108" t="s">
        <v>36748</v>
      </c>
      <c r="C306" s="14" t="s">
        <v>36749</v>
      </c>
      <c r="D306" s="197">
        <v>10800</v>
      </c>
      <c r="E306" s="342">
        <f t="shared" si="5"/>
        <v>10800</v>
      </c>
      <c r="F306" s="14" t="s">
        <v>33</v>
      </c>
      <c r="G306" s="14" t="s">
        <v>37972</v>
      </c>
      <c r="H306" s="14" t="str">
        <f t="shared" si="4"/>
        <v>บริษัท เคโมไซเอนซ์ (ประเทศไทย) จำกัด
10,800.00 บาท</v>
      </c>
      <c r="I306" s="14" t="s">
        <v>1058</v>
      </c>
      <c r="J306" s="14" t="s">
        <v>37975</v>
      </c>
    </row>
    <row r="307" spans="1:10" ht="81" x14ac:dyDescent="0.35">
      <c r="A307" s="8">
        <v>302</v>
      </c>
      <c r="B307" s="155" t="s">
        <v>15402</v>
      </c>
      <c r="C307" s="152" t="s">
        <v>937</v>
      </c>
      <c r="D307" s="158">
        <v>28890</v>
      </c>
      <c r="E307" s="158">
        <v>28890</v>
      </c>
      <c r="F307" s="152" t="s">
        <v>33</v>
      </c>
      <c r="G307" s="152" t="s">
        <v>15403</v>
      </c>
      <c r="H307" s="152" t="s">
        <v>15403</v>
      </c>
      <c r="I307" s="153" t="s">
        <v>13197</v>
      </c>
      <c r="J307" s="153" t="s">
        <v>26548</v>
      </c>
    </row>
    <row r="308" spans="1:10" ht="60.75" x14ac:dyDescent="0.35">
      <c r="A308" s="8">
        <v>303</v>
      </c>
      <c r="B308" s="155" t="s">
        <v>15404</v>
      </c>
      <c r="C308" s="152" t="s">
        <v>937</v>
      </c>
      <c r="D308" s="158">
        <v>210000</v>
      </c>
      <c r="E308" s="158">
        <v>210000</v>
      </c>
      <c r="F308" s="152" t="s">
        <v>33</v>
      </c>
      <c r="G308" s="152" t="s">
        <v>15405</v>
      </c>
      <c r="H308" s="152" t="s">
        <v>15405</v>
      </c>
      <c r="I308" s="153" t="s">
        <v>13197</v>
      </c>
      <c r="J308" s="153" t="s">
        <v>26549</v>
      </c>
    </row>
    <row r="309" spans="1:10" ht="60.75" x14ac:dyDescent="0.35">
      <c r="A309" s="8">
        <v>304</v>
      </c>
      <c r="B309" s="155" t="s">
        <v>15189</v>
      </c>
      <c r="C309" s="152" t="s">
        <v>937</v>
      </c>
      <c r="D309" s="158">
        <v>2800</v>
      </c>
      <c r="E309" s="158">
        <v>2800</v>
      </c>
      <c r="F309" s="152" t="s">
        <v>33</v>
      </c>
      <c r="G309" s="152" t="s">
        <v>15406</v>
      </c>
      <c r="H309" s="152" t="s">
        <v>15406</v>
      </c>
      <c r="I309" s="153" t="s">
        <v>13197</v>
      </c>
      <c r="J309" s="153" t="s">
        <v>26550</v>
      </c>
    </row>
    <row r="310" spans="1:10" ht="60.75" x14ac:dyDescent="0.35">
      <c r="A310" s="8">
        <v>305</v>
      </c>
      <c r="B310" s="155" t="s">
        <v>15407</v>
      </c>
      <c r="C310" s="152" t="s">
        <v>937</v>
      </c>
      <c r="D310" s="158">
        <v>32500</v>
      </c>
      <c r="E310" s="158">
        <v>32500</v>
      </c>
      <c r="F310" s="152" t="s">
        <v>33</v>
      </c>
      <c r="G310" s="152" t="s">
        <v>15408</v>
      </c>
      <c r="H310" s="152" t="s">
        <v>15408</v>
      </c>
      <c r="I310" s="153" t="s">
        <v>13197</v>
      </c>
      <c r="J310" s="153" t="s">
        <v>26551</v>
      </c>
    </row>
    <row r="311" spans="1:10" ht="40.5" x14ac:dyDescent="0.35">
      <c r="A311" s="8">
        <v>306</v>
      </c>
      <c r="B311" s="108" t="s">
        <v>15409</v>
      </c>
      <c r="C311" s="14" t="s">
        <v>1273</v>
      </c>
      <c r="D311" s="197">
        <v>16440</v>
      </c>
      <c r="E311" s="197">
        <v>16440</v>
      </c>
      <c r="F311" s="14" t="s">
        <v>7524</v>
      </c>
      <c r="G311" s="121" t="s">
        <v>15410</v>
      </c>
      <c r="H311" s="121" t="s">
        <v>15410</v>
      </c>
      <c r="I311" s="14" t="s">
        <v>185</v>
      </c>
      <c r="J311" s="14" t="s">
        <v>26552</v>
      </c>
    </row>
    <row r="312" spans="1:10" ht="60.75" x14ac:dyDescent="0.35">
      <c r="A312" s="8">
        <v>307</v>
      </c>
      <c r="B312" s="108" t="s">
        <v>10875</v>
      </c>
      <c r="C312" s="14" t="s">
        <v>1273</v>
      </c>
      <c r="D312" s="197">
        <v>10340</v>
      </c>
      <c r="E312" s="197">
        <v>10340</v>
      </c>
      <c r="F312" s="14" t="s">
        <v>7524</v>
      </c>
      <c r="G312" s="121" t="s">
        <v>15411</v>
      </c>
      <c r="H312" s="121" t="s">
        <v>15411</v>
      </c>
      <c r="I312" s="14" t="s">
        <v>185</v>
      </c>
      <c r="J312" s="14" t="s">
        <v>26553</v>
      </c>
    </row>
    <row r="313" spans="1:10" ht="40.5" x14ac:dyDescent="0.35">
      <c r="A313" s="8">
        <v>308</v>
      </c>
      <c r="B313" s="108" t="s">
        <v>15412</v>
      </c>
      <c r="C313" s="14" t="s">
        <v>1273</v>
      </c>
      <c r="D313" s="197">
        <v>15140</v>
      </c>
      <c r="E313" s="197">
        <v>15140</v>
      </c>
      <c r="F313" s="14" t="s">
        <v>7524</v>
      </c>
      <c r="G313" s="121" t="s">
        <v>15413</v>
      </c>
      <c r="H313" s="121" t="s">
        <v>15413</v>
      </c>
      <c r="I313" s="14" t="s">
        <v>185</v>
      </c>
      <c r="J313" s="14" t="s">
        <v>26554</v>
      </c>
    </row>
    <row r="314" spans="1:10" ht="60.75" x14ac:dyDescent="0.35">
      <c r="A314" s="8">
        <v>309</v>
      </c>
      <c r="B314" s="108" t="s">
        <v>2771</v>
      </c>
      <c r="C314" s="14" t="s">
        <v>959</v>
      </c>
      <c r="D314" s="139">
        <v>52858</v>
      </c>
      <c r="E314" s="139">
        <f t="shared" ref="E314:E320" si="6">D314</f>
        <v>52858</v>
      </c>
      <c r="F314" s="14" t="s">
        <v>938</v>
      </c>
      <c r="G314" s="14" t="s">
        <v>15414</v>
      </c>
      <c r="H314" s="14" t="s">
        <v>15414</v>
      </c>
      <c r="I314" s="14" t="s">
        <v>962</v>
      </c>
      <c r="J314" s="14" t="s">
        <v>15415</v>
      </c>
    </row>
    <row r="315" spans="1:10" ht="81" x14ac:dyDescent="0.35">
      <c r="A315" s="8">
        <v>310</v>
      </c>
      <c r="B315" s="108" t="s">
        <v>9732</v>
      </c>
      <c r="C315" s="14" t="s">
        <v>959</v>
      </c>
      <c r="D315" s="139">
        <v>29874.400000000001</v>
      </c>
      <c r="E315" s="139">
        <f t="shared" si="6"/>
        <v>29874.400000000001</v>
      </c>
      <c r="F315" s="14" t="s">
        <v>938</v>
      </c>
      <c r="G315" s="14" t="s">
        <v>15416</v>
      </c>
      <c r="H315" s="14" t="s">
        <v>15416</v>
      </c>
      <c r="I315" s="14" t="s">
        <v>962</v>
      </c>
      <c r="J315" s="14" t="s">
        <v>15417</v>
      </c>
    </row>
    <row r="316" spans="1:10" ht="60.75" x14ac:dyDescent="0.35">
      <c r="A316" s="8">
        <v>311</v>
      </c>
      <c r="B316" s="108" t="s">
        <v>5923</v>
      </c>
      <c r="C316" s="14" t="s">
        <v>959</v>
      </c>
      <c r="D316" s="139">
        <v>72000</v>
      </c>
      <c r="E316" s="139">
        <f t="shared" si="6"/>
        <v>72000</v>
      </c>
      <c r="F316" s="14" t="s">
        <v>938</v>
      </c>
      <c r="G316" s="14" t="s">
        <v>15418</v>
      </c>
      <c r="H316" s="14" t="s">
        <v>15418</v>
      </c>
      <c r="I316" s="14" t="s">
        <v>962</v>
      </c>
      <c r="J316" s="14" t="s">
        <v>15419</v>
      </c>
    </row>
    <row r="317" spans="1:10" ht="81" x14ac:dyDescent="0.35">
      <c r="A317" s="8">
        <v>312</v>
      </c>
      <c r="B317" s="108" t="s">
        <v>15420</v>
      </c>
      <c r="C317" s="14" t="s">
        <v>959</v>
      </c>
      <c r="D317" s="139">
        <v>50819.65</v>
      </c>
      <c r="E317" s="139">
        <f t="shared" si="6"/>
        <v>50819.65</v>
      </c>
      <c r="F317" s="14" t="s">
        <v>938</v>
      </c>
      <c r="G317" s="14" t="s">
        <v>15421</v>
      </c>
      <c r="H317" s="14" t="s">
        <v>15421</v>
      </c>
      <c r="I317" s="14" t="s">
        <v>962</v>
      </c>
      <c r="J317" s="14" t="s">
        <v>15422</v>
      </c>
    </row>
    <row r="318" spans="1:10" ht="60.75" x14ac:dyDescent="0.35">
      <c r="A318" s="8">
        <v>313</v>
      </c>
      <c r="B318" s="108" t="s">
        <v>5920</v>
      </c>
      <c r="C318" s="14" t="s">
        <v>959</v>
      </c>
      <c r="D318" s="139">
        <v>19178.5</v>
      </c>
      <c r="E318" s="139">
        <f t="shared" si="6"/>
        <v>19178.5</v>
      </c>
      <c r="F318" s="14" t="s">
        <v>938</v>
      </c>
      <c r="G318" s="14" t="s">
        <v>15423</v>
      </c>
      <c r="H318" s="14" t="s">
        <v>15423</v>
      </c>
      <c r="I318" s="14" t="s">
        <v>962</v>
      </c>
      <c r="J318" s="14" t="s">
        <v>15424</v>
      </c>
    </row>
    <row r="319" spans="1:10" ht="81" x14ac:dyDescent="0.35">
      <c r="A319" s="8">
        <v>314</v>
      </c>
      <c r="B319" s="108" t="s">
        <v>5920</v>
      </c>
      <c r="C319" s="14" t="s">
        <v>959</v>
      </c>
      <c r="D319" s="139">
        <v>12800</v>
      </c>
      <c r="E319" s="139">
        <f t="shared" si="6"/>
        <v>12800</v>
      </c>
      <c r="F319" s="14" t="s">
        <v>938</v>
      </c>
      <c r="G319" s="14" t="s">
        <v>15425</v>
      </c>
      <c r="H319" s="14" t="s">
        <v>15425</v>
      </c>
      <c r="I319" s="14" t="s">
        <v>962</v>
      </c>
      <c r="J319" s="14" t="s">
        <v>15426</v>
      </c>
    </row>
    <row r="320" spans="1:10" ht="81" x14ac:dyDescent="0.35">
      <c r="A320" s="8">
        <v>315</v>
      </c>
      <c r="B320" s="108" t="s">
        <v>15427</v>
      </c>
      <c r="C320" s="14" t="s">
        <v>959</v>
      </c>
      <c r="D320" s="139">
        <v>11770</v>
      </c>
      <c r="E320" s="139">
        <f t="shared" si="6"/>
        <v>11770</v>
      </c>
      <c r="F320" s="14" t="s">
        <v>938</v>
      </c>
      <c r="G320" s="14" t="s">
        <v>15428</v>
      </c>
      <c r="H320" s="14" t="s">
        <v>15428</v>
      </c>
      <c r="I320" s="14" t="s">
        <v>962</v>
      </c>
      <c r="J320" s="14" t="s">
        <v>15429</v>
      </c>
    </row>
    <row r="321" spans="1:10" ht="60.75" x14ac:dyDescent="0.35">
      <c r="A321" s="8">
        <v>316</v>
      </c>
      <c r="B321" s="108" t="s">
        <v>1392</v>
      </c>
      <c r="C321" s="14" t="s">
        <v>1056</v>
      </c>
      <c r="D321" s="197">
        <v>798</v>
      </c>
      <c r="E321" s="197">
        <v>798</v>
      </c>
      <c r="F321" s="14" t="s">
        <v>37942</v>
      </c>
      <c r="G321" s="14" t="s">
        <v>15430</v>
      </c>
      <c r="H321" s="14" t="s">
        <v>15430</v>
      </c>
      <c r="I321" s="14" t="s">
        <v>1058</v>
      </c>
      <c r="J321" s="14" t="s">
        <v>15431</v>
      </c>
    </row>
    <row r="322" spans="1:10" ht="81" x14ac:dyDescent="0.35">
      <c r="A322" s="8">
        <v>317</v>
      </c>
      <c r="B322" s="108" t="s">
        <v>15432</v>
      </c>
      <c r="C322" s="14" t="s">
        <v>1056</v>
      </c>
      <c r="D322" s="197">
        <v>1926</v>
      </c>
      <c r="E322" s="197">
        <v>1926</v>
      </c>
      <c r="F322" s="14" t="s">
        <v>37942</v>
      </c>
      <c r="G322" s="14" t="s">
        <v>15433</v>
      </c>
      <c r="H322" s="14" t="s">
        <v>15433</v>
      </c>
      <c r="I322" s="14" t="s">
        <v>1058</v>
      </c>
      <c r="J322" s="14" t="s">
        <v>15434</v>
      </c>
    </row>
    <row r="323" spans="1:10" ht="81" x14ac:dyDescent="0.35">
      <c r="A323" s="8">
        <v>318</v>
      </c>
      <c r="B323" s="108" t="s">
        <v>15435</v>
      </c>
      <c r="C323" s="14" t="s">
        <v>1278</v>
      </c>
      <c r="D323" s="135">
        <v>346460</v>
      </c>
      <c r="E323" s="135">
        <v>346460</v>
      </c>
      <c r="F323" s="14" t="s">
        <v>37942</v>
      </c>
      <c r="G323" s="14" t="s">
        <v>15436</v>
      </c>
      <c r="H323" s="14" t="s">
        <v>15436</v>
      </c>
      <c r="I323" s="14" t="s">
        <v>1058</v>
      </c>
      <c r="J323" s="14" t="s">
        <v>15437</v>
      </c>
    </row>
    <row r="324" spans="1:10" ht="182.25" x14ac:dyDescent="0.35">
      <c r="A324" s="8">
        <v>319</v>
      </c>
      <c r="B324" s="174" t="s">
        <v>15438</v>
      </c>
      <c r="C324" s="112" t="s">
        <v>911</v>
      </c>
      <c r="D324" s="136">
        <v>17976</v>
      </c>
      <c r="E324" s="136">
        <v>17976</v>
      </c>
      <c r="F324" s="112" t="s">
        <v>33</v>
      </c>
      <c r="G324" s="112" t="s">
        <v>15439</v>
      </c>
      <c r="H324" s="112" t="s">
        <v>15440</v>
      </c>
      <c r="I324" s="112" t="s">
        <v>914</v>
      </c>
      <c r="J324" s="112" t="s">
        <v>15441</v>
      </c>
    </row>
    <row r="325" spans="1:10" ht="81" x14ac:dyDescent="0.35">
      <c r="A325" s="8">
        <v>320</v>
      </c>
      <c r="B325" s="16" t="s">
        <v>33159</v>
      </c>
      <c r="C325" s="18" t="s">
        <v>28712</v>
      </c>
      <c r="D325" s="19">
        <v>42265</v>
      </c>
      <c r="E325" s="19">
        <v>42265</v>
      </c>
      <c r="F325" s="18" t="s">
        <v>37942</v>
      </c>
      <c r="G325" s="18" t="s">
        <v>33160</v>
      </c>
      <c r="H325" s="18" t="s">
        <v>33160</v>
      </c>
      <c r="I325" s="18" t="s">
        <v>28714</v>
      </c>
      <c r="J325" s="18" t="s">
        <v>33161</v>
      </c>
    </row>
    <row r="326" spans="1:10" ht="81" x14ac:dyDescent="0.35">
      <c r="A326" s="8">
        <v>321</v>
      </c>
      <c r="B326" s="16" t="s">
        <v>33162</v>
      </c>
      <c r="C326" s="18" t="s">
        <v>28712</v>
      </c>
      <c r="D326" s="19">
        <v>246100</v>
      </c>
      <c r="E326" s="19">
        <v>246100</v>
      </c>
      <c r="F326" s="18" t="s">
        <v>37942</v>
      </c>
      <c r="G326" s="18" t="s">
        <v>33163</v>
      </c>
      <c r="H326" s="18" t="s">
        <v>33163</v>
      </c>
      <c r="I326" s="18" t="s">
        <v>28714</v>
      </c>
      <c r="J326" s="18" t="s">
        <v>33164</v>
      </c>
    </row>
    <row r="327" spans="1:10" ht="81" x14ac:dyDescent="0.35">
      <c r="A327" s="8">
        <v>322</v>
      </c>
      <c r="B327" s="16" t="s">
        <v>33165</v>
      </c>
      <c r="C327" s="18" t="s">
        <v>28712</v>
      </c>
      <c r="D327" s="19">
        <v>23000</v>
      </c>
      <c r="E327" s="19">
        <v>23000</v>
      </c>
      <c r="F327" s="18" t="s">
        <v>37942</v>
      </c>
      <c r="G327" s="18" t="s">
        <v>33166</v>
      </c>
      <c r="H327" s="18" t="s">
        <v>33166</v>
      </c>
      <c r="I327" s="18" t="s">
        <v>28714</v>
      </c>
      <c r="J327" s="18" t="s">
        <v>33167</v>
      </c>
    </row>
    <row r="328" spans="1:10" ht="81" x14ac:dyDescent="0.35">
      <c r="A328" s="8">
        <v>323</v>
      </c>
      <c r="B328" s="16" t="s">
        <v>32478</v>
      </c>
      <c r="C328" s="18" t="s">
        <v>28712</v>
      </c>
      <c r="D328" s="19">
        <v>46500</v>
      </c>
      <c r="E328" s="19">
        <v>46500</v>
      </c>
      <c r="F328" s="18" t="s">
        <v>37942</v>
      </c>
      <c r="G328" s="18" t="s">
        <v>33168</v>
      </c>
      <c r="H328" s="18" t="s">
        <v>33168</v>
      </c>
      <c r="I328" s="18" t="s">
        <v>28714</v>
      </c>
      <c r="J328" s="18" t="s">
        <v>33169</v>
      </c>
    </row>
    <row r="329" spans="1:10" ht="60.75" x14ac:dyDescent="0.35">
      <c r="A329" s="8">
        <v>324</v>
      </c>
      <c r="B329" s="16" t="s">
        <v>33170</v>
      </c>
      <c r="C329" s="18" t="s">
        <v>28712</v>
      </c>
      <c r="D329" s="19">
        <v>7200</v>
      </c>
      <c r="E329" s="19">
        <v>7200</v>
      </c>
      <c r="F329" s="18" t="s">
        <v>37942</v>
      </c>
      <c r="G329" s="18" t="s">
        <v>33171</v>
      </c>
      <c r="H329" s="18" t="s">
        <v>33171</v>
      </c>
      <c r="I329" s="18" t="s">
        <v>28714</v>
      </c>
      <c r="J329" s="18" t="s">
        <v>33172</v>
      </c>
    </row>
    <row r="330" spans="1:10" ht="81" x14ac:dyDescent="0.35">
      <c r="A330" s="8">
        <v>325</v>
      </c>
      <c r="B330" s="16" t="s">
        <v>33173</v>
      </c>
      <c r="C330" s="18" t="s">
        <v>28712</v>
      </c>
      <c r="D330" s="19">
        <v>4679.2</v>
      </c>
      <c r="E330" s="19">
        <v>4679.2</v>
      </c>
      <c r="F330" s="18" t="s">
        <v>37942</v>
      </c>
      <c r="G330" s="18" t="s">
        <v>33174</v>
      </c>
      <c r="H330" s="18" t="s">
        <v>33174</v>
      </c>
      <c r="I330" s="18" t="s">
        <v>28714</v>
      </c>
      <c r="J330" s="18" t="s">
        <v>33175</v>
      </c>
    </row>
    <row r="331" spans="1:10" ht="60.75" x14ac:dyDescent="0.35">
      <c r="A331" s="8">
        <v>326</v>
      </c>
      <c r="B331" s="16" t="s">
        <v>30594</v>
      </c>
      <c r="C331" s="18" t="s">
        <v>28712</v>
      </c>
      <c r="D331" s="19">
        <v>52900</v>
      </c>
      <c r="E331" s="19">
        <v>52900</v>
      </c>
      <c r="F331" s="18" t="s">
        <v>37942</v>
      </c>
      <c r="G331" s="18" t="s">
        <v>32893</v>
      </c>
      <c r="H331" s="18" t="s">
        <v>32893</v>
      </c>
      <c r="I331" s="18" t="s">
        <v>28714</v>
      </c>
      <c r="J331" s="18" t="s">
        <v>33176</v>
      </c>
    </row>
    <row r="332" spans="1:10" ht="121.5" x14ac:dyDescent="0.35">
      <c r="A332" s="8">
        <v>327</v>
      </c>
      <c r="B332" s="16" t="s">
        <v>33177</v>
      </c>
      <c r="C332" s="18" t="s">
        <v>28712</v>
      </c>
      <c r="D332" s="19">
        <v>1800</v>
      </c>
      <c r="E332" s="19">
        <v>1800</v>
      </c>
      <c r="F332" s="18" t="s">
        <v>37942</v>
      </c>
      <c r="G332" s="18" t="s">
        <v>33178</v>
      </c>
      <c r="H332" s="18" t="s">
        <v>33178</v>
      </c>
      <c r="I332" s="18" t="s">
        <v>28714</v>
      </c>
      <c r="J332" s="18" t="s">
        <v>33179</v>
      </c>
    </row>
    <row r="333" spans="1:10" ht="121.5" x14ac:dyDescent="0.35">
      <c r="A333" s="8">
        <v>328</v>
      </c>
      <c r="B333" s="16" t="s">
        <v>33180</v>
      </c>
      <c r="C333" s="18" t="s">
        <v>28712</v>
      </c>
      <c r="D333" s="19">
        <v>2400</v>
      </c>
      <c r="E333" s="19">
        <v>2400</v>
      </c>
      <c r="F333" s="18" t="s">
        <v>37942</v>
      </c>
      <c r="G333" s="18" t="s">
        <v>33181</v>
      </c>
      <c r="H333" s="18" t="s">
        <v>33181</v>
      </c>
      <c r="I333" s="18" t="s">
        <v>28714</v>
      </c>
      <c r="J333" s="18" t="s">
        <v>33182</v>
      </c>
    </row>
    <row r="334" spans="1:10" ht="60.75" x14ac:dyDescent="0.35">
      <c r="A334" s="8">
        <v>329</v>
      </c>
      <c r="B334" s="16" t="s">
        <v>33183</v>
      </c>
      <c r="C334" s="18" t="s">
        <v>28712</v>
      </c>
      <c r="D334" s="19">
        <v>36000</v>
      </c>
      <c r="E334" s="19">
        <v>36000</v>
      </c>
      <c r="F334" s="18" t="s">
        <v>37942</v>
      </c>
      <c r="G334" s="18" t="s">
        <v>33184</v>
      </c>
      <c r="H334" s="18" t="s">
        <v>33184</v>
      </c>
      <c r="I334" s="18" t="s">
        <v>28714</v>
      </c>
      <c r="J334" s="18" t="s">
        <v>33185</v>
      </c>
    </row>
    <row r="335" spans="1:10" ht="81" x14ac:dyDescent="0.35">
      <c r="A335" s="8">
        <v>330</v>
      </c>
      <c r="B335" s="16" t="s">
        <v>33186</v>
      </c>
      <c r="C335" s="18" t="s">
        <v>28712</v>
      </c>
      <c r="D335" s="19">
        <v>285000</v>
      </c>
      <c r="E335" s="19">
        <v>285000</v>
      </c>
      <c r="F335" s="18" t="s">
        <v>37942</v>
      </c>
      <c r="G335" s="18" t="s">
        <v>33187</v>
      </c>
      <c r="H335" s="18" t="s">
        <v>33188</v>
      </c>
      <c r="I335" s="18" t="s">
        <v>28714</v>
      </c>
      <c r="J335" s="18" t="s">
        <v>33189</v>
      </c>
    </row>
    <row r="336" spans="1:10" ht="60.75" x14ac:dyDescent="0.35">
      <c r="A336" s="8">
        <v>331</v>
      </c>
      <c r="B336" s="16" t="s">
        <v>33190</v>
      </c>
      <c r="C336" s="18" t="s">
        <v>28712</v>
      </c>
      <c r="D336" s="19">
        <v>315000</v>
      </c>
      <c r="E336" s="19">
        <v>315000</v>
      </c>
      <c r="F336" s="18" t="s">
        <v>37942</v>
      </c>
      <c r="G336" s="18" t="s">
        <v>33191</v>
      </c>
      <c r="H336" s="18" t="s">
        <v>33192</v>
      </c>
      <c r="I336" s="18" t="s">
        <v>28714</v>
      </c>
      <c r="J336" s="18" t="s">
        <v>33193</v>
      </c>
    </row>
    <row r="337" spans="1:10" ht="60.75" x14ac:dyDescent="0.35">
      <c r="A337" s="8">
        <v>332</v>
      </c>
      <c r="B337" s="16" t="s">
        <v>33194</v>
      </c>
      <c r="C337" s="18" t="s">
        <v>28712</v>
      </c>
      <c r="D337" s="19">
        <v>288000</v>
      </c>
      <c r="E337" s="19">
        <v>288000</v>
      </c>
      <c r="F337" s="18" t="s">
        <v>37942</v>
      </c>
      <c r="G337" s="18" t="s">
        <v>33195</v>
      </c>
      <c r="H337" s="18" t="s">
        <v>33196</v>
      </c>
      <c r="I337" s="18" t="s">
        <v>28714</v>
      </c>
      <c r="J337" s="18" t="s">
        <v>33197</v>
      </c>
    </row>
    <row r="338" spans="1:10" ht="60.75" x14ac:dyDescent="0.35">
      <c r="A338" s="8">
        <v>333</v>
      </c>
      <c r="B338" s="16" t="s">
        <v>33198</v>
      </c>
      <c r="C338" s="18" t="s">
        <v>28712</v>
      </c>
      <c r="D338" s="19">
        <v>5400</v>
      </c>
      <c r="E338" s="19">
        <v>5400</v>
      </c>
      <c r="F338" s="18" t="s">
        <v>37942</v>
      </c>
      <c r="G338" s="18" t="s">
        <v>33199</v>
      </c>
      <c r="H338" s="18" t="s">
        <v>33199</v>
      </c>
      <c r="I338" s="18" t="s">
        <v>28714</v>
      </c>
      <c r="J338" s="18" t="s">
        <v>33200</v>
      </c>
    </row>
    <row r="339" spans="1:10" ht="141.75" x14ac:dyDescent="0.35">
      <c r="A339" s="8">
        <v>334</v>
      </c>
      <c r="B339" s="16" t="s">
        <v>33201</v>
      </c>
      <c r="C339" s="18" t="s">
        <v>28712</v>
      </c>
      <c r="D339" s="19">
        <v>2250</v>
      </c>
      <c r="E339" s="19">
        <v>2250</v>
      </c>
      <c r="F339" s="18" t="s">
        <v>37942</v>
      </c>
      <c r="G339" s="18" t="s">
        <v>32531</v>
      </c>
      <c r="H339" s="18" t="s">
        <v>32531</v>
      </c>
      <c r="I339" s="18" t="s">
        <v>28714</v>
      </c>
      <c r="J339" s="18" t="s">
        <v>33202</v>
      </c>
    </row>
    <row r="340" spans="1:10" ht="60.75" x14ac:dyDescent="0.35">
      <c r="A340" s="8">
        <v>335</v>
      </c>
      <c r="B340" s="16" t="s">
        <v>33203</v>
      </c>
      <c r="C340" s="18" t="s">
        <v>28712</v>
      </c>
      <c r="D340" s="19">
        <v>3200</v>
      </c>
      <c r="E340" s="19">
        <v>3200</v>
      </c>
      <c r="F340" s="18" t="s">
        <v>37942</v>
      </c>
      <c r="G340" s="18" t="s">
        <v>29141</v>
      </c>
      <c r="H340" s="18" t="s">
        <v>29141</v>
      </c>
      <c r="I340" s="18" t="s">
        <v>28714</v>
      </c>
      <c r="J340" s="18" t="s">
        <v>33204</v>
      </c>
    </row>
    <row r="341" spans="1:10" ht="60.75" x14ac:dyDescent="0.35">
      <c r="A341" s="8">
        <v>336</v>
      </c>
      <c r="B341" s="16" t="s">
        <v>33205</v>
      </c>
      <c r="C341" s="18" t="s">
        <v>28712</v>
      </c>
      <c r="D341" s="19">
        <v>9600</v>
      </c>
      <c r="E341" s="19">
        <v>9600</v>
      </c>
      <c r="F341" s="18" t="s">
        <v>37942</v>
      </c>
      <c r="G341" s="18" t="s">
        <v>33206</v>
      </c>
      <c r="H341" s="18" t="s">
        <v>33206</v>
      </c>
      <c r="I341" s="18" t="s">
        <v>28714</v>
      </c>
      <c r="J341" s="18" t="s">
        <v>33207</v>
      </c>
    </row>
    <row r="342" spans="1:10" ht="60.75" x14ac:dyDescent="0.35">
      <c r="A342" s="8">
        <v>337</v>
      </c>
      <c r="B342" s="16" t="s">
        <v>33208</v>
      </c>
      <c r="C342" s="18" t="s">
        <v>28712</v>
      </c>
      <c r="D342" s="19">
        <v>23200</v>
      </c>
      <c r="E342" s="19">
        <v>23200</v>
      </c>
      <c r="F342" s="18" t="s">
        <v>37942</v>
      </c>
      <c r="G342" s="18" t="s">
        <v>30808</v>
      </c>
      <c r="H342" s="18" t="s">
        <v>30808</v>
      </c>
      <c r="I342" s="18" t="s">
        <v>28714</v>
      </c>
      <c r="J342" s="18" t="s">
        <v>33209</v>
      </c>
    </row>
    <row r="343" spans="1:10" ht="60.75" x14ac:dyDescent="0.35">
      <c r="A343" s="8">
        <v>338</v>
      </c>
      <c r="B343" s="16" t="s">
        <v>33210</v>
      </c>
      <c r="C343" s="18" t="s">
        <v>28712</v>
      </c>
      <c r="D343" s="19">
        <v>9400</v>
      </c>
      <c r="E343" s="19">
        <v>9400</v>
      </c>
      <c r="F343" s="18" t="s">
        <v>37942</v>
      </c>
      <c r="G343" s="18" t="s">
        <v>33211</v>
      </c>
      <c r="H343" s="18" t="s">
        <v>33211</v>
      </c>
      <c r="I343" s="18" t="s">
        <v>28714</v>
      </c>
      <c r="J343" s="18" t="s">
        <v>33212</v>
      </c>
    </row>
    <row r="344" spans="1:10" ht="60.75" x14ac:dyDescent="0.35">
      <c r="A344" s="8">
        <v>339</v>
      </c>
      <c r="B344" s="16" t="s">
        <v>33213</v>
      </c>
      <c r="C344" s="18" t="s">
        <v>28712</v>
      </c>
      <c r="D344" s="19">
        <v>15200</v>
      </c>
      <c r="E344" s="19">
        <v>15200</v>
      </c>
      <c r="F344" s="18" t="s">
        <v>37942</v>
      </c>
      <c r="G344" s="18" t="s">
        <v>33214</v>
      </c>
      <c r="H344" s="18" t="s">
        <v>33214</v>
      </c>
      <c r="I344" s="18" t="s">
        <v>28714</v>
      </c>
      <c r="J344" s="18" t="s">
        <v>33215</v>
      </c>
    </row>
    <row r="345" spans="1:10" ht="60.75" x14ac:dyDescent="0.35">
      <c r="A345" s="8">
        <v>340</v>
      </c>
      <c r="B345" s="16" t="s">
        <v>33216</v>
      </c>
      <c r="C345" s="18" t="s">
        <v>28712</v>
      </c>
      <c r="D345" s="19">
        <v>6400</v>
      </c>
      <c r="E345" s="19">
        <v>6400</v>
      </c>
      <c r="F345" s="18" t="s">
        <v>37942</v>
      </c>
      <c r="G345" s="18" t="s">
        <v>33217</v>
      </c>
      <c r="H345" s="18" t="s">
        <v>33217</v>
      </c>
      <c r="I345" s="18" t="s">
        <v>28714</v>
      </c>
      <c r="J345" s="18" t="s">
        <v>33218</v>
      </c>
    </row>
    <row r="346" spans="1:10" ht="60.75" x14ac:dyDescent="0.35">
      <c r="A346" s="8">
        <v>341</v>
      </c>
      <c r="B346" s="16" t="s">
        <v>33219</v>
      </c>
      <c r="C346" s="18" t="s">
        <v>28712</v>
      </c>
      <c r="D346" s="19">
        <v>9900</v>
      </c>
      <c r="E346" s="19">
        <v>9900</v>
      </c>
      <c r="F346" s="18" t="s">
        <v>37942</v>
      </c>
      <c r="G346" s="18" t="s">
        <v>33220</v>
      </c>
      <c r="H346" s="18" t="s">
        <v>33220</v>
      </c>
      <c r="I346" s="18" t="s">
        <v>28714</v>
      </c>
      <c r="J346" s="18" t="s">
        <v>33221</v>
      </c>
    </row>
    <row r="347" spans="1:10" ht="60.75" x14ac:dyDescent="0.35">
      <c r="A347" s="8">
        <v>342</v>
      </c>
      <c r="B347" s="16" t="s">
        <v>33222</v>
      </c>
      <c r="C347" s="18" t="s">
        <v>28712</v>
      </c>
      <c r="D347" s="19">
        <v>7650</v>
      </c>
      <c r="E347" s="19">
        <v>7650</v>
      </c>
      <c r="F347" s="18" t="s">
        <v>37942</v>
      </c>
      <c r="G347" s="18" t="s">
        <v>33223</v>
      </c>
      <c r="H347" s="18" t="s">
        <v>33223</v>
      </c>
      <c r="I347" s="18" t="s">
        <v>28714</v>
      </c>
      <c r="J347" s="18" t="s">
        <v>33224</v>
      </c>
    </row>
    <row r="348" spans="1:10" ht="60.75" x14ac:dyDescent="0.35">
      <c r="A348" s="8">
        <v>343</v>
      </c>
      <c r="B348" s="16" t="s">
        <v>33225</v>
      </c>
      <c r="C348" s="18" t="s">
        <v>28712</v>
      </c>
      <c r="D348" s="19">
        <v>7200</v>
      </c>
      <c r="E348" s="19">
        <v>7200</v>
      </c>
      <c r="F348" s="18" t="s">
        <v>37942</v>
      </c>
      <c r="G348" s="18" t="s">
        <v>33226</v>
      </c>
      <c r="H348" s="18" t="s">
        <v>33226</v>
      </c>
      <c r="I348" s="18" t="s">
        <v>28714</v>
      </c>
      <c r="J348" s="18" t="s">
        <v>33227</v>
      </c>
    </row>
    <row r="349" spans="1:10" ht="60.75" x14ac:dyDescent="0.35">
      <c r="A349" s="8">
        <v>344</v>
      </c>
      <c r="B349" s="16" t="s">
        <v>33228</v>
      </c>
      <c r="C349" s="18" t="s">
        <v>28712</v>
      </c>
      <c r="D349" s="19">
        <v>21280</v>
      </c>
      <c r="E349" s="19">
        <v>21280</v>
      </c>
      <c r="F349" s="18" t="s">
        <v>37942</v>
      </c>
      <c r="G349" s="18" t="s">
        <v>33229</v>
      </c>
      <c r="H349" s="18" t="s">
        <v>33229</v>
      </c>
      <c r="I349" s="18" t="s">
        <v>28714</v>
      </c>
      <c r="J349" s="18" t="s">
        <v>33230</v>
      </c>
    </row>
    <row r="350" spans="1:10" ht="81" x14ac:dyDescent="0.35">
      <c r="A350" s="8">
        <v>345</v>
      </c>
      <c r="B350" s="16" t="s">
        <v>33231</v>
      </c>
      <c r="C350" s="18" t="s">
        <v>28712</v>
      </c>
      <c r="D350" s="19">
        <v>20000</v>
      </c>
      <c r="E350" s="19">
        <v>20000</v>
      </c>
      <c r="F350" s="18" t="s">
        <v>37942</v>
      </c>
      <c r="G350" s="18" t="s">
        <v>33232</v>
      </c>
      <c r="H350" s="18" t="s">
        <v>33232</v>
      </c>
      <c r="I350" s="18" t="s">
        <v>28714</v>
      </c>
      <c r="J350" s="18" t="s">
        <v>33233</v>
      </c>
    </row>
    <row r="351" spans="1:10" ht="60.75" x14ac:dyDescent="0.35">
      <c r="A351" s="8">
        <v>346</v>
      </c>
      <c r="B351" s="16" t="s">
        <v>33234</v>
      </c>
      <c r="C351" s="18" t="s">
        <v>28712</v>
      </c>
      <c r="D351" s="19">
        <v>13350</v>
      </c>
      <c r="E351" s="19">
        <v>13350</v>
      </c>
      <c r="F351" s="18" t="s">
        <v>37942</v>
      </c>
      <c r="G351" s="18" t="s">
        <v>33235</v>
      </c>
      <c r="H351" s="18" t="s">
        <v>33235</v>
      </c>
      <c r="I351" s="18" t="s">
        <v>28714</v>
      </c>
      <c r="J351" s="18" t="s">
        <v>33236</v>
      </c>
    </row>
    <row r="352" spans="1:10" ht="60.75" x14ac:dyDescent="0.35">
      <c r="A352" s="8">
        <v>347</v>
      </c>
      <c r="B352" s="16" t="s">
        <v>667</v>
      </c>
      <c r="C352" s="18" t="s">
        <v>28712</v>
      </c>
      <c r="D352" s="19">
        <v>55200</v>
      </c>
      <c r="E352" s="19">
        <v>55200</v>
      </c>
      <c r="F352" s="18" t="s">
        <v>37942</v>
      </c>
      <c r="G352" s="18" t="s">
        <v>33237</v>
      </c>
      <c r="H352" s="18" t="s">
        <v>33237</v>
      </c>
      <c r="I352" s="18" t="s">
        <v>28714</v>
      </c>
      <c r="J352" s="18" t="s">
        <v>33238</v>
      </c>
    </row>
    <row r="353" spans="1:10" ht="60.75" x14ac:dyDescent="0.35">
      <c r="A353" s="8">
        <v>348</v>
      </c>
      <c r="B353" s="16" t="s">
        <v>30463</v>
      </c>
      <c r="C353" s="18" t="s">
        <v>28712</v>
      </c>
      <c r="D353" s="19">
        <v>60429.599999999999</v>
      </c>
      <c r="E353" s="19">
        <v>60429.599999999999</v>
      </c>
      <c r="F353" s="18" t="s">
        <v>37942</v>
      </c>
      <c r="G353" s="18" t="s">
        <v>33239</v>
      </c>
      <c r="H353" s="18" t="s">
        <v>33239</v>
      </c>
      <c r="I353" s="18" t="s">
        <v>28714</v>
      </c>
      <c r="J353" s="18" t="s">
        <v>33240</v>
      </c>
    </row>
    <row r="354" spans="1:10" ht="81" x14ac:dyDescent="0.35">
      <c r="A354" s="8">
        <v>349</v>
      </c>
      <c r="B354" s="16" t="s">
        <v>33241</v>
      </c>
      <c r="C354" s="18" t="s">
        <v>28712</v>
      </c>
      <c r="D354" s="19">
        <v>15622</v>
      </c>
      <c r="E354" s="19">
        <v>15622</v>
      </c>
      <c r="F354" s="18" t="s">
        <v>37942</v>
      </c>
      <c r="G354" s="18" t="s">
        <v>33242</v>
      </c>
      <c r="H354" s="18" t="s">
        <v>33242</v>
      </c>
      <c r="I354" s="18" t="s">
        <v>28714</v>
      </c>
      <c r="J354" s="18" t="s">
        <v>33243</v>
      </c>
    </row>
    <row r="355" spans="1:10" ht="81" x14ac:dyDescent="0.35">
      <c r="A355" s="8">
        <v>350</v>
      </c>
      <c r="B355" s="16" t="s">
        <v>30463</v>
      </c>
      <c r="C355" s="18" t="s">
        <v>28712</v>
      </c>
      <c r="D355" s="19">
        <v>85600</v>
      </c>
      <c r="E355" s="19">
        <v>85600</v>
      </c>
      <c r="F355" s="18" t="s">
        <v>37942</v>
      </c>
      <c r="G355" s="18" t="s">
        <v>33244</v>
      </c>
      <c r="H355" s="18" t="s">
        <v>33244</v>
      </c>
      <c r="I355" s="18" t="s">
        <v>28714</v>
      </c>
      <c r="J355" s="18" t="s">
        <v>33245</v>
      </c>
    </row>
    <row r="356" spans="1:10" ht="60.75" x14ac:dyDescent="0.35">
      <c r="A356" s="8">
        <v>351</v>
      </c>
      <c r="B356" s="16" t="s">
        <v>3340</v>
      </c>
      <c r="C356" s="18" t="s">
        <v>28712</v>
      </c>
      <c r="D356" s="19">
        <v>36080</v>
      </c>
      <c r="E356" s="19">
        <v>36080</v>
      </c>
      <c r="F356" s="18" t="s">
        <v>37942</v>
      </c>
      <c r="G356" s="18" t="s">
        <v>33246</v>
      </c>
      <c r="H356" s="18" t="s">
        <v>33246</v>
      </c>
      <c r="I356" s="18" t="s">
        <v>28714</v>
      </c>
      <c r="J356" s="18" t="s">
        <v>33247</v>
      </c>
    </row>
    <row r="357" spans="1:10" ht="60.75" x14ac:dyDescent="0.35">
      <c r="A357" s="8">
        <v>352</v>
      </c>
      <c r="B357" s="16" t="s">
        <v>27712</v>
      </c>
      <c r="C357" s="18" t="s">
        <v>28712</v>
      </c>
      <c r="D357" s="19">
        <v>12250</v>
      </c>
      <c r="E357" s="19">
        <v>12250</v>
      </c>
      <c r="F357" s="18" t="s">
        <v>37942</v>
      </c>
      <c r="G357" s="18" t="s">
        <v>33248</v>
      </c>
      <c r="H357" s="18" t="s">
        <v>33248</v>
      </c>
      <c r="I357" s="18" t="s">
        <v>28714</v>
      </c>
      <c r="J357" s="18" t="s">
        <v>33249</v>
      </c>
    </row>
    <row r="358" spans="1:10" ht="101.25" x14ac:dyDescent="0.35">
      <c r="A358" s="8">
        <v>353</v>
      </c>
      <c r="B358" s="322" t="s">
        <v>33250</v>
      </c>
      <c r="C358" s="18" t="s">
        <v>28712</v>
      </c>
      <c r="D358" s="324">
        <v>3903360</v>
      </c>
      <c r="E358" s="324">
        <v>3903360</v>
      </c>
      <c r="F358" s="318" t="s">
        <v>626</v>
      </c>
      <c r="G358" s="318" t="s">
        <v>33251</v>
      </c>
      <c r="H358" s="318" t="s">
        <v>33251</v>
      </c>
      <c r="I358" s="318" t="s">
        <v>972</v>
      </c>
      <c r="J358" s="318" t="s">
        <v>33252</v>
      </c>
    </row>
    <row r="359" spans="1:10" ht="81" x14ac:dyDescent="0.35">
      <c r="A359" s="8">
        <v>354</v>
      </c>
      <c r="B359" s="323" t="s">
        <v>33253</v>
      </c>
      <c r="C359" s="18" t="s">
        <v>28712</v>
      </c>
      <c r="D359" s="325">
        <v>4560340</v>
      </c>
      <c r="E359" s="325">
        <v>4560340</v>
      </c>
      <c r="F359" s="320" t="s">
        <v>626</v>
      </c>
      <c r="G359" s="320" t="s">
        <v>33254</v>
      </c>
      <c r="H359" s="320" t="s">
        <v>33254</v>
      </c>
      <c r="I359" s="318" t="s">
        <v>972</v>
      </c>
      <c r="J359" s="320" t="s">
        <v>33255</v>
      </c>
    </row>
    <row r="360" spans="1:10" ht="60.75" x14ac:dyDescent="0.35">
      <c r="A360" s="8">
        <v>355</v>
      </c>
      <c r="B360" s="16" t="s">
        <v>27988</v>
      </c>
      <c r="C360" s="18" t="s">
        <v>28712</v>
      </c>
      <c r="D360" s="19">
        <v>86036</v>
      </c>
      <c r="E360" s="19">
        <v>86036</v>
      </c>
      <c r="F360" s="18" t="s">
        <v>37942</v>
      </c>
      <c r="G360" s="18" t="s">
        <v>33256</v>
      </c>
      <c r="H360" s="18" t="s">
        <v>33256</v>
      </c>
      <c r="I360" s="18" t="s">
        <v>28714</v>
      </c>
      <c r="J360" s="18" t="s">
        <v>33257</v>
      </c>
    </row>
    <row r="361" spans="1:10" ht="60.75" x14ac:dyDescent="0.35">
      <c r="A361" s="8">
        <v>356</v>
      </c>
      <c r="B361" s="16" t="s">
        <v>33258</v>
      </c>
      <c r="C361" s="18" t="s">
        <v>28712</v>
      </c>
      <c r="D361" s="19">
        <v>84400</v>
      </c>
      <c r="E361" s="19">
        <v>84400</v>
      </c>
      <c r="F361" s="18" t="s">
        <v>37942</v>
      </c>
      <c r="G361" s="18" t="s">
        <v>33259</v>
      </c>
      <c r="H361" s="18" t="s">
        <v>33259</v>
      </c>
      <c r="I361" s="18" t="s">
        <v>28714</v>
      </c>
      <c r="J361" s="18" t="s">
        <v>33260</v>
      </c>
    </row>
    <row r="362" spans="1:10" ht="60.75" x14ac:dyDescent="0.35">
      <c r="A362" s="8">
        <v>357</v>
      </c>
      <c r="B362" s="16" t="s">
        <v>33261</v>
      </c>
      <c r="C362" s="18" t="s">
        <v>28712</v>
      </c>
      <c r="D362" s="19">
        <v>81760</v>
      </c>
      <c r="E362" s="19">
        <v>81760</v>
      </c>
      <c r="F362" s="18" t="s">
        <v>37942</v>
      </c>
      <c r="G362" s="18" t="s">
        <v>33262</v>
      </c>
      <c r="H362" s="18" t="s">
        <v>33262</v>
      </c>
      <c r="I362" s="18" t="s">
        <v>28714</v>
      </c>
      <c r="J362" s="18" t="s">
        <v>33263</v>
      </c>
    </row>
    <row r="363" spans="1:10" ht="60.75" x14ac:dyDescent="0.35">
      <c r="A363" s="8">
        <v>358</v>
      </c>
      <c r="B363" s="16" t="s">
        <v>28430</v>
      </c>
      <c r="C363" s="18" t="s">
        <v>28712</v>
      </c>
      <c r="D363" s="19">
        <v>94820</v>
      </c>
      <c r="E363" s="19">
        <v>94820</v>
      </c>
      <c r="F363" s="18" t="s">
        <v>37942</v>
      </c>
      <c r="G363" s="18" t="s">
        <v>33264</v>
      </c>
      <c r="H363" s="18" t="s">
        <v>33264</v>
      </c>
      <c r="I363" s="18" t="s">
        <v>28714</v>
      </c>
      <c r="J363" s="18" t="s">
        <v>33265</v>
      </c>
    </row>
    <row r="364" spans="1:10" ht="60.75" x14ac:dyDescent="0.35">
      <c r="A364" s="8">
        <v>359</v>
      </c>
      <c r="B364" s="16" t="s">
        <v>30463</v>
      </c>
      <c r="C364" s="18" t="s">
        <v>28712</v>
      </c>
      <c r="D364" s="19">
        <v>77500</v>
      </c>
      <c r="E364" s="19">
        <v>77500</v>
      </c>
      <c r="F364" s="18" t="s">
        <v>37942</v>
      </c>
      <c r="G364" s="18" t="s">
        <v>30470</v>
      </c>
      <c r="H364" s="18" t="s">
        <v>30470</v>
      </c>
      <c r="I364" s="18" t="s">
        <v>28714</v>
      </c>
      <c r="J364" s="18" t="s">
        <v>33266</v>
      </c>
    </row>
    <row r="365" spans="1:10" ht="60.75" x14ac:dyDescent="0.35">
      <c r="A365" s="8">
        <v>360</v>
      </c>
      <c r="B365" s="16" t="s">
        <v>33267</v>
      </c>
      <c r="C365" s="18" t="s">
        <v>28712</v>
      </c>
      <c r="D365" s="19">
        <v>107000</v>
      </c>
      <c r="E365" s="19">
        <v>107000</v>
      </c>
      <c r="F365" s="18" t="s">
        <v>37942</v>
      </c>
      <c r="G365" s="18" t="s">
        <v>33268</v>
      </c>
      <c r="H365" s="18" t="s">
        <v>33268</v>
      </c>
      <c r="I365" s="18" t="s">
        <v>28714</v>
      </c>
      <c r="J365" s="18" t="s">
        <v>33269</v>
      </c>
    </row>
    <row r="366" spans="1:10" ht="101.25" x14ac:dyDescent="0.35">
      <c r="A366" s="8">
        <v>361</v>
      </c>
      <c r="B366" s="16" t="s">
        <v>29704</v>
      </c>
      <c r="C366" s="18" t="s">
        <v>28712</v>
      </c>
      <c r="D366" s="19">
        <v>94598.7</v>
      </c>
      <c r="E366" s="19">
        <v>94598.7</v>
      </c>
      <c r="F366" s="18" t="s">
        <v>37942</v>
      </c>
      <c r="G366" s="18" t="s">
        <v>33270</v>
      </c>
      <c r="H366" s="18" t="s">
        <v>33270</v>
      </c>
      <c r="I366" s="18" t="s">
        <v>28714</v>
      </c>
      <c r="J366" s="18" t="s">
        <v>33271</v>
      </c>
    </row>
    <row r="367" spans="1:10" ht="60.75" x14ac:dyDescent="0.35">
      <c r="A367" s="8">
        <v>362</v>
      </c>
      <c r="B367" s="16" t="s">
        <v>33272</v>
      </c>
      <c r="C367" s="18" t="s">
        <v>28712</v>
      </c>
      <c r="D367" s="19">
        <v>82500</v>
      </c>
      <c r="E367" s="19">
        <v>82500</v>
      </c>
      <c r="F367" s="18" t="s">
        <v>37942</v>
      </c>
      <c r="G367" s="18" t="s">
        <v>30259</v>
      </c>
      <c r="H367" s="18" t="s">
        <v>30259</v>
      </c>
      <c r="I367" s="18" t="s">
        <v>28714</v>
      </c>
      <c r="J367" s="18" t="s">
        <v>33273</v>
      </c>
    </row>
    <row r="368" spans="1:10" ht="60.75" x14ac:dyDescent="0.35">
      <c r="A368" s="8">
        <v>363</v>
      </c>
      <c r="B368" s="16" t="s">
        <v>33274</v>
      </c>
      <c r="C368" s="18" t="s">
        <v>28712</v>
      </c>
      <c r="D368" s="19">
        <v>43500</v>
      </c>
      <c r="E368" s="19">
        <v>43500</v>
      </c>
      <c r="F368" s="18" t="s">
        <v>37942</v>
      </c>
      <c r="G368" s="18" t="s">
        <v>33275</v>
      </c>
      <c r="H368" s="18" t="s">
        <v>33275</v>
      </c>
      <c r="I368" s="18" t="s">
        <v>28714</v>
      </c>
      <c r="J368" s="18" t="s">
        <v>33276</v>
      </c>
    </row>
    <row r="369" spans="1:10" ht="60.75" x14ac:dyDescent="0.35">
      <c r="A369" s="8">
        <v>364</v>
      </c>
      <c r="B369" s="16" t="s">
        <v>33277</v>
      </c>
      <c r="C369" s="18" t="s">
        <v>28712</v>
      </c>
      <c r="D369" s="19">
        <v>59000</v>
      </c>
      <c r="E369" s="19">
        <v>59000</v>
      </c>
      <c r="F369" s="18" t="s">
        <v>37942</v>
      </c>
      <c r="G369" s="18" t="s">
        <v>33278</v>
      </c>
      <c r="H369" s="18" t="s">
        <v>33278</v>
      </c>
      <c r="I369" s="18" t="s">
        <v>28714</v>
      </c>
      <c r="J369" s="18" t="s">
        <v>33279</v>
      </c>
    </row>
    <row r="370" spans="1:10" ht="60.75" x14ac:dyDescent="0.35">
      <c r="A370" s="8">
        <v>365</v>
      </c>
      <c r="B370" s="16" t="s">
        <v>33280</v>
      </c>
      <c r="C370" s="18" t="s">
        <v>28712</v>
      </c>
      <c r="D370" s="19">
        <v>74000</v>
      </c>
      <c r="E370" s="19">
        <v>74000</v>
      </c>
      <c r="F370" s="18" t="s">
        <v>37942</v>
      </c>
      <c r="G370" s="18" t="s">
        <v>30244</v>
      </c>
      <c r="H370" s="18" t="s">
        <v>30244</v>
      </c>
      <c r="I370" s="18" t="s">
        <v>28714</v>
      </c>
      <c r="J370" s="18" t="s">
        <v>33281</v>
      </c>
    </row>
    <row r="371" spans="1:10" ht="60.75" x14ac:dyDescent="0.35">
      <c r="A371" s="8">
        <v>366</v>
      </c>
      <c r="B371" s="16" t="s">
        <v>33282</v>
      </c>
      <c r="C371" s="18" t="s">
        <v>28712</v>
      </c>
      <c r="D371" s="19">
        <v>4500</v>
      </c>
      <c r="E371" s="19">
        <v>4500</v>
      </c>
      <c r="F371" s="18" t="s">
        <v>37942</v>
      </c>
      <c r="G371" s="18" t="s">
        <v>33283</v>
      </c>
      <c r="H371" s="18" t="s">
        <v>33283</v>
      </c>
      <c r="I371" s="18" t="s">
        <v>28714</v>
      </c>
      <c r="J371" s="18" t="s">
        <v>33284</v>
      </c>
    </row>
    <row r="372" spans="1:10" ht="60.75" x14ac:dyDescent="0.35">
      <c r="A372" s="8">
        <v>367</v>
      </c>
      <c r="B372" s="16" t="s">
        <v>33285</v>
      </c>
      <c r="C372" s="18" t="s">
        <v>28712</v>
      </c>
      <c r="D372" s="19">
        <v>90000</v>
      </c>
      <c r="E372" s="19">
        <v>90000</v>
      </c>
      <c r="F372" s="18" t="s">
        <v>37942</v>
      </c>
      <c r="G372" s="18" t="s">
        <v>33286</v>
      </c>
      <c r="H372" s="18" t="s">
        <v>33286</v>
      </c>
      <c r="I372" s="18" t="s">
        <v>28714</v>
      </c>
      <c r="J372" s="18" t="s">
        <v>33287</v>
      </c>
    </row>
    <row r="373" spans="1:10" ht="60.75" x14ac:dyDescent="0.35">
      <c r="A373" s="8">
        <v>368</v>
      </c>
      <c r="B373" s="16" t="s">
        <v>30240</v>
      </c>
      <c r="C373" s="18" t="s">
        <v>28712</v>
      </c>
      <c r="D373" s="19">
        <v>79700</v>
      </c>
      <c r="E373" s="19">
        <v>79700</v>
      </c>
      <c r="F373" s="18" t="s">
        <v>37942</v>
      </c>
      <c r="G373" s="18" t="s">
        <v>33288</v>
      </c>
      <c r="H373" s="18" t="s">
        <v>33288</v>
      </c>
      <c r="I373" s="18" t="s">
        <v>28714</v>
      </c>
      <c r="J373" s="18" t="s">
        <v>33289</v>
      </c>
    </row>
    <row r="374" spans="1:10" ht="60.75" x14ac:dyDescent="0.35">
      <c r="A374" s="8">
        <v>369</v>
      </c>
      <c r="B374" s="16" t="s">
        <v>29498</v>
      </c>
      <c r="C374" s="18" t="s">
        <v>28712</v>
      </c>
      <c r="D374" s="19">
        <v>83638</v>
      </c>
      <c r="E374" s="19">
        <v>83638</v>
      </c>
      <c r="F374" s="18" t="s">
        <v>37942</v>
      </c>
      <c r="G374" s="18" t="s">
        <v>33290</v>
      </c>
      <c r="H374" s="18" t="s">
        <v>33290</v>
      </c>
      <c r="I374" s="18" t="s">
        <v>28714</v>
      </c>
      <c r="J374" s="18" t="s">
        <v>33291</v>
      </c>
    </row>
    <row r="375" spans="1:10" ht="60.75" x14ac:dyDescent="0.35">
      <c r="A375" s="8">
        <v>370</v>
      </c>
      <c r="B375" s="16" t="s">
        <v>30498</v>
      </c>
      <c r="C375" s="18" t="s">
        <v>28712</v>
      </c>
      <c r="D375" s="19">
        <v>90000</v>
      </c>
      <c r="E375" s="19">
        <v>90000</v>
      </c>
      <c r="F375" s="18" t="s">
        <v>37942</v>
      </c>
      <c r="G375" s="18" t="s">
        <v>30499</v>
      </c>
      <c r="H375" s="18" t="s">
        <v>30499</v>
      </c>
      <c r="I375" s="18" t="s">
        <v>28714</v>
      </c>
      <c r="J375" s="18" t="s">
        <v>33292</v>
      </c>
    </row>
    <row r="376" spans="1:10" ht="60.75" x14ac:dyDescent="0.35">
      <c r="A376" s="8">
        <v>371</v>
      </c>
      <c r="B376" s="16" t="s">
        <v>33293</v>
      </c>
      <c r="C376" s="18" t="s">
        <v>28712</v>
      </c>
      <c r="D376" s="19">
        <v>74000</v>
      </c>
      <c r="E376" s="19">
        <v>74000</v>
      </c>
      <c r="F376" s="18" t="s">
        <v>37942</v>
      </c>
      <c r="G376" s="18" t="s">
        <v>33294</v>
      </c>
      <c r="H376" s="18" t="s">
        <v>33294</v>
      </c>
      <c r="I376" s="18" t="s">
        <v>28714</v>
      </c>
      <c r="J376" s="18" t="s">
        <v>33295</v>
      </c>
    </row>
    <row r="377" spans="1:10" ht="60.75" x14ac:dyDescent="0.35">
      <c r="A377" s="8">
        <v>372</v>
      </c>
      <c r="B377" s="16" t="s">
        <v>33296</v>
      </c>
      <c r="C377" s="18" t="s">
        <v>28712</v>
      </c>
      <c r="D377" s="19">
        <v>11200</v>
      </c>
      <c r="E377" s="19">
        <v>11200</v>
      </c>
      <c r="F377" s="18" t="s">
        <v>37942</v>
      </c>
      <c r="G377" s="18" t="s">
        <v>33297</v>
      </c>
      <c r="H377" s="18" t="s">
        <v>33297</v>
      </c>
      <c r="I377" s="18" t="s">
        <v>28714</v>
      </c>
      <c r="J377" s="18" t="s">
        <v>33298</v>
      </c>
    </row>
    <row r="378" spans="1:10" ht="60.75" x14ac:dyDescent="0.35">
      <c r="A378" s="8">
        <v>373</v>
      </c>
      <c r="B378" s="16" t="s">
        <v>30261</v>
      </c>
      <c r="C378" s="18" t="s">
        <v>28712</v>
      </c>
      <c r="D378" s="19">
        <v>86402.5</v>
      </c>
      <c r="E378" s="19">
        <v>86402.5</v>
      </c>
      <c r="F378" s="18" t="s">
        <v>37942</v>
      </c>
      <c r="G378" s="18" t="s">
        <v>33299</v>
      </c>
      <c r="H378" s="18" t="s">
        <v>33299</v>
      </c>
      <c r="I378" s="18" t="s">
        <v>28714</v>
      </c>
      <c r="J378" s="18" t="s">
        <v>33300</v>
      </c>
    </row>
    <row r="379" spans="1:10" ht="60.75" x14ac:dyDescent="0.35">
      <c r="A379" s="8">
        <v>374</v>
      </c>
      <c r="B379" s="16" t="s">
        <v>29704</v>
      </c>
      <c r="C379" s="18" t="s">
        <v>28712</v>
      </c>
      <c r="D379" s="19">
        <v>65462.6</v>
      </c>
      <c r="E379" s="19">
        <v>65462.6</v>
      </c>
      <c r="F379" s="18" t="s">
        <v>37942</v>
      </c>
      <c r="G379" s="18" t="s">
        <v>33301</v>
      </c>
      <c r="H379" s="18" t="s">
        <v>33301</v>
      </c>
      <c r="I379" s="18" t="s">
        <v>28714</v>
      </c>
      <c r="J379" s="18" t="s">
        <v>33302</v>
      </c>
    </row>
    <row r="380" spans="1:10" ht="60.75" x14ac:dyDescent="0.35">
      <c r="A380" s="8">
        <v>375</v>
      </c>
      <c r="B380" s="16" t="s">
        <v>33303</v>
      </c>
      <c r="C380" s="18" t="s">
        <v>28712</v>
      </c>
      <c r="D380" s="19">
        <v>32100</v>
      </c>
      <c r="E380" s="19">
        <v>32100</v>
      </c>
      <c r="F380" s="18" t="s">
        <v>37942</v>
      </c>
      <c r="G380" s="18" t="s">
        <v>30986</v>
      </c>
      <c r="H380" s="18" t="s">
        <v>30986</v>
      </c>
      <c r="I380" s="18" t="s">
        <v>28714</v>
      </c>
      <c r="J380" s="18" t="s">
        <v>33304</v>
      </c>
    </row>
    <row r="381" spans="1:10" ht="60.75" x14ac:dyDescent="0.35">
      <c r="A381" s="8">
        <v>376</v>
      </c>
      <c r="B381" s="16" t="s">
        <v>33305</v>
      </c>
      <c r="C381" s="18" t="s">
        <v>28712</v>
      </c>
      <c r="D381" s="19">
        <v>53670</v>
      </c>
      <c r="E381" s="19">
        <v>53670</v>
      </c>
      <c r="F381" s="18" t="s">
        <v>37942</v>
      </c>
      <c r="G381" s="18" t="s">
        <v>33306</v>
      </c>
      <c r="H381" s="18" t="s">
        <v>33306</v>
      </c>
      <c r="I381" s="18" t="s">
        <v>28714</v>
      </c>
      <c r="J381" s="18" t="s">
        <v>33307</v>
      </c>
    </row>
    <row r="382" spans="1:10" ht="60.75" x14ac:dyDescent="0.35">
      <c r="A382" s="8">
        <v>377</v>
      </c>
      <c r="B382" s="16" t="s">
        <v>33308</v>
      </c>
      <c r="C382" s="18" t="s">
        <v>28712</v>
      </c>
      <c r="D382" s="19">
        <v>12000</v>
      </c>
      <c r="E382" s="19">
        <v>12000</v>
      </c>
      <c r="F382" s="18" t="s">
        <v>37942</v>
      </c>
      <c r="G382" s="18" t="s">
        <v>33309</v>
      </c>
      <c r="H382" s="18" t="s">
        <v>33309</v>
      </c>
      <c r="I382" s="18" t="s">
        <v>28714</v>
      </c>
      <c r="J382" s="18" t="s">
        <v>33310</v>
      </c>
    </row>
    <row r="383" spans="1:10" ht="60.75" x14ac:dyDescent="0.35">
      <c r="A383" s="8">
        <v>378</v>
      </c>
      <c r="B383" s="16" t="s">
        <v>33311</v>
      </c>
      <c r="C383" s="18" t="s">
        <v>28712</v>
      </c>
      <c r="D383" s="19">
        <v>64200</v>
      </c>
      <c r="E383" s="19">
        <v>64200</v>
      </c>
      <c r="F383" s="18" t="s">
        <v>37942</v>
      </c>
      <c r="G383" s="18" t="s">
        <v>33126</v>
      </c>
      <c r="H383" s="18" t="s">
        <v>33126</v>
      </c>
      <c r="I383" s="18" t="s">
        <v>28714</v>
      </c>
      <c r="J383" s="18" t="s">
        <v>33312</v>
      </c>
    </row>
    <row r="384" spans="1:10" ht="60.75" x14ac:dyDescent="0.35">
      <c r="A384" s="8">
        <v>379</v>
      </c>
      <c r="B384" s="16" t="s">
        <v>33313</v>
      </c>
      <c r="C384" s="18" t="s">
        <v>28712</v>
      </c>
      <c r="D384" s="19">
        <v>1375</v>
      </c>
      <c r="E384" s="19">
        <v>1375</v>
      </c>
      <c r="F384" s="18" t="s">
        <v>37942</v>
      </c>
      <c r="G384" s="18" t="s">
        <v>33314</v>
      </c>
      <c r="H384" s="18" t="s">
        <v>33314</v>
      </c>
      <c r="I384" s="18" t="s">
        <v>28714</v>
      </c>
      <c r="J384" s="18" t="s">
        <v>33315</v>
      </c>
    </row>
    <row r="385" spans="1:10" ht="60.75" x14ac:dyDescent="0.35">
      <c r="A385" s="8">
        <v>380</v>
      </c>
      <c r="B385" s="16" t="s">
        <v>30512</v>
      </c>
      <c r="C385" s="18" t="s">
        <v>28712</v>
      </c>
      <c r="D385" s="19">
        <v>73750</v>
      </c>
      <c r="E385" s="19">
        <v>73750</v>
      </c>
      <c r="F385" s="18" t="s">
        <v>37942</v>
      </c>
      <c r="G385" s="18" t="s">
        <v>33316</v>
      </c>
      <c r="H385" s="18" t="s">
        <v>33316</v>
      </c>
      <c r="I385" s="18" t="s">
        <v>28714</v>
      </c>
      <c r="J385" s="18" t="s">
        <v>33317</v>
      </c>
    </row>
    <row r="386" spans="1:10" ht="60.75" x14ac:dyDescent="0.35">
      <c r="A386" s="8">
        <v>381</v>
      </c>
      <c r="B386" s="16" t="s">
        <v>33318</v>
      </c>
      <c r="C386" s="18" t="s">
        <v>28712</v>
      </c>
      <c r="D386" s="19">
        <v>6100</v>
      </c>
      <c r="E386" s="19">
        <v>6100</v>
      </c>
      <c r="F386" s="18" t="s">
        <v>37942</v>
      </c>
      <c r="G386" s="18" t="s">
        <v>33319</v>
      </c>
      <c r="H386" s="18" t="s">
        <v>33319</v>
      </c>
      <c r="I386" s="18" t="s">
        <v>28714</v>
      </c>
      <c r="J386" s="18" t="s">
        <v>33320</v>
      </c>
    </row>
    <row r="387" spans="1:10" ht="101.25" x14ac:dyDescent="0.35">
      <c r="A387" s="8">
        <v>382</v>
      </c>
      <c r="B387" s="16" t="s">
        <v>33321</v>
      </c>
      <c r="C387" s="18" t="s">
        <v>28712</v>
      </c>
      <c r="D387" s="19">
        <v>37500</v>
      </c>
      <c r="E387" s="19">
        <v>37500</v>
      </c>
      <c r="F387" s="18" t="s">
        <v>37942</v>
      </c>
      <c r="G387" s="18" t="s">
        <v>33322</v>
      </c>
      <c r="H387" s="18" t="s">
        <v>33322</v>
      </c>
      <c r="I387" s="18" t="s">
        <v>28714</v>
      </c>
      <c r="J387" s="18" t="s">
        <v>33323</v>
      </c>
    </row>
    <row r="388" spans="1:10" ht="81" x14ac:dyDescent="0.35">
      <c r="A388" s="8">
        <v>383</v>
      </c>
      <c r="B388" s="16" t="s">
        <v>33324</v>
      </c>
      <c r="C388" s="18" t="s">
        <v>28712</v>
      </c>
      <c r="D388" s="19">
        <v>5520</v>
      </c>
      <c r="E388" s="19">
        <v>5520</v>
      </c>
      <c r="F388" s="18" t="s">
        <v>37942</v>
      </c>
      <c r="G388" s="18" t="s">
        <v>33325</v>
      </c>
      <c r="H388" s="18" t="s">
        <v>33325</v>
      </c>
      <c r="I388" s="18" t="s">
        <v>28714</v>
      </c>
      <c r="J388" s="18" t="s">
        <v>33326</v>
      </c>
    </row>
    <row r="389" spans="1:10" ht="60.75" x14ac:dyDescent="0.35">
      <c r="A389" s="8">
        <v>384</v>
      </c>
      <c r="B389" s="16" t="s">
        <v>33327</v>
      </c>
      <c r="C389" s="18" t="s">
        <v>28712</v>
      </c>
      <c r="D389" s="19">
        <v>79094.399999999994</v>
      </c>
      <c r="E389" s="19">
        <v>79094.399999999994</v>
      </c>
      <c r="F389" s="18" t="s">
        <v>37942</v>
      </c>
      <c r="G389" s="18" t="s">
        <v>33328</v>
      </c>
      <c r="H389" s="18" t="s">
        <v>33328</v>
      </c>
      <c r="I389" s="18" t="s">
        <v>28714</v>
      </c>
      <c r="J389" s="18" t="s">
        <v>33329</v>
      </c>
    </row>
    <row r="390" spans="1:10" ht="60.75" x14ac:dyDescent="0.35">
      <c r="A390" s="8">
        <v>385</v>
      </c>
      <c r="B390" s="16" t="s">
        <v>33330</v>
      </c>
      <c r="C390" s="18" t="s">
        <v>28712</v>
      </c>
      <c r="D390" s="19">
        <v>20009</v>
      </c>
      <c r="E390" s="19">
        <v>20009</v>
      </c>
      <c r="F390" s="18" t="s">
        <v>37942</v>
      </c>
      <c r="G390" s="18" t="s">
        <v>33331</v>
      </c>
      <c r="H390" s="18" t="s">
        <v>33331</v>
      </c>
      <c r="I390" s="18" t="s">
        <v>28714</v>
      </c>
      <c r="J390" s="18" t="s">
        <v>33332</v>
      </c>
    </row>
    <row r="391" spans="1:10" ht="60.75" x14ac:dyDescent="0.35">
      <c r="A391" s="8">
        <v>386</v>
      </c>
      <c r="B391" s="16" t="s">
        <v>33333</v>
      </c>
      <c r="C391" s="18" t="s">
        <v>28712</v>
      </c>
      <c r="D391" s="19">
        <v>7800</v>
      </c>
      <c r="E391" s="19">
        <v>7800</v>
      </c>
      <c r="F391" s="18" t="s">
        <v>37942</v>
      </c>
      <c r="G391" s="18" t="s">
        <v>33334</v>
      </c>
      <c r="H391" s="18" t="s">
        <v>33334</v>
      </c>
      <c r="I391" s="18" t="s">
        <v>28714</v>
      </c>
      <c r="J391" s="18" t="s">
        <v>33335</v>
      </c>
    </row>
    <row r="392" spans="1:10" ht="60.75" x14ac:dyDescent="0.35">
      <c r="A392" s="8">
        <v>387</v>
      </c>
      <c r="B392" s="16" t="s">
        <v>33336</v>
      </c>
      <c r="C392" s="18" t="s">
        <v>28712</v>
      </c>
      <c r="D392" s="19">
        <v>35000</v>
      </c>
      <c r="E392" s="19">
        <v>35000</v>
      </c>
      <c r="F392" s="18" t="s">
        <v>37942</v>
      </c>
      <c r="G392" s="18" t="s">
        <v>33337</v>
      </c>
      <c r="H392" s="18" t="s">
        <v>33337</v>
      </c>
      <c r="I392" s="18" t="s">
        <v>28714</v>
      </c>
      <c r="J392" s="18" t="s">
        <v>33338</v>
      </c>
    </row>
    <row r="393" spans="1:10" ht="81" x14ac:dyDescent="0.35">
      <c r="A393" s="8">
        <v>388</v>
      </c>
      <c r="B393" s="16" t="s">
        <v>33339</v>
      </c>
      <c r="C393" s="18" t="s">
        <v>28712</v>
      </c>
      <c r="D393" s="19">
        <v>35000</v>
      </c>
      <c r="E393" s="19">
        <v>35000</v>
      </c>
      <c r="F393" s="18" t="s">
        <v>37942</v>
      </c>
      <c r="G393" s="18" t="s">
        <v>33340</v>
      </c>
      <c r="H393" s="18" t="s">
        <v>33341</v>
      </c>
      <c r="I393" s="18" t="s">
        <v>33342</v>
      </c>
      <c r="J393" s="18" t="s">
        <v>33343</v>
      </c>
    </row>
    <row r="394" spans="1:10" ht="60.75" x14ac:dyDescent="0.35">
      <c r="A394" s="8">
        <v>389</v>
      </c>
      <c r="B394" s="16" t="s">
        <v>29704</v>
      </c>
      <c r="C394" s="18" t="s">
        <v>28712</v>
      </c>
      <c r="D394" s="19">
        <v>18001.68</v>
      </c>
      <c r="E394" s="19">
        <v>18001.68</v>
      </c>
      <c r="F394" s="18" t="s">
        <v>37942</v>
      </c>
      <c r="G394" s="18" t="s">
        <v>33344</v>
      </c>
      <c r="H394" s="18" t="s">
        <v>33344</v>
      </c>
      <c r="I394" s="18" t="s">
        <v>28714</v>
      </c>
      <c r="J394" s="18" t="s">
        <v>33345</v>
      </c>
    </row>
    <row r="395" spans="1:10" ht="60.75" x14ac:dyDescent="0.35">
      <c r="A395" s="8">
        <v>390</v>
      </c>
      <c r="B395" s="16" t="s">
        <v>29693</v>
      </c>
      <c r="C395" s="18" t="s">
        <v>28712</v>
      </c>
      <c r="D395" s="19">
        <v>26550</v>
      </c>
      <c r="E395" s="19">
        <v>26550</v>
      </c>
      <c r="F395" s="18" t="s">
        <v>37942</v>
      </c>
      <c r="G395" s="18" t="s">
        <v>33346</v>
      </c>
      <c r="H395" s="18" t="s">
        <v>33346</v>
      </c>
      <c r="I395" s="18" t="s">
        <v>28714</v>
      </c>
      <c r="J395" s="18" t="s">
        <v>33347</v>
      </c>
    </row>
    <row r="396" spans="1:10" ht="81" x14ac:dyDescent="0.35">
      <c r="A396" s="8">
        <v>391</v>
      </c>
      <c r="B396" s="16" t="s">
        <v>29693</v>
      </c>
      <c r="C396" s="18" t="s">
        <v>28712</v>
      </c>
      <c r="D396" s="19">
        <v>11000</v>
      </c>
      <c r="E396" s="19">
        <v>11000</v>
      </c>
      <c r="F396" s="18" t="s">
        <v>37942</v>
      </c>
      <c r="G396" s="18" t="s">
        <v>33348</v>
      </c>
      <c r="H396" s="18" t="s">
        <v>33348</v>
      </c>
      <c r="I396" s="18" t="s">
        <v>28714</v>
      </c>
      <c r="J396" s="18" t="s">
        <v>33349</v>
      </c>
    </row>
    <row r="397" spans="1:10" ht="81" x14ac:dyDescent="0.35">
      <c r="A397" s="8">
        <v>392</v>
      </c>
      <c r="B397" s="16" t="s">
        <v>29704</v>
      </c>
      <c r="C397" s="18" t="s">
        <v>28712</v>
      </c>
      <c r="D397" s="19">
        <v>28670</v>
      </c>
      <c r="E397" s="19">
        <v>28670</v>
      </c>
      <c r="F397" s="18" t="s">
        <v>37942</v>
      </c>
      <c r="G397" s="18" t="s">
        <v>33350</v>
      </c>
      <c r="H397" s="18" t="s">
        <v>33350</v>
      </c>
      <c r="I397" s="18" t="s">
        <v>28714</v>
      </c>
      <c r="J397" s="18" t="s">
        <v>33351</v>
      </c>
    </row>
    <row r="398" spans="1:10" ht="60.75" x14ac:dyDescent="0.35">
      <c r="A398" s="8">
        <v>393</v>
      </c>
      <c r="B398" s="16" t="s">
        <v>29704</v>
      </c>
      <c r="C398" s="18" t="s">
        <v>28712</v>
      </c>
      <c r="D398" s="19">
        <v>30900</v>
      </c>
      <c r="E398" s="19">
        <v>30900</v>
      </c>
      <c r="F398" s="18" t="s">
        <v>37942</v>
      </c>
      <c r="G398" s="18" t="s">
        <v>33352</v>
      </c>
      <c r="H398" s="18" t="s">
        <v>33352</v>
      </c>
      <c r="I398" s="18" t="s">
        <v>28714</v>
      </c>
      <c r="J398" s="18" t="s">
        <v>33353</v>
      </c>
    </row>
    <row r="399" spans="1:10" ht="60.75" x14ac:dyDescent="0.35">
      <c r="A399" s="8">
        <v>394</v>
      </c>
      <c r="B399" s="16" t="s">
        <v>29693</v>
      </c>
      <c r="C399" s="18" t="s">
        <v>28712</v>
      </c>
      <c r="D399" s="19">
        <v>99600</v>
      </c>
      <c r="E399" s="19">
        <v>99600</v>
      </c>
      <c r="F399" s="18" t="s">
        <v>37942</v>
      </c>
      <c r="G399" s="18" t="s">
        <v>33354</v>
      </c>
      <c r="H399" s="18" t="s">
        <v>33354</v>
      </c>
      <c r="I399" s="18" t="s">
        <v>28714</v>
      </c>
      <c r="J399" s="18" t="s">
        <v>33355</v>
      </c>
    </row>
    <row r="400" spans="1:10" ht="60.75" x14ac:dyDescent="0.35">
      <c r="A400" s="8">
        <v>395</v>
      </c>
      <c r="B400" s="16" t="s">
        <v>29704</v>
      </c>
      <c r="C400" s="18" t="s">
        <v>28712</v>
      </c>
      <c r="D400" s="19">
        <v>21750</v>
      </c>
      <c r="E400" s="19">
        <v>21750</v>
      </c>
      <c r="F400" s="18" t="s">
        <v>37942</v>
      </c>
      <c r="G400" s="18" t="s">
        <v>33356</v>
      </c>
      <c r="H400" s="18" t="s">
        <v>33356</v>
      </c>
      <c r="I400" s="18" t="s">
        <v>28714</v>
      </c>
      <c r="J400" s="18" t="s">
        <v>33357</v>
      </c>
    </row>
    <row r="401" spans="1:10" ht="60.75" x14ac:dyDescent="0.35">
      <c r="A401" s="8">
        <v>396</v>
      </c>
      <c r="B401" s="16" t="s">
        <v>33358</v>
      </c>
      <c r="C401" s="18" t="s">
        <v>28712</v>
      </c>
      <c r="D401" s="19">
        <v>36000</v>
      </c>
      <c r="E401" s="19">
        <v>36000</v>
      </c>
      <c r="F401" s="18" t="s">
        <v>37942</v>
      </c>
      <c r="G401" s="18" t="s">
        <v>33359</v>
      </c>
      <c r="H401" s="18" t="s">
        <v>33359</v>
      </c>
      <c r="I401" s="18" t="s">
        <v>28714</v>
      </c>
      <c r="J401" s="18" t="s">
        <v>33360</v>
      </c>
    </row>
    <row r="402" spans="1:10" ht="81" x14ac:dyDescent="0.35">
      <c r="A402" s="8">
        <v>397</v>
      </c>
      <c r="B402" s="16" t="s">
        <v>29704</v>
      </c>
      <c r="C402" s="18" t="s">
        <v>28712</v>
      </c>
      <c r="D402" s="19">
        <v>51420</v>
      </c>
      <c r="E402" s="19">
        <v>51420</v>
      </c>
      <c r="F402" s="18" t="s">
        <v>37942</v>
      </c>
      <c r="G402" s="18" t="s">
        <v>33361</v>
      </c>
      <c r="H402" s="18" t="s">
        <v>33361</v>
      </c>
      <c r="I402" s="18" t="s">
        <v>28714</v>
      </c>
      <c r="J402" s="18" t="s">
        <v>33362</v>
      </c>
    </row>
    <row r="403" spans="1:10" ht="60.75" x14ac:dyDescent="0.35">
      <c r="A403" s="8">
        <v>398</v>
      </c>
      <c r="B403" s="16" t="s">
        <v>29704</v>
      </c>
      <c r="C403" s="18" t="s">
        <v>28712</v>
      </c>
      <c r="D403" s="19">
        <v>70500</v>
      </c>
      <c r="E403" s="19">
        <v>70500</v>
      </c>
      <c r="F403" s="18" t="s">
        <v>37942</v>
      </c>
      <c r="G403" s="18" t="s">
        <v>33363</v>
      </c>
      <c r="H403" s="18" t="s">
        <v>33363</v>
      </c>
      <c r="I403" s="18" t="s">
        <v>28714</v>
      </c>
      <c r="J403" s="18" t="s">
        <v>33364</v>
      </c>
    </row>
    <row r="404" spans="1:10" ht="60.75" x14ac:dyDescent="0.35">
      <c r="A404" s="8">
        <v>399</v>
      </c>
      <c r="B404" s="16" t="s">
        <v>30240</v>
      </c>
      <c r="C404" s="18" t="s">
        <v>28712</v>
      </c>
      <c r="D404" s="19">
        <v>82340</v>
      </c>
      <c r="E404" s="19">
        <v>82340</v>
      </c>
      <c r="F404" s="18" t="s">
        <v>37942</v>
      </c>
      <c r="G404" s="18" t="s">
        <v>33365</v>
      </c>
      <c r="H404" s="18" t="s">
        <v>33365</v>
      </c>
      <c r="I404" s="18" t="s">
        <v>28714</v>
      </c>
      <c r="J404" s="18" t="s">
        <v>33366</v>
      </c>
    </row>
    <row r="405" spans="1:10" ht="60.75" x14ac:dyDescent="0.35">
      <c r="A405" s="8">
        <v>400</v>
      </c>
      <c r="B405" s="16" t="s">
        <v>30261</v>
      </c>
      <c r="C405" s="18" t="s">
        <v>28712</v>
      </c>
      <c r="D405" s="19">
        <v>34650</v>
      </c>
      <c r="E405" s="19">
        <v>34650</v>
      </c>
      <c r="F405" s="18" t="s">
        <v>37942</v>
      </c>
      <c r="G405" s="18" t="s">
        <v>33367</v>
      </c>
      <c r="H405" s="18" t="s">
        <v>33367</v>
      </c>
      <c r="I405" s="18" t="s">
        <v>28714</v>
      </c>
      <c r="J405" s="18" t="s">
        <v>33368</v>
      </c>
    </row>
    <row r="406" spans="1:10" ht="60.75" x14ac:dyDescent="0.35">
      <c r="A406" s="8">
        <v>401</v>
      </c>
      <c r="B406" s="16" t="s">
        <v>30443</v>
      </c>
      <c r="C406" s="18" t="s">
        <v>28712</v>
      </c>
      <c r="D406" s="19">
        <v>45807.5</v>
      </c>
      <c r="E406" s="19">
        <v>45807.5</v>
      </c>
      <c r="F406" s="18" t="s">
        <v>37942</v>
      </c>
      <c r="G406" s="18" t="s">
        <v>33369</v>
      </c>
      <c r="H406" s="18" t="s">
        <v>33369</v>
      </c>
      <c r="I406" s="18" t="s">
        <v>28714</v>
      </c>
      <c r="J406" s="18" t="s">
        <v>33370</v>
      </c>
    </row>
    <row r="407" spans="1:10" ht="60.75" x14ac:dyDescent="0.35">
      <c r="A407" s="8">
        <v>402</v>
      </c>
      <c r="B407" s="16" t="s">
        <v>33371</v>
      </c>
      <c r="C407" s="18" t="s">
        <v>28712</v>
      </c>
      <c r="D407" s="19">
        <v>50540</v>
      </c>
      <c r="E407" s="19">
        <v>50540</v>
      </c>
      <c r="F407" s="18" t="s">
        <v>37942</v>
      </c>
      <c r="G407" s="18" t="s">
        <v>33372</v>
      </c>
      <c r="H407" s="18" t="s">
        <v>33372</v>
      </c>
      <c r="I407" s="18" t="s">
        <v>28714</v>
      </c>
      <c r="J407" s="18" t="s">
        <v>33373</v>
      </c>
    </row>
    <row r="408" spans="1:10" ht="81" x14ac:dyDescent="0.35">
      <c r="A408" s="8">
        <v>403</v>
      </c>
      <c r="B408" s="16" t="s">
        <v>33374</v>
      </c>
      <c r="C408" s="18" t="s">
        <v>28712</v>
      </c>
      <c r="D408" s="19">
        <v>42000</v>
      </c>
      <c r="E408" s="19">
        <v>42000</v>
      </c>
      <c r="F408" s="18" t="s">
        <v>37942</v>
      </c>
      <c r="G408" s="18" t="s">
        <v>33375</v>
      </c>
      <c r="H408" s="18" t="s">
        <v>33375</v>
      </c>
      <c r="I408" s="18" t="s">
        <v>28714</v>
      </c>
      <c r="J408" s="18" t="s">
        <v>33376</v>
      </c>
    </row>
    <row r="409" spans="1:10" ht="81" x14ac:dyDescent="0.35">
      <c r="A409" s="8">
        <v>404</v>
      </c>
      <c r="B409" s="16" t="s">
        <v>33377</v>
      </c>
      <c r="C409" s="18" t="s">
        <v>28712</v>
      </c>
      <c r="D409" s="19">
        <v>75000</v>
      </c>
      <c r="E409" s="19">
        <v>75000</v>
      </c>
      <c r="F409" s="18" t="s">
        <v>37942</v>
      </c>
      <c r="G409" s="18" t="s">
        <v>33378</v>
      </c>
      <c r="H409" s="18" t="s">
        <v>33378</v>
      </c>
      <c r="I409" s="18" t="s">
        <v>28714</v>
      </c>
      <c r="J409" s="18" t="s">
        <v>33379</v>
      </c>
    </row>
    <row r="410" spans="1:10" ht="81" x14ac:dyDescent="0.35">
      <c r="A410" s="8">
        <v>405</v>
      </c>
      <c r="B410" s="16" t="s">
        <v>33380</v>
      </c>
      <c r="C410" s="18" t="s">
        <v>28712</v>
      </c>
      <c r="D410" s="19">
        <v>30000</v>
      </c>
      <c r="E410" s="19">
        <v>30000</v>
      </c>
      <c r="F410" s="18" t="s">
        <v>37942</v>
      </c>
      <c r="G410" s="18" t="s">
        <v>30889</v>
      </c>
      <c r="H410" s="18" t="s">
        <v>30889</v>
      </c>
      <c r="I410" s="18" t="s">
        <v>28714</v>
      </c>
      <c r="J410" s="18" t="s">
        <v>33381</v>
      </c>
    </row>
    <row r="411" spans="1:10" ht="60.75" x14ac:dyDescent="0.35">
      <c r="A411" s="8">
        <v>406</v>
      </c>
      <c r="B411" s="16" t="s">
        <v>33382</v>
      </c>
      <c r="C411" s="18" t="s">
        <v>28712</v>
      </c>
      <c r="D411" s="19">
        <v>8500</v>
      </c>
      <c r="E411" s="19">
        <v>8500</v>
      </c>
      <c r="F411" s="18" t="s">
        <v>37942</v>
      </c>
      <c r="G411" s="18" t="s">
        <v>33383</v>
      </c>
      <c r="H411" s="18" t="s">
        <v>33383</v>
      </c>
      <c r="I411" s="18" t="s">
        <v>28714</v>
      </c>
      <c r="J411" s="18" t="s">
        <v>33384</v>
      </c>
    </row>
    <row r="412" spans="1:10" ht="60.75" x14ac:dyDescent="0.35">
      <c r="A412" s="8">
        <v>407</v>
      </c>
      <c r="B412" s="16" t="s">
        <v>33385</v>
      </c>
      <c r="C412" s="18" t="s">
        <v>28712</v>
      </c>
      <c r="D412" s="19">
        <v>17500</v>
      </c>
      <c r="E412" s="19">
        <v>17500</v>
      </c>
      <c r="F412" s="18" t="s">
        <v>37942</v>
      </c>
      <c r="G412" s="18" t="s">
        <v>33386</v>
      </c>
      <c r="H412" s="18" t="s">
        <v>33386</v>
      </c>
      <c r="I412" s="18" t="s">
        <v>28714</v>
      </c>
      <c r="J412" s="18" t="s">
        <v>33387</v>
      </c>
    </row>
    <row r="413" spans="1:10" ht="60.75" x14ac:dyDescent="0.35">
      <c r="A413" s="8">
        <v>408</v>
      </c>
      <c r="B413" s="16" t="s">
        <v>29704</v>
      </c>
      <c r="C413" s="18" t="s">
        <v>28712</v>
      </c>
      <c r="D413" s="19">
        <v>53600</v>
      </c>
      <c r="E413" s="19">
        <v>53600</v>
      </c>
      <c r="F413" s="18" t="s">
        <v>37942</v>
      </c>
      <c r="G413" s="18" t="s">
        <v>33388</v>
      </c>
      <c r="H413" s="18" t="s">
        <v>33388</v>
      </c>
      <c r="I413" s="18" t="s">
        <v>28714</v>
      </c>
      <c r="J413" s="18" t="s">
        <v>33389</v>
      </c>
    </row>
    <row r="414" spans="1:10" ht="81" x14ac:dyDescent="0.35">
      <c r="A414" s="8">
        <v>409</v>
      </c>
      <c r="B414" s="16" t="s">
        <v>33390</v>
      </c>
      <c r="C414" s="18" t="s">
        <v>28712</v>
      </c>
      <c r="D414" s="19">
        <v>120000</v>
      </c>
      <c r="E414" s="19">
        <v>120000</v>
      </c>
      <c r="F414" s="18" t="s">
        <v>37942</v>
      </c>
      <c r="G414" s="18" t="s">
        <v>29623</v>
      </c>
      <c r="H414" s="18" t="s">
        <v>29623</v>
      </c>
      <c r="I414" s="18" t="s">
        <v>28714</v>
      </c>
      <c r="J414" s="18" t="s">
        <v>33391</v>
      </c>
    </row>
    <row r="415" spans="1:10" ht="60.75" x14ac:dyDescent="0.35">
      <c r="A415" s="8">
        <v>410</v>
      </c>
      <c r="B415" s="16" t="s">
        <v>33392</v>
      </c>
      <c r="C415" s="18" t="s">
        <v>28712</v>
      </c>
      <c r="D415" s="19">
        <v>179760</v>
      </c>
      <c r="E415" s="19">
        <v>179760</v>
      </c>
      <c r="F415" s="18" t="s">
        <v>37942</v>
      </c>
      <c r="G415" s="18" t="s">
        <v>33393</v>
      </c>
      <c r="H415" s="18" t="s">
        <v>33393</v>
      </c>
      <c r="I415" s="18" t="s">
        <v>28714</v>
      </c>
      <c r="J415" s="18" t="s">
        <v>33394</v>
      </c>
    </row>
    <row r="416" spans="1:10" ht="101.25" x14ac:dyDescent="0.35">
      <c r="A416" s="8">
        <v>411</v>
      </c>
      <c r="B416" s="16" t="s">
        <v>29704</v>
      </c>
      <c r="C416" s="18" t="s">
        <v>28712</v>
      </c>
      <c r="D416" s="19">
        <v>97883.6</v>
      </c>
      <c r="E416" s="19">
        <v>97883.6</v>
      </c>
      <c r="F416" s="18" t="s">
        <v>37942</v>
      </c>
      <c r="G416" s="18" t="s">
        <v>33395</v>
      </c>
      <c r="H416" s="18" t="s">
        <v>33395</v>
      </c>
      <c r="I416" s="18" t="s">
        <v>28714</v>
      </c>
      <c r="J416" s="18" t="s">
        <v>33396</v>
      </c>
    </row>
    <row r="417" spans="1:10" ht="81" x14ac:dyDescent="0.35">
      <c r="A417" s="8">
        <v>412</v>
      </c>
      <c r="B417" s="16" t="s">
        <v>33397</v>
      </c>
      <c r="C417" s="18" t="s">
        <v>28712</v>
      </c>
      <c r="D417" s="19">
        <v>76000</v>
      </c>
      <c r="E417" s="19">
        <v>76000</v>
      </c>
      <c r="F417" s="18" t="s">
        <v>37942</v>
      </c>
      <c r="G417" s="18" t="s">
        <v>33398</v>
      </c>
      <c r="H417" s="18" t="s">
        <v>33398</v>
      </c>
      <c r="I417" s="18" t="s">
        <v>28714</v>
      </c>
      <c r="J417" s="18" t="s">
        <v>33399</v>
      </c>
    </row>
    <row r="418" spans="1:10" ht="81" x14ac:dyDescent="0.35">
      <c r="A418" s="8">
        <v>413</v>
      </c>
      <c r="B418" s="16" t="s">
        <v>33400</v>
      </c>
      <c r="C418" s="18" t="s">
        <v>28712</v>
      </c>
      <c r="D418" s="19">
        <v>3500</v>
      </c>
      <c r="E418" s="19">
        <v>3500</v>
      </c>
      <c r="F418" s="18" t="s">
        <v>37942</v>
      </c>
      <c r="G418" s="18" t="s">
        <v>33401</v>
      </c>
      <c r="H418" s="18" t="s">
        <v>33401</v>
      </c>
      <c r="I418" s="18" t="s">
        <v>28714</v>
      </c>
      <c r="J418" s="18" t="s">
        <v>33402</v>
      </c>
    </row>
    <row r="419" spans="1:10" ht="60.75" x14ac:dyDescent="0.35">
      <c r="A419" s="8">
        <v>414</v>
      </c>
      <c r="B419" s="16" t="s">
        <v>29693</v>
      </c>
      <c r="C419" s="18" t="s">
        <v>28712</v>
      </c>
      <c r="D419" s="19">
        <v>50000</v>
      </c>
      <c r="E419" s="19">
        <v>50000</v>
      </c>
      <c r="F419" s="18" t="s">
        <v>37942</v>
      </c>
      <c r="G419" s="18" t="s">
        <v>33403</v>
      </c>
      <c r="H419" s="18" t="s">
        <v>33403</v>
      </c>
      <c r="I419" s="18" t="s">
        <v>28714</v>
      </c>
      <c r="J419" s="18" t="s">
        <v>33404</v>
      </c>
    </row>
    <row r="420" spans="1:10" ht="101.25" x14ac:dyDescent="0.35">
      <c r="A420" s="8">
        <v>415</v>
      </c>
      <c r="B420" s="16" t="s">
        <v>33405</v>
      </c>
      <c r="C420" s="18" t="s">
        <v>28712</v>
      </c>
      <c r="D420" s="19">
        <v>160000</v>
      </c>
      <c r="E420" s="19">
        <v>160000</v>
      </c>
      <c r="F420" s="18" t="s">
        <v>37942</v>
      </c>
      <c r="G420" s="18" t="s">
        <v>33406</v>
      </c>
      <c r="H420" s="18" t="s">
        <v>33406</v>
      </c>
      <c r="I420" s="18" t="s">
        <v>28714</v>
      </c>
      <c r="J420" s="18" t="s">
        <v>33407</v>
      </c>
    </row>
    <row r="421" spans="1:10" ht="60.75" x14ac:dyDescent="0.35">
      <c r="A421" s="8">
        <v>416</v>
      </c>
      <c r="B421" s="16" t="s">
        <v>29701</v>
      </c>
      <c r="C421" s="18" t="s">
        <v>28712</v>
      </c>
      <c r="D421" s="19">
        <v>50825</v>
      </c>
      <c r="E421" s="19">
        <v>50825</v>
      </c>
      <c r="F421" s="18" t="s">
        <v>37942</v>
      </c>
      <c r="G421" s="18" t="s">
        <v>29702</v>
      </c>
      <c r="H421" s="18" t="s">
        <v>29702</v>
      </c>
      <c r="I421" s="18" t="s">
        <v>28714</v>
      </c>
      <c r="J421" s="18" t="s">
        <v>33408</v>
      </c>
    </row>
    <row r="422" spans="1:10" ht="60.75" x14ac:dyDescent="0.35">
      <c r="A422" s="8">
        <v>417</v>
      </c>
      <c r="B422" s="16" t="s">
        <v>28847</v>
      </c>
      <c r="C422" s="18" t="s">
        <v>28712</v>
      </c>
      <c r="D422" s="19">
        <v>99510</v>
      </c>
      <c r="E422" s="19">
        <v>251450</v>
      </c>
      <c r="F422" s="18" t="s">
        <v>37942</v>
      </c>
      <c r="G422" s="18" t="s">
        <v>33409</v>
      </c>
      <c r="H422" s="18" t="s">
        <v>33409</v>
      </c>
      <c r="I422" s="18" t="s">
        <v>28714</v>
      </c>
      <c r="J422" s="18" t="s">
        <v>33410</v>
      </c>
    </row>
    <row r="423" spans="1:10" ht="81" x14ac:dyDescent="0.35">
      <c r="A423" s="8">
        <v>418</v>
      </c>
      <c r="B423" s="16" t="s">
        <v>33411</v>
      </c>
      <c r="C423" s="18" t="s">
        <v>28712</v>
      </c>
      <c r="D423" s="19">
        <v>8000</v>
      </c>
      <c r="E423" s="19">
        <v>8000</v>
      </c>
      <c r="F423" s="18" t="s">
        <v>37942</v>
      </c>
      <c r="G423" s="18" t="s">
        <v>33412</v>
      </c>
      <c r="H423" s="18" t="s">
        <v>33412</v>
      </c>
      <c r="I423" s="18" t="s">
        <v>28714</v>
      </c>
      <c r="J423" s="18" t="s">
        <v>33413</v>
      </c>
    </row>
    <row r="424" spans="1:10" ht="101.25" x14ac:dyDescent="0.35">
      <c r="A424" s="8">
        <v>419</v>
      </c>
      <c r="B424" s="16" t="s">
        <v>33414</v>
      </c>
      <c r="C424" s="18" t="s">
        <v>28712</v>
      </c>
      <c r="D424" s="19">
        <v>110000</v>
      </c>
      <c r="E424" s="19">
        <v>110000</v>
      </c>
      <c r="F424" s="18" t="s">
        <v>37942</v>
      </c>
      <c r="G424" s="18" t="s">
        <v>33415</v>
      </c>
      <c r="H424" s="18" t="s">
        <v>33415</v>
      </c>
      <c r="I424" s="18" t="s">
        <v>28714</v>
      </c>
      <c r="J424" s="18" t="s">
        <v>33416</v>
      </c>
    </row>
    <row r="425" spans="1:10" ht="60.75" x14ac:dyDescent="0.35">
      <c r="A425" s="8">
        <v>420</v>
      </c>
      <c r="B425" s="16" t="s">
        <v>29693</v>
      </c>
      <c r="C425" s="18" t="s">
        <v>28712</v>
      </c>
      <c r="D425" s="19">
        <v>16000</v>
      </c>
      <c r="E425" s="19">
        <v>16000</v>
      </c>
      <c r="F425" s="18" t="s">
        <v>37942</v>
      </c>
      <c r="G425" s="18" t="s">
        <v>33417</v>
      </c>
      <c r="H425" s="18" t="s">
        <v>33417</v>
      </c>
      <c r="I425" s="18" t="s">
        <v>28714</v>
      </c>
      <c r="J425" s="18" t="s">
        <v>33418</v>
      </c>
    </row>
    <row r="426" spans="1:10" ht="60.75" x14ac:dyDescent="0.35">
      <c r="A426" s="8">
        <v>421</v>
      </c>
      <c r="B426" s="16" t="s">
        <v>28828</v>
      </c>
      <c r="C426" s="18" t="s">
        <v>28712</v>
      </c>
      <c r="D426" s="19">
        <v>82176</v>
      </c>
      <c r="E426" s="19">
        <v>82176</v>
      </c>
      <c r="F426" s="18" t="s">
        <v>37942</v>
      </c>
      <c r="G426" s="18" t="s">
        <v>30123</v>
      </c>
      <c r="H426" s="18" t="s">
        <v>30123</v>
      </c>
      <c r="I426" s="18" t="s">
        <v>28714</v>
      </c>
      <c r="J426" s="18" t="s">
        <v>33419</v>
      </c>
    </row>
    <row r="427" spans="1:10" ht="60.75" x14ac:dyDescent="0.35">
      <c r="A427" s="8">
        <v>422</v>
      </c>
      <c r="B427" s="16" t="s">
        <v>33420</v>
      </c>
      <c r="C427" s="18" t="s">
        <v>28712</v>
      </c>
      <c r="D427" s="19">
        <v>10700</v>
      </c>
      <c r="E427" s="19">
        <v>10700</v>
      </c>
      <c r="F427" s="18" t="s">
        <v>37942</v>
      </c>
      <c r="G427" s="18" t="s">
        <v>32249</v>
      </c>
      <c r="H427" s="18" t="s">
        <v>32249</v>
      </c>
      <c r="I427" s="18" t="s">
        <v>28714</v>
      </c>
      <c r="J427" s="18" t="s">
        <v>33421</v>
      </c>
    </row>
    <row r="428" spans="1:10" ht="81" x14ac:dyDescent="0.35">
      <c r="A428" s="8">
        <v>423</v>
      </c>
      <c r="B428" s="16" t="s">
        <v>33422</v>
      </c>
      <c r="C428" s="18" t="s">
        <v>28712</v>
      </c>
      <c r="D428" s="19">
        <v>297000</v>
      </c>
      <c r="E428" s="19">
        <v>297000</v>
      </c>
      <c r="F428" s="18" t="s">
        <v>37942</v>
      </c>
      <c r="G428" s="18" t="s">
        <v>33423</v>
      </c>
      <c r="H428" s="18" t="s">
        <v>33423</v>
      </c>
      <c r="I428" s="18" t="s">
        <v>28714</v>
      </c>
      <c r="J428" s="18" t="s">
        <v>33424</v>
      </c>
    </row>
    <row r="429" spans="1:10" ht="81" x14ac:dyDescent="0.35">
      <c r="A429" s="8">
        <v>424</v>
      </c>
      <c r="B429" s="16" t="s">
        <v>28828</v>
      </c>
      <c r="C429" s="18" t="s">
        <v>28712</v>
      </c>
      <c r="D429" s="19">
        <v>54998</v>
      </c>
      <c r="E429" s="19">
        <v>319930</v>
      </c>
      <c r="F429" s="18" t="s">
        <v>37942</v>
      </c>
      <c r="G429" s="18" t="s">
        <v>33425</v>
      </c>
      <c r="H429" s="18" t="s">
        <v>33425</v>
      </c>
      <c r="I429" s="18" t="s">
        <v>28714</v>
      </c>
      <c r="J429" s="18" t="s">
        <v>33426</v>
      </c>
    </row>
    <row r="430" spans="1:10" ht="60.75" x14ac:dyDescent="0.35">
      <c r="A430" s="8">
        <v>425</v>
      </c>
      <c r="B430" s="16" t="s">
        <v>28828</v>
      </c>
      <c r="C430" s="18" t="s">
        <v>28712</v>
      </c>
      <c r="D430" s="19">
        <v>5600</v>
      </c>
      <c r="E430" s="19">
        <v>5836</v>
      </c>
      <c r="F430" s="18" t="s">
        <v>37942</v>
      </c>
      <c r="G430" s="18" t="s">
        <v>33427</v>
      </c>
      <c r="H430" s="18" t="s">
        <v>33427</v>
      </c>
      <c r="I430" s="18" t="s">
        <v>28714</v>
      </c>
      <c r="J430" s="18" t="s">
        <v>33428</v>
      </c>
    </row>
    <row r="431" spans="1:10" ht="60.75" x14ac:dyDescent="0.35">
      <c r="A431" s="8">
        <v>426</v>
      </c>
      <c r="B431" s="16" t="s">
        <v>28828</v>
      </c>
      <c r="C431" s="18" t="s">
        <v>28712</v>
      </c>
      <c r="D431" s="19">
        <v>82050</v>
      </c>
      <c r="E431" s="19">
        <v>160500</v>
      </c>
      <c r="F431" s="18" t="s">
        <v>37942</v>
      </c>
      <c r="G431" s="18" t="s">
        <v>33429</v>
      </c>
      <c r="H431" s="18" t="s">
        <v>33429</v>
      </c>
      <c r="I431" s="18" t="s">
        <v>28714</v>
      </c>
      <c r="J431" s="18" t="s">
        <v>33430</v>
      </c>
    </row>
    <row r="432" spans="1:10" ht="60.75" x14ac:dyDescent="0.35">
      <c r="A432" s="8">
        <v>427</v>
      </c>
      <c r="B432" s="16" t="s">
        <v>28828</v>
      </c>
      <c r="C432" s="18" t="s">
        <v>28712</v>
      </c>
      <c r="D432" s="19">
        <v>24400</v>
      </c>
      <c r="E432" s="19">
        <v>24400</v>
      </c>
      <c r="F432" s="18" t="s">
        <v>37942</v>
      </c>
      <c r="G432" s="18" t="s">
        <v>33096</v>
      </c>
      <c r="H432" s="18" t="s">
        <v>33096</v>
      </c>
      <c r="I432" s="18" t="s">
        <v>28714</v>
      </c>
      <c r="J432" s="18" t="s">
        <v>33431</v>
      </c>
    </row>
    <row r="433" spans="1:10" ht="81" x14ac:dyDescent="0.35">
      <c r="A433" s="8">
        <v>428</v>
      </c>
      <c r="B433" s="16" t="s">
        <v>29419</v>
      </c>
      <c r="C433" s="18" t="s">
        <v>28712</v>
      </c>
      <c r="D433" s="19">
        <v>80300</v>
      </c>
      <c r="E433" s="19">
        <v>89640</v>
      </c>
      <c r="F433" s="18" t="s">
        <v>37942</v>
      </c>
      <c r="G433" s="18" t="s">
        <v>33432</v>
      </c>
      <c r="H433" s="18" t="s">
        <v>33432</v>
      </c>
      <c r="I433" s="18" t="s">
        <v>28714</v>
      </c>
      <c r="J433" s="18" t="s">
        <v>33433</v>
      </c>
    </row>
    <row r="434" spans="1:10" ht="81" x14ac:dyDescent="0.35">
      <c r="A434" s="8">
        <v>429</v>
      </c>
      <c r="B434" s="16" t="s">
        <v>28828</v>
      </c>
      <c r="C434" s="18" t="s">
        <v>28712</v>
      </c>
      <c r="D434" s="19">
        <v>93625</v>
      </c>
      <c r="E434" s="19">
        <v>99000</v>
      </c>
      <c r="F434" s="18" t="s">
        <v>37942</v>
      </c>
      <c r="G434" s="18" t="s">
        <v>30542</v>
      </c>
      <c r="H434" s="18" t="s">
        <v>30542</v>
      </c>
      <c r="I434" s="18" t="s">
        <v>28714</v>
      </c>
      <c r="J434" s="18" t="s">
        <v>33434</v>
      </c>
    </row>
    <row r="435" spans="1:10" ht="81" x14ac:dyDescent="0.35">
      <c r="A435" s="8">
        <v>430</v>
      </c>
      <c r="B435" s="16" t="s">
        <v>28828</v>
      </c>
      <c r="C435" s="18" t="s">
        <v>28712</v>
      </c>
      <c r="D435" s="19">
        <v>4800</v>
      </c>
      <c r="E435" s="19">
        <v>7446</v>
      </c>
      <c r="F435" s="18" t="s">
        <v>37942</v>
      </c>
      <c r="G435" s="18" t="s">
        <v>33435</v>
      </c>
      <c r="H435" s="18" t="s">
        <v>33435</v>
      </c>
      <c r="I435" s="18" t="s">
        <v>28714</v>
      </c>
      <c r="J435" s="18" t="s">
        <v>33436</v>
      </c>
    </row>
    <row r="436" spans="1:10" ht="60.75" x14ac:dyDescent="0.35">
      <c r="A436" s="8">
        <v>431</v>
      </c>
      <c r="B436" s="16" t="s">
        <v>28828</v>
      </c>
      <c r="C436" s="18" t="s">
        <v>28712</v>
      </c>
      <c r="D436" s="19">
        <v>8625</v>
      </c>
      <c r="E436" s="19">
        <v>11745</v>
      </c>
      <c r="F436" s="18" t="s">
        <v>37942</v>
      </c>
      <c r="G436" s="18" t="s">
        <v>33437</v>
      </c>
      <c r="H436" s="18" t="s">
        <v>33437</v>
      </c>
      <c r="I436" s="18" t="s">
        <v>28714</v>
      </c>
      <c r="J436" s="18" t="s">
        <v>33438</v>
      </c>
    </row>
    <row r="437" spans="1:10" ht="60.75" x14ac:dyDescent="0.35">
      <c r="A437" s="8">
        <v>432</v>
      </c>
      <c r="B437" s="16" t="s">
        <v>28828</v>
      </c>
      <c r="C437" s="18" t="s">
        <v>28712</v>
      </c>
      <c r="D437" s="19">
        <v>30000</v>
      </c>
      <c r="E437" s="19">
        <v>30000</v>
      </c>
      <c r="F437" s="18" t="s">
        <v>37942</v>
      </c>
      <c r="G437" s="18" t="s">
        <v>33439</v>
      </c>
      <c r="H437" s="18" t="s">
        <v>33439</v>
      </c>
      <c r="I437" s="18" t="s">
        <v>28714</v>
      </c>
      <c r="J437" s="18" t="s">
        <v>33440</v>
      </c>
    </row>
    <row r="438" spans="1:10" ht="60.75" x14ac:dyDescent="0.35">
      <c r="A438" s="8">
        <v>433</v>
      </c>
      <c r="B438" s="16" t="s">
        <v>28828</v>
      </c>
      <c r="C438" s="18" t="s">
        <v>28712</v>
      </c>
      <c r="D438" s="19">
        <v>93625</v>
      </c>
      <c r="E438" s="19">
        <v>112350</v>
      </c>
      <c r="F438" s="18" t="s">
        <v>37942</v>
      </c>
      <c r="G438" s="18" t="s">
        <v>30152</v>
      </c>
      <c r="H438" s="18" t="s">
        <v>30152</v>
      </c>
      <c r="I438" s="18" t="s">
        <v>28714</v>
      </c>
      <c r="J438" s="18" t="s">
        <v>33441</v>
      </c>
    </row>
    <row r="439" spans="1:10" ht="60.75" x14ac:dyDescent="0.35">
      <c r="A439" s="8">
        <v>434</v>
      </c>
      <c r="B439" s="16" t="s">
        <v>28828</v>
      </c>
      <c r="C439" s="18" t="s">
        <v>28712</v>
      </c>
      <c r="D439" s="19">
        <v>88762.92</v>
      </c>
      <c r="E439" s="19">
        <v>88764.479999999996</v>
      </c>
      <c r="F439" s="18" t="s">
        <v>37942</v>
      </c>
      <c r="G439" s="18" t="s">
        <v>33442</v>
      </c>
      <c r="H439" s="18" t="s">
        <v>33442</v>
      </c>
      <c r="I439" s="18" t="s">
        <v>28714</v>
      </c>
      <c r="J439" s="18" t="s">
        <v>33443</v>
      </c>
    </row>
    <row r="440" spans="1:10" ht="60.75" x14ac:dyDescent="0.35">
      <c r="A440" s="8">
        <v>435</v>
      </c>
      <c r="B440" s="16" t="s">
        <v>28847</v>
      </c>
      <c r="C440" s="18" t="s">
        <v>28712</v>
      </c>
      <c r="D440" s="19">
        <v>29569.45</v>
      </c>
      <c r="E440" s="19">
        <v>29800</v>
      </c>
      <c r="F440" s="18" t="s">
        <v>37942</v>
      </c>
      <c r="G440" s="18" t="s">
        <v>33444</v>
      </c>
      <c r="H440" s="18" t="s">
        <v>33444</v>
      </c>
      <c r="I440" s="18" t="s">
        <v>28714</v>
      </c>
      <c r="J440" s="18" t="s">
        <v>33445</v>
      </c>
    </row>
    <row r="441" spans="1:10" ht="60.75" x14ac:dyDescent="0.35">
      <c r="A441" s="8">
        <v>436</v>
      </c>
      <c r="B441" s="16" t="s">
        <v>28939</v>
      </c>
      <c r="C441" s="18" t="s">
        <v>28712</v>
      </c>
      <c r="D441" s="19">
        <v>56239.199999999997</v>
      </c>
      <c r="E441" s="19">
        <v>56241.4</v>
      </c>
      <c r="F441" s="18" t="s">
        <v>37942</v>
      </c>
      <c r="G441" s="18" t="s">
        <v>33446</v>
      </c>
      <c r="H441" s="18" t="s">
        <v>33446</v>
      </c>
      <c r="I441" s="18" t="s">
        <v>28714</v>
      </c>
      <c r="J441" s="18" t="s">
        <v>33447</v>
      </c>
    </row>
    <row r="442" spans="1:10" ht="60.75" x14ac:dyDescent="0.35">
      <c r="A442" s="8">
        <v>437</v>
      </c>
      <c r="B442" s="16" t="s">
        <v>28837</v>
      </c>
      <c r="C442" s="18" t="s">
        <v>28712</v>
      </c>
      <c r="D442" s="19">
        <v>93320.05</v>
      </c>
      <c r="E442" s="19">
        <v>93320.7</v>
      </c>
      <c r="F442" s="18" t="s">
        <v>37942</v>
      </c>
      <c r="G442" s="18" t="s">
        <v>33448</v>
      </c>
      <c r="H442" s="18" t="s">
        <v>33448</v>
      </c>
      <c r="I442" s="18" t="s">
        <v>28714</v>
      </c>
      <c r="J442" s="18" t="s">
        <v>33449</v>
      </c>
    </row>
    <row r="443" spans="1:10" ht="60.75" x14ac:dyDescent="0.35">
      <c r="A443" s="8">
        <v>438</v>
      </c>
      <c r="B443" s="16" t="s">
        <v>28828</v>
      </c>
      <c r="C443" s="18" t="s">
        <v>28712</v>
      </c>
      <c r="D443" s="19">
        <v>83460</v>
      </c>
      <c r="E443" s="19">
        <v>83460</v>
      </c>
      <c r="F443" s="18" t="s">
        <v>37942</v>
      </c>
      <c r="G443" s="18" t="s">
        <v>30171</v>
      </c>
      <c r="H443" s="18" t="s">
        <v>30171</v>
      </c>
      <c r="I443" s="18" t="s">
        <v>28714</v>
      </c>
      <c r="J443" s="18" t="s">
        <v>33450</v>
      </c>
    </row>
    <row r="444" spans="1:10" ht="60.75" x14ac:dyDescent="0.35">
      <c r="A444" s="8">
        <v>439</v>
      </c>
      <c r="B444" s="16" t="s">
        <v>21661</v>
      </c>
      <c r="C444" s="18" t="s">
        <v>28712</v>
      </c>
      <c r="D444" s="19">
        <v>36075</v>
      </c>
      <c r="E444" s="19">
        <v>36075</v>
      </c>
      <c r="F444" s="18" t="s">
        <v>37942</v>
      </c>
      <c r="G444" s="18" t="s">
        <v>33451</v>
      </c>
      <c r="H444" s="18" t="s">
        <v>33451</v>
      </c>
      <c r="I444" s="18" t="s">
        <v>28714</v>
      </c>
      <c r="J444" s="18" t="s">
        <v>33452</v>
      </c>
    </row>
    <row r="445" spans="1:10" ht="60.75" x14ac:dyDescent="0.35">
      <c r="A445" s="8">
        <v>440</v>
      </c>
      <c r="B445" s="16" t="s">
        <v>21661</v>
      </c>
      <c r="C445" s="18" t="s">
        <v>28712</v>
      </c>
      <c r="D445" s="19">
        <v>7000</v>
      </c>
      <c r="E445" s="19">
        <v>7000</v>
      </c>
      <c r="F445" s="18" t="s">
        <v>37942</v>
      </c>
      <c r="G445" s="18" t="s">
        <v>33453</v>
      </c>
      <c r="H445" s="18" t="s">
        <v>33453</v>
      </c>
      <c r="I445" s="18" t="s">
        <v>28714</v>
      </c>
      <c r="J445" s="18" t="s">
        <v>33454</v>
      </c>
    </row>
    <row r="446" spans="1:10" ht="60.75" x14ac:dyDescent="0.35">
      <c r="A446" s="8">
        <v>441</v>
      </c>
      <c r="B446" s="16" t="s">
        <v>33455</v>
      </c>
      <c r="C446" s="18" t="s">
        <v>28712</v>
      </c>
      <c r="D446" s="19">
        <v>60490</v>
      </c>
      <c r="E446" s="19">
        <v>60490</v>
      </c>
      <c r="F446" s="18" t="s">
        <v>37942</v>
      </c>
      <c r="G446" s="18" t="s">
        <v>33456</v>
      </c>
      <c r="H446" s="18" t="s">
        <v>33456</v>
      </c>
      <c r="I446" s="18" t="s">
        <v>28714</v>
      </c>
      <c r="J446" s="18" t="s">
        <v>33457</v>
      </c>
    </row>
    <row r="447" spans="1:10" ht="60.75" x14ac:dyDescent="0.35">
      <c r="A447" s="8">
        <v>442</v>
      </c>
      <c r="B447" s="16" t="s">
        <v>33458</v>
      </c>
      <c r="C447" s="18" t="s">
        <v>28712</v>
      </c>
      <c r="D447" s="19">
        <v>43550</v>
      </c>
      <c r="E447" s="19">
        <v>43550</v>
      </c>
      <c r="F447" s="18" t="s">
        <v>37942</v>
      </c>
      <c r="G447" s="18" t="s">
        <v>33459</v>
      </c>
      <c r="H447" s="18" t="s">
        <v>33459</v>
      </c>
      <c r="I447" s="18" t="s">
        <v>28714</v>
      </c>
      <c r="J447" s="18" t="s">
        <v>33460</v>
      </c>
    </row>
    <row r="448" spans="1:10" ht="60.75" x14ac:dyDescent="0.35">
      <c r="A448" s="8">
        <v>443</v>
      </c>
      <c r="B448" s="16" t="s">
        <v>29503</v>
      </c>
      <c r="C448" s="18" t="s">
        <v>28712</v>
      </c>
      <c r="D448" s="19">
        <v>9760</v>
      </c>
      <c r="E448" s="19">
        <v>9760</v>
      </c>
      <c r="F448" s="18" t="s">
        <v>37942</v>
      </c>
      <c r="G448" s="18" t="s">
        <v>33461</v>
      </c>
      <c r="H448" s="18" t="s">
        <v>33461</v>
      </c>
      <c r="I448" s="18" t="s">
        <v>28714</v>
      </c>
      <c r="J448" s="18" t="s">
        <v>33462</v>
      </c>
    </row>
    <row r="449" spans="1:10" ht="60.75" x14ac:dyDescent="0.35">
      <c r="A449" s="8">
        <v>444</v>
      </c>
      <c r="B449" s="16" t="s">
        <v>736</v>
      </c>
      <c r="C449" s="18" t="s">
        <v>28712</v>
      </c>
      <c r="D449" s="19">
        <v>60225</v>
      </c>
      <c r="E449" s="19">
        <v>60225</v>
      </c>
      <c r="F449" s="18" t="s">
        <v>37942</v>
      </c>
      <c r="G449" s="18" t="s">
        <v>33463</v>
      </c>
      <c r="H449" s="18" t="s">
        <v>33463</v>
      </c>
      <c r="I449" s="18" t="s">
        <v>28714</v>
      </c>
      <c r="J449" s="18" t="s">
        <v>33464</v>
      </c>
    </row>
    <row r="450" spans="1:10" ht="60.75" x14ac:dyDescent="0.35">
      <c r="A450" s="8">
        <v>445</v>
      </c>
      <c r="B450" s="16" t="s">
        <v>130</v>
      </c>
      <c r="C450" s="18" t="s">
        <v>28712</v>
      </c>
      <c r="D450" s="19">
        <v>58775</v>
      </c>
      <c r="E450" s="19">
        <v>58775</v>
      </c>
      <c r="F450" s="18" t="s">
        <v>37942</v>
      </c>
      <c r="G450" s="18" t="s">
        <v>33465</v>
      </c>
      <c r="H450" s="18" t="s">
        <v>33465</v>
      </c>
      <c r="I450" s="18" t="s">
        <v>28714</v>
      </c>
      <c r="J450" s="18" t="s">
        <v>33466</v>
      </c>
    </row>
    <row r="451" spans="1:10" ht="60.75" x14ac:dyDescent="0.35">
      <c r="A451" s="8">
        <v>446</v>
      </c>
      <c r="B451" s="16" t="s">
        <v>21661</v>
      </c>
      <c r="C451" s="18" t="s">
        <v>28712</v>
      </c>
      <c r="D451" s="19">
        <v>66000</v>
      </c>
      <c r="E451" s="19">
        <v>66000</v>
      </c>
      <c r="F451" s="18" t="s">
        <v>37942</v>
      </c>
      <c r="G451" s="18" t="s">
        <v>33467</v>
      </c>
      <c r="H451" s="18" t="s">
        <v>33467</v>
      </c>
      <c r="I451" s="18" t="s">
        <v>28714</v>
      </c>
      <c r="J451" s="18" t="s">
        <v>33468</v>
      </c>
    </row>
    <row r="452" spans="1:10" ht="60.75" x14ac:dyDescent="0.35">
      <c r="A452" s="8">
        <v>447</v>
      </c>
      <c r="B452" s="16" t="s">
        <v>33469</v>
      </c>
      <c r="C452" s="18" t="s">
        <v>28712</v>
      </c>
      <c r="D452" s="19">
        <v>84860</v>
      </c>
      <c r="E452" s="19">
        <v>84860</v>
      </c>
      <c r="F452" s="18" t="s">
        <v>37942</v>
      </c>
      <c r="G452" s="18" t="s">
        <v>33470</v>
      </c>
      <c r="H452" s="18" t="s">
        <v>33470</v>
      </c>
      <c r="I452" s="18" t="s">
        <v>28714</v>
      </c>
      <c r="J452" s="18" t="s">
        <v>33471</v>
      </c>
    </row>
    <row r="453" spans="1:10" ht="60.75" x14ac:dyDescent="0.35">
      <c r="A453" s="8">
        <v>448</v>
      </c>
      <c r="B453" s="16" t="s">
        <v>33472</v>
      </c>
      <c r="C453" s="18" t="s">
        <v>28712</v>
      </c>
      <c r="D453" s="19">
        <v>83150</v>
      </c>
      <c r="E453" s="19">
        <v>83150</v>
      </c>
      <c r="F453" s="18" t="s">
        <v>37942</v>
      </c>
      <c r="G453" s="18" t="s">
        <v>33473</v>
      </c>
      <c r="H453" s="18" t="s">
        <v>33473</v>
      </c>
      <c r="I453" s="18" t="s">
        <v>28714</v>
      </c>
      <c r="J453" s="18" t="s">
        <v>33474</v>
      </c>
    </row>
    <row r="454" spans="1:10" ht="60.75" x14ac:dyDescent="0.35">
      <c r="A454" s="8">
        <v>449</v>
      </c>
      <c r="B454" s="16" t="s">
        <v>33475</v>
      </c>
      <c r="C454" s="18" t="s">
        <v>28712</v>
      </c>
      <c r="D454" s="19">
        <v>89850</v>
      </c>
      <c r="E454" s="19">
        <v>89850</v>
      </c>
      <c r="F454" s="18" t="s">
        <v>37942</v>
      </c>
      <c r="G454" s="18" t="s">
        <v>33476</v>
      </c>
      <c r="H454" s="18" t="s">
        <v>33476</v>
      </c>
      <c r="I454" s="18" t="s">
        <v>28714</v>
      </c>
      <c r="J454" s="18" t="s">
        <v>33477</v>
      </c>
    </row>
    <row r="455" spans="1:10" ht="60.75" x14ac:dyDescent="0.35">
      <c r="A455" s="8">
        <v>450</v>
      </c>
      <c r="B455" s="16" t="s">
        <v>33478</v>
      </c>
      <c r="C455" s="18" t="s">
        <v>28712</v>
      </c>
      <c r="D455" s="19">
        <v>33300</v>
      </c>
      <c r="E455" s="19">
        <v>33300</v>
      </c>
      <c r="F455" s="18" t="s">
        <v>37942</v>
      </c>
      <c r="G455" s="18" t="s">
        <v>33479</v>
      </c>
      <c r="H455" s="18" t="s">
        <v>33479</v>
      </c>
      <c r="I455" s="18" t="s">
        <v>28714</v>
      </c>
      <c r="J455" s="18" t="s">
        <v>33480</v>
      </c>
    </row>
    <row r="456" spans="1:10" ht="60.75" x14ac:dyDescent="0.35">
      <c r="A456" s="8">
        <v>451</v>
      </c>
      <c r="B456" s="434" t="s">
        <v>45895</v>
      </c>
      <c r="C456" s="430" t="s">
        <v>44424</v>
      </c>
      <c r="D456" s="440">
        <v>69035</v>
      </c>
      <c r="E456" s="440">
        <v>69035</v>
      </c>
      <c r="F456" s="8" t="s">
        <v>938</v>
      </c>
      <c r="G456" s="8" t="s">
        <v>45896</v>
      </c>
      <c r="H456" s="8" t="s">
        <v>45896</v>
      </c>
      <c r="I456" s="8" t="s">
        <v>44426</v>
      </c>
      <c r="J456" s="113" t="s">
        <v>45897</v>
      </c>
    </row>
    <row r="457" spans="1:10" ht="60.75" x14ac:dyDescent="0.35">
      <c r="A457" s="8">
        <v>452</v>
      </c>
      <c r="B457" s="434" t="s">
        <v>45898</v>
      </c>
      <c r="C457" s="430" t="s">
        <v>44424</v>
      </c>
      <c r="D457" s="440">
        <v>26400</v>
      </c>
      <c r="E457" s="440">
        <v>26400</v>
      </c>
      <c r="F457" s="8" t="s">
        <v>938</v>
      </c>
      <c r="G457" s="8" t="s">
        <v>45899</v>
      </c>
      <c r="H457" s="8" t="s">
        <v>45899</v>
      </c>
      <c r="I457" s="8" t="s">
        <v>44426</v>
      </c>
      <c r="J457" s="113" t="s">
        <v>45900</v>
      </c>
    </row>
    <row r="458" spans="1:10" ht="60.75" x14ac:dyDescent="0.35">
      <c r="A458" s="8">
        <v>453</v>
      </c>
      <c r="B458" s="434" t="s">
        <v>38165</v>
      </c>
      <c r="C458" s="430" t="s">
        <v>44424</v>
      </c>
      <c r="D458" s="441">
        <v>87723.04</v>
      </c>
      <c r="E458" s="441">
        <v>87723.04</v>
      </c>
      <c r="F458" s="8" t="s">
        <v>938</v>
      </c>
      <c r="G458" s="8" t="s">
        <v>45901</v>
      </c>
      <c r="H458" s="8" t="s">
        <v>45901</v>
      </c>
      <c r="I458" s="8" t="s">
        <v>44426</v>
      </c>
      <c r="J458" s="113" t="s">
        <v>45902</v>
      </c>
    </row>
    <row r="459" spans="1:10" ht="81" x14ac:dyDescent="0.35">
      <c r="A459" s="8">
        <v>454</v>
      </c>
      <c r="B459" s="12" t="s">
        <v>44580</v>
      </c>
      <c r="C459" s="8" t="s">
        <v>44424</v>
      </c>
      <c r="D459" s="19">
        <v>1200</v>
      </c>
      <c r="E459" s="19">
        <v>1200</v>
      </c>
      <c r="F459" s="18" t="s">
        <v>938</v>
      </c>
      <c r="G459" s="18" t="s">
        <v>45903</v>
      </c>
      <c r="H459" s="18" t="s">
        <v>45903</v>
      </c>
      <c r="I459" s="8" t="s">
        <v>44582</v>
      </c>
      <c r="J459" s="18" t="s">
        <v>45904</v>
      </c>
    </row>
    <row r="460" spans="1:10" ht="101.25" x14ac:dyDescent="0.35">
      <c r="A460" s="8">
        <v>455</v>
      </c>
      <c r="B460" s="12" t="s">
        <v>44580</v>
      </c>
      <c r="C460" s="8" t="s">
        <v>44424</v>
      </c>
      <c r="D460" s="19">
        <v>21400</v>
      </c>
      <c r="E460" s="19">
        <v>21400</v>
      </c>
      <c r="F460" s="18" t="s">
        <v>938</v>
      </c>
      <c r="G460" s="18" t="s">
        <v>45905</v>
      </c>
      <c r="H460" s="18" t="s">
        <v>45905</v>
      </c>
      <c r="I460" s="8" t="s">
        <v>44582</v>
      </c>
      <c r="J460" s="18" t="s">
        <v>45906</v>
      </c>
    </row>
    <row r="461" spans="1:10" ht="81" x14ac:dyDescent="0.35">
      <c r="A461" s="8">
        <v>456</v>
      </c>
      <c r="B461" s="12" t="s">
        <v>44580</v>
      </c>
      <c r="C461" s="8" t="s">
        <v>44424</v>
      </c>
      <c r="D461" s="19">
        <v>15600</v>
      </c>
      <c r="E461" s="19">
        <v>15600</v>
      </c>
      <c r="F461" s="18" t="s">
        <v>938</v>
      </c>
      <c r="G461" s="18" t="s">
        <v>45907</v>
      </c>
      <c r="H461" s="18" t="s">
        <v>45907</v>
      </c>
      <c r="I461" s="8" t="s">
        <v>44582</v>
      </c>
      <c r="J461" s="18" t="s">
        <v>45908</v>
      </c>
    </row>
    <row r="462" spans="1:10" ht="60.75" x14ac:dyDescent="0.35">
      <c r="A462" s="8">
        <v>457</v>
      </c>
      <c r="B462" s="12" t="s">
        <v>44580</v>
      </c>
      <c r="C462" s="8" t="s">
        <v>44424</v>
      </c>
      <c r="D462" s="19">
        <v>53992.2</v>
      </c>
      <c r="E462" s="19">
        <v>54000</v>
      </c>
      <c r="F462" s="18" t="s">
        <v>938</v>
      </c>
      <c r="G462" s="18" t="s">
        <v>45909</v>
      </c>
      <c r="H462" s="18" t="s">
        <v>45909</v>
      </c>
      <c r="I462" s="8" t="s">
        <v>44582</v>
      </c>
      <c r="J462" s="18" t="s">
        <v>45910</v>
      </c>
    </row>
    <row r="463" spans="1:10" ht="60.75" x14ac:dyDescent="0.35">
      <c r="A463" s="8">
        <v>458</v>
      </c>
      <c r="B463" s="12" t="s">
        <v>44580</v>
      </c>
      <c r="C463" s="8" t="s">
        <v>44424</v>
      </c>
      <c r="D463" s="19">
        <v>3210</v>
      </c>
      <c r="E463" s="19">
        <v>4500</v>
      </c>
      <c r="F463" s="18" t="s">
        <v>938</v>
      </c>
      <c r="G463" s="18" t="s">
        <v>45911</v>
      </c>
      <c r="H463" s="18" t="s">
        <v>45911</v>
      </c>
      <c r="I463" s="8" t="s">
        <v>44582</v>
      </c>
      <c r="J463" s="18" t="s">
        <v>45912</v>
      </c>
    </row>
    <row r="464" spans="1:10" ht="101.25" x14ac:dyDescent="0.35">
      <c r="A464" s="8">
        <v>459</v>
      </c>
      <c r="B464" s="12" t="s">
        <v>44580</v>
      </c>
      <c r="C464" s="8" t="s">
        <v>44424</v>
      </c>
      <c r="D464" s="19">
        <v>11760</v>
      </c>
      <c r="E464" s="19">
        <v>20160</v>
      </c>
      <c r="F464" s="18" t="s">
        <v>938</v>
      </c>
      <c r="G464" s="18" t="s">
        <v>45913</v>
      </c>
      <c r="H464" s="18" t="s">
        <v>45913</v>
      </c>
      <c r="I464" s="8" t="s">
        <v>44582</v>
      </c>
      <c r="J464" s="18" t="s">
        <v>45914</v>
      </c>
    </row>
    <row r="465" spans="1:10" ht="81" x14ac:dyDescent="0.35">
      <c r="A465" s="8">
        <v>460</v>
      </c>
      <c r="B465" s="12" t="s">
        <v>44580</v>
      </c>
      <c r="C465" s="8" t="s">
        <v>44424</v>
      </c>
      <c r="D465" s="19">
        <v>7750</v>
      </c>
      <c r="E465" s="19">
        <v>8025</v>
      </c>
      <c r="F465" s="18" t="s">
        <v>938</v>
      </c>
      <c r="G465" s="18" t="s">
        <v>45184</v>
      </c>
      <c r="H465" s="18" t="s">
        <v>45184</v>
      </c>
      <c r="I465" s="8" t="s">
        <v>44582</v>
      </c>
      <c r="J465" s="18" t="s">
        <v>45915</v>
      </c>
    </row>
    <row r="466" spans="1:10" ht="60.75" x14ac:dyDescent="0.35">
      <c r="A466" s="8">
        <v>461</v>
      </c>
      <c r="B466" s="12" t="s">
        <v>44580</v>
      </c>
      <c r="C466" s="8" t="s">
        <v>44424</v>
      </c>
      <c r="D466" s="19">
        <v>1750</v>
      </c>
      <c r="E466" s="19">
        <v>2000</v>
      </c>
      <c r="F466" s="18" t="s">
        <v>938</v>
      </c>
      <c r="G466" s="18" t="s">
        <v>45916</v>
      </c>
      <c r="H466" s="18" t="s">
        <v>45916</v>
      </c>
      <c r="I466" s="8" t="s">
        <v>44582</v>
      </c>
      <c r="J466" s="18" t="s">
        <v>45917</v>
      </c>
    </row>
    <row r="467" spans="1:10" ht="60.75" x14ac:dyDescent="0.35">
      <c r="A467" s="8">
        <v>462</v>
      </c>
      <c r="B467" s="12" t="s">
        <v>44598</v>
      </c>
      <c r="C467" s="8" t="s">
        <v>44424</v>
      </c>
      <c r="D467" s="19">
        <v>5475</v>
      </c>
      <c r="E467" s="19">
        <v>5925.66</v>
      </c>
      <c r="F467" s="18" t="s">
        <v>938</v>
      </c>
      <c r="G467" s="18" t="s">
        <v>45918</v>
      </c>
      <c r="H467" s="18" t="s">
        <v>45918</v>
      </c>
      <c r="I467" s="8" t="s">
        <v>44582</v>
      </c>
      <c r="J467" s="18" t="s">
        <v>45919</v>
      </c>
    </row>
    <row r="468" spans="1:10" ht="60.75" x14ac:dyDescent="0.35">
      <c r="A468" s="8">
        <v>463</v>
      </c>
      <c r="B468" s="12" t="s">
        <v>44580</v>
      </c>
      <c r="C468" s="8" t="s">
        <v>44424</v>
      </c>
      <c r="D468" s="19">
        <v>14100</v>
      </c>
      <c r="E468" s="19">
        <v>18000</v>
      </c>
      <c r="F468" s="18" t="s">
        <v>938</v>
      </c>
      <c r="G468" s="18" t="s">
        <v>45920</v>
      </c>
      <c r="H468" s="18" t="s">
        <v>45920</v>
      </c>
      <c r="I468" s="8" t="s">
        <v>44582</v>
      </c>
      <c r="J468" s="18" t="s">
        <v>45921</v>
      </c>
    </row>
    <row r="469" spans="1:10" ht="81" x14ac:dyDescent="0.35">
      <c r="A469" s="8">
        <v>464</v>
      </c>
      <c r="B469" s="108" t="s">
        <v>2316</v>
      </c>
      <c r="C469" s="14" t="s">
        <v>928</v>
      </c>
      <c r="D469" s="135">
        <v>36620</v>
      </c>
      <c r="E469" s="135">
        <v>36620</v>
      </c>
      <c r="F469" s="14" t="s">
        <v>929</v>
      </c>
      <c r="G469" s="14" t="s">
        <v>15442</v>
      </c>
      <c r="H469" s="14" t="s">
        <v>15442</v>
      </c>
      <c r="I469" s="14" t="s">
        <v>931</v>
      </c>
      <c r="J469" s="14" t="s">
        <v>15443</v>
      </c>
    </row>
    <row r="470" spans="1:10" ht="60.75" x14ac:dyDescent="0.35">
      <c r="A470" s="8">
        <v>465</v>
      </c>
      <c r="B470" s="108" t="s">
        <v>15444</v>
      </c>
      <c r="C470" s="14" t="s">
        <v>928</v>
      </c>
      <c r="D470" s="135">
        <v>5885</v>
      </c>
      <c r="E470" s="135">
        <v>5885</v>
      </c>
      <c r="F470" s="14" t="s">
        <v>929</v>
      </c>
      <c r="G470" s="14" t="s">
        <v>15445</v>
      </c>
      <c r="H470" s="14" t="s">
        <v>15445</v>
      </c>
      <c r="I470" s="14" t="s">
        <v>931</v>
      </c>
      <c r="J470" s="14" t="s">
        <v>15446</v>
      </c>
    </row>
    <row r="471" spans="1:10" ht="60.75" x14ac:dyDescent="0.35">
      <c r="A471" s="8">
        <v>466</v>
      </c>
      <c r="B471" s="108" t="s">
        <v>15447</v>
      </c>
      <c r="C471" s="14" t="s">
        <v>928</v>
      </c>
      <c r="D471" s="135">
        <v>5040</v>
      </c>
      <c r="E471" s="135">
        <v>5040</v>
      </c>
      <c r="F471" s="14" t="s">
        <v>929</v>
      </c>
      <c r="G471" s="14" t="s">
        <v>15448</v>
      </c>
      <c r="H471" s="14" t="s">
        <v>15448</v>
      </c>
      <c r="I471" s="14" t="s">
        <v>931</v>
      </c>
      <c r="J471" s="14" t="s">
        <v>15449</v>
      </c>
    </row>
    <row r="472" spans="1:10" ht="81" x14ac:dyDescent="0.35">
      <c r="A472" s="8">
        <v>467</v>
      </c>
      <c r="B472" s="108" t="s">
        <v>2162</v>
      </c>
      <c r="C472" s="14" t="s">
        <v>928</v>
      </c>
      <c r="D472" s="135">
        <v>22470</v>
      </c>
      <c r="E472" s="135">
        <v>22470</v>
      </c>
      <c r="F472" s="14" t="s">
        <v>929</v>
      </c>
      <c r="G472" s="14" t="s">
        <v>15450</v>
      </c>
      <c r="H472" s="14" t="s">
        <v>15450</v>
      </c>
      <c r="I472" s="14" t="s">
        <v>931</v>
      </c>
      <c r="J472" s="14" t="s">
        <v>15451</v>
      </c>
    </row>
    <row r="473" spans="1:10" ht="60.75" x14ac:dyDescent="0.35">
      <c r="A473" s="8">
        <v>468</v>
      </c>
      <c r="B473" s="108" t="s">
        <v>2162</v>
      </c>
      <c r="C473" s="14" t="s">
        <v>928</v>
      </c>
      <c r="D473" s="135">
        <v>444000</v>
      </c>
      <c r="E473" s="135">
        <v>444000</v>
      </c>
      <c r="F473" s="14" t="s">
        <v>3616</v>
      </c>
      <c r="G473" s="14" t="s">
        <v>15452</v>
      </c>
      <c r="H473" s="14" t="s">
        <v>15452</v>
      </c>
      <c r="I473" s="14" t="s">
        <v>931</v>
      </c>
      <c r="J473" s="14" t="s">
        <v>15453</v>
      </c>
    </row>
    <row r="474" spans="1:10" ht="60.75" x14ac:dyDescent="0.35">
      <c r="A474" s="8">
        <v>469</v>
      </c>
      <c r="B474" s="108" t="s">
        <v>2162</v>
      </c>
      <c r="C474" s="14" t="s">
        <v>928</v>
      </c>
      <c r="D474" s="135">
        <v>87000</v>
      </c>
      <c r="E474" s="135">
        <v>87000</v>
      </c>
      <c r="F474" s="14" t="s">
        <v>929</v>
      </c>
      <c r="G474" s="14" t="s">
        <v>11514</v>
      </c>
      <c r="H474" s="14" t="s">
        <v>11514</v>
      </c>
      <c r="I474" s="14" t="s">
        <v>931</v>
      </c>
      <c r="J474" s="14" t="s">
        <v>15454</v>
      </c>
    </row>
    <row r="475" spans="1:10" ht="81" x14ac:dyDescent="0.35">
      <c r="A475" s="8">
        <v>470</v>
      </c>
      <c r="B475" s="108" t="s">
        <v>2316</v>
      </c>
      <c r="C475" s="14" t="s">
        <v>928</v>
      </c>
      <c r="D475" s="135">
        <v>62595</v>
      </c>
      <c r="E475" s="135">
        <v>62595</v>
      </c>
      <c r="F475" s="14" t="s">
        <v>929</v>
      </c>
      <c r="G475" s="14" t="s">
        <v>15455</v>
      </c>
      <c r="H475" s="14" t="s">
        <v>15455</v>
      </c>
      <c r="I475" s="14" t="s">
        <v>931</v>
      </c>
      <c r="J475" s="14" t="s">
        <v>15456</v>
      </c>
    </row>
    <row r="476" spans="1:10" ht="60.75" x14ac:dyDescent="0.35">
      <c r="A476" s="8">
        <v>471</v>
      </c>
      <c r="B476" s="108" t="s">
        <v>2418</v>
      </c>
      <c r="C476" s="14" t="s">
        <v>928</v>
      </c>
      <c r="D476" s="135">
        <v>6538</v>
      </c>
      <c r="E476" s="135">
        <v>6538</v>
      </c>
      <c r="F476" s="14" t="s">
        <v>929</v>
      </c>
      <c r="G476" s="14" t="s">
        <v>15457</v>
      </c>
      <c r="H476" s="14" t="s">
        <v>15457</v>
      </c>
      <c r="I476" s="14" t="s">
        <v>931</v>
      </c>
      <c r="J476" s="14" t="s">
        <v>15458</v>
      </c>
    </row>
    <row r="477" spans="1:10" ht="81" x14ac:dyDescent="0.35">
      <c r="A477" s="8">
        <v>472</v>
      </c>
      <c r="B477" s="108" t="s">
        <v>2418</v>
      </c>
      <c r="C477" s="14" t="s">
        <v>928</v>
      </c>
      <c r="D477" s="135">
        <v>133536</v>
      </c>
      <c r="E477" s="135">
        <v>133536</v>
      </c>
      <c r="F477" s="14" t="s">
        <v>929</v>
      </c>
      <c r="G477" s="14" t="s">
        <v>38127</v>
      </c>
      <c r="H477" s="14" t="s">
        <v>38127</v>
      </c>
      <c r="I477" s="14" t="s">
        <v>931</v>
      </c>
      <c r="J477" s="14" t="s">
        <v>15459</v>
      </c>
    </row>
    <row r="478" spans="1:10" ht="81" x14ac:dyDescent="0.35">
      <c r="A478" s="8">
        <v>473</v>
      </c>
      <c r="B478" s="108" t="s">
        <v>3615</v>
      </c>
      <c r="C478" s="14" t="s">
        <v>928</v>
      </c>
      <c r="D478" s="135">
        <v>19000</v>
      </c>
      <c r="E478" s="135">
        <v>19000</v>
      </c>
      <c r="F478" s="14" t="s">
        <v>3616</v>
      </c>
      <c r="G478" s="14" t="s">
        <v>15460</v>
      </c>
      <c r="H478" s="14" t="s">
        <v>15460</v>
      </c>
      <c r="I478" s="14" t="s">
        <v>931</v>
      </c>
      <c r="J478" s="14" t="s">
        <v>15461</v>
      </c>
    </row>
    <row r="479" spans="1:10" ht="81" x14ac:dyDescent="0.35">
      <c r="A479" s="8">
        <v>474</v>
      </c>
      <c r="B479" s="108" t="s">
        <v>3732</v>
      </c>
      <c r="C479" s="14" t="s">
        <v>928</v>
      </c>
      <c r="D479" s="135">
        <v>17600</v>
      </c>
      <c r="E479" s="135">
        <v>17600</v>
      </c>
      <c r="F479" s="14" t="s">
        <v>929</v>
      </c>
      <c r="G479" s="14" t="s">
        <v>15462</v>
      </c>
      <c r="H479" s="14" t="s">
        <v>15462</v>
      </c>
      <c r="I479" s="14" t="s">
        <v>931</v>
      </c>
      <c r="J479" s="14" t="s">
        <v>15463</v>
      </c>
    </row>
    <row r="480" spans="1:10" ht="81" x14ac:dyDescent="0.35">
      <c r="A480" s="8">
        <v>475</v>
      </c>
      <c r="B480" s="108" t="s">
        <v>15464</v>
      </c>
      <c r="C480" s="14" t="s">
        <v>928</v>
      </c>
      <c r="D480" s="135">
        <v>30000</v>
      </c>
      <c r="E480" s="135">
        <v>30000</v>
      </c>
      <c r="F480" s="14" t="s">
        <v>929</v>
      </c>
      <c r="G480" s="14" t="s">
        <v>15465</v>
      </c>
      <c r="H480" s="14" t="s">
        <v>15465</v>
      </c>
      <c r="I480" s="14" t="s">
        <v>931</v>
      </c>
      <c r="J480" s="14" t="s">
        <v>15466</v>
      </c>
    </row>
    <row r="481" spans="1:10" ht="81" x14ac:dyDescent="0.35">
      <c r="A481" s="8">
        <v>476</v>
      </c>
      <c r="B481" s="249" t="s">
        <v>3732</v>
      </c>
      <c r="C481" s="232" t="s">
        <v>928</v>
      </c>
      <c r="D481" s="252">
        <v>10000</v>
      </c>
      <c r="E481" s="252">
        <v>10000</v>
      </c>
      <c r="F481" s="232" t="s">
        <v>929</v>
      </c>
      <c r="G481" s="232" t="s">
        <v>15367</v>
      </c>
      <c r="H481" s="232" t="s">
        <v>15367</v>
      </c>
      <c r="I481" s="232" t="s">
        <v>931</v>
      </c>
      <c r="J481" s="232" t="s">
        <v>15467</v>
      </c>
    </row>
    <row r="482" spans="1:10" ht="60.75" x14ac:dyDescent="0.35">
      <c r="A482" s="8">
        <v>477</v>
      </c>
      <c r="B482" s="16" t="s">
        <v>24354</v>
      </c>
      <c r="C482" s="8" t="s">
        <v>24284</v>
      </c>
      <c r="D482" s="19">
        <v>58500</v>
      </c>
      <c r="E482" s="19">
        <v>58500</v>
      </c>
      <c r="F482" s="18" t="s">
        <v>938</v>
      </c>
      <c r="G482" s="18" t="s">
        <v>24355</v>
      </c>
      <c r="H482" s="18" t="s">
        <v>24355</v>
      </c>
      <c r="I482" s="8" t="s">
        <v>24298</v>
      </c>
      <c r="J482" s="18" t="s">
        <v>24356</v>
      </c>
    </row>
    <row r="483" spans="1:10" ht="101.25" x14ac:dyDescent="0.35">
      <c r="A483" s="8">
        <v>478</v>
      </c>
      <c r="B483" s="235" t="s">
        <v>15468</v>
      </c>
      <c r="C483" s="236" t="s">
        <v>949</v>
      </c>
      <c r="D483" s="237">
        <v>9000</v>
      </c>
      <c r="E483" s="237">
        <v>9000</v>
      </c>
      <c r="F483" s="236" t="s">
        <v>938</v>
      </c>
      <c r="G483" s="236" t="s">
        <v>8253</v>
      </c>
      <c r="H483" s="236" t="s">
        <v>8253</v>
      </c>
      <c r="I483" s="238" t="s">
        <v>951</v>
      </c>
      <c r="J483" s="239" t="s">
        <v>15469</v>
      </c>
    </row>
    <row r="484" spans="1:10" ht="101.25" x14ac:dyDescent="0.35">
      <c r="A484" s="8">
        <v>479</v>
      </c>
      <c r="B484" s="124" t="s">
        <v>15470</v>
      </c>
      <c r="C484" s="114" t="s">
        <v>949</v>
      </c>
      <c r="D484" s="132">
        <v>13500</v>
      </c>
      <c r="E484" s="132">
        <v>13500</v>
      </c>
      <c r="F484" s="114" t="s">
        <v>938</v>
      </c>
      <c r="G484" s="114" t="s">
        <v>11932</v>
      </c>
      <c r="H484" s="114" t="s">
        <v>11932</v>
      </c>
      <c r="I484" s="115" t="s">
        <v>951</v>
      </c>
      <c r="J484" s="116" t="s">
        <v>15471</v>
      </c>
    </row>
    <row r="485" spans="1:10" ht="101.25" x14ac:dyDescent="0.35">
      <c r="A485" s="8">
        <v>480</v>
      </c>
      <c r="B485" s="124" t="s">
        <v>15472</v>
      </c>
      <c r="C485" s="114" t="s">
        <v>949</v>
      </c>
      <c r="D485" s="132">
        <v>18000</v>
      </c>
      <c r="E485" s="132">
        <v>18000</v>
      </c>
      <c r="F485" s="114" t="s">
        <v>938</v>
      </c>
      <c r="G485" s="114" t="s">
        <v>15473</v>
      </c>
      <c r="H485" s="114" t="s">
        <v>15473</v>
      </c>
      <c r="I485" s="115" t="s">
        <v>951</v>
      </c>
      <c r="J485" s="116" t="s">
        <v>15474</v>
      </c>
    </row>
    <row r="486" spans="1:10" ht="101.25" x14ac:dyDescent="0.35">
      <c r="A486" s="8">
        <v>481</v>
      </c>
      <c r="B486" s="124" t="s">
        <v>15475</v>
      </c>
      <c r="C486" s="114" t="s">
        <v>949</v>
      </c>
      <c r="D486" s="132">
        <v>13500</v>
      </c>
      <c r="E486" s="132">
        <v>13500</v>
      </c>
      <c r="F486" s="114" t="s">
        <v>938</v>
      </c>
      <c r="G486" s="114" t="s">
        <v>11932</v>
      </c>
      <c r="H486" s="114" t="s">
        <v>11932</v>
      </c>
      <c r="I486" s="115" t="s">
        <v>951</v>
      </c>
      <c r="J486" s="116" t="s">
        <v>15476</v>
      </c>
    </row>
    <row r="487" spans="1:10" ht="60.75" x14ac:dyDescent="0.35">
      <c r="A487" s="8">
        <v>482</v>
      </c>
      <c r="B487" s="124" t="s">
        <v>15477</v>
      </c>
      <c r="C487" s="114" t="s">
        <v>949</v>
      </c>
      <c r="D487" s="132">
        <v>14400</v>
      </c>
      <c r="E487" s="132">
        <v>14400</v>
      </c>
      <c r="F487" s="114" t="s">
        <v>938</v>
      </c>
      <c r="G487" s="114" t="s">
        <v>15478</v>
      </c>
      <c r="H487" s="114" t="s">
        <v>15478</v>
      </c>
      <c r="I487" s="115" t="s">
        <v>951</v>
      </c>
      <c r="J487" s="116" t="s">
        <v>15479</v>
      </c>
    </row>
    <row r="488" spans="1:10" ht="60.75" x14ac:dyDescent="0.35">
      <c r="A488" s="8">
        <v>483</v>
      </c>
      <c r="B488" s="124" t="s">
        <v>15480</v>
      </c>
      <c r="C488" s="114" t="s">
        <v>949</v>
      </c>
      <c r="D488" s="132">
        <v>10350</v>
      </c>
      <c r="E488" s="132">
        <v>10350</v>
      </c>
      <c r="F488" s="114" t="s">
        <v>938</v>
      </c>
      <c r="G488" s="114" t="s">
        <v>15481</v>
      </c>
      <c r="H488" s="114" t="s">
        <v>15481</v>
      </c>
      <c r="I488" s="115" t="s">
        <v>951</v>
      </c>
      <c r="J488" s="116" t="s">
        <v>15482</v>
      </c>
    </row>
    <row r="489" spans="1:10" ht="81" x14ac:dyDescent="0.35">
      <c r="A489" s="8">
        <v>484</v>
      </c>
      <c r="B489" s="124" t="s">
        <v>15483</v>
      </c>
      <c r="C489" s="114" t="s">
        <v>949</v>
      </c>
      <c r="D489" s="132">
        <v>90000</v>
      </c>
      <c r="E489" s="132">
        <v>90000</v>
      </c>
      <c r="F489" s="114" t="s">
        <v>938</v>
      </c>
      <c r="G489" s="114" t="s">
        <v>15484</v>
      </c>
      <c r="H489" s="114" t="s">
        <v>15484</v>
      </c>
      <c r="I489" s="115" t="s">
        <v>951</v>
      </c>
      <c r="J489" s="116" t="s">
        <v>15485</v>
      </c>
    </row>
    <row r="490" spans="1:10" ht="60.75" x14ac:dyDescent="0.35">
      <c r="A490" s="8">
        <v>485</v>
      </c>
      <c r="B490" s="124" t="s">
        <v>15486</v>
      </c>
      <c r="C490" s="114" t="s">
        <v>949</v>
      </c>
      <c r="D490" s="132">
        <v>12000</v>
      </c>
      <c r="E490" s="132">
        <v>12000</v>
      </c>
      <c r="F490" s="114" t="s">
        <v>938</v>
      </c>
      <c r="G490" s="114" t="s">
        <v>8461</v>
      </c>
      <c r="H490" s="114" t="s">
        <v>8461</v>
      </c>
      <c r="I490" s="115" t="s">
        <v>951</v>
      </c>
      <c r="J490" s="116" t="s">
        <v>15487</v>
      </c>
    </row>
    <row r="491" spans="1:10" ht="60.75" x14ac:dyDescent="0.35">
      <c r="A491" s="8">
        <v>486</v>
      </c>
      <c r="B491" s="108" t="s">
        <v>15488</v>
      </c>
      <c r="C491" s="14" t="s">
        <v>1182</v>
      </c>
      <c r="D491" s="184">
        <v>27000</v>
      </c>
      <c r="E491" s="184">
        <v>27000</v>
      </c>
      <c r="F491" s="14" t="s">
        <v>1183</v>
      </c>
      <c r="G491" s="121" t="s">
        <v>15489</v>
      </c>
      <c r="H491" s="121" t="s">
        <v>15489</v>
      </c>
      <c r="I491" s="121" t="s">
        <v>13171</v>
      </c>
      <c r="J491" s="14" t="s">
        <v>15490</v>
      </c>
    </row>
    <row r="492" spans="1:10" ht="222.75" x14ac:dyDescent="0.35">
      <c r="A492" s="8">
        <v>487</v>
      </c>
      <c r="B492" s="108" t="s">
        <v>15491</v>
      </c>
      <c r="C492" s="14" t="s">
        <v>1182</v>
      </c>
      <c r="D492" s="184">
        <v>33000</v>
      </c>
      <c r="E492" s="184">
        <v>32813</v>
      </c>
      <c r="F492" s="14" t="s">
        <v>1183</v>
      </c>
      <c r="G492" s="14" t="s">
        <v>15492</v>
      </c>
      <c r="H492" s="121" t="s">
        <v>15493</v>
      </c>
      <c r="I492" s="121" t="s">
        <v>13171</v>
      </c>
      <c r="J492" s="14" t="s">
        <v>15494</v>
      </c>
    </row>
    <row r="493" spans="1:10" ht="101.25" x14ac:dyDescent="0.35">
      <c r="A493" s="8">
        <v>488</v>
      </c>
      <c r="B493" s="108" t="s">
        <v>1187</v>
      </c>
      <c r="C493" s="14" t="s">
        <v>1182</v>
      </c>
      <c r="D493" s="184">
        <v>26500</v>
      </c>
      <c r="E493" s="184">
        <v>26450.400000000001</v>
      </c>
      <c r="F493" s="14" t="s">
        <v>1183</v>
      </c>
      <c r="G493" s="121" t="s">
        <v>15495</v>
      </c>
      <c r="H493" s="121" t="s">
        <v>15495</v>
      </c>
      <c r="I493" s="121" t="s">
        <v>13171</v>
      </c>
      <c r="J493" s="14" t="s">
        <v>15496</v>
      </c>
    </row>
    <row r="494" spans="1:10" ht="60.75" x14ac:dyDescent="0.35">
      <c r="A494" s="8">
        <v>489</v>
      </c>
      <c r="B494" s="108" t="s">
        <v>1187</v>
      </c>
      <c r="C494" s="14" t="s">
        <v>1182</v>
      </c>
      <c r="D494" s="184">
        <v>13250</v>
      </c>
      <c r="E494" s="184">
        <v>13250</v>
      </c>
      <c r="F494" s="14" t="s">
        <v>1183</v>
      </c>
      <c r="G494" s="121" t="s">
        <v>15497</v>
      </c>
      <c r="H494" s="121" t="s">
        <v>15497</v>
      </c>
      <c r="I494" s="121" t="s">
        <v>13171</v>
      </c>
      <c r="J494" s="14" t="s">
        <v>15498</v>
      </c>
    </row>
    <row r="495" spans="1:10" ht="222.75" x14ac:dyDescent="0.35">
      <c r="A495" s="8">
        <v>490</v>
      </c>
      <c r="B495" s="108" t="s">
        <v>15499</v>
      </c>
      <c r="C495" s="14" t="s">
        <v>1182</v>
      </c>
      <c r="D495" s="184">
        <v>4000</v>
      </c>
      <c r="E495" s="184">
        <v>4000</v>
      </c>
      <c r="F495" s="14" t="s">
        <v>1183</v>
      </c>
      <c r="G495" s="121" t="s">
        <v>15500</v>
      </c>
      <c r="H495" s="121" t="s">
        <v>15501</v>
      </c>
      <c r="I495" s="121" t="s">
        <v>13171</v>
      </c>
      <c r="J495" s="14" t="s">
        <v>15502</v>
      </c>
    </row>
    <row r="496" spans="1:10" ht="243" x14ac:dyDescent="0.35">
      <c r="A496" s="8">
        <v>491</v>
      </c>
      <c r="B496" s="108" t="s">
        <v>15503</v>
      </c>
      <c r="C496" s="14" t="s">
        <v>1182</v>
      </c>
      <c r="D496" s="184">
        <v>5460</v>
      </c>
      <c r="E496" s="184">
        <v>5460</v>
      </c>
      <c r="F496" s="14" t="s">
        <v>1183</v>
      </c>
      <c r="G496" s="121" t="s">
        <v>15504</v>
      </c>
      <c r="H496" s="121" t="s">
        <v>15505</v>
      </c>
      <c r="I496" s="121" t="s">
        <v>13171</v>
      </c>
      <c r="J496" s="14" t="s">
        <v>15506</v>
      </c>
    </row>
    <row r="497" spans="1:10" ht="182.25" x14ac:dyDescent="0.35">
      <c r="A497" s="8">
        <v>492</v>
      </c>
      <c r="B497" s="108" t="s">
        <v>15507</v>
      </c>
      <c r="C497" s="14" t="s">
        <v>1182</v>
      </c>
      <c r="D497" s="184">
        <v>5168.1000000000004</v>
      </c>
      <c r="E497" s="184">
        <v>5168.1000000000004</v>
      </c>
      <c r="F497" s="14" t="s">
        <v>15508</v>
      </c>
      <c r="G497" s="121" t="s">
        <v>15509</v>
      </c>
      <c r="H497" s="121" t="s">
        <v>15510</v>
      </c>
      <c r="I497" s="121" t="s">
        <v>13171</v>
      </c>
      <c r="J497" s="14" t="s">
        <v>15511</v>
      </c>
    </row>
    <row r="498" spans="1:10" ht="202.5" x14ac:dyDescent="0.35">
      <c r="A498" s="8">
        <v>493</v>
      </c>
      <c r="B498" s="108" t="s">
        <v>15512</v>
      </c>
      <c r="C498" s="14" t="s">
        <v>1182</v>
      </c>
      <c r="D498" s="184">
        <v>1669.2</v>
      </c>
      <c r="E498" s="184">
        <v>1669.2</v>
      </c>
      <c r="F498" s="14" t="s">
        <v>15508</v>
      </c>
      <c r="G498" s="121" t="s">
        <v>15513</v>
      </c>
      <c r="H498" s="121" t="s">
        <v>15514</v>
      </c>
      <c r="I498" s="121" t="s">
        <v>13171</v>
      </c>
      <c r="J498" s="14" t="s">
        <v>15515</v>
      </c>
    </row>
    <row r="499" spans="1:10" ht="202.5" x14ac:dyDescent="0.35">
      <c r="A499" s="8">
        <v>494</v>
      </c>
      <c r="B499" s="108" t="s">
        <v>15516</v>
      </c>
      <c r="C499" s="14" t="s">
        <v>1182</v>
      </c>
      <c r="D499" s="184">
        <v>54204.06</v>
      </c>
      <c r="E499" s="184">
        <v>54204.06</v>
      </c>
      <c r="F499" s="14" t="s">
        <v>15508</v>
      </c>
      <c r="G499" s="121" t="s">
        <v>15517</v>
      </c>
      <c r="H499" s="121" t="s">
        <v>15518</v>
      </c>
      <c r="I499" s="121" t="s">
        <v>13171</v>
      </c>
      <c r="J499" s="14" t="s">
        <v>15519</v>
      </c>
    </row>
    <row r="500" spans="1:10" ht="202.5" x14ac:dyDescent="0.35">
      <c r="A500" s="8">
        <v>495</v>
      </c>
      <c r="B500" s="108" t="s">
        <v>15507</v>
      </c>
      <c r="C500" s="14" t="s">
        <v>1182</v>
      </c>
      <c r="D500" s="184">
        <v>3123.33</v>
      </c>
      <c r="E500" s="184">
        <v>3123.33</v>
      </c>
      <c r="F500" s="14" t="s">
        <v>15508</v>
      </c>
      <c r="G500" s="121" t="s">
        <v>15520</v>
      </c>
      <c r="H500" s="121" t="s">
        <v>15521</v>
      </c>
      <c r="I500" s="121" t="s">
        <v>13171</v>
      </c>
      <c r="J500" s="14" t="s">
        <v>15522</v>
      </c>
    </row>
    <row r="501" spans="1:10" ht="202.5" x14ac:dyDescent="0.35">
      <c r="A501" s="8">
        <v>496</v>
      </c>
      <c r="B501" s="108" t="s">
        <v>15523</v>
      </c>
      <c r="C501" s="14" t="s">
        <v>1182</v>
      </c>
      <c r="D501" s="184">
        <v>34659.440000000002</v>
      </c>
      <c r="E501" s="184">
        <v>34659.440000000002</v>
      </c>
      <c r="F501" s="14" t="s">
        <v>15508</v>
      </c>
      <c r="G501" s="121" t="s">
        <v>15524</v>
      </c>
      <c r="H501" s="121" t="s">
        <v>15525</v>
      </c>
      <c r="I501" s="121" t="s">
        <v>13171</v>
      </c>
      <c r="J501" s="14" t="s">
        <v>15526</v>
      </c>
    </row>
    <row r="502" spans="1:10" ht="81" x14ac:dyDescent="0.35">
      <c r="A502" s="8">
        <v>497</v>
      </c>
      <c r="B502" s="108" t="s">
        <v>1232</v>
      </c>
      <c r="C502" s="14" t="s">
        <v>1182</v>
      </c>
      <c r="D502" s="184">
        <v>13563</v>
      </c>
      <c r="E502" s="184">
        <v>13563</v>
      </c>
      <c r="F502" s="14" t="s">
        <v>15508</v>
      </c>
      <c r="G502" s="121" t="s">
        <v>15527</v>
      </c>
      <c r="H502" s="121" t="s">
        <v>15527</v>
      </c>
      <c r="I502" s="121" t="s">
        <v>13171</v>
      </c>
      <c r="J502" s="14" t="s">
        <v>15528</v>
      </c>
    </row>
    <row r="503" spans="1:10" ht="243" x14ac:dyDescent="0.35">
      <c r="A503" s="8">
        <v>498</v>
      </c>
      <c r="B503" s="108" t="s">
        <v>10614</v>
      </c>
      <c r="C503" s="14" t="s">
        <v>1182</v>
      </c>
      <c r="D503" s="184">
        <v>40376.449999999997</v>
      </c>
      <c r="E503" s="184">
        <v>40376.449999999997</v>
      </c>
      <c r="F503" s="14" t="s">
        <v>15508</v>
      </c>
      <c r="G503" s="121" t="s">
        <v>15529</v>
      </c>
      <c r="H503" s="121" t="s">
        <v>15530</v>
      </c>
      <c r="I503" s="121" t="s">
        <v>13171</v>
      </c>
      <c r="J503" s="14" t="s">
        <v>15531</v>
      </c>
    </row>
    <row r="504" spans="1:10" ht="81" x14ac:dyDescent="0.35">
      <c r="A504" s="8">
        <v>499</v>
      </c>
      <c r="B504" s="108" t="s">
        <v>15532</v>
      </c>
      <c r="C504" s="14" t="s">
        <v>1182</v>
      </c>
      <c r="D504" s="184">
        <v>9095</v>
      </c>
      <c r="E504" s="184">
        <v>9095</v>
      </c>
      <c r="F504" s="14" t="s">
        <v>1183</v>
      </c>
      <c r="G504" s="121" t="s">
        <v>15533</v>
      </c>
      <c r="H504" s="121" t="s">
        <v>15533</v>
      </c>
      <c r="I504" s="121" t="s">
        <v>13171</v>
      </c>
      <c r="J504" s="14" t="s">
        <v>15534</v>
      </c>
    </row>
    <row r="505" spans="1:10" ht="222.75" x14ac:dyDescent="0.35">
      <c r="A505" s="8">
        <v>500</v>
      </c>
      <c r="B505" s="108" t="s">
        <v>15535</v>
      </c>
      <c r="C505" s="14" t="s">
        <v>1182</v>
      </c>
      <c r="D505" s="184">
        <v>34500</v>
      </c>
      <c r="E505" s="184">
        <v>34500</v>
      </c>
      <c r="F505" s="14" t="s">
        <v>1183</v>
      </c>
      <c r="G505" s="121" t="s">
        <v>15536</v>
      </c>
      <c r="H505" s="121" t="s">
        <v>15537</v>
      </c>
      <c r="I505" s="121" t="s">
        <v>13171</v>
      </c>
      <c r="J505" s="14" t="s">
        <v>15538</v>
      </c>
    </row>
    <row r="506" spans="1:10" ht="60.75" x14ac:dyDescent="0.35">
      <c r="A506" s="8">
        <v>501</v>
      </c>
      <c r="B506" s="108" t="s">
        <v>15539</v>
      </c>
      <c r="C506" s="14" t="s">
        <v>1182</v>
      </c>
      <c r="D506" s="184">
        <v>81000</v>
      </c>
      <c r="E506" s="184">
        <v>75300</v>
      </c>
      <c r="F506" s="14" t="s">
        <v>1183</v>
      </c>
      <c r="G506" s="121" t="s">
        <v>15540</v>
      </c>
      <c r="H506" s="121" t="s">
        <v>15540</v>
      </c>
      <c r="I506" s="121" t="s">
        <v>13171</v>
      </c>
      <c r="J506" s="14" t="s">
        <v>15541</v>
      </c>
    </row>
    <row r="507" spans="1:10" ht="121.5" x14ac:dyDescent="0.35">
      <c r="A507" s="8">
        <v>502</v>
      </c>
      <c r="B507" s="108" t="s">
        <v>15542</v>
      </c>
      <c r="C507" s="14" t="s">
        <v>1182</v>
      </c>
      <c r="D507" s="184">
        <v>79861.38</v>
      </c>
      <c r="E507" s="184">
        <v>79861.38</v>
      </c>
      <c r="F507" s="14" t="s">
        <v>1183</v>
      </c>
      <c r="G507" s="121" t="s">
        <v>15543</v>
      </c>
      <c r="H507" s="121" t="s">
        <v>15543</v>
      </c>
      <c r="I507" s="121" t="s">
        <v>13171</v>
      </c>
      <c r="J507" s="14" t="s">
        <v>15544</v>
      </c>
    </row>
    <row r="508" spans="1:10" ht="101.25" x14ac:dyDescent="0.35">
      <c r="A508" s="8">
        <v>503</v>
      </c>
      <c r="B508" s="108" t="s">
        <v>15545</v>
      </c>
      <c r="C508" s="14" t="s">
        <v>1182</v>
      </c>
      <c r="D508" s="184">
        <v>9737</v>
      </c>
      <c r="E508" s="184">
        <v>9737</v>
      </c>
      <c r="F508" s="14" t="s">
        <v>1183</v>
      </c>
      <c r="G508" s="121" t="s">
        <v>15546</v>
      </c>
      <c r="H508" s="121" t="s">
        <v>15546</v>
      </c>
      <c r="I508" s="121" t="s">
        <v>13171</v>
      </c>
      <c r="J508" s="14" t="s">
        <v>15547</v>
      </c>
    </row>
    <row r="509" spans="1:10" ht="222.75" x14ac:dyDescent="0.35">
      <c r="A509" s="8">
        <v>504</v>
      </c>
      <c r="B509" s="108" t="s">
        <v>15548</v>
      </c>
      <c r="C509" s="14" t="s">
        <v>1182</v>
      </c>
      <c r="D509" s="184">
        <v>11000</v>
      </c>
      <c r="E509" s="184">
        <v>11000</v>
      </c>
      <c r="F509" s="14" t="s">
        <v>1183</v>
      </c>
      <c r="G509" s="121" t="s">
        <v>15549</v>
      </c>
      <c r="H509" s="121" t="s">
        <v>15550</v>
      </c>
      <c r="I509" s="121" t="s">
        <v>13171</v>
      </c>
      <c r="J509" s="14" t="s">
        <v>15551</v>
      </c>
    </row>
    <row r="510" spans="1:10" ht="222.75" x14ac:dyDescent="0.35">
      <c r="A510" s="8">
        <v>505</v>
      </c>
      <c r="B510" s="108" t="s">
        <v>15552</v>
      </c>
      <c r="C510" s="14" t="s">
        <v>1182</v>
      </c>
      <c r="D510" s="184">
        <v>5885</v>
      </c>
      <c r="E510" s="184">
        <v>5885</v>
      </c>
      <c r="F510" s="14" t="s">
        <v>1183</v>
      </c>
      <c r="G510" s="121" t="s">
        <v>15553</v>
      </c>
      <c r="H510" s="121" t="s">
        <v>15554</v>
      </c>
      <c r="I510" s="121" t="s">
        <v>13171</v>
      </c>
      <c r="J510" s="14" t="s">
        <v>15555</v>
      </c>
    </row>
    <row r="511" spans="1:10" ht="60.75" x14ac:dyDescent="0.35">
      <c r="A511" s="8">
        <v>506</v>
      </c>
      <c r="B511" s="262" t="s">
        <v>25729</v>
      </c>
      <c r="C511" s="266" t="s">
        <v>24422</v>
      </c>
      <c r="D511" s="288">
        <v>27000</v>
      </c>
      <c r="E511" s="288">
        <v>27000</v>
      </c>
      <c r="F511" s="263" t="s">
        <v>938</v>
      </c>
      <c r="G511" s="267" t="s">
        <v>25730</v>
      </c>
      <c r="H511" s="267" t="s">
        <v>25730</v>
      </c>
      <c r="I511" s="268" t="s">
        <v>1899</v>
      </c>
      <c r="J511" s="269" t="s">
        <v>26555</v>
      </c>
    </row>
    <row r="512" spans="1:10" ht="40.5" x14ac:dyDescent="0.35">
      <c r="A512" s="8">
        <v>507</v>
      </c>
      <c r="B512" s="262" t="s">
        <v>25731</v>
      </c>
      <c r="C512" s="266" t="s">
        <v>24422</v>
      </c>
      <c r="D512" s="288">
        <v>5000</v>
      </c>
      <c r="E512" s="288">
        <v>5000</v>
      </c>
      <c r="F512" s="263" t="s">
        <v>938</v>
      </c>
      <c r="G512" s="267" t="s">
        <v>25732</v>
      </c>
      <c r="H512" s="267" t="s">
        <v>25732</v>
      </c>
      <c r="I512" s="268" t="s">
        <v>1899</v>
      </c>
      <c r="J512" s="269" t="s">
        <v>26556</v>
      </c>
    </row>
    <row r="513" spans="1:10" ht="40.5" x14ac:dyDescent="0.35">
      <c r="A513" s="8">
        <v>508</v>
      </c>
      <c r="B513" s="262" t="s">
        <v>25733</v>
      </c>
      <c r="C513" s="266" t="s">
        <v>24422</v>
      </c>
      <c r="D513" s="288">
        <v>7500</v>
      </c>
      <c r="E513" s="288">
        <v>7500</v>
      </c>
      <c r="F513" s="263" t="s">
        <v>938</v>
      </c>
      <c r="G513" s="267" t="s">
        <v>25734</v>
      </c>
      <c r="H513" s="267" t="s">
        <v>25734</v>
      </c>
      <c r="I513" s="268" t="s">
        <v>1899</v>
      </c>
      <c r="J513" s="269" t="s">
        <v>26557</v>
      </c>
    </row>
    <row r="514" spans="1:10" ht="101.25" x14ac:dyDescent="0.35">
      <c r="A514" s="8">
        <v>509</v>
      </c>
      <c r="B514" s="108" t="s">
        <v>15556</v>
      </c>
      <c r="C514" s="14" t="s">
        <v>838</v>
      </c>
      <c r="D514" s="139">
        <v>11700</v>
      </c>
      <c r="E514" s="139">
        <v>11700</v>
      </c>
      <c r="F514" s="14" t="s">
        <v>37942</v>
      </c>
      <c r="G514" s="14" t="s">
        <v>15557</v>
      </c>
      <c r="H514" s="14" t="s">
        <v>15557</v>
      </c>
      <c r="I514" s="14" t="s">
        <v>840</v>
      </c>
      <c r="J514" s="121" t="s">
        <v>15558</v>
      </c>
    </row>
    <row r="515" spans="1:10" ht="101.25" x14ac:dyDescent="0.35">
      <c r="A515" s="8">
        <v>510</v>
      </c>
      <c r="B515" s="108" t="s">
        <v>15559</v>
      </c>
      <c r="C515" s="14" t="s">
        <v>838</v>
      </c>
      <c r="D515" s="139">
        <v>21140</v>
      </c>
      <c r="E515" s="139">
        <v>21140</v>
      </c>
      <c r="F515" s="14" t="s">
        <v>37942</v>
      </c>
      <c r="G515" s="14" t="s">
        <v>15560</v>
      </c>
      <c r="H515" s="14" t="s">
        <v>15560</v>
      </c>
      <c r="I515" s="14" t="s">
        <v>840</v>
      </c>
      <c r="J515" s="121" t="s">
        <v>15561</v>
      </c>
    </row>
    <row r="516" spans="1:10" ht="101.25" x14ac:dyDescent="0.35">
      <c r="A516" s="8">
        <v>511</v>
      </c>
      <c r="B516" s="108" t="s">
        <v>15562</v>
      </c>
      <c r="C516" s="14" t="s">
        <v>838</v>
      </c>
      <c r="D516" s="139">
        <v>90000</v>
      </c>
      <c r="E516" s="139">
        <v>90000</v>
      </c>
      <c r="F516" s="14" t="s">
        <v>37942</v>
      </c>
      <c r="G516" s="14" t="s">
        <v>15563</v>
      </c>
      <c r="H516" s="14" t="s">
        <v>15563</v>
      </c>
      <c r="I516" s="14" t="s">
        <v>840</v>
      </c>
      <c r="J516" s="121" t="s">
        <v>15564</v>
      </c>
    </row>
    <row r="517" spans="1:10" ht="60.75" x14ac:dyDescent="0.35">
      <c r="A517" s="8">
        <v>512</v>
      </c>
      <c r="B517" s="155" t="s">
        <v>15565</v>
      </c>
      <c r="C517" s="152" t="s">
        <v>937</v>
      </c>
      <c r="D517" s="158">
        <v>97191</v>
      </c>
      <c r="E517" s="158">
        <v>97191</v>
      </c>
      <c r="F517" s="152" t="s">
        <v>33</v>
      </c>
      <c r="G517" s="152" t="s">
        <v>15566</v>
      </c>
      <c r="H517" s="152" t="s">
        <v>15566</v>
      </c>
      <c r="I517" s="153" t="s">
        <v>13197</v>
      </c>
      <c r="J517" s="153" t="s">
        <v>26558</v>
      </c>
    </row>
    <row r="518" spans="1:10" ht="60.75" x14ac:dyDescent="0.35">
      <c r="A518" s="8">
        <v>513</v>
      </c>
      <c r="B518" s="108" t="s">
        <v>15567</v>
      </c>
      <c r="C518" s="152" t="s">
        <v>937</v>
      </c>
      <c r="D518" s="139">
        <v>2240</v>
      </c>
      <c r="E518" s="139">
        <v>2260</v>
      </c>
      <c r="F518" s="14" t="s">
        <v>938</v>
      </c>
      <c r="G518" s="14" t="s">
        <v>15568</v>
      </c>
      <c r="H518" s="14" t="s">
        <v>15568</v>
      </c>
      <c r="I518" s="14" t="s">
        <v>940</v>
      </c>
      <c r="J518" s="14" t="s">
        <v>15569</v>
      </c>
    </row>
    <row r="519" spans="1:10" ht="81" x14ac:dyDescent="0.35">
      <c r="A519" s="8">
        <v>514</v>
      </c>
      <c r="B519" s="108" t="s">
        <v>1759</v>
      </c>
      <c r="C519" s="152" t="s">
        <v>937</v>
      </c>
      <c r="D519" s="139">
        <v>3710</v>
      </c>
      <c r="E519" s="139">
        <v>7500</v>
      </c>
      <c r="F519" s="14" t="s">
        <v>938</v>
      </c>
      <c r="G519" s="14" t="s">
        <v>1760</v>
      </c>
      <c r="H519" s="14" t="s">
        <v>1760</v>
      </c>
      <c r="I519" s="14" t="s">
        <v>940</v>
      </c>
      <c r="J519" s="14" t="s">
        <v>15570</v>
      </c>
    </row>
    <row r="520" spans="1:10" ht="60.75" x14ac:dyDescent="0.35">
      <c r="A520" s="8">
        <v>515</v>
      </c>
      <c r="B520" s="108" t="s">
        <v>15571</v>
      </c>
      <c r="C520" s="152" t="s">
        <v>937</v>
      </c>
      <c r="D520" s="139">
        <v>2376</v>
      </c>
      <c r="E520" s="139">
        <v>24246</v>
      </c>
      <c r="F520" s="14" t="s">
        <v>12494</v>
      </c>
      <c r="G520" s="14" t="s">
        <v>12495</v>
      </c>
      <c r="H520" s="14" t="s">
        <v>15572</v>
      </c>
      <c r="I520" s="14" t="s">
        <v>940</v>
      </c>
      <c r="J520" s="14" t="s">
        <v>15573</v>
      </c>
    </row>
    <row r="521" spans="1:10" ht="60.75" x14ac:dyDescent="0.35">
      <c r="A521" s="8">
        <v>516</v>
      </c>
      <c r="B521" s="108" t="s">
        <v>15574</v>
      </c>
      <c r="C521" s="152" t="s">
        <v>937</v>
      </c>
      <c r="D521" s="139">
        <v>34240</v>
      </c>
      <c r="E521" s="139">
        <v>60792</v>
      </c>
      <c r="F521" s="14" t="s">
        <v>938</v>
      </c>
      <c r="G521" s="14" t="s">
        <v>15575</v>
      </c>
      <c r="H521" s="14" t="s">
        <v>15575</v>
      </c>
      <c r="I521" s="14" t="s">
        <v>940</v>
      </c>
      <c r="J521" s="14" t="s">
        <v>15576</v>
      </c>
    </row>
    <row r="522" spans="1:10" ht="81" x14ac:dyDescent="0.35">
      <c r="A522" s="8">
        <v>517</v>
      </c>
      <c r="B522" s="108" t="s">
        <v>8689</v>
      </c>
      <c r="C522" s="152" t="s">
        <v>937</v>
      </c>
      <c r="D522" s="139">
        <v>5778</v>
      </c>
      <c r="E522" s="139">
        <v>5778</v>
      </c>
      <c r="F522" s="14" t="s">
        <v>938</v>
      </c>
      <c r="G522" s="14" t="s">
        <v>15577</v>
      </c>
      <c r="H522" s="14" t="s">
        <v>15577</v>
      </c>
      <c r="I522" s="14" t="s">
        <v>940</v>
      </c>
      <c r="J522" s="14" t="s">
        <v>15578</v>
      </c>
    </row>
    <row r="523" spans="1:10" ht="81" x14ac:dyDescent="0.35">
      <c r="A523" s="8">
        <v>518</v>
      </c>
      <c r="B523" s="108" t="s">
        <v>15579</v>
      </c>
      <c r="C523" s="152" t="s">
        <v>937</v>
      </c>
      <c r="D523" s="139">
        <v>735</v>
      </c>
      <c r="E523" s="139">
        <v>735</v>
      </c>
      <c r="F523" s="14" t="s">
        <v>938</v>
      </c>
      <c r="G523" s="14" t="s">
        <v>15580</v>
      </c>
      <c r="H523" s="14" t="s">
        <v>15580</v>
      </c>
      <c r="I523" s="14" t="s">
        <v>940</v>
      </c>
      <c r="J523" s="14" t="s">
        <v>15581</v>
      </c>
    </row>
    <row r="524" spans="1:10" ht="121.5" x14ac:dyDescent="0.35">
      <c r="A524" s="8">
        <v>519</v>
      </c>
      <c r="B524" s="108" t="s">
        <v>15582</v>
      </c>
      <c r="C524" s="152" t="s">
        <v>937</v>
      </c>
      <c r="D524" s="139">
        <v>36291.599999999999</v>
      </c>
      <c r="E524" s="139">
        <v>36710</v>
      </c>
      <c r="F524" s="14" t="s">
        <v>938</v>
      </c>
      <c r="G524" s="14" t="s">
        <v>15583</v>
      </c>
      <c r="H524" s="14" t="s">
        <v>15583</v>
      </c>
      <c r="I524" s="14" t="s">
        <v>940</v>
      </c>
      <c r="J524" s="14" t="s">
        <v>15584</v>
      </c>
    </row>
    <row r="525" spans="1:10" ht="60.75" x14ac:dyDescent="0.35">
      <c r="A525" s="8">
        <v>520</v>
      </c>
      <c r="B525" s="108" t="s">
        <v>1023</v>
      </c>
      <c r="C525" s="152" t="s">
        <v>937</v>
      </c>
      <c r="D525" s="139">
        <v>136960</v>
      </c>
      <c r="E525" s="139">
        <v>136960</v>
      </c>
      <c r="F525" s="14" t="s">
        <v>938</v>
      </c>
      <c r="G525" s="14" t="s">
        <v>1270</v>
      </c>
      <c r="H525" s="14" t="s">
        <v>1270</v>
      </c>
      <c r="I525" s="14" t="s">
        <v>940</v>
      </c>
      <c r="J525" s="14" t="s">
        <v>15585</v>
      </c>
    </row>
    <row r="526" spans="1:10" ht="60.75" x14ac:dyDescent="0.35">
      <c r="A526" s="8">
        <v>521</v>
      </c>
      <c r="B526" s="108" t="s">
        <v>3644</v>
      </c>
      <c r="C526" s="152" t="s">
        <v>937</v>
      </c>
      <c r="D526" s="139">
        <v>6600</v>
      </c>
      <c r="E526" s="139">
        <v>6612.6</v>
      </c>
      <c r="F526" s="14" t="s">
        <v>938</v>
      </c>
      <c r="G526" s="14" t="s">
        <v>15586</v>
      </c>
      <c r="H526" s="14" t="s">
        <v>15586</v>
      </c>
      <c r="I526" s="14" t="s">
        <v>940</v>
      </c>
      <c r="J526" s="14" t="s">
        <v>15587</v>
      </c>
    </row>
    <row r="527" spans="1:10" ht="81" x14ac:dyDescent="0.35">
      <c r="A527" s="8">
        <v>522</v>
      </c>
      <c r="B527" s="108" t="s">
        <v>1398</v>
      </c>
      <c r="C527" s="14" t="s">
        <v>1278</v>
      </c>
      <c r="D527" s="135">
        <v>14350</v>
      </c>
      <c r="E527" s="135">
        <v>14350</v>
      </c>
      <c r="F527" s="14" t="s">
        <v>37942</v>
      </c>
      <c r="G527" s="14" t="s">
        <v>15588</v>
      </c>
      <c r="H527" s="14" t="s">
        <v>15588</v>
      </c>
      <c r="I527" s="14" t="s">
        <v>1058</v>
      </c>
      <c r="J527" s="14" t="s">
        <v>15589</v>
      </c>
    </row>
    <row r="528" spans="1:10" ht="101.25" x14ac:dyDescent="0.35">
      <c r="A528" s="8">
        <v>523</v>
      </c>
      <c r="B528" s="108" t="s">
        <v>15590</v>
      </c>
      <c r="C528" s="14" t="s">
        <v>1167</v>
      </c>
      <c r="D528" s="135">
        <v>89997.7</v>
      </c>
      <c r="E528" s="135">
        <v>89997.7</v>
      </c>
      <c r="F528" s="14" t="s">
        <v>37942</v>
      </c>
      <c r="G528" s="14" t="s">
        <v>15591</v>
      </c>
      <c r="H528" s="14" t="s">
        <v>15591</v>
      </c>
      <c r="I528" s="14" t="s">
        <v>1169</v>
      </c>
      <c r="J528" s="14" t="s">
        <v>15592</v>
      </c>
    </row>
    <row r="529" spans="1:10" ht="409.5" x14ac:dyDescent="0.35">
      <c r="A529" s="8">
        <v>524</v>
      </c>
      <c r="B529" s="174" t="s">
        <v>15593</v>
      </c>
      <c r="C529" s="112" t="s">
        <v>911</v>
      </c>
      <c r="D529" s="136">
        <v>44779.03</v>
      </c>
      <c r="E529" s="136">
        <v>44779.03</v>
      </c>
      <c r="F529" s="112" t="s">
        <v>33</v>
      </c>
      <c r="G529" s="112" t="s">
        <v>15594</v>
      </c>
      <c r="H529" s="112" t="s">
        <v>15595</v>
      </c>
      <c r="I529" s="112" t="s">
        <v>914</v>
      </c>
      <c r="J529" s="112" t="s">
        <v>15596</v>
      </c>
    </row>
    <row r="530" spans="1:10" ht="202.5" x14ac:dyDescent="0.35">
      <c r="A530" s="8">
        <v>525</v>
      </c>
      <c r="B530" s="194" t="s">
        <v>15597</v>
      </c>
      <c r="C530" s="112" t="s">
        <v>911</v>
      </c>
      <c r="D530" s="136">
        <v>5157</v>
      </c>
      <c r="E530" s="136">
        <v>5157</v>
      </c>
      <c r="F530" s="112" t="s">
        <v>33</v>
      </c>
      <c r="G530" s="112" t="s">
        <v>15598</v>
      </c>
      <c r="H530" s="112" t="s">
        <v>15599</v>
      </c>
      <c r="I530" s="112" t="s">
        <v>914</v>
      </c>
      <c r="J530" s="112" t="s">
        <v>15600</v>
      </c>
    </row>
    <row r="531" spans="1:10" ht="101.25" x14ac:dyDescent="0.35">
      <c r="A531" s="8">
        <v>526</v>
      </c>
      <c r="B531" s="194" t="s">
        <v>15601</v>
      </c>
      <c r="C531" s="112" t="s">
        <v>911</v>
      </c>
      <c r="D531" s="136">
        <v>42000</v>
      </c>
      <c r="E531" s="136">
        <v>42000</v>
      </c>
      <c r="F531" s="112" t="s">
        <v>33</v>
      </c>
      <c r="G531" s="112" t="s">
        <v>12126</v>
      </c>
      <c r="H531" s="112" t="s">
        <v>12127</v>
      </c>
      <c r="I531" s="112" t="s">
        <v>914</v>
      </c>
      <c r="J531" s="112" t="s">
        <v>15602</v>
      </c>
    </row>
    <row r="532" spans="1:10" ht="222.75" x14ac:dyDescent="0.35">
      <c r="A532" s="8">
        <v>527</v>
      </c>
      <c r="B532" s="194" t="s">
        <v>15603</v>
      </c>
      <c r="C532" s="112" t="s">
        <v>911</v>
      </c>
      <c r="D532" s="136">
        <v>37800</v>
      </c>
      <c r="E532" s="136">
        <v>37800</v>
      </c>
      <c r="F532" s="112" t="s">
        <v>33</v>
      </c>
      <c r="G532" s="112" t="s">
        <v>15604</v>
      </c>
      <c r="H532" s="112" t="s">
        <v>15605</v>
      </c>
      <c r="I532" s="112" t="s">
        <v>914</v>
      </c>
      <c r="J532" s="112" t="s">
        <v>15606</v>
      </c>
    </row>
    <row r="533" spans="1:10" ht="121.5" x14ac:dyDescent="0.35">
      <c r="A533" s="8">
        <v>528</v>
      </c>
      <c r="B533" s="194" t="s">
        <v>15607</v>
      </c>
      <c r="C533" s="112" t="s">
        <v>911</v>
      </c>
      <c r="D533" s="136">
        <v>24610</v>
      </c>
      <c r="E533" s="136">
        <v>24610</v>
      </c>
      <c r="F533" s="112" t="s">
        <v>33</v>
      </c>
      <c r="G533" s="112" t="s">
        <v>15608</v>
      </c>
      <c r="H533" s="112" t="s">
        <v>15609</v>
      </c>
      <c r="I533" s="112" t="s">
        <v>914</v>
      </c>
      <c r="J533" s="112" t="s">
        <v>15610</v>
      </c>
    </row>
    <row r="534" spans="1:10" ht="81" x14ac:dyDescent="0.35">
      <c r="A534" s="8">
        <v>529</v>
      </c>
      <c r="B534" s="12" t="s">
        <v>40435</v>
      </c>
      <c r="C534" s="8" t="s">
        <v>40257</v>
      </c>
      <c r="D534" s="413">
        <v>200000</v>
      </c>
      <c r="E534" s="413">
        <v>200000</v>
      </c>
      <c r="F534" s="163" t="s">
        <v>33</v>
      </c>
      <c r="G534" s="8" t="s">
        <v>40433</v>
      </c>
      <c r="H534" s="8" t="s">
        <v>40433</v>
      </c>
      <c r="I534" s="163" t="s">
        <v>1058</v>
      </c>
      <c r="J534" s="8" t="s">
        <v>40434</v>
      </c>
    </row>
    <row r="535" spans="1:10" ht="101.25" x14ac:dyDescent="0.35">
      <c r="A535" s="8">
        <v>530</v>
      </c>
      <c r="B535" s="108" t="s">
        <v>15611</v>
      </c>
      <c r="C535" s="14" t="s">
        <v>968</v>
      </c>
      <c r="D535" s="184">
        <v>200000</v>
      </c>
      <c r="E535" s="184">
        <v>200000</v>
      </c>
      <c r="F535" s="14" t="s">
        <v>969</v>
      </c>
      <c r="G535" s="14" t="s">
        <v>15612</v>
      </c>
      <c r="H535" s="14" t="s">
        <v>15613</v>
      </c>
      <c r="I535" s="14" t="s">
        <v>972</v>
      </c>
      <c r="J535" s="14" t="s">
        <v>15614</v>
      </c>
    </row>
    <row r="536" spans="1:10" ht="101.25" x14ac:dyDescent="0.35">
      <c r="A536" s="8">
        <v>531</v>
      </c>
      <c r="B536" s="108" t="s">
        <v>15615</v>
      </c>
      <c r="C536" s="14" t="s">
        <v>968</v>
      </c>
      <c r="D536" s="184">
        <v>18350.5</v>
      </c>
      <c r="E536" s="184">
        <v>18350.5</v>
      </c>
      <c r="F536" s="14" t="s">
        <v>969</v>
      </c>
      <c r="G536" s="14" t="s">
        <v>15616</v>
      </c>
      <c r="H536" s="14" t="s">
        <v>15617</v>
      </c>
      <c r="I536" s="14" t="s">
        <v>972</v>
      </c>
      <c r="J536" s="14" t="s">
        <v>15618</v>
      </c>
    </row>
    <row r="537" spans="1:10" ht="101.25" x14ac:dyDescent="0.35">
      <c r="A537" s="8">
        <v>532</v>
      </c>
      <c r="B537" s="108" t="s">
        <v>15619</v>
      </c>
      <c r="C537" s="14" t="s">
        <v>968</v>
      </c>
      <c r="D537" s="184">
        <v>64200</v>
      </c>
      <c r="E537" s="184">
        <v>64200</v>
      </c>
      <c r="F537" s="14" t="s">
        <v>969</v>
      </c>
      <c r="G537" s="14" t="s">
        <v>15620</v>
      </c>
      <c r="H537" s="14" t="s">
        <v>15621</v>
      </c>
      <c r="I537" s="14" t="s">
        <v>972</v>
      </c>
      <c r="J537" s="14" t="s">
        <v>15622</v>
      </c>
    </row>
    <row r="538" spans="1:10" ht="101.25" x14ac:dyDescent="0.35">
      <c r="A538" s="8">
        <v>533</v>
      </c>
      <c r="B538" s="108" t="s">
        <v>15623</v>
      </c>
      <c r="C538" s="14" t="s">
        <v>968</v>
      </c>
      <c r="D538" s="184">
        <v>491130</v>
      </c>
      <c r="E538" s="184">
        <v>491130</v>
      </c>
      <c r="F538" s="14" t="s">
        <v>969</v>
      </c>
      <c r="G538" s="14" t="s">
        <v>15624</v>
      </c>
      <c r="H538" s="14" t="s">
        <v>15625</v>
      </c>
      <c r="I538" s="14" t="s">
        <v>972</v>
      </c>
      <c r="J538" s="14" t="s">
        <v>15626</v>
      </c>
    </row>
    <row r="539" spans="1:10" ht="81" x14ac:dyDescent="0.35">
      <c r="A539" s="8">
        <v>534</v>
      </c>
      <c r="B539" s="108" t="s">
        <v>15627</v>
      </c>
      <c r="C539" s="14" t="s">
        <v>968</v>
      </c>
      <c r="D539" s="184">
        <v>123943.92</v>
      </c>
      <c r="E539" s="184">
        <v>123943.92</v>
      </c>
      <c r="F539" s="14" t="s">
        <v>969</v>
      </c>
      <c r="G539" s="14" t="s">
        <v>15628</v>
      </c>
      <c r="H539" s="14" t="s">
        <v>15629</v>
      </c>
      <c r="I539" s="14" t="s">
        <v>972</v>
      </c>
      <c r="J539" s="14" t="s">
        <v>15630</v>
      </c>
    </row>
    <row r="540" spans="1:10" ht="101.25" x14ac:dyDescent="0.35">
      <c r="A540" s="8">
        <v>535</v>
      </c>
      <c r="B540" s="108" t="s">
        <v>15631</v>
      </c>
      <c r="C540" s="14" t="s">
        <v>968</v>
      </c>
      <c r="D540" s="184">
        <v>34000</v>
      </c>
      <c r="E540" s="139">
        <v>34000</v>
      </c>
      <c r="F540" s="14" t="s">
        <v>969</v>
      </c>
      <c r="G540" s="14" t="s">
        <v>15632</v>
      </c>
      <c r="H540" s="14" t="s">
        <v>15633</v>
      </c>
      <c r="I540" s="14" t="s">
        <v>972</v>
      </c>
      <c r="J540" s="14" t="s">
        <v>15634</v>
      </c>
    </row>
    <row r="541" spans="1:10" ht="101.25" x14ac:dyDescent="0.35">
      <c r="A541" s="8">
        <v>536</v>
      </c>
      <c r="B541" s="108" t="s">
        <v>15635</v>
      </c>
      <c r="C541" s="14" t="s">
        <v>968</v>
      </c>
      <c r="D541" s="184">
        <v>298050</v>
      </c>
      <c r="E541" s="184">
        <v>298050</v>
      </c>
      <c r="F541" s="14" t="s">
        <v>969</v>
      </c>
      <c r="G541" s="14" t="s">
        <v>15636</v>
      </c>
      <c r="H541" s="14" t="s">
        <v>15637</v>
      </c>
      <c r="I541" s="14" t="s">
        <v>972</v>
      </c>
      <c r="J541" s="14" t="s">
        <v>15638</v>
      </c>
    </row>
    <row r="542" spans="1:10" ht="81" x14ac:dyDescent="0.35">
      <c r="A542" s="8">
        <v>537</v>
      </c>
      <c r="B542" s="108" t="s">
        <v>15639</v>
      </c>
      <c r="C542" s="14" t="s">
        <v>968</v>
      </c>
      <c r="D542" s="184">
        <v>32159.5</v>
      </c>
      <c r="E542" s="184">
        <v>32159.5</v>
      </c>
      <c r="F542" s="14" t="s">
        <v>969</v>
      </c>
      <c r="G542" s="14" t="s">
        <v>15640</v>
      </c>
      <c r="H542" s="14" t="s">
        <v>15641</v>
      </c>
      <c r="I542" s="14" t="s">
        <v>972</v>
      </c>
      <c r="J542" s="14" t="s">
        <v>15642</v>
      </c>
    </row>
    <row r="543" spans="1:10" ht="101.25" x14ac:dyDescent="0.35">
      <c r="A543" s="8">
        <v>538</v>
      </c>
      <c r="B543" s="108" t="s">
        <v>15643</v>
      </c>
      <c r="C543" s="14" t="s">
        <v>968</v>
      </c>
      <c r="D543" s="184">
        <v>170000</v>
      </c>
      <c r="E543" s="184">
        <v>170000</v>
      </c>
      <c r="F543" s="14" t="s">
        <v>969</v>
      </c>
      <c r="G543" s="14" t="s">
        <v>15644</v>
      </c>
      <c r="H543" s="14" t="s">
        <v>15645</v>
      </c>
      <c r="I543" s="14" t="s">
        <v>972</v>
      </c>
      <c r="J543" s="14" t="s">
        <v>15646</v>
      </c>
    </row>
    <row r="544" spans="1:10" ht="101.25" x14ac:dyDescent="0.35">
      <c r="A544" s="8">
        <v>539</v>
      </c>
      <c r="B544" s="108" t="s">
        <v>15647</v>
      </c>
      <c r="C544" s="14" t="s">
        <v>968</v>
      </c>
      <c r="D544" s="184">
        <v>220000</v>
      </c>
      <c r="E544" s="184">
        <v>220000</v>
      </c>
      <c r="F544" s="14" t="s">
        <v>969</v>
      </c>
      <c r="G544" s="14" t="s">
        <v>15648</v>
      </c>
      <c r="H544" s="14" t="s">
        <v>15649</v>
      </c>
      <c r="I544" s="14" t="s">
        <v>972</v>
      </c>
      <c r="J544" s="14" t="s">
        <v>15650</v>
      </c>
    </row>
    <row r="545" spans="1:10" ht="141.75" x14ac:dyDescent="0.35">
      <c r="A545" s="8">
        <v>540</v>
      </c>
      <c r="B545" s="108" t="s">
        <v>15651</v>
      </c>
      <c r="C545" s="14" t="s">
        <v>968</v>
      </c>
      <c r="D545" s="184">
        <v>323600</v>
      </c>
      <c r="E545" s="184">
        <v>323600</v>
      </c>
      <c r="F545" s="14" t="s">
        <v>969</v>
      </c>
      <c r="G545" s="14" t="s">
        <v>15652</v>
      </c>
      <c r="H545" s="14" t="s">
        <v>15653</v>
      </c>
      <c r="I545" s="14" t="s">
        <v>972</v>
      </c>
      <c r="J545" s="14" t="s">
        <v>15654</v>
      </c>
    </row>
    <row r="546" spans="1:10" ht="101.25" x14ac:dyDescent="0.35">
      <c r="A546" s="8">
        <v>541</v>
      </c>
      <c r="B546" s="108" t="s">
        <v>15655</v>
      </c>
      <c r="C546" s="14" t="s">
        <v>968</v>
      </c>
      <c r="D546" s="184">
        <v>280000</v>
      </c>
      <c r="E546" s="184">
        <v>280000</v>
      </c>
      <c r="F546" s="14" t="s">
        <v>969</v>
      </c>
      <c r="G546" s="14" t="s">
        <v>15656</v>
      </c>
      <c r="H546" s="14" t="s">
        <v>15657</v>
      </c>
      <c r="I546" s="14" t="s">
        <v>972</v>
      </c>
      <c r="J546" s="14" t="s">
        <v>15658</v>
      </c>
    </row>
    <row r="547" spans="1:10" ht="81" x14ac:dyDescent="0.35">
      <c r="A547" s="8">
        <v>542</v>
      </c>
      <c r="B547" s="108" t="s">
        <v>15659</v>
      </c>
      <c r="C547" s="14" t="s">
        <v>968</v>
      </c>
      <c r="D547" s="184">
        <v>49220</v>
      </c>
      <c r="E547" s="184">
        <v>49220</v>
      </c>
      <c r="F547" s="14" t="s">
        <v>969</v>
      </c>
      <c r="G547" s="14" t="s">
        <v>15660</v>
      </c>
      <c r="H547" s="14" t="s">
        <v>15661</v>
      </c>
      <c r="I547" s="14" t="s">
        <v>972</v>
      </c>
      <c r="J547" s="14" t="s">
        <v>15662</v>
      </c>
    </row>
    <row r="548" spans="1:10" ht="81" x14ac:dyDescent="0.35">
      <c r="A548" s="8">
        <v>543</v>
      </c>
      <c r="B548" s="108" t="s">
        <v>15663</v>
      </c>
      <c r="C548" s="14" t="s">
        <v>968</v>
      </c>
      <c r="D548" s="184">
        <v>10379</v>
      </c>
      <c r="E548" s="184">
        <v>10379</v>
      </c>
      <c r="F548" s="14" t="s">
        <v>969</v>
      </c>
      <c r="G548" s="14" t="s">
        <v>15664</v>
      </c>
      <c r="H548" s="14" t="s">
        <v>15665</v>
      </c>
      <c r="I548" s="14" t="s">
        <v>972</v>
      </c>
      <c r="J548" s="14" t="s">
        <v>15666</v>
      </c>
    </row>
    <row r="549" spans="1:10" ht="141.75" x14ac:dyDescent="0.35">
      <c r="A549" s="8">
        <v>544</v>
      </c>
      <c r="B549" s="108" t="s">
        <v>15667</v>
      </c>
      <c r="C549" s="14" t="s">
        <v>968</v>
      </c>
      <c r="D549" s="184">
        <v>600000</v>
      </c>
      <c r="E549" s="184">
        <v>600000</v>
      </c>
      <c r="F549" s="14" t="s">
        <v>626</v>
      </c>
      <c r="G549" s="14" t="s">
        <v>15668</v>
      </c>
      <c r="H549" s="14" t="s">
        <v>15669</v>
      </c>
      <c r="I549" s="14" t="s">
        <v>972</v>
      </c>
      <c r="J549" s="14" t="s">
        <v>15670</v>
      </c>
    </row>
    <row r="550" spans="1:10" ht="121.5" x14ac:dyDescent="0.35">
      <c r="A550" s="8">
        <v>545</v>
      </c>
      <c r="B550" s="108" t="s">
        <v>15671</v>
      </c>
      <c r="C550" s="14" t="s">
        <v>968</v>
      </c>
      <c r="D550" s="184">
        <v>12411.96</v>
      </c>
      <c r="E550" s="184">
        <v>12441.96</v>
      </c>
      <c r="F550" s="14" t="s">
        <v>969</v>
      </c>
      <c r="G550" s="14" t="s">
        <v>15672</v>
      </c>
      <c r="H550" s="14" t="s">
        <v>15673</v>
      </c>
      <c r="I550" s="14" t="s">
        <v>972</v>
      </c>
      <c r="J550" s="14" t="s">
        <v>15674</v>
      </c>
    </row>
    <row r="551" spans="1:10" ht="101.25" x14ac:dyDescent="0.35">
      <c r="A551" s="8">
        <v>546</v>
      </c>
      <c r="B551" s="108" t="s">
        <v>15675</v>
      </c>
      <c r="C551" s="14" t="s">
        <v>968</v>
      </c>
      <c r="D551" s="184">
        <v>200000</v>
      </c>
      <c r="E551" s="184">
        <v>200000</v>
      </c>
      <c r="F551" s="14" t="s">
        <v>969</v>
      </c>
      <c r="G551" s="14" t="s">
        <v>15676</v>
      </c>
      <c r="H551" s="14" t="s">
        <v>15677</v>
      </c>
      <c r="I551" s="14" t="s">
        <v>972</v>
      </c>
      <c r="J551" s="14" t="s">
        <v>15678</v>
      </c>
    </row>
    <row r="552" spans="1:10" ht="101.25" x14ac:dyDescent="0.35">
      <c r="A552" s="8">
        <v>547</v>
      </c>
      <c r="B552" s="108" t="s">
        <v>15679</v>
      </c>
      <c r="C552" s="14" t="s">
        <v>968</v>
      </c>
      <c r="D552" s="184">
        <v>220000</v>
      </c>
      <c r="E552" s="184">
        <v>220000</v>
      </c>
      <c r="F552" s="14" t="s">
        <v>969</v>
      </c>
      <c r="G552" s="14" t="s">
        <v>15680</v>
      </c>
      <c r="H552" s="14" t="s">
        <v>15681</v>
      </c>
      <c r="I552" s="14" t="s">
        <v>972</v>
      </c>
      <c r="J552" s="14" t="s">
        <v>15682</v>
      </c>
    </row>
    <row r="553" spans="1:10" ht="101.25" x14ac:dyDescent="0.35">
      <c r="A553" s="8">
        <v>548</v>
      </c>
      <c r="B553" s="108" t="s">
        <v>15683</v>
      </c>
      <c r="C553" s="14" t="s">
        <v>968</v>
      </c>
      <c r="D553" s="184">
        <v>111280</v>
      </c>
      <c r="E553" s="184">
        <v>111280</v>
      </c>
      <c r="F553" s="14" t="s">
        <v>969</v>
      </c>
      <c r="G553" s="14" t="s">
        <v>15684</v>
      </c>
      <c r="H553" s="14" t="s">
        <v>15685</v>
      </c>
      <c r="I553" s="14" t="s">
        <v>972</v>
      </c>
      <c r="J553" s="14" t="s">
        <v>15686</v>
      </c>
    </row>
    <row r="554" spans="1:10" ht="121.5" x14ac:dyDescent="0.35">
      <c r="A554" s="8">
        <v>549</v>
      </c>
      <c r="B554" s="108" t="s">
        <v>15687</v>
      </c>
      <c r="C554" s="14" t="s">
        <v>968</v>
      </c>
      <c r="D554" s="184">
        <v>201000</v>
      </c>
      <c r="E554" s="184">
        <v>201000</v>
      </c>
      <c r="F554" s="14" t="s">
        <v>969</v>
      </c>
      <c r="G554" s="14" t="s">
        <v>15688</v>
      </c>
      <c r="H554" s="14" t="s">
        <v>15689</v>
      </c>
      <c r="I554" s="14" t="s">
        <v>972</v>
      </c>
      <c r="J554" s="14" t="s">
        <v>15690</v>
      </c>
    </row>
    <row r="555" spans="1:10" ht="101.25" x14ac:dyDescent="0.35">
      <c r="A555" s="8">
        <v>550</v>
      </c>
      <c r="B555" s="108" t="s">
        <v>15691</v>
      </c>
      <c r="C555" s="14" t="s">
        <v>968</v>
      </c>
      <c r="D555" s="184">
        <v>153540</v>
      </c>
      <c r="E555" s="184">
        <v>153540</v>
      </c>
      <c r="F555" s="14" t="s">
        <v>969</v>
      </c>
      <c r="G555" s="14" t="s">
        <v>15692</v>
      </c>
      <c r="H555" s="14" t="s">
        <v>15693</v>
      </c>
      <c r="I555" s="14" t="s">
        <v>972</v>
      </c>
      <c r="J555" s="14" t="s">
        <v>15694</v>
      </c>
    </row>
    <row r="556" spans="1:10" ht="81" x14ac:dyDescent="0.35">
      <c r="A556" s="8">
        <v>551</v>
      </c>
      <c r="B556" s="108" t="s">
        <v>15695</v>
      </c>
      <c r="C556" s="14" t="s">
        <v>968</v>
      </c>
      <c r="D556" s="184">
        <v>33600</v>
      </c>
      <c r="E556" s="184">
        <v>33600</v>
      </c>
      <c r="F556" s="14" t="s">
        <v>969</v>
      </c>
      <c r="G556" s="14" t="s">
        <v>15696</v>
      </c>
      <c r="H556" s="14" t="s">
        <v>15697</v>
      </c>
      <c r="I556" s="14" t="s">
        <v>972</v>
      </c>
      <c r="J556" s="14" t="s">
        <v>15698</v>
      </c>
    </row>
    <row r="557" spans="1:10" ht="81" x14ac:dyDescent="0.35">
      <c r="A557" s="8">
        <v>552</v>
      </c>
      <c r="B557" s="108" t="s">
        <v>15699</v>
      </c>
      <c r="C557" s="14" t="s">
        <v>968</v>
      </c>
      <c r="D557" s="184">
        <v>4500000</v>
      </c>
      <c r="E557" s="184">
        <v>4500000</v>
      </c>
      <c r="F557" s="14" t="s">
        <v>15700</v>
      </c>
      <c r="G557" s="14" t="s">
        <v>15701</v>
      </c>
      <c r="H557" s="14" t="s">
        <v>15702</v>
      </c>
      <c r="I557" s="14" t="s">
        <v>972</v>
      </c>
      <c r="J557" s="14" t="s">
        <v>15703</v>
      </c>
    </row>
    <row r="558" spans="1:10" ht="81" x14ac:dyDescent="0.35">
      <c r="A558" s="8">
        <v>553</v>
      </c>
      <c r="B558" s="126" t="s">
        <v>38027</v>
      </c>
      <c r="C558" s="112" t="s">
        <v>36856</v>
      </c>
      <c r="D558" s="336">
        <v>43450</v>
      </c>
      <c r="E558" s="336">
        <v>43450</v>
      </c>
      <c r="F558" s="112" t="s">
        <v>37943</v>
      </c>
      <c r="G558" s="112" t="s">
        <v>38028</v>
      </c>
      <c r="H558" s="112" t="str">
        <f t="shared" ref="H558:H559" si="7">G558</f>
        <v>นายณพกร พรมเจีนม 43450 บาท</v>
      </c>
      <c r="I558" s="335" t="s">
        <v>36812</v>
      </c>
      <c r="J558" s="112" t="s">
        <v>38031</v>
      </c>
    </row>
    <row r="559" spans="1:10" ht="81" x14ac:dyDescent="0.35">
      <c r="A559" s="8">
        <v>554</v>
      </c>
      <c r="B559" s="126" t="s">
        <v>38029</v>
      </c>
      <c r="C559" s="112" t="s">
        <v>36856</v>
      </c>
      <c r="D559" s="336">
        <v>24870</v>
      </c>
      <c r="E559" s="336">
        <v>24870</v>
      </c>
      <c r="F559" s="112" t="s">
        <v>37943</v>
      </c>
      <c r="G559" s="112" t="s">
        <v>38030</v>
      </c>
      <c r="H559" s="112" t="str">
        <f t="shared" si="7"/>
        <v>ร้านเพดอร์ฟิต โดยนางสาวปริณดา กิจวัฒนการ 24870 บาท</v>
      </c>
      <c r="I559" s="335" t="s">
        <v>36812</v>
      </c>
      <c r="J559" s="112" t="s">
        <v>38032</v>
      </c>
    </row>
    <row r="560" spans="1:10" ht="60.75" x14ac:dyDescent="0.35">
      <c r="A560" s="8">
        <v>555</v>
      </c>
      <c r="B560" s="12" t="s">
        <v>44580</v>
      </c>
      <c r="C560" s="8" t="s">
        <v>44424</v>
      </c>
      <c r="D560" s="19">
        <v>4173</v>
      </c>
      <c r="E560" s="19">
        <v>5994</v>
      </c>
      <c r="F560" s="18" t="s">
        <v>938</v>
      </c>
      <c r="G560" s="18" t="s">
        <v>45925</v>
      </c>
      <c r="H560" s="18" t="s">
        <v>45925</v>
      </c>
      <c r="I560" s="8" t="s">
        <v>44582</v>
      </c>
      <c r="J560" s="18" t="s">
        <v>45926</v>
      </c>
    </row>
    <row r="561" spans="1:10" ht="60.75" x14ac:dyDescent="0.35">
      <c r="A561" s="8">
        <v>556</v>
      </c>
      <c r="B561" s="12" t="s">
        <v>44580</v>
      </c>
      <c r="C561" s="8" t="s">
        <v>44424</v>
      </c>
      <c r="D561" s="19">
        <v>1900</v>
      </c>
      <c r="E561" s="19">
        <v>3640</v>
      </c>
      <c r="F561" s="18" t="s">
        <v>938</v>
      </c>
      <c r="G561" s="18" t="s">
        <v>45927</v>
      </c>
      <c r="H561" s="18" t="s">
        <v>45927</v>
      </c>
      <c r="I561" s="8" t="s">
        <v>44582</v>
      </c>
      <c r="J561" s="18" t="s">
        <v>45928</v>
      </c>
    </row>
    <row r="562" spans="1:10" ht="60.75" x14ac:dyDescent="0.35">
      <c r="A562" s="8">
        <v>557</v>
      </c>
      <c r="B562" s="12" t="s">
        <v>44580</v>
      </c>
      <c r="C562" s="8" t="s">
        <v>44424</v>
      </c>
      <c r="D562" s="19">
        <v>5350</v>
      </c>
      <c r="E562" s="19">
        <v>5350</v>
      </c>
      <c r="F562" s="18" t="s">
        <v>938</v>
      </c>
      <c r="G562" s="18" t="s">
        <v>45929</v>
      </c>
      <c r="H562" s="18" t="s">
        <v>45929</v>
      </c>
      <c r="I562" s="8" t="s">
        <v>44582</v>
      </c>
      <c r="J562" s="18" t="s">
        <v>45930</v>
      </c>
    </row>
    <row r="563" spans="1:10" ht="60.75" x14ac:dyDescent="0.35">
      <c r="A563" s="8">
        <v>558</v>
      </c>
      <c r="B563" s="12" t="s">
        <v>44598</v>
      </c>
      <c r="C563" s="8" t="s">
        <v>44424</v>
      </c>
      <c r="D563" s="19">
        <v>59117.5</v>
      </c>
      <c r="E563" s="19">
        <v>95542.5</v>
      </c>
      <c r="F563" s="18" t="s">
        <v>938</v>
      </c>
      <c r="G563" s="18" t="s">
        <v>45931</v>
      </c>
      <c r="H563" s="18" t="s">
        <v>45931</v>
      </c>
      <c r="I563" s="8" t="s">
        <v>44582</v>
      </c>
      <c r="J563" s="18" t="s">
        <v>45932</v>
      </c>
    </row>
    <row r="564" spans="1:10" ht="60.75" x14ac:dyDescent="0.35">
      <c r="A564" s="8">
        <v>559</v>
      </c>
      <c r="B564" s="12" t="s">
        <v>44618</v>
      </c>
      <c r="C564" s="8" t="s">
        <v>44424</v>
      </c>
      <c r="D564" s="19">
        <v>9455</v>
      </c>
      <c r="E564" s="19">
        <v>9910.91</v>
      </c>
      <c r="F564" s="18" t="s">
        <v>938</v>
      </c>
      <c r="G564" s="18" t="s">
        <v>45933</v>
      </c>
      <c r="H564" s="18" t="s">
        <v>45933</v>
      </c>
      <c r="I564" s="8" t="s">
        <v>44582</v>
      </c>
      <c r="J564" s="18" t="s">
        <v>45934</v>
      </c>
    </row>
    <row r="565" spans="1:10" ht="101.25" x14ac:dyDescent="0.35">
      <c r="A565" s="8">
        <v>560</v>
      </c>
      <c r="B565" s="12" t="s">
        <v>44715</v>
      </c>
      <c r="C565" s="8" t="s">
        <v>44424</v>
      </c>
      <c r="D565" s="19">
        <v>37564</v>
      </c>
      <c r="E565" s="19">
        <v>45598</v>
      </c>
      <c r="F565" s="18" t="s">
        <v>938</v>
      </c>
      <c r="G565" s="18" t="s">
        <v>45935</v>
      </c>
      <c r="H565" s="18" t="s">
        <v>45935</v>
      </c>
      <c r="I565" s="8" t="s">
        <v>44582</v>
      </c>
      <c r="J565" s="18" t="s">
        <v>45936</v>
      </c>
    </row>
    <row r="566" spans="1:10" ht="60.75" x14ac:dyDescent="0.35">
      <c r="A566" s="8">
        <v>561</v>
      </c>
      <c r="B566" s="12" t="s">
        <v>44580</v>
      </c>
      <c r="C566" s="8" t="s">
        <v>44424</v>
      </c>
      <c r="D566" s="19">
        <v>327848</v>
      </c>
      <c r="E566" s="19">
        <v>439984</v>
      </c>
      <c r="F566" s="18" t="s">
        <v>938</v>
      </c>
      <c r="G566" s="18" t="s">
        <v>45937</v>
      </c>
      <c r="H566" s="18" t="s">
        <v>45937</v>
      </c>
      <c r="I566" s="8" t="s">
        <v>44582</v>
      </c>
      <c r="J566" s="18" t="s">
        <v>45938</v>
      </c>
    </row>
    <row r="567" spans="1:10" ht="60.75" x14ac:dyDescent="0.35">
      <c r="A567" s="8">
        <v>562</v>
      </c>
      <c r="B567" s="12" t="s">
        <v>44580</v>
      </c>
      <c r="C567" s="8" t="s">
        <v>44424</v>
      </c>
      <c r="D567" s="19">
        <v>35000</v>
      </c>
      <c r="E567" s="19">
        <v>35000</v>
      </c>
      <c r="F567" s="18" t="s">
        <v>938</v>
      </c>
      <c r="G567" s="18" t="s">
        <v>45939</v>
      </c>
      <c r="H567" s="18" t="s">
        <v>45939</v>
      </c>
      <c r="I567" s="8" t="s">
        <v>44582</v>
      </c>
      <c r="J567" s="18" t="s">
        <v>45940</v>
      </c>
    </row>
    <row r="568" spans="1:10" ht="60.75" x14ac:dyDescent="0.35">
      <c r="A568" s="8">
        <v>563</v>
      </c>
      <c r="B568" s="434" t="s">
        <v>45941</v>
      </c>
      <c r="C568" s="430" t="s">
        <v>44424</v>
      </c>
      <c r="D568" s="441">
        <v>190000</v>
      </c>
      <c r="E568" s="441">
        <v>190000</v>
      </c>
      <c r="F568" s="8" t="s">
        <v>938</v>
      </c>
      <c r="G568" s="8" t="s">
        <v>45942</v>
      </c>
      <c r="H568" s="8" t="s">
        <v>45942</v>
      </c>
      <c r="I568" s="8" t="s">
        <v>44426</v>
      </c>
      <c r="J568" s="113" t="s">
        <v>45943</v>
      </c>
    </row>
    <row r="569" spans="1:10" ht="81" x14ac:dyDescent="0.35">
      <c r="A569" s="8">
        <v>564</v>
      </c>
      <c r="B569" s="434" t="s">
        <v>45944</v>
      </c>
      <c r="C569" s="430" t="s">
        <v>44424</v>
      </c>
      <c r="D569" s="441">
        <v>12000</v>
      </c>
      <c r="E569" s="441">
        <v>12000</v>
      </c>
      <c r="F569" s="8" t="s">
        <v>938</v>
      </c>
      <c r="G569" s="8" t="s">
        <v>45945</v>
      </c>
      <c r="H569" s="8" t="s">
        <v>45945</v>
      </c>
      <c r="I569" s="8" t="s">
        <v>44426</v>
      </c>
      <c r="J569" s="113" t="s">
        <v>45946</v>
      </c>
    </row>
    <row r="570" spans="1:10" ht="60.75" x14ac:dyDescent="0.35">
      <c r="A570" s="8">
        <v>565</v>
      </c>
      <c r="B570" s="434" t="s">
        <v>45947</v>
      </c>
      <c r="C570" s="430" t="s">
        <v>44424</v>
      </c>
      <c r="D570" s="441">
        <v>6767.75</v>
      </c>
      <c r="E570" s="441">
        <v>6767.75</v>
      </c>
      <c r="F570" s="8" t="s">
        <v>938</v>
      </c>
      <c r="G570" s="8" t="s">
        <v>45948</v>
      </c>
      <c r="H570" s="8" t="s">
        <v>45948</v>
      </c>
      <c r="I570" s="8" t="s">
        <v>44426</v>
      </c>
      <c r="J570" s="113" t="s">
        <v>45949</v>
      </c>
    </row>
    <row r="571" spans="1:10" ht="60.75" x14ac:dyDescent="0.35">
      <c r="A571" s="8">
        <v>566</v>
      </c>
      <c r="B571" s="434" t="s">
        <v>45950</v>
      </c>
      <c r="C571" s="430" t="s">
        <v>44424</v>
      </c>
      <c r="D571" s="441">
        <v>5200</v>
      </c>
      <c r="E571" s="441">
        <v>5200</v>
      </c>
      <c r="F571" s="8" t="s">
        <v>938</v>
      </c>
      <c r="G571" s="8" t="s">
        <v>45951</v>
      </c>
      <c r="H571" s="8" t="s">
        <v>45951</v>
      </c>
      <c r="I571" s="8" t="s">
        <v>44426</v>
      </c>
      <c r="J571" s="113" t="s">
        <v>45952</v>
      </c>
    </row>
    <row r="572" spans="1:10" ht="60.75" x14ac:dyDescent="0.35">
      <c r="A572" s="8">
        <v>567</v>
      </c>
      <c r="B572" s="434" t="s">
        <v>45953</v>
      </c>
      <c r="C572" s="430" t="s">
        <v>44424</v>
      </c>
      <c r="D572" s="441">
        <v>49700</v>
      </c>
      <c r="E572" s="441">
        <v>49700</v>
      </c>
      <c r="F572" s="8" t="s">
        <v>938</v>
      </c>
      <c r="G572" s="8" t="s">
        <v>45954</v>
      </c>
      <c r="H572" s="8" t="s">
        <v>45954</v>
      </c>
      <c r="I572" s="8" t="s">
        <v>44426</v>
      </c>
      <c r="J572" s="113" t="s">
        <v>45955</v>
      </c>
    </row>
    <row r="573" spans="1:10" ht="60.75" x14ac:dyDescent="0.35">
      <c r="A573" s="8">
        <v>568</v>
      </c>
      <c r="B573" s="434" t="s">
        <v>45956</v>
      </c>
      <c r="C573" s="430" t="s">
        <v>44424</v>
      </c>
      <c r="D573" s="441">
        <v>4850</v>
      </c>
      <c r="E573" s="441">
        <v>4850</v>
      </c>
      <c r="F573" s="8" t="s">
        <v>938</v>
      </c>
      <c r="G573" s="8" t="s">
        <v>45957</v>
      </c>
      <c r="H573" s="8" t="s">
        <v>45957</v>
      </c>
      <c r="I573" s="8" t="s">
        <v>44426</v>
      </c>
      <c r="J573" s="113" t="s">
        <v>45958</v>
      </c>
    </row>
    <row r="574" spans="1:10" ht="81" x14ac:dyDescent="0.35">
      <c r="A574" s="8">
        <v>569</v>
      </c>
      <c r="B574" s="434" t="s">
        <v>45959</v>
      </c>
      <c r="C574" s="430" t="s">
        <v>44424</v>
      </c>
      <c r="D574" s="441">
        <v>42300</v>
      </c>
      <c r="E574" s="441">
        <v>42300</v>
      </c>
      <c r="F574" s="8" t="s">
        <v>938</v>
      </c>
      <c r="G574" s="8" t="s">
        <v>45960</v>
      </c>
      <c r="H574" s="8" t="s">
        <v>45960</v>
      </c>
      <c r="I574" s="8" t="s">
        <v>44426</v>
      </c>
      <c r="J574" s="113" t="s">
        <v>45961</v>
      </c>
    </row>
    <row r="575" spans="1:10" ht="60.75" x14ac:dyDescent="0.35">
      <c r="A575" s="8">
        <v>570</v>
      </c>
      <c r="B575" s="435" t="s">
        <v>45962</v>
      </c>
      <c r="C575" s="430" t="s">
        <v>44424</v>
      </c>
      <c r="D575" s="442">
        <v>28451.3</v>
      </c>
      <c r="E575" s="442">
        <v>28451.3</v>
      </c>
      <c r="F575" s="8" t="s">
        <v>938</v>
      </c>
      <c r="G575" s="8" t="s">
        <v>45963</v>
      </c>
      <c r="H575" s="8" t="s">
        <v>45963</v>
      </c>
      <c r="I575" s="8" t="s">
        <v>44426</v>
      </c>
      <c r="J575" s="113" t="s">
        <v>45964</v>
      </c>
    </row>
    <row r="576" spans="1:10" ht="81" x14ac:dyDescent="0.35">
      <c r="A576" s="8">
        <v>571</v>
      </c>
      <c r="B576" s="434" t="s">
        <v>45965</v>
      </c>
      <c r="C576" s="430" t="s">
        <v>44424</v>
      </c>
      <c r="D576" s="441">
        <v>26964</v>
      </c>
      <c r="E576" s="441">
        <v>26964</v>
      </c>
      <c r="F576" s="8" t="s">
        <v>938</v>
      </c>
      <c r="G576" s="8" t="s">
        <v>45966</v>
      </c>
      <c r="H576" s="8" t="s">
        <v>45966</v>
      </c>
      <c r="I576" s="8" t="s">
        <v>44426</v>
      </c>
      <c r="J576" s="113" t="s">
        <v>45967</v>
      </c>
    </row>
    <row r="577" spans="1:10" ht="101.25" x14ac:dyDescent="0.35">
      <c r="A577" s="8">
        <v>572</v>
      </c>
      <c r="B577" s="434" t="s">
        <v>45968</v>
      </c>
      <c r="C577" s="430" t="s">
        <v>44424</v>
      </c>
      <c r="D577" s="441">
        <v>10700</v>
      </c>
      <c r="E577" s="441">
        <v>10700</v>
      </c>
      <c r="F577" s="8" t="s">
        <v>938</v>
      </c>
      <c r="G577" s="8" t="s">
        <v>45969</v>
      </c>
      <c r="H577" s="8" t="s">
        <v>45969</v>
      </c>
      <c r="I577" s="8" t="s">
        <v>44426</v>
      </c>
      <c r="J577" s="113" t="s">
        <v>45970</v>
      </c>
    </row>
    <row r="578" spans="1:10" ht="81" x14ac:dyDescent="0.35">
      <c r="A578" s="8">
        <v>573</v>
      </c>
      <c r="B578" s="434" t="s">
        <v>45971</v>
      </c>
      <c r="C578" s="430" t="s">
        <v>44424</v>
      </c>
      <c r="D578" s="441">
        <v>32100</v>
      </c>
      <c r="E578" s="441">
        <v>32100</v>
      </c>
      <c r="F578" s="8" t="s">
        <v>938</v>
      </c>
      <c r="G578" s="8" t="s">
        <v>12434</v>
      </c>
      <c r="H578" s="8" t="s">
        <v>12434</v>
      </c>
      <c r="I578" s="8" t="s">
        <v>44426</v>
      </c>
      <c r="J578" s="113" t="s">
        <v>45972</v>
      </c>
    </row>
    <row r="579" spans="1:10" ht="81" x14ac:dyDescent="0.35">
      <c r="A579" s="8">
        <v>574</v>
      </c>
      <c r="B579" s="435" t="s">
        <v>45973</v>
      </c>
      <c r="C579" s="430" t="s">
        <v>44424</v>
      </c>
      <c r="D579" s="442">
        <v>26964</v>
      </c>
      <c r="E579" s="442">
        <v>26964</v>
      </c>
      <c r="F579" s="8" t="s">
        <v>938</v>
      </c>
      <c r="G579" s="8" t="s">
        <v>45974</v>
      </c>
      <c r="H579" s="8" t="s">
        <v>45974</v>
      </c>
      <c r="I579" s="8" t="s">
        <v>44426</v>
      </c>
      <c r="J579" s="113" t="s">
        <v>45975</v>
      </c>
    </row>
    <row r="580" spans="1:10" ht="81" x14ac:dyDescent="0.35">
      <c r="A580" s="8">
        <v>575</v>
      </c>
      <c r="B580" s="434" t="s">
        <v>45976</v>
      </c>
      <c r="C580" s="430" t="s">
        <v>44424</v>
      </c>
      <c r="D580" s="441">
        <v>220940</v>
      </c>
      <c r="E580" s="441">
        <v>220940</v>
      </c>
      <c r="F580" s="8" t="s">
        <v>938</v>
      </c>
      <c r="G580" s="8" t="s">
        <v>45977</v>
      </c>
      <c r="H580" s="8" t="s">
        <v>45977</v>
      </c>
      <c r="I580" s="8" t="s">
        <v>44426</v>
      </c>
      <c r="J580" s="113" t="s">
        <v>45978</v>
      </c>
    </row>
    <row r="581" spans="1:10" ht="60.75" x14ac:dyDescent="0.35">
      <c r="A581" s="8">
        <v>576</v>
      </c>
      <c r="B581" s="434" t="s">
        <v>45979</v>
      </c>
      <c r="C581" s="430" t="s">
        <v>44424</v>
      </c>
      <c r="D581" s="440">
        <v>44100</v>
      </c>
      <c r="E581" s="440">
        <v>44100</v>
      </c>
      <c r="F581" s="8" t="s">
        <v>938</v>
      </c>
      <c r="G581" s="8" t="s">
        <v>45980</v>
      </c>
      <c r="H581" s="8" t="s">
        <v>45980</v>
      </c>
      <c r="I581" s="8" t="s">
        <v>44426</v>
      </c>
      <c r="J581" s="113" t="s">
        <v>45981</v>
      </c>
    </row>
    <row r="582" spans="1:10" ht="101.25" x14ac:dyDescent="0.35">
      <c r="A582" s="8">
        <v>577</v>
      </c>
      <c r="B582" s="124" t="s">
        <v>15704</v>
      </c>
      <c r="C582" s="114" t="s">
        <v>949</v>
      </c>
      <c r="D582" s="132">
        <v>855000</v>
      </c>
      <c r="E582" s="134">
        <v>857177</v>
      </c>
      <c r="F582" s="114" t="s">
        <v>1073</v>
      </c>
      <c r="G582" s="114" t="s">
        <v>15705</v>
      </c>
      <c r="H582" s="114" t="s">
        <v>15706</v>
      </c>
      <c r="I582" s="115" t="s">
        <v>1899</v>
      </c>
      <c r="J582" s="116" t="s">
        <v>15707</v>
      </c>
    </row>
    <row r="583" spans="1:10" ht="101.25" x14ac:dyDescent="0.35">
      <c r="A583" s="8">
        <v>578</v>
      </c>
      <c r="B583" s="124" t="s">
        <v>15708</v>
      </c>
      <c r="C583" s="114" t="s">
        <v>949</v>
      </c>
      <c r="D583" s="132">
        <v>2500</v>
      </c>
      <c r="E583" s="132">
        <v>2500</v>
      </c>
      <c r="F583" s="114" t="s">
        <v>938</v>
      </c>
      <c r="G583" s="114" t="s">
        <v>15709</v>
      </c>
      <c r="H583" s="114" t="s">
        <v>15709</v>
      </c>
      <c r="I583" s="115" t="s">
        <v>951</v>
      </c>
      <c r="J583" s="116" t="s">
        <v>15710</v>
      </c>
    </row>
    <row r="584" spans="1:10" ht="101.25" x14ac:dyDescent="0.35">
      <c r="A584" s="8">
        <v>579</v>
      </c>
      <c r="B584" s="108" t="s">
        <v>15711</v>
      </c>
      <c r="C584" s="14" t="s">
        <v>838</v>
      </c>
      <c r="D584" s="139">
        <v>14980</v>
      </c>
      <c r="E584" s="139">
        <v>14980</v>
      </c>
      <c r="F584" s="14" t="s">
        <v>37942</v>
      </c>
      <c r="G584" s="14" t="s">
        <v>15712</v>
      </c>
      <c r="H584" s="14" t="s">
        <v>15712</v>
      </c>
      <c r="I584" s="14" t="s">
        <v>840</v>
      </c>
      <c r="J584" s="121" t="s">
        <v>15713</v>
      </c>
    </row>
    <row r="585" spans="1:10" ht="101.25" x14ac:dyDescent="0.35">
      <c r="A585" s="8">
        <v>580</v>
      </c>
      <c r="B585" s="108" t="s">
        <v>15714</v>
      </c>
      <c r="C585" s="14" t="s">
        <v>838</v>
      </c>
      <c r="D585" s="139">
        <v>23540</v>
      </c>
      <c r="E585" s="139">
        <v>23540</v>
      </c>
      <c r="F585" s="14" t="s">
        <v>37942</v>
      </c>
      <c r="G585" s="14" t="s">
        <v>5210</v>
      </c>
      <c r="H585" s="14" t="s">
        <v>5210</v>
      </c>
      <c r="I585" s="14" t="s">
        <v>840</v>
      </c>
      <c r="J585" s="121" t="s">
        <v>15715</v>
      </c>
    </row>
    <row r="586" spans="1:10" ht="101.25" x14ac:dyDescent="0.35">
      <c r="A586" s="8">
        <v>581</v>
      </c>
      <c r="B586" s="108" t="s">
        <v>15716</v>
      </c>
      <c r="C586" s="14" t="s">
        <v>838</v>
      </c>
      <c r="D586" s="139">
        <v>85000</v>
      </c>
      <c r="E586" s="139">
        <v>85000</v>
      </c>
      <c r="F586" s="14" t="s">
        <v>37942</v>
      </c>
      <c r="G586" s="14" t="s">
        <v>15717</v>
      </c>
      <c r="H586" s="14" t="s">
        <v>15717</v>
      </c>
      <c r="I586" s="14" t="s">
        <v>840</v>
      </c>
      <c r="J586" s="121" t="s">
        <v>15718</v>
      </c>
    </row>
    <row r="587" spans="1:10" ht="101.25" x14ac:dyDescent="0.35">
      <c r="A587" s="8">
        <v>582</v>
      </c>
      <c r="B587" s="108" t="s">
        <v>15719</v>
      </c>
      <c r="C587" s="14" t="s">
        <v>838</v>
      </c>
      <c r="D587" s="139">
        <v>4815</v>
      </c>
      <c r="E587" s="139">
        <v>4815</v>
      </c>
      <c r="F587" s="14" t="s">
        <v>37942</v>
      </c>
      <c r="G587" s="14" t="s">
        <v>15720</v>
      </c>
      <c r="H587" s="14" t="s">
        <v>15720</v>
      </c>
      <c r="I587" s="14" t="s">
        <v>840</v>
      </c>
      <c r="J587" s="121" t="s">
        <v>15721</v>
      </c>
    </row>
    <row r="588" spans="1:10" ht="101.25" x14ac:dyDescent="0.35">
      <c r="A588" s="8">
        <v>583</v>
      </c>
      <c r="B588" s="108" t="s">
        <v>14575</v>
      </c>
      <c r="C588" s="14" t="s">
        <v>838</v>
      </c>
      <c r="D588" s="139">
        <v>66000</v>
      </c>
      <c r="E588" s="139">
        <v>66000</v>
      </c>
      <c r="F588" s="14" t="s">
        <v>37942</v>
      </c>
      <c r="G588" s="14" t="s">
        <v>15722</v>
      </c>
      <c r="H588" s="14" t="s">
        <v>15722</v>
      </c>
      <c r="I588" s="14" t="s">
        <v>840</v>
      </c>
      <c r="J588" s="121" t="s">
        <v>15723</v>
      </c>
    </row>
    <row r="589" spans="1:10" ht="101.25" x14ac:dyDescent="0.35">
      <c r="A589" s="8">
        <v>584</v>
      </c>
      <c r="B589" s="108" t="s">
        <v>15724</v>
      </c>
      <c r="C589" s="14" t="s">
        <v>838</v>
      </c>
      <c r="D589" s="139">
        <v>4494</v>
      </c>
      <c r="E589" s="139">
        <v>4494</v>
      </c>
      <c r="F589" s="14" t="s">
        <v>37942</v>
      </c>
      <c r="G589" s="14" t="s">
        <v>15725</v>
      </c>
      <c r="H589" s="14" t="s">
        <v>15725</v>
      </c>
      <c r="I589" s="14" t="s">
        <v>840</v>
      </c>
      <c r="J589" s="121" t="s">
        <v>15726</v>
      </c>
    </row>
    <row r="590" spans="1:10" ht="101.25" x14ac:dyDescent="0.35">
      <c r="A590" s="8">
        <v>585</v>
      </c>
      <c r="B590" s="108" t="s">
        <v>15727</v>
      </c>
      <c r="C590" s="14" t="s">
        <v>838</v>
      </c>
      <c r="D590" s="139">
        <v>32570</v>
      </c>
      <c r="E590" s="139">
        <v>32570</v>
      </c>
      <c r="F590" s="14" t="s">
        <v>37942</v>
      </c>
      <c r="G590" s="14" t="s">
        <v>15728</v>
      </c>
      <c r="H590" s="14" t="s">
        <v>15728</v>
      </c>
      <c r="I590" s="14" t="s">
        <v>840</v>
      </c>
      <c r="J590" s="121" t="s">
        <v>15729</v>
      </c>
    </row>
    <row r="591" spans="1:10" ht="101.25" x14ac:dyDescent="0.35">
      <c r="A591" s="8">
        <v>586</v>
      </c>
      <c r="B591" s="108" t="s">
        <v>4044</v>
      </c>
      <c r="C591" s="14" t="s">
        <v>838</v>
      </c>
      <c r="D591" s="139">
        <v>28761.599999999999</v>
      </c>
      <c r="E591" s="139">
        <v>28761.599999999999</v>
      </c>
      <c r="F591" s="14" t="s">
        <v>37942</v>
      </c>
      <c r="G591" s="14" t="s">
        <v>15730</v>
      </c>
      <c r="H591" s="14" t="s">
        <v>15730</v>
      </c>
      <c r="I591" s="14" t="s">
        <v>840</v>
      </c>
      <c r="J591" s="121" t="s">
        <v>15731</v>
      </c>
    </row>
    <row r="592" spans="1:10" ht="101.25" x14ac:dyDescent="0.35">
      <c r="A592" s="8">
        <v>587</v>
      </c>
      <c r="B592" s="108" t="s">
        <v>4047</v>
      </c>
      <c r="C592" s="14" t="s">
        <v>838</v>
      </c>
      <c r="D592" s="139">
        <v>6848</v>
      </c>
      <c r="E592" s="139">
        <v>6848</v>
      </c>
      <c r="F592" s="14" t="s">
        <v>37942</v>
      </c>
      <c r="G592" s="14" t="s">
        <v>15732</v>
      </c>
      <c r="H592" s="14" t="s">
        <v>15732</v>
      </c>
      <c r="I592" s="14" t="s">
        <v>840</v>
      </c>
      <c r="J592" s="121" t="s">
        <v>15733</v>
      </c>
    </row>
    <row r="593" spans="1:10" ht="101.25" x14ac:dyDescent="0.35">
      <c r="A593" s="8">
        <v>588</v>
      </c>
      <c r="B593" s="108" t="s">
        <v>6929</v>
      </c>
      <c r="C593" s="14" t="s">
        <v>838</v>
      </c>
      <c r="D593" s="139">
        <v>24926.720000000001</v>
      </c>
      <c r="E593" s="139">
        <v>24926.720000000001</v>
      </c>
      <c r="F593" s="14" t="s">
        <v>37942</v>
      </c>
      <c r="G593" s="14" t="s">
        <v>15734</v>
      </c>
      <c r="H593" s="14" t="s">
        <v>15734</v>
      </c>
      <c r="I593" s="14" t="s">
        <v>840</v>
      </c>
      <c r="J593" s="121" t="s">
        <v>15735</v>
      </c>
    </row>
    <row r="594" spans="1:10" ht="101.25" x14ac:dyDescent="0.35">
      <c r="A594" s="8">
        <v>589</v>
      </c>
      <c r="B594" s="108" t="s">
        <v>6929</v>
      </c>
      <c r="C594" s="14" t="s">
        <v>838</v>
      </c>
      <c r="D594" s="139">
        <v>19800</v>
      </c>
      <c r="E594" s="139">
        <v>19800</v>
      </c>
      <c r="F594" s="14" t="s">
        <v>37942</v>
      </c>
      <c r="G594" s="14" t="s">
        <v>15736</v>
      </c>
      <c r="H594" s="14" t="s">
        <v>15736</v>
      </c>
      <c r="I594" s="14" t="s">
        <v>840</v>
      </c>
      <c r="J594" s="121" t="s">
        <v>15737</v>
      </c>
    </row>
    <row r="595" spans="1:10" ht="101.25" x14ac:dyDescent="0.35">
      <c r="A595" s="8">
        <v>590</v>
      </c>
      <c r="B595" s="108" t="s">
        <v>5477</v>
      </c>
      <c r="C595" s="14" t="s">
        <v>838</v>
      </c>
      <c r="D595" s="139">
        <v>38610</v>
      </c>
      <c r="E595" s="139">
        <v>38610</v>
      </c>
      <c r="F595" s="14" t="s">
        <v>37942</v>
      </c>
      <c r="G595" s="14" t="s">
        <v>15738</v>
      </c>
      <c r="H595" s="14" t="s">
        <v>15738</v>
      </c>
      <c r="I595" s="14" t="s">
        <v>840</v>
      </c>
      <c r="J595" s="121" t="s">
        <v>15739</v>
      </c>
    </row>
    <row r="596" spans="1:10" ht="60.75" x14ac:dyDescent="0.35">
      <c r="A596" s="8">
        <v>591</v>
      </c>
      <c r="B596" s="108" t="s">
        <v>3647</v>
      </c>
      <c r="C596" s="152" t="s">
        <v>937</v>
      </c>
      <c r="D596" s="139">
        <v>76398</v>
      </c>
      <c r="E596" s="139">
        <v>76398</v>
      </c>
      <c r="F596" s="14" t="s">
        <v>938</v>
      </c>
      <c r="G596" s="14" t="s">
        <v>15740</v>
      </c>
      <c r="H596" s="14" t="s">
        <v>15740</v>
      </c>
      <c r="I596" s="14" t="s">
        <v>940</v>
      </c>
      <c r="J596" s="14" t="s">
        <v>15741</v>
      </c>
    </row>
    <row r="597" spans="1:10" ht="81" x14ac:dyDescent="0.35">
      <c r="A597" s="8">
        <v>592</v>
      </c>
      <c r="B597" s="108" t="s">
        <v>15206</v>
      </c>
      <c r="C597" s="152" t="s">
        <v>937</v>
      </c>
      <c r="D597" s="139">
        <v>6313</v>
      </c>
      <c r="E597" s="139">
        <v>9600</v>
      </c>
      <c r="F597" s="14" t="s">
        <v>938</v>
      </c>
      <c r="G597" s="14" t="s">
        <v>15742</v>
      </c>
      <c r="H597" s="14" t="s">
        <v>15742</v>
      </c>
      <c r="I597" s="14" t="s">
        <v>940</v>
      </c>
      <c r="J597" s="14" t="s">
        <v>15743</v>
      </c>
    </row>
    <row r="598" spans="1:10" ht="60.75" x14ac:dyDescent="0.35">
      <c r="A598" s="8">
        <v>593</v>
      </c>
      <c r="B598" s="108" t="s">
        <v>15744</v>
      </c>
      <c r="C598" s="152" t="s">
        <v>937</v>
      </c>
      <c r="D598" s="139">
        <v>6420</v>
      </c>
      <c r="E598" s="139">
        <v>6420</v>
      </c>
      <c r="F598" s="14" t="s">
        <v>938</v>
      </c>
      <c r="G598" s="14" t="s">
        <v>15745</v>
      </c>
      <c r="H598" s="14" t="s">
        <v>15745</v>
      </c>
      <c r="I598" s="14" t="s">
        <v>940</v>
      </c>
      <c r="J598" s="14" t="s">
        <v>15746</v>
      </c>
    </row>
    <row r="599" spans="1:10" ht="60.75" x14ac:dyDescent="0.35">
      <c r="A599" s="8">
        <v>594</v>
      </c>
      <c r="B599" s="108" t="s">
        <v>15747</v>
      </c>
      <c r="C599" s="14" t="s">
        <v>959</v>
      </c>
      <c r="D599" s="139">
        <v>160900</v>
      </c>
      <c r="E599" s="139">
        <f t="shared" ref="E599:E606" si="8">D599</f>
        <v>160900</v>
      </c>
      <c r="F599" s="14" t="s">
        <v>938</v>
      </c>
      <c r="G599" s="14" t="s">
        <v>15748</v>
      </c>
      <c r="H599" s="14" t="s">
        <v>15748</v>
      </c>
      <c r="I599" s="14" t="s">
        <v>962</v>
      </c>
      <c r="J599" s="14" t="s">
        <v>15749</v>
      </c>
    </row>
    <row r="600" spans="1:10" ht="81" x14ac:dyDescent="0.35">
      <c r="A600" s="8">
        <v>595</v>
      </c>
      <c r="B600" s="108" t="s">
        <v>15750</v>
      </c>
      <c r="C600" s="14" t="s">
        <v>959</v>
      </c>
      <c r="D600" s="139">
        <v>19000</v>
      </c>
      <c r="E600" s="139">
        <f t="shared" si="8"/>
        <v>19000</v>
      </c>
      <c r="F600" s="14" t="s">
        <v>938</v>
      </c>
      <c r="G600" s="14" t="s">
        <v>15751</v>
      </c>
      <c r="H600" s="14" t="s">
        <v>15751</v>
      </c>
      <c r="I600" s="14" t="s">
        <v>962</v>
      </c>
      <c r="J600" s="14" t="s">
        <v>15752</v>
      </c>
    </row>
    <row r="601" spans="1:10" ht="81" x14ac:dyDescent="0.35">
      <c r="A601" s="8">
        <v>596</v>
      </c>
      <c r="B601" s="108" t="s">
        <v>15753</v>
      </c>
      <c r="C601" s="14" t="s">
        <v>959</v>
      </c>
      <c r="D601" s="139">
        <v>71800</v>
      </c>
      <c r="E601" s="139">
        <f t="shared" si="8"/>
        <v>71800</v>
      </c>
      <c r="F601" s="14" t="s">
        <v>938</v>
      </c>
      <c r="G601" s="14" t="s">
        <v>15754</v>
      </c>
      <c r="H601" s="14" t="s">
        <v>15754</v>
      </c>
      <c r="I601" s="14" t="s">
        <v>962</v>
      </c>
      <c r="J601" s="14" t="s">
        <v>15755</v>
      </c>
    </row>
    <row r="602" spans="1:10" ht="81" x14ac:dyDescent="0.35">
      <c r="A602" s="8">
        <v>597</v>
      </c>
      <c r="B602" s="108" t="s">
        <v>15756</v>
      </c>
      <c r="C602" s="14" t="s">
        <v>959</v>
      </c>
      <c r="D602" s="139">
        <v>9000</v>
      </c>
      <c r="E602" s="139">
        <f t="shared" si="8"/>
        <v>9000</v>
      </c>
      <c r="F602" s="14" t="s">
        <v>938</v>
      </c>
      <c r="G602" s="14" t="s">
        <v>15757</v>
      </c>
      <c r="H602" s="14" t="s">
        <v>15757</v>
      </c>
      <c r="I602" s="14" t="s">
        <v>962</v>
      </c>
      <c r="J602" s="14" t="s">
        <v>15758</v>
      </c>
    </row>
    <row r="603" spans="1:10" ht="81" x14ac:dyDescent="0.35">
      <c r="A603" s="8">
        <v>598</v>
      </c>
      <c r="B603" s="108" t="s">
        <v>15759</v>
      </c>
      <c r="C603" s="14" t="s">
        <v>959</v>
      </c>
      <c r="D603" s="139">
        <v>11800</v>
      </c>
      <c r="E603" s="139">
        <f t="shared" si="8"/>
        <v>11800</v>
      </c>
      <c r="F603" s="14" t="s">
        <v>938</v>
      </c>
      <c r="G603" s="14" t="s">
        <v>15760</v>
      </c>
      <c r="H603" s="14" t="s">
        <v>15760</v>
      </c>
      <c r="I603" s="14" t="s">
        <v>962</v>
      </c>
      <c r="J603" s="14" t="s">
        <v>15761</v>
      </c>
    </row>
    <row r="604" spans="1:10" ht="81" x14ac:dyDescent="0.35">
      <c r="A604" s="8">
        <v>599</v>
      </c>
      <c r="B604" s="108" t="s">
        <v>15762</v>
      </c>
      <c r="C604" s="14" t="s">
        <v>959</v>
      </c>
      <c r="D604" s="139">
        <v>69000</v>
      </c>
      <c r="E604" s="139">
        <f t="shared" si="8"/>
        <v>69000</v>
      </c>
      <c r="F604" s="14" t="s">
        <v>938</v>
      </c>
      <c r="G604" s="14" t="s">
        <v>15763</v>
      </c>
      <c r="H604" s="14" t="s">
        <v>15763</v>
      </c>
      <c r="I604" s="14" t="s">
        <v>962</v>
      </c>
      <c r="J604" s="14" t="s">
        <v>15764</v>
      </c>
    </row>
    <row r="605" spans="1:10" ht="60.75" x14ac:dyDescent="0.35">
      <c r="A605" s="8">
        <v>600</v>
      </c>
      <c r="B605" s="108" t="s">
        <v>15765</v>
      </c>
      <c r="C605" s="14" t="s">
        <v>959</v>
      </c>
      <c r="D605" s="139">
        <v>55900</v>
      </c>
      <c r="E605" s="139">
        <f t="shared" si="8"/>
        <v>55900</v>
      </c>
      <c r="F605" s="14" t="s">
        <v>938</v>
      </c>
      <c r="G605" s="14" t="s">
        <v>15766</v>
      </c>
      <c r="H605" s="14" t="s">
        <v>15766</v>
      </c>
      <c r="I605" s="14" t="s">
        <v>962</v>
      </c>
      <c r="J605" s="14" t="s">
        <v>15767</v>
      </c>
    </row>
    <row r="606" spans="1:10" ht="81" x14ac:dyDescent="0.35">
      <c r="A606" s="8">
        <v>601</v>
      </c>
      <c r="B606" s="108" t="s">
        <v>15768</v>
      </c>
      <c r="C606" s="14" t="s">
        <v>959</v>
      </c>
      <c r="D606" s="139">
        <v>6300</v>
      </c>
      <c r="E606" s="139">
        <f t="shared" si="8"/>
        <v>6300</v>
      </c>
      <c r="F606" s="14" t="s">
        <v>938</v>
      </c>
      <c r="G606" s="14" t="s">
        <v>15769</v>
      </c>
      <c r="H606" s="14" t="s">
        <v>15769</v>
      </c>
      <c r="I606" s="14" t="s">
        <v>962</v>
      </c>
      <c r="J606" s="14" t="s">
        <v>15770</v>
      </c>
    </row>
    <row r="607" spans="1:10" ht="81" x14ac:dyDescent="0.35">
      <c r="A607" s="8">
        <v>602</v>
      </c>
      <c r="B607" s="108" t="s">
        <v>1392</v>
      </c>
      <c r="C607" s="14" t="s">
        <v>1056</v>
      </c>
      <c r="D607" s="197">
        <v>2100</v>
      </c>
      <c r="E607" s="197">
        <v>2100</v>
      </c>
      <c r="F607" s="14" t="s">
        <v>37942</v>
      </c>
      <c r="G607" s="14" t="s">
        <v>15771</v>
      </c>
      <c r="H607" s="14" t="s">
        <v>15771</v>
      </c>
      <c r="I607" s="14" t="s">
        <v>1058</v>
      </c>
      <c r="J607" s="14" t="s">
        <v>15772</v>
      </c>
    </row>
    <row r="608" spans="1:10" ht="101.25" x14ac:dyDescent="0.35">
      <c r="A608" s="8">
        <v>603</v>
      </c>
      <c r="B608" s="108" t="s">
        <v>15773</v>
      </c>
      <c r="C608" s="14" t="s">
        <v>1278</v>
      </c>
      <c r="D608" s="135">
        <v>13720</v>
      </c>
      <c r="E608" s="135">
        <v>13720</v>
      </c>
      <c r="F608" s="14" t="s">
        <v>37942</v>
      </c>
      <c r="G608" s="14" t="s">
        <v>15774</v>
      </c>
      <c r="H608" s="14" t="s">
        <v>15774</v>
      </c>
      <c r="I608" s="14" t="s">
        <v>1058</v>
      </c>
      <c r="J608" s="14" t="s">
        <v>15775</v>
      </c>
    </row>
    <row r="609" spans="1:10" ht="81" x14ac:dyDescent="0.35">
      <c r="A609" s="8">
        <v>604</v>
      </c>
      <c r="B609" s="108" t="s">
        <v>15776</v>
      </c>
      <c r="C609" s="14" t="s">
        <v>1278</v>
      </c>
      <c r="D609" s="135">
        <v>17650</v>
      </c>
      <c r="E609" s="135">
        <v>17650</v>
      </c>
      <c r="F609" s="14" t="s">
        <v>37942</v>
      </c>
      <c r="G609" s="14" t="s">
        <v>15777</v>
      </c>
      <c r="H609" s="14" t="s">
        <v>15777</v>
      </c>
      <c r="I609" s="14" t="s">
        <v>1058</v>
      </c>
      <c r="J609" s="14" t="s">
        <v>15778</v>
      </c>
    </row>
    <row r="610" spans="1:10" ht="81" x14ac:dyDescent="0.35">
      <c r="A610" s="8">
        <v>605</v>
      </c>
      <c r="B610" s="108" t="s">
        <v>15779</v>
      </c>
      <c r="C610" s="14" t="s">
        <v>1278</v>
      </c>
      <c r="D610" s="135">
        <v>19000</v>
      </c>
      <c r="E610" s="135">
        <v>19000</v>
      </c>
      <c r="F610" s="14" t="s">
        <v>37942</v>
      </c>
      <c r="G610" s="14" t="s">
        <v>15780</v>
      </c>
      <c r="H610" s="14" t="s">
        <v>15780</v>
      </c>
      <c r="I610" s="14" t="s">
        <v>1058</v>
      </c>
      <c r="J610" s="14" t="s">
        <v>15781</v>
      </c>
    </row>
    <row r="611" spans="1:10" ht="81" x14ac:dyDescent="0.35">
      <c r="A611" s="8">
        <v>606</v>
      </c>
      <c r="B611" s="108" t="s">
        <v>15782</v>
      </c>
      <c r="C611" s="14" t="s">
        <v>1278</v>
      </c>
      <c r="D611" s="135">
        <v>1390</v>
      </c>
      <c r="E611" s="135">
        <v>1390</v>
      </c>
      <c r="F611" s="14" t="s">
        <v>37942</v>
      </c>
      <c r="G611" s="14" t="s">
        <v>15783</v>
      </c>
      <c r="H611" s="14" t="s">
        <v>15783</v>
      </c>
      <c r="I611" s="14" t="s">
        <v>1058</v>
      </c>
      <c r="J611" s="14" t="s">
        <v>15784</v>
      </c>
    </row>
    <row r="612" spans="1:10" ht="81" x14ac:dyDescent="0.35">
      <c r="A612" s="8">
        <v>607</v>
      </c>
      <c r="B612" s="108" t="s">
        <v>2295</v>
      </c>
      <c r="C612" s="14" t="s">
        <v>1278</v>
      </c>
      <c r="D612" s="135">
        <v>9000</v>
      </c>
      <c r="E612" s="135">
        <v>9000</v>
      </c>
      <c r="F612" s="14" t="s">
        <v>37942</v>
      </c>
      <c r="G612" s="14" t="s">
        <v>15785</v>
      </c>
      <c r="H612" s="14" t="s">
        <v>15785</v>
      </c>
      <c r="I612" s="14" t="s">
        <v>1058</v>
      </c>
      <c r="J612" s="14" t="s">
        <v>15786</v>
      </c>
    </row>
    <row r="613" spans="1:10" ht="81" x14ac:dyDescent="0.35">
      <c r="A613" s="8">
        <v>608</v>
      </c>
      <c r="B613" s="108" t="s">
        <v>15787</v>
      </c>
      <c r="C613" s="14" t="s">
        <v>1278</v>
      </c>
      <c r="D613" s="135">
        <v>1200</v>
      </c>
      <c r="E613" s="135">
        <v>1200</v>
      </c>
      <c r="F613" s="14" t="s">
        <v>37942</v>
      </c>
      <c r="G613" s="14" t="s">
        <v>15788</v>
      </c>
      <c r="H613" s="14" t="s">
        <v>15788</v>
      </c>
      <c r="I613" s="14" t="s">
        <v>1058</v>
      </c>
      <c r="J613" s="14" t="s">
        <v>15789</v>
      </c>
    </row>
    <row r="614" spans="1:10" ht="60.75" x14ac:dyDescent="0.35">
      <c r="A614" s="8">
        <v>609</v>
      </c>
      <c r="B614" s="108" t="s">
        <v>3487</v>
      </c>
      <c r="C614" s="14" t="s">
        <v>1278</v>
      </c>
      <c r="D614" s="135">
        <v>9950</v>
      </c>
      <c r="E614" s="135">
        <v>9950</v>
      </c>
      <c r="F614" s="14" t="s">
        <v>37942</v>
      </c>
      <c r="G614" s="14" t="s">
        <v>15790</v>
      </c>
      <c r="H614" s="14" t="s">
        <v>15790</v>
      </c>
      <c r="I614" s="14" t="s">
        <v>1058</v>
      </c>
      <c r="J614" s="14" t="s">
        <v>15791</v>
      </c>
    </row>
    <row r="615" spans="1:10" ht="81" x14ac:dyDescent="0.35">
      <c r="A615" s="8">
        <v>610</v>
      </c>
      <c r="B615" s="108" t="s">
        <v>2441</v>
      </c>
      <c r="C615" s="14" t="s">
        <v>1278</v>
      </c>
      <c r="D615" s="135">
        <v>1600</v>
      </c>
      <c r="E615" s="135">
        <v>1600</v>
      </c>
      <c r="F615" s="14" t="s">
        <v>37942</v>
      </c>
      <c r="G615" s="14" t="s">
        <v>15792</v>
      </c>
      <c r="H615" s="14" t="s">
        <v>15792</v>
      </c>
      <c r="I615" s="14" t="s">
        <v>1058</v>
      </c>
      <c r="J615" s="14" t="s">
        <v>15793</v>
      </c>
    </row>
    <row r="616" spans="1:10" ht="81" x14ac:dyDescent="0.35">
      <c r="A616" s="8">
        <v>611</v>
      </c>
      <c r="B616" s="108" t="s">
        <v>2441</v>
      </c>
      <c r="C616" s="14" t="s">
        <v>1278</v>
      </c>
      <c r="D616" s="135">
        <v>5400</v>
      </c>
      <c r="E616" s="135">
        <v>5400</v>
      </c>
      <c r="F616" s="14" t="s">
        <v>37942</v>
      </c>
      <c r="G616" s="14" t="s">
        <v>15794</v>
      </c>
      <c r="H616" s="14" t="s">
        <v>15794</v>
      </c>
      <c r="I616" s="14" t="s">
        <v>1058</v>
      </c>
      <c r="J616" s="14" t="s">
        <v>15795</v>
      </c>
    </row>
    <row r="617" spans="1:10" ht="81" x14ac:dyDescent="0.35">
      <c r="A617" s="8">
        <v>612</v>
      </c>
      <c r="B617" s="108" t="s">
        <v>3484</v>
      </c>
      <c r="C617" s="14" t="s">
        <v>1278</v>
      </c>
      <c r="D617" s="135">
        <v>95807.8</v>
      </c>
      <c r="E617" s="135">
        <v>95807.8</v>
      </c>
      <c r="F617" s="14" t="s">
        <v>37942</v>
      </c>
      <c r="G617" s="14" t="s">
        <v>15796</v>
      </c>
      <c r="H617" s="14" t="s">
        <v>15796</v>
      </c>
      <c r="I617" s="14" t="s">
        <v>1058</v>
      </c>
      <c r="J617" s="14" t="s">
        <v>15797</v>
      </c>
    </row>
    <row r="618" spans="1:10" ht="101.25" x14ac:dyDescent="0.35">
      <c r="A618" s="8">
        <v>613</v>
      </c>
      <c r="B618" s="108" t="s">
        <v>15798</v>
      </c>
      <c r="C618" s="14" t="s">
        <v>1167</v>
      </c>
      <c r="D618" s="135">
        <v>8988</v>
      </c>
      <c r="E618" s="135">
        <v>8988</v>
      </c>
      <c r="F618" s="14" t="s">
        <v>37942</v>
      </c>
      <c r="G618" s="14" t="s">
        <v>15799</v>
      </c>
      <c r="H618" s="14" t="s">
        <v>15799</v>
      </c>
      <c r="I618" s="14" t="s">
        <v>1169</v>
      </c>
      <c r="J618" s="14" t="s">
        <v>15800</v>
      </c>
    </row>
    <row r="619" spans="1:10" ht="141.75" x14ac:dyDescent="0.35">
      <c r="A619" s="8">
        <v>614</v>
      </c>
      <c r="B619" s="108" t="s">
        <v>15801</v>
      </c>
      <c r="C619" s="14" t="s">
        <v>1167</v>
      </c>
      <c r="D619" s="135">
        <v>5000</v>
      </c>
      <c r="E619" s="135">
        <v>5000</v>
      </c>
      <c r="F619" s="14" t="s">
        <v>37942</v>
      </c>
      <c r="G619" s="14" t="s">
        <v>15802</v>
      </c>
      <c r="H619" s="14" t="s">
        <v>15802</v>
      </c>
      <c r="I619" s="14" t="s">
        <v>1169</v>
      </c>
      <c r="J619" s="14" t="s">
        <v>15803</v>
      </c>
    </row>
    <row r="620" spans="1:10" ht="81" x14ac:dyDescent="0.35">
      <c r="A620" s="8">
        <v>615</v>
      </c>
      <c r="B620" s="108" t="s">
        <v>15804</v>
      </c>
      <c r="C620" s="14" t="s">
        <v>1167</v>
      </c>
      <c r="D620" s="135">
        <v>5700</v>
      </c>
      <c r="E620" s="135">
        <v>8400</v>
      </c>
      <c r="F620" s="14" t="s">
        <v>37942</v>
      </c>
      <c r="G620" s="14" t="s">
        <v>15805</v>
      </c>
      <c r="H620" s="14" t="s">
        <v>15805</v>
      </c>
      <c r="I620" s="14" t="s">
        <v>1169</v>
      </c>
      <c r="J620" s="14" t="s">
        <v>15806</v>
      </c>
    </row>
    <row r="621" spans="1:10" ht="121.5" x14ac:dyDescent="0.35">
      <c r="A621" s="8">
        <v>616</v>
      </c>
      <c r="B621" s="108" t="s">
        <v>15807</v>
      </c>
      <c r="C621" s="14" t="s">
        <v>1167</v>
      </c>
      <c r="D621" s="135">
        <v>4350</v>
      </c>
      <c r="E621" s="135">
        <v>4350</v>
      </c>
      <c r="F621" s="14" t="s">
        <v>37942</v>
      </c>
      <c r="G621" s="14" t="s">
        <v>6184</v>
      </c>
      <c r="H621" s="14" t="s">
        <v>6184</v>
      </c>
      <c r="I621" s="14" t="s">
        <v>1169</v>
      </c>
      <c r="J621" s="14" t="s">
        <v>15808</v>
      </c>
    </row>
    <row r="622" spans="1:10" ht="60.75" x14ac:dyDescent="0.35">
      <c r="A622" s="8">
        <v>617</v>
      </c>
      <c r="B622" s="108" t="s">
        <v>1837</v>
      </c>
      <c r="C622" s="14" t="s">
        <v>1167</v>
      </c>
      <c r="D622" s="135">
        <v>323675</v>
      </c>
      <c r="E622" s="135">
        <v>323675</v>
      </c>
      <c r="F622" s="14" t="s">
        <v>37942</v>
      </c>
      <c r="G622" s="14" t="s">
        <v>15809</v>
      </c>
      <c r="H622" s="14" t="s">
        <v>15809</v>
      </c>
      <c r="I622" s="14" t="s">
        <v>1169</v>
      </c>
      <c r="J622" s="14" t="s">
        <v>15810</v>
      </c>
    </row>
    <row r="623" spans="1:10" ht="101.25" x14ac:dyDescent="0.35">
      <c r="A623" s="8">
        <v>618</v>
      </c>
      <c r="B623" s="108" t="s">
        <v>8948</v>
      </c>
      <c r="C623" s="14" t="s">
        <v>1167</v>
      </c>
      <c r="D623" s="135">
        <v>41888.36</v>
      </c>
      <c r="E623" s="135">
        <v>41888.36</v>
      </c>
      <c r="F623" s="14" t="s">
        <v>37942</v>
      </c>
      <c r="G623" s="14" t="s">
        <v>15811</v>
      </c>
      <c r="H623" s="14" t="s">
        <v>15811</v>
      </c>
      <c r="I623" s="14" t="s">
        <v>1169</v>
      </c>
      <c r="J623" s="14" t="s">
        <v>15812</v>
      </c>
    </row>
    <row r="624" spans="1:10" ht="81" x14ac:dyDescent="0.35">
      <c r="A624" s="8">
        <v>619</v>
      </c>
      <c r="B624" s="108" t="s">
        <v>15813</v>
      </c>
      <c r="C624" s="14" t="s">
        <v>1167</v>
      </c>
      <c r="D624" s="135">
        <v>6420</v>
      </c>
      <c r="E624" s="135">
        <v>6420</v>
      </c>
      <c r="F624" s="14" t="s">
        <v>37942</v>
      </c>
      <c r="G624" s="14" t="s">
        <v>15814</v>
      </c>
      <c r="H624" s="14" t="s">
        <v>15814</v>
      </c>
      <c r="I624" s="14" t="s">
        <v>1169</v>
      </c>
      <c r="J624" s="14" t="s">
        <v>15815</v>
      </c>
    </row>
    <row r="625" spans="1:10" ht="71.45" customHeight="1" x14ac:dyDescent="0.35">
      <c r="A625" s="8">
        <v>620</v>
      </c>
      <c r="B625" s="108" t="s">
        <v>15816</v>
      </c>
      <c r="C625" s="14" t="s">
        <v>1167</v>
      </c>
      <c r="D625" s="135">
        <v>162640</v>
      </c>
      <c r="E625" s="135">
        <v>162640</v>
      </c>
      <c r="F625" s="14" t="s">
        <v>37942</v>
      </c>
      <c r="G625" s="14" t="s">
        <v>15817</v>
      </c>
      <c r="H625" s="14" t="s">
        <v>15817</v>
      </c>
      <c r="I625" s="14" t="s">
        <v>1169</v>
      </c>
      <c r="J625" s="14" t="s">
        <v>15818</v>
      </c>
    </row>
    <row r="626" spans="1:10" ht="60.75" x14ac:dyDescent="0.35">
      <c r="A626" s="8">
        <v>621</v>
      </c>
      <c r="B626" s="108" t="s">
        <v>1822</v>
      </c>
      <c r="C626" s="14" t="s">
        <v>1167</v>
      </c>
      <c r="D626" s="135">
        <v>145230.03</v>
      </c>
      <c r="E626" s="135">
        <v>145230</v>
      </c>
      <c r="F626" s="14" t="s">
        <v>37942</v>
      </c>
      <c r="G626" s="14" t="s">
        <v>15819</v>
      </c>
      <c r="H626" s="14" t="s">
        <v>15819</v>
      </c>
      <c r="I626" s="14" t="s">
        <v>1169</v>
      </c>
      <c r="J626" s="14" t="s">
        <v>15820</v>
      </c>
    </row>
    <row r="627" spans="1:10" ht="121.5" x14ac:dyDescent="0.35">
      <c r="A627" s="8">
        <v>622</v>
      </c>
      <c r="B627" s="108" t="s">
        <v>15821</v>
      </c>
      <c r="C627" s="14" t="s">
        <v>1167</v>
      </c>
      <c r="D627" s="135">
        <v>369150</v>
      </c>
      <c r="E627" s="135">
        <v>369150</v>
      </c>
      <c r="F627" s="14" t="s">
        <v>37942</v>
      </c>
      <c r="G627" s="14" t="s">
        <v>5110</v>
      </c>
      <c r="H627" s="14" t="s">
        <v>5110</v>
      </c>
      <c r="I627" s="14" t="s">
        <v>1169</v>
      </c>
      <c r="J627" s="14" t="s">
        <v>15822</v>
      </c>
    </row>
    <row r="628" spans="1:10" ht="101.25" x14ac:dyDescent="0.35">
      <c r="A628" s="8">
        <v>623</v>
      </c>
      <c r="B628" s="108" t="s">
        <v>15823</v>
      </c>
      <c r="C628" s="14" t="s">
        <v>1167</v>
      </c>
      <c r="D628" s="135">
        <v>5355</v>
      </c>
      <c r="E628" s="135">
        <v>5355</v>
      </c>
      <c r="F628" s="14" t="s">
        <v>37942</v>
      </c>
      <c r="G628" s="14" t="s">
        <v>15824</v>
      </c>
      <c r="H628" s="14" t="s">
        <v>15824</v>
      </c>
      <c r="I628" s="14" t="s">
        <v>1169</v>
      </c>
      <c r="J628" s="14" t="s">
        <v>15825</v>
      </c>
    </row>
    <row r="629" spans="1:10" ht="121.5" x14ac:dyDescent="0.35">
      <c r="A629" s="8">
        <v>624</v>
      </c>
      <c r="B629" s="108" t="s">
        <v>15826</v>
      </c>
      <c r="C629" s="14" t="s">
        <v>1167</v>
      </c>
      <c r="D629" s="135">
        <v>37500</v>
      </c>
      <c r="E629" s="135">
        <v>37500</v>
      </c>
      <c r="F629" s="14" t="s">
        <v>37942</v>
      </c>
      <c r="G629" s="14" t="s">
        <v>15827</v>
      </c>
      <c r="H629" s="14" t="s">
        <v>15827</v>
      </c>
      <c r="I629" s="14" t="s">
        <v>1169</v>
      </c>
      <c r="J629" s="14" t="s">
        <v>15828</v>
      </c>
    </row>
    <row r="630" spans="1:10" ht="81" x14ac:dyDescent="0.35">
      <c r="A630" s="8">
        <v>625</v>
      </c>
      <c r="B630" s="108" t="s">
        <v>15829</v>
      </c>
      <c r="C630" s="14" t="s">
        <v>1167</v>
      </c>
      <c r="D630" s="135">
        <v>80500</v>
      </c>
      <c r="E630" s="135">
        <v>92670</v>
      </c>
      <c r="F630" s="14" t="s">
        <v>37942</v>
      </c>
      <c r="G630" s="14" t="s">
        <v>15830</v>
      </c>
      <c r="H630" s="14" t="s">
        <v>15830</v>
      </c>
      <c r="I630" s="14" t="s">
        <v>1169</v>
      </c>
      <c r="J630" s="14" t="s">
        <v>15831</v>
      </c>
    </row>
    <row r="631" spans="1:10" ht="81" x14ac:dyDescent="0.35">
      <c r="A631" s="8">
        <v>626</v>
      </c>
      <c r="B631" s="108" t="s">
        <v>9364</v>
      </c>
      <c r="C631" s="14" t="s">
        <v>1167</v>
      </c>
      <c r="D631" s="135">
        <v>16515.45</v>
      </c>
      <c r="E631" s="135">
        <v>16515.45</v>
      </c>
      <c r="F631" s="14" t="s">
        <v>37942</v>
      </c>
      <c r="G631" s="14" t="s">
        <v>15832</v>
      </c>
      <c r="H631" s="14" t="s">
        <v>15832</v>
      </c>
      <c r="I631" s="14" t="s">
        <v>1169</v>
      </c>
      <c r="J631" s="14" t="s">
        <v>15833</v>
      </c>
    </row>
    <row r="632" spans="1:10" ht="81" x14ac:dyDescent="0.35">
      <c r="A632" s="8">
        <v>627</v>
      </c>
      <c r="B632" s="108" t="s">
        <v>15834</v>
      </c>
      <c r="C632" s="14" t="s">
        <v>1167</v>
      </c>
      <c r="D632" s="135">
        <v>45453.599999999999</v>
      </c>
      <c r="E632" s="135">
        <v>45453.599999999999</v>
      </c>
      <c r="F632" s="14" t="s">
        <v>37942</v>
      </c>
      <c r="G632" s="14" t="s">
        <v>15835</v>
      </c>
      <c r="H632" s="14" t="s">
        <v>15835</v>
      </c>
      <c r="I632" s="14" t="s">
        <v>1169</v>
      </c>
      <c r="J632" s="14" t="s">
        <v>15836</v>
      </c>
    </row>
    <row r="633" spans="1:10" ht="60.75" x14ac:dyDescent="0.35">
      <c r="A633" s="8">
        <v>628</v>
      </c>
      <c r="B633" s="108" t="s">
        <v>3853</v>
      </c>
      <c r="C633" s="14" t="s">
        <v>928</v>
      </c>
      <c r="D633" s="135">
        <v>5671</v>
      </c>
      <c r="E633" s="135">
        <v>5671</v>
      </c>
      <c r="F633" s="14" t="s">
        <v>929</v>
      </c>
      <c r="G633" s="14" t="s">
        <v>15837</v>
      </c>
      <c r="H633" s="14" t="s">
        <v>15837</v>
      </c>
      <c r="I633" s="14" t="s">
        <v>931</v>
      </c>
      <c r="J633" s="14" t="s">
        <v>15838</v>
      </c>
    </row>
    <row r="634" spans="1:10" ht="60.75" x14ac:dyDescent="0.35">
      <c r="A634" s="8">
        <v>629</v>
      </c>
      <c r="B634" s="108" t="s">
        <v>1545</v>
      </c>
      <c r="C634" s="14" t="s">
        <v>928</v>
      </c>
      <c r="D634" s="135">
        <v>64750</v>
      </c>
      <c r="E634" s="135">
        <v>64750</v>
      </c>
      <c r="F634" s="14" t="s">
        <v>929</v>
      </c>
      <c r="G634" s="14" t="s">
        <v>15839</v>
      </c>
      <c r="H634" s="14" t="s">
        <v>15839</v>
      </c>
      <c r="I634" s="14" t="s">
        <v>931</v>
      </c>
      <c r="J634" s="14" t="s">
        <v>15840</v>
      </c>
    </row>
    <row r="635" spans="1:10" ht="81" x14ac:dyDescent="0.35">
      <c r="A635" s="8">
        <v>630</v>
      </c>
      <c r="B635" s="108" t="s">
        <v>2027</v>
      </c>
      <c r="C635" s="14" t="s">
        <v>928</v>
      </c>
      <c r="D635" s="135">
        <v>23672.5</v>
      </c>
      <c r="E635" s="135">
        <v>23672.5</v>
      </c>
      <c r="F635" s="14" t="s">
        <v>929</v>
      </c>
      <c r="G635" s="14" t="s">
        <v>15841</v>
      </c>
      <c r="H635" s="14" t="s">
        <v>15841</v>
      </c>
      <c r="I635" s="14" t="s">
        <v>931</v>
      </c>
      <c r="J635" s="14" t="s">
        <v>15842</v>
      </c>
    </row>
    <row r="636" spans="1:10" ht="81" x14ac:dyDescent="0.35">
      <c r="A636" s="8">
        <v>631</v>
      </c>
      <c r="B636" s="16" t="s">
        <v>33481</v>
      </c>
      <c r="C636" s="18" t="s">
        <v>28712</v>
      </c>
      <c r="D636" s="19">
        <v>4879.2</v>
      </c>
      <c r="E636" s="19">
        <v>4879.2</v>
      </c>
      <c r="F636" s="18" t="s">
        <v>37942</v>
      </c>
      <c r="G636" s="18" t="s">
        <v>33482</v>
      </c>
      <c r="H636" s="18" t="s">
        <v>33482</v>
      </c>
      <c r="I636" s="18" t="s">
        <v>28714</v>
      </c>
      <c r="J636" s="18" t="s">
        <v>33483</v>
      </c>
    </row>
    <row r="637" spans="1:10" ht="81" x14ac:dyDescent="0.35">
      <c r="A637" s="8">
        <v>632</v>
      </c>
      <c r="B637" s="16" t="s">
        <v>33484</v>
      </c>
      <c r="C637" s="18" t="s">
        <v>28712</v>
      </c>
      <c r="D637" s="19">
        <v>5978.09</v>
      </c>
      <c r="E637" s="19">
        <v>5978.09</v>
      </c>
      <c r="F637" s="18" t="s">
        <v>37942</v>
      </c>
      <c r="G637" s="18" t="s">
        <v>33485</v>
      </c>
      <c r="H637" s="18" t="s">
        <v>33485</v>
      </c>
      <c r="I637" s="18" t="s">
        <v>28714</v>
      </c>
      <c r="J637" s="18" t="s">
        <v>33486</v>
      </c>
    </row>
    <row r="638" spans="1:10" ht="81" x14ac:dyDescent="0.35">
      <c r="A638" s="8">
        <v>633</v>
      </c>
      <c r="B638" s="16" t="s">
        <v>33484</v>
      </c>
      <c r="C638" s="18" t="s">
        <v>28712</v>
      </c>
      <c r="D638" s="19">
        <v>4879.2</v>
      </c>
      <c r="E638" s="19">
        <v>4879.2</v>
      </c>
      <c r="F638" s="18" t="s">
        <v>37942</v>
      </c>
      <c r="G638" s="18" t="s">
        <v>33482</v>
      </c>
      <c r="H638" s="18" t="s">
        <v>33482</v>
      </c>
      <c r="I638" s="18" t="s">
        <v>28714</v>
      </c>
      <c r="J638" s="18" t="s">
        <v>33487</v>
      </c>
    </row>
    <row r="639" spans="1:10" ht="81" x14ac:dyDescent="0.35">
      <c r="A639" s="8">
        <v>634</v>
      </c>
      <c r="B639" s="16" t="s">
        <v>33484</v>
      </c>
      <c r="C639" s="18" t="s">
        <v>28712</v>
      </c>
      <c r="D639" s="19">
        <v>51797.63</v>
      </c>
      <c r="E639" s="19">
        <v>51797.63</v>
      </c>
      <c r="F639" s="18" t="s">
        <v>37942</v>
      </c>
      <c r="G639" s="18" t="s">
        <v>33488</v>
      </c>
      <c r="H639" s="18" t="s">
        <v>33488</v>
      </c>
      <c r="I639" s="18" t="s">
        <v>28714</v>
      </c>
      <c r="J639" s="18" t="s">
        <v>33489</v>
      </c>
    </row>
    <row r="640" spans="1:10" ht="81" x14ac:dyDescent="0.35">
      <c r="A640" s="8">
        <v>635</v>
      </c>
      <c r="B640" s="16" t="s">
        <v>33484</v>
      </c>
      <c r="C640" s="18" t="s">
        <v>28712</v>
      </c>
      <c r="D640" s="19">
        <v>4879.2</v>
      </c>
      <c r="E640" s="19">
        <v>4879.2</v>
      </c>
      <c r="F640" s="18" t="s">
        <v>37942</v>
      </c>
      <c r="G640" s="18" t="s">
        <v>33482</v>
      </c>
      <c r="H640" s="18" t="s">
        <v>33482</v>
      </c>
      <c r="I640" s="18" t="s">
        <v>28714</v>
      </c>
      <c r="J640" s="18" t="s">
        <v>33490</v>
      </c>
    </row>
    <row r="641" spans="1:10" ht="101.25" x14ac:dyDescent="0.35">
      <c r="A641" s="8">
        <v>636</v>
      </c>
      <c r="B641" s="16" t="s">
        <v>33491</v>
      </c>
      <c r="C641" s="18" t="s">
        <v>28712</v>
      </c>
      <c r="D641" s="19">
        <v>93889.79</v>
      </c>
      <c r="E641" s="19">
        <v>93889.79</v>
      </c>
      <c r="F641" s="18" t="s">
        <v>37942</v>
      </c>
      <c r="G641" s="18" t="s">
        <v>33492</v>
      </c>
      <c r="H641" s="18" t="s">
        <v>33492</v>
      </c>
      <c r="I641" s="18" t="s">
        <v>28714</v>
      </c>
      <c r="J641" s="18" t="s">
        <v>33493</v>
      </c>
    </row>
    <row r="642" spans="1:10" ht="60.75" x14ac:dyDescent="0.35">
      <c r="A642" s="8">
        <v>637</v>
      </c>
      <c r="B642" s="16" t="s">
        <v>33494</v>
      </c>
      <c r="C642" s="18" t="s">
        <v>28712</v>
      </c>
      <c r="D642" s="19">
        <v>12000</v>
      </c>
      <c r="E642" s="19">
        <v>12000</v>
      </c>
      <c r="F642" s="18" t="s">
        <v>37942</v>
      </c>
      <c r="G642" s="18" t="s">
        <v>33495</v>
      </c>
      <c r="H642" s="18" t="s">
        <v>33495</v>
      </c>
      <c r="I642" s="18" t="s">
        <v>28714</v>
      </c>
      <c r="J642" s="18" t="s">
        <v>33496</v>
      </c>
    </row>
    <row r="643" spans="1:10" ht="60.75" x14ac:dyDescent="0.35">
      <c r="A643" s="8">
        <v>638</v>
      </c>
      <c r="B643" s="16" t="s">
        <v>29693</v>
      </c>
      <c r="C643" s="18" t="s">
        <v>28712</v>
      </c>
      <c r="D643" s="19">
        <v>89600</v>
      </c>
      <c r="E643" s="19">
        <v>89600</v>
      </c>
      <c r="F643" s="18" t="s">
        <v>37942</v>
      </c>
      <c r="G643" s="18" t="s">
        <v>33497</v>
      </c>
      <c r="H643" s="18" t="s">
        <v>33497</v>
      </c>
      <c r="I643" s="18" t="s">
        <v>28714</v>
      </c>
      <c r="J643" s="18" t="s">
        <v>33498</v>
      </c>
    </row>
    <row r="644" spans="1:10" ht="60.75" x14ac:dyDescent="0.35">
      <c r="A644" s="8">
        <v>639</v>
      </c>
      <c r="B644" s="16" t="s">
        <v>29693</v>
      </c>
      <c r="C644" s="18" t="s">
        <v>28712</v>
      </c>
      <c r="D644" s="19">
        <v>41500</v>
      </c>
      <c r="E644" s="19">
        <v>41500</v>
      </c>
      <c r="F644" s="18" t="s">
        <v>37942</v>
      </c>
      <c r="G644" s="18" t="s">
        <v>33499</v>
      </c>
      <c r="H644" s="18" t="s">
        <v>33499</v>
      </c>
      <c r="I644" s="18" t="s">
        <v>28714</v>
      </c>
      <c r="J644" s="18" t="s">
        <v>33500</v>
      </c>
    </row>
    <row r="645" spans="1:10" ht="81" x14ac:dyDescent="0.35">
      <c r="A645" s="8">
        <v>640</v>
      </c>
      <c r="B645" s="16" t="s">
        <v>29693</v>
      </c>
      <c r="C645" s="18" t="s">
        <v>28712</v>
      </c>
      <c r="D645" s="19">
        <v>43560</v>
      </c>
      <c r="E645" s="19">
        <v>43560</v>
      </c>
      <c r="F645" s="18" t="s">
        <v>37942</v>
      </c>
      <c r="G645" s="18" t="s">
        <v>33501</v>
      </c>
      <c r="H645" s="18" t="s">
        <v>33501</v>
      </c>
      <c r="I645" s="18" t="s">
        <v>28714</v>
      </c>
      <c r="J645" s="18" t="s">
        <v>33502</v>
      </c>
    </row>
    <row r="646" spans="1:10" ht="81" x14ac:dyDescent="0.35">
      <c r="A646" s="8">
        <v>641</v>
      </c>
      <c r="B646" s="16" t="s">
        <v>33503</v>
      </c>
      <c r="C646" s="18" t="s">
        <v>28712</v>
      </c>
      <c r="D646" s="19">
        <v>4742000</v>
      </c>
      <c r="E646" s="19">
        <v>4742000</v>
      </c>
      <c r="F646" s="18" t="s">
        <v>10162</v>
      </c>
      <c r="G646" s="18" t="s">
        <v>33504</v>
      </c>
      <c r="H646" s="18" t="s">
        <v>33504</v>
      </c>
      <c r="I646" s="18" t="s">
        <v>29223</v>
      </c>
      <c r="J646" s="18" t="s">
        <v>33505</v>
      </c>
    </row>
    <row r="647" spans="1:10" ht="40.5" x14ac:dyDescent="0.35">
      <c r="A647" s="8">
        <v>642</v>
      </c>
      <c r="B647" s="124" t="s">
        <v>15843</v>
      </c>
      <c r="C647" s="114" t="s">
        <v>949</v>
      </c>
      <c r="D647" s="132">
        <v>531949</v>
      </c>
      <c r="E647" s="134">
        <v>535889</v>
      </c>
      <c r="F647" s="114" t="s">
        <v>1073</v>
      </c>
      <c r="G647" s="114" t="s">
        <v>15844</v>
      </c>
      <c r="H647" s="114" t="s">
        <v>15844</v>
      </c>
      <c r="I647" s="115" t="s">
        <v>951</v>
      </c>
      <c r="J647" s="116" t="s">
        <v>15845</v>
      </c>
    </row>
    <row r="648" spans="1:10" ht="101.25" x14ac:dyDescent="0.35">
      <c r="A648" s="8">
        <v>643</v>
      </c>
      <c r="B648" s="124" t="s">
        <v>15846</v>
      </c>
      <c r="C648" s="114" t="s">
        <v>949</v>
      </c>
      <c r="D648" s="132">
        <v>9831825</v>
      </c>
      <c r="E648" s="134">
        <v>9867045</v>
      </c>
      <c r="F648" s="114" t="s">
        <v>1073</v>
      </c>
      <c r="G648" s="114" t="s">
        <v>15847</v>
      </c>
      <c r="H648" s="114" t="s">
        <v>15848</v>
      </c>
      <c r="I648" s="115" t="s">
        <v>951</v>
      </c>
      <c r="J648" s="116" t="s">
        <v>15849</v>
      </c>
    </row>
    <row r="649" spans="1:10" ht="101.25" x14ac:dyDescent="0.35">
      <c r="A649" s="8">
        <v>644</v>
      </c>
      <c r="B649" s="124" t="s">
        <v>15850</v>
      </c>
      <c r="C649" s="114" t="s">
        <v>949</v>
      </c>
      <c r="D649" s="132">
        <v>3276000</v>
      </c>
      <c r="E649" s="134">
        <v>3458000</v>
      </c>
      <c r="F649" s="114" t="s">
        <v>1073</v>
      </c>
      <c r="G649" s="114" t="s">
        <v>15851</v>
      </c>
      <c r="H649" s="114" t="s">
        <v>15852</v>
      </c>
      <c r="I649" s="115" t="s">
        <v>951</v>
      </c>
      <c r="J649" s="116" t="s">
        <v>15853</v>
      </c>
    </row>
    <row r="650" spans="1:10" ht="101.25" x14ac:dyDescent="0.35">
      <c r="A650" s="8">
        <v>645</v>
      </c>
      <c r="B650" s="124" t="s">
        <v>15854</v>
      </c>
      <c r="C650" s="114" t="s">
        <v>949</v>
      </c>
      <c r="D650" s="132">
        <v>9000</v>
      </c>
      <c r="E650" s="132">
        <v>9000</v>
      </c>
      <c r="F650" s="114" t="s">
        <v>938</v>
      </c>
      <c r="G650" s="114" t="s">
        <v>8253</v>
      </c>
      <c r="H650" s="114" t="s">
        <v>8253</v>
      </c>
      <c r="I650" s="115" t="s">
        <v>951</v>
      </c>
      <c r="J650" s="116" t="s">
        <v>15855</v>
      </c>
    </row>
    <row r="651" spans="1:10" ht="101.25" x14ac:dyDescent="0.35">
      <c r="A651" s="8">
        <v>646</v>
      </c>
      <c r="B651" s="124" t="s">
        <v>15854</v>
      </c>
      <c r="C651" s="114" t="s">
        <v>949</v>
      </c>
      <c r="D651" s="132">
        <v>9000</v>
      </c>
      <c r="E651" s="132">
        <v>9000</v>
      </c>
      <c r="F651" s="114" t="s">
        <v>938</v>
      </c>
      <c r="G651" s="114" t="s">
        <v>13298</v>
      </c>
      <c r="H651" s="114" t="s">
        <v>13298</v>
      </c>
      <c r="I651" s="116" t="s">
        <v>951</v>
      </c>
      <c r="J651" s="116" t="s">
        <v>15856</v>
      </c>
    </row>
    <row r="652" spans="1:10" ht="101.25" x14ac:dyDescent="0.35">
      <c r="A652" s="8">
        <v>647</v>
      </c>
      <c r="B652" s="124" t="s">
        <v>15857</v>
      </c>
      <c r="C652" s="114" t="s">
        <v>949</v>
      </c>
      <c r="D652" s="132">
        <v>27000</v>
      </c>
      <c r="E652" s="132">
        <v>27000</v>
      </c>
      <c r="F652" s="114" t="s">
        <v>938</v>
      </c>
      <c r="G652" s="114" t="s">
        <v>15858</v>
      </c>
      <c r="H652" s="114" t="s">
        <v>15858</v>
      </c>
      <c r="I652" s="115" t="s">
        <v>951</v>
      </c>
      <c r="J652" s="116" t="s">
        <v>15859</v>
      </c>
    </row>
    <row r="653" spans="1:10" ht="101.25" x14ac:dyDescent="0.35">
      <c r="A653" s="8">
        <v>648</v>
      </c>
      <c r="B653" s="124" t="s">
        <v>15854</v>
      </c>
      <c r="C653" s="114" t="s">
        <v>949</v>
      </c>
      <c r="D653" s="132">
        <v>13500</v>
      </c>
      <c r="E653" s="134">
        <v>13500</v>
      </c>
      <c r="F653" s="114" t="s">
        <v>938</v>
      </c>
      <c r="G653" s="114" t="s">
        <v>10410</v>
      </c>
      <c r="H653" s="114" t="s">
        <v>10410</v>
      </c>
      <c r="I653" s="116" t="s">
        <v>951</v>
      </c>
      <c r="J653" s="116" t="s">
        <v>15860</v>
      </c>
    </row>
    <row r="654" spans="1:10" ht="60.75" x14ac:dyDescent="0.35">
      <c r="A654" s="8">
        <v>649</v>
      </c>
      <c r="B654" s="124" t="s">
        <v>15861</v>
      </c>
      <c r="C654" s="114" t="s">
        <v>949</v>
      </c>
      <c r="D654" s="132">
        <v>2985.3</v>
      </c>
      <c r="E654" s="132">
        <v>2985.3</v>
      </c>
      <c r="F654" s="114" t="s">
        <v>938</v>
      </c>
      <c r="G654" s="114" t="s">
        <v>15862</v>
      </c>
      <c r="H654" s="114" t="s">
        <v>15862</v>
      </c>
      <c r="I654" s="115" t="s">
        <v>951</v>
      </c>
      <c r="J654" s="116" t="s">
        <v>15863</v>
      </c>
    </row>
    <row r="655" spans="1:10" ht="60.75" x14ac:dyDescent="0.35">
      <c r="A655" s="8">
        <v>650</v>
      </c>
      <c r="B655" s="124" t="s">
        <v>15864</v>
      </c>
      <c r="C655" s="114" t="s">
        <v>949</v>
      </c>
      <c r="D655" s="132">
        <v>42000</v>
      </c>
      <c r="E655" s="134">
        <v>42000</v>
      </c>
      <c r="F655" s="114" t="s">
        <v>938</v>
      </c>
      <c r="G655" s="114" t="s">
        <v>15865</v>
      </c>
      <c r="H655" s="114" t="s">
        <v>15865</v>
      </c>
      <c r="I655" s="115" t="s">
        <v>951</v>
      </c>
      <c r="J655" s="116" t="s">
        <v>15866</v>
      </c>
    </row>
    <row r="656" spans="1:10" ht="101.25" x14ac:dyDescent="0.35">
      <c r="A656" s="8">
        <v>651</v>
      </c>
      <c r="B656" s="108" t="s">
        <v>15867</v>
      </c>
      <c r="C656" s="14" t="s">
        <v>838</v>
      </c>
      <c r="D656" s="139">
        <v>12000</v>
      </c>
      <c r="E656" s="139">
        <v>12000</v>
      </c>
      <c r="F656" s="14" t="s">
        <v>37942</v>
      </c>
      <c r="G656" s="14" t="s">
        <v>15868</v>
      </c>
      <c r="H656" s="14" t="s">
        <v>15868</v>
      </c>
      <c r="I656" s="14" t="s">
        <v>840</v>
      </c>
      <c r="J656" s="121" t="s">
        <v>15869</v>
      </c>
    </row>
    <row r="657" spans="1:10" ht="101.25" x14ac:dyDescent="0.35">
      <c r="A657" s="8">
        <v>652</v>
      </c>
      <c r="B657" s="108" t="s">
        <v>15870</v>
      </c>
      <c r="C657" s="14" t="s">
        <v>838</v>
      </c>
      <c r="D657" s="139">
        <v>7950</v>
      </c>
      <c r="E657" s="139">
        <v>7950</v>
      </c>
      <c r="F657" s="14" t="s">
        <v>37942</v>
      </c>
      <c r="G657" s="14" t="s">
        <v>15871</v>
      </c>
      <c r="H657" s="14" t="s">
        <v>15871</v>
      </c>
      <c r="I657" s="14" t="s">
        <v>840</v>
      </c>
      <c r="J657" s="121" t="s">
        <v>15872</v>
      </c>
    </row>
    <row r="658" spans="1:10" ht="60.75" x14ac:dyDescent="0.35">
      <c r="A658" s="8">
        <v>653</v>
      </c>
      <c r="B658" s="155" t="s">
        <v>15873</v>
      </c>
      <c r="C658" s="152" t="s">
        <v>937</v>
      </c>
      <c r="D658" s="158">
        <v>9630</v>
      </c>
      <c r="E658" s="158">
        <v>9630</v>
      </c>
      <c r="F658" s="152" t="s">
        <v>33</v>
      </c>
      <c r="G658" s="152" t="s">
        <v>15874</v>
      </c>
      <c r="H658" s="152" t="s">
        <v>15874</v>
      </c>
      <c r="I658" s="153" t="s">
        <v>13197</v>
      </c>
      <c r="J658" s="153" t="s">
        <v>26559</v>
      </c>
    </row>
    <row r="659" spans="1:10" ht="81" x14ac:dyDescent="0.35">
      <c r="A659" s="8">
        <v>654</v>
      </c>
      <c r="B659" s="155" t="s">
        <v>15875</v>
      </c>
      <c r="C659" s="152" t="s">
        <v>937</v>
      </c>
      <c r="D659" s="158">
        <v>15129.8</v>
      </c>
      <c r="E659" s="158">
        <v>15129.8</v>
      </c>
      <c r="F659" s="152" t="s">
        <v>33</v>
      </c>
      <c r="G659" s="152" t="s">
        <v>15876</v>
      </c>
      <c r="H659" s="152" t="s">
        <v>15876</v>
      </c>
      <c r="I659" s="153" t="s">
        <v>13197</v>
      </c>
      <c r="J659" s="153" t="s">
        <v>26559</v>
      </c>
    </row>
    <row r="660" spans="1:10" ht="40.5" x14ac:dyDescent="0.35">
      <c r="A660" s="8">
        <v>655</v>
      </c>
      <c r="B660" s="155" t="s">
        <v>4167</v>
      </c>
      <c r="C660" s="152" t="s">
        <v>937</v>
      </c>
      <c r="D660" s="158">
        <v>5602</v>
      </c>
      <c r="E660" s="158">
        <v>5602</v>
      </c>
      <c r="F660" s="152" t="s">
        <v>33</v>
      </c>
      <c r="G660" s="152" t="s">
        <v>15877</v>
      </c>
      <c r="H660" s="152" t="s">
        <v>15877</v>
      </c>
      <c r="I660" s="153" t="s">
        <v>13197</v>
      </c>
      <c r="J660" s="153" t="s">
        <v>26560</v>
      </c>
    </row>
    <row r="661" spans="1:10" ht="81" x14ac:dyDescent="0.35">
      <c r="A661" s="8">
        <v>656</v>
      </c>
      <c r="B661" s="155" t="s">
        <v>15878</v>
      </c>
      <c r="C661" s="152" t="s">
        <v>937</v>
      </c>
      <c r="D661" s="158">
        <v>7000</v>
      </c>
      <c r="E661" s="158">
        <v>7000</v>
      </c>
      <c r="F661" s="152" t="s">
        <v>33</v>
      </c>
      <c r="G661" s="152" t="s">
        <v>15879</v>
      </c>
      <c r="H661" s="152" t="s">
        <v>15879</v>
      </c>
      <c r="I661" s="153" t="s">
        <v>13197</v>
      </c>
      <c r="J661" s="153" t="s">
        <v>26561</v>
      </c>
    </row>
    <row r="662" spans="1:10" ht="60.75" x14ac:dyDescent="0.35">
      <c r="A662" s="8">
        <v>657</v>
      </c>
      <c r="B662" s="155" t="s">
        <v>15880</v>
      </c>
      <c r="C662" s="152" t="s">
        <v>937</v>
      </c>
      <c r="D662" s="158">
        <v>279600</v>
      </c>
      <c r="E662" s="158">
        <v>279600</v>
      </c>
      <c r="F662" s="152" t="s">
        <v>33</v>
      </c>
      <c r="G662" s="152" t="s">
        <v>15881</v>
      </c>
      <c r="H662" s="152" t="s">
        <v>15881</v>
      </c>
      <c r="I662" s="153" t="s">
        <v>13197</v>
      </c>
      <c r="J662" s="153" t="s">
        <v>26562</v>
      </c>
    </row>
    <row r="663" spans="1:10" ht="40.5" x14ac:dyDescent="0.35">
      <c r="A663" s="8">
        <v>658</v>
      </c>
      <c r="B663" s="155" t="s">
        <v>15882</v>
      </c>
      <c r="C663" s="152" t="s">
        <v>937</v>
      </c>
      <c r="D663" s="158">
        <v>4500</v>
      </c>
      <c r="E663" s="158">
        <v>4500</v>
      </c>
      <c r="F663" s="152" t="s">
        <v>33</v>
      </c>
      <c r="G663" s="152" t="s">
        <v>15883</v>
      </c>
      <c r="H663" s="152" t="s">
        <v>15883</v>
      </c>
      <c r="I663" s="153" t="s">
        <v>13197</v>
      </c>
      <c r="J663" s="153" t="s">
        <v>26563</v>
      </c>
    </row>
    <row r="664" spans="1:10" ht="60.75" x14ac:dyDescent="0.35">
      <c r="A664" s="8">
        <v>659</v>
      </c>
      <c r="B664" s="155" t="s">
        <v>13459</v>
      </c>
      <c r="C664" s="152" t="s">
        <v>937</v>
      </c>
      <c r="D664" s="158">
        <v>64307</v>
      </c>
      <c r="E664" s="158">
        <v>64307</v>
      </c>
      <c r="F664" s="152" t="s">
        <v>33</v>
      </c>
      <c r="G664" s="152" t="s">
        <v>15884</v>
      </c>
      <c r="H664" s="152" t="s">
        <v>15884</v>
      </c>
      <c r="I664" s="153" t="s">
        <v>13197</v>
      </c>
      <c r="J664" s="153" t="s">
        <v>26564</v>
      </c>
    </row>
    <row r="665" spans="1:10" ht="60.75" x14ac:dyDescent="0.35">
      <c r="A665" s="8">
        <v>660</v>
      </c>
      <c r="B665" s="108" t="s">
        <v>15885</v>
      </c>
      <c r="C665" s="14" t="s">
        <v>2250</v>
      </c>
      <c r="D665" s="135">
        <v>14200</v>
      </c>
      <c r="E665" s="135">
        <v>14200</v>
      </c>
      <c r="F665" s="14" t="s">
        <v>938</v>
      </c>
      <c r="G665" s="14" t="s">
        <v>15886</v>
      </c>
      <c r="H665" s="14" t="s">
        <v>15886</v>
      </c>
      <c r="I665" s="14" t="s">
        <v>7160</v>
      </c>
      <c r="J665" s="14" t="s">
        <v>26565</v>
      </c>
    </row>
    <row r="666" spans="1:10" ht="60.75" x14ac:dyDescent="0.35">
      <c r="A666" s="8">
        <v>661</v>
      </c>
      <c r="B666" s="108" t="s">
        <v>15887</v>
      </c>
      <c r="C666" s="14" t="s">
        <v>2250</v>
      </c>
      <c r="D666" s="135">
        <v>22470</v>
      </c>
      <c r="E666" s="135">
        <v>22470</v>
      </c>
      <c r="F666" s="14" t="s">
        <v>938</v>
      </c>
      <c r="G666" s="14" t="s">
        <v>15888</v>
      </c>
      <c r="H666" s="14" t="s">
        <v>15888</v>
      </c>
      <c r="I666" s="14" t="s">
        <v>7160</v>
      </c>
      <c r="J666" s="14" t="s">
        <v>26566</v>
      </c>
    </row>
    <row r="667" spans="1:10" ht="60.75" x14ac:dyDescent="0.35">
      <c r="A667" s="8">
        <v>662</v>
      </c>
      <c r="B667" s="108" t="s">
        <v>15889</v>
      </c>
      <c r="C667" s="14" t="s">
        <v>2250</v>
      </c>
      <c r="D667" s="135">
        <v>25657.51</v>
      </c>
      <c r="E667" s="135">
        <v>25657.51</v>
      </c>
      <c r="F667" s="14" t="s">
        <v>938</v>
      </c>
      <c r="G667" s="14" t="s">
        <v>15890</v>
      </c>
      <c r="H667" s="14" t="s">
        <v>15890</v>
      </c>
      <c r="I667" s="14" t="s">
        <v>7160</v>
      </c>
      <c r="J667" s="14" t="s">
        <v>26567</v>
      </c>
    </row>
    <row r="668" spans="1:10" ht="60.75" x14ac:dyDescent="0.35">
      <c r="A668" s="8">
        <v>663</v>
      </c>
      <c r="B668" s="108" t="s">
        <v>2756</v>
      </c>
      <c r="C668" s="14" t="s">
        <v>2250</v>
      </c>
      <c r="D668" s="135">
        <v>64784</v>
      </c>
      <c r="E668" s="135">
        <v>64784</v>
      </c>
      <c r="F668" s="14" t="s">
        <v>938</v>
      </c>
      <c r="G668" s="14" t="s">
        <v>15891</v>
      </c>
      <c r="H668" s="14" t="s">
        <v>15891</v>
      </c>
      <c r="I668" s="14" t="s">
        <v>7160</v>
      </c>
      <c r="J668" s="14" t="s">
        <v>26568</v>
      </c>
    </row>
    <row r="669" spans="1:10" ht="40.5" x14ac:dyDescent="0.35">
      <c r="A669" s="8">
        <v>664</v>
      </c>
      <c r="B669" s="108" t="s">
        <v>15892</v>
      </c>
      <c r="C669" s="14" t="s">
        <v>2250</v>
      </c>
      <c r="D669" s="135">
        <v>5500</v>
      </c>
      <c r="E669" s="135">
        <v>5500</v>
      </c>
      <c r="F669" s="14" t="s">
        <v>938</v>
      </c>
      <c r="G669" s="14" t="s">
        <v>15893</v>
      </c>
      <c r="H669" s="14" t="s">
        <v>15893</v>
      </c>
      <c r="I669" s="14" t="s">
        <v>7160</v>
      </c>
      <c r="J669" s="14" t="s">
        <v>26569</v>
      </c>
    </row>
    <row r="670" spans="1:10" ht="40.5" x14ac:dyDescent="0.35">
      <c r="A670" s="8">
        <v>665</v>
      </c>
      <c r="B670" s="108" t="s">
        <v>15894</v>
      </c>
      <c r="C670" s="14" t="s">
        <v>2250</v>
      </c>
      <c r="D670" s="135">
        <v>5455</v>
      </c>
      <c r="E670" s="135">
        <v>5455</v>
      </c>
      <c r="F670" s="14" t="s">
        <v>938</v>
      </c>
      <c r="G670" s="14" t="s">
        <v>15895</v>
      </c>
      <c r="H670" s="14" t="s">
        <v>15895</v>
      </c>
      <c r="I670" s="14" t="s">
        <v>7160</v>
      </c>
      <c r="J670" s="14" t="s">
        <v>26570</v>
      </c>
    </row>
    <row r="671" spans="1:10" ht="40.5" x14ac:dyDescent="0.35">
      <c r="A671" s="8">
        <v>666</v>
      </c>
      <c r="B671" s="108" t="s">
        <v>15896</v>
      </c>
      <c r="C671" s="14" t="s">
        <v>1273</v>
      </c>
      <c r="D671" s="197">
        <v>101118</v>
      </c>
      <c r="E671" s="197">
        <v>101118</v>
      </c>
      <c r="F671" s="14" t="s">
        <v>7524</v>
      </c>
      <c r="G671" s="121" t="s">
        <v>15897</v>
      </c>
      <c r="H671" s="121" t="s">
        <v>15897</v>
      </c>
      <c r="I671" s="14" t="s">
        <v>185</v>
      </c>
      <c r="J671" s="14" t="s">
        <v>26571</v>
      </c>
    </row>
    <row r="672" spans="1:10" ht="40.5" x14ac:dyDescent="0.35">
      <c r="A672" s="8">
        <v>667</v>
      </c>
      <c r="B672" s="108" t="s">
        <v>9379</v>
      </c>
      <c r="C672" s="14" t="s">
        <v>1273</v>
      </c>
      <c r="D672" s="197">
        <v>7475</v>
      </c>
      <c r="E672" s="197">
        <v>7475</v>
      </c>
      <c r="F672" s="14" t="s">
        <v>7524</v>
      </c>
      <c r="G672" s="121" t="s">
        <v>15898</v>
      </c>
      <c r="H672" s="121" t="s">
        <v>15898</v>
      </c>
      <c r="I672" s="14" t="s">
        <v>185</v>
      </c>
      <c r="J672" s="14" t="s">
        <v>26572</v>
      </c>
    </row>
    <row r="673" spans="1:10" ht="121.5" x14ac:dyDescent="0.35">
      <c r="A673" s="8">
        <v>668</v>
      </c>
      <c r="B673" s="108" t="s">
        <v>15899</v>
      </c>
      <c r="C673" s="14" t="s">
        <v>959</v>
      </c>
      <c r="D673" s="139">
        <v>12200</v>
      </c>
      <c r="E673" s="139">
        <f t="shared" ref="E673:E678" si="9">D673</f>
        <v>12200</v>
      </c>
      <c r="F673" s="14" t="s">
        <v>938</v>
      </c>
      <c r="G673" s="14" t="s">
        <v>15900</v>
      </c>
      <c r="H673" s="14" t="s">
        <v>15900</v>
      </c>
      <c r="I673" s="14" t="s">
        <v>962</v>
      </c>
      <c r="J673" s="14" t="s">
        <v>15901</v>
      </c>
    </row>
    <row r="674" spans="1:10" ht="81" x14ac:dyDescent="0.35">
      <c r="A674" s="8">
        <v>669</v>
      </c>
      <c r="B674" s="108" t="s">
        <v>15902</v>
      </c>
      <c r="C674" s="14" t="s">
        <v>959</v>
      </c>
      <c r="D674" s="139">
        <v>20000</v>
      </c>
      <c r="E674" s="139">
        <f t="shared" si="9"/>
        <v>20000</v>
      </c>
      <c r="F674" s="14" t="s">
        <v>938</v>
      </c>
      <c r="G674" s="14" t="s">
        <v>15903</v>
      </c>
      <c r="H674" s="14" t="s">
        <v>15903</v>
      </c>
      <c r="I674" s="14" t="s">
        <v>962</v>
      </c>
      <c r="J674" s="14" t="s">
        <v>15904</v>
      </c>
    </row>
    <row r="675" spans="1:10" ht="81" x14ac:dyDescent="0.35">
      <c r="A675" s="8">
        <v>670</v>
      </c>
      <c r="B675" s="108" t="s">
        <v>15905</v>
      </c>
      <c r="C675" s="14" t="s">
        <v>959</v>
      </c>
      <c r="D675" s="139">
        <v>8450</v>
      </c>
      <c r="E675" s="139">
        <f t="shared" si="9"/>
        <v>8450</v>
      </c>
      <c r="F675" s="14" t="s">
        <v>938</v>
      </c>
      <c r="G675" s="14" t="s">
        <v>15906</v>
      </c>
      <c r="H675" s="14" t="s">
        <v>15906</v>
      </c>
      <c r="I675" s="14" t="s">
        <v>962</v>
      </c>
      <c r="J675" s="14" t="s">
        <v>15907</v>
      </c>
    </row>
    <row r="676" spans="1:10" ht="81" x14ac:dyDescent="0.35">
      <c r="A676" s="8">
        <v>671</v>
      </c>
      <c r="B676" s="108" t="s">
        <v>15908</v>
      </c>
      <c r="C676" s="14" t="s">
        <v>959</v>
      </c>
      <c r="D676" s="139">
        <v>32000</v>
      </c>
      <c r="E676" s="139">
        <f t="shared" si="9"/>
        <v>32000</v>
      </c>
      <c r="F676" s="14" t="s">
        <v>938</v>
      </c>
      <c r="G676" s="14" t="s">
        <v>15909</v>
      </c>
      <c r="H676" s="14" t="s">
        <v>15909</v>
      </c>
      <c r="I676" s="14" t="s">
        <v>962</v>
      </c>
      <c r="J676" s="14" t="s">
        <v>15910</v>
      </c>
    </row>
    <row r="677" spans="1:10" ht="60.75" x14ac:dyDescent="0.35">
      <c r="A677" s="8">
        <v>672</v>
      </c>
      <c r="B677" s="108" t="s">
        <v>15911</v>
      </c>
      <c r="C677" s="14" t="s">
        <v>959</v>
      </c>
      <c r="D677" s="139">
        <v>40100</v>
      </c>
      <c r="E677" s="139">
        <f t="shared" si="9"/>
        <v>40100</v>
      </c>
      <c r="F677" s="14" t="s">
        <v>938</v>
      </c>
      <c r="G677" s="14" t="s">
        <v>15912</v>
      </c>
      <c r="H677" s="14" t="s">
        <v>15912</v>
      </c>
      <c r="I677" s="14" t="s">
        <v>962</v>
      </c>
      <c r="J677" s="14" t="s">
        <v>15913</v>
      </c>
    </row>
    <row r="678" spans="1:10" ht="81" x14ac:dyDescent="0.35">
      <c r="A678" s="8">
        <v>673</v>
      </c>
      <c r="B678" s="108" t="s">
        <v>15914</v>
      </c>
      <c r="C678" s="14" t="s">
        <v>959</v>
      </c>
      <c r="D678" s="139">
        <v>60000</v>
      </c>
      <c r="E678" s="139">
        <f t="shared" si="9"/>
        <v>60000</v>
      </c>
      <c r="F678" s="14" t="s">
        <v>938</v>
      </c>
      <c r="G678" s="14" t="s">
        <v>15915</v>
      </c>
      <c r="H678" s="14" t="s">
        <v>15915</v>
      </c>
      <c r="I678" s="14" t="s">
        <v>962</v>
      </c>
      <c r="J678" s="14" t="s">
        <v>15916</v>
      </c>
    </row>
    <row r="679" spans="1:10" ht="81" x14ac:dyDescent="0.35">
      <c r="A679" s="8">
        <v>674</v>
      </c>
      <c r="B679" s="108" t="s">
        <v>1392</v>
      </c>
      <c r="C679" s="14" t="s">
        <v>1056</v>
      </c>
      <c r="D679" s="197">
        <v>1750</v>
      </c>
      <c r="E679" s="197">
        <v>1750</v>
      </c>
      <c r="F679" s="14" t="s">
        <v>37942</v>
      </c>
      <c r="G679" s="14" t="s">
        <v>15917</v>
      </c>
      <c r="H679" s="14" t="s">
        <v>15917</v>
      </c>
      <c r="I679" s="14" t="s">
        <v>1058</v>
      </c>
      <c r="J679" s="14" t="s">
        <v>24375</v>
      </c>
    </row>
    <row r="680" spans="1:10" ht="81" x14ac:dyDescent="0.35">
      <c r="A680" s="8">
        <v>675</v>
      </c>
      <c r="B680" s="108" t="s">
        <v>15918</v>
      </c>
      <c r="C680" s="14" t="s">
        <v>1056</v>
      </c>
      <c r="D680" s="197">
        <v>2640</v>
      </c>
      <c r="E680" s="197">
        <v>2640</v>
      </c>
      <c r="F680" s="14" t="s">
        <v>37942</v>
      </c>
      <c r="G680" s="14" t="s">
        <v>15919</v>
      </c>
      <c r="H680" s="14" t="s">
        <v>15919</v>
      </c>
      <c r="I680" s="14" t="s">
        <v>1058</v>
      </c>
      <c r="J680" s="14" t="s">
        <v>24376</v>
      </c>
    </row>
    <row r="681" spans="1:10" ht="101.25" x14ac:dyDescent="0.35">
      <c r="A681" s="8">
        <v>676</v>
      </c>
      <c r="B681" s="108" t="s">
        <v>15920</v>
      </c>
      <c r="C681" s="14" t="s">
        <v>1056</v>
      </c>
      <c r="D681" s="197">
        <v>15700</v>
      </c>
      <c r="E681" s="197">
        <v>15700</v>
      </c>
      <c r="F681" s="14" t="s">
        <v>37942</v>
      </c>
      <c r="G681" s="14" t="s">
        <v>15921</v>
      </c>
      <c r="H681" s="14" t="s">
        <v>15921</v>
      </c>
      <c r="I681" s="14" t="s">
        <v>1058</v>
      </c>
      <c r="J681" s="14" t="s">
        <v>24377</v>
      </c>
    </row>
    <row r="682" spans="1:10" ht="81" x14ac:dyDescent="0.35">
      <c r="A682" s="8">
        <v>677</v>
      </c>
      <c r="B682" s="108" t="s">
        <v>15922</v>
      </c>
      <c r="C682" s="14" t="s">
        <v>1278</v>
      </c>
      <c r="D682" s="135">
        <v>4600</v>
      </c>
      <c r="E682" s="135">
        <v>4600</v>
      </c>
      <c r="F682" s="14" t="s">
        <v>37942</v>
      </c>
      <c r="G682" s="14" t="s">
        <v>15923</v>
      </c>
      <c r="H682" s="14" t="s">
        <v>15923</v>
      </c>
      <c r="I682" s="14" t="s">
        <v>1058</v>
      </c>
      <c r="J682" s="14" t="s">
        <v>15924</v>
      </c>
    </row>
    <row r="683" spans="1:10" ht="81" x14ac:dyDescent="0.35">
      <c r="A683" s="8">
        <v>678</v>
      </c>
      <c r="B683" s="108" t="s">
        <v>1719</v>
      </c>
      <c r="C683" s="14" t="s">
        <v>1278</v>
      </c>
      <c r="D683" s="135">
        <v>5000</v>
      </c>
      <c r="E683" s="135">
        <v>5000</v>
      </c>
      <c r="F683" s="14" t="s">
        <v>37942</v>
      </c>
      <c r="G683" s="14" t="s">
        <v>15925</v>
      </c>
      <c r="H683" s="14" t="s">
        <v>15925</v>
      </c>
      <c r="I683" s="14" t="s">
        <v>1058</v>
      </c>
      <c r="J683" s="14" t="s">
        <v>15926</v>
      </c>
    </row>
    <row r="684" spans="1:10" ht="81" x14ac:dyDescent="0.35">
      <c r="A684" s="8">
        <v>679</v>
      </c>
      <c r="B684" s="108" t="s">
        <v>15927</v>
      </c>
      <c r="C684" s="14" t="s">
        <v>1278</v>
      </c>
      <c r="D684" s="135">
        <v>128800</v>
      </c>
      <c r="E684" s="135">
        <v>128800</v>
      </c>
      <c r="F684" s="14" t="s">
        <v>37942</v>
      </c>
      <c r="G684" s="14" t="s">
        <v>15928</v>
      </c>
      <c r="H684" s="14" t="s">
        <v>15928</v>
      </c>
      <c r="I684" s="14" t="s">
        <v>1058</v>
      </c>
      <c r="J684" s="14" t="s">
        <v>15929</v>
      </c>
    </row>
    <row r="685" spans="1:10" ht="121.5" x14ac:dyDescent="0.35">
      <c r="A685" s="8">
        <v>680</v>
      </c>
      <c r="B685" s="194" t="s">
        <v>15930</v>
      </c>
      <c r="C685" s="112" t="s">
        <v>911</v>
      </c>
      <c r="D685" s="136">
        <v>755</v>
      </c>
      <c r="E685" s="136">
        <v>755</v>
      </c>
      <c r="F685" s="112" t="s">
        <v>33</v>
      </c>
      <c r="G685" s="112" t="s">
        <v>15931</v>
      </c>
      <c r="H685" s="112" t="s">
        <v>15932</v>
      </c>
      <c r="I685" s="112" t="s">
        <v>914</v>
      </c>
      <c r="J685" s="112" t="s">
        <v>15933</v>
      </c>
    </row>
    <row r="686" spans="1:10" ht="121.5" x14ac:dyDescent="0.35">
      <c r="A686" s="8">
        <v>681</v>
      </c>
      <c r="B686" s="194" t="s">
        <v>15934</v>
      </c>
      <c r="C686" s="112" t="s">
        <v>911</v>
      </c>
      <c r="D686" s="136">
        <v>2100</v>
      </c>
      <c r="E686" s="136">
        <v>2100</v>
      </c>
      <c r="F686" s="112" t="s">
        <v>33</v>
      </c>
      <c r="G686" s="112" t="s">
        <v>15935</v>
      </c>
      <c r="H686" s="112" t="s">
        <v>15936</v>
      </c>
      <c r="I686" s="112" t="s">
        <v>914</v>
      </c>
      <c r="J686" s="112" t="s">
        <v>15937</v>
      </c>
    </row>
    <row r="687" spans="1:10" ht="141.75" x14ac:dyDescent="0.35">
      <c r="A687" s="8">
        <v>682</v>
      </c>
      <c r="B687" s="194" t="s">
        <v>15938</v>
      </c>
      <c r="C687" s="112" t="s">
        <v>911</v>
      </c>
      <c r="D687" s="136">
        <v>1350</v>
      </c>
      <c r="E687" s="136">
        <v>1350</v>
      </c>
      <c r="F687" s="112" t="s">
        <v>33</v>
      </c>
      <c r="G687" s="112" t="s">
        <v>15939</v>
      </c>
      <c r="H687" s="112" t="s">
        <v>15940</v>
      </c>
      <c r="I687" s="112" t="s">
        <v>914</v>
      </c>
      <c r="J687" s="112" t="s">
        <v>15941</v>
      </c>
    </row>
    <row r="688" spans="1:10" ht="101.25" x14ac:dyDescent="0.35">
      <c r="A688" s="8">
        <v>683</v>
      </c>
      <c r="B688" s="108" t="s">
        <v>2316</v>
      </c>
      <c r="C688" s="14" t="s">
        <v>928</v>
      </c>
      <c r="D688" s="135">
        <v>156750</v>
      </c>
      <c r="E688" s="135">
        <v>156750</v>
      </c>
      <c r="F688" s="14" t="s">
        <v>9964</v>
      </c>
      <c r="G688" s="14" t="s">
        <v>15942</v>
      </c>
      <c r="H688" s="14" t="s">
        <v>15942</v>
      </c>
      <c r="I688" s="14" t="s">
        <v>931</v>
      </c>
      <c r="J688" s="14" t="s">
        <v>15943</v>
      </c>
    </row>
    <row r="689" spans="1:10" ht="60.75" x14ac:dyDescent="0.35">
      <c r="A689" s="8">
        <v>684</v>
      </c>
      <c r="B689" s="108" t="s">
        <v>2316</v>
      </c>
      <c r="C689" s="14" t="s">
        <v>928</v>
      </c>
      <c r="D689" s="135">
        <v>6000</v>
      </c>
      <c r="E689" s="135">
        <v>6000</v>
      </c>
      <c r="F689" s="14" t="s">
        <v>929</v>
      </c>
      <c r="G689" s="14" t="s">
        <v>15944</v>
      </c>
      <c r="H689" s="14" t="s">
        <v>15944</v>
      </c>
      <c r="I689" s="14" t="s">
        <v>931</v>
      </c>
      <c r="J689" s="14" t="s">
        <v>15945</v>
      </c>
    </row>
    <row r="690" spans="1:10" ht="81" x14ac:dyDescent="0.35">
      <c r="A690" s="8">
        <v>685</v>
      </c>
      <c r="B690" s="108" t="s">
        <v>2316</v>
      </c>
      <c r="C690" s="14" t="s">
        <v>928</v>
      </c>
      <c r="D690" s="135">
        <v>69978</v>
      </c>
      <c r="E690" s="135">
        <v>69978</v>
      </c>
      <c r="F690" s="14" t="s">
        <v>929</v>
      </c>
      <c r="G690" s="14" t="s">
        <v>15946</v>
      </c>
      <c r="H690" s="14" t="s">
        <v>15946</v>
      </c>
      <c r="I690" s="14" t="s">
        <v>931</v>
      </c>
      <c r="J690" s="14" t="s">
        <v>15947</v>
      </c>
    </row>
    <row r="691" spans="1:10" ht="60.75" x14ac:dyDescent="0.35">
      <c r="A691" s="8">
        <v>686</v>
      </c>
      <c r="B691" s="108" t="s">
        <v>2316</v>
      </c>
      <c r="C691" s="14" t="s">
        <v>928</v>
      </c>
      <c r="D691" s="135">
        <v>14552</v>
      </c>
      <c r="E691" s="135">
        <v>14552</v>
      </c>
      <c r="F691" s="14" t="s">
        <v>929</v>
      </c>
      <c r="G691" s="14" t="s">
        <v>15948</v>
      </c>
      <c r="H691" s="14" t="s">
        <v>15948</v>
      </c>
      <c r="I691" s="14" t="s">
        <v>931</v>
      </c>
      <c r="J691" s="14" t="s">
        <v>15949</v>
      </c>
    </row>
    <row r="692" spans="1:10" ht="60.75" x14ac:dyDescent="0.35">
      <c r="A692" s="8">
        <v>687</v>
      </c>
      <c r="B692" s="108" t="s">
        <v>2162</v>
      </c>
      <c r="C692" s="14" t="s">
        <v>928</v>
      </c>
      <c r="D692" s="135">
        <v>48400</v>
      </c>
      <c r="E692" s="135">
        <v>48400</v>
      </c>
      <c r="F692" s="14" t="s">
        <v>929</v>
      </c>
      <c r="G692" s="14" t="s">
        <v>15950</v>
      </c>
      <c r="H692" s="14" t="s">
        <v>15950</v>
      </c>
      <c r="I692" s="14" t="s">
        <v>931</v>
      </c>
      <c r="J692" s="14" t="s">
        <v>15951</v>
      </c>
    </row>
    <row r="693" spans="1:10" ht="81" x14ac:dyDescent="0.35">
      <c r="A693" s="8">
        <v>688</v>
      </c>
      <c r="B693" s="108" t="s">
        <v>2162</v>
      </c>
      <c r="C693" s="14" t="s">
        <v>928</v>
      </c>
      <c r="D693" s="135">
        <v>2281500</v>
      </c>
      <c r="E693" s="135">
        <v>2281500</v>
      </c>
      <c r="F693" s="14" t="s">
        <v>3616</v>
      </c>
      <c r="G693" s="14" t="s">
        <v>15952</v>
      </c>
      <c r="H693" s="14" t="s">
        <v>15952</v>
      </c>
      <c r="I693" s="14" t="s">
        <v>931</v>
      </c>
      <c r="J693" s="14" t="s">
        <v>15953</v>
      </c>
    </row>
    <row r="694" spans="1:10" ht="60.75" x14ac:dyDescent="0.35">
      <c r="A694" s="8">
        <v>689</v>
      </c>
      <c r="B694" s="108" t="s">
        <v>2162</v>
      </c>
      <c r="C694" s="14" t="s">
        <v>928</v>
      </c>
      <c r="D694" s="135">
        <v>176000</v>
      </c>
      <c r="E694" s="135">
        <v>176000</v>
      </c>
      <c r="F694" s="14" t="s">
        <v>929</v>
      </c>
      <c r="G694" s="14" t="s">
        <v>15954</v>
      </c>
      <c r="H694" s="14" t="s">
        <v>15954</v>
      </c>
      <c r="I694" s="14" t="s">
        <v>931</v>
      </c>
      <c r="J694" s="14" t="s">
        <v>15955</v>
      </c>
    </row>
    <row r="695" spans="1:10" ht="81" x14ac:dyDescent="0.35">
      <c r="A695" s="8">
        <v>690</v>
      </c>
      <c r="B695" s="108" t="s">
        <v>15956</v>
      </c>
      <c r="C695" s="14" t="s">
        <v>928</v>
      </c>
      <c r="D695" s="135">
        <v>84000</v>
      </c>
      <c r="E695" s="135">
        <v>84000</v>
      </c>
      <c r="F695" s="14" t="s">
        <v>929</v>
      </c>
      <c r="G695" s="14" t="s">
        <v>15957</v>
      </c>
      <c r="H695" s="14" t="s">
        <v>15957</v>
      </c>
      <c r="I695" s="14" t="s">
        <v>931</v>
      </c>
      <c r="J695" s="14" t="s">
        <v>15958</v>
      </c>
    </row>
    <row r="696" spans="1:10" ht="60.75" x14ac:dyDescent="0.35">
      <c r="A696" s="8">
        <v>691</v>
      </c>
      <c r="B696" s="108" t="s">
        <v>15959</v>
      </c>
      <c r="C696" s="14" t="s">
        <v>928</v>
      </c>
      <c r="D696" s="135">
        <v>10165</v>
      </c>
      <c r="E696" s="135">
        <v>10165</v>
      </c>
      <c r="F696" s="14" t="s">
        <v>929</v>
      </c>
      <c r="G696" s="14" t="s">
        <v>15960</v>
      </c>
      <c r="H696" s="14" t="s">
        <v>15960</v>
      </c>
      <c r="I696" s="14" t="s">
        <v>931</v>
      </c>
      <c r="J696" s="14" t="s">
        <v>15961</v>
      </c>
    </row>
    <row r="697" spans="1:10" ht="40.5" x14ac:dyDescent="0.35">
      <c r="A697" s="8">
        <v>692</v>
      </c>
      <c r="B697" s="108" t="s">
        <v>37976</v>
      </c>
      <c r="C697" s="14" t="s">
        <v>36749</v>
      </c>
      <c r="D697" s="197">
        <v>6325</v>
      </c>
      <c r="E697" s="342">
        <f t="shared" ref="E697:E708" si="10">D697</f>
        <v>6325</v>
      </c>
      <c r="F697" s="14" t="s">
        <v>33</v>
      </c>
      <c r="G697" s="14" t="s">
        <v>37977</v>
      </c>
      <c r="H697" s="14" t="str">
        <f t="shared" ref="H697:H708" si="11">G697</f>
        <v>ร้านรุ่งเรืองทรัพย์
6,325.00 บาท</v>
      </c>
      <c r="I697" s="14" t="s">
        <v>1058</v>
      </c>
      <c r="J697" s="14" t="s">
        <v>37989</v>
      </c>
    </row>
    <row r="698" spans="1:10" ht="60.75" x14ac:dyDescent="0.35">
      <c r="A698" s="8">
        <v>693</v>
      </c>
      <c r="B698" s="108" t="s">
        <v>36794</v>
      </c>
      <c r="C698" s="14" t="s">
        <v>36749</v>
      </c>
      <c r="D698" s="197">
        <v>9309</v>
      </c>
      <c r="E698" s="342">
        <f t="shared" si="10"/>
        <v>9309</v>
      </c>
      <c r="F698" s="14" t="s">
        <v>33</v>
      </c>
      <c r="G698" s="14" t="s">
        <v>37978</v>
      </c>
      <c r="H698" s="14" t="str">
        <f t="shared" si="11"/>
        <v>บริษัท เอ เอส ไซน์ จำกัด
9,309.00 บาท</v>
      </c>
      <c r="I698" s="14" t="s">
        <v>1058</v>
      </c>
      <c r="J698" s="14" t="s">
        <v>37990</v>
      </c>
    </row>
    <row r="699" spans="1:10" ht="60.75" x14ac:dyDescent="0.35">
      <c r="A699" s="8">
        <v>694</v>
      </c>
      <c r="B699" s="108" t="s">
        <v>37979</v>
      </c>
      <c r="C699" s="14" t="s">
        <v>36749</v>
      </c>
      <c r="D699" s="197">
        <v>5286.87</v>
      </c>
      <c r="E699" s="342">
        <f t="shared" si="10"/>
        <v>5286.87</v>
      </c>
      <c r="F699" s="14" t="s">
        <v>33</v>
      </c>
      <c r="G699" s="14" t="s">
        <v>37980</v>
      </c>
      <c r="H699" s="14" t="str">
        <f t="shared" si="11"/>
        <v>ห้างหุ้นส่วนจำกัด วิชิตอิมปอร์ต
5,286.87 บาท</v>
      </c>
      <c r="I699" s="14" t="s">
        <v>1058</v>
      </c>
      <c r="J699" s="14" t="s">
        <v>37991</v>
      </c>
    </row>
    <row r="700" spans="1:10" ht="60.75" x14ac:dyDescent="0.35">
      <c r="A700" s="8">
        <v>695</v>
      </c>
      <c r="B700" s="108" t="s">
        <v>36748</v>
      </c>
      <c r="C700" s="14" t="s">
        <v>36749</v>
      </c>
      <c r="D700" s="197">
        <v>9000</v>
      </c>
      <c r="E700" s="342">
        <f t="shared" si="10"/>
        <v>9000</v>
      </c>
      <c r="F700" s="14" t="s">
        <v>33</v>
      </c>
      <c r="G700" s="14" t="s">
        <v>37981</v>
      </c>
      <c r="H700" s="14" t="str">
        <f t="shared" si="11"/>
        <v>บริษัท ไทยก๊อส จำกัด
9,000.00 บาท</v>
      </c>
      <c r="I700" s="14" t="s">
        <v>1058</v>
      </c>
      <c r="J700" s="14" t="s">
        <v>37992</v>
      </c>
    </row>
    <row r="701" spans="1:10" ht="60.75" x14ac:dyDescent="0.35">
      <c r="A701" s="8">
        <v>696</v>
      </c>
      <c r="B701" s="108" t="s">
        <v>37982</v>
      </c>
      <c r="C701" s="14" t="s">
        <v>36749</v>
      </c>
      <c r="D701" s="197">
        <v>17810</v>
      </c>
      <c r="E701" s="342">
        <f t="shared" si="10"/>
        <v>17810</v>
      </c>
      <c r="F701" s="14" t="s">
        <v>33</v>
      </c>
      <c r="G701" s="14" t="s">
        <v>37983</v>
      </c>
      <c r="H701" s="14" t="str">
        <f t="shared" si="11"/>
        <v>นางสาวรพิพรรณ กาเล็ก
17,810.00 บาท</v>
      </c>
      <c r="I701" s="14" t="s">
        <v>1058</v>
      </c>
      <c r="J701" s="14" t="s">
        <v>37993</v>
      </c>
    </row>
    <row r="702" spans="1:10" ht="81" x14ac:dyDescent="0.35">
      <c r="A702" s="8">
        <v>697</v>
      </c>
      <c r="B702" s="108" t="s">
        <v>37423</v>
      </c>
      <c r="C702" s="14" t="s">
        <v>36749</v>
      </c>
      <c r="D702" s="197">
        <v>53480</v>
      </c>
      <c r="E702" s="342">
        <f t="shared" si="10"/>
        <v>53480</v>
      </c>
      <c r="F702" s="14" t="s">
        <v>33</v>
      </c>
      <c r="G702" s="14" t="s">
        <v>37984</v>
      </c>
      <c r="H702" s="14" t="str">
        <f t="shared" si="11"/>
        <v>บริษัท พยาธิภัณฑ์อินเตอร์เนชั่นแนล จำกัด
53,480.00 บาท</v>
      </c>
      <c r="I702" s="14" t="s">
        <v>1058</v>
      </c>
      <c r="J702" s="14" t="s">
        <v>37994</v>
      </c>
    </row>
    <row r="703" spans="1:10" ht="60.75" x14ac:dyDescent="0.35">
      <c r="A703" s="8">
        <v>698</v>
      </c>
      <c r="B703" s="108" t="s">
        <v>36748</v>
      </c>
      <c r="C703" s="14" t="s">
        <v>36749</v>
      </c>
      <c r="D703" s="197">
        <v>191744</v>
      </c>
      <c r="E703" s="342">
        <f t="shared" si="10"/>
        <v>191744</v>
      </c>
      <c r="F703" s="14" t="s">
        <v>33</v>
      </c>
      <c r="G703" s="14" t="s">
        <v>37985</v>
      </c>
      <c r="H703" s="14" t="str">
        <f t="shared" si="11"/>
        <v>บริษัท กิบไทย จำกัด
191,744.00 บาท</v>
      </c>
      <c r="I703" s="14" t="s">
        <v>1058</v>
      </c>
      <c r="J703" s="14" t="s">
        <v>37995</v>
      </c>
    </row>
    <row r="704" spans="1:10" ht="60.75" x14ac:dyDescent="0.35">
      <c r="A704" s="8">
        <v>699</v>
      </c>
      <c r="B704" s="108" t="s">
        <v>36748</v>
      </c>
      <c r="C704" s="14" t="s">
        <v>36749</v>
      </c>
      <c r="D704" s="197">
        <v>64200</v>
      </c>
      <c r="E704" s="342">
        <f t="shared" si="10"/>
        <v>64200</v>
      </c>
      <c r="F704" s="14" t="s">
        <v>33</v>
      </c>
      <c r="G704" s="14" t="s">
        <v>37021</v>
      </c>
      <c r="H704" s="14" t="str">
        <f t="shared" si="11"/>
        <v>บริษัท ดีเคเอสเอช (ประเทศไทย) จำกัด
64,200.00 บาท</v>
      </c>
      <c r="I704" s="14" t="s">
        <v>1058</v>
      </c>
      <c r="J704" s="14" t="s">
        <v>37996</v>
      </c>
    </row>
    <row r="705" spans="1:10" ht="60.75" x14ac:dyDescent="0.35">
      <c r="A705" s="8">
        <v>700</v>
      </c>
      <c r="B705" s="108" t="s">
        <v>36794</v>
      </c>
      <c r="C705" s="14" t="s">
        <v>36749</v>
      </c>
      <c r="D705" s="197">
        <v>13910</v>
      </c>
      <c r="E705" s="342">
        <f t="shared" si="10"/>
        <v>13910</v>
      </c>
      <c r="F705" s="14" t="s">
        <v>33</v>
      </c>
      <c r="G705" s="14" t="s">
        <v>37986</v>
      </c>
      <c r="H705" s="14" t="str">
        <f t="shared" si="11"/>
        <v>บริษัท โอเชี่ยนเมด จำกัด
13,910.00 บาท</v>
      </c>
      <c r="I705" s="14" t="s">
        <v>1058</v>
      </c>
      <c r="J705" s="14" t="s">
        <v>37997</v>
      </c>
    </row>
    <row r="706" spans="1:10" ht="60.75" x14ac:dyDescent="0.35">
      <c r="A706" s="8">
        <v>701</v>
      </c>
      <c r="B706" s="108" t="s">
        <v>36748</v>
      </c>
      <c r="C706" s="14" t="s">
        <v>36749</v>
      </c>
      <c r="D706" s="197">
        <v>9416</v>
      </c>
      <c r="E706" s="342">
        <f t="shared" si="10"/>
        <v>9416</v>
      </c>
      <c r="F706" s="14" t="s">
        <v>33</v>
      </c>
      <c r="G706" s="14" t="s">
        <v>36788</v>
      </c>
      <c r="H706" s="14" t="str">
        <f t="shared" si="11"/>
        <v>บริษัท โอเชี่ยนเมด จำกัด
9,416.00 บาท</v>
      </c>
      <c r="I706" s="14" t="s">
        <v>1058</v>
      </c>
      <c r="J706" s="14" t="s">
        <v>37998</v>
      </c>
    </row>
    <row r="707" spans="1:10" ht="60.75" x14ac:dyDescent="0.35">
      <c r="A707" s="8">
        <v>702</v>
      </c>
      <c r="B707" s="108" t="s">
        <v>36794</v>
      </c>
      <c r="C707" s="14" t="s">
        <v>36749</v>
      </c>
      <c r="D707" s="197">
        <v>12000</v>
      </c>
      <c r="E707" s="342">
        <f t="shared" si="10"/>
        <v>12000</v>
      </c>
      <c r="F707" s="14" t="s">
        <v>33</v>
      </c>
      <c r="G707" s="14" t="s">
        <v>37987</v>
      </c>
      <c r="H707" s="14" t="str">
        <f t="shared" si="11"/>
        <v>บริษัท ดีเคเอสเอช (ประเทศไทย) จำกัด
12,000.00 บาท</v>
      </c>
      <c r="I707" s="14" t="s">
        <v>1058</v>
      </c>
      <c r="J707" s="14" t="s">
        <v>37999</v>
      </c>
    </row>
    <row r="708" spans="1:10" ht="60.75" x14ac:dyDescent="0.35">
      <c r="A708" s="8">
        <v>703</v>
      </c>
      <c r="B708" s="108" t="s">
        <v>37243</v>
      </c>
      <c r="C708" s="14" t="s">
        <v>36749</v>
      </c>
      <c r="D708" s="197">
        <v>19220.439999999999</v>
      </c>
      <c r="E708" s="342">
        <f t="shared" si="10"/>
        <v>19220.439999999999</v>
      </c>
      <c r="F708" s="14" t="s">
        <v>33</v>
      </c>
      <c r="G708" s="14" t="s">
        <v>37988</v>
      </c>
      <c r="H708" s="14" t="str">
        <f t="shared" si="11"/>
        <v>บริษัท สยามยูนิแคร์ จำกัด
19,220.44 บาท</v>
      </c>
      <c r="I708" s="14" t="s">
        <v>1058</v>
      </c>
      <c r="J708" s="14" t="s">
        <v>38000</v>
      </c>
    </row>
    <row r="709" spans="1:10" ht="101.25" x14ac:dyDescent="0.35">
      <c r="A709" s="8">
        <v>704</v>
      </c>
      <c r="B709" s="108" t="s">
        <v>15962</v>
      </c>
      <c r="C709" s="14" t="s">
        <v>968</v>
      </c>
      <c r="D709" s="184">
        <v>365271.25</v>
      </c>
      <c r="E709" s="184">
        <v>365271.25</v>
      </c>
      <c r="F709" s="14" t="s">
        <v>969</v>
      </c>
      <c r="G709" s="14" t="s">
        <v>15963</v>
      </c>
      <c r="H709" s="14" t="s">
        <v>15964</v>
      </c>
      <c r="I709" s="14" t="s">
        <v>972</v>
      </c>
      <c r="J709" s="14" t="s">
        <v>15965</v>
      </c>
    </row>
    <row r="710" spans="1:10" ht="81" x14ac:dyDescent="0.35">
      <c r="A710" s="8">
        <v>705</v>
      </c>
      <c r="B710" s="16" t="s">
        <v>28035</v>
      </c>
      <c r="C710" s="111" t="s">
        <v>26822</v>
      </c>
      <c r="D710" s="19">
        <v>11150</v>
      </c>
      <c r="E710" s="19">
        <v>11150</v>
      </c>
      <c r="F710" s="18" t="s">
        <v>37942</v>
      </c>
      <c r="G710" s="18" t="s">
        <v>28036</v>
      </c>
      <c r="H710" s="18" t="s">
        <v>28036</v>
      </c>
      <c r="I710" s="261" t="s">
        <v>185</v>
      </c>
      <c r="J710" s="18" t="s">
        <v>28037</v>
      </c>
    </row>
    <row r="711" spans="1:10" ht="81" x14ac:dyDescent="0.35">
      <c r="A711" s="8">
        <v>706</v>
      </c>
      <c r="B711" s="16" t="s">
        <v>28038</v>
      </c>
      <c r="C711" s="111" t="s">
        <v>26822</v>
      </c>
      <c r="D711" s="19">
        <v>60000</v>
      </c>
      <c r="E711" s="19">
        <v>60000</v>
      </c>
      <c r="F711" s="18" t="s">
        <v>37942</v>
      </c>
      <c r="G711" s="18" t="s">
        <v>28039</v>
      </c>
      <c r="H711" s="18" t="s">
        <v>28039</v>
      </c>
      <c r="I711" s="261" t="s">
        <v>185</v>
      </c>
      <c r="J711" s="18" t="s">
        <v>28040</v>
      </c>
    </row>
    <row r="712" spans="1:10" ht="81" x14ac:dyDescent="0.35">
      <c r="A712" s="8">
        <v>707</v>
      </c>
      <c r="B712" s="16" t="s">
        <v>28041</v>
      </c>
      <c r="C712" s="111" t="s">
        <v>26822</v>
      </c>
      <c r="D712" s="19">
        <v>12000</v>
      </c>
      <c r="E712" s="19">
        <v>12000</v>
      </c>
      <c r="F712" s="18" t="s">
        <v>37942</v>
      </c>
      <c r="G712" s="18" t="s">
        <v>28042</v>
      </c>
      <c r="H712" s="18" t="s">
        <v>28042</v>
      </c>
      <c r="I712" s="261" t="s">
        <v>185</v>
      </c>
      <c r="J712" s="18" t="s">
        <v>28043</v>
      </c>
    </row>
    <row r="713" spans="1:10" ht="60.75" x14ac:dyDescent="0.35">
      <c r="A713" s="8">
        <v>708</v>
      </c>
      <c r="B713" s="16" t="s">
        <v>28044</v>
      </c>
      <c r="C713" s="111" t="s">
        <v>26822</v>
      </c>
      <c r="D713" s="19">
        <v>19925</v>
      </c>
      <c r="E713" s="19">
        <v>19925</v>
      </c>
      <c r="F713" s="18" t="s">
        <v>37942</v>
      </c>
      <c r="G713" s="18" t="s">
        <v>28045</v>
      </c>
      <c r="H713" s="18" t="s">
        <v>28045</v>
      </c>
      <c r="I713" s="261" t="s">
        <v>185</v>
      </c>
      <c r="J713" s="18" t="s">
        <v>28046</v>
      </c>
    </row>
    <row r="714" spans="1:10" ht="60.75" x14ac:dyDescent="0.35">
      <c r="A714" s="8">
        <v>709</v>
      </c>
      <c r="B714" s="16" t="s">
        <v>28047</v>
      </c>
      <c r="C714" s="111" t="s">
        <v>26822</v>
      </c>
      <c r="D714" s="19">
        <v>97500</v>
      </c>
      <c r="E714" s="19">
        <v>95100</v>
      </c>
      <c r="F714" s="18" t="s">
        <v>37942</v>
      </c>
      <c r="G714" s="18" t="s">
        <v>28048</v>
      </c>
      <c r="H714" s="18" t="s">
        <v>28048</v>
      </c>
      <c r="I714" s="261" t="s">
        <v>185</v>
      </c>
      <c r="J714" s="18" t="s">
        <v>28049</v>
      </c>
    </row>
    <row r="715" spans="1:10" ht="81" x14ac:dyDescent="0.35">
      <c r="A715" s="8">
        <v>710</v>
      </c>
      <c r="B715" s="365" t="s">
        <v>38033</v>
      </c>
      <c r="C715" s="212" t="s">
        <v>36856</v>
      </c>
      <c r="D715" s="366">
        <v>250840</v>
      </c>
      <c r="E715" s="366">
        <v>250840</v>
      </c>
      <c r="F715" s="212" t="s">
        <v>37943</v>
      </c>
      <c r="G715" s="212" t="s">
        <v>38034</v>
      </c>
      <c r="H715" s="212" t="str">
        <f t="shared" ref="H715:H748" si="12">G715</f>
        <v>ห้างหุ้นส่วนจำกัด วีอาร์ ซัพพอร์ต 250840 บาท</v>
      </c>
      <c r="I715" s="367" t="s">
        <v>36812</v>
      </c>
      <c r="J715" s="212" t="s">
        <v>38043</v>
      </c>
    </row>
    <row r="716" spans="1:10" ht="60.75" x14ac:dyDescent="0.35">
      <c r="A716" s="8">
        <v>711</v>
      </c>
      <c r="B716" s="16" t="s">
        <v>38850</v>
      </c>
      <c r="C716" s="8" t="s">
        <v>38633</v>
      </c>
      <c r="D716" s="19">
        <v>8400</v>
      </c>
      <c r="E716" s="19">
        <v>8400</v>
      </c>
      <c r="F716" s="18" t="s">
        <v>37942</v>
      </c>
      <c r="G716" s="8" t="s">
        <v>39561</v>
      </c>
      <c r="H716" s="8" t="s">
        <v>39561</v>
      </c>
      <c r="I716" s="24" t="s">
        <v>38635</v>
      </c>
      <c r="J716" s="8" t="s">
        <v>39575</v>
      </c>
    </row>
    <row r="717" spans="1:10" ht="60.75" x14ac:dyDescent="0.35">
      <c r="A717" s="8">
        <v>712</v>
      </c>
      <c r="B717" s="16" t="s">
        <v>39562</v>
      </c>
      <c r="C717" s="8" t="s">
        <v>38633</v>
      </c>
      <c r="D717" s="19">
        <v>13910</v>
      </c>
      <c r="E717" s="19">
        <v>13910</v>
      </c>
      <c r="F717" s="18" t="s">
        <v>37942</v>
      </c>
      <c r="G717" s="8" t="s">
        <v>39563</v>
      </c>
      <c r="H717" s="8" t="s">
        <v>39563</v>
      </c>
      <c r="I717" s="24" t="s">
        <v>38635</v>
      </c>
      <c r="J717" s="8" t="s">
        <v>39576</v>
      </c>
    </row>
    <row r="718" spans="1:10" ht="60.75" x14ac:dyDescent="0.35">
      <c r="A718" s="8">
        <v>713</v>
      </c>
      <c r="B718" s="16" t="s">
        <v>612</v>
      </c>
      <c r="C718" s="8" t="s">
        <v>38633</v>
      </c>
      <c r="D718" s="19">
        <v>72267.8</v>
      </c>
      <c r="E718" s="19">
        <v>72267.8</v>
      </c>
      <c r="F718" s="18" t="s">
        <v>37942</v>
      </c>
      <c r="G718" s="8" t="s">
        <v>39564</v>
      </c>
      <c r="H718" s="8" t="s">
        <v>39564</v>
      </c>
      <c r="I718" s="24" t="s">
        <v>38635</v>
      </c>
      <c r="J718" s="8" t="s">
        <v>39577</v>
      </c>
    </row>
    <row r="719" spans="1:10" ht="60.75" x14ac:dyDescent="0.35">
      <c r="A719" s="8">
        <v>714</v>
      </c>
      <c r="B719" s="16" t="s">
        <v>38675</v>
      </c>
      <c r="C719" s="8" t="s">
        <v>38633</v>
      </c>
      <c r="D719" s="19">
        <v>54000</v>
      </c>
      <c r="E719" s="19">
        <v>54000</v>
      </c>
      <c r="F719" s="18" t="s">
        <v>37942</v>
      </c>
      <c r="G719" s="8" t="s">
        <v>39565</v>
      </c>
      <c r="H719" s="8" t="s">
        <v>39565</v>
      </c>
      <c r="I719" s="24" t="s">
        <v>38635</v>
      </c>
      <c r="J719" s="8" t="s">
        <v>39578</v>
      </c>
    </row>
    <row r="720" spans="1:10" ht="60.75" x14ac:dyDescent="0.35">
      <c r="A720" s="8">
        <v>715</v>
      </c>
      <c r="B720" s="16" t="s">
        <v>38969</v>
      </c>
      <c r="C720" s="8" t="s">
        <v>38633</v>
      </c>
      <c r="D720" s="19">
        <v>80000</v>
      </c>
      <c r="E720" s="19">
        <v>80000</v>
      </c>
      <c r="F720" s="18" t="s">
        <v>37942</v>
      </c>
      <c r="G720" s="8" t="s">
        <v>38706</v>
      </c>
      <c r="H720" s="8" t="s">
        <v>38706</v>
      </c>
      <c r="I720" s="24" t="s">
        <v>38635</v>
      </c>
      <c r="J720" s="8" t="s">
        <v>39579</v>
      </c>
    </row>
    <row r="721" spans="1:10" ht="60.75" x14ac:dyDescent="0.35">
      <c r="A721" s="8">
        <v>716</v>
      </c>
      <c r="B721" s="16" t="s">
        <v>38759</v>
      </c>
      <c r="C721" s="8" t="s">
        <v>38633</v>
      </c>
      <c r="D721" s="19">
        <v>33284</v>
      </c>
      <c r="E721" s="19">
        <v>33284</v>
      </c>
      <c r="F721" s="18" t="s">
        <v>37942</v>
      </c>
      <c r="G721" s="8" t="s">
        <v>39566</v>
      </c>
      <c r="H721" s="8" t="s">
        <v>39566</v>
      </c>
      <c r="I721" s="24" t="s">
        <v>38635</v>
      </c>
      <c r="J721" s="8" t="s">
        <v>39580</v>
      </c>
    </row>
    <row r="722" spans="1:10" ht="60.75" x14ac:dyDescent="0.35">
      <c r="A722" s="8">
        <v>717</v>
      </c>
      <c r="B722" s="16" t="s">
        <v>26925</v>
      </c>
      <c r="C722" s="8" t="s">
        <v>38633</v>
      </c>
      <c r="D722" s="19">
        <v>8000</v>
      </c>
      <c r="E722" s="19">
        <v>8000</v>
      </c>
      <c r="F722" s="18" t="s">
        <v>37942</v>
      </c>
      <c r="G722" s="8" t="s">
        <v>39567</v>
      </c>
      <c r="H722" s="8" t="s">
        <v>39567</v>
      </c>
      <c r="I722" s="24" t="s">
        <v>38635</v>
      </c>
      <c r="J722" s="8" t="s">
        <v>39581</v>
      </c>
    </row>
    <row r="723" spans="1:10" ht="60.75" x14ac:dyDescent="0.35">
      <c r="A723" s="8">
        <v>718</v>
      </c>
      <c r="B723" s="16" t="s">
        <v>26925</v>
      </c>
      <c r="C723" s="8" t="s">
        <v>38633</v>
      </c>
      <c r="D723" s="19">
        <v>6206</v>
      </c>
      <c r="E723" s="19">
        <v>6206</v>
      </c>
      <c r="F723" s="18" t="s">
        <v>37942</v>
      </c>
      <c r="G723" s="8" t="s">
        <v>39568</v>
      </c>
      <c r="H723" s="8" t="s">
        <v>39568</v>
      </c>
      <c r="I723" s="24" t="s">
        <v>38635</v>
      </c>
      <c r="J723" s="8" t="s">
        <v>39582</v>
      </c>
    </row>
    <row r="724" spans="1:10" ht="60.75" x14ac:dyDescent="0.35">
      <c r="A724" s="8">
        <v>719</v>
      </c>
      <c r="B724" s="16" t="s">
        <v>26925</v>
      </c>
      <c r="C724" s="8" t="s">
        <v>38633</v>
      </c>
      <c r="D724" s="19">
        <v>44940</v>
      </c>
      <c r="E724" s="19">
        <v>44940</v>
      </c>
      <c r="F724" s="18" t="s">
        <v>37942</v>
      </c>
      <c r="G724" s="8" t="s">
        <v>39569</v>
      </c>
      <c r="H724" s="8" t="s">
        <v>39569</v>
      </c>
      <c r="I724" s="24" t="s">
        <v>38635</v>
      </c>
      <c r="J724" s="8" t="s">
        <v>39583</v>
      </c>
    </row>
    <row r="725" spans="1:10" ht="121.5" x14ac:dyDescent="0.35">
      <c r="A725" s="8">
        <v>720</v>
      </c>
      <c r="B725" s="16" t="s">
        <v>39570</v>
      </c>
      <c r="C725" s="8" t="s">
        <v>38633</v>
      </c>
      <c r="D725" s="19">
        <v>39936</v>
      </c>
      <c r="E725" s="19">
        <v>39936</v>
      </c>
      <c r="F725" s="18" t="s">
        <v>37942</v>
      </c>
      <c r="G725" s="8" t="s">
        <v>39571</v>
      </c>
      <c r="H725" s="8" t="s">
        <v>39571</v>
      </c>
      <c r="I725" s="24" t="s">
        <v>38635</v>
      </c>
      <c r="J725" s="8" t="s">
        <v>39584</v>
      </c>
    </row>
    <row r="726" spans="1:10" ht="81" x14ac:dyDescent="0.35">
      <c r="A726" s="8">
        <v>721</v>
      </c>
      <c r="B726" s="12" t="s">
        <v>44580</v>
      </c>
      <c r="C726" s="8" t="s">
        <v>44424</v>
      </c>
      <c r="D726" s="19">
        <v>13161</v>
      </c>
      <c r="E726" s="19">
        <v>13290</v>
      </c>
      <c r="F726" s="18" t="s">
        <v>938</v>
      </c>
      <c r="G726" s="18" t="s">
        <v>45982</v>
      </c>
      <c r="H726" s="18" t="s">
        <v>45982</v>
      </c>
      <c r="I726" s="8" t="s">
        <v>44582</v>
      </c>
      <c r="J726" s="18" t="s">
        <v>45983</v>
      </c>
    </row>
    <row r="727" spans="1:10" ht="81" x14ac:dyDescent="0.35">
      <c r="A727" s="8">
        <v>722</v>
      </c>
      <c r="B727" s="12" t="s">
        <v>44598</v>
      </c>
      <c r="C727" s="8" t="s">
        <v>44424</v>
      </c>
      <c r="D727" s="19">
        <v>1950</v>
      </c>
      <c r="E727" s="19">
        <v>2000</v>
      </c>
      <c r="F727" s="18" t="s">
        <v>938</v>
      </c>
      <c r="G727" s="18" t="s">
        <v>45984</v>
      </c>
      <c r="H727" s="18" t="s">
        <v>45984</v>
      </c>
      <c r="I727" s="8" t="s">
        <v>44582</v>
      </c>
      <c r="J727" s="18" t="s">
        <v>45985</v>
      </c>
    </row>
    <row r="728" spans="1:10" ht="101.25" x14ac:dyDescent="0.35">
      <c r="A728" s="8">
        <v>723</v>
      </c>
      <c r="B728" s="12" t="s">
        <v>44580</v>
      </c>
      <c r="C728" s="8" t="s">
        <v>44424</v>
      </c>
      <c r="D728" s="19">
        <v>96300</v>
      </c>
      <c r="E728" s="19">
        <v>224700</v>
      </c>
      <c r="F728" s="18" t="s">
        <v>938</v>
      </c>
      <c r="G728" s="18" t="s">
        <v>45986</v>
      </c>
      <c r="H728" s="18" t="s">
        <v>45986</v>
      </c>
      <c r="I728" s="8" t="s">
        <v>44582</v>
      </c>
      <c r="J728" s="18" t="s">
        <v>45987</v>
      </c>
    </row>
    <row r="729" spans="1:10" ht="68.45" customHeight="1" x14ac:dyDescent="0.35">
      <c r="A729" s="8">
        <v>724</v>
      </c>
      <c r="B729" s="12" t="s">
        <v>44580</v>
      </c>
      <c r="C729" s="8" t="s">
        <v>44424</v>
      </c>
      <c r="D729" s="19">
        <v>9202</v>
      </c>
      <c r="E729" s="19">
        <v>9202</v>
      </c>
      <c r="F729" s="18" t="s">
        <v>938</v>
      </c>
      <c r="G729" s="18" t="s">
        <v>45988</v>
      </c>
      <c r="H729" s="18" t="s">
        <v>45988</v>
      </c>
      <c r="I729" s="8" t="s">
        <v>44582</v>
      </c>
      <c r="J729" s="18" t="s">
        <v>45989</v>
      </c>
    </row>
    <row r="730" spans="1:10" ht="81" x14ac:dyDescent="0.35">
      <c r="A730" s="8">
        <v>725</v>
      </c>
      <c r="B730" s="12" t="s">
        <v>44598</v>
      </c>
      <c r="C730" s="8" t="s">
        <v>44424</v>
      </c>
      <c r="D730" s="19">
        <v>90273.76</v>
      </c>
      <c r="E730" s="19">
        <v>852241.2</v>
      </c>
      <c r="F730" s="18" t="s">
        <v>938</v>
      </c>
      <c r="G730" s="18" t="s">
        <v>45990</v>
      </c>
      <c r="H730" s="18" t="s">
        <v>45990</v>
      </c>
      <c r="I730" s="8" t="s">
        <v>44582</v>
      </c>
      <c r="J730" s="18" t="s">
        <v>45991</v>
      </c>
    </row>
    <row r="731" spans="1:10" ht="81" x14ac:dyDescent="0.35">
      <c r="A731" s="8">
        <v>726</v>
      </c>
      <c r="B731" s="12" t="s">
        <v>44615</v>
      </c>
      <c r="C731" s="8" t="s">
        <v>44424</v>
      </c>
      <c r="D731" s="19">
        <v>16950.990000000002</v>
      </c>
      <c r="E731" s="19">
        <v>175890.07</v>
      </c>
      <c r="F731" s="18" t="s">
        <v>938</v>
      </c>
      <c r="G731" s="18" t="s">
        <v>45992</v>
      </c>
      <c r="H731" s="18" t="s">
        <v>45992</v>
      </c>
      <c r="I731" s="8" t="s">
        <v>44582</v>
      </c>
      <c r="J731" s="18" t="s">
        <v>45993</v>
      </c>
    </row>
    <row r="732" spans="1:10" ht="60.75" x14ac:dyDescent="0.35">
      <c r="A732" s="8">
        <v>727</v>
      </c>
      <c r="B732" s="12" t="s">
        <v>44615</v>
      </c>
      <c r="C732" s="8" t="s">
        <v>44424</v>
      </c>
      <c r="D732" s="19">
        <v>373591.57</v>
      </c>
      <c r="E732" s="19">
        <v>1317344</v>
      </c>
      <c r="F732" s="18" t="s">
        <v>938</v>
      </c>
      <c r="G732" s="18" t="s">
        <v>45994</v>
      </c>
      <c r="H732" s="18" t="s">
        <v>45994</v>
      </c>
      <c r="I732" s="8" t="s">
        <v>44582</v>
      </c>
      <c r="J732" s="18" t="s">
        <v>45995</v>
      </c>
    </row>
    <row r="733" spans="1:10" ht="60.75" x14ac:dyDescent="0.35">
      <c r="A733" s="8">
        <v>728</v>
      </c>
      <c r="B733" s="12" t="s">
        <v>44580</v>
      </c>
      <c r="C733" s="8" t="s">
        <v>44424</v>
      </c>
      <c r="D733" s="19">
        <v>70620</v>
      </c>
      <c r="E733" s="19">
        <v>70620</v>
      </c>
      <c r="F733" s="18" t="s">
        <v>938</v>
      </c>
      <c r="G733" s="18" t="s">
        <v>45996</v>
      </c>
      <c r="H733" s="18" t="s">
        <v>45996</v>
      </c>
      <c r="I733" s="8" t="s">
        <v>44582</v>
      </c>
      <c r="J733" s="18" t="s">
        <v>45997</v>
      </c>
    </row>
    <row r="734" spans="1:10" ht="60.75" x14ac:dyDescent="0.35">
      <c r="A734" s="8">
        <v>729</v>
      </c>
      <c r="B734" s="12" t="s">
        <v>44580</v>
      </c>
      <c r="C734" s="8" t="s">
        <v>44424</v>
      </c>
      <c r="D734" s="19">
        <v>48150</v>
      </c>
      <c r="E734" s="19">
        <v>57780</v>
      </c>
      <c r="F734" s="18" t="s">
        <v>938</v>
      </c>
      <c r="G734" s="18" t="s">
        <v>45998</v>
      </c>
      <c r="H734" s="18" t="s">
        <v>45998</v>
      </c>
      <c r="I734" s="8" t="s">
        <v>44582</v>
      </c>
      <c r="J734" s="18" t="s">
        <v>45999</v>
      </c>
    </row>
    <row r="735" spans="1:10" ht="186.75" customHeight="1" x14ac:dyDescent="0.35">
      <c r="A735" s="8">
        <v>730</v>
      </c>
      <c r="B735" s="12" t="s">
        <v>44598</v>
      </c>
      <c r="C735" s="8" t="s">
        <v>44424</v>
      </c>
      <c r="D735" s="19">
        <v>13300</v>
      </c>
      <c r="E735" s="19">
        <v>13340</v>
      </c>
      <c r="F735" s="18" t="s">
        <v>938</v>
      </c>
      <c r="G735" s="18" t="s">
        <v>46000</v>
      </c>
      <c r="H735" s="18" t="s">
        <v>46000</v>
      </c>
      <c r="I735" s="8" t="s">
        <v>44582</v>
      </c>
      <c r="J735" s="18" t="s">
        <v>46001</v>
      </c>
    </row>
    <row r="736" spans="1:10" ht="81" x14ac:dyDescent="0.35">
      <c r="A736" s="8">
        <v>731</v>
      </c>
      <c r="B736" s="12" t="s">
        <v>44598</v>
      </c>
      <c r="C736" s="8" t="s">
        <v>44424</v>
      </c>
      <c r="D736" s="19">
        <v>3540</v>
      </c>
      <c r="E736" s="19">
        <v>5700</v>
      </c>
      <c r="F736" s="18" t="s">
        <v>938</v>
      </c>
      <c r="G736" s="18" t="s">
        <v>46002</v>
      </c>
      <c r="H736" s="18" t="s">
        <v>46002</v>
      </c>
      <c r="I736" s="8" t="s">
        <v>44582</v>
      </c>
      <c r="J736" s="18" t="s">
        <v>46003</v>
      </c>
    </row>
    <row r="737" spans="1:10" ht="60.75" x14ac:dyDescent="0.35">
      <c r="A737" s="8">
        <v>732</v>
      </c>
      <c r="B737" s="12" t="s">
        <v>44580</v>
      </c>
      <c r="C737" s="8" t="s">
        <v>44424</v>
      </c>
      <c r="D737" s="19">
        <v>5992</v>
      </c>
      <c r="E737" s="19">
        <v>5992</v>
      </c>
      <c r="F737" s="18" t="s">
        <v>938</v>
      </c>
      <c r="G737" s="18" t="s">
        <v>46004</v>
      </c>
      <c r="H737" s="18" t="s">
        <v>46004</v>
      </c>
      <c r="I737" s="8" t="s">
        <v>44582</v>
      </c>
      <c r="J737" s="18" t="s">
        <v>46005</v>
      </c>
    </row>
    <row r="738" spans="1:10" ht="60.75" x14ac:dyDescent="0.35">
      <c r="A738" s="8">
        <v>733</v>
      </c>
      <c r="B738" s="12" t="s">
        <v>44598</v>
      </c>
      <c r="C738" s="8" t="s">
        <v>44424</v>
      </c>
      <c r="D738" s="19">
        <v>27894.9</v>
      </c>
      <c r="E738" s="19">
        <v>27894.9</v>
      </c>
      <c r="F738" s="18" t="s">
        <v>938</v>
      </c>
      <c r="G738" s="18" t="s">
        <v>46006</v>
      </c>
      <c r="H738" s="18" t="s">
        <v>46006</v>
      </c>
      <c r="I738" s="8" t="s">
        <v>44582</v>
      </c>
      <c r="J738" s="18" t="s">
        <v>46007</v>
      </c>
    </row>
    <row r="739" spans="1:10" ht="81" x14ac:dyDescent="0.35">
      <c r="A739" s="8">
        <v>734</v>
      </c>
      <c r="B739" s="12" t="s">
        <v>44615</v>
      </c>
      <c r="C739" s="8" t="s">
        <v>44424</v>
      </c>
      <c r="D739" s="19">
        <v>35930.6</v>
      </c>
      <c r="E739" s="19">
        <v>36024.699999999997</v>
      </c>
      <c r="F739" s="18" t="s">
        <v>938</v>
      </c>
      <c r="G739" s="18" t="s">
        <v>46008</v>
      </c>
      <c r="H739" s="18" t="s">
        <v>46008</v>
      </c>
      <c r="I739" s="8" t="s">
        <v>44582</v>
      </c>
      <c r="J739" s="18" t="s">
        <v>46009</v>
      </c>
    </row>
    <row r="740" spans="1:10" ht="81" x14ac:dyDescent="0.35">
      <c r="A740" s="8">
        <v>735</v>
      </c>
      <c r="B740" s="12" t="s">
        <v>44580</v>
      </c>
      <c r="C740" s="8" t="s">
        <v>44424</v>
      </c>
      <c r="D740" s="19">
        <v>83607.66</v>
      </c>
      <c r="E740" s="19">
        <v>83613.600000000006</v>
      </c>
      <c r="F740" s="18" t="s">
        <v>938</v>
      </c>
      <c r="G740" s="18" t="s">
        <v>46010</v>
      </c>
      <c r="H740" s="18" t="s">
        <v>46010</v>
      </c>
      <c r="I740" s="8" t="s">
        <v>44582</v>
      </c>
      <c r="J740" s="18" t="s">
        <v>46011</v>
      </c>
    </row>
    <row r="741" spans="1:10" ht="81" x14ac:dyDescent="0.35">
      <c r="A741" s="8">
        <v>736</v>
      </c>
      <c r="B741" s="12" t="s">
        <v>44598</v>
      </c>
      <c r="C741" s="8" t="s">
        <v>44424</v>
      </c>
      <c r="D741" s="19">
        <v>444264</v>
      </c>
      <c r="E741" s="19">
        <v>444302.38</v>
      </c>
      <c r="F741" s="18" t="s">
        <v>938</v>
      </c>
      <c r="G741" s="18" t="s">
        <v>46012</v>
      </c>
      <c r="H741" s="18" t="s">
        <v>46012</v>
      </c>
      <c r="I741" s="8" t="s">
        <v>44582</v>
      </c>
      <c r="J741" s="18" t="s">
        <v>46013</v>
      </c>
    </row>
    <row r="742" spans="1:10" ht="101.25" x14ac:dyDescent="0.35">
      <c r="A742" s="8">
        <v>737</v>
      </c>
      <c r="B742" s="12" t="s">
        <v>44598</v>
      </c>
      <c r="C742" s="8" t="s">
        <v>44424</v>
      </c>
      <c r="D742" s="19">
        <v>441910</v>
      </c>
      <c r="E742" s="19">
        <v>441910</v>
      </c>
      <c r="F742" s="18" t="s">
        <v>938</v>
      </c>
      <c r="G742" s="18" t="s">
        <v>46014</v>
      </c>
      <c r="H742" s="18" t="s">
        <v>46014</v>
      </c>
      <c r="I742" s="8" t="s">
        <v>44582</v>
      </c>
      <c r="J742" s="18" t="s">
        <v>46015</v>
      </c>
    </row>
    <row r="743" spans="1:10" ht="60.75" x14ac:dyDescent="0.35">
      <c r="A743" s="8">
        <v>738</v>
      </c>
      <c r="B743" s="12" t="s">
        <v>40682</v>
      </c>
      <c r="C743" s="8" t="s">
        <v>40579</v>
      </c>
      <c r="D743" s="109">
        <v>2859.98</v>
      </c>
      <c r="E743" s="109">
        <v>2859.98</v>
      </c>
      <c r="F743" s="8" t="s">
        <v>938</v>
      </c>
      <c r="G743" s="8" t="s">
        <v>40683</v>
      </c>
      <c r="H743" s="8" t="s">
        <v>40683</v>
      </c>
      <c r="I743" s="8" t="s">
        <v>185</v>
      </c>
      <c r="J743" s="8" t="s">
        <v>40684</v>
      </c>
    </row>
    <row r="744" spans="1:10" ht="60.75" x14ac:dyDescent="0.35">
      <c r="A744" s="8">
        <v>739</v>
      </c>
      <c r="B744" s="12" t="s">
        <v>40438</v>
      </c>
      <c r="C744" s="8" t="s">
        <v>40257</v>
      </c>
      <c r="D744" s="413">
        <v>25200</v>
      </c>
      <c r="E744" s="413">
        <v>25200</v>
      </c>
      <c r="F744" s="163" t="s">
        <v>33</v>
      </c>
      <c r="G744" s="8" t="s">
        <v>40440</v>
      </c>
      <c r="H744" s="8" t="s">
        <v>40440</v>
      </c>
      <c r="I744" s="163" t="s">
        <v>1058</v>
      </c>
      <c r="J744" s="8" t="s">
        <v>40436</v>
      </c>
    </row>
    <row r="745" spans="1:10" ht="60.75" x14ac:dyDescent="0.35">
      <c r="A745" s="8">
        <v>740</v>
      </c>
      <c r="B745" s="12" t="s">
        <v>40439</v>
      </c>
      <c r="C745" s="8" t="s">
        <v>40257</v>
      </c>
      <c r="D745" s="413">
        <v>17700</v>
      </c>
      <c r="E745" s="413">
        <v>17700</v>
      </c>
      <c r="F745" s="163" t="s">
        <v>33</v>
      </c>
      <c r="G745" s="8" t="s">
        <v>40441</v>
      </c>
      <c r="H745" s="8" t="s">
        <v>40441</v>
      </c>
      <c r="I745" s="163" t="s">
        <v>1058</v>
      </c>
      <c r="J745" s="8" t="s">
        <v>40437</v>
      </c>
    </row>
    <row r="746" spans="1:10" ht="60.75" x14ac:dyDescent="0.35">
      <c r="A746" s="8">
        <v>741</v>
      </c>
      <c r="B746" s="16" t="s">
        <v>38872</v>
      </c>
      <c r="C746" s="8" t="s">
        <v>38633</v>
      </c>
      <c r="D746" s="19">
        <v>2942.5</v>
      </c>
      <c r="E746" s="19">
        <v>2942.5</v>
      </c>
      <c r="F746" s="18" t="s">
        <v>37942</v>
      </c>
      <c r="G746" s="8" t="s">
        <v>39572</v>
      </c>
      <c r="H746" s="8" t="s">
        <v>39572</v>
      </c>
      <c r="I746" s="24" t="s">
        <v>38635</v>
      </c>
      <c r="J746" s="8" t="s">
        <v>39585</v>
      </c>
    </row>
    <row r="747" spans="1:10" ht="81" x14ac:dyDescent="0.35">
      <c r="A747" s="8">
        <v>742</v>
      </c>
      <c r="B747" s="16" t="s">
        <v>39573</v>
      </c>
      <c r="C747" s="8" t="s">
        <v>38633</v>
      </c>
      <c r="D747" s="19">
        <v>2400</v>
      </c>
      <c r="E747" s="19">
        <v>2400</v>
      </c>
      <c r="F747" s="18" t="s">
        <v>37942</v>
      </c>
      <c r="G747" s="8" t="s">
        <v>39574</v>
      </c>
      <c r="H747" s="8" t="s">
        <v>39574</v>
      </c>
      <c r="I747" s="24" t="s">
        <v>38635</v>
      </c>
      <c r="J747" s="8" t="s">
        <v>39586</v>
      </c>
    </row>
    <row r="748" spans="1:10" ht="81" x14ac:dyDescent="0.35">
      <c r="A748" s="8">
        <v>743</v>
      </c>
      <c r="B748" s="368" t="s">
        <v>38035</v>
      </c>
      <c r="C748" s="244" t="s">
        <v>36856</v>
      </c>
      <c r="D748" s="369">
        <v>20000</v>
      </c>
      <c r="E748" s="369">
        <v>20000</v>
      </c>
      <c r="F748" s="244" t="s">
        <v>37943</v>
      </c>
      <c r="G748" s="244" t="s">
        <v>38036</v>
      </c>
      <c r="H748" s="244" t="str">
        <f t="shared" si="12"/>
        <v>ร้านลานนาโปรดักส์ 20000 บาท</v>
      </c>
      <c r="I748" s="370" t="s">
        <v>36812</v>
      </c>
      <c r="J748" s="244" t="s">
        <v>38044</v>
      </c>
    </row>
    <row r="749" spans="1:10" ht="60.75" x14ac:dyDescent="0.35">
      <c r="A749" s="8">
        <v>744</v>
      </c>
      <c r="B749" s="126" t="s">
        <v>38037</v>
      </c>
      <c r="C749" s="112" t="s">
        <v>36856</v>
      </c>
      <c r="D749" s="336">
        <v>300000</v>
      </c>
      <c r="E749" s="336">
        <v>298530</v>
      </c>
      <c r="F749" s="112" t="s">
        <v>37942</v>
      </c>
      <c r="G749" s="112" t="s">
        <v>38038</v>
      </c>
      <c r="H749" s="112" t="s">
        <v>38038</v>
      </c>
      <c r="I749" s="335" t="s">
        <v>36812</v>
      </c>
      <c r="J749" s="112" t="s">
        <v>38045</v>
      </c>
    </row>
    <row r="750" spans="1:10" ht="81" x14ac:dyDescent="0.35">
      <c r="A750" s="8">
        <v>745</v>
      </c>
      <c r="B750" s="126" t="s">
        <v>38039</v>
      </c>
      <c r="C750" s="112" t="s">
        <v>36856</v>
      </c>
      <c r="D750" s="336">
        <v>12080</v>
      </c>
      <c r="E750" s="336">
        <v>12080</v>
      </c>
      <c r="F750" s="112" t="s">
        <v>37943</v>
      </c>
      <c r="G750" s="112" t="s">
        <v>38040</v>
      </c>
      <c r="H750" s="112" t="str">
        <f t="shared" ref="H750:H751" si="13">G750</f>
        <v>ร้านลานนาโปรดักส์ 12080 บาท</v>
      </c>
      <c r="I750" s="335" t="s">
        <v>36812</v>
      </c>
      <c r="J750" s="112" t="s">
        <v>38046</v>
      </c>
    </row>
    <row r="751" spans="1:10" ht="81" x14ac:dyDescent="0.35">
      <c r="A751" s="8">
        <v>746</v>
      </c>
      <c r="B751" s="126" t="s">
        <v>38041</v>
      </c>
      <c r="C751" s="112" t="s">
        <v>36856</v>
      </c>
      <c r="D751" s="336">
        <v>39600</v>
      </c>
      <c r="E751" s="336">
        <v>39600</v>
      </c>
      <c r="F751" s="112" t="s">
        <v>37943</v>
      </c>
      <c r="G751" s="112" t="s">
        <v>38042</v>
      </c>
      <c r="H751" s="112" t="str">
        <f t="shared" si="13"/>
        <v>ร้านธนศักดิ์ผ้าม่าน 10900 บาท</v>
      </c>
      <c r="I751" s="335" t="s">
        <v>36812</v>
      </c>
      <c r="J751" s="112" t="s">
        <v>38047</v>
      </c>
    </row>
    <row r="752" spans="1:10" ht="60.75" x14ac:dyDescent="0.35">
      <c r="A752" s="8">
        <v>747</v>
      </c>
      <c r="B752" s="16" t="s">
        <v>28050</v>
      </c>
      <c r="C752" s="111" t="s">
        <v>26822</v>
      </c>
      <c r="D752" s="19">
        <v>247500</v>
      </c>
      <c r="E752" s="19">
        <v>247500</v>
      </c>
      <c r="F752" s="18" t="s">
        <v>37942</v>
      </c>
      <c r="G752" s="18" t="s">
        <v>28051</v>
      </c>
      <c r="H752" s="18" t="s">
        <v>28051</v>
      </c>
      <c r="I752" s="261" t="s">
        <v>185</v>
      </c>
      <c r="J752" s="18" t="s">
        <v>28052</v>
      </c>
    </row>
    <row r="753" spans="1:10" ht="60.75" x14ac:dyDescent="0.35">
      <c r="A753" s="8">
        <v>748</v>
      </c>
      <c r="B753" s="16" t="s">
        <v>28053</v>
      </c>
      <c r="C753" s="111" t="s">
        <v>26822</v>
      </c>
      <c r="D753" s="19">
        <v>19800</v>
      </c>
      <c r="E753" s="19">
        <v>19800</v>
      </c>
      <c r="F753" s="18" t="s">
        <v>37942</v>
      </c>
      <c r="G753" s="18" t="s">
        <v>28054</v>
      </c>
      <c r="H753" s="18" t="s">
        <v>28054</v>
      </c>
      <c r="I753" s="261" t="s">
        <v>185</v>
      </c>
      <c r="J753" s="18" t="s">
        <v>28055</v>
      </c>
    </row>
    <row r="754" spans="1:10" ht="60.75" x14ac:dyDescent="0.35">
      <c r="A754" s="8">
        <v>749</v>
      </c>
      <c r="B754" s="16" t="s">
        <v>28056</v>
      </c>
      <c r="C754" s="111" t="s">
        <v>26822</v>
      </c>
      <c r="D754" s="19">
        <v>5000</v>
      </c>
      <c r="E754" s="19">
        <v>5000</v>
      </c>
      <c r="F754" s="18" t="s">
        <v>37942</v>
      </c>
      <c r="G754" s="18" t="s">
        <v>27998</v>
      </c>
      <c r="H754" s="18" t="s">
        <v>27998</v>
      </c>
      <c r="I754" s="261" t="s">
        <v>185</v>
      </c>
      <c r="J754" s="18" t="s">
        <v>28057</v>
      </c>
    </row>
    <row r="755" spans="1:10" ht="60.75" x14ac:dyDescent="0.35">
      <c r="A755" s="8">
        <v>750</v>
      </c>
      <c r="B755" s="16" t="s">
        <v>28058</v>
      </c>
      <c r="C755" s="111" t="s">
        <v>26822</v>
      </c>
      <c r="D755" s="19">
        <v>38400</v>
      </c>
      <c r="E755" s="19">
        <v>38400</v>
      </c>
      <c r="F755" s="18" t="s">
        <v>37942</v>
      </c>
      <c r="G755" s="18" t="s">
        <v>28059</v>
      </c>
      <c r="H755" s="18" t="s">
        <v>28059</v>
      </c>
      <c r="I755" s="261" t="s">
        <v>185</v>
      </c>
      <c r="J755" s="18" t="s">
        <v>28060</v>
      </c>
    </row>
    <row r="756" spans="1:10" ht="60.75" x14ac:dyDescent="0.35">
      <c r="A756" s="8">
        <v>751</v>
      </c>
      <c r="B756" s="16" t="s">
        <v>28061</v>
      </c>
      <c r="C756" s="111" t="s">
        <v>26822</v>
      </c>
      <c r="D756" s="19">
        <v>5760</v>
      </c>
      <c r="E756" s="19">
        <v>5760</v>
      </c>
      <c r="F756" s="18" t="s">
        <v>37942</v>
      </c>
      <c r="G756" s="18" t="s">
        <v>28062</v>
      </c>
      <c r="H756" s="18" t="s">
        <v>28062</v>
      </c>
      <c r="I756" s="261" t="s">
        <v>185</v>
      </c>
      <c r="J756" s="18" t="s">
        <v>28063</v>
      </c>
    </row>
    <row r="757" spans="1:10" ht="60.75" x14ac:dyDescent="0.35">
      <c r="A757" s="8">
        <v>752</v>
      </c>
      <c r="B757" s="16" t="s">
        <v>28064</v>
      </c>
      <c r="C757" s="111" t="s">
        <v>26822</v>
      </c>
      <c r="D757" s="19">
        <v>20900</v>
      </c>
      <c r="E757" s="19">
        <v>20900</v>
      </c>
      <c r="F757" s="18" t="s">
        <v>37942</v>
      </c>
      <c r="G757" s="18" t="s">
        <v>28065</v>
      </c>
      <c r="H757" s="18" t="s">
        <v>28065</v>
      </c>
      <c r="I757" s="261" t="s">
        <v>185</v>
      </c>
      <c r="J757" s="18" t="s">
        <v>28066</v>
      </c>
    </row>
    <row r="758" spans="1:10" ht="60.75" x14ac:dyDescent="0.35">
      <c r="A758" s="8">
        <v>753</v>
      </c>
      <c r="B758" s="16" t="s">
        <v>28067</v>
      </c>
      <c r="C758" s="111" t="s">
        <v>26822</v>
      </c>
      <c r="D758" s="19">
        <v>14700</v>
      </c>
      <c r="E758" s="19">
        <v>14700</v>
      </c>
      <c r="F758" s="18" t="s">
        <v>37942</v>
      </c>
      <c r="G758" s="18" t="s">
        <v>28068</v>
      </c>
      <c r="H758" s="18" t="s">
        <v>28068</v>
      </c>
      <c r="I758" s="261" t="s">
        <v>185</v>
      </c>
      <c r="J758" s="18" t="s">
        <v>28069</v>
      </c>
    </row>
    <row r="759" spans="1:10" ht="60.75" x14ac:dyDescent="0.35">
      <c r="A759" s="8">
        <v>754</v>
      </c>
      <c r="B759" s="16" t="s">
        <v>28070</v>
      </c>
      <c r="C759" s="111" t="s">
        <v>26822</v>
      </c>
      <c r="D759" s="19">
        <v>10058</v>
      </c>
      <c r="E759" s="19">
        <v>10058</v>
      </c>
      <c r="F759" s="18" t="s">
        <v>37942</v>
      </c>
      <c r="G759" s="18" t="s">
        <v>28071</v>
      </c>
      <c r="H759" s="18" t="s">
        <v>28071</v>
      </c>
      <c r="I759" s="261" t="s">
        <v>185</v>
      </c>
      <c r="J759" s="18" t="s">
        <v>28072</v>
      </c>
    </row>
    <row r="760" spans="1:10" ht="60.75" x14ac:dyDescent="0.35">
      <c r="A760" s="8">
        <v>755</v>
      </c>
      <c r="B760" s="16" t="s">
        <v>28073</v>
      </c>
      <c r="C760" s="111" t="s">
        <v>26822</v>
      </c>
      <c r="D760" s="19">
        <v>13000</v>
      </c>
      <c r="E760" s="19">
        <v>13000</v>
      </c>
      <c r="F760" s="18" t="s">
        <v>37942</v>
      </c>
      <c r="G760" s="18" t="s">
        <v>28074</v>
      </c>
      <c r="H760" s="18" t="s">
        <v>28074</v>
      </c>
      <c r="I760" s="261" t="s">
        <v>185</v>
      </c>
      <c r="J760" s="18" t="s">
        <v>28075</v>
      </c>
    </row>
    <row r="761" spans="1:10" ht="60.75" x14ac:dyDescent="0.35">
      <c r="A761" s="8">
        <v>756</v>
      </c>
      <c r="B761" s="124" t="s">
        <v>15966</v>
      </c>
      <c r="C761" s="114" t="s">
        <v>949</v>
      </c>
      <c r="D761" s="132">
        <v>9000</v>
      </c>
      <c r="E761" s="132">
        <v>9000</v>
      </c>
      <c r="F761" s="114" t="s">
        <v>938</v>
      </c>
      <c r="G761" s="114" t="s">
        <v>15967</v>
      </c>
      <c r="H761" s="114" t="s">
        <v>15967</v>
      </c>
      <c r="I761" s="115" t="s">
        <v>951</v>
      </c>
      <c r="J761" s="116" t="s">
        <v>15968</v>
      </c>
    </row>
    <row r="762" spans="1:10" ht="60.75" x14ac:dyDescent="0.35">
      <c r="A762" s="8">
        <v>757</v>
      </c>
      <c r="B762" s="155" t="s">
        <v>15969</v>
      </c>
      <c r="C762" s="152" t="s">
        <v>937</v>
      </c>
      <c r="D762" s="158">
        <v>36000</v>
      </c>
      <c r="E762" s="158">
        <v>36000</v>
      </c>
      <c r="F762" s="152" t="s">
        <v>33</v>
      </c>
      <c r="G762" s="152" t="s">
        <v>15970</v>
      </c>
      <c r="H762" s="152" t="s">
        <v>15970</v>
      </c>
      <c r="I762" s="153" t="s">
        <v>13197</v>
      </c>
      <c r="J762" s="153" t="s">
        <v>26573</v>
      </c>
    </row>
    <row r="763" spans="1:10" ht="60.75" x14ac:dyDescent="0.35">
      <c r="A763" s="8">
        <v>758</v>
      </c>
      <c r="B763" s="155" t="s">
        <v>15971</v>
      </c>
      <c r="C763" s="152" t="s">
        <v>937</v>
      </c>
      <c r="D763" s="158">
        <v>27500</v>
      </c>
      <c r="E763" s="158">
        <v>27500</v>
      </c>
      <c r="F763" s="152" t="s">
        <v>33</v>
      </c>
      <c r="G763" s="152" t="s">
        <v>15972</v>
      </c>
      <c r="H763" s="152" t="s">
        <v>15972</v>
      </c>
      <c r="I763" s="153" t="s">
        <v>13197</v>
      </c>
      <c r="J763" s="153" t="s">
        <v>26574</v>
      </c>
    </row>
    <row r="764" spans="1:10" ht="60.75" x14ac:dyDescent="0.35">
      <c r="A764" s="8">
        <v>759</v>
      </c>
      <c r="B764" s="155" t="s">
        <v>15973</v>
      </c>
      <c r="C764" s="152" t="s">
        <v>937</v>
      </c>
      <c r="D764" s="158">
        <v>296604</v>
      </c>
      <c r="E764" s="158">
        <v>296604</v>
      </c>
      <c r="F764" s="152" t="s">
        <v>33</v>
      </c>
      <c r="G764" s="152" t="s">
        <v>15974</v>
      </c>
      <c r="H764" s="152" t="s">
        <v>15974</v>
      </c>
      <c r="I764" s="153" t="s">
        <v>13197</v>
      </c>
      <c r="J764" s="153" t="s">
        <v>26575</v>
      </c>
    </row>
    <row r="765" spans="1:10" ht="60.75" x14ac:dyDescent="0.35">
      <c r="A765" s="8">
        <v>760</v>
      </c>
      <c r="B765" s="155" t="s">
        <v>15975</v>
      </c>
      <c r="C765" s="152" t="s">
        <v>937</v>
      </c>
      <c r="D765" s="158">
        <v>216000</v>
      </c>
      <c r="E765" s="158">
        <v>216000</v>
      </c>
      <c r="F765" s="152" t="s">
        <v>33</v>
      </c>
      <c r="G765" s="152" t="s">
        <v>15976</v>
      </c>
      <c r="H765" s="152" t="s">
        <v>15976</v>
      </c>
      <c r="I765" s="153" t="s">
        <v>13197</v>
      </c>
      <c r="J765" s="153" t="s">
        <v>26576</v>
      </c>
    </row>
    <row r="766" spans="1:10" ht="81" x14ac:dyDescent="0.35">
      <c r="A766" s="8">
        <v>761</v>
      </c>
      <c r="B766" s="155" t="s">
        <v>15977</v>
      </c>
      <c r="C766" s="152" t="s">
        <v>937</v>
      </c>
      <c r="D766" s="158">
        <v>12020</v>
      </c>
      <c r="E766" s="158">
        <v>12020</v>
      </c>
      <c r="F766" s="152" t="s">
        <v>33</v>
      </c>
      <c r="G766" s="152" t="s">
        <v>15978</v>
      </c>
      <c r="H766" s="152" t="s">
        <v>15978</v>
      </c>
      <c r="I766" s="153" t="s">
        <v>13197</v>
      </c>
      <c r="J766" s="153" t="s">
        <v>26577</v>
      </c>
    </row>
    <row r="767" spans="1:10" ht="60.75" x14ac:dyDescent="0.35">
      <c r="A767" s="8">
        <v>762</v>
      </c>
      <c r="B767" s="155" t="s">
        <v>15979</v>
      </c>
      <c r="C767" s="152" t="s">
        <v>937</v>
      </c>
      <c r="D767" s="158">
        <v>19260</v>
      </c>
      <c r="E767" s="158">
        <v>19260</v>
      </c>
      <c r="F767" s="152" t="s">
        <v>33</v>
      </c>
      <c r="G767" s="152" t="s">
        <v>15980</v>
      </c>
      <c r="H767" s="152" t="s">
        <v>15980</v>
      </c>
      <c r="I767" s="153" t="s">
        <v>13197</v>
      </c>
      <c r="J767" s="153" t="s">
        <v>26578</v>
      </c>
    </row>
    <row r="768" spans="1:10" ht="60.75" x14ac:dyDescent="0.35">
      <c r="A768" s="8">
        <v>763</v>
      </c>
      <c r="B768" s="155" t="s">
        <v>15981</v>
      </c>
      <c r="C768" s="152" t="s">
        <v>937</v>
      </c>
      <c r="D768" s="158">
        <v>31939.5</v>
      </c>
      <c r="E768" s="158">
        <v>31939.5</v>
      </c>
      <c r="F768" s="152" t="s">
        <v>33</v>
      </c>
      <c r="G768" s="152" t="s">
        <v>15982</v>
      </c>
      <c r="H768" s="152" t="s">
        <v>15982</v>
      </c>
      <c r="I768" s="153" t="s">
        <v>13197</v>
      </c>
      <c r="J768" s="153" t="s">
        <v>26579</v>
      </c>
    </row>
    <row r="769" spans="1:10" ht="81" x14ac:dyDescent="0.35">
      <c r="A769" s="8">
        <v>764</v>
      </c>
      <c r="B769" s="108" t="s">
        <v>2441</v>
      </c>
      <c r="C769" s="14" t="s">
        <v>1278</v>
      </c>
      <c r="D769" s="135">
        <v>2250</v>
      </c>
      <c r="E769" s="135">
        <v>2250</v>
      </c>
      <c r="F769" s="14" t="s">
        <v>37942</v>
      </c>
      <c r="G769" s="14" t="s">
        <v>15983</v>
      </c>
      <c r="H769" s="14" t="s">
        <v>15983</v>
      </c>
      <c r="I769" s="14" t="s">
        <v>1058</v>
      </c>
      <c r="J769" s="14" t="s">
        <v>15984</v>
      </c>
    </row>
    <row r="770" spans="1:10" ht="81" x14ac:dyDescent="0.35">
      <c r="A770" s="8">
        <v>765</v>
      </c>
      <c r="B770" s="108" t="s">
        <v>15985</v>
      </c>
      <c r="C770" s="14" t="s">
        <v>1278</v>
      </c>
      <c r="D770" s="135">
        <v>67140</v>
      </c>
      <c r="E770" s="135">
        <v>67140</v>
      </c>
      <c r="F770" s="14" t="s">
        <v>37942</v>
      </c>
      <c r="G770" s="14" t="s">
        <v>15986</v>
      </c>
      <c r="H770" s="14" t="s">
        <v>15986</v>
      </c>
      <c r="I770" s="14" t="s">
        <v>1058</v>
      </c>
      <c r="J770" s="14" t="s">
        <v>15987</v>
      </c>
    </row>
    <row r="771" spans="1:10" ht="60.75" x14ac:dyDescent="0.35">
      <c r="A771" s="8">
        <v>766</v>
      </c>
      <c r="B771" s="108" t="s">
        <v>2441</v>
      </c>
      <c r="C771" s="14" t="s">
        <v>1278</v>
      </c>
      <c r="D771" s="135">
        <v>90000</v>
      </c>
      <c r="E771" s="135">
        <v>90000</v>
      </c>
      <c r="F771" s="14" t="s">
        <v>37942</v>
      </c>
      <c r="G771" s="14" t="s">
        <v>15988</v>
      </c>
      <c r="H771" s="14" t="s">
        <v>15988</v>
      </c>
      <c r="I771" s="14" t="s">
        <v>1058</v>
      </c>
      <c r="J771" s="14" t="s">
        <v>15989</v>
      </c>
    </row>
    <row r="772" spans="1:10" ht="101.25" x14ac:dyDescent="0.35">
      <c r="A772" s="8">
        <v>767</v>
      </c>
      <c r="B772" s="108" t="s">
        <v>3490</v>
      </c>
      <c r="C772" s="14" t="s">
        <v>1278</v>
      </c>
      <c r="D772" s="135">
        <v>27650</v>
      </c>
      <c r="E772" s="135">
        <v>27650</v>
      </c>
      <c r="F772" s="14" t="s">
        <v>37942</v>
      </c>
      <c r="G772" s="14" t="s">
        <v>15990</v>
      </c>
      <c r="H772" s="14" t="s">
        <v>15990</v>
      </c>
      <c r="I772" s="14" t="s">
        <v>1058</v>
      </c>
      <c r="J772" s="14" t="s">
        <v>15991</v>
      </c>
    </row>
    <row r="773" spans="1:10" ht="81" x14ac:dyDescent="0.35">
      <c r="A773" s="8">
        <v>768</v>
      </c>
      <c r="B773" s="108" t="s">
        <v>15992</v>
      </c>
      <c r="C773" s="14" t="s">
        <v>1167</v>
      </c>
      <c r="D773" s="135">
        <v>50221.52</v>
      </c>
      <c r="E773" s="135">
        <v>50221.52</v>
      </c>
      <c r="F773" s="14" t="s">
        <v>37942</v>
      </c>
      <c r="G773" s="14" t="s">
        <v>15993</v>
      </c>
      <c r="H773" s="14" t="s">
        <v>15993</v>
      </c>
      <c r="I773" s="14" t="s">
        <v>1169</v>
      </c>
      <c r="J773" s="14" t="s">
        <v>15994</v>
      </c>
    </row>
    <row r="774" spans="1:10" ht="101.25" x14ac:dyDescent="0.35">
      <c r="A774" s="8">
        <v>769</v>
      </c>
      <c r="B774" s="108" t="s">
        <v>15995</v>
      </c>
      <c r="C774" s="14" t="s">
        <v>1167</v>
      </c>
      <c r="D774" s="135">
        <v>68720</v>
      </c>
      <c r="E774" s="135">
        <v>68720</v>
      </c>
      <c r="F774" s="14" t="s">
        <v>37942</v>
      </c>
      <c r="G774" s="14" t="s">
        <v>15996</v>
      </c>
      <c r="H774" s="14" t="s">
        <v>15996</v>
      </c>
      <c r="I774" s="14" t="s">
        <v>1169</v>
      </c>
      <c r="J774" s="14" t="s">
        <v>15997</v>
      </c>
    </row>
    <row r="775" spans="1:10" ht="101.25" x14ac:dyDescent="0.35">
      <c r="A775" s="8">
        <v>770</v>
      </c>
      <c r="B775" s="108" t="s">
        <v>15998</v>
      </c>
      <c r="C775" s="14" t="s">
        <v>1167</v>
      </c>
      <c r="D775" s="135">
        <v>3000</v>
      </c>
      <c r="E775" s="135">
        <v>3000</v>
      </c>
      <c r="F775" s="14" t="s">
        <v>37942</v>
      </c>
      <c r="G775" s="14" t="s">
        <v>15999</v>
      </c>
      <c r="H775" s="14" t="s">
        <v>15999</v>
      </c>
      <c r="I775" s="14" t="s">
        <v>1169</v>
      </c>
      <c r="J775" s="14" t="s">
        <v>16000</v>
      </c>
    </row>
    <row r="776" spans="1:10" ht="60.75" x14ac:dyDescent="0.35">
      <c r="A776" s="8">
        <v>771</v>
      </c>
      <c r="B776" s="108" t="s">
        <v>1837</v>
      </c>
      <c r="C776" s="14" t="s">
        <v>1167</v>
      </c>
      <c r="D776" s="135">
        <v>7939.4</v>
      </c>
      <c r="E776" s="135">
        <v>7939.4</v>
      </c>
      <c r="F776" s="14" t="s">
        <v>37942</v>
      </c>
      <c r="G776" s="14" t="s">
        <v>16001</v>
      </c>
      <c r="H776" s="14" t="s">
        <v>16001</v>
      </c>
      <c r="I776" s="14" t="s">
        <v>1169</v>
      </c>
      <c r="J776" s="14" t="s">
        <v>16002</v>
      </c>
    </row>
    <row r="777" spans="1:10" ht="81" x14ac:dyDescent="0.35">
      <c r="A777" s="8">
        <v>772</v>
      </c>
      <c r="B777" s="108" t="s">
        <v>1822</v>
      </c>
      <c r="C777" s="14" t="s">
        <v>1167</v>
      </c>
      <c r="D777" s="135">
        <v>4020</v>
      </c>
      <c r="E777" s="135">
        <v>5100</v>
      </c>
      <c r="F777" s="14" t="s">
        <v>37942</v>
      </c>
      <c r="G777" s="14" t="s">
        <v>16003</v>
      </c>
      <c r="H777" s="14" t="s">
        <v>16003</v>
      </c>
      <c r="I777" s="14" t="s">
        <v>1169</v>
      </c>
      <c r="J777" s="14" t="s">
        <v>16004</v>
      </c>
    </row>
    <row r="778" spans="1:10" ht="121.5" x14ac:dyDescent="0.35">
      <c r="A778" s="8">
        <v>773</v>
      </c>
      <c r="B778" s="108" t="s">
        <v>16005</v>
      </c>
      <c r="C778" s="14" t="s">
        <v>1167</v>
      </c>
      <c r="D778" s="135">
        <v>17500</v>
      </c>
      <c r="E778" s="135">
        <v>31500</v>
      </c>
      <c r="F778" s="14" t="s">
        <v>37942</v>
      </c>
      <c r="G778" s="14" t="s">
        <v>16006</v>
      </c>
      <c r="H778" s="14" t="s">
        <v>16006</v>
      </c>
      <c r="I778" s="14" t="s">
        <v>1169</v>
      </c>
      <c r="J778" s="14" t="s">
        <v>16007</v>
      </c>
    </row>
    <row r="779" spans="1:10" ht="121.5" x14ac:dyDescent="0.35">
      <c r="A779" s="8">
        <v>774</v>
      </c>
      <c r="B779" s="108" t="s">
        <v>16008</v>
      </c>
      <c r="C779" s="14" t="s">
        <v>1167</v>
      </c>
      <c r="D779" s="135">
        <v>4815</v>
      </c>
      <c r="E779" s="135">
        <v>7811</v>
      </c>
      <c r="F779" s="14" t="s">
        <v>37942</v>
      </c>
      <c r="G779" s="14" t="s">
        <v>16009</v>
      </c>
      <c r="H779" s="14" t="s">
        <v>16009</v>
      </c>
      <c r="I779" s="14" t="s">
        <v>1169</v>
      </c>
      <c r="J779" s="14" t="s">
        <v>16010</v>
      </c>
    </row>
    <row r="780" spans="1:10" ht="101.25" x14ac:dyDescent="0.35">
      <c r="A780" s="8">
        <v>775</v>
      </c>
      <c r="B780" s="108" t="s">
        <v>16011</v>
      </c>
      <c r="C780" s="14" t="s">
        <v>1167</v>
      </c>
      <c r="D780" s="135">
        <v>1754.8</v>
      </c>
      <c r="E780" s="135">
        <v>1754.8</v>
      </c>
      <c r="F780" s="14" t="s">
        <v>37942</v>
      </c>
      <c r="G780" s="14" t="s">
        <v>16012</v>
      </c>
      <c r="H780" s="14" t="s">
        <v>16012</v>
      </c>
      <c r="I780" s="14" t="s">
        <v>1169</v>
      </c>
      <c r="J780" s="14" t="s">
        <v>16013</v>
      </c>
    </row>
    <row r="781" spans="1:10" ht="101.25" x14ac:dyDescent="0.35">
      <c r="A781" s="8">
        <v>776</v>
      </c>
      <c r="B781" s="108" t="s">
        <v>16014</v>
      </c>
      <c r="C781" s="14" t="s">
        <v>1167</v>
      </c>
      <c r="D781" s="135">
        <v>22050</v>
      </c>
      <c r="E781" s="135">
        <v>36000.300000000003</v>
      </c>
      <c r="F781" s="14" t="s">
        <v>37942</v>
      </c>
      <c r="G781" s="14" t="s">
        <v>16015</v>
      </c>
      <c r="H781" s="14" t="s">
        <v>16015</v>
      </c>
      <c r="I781" s="14" t="s">
        <v>1169</v>
      </c>
      <c r="J781" s="14" t="s">
        <v>16016</v>
      </c>
    </row>
    <row r="782" spans="1:10" ht="60.75" x14ac:dyDescent="0.35">
      <c r="A782" s="8">
        <v>777</v>
      </c>
      <c r="B782" s="108" t="s">
        <v>2483</v>
      </c>
      <c r="C782" s="14" t="s">
        <v>1167</v>
      </c>
      <c r="D782" s="135">
        <v>72262.45</v>
      </c>
      <c r="E782" s="135">
        <v>72417.850000000006</v>
      </c>
      <c r="F782" s="14" t="s">
        <v>37942</v>
      </c>
      <c r="G782" s="14" t="s">
        <v>16017</v>
      </c>
      <c r="H782" s="14" t="s">
        <v>16017</v>
      </c>
      <c r="I782" s="14" t="s">
        <v>1169</v>
      </c>
      <c r="J782" s="14" t="s">
        <v>16018</v>
      </c>
    </row>
    <row r="783" spans="1:10" ht="81" x14ac:dyDescent="0.35">
      <c r="A783" s="8">
        <v>778</v>
      </c>
      <c r="B783" s="108" t="s">
        <v>16019</v>
      </c>
      <c r="C783" s="14" t="s">
        <v>1167</v>
      </c>
      <c r="D783" s="135">
        <v>2200</v>
      </c>
      <c r="E783" s="135">
        <v>2204.1999999999998</v>
      </c>
      <c r="F783" s="14" t="s">
        <v>37942</v>
      </c>
      <c r="G783" s="14" t="s">
        <v>16020</v>
      </c>
      <c r="H783" s="14" t="s">
        <v>16020</v>
      </c>
      <c r="I783" s="14" t="s">
        <v>1169</v>
      </c>
      <c r="J783" s="14" t="s">
        <v>16021</v>
      </c>
    </row>
    <row r="784" spans="1:10" ht="141.75" x14ac:dyDescent="0.35">
      <c r="A784" s="8">
        <v>779</v>
      </c>
      <c r="B784" s="108" t="s">
        <v>16022</v>
      </c>
      <c r="C784" s="14" t="s">
        <v>1167</v>
      </c>
      <c r="D784" s="135">
        <v>7704</v>
      </c>
      <c r="E784" s="135">
        <v>7704</v>
      </c>
      <c r="F784" s="14" t="s">
        <v>37942</v>
      </c>
      <c r="G784" s="14" t="s">
        <v>6863</v>
      </c>
      <c r="H784" s="14" t="s">
        <v>6863</v>
      </c>
      <c r="I784" s="14" t="s">
        <v>1169</v>
      </c>
      <c r="J784" s="14" t="s">
        <v>16023</v>
      </c>
    </row>
    <row r="785" spans="1:10" ht="141.75" x14ac:dyDescent="0.35">
      <c r="A785" s="8">
        <v>780</v>
      </c>
      <c r="B785" s="108" t="s">
        <v>16024</v>
      </c>
      <c r="C785" s="14" t="s">
        <v>1167</v>
      </c>
      <c r="D785" s="135">
        <v>1600000</v>
      </c>
      <c r="E785" s="135">
        <v>1766666.67</v>
      </c>
      <c r="F785" s="14" t="s">
        <v>626</v>
      </c>
      <c r="G785" s="14" t="s">
        <v>16025</v>
      </c>
      <c r="H785" s="14" t="s">
        <v>16025</v>
      </c>
      <c r="I785" s="14" t="s">
        <v>1169</v>
      </c>
      <c r="J785" s="14" t="s">
        <v>16026</v>
      </c>
    </row>
    <row r="786" spans="1:10" ht="202.5" x14ac:dyDescent="0.35">
      <c r="A786" s="8">
        <v>781</v>
      </c>
      <c r="B786" s="194" t="s">
        <v>16027</v>
      </c>
      <c r="C786" s="112" t="s">
        <v>911</v>
      </c>
      <c r="D786" s="136">
        <v>6470</v>
      </c>
      <c r="E786" s="136">
        <v>6470</v>
      </c>
      <c r="F786" s="112" t="s">
        <v>33</v>
      </c>
      <c r="G786" s="112" t="s">
        <v>16028</v>
      </c>
      <c r="H786" s="112" t="s">
        <v>16029</v>
      </c>
      <c r="I786" s="112" t="s">
        <v>914</v>
      </c>
      <c r="J786" s="112" t="s">
        <v>16030</v>
      </c>
    </row>
    <row r="787" spans="1:10" ht="303.75" x14ac:dyDescent="0.35">
      <c r="A787" s="8">
        <v>782</v>
      </c>
      <c r="B787" s="194" t="s">
        <v>16031</v>
      </c>
      <c r="C787" s="112" t="s">
        <v>911</v>
      </c>
      <c r="D787" s="136">
        <v>11714.7</v>
      </c>
      <c r="E787" s="136">
        <v>11714.7</v>
      </c>
      <c r="F787" s="112" t="s">
        <v>33</v>
      </c>
      <c r="G787" s="112" t="s">
        <v>16032</v>
      </c>
      <c r="H787" s="112" t="s">
        <v>16033</v>
      </c>
      <c r="I787" s="112" t="s">
        <v>914</v>
      </c>
      <c r="J787" s="112" t="s">
        <v>16034</v>
      </c>
    </row>
    <row r="788" spans="1:10" ht="60.75" x14ac:dyDescent="0.35">
      <c r="A788" s="8">
        <v>783</v>
      </c>
      <c r="B788" s="108" t="s">
        <v>2162</v>
      </c>
      <c r="C788" s="14" t="s">
        <v>928</v>
      </c>
      <c r="D788" s="135">
        <v>38400</v>
      </c>
      <c r="E788" s="135">
        <v>38400</v>
      </c>
      <c r="F788" s="14" t="s">
        <v>929</v>
      </c>
      <c r="G788" s="14" t="s">
        <v>4928</v>
      </c>
      <c r="H788" s="14" t="s">
        <v>4928</v>
      </c>
      <c r="I788" s="14" t="s">
        <v>931</v>
      </c>
      <c r="J788" s="14" t="s">
        <v>16035</v>
      </c>
    </row>
    <row r="789" spans="1:10" ht="81" x14ac:dyDescent="0.35">
      <c r="A789" s="8">
        <v>784</v>
      </c>
      <c r="B789" s="108" t="s">
        <v>2162</v>
      </c>
      <c r="C789" s="14" t="s">
        <v>928</v>
      </c>
      <c r="D789" s="135">
        <v>59800</v>
      </c>
      <c r="E789" s="135">
        <v>59800</v>
      </c>
      <c r="F789" s="14" t="s">
        <v>929</v>
      </c>
      <c r="G789" s="14" t="s">
        <v>16036</v>
      </c>
      <c r="H789" s="14" t="s">
        <v>16036</v>
      </c>
      <c r="I789" s="14" t="s">
        <v>931</v>
      </c>
      <c r="J789" s="14" t="s">
        <v>16037</v>
      </c>
    </row>
    <row r="790" spans="1:10" ht="60.75" x14ac:dyDescent="0.35">
      <c r="A790" s="8">
        <v>785</v>
      </c>
      <c r="B790" s="108" t="s">
        <v>16038</v>
      </c>
      <c r="C790" s="14" t="s">
        <v>928</v>
      </c>
      <c r="D790" s="135">
        <v>260000</v>
      </c>
      <c r="E790" s="135">
        <v>260000</v>
      </c>
      <c r="F790" s="14" t="s">
        <v>929</v>
      </c>
      <c r="G790" s="14" t="s">
        <v>16039</v>
      </c>
      <c r="H790" s="14" t="s">
        <v>16039</v>
      </c>
      <c r="I790" s="14" t="s">
        <v>931</v>
      </c>
      <c r="J790" s="14" t="s">
        <v>16040</v>
      </c>
    </row>
    <row r="791" spans="1:10" ht="81" x14ac:dyDescent="0.35">
      <c r="A791" s="8">
        <v>786</v>
      </c>
      <c r="B791" s="108" t="s">
        <v>2162</v>
      </c>
      <c r="C791" s="14" t="s">
        <v>928</v>
      </c>
      <c r="D791" s="135">
        <v>44160</v>
      </c>
      <c r="E791" s="135">
        <v>44160</v>
      </c>
      <c r="F791" s="14" t="s">
        <v>929</v>
      </c>
      <c r="G791" s="14" t="s">
        <v>16041</v>
      </c>
      <c r="H791" s="14" t="s">
        <v>16041</v>
      </c>
      <c r="I791" s="14" t="s">
        <v>931</v>
      </c>
      <c r="J791" s="14" t="s">
        <v>16042</v>
      </c>
    </row>
    <row r="792" spans="1:10" ht="81" x14ac:dyDescent="0.35">
      <c r="A792" s="8">
        <v>787</v>
      </c>
      <c r="B792" s="108" t="s">
        <v>2162</v>
      </c>
      <c r="C792" s="14" t="s">
        <v>928</v>
      </c>
      <c r="D792" s="135">
        <v>20055</v>
      </c>
      <c r="E792" s="135">
        <v>20055</v>
      </c>
      <c r="F792" s="14" t="s">
        <v>929</v>
      </c>
      <c r="G792" s="14" t="s">
        <v>16043</v>
      </c>
      <c r="H792" s="14" t="s">
        <v>16043</v>
      </c>
      <c r="I792" s="14" t="s">
        <v>931</v>
      </c>
      <c r="J792" s="14" t="s">
        <v>16044</v>
      </c>
    </row>
    <row r="793" spans="1:10" ht="141.75" x14ac:dyDescent="0.35">
      <c r="A793" s="8">
        <v>788</v>
      </c>
      <c r="B793" s="16" t="s">
        <v>36509</v>
      </c>
      <c r="C793" s="110" t="s">
        <v>36278</v>
      </c>
      <c r="D793" s="19">
        <v>24210</v>
      </c>
      <c r="E793" s="19">
        <v>24210</v>
      </c>
      <c r="F793" s="18" t="s">
        <v>37942</v>
      </c>
      <c r="G793" s="18" t="s">
        <v>36506</v>
      </c>
      <c r="H793" s="18" t="s">
        <v>36506</v>
      </c>
      <c r="I793" s="8" t="s">
        <v>972</v>
      </c>
      <c r="J793" s="18" t="s">
        <v>36510</v>
      </c>
    </row>
    <row r="794" spans="1:10" ht="141.75" x14ac:dyDescent="0.35">
      <c r="A794" s="8">
        <v>789</v>
      </c>
      <c r="B794" s="16" t="s">
        <v>36508</v>
      </c>
      <c r="C794" s="110" t="s">
        <v>36278</v>
      </c>
      <c r="D794" s="19">
        <v>395365</v>
      </c>
      <c r="E794" s="19">
        <v>395365</v>
      </c>
      <c r="F794" s="18" t="s">
        <v>37942</v>
      </c>
      <c r="G794" s="18" t="s">
        <v>36507</v>
      </c>
      <c r="H794" s="18" t="s">
        <v>36507</v>
      </c>
      <c r="I794" s="8" t="s">
        <v>972</v>
      </c>
      <c r="J794" s="18" t="s">
        <v>36511</v>
      </c>
    </row>
    <row r="795" spans="1:10" ht="81" x14ac:dyDescent="0.35">
      <c r="A795" s="8">
        <v>790</v>
      </c>
      <c r="B795" s="124" t="s">
        <v>16045</v>
      </c>
      <c r="C795" s="114" t="s">
        <v>949</v>
      </c>
      <c r="D795" s="132">
        <v>777600</v>
      </c>
      <c r="E795" s="134">
        <v>777600</v>
      </c>
      <c r="F795" s="114" t="s">
        <v>1073</v>
      </c>
      <c r="G795" s="114" t="s">
        <v>16046</v>
      </c>
      <c r="H795" s="114" t="s">
        <v>16047</v>
      </c>
      <c r="I795" s="115" t="s">
        <v>1899</v>
      </c>
      <c r="J795" s="116" t="s">
        <v>16048</v>
      </c>
    </row>
    <row r="796" spans="1:10" ht="121.5" x14ac:dyDescent="0.35">
      <c r="A796" s="8">
        <v>791</v>
      </c>
      <c r="B796" s="124" t="s">
        <v>16049</v>
      </c>
      <c r="C796" s="114" t="s">
        <v>949</v>
      </c>
      <c r="D796" s="132">
        <v>900000</v>
      </c>
      <c r="E796" s="134">
        <v>1800000</v>
      </c>
      <c r="F796" s="114" t="s">
        <v>1073</v>
      </c>
      <c r="G796" s="114" t="s">
        <v>16050</v>
      </c>
      <c r="H796" s="114" t="s">
        <v>16051</v>
      </c>
      <c r="I796" s="115" t="s">
        <v>1899</v>
      </c>
      <c r="J796" s="116" t="s">
        <v>16052</v>
      </c>
    </row>
    <row r="797" spans="1:10" ht="60.75" x14ac:dyDescent="0.35">
      <c r="A797" s="8">
        <v>792</v>
      </c>
      <c r="B797" s="124" t="s">
        <v>16053</v>
      </c>
      <c r="C797" s="114" t="s">
        <v>949</v>
      </c>
      <c r="D797" s="132">
        <v>24000</v>
      </c>
      <c r="E797" s="134">
        <v>24000</v>
      </c>
      <c r="F797" s="114" t="s">
        <v>938</v>
      </c>
      <c r="G797" s="114" t="s">
        <v>16054</v>
      </c>
      <c r="H797" s="114" t="s">
        <v>16054</v>
      </c>
      <c r="I797" s="116" t="s">
        <v>951</v>
      </c>
      <c r="J797" s="116" t="s">
        <v>16055</v>
      </c>
    </row>
    <row r="798" spans="1:10" ht="60.75" x14ac:dyDescent="0.35">
      <c r="A798" s="8">
        <v>793</v>
      </c>
      <c r="B798" s="124" t="s">
        <v>16056</v>
      </c>
      <c r="C798" s="114" t="s">
        <v>949</v>
      </c>
      <c r="D798" s="132">
        <v>180000</v>
      </c>
      <c r="E798" s="134">
        <v>180000</v>
      </c>
      <c r="F798" s="114" t="s">
        <v>938</v>
      </c>
      <c r="G798" s="114" t="s">
        <v>16057</v>
      </c>
      <c r="H798" s="114" t="s">
        <v>16057</v>
      </c>
      <c r="I798" s="115" t="s">
        <v>951</v>
      </c>
      <c r="J798" s="116" t="s">
        <v>16058</v>
      </c>
    </row>
    <row r="799" spans="1:10" ht="60.75" x14ac:dyDescent="0.35">
      <c r="A799" s="8">
        <v>794</v>
      </c>
      <c r="B799" s="124" t="s">
        <v>16059</v>
      </c>
      <c r="C799" s="114" t="s">
        <v>949</v>
      </c>
      <c r="D799" s="132">
        <v>32000</v>
      </c>
      <c r="E799" s="134">
        <v>32000</v>
      </c>
      <c r="F799" s="114" t="s">
        <v>938</v>
      </c>
      <c r="G799" s="114" t="s">
        <v>3307</v>
      </c>
      <c r="H799" s="114" t="s">
        <v>3307</v>
      </c>
      <c r="I799" s="115" t="s">
        <v>951</v>
      </c>
      <c r="J799" s="116" t="s">
        <v>16060</v>
      </c>
    </row>
    <row r="800" spans="1:10" ht="60.75" x14ac:dyDescent="0.35">
      <c r="A800" s="8">
        <v>795</v>
      </c>
      <c r="B800" s="124" t="s">
        <v>16061</v>
      </c>
      <c r="C800" s="114" t="s">
        <v>949</v>
      </c>
      <c r="D800" s="132">
        <v>3317</v>
      </c>
      <c r="E800" s="134">
        <v>3317</v>
      </c>
      <c r="F800" s="114" t="s">
        <v>938</v>
      </c>
      <c r="G800" s="114" t="s">
        <v>16062</v>
      </c>
      <c r="H800" s="114" t="s">
        <v>16062</v>
      </c>
      <c r="I800" s="115" t="s">
        <v>951</v>
      </c>
      <c r="J800" s="116" t="s">
        <v>16063</v>
      </c>
    </row>
    <row r="801" spans="1:10" ht="40.5" x14ac:dyDescent="0.35">
      <c r="A801" s="8">
        <v>796</v>
      </c>
      <c r="B801" s="124" t="s">
        <v>16064</v>
      </c>
      <c r="C801" s="114" t="s">
        <v>949</v>
      </c>
      <c r="D801" s="132">
        <v>1200</v>
      </c>
      <c r="E801" s="132">
        <v>1200</v>
      </c>
      <c r="F801" s="114" t="s">
        <v>938</v>
      </c>
      <c r="G801" s="114" t="s">
        <v>16065</v>
      </c>
      <c r="H801" s="114" t="s">
        <v>16065</v>
      </c>
      <c r="I801" s="115" t="s">
        <v>951</v>
      </c>
      <c r="J801" s="116" t="s">
        <v>16066</v>
      </c>
    </row>
    <row r="802" spans="1:10" ht="40.5" x14ac:dyDescent="0.35">
      <c r="A802" s="8">
        <v>797</v>
      </c>
      <c r="B802" s="124" t="s">
        <v>16067</v>
      </c>
      <c r="C802" s="114" t="s">
        <v>949</v>
      </c>
      <c r="D802" s="132">
        <v>10325</v>
      </c>
      <c r="E802" s="132">
        <v>10325</v>
      </c>
      <c r="F802" s="114" t="s">
        <v>938</v>
      </c>
      <c r="G802" s="114" t="s">
        <v>16068</v>
      </c>
      <c r="H802" s="114" t="s">
        <v>16068</v>
      </c>
      <c r="I802" s="115" t="s">
        <v>951</v>
      </c>
      <c r="J802" s="116" t="s">
        <v>16069</v>
      </c>
    </row>
    <row r="803" spans="1:10" ht="60.75" x14ac:dyDescent="0.35">
      <c r="A803" s="8">
        <v>798</v>
      </c>
      <c r="B803" s="124" t="s">
        <v>16070</v>
      </c>
      <c r="C803" s="114" t="s">
        <v>949</v>
      </c>
      <c r="D803" s="132">
        <v>17120</v>
      </c>
      <c r="E803" s="132">
        <v>17120</v>
      </c>
      <c r="F803" s="114" t="s">
        <v>938</v>
      </c>
      <c r="G803" s="114" t="s">
        <v>16071</v>
      </c>
      <c r="H803" s="114" t="s">
        <v>16071</v>
      </c>
      <c r="I803" s="115" t="s">
        <v>951</v>
      </c>
      <c r="J803" s="116" t="s">
        <v>16072</v>
      </c>
    </row>
    <row r="804" spans="1:10" ht="60.75" x14ac:dyDescent="0.35">
      <c r="A804" s="8">
        <v>799</v>
      </c>
      <c r="B804" s="124" t="s">
        <v>16073</v>
      </c>
      <c r="C804" s="114" t="s">
        <v>949</v>
      </c>
      <c r="D804" s="132">
        <v>27713</v>
      </c>
      <c r="E804" s="132">
        <v>27713</v>
      </c>
      <c r="F804" s="114" t="s">
        <v>938</v>
      </c>
      <c r="G804" s="114" t="s">
        <v>16074</v>
      </c>
      <c r="H804" s="114" t="s">
        <v>16074</v>
      </c>
      <c r="I804" s="115" t="s">
        <v>951</v>
      </c>
      <c r="J804" s="116" t="s">
        <v>16075</v>
      </c>
    </row>
    <row r="805" spans="1:10" ht="81" x14ac:dyDescent="0.35">
      <c r="A805" s="8">
        <v>800</v>
      </c>
      <c r="B805" s="108" t="s">
        <v>16076</v>
      </c>
      <c r="C805" s="14" t="s">
        <v>1182</v>
      </c>
      <c r="D805" s="184">
        <v>9000</v>
      </c>
      <c r="E805" s="184">
        <v>8988</v>
      </c>
      <c r="F805" s="14" t="s">
        <v>1183</v>
      </c>
      <c r="G805" s="121" t="s">
        <v>16077</v>
      </c>
      <c r="H805" s="121" t="s">
        <v>16077</v>
      </c>
      <c r="I805" s="121" t="s">
        <v>13171</v>
      </c>
      <c r="J805" s="14" t="s">
        <v>16078</v>
      </c>
    </row>
    <row r="806" spans="1:10" ht="222.75" x14ac:dyDescent="0.35">
      <c r="A806" s="8">
        <v>801</v>
      </c>
      <c r="B806" s="108" t="s">
        <v>16079</v>
      </c>
      <c r="C806" s="14" t="s">
        <v>1182</v>
      </c>
      <c r="D806" s="184">
        <v>4000</v>
      </c>
      <c r="E806" s="184">
        <v>4000</v>
      </c>
      <c r="F806" s="14" t="s">
        <v>1183</v>
      </c>
      <c r="G806" s="121" t="s">
        <v>16080</v>
      </c>
      <c r="H806" s="121" t="s">
        <v>16081</v>
      </c>
      <c r="I806" s="121" t="s">
        <v>13171</v>
      </c>
      <c r="J806" s="14" t="s">
        <v>16082</v>
      </c>
    </row>
    <row r="807" spans="1:10" ht="222.75" x14ac:dyDescent="0.35">
      <c r="A807" s="8">
        <v>802</v>
      </c>
      <c r="B807" s="108" t="s">
        <v>12853</v>
      </c>
      <c r="C807" s="14" t="s">
        <v>1182</v>
      </c>
      <c r="D807" s="184">
        <v>11392.29</v>
      </c>
      <c r="E807" s="184">
        <v>11392.29</v>
      </c>
      <c r="F807" s="14" t="s">
        <v>15508</v>
      </c>
      <c r="G807" s="121" t="s">
        <v>16083</v>
      </c>
      <c r="H807" s="121" t="s">
        <v>16084</v>
      </c>
      <c r="I807" s="121" t="s">
        <v>13171</v>
      </c>
      <c r="J807" s="14" t="s">
        <v>16085</v>
      </c>
    </row>
    <row r="808" spans="1:10" ht="40.5" x14ac:dyDescent="0.35">
      <c r="A808" s="8">
        <v>803</v>
      </c>
      <c r="B808" s="108" t="s">
        <v>16086</v>
      </c>
      <c r="C808" s="14" t="s">
        <v>2250</v>
      </c>
      <c r="D808" s="135">
        <v>7250</v>
      </c>
      <c r="E808" s="135">
        <v>7250</v>
      </c>
      <c r="F808" s="14" t="s">
        <v>938</v>
      </c>
      <c r="G808" s="14" t="s">
        <v>16087</v>
      </c>
      <c r="H808" s="14" t="s">
        <v>16087</v>
      </c>
      <c r="I808" s="14" t="s">
        <v>7160</v>
      </c>
      <c r="J808" s="14" t="s">
        <v>26580</v>
      </c>
    </row>
    <row r="809" spans="1:10" ht="40.5" x14ac:dyDescent="0.35">
      <c r="A809" s="8">
        <v>804</v>
      </c>
      <c r="B809" s="108" t="s">
        <v>16088</v>
      </c>
      <c r="C809" s="14" t="s">
        <v>2250</v>
      </c>
      <c r="D809" s="135">
        <v>6390</v>
      </c>
      <c r="E809" s="135">
        <v>6390</v>
      </c>
      <c r="F809" s="14" t="s">
        <v>938</v>
      </c>
      <c r="G809" s="14" t="s">
        <v>16089</v>
      </c>
      <c r="H809" s="14" t="s">
        <v>16089</v>
      </c>
      <c r="I809" s="14" t="s">
        <v>7160</v>
      </c>
      <c r="J809" s="14" t="s">
        <v>26581</v>
      </c>
    </row>
    <row r="810" spans="1:10" ht="60.75" x14ac:dyDescent="0.35">
      <c r="A810" s="8">
        <v>805</v>
      </c>
      <c r="B810" s="108" t="s">
        <v>15894</v>
      </c>
      <c r="C810" s="14" t="s">
        <v>2250</v>
      </c>
      <c r="D810" s="135">
        <v>12202</v>
      </c>
      <c r="E810" s="135">
        <v>12202</v>
      </c>
      <c r="F810" s="14" t="s">
        <v>938</v>
      </c>
      <c r="G810" s="14" t="s">
        <v>16090</v>
      </c>
      <c r="H810" s="14" t="s">
        <v>16090</v>
      </c>
      <c r="I810" s="14" t="s">
        <v>7160</v>
      </c>
      <c r="J810" s="14" t="s">
        <v>26582</v>
      </c>
    </row>
    <row r="811" spans="1:10" ht="40.5" x14ac:dyDescent="0.35">
      <c r="A811" s="8">
        <v>806</v>
      </c>
      <c r="B811" s="108" t="s">
        <v>16091</v>
      </c>
      <c r="C811" s="14" t="s">
        <v>2250</v>
      </c>
      <c r="D811" s="135">
        <v>6740</v>
      </c>
      <c r="E811" s="135">
        <v>6740</v>
      </c>
      <c r="F811" s="14" t="s">
        <v>938</v>
      </c>
      <c r="G811" s="14" t="s">
        <v>16092</v>
      </c>
      <c r="H811" s="14" t="s">
        <v>16092</v>
      </c>
      <c r="I811" s="14" t="s">
        <v>7160</v>
      </c>
      <c r="J811" s="14" t="s">
        <v>26583</v>
      </c>
    </row>
    <row r="812" spans="1:10" ht="60.75" x14ac:dyDescent="0.35">
      <c r="A812" s="8">
        <v>807</v>
      </c>
      <c r="B812" s="108" t="s">
        <v>16093</v>
      </c>
      <c r="C812" s="14" t="s">
        <v>1273</v>
      </c>
      <c r="D812" s="197">
        <v>14338</v>
      </c>
      <c r="E812" s="197">
        <v>14338</v>
      </c>
      <c r="F812" s="14" t="s">
        <v>7524</v>
      </c>
      <c r="G812" s="121" t="s">
        <v>16094</v>
      </c>
      <c r="H812" s="121" t="s">
        <v>16094</v>
      </c>
      <c r="I812" s="14" t="s">
        <v>185</v>
      </c>
      <c r="J812" s="14" t="s">
        <v>26584</v>
      </c>
    </row>
    <row r="813" spans="1:10" ht="60.75" x14ac:dyDescent="0.35">
      <c r="A813" s="8">
        <v>808</v>
      </c>
      <c r="B813" s="108" t="s">
        <v>16095</v>
      </c>
      <c r="C813" s="14" t="s">
        <v>1056</v>
      </c>
      <c r="D813" s="197">
        <v>46000</v>
      </c>
      <c r="E813" s="197">
        <v>46000</v>
      </c>
      <c r="F813" s="14" t="s">
        <v>37942</v>
      </c>
      <c r="G813" s="14" t="s">
        <v>16096</v>
      </c>
      <c r="H813" s="14" t="s">
        <v>16096</v>
      </c>
      <c r="I813" s="14" t="s">
        <v>1058</v>
      </c>
      <c r="J813" s="14" t="s">
        <v>16097</v>
      </c>
    </row>
    <row r="814" spans="1:10" ht="101.25" x14ac:dyDescent="0.35">
      <c r="A814" s="8">
        <v>809</v>
      </c>
      <c r="B814" s="108" t="s">
        <v>16098</v>
      </c>
      <c r="C814" s="14" t="s">
        <v>1056</v>
      </c>
      <c r="D814" s="197">
        <v>18279.88</v>
      </c>
      <c r="E814" s="197">
        <v>18279.88</v>
      </c>
      <c r="F814" s="14" t="s">
        <v>37942</v>
      </c>
      <c r="G814" s="14" t="s">
        <v>7249</v>
      </c>
      <c r="H814" s="14" t="s">
        <v>7249</v>
      </c>
      <c r="I814" s="14" t="s">
        <v>1058</v>
      </c>
      <c r="J814" s="14" t="s">
        <v>16099</v>
      </c>
    </row>
    <row r="815" spans="1:10" ht="202.5" x14ac:dyDescent="0.35">
      <c r="A815" s="8">
        <v>810</v>
      </c>
      <c r="B815" s="194" t="s">
        <v>16100</v>
      </c>
      <c r="C815" s="112" t="s">
        <v>911</v>
      </c>
      <c r="D815" s="136">
        <v>1284</v>
      </c>
      <c r="E815" s="136">
        <v>1284</v>
      </c>
      <c r="F815" s="112" t="s">
        <v>33</v>
      </c>
      <c r="G815" s="112" t="s">
        <v>16101</v>
      </c>
      <c r="H815" s="112" t="s">
        <v>16102</v>
      </c>
      <c r="I815" s="112" t="s">
        <v>914</v>
      </c>
      <c r="J815" s="112" t="s">
        <v>16103</v>
      </c>
    </row>
    <row r="816" spans="1:10" ht="162" x14ac:dyDescent="0.35">
      <c r="A816" s="8">
        <v>811</v>
      </c>
      <c r="B816" s="194" t="s">
        <v>16104</v>
      </c>
      <c r="C816" s="112" t="s">
        <v>911</v>
      </c>
      <c r="D816" s="136">
        <v>28880</v>
      </c>
      <c r="E816" s="136">
        <v>28880</v>
      </c>
      <c r="F816" s="112" t="s">
        <v>33</v>
      </c>
      <c r="G816" s="112" t="s">
        <v>16105</v>
      </c>
      <c r="H816" s="112" t="s">
        <v>16106</v>
      </c>
      <c r="I816" s="112" t="s">
        <v>914</v>
      </c>
      <c r="J816" s="112" t="s">
        <v>16107</v>
      </c>
    </row>
    <row r="817" spans="1:10" ht="409.5" x14ac:dyDescent="0.35">
      <c r="A817" s="8">
        <v>812</v>
      </c>
      <c r="B817" s="194" t="s">
        <v>16108</v>
      </c>
      <c r="C817" s="112" t="s">
        <v>911</v>
      </c>
      <c r="D817" s="136">
        <v>28547</v>
      </c>
      <c r="E817" s="136">
        <v>28547</v>
      </c>
      <c r="F817" s="112" t="s">
        <v>33</v>
      </c>
      <c r="G817" s="112" t="s">
        <v>16109</v>
      </c>
      <c r="H817" s="112" t="s">
        <v>16110</v>
      </c>
      <c r="I817" s="112" t="s">
        <v>914</v>
      </c>
      <c r="J817" s="112" t="s">
        <v>16111</v>
      </c>
    </row>
    <row r="818" spans="1:10" ht="243" x14ac:dyDescent="0.35">
      <c r="A818" s="8">
        <v>813</v>
      </c>
      <c r="B818" s="194" t="s">
        <v>16112</v>
      </c>
      <c r="C818" s="112" t="s">
        <v>911</v>
      </c>
      <c r="D818" s="136">
        <v>6375</v>
      </c>
      <c r="E818" s="136">
        <v>6375</v>
      </c>
      <c r="F818" s="112" t="s">
        <v>33</v>
      </c>
      <c r="G818" s="171" t="s">
        <v>16113</v>
      </c>
      <c r="H818" s="171" t="s">
        <v>16114</v>
      </c>
      <c r="I818" s="112" t="s">
        <v>914</v>
      </c>
      <c r="J818" s="112" t="s">
        <v>16115</v>
      </c>
    </row>
    <row r="819" spans="1:10" ht="162" x14ac:dyDescent="0.35">
      <c r="A819" s="8">
        <v>814</v>
      </c>
      <c r="B819" s="194" t="s">
        <v>16116</v>
      </c>
      <c r="C819" s="112" t="s">
        <v>911</v>
      </c>
      <c r="D819" s="136">
        <v>1790</v>
      </c>
      <c r="E819" s="136">
        <v>1790</v>
      </c>
      <c r="F819" s="112" t="s">
        <v>33</v>
      </c>
      <c r="G819" s="171" t="s">
        <v>16117</v>
      </c>
      <c r="H819" s="171" t="s">
        <v>16118</v>
      </c>
      <c r="I819" s="112" t="s">
        <v>914</v>
      </c>
      <c r="J819" s="112" t="s">
        <v>16119</v>
      </c>
    </row>
    <row r="820" spans="1:10" ht="101.25" x14ac:dyDescent="0.35">
      <c r="A820" s="8">
        <v>815</v>
      </c>
      <c r="B820" s="194" t="s">
        <v>16120</v>
      </c>
      <c r="C820" s="112" t="s">
        <v>911</v>
      </c>
      <c r="D820" s="136">
        <v>2925</v>
      </c>
      <c r="E820" s="136">
        <v>2925</v>
      </c>
      <c r="F820" s="112" t="s">
        <v>33</v>
      </c>
      <c r="G820" s="171" t="s">
        <v>16121</v>
      </c>
      <c r="H820" s="171" t="s">
        <v>16122</v>
      </c>
      <c r="I820" s="112" t="s">
        <v>914</v>
      </c>
      <c r="J820" s="112" t="s">
        <v>16123</v>
      </c>
    </row>
    <row r="821" spans="1:10" ht="141.75" x14ac:dyDescent="0.35">
      <c r="A821" s="8">
        <v>816</v>
      </c>
      <c r="B821" s="194" t="s">
        <v>16124</v>
      </c>
      <c r="C821" s="112" t="s">
        <v>911</v>
      </c>
      <c r="D821" s="136">
        <v>47000</v>
      </c>
      <c r="E821" s="136">
        <v>47000</v>
      </c>
      <c r="F821" s="112" t="s">
        <v>33</v>
      </c>
      <c r="G821" s="171" t="s">
        <v>16125</v>
      </c>
      <c r="H821" s="171" t="s">
        <v>16126</v>
      </c>
      <c r="I821" s="112" t="s">
        <v>914</v>
      </c>
      <c r="J821" s="112" t="s">
        <v>16127</v>
      </c>
    </row>
    <row r="822" spans="1:10" ht="324" x14ac:dyDescent="0.35">
      <c r="A822" s="8">
        <v>817</v>
      </c>
      <c r="B822" s="194" t="s">
        <v>16128</v>
      </c>
      <c r="C822" s="112" t="s">
        <v>911</v>
      </c>
      <c r="D822" s="136">
        <v>26733.95</v>
      </c>
      <c r="E822" s="136">
        <v>26733.95</v>
      </c>
      <c r="F822" s="112" t="s">
        <v>33</v>
      </c>
      <c r="G822" s="171" t="s">
        <v>16129</v>
      </c>
      <c r="H822" s="171" t="s">
        <v>16130</v>
      </c>
      <c r="I822" s="112" t="s">
        <v>914</v>
      </c>
      <c r="J822" s="112" t="s">
        <v>16131</v>
      </c>
    </row>
    <row r="823" spans="1:10" ht="409.5" x14ac:dyDescent="0.35">
      <c r="A823" s="8">
        <v>818</v>
      </c>
      <c r="B823" s="194" t="s">
        <v>16132</v>
      </c>
      <c r="C823" s="112" t="s">
        <v>911</v>
      </c>
      <c r="D823" s="136">
        <v>1679</v>
      </c>
      <c r="E823" s="136">
        <v>1679</v>
      </c>
      <c r="F823" s="112" t="s">
        <v>33</v>
      </c>
      <c r="G823" s="171" t="s">
        <v>16133</v>
      </c>
      <c r="H823" s="171" t="s">
        <v>16134</v>
      </c>
      <c r="I823" s="112" t="s">
        <v>914</v>
      </c>
      <c r="J823" s="112" t="s">
        <v>16135</v>
      </c>
    </row>
    <row r="824" spans="1:10" ht="81" x14ac:dyDescent="0.35">
      <c r="A824" s="8">
        <v>819</v>
      </c>
      <c r="B824" s="108" t="s">
        <v>16136</v>
      </c>
      <c r="C824" s="14" t="s">
        <v>968</v>
      </c>
      <c r="D824" s="184">
        <v>47000</v>
      </c>
      <c r="E824" s="184">
        <v>47000</v>
      </c>
      <c r="F824" s="14" t="s">
        <v>969</v>
      </c>
      <c r="G824" s="14" t="s">
        <v>16137</v>
      </c>
      <c r="H824" s="14" t="s">
        <v>16138</v>
      </c>
      <c r="I824" s="14" t="s">
        <v>972</v>
      </c>
      <c r="J824" s="14" t="s">
        <v>16139</v>
      </c>
    </row>
    <row r="825" spans="1:10" ht="101.25" x14ac:dyDescent="0.35">
      <c r="A825" s="8">
        <v>820</v>
      </c>
      <c r="B825" s="108" t="s">
        <v>16140</v>
      </c>
      <c r="C825" s="14" t="s">
        <v>968</v>
      </c>
      <c r="D825" s="184">
        <v>12198</v>
      </c>
      <c r="E825" s="184">
        <v>12198</v>
      </c>
      <c r="F825" s="14" t="s">
        <v>969</v>
      </c>
      <c r="G825" s="14" t="s">
        <v>16141</v>
      </c>
      <c r="H825" s="14" t="s">
        <v>16142</v>
      </c>
      <c r="I825" s="14" t="s">
        <v>972</v>
      </c>
      <c r="J825" s="14" t="s">
        <v>16143</v>
      </c>
    </row>
    <row r="826" spans="1:10" ht="101.25" x14ac:dyDescent="0.35">
      <c r="A826" s="8">
        <v>821</v>
      </c>
      <c r="B826" s="108" t="s">
        <v>16144</v>
      </c>
      <c r="C826" s="14" t="s">
        <v>968</v>
      </c>
      <c r="D826" s="184">
        <v>15000</v>
      </c>
      <c r="E826" s="184">
        <v>15000</v>
      </c>
      <c r="F826" s="14" t="s">
        <v>969</v>
      </c>
      <c r="G826" s="14" t="s">
        <v>16145</v>
      </c>
      <c r="H826" s="14" t="s">
        <v>16146</v>
      </c>
      <c r="I826" s="14" t="s">
        <v>972</v>
      </c>
      <c r="J826" s="14" t="s">
        <v>16147</v>
      </c>
    </row>
    <row r="827" spans="1:10" ht="101.25" x14ac:dyDescent="0.35">
      <c r="A827" s="8">
        <v>822</v>
      </c>
      <c r="B827" s="108" t="s">
        <v>16148</v>
      </c>
      <c r="C827" s="14" t="s">
        <v>968</v>
      </c>
      <c r="D827" s="184">
        <v>339500</v>
      </c>
      <c r="E827" s="184">
        <v>339500</v>
      </c>
      <c r="F827" s="14" t="s">
        <v>969</v>
      </c>
      <c r="G827" s="14" t="s">
        <v>16149</v>
      </c>
      <c r="H827" s="14" t="s">
        <v>16150</v>
      </c>
      <c r="I827" s="14" t="s">
        <v>972</v>
      </c>
      <c r="J827" s="14" t="s">
        <v>16151</v>
      </c>
    </row>
    <row r="828" spans="1:10" ht="81" x14ac:dyDescent="0.35">
      <c r="A828" s="8">
        <v>823</v>
      </c>
      <c r="B828" s="108" t="s">
        <v>16152</v>
      </c>
      <c r="C828" s="14" t="s">
        <v>968</v>
      </c>
      <c r="D828" s="184">
        <v>359520</v>
      </c>
      <c r="E828" s="184">
        <v>359520</v>
      </c>
      <c r="F828" s="14" t="s">
        <v>969</v>
      </c>
      <c r="G828" s="14" t="s">
        <v>16153</v>
      </c>
      <c r="H828" s="14" t="s">
        <v>16154</v>
      </c>
      <c r="I828" s="14" t="s">
        <v>972</v>
      </c>
      <c r="J828" s="14" t="s">
        <v>16155</v>
      </c>
    </row>
    <row r="829" spans="1:10" ht="101.25" x14ac:dyDescent="0.35">
      <c r="A829" s="8">
        <v>824</v>
      </c>
      <c r="B829" s="108" t="s">
        <v>16156</v>
      </c>
      <c r="C829" s="14" t="s">
        <v>968</v>
      </c>
      <c r="D829" s="184">
        <v>18000</v>
      </c>
      <c r="E829" s="184">
        <v>18000</v>
      </c>
      <c r="F829" s="14" t="s">
        <v>969</v>
      </c>
      <c r="G829" s="14" t="s">
        <v>16157</v>
      </c>
      <c r="H829" s="14" t="s">
        <v>16158</v>
      </c>
      <c r="I829" s="14" t="s">
        <v>972</v>
      </c>
      <c r="J829" s="14" t="s">
        <v>16159</v>
      </c>
    </row>
    <row r="830" spans="1:10" ht="101.25" x14ac:dyDescent="0.35">
      <c r="A830" s="8">
        <v>825</v>
      </c>
      <c r="B830" s="108" t="s">
        <v>16160</v>
      </c>
      <c r="C830" s="14" t="s">
        <v>968</v>
      </c>
      <c r="D830" s="184">
        <v>12500</v>
      </c>
      <c r="E830" s="184">
        <v>12500</v>
      </c>
      <c r="F830" s="14" t="s">
        <v>969</v>
      </c>
      <c r="G830" s="14" t="s">
        <v>16161</v>
      </c>
      <c r="H830" s="14" t="s">
        <v>16162</v>
      </c>
      <c r="I830" s="14" t="s">
        <v>972</v>
      </c>
      <c r="J830" s="14" t="s">
        <v>16163</v>
      </c>
    </row>
    <row r="831" spans="1:10" ht="121.5" x14ac:dyDescent="0.35">
      <c r="A831" s="8">
        <v>826</v>
      </c>
      <c r="B831" s="108" t="s">
        <v>16164</v>
      </c>
      <c r="C831" s="14" t="s">
        <v>968</v>
      </c>
      <c r="D831" s="184">
        <v>797340</v>
      </c>
      <c r="E831" s="184">
        <v>797340</v>
      </c>
      <c r="F831" s="14" t="s">
        <v>2822</v>
      </c>
      <c r="G831" s="14" t="s">
        <v>16165</v>
      </c>
      <c r="H831" s="14" t="s">
        <v>16166</v>
      </c>
      <c r="I831" s="14" t="s">
        <v>972</v>
      </c>
      <c r="J831" s="14" t="s">
        <v>16167</v>
      </c>
    </row>
    <row r="832" spans="1:10" ht="60.75" x14ac:dyDescent="0.35">
      <c r="A832" s="8">
        <v>827</v>
      </c>
      <c r="B832" s="108" t="s">
        <v>36748</v>
      </c>
      <c r="C832" s="14" t="s">
        <v>36749</v>
      </c>
      <c r="D832" s="197">
        <v>107000</v>
      </c>
      <c r="E832" s="342">
        <f t="shared" ref="E832" si="14">D832</f>
        <v>107000</v>
      </c>
      <c r="F832" s="14" t="s">
        <v>33</v>
      </c>
      <c r="G832" s="14" t="s">
        <v>38001</v>
      </c>
      <c r="H832" s="14" t="str">
        <f t="shared" ref="H832" si="15">G832</f>
        <v>บริษัท ดีเคเอสเอช (ประเทศไทย) จำกัด
107,000.00 บาท</v>
      </c>
      <c r="I832" s="14" t="s">
        <v>1058</v>
      </c>
      <c r="J832" s="14" t="s">
        <v>38002</v>
      </c>
    </row>
    <row r="833" spans="1:10" ht="40.5" x14ac:dyDescent="0.35">
      <c r="A833" s="8">
        <v>828</v>
      </c>
      <c r="B833" s="185" t="s">
        <v>158</v>
      </c>
      <c r="C833" s="78" t="s">
        <v>154</v>
      </c>
      <c r="D833" s="204">
        <v>720</v>
      </c>
      <c r="E833" s="204">
        <v>720</v>
      </c>
      <c r="F833" s="7" t="s">
        <v>33</v>
      </c>
      <c r="G833" s="88" t="s">
        <v>172</v>
      </c>
      <c r="H833" s="88" t="s">
        <v>172</v>
      </c>
      <c r="I833" s="95" t="s">
        <v>156</v>
      </c>
      <c r="J833" s="201" t="s">
        <v>173</v>
      </c>
    </row>
    <row r="834" spans="1:10" ht="81" x14ac:dyDescent="0.35">
      <c r="A834" s="8">
        <v>829</v>
      </c>
      <c r="B834" s="49" t="s">
        <v>801</v>
      </c>
      <c r="C834" s="180" t="s">
        <v>718</v>
      </c>
      <c r="D834" s="30">
        <v>6634</v>
      </c>
      <c r="E834" s="30">
        <v>6634</v>
      </c>
      <c r="F834" s="79" t="s">
        <v>713</v>
      </c>
      <c r="G834" s="31" t="s">
        <v>808</v>
      </c>
      <c r="H834" s="31" t="s">
        <v>808</v>
      </c>
      <c r="I834" s="29" t="s">
        <v>185</v>
      </c>
      <c r="J834" s="8" t="s">
        <v>26585</v>
      </c>
    </row>
    <row r="835" spans="1:10" ht="40.5" x14ac:dyDescent="0.35">
      <c r="A835" s="8">
        <v>830</v>
      </c>
      <c r="B835" s="16" t="s">
        <v>24357</v>
      </c>
      <c r="C835" s="8" t="s">
        <v>24284</v>
      </c>
      <c r="D835" s="19">
        <v>234000</v>
      </c>
      <c r="E835" s="19">
        <v>234000</v>
      </c>
      <c r="F835" s="18" t="s">
        <v>938</v>
      </c>
      <c r="G835" s="18" t="s">
        <v>24358</v>
      </c>
      <c r="H835" s="18" t="s">
        <v>24358</v>
      </c>
      <c r="I835" s="8" t="s">
        <v>24298</v>
      </c>
      <c r="J835" s="43" t="s">
        <v>173</v>
      </c>
    </row>
    <row r="836" spans="1:10" ht="60.75" x14ac:dyDescent="0.35">
      <c r="A836" s="8">
        <v>831</v>
      </c>
      <c r="B836" s="49" t="s">
        <v>24291</v>
      </c>
      <c r="C836" s="32" t="s">
        <v>24284</v>
      </c>
      <c r="D836" s="30">
        <v>45000</v>
      </c>
      <c r="E836" s="30">
        <v>45000</v>
      </c>
      <c r="F836" s="31" t="s">
        <v>938</v>
      </c>
      <c r="G836" s="31" t="s">
        <v>24359</v>
      </c>
      <c r="H836" s="31" t="s">
        <v>24359</v>
      </c>
      <c r="I836" s="32" t="s">
        <v>24298</v>
      </c>
      <c r="J836" s="74" t="s">
        <v>24360</v>
      </c>
    </row>
    <row r="837" spans="1:10" ht="40.5" x14ac:dyDescent="0.35">
      <c r="A837" s="8">
        <v>832</v>
      </c>
      <c r="B837" s="16" t="s">
        <v>24363</v>
      </c>
      <c r="C837" s="8" t="s">
        <v>24284</v>
      </c>
      <c r="D837" s="19">
        <v>13600</v>
      </c>
      <c r="E837" s="19">
        <v>13600</v>
      </c>
      <c r="F837" s="18" t="s">
        <v>938</v>
      </c>
      <c r="G837" s="18" t="s">
        <v>24366</v>
      </c>
      <c r="H837" s="18" t="s">
        <v>24366</v>
      </c>
      <c r="I837" s="8" t="s">
        <v>24298</v>
      </c>
      <c r="J837" s="74" t="s">
        <v>24369</v>
      </c>
    </row>
    <row r="838" spans="1:10" ht="40.5" x14ac:dyDescent="0.35">
      <c r="A838" s="8">
        <v>833</v>
      </c>
      <c r="B838" s="16" t="s">
        <v>24364</v>
      </c>
      <c r="C838" s="8" t="s">
        <v>24284</v>
      </c>
      <c r="D838" s="19">
        <v>23400</v>
      </c>
      <c r="E838" s="19">
        <v>23400</v>
      </c>
      <c r="F838" s="18" t="s">
        <v>938</v>
      </c>
      <c r="G838" s="18" t="s">
        <v>24367</v>
      </c>
      <c r="H838" s="18" t="s">
        <v>24367</v>
      </c>
      <c r="I838" s="8" t="s">
        <v>24298</v>
      </c>
      <c r="J838" s="74" t="s">
        <v>24370</v>
      </c>
    </row>
    <row r="839" spans="1:10" ht="40.5" x14ac:dyDescent="0.35">
      <c r="A839" s="8">
        <v>834</v>
      </c>
      <c r="B839" s="16" t="s">
        <v>24365</v>
      </c>
      <c r="C839" s="8" t="s">
        <v>24284</v>
      </c>
      <c r="D839" s="19">
        <v>8243.2800000000007</v>
      </c>
      <c r="E839" s="19">
        <v>8243.2800000000007</v>
      </c>
      <c r="F839" s="18" t="s">
        <v>938</v>
      </c>
      <c r="G839" s="18" t="s">
        <v>24368</v>
      </c>
      <c r="H839" s="18" t="s">
        <v>24368</v>
      </c>
      <c r="I839" s="8" t="s">
        <v>24298</v>
      </c>
      <c r="J839" s="43" t="s">
        <v>24371</v>
      </c>
    </row>
    <row r="840" spans="1:10" ht="60.75" x14ac:dyDescent="0.35">
      <c r="A840" s="8">
        <v>835</v>
      </c>
      <c r="B840" s="16" t="s">
        <v>27142</v>
      </c>
      <c r="C840" s="111" t="s">
        <v>26822</v>
      </c>
      <c r="D840" s="19">
        <v>5600</v>
      </c>
      <c r="E840" s="19">
        <v>5600</v>
      </c>
      <c r="F840" s="18" t="s">
        <v>37942</v>
      </c>
      <c r="G840" s="18" t="s">
        <v>28076</v>
      </c>
      <c r="H840" s="18" t="s">
        <v>28076</v>
      </c>
      <c r="I840" s="261" t="s">
        <v>185</v>
      </c>
      <c r="J840" s="18" t="s">
        <v>28077</v>
      </c>
    </row>
    <row r="841" spans="1:10" ht="60.75" x14ac:dyDescent="0.35">
      <c r="A841" s="8">
        <v>836</v>
      </c>
      <c r="B841" s="16" t="s">
        <v>28078</v>
      </c>
      <c r="C841" s="111" t="s">
        <v>26822</v>
      </c>
      <c r="D841" s="19">
        <v>30000</v>
      </c>
      <c r="E841" s="19">
        <v>30000</v>
      </c>
      <c r="F841" s="18" t="s">
        <v>37942</v>
      </c>
      <c r="G841" s="18" t="s">
        <v>28079</v>
      </c>
      <c r="H841" s="18" t="s">
        <v>28079</v>
      </c>
      <c r="I841" s="261" t="s">
        <v>185</v>
      </c>
      <c r="J841" s="18" t="s">
        <v>28080</v>
      </c>
    </row>
    <row r="842" spans="1:10" ht="60.75" x14ac:dyDescent="0.35">
      <c r="A842" s="8">
        <v>837</v>
      </c>
      <c r="B842" s="16" t="s">
        <v>29179</v>
      </c>
      <c r="C842" s="18" t="s">
        <v>28712</v>
      </c>
      <c r="D842" s="19">
        <v>5850</v>
      </c>
      <c r="E842" s="19">
        <v>5850</v>
      </c>
      <c r="F842" s="18" t="s">
        <v>37942</v>
      </c>
      <c r="G842" s="306" t="s">
        <v>33506</v>
      </c>
      <c r="H842" s="306" t="s">
        <v>33506</v>
      </c>
      <c r="I842" s="306" t="s">
        <v>28714</v>
      </c>
      <c r="J842" s="18" t="s">
        <v>33507</v>
      </c>
    </row>
    <row r="843" spans="1:10" ht="60.75" x14ac:dyDescent="0.35">
      <c r="A843" s="8">
        <v>838</v>
      </c>
      <c r="B843" s="53" t="s">
        <v>32841</v>
      </c>
      <c r="C843" s="18" t="s">
        <v>28712</v>
      </c>
      <c r="D843" s="54">
        <v>9000</v>
      </c>
      <c r="E843" s="54">
        <v>9000</v>
      </c>
      <c r="F843" s="51" t="s">
        <v>37942</v>
      </c>
      <c r="G843" s="305" t="s">
        <v>33508</v>
      </c>
      <c r="H843" s="305" t="s">
        <v>33508</v>
      </c>
      <c r="I843" s="305" t="s">
        <v>28714</v>
      </c>
      <c r="J843" s="18" t="s">
        <v>33509</v>
      </c>
    </row>
    <row r="844" spans="1:10" ht="60.75" x14ac:dyDescent="0.35">
      <c r="A844" s="8">
        <v>839</v>
      </c>
      <c r="B844" s="53" t="s">
        <v>33510</v>
      </c>
      <c r="C844" s="18" t="s">
        <v>28712</v>
      </c>
      <c r="D844" s="54">
        <v>4500</v>
      </c>
      <c r="E844" s="54">
        <v>4500</v>
      </c>
      <c r="F844" s="51" t="s">
        <v>37942</v>
      </c>
      <c r="G844" s="305" t="s">
        <v>33511</v>
      </c>
      <c r="H844" s="305" t="s">
        <v>33511</v>
      </c>
      <c r="I844" s="305" t="s">
        <v>28714</v>
      </c>
      <c r="J844" s="18" t="s">
        <v>33512</v>
      </c>
    </row>
    <row r="845" spans="1:10" ht="60.75" x14ac:dyDescent="0.35">
      <c r="A845" s="8">
        <v>840</v>
      </c>
      <c r="B845" s="56" t="s">
        <v>33513</v>
      </c>
      <c r="C845" s="31" t="s">
        <v>28712</v>
      </c>
      <c r="D845" s="98">
        <v>915</v>
      </c>
      <c r="E845" s="98">
        <v>915</v>
      </c>
      <c r="F845" s="59" t="s">
        <v>37942</v>
      </c>
      <c r="G845" s="341" t="s">
        <v>33514</v>
      </c>
      <c r="H845" s="341" t="s">
        <v>33514</v>
      </c>
      <c r="I845" s="341" t="s">
        <v>28714</v>
      </c>
      <c r="J845" s="31" t="s">
        <v>33515</v>
      </c>
    </row>
    <row r="846" spans="1:10" ht="81" x14ac:dyDescent="0.35">
      <c r="A846" s="8">
        <v>841</v>
      </c>
      <c r="B846" s="126" t="s">
        <v>38048</v>
      </c>
      <c r="C846" s="112" t="s">
        <v>36856</v>
      </c>
      <c r="D846" s="336">
        <v>27800</v>
      </c>
      <c r="E846" s="336">
        <v>28700</v>
      </c>
      <c r="F846" s="112" t="s">
        <v>37943</v>
      </c>
      <c r="G846" s="112" t="s">
        <v>38049</v>
      </c>
      <c r="H846" s="112" t="str">
        <f t="shared" ref="H846:H852" si="16">G846</f>
        <v>ห้างหุ้นส่วนจำกัด น้ำล้อมเคหะภัณฑ์ 28700 บาท</v>
      </c>
      <c r="I846" s="335" t="s">
        <v>36812</v>
      </c>
      <c r="J846" s="112" t="s">
        <v>38060</v>
      </c>
    </row>
    <row r="847" spans="1:10" ht="60.75" x14ac:dyDescent="0.35">
      <c r="A847" s="8">
        <v>842</v>
      </c>
      <c r="B847" s="12" t="s">
        <v>40685</v>
      </c>
      <c r="C847" s="8" t="s">
        <v>40579</v>
      </c>
      <c r="D847" s="109">
        <v>1154.53</v>
      </c>
      <c r="E847" s="109">
        <v>1154.53</v>
      </c>
      <c r="F847" s="8" t="s">
        <v>938</v>
      </c>
      <c r="G847" s="8" t="s">
        <v>40686</v>
      </c>
      <c r="H847" s="8" t="s">
        <v>40686</v>
      </c>
      <c r="I847" s="8" t="s">
        <v>185</v>
      </c>
      <c r="J847" s="8" t="s">
        <v>40687</v>
      </c>
    </row>
    <row r="848" spans="1:10" ht="81" x14ac:dyDescent="0.35">
      <c r="A848" s="8">
        <v>843</v>
      </c>
      <c r="B848" s="126" t="s">
        <v>38050</v>
      </c>
      <c r="C848" s="112" t="s">
        <v>36856</v>
      </c>
      <c r="D848" s="336">
        <v>6000</v>
      </c>
      <c r="E848" s="336">
        <v>6000</v>
      </c>
      <c r="F848" s="112" t="s">
        <v>37943</v>
      </c>
      <c r="G848" s="112" t="s">
        <v>38051</v>
      </c>
      <c r="H848" s="112" t="str">
        <f t="shared" si="16"/>
        <v>บริษัท ฮักกลอรี่ เพลย์ จำกัด 1000 บาท</v>
      </c>
      <c r="I848" s="335" t="s">
        <v>36812</v>
      </c>
      <c r="J848" s="112" t="s">
        <v>38061</v>
      </c>
    </row>
    <row r="849" spans="1:10" ht="101.25" x14ac:dyDescent="0.35">
      <c r="A849" s="8">
        <v>844</v>
      </c>
      <c r="B849" s="126" t="s">
        <v>38052</v>
      </c>
      <c r="C849" s="112" t="s">
        <v>36856</v>
      </c>
      <c r="D849" s="336">
        <v>60000</v>
      </c>
      <c r="E849" s="336">
        <v>60000</v>
      </c>
      <c r="F849" s="112" t="s">
        <v>37943</v>
      </c>
      <c r="G849" s="112" t="s">
        <v>38053</v>
      </c>
      <c r="H849" s="112" t="str">
        <f t="shared" si="16"/>
        <v>ร้านสิมิลัน รับทำออเดอร์กระเป๋าทุกชนิด โดย นางสาวสิมิลัน เครือฟู 5000 บาท</v>
      </c>
      <c r="I849" s="335" t="s">
        <v>36812</v>
      </c>
      <c r="J849" s="112" t="s">
        <v>38062</v>
      </c>
    </row>
    <row r="850" spans="1:10" ht="81" x14ac:dyDescent="0.35">
      <c r="A850" s="8">
        <v>845</v>
      </c>
      <c r="B850" s="126" t="s">
        <v>38054</v>
      </c>
      <c r="C850" s="112" t="s">
        <v>36856</v>
      </c>
      <c r="D850" s="336">
        <v>10000</v>
      </c>
      <c r="E850" s="336">
        <v>10000</v>
      </c>
      <c r="F850" s="112" t="s">
        <v>37943</v>
      </c>
      <c r="G850" s="112" t="s">
        <v>38055</v>
      </c>
      <c r="H850" s="112" t="str">
        <f t="shared" si="16"/>
        <v>ห้างหุ้นส่วนจำกัด เต๊กหมง 4500 บาท</v>
      </c>
      <c r="I850" s="335" t="s">
        <v>36812</v>
      </c>
      <c r="J850" s="112" t="s">
        <v>38063</v>
      </c>
    </row>
    <row r="851" spans="1:10" ht="81" x14ac:dyDescent="0.35">
      <c r="A851" s="8">
        <v>846</v>
      </c>
      <c r="B851" s="126" t="s">
        <v>38056</v>
      </c>
      <c r="C851" s="112" t="s">
        <v>36856</v>
      </c>
      <c r="D851" s="336">
        <v>11010.3</v>
      </c>
      <c r="E851" s="336">
        <v>11010.3</v>
      </c>
      <c r="F851" s="112" t="s">
        <v>37943</v>
      </c>
      <c r="G851" s="112" t="s">
        <v>38057</v>
      </c>
      <c r="H851" s="112" t="str">
        <f t="shared" si="16"/>
        <v>บริษัท ดีเคเอสเอช (ประเทศไทย) จำกัด 11010.3 บาท</v>
      </c>
      <c r="I851" s="335" t="s">
        <v>36812</v>
      </c>
      <c r="J851" s="112" t="s">
        <v>38064</v>
      </c>
    </row>
    <row r="852" spans="1:10" ht="81" x14ac:dyDescent="0.35">
      <c r="A852" s="8">
        <v>847</v>
      </c>
      <c r="B852" s="126" t="s">
        <v>38058</v>
      </c>
      <c r="C852" s="112" t="s">
        <v>36856</v>
      </c>
      <c r="D852" s="336">
        <v>3000</v>
      </c>
      <c r="E852" s="336">
        <v>3000</v>
      </c>
      <c r="F852" s="112" t="s">
        <v>37943</v>
      </c>
      <c r="G852" s="112" t="s">
        <v>38059</v>
      </c>
      <c r="H852" s="112" t="str">
        <f t="shared" si="16"/>
        <v>ร้านบิ๊กโครงไม้ป้ายไวนิล 360 บาท</v>
      </c>
      <c r="I852" s="335" t="s">
        <v>36812</v>
      </c>
      <c r="J852" s="112" t="s">
        <v>38065</v>
      </c>
    </row>
    <row r="853" spans="1:10" ht="60.75" x14ac:dyDescent="0.35">
      <c r="A853" s="8">
        <v>848</v>
      </c>
      <c r="B853" s="16" t="s">
        <v>28837</v>
      </c>
      <c r="C853" s="18" t="s">
        <v>28712</v>
      </c>
      <c r="D853" s="19">
        <v>68500</v>
      </c>
      <c r="E853" s="19">
        <v>68500</v>
      </c>
      <c r="F853" s="18" t="s">
        <v>37942</v>
      </c>
      <c r="G853" s="306" t="s">
        <v>33516</v>
      </c>
      <c r="H853" s="306" t="s">
        <v>33516</v>
      </c>
      <c r="I853" s="306" t="s">
        <v>28714</v>
      </c>
      <c r="J853" s="18" t="s">
        <v>33517</v>
      </c>
    </row>
    <row r="854" spans="1:10" ht="60.75" x14ac:dyDescent="0.35">
      <c r="A854" s="8">
        <v>849</v>
      </c>
      <c r="B854" s="16" t="s">
        <v>28828</v>
      </c>
      <c r="C854" s="18" t="s">
        <v>28712</v>
      </c>
      <c r="D854" s="19">
        <v>8560</v>
      </c>
      <c r="E854" s="19">
        <v>8560</v>
      </c>
      <c r="F854" s="18" t="s">
        <v>37942</v>
      </c>
      <c r="G854" s="306" t="s">
        <v>33518</v>
      </c>
      <c r="H854" s="306" t="s">
        <v>33518</v>
      </c>
      <c r="I854" s="306" t="s">
        <v>28714</v>
      </c>
      <c r="J854" s="18" t="s">
        <v>33519</v>
      </c>
    </row>
    <row r="855" spans="1:10" ht="60.75" x14ac:dyDescent="0.35">
      <c r="A855" s="8">
        <v>850</v>
      </c>
      <c r="B855" s="16" t="s">
        <v>28828</v>
      </c>
      <c r="C855" s="18" t="s">
        <v>28712</v>
      </c>
      <c r="D855" s="19">
        <v>4000</v>
      </c>
      <c r="E855" s="19">
        <v>4000</v>
      </c>
      <c r="F855" s="18" t="s">
        <v>37942</v>
      </c>
      <c r="G855" s="306" t="s">
        <v>30119</v>
      </c>
      <c r="H855" s="306" t="s">
        <v>30119</v>
      </c>
      <c r="I855" s="306" t="s">
        <v>28714</v>
      </c>
      <c r="J855" s="18" t="s">
        <v>33520</v>
      </c>
    </row>
    <row r="856" spans="1:10" ht="60.75" x14ac:dyDescent="0.35">
      <c r="A856" s="8">
        <v>851</v>
      </c>
      <c r="B856" s="16" t="s">
        <v>28828</v>
      </c>
      <c r="C856" s="18" t="s">
        <v>28712</v>
      </c>
      <c r="D856" s="19">
        <v>13910</v>
      </c>
      <c r="E856" s="19">
        <v>20000</v>
      </c>
      <c r="F856" s="18" t="s">
        <v>37942</v>
      </c>
      <c r="G856" s="306" t="s">
        <v>33521</v>
      </c>
      <c r="H856" s="306" t="s">
        <v>33521</v>
      </c>
      <c r="I856" s="306" t="s">
        <v>28714</v>
      </c>
      <c r="J856" s="18" t="s">
        <v>33522</v>
      </c>
    </row>
    <row r="857" spans="1:10" ht="81" x14ac:dyDescent="0.35">
      <c r="A857" s="8">
        <v>852</v>
      </c>
      <c r="B857" s="16" t="s">
        <v>28828</v>
      </c>
      <c r="C857" s="18" t="s">
        <v>28712</v>
      </c>
      <c r="D857" s="19">
        <v>54998</v>
      </c>
      <c r="E857" s="19">
        <v>319930</v>
      </c>
      <c r="F857" s="18" t="s">
        <v>37942</v>
      </c>
      <c r="G857" s="306" t="s">
        <v>33425</v>
      </c>
      <c r="H857" s="306" t="s">
        <v>33425</v>
      </c>
      <c r="I857" s="306" t="s">
        <v>28714</v>
      </c>
      <c r="J857" s="18" t="s">
        <v>33523</v>
      </c>
    </row>
    <row r="858" spans="1:10" ht="60.75" x14ac:dyDescent="0.35">
      <c r="A858" s="8">
        <v>853</v>
      </c>
      <c r="B858" s="16" t="s">
        <v>28828</v>
      </c>
      <c r="C858" s="18" t="s">
        <v>28712</v>
      </c>
      <c r="D858" s="19">
        <v>83460</v>
      </c>
      <c r="E858" s="19">
        <v>83460</v>
      </c>
      <c r="F858" s="18" t="s">
        <v>37942</v>
      </c>
      <c r="G858" s="306" t="s">
        <v>30171</v>
      </c>
      <c r="H858" s="306" t="s">
        <v>30171</v>
      </c>
      <c r="I858" s="306" t="s">
        <v>28714</v>
      </c>
      <c r="J858" s="18" t="s">
        <v>33524</v>
      </c>
    </row>
    <row r="859" spans="1:10" ht="60.75" x14ac:dyDescent="0.35">
      <c r="A859" s="8">
        <v>854</v>
      </c>
      <c r="B859" s="16" t="s">
        <v>28828</v>
      </c>
      <c r="C859" s="18" t="s">
        <v>28712</v>
      </c>
      <c r="D859" s="19">
        <v>35000</v>
      </c>
      <c r="E859" s="19">
        <v>53500</v>
      </c>
      <c r="F859" s="18" t="s">
        <v>37942</v>
      </c>
      <c r="G859" s="306" t="s">
        <v>30294</v>
      </c>
      <c r="H859" s="306" t="s">
        <v>30294</v>
      </c>
      <c r="I859" s="306" t="s">
        <v>28714</v>
      </c>
      <c r="J859" s="18" t="s">
        <v>33525</v>
      </c>
    </row>
    <row r="860" spans="1:10" ht="60.75" x14ac:dyDescent="0.35">
      <c r="A860" s="8">
        <v>855</v>
      </c>
      <c r="B860" s="16" t="s">
        <v>28828</v>
      </c>
      <c r="C860" s="18" t="s">
        <v>28712</v>
      </c>
      <c r="D860" s="19">
        <v>24400</v>
      </c>
      <c r="E860" s="19">
        <v>24400</v>
      </c>
      <c r="F860" s="18" t="s">
        <v>37942</v>
      </c>
      <c r="G860" s="306" t="s">
        <v>33096</v>
      </c>
      <c r="H860" s="306" t="s">
        <v>33096</v>
      </c>
      <c r="I860" s="306" t="s">
        <v>28714</v>
      </c>
      <c r="J860" s="18" t="s">
        <v>33526</v>
      </c>
    </row>
    <row r="861" spans="1:10" ht="81" x14ac:dyDescent="0.35">
      <c r="A861" s="8">
        <v>856</v>
      </c>
      <c r="B861" s="16" t="s">
        <v>28847</v>
      </c>
      <c r="C861" s="18" t="s">
        <v>28712</v>
      </c>
      <c r="D861" s="19">
        <v>5800</v>
      </c>
      <c r="E861" s="19">
        <v>6144</v>
      </c>
      <c r="F861" s="18" t="s">
        <v>37942</v>
      </c>
      <c r="G861" s="306" t="s">
        <v>33527</v>
      </c>
      <c r="H861" s="306" t="s">
        <v>33527</v>
      </c>
      <c r="I861" s="306" t="s">
        <v>28714</v>
      </c>
      <c r="J861" s="18" t="s">
        <v>33528</v>
      </c>
    </row>
    <row r="862" spans="1:10" ht="60.75" x14ac:dyDescent="0.35">
      <c r="A862" s="8">
        <v>857</v>
      </c>
      <c r="B862" s="16" t="s">
        <v>28828</v>
      </c>
      <c r="C862" s="18" t="s">
        <v>28712</v>
      </c>
      <c r="D862" s="19">
        <v>3563.1</v>
      </c>
      <c r="E862" s="19">
        <v>24246</v>
      </c>
      <c r="F862" s="18" t="s">
        <v>37942</v>
      </c>
      <c r="G862" s="306" t="s">
        <v>33529</v>
      </c>
      <c r="H862" s="306" t="s">
        <v>33529</v>
      </c>
      <c r="I862" s="306" t="s">
        <v>28714</v>
      </c>
      <c r="J862" s="18" t="s">
        <v>33530</v>
      </c>
    </row>
    <row r="863" spans="1:10" ht="60.75" x14ac:dyDescent="0.35">
      <c r="A863" s="8">
        <v>858</v>
      </c>
      <c r="B863" s="16" t="s">
        <v>28828</v>
      </c>
      <c r="C863" s="18" t="s">
        <v>28712</v>
      </c>
      <c r="D863" s="19">
        <v>6400</v>
      </c>
      <c r="E863" s="19">
        <v>9800</v>
      </c>
      <c r="F863" s="18" t="s">
        <v>37942</v>
      </c>
      <c r="G863" s="306" t="s">
        <v>33531</v>
      </c>
      <c r="H863" s="306" t="s">
        <v>33531</v>
      </c>
      <c r="I863" s="306" t="s">
        <v>28714</v>
      </c>
      <c r="J863" s="18" t="s">
        <v>33532</v>
      </c>
    </row>
    <row r="864" spans="1:10" ht="81" x14ac:dyDescent="0.35">
      <c r="A864" s="8">
        <v>859</v>
      </c>
      <c r="B864" s="16" t="s">
        <v>28837</v>
      </c>
      <c r="C864" s="18" t="s">
        <v>28712</v>
      </c>
      <c r="D864" s="19">
        <v>1800</v>
      </c>
      <c r="E864" s="19">
        <v>3300</v>
      </c>
      <c r="F864" s="18" t="s">
        <v>37942</v>
      </c>
      <c r="G864" s="306" t="s">
        <v>30046</v>
      </c>
      <c r="H864" s="306" t="s">
        <v>30046</v>
      </c>
      <c r="I864" s="306" t="s">
        <v>28714</v>
      </c>
      <c r="J864" s="18" t="s">
        <v>33533</v>
      </c>
    </row>
    <row r="865" spans="1:10" ht="81" x14ac:dyDescent="0.35">
      <c r="A865" s="8">
        <v>860</v>
      </c>
      <c r="B865" s="16" t="s">
        <v>28837</v>
      </c>
      <c r="C865" s="18" t="s">
        <v>28712</v>
      </c>
      <c r="D865" s="19">
        <v>5500</v>
      </c>
      <c r="E865" s="19">
        <v>6000</v>
      </c>
      <c r="F865" s="18" t="s">
        <v>37942</v>
      </c>
      <c r="G865" s="306" t="s">
        <v>33534</v>
      </c>
      <c r="H865" s="306" t="s">
        <v>33534</v>
      </c>
      <c r="I865" s="306" t="s">
        <v>28714</v>
      </c>
      <c r="J865" s="18" t="s">
        <v>33535</v>
      </c>
    </row>
    <row r="866" spans="1:10" ht="60.75" x14ac:dyDescent="0.35">
      <c r="A866" s="8">
        <v>861</v>
      </c>
      <c r="B866" s="16" t="s">
        <v>28828</v>
      </c>
      <c r="C866" s="18" t="s">
        <v>28712</v>
      </c>
      <c r="D866" s="19">
        <v>85600</v>
      </c>
      <c r="E866" s="19">
        <v>99964.75</v>
      </c>
      <c r="F866" s="18" t="s">
        <v>37942</v>
      </c>
      <c r="G866" s="306" t="s">
        <v>33138</v>
      </c>
      <c r="H866" s="306" t="s">
        <v>33138</v>
      </c>
      <c r="I866" s="306" t="s">
        <v>28714</v>
      </c>
      <c r="J866" s="18" t="s">
        <v>33536</v>
      </c>
    </row>
    <row r="867" spans="1:10" ht="81" x14ac:dyDescent="0.35">
      <c r="A867" s="8">
        <v>862</v>
      </c>
      <c r="B867" s="16" t="s">
        <v>28828</v>
      </c>
      <c r="C867" s="18" t="s">
        <v>28712</v>
      </c>
      <c r="D867" s="19">
        <v>1797.6</v>
      </c>
      <c r="E867" s="19">
        <v>5778</v>
      </c>
      <c r="F867" s="18" t="s">
        <v>37942</v>
      </c>
      <c r="G867" s="306" t="s">
        <v>33537</v>
      </c>
      <c r="H867" s="306" t="s">
        <v>33537</v>
      </c>
      <c r="I867" s="306" t="s">
        <v>28714</v>
      </c>
      <c r="J867" s="18" t="s">
        <v>33538</v>
      </c>
    </row>
    <row r="868" spans="1:10" ht="60.75" x14ac:dyDescent="0.35">
      <c r="A868" s="8">
        <v>863</v>
      </c>
      <c r="B868" s="16" t="s">
        <v>28837</v>
      </c>
      <c r="C868" s="18" t="s">
        <v>28712</v>
      </c>
      <c r="D868" s="19">
        <v>16237.25</v>
      </c>
      <c r="E868" s="19">
        <v>16325.4</v>
      </c>
      <c r="F868" s="18" t="s">
        <v>37942</v>
      </c>
      <c r="G868" s="306" t="s">
        <v>33539</v>
      </c>
      <c r="H868" s="306" t="s">
        <v>33539</v>
      </c>
      <c r="I868" s="306" t="s">
        <v>28714</v>
      </c>
      <c r="J868" s="18" t="s">
        <v>33540</v>
      </c>
    </row>
    <row r="869" spans="1:10" ht="60.75" x14ac:dyDescent="0.35">
      <c r="A869" s="8">
        <v>864</v>
      </c>
      <c r="B869" s="16" t="s">
        <v>28828</v>
      </c>
      <c r="C869" s="18" t="s">
        <v>28712</v>
      </c>
      <c r="D869" s="19">
        <v>33705</v>
      </c>
      <c r="E869" s="19">
        <v>33705</v>
      </c>
      <c r="F869" s="18" t="s">
        <v>37942</v>
      </c>
      <c r="G869" s="306" t="s">
        <v>33541</v>
      </c>
      <c r="H869" s="306" t="s">
        <v>33541</v>
      </c>
      <c r="I869" s="306" t="s">
        <v>28714</v>
      </c>
      <c r="J869" s="18" t="s">
        <v>33542</v>
      </c>
    </row>
    <row r="870" spans="1:10" ht="60.75" x14ac:dyDescent="0.35">
      <c r="A870" s="8">
        <v>865</v>
      </c>
      <c r="B870" s="16" t="s">
        <v>28939</v>
      </c>
      <c r="C870" s="18" t="s">
        <v>28712</v>
      </c>
      <c r="D870" s="19">
        <v>77896</v>
      </c>
      <c r="E870" s="19">
        <v>83567</v>
      </c>
      <c r="F870" s="18" t="s">
        <v>37942</v>
      </c>
      <c r="G870" s="306" t="s">
        <v>33543</v>
      </c>
      <c r="H870" s="306" t="s">
        <v>33543</v>
      </c>
      <c r="I870" s="306" t="s">
        <v>28714</v>
      </c>
      <c r="J870" s="18" t="s">
        <v>33544</v>
      </c>
    </row>
    <row r="871" spans="1:10" ht="60.75" x14ac:dyDescent="0.35">
      <c r="A871" s="8">
        <v>866</v>
      </c>
      <c r="B871" s="16" t="s">
        <v>28837</v>
      </c>
      <c r="C871" s="18" t="s">
        <v>28712</v>
      </c>
      <c r="D871" s="19">
        <v>48738.5</v>
      </c>
      <c r="E871" s="19">
        <v>49955.5</v>
      </c>
      <c r="F871" s="18" t="s">
        <v>37942</v>
      </c>
      <c r="G871" s="306" t="s">
        <v>33545</v>
      </c>
      <c r="H871" s="306" t="s">
        <v>33545</v>
      </c>
      <c r="I871" s="306" t="s">
        <v>28714</v>
      </c>
      <c r="J871" s="18" t="s">
        <v>33546</v>
      </c>
    </row>
    <row r="872" spans="1:10" ht="60.75" x14ac:dyDescent="0.35">
      <c r="A872" s="8">
        <v>867</v>
      </c>
      <c r="B872" s="16" t="s">
        <v>28837</v>
      </c>
      <c r="C872" s="18" t="s">
        <v>28712</v>
      </c>
      <c r="D872" s="19">
        <v>97669.6</v>
      </c>
      <c r="E872" s="19">
        <v>97687.5</v>
      </c>
      <c r="F872" s="18" t="s">
        <v>37942</v>
      </c>
      <c r="G872" s="306" t="s">
        <v>33547</v>
      </c>
      <c r="H872" s="306" t="s">
        <v>33547</v>
      </c>
      <c r="I872" s="306" t="s">
        <v>28714</v>
      </c>
      <c r="J872" s="18" t="s">
        <v>33548</v>
      </c>
    </row>
    <row r="873" spans="1:10" ht="60.75" x14ac:dyDescent="0.35">
      <c r="A873" s="8">
        <v>868</v>
      </c>
      <c r="B873" s="16" t="s">
        <v>28837</v>
      </c>
      <c r="C873" s="18" t="s">
        <v>28712</v>
      </c>
      <c r="D873" s="19">
        <v>76184</v>
      </c>
      <c r="E873" s="19">
        <v>76184</v>
      </c>
      <c r="F873" s="18" t="s">
        <v>37942</v>
      </c>
      <c r="G873" s="306" t="s">
        <v>33549</v>
      </c>
      <c r="H873" s="306" t="s">
        <v>33549</v>
      </c>
      <c r="I873" s="306" t="s">
        <v>28714</v>
      </c>
      <c r="J873" s="18" t="s">
        <v>33550</v>
      </c>
    </row>
    <row r="874" spans="1:10" ht="60.75" x14ac:dyDescent="0.35">
      <c r="A874" s="8">
        <v>869</v>
      </c>
      <c r="B874" s="16" t="s">
        <v>28837</v>
      </c>
      <c r="C874" s="18" t="s">
        <v>28712</v>
      </c>
      <c r="D874" s="19">
        <v>96401.65</v>
      </c>
      <c r="E874" s="19">
        <v>96528</v>
      </c>
      <c r="F874" s="18" t="s">
        <v>37942</v>
      </c>
      <c r="G874" s="306" t="s">
        <v>33551</v>
      </c>
      <c r="H874" s="306" t="s">
        <v>33551</v>
      </c>
      <c r="I874" s="306" t="s">
        <v>28714</v>
      </c>
      <c r="J874" s="18" t="s">
        <v>33552</v>
      </c>
    </row>
    <row r="875" spans="1:10" ht="60.75" x14ac:dyDescent="0.35">
      <c r="A875" s="8">
        <v>870</v>
      </c>
      <c r="B875" s="16" t="s">
        <v>28828</v>
      </c>
      <c r="C875" s="18" t="s">
        <v>28712</v>
      </c>
      <c r="D875" s="19">
        <v>481500</v>
      </c>
      <c r="E875" s="19">
        <v>1574023.5</v>
      </c>
      <c r="F875" s="18" t="s">
        <v>37942</v>
      </c>
      <c r="G875" s="306" t="s">
        <v>29012</v>
      </c>
      <c r="H875" s="306" t="s">
        <v>29012</v>
      </c>
      <c r="I875" s="306" t="s">
        <v>28714</v>
      </c>
      <c r="J875" s="18" t="s">
        <v>33553</v>
      </c>
    </row>
    <row r="876" spans="1:10" ht="60.75" x14ac:dyDescent="0.35">
      <c r="A876" s="8">
        <v>871</v>
      </c>
      <c r="B876" s="16" t="s">
        <v>28847</v>
      </c>
      <c r="C876" s="18" t="s">
        <v>28712</v>
      </c>
      <c r="D876" s="19">
        <v>50871</v>
      </c>
      <c r="E876" s="19">
        <v>246765</v>
      </c>
      <c r="F876" s="18" t="s">
        <v>37942</v>
      </c>
      <c r="G876" s="306" t="s">
        <v>33554</v>
      </c>
      <c r="H876" s="306" t="s">
        <v>33554</v>
      </c>
      <c r="I876" s="306" t="s">
        <v>28714</v>
      </c>
      <c r="J876" s="18" t="s">
        <v>33555</v>
      </c>
    </row>
    <row r="877" spans="1:10" ht="173.25" customHeight="1" x14ac:dyDescent="0.35">
      <c r="A877" s="8">
        <v>872</v>
      </c>
      <c r="B877" s="16" t="s">
        <v>29419</v>
      </c>
      <c r="C877" s="18" t="s">
        <v>28712</v>
      </c>
      <c r="D877" s="19">
        <v>99959.4</v>
      </c>
      <c r="E877" s="19">
        <v>99959.4</v>
      </c>
      <c r="F877" s="18" t="s">
        <v>37942</v>
      </c>
      <c r="G877" s="306" t="s">
        <v>33556</v>
      </c>
      <c r="H877" s="306" t="s">
        <v>33556</v>
      </c>
      <c r="I877" s="306" t="s">
        <v>28714</v>
      </c>
      <c r="J877" s="18" t="s">
        <v>33557</v>
      </c>
    </row>
    <row r="878" spans="1:10" ht="173.25" customHeight="1" x14ac:dyDescent="0.35">
      <c r="A878" s="8">
        <v>873</v>
      </c>
      <c r="B878" s="16" t="s">
        <v>28081</v>
      </c>
      <c r="C878" s="111" t="s">
        <v>26822</v>
      </c>
      <c r="D878" s="19">
        <v>8360</v>
      </c>
      <c r="E878" s="19">
        <v>8360</v>
      </c>
      <c r="F878" s="18" t="s">
        <v>37942</v>
      </c>
      <c r="G878" s="18" t="s">
        <v>28082</v>
      </c>
      <c r="H878" s="18" t="s">
        <v>28082</v>
      </c>
      <c r="I878" s="326" t="s">
        <v>185</v>
      </c>
      <c r="J878" s="18" t="s">
        <v>28083</v>
      </c>
    </row>
    <row r="879" spans="1:10" ht="60.75" x14ac:dyDescent="0.35">
      <c r="A879" s="8">
        <v>874</v>
      </c>
      <c r="B879" s="16" t="s">
        <v>28084</v>
      </c>
      <c r="C879" s="111" t="s">
        <v>26822</v>
      </c>
      <c r="D879" s="19">
        <v>5775.6</v>
      </c>
      <c r="E879" s="19">
        <v>5775.6</v>
      </c>
      <c r="F879" s="18" t="s">
        <v>37942</v>
      </c>
      <c r="G879" s="18" t="s">
        <v>28085</v>
      </c>
      <c r="H879" s="18" t="s">
        <v>28085</v>
      </c>
      <c r="I879" s="326" t="s">
        <v>185</v>
      </c>
      <c r="J879" s="18" t="s">
        <v>28086</v>
      </c>
    </row>
    <row r="880" spans="1:10" ht="60.75" x14ac:dyDescent="0.35">
      <c r="A880" s="8">
        <v>875</v>
      </c>
      <c r="B880" s="16" t="s">
        <v>28087</v>
      </c>
      <c r="C880" s="111" t="s">
        <v>26822</v>
      </c>
      <c r="D880" s="19">
        <v>15170</v>
      </c>
      <c r="E880" s="19">
        <v>15170</v>
      </c>
      <c r="F880" s="18" t="s">
        <v>37942</v>
      </c>
      <c r="G880" s="18" t="s">
        <v>28088</v>
      </c>
      <c r="H880" s="18" t="s">
        <v>28088</v>
      </c>
      <c r="I880" s="326" t="s">
        <v>185</v>
      </c>
      <c r="J880" s="18" t="s">
        <v>28089</v>
      </c>
    </row>
    <row r="881" spans="1:10" ht="60.75" x14ac:dyDescent="0.35">
      <c r="A881" s="8">
        <v>876</v>
      </c>
      <c r="B881" s="16" t="s">
        <v>28090</v>
      </c>
      <c r="C881" s="111" t="s">
        <v>26822</v>
      </c>
      <c r="D881" s="19">
        <v>330000</v>
      </c>
      <c r="E881" s="19">
        <v>330000</v>
      </c>
      <c r="F881" s="18" t="s">
        <v>37942</v>
      </c>
      <c r="G881" s="18" t="s">
        <v>28091</v>
      </c>
      <c r="H881" s="18" t="s">
        <v>28091</v>
      </c>
      <c r="I881" s="326" t="s">
        <v>185</v>
      </c>
      <c r="J881" s="18" t="s">
        <v>28092</v>
      </c>
    </row>
    <row r="882" spans="1:10" ht="40.5" x14ac:dyDescent="0.35">
      <c r="A882" s="8">
        <v>877</v>
      </c>
      <c r="B882" s="89" t="s">
        <v>24292</v>
      </c>
      <c r="C882" s="27" t="s">
        <v>24284</v>
      </c>
      <c r="D882" s="94">
        <v>3500</v>
      </c>
      <c r="E882" s="94">
        <v>3500</v>
      </c>
      <c r="F882" s="63" t="s">
        <v>938</v>
      </c>
      <c r="G882" s="63" t="s">
        <v>24361</v>
      </c>
      <c r="H882" s="63" t="s">
        <v>24361</v>
      </c>
      <c r="I882" s="309" t="s">
        <v>24298</v>
      </c>
      <c r="J882" s="43" t="s">
        <v>24362</v>
      </c>
    </row>
    <row r="883" spans="1:10" ht="60.75" x14ac:dyDescent="0.35">
      <c r="A883" s="8">
        <v>878</v>
      </c>
      <c r="B883" s="235" t="s">
        <v>16168</v>
      </c>
      <c r="C883" s="236" t="s">
        <v>949</v>
      </c>
      <c r="D883" s="237">
        <v>320000</v>
      </c>
      <c r="E883" s="247">
        <v>320000</v>
      </c>
      <c r="F883" s="236" t="s">
        <v>938</v>
      </c>
      <c r="G883" s="236" t="s">
        <v>16169</v>
      </c>
      <c r="H883" s="236" t="s">
        <v>16169</v>
      </c>
      <c r="I883" s="327" t="s">
        <v>951</v>
      </c>
      <c r="J883" s="116" t="s">
        <v>16170</v>
      </c>
    </row>
    <row r="884" spans="1:10" ht="60.75" x14ac:dyDescent="0.35">
      <c r="A884" s="8">
        <v>879</v>
      </c>
      <c r="B884" s="124" t="s">
        <v>16171</v>
      </c>
      <c r="C884" s="114" t="s">
        <v>949</v>
      </c>
      <c r="D884" s="132">
        <v>6206</v>
      </c>
      <c r="E884" s="132">
        <v>6206</v>
      </c>
      <c r="F884" s="114" t="s">
        <v>938</v>
      </c>
      <c r="G884" s="114" t="s">
        <v>16172</v>
      </c>
      <c r="H884" s="114" t="s">
        <v>16172</v>
      </c>
      <c r="I884" s="328" t="s">
        <v>951</v>
      </c>
      <c r="J884" s="116" t="s">
        <v>16173</v>
      </c>
    </row>
    <row r="885" spans="1:10" ht="40.5" x14ac:dyDescent="0.35">
      <c r="A885" s="8">
        <v>880</v>
      </c>
      <c r="B885" s="124" t="s">
        <v>16174</v>
      </c>
      <c r="C885" s="114" t="s">
        <v>949</v>
      </c>
      <c r="D885" s="132">
        <v>211300</v>
      </c>
      <c r="E885" s="132">
        <v>211300</v>
      </c>
      <c r="F885" s="114" t="s">
        <v>938</v>
      </c>
      <c r="G885" s="114" t="s">
        <v>16175</v>
      </c>
      <c r="H885" s="114" t="s">
        <v>16175</v>
      </c>
      <c r="I885" s="328" t="s">
        <v>951</v>
      </c>
      <c r="J885" s="116" t="s">
        <v>16176</v>
      </c>
    </row>
    <row r="886" spans="1:10" ht="81" x14ac:dyDescent="0.35">
      <c r="A886" s="8">
        <v>881</v>
      </c>
      <c r="B886" s="124" t="s">
        <v>16177</v>
      </c>
      <c r="C886" s="114" t="s">
        <v>949</v>
      </c>
      <c r="D886" s="132">
        <v>15500</v>
      </c>
      <c r="E886" s="132">
        <v>15500</v>
      </c>
      <c r="F886" s="114" t="s">
        <v>938</v>
      </c>
      <c r="G886" s="114" t="s">
        <v>16178</v>
      </c>
      <c r="H886" s="114" t="s">
        <v>16178</v>
      </c>
      <c r="I886" s="328" t="s">
        <v>951</v>
      </c>
      <c r="J886" s="116" t="s">
        <v>16179</v>
      </c>
    </row>
    <row r="887" spans="1:10" ht="81" x14ac:dyDescent="0.35">
      <c r="A887" s="8">
        <v>882</v>
      </c>
      <c r="B887" s="124" t="s">
        <v>16180</v>
      </c>
      <c r="C887" s="114" t="s">
        <v>949</v>
      </c>
      <c r="D887" s="132">
        <v>35500</v>
      </c>
      <c r="E887" s="132">
        <v>35500</v>
      </c>
      <c r="F887" s="114" t="s">
        <v>938</v>
      </c>
      <c r="G887" s="114" t="s">
        <v>16181</v>
      </c>
      <c r="H887" s="114" t="s">
        <v>16181</v>
      </c>
      <c r="I887" s="328" t="s">
        <v>951</v>
      </c>
      <c r="J887" s="116" t="s">
        <v>16182</v>
      </c>
    </row>
    <row r="888" spans="1:10" ht="81" x14ac:dyDescent="0.35">
      <c r="A888" s="8">
        <v>883</v>
      </c>
      <c r="B888" s="124" t="s">
        <v>16183</v>
      </c>
      <c r="C888" s="114" t="s">
        <v>949</v>
      </c>
      <c r="D888" s="132">
        <v>95962</v>
      </c>
      <c r="E888" s="132">
        <v>95962</v>
      </c>
      <c r="F888" s="114" t="s">
        <v>938</v>
      </c>
      <c r="G888" s="114" t="s">
        <v>16184</v>
      </c>
      <c r="H888" s="114" t="s">
        <v>16184</v>
      </c>
      <c r="I888" s="328" t="s">
        <v>951</v>
      </c>
      <c r="J888" s="116" t="s">
        <v>16185</v>
      </c>
    </row>
    <row r="889" spans="1:10" ht="101.25" x14ac:dyDescent="0.35">
      <c r="A889" s="8">
        <v>884</v>
      </c>
      <c r="B889" s="108" t="s">
        <v>16186</v>
      </c>
      <c r="C889" s="14" t="s">
        <v>838</v>
      </c>
      <c r="D889" s="139">
        <v>22400</v>
      </c>
      <c r="E889" s="139">
        <v>22400</v>
      </c>
      <c r="F889" s="14" t="s">
        <v>37942</v>
      </c>
      <c r="G889" s="14" t="s">
        <v>16187</v>
      </c>
      <c r="H889" s="14" t="s">
        <v>16187</v>
      </c>
      <c r="I889" s="294" t="s">
        <v>840</v>
      </c>
      <c r="J889" s="121" t="s">
        <v>16188</v>
      </c>
    </row>
    <row r="890" spans="1:10" ht="101.25" x14ac:dyDescent="0.35">
      <c r="A890" s="8">
        <v>885</v>
      </c>
      <c r="B890" s="108" t="s">
        <v>16189</v>
      </c>
      <c r="C890" s="14" t="s">
        <v>838</v>
      </c>
      <c r="D890" s="139">
        <v>4800</v>
      </c>
      <c r="E890" s="139">
        <v>0</v>
      </c>
      <c r="F890" s="14" t="s">
        <v>37942</v>
      </c>
      <c r="G890" s="14" t="s">
        <v>10310</v>
      </c>
      <c r="H890" s="14" t="s">
        <v>10310</v>
      </c>
      <c r="I890" s="294" t="s">
        <v>840</v>
      </c>
      <c r="J890" s="121" t="s">
        <v>16190</v>
      </c>
    </row>
    <row r="891" spans="1:10" ht="81" x14ac:dyDescent="0.35">
      <c r="A891" s="8">
        <v>886</v>
      </c>
      <c r="B891" s="108" t="s">
        <v>16191</v>
      </c>
      <c r="C891" s="14" t="s">
        <v>2250</v>
      </c>
      <c r="D891" s="135">
        <v>271750</v>
      </c>
      <c r="E891" s="135">
        <v>271750</v>
      </c>
      <c r="F891" s="14" t="s">
        <v>938</v>
      </c>
      <c r="G891" s="14" t="s">
        <v>16192</v>
      </c>
      <c r="H891" s="14" t="s">
        <v>16192</v>
      </c>
      <c r="I891" s="294" t="s">
        <v>7160</v>
      </c>
      <c r="J891" s="14" t="s">
        <v>26586</v>
      </c>
    </row>
    <row r="892" spans="1:10" ht="81" x14ac:dyDescent="0.35">
      <c r="A892" s="8">
        <v>887</v>
      </c>
      <c r="B892" s="108" t="s">
        <v>16193</v>
      </c>
      <c r="C892" s="14" t="s">
        <v>959</v>
      </c>
      <c r="D892" s="139">
        <v>10000</v>
      </c>
      <c r="E892" s="139">
        <f>D892</f>
        <v>10000</v>
      </c>
      <c r="F892" s="14" t="s">
        <v>938</v>
      </c>
      <c r="G892" s="14" t="s">
        <v>16194</v>
      </c>
      <c r="H892" s="14" t="s">
        <v>16194</v>
      </c>
      <c r="I892" s="294" t="s">
        <v>962</v>
      </c>
      <c r="J892" s="14" t="s">
        <v>16195</v>
      </c>
    </row>
    <row r="893" spans="1:10" ht="60.75" x14ac:dyDescent="0.35">
      <c r="A893" s="8">
        <v>888</v>
      </c>
      <c r="B893" s="108" t="s">
        <v>13622</v>
      </c>
      <c r="C893" s="14" t="s">
        <v>959</v>
      </c>
      <c r="D893" s="139">
        <v>34900</v>
      </c>
      <c r="E893" s="139">
        <f>D893</f>
        <v>34900</v>
      </c>
      <c r="F893" s="14" t="s">
        <v>938</v>
      </c>
      <c r="G893" s="14" t="s">
        <v>16196</v>
      </c>
      <c r="H893" s="14" t="s">
        <v>16196</v>
      </c>
      <c r="I893" s="294" t="s">
        <v>962</v>
      </c>
      <c r="J893" s="14" t="s">
        <v>16197</v>
      </c>
    </row>
    <row r="894" spans="1:10" ht="60.75" x14ac:dyDescent="0.35">
      <c r="A894" s="8">
        <v>889</v>
      </c>
      <c r="B894" s="108" t="s">
        <v>16198</v>
      </c>
      <c r="C894" s="14" t="s">
        <v>959</v>
      </c>
      <c r="D894" s="139">
        <v>9760</v>
      </c>
      <c r="E894" s="139">
        <f>D894</f>
        <v>9760</v>
      </c>
      <c r="F894" s="14" t="s">
        <v>938</v>
      </c>
      <c r="G894" s="14" t="s">
        <v>16199</v>
      </c>
      <c r="H894" s="14" t="s">
        <v>16199</v>
      </c>
      <c r="I894" s="294" t="s">
        <v>962</v>
      </c>
      <c r="J894" s="14" t="s">
        <v>16200</v>
      </c>
    </row>
    <row r="895" spans="1:10" ht="81" x14ac:dyDescent="0.35">
      <c r="A895" s="8">
        <v>890</v>
      </c>
      <c r="B895" s="108" t="s">
        <v>1719</v>
      </c>
      <c r="C895" s="14" t="s">
        <v>1056</v>
      </c>
      <c r="D895" s="197">
        <v>840</v>
      </c>
      <c r="E895" s="197">
        <v>840</v>
      </c>
      <c r="F895" s="14" t="s">
        <v>37942</v>
      </c>
      <c r="G895" s="14" t="s">
        <v>16201</v>
      </c>
      <c r="H895" s="14" t="s">
        <v>16201</v>
      </c>
      <c r="I895" s="294" t="s">
        <v>1058</v>
      </c>
      <c r="J895" s="14" t="s">
        <v>16202</v>
      </c>
    </row>
    <row r="896" spans="1:10" ht="81" x14ac:dyDescent="0.35">
      <c r="A896" s="8">
        <v>891</v>
      </c>
      <c r="B896" s="108" t="s">
        <v>1392</v>
      </c>
      <c r="C896" s="14" t="s">
        <v>1056</v>
      </c>
      <c r="D896" s="197">
        <v>10443.200000000001</v>
      </c>
      <c r="E896" s="197">
        <v>10443.200000000001</v>
      </c>
      <c r="F896" s="14" t="s">
        <v>37942</v>
      </c>
      <c r="G896" s="14" t="s">
        <v>16203</v>
      </c>
      <c r="H896" s="14" t="s">
        <v>16203</v>
      </c>
      <c r="I896" s="294" t="s">
        <v>1058</v>
      </c>
      <c r="J896" s="14" t="s">
        <v>16204</v>
      </c>
    </row>
    <row r="897" spans="1:10" ht="121.5" x14ac:dyDescent="0.35">
      <c r="A897" s="8">
        <v>892</v>
      </c>
      <c r="B897" s="108" t="s">
        <v>16205</v>
      </c>
      <c r="C897" s="14" t="s">
        <v>1167</v>
      </c>
      <c r="D897" s="135">
        <v>2311200</v>
      </c>
      <c r="E897" s="135">
        <v>2311200</v>
      </c>
      <c r="F897" s="14" t="s">
        <v>10162</v>
      </c>
      <c r="G897" s="14" t="s">
        <v>16206</v>
      </c>
      <c r="H897" s="14" t="s">
        <v>16206</v>
      </c>
      <c r="I897" s="294" t="s">
        <v>1169</v>
      </c>
      <c r="J897" s="14" t="s">
        <v>16207</v>
      </c>
    </row>
    <row r="898" spans="1:10" ht="121.5" x14ac:dyDescent="0.35">
      <c r="A898" s="8">
        <v>893</v>
      </c>
      <c r="B898" s="108" t="s">
        <v>16208</v>
      </c>
      <c r="C898" s="14" t="s">
        <v>1167</v>
      </c>
      <c r="D898" s="135">
        <v>1669200</v>
      </c>
      <c r="E898" s="135">
        <v>1669200</v>
      </c>
      <c r="F898" s="14" t="s">
        <v>10162</v>
      </c>
      <c r="G898" s="14" t="s">
        <v>16209</v>
      </c>
      <c r="H898" s="14" t="s">
        <v>16209</v>
      </c>
      <c r="I898" s="294" t="s">
        <v>1169</v>
      </c>
      <c r="J898" s="14" t="s">
        <v>16210</v>
      </c>
    </row>
    <row r="899" spans="1:10" ht="121.5" x14ac:dyDescent="0.35">
      <c r="A899" s="8">
        <v>894</v>
      </c>
      <c r="B899" s="194" t="s">
        <v>16211</v>
      </c>
      <c r="C899" s="112" t="s">
        <v>911</v>
      </c>
      <c r="D899" s="136">
        <v>25200</v>
      </c>
      <c r="E899" s="136">
        <v>25200</v>
      </c>
      <c r="F899" s="112" t="s">
        <v>33</v>
      </c>
      <c r="G899" s="171" t="s">
        <v>16212</v>
      </c>
      <c r="H899" s="171" t="s">
        <v>16213</v>
      </c>
      <c r="I899" s="112" t="s">
        <v>914</v>
      </c>
      <c r="J899" s="112" t="s">
        <v>16214</v>
      </c>
    </row>
    <row r="900" spans="1:10" ht="81" x14ac:dyDescent="0.35">
      <c r="A900" s="8">
        <v>895</v>
      </c>
      <c r="B900" s="108" t="s">
        <v>16215</v>
      </c>
      <c r="C900" s="14" t="s">
        <v>968</v>
      </c>
      <c r="D900" s="184">
        <v>26900</v>
      </c>
      <c r="E900" s="184">
        <v>26900</v>
      </c>
      <c r="F900" s="14" t="s">
        <v>969</v>
      </c>
      <c r="G900" s="14" t="s">
        <v>16216</v>
      </c>
      <c r="H900" s="14" t="s">
        <v>16217</v>
      </c>
      <c r="I900" s="14" t="s">
        <v>972</v>
      </c>
      <c r="J900" s="14" t="s">
        <v>16218</v>
      </c>
    </row>
    <row r="901" spans="1:10" ht="162" x14ac:dyDescent="0.35">
      <c r="A901" s="8">
        <v>896</v>
      </c>
      <c r="B901" s="108" t="s">
        <v>16219</v>
      </c>
      <c r="C901" s="14" t="s">
        <v>968</v>
      </c>
      <c r="D901" s="184">
        <v>1305000</v>
      </c>
      <c r="E901" s="184">
        <v>1305000</v>
      </c>
      <c r="F901" s="14" t="s">
        <v>626</v>
      </c>
      <c r="G901" s="14" t="s">
        <v>16220</v>
      </c>
      <c r="H901" s="14" t="s">
        <v>16221</v>
      </c>
      <c r="I901" s="14" t="s">
        <v>972</v>
      </c>
      <c r="J901" s="14" t="s">
        <v>16222</v>
      </c>
    </row>
    <row r="902" spans="1:10" ht="141.75" x14ac:dyDescent="0.35">
      <c r="A902" s="8">
        <v>897</v>
      </c>
      <c r="B902" s="108" t="s">
        <v>16223</v>
      </c>
      <c r="C902" s="14" t="s">
        <v>968</v>
      </c>
      <c r="D902" s="184">
        <v>4438000</v>
      </c>
      <c r="E902" s="184">
        <v>4438000</v>
      </c>
      <c r="F902" s="14" t="s">
        <v>626</v>
      </c>
      <c r="G902" s="14" t="s">
        <v>16224</v>
      </c>
      <c r="H902" s="14" t="s">
        <v>16225</v>
      </c>
      <c r="I902" s="14" t="s">
        <v>972</v>
      </c>
      <c r="J902" s="14" t="s">
        <v>16226</v>
      </c>
    </row>
    <row r="903" spans="1:10" ht="141.75" x14ac:dyDescent="0.35">
      <c r="A903" s="8">
        <v>898</v>
      </c>
      <c r="B903" s="108" t="s">
        <v>16227</v>
      </c>
      <c r="C903" s="14" t="s">
        <v>968</v>
      </c>
      <c r="D903" s="184">
        <v>3933588</v>
      </c>
      <c r="E903" s="184">
        <v>3933588</v>
      </c>
      <c r="F903" s="14" t="s">
        <v>626</v>
      </c>
      <c r="G903" s="14" t="s">
        <v>16228</v>
      </c>
      <c r="H903" s="14" t="s">
        <v>16229</v>
      </c>
      <c r="I903" s="14" t="s">
        <v>972</v>
      </c>
      <c r="J903" s="14" t="s">
        <v>16230</v>
      </c>
    </row>
    <row r="904" spans="1:10" ht="121.5" x14ac:dyDescent="0.35">
      <c r="A904" s="8">
        <v>899</v>
      </c>
      <c r="B904" s="249" t="s">
        <v>16231</v>
      </c>
      <c r="C904" s="232" t="s">
        <v>968</v>
      </c>
      <c r="D904" s="251">
        <v>1850000</v>
      </c>
      <c r="E904" s="251">
        <v>1800000</v>
      </c>
      <c r="F904" s="232" t="s">
        <v>626</v>
      </c>
      <c r="G904" s="232" t="s">
        <v>16232</v>
      </c>
      <c r="H904" s="232" t="s">
        <v>16233</v>
      </c>
      <c r="I904" s="232" t="s">
        <v>972</v>
      </c>
      <c r="J904" s="232" t="s">
        <v>16234</v>
      </c>
    </row>
    <row r="905" spans="1:10" ht="60.75" x14ac:dyDescent="0.35">
      <c r="A905" s="8">
        <v>900</v>
      </c>
      <c r="B905" s="16" t="s">
        <v>39587</v>
      </c>
      <c r="C905" s="8" t="s">
        <v>38633</v>
      </c>
      <c r="D905" s="19">
        <v>13226</v>
      </c>
      <c r="E905" s="19">
        <v>13226</v>
      </c>
      <c r="F905" s="18" t="s">
        <v>37942</v>
      </c>
      <c r="G905" s="8" t="s">
        <v>39588</v>
      </c>
      <c r="H905" s="8" t="s">
        <v>39588</v>
      </c>
      <c r="I905" s="24" t="s">
        <v>38635</v>
      </c>
      <c r="J905" s="8" t="s">
        <v>39598</v>
      </c>
    </row>
    <row r="906" spans="1:10" ht="60.75" x14ac:dyDescent="0.35">
      <c r="A906" s="8">
        <v>901</v>
      </c>
      <c r="B906" s="16" t="s">
        <v>26925</v>
      </c>
      <c r="C906" s="8" t="s">
        <v>38633</v>
      </c>
      <c r="D906" s="19">
        <v>19000</v>
      </c>
      <c r="E906" s="19">
        <v>19000</v>
      </c>
      <c r="F906" s="18" t="s">
        <v>37942</v>
      </c>
      <c r="G906" s="8" t="s">
        <v>39589</v>
      </c>
      <c r="H906" s="8" t="s">
        <v>39589</v>
      </c>
      <c r="I906" s="24" t="s">
        <v>38635</v>
      </c>
      <c r="J906" s="8" t="s">
        <v>39599</v>
      </c>
    </row>
    <row r="907" spans="1:10" ht="60.75" x14ac:dyDescent="0.35">
      <c r="A907" s="8">
        <v>902</v>
      </c>
      <c r="B907" s="16" t="s">
        <v>26925</v>
      </c>
      <c r="C907" s="8" t="s">
        <v>38633</v>
      </c>
      <c r="D907" s="19">
        <v>4108.8</v>
      </c>
      <c r="E907" s="19">
        <v>4108.8</v>
      </c>
      <c r="F907" s="18" t="s">
        <v>37942</v>
      </c>
      <c r="G907" s="8" t="s">
        <v>39590</v>
      </c>
      <c r="H907" s="8" t="s">
        <v>39590</v>
      </c>
      <c r="I907" s="24" t="s">
        <v>38635</v>
      </c>
      <c r="J907" s="8" t="s">
        <v>39600</v>
      </c>
    </row>
    <row r="908" spans="1:10" ht="60.75" x14ac:dyDescent="0.35">
      <c r="A908" s="8">
        <v>903</v>
      </c>
      <c r="B908" s="16" t="s">
        <v>28206</v>
      </c>
      <c r="C908" s="8" t="s">
        <v>38633</v>
      </c>
      <c r="D908" s="19">
        <v>125350.5</v>
      </c>
      <c r="E908" s="19">
        <v>125350.5</v>
      </c>
      <c r="F908" s="18" t="s">
        <v>37942</v>
      </c>
      <c r="G908" s="8" t="s">
        <v>39591</v>
      </c>
      <c r="H908" s="8" t="s">
        <v>39591</v>
      </c>
      <c r="I908" s="24" t="s">
        <v>38635</v>
      </c>
      <c r="J908" s="8" t="s">
        <v>39601</v>
      </c>
    </row>
    <row r="909" spans="1:10" ht="60.75" x14ac:dyDescent="0.35">
      <c r="A909" s="8">
        <v>904</v>
      </c>
      <c r="B909" s="16" t="s">
        <v>27156</v>
      </c>
      <c r="C909" s="8" t="s">
        <v>38633</v>
      </c>
      <c r="D909" s="19">
        <v>5400</v>
      </c>
      <c r="E909" s="19">
        <v>5400</v>
      </c>
      <c r="F909" s="18" t="s">
        <v>37942</v>
      </c>
      <c r="G909" s="8" t="s">
        <v>39592</v>
      </c>
      <c r="H909" s="8" t="s">
        <v>39592</v>
      </c>
      <c r="I909" s="24" t="s">
        <v>38635</v>
      </c>
      <c r="J909" s="8" t="s">
        <v>39602</v>
      </c>
    </row>
    <row r="910" spans="1:10" ht="60.75" x14ac:dyDescent="0.35">
      <c r="A910" s="8">
        <v>905</v>
      </c>
      <c r="B910" s="16" t="s">
        <v>38675</v>
      </c>
      <c r="C910" s="8" t="s">
        <v>38633</v>
      </c>
      <c r="D910" s="19">
        <v>189176</v>
      </c>
      <c r="E910" s="19">
        <v>189176</v>
      </c>
      <c r="F910" s="18" t="s">
        <v>37942</v>
      </c>
      <c r="G910" s="8" t="s">
        <v>39593</v>
      </c>
      <c r="H910" s="8" t="s">
        <v>39593</v>
      </c>
      <c r="I910" s="24" t="s">
        <v>38635</v>
      </c>
      <c r="J910" s="8" t="s">
        <v>39603</v>
      </c>
    </row>
    <row r="911" spans="1:10" ht="60.75" x14ac:dyDescent="0.35">
      <c r="A911" s="8">
        <v>906</v>
      </c>
      <c r="B911" s="16" t="s">
        <v>26925</v>
      </c>
      <c r="C911" s="8" t="s">
        <v>38633</v>
      </c>
      <c r="D911" s="19">
        <v>1980</v>
      </c>
      <c r="E911" s="19">
        <v>1980</v>
      </c>
      <c r="F911" s="18" t="s">
        <v>37942</v>
      </c>
      <c r="G911" s="8" t="s">
        <v>39594</v>
      </c>
      <c r="H911" s="8" t="s">
        <v>39594</v>
      </c>
      <c r="I911" s="24" t="s">
        <v>38635</v>
      </c>
      <c r="J911" s="8" t="s">
        <v>39604</v>
      </c>
    </row>
    <row r="912" spans="1:10" ht="60.75" x14ac:dyDescent="0.35">
      <c r="A912" s="8">
        <v>907</v>
      </c>
      <c r="B912" s="16" t="s">
        <v>38753</v>
      </c>
      <c r="C912" s="8" t="s">
        <v>38633</v>
      </c>
      <c r="D912" s="19">
        <v>26144.400000000001</v>
      </c>
      <c r="E912" s="19">
        <v>26144.400000000001</v>
      </c>
      <c r="F912" s="18" t="s">
        <v>37942</v>
      </c>
      <c r="G912" s="8" t="s">
        <v>39595</v>
      </c>
      <c r="H912" s="8" t="s">
        <v>39595</v>
      </c>
      <c r="I912" s="24" t="s">
        <v>38635</v>
      </c>
      <c r="J912" s="8" t="s">
        <v>39605</v>
      </c>
    </row>
    <row r="913" spans="1:10" ht="81" x14ac:dyDescent="0.35">
      <c r="A913" s="8">
        <v>908</v>
      </c>
      <c r="B913" s="16" t="s">
        <v>26925</v>
      </c>
      <c r="C913" s="8" t="s">
        <v>38633</v>
      </c>
      <c r="D913" s="19">
        <v>21250</v>
      </c>
      <c r="E913" s="19">
        <v>21250</v>
      </c>
      <c r="F913" s="18" t="s">
        <v>37942</v>
      </c>
      <c r="G913" s="8" t="s">
        <v>39596</v>
      </c>
      <c r="H913" s="8" t="s">
        <v>39596</v>
      </c>
      <c r="I913" s="24" t="s">
        <v>38635</v>
      </c>
      <c r="J913" s="8" t="s">
        <v>39606</v>
      </c>
    </row>
    <row r="914" spans="1:10" ht="60.75" x14ac:dyDescent="0.35">
      <c r="A914" s="8">
        <v>909</v>
      </c>
      <c r="B914" s="16" t="s">
        <v>33455</v>
      </c>
      <c r="C914" s="8" t="s">
        <v>38633</v>
      </c>
      <c r="D914" s="19">
        <v>2600</v>
      </c>
      <c r="E914" s="19">
        <v>2600</v>
      </c>
      <c r="F914" s="18" t="s">
        <v>37942</v>
      </c>
      <c r="G914" s="8" t="s">
        <v>39597</v>
      </c>
      <c r="H914" s="8" t="s">
        <v>39597</v>
      </c>
      <c r="I914" s="24" t="s">
        <v>38635</v>
      </c>
      <c r="J914" s="8" t="s">
        <v>39607</v>
      </c>
    </row>
    <row r="915" spans="1:10" ht="81" x14ac:dyDescent="0.35">
      <c r="A915" s="8">
        <v>910</v>
      </c>
      <c r="B915" s="12" t="s">
        <v>44580</v>
      </c>
      <c r="C915" s="8" t="s">
        <v>44424</v>
      </c>
      <c r="D915" s="19">
        <v>53880</v>
      </c>
      <c r="E915" s="19">
        <v>53880</v>
      </c>
      <c r="F915" s="18" t="s">
        <v>4147</v>
      </c>
      <c r="G915" s="18" t="s">
        <v>45178</v>
      </c>
      <c r="H915" s="18" t="s">
        <v>45178</v>
      </c>
      <c r="I915" s="8" t="s">
        <v>44582</v>
      </c>
      <c r="J915" s="18" t="s">
        <v>46016</v>
      </c>
    </row>
    <row r="916" spans="1:10" ht="81" x14ac:dyDescent="0.35">
      <c r="A916" s="8">
        <v>911</v>
      </c>
      <c r="B916" s="12" t="s">
        <v>44580</v>
      </c>
      <c r="C916" s="8" t="s">
        <v>44424</v>
      </c>
      <c r="D916" s="19">
        <v>4278.3999999999996</v>
      </c>
      <c r="E916" s="19">
        <v>4278.3999999999996</v>
      </c>
      <c r="F916" s="18" t="s">
        <v>4147</v>
      </c>
      <c r="G916" s="18" t="s">
        <v>46017</v>
      </c>
      <c r="H916" s="18" t="s">
        <v>46017</v>
      </c>
      <c r="I916" s="8" t="s">
        <v>44582</v>
      </c>
      <c r="J916" s="18" t="s">
        <v>46018</v>
      </c>
    </row>
    <row r="917" spans="1:10" ht="60.75" x14ac:dyDescent="0.35">
      <c r="A917" s="8">
        <v>912</v>
      </c>
      <c r="B917" s="12" t="s">
        <v>44580</v>
      </c>
      <c r="C917" s="8" t="s">
        <v>44424</v>
      </c>
      <c r="D917" s="19">
        <v>56592</v>
      </c>
      <c r="E917" s="19">
        <v>56592</v>
      </c>
      <c r="F917" s="18" t="s">
        <v>4147</v>
      </c>
      <c r="G917" s="18" t="s">
        <v>46019</v>
      </c>
      <c r="H917" s="18" t="s">
        <v>46019</v>
      </c>
      <c r="I917" s="8" t="s">
        <v>44582</v>
      </c>
      <c r="J917" s="18" t="s">
        <v>46020</v>
      </c>
    </row>
    <row r="918" spans="1:10" ht="60.75" x14ac:dyDescent="0.35">
      <c r="A918" s="8">
        <v>913</v>
      </c>
      <c r="B918" s="12" t="s">
        <v>44598</v>
      </c>
      <c r="C918" s="8" t="s">
        <v>44424</v>
      </c>
      <c r="D918" s="19">
        <v>419868</v>
      </c>
      <c r="E918" s="19">
        <v>419868</v>
      </c>
      <c r="F918" s="18" t="s">
        <v>4147</v>
      </c>
      <c r="G918" s="18" t="s">
        <v>46021</v>
      </c>
      <c r="H918" s="18" t="s">
        <v>46021</v>
      </c>
      <c r="I918" s="8" t="s">
        <v>44582</v>
      </c>
      <c r="J918" s="18" t="s">
        <v>46022</v>
      </c>
    </row>
    <row r="919" spans="1:10" ht="81" x14ac:dyDescent="0.35">
      <c r="A919" s="8">
        <v>914</v>
      </c>
      <c r="B919" s="12" t="s">
        <v>44580</v>
      </c>
      <c r="C919" s="8" t="s">
        <v>44424</v>
      </c>
      <c r="D919" s="19">
        <v>2182800</v>
      </c>
      <c r="E919" s="19">
        <v>2182800</v>
      </c>
      <c r="F919" s="18" t="s">
        <v>4147</v>
      </c>
      <c r="G919" s="18" t="s">
        <v>46023</v>
      </c>
      <c r="H919" s="18" t="s">
        <v>46023</v>
      </c>
      <c r="I919" s="8" t="s">
        <v>44582</v>
      </c>
      <c r="J919" s="18" t="s">
        <v>46024</v>
      </c>
    </row>
    <row r="920" spans="1:10" ht="60.75" x14ac:dyDescent="0.35">
      <c r="A920" s="8">
        <v>915</v>
      </c>
      <c r="B920" s="12" t="s">
        <v>44598</v>
      </c>
      <c r="C920" s="8" t="s">
        <v>44424</v>
      </c>
      <c r="D920" s="19">
        <v>372400</v>
      </c>
      <c r="E920" s="19">
        <v>372400</v>
      </c>
      <c r="F920" s="18" t="s">
        <v>4147</v>
      </c>
      <c r="G920" s="18" t="s">
        <v>46025</v>
      </c>
      <c r="H920" s="18" t="s">
        <v>46025</v>
      </c>
      <c r="I920" s="8" t="s">
        <v>44582</v>
      </c>
      <c r="J920" s="18" t="s">
        <v>46026</v>
      </c>
    </row>
    <row r="921" spans="1:10" ht="60.75" x14ac:dyDescent="0.35">
      <c r="A921" s="8">
        <v>916</v>
      </c>
      <c r="B921" s="12" t="s">
        <v>44618</v>
      </c>
      <c r="C921" s="8" t="s">
        <v>44424</v>
      </c>
      <c r="D921" s="19">
        <v>116600</v>
      </c>
      <c r="E921" s="19">
        <v>116600</v>
      </c>
      <c r="F921" s="18" t="s">
        <v>938</v>
      </c>
      <c r="G921" s="18" t="s">
        <v>46027</v>
      </c>
      <c r="H921" s="18" t="s">
        <v>46027</v>
      </c>
      <c r="I921" s="8" t="s">
        <v>44582</v>
      </c>
      <c r="J921" s="18" t="s">
        <v>46028</v>
      </c>
    </row>
    <row r="922" spans="1:10" ht="60.75" x14ac:dyDescent="0.35">
      <c r="A922" s="8">
        <v>917</v>
      </c>
      <c r="B922" s="12" t="s">
        <v>44598</v>
      </c>
      <c r="C922" s="8" t="s">
        <v>44424</v>
      </c>
      <c r="D922" s="19">
        <v>17600</v>
      </c>
      <c r="E922" s="19">
        <v>17600</v>
      </c>
      <c r="F922" s="18" t="s">
        <v>938</v>
      </c>
      <c r="G922" s="18" t="s">
        <v>46029</v>
      </c>
      <c r="H922" s="18" t="s">
        <v>46029</v>
      </c>
      <c r="I922" s="8" t="s">
        <v>44582</v>
      </c>
      <c r="J922" s="18" t="s">
        <v>46030</v>
      </c>
    </row>
    <row r="923" spans="1:10" ht="60.75" x14ac:dyDescent="0.35">
      <c r="A923" s="8">
        <v>918</v>
      </c>
      <c r="B923" s="12" t="s">
        <v>44580</v>
      </c>
      <c r="C923" s="8" t="s">
        <v>44424</v>
      </c>
      <c r="D923" s="19">
        <v>56800</v>
      </c>
      <c r="E923" s="19">
        <v>56800</v>
      </c>
      <c r="F923" s="18" t="s">
        <v>938</v>
      </c>
      <c r="G923" s="18" t="s">
        <v>46031</v>
      </c>
      <c r="H923" s="18" t="s">
        <v>46031</v>
      </c>
      <c r="I923" s="8" t="s">
        <v>44582</v>
      </c>
      <c r="J923" s="18" t="s">
        <v>46032</v>
      </c>
    </row>
    <row r="924" spans="1:10" ht="60.75" x14ac:dyDescent="0.35">
      <c r="A924" s="8">
        <v>919</v>
      </c>
      <c r="B924" s="12" t="s">
        <v>44615</v>
      </c>
      <c r="C924" s="8" t="s">
        <v>44424</v>
      </c>
      <c r="D924" s="19">
        <v>10650</v>
      </c>
      <c r="E924" s="19">
        <v>10650</v>
      </c>
      <c r="F924" s="18" t="s">
        <v>938</v>
      </c>
      <c r="G924" s="18" t="s">
        <v>45744</v>
      </c>
      <c r="H924" s="18" t="s">
        <v>45744</v>
      </c>
      <c r="I924" s="8" t="s">
        <v>44582</v>
      </c>
      <c r="J924" s="18" t="s">
        <v>46033</v>
      </c>
    </row>
    <row r="925" spans="1:10" ht="60.75" x14ac:dyDescent="0.35">
      <c r="A925" s="8">
        <v>920</v>
      </c>
      <c r="B925" s="12" t="s">
        <v>44580</v>
      </c>
      <c r="C925" s="8" t="s">
        <v>44424</v>
      </c>
      <c r="D925" s="19">
        <v>635</v>
      </c>
      <c r="E925" s="19">
        <v>635</v>
      </c>
      <c r="F925" s="18" t="s">
        <v>938</v>
      </c>
      <c r="G925" s="18" t="s">
        <v>46034</v>
      </c>
      <c r="H925" s="18" t="s">
        <v>46034</v>
      </c>
      <c r="I925" s="8" t="s">
        <v>44582</v>
      </c>
      <c r="J925" s="18" t="s">
        <v>46035</v>
      </c>
    </row>
    <row r="926" spans="1:10" ht="81" x14ac:dyDescent="0.35">
      <c r="A926" s="8">
        <v>921</v>
      </c>
      <c r="B926" s="434" t="s">
        <v>46036</v>
      </c>
      <c r="C926" s="430" t="s">
        <v>44424</v>
      </c>
      <c r="D926" s="440">
        <v>154080</v>
      </c>
      <c r="E926" s="440">
        <v>154080</v>
      </c>
      <c r="F926" s="8" t="s">
        <v>938</v>
      </c>
      <c r="G926" s="8" t="s">
        <v>46037</v>
      </c>
      <c r="H926" s="8" t="s">
        <v>46037</v>
      </c>
      <c r="I926" s="8" t="s">
        <v>44426</v>
      </c>
      <c r="J926" s="113" t="s">
        <v>46038</v>
      </c>
    </row>
    <row r="927" spans="1:10" ht="60.75" x14ac:dyDescent="0.35">
      <c r="A927" s="8">
        <v>922</v>
      </c>
      <c r="B927" s="12" t="s">
        <v>46039</v>
      </c>
      <c r="C927" s="430" t="s">
        <v>44424</v>
      </c>
      <c r="D927" s="447">
        <v>219800</v>
      </c>
      <c r="E927" s="447">
        <v>219800</v>
      </c>
      <c r="F927" s="8" t="s">
        <v>938</v>
      </c>
      <c r="G927" s="8" t="s">
        <v>46040</v>
      </c>
      <c r="H927" s="8" t="s">
        <v>46040</v>
      </c>
      <c r="I927" s="8" t="s">
        <v>44426</v>
      </c>
      <c r="J927" s="113" t="s">
        <v>46041</v>
      </c>
    </row>
    <row r="928" spans="1:10" ht="81" x14ac:dyDescent="0.35">
      <c r="A928" s="8">
        <v>923</v>
      </c>
      <c r="B928" s="435" t="s">
        <v>46042</v>
      </c>
      <c r="C928" s="430" t="s">
        <v>44424</v>
      </c>
      <c r="D928" s="454">
        <v>5874.3</v>
      </c>
      <c r="E928" s="454">
        <v>5874.3</v>
      </c>
      <c r="F928" s="8" t="s">
        <v>938</v>
      </c>
      <c r="G928" s="8" t="s">
        <v>46043</v>
      </c>
      <c r="H928" s="8" t="s">
        <v>46043</v>
      </c>
      <c r="I928" s="8" t="s">
        <v>44426</v>
      </c>
      <c r="J928" s="113" t="s">
        <v>46044</v>
      </c>
    </row>
    <row r="929" spans="1:10" ht="81" x14ac:dyDescent="0.35">
      <c r="A929" s="8">
        <v>924</v>
      </c>
      <c r="B929" s="435" t="s">
        <v>46045</v>
      </c>
      <c r="C929" s="430" t="s">
        <v>44424</v>
      </c>
      <c r="D929" s="442">
        <v>33000</v>
      </c>
      <c r="E929" s="442">
        <v>33000</v>
      </c>
      <c r="F929" s="8" t="s">
        <v>938</v>
      </c>
      <c r="G929" s="8" t="s">
        <v>46046</v>
      </c>
      <c r="H929" s="8" t="s">
        <v>46046</v>
      </c>
      <c r="I929" s="8" t="s">
        <v>44426</v>
      </c>
      <c r="J929" s="113" t="s">
        <v>46047</v>
      </c>
    </row>
    <row r="930" spans="1:10" ht="60.75" x14ac:dyDescent="0.35">
      <c r="A930" s="8">
        <v>925</v>
      </c>
      <c r="B930" s="435" t="s">
        <v>46048</v>
      </c>
      <c r="C930" s="430" t="s">
        <v>44424</v>
      </c>
      <c r="D930" s="442">
        <v>90000</v>
      </c>
      <c r="E930" s="442">
        <v>90000</v>
      </c>
      <c r="F930" s="8" t="s">
        <v>938</v>
      </c>
      <c r="G930" s="8" t="s">
        <v>46049</v>
      </c>
      <c r="H930" s="8" t="s">
        <v>46049</v>
      </c>
      <c r="I930" s="8" t="s">
        <v>44426</v>
      </c>
      <c r="J930" s="113" t="s">
        <v>46050</v>
      </c>
    </row>
    <row r="931" spans="1:10" ht="101.25" x14ac:dyDescent="0.35">
      <c r="A931" s="8">
        <v>926</v>
      </c>
      <c r="B931" s="437" t="s">
        <v>46051</v>
      </c>
      <c r="C931" s="430" t="s">
        <v>44424</v>
      </c>
      <c r="D931" s="439">
        <v>38057.760000000002</v>
      </c>
      <c r="E931" s="439">
        <v>38057.760000000002</v>
      </c>
      <c r="F931" s="8" t="s">
        <v>938</v>
      </c>
      <c r="G931" s="8" t="s">
        <v>46052</v>
      </c>
      <c r="H931" s="8" t="s">
        <v>46052</v>
      </c>
      <c r="I931" s="8" t="s">
        <v>44426</v>
      </c>
      <c r="J931" s="113" t="s">
        <v>46053</v>
      </c>
    </row>
    <row r="932" spans="1:10" ht="81" x14ac:dyDescent="0.35">
      <c r="A932" s="8">
        <v>927</v>
      </c>
      <c r="B932" s="434" t="s">
        <v>46054</v>
      </c>
      <c r="C932" s="430" t="s">
        <v>44424</v>
      </c>
      <c r="D932" s="441">
        <v>35000</v>
      </c>
      <c r="E932" s="441">
        <v>35000</v>
      </c>
      <c r="F932" s="8" t="s">
        <v>938</v>
      </c>
      <c r="G932" s="8" t="s">
        <v>46055</v>
      </c>
      <c r="H932" s="8" t="s">
        <v>46055</v>
      </c>
      <c r="I932" s="8" t="s">
        <v>44426</v>
      </c>
      <c r="J932" s="113" t="s">
        <v>46056</v>
      </c>
    </row>
    <row r="933" spans="1:10" ht="81" x14ac:dyDescent="0.35">
      <c r="A933" s="8">
        <v>928</v>
      </c>
      <c r="B933" s="434" t="s">
        <v>46057</v>
      </c>
      <c r="C933" s="430" t="s">
        <v>44424</v>
      </c>
      <c r="D933" s="441">
        <v>18832</v>
      </c>
      <c r="E933" s="441">
        <v>18832</v>
      </c>
      <c r="F933" s="8" t="s">
        <v>938</v>
      </c>
      <c r="G933" s="8" t="s">
        <v>46058</v>
      </c>
      <c r="H933" s="8" t="s">
        <v>46058</v>
      </c>
      <c r="I933" s="8" t="s">
        <v>44426</v>
      </c>
      <c r="J933" s="113" t="s">
        <v>46059</v>
      </c>
    </row>
    <row r="934" spans="1:10" ht="101.25" x14ac:dyDescent="0.35">
      <c r="A934" s="8">
        <v>929</v>
      </c>
      <c r="B934" s="12" t="s">
        <v>44580</v>
      </c>
      <c r="C934" s="8" t="s">
        <v>44424</v>
      </c>
      <c r="D934" s="19">
        <v>18083</v>
      </c>
      <c r="E934" s="19">
        <v>18083</v>
      </c>
      <c r="F934" s="18" t="s">
        <v>938</v>
      </c>
      <c r="G934" s="18" t="s">
        <v>46060</v>
      </c>
      <c r="H934" s="18" t="s">
        <v>46060</v>
      </c>
      <c r="I934" s="8" t="s">
        <v>44582</v>
      </c>
      <c r="J934" s="18" t="s">
        <v>46061</v>
      </c>
    </row>
    <row r="935" spans="1:10" ht="60.75" x14ac:dyDescent="0.35">
      <c r="A935" s="8">
        <v>930</v>
      </c>
      <c r="B935" s="12" t="s">
        <v>44598</v>
      </c>
      <c r="C935" s="8" t="s">
        <v>44424</v>
      </c>
      <c r="D935" s="19">
        <v>19260</v>
      </c>
      <c r="E935" s="19">
        <v>23490</v>
      </c>
      <c r="F935" s="18" t="s">
        <v>938</v>
      </c>
      <c r="G935" s="18" t="s">
        <v>46062</v>
      </c>
      <c r="H935" s="18" t="s">
        <v>46062</v>
      </c>
      <c r="I935" s="8" t="s">
        <v>44582</v>
      </c>
      <c r="J935" s="18" t="s">
        <v>46063</v>
      </c>
    </row>
    <row r="936" spans="1:10" ht="81" x14ac:dyDescent="0.35">
      <c r="A936" s="8">
        <v>931</v>
      </c>
      <c r="B936" s="12" t="s">
        <v>44618</v>
      </c>
      <c r="C936" s="8" t="s">
        <v>44424</v>
      </c>
      <c r="D936" s="19">
        <v>98154.31</v>
      </c>
      <c r="E936" s="19">
        <v>98282</v>
      </c>
      <c r="F936" s="18" t="s">
        <v>938</v>
      </c>
      <c r="G936" s="18" t="s">
        <v>46064</v>
      </c>
      <c r="H936" s="18" t="s">
        <v>46064</v>
      </c>
      <c r="I936" s="8" t="s">
        <v>44582</v>
      </c>
      <c r="J936" s="18" t="s">
        <v>46065</v>
      </c>
    </row>
    <row r="937" spans="1:10" ht="81" x14ac:dyDescent="0.35">
      <c r="A937" s="8">
        <v>932</v>
      </c>
      <c r="B937" s="12" t="s">
        <v>44618</v>
      </c>
      <c r="C937" s="8" t="s">
        <v>44424</v>
      </c>
      <c r="D937" s="19">
        <v>16005</v>
      </c>
      <c r="E937" s="19">
        <v>23961</v>
      </c>
      <c r="F937" s="18" t="s">
        <v>938</v>
      </c>
      <c r="G937" s="18" t="s">
        <v>46066</v>
      </c>
      <c r="H937" s="18" t="s">
        <v>46066</v>
      </c>
      <c r="I937" s="8" t="s">
        <v>44582</v>
      </c>
      <c r="J937" s="18" t="s">
        <v>46067</v>
      </c>
    </row>
    <row r="938" spans="1:10" ht="81" x14ac:dyDescent="0.35">
      <c r="A938" s="8">
        <v>933</v>
      </c>
      <c r="B938" s="12" t="s">
        <v>44618</v>
      </c>
      <c r="C938" s="8" t="s">
        <v>44424</v>
      </c>
      <c r="D938" s="19">
        <v>123980.9</v>
      </c>
      <c r="E938" s="19">
        <v>143260.4</v>
      </c>
      <c r="F938" s="18" t="s">
        <v>938</v>
      </c>
      <c r="G938" s="18" t="s">
        <v>46068</v>
      </c>
      <c r="H938" s="18" t="s">
        <v>46068</v>
      </c>
      <c r="I938" s="8" t="s">
        <v>44582</v>
      </c>
      <c r="J938" s="18" t="s">
        <v>46069</v>
      </c>
    </row>
    <row r="939" spans="1:10" ht="60.75" x14ac:dyDescent="0.35">
      <c r="A939" s="8">
        <v>934</v>
      </c>
      <c r="B939" s="12" t="s">
        <v>44715</v>
      </c>
      <c r="C939" s="8" t="s">
        <v>44424</v>
      </c>
      <c r="D939" s="19">
        <v>270025.2</v>
      </c>
      <c r="E939" s="19">
        <v>318819</v>
      </c>
      <c r="F939" s="18" t="s">
        <v>938</v>
      </c>
      <c r="G939" s="18" t="s">
        <v>46070</v>
      </c>
      <c r="H939" s="18" t="s">
        <v>46070</v>
      </c>
      <c r="I939" s="8" t="s">
        <v>44582</v>
      </c>
      <c r="J939" s="18" t="s">
        <v>46071</v>
      </c>
    </row>
    <row r="940" spans="1:10" ht="101.25" x14ac:dyDescent="0.35">
      <c r="A940" s="8">
        <v>935</v>
      </c>
      <c r="B940" s="12" t="s">
        <v>44615</v>
      </c>
      <c r="C940" s="8" t="s">
        <v>44424</v>
      </c>
      <c r="D940" s="19">
        <v>30070</v>
      </c>
      <c r="E940" s="19">
        <v>31570</v>
      </c>
      <c r="F940" s="18" t="s">
        <v>938</v>
      </c>
      <c r="G940" s="18" t="s">
        <v>46072</v>
      </c>
      <c r="H940" s="18" t="s">
        <v>46072</v>
      </c>
      <c r="I940" s="8" t="s">
        <v>44582</v>
      </c>
      <c r="J940" s="18" t="s">
        <v>46073</v>
      </c>
    </row>
    <row r="941" spans="1:10" ht="40.5" x14ac:dyDescent="0.35">
      <c r="A941" s="8">
        <v>936</v>
      </c>
      <c r="B941" s="16" t="s">
        <v>47791</v>
      </c>
      <c r="C941" s="8" t="s">
        <v>47607</v>
      </c>
      <c r="D941" s="19">
        <v>61525</v>
      </c>
      <c r="E941" s="19">
        <v>61525</v>
      </c>
      <c r="F941" s="8" t="s">
        <v>47733</v>
      </c>
      <c r="G941" s="18" t="s">
        <v>47801</v>
      </c>
      <c r="H941" s="18" t="s">
        <v>47801</v>
      </c>
      <c r="I941" s="163" t="s">
        <v>47621</v>
      </c>
      <c r="J941" s="18" t="s">
        <v>47819</v>
      </c>
    </row>
    <row r="942" spans="1:10" ht="60.75" x14ac:dyDescent="0.35">
      <c r="A942" s="8">
        <v>937</v>
      </c>
      <c r="B942" s="16" t="s">
        <v>47792</v>
      </c>
      <c r="C942" s="8" t="s">
        <v>47607</v>
      </c>
      <c r="D942" s="19">
        <v>98975</v>
      </c>
      <c r="E942" s="19">
        <v>98975</v>
      </c>
      <c r="F942" s="8" t="s">
        <v>47733</v>
      </c>
      <c r="G942" s="18" t="s">
        <v>47802</v>
      </c>
      <c r="H942" s="18" t="s">
        <v>47802</v>
      </c>
      <c r="I942" s="163" t="s">
        <v>47621</v>
      </c>
      <c r="J942" s="18" t="s">
        <v>47820</v>
      </c>
    </row>
    <row r="943" spans="1:10" ht="81" x14ac:dyDescent="0.35">
      <c r="A943" s="8">
        <v>938</v>
      </c>
      <c r="B943" s="16" t="s">
        <v>47793</v>
      </c>
      <c r="C943" s="8" t="s">
        <v>47607</v>
      </c>
      <c r="D943" s="19">
        <v>64500</v>
      </c>
      <c r="E943" s="19">
        <v>64500</v>
      </c>
      <c r="F943" s="8" t="s">
        <v>47733</v>
      </c>
      <c r="G943" s="18" t="s">
        <v>47803</v>
      </c>
      <c r="H943" s="18" t="s">
        <v>47803</v>
      </c>
      <c r="I943" s="163" t="s">
        <v>47621</v>
      </c>
      <c r="J943" s="18" t="s">
        <v>47821</v>
      </c>
    </row>
    <row r="944" spans="1:10" ht="60.75" x14ac:dyDescent="0.35">
      <c r="A944" s="8">
        <v>939</v>
      </c>
      <c r="B944" s="16" t="s">
        <v>47794</v>
      </c>
      <c r="C944" s="8" t="s">
        <v>47607</v>
      </c>
      <c r="D944" s="19">
        <v>135000</v>
      </c>
      <c r="E944" s="19">
        <v>135000</v>
      </c>
      <c r="F944" s="8" t="s">
        <v>47733</v>
      </c>
      <c r="G944" s="18" t="s">
        <v>47804</v>
      </c>
      <c r="H944" s="18" t="s">
        <v>47804</v>
      </c>
      <c r="I944" s="163" t="s">
        <v>47621</v>
      </c>
      <c r="J944" s="18" t="s">
        <v>47822</v>
      </c>
    </row>
    <row r="945" spans="1:10" ht="60.75" x14ac:dyDescent="0.35">
      <c r="A945" s="8">
        <v>940</v>
      </c>
      <c r="B945" s="16" t="s">
        <v>47795</v>
      </c>
      <c r="C945" s="8" t="s">
        <v>47607</v>
      </c>
      <c r="D945" s="19">
        <v>2000</v>
      </c>
      <c r="E945" s="19">
        <v>2000</v>
      </c>
      <c r="F945" s="8" t="s">
        <v>47733</v>
      </c>
      <c r="G945" s="18" t="s">
        <v>47805</v>
      </c>
      <c r="H945" s="18" t="s">
        <v>47805</v>
      </c>
      <c r="I945" s="163" t="s">
        <v>47621</v>
      </c>
      <c r="J945" s="18" t="s">
        <v>47823</v>
      </c>
    </row>
    <row r="946" spans="1:10" ht="40.5" x14ac:dyDescent="0.35">
      <c r="A946" s="8">
        <v>941</v>
      </c>
      <c r="B946" s="16" t="s">
        <v>47601</v>
      </c>
      <c r="C946" s="8" t="s">
        <v>47607</v>
      </c>
      <c r="D946" s="19">
        <v>2100</v>
      </c>
      <c r="E946" s="19">
        <v>2100</v>
      </c>
      <c r="F946" s="8" t="s">
        <v>47733</v>
      </c>
      <c r="G946" s="18" t="s">
        <v>47806</v>
      </c>
      <c r="H946" s="18" t="s">
        <v>47806</v>
      </c>
      <c r="I946" s="163" t="s">
        <v>47621</v>
      </c>
      <c r="J946" s="18" t="s">
        <v>47824</v>
      </c>
    </row>
    <row r="947" spans="1:10" ht="40.5" x14ac:dyDescent="0.35">
      <c r="A947" s="8">
        <v>942</v>
      </c>
      <c r="B947" s="16" t="s">
        <v>47796</v>
      </c>
      <c r="C947" s="8" t="s">
        <v>47607</v>
      </c>
      <c r="D947" s="19">
        <v>20538.650000000001</v>
      </c>
      <c r="E947" s="19">
        <v>20538.650000000001</v>
      </c>
      <c r="F947" s="8" t="s">
        <v>47733</v>
      </c>
      <c r="G947" s="18" t="s">
        <v>47807</v>
      </c>
      <c r="H947" s="18" t="s">
        <v>47807</v>
      </c>
      <c r="I947" s="163" t="s">
        <v>47621</v>
      </c>
      <c r="J947" s="18" t="s">
        <v>47826</v>
      </c>
    </row>
    <row r="948" spans="1:10" ht="60.75" x14ac:dyDescent="0.35">
      <c r="A948" s="8">
        <v>943</v>
      </c>
      <c r="B948" s="16" t="s">
        <v>47796</v>
      </c>
      <c r="C948" s="8" t="s">
        <v>47607</v>
      </c>
      <c r="D948" s="19">
        <v>4494</v>
      </c>
      <c r="E948" s="19">
        <v>4494</v>
      </c>
      <c r="F948" s="8" t="s">
        <v>47733</v>
      </c>
      <c r="G948" s="18" t="s">
        <v>47808</v>
      </c>
      <c r="H948" s="18" t="s">
        <v>47808</v>
      </c>
      <c r="I948" s="163" t="s">
        <v>47621</v>
      </c>
      <c r="J948" s="18" t="s">
        <v>47825</v>
      </c>
    </row>
    <row r="949" spans="1:10" ht="60.75" x14ac:dyDescent="0.35">
      <c r="A949" s="8">
        <v>944</v>
      </c>
      <c r="B949" s="16" t="s">
        <v>47796</v>
      </c>
      <c r="C949" s="8" t="s">
        <v>47607</v>
      </c>
      <c r="D949" s="19">
        <v>33384</v>
      </c>
      <c r="E949" s="19">
        <v>33384</v>
      </c>
      <c r="F949" s="8" t="s">
        <v>47733</v>
      </c>
      <c r="G949" s="18" t="s">
        <v>47809</v>
      </c>
      <c r="H949" s="18" t="s">
        <v>47809</v>
      </c>
      <c r="I949" s="163" t="s">
        <v>47621</v>
      </c>
      <c r="J949" s="18" t="s">
        <v>47827</v>
      </c>
    </row>
    <row r="950" spans="1:10" ht="60.75" x14ac:dyDescent="0.35">
      <c r="A950" s="8">
        <v>945</v>
      </c>
      <c r="B950" s="16" t="s">
        <v>47797</v>
      </c>
      <c r="C950" s="8" t="s">
        <v>47607</v>
      </c>
      <c r="D950" s="19">
        <v>9095</v>
      </c>
      <c r="E950" s="19">
        <v>9095</v>
      </c>
      <c r="F950" s="8" t="s">
        <v>47733</v>
      </c>
      <c r="G950" s="18" t="s">
        <v>47810</v>
      </c>
      <c r="H950" s="18" t="s">
        <v>47810</v>
      </c>
      <c r="I950" s="163" t="s">
        <v>47621</v>
      </c>
      <c r="J950" s="18" t="s">
        <v>47828</v>
      </c>
    </row>
    <row r="951" spans="1:10" ht="60.75" x14ac:dyDescent="0.35">
      <c r="A951" s="8">
        <v>946</v>
      </c>
      <c r="B951" s="16" t="s">
        <v>47798</v>
      </c>
      <c r="C951" s="8" t="s">
        <v>47607</v>
      </c>
      <c r="D951" s="19">
        <v>8110.6</v>
      </c>
      <c r="E951" s="19">
        <v>8110.6</v>
      </c>
      <c r="F951" s="8" t="s">
        <v>47733</v>
      </c>
      <c r="G951" s="18" t="s">
        <v>47811</v>
      </c>
      <c r="H951" s="18" t="s">
        <v>47811</v>
      </c>
      <c r="I951" s="163" t="s">
        <v>47621</v>
      </c>
      <c r="J951" s="18" t="s">
        <v>47829</v>
      </c>
    </row>
    <row r="952" spans="1:10" ht="40.5" x14ac:dyDescent="0.35">
      <c r="A952" s="8">
        <v>947</v>
      </c>
      <c r="B952" s="16" t="s">
        <v>47796</v>
      </c>
      <c r="C952" s="8" t="s">
        <v>47607</v>
      </c>
      <c r="D952" s="19">
        <v>6420</v>
      </c>
      <c r="E952" s="19">
        <v>6420</v>
      </c>
      <c r="F952" s="8" t="s">
        <v>47733</v>
      </c>
      <c r="G952" s="18" t="s">
        <v>47812</v>
      </c>
      <c r="H952" s="18" t="s">
        <v>47812</v>
      </c>
      <c r="I952" s="163" t="s">
        <v>47621</v>
      </c>
      <c r="J952" s="18" t="s">
        <v>47830</v>
      </c>
    </row>
    <row r="953" spans="1:10" ht="40.5" x14ac:dyDescent="0.35">
      <c r="A953" s="8">
        <v>948</v>
      </c>
      <c r="B953" s="16" t="s">
        <v>47799</v>
      </c>
      <c r="C953" s="8" t="s">
        <v>47607</v>
      </c>
      <c r="D953" s="19">
        <v>90179.6</v>
      </c>
      <c r="E953" s="19">
        <v>90179.6</v>
      </c>
      <c r="F953" s="8" t="s">
        <v>47733</v>
      </c>
      <c r="G953" s="18" t="s">
        <v>47813</v>
      </c>
      <c r="H953" s="18" t="s">
        <v>47813</v>
      </c>
      <c r="I953" s="163" t="s">
        <v>47621</v>
      </c>
      <c r="J953" s="18" t="s">
        <v>47831</v>
      </c>
    </row>
    <row r="954" spans="1:10" ht="81" x14ac:dyDescent="0.35">
      <c r="A954" s="8">
        <v>949</v>
      </c>
      <c r="B954" s="16" t="s">
        <v>47793</v>
      </c>
      <c r="C954" s="8" t="s">
        <v>47607</v>
      </c>
      <c r="D954" s="19">
        <v>21500</v>
      </c>
      <c r="E954" s="19">
        <v>21500</v>
      </c>
      <c r="F954" s="8" t="s">
        <v>47733</v>
      </c>
      <c r="G954" s="18" t="s">
        <v>47814</v>
      </c>
      <c r="H954" s="18" t="s">
        <v>47814</v>
      </c>
      <c r="I954" s="163" t="s">
        <v>47621</v>
      </c>
      <c r="J954" s="18" t="s">
        <v>47832</v>
      </c>
    </row>
    <row r="955" spans="1:10" ht="40.5" x14ac:dyDescent="0.35">
      <c r="A955" s="8">
        <v>950</v>
      </c>
      <c r="B955" s="16" t="s">
        <v>47796</v>
      </c>
      <c r="C955" s="8" t="s">
        <v>47607</v>
      </c>
      <c r="D955" s="19">
        <v>21000</v>
      </c>
      <c r="E955" s="19">
        <v>21000</v>
      </c>
      <c r="F955" s="8" t="s">
        <v>47733</v>
      </c>
      <c r="G955" s="18" t="s">
        <v>47815</v>
      </c>
      <c r="H955" s="18" t="s">
        <v>47815</v>
      </c>
      <c r="I955" s="163" t="s">
        <v>47621</v>
      </c>
      <c r="J955" s="18" t="s">
        <v>47833</v>
      </c>
    </row>
    <row r="956" spans="1:10" ht="60.75" x14ac:dyDescent="0.35">
      <c r="A956" s="8">
        <v>951</v>
      </c>
      <c r="B956" s="16" t="s">
        <v>47800</v>
      </c>
      <c r="C956" s="8" t="s">
        <v>47607</v>
      </c>
      <c r="D956" s="19">
        <v>4802.16</v>
      </c>
      <c r="E956" s="19">
        <v>4802.16</v>
      </c>
      <c r="F956" s="8" t="s">
        <v>47733</v>
      </c>
      <c r="G956" s="18" t="s">
        <v>47816</v>
      </c>
      <c r="H956" s="18" t="s">
        <v>47816</v>
      </c>
      <c r="I956" s="163" t="s">
        <v>47621</v>
      </c>
      <c r="J956" s="18" t="s">
        <v>47834</v>
      </c>
    </row>
    <row r="957" spans="1:10" ht="40.5" x14ac:dyDescent="0.35">
      <c r="A957" s="8">
        <v>952</v>
      </c>
      <c r="B957" s="16" t="s">
        <v>47796</v>
      </c>
      <c r="C957" s="8" t="s">
        <v>47607</v>
      </c>
      <c r="D957" s="19">
        <v>11500</v>
      </c>
      <c r="E957" s="19">
        <v>11500</v>
      </c>
      <c r="F957" s="8" t="s">
        <v>47733</v>
      </c>
      <c r="G957" s="18" t="s">
        <v>47817</v>
      </c>
      <c r="H957" s="18" t="s">
        <v>47817</v>
      </c>
      <c r="I957" s="163" t="s">
        <v>47621</v>
      </c>
      <c r="J957" s="18" t="s">
        <v>47835</v>
      </c>
    </row>
    <row r="958" spans="1:10" ht="60.75" x14ac:dyDescent="0.35">
      <c r="A958" s="8">
        <v>953</v>
      </c>
      <c r="B958" s="16" t="s">
        <v>21109</v>
      </c>
      <c r="C958" s="8" t="s">
        <v>47607</v>
      </c>
      <c r="D958" s="19">
        <v>1926</v>
      </c>
      <c r="E958" s="19">
        <v>1926</v>
      </c>
      <c r="F958" s="8" t="s">
        <v>47733</v>
      </c>
      <c r="G958" s="18" t="s">
        <v>47818</v>
      </c>
      <c r="H958" s="18" t="s">
        <v>47818</v>
      </c>
      <c r="I958" s="163" t="s">
        <v>47621</v>
      </c>
      <c r="J958" s="18" t="s">
        <v>47836</v>
      </c>
    </row>
    <row r="959" spans="1:10" ht="60.75" x14ac:dyDescent="0.35">
      <c r="A959" s="8">
        <v>954</v>
      </c>
      <c r="B959" s="125" t="s">
        <v>41651</v>
      </c>
      <c r="C959" s="8" t="s">
        <v>40895</v>
      </c>
      <c r="D959" s="143">
        <v>125190</v>
      </c>
      <c r="E959" s="143">
        <v>125190</v>
      </c>
      <c r="F959" s="45" t="s">
        <v>37942</v>
      </c>
      <c r="G959" s="45" t="s">
        <v>41652</v>
      </c>
      <c r="H959" s="45" t="s">
        <v>41652</v>
      </c>
      <c r="I959" s="9" t="s">
        <v>41029</v>
      </c>
      <c r="J959" s="14" t="s">
        <v>41653</v>
      </c>
    </row>
    <row r="960" spans="1:10" ht="60.75" x14ac:dyDescent="0.35">
      <c r="A960" s="8">
        <v>955</v>
      </c>
      <c r="B960" s="126" t="s">
        <v>41654</v>
      </c>
      <c r="C960" s="8" t="s">
        <v>40895</v>
      </c>
      <c r="D960" s="136">
        <v>4400</v>
      </c>
      <c r="E960" s="136">
        <v>4400</v>
      </c>
      <c r="F960" s="112" t="s">
        <v>37942</v>
      </c>
      <c r="G960" s="425" t="s">
        <v>41655</v>
      </c>
      <c r="H960" s="425" t="s">
        <v>41655</v>
      </c>
      <c r="I960" s="426" t="s">
        <v>41029</v>
      </c>
      <c r="J960" s="112" t="s">
        <v>41656</v>
      </c>
    </row>
    <row r="961" spans="1:10" ht="60.75" x14ac:dyDescent="0.35">
      <c r="A961" s="8">
        <v>956</v>
      </c>
      <c r="B961" s="126" t="s">
        <v>41657</v>
      </c>
      <c r="C961" s="8" t="s">
        <v>40895</v>
      </c>
      <c r="D961" s="136">
        <v>6000</v>
      </c>
      <c r="E961" s="136">
        <v>6000</v>
      </c>
      <c r="F961" s="112" t="s">
        <v>37942</v>
      </c>
      <c r="G961" s="425" t="s">
        <v>41658</v>
      </c>
      <c r="H961" s="425" t="s">
        <v>41658</v>
      </c>
      <c r="I961" s="426" t="s">
        <v>41029</v>
      </c>
      <c r="J961" s="112" t="s">
        <v>41659</v>
      </c>
    </row>
    <row r="962" spans="1:10" ht="60.75" x14ac:dyDescent="0.35">
      <c r="A962" s="8">
        <v>957</v>
      </c>
      <c r="B962" s="12" t="s">
        <v>41565</v>
      </c>
      <c r="C962" s="8" t="s">
        <v>40895</v>
      </c>
      <c r="D962" s="109">
        <v>11100</v>
      </c>
      <c r="E962" s="109">
        <v>11100</v>
      </c>
      <c r="F962" s="8" t="s">
        <v>37942</v>
      </c>
      <c r="G962" s="110" t="s">
        <v>41660</v>
      </c>
      <c r="H962" s="8" t="s">
        <v>41660</v>
      </c>
      <c r="I962" s="8" t="s">
        <v>40897</v>
      </c>
      <c r="J962" s="8" t="s">
        <v>41661</v>
      </c>
    </row>
    <row r="963" spans="1:10" ht="60.75" x14ac:dyDescent="0.35">
      <c r="A963" s="8">
        <v>958</v>
      </c>
      <c r="B963" s="12" t="s">
        <v>41662</v>
      </c>
      <c r="C963" s="8" t="s">
        <v>40895</v>
      </c>
      <c r="D963" s="109">
        <v>120000</v>
      </c>
      <c r="E963" s="109">
        <v>120000</v>
      </c>
      <c r="F963" s="8" t="s">
        <v>37942</v>
      </c>
      <c r="G963" s="110" t="s">
        <v>41663</v>
      </c>
      <c r="H963" s="8" t="s">
        <v>41663</v>
      </c>
      <c r="I963" s="8" t="s">
        <v>40897</v>
      </c>
      <c r="J963" s="8" t="s">
        <v>41664</v>
      </c>
    </row>
    <row r="964" spans="1:10" ht="60.75" x14ac:dyDescent="0.35">
      <c r="A964" s="8">
        <v>959</v>
      </c>
      <c r="B964" s="16" t="s">
        <v>26925</v>
      </c>
      <c r="C964" s="8" t="s">
        <v>38633</v>
      </c>
      <c r="D964" s="19">
        <v>1280</v>
      </c>
      <c r="E964" s="19">
        <v>1280</v>
      </c>
      <c r="F964" s="18" t="s">
        <v>37942</v>
      </c>
      <c r="G964" s="8" t="s">
        <v>38809</v>
      </c>
      <c r="H964" s="8" t="s">
        <v>38809</v>
      </c>
      <c r="I964" s="24" t="s">
        <v>38635</v>
      </c>
      <c r="J964" s="8" t="s">
        <v>39608</v>
      </c>
    </row>
    <row r="965" spans="1:10" ht="60.75" x14ac:dyDescent="0.35">
      <c r="A965" s="8">
        <v>960</v>
      </c>
      <c r="B965" s="16" t="s">
        <v>26925</v>
      </c>
      <c r="C965" s="8" t="s">
        <v>38633</v>
      </c>
      <c r="D965" s="19">
        <v>25000</v>
      </c>
      <c r="E965" s="19">
        <v>25000</v>
      </c>
      <c r="F965" s="18" t="s">
        <v>37942</v>
      </c>
      <c r="G965" s="8" t="s">
        <v>35956</v>
      </c>
      <c r="H965" s="8" t="s">
        <v>35956</v>
      </c>
      <c r="I965" s="24" t="s">
        <v>38635</v>
      </c>
      <c r="J965" s="8" t="s">
        <v>39609</v>
      </c>
    </row>
    <row r="966" spans="1:10" ht="60.75" x14ac:dyDescent="0.35">
      <c r="A966" s="8">
        <v>961</v>
      </c>
      <c r="B966" s="235" t="s">
        <v>16235</v>
      </c>
      <c r="C966" s="236" t="s">
        <v>949</v>
      </c>
      <c r="D966" s="237">
        <v>463400</v>
      </c>
      <c r="E966" s="247">
        <v>463400</v>
      </c>
      <c r="F966" s="236" t="s">
        <v>938</v>
      </c>
      <c r="G966" s="236" t="s">
        <v>16236</v>
      </c>
      <c r="H966" s="236" t="s">
        <v>16236</v>
      </c>
      <c r="I966" s="238" t="s">
        <v>951</v>
      </c>
      <c r="J966" s="239" t="s">
        <v>16237</v>
      </c>
    </row>
    <row r="967" spans="1:10" ht="101.25" x14ac:dyDescent="0.35">
      <c r="A967" s="8">
        <v>962</v>
      </c>
      <c r="B967" s="108" t="s">
        <v>16238</v>
      </c>
      <c r="C967" s="14" t="s">
        <v>838</v>
      </c>
      <c r="D967" s="139">
        <v>2782</v>
      </c>
      <c r="E967" s="139">
        <v>2782</v>
      </c>
      <c r="F967" s="14" t="s">
        <v>37942</v>
      </c>
      <c r="G967" s="14" t="s">
        <v>16239</v>
      </c>
      <c r="H967" s="14" t="s">
        <v>16239</v>
      </c>
      <c r="I967" s="14" t="s">
        <v>840</v>
      </c>
      <c r="J967" s="121" t="s">
        <v>16240</v>
      </c>
    </row>
    <row r="968" spans="1:10" ht="101.25" x14ac:dyDescent="0.35">
      <c r="A968" s="8">
        <v>963</v>
      </c>
      <c r="B968" s="108" t="s">
        <v>16241</v>
      </c>
      <c r="C968" s="14" t="s">
        <v>838</v>
      </c>
      <c r="D968" s="139">
        <v>9690</v>
      </c>
      <c r="E968" s="139">
        <v>9690</v>
      </c>
      <c r="F968" s="14" t="s">
        <v>37942</v>
      </c>
      <c r="G968" s="14" t="s">
        <v>16242</v>
      </c>
      <c r="H968" s="14" t="s">
        <v>16242</v>
      </c>
      <c r="I968" s="14" t="s">
        <v>840</v>
      </c>
      <c r="J968" s="121" t="s">
        <v>16243</v>
      </c>
    </row>
    <row r="969" spans="1:10" ht="101.25" x14ac:dyDescent="0.35">
      <c r="A969" s="8">
        <v>964</v>
      </c>
      <c r="B969" s="108" t="s">
        <v>16244</v>
      </c>
      <c r="C969" s="14" t="s">
        <v>838</v>
      </c>
      <c r="D969" s="139">
        <v>18329</v>
      </c>
      <c r="E969" s="139">
        <v>18329</v>
      </c>
      <c r="F969" s="14" t="s">
        <v>37942</v>
      </c>
      <c r="G969" s="14" t="s">
        <v>16245</v>
      </c>
      <c r="H969" s="14" t="s">
        <v>16245</v>
      </c>
      <c r="I969" s="14" t="s">
        <v>840</v>
      </c>
      <c r="J969" s="121" t="s">
        <v>16246</v>
      </c>
    </row>
    <row r="970" spans="1:10" ht="101.25" x14ac:dyDescent="0.35">
      <c r="A970" s="8">
        <v>965</v>
      </c>
      <c r="B970" s="108" t="s">
        <v>16247</v>
      </c>
      <c r="C970" s="14" t="s">
        <v>838</v>
      </c>
      <c r="D970" s="139">
        <v>49500</v>
      </c>
      <c r="E970" s="139">
        <v>49500</v>
      </c>
      <c r="F970" s="14" t="s">
        <v>37942</v>
      </c>
      <c r="G970" s="14" t="s">
        <v>16248</v>
      </c>
      <c r="H970" s="14" t="s">
        <v>16248</v>
      </c>
      <c r="I970" s="14" t="s">
        <v>840</v>
      </c>
      <c r="J970" s="121" t="s">
        <v>16249</v>
      </c>
    </row>
    <row r="971" spans="1:10" ht="101.25" x14ac:dyDescent="0.35">
      <c r="A971" s="8">
        <v>966</v>
      </c>
      <c r="B971" s="108" t="s">
        <v>14575</v>
      </c>
      <c r="C971" s="14" t="s">
        <v>838</v>
      </c>
      <c r="D971" s="139">
        <v>29960</v>
      </c>
      <c r="E971" s="139">
        <v>29960</v>
      </c>
      <c r="F971" s="14" t="s">
        <v>37942</v>
      </c>
      <c r="G971" s="14" t="s">
        <v>16250</v>
      </c>
      <c r="H971" s="14" t="s">
        <v>16250</v>
      </c>
      <c r="I971" s="14" t="s">
        <v>840</v>
      </c>
      <c r="J971" s="121" t="s">
        <v>16251</v>
      </c>
    </row>
    <row r="972" spans="1:10" ht="81" x14ac:dyDescent="0.35">
      <c r="A972" s="8">
        <v>967</v>
      </c>
      <c r="B972" s="155" t="s">
        <v>16252</v>
      </c>
      <c r="C972" s="152" t="s">
        <v>937</v>
      </c>
      <c r="D972" s="158">
        <v>7062</v>
      </c>
      <c r="E972" s="158">
        <v>7062</v>
      </c>
      <c r="F972" s="152" t="s">
        <v>33</v>
      </c>
      <c r="G972" s="152" t="s">
        <v>16253</v>
      </c>
      <c r="H972" s="152" t="s">
        <v>16253</v>
      </c>
      <c r="I972" s="153" t="s">
        <v>13197</v>
      </c>
      <c r="J972" s="153" t="s">
        <v>26587</v>
      </c>
    </row>
    <row r="973" spans="1:10" ht="60.75" x14ac:dyDescent="0.35">
      <c r="A973" s="8">
        <v>968</v>
      </c>
      <c r="B973" s="155" t="s">
        <v>16254</v>
      </c>
      <c r="C973" s="152" t="s">
        <v>937</v>
      </c>
      <c r="D973" s="158">
        <v>7000</v>
      </c>
      <c r="E973" s="158">
        <v>7000</v>
      </c>
      <c r="F973" s="152" t="s">
        <v>33</v>
      </c>
      <c r="G973" s="152" t="s">
        <v>16255</v>
      </c>
      <c r="H973" s="152" t="s">
        <v>16255</v>
      </c>
      <c r="I973" s="153" t="s">
        <v>13197</v>
      </c>
      <c r="J973" s="153" t="s">
        <v>26588</v>
      </c>
    </row>
    <row r="974" spans="1:10" ht="81" x14ac:dyDescent="0.35">
      <c r="A974" s="8">
        <v>969</v>
      </c>
      <c r="B974" s="108" t="s">
        <v>6136</v>
      </c>
      <c r="C974" s="152" t="s">
        <v>937</v>
      </c>
      <c r="D974" s="139">
        <v>635</v>
      </c>
      <c r="E974" s="139">
        <v>635</v>
      </c>
      <c r="F974" s="14" t="s">
        <v>938</v>
      </c>
      <c r="G974" s="14" t="s">
        <v>6137</v>
      </c>
      <c r="H974" s="14" t="s">
        <v>6137</v>
      </c>
      <c r="I974" s="14" t="s">
        <v>940</v>
      </c>
      <c r="J974" s="14" t="s">
        <v>16256</v>
      </c>
    </row>
    <row r="975" spans="1:10" ht="40.5" x14ac:dyDescent="0.35">
      <c r="A975" s="8">
        <v>970</v>
      </c>
      <c r="B975" s="108" t="s">
        <v>16257</v>
      </c>
      <c r="C975" s="14" t="s">
        <v>2250</v>
      </c>
      <c r="D975" s="135">
        <v>30000</v>
      </c>
      <c r="E975" s="135">
        <v>30000</v>
      </c>
      <c r="F975" s="14" t="s">
        <v>938</v>
      </c>
      <c r="G975" s="14" t="s">
        <v>16258</v>
      </c>
      <c r="H975" s="14" t="s">
        <v>16258</v>
      </c>
      <c r="I975" s="14" t="s">
        <v>7160</v>
      </c>
      <c r="J975" s="14" t="s">
        <v>26589</v>
      </c>
    </row>
    <row r="976" spans="1:10" ht="60.75" x14ac:dyDescent="0.35">
      <c r="A976" s="8">
        <v>971</v>
      </c>
      <c r="B976" s="108" t="s">
        <v>6968</v>
      </c>
      <c r="C976" s="14" t="s">
        <v>1273</v>
      </c>
      <c r="D976" s="197">
        <v>168418</v>
      </c>
      <c r="E976" s="197">
        <v>168418</v>
      </c>
      <c r="F976" s="14" t="s">
        <v>7524</v>
      </c>
      <c r="G976" s="121" t="s">
        <v>16259</v>
      </c>
      <c r="H976" s="121" t="s">
        <v>16259</v>
      </c>
      <c r="I976" s="14" t="s">
        <v>185</v>
      </c>
      <c r="J976" s="14" t="s">
        <v>26590</v>
      </c>
    </row>
    <row r="977" spans="1:10" ht="81" x14ac:dyDescent="0.35">
      <c r="A977" s="8">
        <v>972</v>
      </c>
      <c r="B977" s="108" t="s">
        <v>16260</v>
      </c>
      <c r="C977" s="14" t="s">
        <v>1056</v>
      </c>
      <c r="D977" s="197">
        <v>1900</v>
      </c>
      <c r="E977" s="197">
        <v>1900</v>
      </c>
      <c r="F977" s="14" t="s">
        <v>37942</v>
      </c>
      <c r="G977" s="14" t="s">
        <v>16261</v>
      </c>
      <c r="H977" s="14" t="s">
        <v>16261</v>
      </c>
      <c r="I977" s="14" t="s">
        <v>1058</v>
      </c>
      <c r="J977" s="14" t="s">
        <v>16262</v>
      </c>
    </row>
    <row r="978" spans="1:10" ht="60.75" x14ac:dyDescent="0.35">
      <c r="A978" s="8">
        <v>973</v>
      </c>
      <c r="B978" s="108" t="s">
        <v>1719</v>
      </c>
      <c r="C978" s="14" t="s">
        <v>1056</v>
      </c>
      <c r="D978" s="197">
        <v>6420</v>
      </c>
      <c r="E978" s="197">
        <v>6420</v>
      </c>
      <c r="F978" s="14" t="s">
        <v>37942</v>
      </c>
      <c r="G978" s="14" t="s">
        <v>16263</v>
      </c>
      <c r="H978" s="14" t="s">
        <v>16263</v>
      </c>
      <c r="I978" s="14" t="s">
        <v>1058</v>
      </c>
      <c r="J978" s="14" t="s">
        <v>16264</v>
      </c>
    </row>
    <row r="979" spans="1:10" ht="81" x14ac:dyDescent="0.35">
      <c r="A979" s="8">
        <v>974</v>
      </c>
      <c r="B979" s="108" t="s">
        <v>16265</v>
      </c>
      <c r="C979" s="14" t="s">
        <v>1056</v>
      </c>
      <c r="D979" s="197">
        <v>4615</v>
      </c>
      <c r="E979" s="197">
        <v>4615</v>
      </c>
      <c r="F979" s="14" t="s">
        <v>37942</v>
      </c>
      <c r="G979" s="14" t="s">
        <v>16266</v>
      </c>
      <c r="H979" s="14" t="s">
        <v>16266</v>
      </c>
      <c r="I979" s="14" t="s">
        <v>1058</v>
      </c>
      <c r="J979" s="14" t="s">
        <v>16267</v>
      </c>
    </row>
    <row r="980" spans="1:10" ht="60.75" x14ac:dyDescent="0.35">
      <c r="A980" s="8">
        <v>975</v>
      </c>
      <c r="B980" s="108" t="s">
        <v>16268</v>
      </c>
      <c r="C980" s="14" t="s">
        <v>1278</v>
      </c>
      <c r="D980" s="135">
        <v>40000</v>
      </c>
      <c r="E980" s="135">
        <v>40000</v>
      </c>
      <c r="F980" s="14" t="s">
        <v>37942</v>
      </c>
      <c r="G980" s="14" t="s">
        <v>16269</v>
      </c>
      <c r="H980" s="14" t="s">
        <v>16269</v>
      </c>
      <c r="I980" s="14" t="s">
        <v>1058</v>
      </c>
      <c r="J980" s="14" t="s">
        <v>16270</v>
      </c>
    </row>
    <row r="981" spans="1:10" ht="101.25" x14ac:dyDescent="0.35">
      <c r="A981" s="8">
        <v>976</v>
      </c>
      <c r="B981" s="108" t="s">
        <v>16271</v>
      </c>
      <c r="C981" s="14" t="s">
        <v>1278</v>
      </c>
      <c r="D981" s="135">
        <v>2700</v>
      </c>
      <c r="E981" s="135">
        <v>2700</v>
      </c>
      <c r="F981" s="14" t="s">
        <v>37942</v>
      </c>
      <c r="G981" s="14" t="s">
        <v>16272</v>
      </c>
      <c r="H981" s="14" t="s">
        <v>16272</v>
      </c>
      <c r="I981" s="14" t="s">
        <v>1058</v>
      </c>
      <c r="J981" s="14" t="s">
        <v>16273</v>
      </c>
    </row>
    <row r="982" spans="1:10" ht="101.25" x14ac:dyDescent="0.35">
      <c r="A982" s="8">
        <v>977</v>
      </c>
      <c r="B982" s="108" t="s">
        <v>16274</v>
      </c>
      <c r="C982" s="14" t="s">
        <v>1278</v>
      </c>
      <c r="D982" s="135">
        <v>241110</v>
      </c>
      <c r="E982" s="135">
        <v>241110</v>
      </c>
      <c r="F982" s="14" t="s">
        <v>37942</v>
      </c>
      <c r="G982" s="14" t="s">
        <v>16275</v>
      </c>
      <c r="H982" s="14" t="s">
        <v>16275</v>
      </c>
      <c r="I982" s="14" t="s">
        <v>1058</v>
      </c>
      <c r="J982" s="14" t="s">
        <v>16276</v>
      </c>
    </row>
    <row r="983" spans="1:10" ht="101.25" x14ac:dyDescent="0.35">
      <c r="A983" s="8">
        <v>978</v>
      </c>
      <c r="B983" s="108" t="s">
        <v>5087</v>
      </c>
      <c r="C983" s="14" t="s">
        <v>1278</v>
      </c>
      <c r="D983" s="135">
        <v>680</v>
      </c>
      <c r="E983" s="135">
        <v>680</v>
      </c>
      <c r="F983" s="14" t="s">
        <v>37942</v>
      </c>
      <c r="G983" s="14" t="s">
        <v>16277</v>
      </c>
      <c r="H983" s="14" t="s">
        <v>16277</v>
      </c>
      <c r="I983" s="14" t="s">
        <v>1058</v>
      </c>
      <c r="J983" s="14" t="s">
        <v>16278</v>
      </c>
    </row>
    <row r="984" spans="1:10" ht="81" x14ac:dyDescent="0.35">
      <c r="A984" s="8">
        <v>979</v>
      </c>
      <c r="B984" s="108" t="s">
        <v>16279</v>
      </c>
      <c r="C984" s="14" t="s">
        <v>1167</v>
      </c>
      <c r="D984" s="135">
        <v>17815.5</v>
      </c>
      <c r="E984" s="135">
        <v>17815.5</v>
      </c>
      <c r="F984" s="14" t="s">
        <v>37942</v>
      </c>
      <c r="G984" s="14" t="s">
        <v>16280</v>
      </c>
      <c r="H984" s="14" t="s">
        <v>16280</v>
      </c>
      <c r="I984" s="14" t="s">
        <v>1169</v>
      </c>
      <c r="J984" s="14" t="s">
        <v>16281</v>
      </c>
    </row>
    <row r="985" spans="1:10" ht="81" x14ac:dyDescent="0.35">
      <c r="A985" s="8">
        <v>980</v>
      </c>
      <c r="B985" s="108" t="s">
        <v>11882</v>
      </c>
      <c r="C985" s="14" t="s">
        <v>1167</v>
      </c>
      <c r="D985" s="135">
        <v>21549.8</v>
      </c>
      <c r="E985" s="135">
        <v>21549.8</v>
      </c>
      <c r="F985" s="14" t="s">
        <v>37942</v>
      </c>
      <c r="G985" s="14" t="s">
        <v>16282</v>
      </c>
      <c r="H985" s="14" t="s">
        <v>16282</v>
      </c>
      <c r="I985" s="14" t="s">
        <v>1169</v>
      </c>
      <c r="J985" s="14" t="s">
        <v>16283</v>
      </c>
    </row>
    <row r="986" spans="1:10" ht="81" x14ac:dyDescent="0.35">
      <c r="A986" s="8">
        <v>981</v>
      </c>
      <c r="B986" s="108" t="s">
        <v>16284</v>
      </c>
      <c r="C986" s="14" t="s">
        <v>1167</v>
      </c>
      <c r="D986" s="135">
        <v>7195.75</v>
      </c>
      <c r="E986" s="135">
        <v>7195.75</v>
      </c>
      <c r="F986" s="14" t="s">
        <v>37942</v>
      </c>
      <c r="G986" s="14" t="s">
        <v>16285</v>
      </c>
      <c r="H986" s="14" t="s">
        <v>16285</v>
      </c>
      <c r="I986" s="14" t="s">
        <v>1169</v>
      </c>
      <c r="J986" s="14" t="s">
        <v>16286</v>
      </c>
    </row>
    <row r="987" spans="1:10" ht="81" x14ac:dyDescent="0.35">
      <c r="A987" s="8">
        <v>982</v>
      </c>
      <c r="B987" s="108" t="s">
        <v>4886</v>
      </c>
      <c r="C987" s="14" t="s">
        <v>1167</v>
      </c>
      <c r="D987" s="135">
        <v>38360</v>
      </c>
      <c r="E987" s="135">
        <v>38360</v>
      </c>
      <c r="F987" s="14" t="s">
        <v>37942</v>
      </c>
      <c r="G987" s="14" t="s">
        <v>16287</v>
      </c>
      <c r="H987" s="14" t="s">
        <v>16287</v>
      </c>
      <c r="I987" s="14" t="s">
        <v>1169</v>
      </c>
      <c r="J987" s="14" t="s">
        <v>16288</v>
      </c>
    </row>
    <row r="988" spans="1:10" ht="81" x14ac:dyDescent="0.35">
      <c r="A988" s="8">
        <v>983</v>
      </c>
      <c r="B988" s="108" t="s">
        <v>11880</v>
      </c>
      <c r="C988" s="14" t="s">
        <v>1167</v>
      </c>
      <c r="D988" s="135">
        <v>17965.3</v>
      </c>
      <c r="E988" s="135">
        <v>17965.3</v>
      </c>
      <c r="F988" s="14" t="s">
        <v>37942</v>
      </c>
      <c r="G988" s="14" t="s">
        <v>16289</v>
      </c>
      <c r="H988" s="14" t="s">
        <v>16289</v>
      </c>
      <c r="I988" s="14" t="s">
        <v>1169</v>
      </c>
      <c r="J988" s="14" t="s">
        <v>16290</v>
      </c>
    </row>
    <row r="989" spans="1:10" ht="101.25" x14ac:dyDescent="0.35">
      <c r="A989" s="8">
        <v>984</v>
      </c>
      <c r="B989" s="108" t="s">
        <v>16291</v>
      </c>
      <c r="C989" s="14" t="s">
        <v>1167</v>
      </c>
      <c r="D989" s="135">
        <v>8400</v>
      </c>
      <c r="E989" s="135">
        <v>8400</v>
      </c>
      <c r="F989" s="14" t="s">
        <v>37942</v>
      </c>
      <c r="G989" s="14" t="s">
        <v>16292</v>
      </c>
      <c r="H989" s="14" t="s">
        <v>16292</v>
      </c>
      <c r="I989" s="14" t="s">
        <v>1169</v>
      </c>
      <c r="J989" s="14" t="s">
        <v>16293</v>
      </c>
    </row>
    <row r="990" spans="1:10" ht="101.25" x14ac:dyDescent="0.35">
      <c r="A990" s="8">
        <v>985</v>
      </c>
      <c r="B990" s="108" t="s">
        <v>16294</v>
      </c>
      <c r="C990" s="14" t="s">
        <v>1167</v>
      </c>
      <c r="D990" s="135">
        <v>3850</v>
      </c>
      <c r="E990" s="135">
        <v>3850</v>
      </c>
      <c r="F990" s="14" t="s">
        <v>37942</v>
      </c>
      <c r="G990" s="14" t="s">
        <v>16295</v>
      </c>
      <c r="H990" s="14" t="s">
        <v>16295</v>
      </c>
      <c r="I990" s="14" t="s">
        <v>1169</v>
      </c>
      <c r="J990" s="14" t="s">
        <v>16296</v>
      </c>
    </row>
    <row r="991" spans="1:10" ht="101.25" x14ac:dyDescent="0.35">
      <c r="A991" s="8">
        <v>986</v>
      </c>
      <c r="B991" s="108" t="s">
        <v>4900</v>
      </c>
      <c r="C991" s="14" t="s">
        <v>1167</v>
      </c>
      <c r="D991" s="135">
        <v>11480</v>
      </c>
      <c r="E991" s="135">
        <v>11480</v>
      </c>
      <c r="F991" s="14" t="s">
        <v>37942</v>
      </c>
      <c r="G991" s="14" t="s">
        <v>16297</v>
      </c>
      <c r="H991" s="14" t="s">
        <v>16297</v>
      </c>
      <c r="I991" s="14" t="s">
        <v>1169</v>
      </c>
      <c r="J991" s="14" t="s">
        <v>16298</v>
      </c>
    </row>
    <row r="992" spans="1:10" ht="81" x14ac:dyDescent="0.35">
      <c r="A992" s="8">
        <v>987</v>
      </c>
      <c r="B992" s="108" t="s">
        <v>3538</v>
      </c>
      <c r="C992" s="14" t="s">
        <v>1167</v>
      </c>
      <c r="D992" s="135">
        <v>20000</v>
      </c>
      <c r="E992" s="135">
        <v>20000</v>
      </c>
      <c r="F992" s="14" t="s">
        <v>37942</v>
      </c>
      <c r="G992" s="14" t="s">
        <v>16299</v>
      </c>
      <c r="H992" s="14" t="s">
        <v>16299</v>
      </c>
      <c r="I992" s="14" t="s">
        <v>1169</v>
      </c>
      <c r="J992" s="14" t="s">
        <v>16300</v>
      </c>
    </row>
    <row r="993" spans="1:10" ht="101.25" x14ac:dyDescent="0.35">
      <c r="A993" s="8">
        <v>988</v>
      </c>
      <c r="B993" s="108" t="s">
        <v>16301</v>
      </c>
      <c r="C993" s="14" t="s">
        <v>1167</v>
      </c>
      <c r="D993" s="135">
        <v>6400</v>
      </c>
      <c r="E993" s="135">
        <v>13300</v>
      </c>
      <c r="F993" s="14" t="s">
        <v>37942</v>
      </c>
      <c r="G993" s="14" t="s">
        <v>16302</v>
      </c>
      <c r="H993" s="14" t="s">
        <v>16302</v>
      </c>
      <c r="I993" s="14" t="s">
        <v>1169</v>
      </c>
      <c r="J993" s="14" t="s">
        <v>16303</v>
      </c>
    </row>
    <row r="994" spans="1:10" ht="81" x14ac:dyDescent="0.35">
      <c r="A994" s="8">
        <v>989</v>
      </c>
      <c r="B994" s="108" t="s">
        <v>16304</v>
      </c>
      <c r="C994" s="14" t="s">
        <v>1167</v>
      </c>
      <c r="D994" s="135">
        <v>675</v>
      </c>
      <c r="E994" s="135">
        <v>468</v>
      </c>
      <c r="F994" s="14" t="s">
        <v>37942</v>
      </c>
      <c r="G994" s="14" t="s">
        <v>16305</v>
      </c>
      <c r="H994" s="14" t="s">
        <v>16305</v>
      </c>
      <c r="I994" s="14" t="s">
        <v>1169</v>
      </c>
      <c r="J994" s="14" t="s">
        <v>16306</v>
      </c>
    </row>
    <row r="995" spans="1:10" ht="101.25" x14ac:dyDescent="0.35">
      <c r="A995" s="8">
        <v>990</v>
      </c>
      <c r="B995" s="108" t="s">
        <v>16307</v>
      </c>
      <c r="C995" s="14" t="s">
        <v>1167</v>
      </c>
      <c r="D995" s="135">
        <v>19476</v>
      </c>
      <c r="E995" s="135">
        <v>19476</v>
      </c>
      <c r="F995" s="14" t="s">
        <v>37942</v>
      </c>
      <c r="G995" s="14" t="s">
        <v>16308</v>
      </c>
      <c r="H995" s="14" t="s">
        <v>16308</v>
      </c>
      <c r="I995" s="14" t="s">
        <v>1169</v>
      </c>
      <c r="J995" s="14" t="s">
        <v>16309</v>
      </c>
    </row>
    <row r="996" spans="1:10" ht="162" x14ac:dyDescent="0.35">
      <c r="A996" s="8">
        <v>991</v>
      </c>
      <c r="B996" s="194" t="s">
        <v>16310</v>
      </c>
      <c r="C996" s="112" t="s">
        <v>911</v>
      </c>
      <c r="D996" s="136">
        <v>5029</v>
      </c>
      <c r="E996" s="136">
        <v>5029</v>
      </c>
      <c r="F996" s="112" t="s">
        <v>33</v>
      </c>
      <c r="G996" s="171" t="s">
        <v>16311</v>
      </c>
      <c r="H996" s="171" t="s">
        <v>47400</v>
      </c>
      <c r="I996" s="112" t="s">
        <v>914</v>
      </c>
      <c r="J996" s="112" t="s">
        <v>16312</v>
      </c>
    </row>
    <row r="997" spans="1:10" ht="405" x14ac:dyDescent="0.35">
      <c r="A997" s="8">
        <v>992</v>
      </c>
      <c r="B997" s="194" t="s">
        <v>16313</v>
      </c>
      <c r="C997" s="112" t="s">
        <v>911</v>
      </c>
      <c r="D997" s="136">
        <v>11000</v>
      </c>
      <c r="E997" s="136">
        <v>11000</v>
      </c>
      <c r="F997" s="112" t="s">
        <v>33</v>
      </c>
      <c r="G997" s="171" t="s">
        <v>16314</v>
      </c>
      <c r="H997" s="171" t="s">
        <v>16314</v>
      </c>
      <c r="I997" s="112" t="s">
        <v>914</v>
      </c>
      <c r="J997" s="112" t="s">
        <v>16315</v>
      </c>
    </row>
    <row r="998" spans="1:10" ht="162" x14ac:dyDescent="0.35">
      <c r="A998" s="8">
        <v>993</v>
      </c>
      <c r="B998" s="194" t="s">
        <v>16316</v>
      </c>
      <c r="C998" s="112" t="s">
        <v>911</v>
      </c>
      <c r="D998" s="136">
        <v>6940</v>
      </c>
      <c r="E998" s="136">
        <v>6940</v>
      </c>
      <c r="F998" s="112" t="s">
        <v>33</v>
      </c>
      <c r="G998" s="171" t="s">
        <v>13647</v>
      </c>
      <c r="H998" s="171" t="s">
        <v>13648</v>
      </c>
      <c r="I998" s="112" t="s">
        <v>914</v>
      </c>
      <c r="J998" s="112" t="s">
        <v>16317</v>
      </c>
    </row>
    <row r="999" spans="1:10" ht="121.5" x14ac:dyDescent="0.35">
      <c r="A999" s="8">
        <v>994</v>
      </c>
      <c r="B999" s="194" t="s">
        <v>16318</v>
      </c>
      <c r="C999" s="112" t="s">
        <v>911</v>
      </c>
      <c r="D999" s="136">
        <v>73188</v>
      </c>
      <c r="E999" s="136">
        <v>73188</v>
      </c>
      <c r="F999" s="112" t="s">
        <v>33</v>
      </c>
      <c r="G999" s="112" t="s">
        <v>16319</v>
      </c>
      <c r="H999" s="112" t="s">
        <v>16320</v>
      </c>
      <c r="I999" s="112" t="s">
        <v>914</v>
      </c>
      <c r="J999" s="112" t="s">
        <v>16321</v>
      </c>
    </row>
    <row r="1000" spans="1:10" ht="101.25" x14ac:dyDescent="0.35">
      <c r="A1000" s="8">
        <v>995</v>
      </c>
      <c r="B1000" s="194" t="s">
        <v>16322</v>
      </c>
      <c r="C1000" s="112" t="s">
        <v>911</v>
      </c>
      <c r="D1000" s="136">
        <v>10597</v>
      </c>
      <c r="E1000" s="136">
        <v>10597</v>
      </c>
      <c r="F1000" s="112" t="s">
        <v>33</v>
      </c>
      <c r="G1000" s="112" t="s">
        <v>16323</v>
      </c>
      <c r="H1000" s="112" t="s">
        <v>16323</v>
      </c>
      <c r="I1000" s="112" t="s">
        <v>914</v>
      </c>
      <c r="J1000" s="112" t="s">
        <v>16324</v>
      </c>
    </row>
    <row r="1001" spans="1:10" ht="121.5" x14ac:dyDescent="0.35">
      <c r="A1001" s="8">
        <v>996</v>
      </c>
      <c r="B1001" s="194" t="s">
        <v>16325</v>
      </c>
      <c r="C1001" s="112" t="s">
        <v>911</v>
      </c>
      <c r="D1001" s="136">
        <v>7344</v>
      </c>
      <c r="E1001" s="136">
        <v>7344</v>
      </c>
      <c r="F1001" s="112" t="s">
        <v>33</v>
      </c>
      <c r="G1001" s="112" t="s">
        <v>16326</v>
      </c>
      <c r="H1001" s="112" t="s">
        <v>47399</v>
      </c>
      <c r="I1001" s="112" t="s">
        <v>914</v>
      </c>
      <c r="J1001" s="112" t="s">
        <v>16327</v>
      </c>
    </row>
    <row r="1002" spans="1:10" ht="81" x14ac:dyDescent="0.35">
      <c r="A1002" s="8">
        <v>997</v>
      </c>
      <c r="B1002" s="16" t="s">
        <v>47376</v>
      </c>
      <c r="C1002" s="111" t="s">
        <v>35706</v>
      </c>
      <c r="D1002" s="19">
        <v>73826</v>
      </c>
      <c r="E1002" s="19">
        <v>73826</v>
      </c>
      <c r="F1002" s="18" t="s">
        <v>37942</v>
      </c>
      <c r="G1002" s="18" t="s">
        <v>47386</v>
      </c>
      <c r="H1002" s="18" t="s">
        <v>47386</v>
      </c>
      <c r="I1002" s="18" t="s">
        <v>185</v>
      </c>
      <c r="J1002" s="18" t="s">
        <v>47402</v>
      </c>
    </row>
    <row r="1003" spans="1:10" ht="81" x14ac:dyDescent="0.35">
      <c r="A1003" s="8">
        <v>998</v>
      </c>
      <c r="B1003" s="16" t="s">
        <v>47377</v>
      </c>
      <c r="C1003" s="111" t="s">
        <v>35706</v>
      </c>
      <c r="D1003" s="19">
        <v>89143</v>
      </c>
      <c r="E1003" s="19">
        <v>89143</v>
      </c>
      <c r="F1003" s="18" t="s">
        <v>37942</v>
      </c>
      <c r="G1003" s="18" t="s">
        <v>47387</v>
      </c>
      <c r="H1003" s="18" t="s">
        <v>47387</v>
      </c>
      <c r="I1003" s="18" t="s">
        <v>185</v>
      </c>
      <c r="J1003" s="18" t="s">
        <v>47403</v>
      </c>
    </row>
    <row r="1004" spans="1:10" ht="60.75" x14ac:dyDescent="0.35">
      <c r="A1004" s="8">
        <v>999</v>
      </c>
      <c r="B1004" s="16" t="s">
        <v>47295</v>
      </c>
      <c r="C1004" s="111" t="s">
        <v>35706</v>
      </c>
      <c r="D1004" s="19">
        <v>57200</v>
      </c>
      <c r="E1004" s="19">
        <v>57200</v>
      </c>
      <c r="F1004" s="18" t="s">
        <v>37942</v>
      </c>
      <c r="G1004" s="18" t="s">
        <v>36035</v>
      </c>
      <c r="H1004" s="18" t="s">
        <v>36035</v>
      </c>
      <c r="I1004" s="18" t="s">
        <v>185</v>
      </c>
      <c r="J1004" s="18" t="s">
        <v>47404</v>
      </c>
    </row>
    <row r="1005" spans="1:10" ht="162" x14ac:dyDescent="0.35">
      <c r="A1005" s="8">
        <v>1000</v>
      </c>
      <c r="B1005" s="16" t="s">
        <v>47378</v>
      </c>
      <c r="C1005" s="111" t="s">
        <v>35706</v>
      </c>
      <c r="D1005" s="19">
        <v>4779000</v>
      </c>
      <c r="E1005" s="19">
        <v>4779000</v>
      </c>
      <c r="F1005" s="18" t="s">
        <v>10162</v>
      </c>
      <c r="G1005" s="18" t="s">
        <v>47388</v>
      </c>
      <c r="H1005" s="18" t="s">
        <v>47388</v>
      </c>
      <c r="I1005" s="18" t="s">
        <v>185</v>
      </c>
      <c r="J1005" s="18" t="s">
        <v>47405</v>
      </c>
    </row>
    <row r="1006" spans="1:10" ht="121.5" x14ac:dyDescent="0.35">
      <c r="A1006" s="8">
        <v>1001</v>
      </c>
      <c r="B1006" s="16" t="s">
        <v>47379</v>
      </c>
      <c r="C1006" s="111" t="s">
        <v>35706</v>
      </c>
      <c r="D1006" s="19">
        <v>9776555</v>
      </c>
      <c r="E1006" s="19">
        <v>9776555</v>
      </c>
      <c r="F1006" s="18" t="s">
        <v>34083</v>
      </c>
      <c r="G1006" s="18" t="s">
        <v>47418</v>
      </c>
      <c r="H1006" s="18" t="s">
        <v>47418</v>
      </c>
      <c r="I1006" s="18" t="s">
        <v>185</v>
      </c>
      <c r="J1006" s="18" t="s">
        <v>47406</v>
      </c>
    </row>
    <row r="1007" spans="1:10" ht="162" x14ac:dyDescent="0.35">
      <c r="A1007" s="8">
        <v>1002</v>
      </c>
      <c r="B1007" s="16" t="s">
        <v>47380</v>
      </c>
      <c r="C1007" s="111" t="s">
        <v>35706</v>
      </c>
      <c r="D1007" s="19">
        <v>9965790.5700000003</v>
      </c>
      <c r="E1007" s="19">
        <v>9965790.5700000003</v>
      </c>
      <c r="F1007" s="18" t="s">
        <v>34083</v>
      </c>
      <c r="G1007" s="18" t="s">
        <v>47389</v>
      </c>
      <c r="H1007" s="18" t="s">
        <v>47389</v>
      </c>
      <c r="I1007" s="18" t="s">
        <v>185</v>
      </c>
      <c r="J1007" s="18" t="s">
        <v>47407</v>
      </c>
    </row>
    <row r="1008" spans="1:10" ht="81" x14ac:dyDescent="0.35">
      <c r="A1008" s="8">
        <v>1003</v>
      </c>
      <c r="B1008" s="16" t="s">
        <v>47381</v>
      </c>
      <c r="C1008" s="111" t="s">
        <v>35706</v>
      </c>
      <c r="D1008" s="19">
        <v>4681116</v>
      </c>
      <c r="E1008" s="19">
        <v>4681116</v>
      </c>
      <c r="F1008" s="18" t="s">
        <v>626</v>
      </c>
      <c r="G1008" s="18" t="s">
        <v>47390</v>
      </c>
      <c r="H1008" s="18" t="s">
        <v>47390</v>
      </c>
      <c r="I1008" s="18" t="s">
        <v>185</v>
      </c>
      <c r="J1008" s="18" t="s">
        <v>47408</v>
      </c>
    </row>
    <row r="1009" spans="1:10" ht="101.25" x14ac:dyDescent="0.35">
      <c r="A1009" s="8">
        <v>1004</v>
      </c>
      <c r="B1009" s="16" t="s">
        <v>47382</v>
      </c>
      <c r="C1009" s="111" t="s">
        <v>35706</v>
      </c>
      <c r="D1009" s="19">
        <v>4297120</v>
      </c>
      <c r="E1009" s="19">
        <v>4297120</v>
      </c>
      <c r="F1009" s="18" t="s">
        <v>626</v>
      </c>
      <c r="G1009" s="18" t="s">
        <v>47417</v>
      </c>
      <c r="H1009" s="18" t="s">
        <v>47417</v>
      </c>
      <c r="I1009" s="18" t="s">
        <v>185</v>
      </c>
      <c r="J1009" s="18" t="s">
        <v>47401</v>
      </c>
    </row>
    <row r="1010" spans="1:10" ht="81" x14ac:dyDescent="0.35">
      <c r="A1010" s="8">
        <v>1005</v>
      </c>
      <c r="B1010" s="16" t="s">
        <v>47383</v>
      </c>
      <c r="C1010" s="111" t="s">
        <v>35706</v>
      </c>
      <c r="D1010" s="19">
        <v>1077450</v>
      </c>
      <c r="E1010" s="19">
        <v>1077450</v>
      </c>
      <c r="F1010" s="18" t="s">
        <v>626</v>
      </c>
      <c r="G1010" s="18" t="s">
        <v>47391</v>
      </c>
      <c r="H1010" s="18" t="s">
        <v>47391</v>
      </c>
      <c r="I1010" s="18" t="s">
        <v>185</v>
      </c>
      <c r="J1010" s="18" t="s">
        <v>47409</v>
      </c>
    </row>
    <row r="1011" spans="1:10" ht="101.25" x14ac:dyDescent="0.35">
      <c r="A1011" s="8">
        <v>1006</v>
      </c>
      <c r="B1011" s="16" t="s">
        <v>47306</v>
      </c>
      <c r="C1011" s="111" t="s">
        <v>35706</v>
      </c>
      <c r="D1011" s="19">
        <v>759871.2</v>
      </c>
      <c r="E1011" s="19">
        <v>759871.2</v>
      </c>
      <c r="F1011" s="18" t="s">
        <v>626</v>
      </c>
      <c r="G1011" s="18" t="s">
        <v>47392</v>
      </c>
      <c r="H1011" s="18" t="s">
        <v>47392</v>
      </c>
      <c r="I1011" s="18" t="s">
        <v>185</v>
      </c>
      <c r="J1011" s="18" t="s">
        <v>47410</v>
      </c>
    </row>
    <row r="1012" spans="1:10" ht="101.25" x14ac:dyDescent="0.35">
      <c r="A1012" s="8">
        <v>1007</v>
      </c>
      <c r="B1012" s="16" t="s">
        <v>47300</v>
      </c>
      <c r="C1012" s="111" t="s">
        <v>35706</v>
      </c>
      <c r="D1012" s="19">
        <v>1448202.2</v>
      </c>
      <c r="E1012" s="19">
        <v>1448202.2</v>
      </c>
      <c r="F1012" s="18" t="s">
        <v>626</v>
      </c>
      <c r="G1012" s="18" t="s">
        <v>47393</v>
      </c>
      <c r="H1012" s="18" t="s">
        <v>47393</v>
      </c>
      <c r="I1012" s="18" t="s">
        <v>185</v>
      </c>
      <c r="J1012" s="18" t="s">
        <v>47411</v>
      </c>
    </row>
    <row r="1013" spans="1:10" ht="81" x14ac:dyDescent="0.35">
      <c r="A1013" s="8">
        <v>1008</v>
      </c>
      <c r="B1013" s="16" t="s">
        <v>47384</v>
      </c>
      <c r="C1013" s="111" t="s">
        <v>35706</v>
      </c>
      <c r="D1013" s="19">
        <v>1943826</v>
      </c>
      <c r="E1013" s="19">
        <v>1901826</v>
      </c>
      <c r="F1013" s="18" t="s">
        <v>626</v>
      </c>
      <c r="G1013" s="18" t="s">
        <v>47394</v>
      </c>
      <c r="H1013" s="18" t="s">
        <v>47394</v>
      </c>
      <c r="I1013" s="18" t="s">
        <v>185</v>
      </c>
      <c r="J1013" s="18" t="s">
        <v>47412</v>
      </c>
    </row>
    <row r="1014" spans="1:10" ht="81" x14ac:dyDescent="0.35">
      <c r="A1014" s="8">
        <v>1009</v>
      </c>
      <c r="B1014" s="16" t="s">
        <v>47384</v>
      </c>
      <c r="C1014" s="111" t="s">
        <v>35706</v>
      </c>
      <c r="D1014" s="19">
        <v>1943826</v>
      </c>
      <c r="E1014" s="19">
        <v>1901826</v>
      </c>
      <c r="F1014" s="18" t="s">
        <v>626</v>
      </c>
      <c r="G1014" s="18" t="s">
        <v>47395</v>
      </c>
      <c r="H1014" s="18" t="s">
        <v>47395</v>
      </c>
      <c r="I1014" s="18" t="s">
        <v>185</v>
      </c>
      <c r="J1014" s="18" t="s">
        <v>47413</v>
      </c>
    </row>
    <row r="1015" spans="1:10" ht="81" x14ac:dyDescent="0.35">
      <c r="A1015" s="8">
        <v>1010</v>
      </c>
      <c r="B1015" s="16" t="s">
        <v>47384</v>
      </c>
      <c r="C1015" s="111" t="s">
        <v>35706</v>
      </c>
      <c r="D1015" s="19">
        <v>720000</v>
      </c>
      <c r="E1015" s="19">
        <v>720000</v>
      </c>
      <c r="F1015" s="18" t="s">
        <v>626</v>
      </c>
      <c r="G1015" s="18" t="s">
        <v>47396</v>
      </c>
      <c r="H1015" s="18" t="s">
        <v>47396</v>
      </c>
      <c r="I1015" s="18" t="s">
        <v>185</v>
      </c>
      <c r="J1015" s="18" t="s">
        <v>47414</v>
      </c>
    </row>
    <row r="1016" spans="1:10" ht="81" x14ac:dyDescent="0.35">
      <c r="A1016" s="8">
        <v>1011</v>
      </c>
      <c r="B1016" s="16" t="s">
        <v>47385</v>
      </c>
      <c r="C1016" s="111" t="s">
        <v>35706</v>
      </c>
      <c r="D1016" s="19">
        <v>1795000</v>
      </c>
      <c r="E1016" s="19">
        <v>1795000</v>
      </c>
      <c r="F1016" s="18" t="s">
        <v>626</v>
      </c>
      <c r="G1016" s="18" t="s">
        <v>47397</v>
      </c>
      <c r="H1016" s="18" t="s">
        <v>47397</v>
      </c>
      <c r="I1016" s="18" t="s">
        <v>185</v>
      </c>
      <c r="J1016" s="18" t="s">
        <v>47415</v>
      </c>
    </row>
    <row r="1017" spans="1:10" ht="81" x14ac:dyDescent="0.35">
      <c r="A1017" s="8">
        <v>1012</v>
      </c>
      <c r="B1017" s="16" t="s">
        <v>47385</v>
      </c>
      <c r="C1017" s="111" t="s">
        <v>35706</v>
      </c>
      <c r="D1017" s="19">
        <v>1795000</v>
      </c>
      <c r="E1017" s="19">
        <v>1795000</v>
      </c>
      <c r="F1017" s="18" t="s">
        <v>626</v>
      </c>
      <c r="G1017" s="18" t="s">
        <v>47398</v>
      </c>
      <c r="H1017" s="18" t="s">
        <v>47398</v>
      </c>
      <c r="I1017" s="18" t="s">
        <v>185</v>
      </c>
      <c r="J1017" s="18" t="s">
        <v>47416</v>
      </c>
    </row>
    <row r="1018" spans="1:10" ht="40.5" x14ac:dyDescent="0.35">
      <c r="A1018" s="8">
        <v>1013</v>
      </c>
      <c r="B1018" s="108" t="s">
        <v>1542</v>
      </c>
      <c r="C1018" s="14" t="s">
        <v>928</v>
      </c>
      <c r="D1018" s="135">
        <v>6750</v>
      </c>
      <c r="E1018" s="135">
        <v>6750</v>
      </c>
      <c r="F1018" s="14" t="s">
        <v>929</v>
      </c>
      <c r="G1018" s="14" t="s">
        <v>16328</v>
      </c>
      <c r="H1018" s="14" t="s">
        <v>16328</v>
      </c>
      <c r="I1018" s="14" t="s">
        <v>931</v>
      </c>
      <c r="J1018" s="14" t="s">
        <v>16329</v>
      </c>
    </row>
    <row r="1019" spans="1:10" ht="81" x14ac:dyDescent="0.35">
      <c r="A1019" s="8">
        <v>1014</v>
      </c>
      <c r="B1019" s="108" t="s">
        <v>1545</v>
      </c>
      <c r="C1019" s="14" t="s">
        <v>928</v>
      </c>
      <c r="D1019" s="135">
        <v>6400</v>
      </c>
      <c r="E1019" s="135">
        <v>6400</v>
      </c>
      <c r="F1019" s="14" t="s">
        <v>929</v>
      </c>
      <c r="G1019" s="14" t="s">
        <v>16330</v>
      </c>
      <c r="H1019" s="14" t="s">
        <v>16330</v>
      </c>
      <c r="I1019" s="14" t="s">
        <v>931</v>
      </c>
      <c r="J1019" s="14" t="s">
        <v>16331</v>
      </c>
    </row>
    <row r="1020" spans="1:10" ht="60.75" x14ac:dyDescent="0.35">
      <c r="A1020" s="8">
        <v>1015</v>
      </c>
      <c r="B1020" s="108" t="s">
        <v>2162</v>
      </c>
      <c r="C1020" s="14" t="s">
        <v>928</v>
      </c>
      <c r="D1020" s="135">
        <v>6500</v>
      </c>
      <c r="E1020" s="135">
        <v>6500</v>
      </c>
      <c r="F1020" s="14" t="s">
        <v>929</v>
      </c>
      <c r="G1020" s="14" t="s">
        <v>9547</v>
      </c>
      <c r="H1020" s="14" t="s">
        <v>9547</v>
      </c>
      <c r="I1020" s="14" t="s">
        <v>931</v>
      </c>
      <c r="J1020" s="14" t="s">
        <v>16332</v>
      </c>
    </row>
    <row r="1021" spans="1:10" ht="81" x14ac:dyDescent="0.35">
      <c r="A1021" s="8">
        <v>1016</v>
      </c>
      <c r="B1021" s="108" t="s">
        <v>2162</v>
      </c>
      <c r="C1021" s="14" t="s">
        <v>928</v>
      </c>
      <c r="D1021" s="135">
        <v>96000</v>
      </c>
      <c r="E1021" s="135">
        <v>96000</v>
      </c>
      <c r="F1021" s="14" t="s">
        <v>929</v>
      </c>
      <c r="G1021" s="14" t="s">
        <v>16333</v>
      </c>
      <c r="H1021" s="14" t="s">
        <v>16333</v>
      </c>
      <c r="I1021" s="14" t="s">
        <v>931</v>
      </c>
      <c r="J1021" s="14" t="s">
        <v>16334</v>
      </c>
    </row>
    <row r="1022" spans="1:10" ht="40.5" x14ac:dyDescent="0.35">
      <c r="A1022" s="8">
        <v>1017</v>
      </c>
      <c r="B1022" s="108" t="s">
        <v>1542</v>
      </c>
      <c r="C1022" s="14" t="s">
        <v>928</v>
      </c>
      <c r="D1022" s="135">
        <v>49265</v>
      </c>
      <c r="E1022" s="135">
        <v>49265</v>
      </c>
      <c r="F1022" s="14" t="s">
        <v>929</v>
      </c>
      <c r="G1022" s="14" t="s">
        <v>16335</v>
      </c>
      <c r="H1022" s="14" t="s">
        <v>16335</v>
      </c>
      <c r="I1022" s="14" t="s">
        <v>931</v>
      </c>
      <c r="J1022" s="14" t="s">
        <v>16336</v>
      </c>
    </row>
    <row r="1023" spans="1:10" ht="101.25" x14ac:dyDescent="0.35">
      <c r="A1023" s="8">
        <v>1018</v>
      </c>
      <c r="B1023" s="108" t="s">
        <v>2162</v>
      </c>
      <c r="C1023" s="14" t="s">
        <v>928</v>
      </c>
      <c r="D1023" s="135">
        <v>70000</v>
      </c>
      <c r="E1023" s="135">
        <v>70000</v>
      </c>
      <c r="F1023" s="14" t="s">
        <v>929</v>
      </c>
      <c r="G1023" s="14" t="s">
        <v>9539</v>
      </c>
      <c r="H1023" s="14" t="s">
        <v>9539</v>
      </c>
      <c r="I1023" s="14" t="s">
        <v>931</v>
      </c>
      <c r="J1023" s="14" t="s">
        <v>16337</v>
      </c>
    </row>
    <row r="1024" spans="1:10" ht="101.25" x14ac:dyDescent="0.35">
      <c r="A1024" s="8">
        <v>1019</v>
      </c>
      <c r="B1024" s="108" t="s">
        <v>2162</v>
      </c>
      <c r="C1024" s="14" t="s">
        <v>928</v>
      </c>
      <c r="D1024" s="135">
        <v>64000</v>
      </c>
      <c r="E1024" s="135">
        <v>64000</v>
      </c>
      <c r="F1024" s="14" t="s">
        <v>929</v>
      </c>
      <c r="G1024" s="14" t="s">
        <v>16338</v>
      </c>
      <c r="H1024" s="14" t="s">
        <v>16338</v>
      </c>
      <c r="I1024" s="14" t="s">
        <v>931</v>
      </c>
      <c r="J1024" s="14" t="s">
        <v>16339</v>
      </c>
    </row>
    <row r="1025" spans="1:10" ht="81" x14ac:dyDescent="0.35">
      <c r="A1025" s="8">
        <v>1020</v>
      </c>
      <c r="B1025" s="108" t="s">
        <v>2162</v>
      </c>
      <c r="C1025" s="14" t="s">
        <v>928</v>
      </c>
      <c r="D1025" s="135">
        <v>25626.5</v>
      </c>
      <c r="E1025" s="135">
        <v>25626.5</v>
      </c>
      <c r="F1025" s="14" t="s">
        <v>929</v>
      </c>
      <c r="G1025" s="14" t="s">
        <v>16340</v>
      </c>
      <c r="H1025" s="14" t="s">
        <v>16340</v>
      </c>
      <c r="I1025" s="14" t="s">
        <v>931</v>
      </c>
      <c r="J1025" s="14" t="s">
        <v>16341</v>
      </c>
    </row>
    <row r="1026" spans="1:10" ht="81" x14ac:dyDescent="0.35">
      <c r="A1026" s="8">
        <v>1021</v>
      </c>
      <c r="B1026" s="108" t="s">
        <v>2162</v>
      </c>
      <c r="C1026" s="14" t="s">
        <v>928</v>
      </c>
      <c r="D1026" s="135">
        <v>80250</v>
      </c>
      <c r="E1026" s="135">
        <v>80250</v>
      </c>
      <c r="F1026" s="14" t="s">
        <v>929</v>
      </c>
      <c r="G1026" s="14" t="s">
        <v>16342</v>
      </c>
      <c r="H1026" s="14" t="s">
        <v>16342</v>
      </c>
      <c r="I1026" s="14" t="s">
        <v>931</v>
      </c>
      <c r="J1026" s="14" t="s">
        <v>16343</v>
      </c>
    </row>
    <row r="1027" spans="1:10" ht="81" x14ac:dyDescent="0.35">
      <c r="A1027" s="8">
        <v>1022</v>
      </c>
      <c r="B1027" s="108" t="s">
        <v>2316</v>
      </c>
      <c r="C1027" s="14" t="s">
        <v>928</v>
      </c>
      <c r="D1027" s="135">
        <v>14231</v>
      </c>
      <c r="E1027" s="135">
        <v>14231</v>
      </c>
      <c r="F1027" s="14" t="s">
        <v>929</v>
      </c>
      <c r="G1027" s="14" t="s">
        <v>16344</v>
      </c>
      <c r="H1027" s="14" t="s">
        <v>16344</v>
      </c>
      <c r="I1027" s="14" t="s">
        <v>931</v>
      </c>
      <c r="J1027" s="14" t="s">
        <v>16345</v>
      </c>
    </row>
    <row r="1028" spans="1:10" ht="81" x14ac:dyDescent="0.35">
      <c r="A1028" s="8">
        <v>1023</v>
      </c>
      <c r="B1028" s="108" t="s">
        <v>36748</v>
      </c>
      <c r="C1028" s="14" t="s">
        <v>36749</v>
      </c>
      <c r="D1028" s="197">
        <v>26750</v>
      </c>
      <c r="E1028" s="342">
        <f t="shared" ref="E1028" si="17">D1028</f>
        <v>26750</v>
      </c>
      <c r="F1028" s="14" t="s">
        <v>33</v>
      </c>
      <c r="G1028" s="14" t="s">
        <v>38003</v>
      </c>
      <c r="H1028" s="14" t="str">
        <f t="shared" ref="H1028" si="18">G1028</f>
        <v>บริษัท เคโมไซเอนซ์ (ประเทศไทย) จำกัด
26,750.00 บาท</v>
      </c>
      <c r="I1028" s="14" t="s">
        <v>1058</v>
      </c>
      <c r="J1028" s="14" t="s">
        <v>38004</v>
      </c>
    </row>
    <row r="1029" spans="1:10" ht="101.25" x14ac:dyDescent="0.35">
      <c r="A1029" s="8">
        <v>1024</v>
      </c>
      <c r="B1029" s="16" t="s">
        <v>33558</v>
      </c>
      <c r="C1029" s="18" t="s">
        <v>28712</v>
      </c>
      <c r="D1029" s="19">
        <v>5200</v>
      </c>
      <c r="E1029" s="19">
        <v>5200</v>
      </c>
      <c r="F1029" s="18" t="s">
        <v>37942</v>
      </c>
      <c r="G1029" s="306" t="s">
        <v>33559</v>
      </c>
      <c r="H1029" s="306" t="s">
        <v>33559</v>
      </c>
      <c r="I1029" s="18" t="s">
        <v>28714</v>
      </c>
      <c r="J1029" s="18" t="s">
        <v>33560</v>
      </c>
    </row>
    <row r="1030" spans="1:10" ht="60.75" x14ac:dyDescent="0.35">
      <c r="A1030" s="8">
        <v>1025</v>
      </c>
      <c r="B1030" s="16" t="s">
        <v>33561</v>
      </c>
      <c r="C1030" s="18" t="s">
        <v>28712</v>
      </c>
      <c r="D1030" s="19">
        <v>26215</v>
      </c>
      <c r="E1030" s="19">
        <v>26215</v>
      </c>
      <c r="F1030" s="18" t="s">
        <v>37942</v>
      </c>
      <c r="G1030" s="306" t="s">
        <v>33562</v>
      </c>
      <c r="H1030" s="306" t="s">
        <v>33562</v>
      </c>
      <c r="I1030" s="18" t="s">
        <v>28714</v>
      </c>
      <c r="J1030" s="18" t="s">
        <v>33563</v>
      </c>
    </row>
    <row r="1031" spans="1:10" ht="81" x14ac:dyDescent="0.35">
      <c r="A1031" s="8">
        <v>1026</v>
      </c>
      <c r="B1031" s="16" t="s">
        <v>33564</v>
      </c>
      <c r="C1031" s="18" t="s">
        <v>28712</v>
      </c>
      <c r="D1031" s="19">
        <v>45000</v>
      </c>
      <c r="E1031" s="19">
        <v>45000</v>
      </c>
      <c r="F1031" s="18" t="s">
        <v>37942</v>
      </c>
      <c r="G1031" s="306" t="s">
        <v>33565</v>
      </c>
      <c r="H1031" s="306" t="s">
        <v>33565</v>
      </c>
      <c r="I1031" s="18" t="s">
        <v>28714</v>
      </c>
      <c r="J1031" s="18" t="s">
        <v>33566</v>
      </c>
    </row>
    <row r="1032" spans="1:10" ht="81" x14ac:dyDescent="0.35">
      <c r="A1032" s="8">
        <v>1027</v>
      </c>
      <c r="B1032" s="16" t="s">
        <v>33484</v>
      </c>
      <c r="C1032" s="18" t="s">
        <v>28712</v>
      </c>
      <c r="D1032" s="19">
        <v>11910.17</v>
      </c>
      <c r="E1032" s="19">
        <v>11910.17</v>
      </c>
      <c r="F1032" s="18" t="s">
        <v>37942</v>
      </c>
      <c r="G1032" s="306" t="s">
        <v>33567</v>
      </c>
      <c r="H1032" s="306" t="s">
        <v>33567</v>
      </c>
      <c r="I1032" s="18" t="s">
        <v>28714</v>
      </c>
      <c r="J1032" s="18" t="s">
        <v>33568</v>
      </c>
    </row>
    <row r="1033" spans="1:10" ht="81" x14ac:dyDescent="0.35">
      <c r="A1033" s="8">
        <v>1028</v>
      </c>
      <c r="B1033" s="16" t="s">
        <v>33569</v>
      </c>
      <c r="C1033" s="18" t="s">
        <v>28712</v>
      </c>
      <c r="D1033" s="19">
        <v>58636</v>
      </c>
      <c r="E1033" s="19">
        <v>58636</v>
      </c>
      <c r="F1033" s="18" t="s">
        <v>37942</v>
      </c>
      <c r="G1033" s="306" t="s">
        <v>33570</v>
      </c>
      <c r="H1033" s="306" t="s">
        <v>33570</v>
      </c>
      <c r="I1033" s="18" t="s">
        <v>28714</v>
      </c>
      <c r="J1033" s="18" t="s">
        <v>33571</v>
      </c>
    </row>
    <row r="1034" spans="1:10" ht="101.25" x14ac:dyDescent="0.35">
      <c r="A1034" s="8">
        <v>1029</v>
      </c>
      <c r="B1034" s="16" t="s">
        <v>33572</v>
      </c>
      <c r="C1034" s="18" t="s">
        <v>28712</v>
      </c>
      <c r="D1034" s="19">
        <v>8000</v>
      </c>
      <c r="E1034" s="19">
        <v>8000</v>
      </c>
      <c r="F1034" s="18" t="s">
        <v>37942</v>
      </c>
      <c r="G1034" s="306" t="s">
        <v>33573</v>
      </c>
      <c r="H1034" s="306" t="s">
        <v>33573</v>
      </c>
      <c r="I1034" s="18" t="s">
        <v>28714</v>
      </c>
      <c r="J1034" s="18" t="s">
        <v>33574</v>
      </c>
    </row>
    <row r="1035" spans="1:10" ht="81" x14ac:dyDescent="0.35">
      <c r="A1035" s="8">
        <v>1030</v>
      </c>
      <c r="B1035" s="16" t="s">
        <v>33575</v>
      </c>
      <c r="C1035" s="18" t="s">
        <v>28712</v>
      </c>
      <c r="D1035" s="19">
        <v>72300</v>
      </c>
      <c r="E1035" s="19">
        <v>72300</v>
      </c>
      <c r="F1035" s="18" t="s">
        <v>37942</v>
      </c>
      <c r="G1035" s="306" t="s">
        <v>33576</v>
      </c>
      <c r="H1035" s="306" t="s">
        <v>33576</v>
      </c>
      <c r="I1035" s="18" t="s">
        <v>28714</v>
      </c>
      <c r="J1035" s="18" t="s">
        <v>33577</v>
      </c>
    </row>
    <row r="1036" spans="1:10" ht="60.75" x14ac:dyDescent="0.35">
      <c r="A1036" s="8">
        <v>1031</v>
      </c>
      <c r="B1036" s="16" t="s">
        <v>33578</v>
      </c>
      <c r="C1036" s="18" t="s">
        <v>28712</v>
      </c>
      <c r="D1036" s="19">
        <v>122400</v>
      </c>
      <c r="E1036" s="19">
        <v>122400</v>
      </c>
      <c r="F1036" s="18" t="s">
        <v>37942</v>
      </c>
      <c r="G1036" s="306" t="s">
        <v>33579</v>
      </c>
      <c r="H1036" s="306" t="s">
        <v>33579</v>
      </c>
      <c r="I1036" s="18" t="s">
        <v>28714</v>
      </c>
      <c r="J1036" s="18" t="s">
        <v>33580</v>
      </c>
    </row>
    <row r="1037" spans="1:10" ht="81" x14ac:dyDescent="0.35">
      <c r="A1037" s="8">
        <v>1032</v>
      </c>
      <c r="B1037" s="16" t="s">
        <v>33581</v>
      </c>
      <c r="C1037" s="18" t="s">
        <v>28712</v>
      </c>
      <c r="D1037" s="19">
        <v>8506.5</v>
      </c>
      <c r="E1037" s="19">
        <v>8506.5</v>
      </c>
      <c r="F1037" s="18" t="s">
        <v>37942</v>
      </c>
      <c r="G1037" s="306" t="s">
        <v>33582</v>
      </c>
      <c r="H1037" s="306" t="s">
        <v>33582</v>
      </c>
      <c r="I1037" s="18" t="s">
        <v>28714</v>
      </c>
      <c r="J1037" s="18" t="s">
        <v>33583</v>
      </c>
    </row>
    <row r="1038" spans="1:10" ht="60.75" x14ac:dyDescent="0.35">
      <c r="A1038" s="8">
        <v>1033</v>
      </c>
      <c r="B1038" s="16" t="s">
        <v>32320</v>
      </c>
      <c r="C1038" s="18" t="s">
        <v>28712</v>
      </c>
      <c r="D1038" s="19">
        <v>25070</v>
      </c>
      <c r="E1038" s="19">
        <v>25070</v>
      </c>
      <c r="F1038" s="18" t="s">
        <v>37942</v>
      </c>
      <c r="G1038" s="306" t="s">
        <v>33584</v>
      </c>
      <c r="H1038" s="306" t="s">
        <v>33584</v>
      </c>
      <c r="I1038" s="18" t="s">
        <v>28714</v>
      </c>
      <c r="J1038" s="18" t="s">
        <v>33585</v>
      </c>
    </row>
    <row r="1039" spans="1:10" ht="60.75" x14ac:dyDescent="0.35">
      <c r="A1039" s="8">
        <v>1034</v>
      </c>
      <c r="B1039" s="16" t="s">
        <v>29319</v>
      </c>
      <c r="C1039" s="18" t="s">
        <v>28712</v>
      </c>
      <c r="D1039" s="19">
        <v>1110</v>
      </c>
      <c r="E1039" s="19">
        <v>1110</v>
      </c>
      <c r="F1039" s="18" t="s">
        <v>37942</v>
      </c>
      <c r="G1039" s="306" t="s">
        <v>33586</v>
      </c>
      <c r="H1039" s="306" t="s">
        <v>33586</v>
      </c>
      <c r="I1039" s="18" t="s">
        <v>28714</v>
      </c>
      <c r="J1039" s="18" t="s">
        <v>33587</v>
      </c>
    </row>
    <row r="1040" spans="1:10" ht="60.75" x14ac:dyDescent="0.35">
      <c r="A1040" s="8">
        <v>1035</v>
      </c>
      <c r="B1040" s="16" t="s">
        <v>29676</v>
      </c>
      <c r="C1040" s="18" t="s">
        <v>28712</v>
      </c>
      <c r="D1040" s="19">
        <v>1335</v>
      </c>
      <c r="E1040" s="19">
        <v>1335</v>
      </c>
      <c r="F1040" s="18" t="s">
        <v>37942</v>
      </c>
      <c r="G1040" s="306" t="s">
        <v>33588</v>
      </c>
      <c r="H1040" s="306" t="s">
        <v>33588</v>
      </c>
      <c r="I1040" s="18" t="s">
        <v>28714</v>
      </c>
      <c r="J1040" s="18" t="s">
        <v>33589</v>
      </c>
    </row>
    <row r="1041" spans="1:10" ht="60.75" x14ac:dyDescent="0.35">
      <c r="A1041" s="8">
        <v>1036</v>
      </c>
      <c r="B1041" s="16" t="s">
        <v>33590</v>
      </c>
      <c r="C1041" s="18" t="s">
        <v>28712</v>
      </c>
      <c r="D1041" s="19">
        <v>17080</v>
      </c>
      <c r="E1041" s="19">
        <v>17080</v>
      </c>
      <c r="F1041" s="18" t="s">
        <v>37942</v>
      </c>
      <c r="G1041" s="306" t="s">
        <v>33591</v>
      </c>
      <c r="H1041" s="306" t="s">
        <v>33591</v>
      </c>
      <c r="I1041" s="18" t="s">
        <v>28714</v>
      </c>
      <c r="J1041" s="18" t="s">
        <v>33592</v>
      </c>
    </row>
    <row r="1042" spans="1:10" ht="60.75" x14ac:dyDescent="0.35">
      <c r="A1042" s="8">
        <v>1037</v>
      </c>
      <c r="B1042" s="16" t="s">
        <v>104</v>
      </c>
      <c r="C1042" s="18" t="s">
        <v>28712</v>
      </c>
      <c r="D1042" s="19">
        <v>26100</v>
      </c>
      <c r="E1042" s="19">
        <v>26100</v>
      </c>
      <c r="F1042" s="18" t="s">
        <v>37942</v>
      </c>
      <c r="G1042" s="306" t="s">
        <v>33593</v>
      </c>
      <c r="H1042" s="306" t="s">
        <v>33593</v>
      </c>
      <c r="I1042" s="18" t="s">
        <v>28714</v>
      </c>
      <c r="J1042" s="18" t="s">
        <v>33594</v>
      </c>
    </row>
    <row r="1043" spans="1:10" ht="60.75" x14ac:dyDescent="0.35">
      <c r="A1043" s="8">
        <v>1038</v>
      </c>
      <c r="B1043" s="16" t="s">
        <v>140</v>
      </c>
      <c r="C1043" s="18" t="s">
        <v>28712</v>
      </c>
      <c r="D1043" s="19">
        <v>91065</v>
      </c>
      <c r="E1043" s="19">
        <v>91065</v>
      </c>
      <c r="F1043" s="18" t="s">
        <v>37942</v>
      </c>
      <c r="G1043" s="306" t="s">
        <v>33595</v>
      </c>
      <c r="H1043" s="306" t="s">
        <v>33595</v>
      </c>
      <c r="I1043" s="18" t="s">
        <v>28714</v>
      </c>
      <c r="J1043" s="18" t="s">
        <v>33596</v>
      </c>
    </row>
    <row r="1044" spans="1:10" ht="60.75" x14ac:dyDescent="0.35">
      <c r="A1044" s="8">
        <v>1039</v>
      </c>
      <c r="B1044" s="16" t="s">
        <v>27287</v>
      </c>
      <c r="C1044" s="18" t="s">
        <v>28712</v>
      </c>
      <c r="D1044" s="19">
        <v>94570</v>
      </c>
      <c r="E1044" s="19">
        <v>94570</v>
      </c>
      <c r="F1044" s="18" t="s">
        <v>37942</v>
      </c>
      <c r="G1044" s="306" t="s">
        <v>30584</v>
      </c>
      <c r="H1044" s="306" t="s">
        <v>30584</v>
      </c>
      <c r="I1044" s="18" t="s">
        <v>28714</v>
      </c>
      <c r="J1044" s="18" t="s">
        <v>33597</v>
      </c>
    </row>
    <row r="1045" spans="1:10" ht="60.75" x14ac:dyDescent="0.35">
      <c r="A1045" s="8">
        <v>1040</v>
      </c>
      <c r="B1045" s="16" t="s">
        <v>33598</v>
      </c>
      <c r="C1045" s="18" t="s">
        <v>28712</v>
      </c>
      <c r="D1045" s="19">
        <v>3800</v>
      </c>
      <c r="E1045" s="19">
        <v>3800</v>
      </c>
      <c r="F1045" s="18" t="s">
        <v>37942</v>
      </c>
      <c r="G1045" s="306" t="s">
        <v>33599</v>
      </c>
      <c r="H1045" s="306" t="s">
        <v>33599</v>
      </c>
      <c r="I1045" s="18" t="s">
        <v>28714</v>
      </c>
      <c r="J1045" s="18" t="s">
        <v>33600</v>
      </c>
    </row>
    <row r="1046" spans="1:10" ht="60.75" x14ac:dyDescent="0.35">
      <c r="A1046" s="8">
        <v>1041</v>
      </c>
      <c r="B1046" s="16" t="s">
        <v>33601</v>
      </c>
      <c r="C1046" s="18" t="s">
        <v>28712</v>
      </c>
      <c r="D1046" s="19">
        <v>18705</v>
      </c>
      <c r="E1046" s="19">
        <v>18705</v>
      </c>
      <c r="F1046" s="18" t="s">
        <v>37942</v>
      </c>
      <c r="G1046" s="306" t="s">
        <v>33602</v>
      </c>
      <c r="H1046" s="306" t="s">
        <v>33602</v>
      </c>
      <c r="I1046" s="18" t="s">
        <v>28714</v>
      </c>
      <c r="J1046" s="18" t="s">
        <v>33603</v>
      </c>
    </row>
    <row r="1047" spans="1:10" ht="60.75" x14ac:dyDescent="0.35">
      <c r="A1047" s="8">
        <v>1042</v>
      </c>
      <c r="B1047" s="16" t="s">
        <v>27712</v>
      </c>
      <c r="C1047" s="18" t="s">
        <v>28712</v>
      </c>
      <c r="D1047" s="19">
        <v>8830</v>
      </c>
      <c r="E1047" s="19">
        <v>8830</v>
      </c>
      <c r="F1047" s="18" t="s">
        <v>37942</v>
      </c>
      <c r="G1047" s="306" t="s">
        <v>33604</v>
      </c>
      <c r="H1047" s="306" t="s">
        <v>33604</v>
      </c>
      <c r="I1047" s="18" t="s">
        <v>28714</v>
      </c>
      <c r="J1047" s="18" t="s">
        <v>33605</v>
      </c>
    </row>
    <row r="1048" spans="1:10" ht="60.75" x14ac:dyDescent="0.35">
      <c r="A1048" s="8">
        <v>1043</v>
      </c>
      <c r="B1048" s="16" t="s">
        <v>30109</v>
      </c>
      <c r="C1048" s="18" t="s">
        <v>28712</v>
      </c>
      <c r="D1048" s="19">
        <v>58510</v>
      </c>
      <c r="E1048" s="19">
        <v>58510</v>
      </c>
      <c r="F1048" s="18" t="s">
        <v>37942</v>
      </c>
      <c r="G1048" s="306" t="s">
        <v>33606</v>
      </c>
      <c r="H1048" s="306" t="s">
        <v>33606</v>
      </c>
      <c r="I1048" s="18" t="s">
        <v>28714</v>
      </c>
      <c r="J1048" s="18" t="s">
        <v>33607</v>
      </c>
    </row>
    <row r="1049" spans="1:10" ht="60.75" x14ac:dyDescent="0.35">
      <c r="A1049" s="8">
        <v>1044</v>
      </c>
      <c r="B1049" s="16" t="s">
        <v>33261</v>
      </c>
      <c r="C1049" s="18" t="s">
        <v>28712</v>
      </c>
      <c r="D1049" s="19">
        <v>10746</v>
      </c>
      <c r="E1049" s="19">
        <v>10746</v>
      </c>
      <c r="F1049" s="18" t="s">
        <v>37942</v>
      </c>
      <c r="G1049" s="306" t="s">
        <v>33608</v>
      </c>
      <c r="H1049" s="306" t="s">
        <v>33608</v>
      </c>
      <c r="I1049" s="18" t="s">
        <v>28714</v>
      </c>
      <c r="J1049" s="18" t="s">
        <v>33609</v>
      </c>
    </row>
    <row r="1050" spans="1:10" ht="60.75" x14ac:dyDescent="0.35">
      <c r="A1050" s="8">
        <v>1045</v>
      </c>
      <c r="B1050" s="16" t="s">
        <v>29347</v>
      </c>
      <c r="C1050" s="18" t="s">
        <v>28712</v>
      </c>
      <c r="D1050" s="19">
        <v>2250</v>
      </c>
      <c r="E1050" s="19">
        <v>2250</v>
      </c>
      <c r="F1050" s="18" t="s">
        <v>37942</v>
      </c>
      <c r="G1050" s="306" t="s">
        <v>33610</v>
      </c>
      <c r="H1050" s="306" t="s">
        <v>33610</v>
      </c>
      <c r="I1050" s="18" t="s">
        <v>28714</v>
      </c>
      <c r="J1050" s="18" t="s">
        <v>33611</v>
      </c>
    </row>
    <row r="1051" spans="1:10" ht="60.75" x14ac:dyDescent="0.35">
      <c r="A1051" s="8">
        <v>1046</v>
      </c>
      <c r="B1051" s="16" t="s">
        <v>33612</v>
      </c>
      <c r="C1051" s="18" t="s">
        <v>28712</v>
      </c>
      <c r="D1051" s="19">
        <v>13400</v>
      </c>
      <c r="E1051" s="19">
        <v>13400</v>
      </c>
      <c r="F1051" s="18" t="s">
        <v>37942</v>
      </c>
      <c r="G1051" s="306" t="s">
        <v>33613</v>
      </c>
      <c r="H1051" s="306" t="s">
        <v>33613</v>
      </c>
      <c r="I1051" s="18" t="s">
        <v>28714</v>
      </c>
      <c r="J1051" s="18" t="s">
        <v>33614</v>
      </c>
    </row>
    <row r="1052" spans="1:10" ht="60.75" x14ac:dyDescent="0.35">
      <c r="A1052" s="8">
        <v>1047</v>
      </c>
      <c r="B1052" s="16" t="s">
        <v>33615</v>
      </c>
      <c r="C1052" s="18" t="s">
        <v>28712</v>
      </c>
      <c r="D1052" s="19">
        <v>34000</v>
      </c>
      <c r="E1052" s="19">
        <v>34000</v>
      </c>
      <c r="F1052" s="18" t="s">
        <v>37942</v>
      </c>
      <c r="G1052" s="306" t="s">
        <v>33616</v>
      </c>
      <c r="H1052" s="306" t="s">
        <v>33616</v>
      </c>
      <c r="I1052" s="18" t="s">
        <v>28714</v>
      </c>
      <c r="J1052" s="18" t="s">
        <v>33617</v>
      </c>
    </row>
    <row r="1053" spans="1:10" ht="81" x14ac:dyDescent="0.35">
      <c r="A1053" s="8">
        <v>1048</v>
      </c>
      <c r="B1053" s="16" t="s">
        <v>33618</v>
      </c>
      <c r="C1053" s="18" t="s">
        <v>28712</v>
      </c>
      <c r="D1053" s="19">
        <v>54120.6</v>
      </c>
      <c r="E1053" s="19">
        <v>54120.6</v>
      </c>
      <c r="F1053" s="18" t="s">
        <v>37942</v>
      </c>
      <c r="G1053" s="306" t="s">
        <v>33619</v>
      </c>
      <c r="H1053" s="306" t="s">
        <v>33619</v>
      </c>
      <c r="I1053" s="18" t="s">
        <v>28714</v>
      </c>
      <c r="J1053" s="18" t="s">
        <v>33620</v>
      </c>
    </row>
    <row r="1054" spans="1:10" ht="60.75" x14ac:dyDescent="0.35">
      <c r="A1054" s="8">
        <v>1049</v>
      </c>
      <c r="B1054" s="16" t="s">
        <v>33621</v>
      </c>
      <c r="C1054" s="18" t="s">
        <v>28712</v>
      </c>
      <c r="D1054" s="19">
        <v>21367.9</v>
      </c>
      <c r="E1054" s="19">
        <v>21367.9</v>
      </c>
      <c r="F1054" s="18" t="s">
        <v>37942</v>
      </c>
      <c r="G1054" s="306" t="s">
        <v>33622</v>
      </c>
      <c r="H1054" s="306" t="s">
        <v>33622</v>
      </c>
      <c r="I1054" s="18" t="s">
        <v>28714</v>
      </c>
      <c r="J1054" s="18" t="s">
        <v>33623</v>
      </c>
    </row>
    <row r="1055" spans="1:10" ht="60.75" x14ac:dyDescent="0.35">
      <c r="A1055" s="8">
        <v>1050</v>
      </c>
      <c r="B1055" s="16" t="s">
        <v>29693</v>
      </c>
      <c r="C1055" s="18" t="s">
        <v>28712</v>
      </c>
      <c r="D1055" s="19">
        <v>5475</v>
      </c>
      <c r="E1055" s="19">
        <v>5475</v>
      </c>
      <c r="F1055" s="18" t="s">
        <v>37942</v>
      </c>
      <c r="G1055" s="306" t="s">
        <v>33624</v>
      </c>
      <c r="H1055" s="306" t="s">
        <v>33624</v>
      </c>
      <c r="I1055" s="18" t="s">
        <v>28714</v>
      </c>
      <c r="J1055" s="18" t="s">
        <v>33625</v>
      </c>
    </row>
    <row r="1056" spans="1:10" ht="60.75" x14ac:dyDescent="0.35">
      <c r="A1056" s="8">
        <v>1051</v>
      </c>
      <c r="B1056" s="16" t="s">
        <v>29693</v>
      </c>
      <c r="C1056" s="18" t="s">
        <v>28712</v>
      </c>
      <c r="D1056" s="19">
        <v>14400</v>
      </c>
      <c r="E1056" s="19">
        <v>14400</v>
      </c>
      <c r="F1056" s="18" t="s">
        <v>37942</v>
      </c>
      <c r="G1056" s="306" t="s">
        <v>33626</v>
      </c>
      <c r="H1056" s="306" t="s">
        <v>33626</v>
      </c>
      <c r="I1056" s="18" t="s">
        <v>28714</v>
      </c>
      <c r="J1056" s="18" t="s">
        <v>33627</v>
      </c>
    </row>
    <row r="1057" spans="1:10" ht="60.75" x14ac:dyDescent="0.35">
      <c r="A1057" s="8">
        <v>1052</v>
      </c>
      <c r="B1057" s="16" t="s">
        <v>29704</v>
      </c>
      <c r="C1057" s="18" t="s">
        <v>28712</v>
      </c>
      <c r="D1057" s="19">
        <v>40000</v>
      </c>
      <c r="E1057" s="19">
        <v>40000</v>
      </c>
      <c r="F1057" s="18" t="s">
        <v>37942</v>
      </c>
      <c r="G1057" s="306" t="s">
        <v>33628</v>
      </c>
      <c r="H1057" s="306" t="s">
        <v>33628</v>
      </c>
      <c r="I1057" s="18" t="s">
        <v>28714</v>
      </c>
      <c r="J1057" s="18" t="s">
        <v>33629</v>
      </c>
    </row>
    <row r="1058" spans="1:10" ht="60.75" x14ac:dyDescent="0.35">
      <c r="A1058" s="8">
        <v>1053</v>
      </c>
      <c r="B1058" s="16" t="s">
        <v>30249</v>
      </c>
      <c r="C1058" s="18" t="s">
        <v>28712</v>
      </c>
      <c r="D1058" s="19">
        <v>74900</v>
      </c>
      <c r="E1058" s="19">
        <v>74900</v>
      </c>
      <c r="F1058" s="18" t="s">
        <v>37942</v>
      </c>
      <c r="G1058" s="306" t="s">
        <v>30250</v>
      </c>
      <c r="H1058" s="306" t="s">
        <v>30250</v>
      </c>
      <c r="I1058" s="18" t="s">
        <v>28714</v>
      </c>
      <c r="J1058" s="18" t="s">
        <v>33630</v>
      </c>
    </row>
    <row r="1059" spans="1:10" ht="60.75" x14ac:dyDescent="0.35">
      <c r="A1059" s="8">
        <v>1054</v>
      </c>
      <c r="B1059" s="16" t="s">
        <v>29347</v>
      </c>
      <c r="C1059" s="18" t="s">
        <v>28712</v>
      </c>
      <c r="D1059" s="19">
        <v>43800</v>
      </c>
      <c r="E1059" s="19">
        <v>43800</v>
      </c>
      <c r="F1059" s="18" t="s">
        <v>37942</v>
      </c>
      <c r="G1059" s="306" t="s">
        <v>33631</v>
      </c>
      <c r="H1059" s="306" t="s">
        <v>33631</v>
      </c>
      <c r="I1059" s="18" t="s">
        <v>28714</v>
      </c>
      <c r="J1059" s="18" t="s">
        <v>33632</v>
      </c>
    </row>
    <row r="1060" spans="1:10" ht="60.75" x14ac:dyDescent="0.35">
      <c r="A1060" s="8">
        <v>1055</v>
      </c>
      <c r="B1060" s="16" t="s">
        <v>21661</v>
      </c>
      <c r="C1060" s="18" t="s">
        <v>28712</v>
      </c>
      <c r="D1060" s="19">
        <v>86400</v>
      </c>
      <c r="E1060" s="19">
        <v>86400</v>
      </c>
      <c r="F1060" s="18" t="s">
        <v>37942</v>
      </c>
      <c r="G1060" s="306" t="s">
        <v>33633</v>
      </c>
      <c r="H1060" s="306" t="s">
        <v>33633</v>
      </c>
      <c r="I1060" s="18" t="s">
        <v>28714</v>
      </c>
      <c r="J1060" s="18" t="s">
        <v>33634</v>
      </c>
    </row>
    <row r="1061" spans="1:10" ht="60.75" x14ac:dyDescent="0.35">
      <c r="A1061" s="8">
        <v>1056</v>
      </c>
      <c r="B1061" s="16" t="s">
        <v>33635</v>
      </c>
      <c r="C1061" s="18" t="s">
        <v>28712</v>
      </c>
      <c r="D1061" s="19">
        <v>8500</v>
      </c>
      <c r="E1061" s="19">
        <v>8500</v>
      </c>
      <c r="F1061" s="18" t="s">
        <v>37942</v>
      </c>
      <c r="G1061" s="306" t="s">
        <v>31133</v>
      </c>
      <c r="H1061" s="306" t="s">
        <v>31133</v>
      </c>
      <c r="I1061" s="18" t="s">
        <v>28714</v>
      </c>
      <c r="J1061" s="18" t="s">
        <v>33636</v>
      </c>
    </row>
    <row r="1062" spans="1:10" ht="60.75" x14ac:dyDescent="0.35">
      <c r="A1062" s="8">
        <v>1057</v>
      </c>
      <c r="B1062" s="16" t="s">
        <v>130</v>
      </c>
      <c r="C1062" s="18" t="s">
        <v>28712</v>
      </c>
      <c r="D1062" s="19">
        <v>1480</v>
      </c>
      <c r="E1062" s="19">
        <v>1480</v>
      </c>
      <c r="F1062" s="18" t="s">
        <v>37942</v>
      </c>
      <c r="G1062" s="306" t="s">
        <v>33637</v>
      </c>
      <c r="H1062" s="306" t="s">
        <v>33637</v>
      </c>
      <c r="I1062" s="18" t="s">
        <v>28714</v>
      </c>
      <c r="J1062" s="18" t="s">
        <v>33638</v>
      </c>
    </row>
    <row r="1063" spans="1:10" ht="81" x14ac:dyDescent="0.35">
      <c r="A1063" s="8">
        <v>1058</v>
      </c>
      <c r="B1063" s="16" t="s">
        <v>21661</v>
      </c>
      <c r="C1063" s="18" t="s">
        <v>28712</v>
      </c>
      <c r="D1063" s="19">
        <v>2500</v>
      </c>
      <c r="E1063" s="19">
        <v>2500</v>
      </c>
      <c r="F1063" s="18" t="s">
        <v>37942</v>
      </c>
      <c r="G1063" s="306" t="s">
        <v>33639</v>
      </c>
      <c r="H1063" s="306" t="s">
        <v>33639</v>
      </c>
      <c r="I1063" s="18" t="s">
        <v>28714</v>
      </c>
      <c r="J1063" s="18" t="s">
        <v>33640</v>
      </c>
    </row>
    <row r="1064" spans="1:10" ht="60.75" x14ac:dyDescent="0.35">
      <c r="A1064" s="8">
        <v>1059</v>
      </c>
      <c r="B1064" s="16" t="s">
        <v>33641</v>
      </c>
      <c r="C1064" s="18" t="s">
        <v>28712</v>
      </c>
      <c r="D1064" s="19">
        <v>1890</v>
      </c>
      <c r="E1064" s="19">
        <v>1890</v>
      </c>
      <c r="F1064" s="18" t="s">
        <v>37942</v>
      </c>
      <c r="G1064" s="306" t="s">
        <v>30012</v>
      </c>
      <c r="H1064" s="306" t="s">
        <v>30012</v>
      </c>
      <c r="I1064" s="18" t="s">
        <v>28714</v>
      </c>
      <c r="J1064" s="18" t="s">
        <v>33642</v>
      </c>
    </row>
    <row r="1065" spans="1:10" ht="60.75" x14ac:dyDescent="0.35">
      <c r="A1065" s="8">
        <v>1060</v>
      </c>
      <c r="B1065" s="16" t="s">
        <v>33643</v>
      </c>
      <c r="C1065" s="18" t="s">
        <v>28712</v>
      </c>
      <c r="D1065" s="19">
        <v>3780</v>
      </c>
      <c r="E1065" s="19">
        <v>3780</v>
      </c>
      <c r="F1065" s="18" t="s">
        <v>37942</v>
      </c>
      <c r="G1065" s="306" t="s">
        <v>33644</v>
      </c>
      <c r="H1065" s="306" t="s">
        <v>33644</v>
      </c>
      <c r="I1065" s="18" t="s">
        <v>28714</v>
      </c>
      <c r="J1065" s="18" t="s">
        <v>33645</v>
      </c>
    </row>
    <row r="1066" spans="1:10" ht="60.75" x14ac:dyDescent="0.35">
      <c r="A1066" s="8">
        <v>1061</v>
      </c>
      <c r="B1066" s="16" t="s">
        <v>33646</v>
      </c>
      <c r="C1066" s="18" t="s">
        <v>28712</v>
      </c>
      <c r="D1066" s="19">
        <v>21616</v>
      </c>
      <c r="E1066" s="19">
        <v>21616</v>
      </c>
      <c r="F1066" s="18" t="s">
        <v>37942</v>
      </c>
      <c r="G1066" s="306" t="s">
        <v>32213</v>
      </c>
      <c r="H1066" s="306" t="s">
        <v>32213</v>
      </c>
      <c r="I1066" s="18" t="s">
        <v>28714</v>
      </c>
      <c r="J1066" s="18" t="s">
        <v>33647</v>
      </c>
    </row>
    <row r="1067" spans="1:10" ht="81" x14ac:dyDescent="0.35">
      <c r="A1067" s="8">
        <v>1062</v>
      </c>
      <c r="B1067" s="126" t="s">
        <v>38066</v>
      </c>
      <c r="C1067" s="112" t="s">
        <v>36856</v>
      </c>
      <c r="D1067" s="336">
        <v>7455</v>
      </c>
      <c r="E1067" s="336">
        <v>7455</v>
      </c>
      <c r="F1067" s="112" t="s">
        <v>37943</v>
      </c>
      <c r="G1067" s="112" t="s">
        <v>38067</v>
      </c>
      <c r="H1067" s="112" t="str">
        <f t="shared" ref="H1067:H1154" si="19">G1067</f>
        <v>ห้างหุ้นส่วนจำกัด เคที กรุ๊ป ลำปาง 7455 บาท</v>
      </c>
      <c r="I1067" s="335" t="s">
        <v>36812</v>
      </c>
      <c r="J1067" s="112" t="s">
        <v>38076</v>
      </c>
    </row>
    <row r="1068" spans="1:10" ht="121.5" x14ac:dyDescent="0.35">
      <c r="A1068" s="8">
        <v>1063</v>
      </c>
      <c r="B1068" s="126" t="s">
        <v>38068</v>
      </c>
      <c r="C1068" s="112" t="s">
        <v>36856</v>
      </c>
      <c r="D1068" s="336">
        <v>3000</v>
      </c>
      <c r="E1068" s="336">
        <v>3000</v>
      </c>
      <c r="F1068" s="112" t="s">
        <v>37943</v>
      </c>
      <c r="G1068" s="112" t="s">
        <v>38069</v>
      </c>
      <c r="H1068" s="112" t="str">
        <f t="shared" si="19"/>
        <v>ศูนย์ถ่ายเอกสาร 2000 ก๊อปปี้เซ็นเตอร์ 3000 บาท</v>
      </c>
      <c r="I1068" s="335" t="s">
        <v>36812</v>
      </c>
      <c r="J1068" s="112" t="s">
        <v>38077</v>
      </c>
    </row>
    <row r="1069" spans="1:10" ht="60.75" x14ac:dyDescent="0.35">
      <c r="A1069" s="8">
        <v>1064</v>
      </c>
      <c r="B1069" s="108" t="s">
        <v>42770</v>
      </c>
      <c r="C1069" s="8" t="s">
        <v>42281</v>
      </c>
      <c r="D1069" s="139">
        <v>28970</v>
      </c>
      <c r="E1069" s="139">
        <v>28970</v>
      </c>
      <c r="F1069" s="14" t="s">
        <v>37942</v>
      </c>
      <c r="G1069" s="8" t="s">
        <v>42851</v>
      </c>
      <c r="H1069" s="8" t="s">
        <v>42851</v>
      </c>
      <c r="I1069" s="121" t="s">
        <v>972</v>
      </c>
      <c r="J1069" s="8" t="s">
        <v>42937</v>
      </c>
    </row>
    <row r="1070" spans="1:10" ht="60.75" x14ac:dyDescent="0.35">
      <c r="A1070" s="8">
        <v>1065</v>
      </c>
      <c r="B1070" s="108" t="s">
        <v>42415</v>
      </c>
      <c r="C1070" s="8" t="s">
        <v>42281</v>
      </c>
      <c r="D1070" s="139">
        <v>21500</v>
      </c>
      <c r="E1070" s="139">
        <v>21500</v>
      </c>
      <c r="F1070" s="14" t="s">
        <v>37942</v>
      </c>
      <c r="G1070" s="8" t="s">
        <v>42938</v>
      </c>
      <c r="H1070" s="8" t="s">
        <v>42938</v>
      </c>
      <c r="I1070" s="121" t="s">
        <v>972</v>
      </c>
      <c r="J1070" s="8" t="s">
        <v>42939</v>
      </c>
    </row>
    <row r="1071" spans="1:10" ht="81" x14ac:dyDescent="0.35">
      <c r="A1071" s="8">
        <v>1066</v>
      </c>
      <c r="B1071" s="108" t="s">
        <v>42391</v>
      </c>
      <c r="C1071" s="8" t="s">
        <v>42281</v>
      </c>
      <c r="D1071" s="139">
        <v>75600</v>
      </c>
      <c r="E1071" s="139">
        <v>75600</v>
      </c>
      <c r="F1071" s="14" t="s">
        <v>37942</v>
      </c>
      <c r="G1071" s="8" t="s">
        <v>42940</v>
      </c>
      <c r="H1071" s="8" t="s">
        <v>42940</v>
      </c>
      <c r="I1071" s="121" t="s">
        <v>972</v>
      </c>
      <c r="J1071" s="8" t="s">
        <v>42941</v>
      </c>
    </row>
    <row r="1072" spans="1:10" ht="60.75" x14ac:dyDescent="0.35">
      <c r="A1072" s="8">
        <v>1067</v>
      </c>
      <c r="B1072" s="108" t="s">
        <v>42353</v>
      </c>
      <c r="C1072" s="8" t="s">
        <v>42281</v>
      </c>
      <c r="D1072" s="139">
        <v>16900</v>
      </c>
      <c r="E1072" s="139">
        <v>16900</v>
      </c>
      <c r="F1072" s="14" t="s">
        <v>37942</v>
      </c>
      <c r="G1072" s="8" t="s">
        <v>42942</v>
      </c>
      <c r="H1072" s="8" t="s">
        <v>42942</v>
      </c>
      <c r="I1072" s="121" t="s">
        <v>972</v>
      </c>
      <c r="J1072" s="8" t="s">
        <v>42943</v>
      </c>
    </row>
    <row r="1073" spans="1:10" ht="60.75" x14ac:dyDescent="0.35">
      <c r="A1073" s="8">
        <v>1068</v>
      </c>
      <c r="B1073" s="108" t="s">
        <v>33797</v>
      </c>
      <c r="C1073" s="8" t="s">
        <v>42281</v>
      </c>
      <c r="D1073" s="139">
        <v>46010</v>
      </c>
      <c r="E1073" s="139">
        <v>46010</v>
      </c>
      <c r="F1073" s="14" t="s">
        <v>37942</v>
      </c>
      <c r="G1073" s="8" t="s">
        <v>42944</v>
      </c>
      <c r="H1073" s="8" t="s">
        <v>42944</v>
      </c>
      <c r="I1073" s="121" t="s">
        <v>972</v>
      </c>
      <c r="J1073" s="8" t="s">
        <v>42945</v>
      </c>
    </row>
    <row r="1074" spans="1:10" ht="60.75" x14ac:dyDescent="0.35">
      <c r="A1074" s="8">
        <v>1069</v>
      </c>
      <c r="B1074" s="108" t="s">
        <v>42391</v>
      </c>
      <c r="C1074" s="8" t="s">
        <v>42281</v>
      </c>
      <c r="D1074" s="139">
        <v>6000</v>
      </c>
      <c r="E1074" s="139">
        <v>6000</v>
      </c>
      <c r="F1074" s="14" t="s">
        <v>37942</v>
      </c>
      <c r="G1074" s="8" t="s">
        <v>42946</v>
      </c>
      <c r="H1074" s="8" t="s">
        <v>42946</v>
      </c>
      <c r="I1074" s="121" t="s">
        <v>972</v>
      </c>
      <c r="J1074" s="8" t="s">
        <v>42947</v>
      </c>
    </row>
    <row r="1075" spans="1:10" ht="60.75" x14ac:dyDescent="0.35">
      <c r="A1075" s="8">
        <v>1070</v>
      </c>
      <c r="B1075" s="108" t="s">
        <v>42461</v>
      </c>
      <c r="C1075" s="8" t="s">
        <v>42281</v>
      </c>
      <c r="D1075" s="139">
        <v>29300</v>
      </c>
      <c r="E1075" s="139">
        <v>293000</v>
      </c>
      <c r="F1075" s="14" t="s">
        <v>37942</v>
      </c>
      <c r="G1075" s="8" t="s">
        <v>42948</v>
      </c>
      <c r="H1075" s="8" t="s">
        <v>42948</v>
      </c>
      <c r="I1075" s="121" t="s">
        <v>972</v>
      </c>
      <c r="J1075" s="8" t="s">
        <v>42949</v>
      </c>
    </row>
    <row r="1076" spans="1:10" ht="60.75" x14ac:dyDescent="0.35">
      <c r="A1076" s="8">
        <v>1071</v>
      </c>
      <c r="B1076" s="108" t="s">
        <v>42950</v>
      </c>
      <c r="C1076" s="8" t="s">
        <v>42281</v>
      </c>
      <c r="D1076" s="139">
        <v>60200</v>
      </c>
      <c r="E1076" s="139">
        <v>60200</v>
      </c>
      <c r="F1076" s="14" t="s">
        <v>37942</v>
      </c>
      <c r="G1076" s="8" t="s">
        <v>42951</v>
      </c>
      <c r="H1076" s="8" t="s">
        <v>42951</v>
      </c>
      <c r="I1076" s="121" t="s">
        <v>972</v>
      </c>
      <c r="J1076" s="8" t="s">
        <v>42952</v>
      </c>
    </row>
    <row r="1077" spans="1:10" ht="60.75" x14ac:dyDescent="0.35">
      <c r="A1077" s="8">
        <v>1072</v>
      </c>
      <c r="B1077" s="108" t="s">
        <v>42464</v>
      </c>
      <c r="C1077" s="8" t="s">
        <v>42281</v>
      </c>
      <c r="D1077" s="139">
        <v>34100</v>
      </c>
      <c r="E1077" s="139">
        <v>34100</v>
      </c>
      <c r="F1077" s="14" t="s">
        <v>37942</v>
      </c>
      <c r="G1077" s="8" t="s">
        <v>42953</v>
      </c>
      <c r="H1077" s="8" t="s">
        <v>42953</v>
      </c>
      <c r="I1077" s="121" t="s">
        <v>972</v>
      </c>
      <c r="J1077" s="8" t="s">
        <v>42954</v>
      </c>
    </row>
    <row r="1078" spans="1:10" ht="60.75" x14ac:dyDescent="0.35">
      <c r="A1078" s="8">
        <v>1073</v>
      </c>
      <c r="B1078" s="108" t="s">
        <v>42770</v>
      </c>
      <c r="C1078" s="8" t="s">
        <v>42281</v>
      </c>
      <c r="D1078" s="139">
        <v>41200</v>
      </c>
      <c r="E1078" s="139">
        <v>41200</v>
      </c>
      <c r="F1078" s="14" t="s">
        <v>37942</v>
      </c>
      <c r="G1078" s="8" t="s">
        <v>42955</v>
      </c>
      <c r="H1078" s="8" t="s">
        <v>42955</v>
      </c>
      <c r="I1078" s="121" t="s">
        <v>972</v>
      </c>
      <c r="J1078" s="8" t="s">
        <v>42956</v>
      </c>
    </row>
    <row r="1079" spans="1:10" ht="60.75" x14ac:dyDescent="0.35">
      <c r="A1079" s="8">
        <v>1074</v>
      </c>
      <c r="B1079" s="108" t="s">
        <v>42568</v>
      </c>
      <c r="C1079" s="8" t="s">
        <v>42281</v>
      </c>
      <c r="D1079" s="139">
        <v>57000</v>
      </c>
      <c r="E1079" s="139">
        <v>57000</v>
      </c>
      <c r="F1079" s="14" t="s">
        <v>37942</v>
      </c>
      <c r="G1079" s="8" t="s">
        <v>42957</v>
      </c>
      <c r="H1079" s="8" t="s">
        <v>42957</v>
      </c>
      <c r="I1079" s="121" t="s">
        <v>972</v>
      </c>
      <c r="J1079" s="8" t="s">
        <v>42958</v>
      </c>
    </row>
    <row r="1080" spans="1:10" ht="60.75" x14ac:dyDescent="0.35">
      <c r="A1080" s="8">
        <v>1075</v>
      </c>
      <c r="B1080" s="108" t="s">
        <v>42959</v>
      </c>
      <c r="C1080" s="8" t="s">
        <v>42281</v>
      </c>
      <c r="D1080" s="139">
        <v>138500</v>
      </c>
      <c r="E1080" s="139">
        <v>138500</v>
      </c>
      <c r="F1080" s="14" t="s">
        <v>37942</v>
      </c>
      <c r="G1080" s="8" t="s">
        <v>42960</v>
      </c>
      <c r="H1080" s="8" t="s">
        <v>42960</v>
      </c>
      <c r="I1080" s="121" t="s">
        <v>972</v>
      </c>
      <c r="J1080" s="8" t="s">
        <v>42961</v>
      </c>
    </row>
    <row r="1081" spans="1:10" ht="101.25" x14ac:dyDescent="0.35">
      <c r="A1081" s="8">
        <v>1076</v>
      </c>
      <c r="B1081" s="108" t="s">
        <v>42770</v>
      </c>
      <c r="C1081" s="8" t="s">
        <v>42281</v>
      </c>
      <c r="D1081" s="139">
        <v>469253</v>
      </c>
      <c r="E1081" s="139">
        <v>469253</v>
      </c>
      <c r="F1081" s="14" t="s">
        <v>37942</v>
      </c>
      <c r="G1081" s="8" t="s">
        <v>42962</v>
      </c>
      <c r="H1081" s="8" t="s">
        <v>42962</v>
      </c>
      <c r="I1081" s="121" t="s">
        <v>972</v>
      </c>
      <c r="J1081" s="8" t="s">
        <v>42963</v>
      </c>
    </row>
    <row r="1082" spans="1:10" ht="101.25" x14ac:dyDescent="0.35">
      <c r="A1082" s="8">
        <v>1077</v>
      </c>
      <c r="B1082" s="108" t="s">
        <v>42353</v>
      </c>
      <c r="C1082" s="8" t="s">
        <v>42281</v>
      </c>
      <c r="D1082" s="139">
        <v>133200</v>
      </c>
      <c r="E1082" s="139">
        <v>133200</v>
      </c>
      <c r="F1082" s="14" t="s">
        <v>37942</v>
      </c>
      <c r="G1082" s="8" t="s">
        <v>42964</v>
      </c>
      <c r="H1082" s="8" t="s">
        <v>42964</v>
      </c>
      <c r="I1082" s="121" t="s">
        <v>972</v>
      </c>
      <c r="J1082" s="8" t="s">
        <v>42965</v>
      </c>
    </row>
    <row r="1083" spans="1:10" ht="101.25" x14ac:dyDescent="0.35">
      <c r="A1083" s="8">
        <v>1078</v>
      </c>
      <c r="B1083" s="108" t="s">
        <v>42353</v>
      </c>
      <c r="C1083" s="8" t="s">
        <v>42281</v>
      </c>
      <c r="D1083" s="139">
        <v>266400</v>
      </c>
      <c r="E1083" s="139">
        <v>266400</v>
      </c>
      <c r="F1083" s="14" t="s">
        <v>37942</v>
      </c>
      <c r="G1083" s="8" t="s">
        <v>42966</v>
      </c>
      <c r="H1083" s="8" t="s">
        <v>42966</v>
      </c>
      <c r="I1083" s="121" t="s">
        <v>972</v>
      </c>
      <c r="J1083" s="8" t="s">
        <v>42967</v>
      </c>
    </row>
    <row r="1084" spans="1:10" ht="60.75" x14ac:dyDescent="0.35">
      <c r="A1084" s="8">
        <v>1079</v>
      </c>
      <c r="B1084" s="108" t="s">
        <v>42391</v>
      </c>
      <c r="C1084" s="8" t="s">
        <v>42281</v>
      </c>
      <c r="D1084" s="139">
        <v>5671</v>
      </c>
      <c r="E1084" s="139">
        <v>5671</v>
      </c>
      <c r="F1084" s="14" t="s">
        <v>37942</v>
      </c>
      <c r="G1084" s="8" t="s">
        <v>42968</v>
      </c>
      <c r="H1084" s="8" t="s">
        <v>42968</v>
      </c>
      <c r="I1084" s="121" t="s">
        <v>972</v>
      </c>
      <c r="J1084" s="8" t="s">
        <v>42969</v>
      </c>
    </row>
    <row r="1085" spans="1:10" ht="101.25" x14ac:dyDescent="0.35">
      <c r="A1085" s="8">
        <v>1080</v>
      </c>
      <c r="B1085" s="108" t="s">
        <v>4863</v>
      </c>
      <c r="C1085" s="8" t="s">
        <v>42281</v>
      </c>
      <c r="D1085" s="139">
        <v>360860</v>
      </c>
      <c r="E1085" s="139">
        <v>360860</v>
      </c>
      <c r="F1085" s="14" t="s">
        <v>37942</v>
      </c>
      <c r="G1085" s="8" t="s">
        <v>42970</v>
      </c>
      <c r="H1085" s="8" t="s">
        <v>42970</v>
      </c>
      <c r="I1085" s="121" t="s">
        <v>972</v>
      </c>
      <c r="J1085" s="8" t="s">
        <v>42971</v>
      </c>
    </row>
    <row r="1086" spans="1:10" ht="101.25" x14ac:dyDescent="0.35">
      <c r="A1086" s="8">
        <v>1081</v>
      </c>
      <c r="B1086" s="108" t="s">
        <v>42972</v>
      </c>
      <c r="C1086" s="8" t="s">
        <v>42281</v>
      </c>
      <c r="D1086" s="139">
        <v>22898</v>
      </c>
      <c r="E1086" s="139">
        <v>22898</v>
      </c>
      <c r="F1086" s="14" t="s">
        <v>37942</v>
      </c>
      <c r="G1086" s="8" t="s">
        <v>42973</v>
      </c>
      <c r="H1086" s="8" t="s">
        <v>42973</v>
      </c>
      <c r="I1086" s="121" t="s">
        <v>972</v>
      </c>
      <c r="J1086" s="8" t="s">
        <v>42974</v>
      </c>
    </row>
    <row r="1087" spans="1:10" ht="101.25" x14ac:dyDescent="0.35">
      <c r="A1087" s="8">
        <v>1082</v>
      </c>
      <c r="B1087" s="108" t="s">
        <v>42505</v>
      </c>
      <c r="C1087" s="8" t="s">
        <v>42281</v>
      </c>
      <c r="D1087" s="139">
        <v>23968</v>
      </c>
      <c r="E1087" s="139">
        <v>23968</v>
      </c>
      <c r="F1087" s="14" t="s">
        <v>37942</v>
      </c>
      <c r="G1087" s="8" t="s">
        <v>42975</v>
      </c>
      <c r="H1087" s="8" t="s">
        <v>42975</v>
      </c>
      <c r="I1087" s="121" t="s">
        <v>972</v>
      </c>
      <c r="J1087" s="8" t="s">
        <v>42976</v>
      </c>
    </row>
    <row r="1088" spans="1:10" ht="101.25" x14ac:dyDescent="0.35">
      <c r="A1088" s="8">
        <v>1083</v>
      </c>
      <c r="B1088" s="108" t="s">
        <v>42950</v>
      </c>
      <c r="C1088" s="8" t="s">
        <v>42281</v>
      </c>
      <c r="D1088" s="139">
        <v>26108</v>
      </c>
      <c r="E1088" s="139">
        <v>26108</v>
      </c>
      <c r="F1088" s="14" t="s">
        <v>37942</v>
      </c>
      <c r="G1088" s="8" t="s">
        <v>42977</v>
      </c>
      <c r="H1088" s="8" t="s">
        <v>42977</v>
      </c>
      <c r="I1088" s="121" t="s">
        <v>972</v>
      </c>
      <c r="J1088" s="8" t="s">
        <v>42978</v>
      </c>
    </row>
    <row r="1089" spans="1:10" ht="101.25" x14ac:dyDescent="0.35">
      <c r="A1089" s="8">
        <v>1084</v>
      </c>
      <c r="B1089" s="108" t="s">
        <v>42505</v>
      </c>
      <c r="C1089" s="8" t="s">
        <v>42281</v>
      </c>
      <c r="D1089" s="139">
        <v>32585</v>
      </c>
      <c r="E1089" s="139">
        <v>32585</v>
      </c>
      <c r="F1089" s="14" t="s">
        <v>37942</v>
      </c>
      <c r="G1089" s="8" t="s">
        <v>42979</v>
      </c>
      <c r="H1089" s="8" t="s">
        <v>42979</v>
      </c>
      <c r="I1089" s="121" t="s">
        <v>972</v>
      </c>
      <c r="J1089" s="8" t="s">
        <v>42980</v>
      </c>
    </row>
    <row r="1090" spans="1:10" ht="101.25" x14ac:dyDescent="0.35">
      <c r="A1090" s="8">
        <v>1085</v>
      </c>
      <c r="B1090" s="108" t="s">
        <v>42770</v>
      </c>
      <c r="C1090" s="8" t="s">
        <v>42281</v>
      </c>
      <c r="D1090" s="139">
        <v>42585</v>
      </c>
      <c r="E1090" s="139">
        <v>42585</v>
      </c>
      <c r="F1090" s="14" t="s">
        <v>37942</v>
      </c>
      <c r="G1090" s="8" t="s">
        <v>42981</v>
      </c>
      <c r="H1090" s="8" t="s">
        <v>42981</v>
      </c>
      <c r="I1090" s="121" t="s">
        <v>972</v>
      </c>
      <c r="J1090" s="8" t="s">
        <v>42982</v>
      </c>
    </row>
    <row r="1091" spans="1:10" ht="81" x14ac:dyDescent="0.35">
      <c r="A1091" s="8">
        <v>1086</v>
      </c>
      <c r="B1091" s="108" t="s">
        <v>42415</v>
      </c>
      <c r="C1091" s="8" t="s">
        <v>42281</v>
      </c>
      <c r="D1091" s="139">
        <v>7704</v>
      </c>
      <c r="E1091" s="139">
        <v>7704</v>
      </c>
      <c r="F1091" s="14" t="s">
        <v>37942</v>
      </c>
      <c r="G1091" s="8" t="s">
        <v>42983</v>
      </c>
      <c r="H1091" s="8" t="s">
        <v>42983</v>
      </c>
      <c r="I1091" s="121" t="s">
        <v>972</v>
      </c>
      <c r="J1091" s="8" t="s">
        <v>42984</v>
      </c>
    </row>
    <row r="1092" spans="1:10" ht="101.25" x14ac:dyDescent="0.35">
      <c r="A1092" s="8">
        <v>1087</v>
      </c>
      <c r="B1092" s="108" t="s">
        <v>42464</v>
      </c>
      <c r="C1092" s="8" t="s">
        <v>42281</v>
      </c>
      <c r="D1092" s="139">
        <v>34585</v>
      </c>
      <c r="E1092" s="139">
        <v>34585</v>
      </c>
      <c r="F1092" s="14" t="s">
        <v>37942</v>
      </c>
      <c r="G1092" s="8" t="s">
        <v>42985</v>
      </c>
      <c r="H1092" s="8" t="s">
        <v>42985</v>
      </c>
      <c r="I1092" s="121" t="s">
        <v>972</v>
      </c>
      <c r="J1092" s="8" t="s">
        <v>42986</v>
      </c>
    </row>
    <row r="1093" spans="1:10" ht="60.75" x14ac:dyDescent="0.35">
      <c r="A1093" s="8">
        <v>1088</v>
      </c>
      <c r="B1093" s="108" t="s">
        <v>30463</v>
      </c>
      <c r="C1093" s="8" t="s">
        <v>42281</v>
      </c>
      <c r="D1093" s="139">
        <v>59000</v>
      </c>
      <c r="E1093" s="139">
        <v>59000</v>
      </c>
      <c r="F1093" s="14" t="s">
        <v>37942</v>
      </c>
      <c r="G1093" s="8" t="s">
        <v>42987</v>
      </c>
      <c r="H1093" s="8" t="s">
        <v>42987</v>
      </c>
      <c r="I1093" s="121" t="s">
        <v>972</v>
      </c>
      <c r="J1093" s="8" t="s">
        <v>42988</v>
      </c>
    </row>
    <row r="1094" spans="1:10" ht="60.75" x14ac:dyDescent="0.35">
      <c r="A1094" s="8">
        <v>1089</v>
      </c>
      <c r="B1094" s="108" t="s">
        <v>42989</v>
      </c>
      <c r="C1094" s="8" t="s">
        <v>42281</v>
      </c>
      <c r="D1094" s="139">
        <v>91600</v>
      </c>
      <c r="E1094" s="139">
        <v>91600</v>
      </c>
      <c r="F1094" s="14" t="s">
        <v>37942</v>
      </c>
      <c r="G1094" s="8" t="s">
        <v>42990</v>
      </c>
      <c r="H1094" s="8" t="s">
        <v>42990</v>
      </c>
      <c r="I1094" s="121" t="s">
        <v>972</v>
      </c>
      <c r="J1094" s="8" t="s">
        <v>42991</v>
      </c>
    </row>
    <row r="1095" spans="1:10" ht="60.75" x14ac:dyDescent="0.35">
      <c r="A1095" s="8">
        <v>1090</v>
      </c>
      <c r="B1095" s="108" t="s">
        <v>42992</v>
      </c>
      <c r="C1095" s="8" t="s">
        <v>42281</v>
      </c>
      <c r="D1095" s="139">
        <v>12359</v>
      </c>
      <c r="E1095" s="139">
        <v>12359</v>
      </c>
      <c r="F1095" s="14" t="s">
        <v>37942</v>
      </c>
      <c r="G1095" s="8" t="s">
        <v>42993</v>
      </c>
      <c r="H1095" s="8" t="s">
        <v>42993</v>
      </c>
      <c r="I1095" s="121" t="s">
        <v>972</v>
      </c>
      <c r="J1095" s="8" t="s">
        <v>42994</v>
      </c>
    </row>
    <row r="1096" spans="1:10" ht="81" x14ac:dyDescent="0.35">
      <c r="A1096" s="8">
        <v>1091</v>
      </c>
      <c r="B1096" s="108" t="s">
        <v>42995</v>
      </c>
      <c r="C1096" s="8" t="s">
        <v>42281</v>
      </c>
      <c r="D1096" s="139">
        <v>52172</v>
      </c>
      <c r="E1096" s="139">
        <v>52172</v>
      </c>
      <c r="F1096" s="14" t="s">
        <v>37942</v>
      </c>
      <c r="G1096" s="8" t="s">
        <v>42996</v>
      </c>
      <c r="H1096" s="8" t="s">
        <v>42996</v>
      </c>
      <c r="I1096" s="121" t="s">
        <v>972</v>
      </c>
      <c r="J1096" s="8" t="s">
        <v>42997</v>
      </c>
    </row>
    <row r="1097" spans="1:10" ht="60.75" x14ac:dyDescent="0.35">
      <c r="A1097" s="8">
        <v>1092</v>
      </c>
      <c r="B1097" s="108" t="s">
        <v>42770</v>
      </c>
      <c r="C1097" s="8" t="s">
        <v>42281</v>
      </c>
      <c r="D1097" s="139">
        <v>28970</v>
      </c>
      <c r="E1097" s="139">
        <v>28970</v>
      </c>
      <c r="F1097" s="14" t="s">
        <v>37942</v>
      </c>
      <c r="G1097" s="8" t="s">
        <v>42851</v>
      </c>
      <c r="H1097" s="8" t="s">
        <v>42851</v>
      </c>
      <c r="I1097" s="121" t="s">
        <v>972</v>
      </c>
      <c r="J1097" s="8" t="s">
        <v>42998</v>
      </c>
    </row>
    <row r="1098" spans="1:10" ht="60.75" x14ac:dyDescent="0.35">
      <c r="A1098" s="8">
        <v>1093</v>
      </c>
      <c r="B1098" s="108" t="s">
        <v>42999</v>
      </c>
      <c r="C1098" s="8" t="s">
        <v>42281</v>
      </c>
      <c r="D1098" s="139">
        <v>95102.67</v>
      </c>
      <c r="E1098" s="139">
        <v>95102.67</v>
      </c>
      <c r="F1098" s="14" t="s">
        <v>37942</v>
      </c>
      <c r="G1098" s="8" t="s">
        <v>43000</v>
      </c>
      <c r="H1098" s="8" t="s">
        <v>43000</v>
      </c>
      <c r="I1098" s="121" t="s">
        <v>972</v>
      </c>
      <c r="J1098" s="8" t="s">
        <v>43001</v>
      </c>
    </row>
    <row r="1099" spans="1:10" ht="60.75" x14ac:dyDescent="0.35">
      <c r="A1099" s="8">
        <v>1094</v>
      </c>
      <c r="B1099" s="108" t="s">
        <v>43002</v>
      </c>
      <c r="C1099" s="8" t="s">
        <v>42281</v>
      </c>
      <c r="D1099" s="139">
        <v>11291</v>
      </c>
      <c r="E1099" s="139">
        <v>11291</v>
      </c>
      <c r="F1099" s="14" t="s">
        <v>37942</v>
      </c>
      <c r="G1099" s="8" t="s">
        <v>43003</v>
      </c>
      <c r="H1099" s="8" t="s">
        <v>43003</v>
      </c>
      <c r="I1099" s="121" t="s">
        <v>972</v>
      </c>
      <c r="J1099" s="8" t="s">
        <v>43004</v>
      </c>
    </row>
    <row r="1100" spans="1:10" ht="60.75" x14ac:dyDescent="0.35">
      <c r="A1100" s="8">
        <v>1095</v>
      </c>
      <c r="B1100" s="108" t="s">
        <v>36610</v>
      </c>
      <c r="C1100" s="8" t="s">
        <v>42281</v>
      </c>
      <c r="D1100" s="139">
        <v>170000</v>
      </c>
      <c r="E1100" s="139">
        <v>170000</v>
      </c>
      <c r="F1100" s="14" t="s">
        <v>37942</v>
      </c>
      <c r="G1100" s="8" t="s">
        <v>43005</v>
      </c>
      <c r="H1100" s="8" t="s">
        <v>43005</v>
      </c>
      <c r="I1100" s="121" t="s">
        <v>972</v>
      </c>
      <c r="J1100" s="8" t="s">
        <v>43006</v>
      </c>
    </row>
    <row r="1101" spans="1:10" ht="101.25" x14ac:dyDescent="0.35">
      <c r="A1101" s="8">
        <v>1096</v>
      </c>
      <c r="B1101" s="108" t="s">
        <v>42505</v>
      </c>
      <c r="C1101" s="8" t="s">
        <v>42281</v>
      </c>
      <c r="D1101" s="139">
        <v>216720</v>
      </c>
      <c r="E1101" s="139">
        <v>216720</v>
      </c>
      <c r="F1101" s="14" t="s">
        <v>37942</v>
      </c>
      <c r="G1101" s="8" t="s">
        <v>43007</v>
      </c>
      <c r="H1101" s="8" t="s">
        <v>43007</v>
      </c>
      <c r="I1101" s="121" t="s">
        <v>972</v>
      </c>
      <c r="J1101" s="8" t="s">
        <v>43008</v>
      </c>
    </row>
    <row r="1102" spans="1:10" ht="60.75" x14ac:dyDescent="0.35">
      <c r="A1102" s="8">
        <v>1097</v>
      </c>
      <c r="B1102" s="108" t="s">
        <v>42464</v>
      </c>
      <c r="C1102" s="8" t="s">
        <v>42281</v>
      </c>
      <c r="D1102" s="139">
        <v>78878.25</v>
      </c>
      <c r="E1102" s="139">
        <v>78878.25</v>
      </c>
      <c r="F1102" s="14" t="s">
        <v>37942</v>
      </c>
      <c r="G1102" s="8" t="s">
        <v>43009</v>
      </c>
      <c r="H1102" s="8" t="s">
        <v>43009</v>
      </c>
      <c r="I1102" s="121" t="s">
        <v>972</v>
      </c>
      <c r="J1102" s="8" t="s">
        <v>43010</v>
      </c>
    </row>
    <row r="1103" spans="1:10" ht="60.75" x14ac:dyDescent="0.35">
      <c r="A1103" s="8">
        <v>1098</v>
      </c>
      <c r="B1103" s="108" t="s">
        <v>42391</v>
      </c>
      <c r="C1103" s="8" t="s">
        <v>42281</v>
      </c>
      <c r="D1103" s="139">
        <v>10500</v>
      </c>
      <c r="E1103" s="139">
        <v>10500</v>
      </c>
      <c r="F1103" s="14" t="s">
        <v>37942</v>
      </c>
      <c r="G1103" s="8" t="s">
        <v>43011</v>
      </c>
      <c r="H1103" s="8" t="s">
        <v>43011</v>
      </c>
      <c r="I1103" s="121" t="s">
        <v>972</v>
      </c>
      <c r="J1103" s="8" t="s">
        <v>43012</v>
      </c>
    </row>
    <row r="1104" spans="1:10" ht="60.75" x14ac:dyDescent="0.35">
      <c r="A1104" s="8">
        <v>1099</v>
      </c>
      <c r="B1104" s="108" t="s">
        <v>42441</v>
      </c>
      <c r="C1104" s="8" t="s">
        <v>42281</v>
      </c>
      <c r="D1104" s="139">
        <v>23000</v>
      </c>
      <c r="E1104" s="139">
        <v>23000</v>
      </c>
      <c r="F1104" s="14" t="s">
        <v>37942</v>
      </c>
      <c r="G1104" s="8" t="s">
        <v>43013</v>
      </c>
      <c r="H1104" s="8" t="s">
        <v>43013</v>
      </c>
      <c r="I1104" s="121" t="s">
        <v>972</v>
      </c>
      <c r="J1104" s="8" t="s">
        <v>43014</v>
      </c>
    </row>
    <row r="1105" spans="1:10" ht="60.75" x14ac:dyDescent="0.35">
      <c r="A1105" s="8">
        <v>1100</v>
      </c>
      <c r="B1105" s="108" t="s">
        <v>42770</v>
      </c>
      <c r="C1105" s="8" t="s">
        <v>42281</v>
      </c>
      <c r="D1105" s="139">
        <v>395000</v>
      </c>
      <c r="E1105" s="139">
        <v>395000</v>
      </c>
      <c r="F1105" s="14" t="s">
        <v>37942</v>
      </c>
      <c r="G1105" s="8" t="s">
        <v>43015</v>
      </c>
      <c r="H1105" s="8" t="s">
        <v>43015</v>
      </c>
      <c r="I1105" s="121" t="s">
        <v>972</v>
      </c>
      <c r="J1105" s="8" t="s">
        <v>43016</v>
      </c>
    </row>
    <row r="1106" spans="1:10" ht="60.75" x14ac:dyDescent="0.35">
      <c r="A1106" s="8">
        <v>1101</v>
      </c>
      <c r="B1106" s="108" t="s">
        <v>42770</v>
      </c>
      <c r="C1106" s="8" t="s">
        <v>42281</v>
      </c>
      <c r="D1106" s="139">
        <v>28500</v>
      </c>
      <c r="E1106" s="139">
        <v>28500</v>
      </c>
      <c r="F1106" s="14" t="s">
        <v>37942</v>
      </c>
      <c r="G1106" s="8" t="s">
        <v>42506</v>
      </c>
      <c r="H1106" s="8" t="s">
        <v>42506</v>
      </c>
      <c r="I1106" s="121" t="s">
        <v>972</v>
      </c>
      <c r="J1106" s="8" t="s">
        <v>43017</v>
      </c>
    </row>
    <row r="1107" spans="1:10" ht="60.75" x14ac:dyDescent="0.35">
      <c r="A1107" s="8">
        <v>1102</v>
      </c>
      <c r="B1107" s="108" t="s">
        <v>4863</v>
      </c>
      <c r="C1107" s="8" t="s">
        <v>42281</v>
      </c>
      <c r="D1107" s="139">
        <v>40680</v>
      </c>
      <c r="E1107" s="139">
        <v>40680</v>
      </c>
      <c r="F1107" s="14" t="s">
        <v>37942</v>
      </c>
      <c r="G1107" s="8" t="s">
        <v>43018</v>
      </c>
      <c r="H1107" s="8" t="s">
        <v>43018</v>
      </c>
      <c r="I1107" s="121" t="s">
        <v>972</v>
      </c>
      <c r="J1107" s="8" t="s">
        <v>43019</v>
      </c>
    </row>
    <row r="1108" spans="1:10" ht="60.75" x14ac:dyDescent="0.35">
      <c r="A1108" s="8">
        <v>1103</v>
      </c>
      <c r="B1108" s="108" t="s">
        <v>42752</v>
      </c>
      <c r="C1108" s="8" t="s">
        <v>42281</v>
      </c>
      <c r="D1108" s="139">
        <v>67680</v>
      </c>
      <c r="E1108" s="139">
        <v>67680</v>
      </c>
      <c r="F1108" s="14" t="s">
        <v>37942</v>
      </c>
      <c r="G1108" s="8" t="s">
        <v>43020</v>
      </c>
      <c r="H1108" s="8" t="s">
        <v>43020</v>
      </c>
      <c r="I1108" s="121" t="s">
        <v>972</v>
      </c>
      <c r="J1108" s="8" t="s">
        <v>43021</v>
      </c>
    </row>
    <row r="1109" spans="1:10" ht="60.75" x14ac:dyDescent="0.35">
      <c r="A1109" s="8">
        <v>1104</v>
      </c>
      <c r="B1109" s="108" t="s">
        <v>42770</v>
      </c>
      <c r="C1109" s="8" t="s">
        <v>42281</v>
      </c>
      <c r="D1109" s="139">
        <v>36690</v>
      </c>
      <c r="E1109" s="139">
        <v>36690</v>
      </c>
      <c r="F1109" s="14" t="s">
        <v>37942</v>
      </c>
      <c r="G1109" s="8" t="s">
        <v>43022</v>
      </c>
      <c r="H1109" s="8" t="s">
        <v>43022</v>
      </c>
      <c r="I1109" s="121" t="s">
        <v>972</v>
      </c>
      <c r="J1109" s="8" t="s">
        <v>43023</v>
      </c>
    </row>
    <row r="1110" spans="1:10" ht="60.75" x14ac:dyDescent="0.35">
      <c r="A1110" s="8">
        <v>1105</v>
      </c>
      <c r="B1110" s="108" t="s">
        <v>42464</v>
      </c>
      <c r="C1110" s="8" t="s">
        <v>42281</v>
      </c>
      <c r="D1110" s="139">
        <v>30780</v>
      </c>
      <c r="E1110" s="139">
        <v>30780</v>
      </c>
      <c r="F1110" s="14" t="s">
        <v>37942</v>
      </c>
      <c r="G1110" s="8" t="s">
        <v>43024</v>
      </c>
      <c r="H1110" s="8" t="s">
        <v>43024</v>
      </c>
      <c r="I1110" s="121" t="s">
        <v>972</v>
      </c>
      <c r="J1110" s="8" t="s">
        <v>43025</v>
      </c>
    </row>
    <row r="1111" spans="1:10" ht="60.75" x14ac:dyDescent="0.35">
      <c r="A1111" s="8">
        <v>1106</v>
      </c>
      <c r="B1111" s="108" t="s">
        <v>42353</v>
      </c>
      <c r="C1111" s="8" t="s">
        <v>42281</v>
      </c>
      <c r="D1111" s="139">
        <v>25000</v>
      </c>
      <c r="E1111" s="139">
        <v>25000</v>
      </c>
      <c r="F1111" s="14" t="s">
        <v>37942</v>
      </c>
      <c r="G1111" s="8" t="s">
        <v>43026</v>
      </c>
      <c r="H1111" s="8" t="s">
        <v>43026</v>
      </c>
      <c r="I1111" s="121" t="s">
        <v>972</v>
      </c>
      <c r="J1111" s="8" t="s">
        <v>43027</v>
      </c>
    </row>
    <row r="1112" spans="1:10" ht="60.75" x14ac:dyDescent="0.35">
      <c r="A1112" s="8">
        <v>1107</v>
      </c>
      <c r="B1112" s="108" t="s">
        <v>42464</v>
      </c>
      <c r="C1112" s="8" t="s">
        <v>42281</v>
      </c>
      <c r="D1112" s="139">
        <v>36700</v>
      </c>
      <c r="E1112" s="139">
        <v>36700</v>
      </c>
      <c r="F1112" s="14" t="s">
        <v>37942</v>
      </c>
      <c r="G1112" s="8" t="s">
        <v>43028</v>
      </c>
      <c r="H1112" s="8" t="s">
        <v>43028</v>
      </c>
      <c r="I1112" s="121" t="s">
        <v>972</v>
      </c>
      <c r="J1112" s="8" t="s">
        <v>43029</v>
      </c>
    </row>
    <row r="1113" spans="1:10" ht="60.75" x14ac:dyDescent="0.35">
      <c r="A1113" s="8">
        <v>1108</v>
      </c>
      <c r="B1113" s="108" t="s">
        <v>42752</v>
      </c>
      <c r="C1113" s="8" t="s">
        <v>42281</v>
      </c>
      <c r="D1113" s="139">
        <v>67000</v>
      </c>
      <c r="E1113" s="139">
        <v>67000</v>
      </c>
      <c r="F1113" s="14" t="s">
        <v>37942</v>
      </c>
      <c r="G1113" s="8" t="s">
        <v>43030</v>
      </c>
      <c r="H1113" s="8" t="s">
        <v>43030</v>
      </c>
      <c r="I1113" s="121" t="s">
        <v>972</v>
      </c>
      <c r="J1113" s="8" t="s">
        <v>43031</v>
      </c>
    </row>
    <row r="1114" spans="1:10" ht="60.75" x14ac:dyDescent="0.35">
      <c r="A1114" s="8">
        <v>1109</v>
      </c>
      <c r="B1114" s="108" t="s">
        <v>42391</v>
      </c>
      <c r="C1114" s="8" t="s">
        <v>42281</v>
      </c>
      <c r="D1114" s="139">
        <v>35000</v>
      </c>
      <c r="E1114" s="139">
        <v>35000</v>
      </c>
      <c r="F1114" s="14" t="s">
        <v>37942</v>
      </c>
      <c r="G1114" s="8" t="s">
        <v>43032</v>
      </c>
      <c r="H1114" s="8" t="s">
        <v>43032</v>
      </c>
      <c r="I1114" s="121" t="s">
        <v>972</v>
      </c>
      <c r="J1114" s="8" t="s">
        <v>43033</v>
      </c>
    </row>
    <row r="1115" spans="1:10" ht="60.75" x14ac:dyDescent="0.35">
      <c r="A1115" s="8">
        <v>1110</v>
      </c>
      <c r="B1115" s="108" t="s">
        <v>42770</v>
      </c>
      <c r="C1115" s="8" t="s">
        <v>42281</v>
      </c>
      <c r="D1115" s="139">
        <v>36320</v>
      </c>
      <c r="E1115" s="139">
        <v>36320</v>
      </c>
      <c r="F1115" s="14" t="s">
        <v>37942</v>
      </c>
      <c r="G1115" s="8" t="s">
        <v>43034</v>
      </c>
      <c r="H1115" s="8" t="s">
        <v>43034</v>
      </c>
      <c r="I1115" s="121" t="s">
        <v>972</v>
      </c>
      <c r="J1115" s="8" t="s">
        <v>43035</v>
      </c>
    </row>
    <row r="1116" spans="1:10" ht="60.75" x14ac:dyDescent="0.35">
      <c r="A1116" s="8">
        <v>1111</v>
      </c>
      <c r="B1116" s="108" t="s">
        <v>42770</v>
      </c>
      <c r="C1116" s="8" t="s">
        <v>42281</v>
      </c>
      <c r="D1116" s="139">
        <v>24400</v>
      </c>
      <c r="E1116" s="139">
        <v>24400</v>
      </c>
      <c r="F1116" s="14" t="s">
        <v>37942</v>
      </c>
      <c r="G1116" s="8" t="s">
        <v>43036</v>
      </c>
      <c r="H1116" s="8" t="s">
        <v>43036</v>
      </c>
      <c r="I1116" s="121" t="s">
        <v>972</v>
      </c>
      <c r="J1116" s="8" t="s">
        <v>43037</v>
      </c>
    </row>
    <row r="1117" spans="1:10" ht="60.75" x14ac:dyDescent="0.35">
      <c r="A1117" s="8">
        <v>1112</v>
      </c>
      <c r="B1117" s="108" t="s">
        <v>42464</v>
      </c>
      <c r="C1117" s="8" t="s">
        <v>42281</v>
      </c>
      <c r="D1117" s="139">
        <v>30500</v>
      </c>
      <c r="E1117" s="139">
        <v>30500</v>
      </c>
      <c r="F1117" s="14" t="s">
        <v>37942</v>
      </c>
      <c r="G1117" s="8" t="s">
        <v>43038</v>
      </c>
      <c r="H1117" s="8" t="s">
        <v>43038</v>
      </c>
      <c r="I1117" s="121" t="s">
        <v>972</v>
      </c>
      <c r="J1117" s="8" t="s">
        <v>43039</v>
      </c>
    </row>
    <row r="1118" spans="1:10" ht="60.75" x14ac:dyDescent="0.35">
      <c r="A1118" s="8">
        <v>1113</v>
      </c>
      <c r="B1118" s="108" t="s">
        <v>42464</v>
      </c>
      <c r="C1118" s="8" t="s">
        <v>42281</v>
      </c>
      <c r="D1118" s="139">
        <v>36320</v>
      </c>
      <c r="E1118" s="139">
        <v>36320</v>
      </c>
      <c r="F1118" s="14" t="s">
        <v>37942</v>
      </c>
      <c r="G1118" s="8" t="s">
        <v>43034</v>
      </c>
      <c r="H1118" s="8" t="s">
        <v>43034</v>
      </c>
      <c r="I1118" s="121" t="s">
        <v>972</v>
      </c>
      <c r="J1118" s="8" t="s">
        <v>43040</v>
      </c>
    </row>
    <row r="1119" spans="1:10" ht="60.75" x14ac:dyDescent="0.35">
      <c r="A1119" s="8">
        <v>1114</v>
      </c>
      <c r="B1119" s="108" t="s">
        <v>42770</v>
      </c>
      <c r="C1119" s="8" t="s">
        <v>42281</v>
      </c>
      <c r="D1119" s="139">
        <v>34000</v>
      </c>
      <c r="E1119" s="139">
        <v>34000</v>
      </c>
      <c r="F1119" s="14" t="s">
        <v>37942</v>
      </c>
      <c r="G1119" s="8" t="s">
        <v>43041</v>
      </c>
      <c r="H1119" s="8" t="s">
        <v>43041</v>
      </c>
      <c r="I1119" s="121" t="s">
        <v>972</v>
      </c>
      <c r="J1119" s="8" t="s">
        <v>43042</v>
      </c>
    </row>
    <row r="1120" spans="1:10" ht="60.75" x14ac:dyDescent="0.35">
      <c r="A1120" s="8">
        <v>1115</v>
      </c>
      <c r="B1120" s="108" t="s">
        <v>42415</v>
      </c>
      <c r="C1120" s="8" t="s">
        <v>42281</v>
      </c>
      <c r="D1120" s="139">
        <v>19795</v>
      </c>
      <c r="E1120" s="139">
        <v>19795</v>
      </c>
      <c r="F1120" s="14" t="s">
        <v>37942</v>
      </c>
      <c r="G1120" s="8" t="s">
        <v>43043</v>
      </c>
      <c r="H1120" s="8" t="s">
        <v>43043</v>
      </c>
      <c r="I1120" s="121" t="s">
        <v>972</v>
      </c>
      <c r="J1120" s="8" t="s">
        <v>43044</v>
      </c>
    </row>
    <row r="1121" spans="1:10" ht="60.75" x14ac:dyDescent="0.35">
      <c r="A1121" s="8">
        <v>1116</v>
      </c>
      <c r="B1121" s="108" t="s">
        <v>42415</v>
      </c>
      <c r="C1121" s="8" t="s">
        <v>42281</v>
      </c>
      <c r="D1121" s="139">
        <v>108326.8</v>
      </c>
      <c r="E1121" s="139">
        <v>108326.8</v>
      </c>
      <c r="F1121" s="14" t="s">
        <v>37942</v>
      </c>
      <c r="G1121" s="8" t="s">
        <v>43045</v>
      </c>
      <c r="H1121" s="8" t="s">
        <v>43045</v>
      </c>
      <c r="I1121" s="121" t="s">
        <v>972</v>
      </c>
      <c r="J1121" s="8" t="s">
        <v>43046</v>
      </c>
    </row>
    <row r="1122" spans="1:10" ht="101.25" x14ac:dyDescent="0.35">
      <c r="A1122" s="8">
        <v>1117</v>
      </c>
      <c r="B1122" s="108" t="s">
        <v>42505</v>
      </c>
      <c r="C1122" s="8" t="s">
        <v>42281</v>
      </c>
      <c r="D1122" s="139">
        <v>24678</v>
      </c>
      <c r="E1122" s="139">
        <v>24678</v>
      </c>
      <c r="F1122" s="14" t="s">
        <v>37942</v>
      </c>
      <c r="G1122" s="8" t="s">
        <v>43047</v>
      </c>
      <c r="H1122" s="8" t="s">
        <v>43047</v>
      </c>
      <c r="I1122" s="121" t="s">
        <v>972</v>
      </c>
      <c r="J1122" s="8" t="s">
        <v>43048</v>
      </c>
    </row>
    <row r="1123" spans="1:10" ht="60.75" x14ac:dyDescent="0.35">
      <c r="A1123" s="8">
        <v>1118</v>
      </c>
      <c r="B1123" s="108" t="s">
        <v>42415</v>
      </c>
      <c r="C1123" s="8" t="s">
        <v>42281</v>
      </c>
      <c r="D1123" s="139">
        <v>17100</v>
      </c>
      <c r="E1123" s="139">
        <v>17100</v>
      </c>
      <c r="F1123" s="14" t="s">
        <v>37942</v>
      </c>
      <c r="G1123" s="8" t="s">
        <v>43049</v>
      </c>
      <c r="H1123" s="8" t="s">
        <v>43049</v>
      </c>
      <c r="I1123" s="121" t="s">
        <v>972</v>
      </c>
      <c r="J1123" s="8" t="s">
        <v>43050</v>
      </c>
    </row>
    <row r="1124" spans="1:10" ht="60.75" x14ac:dyDescent="0.35">
      <c r="A1124" s="8">
        <v>1119</v>
      </c>
      <c r="B1124" s="108" t="s">
        <v>42505</v>
      </c>
      <c r="C1124" s="8" t="s">
        <v>42281</v>
      </c>
      <c r="D1124" s="139">
        <v>30900</v>
      </c>
      <c r="E1124" s="139">
        <v>30900</v>
      </c>
      <c r="F1124" s="14" t="s">
        <v>37942</v>
      </c>
      <c r="G1124" s="8" t="s">
        <v>43051</v>
      </c>
      <c r="H1124" s="8" t="s">
        <v>43051</v>
      </c>
      <c r="I1124" s="121" t="s">
        <v>972</v>
      </c>
      <c r="J1124" s="8" t="s">
        <v>43052</v>
      </c>
    </row>
    <row r="1125" spans="1:10" ht="60.75" x14ac:dyDescent="0.35">
      <c r="A1125" s="8">
        <v>1120</v>
      </c>
      <c r="B1125" s="108" t="s">
        <v>42461</v>
      </c>
      <c r="C1125" s="8" t="s">
        <v>42281</v>
      </c>
      <c r="D1125" s="139">
        <v>23200</v>
      </c>
      <c r="E1125" s="139">
        <v>23200</v>
      </c>
      <c r="F1125" s="14" t="s">
        <v>37942</v>
      </c>
      <c r="G1125" s="8" t="s">
        <v>43053</v>
      </c>
      <c r="H1125" s="8" t="s">
        <v>43053</v>
      </c>
      <c r="I1125" s="121" t="s">
        <v>972</v>
      </c>
      <c r="J1125" s="8" t="s">
        <v>43054</v>
      </c>
    </row>
    <row r="1126" spans="1:10" ht="60.75" x14ac:dyDescent="0.35">
      <c r="A1126" s="8">
        <v>1121</v>
      </c>
      <c r="B1126" s="108" t="s">
        <v>42461</v>
      </c>
      <c r="C1126" s="8" t="s">
        <v>42281</v>
      </c>
      <c r="D1126" s="139">
        <v>29300</v>
      </c>
      <c r="E1126" s="139">
        <v>29300</v>
      </c>
      <c r="F1126" s="14" t="s">
        <v>37942</v>
      </c>
      <c r="G1126" s="8" t="s">
        <v>43055</v>
      </c>
      <c r="H1126" s="8" t="s">
        <v>43055</v>
      </c>
      <c r="I1126" s="121" t="s">
        <v>972</v>
      </c>
      <c r="J1126" s="8" t="s">
        <v>43056</v>
      </c>
    </row>
    <row r="1127" spans="1:10" ht="60.75" x14ac:dyDescent="0.35">
      <c r="A1127" s="8">
        <v>1122</v>
      </c>
      <c r="B1127" s="108" t="s">
        <v>42568</v>
      </c>
      <c r="C1127" s="8" t="s">
        <v>42281</v>
      </c>
      <c r="D1127" s="139">
        <v>58900</v>
      </c>
      <c r="E1127" s="139">
        <v>58900</v>
      </c>
      <c r="F1127" s="14" t="s">
        <v>37942</v>
      </c>
      <c r="G1127" s="8" t="s">
        <v>43057</v>
      </c>
      <c r="H1127" s="8" t="s">
        <v>43057</v>
      </c>
      <c r="I1127" s="121" t="s">
        <v>972</v>
      </c>
      <c r="J1127" s="8" t="s">
        <v>43058</v>
      </c>
    </row>
    <row r="1128" spans="1:10" ht="60.75" x14ac:dyDescent="0.35">
      <c r="A1128" s="8">
        <v>1123</v>
      </c>
      <c r="B1128" s="108" t="s">
        <v>42972</v>
      </c>
      <c r="C1128" s="8" t="s">
        <v>42281</v>
      </c>
      <c r="D1128" s="139">
        <v>34400</v>
      </c>
      <c r="E1128" s="139">
        <v>34400</v>
      </c>
      <c r="F1128" s="14" t="s">
        <v>37942</v>
      </c>
      <c r="G1128" s="8" t="s">
        <v>43059</v>
      </c>
      <c r="H1128" s="8" t="s">
        <v>43059</v>
      </c>
      <c r="I1128" s="121" t="s">
        <v>972</v>
      </c>
      <c r="J1128" s="8" t="s">
        <v>43060</v>
      </c>
    </row>
    <row r="1129" spans="1:10" ht="60.75" x14ac:dyDescent="0.35">
      <c r="A1129" s="8">
        <v>1124</v>
      </c>
      <c r="B1129" s="108" t="s">
        <v>4863</v>
      </c>
      <c r="C1129" s="8" t="s">
        <v>42281</v>
      </c>
      <c r="D1129" s="139">
        <v>32500</v>
      </c>
      <c r="E1129" s="139">
        <v>32500</v>
      </c>
      <c r="F1129" s="14" t="s">
        <v>37942</v>
      </c>
      <c r="G1129" s="8" t="s">
        <v>43061</v>
      </c>
      <c r="H1129" s="8" t="s">
        <v>43061</v>
      </c>
      <c r="I1129" s="121" t="s">
        <v>972</v>
      </c>
      <c r="J1129" s="8" t="s">
        <v>43062</v>
      </c>
    </row>
    <row r="1130" spans="1:10" ht="141.75" x14ac:dyDescent="0.35">
      <c r="A1130" s="8">
        <v>1125</v>
      </c>
      <c r="B1130" s="108" t="s">
        <v>43063</v>
      </c>
      <c r="C1130" s="8" t="s">
        <v>42281</v>
      </c>
      <c r="D1130" s="139">
        <v>25600</v>
      </c>
      <c r="E1130" s="139">
        <v>25600</v>
      </c>
      <c r="F1130" s="14" t="s">
        <v>37942</v>
      </c>
      <c r="G1130" s="8" t="s">
        <v>43064</v>
      </c>
      <c r="H1130" s="8" t="s">
        <v>43064</v>
      </c>
      <c r="I1130" s="121" t="s">
        <v>972</v>
      </c>
      <c r="J1130" s="8" t="s">
        <v>43065</v>
      </c>
    </row>
    <row r="1131" spans="1:10" ht="141.75" x14ac:dyDescent="0.35">
      <c r="A1131" s="8">
        <v>1126</v>
      </c>
      <c r="B1131" s="108" t="s">
        <v>43066</v>
      </c>
      <c r="C1131" s="8" t="s">
        <v>42281</v>
      </c>
      <c r="D1131" s="139">
        <v>42800</v>
      </c>
      <c r="E1131" s="139">
        <v>42800</v>
      </c>
      <c r="F1131" s="14" t="s">
        <v>37942</v>
      </c>
      <c r="G1131" s="8" t="s">
        <v>43067</v>
      </c>
      <c r="H1131" s="8" t="s">
        <v>43067</v>
      </c>
      <c r="I1131" s="121" t="s">
        <v>972</v>
      </c>
      <c r="J1131" s="8" t="s">
        <v>43068</v>
      </c>
    </row>
    <row r="1132" spans="1:10" ht="60.75" x14ac:dyDescent="0.35">
      <c r="A1132" s="8">
        <v>1127</v>
      </c>
      <c r="B1132" s="108" t="s">
        <v>42386</v>
      </c>
      <c r="C1132" s="8" t="s">
        <v>42281</v>
      </c>
      <c r="D1132" s="139">
        <v>35240</v>
      </c>
      <c r="E1132" s="139">
        <v>40856.22</v>
      </c>
      <c r="F1132" s="14" t="s">
        <v>37942</v>
      </c>
      <c r="G1132" s="8" t="s">
        <v>43069</v>
      </c>
      <c r="H1132" s="8" t="s">
        <v>43069</v>
      </c>
      <c r="I1132" s="121" t="s">
        <v>972</v>
      </c>
      <c r="J1132" s="8" t="s">
        <v>43070</v>
      </c>
    </row>
    <row r="1133" spans="1:10" ht="121.5" x14ac:dyDescent="0.35">
      <c r="A1133" s="8">
        <v>1128</v>
      </c>
      <c r="B1133" s="108" t="s">
        <v>43071</v>
      </c>
      <c r="C1133" s="8" t="s">
        <v>42281</v>
      </c>
      <c r="D1133" s="139">
        <v>80250</v>
      </c>
      <c r="E1133" s="139">
        <v>95000</v>
      </c>
      <c r="F1133" s="14" t="s">
        <v>37942</v>
      </c>
      <c r="G1133" s="8" t="s">
        <v>43072</v>
      </c>
      <c r="H1133" s="8" t="s">
        <v>43072</v>
      </c>
      <c r="I1133" s="121" t="s">
        <v>972</v>
      </c>
      <c r="J1133" s="8" t="s">
        <v>43073</v>
      </c>
    </row>
    <row r="1134" spans="1:10" ht="81" x14ac:dyDescent="0.35">
      <c r="A1134" s="8">
        <v>1129</v>
      </c>
      <c r="B1134" s="108" t="s">
        <v>43074</v>
      </c>
      <c r="C1134" s="8" t="s">
        <v>42281</v>
      </c>
      <c r="D1134" s="139">
        <v>6000</v>
      </c>
      <c r="E1134" s="139">
        <v>12600</v>
      </c>
      <c r="F1134" s="14" t="s">
        <v>37942</v>
      </c>
      <c r="G1134" s="8" t="s">
        <v>43075</v>
      </c>
      <c r="H1134" s="8" t="s">
        <v>43075</v>
      </c>
      <c r="I1134" s="121" t="s">
        <v>972</v>
      </c>
      <c r="J1134" s="8" t="s">
        <v>43076</v>
      </c>
    </row>
    <row r="1135" spans="1:10" ht="81" x14ac:dyDescent="0.35">
      <c r="A1135" s="8">
        <v>1130</v>
      </c>
      <c r="B1135" s="108" t="s">
        <v>42386</v>
      </c>
      <c r="C1135" s="8" t="s">
        <v>42281</v>
      </c>
      <c r="D1135" s="139">
        <v>11550</v>
      </c>
      <c r="E1135" s="139">
        <v>11580</v>
      </c>
      <c r="F1135" s="14" t="s">
        <v>37942</v>
      </c>
      <c r="G1135" s="8" t="s">
        <v>43077</v>
      </c>
      <c r="H1135" s="8" t="s">
        <v>43077</v>
      </c>
      <c r="I1135" s="121" t="s">
        <v>972</v>
      </c>
      <c r="J1135" s="8" t="s">
        <v>43078</v>
      </c>
    </row>
    <row r="1136" spans="1:10" ht="81" x14ac:dyDescent="0.35">
      <c r="A1136" s="8">
        <v>1131</v>
      </c>
      <c r="B1136" s="108" t="s">
        <v>43079</v>
      </c>
      <c r="C1136" s="8" t="s">
        <v>42281</v>
      </c>
      <c r="D1136" s="139">
        <v>43335</v>
      </c>
      <c r="E1136" s="139">
        <v>117700</v>
      </c>
      <c r="F1136" s="14" t="s">
        <v>37942</v>
      </c>
      <c r="G1136" s="8" t="s">
        <v>43080</v>
      </c>
      <c r="H1136" s="8" t="s">
        <v>43080</v>
      </c>
      <c r="I1136" s="121" t="s">
        <v>972</v>
      </c>
      <c r="J1136" s="8" t="s">
        <v>43081</v>
      </c>
    </row>
    <row r="1137" spans="1:10" ht="60.75" x14ac:dyDescent="0.35">
      <c r="A1137" s="8">
        <v>1132</v>
      </c>
      <c r="B1137" s="108" t="s">
        <v>42644</v>
      </c>
      <c r="C1137" s="8" t="s">
        <v>42281</v>
      </c>
      <c r="D1137" s="139">
        <v>59342.2</v>
      </c>
      <c r="E1137" s="139">
        <v>86223</v>
      </c>
      <c r="F1137" s="14" t="s">
        <v>37942</v>
      </c>
      <c r="G1137" s="8" t="s">
        <v>43082</v>
      </c>
      <c r="H1137" s="8" t="s">
        <v>43082</v>
      </c>
      <c r="I1137" s="121" t="s">
        <v>972</v>
      </c>
      <c r="J1137" s="8" t="s">
        <v>43083</v>
      </c>
    </row>
    <row r="1138" spans="1:10" ht="101.25" x14ac:dyDescent="0.35">
      <c r="A1138" s="8">
        <v>1133</v>
      </c>
      <c r="B1138" s="108" t="s">
        <v>43084</v>
      </c>
      <c r="C1138" s="8" t="s">
        <v>42281</v>
      </c>
      <c r="D1138" s="139">
        <v>22000</v>
      </c>
      <c r="E1138" s="139">
        <v>32100</v>
      </c>
      <c r="F1138" s="14" t="s">
        <v>37942</v>
      </c>
      <c r="G1138" s="8" t="s">
        <v>43085</v>
      </c>
      <c r="H1138" s="8" t="s">
        <v>43085</v>
      </c>
      <c r="I1138" s="121" t="s">
        <v>972</v>
      </c>
      <c r="J1138" s="8" t="s">
        <v>43086</v>
      </c>
    </row>
    <row r="1139" spans="1:10" ht="81" x14ac:dyDescent="0.35">
      <c r="A1139" s="8">
        <v>1134</v>
      </c>
      <c r="B1139" s="108" t="s">
        <v>42386</v>
      </c>
      <c r="C1139" s="8" t="s">
        <v>42281</v>
      </c>
      <c r="D1139" s="139">
        <v>14300</v>
      </c>
      <c r="E1139" s="139">
        <v>14330</v>
      </c>
      <c r="F1139" s="14" t="s">
        <v>37942</v>
      </c>
      <c r="G1139" s="8" t="s">
        <v>43087</v>
      </c>
      <c r="H1139" s="8" t="s">
        <v>43087</v>
      </c>
      <c r="I1139" s="121" t="s">
        <v>972</v>
      </c>
      <c r="J1139" s="8" t="s">
        <v>43088</v>
      </c>
    </row>
    <row r="1140" spans="1:10" ht="121.5" x14ac:dyDescent="0.35">
      <c r="A1140" s="8">
        <v>1135</v>
      </c>
      <c r="B1140" s="108" t="s">
        <v>43089</v>
      </c>
      <c r="C1140" s="8" t="s">
        <v>42281</v>
      </c>
      <c r="D1140" s="139">
        <v>53928</v>
      </c>
      <c r="E1140" s="139">
        <v>53928</v>
      </c>
      <c r="F1140" s="14" t="s">
        <v>37942</v>
      </c>
      <c r="G1140" s="8" t="s">
        <v>43090</v>
      </c>
      <c r="H1140" s="8" t="s">
        <v>43090</v>
      </c>
      <c r="I1140" s="121" t="s">
        <v>972</v>
      </c>
      <c r="J1140" s="8" t="s">
        <v>43091</v>
      </c>
    </row>
    <row r="1141" spans="1:10" ht="60.75" x14ac:dyDescent="0.35">
      <c r="A1141" s="8">
        <v>1136</v>
      </c>
      <c r="B1141" s="108" t="s">
        <v>42523</v>
      </c>
      <c r="C1141" s="8" t="s">
        <v>42281</v>
      </c>
      <c r="D1141" s="139">
        <v>45650</v>
      </c>
      <c r="E1141" s="139">
        <v>45650</v>
      </c>
      <c r="F1141" s="14" t="s">
        <v>37942</v>
      </c>
      <c r="G1141" s="8" t="s">
        <v>43092</v>
      </c>
      <c r="H1141" s="8" t="s">
        <v>43092</v>
      </c>
      <c r="I1141" s="121" t="s">
        <v>972</v>
      </c>
      <c r="J1141" s="8" t="s">
        <v>43093</v>
      </c>
    </row>
    <row r="1142" spans="1:10" ht="60.75" x14ac:dyDescent="0.35">
      <c r="A1142" s="8">
        <v>1137</v>
      </c>
      <c r="B1142" s="108" t="s">
        <v>43094</v>
      </c>
      <c r="C1142" s="8" t="s">
        <v>42281</v>
      </c>
      <c r="D1142" s="139">
        <v>8600</v>
      </c>
      <c r="E1142" s="139">
        <v>10000</v>
      </c>
      <c r="F1142" s="14" t="s">
        <v>37942</v>
      </c>
      <c r="G1142" s="8" t="s">
        <v>43095</v>
      </c>
      <c r="H1142" s="8" t="s">
        <v>43095</v>
      </c>
      <c r="I1142" s="121" t="s">
        <v>972</v>
      </c>
      <c r="J1142" s="8" t="s">
        <v>43096</v>
      </c>
    </row>
    <row r="1143" spans="1:10" ht="81" x14ac:dyDescent="0.35">
      <c r="A1143" s="8">
        <v>1138</v>
      </c>
      <c r="B1143" s="108" t="s">
        <v>42386</v>
      </c>
      <c r="C1143" s="8" t="s">
        <v>42281</v>
      </c>
      <c r="D1143" s="139">
        <v>7757.5</v>
      </c>
      <c r="E1143" s="139">
        <v>8540</v>
      </c>
      <c r="F1143" s="14" t="s">
        <v>37942</v>
      </c>
      <c r="G1143" s="8" t="s">
        <v>43097</v>
      </c>
      <c r="H1143" s="8" t="s">
        <v>43097</v>
      </c>
      <c r="I1143" s="121" t="s">
        <v>972</v>
      </c>
      <c r="J1143" s="8" t="s">
        <v>43098</v>
      </c>
    </row>
    <row r="1144" spans="1:10" ht="60.75" x14ac:dyDescent="0.35">
      <c r="A1144" s="8">
        <v>1139</v>
      </c>
      <c r="B1144" s="108" t="s">
        <v>42386</v>
      </c>
      <c r="C1144" s="8" t="s">
        <v>42281</v>
      </c>
      <c r="D1144" s="139">
        <v>96942</v>
      </c>
      <c r="E1144" s="139">
        <v>97072</v>
      </c>
      <c r="F1144" s="14" t="s">
        <v>37942</v>
      </c>
      <c r="G1144" s="8" t="s">
        <v>43099</v>
      </c>
      <c r="H1144" s="8" t="s">
        <v>43099</v>
      </c>
      <c r="I1144" s="121" t="s">
        <v>972</v>
      </c>
      <c r="J1144" s="8" t="s">
        <v>43100</v>
      </c>
    </row>
    <row r="1145" spans="1:10" ht="121.5" x14ac:dyDescent="0.35">
      <c r="A1145" s="8">
        <v>1140</v>
      </c>
      <c r="B1145" s="108" t="s">
        <v>43101</v>
      </c>
      <c r="C1145" s="8" t="s">
        <v>42281</v>
      </c>
      <c r="D1145" s="139">
        <v>11770</v>
      </c>
      <c r="E1145" s="139">
        <v>11770</v>
      </c>
      <c r="F1145" s="14" t="s">
        <v>37942</v>
      </c>
      <c r="G1145" s="8" t="s">
        <v>43102</v>
      </c>
      <c r="H1145" s="8" t="s">
        <v>43102</v>
      </c>
      <c r="I1145" s="121" t="s">
        <v>972</v>
      </c>
      <c r="J1145" s="8" t="s">
        <v>43103</v>
      </c>
    </row>
    <row r="1146" spans="1:10" ht="162" x14ac:dyDescent="0.35">
      <c r="A1146" s="8">
        <v>1141</v>
      </c>
      <c r="B1146" s="108" t="s">
        <v>43104</v>
      </c>
      <c r="C1146" s="8" t="s">
        <v>42281</v>
      </c>
      <c r="D1146" s="139">
        <v>22042</v>
      </c>
      <c r="E1146" s="139">
        <v>22042</v>
      </c>
      <c r="F1146" s="14" t="s">
        <v>37942</v>
      </c>
      <c r="G1146" s="8" t="s">
        <v>42398</v>
      </c>
      <c r="H1146" s="8" t="s">
        <v>42398</v>
      </c>
      <c r="I1146" s="121" t="s">
        <v>972</v>
      </c>
      <c r="J1146" s="8" t="s">
        <v>43105</v>
      </c>
    </row>
    <row r="1147" spans="1:10" ht="121.5" x14ac:dyDescent="0.35">
      <c r="A1147" s="8">
        <v>1142</v>
      </c>
      <c r="B1147" s="108" t="s">
        <v>43106</v>
      </c>
      <c r="C1147" s="8" t="s">
        <v>42281</v>
      </c>
      <c r="D1147" s="139">
        <v>96300</v>
      </c>
      <c r="E1147" s="139">
        <v>96300</v>
      </c>
      <c r="F1147" s="14" t="s">
        <v>37942</v>
      </c>
      <c r="G1147" s="8" t="s">
        <v>27686</v>
      </c>
      <c r="H1147" s="8" t="s">
        <v>27686</v>
      </c>
      <c r="I1147" s="121" t="s">
        <v>972</v>
      </c>
      <c r="J1147" s="8" t="s">
        <v>43107</v>
      </c>
    </row>
    <row r="1148" spans="1:10" ht="162" x14ac:dyDescent="0.35">
      <c r="A1148" s="8">
        <v>1143</v>
      </c>
      <c r="B1148" s="108" t="s">
        <v>43108</v>
      </c>
      <c r="C1148" s="8" t="s">
        <v>42281</v>
      </c>
      <c r="D1148" s="139">
        <v>6548.4</v>
      </c>
      <c r="E1148" s="139">
        <v>6548.4</v>
      </c>
      <c r="F1148" s="14" t="s">
        <v>37942</v>
      </c>
      <c r="G1148" s="8" t="s">
        <v>43109</v>
      </c>
      <c r="H1148" s="8" t="s">
        <v>43109</v>
      </c>
      <c r="I1148" s="121" t="s">
        <v>972</v>
      </c>
      <c r="J1148" s="8" t="s">
        <v>43110</v>
      </c>
    </row>
    <row r="1149" spans="1:10" ht="121.5" x14ac:dyDescent="0.35">
      <c r="A1149" s="8">
        <v>1144</v>
      </c>
      <c r="B1149" s="108" t="s">
        <v>43111</v>
      </c>
      <c r="C1149" s="8" t="s">
        <v>42281</v>
      </c>
      <c r="D1149" s="139">
        <v>29853</v>
      </c>
      <c r="E1149" s="139">
        <v>29853</v>
      </c>
      <c r="F1149" s="14" t="s">
        <v>37942</v>
      </c>
      <c r="G1149" s="8" t="s">
        <v>43112</v>
      </c>
      <c r="H1149" s="8" t="s">
        <v>43112</v>
      </c>
      <c r="I1149" s="121" t="s">
        <v>972</v>
      </c>
      <c r="J1149" s="8" t="s">
        <v>43113</v>
      </c>
    </row>
    <row r="1150" spans="1:10" ht="60.75" x14ac:dyDescent="0.35">
      <c r="A1150" s="8">
        <v>1145</v>
      </c>
      <c r="B1150" s="108" t="s">
        <v>42523</v>
      </c>
      <c r="C1150" s="8" t="s">
        <v>42281</v>
      </c>
      <c r="D1150" s="139">
        <v>65612.399999999994</v>
      </c>
      <c r="E1150" s="139">
        <v>65612.399999999994</v>
      </c>
      <c r="F1150" s="14" t="s">
        <v>37942</v>
      </c>
      <c r="G1150" s="8" t="s">
        <v>43114</v>
      </c>
      <c r="H1150" s="8" t="s">
        <v>43114</v>
      </c>
      <c r="I1150" s="121" t="s">
        <v>972</v>
      </c>
      <c r="J1150" s="8" t="s">
        <v>43115</v>
      </c>
    </row>
    <row r="1151" spans="1:10" ht="101.25" x14ac:dyDescent="0.35">
      <c r="A1151" s="8">
        <v>1146</v>
      </c>
      <c r="B1151" s="108" t="s">
        <v>43116</v>
      </c>
      <c r="C1151" s="8" t="s">
        <v>42281</v>
      </c>
      <c r="D1151" s="139">
        <v>25252</v>
      </c>
      <c r="E1151" s="139">
        <v>25294.5</v>
      </c>
      <c r="F1151" s="14" t="s">
        <v>37942</v>
      </c>
      <c r="G1151" s="8" t="s">
        <v>43117</v>
      </c>
      <c r="H1151" s="8" t="s">
        <v>43117</v>
      </c>
      <c r="I1151" s="121" t="s">
        <v>972</v>
      </c>
      <c r="J1151" s="8" t="s">
        <v>43118</v>
      </c>
    </row>
    <row r="1152" spans="1:10" ht="81" x14ac:dyDescent="0.35">
      <c r="A1152" s="8">
        <v>1147</v>
      </c>
      <c r="B1152" s="126" t="s">
        <v>38070</v>
      </c>
      <c r="C1152" s="112" t="s">
        <v>36856</v>
      </c>
      <c r="D1152" s="336">
        <v>1650</v>
      </c>
      <c r="E1152" s="336">
        <v>1650</v>
      </c>
      <c r="F1152" s="112" t="s">
        <v>37943</v>
      </c>
      <c r="G1152" s="112" t="s">
        <v>38071</v>
      </c>
      <c r="H1152" s="112" t="str">
        <f t="shared" si="19"/>
        <v>ห้างหุ้นส่วนจำกัด จามเทวี (2535) 1650 บาท</v>
      </c>
      <c r="I1152" s="335" t="s">
        <v>36812</v>
      </c>
      <c r="J1152" s="112" t="s">
        <v>16414</v>
      </c>
    </row>
    <row r="1153" spans="1:10" ht="81" x14ac:dyDescent="0.35">
      <c r="A1153" s="8">
        <v>1148</v>
      </c>
      <c r="B1153" s="126" t="s">
        <v>38072</v>
      </c>
      <c r="C1153" s="112" t="s">
        <v>36856</v>
      </c>
      <c r="D1153" s="336">
        <v>288900</v>
      </c>
      <c r="E1153" s="336">
        <v>288900</v>
      </c>
      <c r="F1153" s="112" t="s">
        <v>37943</v>
      </c>
      <c r="G1153" s="112" t="s">
        <v>38073</v>
      </c>
      <c r="H1153" s="112" t="str">
        <f t="shared" si="19"/>
        <v>บริษัท ซิลลิค ฟาร์มา จำกัด 288900 บาท</v>
      </c>
      <c r="I1153" s="335" t="s">
        <v>36812</v>
      </c>
      <c r="J1153" s="112" t="s">
        <v>16407</v>
      </c>
    </row>
    <row r="1154" spans="1:10" ht="81" x14ac:dyDescent="0.35">
      <c r="A1154" s="8">
        <v>1149</v>
      </c>
      <c r="B1154" s="126" t="s">
        <v>38074</v>
      </c>
      <c r="C1154" s="112" t="s">
        <v>36856</v>
      </c>
      <c r="D1154" s="336">
        <v>240000</v>
      </c>
      <c r="E1154" s="336">
        <v>240000</v>
      </c>
      <c r="F1154" s="112" t="s">
        <v>37943</v>
      </c>
      <c r="G1154" s="112" t="s">
        <v>38075</v>
      </c>
      <c r="H1154" s="112" t="str">
        <f t="shared" si="19"/>
        <v>บริษัท ซอฟต์แวร์คอนสตรัคเตอร์ จำกัด 240000 บาท</v>
      </c>
      <c r="I1154" s="335" t="s">
        <v>36812</v>
      </c>
      <c r="J1154" s="112" t="s">
        <v>16405</v>
      </c>
    </row>
    <row r="1155" spans="1:10" ht="60.75" x14ac:dyDescent="0.35">
      <c r="A1155" s="8">
        <v>1150</v>
      </c>
      <c r="B1155" s="16" t="s">
        <v>33648</v>
      </c>
      <c r="C1155" s="18" t="s">
        <v>28712</v>
      </c>
      <c r="D1155" s="19">
        <v>15000</v>
      </c>
      <c r="E1155" s="19">
        <v>15000</v>
      </c>
      <c r="F1155" s="18" t="s">
        <v>37942</v>
      </c>
      <c r="G1155" s="306" t="s">
        <v>33649</v>
      </c>
      <c r="H1155" s="306" t="s">
        <v>33649</v>
      </c>
      <c r="I1155" s="18" t="s">
        <v>28714</v>
      </c>
      <c r="J1155" s="18" t="s">
        <v>33650</v>
      </c>
    </row>
    <row r="1156" spans="1:10" ht="60.75" x14ac:dyDescent="0.35">
      <c r="A1156" s="8">
        <v>1151</v>
      </c>
      <c r="B1156" s="16" t="s">
        <v>33651</v>
      </c>
      <c r="C1156" s="18" t="s">
        <v>28712</v>
      </c>
      <c r="D1156" s="19">
        <v>46159.5</v>
      </c>
      <c r="E1156" s="19">
        <v>46159.5</v>
      </c>
      <c r="F1156" s="18" t="s">
        <v>37942</v>
      </c>
      <c r="G1156" s="306" t="s">
        <v>33652</v>
      </c>
      <c r="H1156" s="306" t="s">
        <v>33652</v>
      </c>
      <c r="I1156" s="18" t="s">
        <v>28714</v>
      </c>
      <c r="J1156" s="18" t="s">
        <v>33653</v>
      </c>
    </row>
    <row r="1157" spans="1:10" ht="60.75" x14ac:dyDescent="0.35">
      <c r="A1157" s="8">
        <v>1152</v>
      </c>
      <c r="B1157" s="16" t="s">
        <v>28828</v>
      </c>
      <c r="C1157" s="18" t="s">
        <v>28712</v>
      </c>
      <c r="D1157" s="19">
        <v>82176</v>
      </c>
      <c r="E1157" s="19">
        <v>82176</v>
      </c>
      <c r="F1157" s="18" t="s">
        <v>37942</v>
      </c>
      <c r="G1157" s="306" t="s">
        <v>30123</v>
      </c>
      <c r="H1157" s="306" t="s">
        <v>30123</v>
      </c>
      <c r="I1157" s="18" t="s">
        <v>28714</v>
      </c>
      <c r="J1157" s="18" t="s">
        <v>33654</v>
      </c>
    </row>
    <row r="1158" spans="1:10" ht="81" x14ac:dyDescent="0.35">
      <c r="A1158" s="8">
        <v>1153</v>
      </c>
      <c r="B1158" s="16" t="s">
        <v>28828</v>
      </c>
      <c r="C1158" s="18" t="s">
        <v>28712</v>
      </c>
      <c r="D1158" s="19">
        <v>82432.800000000003</v>
      </c>
      <c r="E1158" s="19">
        <v>82432.800000000003</v>
      </c>
      <c r="F1158" s="18" t="s">
        <v>37942</v>
      </c>
      <c r="G1158" s="306" t="s">
        <v>33153</v>
      </c>
      <c r="H1158" s="306" t="s">
        <v>33153</v>
      </c>
      <c r="I1158" s="18" t="s">
        <v>28714</v>
      </c>
      <c r="J1158" s="18" t="s">
        <v>33655</v>
      </c>
    </row>
    <row r="1159" spans="1:10" ht="60.75" x14ac:dyDescent="0.35">
      <c r="A1159" s="8">
        <v>1154</v>
      </c>
      <c r="B1159" s="16" t="s">
        <v>28828</v>
      </c>
      <c r="C1159" s="18" t="s">
        <v>28712</v>
      </c>
      <c r="D1159" s="19">
        <v>2030</v>
      </c>
      <c r="E1159" s="19">
        <v>2030</v>
      </c>
      <c r="F1159" s="18" t="s">
        <v>37942</v>
      </c>
      <c r="G1159" s="306" t="s">
        <v>33656</v>
      </c>
      <c r="H1159" s="306" t="s">
        <v>33656</v>
      </c>
      <c r="I1159" s="18" t="s">
        <v>28714</v>
      </c>
      <c r="J1159" s="18" t="s">
        <v>33657</v>
      </c>
    </row>
    <row r="1160" spans="1:10" ht="60.75" x14ac:dyDescent="0.35">
      <c r="A1160" s="8">
        <v>1155</v>
      </c>
      <c r="B1160" s="16" t="s">
        <v>28828</v>
      </c>
      <c r="C1160" s="18" t="s">
        <v>28712</v>
      </c>
      <c r="D1160" s="19">
        <v>48800</v>
      </c>
      <c r="E1160" s="19">
        <v>48800</v>
      </c>
      <c r="F1160" s="18" t="s">
        <v>37942</v>
      </c>
      <c r="G1160" s="306" t="s">
        <v>33658</v>
      </c>
      <c r="H1160" s="306" t="s">
        <v>33658</v>
      </c>
      <c r="I1160" s="18" t="s">
        <v>28714</v>
      </c>
      <c r="J1160" s="18" t="s">
        <v>33659</v>
      </c>
    </row>
    <row r="1161" spans="1:10" ht="60.75" x14ac:dyDescent="0.35">
      <c r="A1161" s="8">
        <v>1156</v>
      </c>
      <c r="B1161" s="16" t="s">
        <v>28828</v>
      </c>
      <c r="C1161" s="18" t="s">
        <v>28712</v>
      </c>
      <c r="D1161" s="19">
        <v>1599.65</v>
      </c>
      <c r="E1161" s="19">
        <v>1599.65</v>
      </c>
      <c r="F1161" s="18" t="s">
        <v>37942</v>
      </c>
      <c r="G1161" s="306" t="s">
        <v>33660</v>
      </c>
      <c r="H1161" s="306" t="s">
        <v>33660</v>
      </c>
      <c r="I1161" s="18" t="s">
        <v>28714</v>
      </c>
      <c r="J1161" s="18" t="s">
        <v>33661</v>
      </c>
    </row>
    <row r="1162" spans="1:10" ht="81" x14ac:dyDescent="0.35">
      <c r="A1162" s="8">
        <v>1157</v>
      </c>
      <c r="B1162" s="16" t="s">
        <v>28939</v>
      </c>
      <c r="C1162" s="18" t="s">
        <v>28712</v>
      </c>
      <c r="D1162" s="19">
        <v>38600</v>
      </c>
      <c r="E1162" s="19">
        <v>41705</v>
      </c>
      <c r="F1162" s="18" t="s">
        <v>37942</v>
      </c>
      <c r="G1162" s="306" t="s">
        <v>33662</v>
      </c>
      <c r="H1162" s="306" t="s">
        <v>33662</v>
      </c>
      <c r="I1162" s="18" t="s">
        <v>28714</v>
      </c>
      <c r="J1162" s="18" t="s">
        <v>33663</v>
      </c>
    </row>
    <row r="1163" spans="1:10" ht="60.75" x14ac:dyDescent="0.35">
      <c r="A1163" s="8">
        <v>1158</v>
      </c>
      <c r="B1163" s="16" t="s">
        <v>28847</v>
      </c>
      <c r="C1163" s="18" t="s">
        <v>28712</v>
      </c>
      <c r="D1163" s="19">
        <v>19450</v>
      </c>
      <c r="E1163" s="19">
        <v>21925</v>
      </c>
      <c r="F1163" s="18" t="s">
        <v>37942</v>
      </c>
      <c r="G1163" s="306" t="s">
        <v>33664</v>
      </c>
      <c r="H1163" s="306" t="s">
        <v>33664</v>
      </c>
      <c r="I1163" s="18" t="s">
        <v>28714</v>
      </c>
      <c r="J1163" s="18" t="s">
        <v>33665</v>
      </c>
    </row>
    <row r="1164" spans="1:10" ht="81" x14ac:dyDescent="0.35">
      <c r="A1164" s="8">
        <v>1159</v>
      </c>
      <c r="B1164" s="16" t="s">
        <v>28828</v>
      </c>
      <c r="C1164" s="18" t="s">
        <v>28712</v>
      </c>
      <c r="D1164" s="19">
        <v>4500</v>
      </c>
      <c r="E1164" s="19">
        <v>4800</v>
      </c>
      <c r="F1164" s="18" t="s">
        <v>37942</v>
      </c>
      <c r="G1164" s="306" t="s">
        <v>33666</v>
      </c>
      <c r="H1164" s="306" t="s">
        <v>33666</v>
      </c>
      <c r="I1164" s="18" t="s">
        <v>28714</v>
      </c>
      <c r="J1164" s="18" t="s">
        <v>33667</v>
      </c>
    </row>
    <row r="1165" spans="1:10" ht="81" x14ac:dyDescent="0.35">
      <c r="A1165" s="8">
        <v>1160</v>
      </c>
      <c r="B1165" s="16" t="s">
        <v>28837</v>
      </c>
      <c r="C1165" s="18" t="s">
        <v>28712</v>
      </c>
      <c r="D1165" s="19">
        <v>3126</v>
      </c>
      <c r="E1165" s="19">
        <v>3240</v>
      </c>
      <c r="F1165" s="18" t="s">
        <v>37942</v>
      </c>
      <c r="G1165" s="306" t="s">
        <v>33668</v>
      </c>
      <c r="H1165" s="306" t="s">
        <v>33668</v>
      </c>
      <c r="I1165" s="18" t="s">
        <v>28714</v>
      </c>
      <c r="J1165" s="18" t="s">
        <v>33669</v>
      </c>
    </row>
    <row r="1166" spans="1:10" ht="60.75" x14ac:dyDescent="0.35">
      <c r="A1166" s="8">
        <v>1161</v>
      </c>
      <c r="B1166" s="16" t="s">
        <v>28828</v>
      </c>
      <c r="C1166" s="18" t="s">
        <v>28712</v>
      </c>
      <c r="D1166" s="19">
        <v>96300</v>
      </c>
      <c r="E1166" s="19">
        <v>288000</v>
      </c>
      <c r="F1166" s="18" t="s">
        <v>37942</v>
      </c>
      <c r="G1166" s="306" t="s">
        <v>29258</v>
      </c>
      <c r="H1166" s="306" t="s">
        <v>29258</v>
      </c>
      <c r="I1166" s="18" t="s">
        <v>28714</v>
      </c>
      <c r="J1166" s="18" t="s">
        <v>33670</v>
      </c>
    </row>
    <row r="1167" spans="1:10" ht="60.75" x14ac:dyDescent="0.35">
      <c r="A1167" s="8">
        <v>1162</v>
      </c>
      <c r="B1167" s="16" t="s">
        <v>28828</v>
      </c>
      <c r="C1167" s="18" t="s">
        <v>28712</v>
      </c>
      <c r="D1167" s="19">
        <v>85600</v>
      </c>
      <c r="E1167" s="19">
        <v>99964.75</v>
      </c>
      <c r="F1167" s="18" t="s">
        <v>37942</v>
      </c>
      <c r="G1167" s="306" t="s">
        <v>33138</v>
      </c>
      <c r="H1167" s="306" t="s">
        <v>33138</v>
      </c>
      <c r="I1167" s="18" t="s">
        <v>28714</v>
      </c>
      <c r="J1167" s="18" t="s">
        <v>33671</v>
      </c>
    </row>
    <row r="1168" spans="1:10" ht="60.75" x14ac:dyDescent="0.35">
      <c r="A1168" s="8">
        <v>1163</v>
      </c>
      <c r="B1168" s="16" t="s">
        <v>28828</v>
      </c>
      <c r="C1168" s="18" t="s">
        <v>28712</v>
      </c>
      <c r="D1168" s="19">
        <v>97969.2</v>
      </c>
      <c r="E1168" s="19">
        <v>98000</v>
      </c>
      <c r="F1168" s="18" t="s">
        <v>37942</v>
      </c>
      <c r="G1168" s="306" t="s">
        <v>32357</v>
      </c>
      <c r="H1168" s="306" t="s">
        <v>32357</v>
      </c>
      <c r="I1168" s="18" t="s">
        <v>28714</v>
      </c>
      <c r="J1168" s="18" t="s">
        <v>33672</v>
      </c>
    </row>
    <row r="1169" spans="1:10" ht="60.75" x14ac:dyDescent="0.35">
      <c r="A1169" s="8">
        <v>1164</v>
      </c>
      <c r="B1169" s="16" t="s">
        <v>28828</v>
      </c>
      <c r="C1169" s="18" t="s">
        <v>28712</v>
      </c>
      <c r="D1169" s="19">
        <v>64200</v>
      </c>
      <c r="E1169" s="19">
        <v>83588.399999999994</v>
      </c>
      <c r="F1169" s="18" t="s">
        <v>37942</v>
      </c>
      <c r="G1169" s="306" t="s">
        <v>33673</v>
      </c>
      <c r="H1169" s="306" t="s">
        <v>33673</v>
      </c>
      <c r="I1169" s="18" t="s">
        <v>28714</v>
      </c>
      <c r="J1169" s="18" t="s">
        <v>33674</v>
      </c>
    </row>
    <row r="1170" spans="1:10" ht="60.75" x14ac:dyDescent="0.35">
      <c r="A1170" s="8">
        <v>1165</v>
      </c>
      <c r="B1170" s="16" t="s">
        <v>28828</v>
      </c>
      <c r="C1170" s="18" t="s">
        <v>28712</v>
      </c>
      <c r="D1170" s="19">
        <v>73268.25</v>
      </c>
      <c r="E1170" s="19">
        <v>73273.2</v>
      </c>
      <c r="F1170" s="18" t="s">
        <v>37942</v>
      </c>
      <c r="G1170" s="306" t="s">
        <v>33675</v>
      </c>
      <c r="H1170" s="306" t="s">
        <v>33675</v>
      </c>
      <c r="I1170" s="18" t="s">
        <v>28714</v>
      </c>
      <c r="J1170" s="18" t="s">
        <v>33676</v>
      </c>
    </row>
    <row r="1171" spans="1:10" ht="60.75" x14ac:dyDescent="0.35">
      <c r="A1171" s="8">
        <v>1166</v>
      </c>
      <c r="B1171" s="16" t="s">
        <v>28828</v>
      </c>
      <c r="C1171" s="18" t="s">
        <v>28712</v>
      </c>
      <c r="D1171" s="19">
        <v>95370</v>
      </c>
      <c r="E1171" s="19">
        <v>549793.09</v>
      </c>
      <c r="F1171" s="18" t="s">
        <v>37942</v>
      </c>
      <c r="G1171" s="306" t="s">
        <v>33677</v>
      </c>
      <c r="H1171" s="306" t="s">
        <v>33677</v>
      </c>
      <c r="I1171" s="18" t="s">
        <v>28714</v>
      </c>
      <c r="J1171" s="18" t="s">
        <v>33678</v>
      </c>
    </row>
    <row r="1172" spans="1:10" ht="60.75" x14ac:dyDescent="0.35">
      <c r="A1172" s="8">
        <v>1167</v>
      </c>
      <c r="B1172" s="16" t="s">
        <v>28837</v>
      </c>
      <c r="C1172" s="18" t="s">
        <v>28712</v>
      </c>
      <c r="D1172" s="19">
        <v>72588.78</v>
      </c>
      <c r="E1172" s="19">
        <v>122730</v>
      </c>
      <c r="F1172" s="18" t="s">
        <v>37942</v>
      </c>
      <c r="G1172" s="306" t="s">
        <v>33679</v>
      </c>
      <c r="H1172" s="306" t="s">
        <v>33679</v>
      </c>
      <c r="I1172" s="18" t="s">
        <v>28714</v>
      </c>
      <c r="J1172" s="18" t="s">
        <v>33680</v>
      </c>
    </row>
    <row r="1173" spans="1:10" ht="81" x14ac:dyDescent="0.35">
      <c r="A1173" s="8">
        <v>1168</v>
      </c>
      <c r="B1173" s="16" t="s">
        <v>28828</v>
      </c>
      <c r="C1173" s="18" t="s">
        <v>28712</v>
      </c>
      <c r="D1173" s="19">
        <v>51360</v>
      </c>
      <c r="E1173" s="19">
        <v>51360</v>
      </c>
      <c r="F1173" s="18" t="s">
        <v>37942</v>
      </c>
      <c r="G1173" s="306" t="s">
        <v>33681</v>
      </c>
      <c r="H1173" s="306" t="s">
        <v>33681</v>
      </c>
      <c r="I1173" s="18" t="s">
        <v>28714</v>
      </c>
      <c r="J1173" s="18" t="s">
        <v>33682</v>
      </c>
    </row>
    <row r="1174" spans="1:10" ht="60.75" x14ac:dyDescent="0.35">
      <c r="A1174" s="8">
        <v>1169</v>
      </c>
      <c r="B1174" s="16" t="s">
        <v>28828</v>
      </c>
      <c r="C1174" s="18" t="s">
        <v>28712</v>
      </c>
      <c r="D1174" s="19">
        <v>6800</v>
      </c>
      <c r="E1174" s="19">
        <v>12000</v>
      </c>
      <c r="F1174" s="18" t="s">
        <v>37942</v>
      </c>
      <c r="G1174" s="306" t="s">
        <v>29035</v>
      </c>
      <c r="H1174" s="306" t="s">
        <v>29035</v>
      </c>
      <c r="I1174" s="18" t="s">
        <v>28714</v>
      </c>
      <c r="J1174" s="18" t="s">
        <v>33683</v>
      </c>
    </row>
    <row r="1175" spans="1:10" ht="60.75" x14ac:dyDescent="0.35">
      <c r="A1175" s="8">
        <v>1170</v>
      </c>
      <c r="B1175" s="16" t="s">
        <v>28828</v>
      </c>
      <c r="C1175" s="18" t="s">
        <v>28712</v>
      </c>
      <c r="D1175" s="19">
        <v>96300</v>
      </c>
      <c r="E1175" s="19">
        <v>158913</v>
      </c>
      <c r="F1175" s="18" t="s">
        <v>37942</v>
      </c>
      <c r="G1175" s="306" t="s">
        <v>28954</v>
      </c>
      <c r="H1175" s="306" t="s">
        <v>28954</v>
      </c>
      <c r="I1175" s="18" t="s">
        <v>28714</v>
      </c>
      <c r="J1175" s="18" t="s">
        <v>33684</v>
      </c>
    </row>
    <row r="1176" spans="1:10" ht="60.75" x14ac:dyDescent="0.35">
      <c r="A1176" s="8">
        <v>1171</v>
      </c>
      <c r="B1176" s="16" t="s">
        <v>28847</v>
      </c>
      <c r="C1176" s="18" t="s">
        <v>28712</v>
      </c>
      <c r="D1176" s="19">
        <v>89173.8</v>
      </c>
      <c r="E1176" s="19">
        <v>89173.8</v>
      </c>
      <c r="F1176" s="18" t="s">
        <v>37942</v>
      </c>
      <c r="G1176" s="306" t="s">
        <v>33685</v>
      </c>
      <c r="H1176" s="306" t="s">
        <v>33685</v>
      </c>
      <c r="I1176" s="18" t="s">
        <v>28714</v>
      </c>
      <c r="J1176" s="18" t="s">
        <v>33686</v>
      </c>
    </row>
    <row r="1177" spans="1:10" ht="60.75" x14ac:dyDescent="0.35">
      <c r="A1177" s="8">
        <v>1172</v>
      </c>
      <c r="B1177" s="16" t="s">
        <v>28828</v>
      </c>
      <c r="C1177" s="18" t="s">
        <v>28712</v>
      </c>
      <c r="D1177" s="19">
        <v>37396.5</v>
      </c>
      <c r="E1177" s="19">
        <v>37422</v>
      </c>
      <c r="F1177" s="18" t="s">
        <v>37942</v>
      </c>
      <c r="G1177" s="306" t="s">
        <v>33687</v>
      </c>
      <c r="H1177" s="306" t="s">
        <v>33687</v>
      </c>
      <c r="I1177" s="18" t="s">
        <v>28714</v>
      </c>
      <c r="J1177" s="18" t="s">
        <v>33688</v>
      </c>
    </row>
    <row r="1178" spans="1:10" ht="60.75" x14ac:dyDescent="0.35">
      <c r="A1178" s="8">
        <v>1173</v>
      </c>
      <c r="B1178" s="16" t="s">
        <v>28828</v>
      </c>
      <c r="C1178" s="18" t="s">
        <v>28712</v>
      </c>
      <c r="D1178" s="19">
        <v>24610</v>
      </c>
      <c r="E1178" s="19">
        <v>24610</v>
      </c>
      <c r="F1178" s="18" t="s">
        <v>37942</v>
      </c>
      <c r="G1178" s="306" t="s">
        <v>33689</v>
      </c>
      <c r="H1178" s="306" t="s">
        <v>33689</v>
      </c>
      <c r="I1178" s="18" t="s">
        <v>28714</v>
      </c>
      <c r="J1178" s="18" t="s">
        <v>33690</v>
      </c>
    </row>
    <row r="1179" spans="1:10" ht="60.75" x14ac:dyDescent="0.35">
      <c r="A1179" s="8">
        <v>1174</v>
      </c>
      <c r="B1179" s="16" t="s">
        <v>28837</v>
      </c>
      <c r="C1179" s="18" t="s">
        <v>28712</v>
      </c>
      <c r="D1179" s="19">
        <v>84128.75</v>
      </c>
      <c r="E1179" s="19">
        <v>84146</v>
      </c>
      <c r="F1179" s="18" t="s">
        <v>37942</v>
      </c>
      <c r="G1179" s="306" t="s">
        <v>33691</v>
      </c>
      <c r="H1179" s="306" t="s">
        <v>33691</v>
      </c>
      <c r="I1179" s="18" t="s">
        <v>28714</v>
      </c>
      <c r="J1179" s="18" t="s">
        <v>33692</v>
      </c>
    </row>
    <row r="1180" spans="1:10" ht="60.75" x14ac:dyDescent="0.35">
      <c r="A1180" s="8">
        <v>1175</v>
      </c>
      <c r="B1180" s="16" t="s">
        <v>28828</v>
      </c>
      <c r="C1180" s="18" t="s">
        <v>28712</v>
      </c>
      <c r="D1180" s="19">
        <v>97584</v>
      </c>
      <c r="E1180" s="19">
        <v>113848</v>
      </c>
      <c r="F1180" s="18" t="s">
        <v>37942</v>
      </c>
      <c r="G1180" s="306" t="s">
        <v>31190</v>
      </c>
      <c r="H1180" s="306" t="s">
        <v>31190</v>
      </c>
      <c r="I1180" s="18" t="s">
        <v>28714</v>
      </c>
      <c r="J1180" s="18" t="s">
        <v>33693</v>
      </c>
    </row>
    <row r="1181" spans="1:10" ht="60.75" x14ac:dyDescent="0.35">
      <c r="A1181" s="8">
        <v>1176</v>
      </c>
      <c r="B1181" s="16" t="s">
        <v>28828</v>
      </c>
      <c r="C1181" s="18" t="s">
        <v>28712</v>
      </c>
      <c r="D1181" s="19">
        <v>9951</v>
      </c>
      <c r="E1181" s="19">
        <v>10032</v>
      </c>
      <c r="F1181" s="18" t="s">
        <v>37942</v>
      </c>
      <c r="G1181" s="306" t="s">
        <v>33694</v>
      </c>
      <c r="H1181" s="306" t="s">
        <v>33694</v>
      </c>
      <c r="I1181" s="18" t="s">
        <v>28714</v>
      </c>
      <c r="J1181" s="18" t="s">
        <v>33695</v>
      </c>
    </row>
    <row r="1182" spans="1:10" ht="60.75" x14ac:dyDescent="0.35">
      <c r="A1182" s="8">
        <v>1177</v>
      </c>
      <c r="B1182" s="16" t="s">
        <v>28828</v>
      </c>
      <c r="C1182" s="18" t="s">
        <v>28712</v>
      </c>
      <c r="D1182" s="19">
        <v>11235</v>
      </c>
      <c r="E1182" s="19">
        <v>11235</v>
      </c>
      <c r="F1182" s="18" t="s">
        <v>37942</v>
      </c>
      <c r="G1182" s="306" t="s">
        <v>31183</v>
      </c>
      <c r="H1182" s="306" t="s">
        <v>31183</v>
      </c>
      <c r="I1182" s="18" t="s">
        <v>28714</v>
      </c>
      <c r="J1182" s="18" t="s">
        <v>33696</v>
      </c>
    </row>
    <row r="1183" spans="1:10" ht="60.75" x14ac:dyDescent="0.35">
      <c r="A1183" s="8">
        <v>1178</v>
      </c>
      <c r="B1183" s="124" t="s">
        <v>16346</v>
      </c>
      <c r="C1183" s="114" t="s">
        <v>949</v>
      </c>
      <c r="D1183" s="132">
        <v>257870</v>
      </c>
      <c r="E1183" s="134">
        <v>257870</v>
      </c>
      <c r="F1183" s="114" t="s">
        <v>938</v>
      </c>
      <c r="G1183" s="114" t="s">
        <v>16347</v>
      </c>
      <c r="H1183" s="114" t="s">
        <v>16347</v>
      </c>
      <c r="I1183" s="115" t="s">
        <v>951</v>
      </c>
      <c r="J1183" s="116" t="s">
        <v>16348</v>
      </c>
    </row>
    <row r="1184" spans="1:10" ht="121.5" x14ac:dyDescent="0.35">
      <c r="A1184" s="8">
        <v>1179</v>
      </c>
      <c r="B1184" s="124" t="s">
        <v>16349</v>
      </c>
      <c r="C1184" s="114" t="s">
        <v>949</v>
      </c>
      <c r="D1184" s="132">
        <v>18000</v>
      </c>
      <c r="E1184" s="132">
        <v>18000</v>
      </c>
      <c r="F1184" s="114" t="s">
        <v>938</v>
      </c>
      <c r="G1184" s="114" t="s">
        <v>16350</v>
      </c>
      <c r="H1184" s="114" t="s">
        <v>16350</v>
      </c>
      <c r="I1184" s="116" t="s">
        <v>951</v>
      </c>
      <c r="J1184" s="116" t="s">
        <v>16351</v>
      </c>
    </row>
    <row r="1185" spans="1:10" ht="101.25" x14ac:dyDescent="0.35">
      <c r="A1185" s="8">
        <v>1180</v>
      </c>
      <c r="B1185" s="108" t="s">
        <v>16352</v>
      </c>
      <c r="C1185" s="14" t="s">
        <v>838</v>
      </c>
      <c r="D1185" s="139">
        <v>209891.20000000001</v>
      </c>
      <c r="E1185" s="139">
        <v>209891.20000000001</v>
      </c>
      <c r="F1185" s="14" t="s">
        <v>37942</v>
      </c>
      <c r="G1185" s="14" t="s">
        <v>16353</v>
      </c>
      <c r="H1185" s="14" t="s">
        <v>16353</v>
      </c>
      <c r="I1185" s="14" t="s">
        <v>840</v>
      </c>
      <c r="J1185" s="121" t="s">
        <v>16354</v>
      </c>
    </row>
    <row r="1186" spans="1:10" ht="101.25" x14ac:dyDescent="0.35">
      <c r="A1186" s="8">
        <v>1181</v>
      </c>
      <c r="B1186" s="108" t="s">
        <v>16355</v>
      </c>
      <c r="C1186" s="14" t="s">
        <v>838</v>
      </c>
      <c r="D1186" s="139">
        <v>101279</v>
      </c>
      <c r="E1186" s="139">
        <v>101279</v>
      </c>
      <c r="F1186" s="14" t="s">
        <v>37942</v>
      </c>
      <c r="G1186" s="14" t="s">
        <v>16356</v>
      </c>
      <c r="H1186" s="14" t="s">
        <v>16356</v>
      </c>
      <c r="I1186" s="14" t="s">
        <v>840</v>
      </c>
      <c r="J1186" s="121" t="s">
        <v>16357</v>
      </c>
    </row>
    <row r="1187" spans="1:10" ht="60.75" x14ac:dyDescent="0.35">
      <c r="A1187" s="8">
        <v>1182</v>
      </c>
      <c r="B1187" s="155" t="s">
        <v>15189</v>
      </c>
      <c r="C1187" s="152" t="s">
        <v>937</v>
      </c>
      <c r="D1187" s="158">
        <v>3000</v>
      </c>
      <c r="E1187" s="158">
        <v>3000</v>
      </c>
      <c r="F1187" s="152" t="s">
        <v>33</v>
      </c>
      <c r="G1187" s="152" t="s">
        <v>7736</v>
      </c>
      <c r="H1187" s="152" t="s">
        <v>7736</v>
      </c>
      <c r="I1187" s="153" t="s">
        <v>13197</v>
      </c>
      <c r="J1187" s="153" t="s">
        <v>26591</v>
      </c>
    </row>
    <row r="1188" spans="1:10" ht="60.75" x14ac:dyDescent="0.35">
      <c r="A1188" s="8">
        <v>1183</v>
      </c>
      <c r="B1188" s="155" t="s">
        <v>15189</v>
      </c>
      <c r="C1188" s="152" t="s">
        <v>937</v>
      </c>
      <c r="D1188" s="158">
        <v>12000</v>
      </c>
      <c r="E1188" s="158">
        <v>12000</v>
      </c>
      <c r="F1188" s="152" t="s">
        <v>33</v>
      </c>
      <c r="G1188" s="152" t="s">
        <v>7242</v>
      </c>
      <c r="H1188" s="152" t="s">
        <v>7242</v>
      </c>
      <c r="I1188" s="153" t="s">
        <v>13197</v>
      </c>
      <c r="J1188" s="153" t="s">
        <v>26592</v>
      </c>
    </row>
    <row r="1189" spans="1:10" ht="60.75" x14ac:dyDescent="0.35">
      <c r="A1189" s="8">
        <v>1184</v>
      </c>
      <c r="B1189" s="155" t="s">
        <v>16358</v>
      </c>
      <c r="C1189" s="152" t="s">
        <v>937</v>
      </c>
      <c r="D1189" s="158">
        <v>96500</v>
      </c>
      <c r="E1189" s="158">
        <v>96500</v>
      </c>
      <c r="F1189" s="152" t="s">
        <v>33</v>
      </c>
      <c r="G1189" s="152" t="s">
        <v>16359</v>
      </c>
      <c r="H1189" s="152" t="s">
        <v>16359</v>
      </c>
      <c r="I1189" s="153" t="s">
        <v>13197</v>
      </c>
      <c r="J1189" s="153" t="s">
        <v>26593</v>
      </c>
    </row>
    <row r="1190" spans="1:10" ht="60.75" x14ac:dyDescent="0.35">
      <c r="A1190" s="8">
        <v>1185</v>
      </c>
      <c r="B1190" s="155" t="s">
        <v>16360</v>
      </c>
      <c r="C1190" s="152" t="s">
        <v>937</v>
      </c>
      <c r="D1190" s="158">
        <v>3300</v>
      </c>
      <c r="E1190" s="158">
        <v>3300</v>
      </c>
      <c r="F1190" s="152" t="s">
        <v>33</v>
      </c>
      <c r="G1190" s="152" t="s">
        <v>16361</v>
      </c>
      <c r="H1190" s="152" t="s">
        <v>16361</v>
      </c>
      <c r="I1190" s="153" t="s">
        <v>13197</v>
      </c>
      <c r="J1190" s="153" t="s">
        <v>26594</v>
      </c>
    </row>
    <row r="1191" spans="1:10" ht="60.75" x14ac:dyDescent="0.35">
      <c r="A1191" s="8">
        <v>1186</v>
      </c>
      <c r="B1191" s="155" t="s">
        <v>16362</v>
      </c>
      <c r="C1191" s="152" t="s">
        <v>937</v>
      </c>
      <c r="D1191" s="158">
        <v>11100</v>
      </c>
      <c r="E1191" s="158">
        <v>11100</v>
      </c>
      <c r="F1191" s="152" t="s">
        <v>33</v>
      </c>
      <c r="G1191" s="152" t="s">
        <v>16363</v>
      </c>
      <c r="H1191" s="152" t="s">
        <v>16363</v>
      </c>
      <c r="I1191" s="153" t="s">
        <v>13197</v>
      </c>
      <c r="J1191" s="153" t="s">
        <v>26595</v>
      </c>
    </row>
    <row r="1192" spans="1:10" ht="60.75" x14ac:dyDescent="0.35">
      <c r="A1192" s="8">
        <v>1187</v>
      </c>
      <c r="B1192" s="155" t="s">
        <v>15189</v>
      </c>
      <c r="C1192" s="152" t="s">
        <v>937</v>
      </c>
      <c r="D1192" s="158">
        <v>7000</v>
      </c>
      <c r="E1192" s="158">
        <v>7000</v>
      </c>
      <c r="F1192" s="152" t="s">
        <v>33</v>
      </c>
      <c r="G1192" s="152" t="s">
        <v>15190</v>
      </c>
      <c r="H1192" s="152" t="s">
        <v>15190</v>
      </c>
      <c r="I1192" s="153" t="s">
        <v>13197</v>
      </c>
      <c r="J1192" s="153" t="s">
        <v>26596</v>
      </c>
    </row>
    <row r="1193" spans="1:10" ht="60.75" x14ac:dyDescent="0.35">
      <c r="A1193" s="8">
        <v>1188</v>
      </c>
      <c r="B1193" s="155" t="s">
        <v>16364</v>
      </c>
      <c r="C1193" s="152" t="s">
        <v>937</v>
      </c>
      <c r="D1193" s="158">
        <v>58776</v>
      </c>
      <c r="E1193" s="158">
        <v>58776</v>
      </c>
      <c r="F1193" s="152" t="s">
        <v>33</v>
      </c>
      <c r="G1193" s="152" t="s">
        <v>16365</v>
      </c>
      <c r="H1193" s="152" t="s">
        <v>16365</v>
      </c>
      <c r="I1193" s="153" t="s">
        <v>13197</v>
      </c>
      <c r="J1193" s="153" t="s">
        <v>26597</v>
      </c>
    </row>
    <row r="1194" spans="1:10" ht="81" x14ac:dyDescent="0.35">
      <c r="A1194" s="8">
        <v>1189</v>
      </c>
      <c r="B1194" s="155" t="s">
        <v>15189</v>
      </c>
      <c r="C1194" s="152" t="s">
        <v>937</v>
      </c>
      <c r="D1194" s="158">
        <v>16800</v>
      </c>
      <c r="E1194" s="158">
        <v>16800</v>
      </c>
      <c r="F1194" s="152" t="s">
        <v>33</v>
      </c>
      <c r="G1194" s="152" t="s">
        <v>16366</v>
      </c>
      <c r="H1194" s="152" t="s">
        <v>16366</v>
      </c>
      <c r="I1194" s="153" t="s">
        <v>13197</v>
      </c>
      <c r="J1194" s="153" t="s">
        <v>26598</v>
      </c>
    </row>
    <row r="1195" spans="1:10" ht="60.75" x14ac:dyDescent="0.35">
      <c r="A1195" s="8">
        <v>1190</v>
      </c>
      <c r="B1195" s="108" t="s">
        <v>16367</v>
      </c>
      <c r="C1195" s="152" t="s">
        <v>937</v>
      </c>
      <c r="D1195" s="139">
        <v>37221</v>
      </c>
      <c r="E1195" s="139">
        <v>40410</v>
      </c>
      <c r="F1195" s="14" t="s">
        <v>938</v>
      </c>
      <c r="G1195" s="14" t="s">
        <v>16368</v>
      </c>
      <c r="H1195" s="14" t="s">
        <v>16368</v>
      </c>
      <c r="I1195" s="14" t="s">
        <v>940</v>
      </c>
      <c r="J1195" s="14" t="s">
        <v>16369</v>
      </c>
    </row>
    <row r="1196" spans="1:10" ht="40.5" x14ac:dyDescent="0.35">
      <c r="A1196" s="8">
        <v>1191</v>
      </c>
      <c r="B1196" s="108" t="s">
        <v>15206</v>
      </c>
      <c r="C1196" s="152" t="s">
        <v>937</v>
      </c>
      <c r="D1196" s="139">
        <v>10978.2</v>
      </c>
      <c r="E1196" s="139">
        <v>14400</v>
      </c>
      <c r="F1196" s="14" t="s">
        <v>938</v>
      </c>
      <c r="G1196" s="14" t="s">
        <v>15207</v>
      </c>
      <c r="H1196" s="14" t="s">
        <v>15207</v>
      </c>
      <c r="I1196" s="14" t="s">
        <v>940</v>
      </c>
      <c r="J1196" s="14" t="s">
        <v>16370</v>
      </c>
    </row>
    <row r="1197" spans="1:10" ht="121.5" x14ac:dyDescent="0.35">
      <c r="A1197" s="8">
        <v>1192</v>
      </c>
      <c r="B1197" s="108" t="s">
        <v>16371</v>
      </c>
      <c r="C1197" s="152" t="s">
        <v>937</v>
      </c>
      <c r="D1197" s="139">
        <v>77830</v>
      </c>
      <c r="E1197" s="139">
        <v>85467</v>
      </c>
      <c r="F1197" s="14" t="s">
        <v>938</v>
      </c>
      <c r="G1197" s="14" t="s">
        <v>16372</v>
      </c>
      <c r="H1197" s="14" t="s">
        <v>16372</v>
      </c>
      <c r="I1197" s="14" t="s">
        <v>940</v>
      </c>
      <c r="J1197" s="14" t="s">
        <v>16373</v>
      </c>
    </row>
    <row r="1198" spans="1:10" ht="60.75" x14ac:dyDescent="0.35">
      <c r="A1198" s="8">
        <v>1193</v>
      </c>
      <c r="B1198" s="108" t="s">
        <v>1521</v>
      </c>
      <c r="C1198" s="152" t="s">
        <v>937</v>
      </c>
      <c r="D1198" s="139">
        <v>140277</v>
      </c>
      <c r="E1198" s="139">
        <v>140280</v>
      </c>
      <c r="F1198" s="14" t="s">
        <v>12494</v>
      </c>
      <c r="G1198" s="14" t="s">
        <v>12495</v>
      </c>
      <c r="H1198" s="14" t="s">
        <v>1522</v>
      </c>
      <c r="I1198" s="14" t="s">
        <v>940</v>
      </c>
      <c r="J1198" s="14" t="s">
        <v>16374</v>
      </c>
    </row>
    <row r="1199" spans="1:10" ht="81" x14ac:dyDescent="0.35">
      <c r="A1199" s="8">
        <v>1194</v>
      </c>
      <c r="B1199" s="108" t="s">
        <v>16375</v>
      </c>
      <c r="C1199" s="152" t="s">
        <v>937</v>
      </c>
      <c r="D1199" s="139">
        <v>62524.38</v>
      </c>
      <c r="E1199" s="139">
        <v>62527.59</v>
      </c>
      <c r="F1199" s="14" t="s">
        <v>938</v>
      </c>
      <c r="G1199" s="14" t="s">
        <v>16376</v>
      </c>
      <c r="H1199" s="14" t="s">
        <v>16376</v>
      </c>
      <c r="I1199" s="14" t="s">
        <v>940</v>
      </c>
      <c r="J1199" s="14" t="s">
        <v>16377</v>
      </c>
    </row>
    <row r="1200" spans="1:10" ht="60.75" x14ac:dyDescent="0.35">
      <c r="A1200" s="8">
        <v>1195</v>
      </c>
      <c r="B1200" s="108" t="s">
        <v>7443</v>
      </c>
      <c r="C1200" s="152" t="s">
        <v>937</v>
      </c>
      <c r="D1200" s="139">
        <v>1000</v>
      </c>
      <c r="E1200" s="139">
        <v>3103</v>
      </c>
      <c r="F1200" s="14" t="s">
        <v>938</v>
      </c>
      <c r="G1200" s="14" t="s">
        <v>16378</v>
      </c>
      <c r="H1200" s="14" t="s">
        <v>16378</v>
      </c>
      <c r="I1200" s="14" t="s">
        <v>940</v>
      </c>
      <c r="J1200" s="14" t="s">
        <v>16379</v>
      </c>
    </row>
    <row r="1201" spans="1:10" ht="40.5" x14ac:dyDescent="0.35">
      <c r="A1201" s="8">
        <v>1196</v>
      </c>
      <c r="B1201" s="108" t="s">
        <v>4800</v>
      </c>
      <c r="C1201" s="152" t="s">
        <v>937</v>
      </c>
      <c r="D1201" s="139">
        <v>23000</v>
      </c>
      <c r="E1201" s="139">
        <v>23000</v>
      </c>
      <c r="F1201" s="14" t="s">
        <v>938</v>
      </c>
      <c r="G1201" s="14" t="s">
        <v>4801</v>
      </c>
      <c r="H1201" s="14" t="s">
        <v>4801</v>
      </c>
      <c r="I1201" s="14" t="s">
        <v>940</v>
      </c>
      <c r="J1201" s="14" t="s">
        <v>16380</v>
      </c>
    </row>
    <row r="1202" spans="1:10" ht="101.25" x14ac:dyDescent="0.35">
      <c r="A1202" s="8">
        <v>1197</v>
      </c>
      <c r="B1202" s="108" t="s">
        <v>16381</v>
      </c>
      <c r="C1202" s="152" t="s">
        <v>937</v>
      </c>
      <c r="D1202" s="139">
        <v>28344</v>
      </c>
      <c r="E1202" s="139">
        <v>33960</v>
      </c>
      <c r="F1202" s="14" t="s">
        <v>938</v>
      </c>
      <c r="G1202" s="14" t="s">
        <v>16382</v>
      </c>
      <c r="H1202" s="14" t="s">
        <v>16382</v>
      </c>
      <c r="I1202" s="14" t="s">
        <v>940</v>
      </c>
      <c r="J1202" s="14" t="s">
        <v>16383</v>
      </c>
    </row>
    <row r="1203" spans="1:10" ht="40.5" x14ac:dyDescent="0.35">
      <c r="A1203" s="8">
        <v>1198</v>
      </c>
      <c r="B1203" s="108" t="s">
        <v>16384</v>
      </c>
      <c r="C1203" s="14" t="s">
        <v>1273</v>
      </c>
      <c r="D1203" s="197">
        <v>47000</v>
      </c>
      <c r="E1203" s="197">
        <v>47000</v>
      </c>
      <c r="F1203" s="14" t="s">
        <v>7524</v>
      </c>
      <c r="G1203" s="121" t="s">
        <v>16385</v>
      </c>
      <c r="H1203" s="121" t="s">
        <v>16385</v>
      </c>
      <c r="I1203" s="14" t="s">
        <v>185</v>
      </c>
      <c r="J1203" s="14" t="s">
        <v>26599</v>
      </c>
    </row>
    <row r="1204" spans="1:10" ht="81" x14ac:dyDescent="0.35">
      <c r="A1204" s="8">
        <v>1199</v>
      </c>
      <c r="B1204" s="108" t="s">
        <v>16386</v>
      </c>
      <c r="C1204" s="14" t="s">
        <v>959</v>
      </c>
      <c r="D1204" s="139">
        <v>8500</v>
      </c>
      <c r="E1204" s="139">
        <f>D1204</f>
        <v>8500</v>
      </c>
      <c r="F1204" s="14" t="s">
        <v>938</v>
      </c>
      <c r="G1204" s="14" t="s">
        <v>16387</v>
      </c>
      <c r="H1204" s="14" t="s">
        <v>16387</v>
      </c>
      <c r="I1204" s="14" t="s">
        <v>962</v>
      </c>
      <c r="J1204" s="14" t="s">
        <v>16388</v>
      </c>
    </row>
    <row r="1205" spans="1:10" ht="60.75" x14ac:dyDescent="0.35">
      <c r="A1205" s="8">
        <v>1200</v>
      </c>
      <c r="B1205" s="108" t="s">
        <v>16389</v>
      </c>
      <c r="C1205" s="14" t="s">
        <v>959</v>
      </c>
      <c r="D1205" s="139">
        <v>6300</v>
      </c>
      <c r="E1205" s="139">
        <f>D1205</f>
        <v>6300</v>
      </c>
      <c r="F1205" s="14" t="s">
        <v>938</v>
      </c>
      <c r="G1205" s="14" t="s">
        <v>16390</v>
      </c>
      <c r="H1205" s="14" t="s">
        <v>16390</v>
      </c>
      <c r="I1205" s="14" t="s">
        <v>962</v>
      </c>
      <c r="J1205" s="14" t="s">
        <v>16391</v>
      </c>
    </row>
    <row r="1206" spans="1:10" ht="121.5" x14ac:dyDescent="0.35">
      <c r="A1206" s="8">
        <v>1201</v>
      </c>
      <c r="B1206" s="108" t="s">
        <v>16392</v>
      </c>
      <c r="C1206" s="14" t="s">
        <v>959</v>
      </c>
      <c r="D1206" s="139">
        <v>8000</v>
      </c>
      <c r="E1206" s="139">
        <f>D1206</f>
        <v>8000</v>
      </c>
      <c r="F1206" s="14" t="s">
        <v>938</v>
      </c>
      <c r="G1206" s="14" t="s">
        <v>16393</v>
      </c>
      <c r="H1206" s="14" t="s">
        <v>16393</v>
      </c>
      <c r="I1206" s="14" t="s">
        <v>962</v>
      </c>
      <c r="J1206" s="14" t="s">
        <v>16394</v>
      </c>
    </row>
    <row r="1207" spans="1:10" ht="60.75" x14ac:dyDescent="0.35">
      <c r="A1207" s="8">
        <v>1202</v>
      </c>
      <c r="B1207" s="108" t="s">
        <v>16395</v>
      </c>
      <c r="C1207" s="14" t="s">
        <v>959</v>
      </c>
      <c r="D1207" s="139">
        <v>8000</v>
      </c>
      <c r="E1207" s="139">
        <f>D1207</f>
        <v>8000</v>
      </c>
      <c r="F1207" s="14" t="s">
        <v>938</v>
      </c>
      <c r="G1207" s="14" t="s">
        <v>16396</v>
      </c>
      <c r="H1207" s="14" t="s">
        <v>16396</v>
      </c>
      <c r="I1207" s="14" t="s">
        <v>962</v>
      </c>
      <c r="J1207" s="14" t="s">
        <v>16397</v>
      </c>
    </row>
    <row r="1208" spans="1:10" ht="81" x14ac:dyDescent="0.35">
      <c r="A1208" s="8">
        <v>1203</v>
      </c>
      <c r="B1208" s="108" t="s">
        <v>11114</v>
      </c>
      <c r="C1208" s="14" t="s">
        <v>1056</v>
      </c>
      <c r="D1208" s="197">
        <v>11250</v>
      </c>
      <c r="E1208" s="197">
        <v>11250</v>
      </c>
      <c r="F1208" s="14" t="s">
        <v>37942</v>
      </c>
      <c r="G1208" s="14" t="s">
        <v>16398</v>
      </c>
      <c r="H1208" s="14" t="s">
        <v>16398</v>
      </c>
      <c r="I1208" s="14" t="s">
        <v>1058</v>
      </c>
      <c r="J1208" s="14" t="s">
        <v>16399</v>
      </c>
    </row>
    <row r="1209" spans="1:10" ht="81" x14ac:dyDescent="0.35">
      <c r="A1209" s="8">
        <v>1204</v>
      </c>
      <c r="B1209" s="108" t="s">
        <v>16400</v>
      </c>
      <c r="C1209" s="14" t="s">
        <v>1278</v>
      </c>
      <c r="D1209" s="135">
        <v>108874</v>
      </c>
      <c r="E1209" s="135">
        <v>108874</v>
      </c>
      <c r="F1209" s="14" t="s">
        <v>37942</v>
      </c>
      <c r="G1209" s="14" t="s">
        <v>16401</v>
      </c>
      <c r="H1209" s="14" t="s">
        <v>16401</v>
      </c>
      <c r="I1209" s="14" t="s">
        <v>1058</v>
      </c>
      <c r="J1209" s="14" t="s">
        <v>16402</v>
      </c>
    </row>
    <row r="1210" spans="1:10" ht="81" x14ac:dyDescent="0.35">
      <c r="A1210" s="8">
        <v>1205</v>
      </c>
      <c r="B1210" s="108" t="s">
        <v>16403</v>
      </c>
      <c r="C1210" s="14" t="s">
        <v>1278</v>
      </c>
      <c r="D1210" s="135">
        <v>8590</v>
      </c>
      <c r="E1210" s="135">
        <v>8590</v>
      </c>
      <c r="F1210" s="14" t="s">
        <v>37942</v>
      </c>
      <c r="G1210" s="14" t="s">
        <v>16404</v>
      </c>
      <c r="H1210" s="14" t="s">
        <v>16404</v>
      </c>
      <c r="I1210" s="14" t="s">
        <v>1058</v>
      </c>
      <c r="J1210" s="14" t="s">
        <v>16405</v>
      </c>
    </row>
    <row r="1211" spans="1:10" ht="60.75" x14ac:dyDescent="0.35">
      <c r="A1211" s="8">
        <v>1206</v>
      </c>
      <c r="B1211" s="108" t="s">
        <v>2295</v>
      </c>
      <c r="C1211" s="14" t="s">
        <v>1278</v>
      </c>
      <c r="D1211" s="135">
        <v>3965</v>
      </c>
      <c r="E1211" s="135">
        <v>3965</v>
      </c>
      <c r="F1211" s="14" t="s">
        <v>37942</v>
      </c>
      <c r="G1211" s="14" t="s">
        <v>16406</v>
      </c>
      <c r="H1211" s="14" t="s">
        <v>16406</v>
      </c>
      <c r="I1211" s="14" t="s">
        <v>1058</v>
      </c>
      <c r="J1211" s="14" t="s">
        <v>16407</v>
      </c>
    </row>
    <row r="1212" spans="1:10" ht="81" x14ac:dyDescent="0.35">
      <c r="A1212" s="8">
        <v>1207</v>
      </c>
      <c r="B1212" s="108" t="s">
        <v>2295</v>
      </c>
      <c r="C1212" s="14" t="s">
        <v>1278</v>
      </c>
      <c r="D1212" s="135">
        <v>8585</v>
      </c>
      <c r="E1212" s="135">
        <v>8585</v>
      </c>
      <c r="F1212" s="14" t="s">
        <v>37942</v>
      </c>
      <c r="G1212" s="14" t="s">
        <v>16408</v>
      </c>
      <c r="H1212" s="14" t="s">
        <v>16408</v>
      </c>
      <c r="I1212" s="14" t="s">
        <v>1058</v>
      </c>
      <c r="J1212" s="14" t="s">
        <v>16409</v>
      </c>
    </row>
    <row r="1213" spans="1:10" ht="101.25" x14ac:dyDescent="0.35">
      <c r="A1213" s="8">
        <v>1208</v>
      </c>
      <c r="B1213" s="108" t="s">
        <v>16410</v>
      </c>
      <c r="C1213" s="14" t="s">
        <v>1278</v>
      </c>
      <c r="D1213" s="135">
        <v>27980</v>
      </c>
      <c r="E1213" s="135">
        <v>27980</v>
      </c>
      <c r="F1213" s="14" t="s">
        <v>37942</v>
      </c>
      <c r="G1213" s="14" t="s">
        <v>16411</v>
      </c>
      <c r="H1213" s="14" t="s">
        <v>16411</v>
      </c>
      <c r="I1213" s="14" t="s">
        <v>1058</v>
      </c>
      <c r="J1213" s="14" t="s">
        <v>16412</v>
      </c>
    </row>
    <row r="1214" spans="1:10" ht="81" x14ac:dyDescent="0.35">
      <c r="A1214" s="8">
        <v>1209</v>
      </c>
      <c r="B1214" s="108" t="s">
        <v>1398</v>
      </c>
      <c r="C1214" s="14" t="s">
        <v>1278</v>
      </c>
      <c r="D1214" s="135">
        <v>21690</v>
      </c>
      <c r="E1214" s="135">
        <v>21690</v>
      </c>
      <c r="F1214" s="14" t="s">
        <v>37942</v>
      </c>
      <c r="G1214" s="14" t="s">
        <v>16413</v>
      </c>
      <c r="H1214" s="14" t="s">
        <v>16413</v>
      </c>
      <c r="I1214" s="14" t="s">
        <v>1058</v>
      </c>
      <c r="J1214" s="14" t="s">
        <v>16414</v>
      </c>
    </row>
    <row r="1215" spans="1:10" ht="81" x14ac:dyDescent="0.35">
      <c r="A1215" s="8">
        <v>1210</v>
      </c>
      <c r="B1215" s="108" t="s">
        <v>1398</v>
      </c>
      <c r="C1215" s="14" t="s">
        <v>1278</v>
      </c>
      <c r="D1215" s="135">
        <v>5000</v>
      </c>
      <c r="E1215" s="135">
        <v>5000</v>
      </c>
      <c r="F1215" s="14" t="s">
        <v>37942</v>
      </c>
      <c r="G1215" s="14" t="s">
        <v>13012</v>
      </c>
      <c r="H1215" s="14" t="s">
        <v>13012</v>
      </c>
      <c r="I1215" s="14" t="s">
        <v>1058</v>
      </c>
      <c r="J1215" s="14" t="s">
        <v>16415</v>
      </c>
    </row>
    <row r="1216" spans="1:10" ht="81" x14ac:dyDescent="0.35">
      <c r="A1216" s="8">
        <v>1211</v>
      </c>
      <c r="B1216" s="108" t="s">
        <v>2441</v>
      </c>
      <c r="C1216" s="14" t="s">
        <v>1278</v>
      </c>
      <c r="D1216" s="135">
        <v>28000</v>
      </c>
      <c r="E1216" s="135">
        <v>28000</v>
      </c>
      <c r="F1216" s="14" t="s">
        <v>37942</v>
      </c>
      <c r="G1216" s="14" t="s">
        <v>16416</v>
      </c>
      <c r="H1216" s="14" t="s">
        <v>16416</v>
      </c>
      <c r="I1216" s="14" t="s">
        <v>1058</v>
      </c>
      <c r="J1216" s="14" t="s">
        <v>16417</v>
      </c>
    </row>
    <row r="1217" spans="1:10" ht="81" x14ac:dyDescent="0.35">
      <c r="A1217" s="8">
        <v>1212</v>
      </c>
      <c r="B1217" s="108" t="s">
        <v>2441</v>
      </c>
      <c r="C1217" s="14" t="s">
        <v>1278</v>
      </c>
      <c r="D1217" s="135">
        <v>42000</v>
      </c>
      <c r="E1217" s="135">
        <v>42000</v>
      </c>
      <c r="F1217" s="14" t="s">
        <v>37942</v>
      </c>
      <c r="G1217" s="14" t="s">
        <v>16418</v>
      </c>
      <c r="H1217" s="14" t="s">
        <v>16418</v>
      </c>
      <c r="I1217" s="14" t="s">
        <v>1058</v>
      </c>
      <c r="J1217" s="14" t="s">
        <v>16419</v>
      </c>
    </row>
    <row r="1218" spans="1:10" ht="60.75" x14ac:dyDescent="0.35">
      <c r="A1218" s="8">
        <v>1213</v>
      </c>
      <c r="B1218" s="108" t="s">
        <v>2441</v>
      </c>
      <c r="C1218" s="14" t="s">
        <v>1278</v>
      </c>
      <c r="D1218" s="135">
        <v>3300</v>
      </c>
      <c r="E1218" s="135">
        <v>3300</v>
      </c>
      <c r="F1218" s="14" t="s">
        <v>37942</v>
      </c>
      <c r="G1218" s="14" t="s">
        <v>16420</v>
      </c>
      <c r="H1218" s="14" t="s">
        <v>16420</v>
      </c>
      <c r="I1218" s="14" t="s">
        <v>1058</v>
      </c>
      <c r="J1218" s="14" t="s">
        <v>16421</v>
      </c>
    </row>
    <row r="1219" spans="1:10" ht="101.25" x14ac:dyDescent="0.35">
      <c r="A1219" s="8">
        <v>1214</v>
      </c>
      <c r="B1219" s="108" t="s">
        <v>1324</v>
      </c>
      <c r="C1219" s="14" t="s">
        <v>1167</v>
      </c>
      <c r="D1219" s="135">
        <v>28320</v>
      </c>
      <c r="E1219" s="135">
        <v>36000</v>
      </c>
      <c r="F1219" s="14" t="s">
        <v>37942</v>
      </c>
      <c r="G1219" s="14" t="s">
        <v>1325</v>
      </c>
      <c r="H1219" s="14" t="s">
        <v>1325</v>
      </c>
      <c r="I1219" s="14" t="s">
        <v>1169</v>
      </c>
      <c r="J1219" s="14" t="s">
        <v>16422</v>
      </c>
    </row>
    <row r="1220" spans="1:10" ht="101.25" x14ac:dyDescent="0.35">
      <c r="A1220" s="8">
        <v>1215</v>
      </c>
      <c r="B1220" s="108" t="s">
        <v>16423</v>
      </c>
      <c r="C1220" s="14" t="s">
        <v>1167</v>
      </c>
      <c r="D1220" s="135">
        <v>44998.85</v>
      </c>
      <c r="E1220" s="135">
        <v>44998.85</v>
      </c>
      <c r="F1220" s="14" t="s">
        <v>37942</v>
      </c>
      <c r="G1220" s="14" t="s">
        <v>16424</v>
      </c>
      <c r="H1220" s="14" t="s">
        <v>16424</v>
      </c>
      <c r="I1220" s="14" t="s">
        <v>1169</v>
      </c>
      <c r="J1220" s="14" t="s">
        <v>16425</v>
      </c>
    </row>
    <row r="1221" spans="1:10" ht="101.25" x14ac:dyDescent="0.35">
      <c r="A1221" s="8">
        <v>1216</v>
      </c>
      <c r="B1221" s="108" t="s">
        <v>16426</v>
      </c>
      <c r="C1221" s="14" t="s">
        <v>1167</v>
      </c>
      <c r="D1221" s="135">
        <v>4600</v>
      </c>
      <c r="E1221" s="135">
        <v>4600</v>
      </c>
      <c r="F1221" s="14" t="s">
        <v>37942</v>
      </c>
      <c r="G1221" s="14" t="s">
        <v>16427</v>
      </c>
      <c r="H1221" s="14" t="s">
        <v>16427</v>
      </c>
      <c r="I1221" s="14" t="s">
        <v>1169</v>
      </c>
      <c r="J1221" s="14" t="s">
        <v>16428</v>
      </c>
    </row>
    <row r="1222" spans="1:10" ht="60.75" x14ac:dyDescent="0.35">
      <c r="A1222" s="8">
        <v>1217</v>
      </c>
      <c r="B1222" s="108" t="s">
        <v>1837</v>
      </c>
      <c r="C1222" s="14" t="s">
        <v>1167</v>
      </c>
      <c r="D1222" s="135">
        <v>172805</v>
      </c>
      <c r="E1222" s="135">
        <v>301205</v>
      </c>
      <c r="F1222" s="14" t="s">
        <v>37942</v>
      </c>
      <c r="G1222" s="14" t="s">
        <v>16429</v>
      </c>
      <c r="H1222" s="14" t="s">
        <v>16429</v>
      </c>
      <c r="I1222" s="14" t="s">
        <v>1169</v>
      </c>
      <c r="J1222" s="14" t="s">
        <v>16430</v>
      </c>
    </row>
    <row r="1223" spans="1:10" ht="60.75" x14ac:dyDescent="0.35">
      <c r="A1223" s="8">
        <v>1218</v>
      </c>
      <c r="B1223" s="108" t="s">
        <v>2162</v>
      </c>
      <c r="C1223" s="14" t="s">
        <v>928</v>
      </c>
      <c r="D1223" s="135">
        <v>67200</v>
      </c>
      <c r="E1223" s="135">
        <v>67200</v>
      </c>
      <c r="F1223" s="14" t="s">
        <v>929</v>
      </c>
      <c r="G1223" s="14" t="s">
        <v>16431</v>
      </c>
      <c r="H1223" s="14" t="s">
        <v>16431</v>
      </c>
      <c r="I1223" s="14" t="s">
        <v>931</v>
      </c>
      <c r="J1223" s="14" t="s">
        <v>16432</v>
      </c>
    </row>
    <row r="1224" spans="1:10" ht="81" x14ac:dyDescent="0.35">
      <c r="A1224" s="8">
        <v>1219</v>
      </c>
      <c r="B1224" s="108" t="s">
        <v>2162</v>
      </c>
      <c r="C1224" s="14" t="s">
        <v>928</v>
      </c>
      <c r="D1224" s="135">
        <v>96000</v>
      </c>
      <c r="E1224" s="135">
        <v>96000</v>
      </c>
      <c r="F1224" s="14" t="s">
        <v>929</v>
      </c>
      <c r="G1224" s="14" t="s">
        <v>16333</v>
      </c>
      <c r="H1224" s="14" t="s">
        <v>16333</v>
      </c>
      <c r="I1224" s="14" t="s">
        <v>931</v>
      </c>
      <c r="J1224" s="14" t="s">
        <v>16433</v>
      </c>
    </row>
    <row r="1225" spans="1:10" ht="60.75" x14ac:dyDescent="0.35">
      <c r="A1225" s="8">
        <v>1220</v>
      </c>
      <c r="B1225" s="108" t="s">
        <v>964</v>
      </c>
      <c r="C1225" s="14" t="s">
        <v>928</v>
      </c>
      <c r="D1225" s="135">
        <v>6000</v>
      </c>
      <c r="E1225" s="135">
        <v>6000</v>
      </c>
      <c r="F1225" s="14" t="s">
        <v>929</v>
      </c>
      <c r="G1225" s="14" t="s">
        <v>5154</v>
      </c>
      <c r="H1225" s="14" t="s">
        <v>5154</v>
      </c>
      <c r="I1225" s="14" t="s">
        <v>931</v>
      </c>
      <c r="J1225" s="14" t="s">
        <v>16434</v>
      </c>
    </row>
    <row r="1226" spans="1:10" ht="60.75" x14ac:dyDescent="0.35">
      <c r="A1226" s="8">
        <v>1221</v>
      </c>
      <c r="B1226" s="108" t="s">
        <v>2418</v>
      </c>
      <c r="C1226" s="14" t="s">
        <v>928</v>
      </c>
      <c r="D1226" s="135">
        <v>6540</v>
      </c>
      <c r="E1226" s="135">
        <v>6540</v>
      </c>
      <c r="F1226" s="14" t="s">
        <v>929</v>
      </c>
      <c r="G1226" s="14" t="s">
        <v>16435</v>
      </c>
      <c r="H1226" s="14" t="s">
        <v>16435</v>
      </c>
      <c r="I1226" s="14" t="s">
        <v>931</v>
      </c>
      <c r="J1226" s="14" t="s">
        <v>16436</v>
      </c>
    </row>
    <row r="1227" spans="1:10" ht="81" x14ac:dyDescent="0.35">
      <c r="A1227" s="8">
        <v>1222</v>
      </c>
      <c r="B1227" s="108" t="s">
        <v>2162</v>
      </c>
      <c r="C1227" s="14" t="s">
        <v>928</v>
      </c>
      <c r="D1227" s="135">
        <v>327550</v>
      </c>
      <c r="E1227" s="135">
        <v>327550</v>
      </c>
      <c r="F1227" s="14" t="s">
        <v>3616</v>
      </c>
      <c r="G1227" s="14" t="s">
        <v>16437</v>
      </c>
      <c r="H1227" s="14" t="s">
        <v>16437</v>
      </c>
      <c r="I1227" s="14" t="s">
        <v>931</v>
      </c>
      <c r="J1227" s="14" t="s">
        <v>16438</v>
      </c>
    </row>
    <row r="1228" spans="1:10" ht="60.75" x14ac:dyDescent="0.35">
      <c r="A1228" s="8">
        <v>1223</v>
      </c>
      <c r="B1228" s="108" t="s">
        <v>2162</v>
      </c>
      <c r="C1228" s="14" t="s">
        <v>928</v>
      </c>
      <c r="D1228" s="135">
        <v>378780</v>
      </c>
      <c r="E1228" s="135">
        <v>378780</v>
      </c>
      <c r="F1228" s="14" t="s">
        <v>929</v>
      </c>
      <c r="G1228" s="14" t="s">
        <v>16439</v>
      </c>
      <c r="H1228" s="14" t="s">
        <v>16439</v>
      </c>
      <c r="I1228" s="14" t="s">
        <v>931</v>
      </c>
      <c r="J1228" s="14" t="s">
        <v>16440</v>
      </c>
    </row>
    <row r="1229" spans="1:10" ht="81" x14ac:dyDescent="0.35">
      <c r="A1229" s="8">
        <v>1224</v>
      </c>
      <c r="B1229" s="108" t="s">
        <v>3732</v>
      </c>
      <c r="C1229" s="14" t="s">
        <v>928</v>
      </c>
      <c r="D1229" s="135">
        <v>8000</v>
      </c>
      <c r="E1229" s="135">
        <v>8000</v>
      </c>
      <c r="F1229" s="14" t="s">
        <v>929</v>
      </c>
      <c r="G1229" s="14" t="s">
        <v>16441</v>
      </c>
      <c r="H1229" s="14" t="s">
        <v>16441</v>
      </c>
      <c r="I1229" s="14" t="s">
        <v>931</v>
      </c>
      <c r="J1229" s="14" t="s">
        <v>16442</v>
      </c>
    </row>
    <row r="1230" spans="1:10" ht="60.75" x14ac:dyDescent="0.35">
      <c r="A1230" s="8">
        <v>1225</v>
      </c>
      <c r="B1230" s="108" t="s">
        <v>16443</v>
      </c>
      <c r="C1230" s="14" t="s">
        <v>928</v>
      </c>
      <c r="D1230" s="135">
        <v>29960</v>
      </c>
      <c r="E1230" s="135">
        <v>29960</v>
      </c>
      <c r="F1230" s="14" t="s">
        <v>929</v>
      </c>
      <c r="G1230" s="14" t="s">
        <v>16444</v>
      </c>
      <c r="H1230" s="14" t="s">
        <v>16444</v>
      </c>
      <c r="I1230" s="14" t="s">
        <v>931</v>
      </c>
      <c r="J1230" s="14" t="s">
        <v>16445</v>
      </c>
    </row>
    <row r="1231" spans="1:10" ht="40.5" x14ac:dyDescent="0.35">
      <c r="A1231" s="8">
        <v>1226</v>
      </c>
      <c r="B1231" s="108" t="s">
        <v>16446</v>
      </c>
      <c r="C1231" s="14" t="s">
        <v>928</v>
      </c>
      <c r="D1231" s="135">
        <v>7500</v>
      </c>
      <c r="E1231" s="135">
        <v>7500</v>
      </c>
      <c r="F1231" s="14" t="s">
        <v>929</v>
      </c>
      <c r="G1231" s="14" t="s">
        <v>16447</v>
      </c>
      <c r="H1231" s="14" t="s">
        <v>16447</v>
      </c>
      <c r="I1231" s="14" t="s">
        <v>931</v>
      </c>
      <c r="J1231" s="14" t="s">
        <v>16448</v>
      </c>
    </row>
    <row r="1232" spans="1:10" ht="60.75" x14ac:dyDescent="0.35">
      <c r="A1232" s="8">
        <v>1227</v>
      </c>
      <c r="B1232" s="108" t="s">
        <v>16449</v>
      </c>
      <c r="C1232" s="14" t="s">
        <v>928</v>
      </c>
      <c r="D1232" s="135">
        <v>44400</v>
      </c>
      <c r="E1232" s="135">
        <v>44400</v>
      </c>
      <c r="F1232" s="14" t="s">
        <v>929</v>
      </c>
      <c r="G1232" s="14" t="s">
        <v>16450</v>
      </c>
      <c r="H1232" s="14" t="s">
        <v>16450</v>
      </c>
      <c r="I1232" s="14" t="s">
        <v>931</v>
      </c>
      <c r="J1232" s="14" t="s">
        <v>16451</v>
      </c>
    </row>
    <row r="1233" spans="1:10" ht="60.75" x14ac:dyDescent="0.35">
      <c r="A1233" s="8">
        <v>1228</v>
      </c>
      <c r="B1233" s="108" t="s">
        <v>16452</v>
      </c>
      <c r="C1233" s="14" t="s">
        <v>928</v>
      </c>
      <c r="D1233" s="135">
        <v>30000</v>
      </c>
      <c r="E1233" s="135">
        <v>30000</v>
      </c>
      <c r="F1233" s="14" t="s">
        <v>929</v>
      </c>
      <c r="G1233" s="14" t="s">
        <v>16453</v>
      </c>
      <c r="H1233" s="14" t="s">
        <v>16453</v>
      </c>
      <c r="I1233" s="14" t="s">
        <v>931</v>
      </c>
      <c r="J1233" s="14" t="s">
        <v>16454</v>
      </c>
    </row>
    <row r="1234" spans="1:10" ht="60.75" x14ac:dyDescent="0.35">
      <c r="A1234" s="8">
        <v>1229</v>
      </c>
      <c r="B1234" s="108" t="s">
        <v>6108</v>
      </c>
      <c r="C1234" s="14" t="s">
        <v>928</v>
      </c>
      <c r="D1234" s="135">
        <v>20000</v>
      </c>
      <c r="E1234" s="135">
        <v>20000</v>
      </c>
      <c r="F1234" s="14" t="s">
        <v>929</v>
      </c>
      <c r="G1234" s="14" t="s">
        <v>16455</v>
      </c>
      <c r="H1234" s="14" t="s">
        <v>16455</v>
      </c>
      <c r="I1234" s="14" t="s">
        <v>931</v>
      </c>
      <c r="J1234" s="14" t="s">
        <v>16456</v>
      </c>
    </row>
    <row r="1235" spans="1:10" ht="101.25" x14ac:dyDescent="0.35">
      <c r="A1235" s="8">
        <v>1230</v>
      </c>
      <c r="B1235" s="108" t="s">
        <v>16457</v>
      </c>
      <c r="C1235" s="14" t="s">
        <v>968</v>
      </c>
      <c r="D1235" s="184">
        <v>11213.6</v>
      </c>
      <c r="E1235" s="184">
        <v>11213.6</v>
      </c>
      <c r="F1235" s="14" t="s">
        <v>969</v>
      </c>
      <c r="G1235" s="14" t="s">
        <v>16458</v>
      </c>
      <c r="H1235" s="14" t="s">
        <v>16459</v>
      </c>
      <c r="I1235" s="14" t="s">
        <v>972</v>
      </c>
      <c r="J1235" s="14" t="s">
        <v>16460</v>
      </c>
    </row>
    <row r="1236" spans="1:10" ht="81" x14ac:dyDescent="0.35">
      <c r="A1236" s="8">
        <v>1231</v>
      </c>
      <c r="B1236" s="108" t="s">
        <v>16461</v>
      </c>
      <c r="C1236" s="14" t="s">
        <v>968</v>
      </c>
      <c r="D1236" s="184">
        <v>14980</v>
      </c>
      <c r="E1236" s="184">
        <v>14980</v>
      </c>
      <c r="F1236" s="14" t="s">
        <v>969</v>
      </c>
      <c r="G1236" s="14" t="s">
        <v>16462</v>
      </c>
      <c r="H1236" s="14" t="s">
        <v>16463</v>
      </c>
      <c r="I1236" s="14" t="s">
        <v>972</v>
      </c>
      <c r="J1236" s="14" t="s">
        <v>16464</v>
      </c>
    </row>
    <row r="1237" spans="1:10" ht="81" x14ac:dyDescent="0.35">
      <c r="A1237" s="8">
        <v>1232</v>
      </c>
      <c r="B1237" s="108" t="s">
        <v>16465</v>
      </c>
      <c r="C1237" s="14" t="s">
        <v>968</v>
      </c>
      <c r="D1237" s="184">
        <v>172730</v>
      </c>
      <c r="E1237" s="184">
        <v>172730</v>
      </c>
      <c r="F1237" s="14" t="s">
        <v>969</v>
      </c>
      <c r="G1237" s="14" t="s">
        <v>16466</v>
      </c>
      <c r="H1237" s="14" t="s">
        <v>16467</v>
      </c>
      <c r="I1237" s="14" t="s">
        <v>972</v>
      </c>
      <c r="J1237" s="14" t="s">
        <v>16468</v>
      </c>
    </row>
    <row r="1238" spans="1:10" ht="81" x14ac:dyDescent="0.35">
      <c r="A1238" s="8">
        <v>1233</v>
      </c>
      <c r="B1238" s="108" t="s">
        <v>16469</v>
      </c>
      <c r="C1238" s="14" t="s">
        <v>968</v>
      </c>
      <c r="D1238" s="184">
        <v>51360</v>
      </c>
      <c r="E1238" s="184">
        <v>51360</v>
      </c>
      <c r="F1238" s="14" t="s">
        <v>969</v>
      </c>
      <c r="G1238" s="14" t="s">
        <v>16470</v>
      </c>
      <c r="H1238" s="14" t="s">
        <v>16471</v>
      </c>
      <c r="I1238" s="14" t="s">
        <v>972</v>
      </c>
      <c r="J1238" s="14" t="s">
        <v>16472</v>
      </c>
    </row>
    <row r="1239" spans="1:10" ht="101.25" x14ac:dyDescent="0.35">
      <c r="A1239" s="8">
        <v>1234</v>
      </c>
      <c r="B1239" s="108" t="s">
        <v>16473</v>
      </c>
      <c r="C1239" s="14" t="s">
        <v>968</v>
      </c>
      <c r="D1239" s="184">
        <v>28000</v>
      </c>
      <c r="E1239" s="184">
        <v>28000</v>
      </c>
      <c r="F1239" s="14" t="s">
        <v>969</v>
      </c>
      <c r="G1239" s="14" t="s">
        <v>16474</v>
      </c>
      <c r="H1239" s="14" t="s">
        <v>16475</v>
      </c>
      <c r="I1239" s="14" t="s">
        <v>972</v>
      </c>
      <c r="J1239" s="14" t="s">
        <v>16476</v>
      </c>
    </row>
    <row r="1240" spans="1:10" ht="101.25" x14ac:dyDescent="0.35">
      <c r="A1240" s="8">
        <v>1235</v>
      </c>
      <c r="B1240" s="108" t="s">
        <v>16477</v>
      </c>
      <c r="C1240" s="14" t="s">
        <v>968</v>
      </c>
      <c r="D1240" s="184">
        <v>36000</v>
      </c>
      <c r="E1240" s="184">
        <v>36000</v>
      </c>
      <c r="F1240" s="14" t="s">
        <v>969</v>
      </c>
      <c r="G1240" s="14" t="s">
        <v>16478</v>
      </c>
      <c r="H1240" s="14" t="s">
        <v>16479</v>
      </c>
      <c r="I1240" s="14" t="s">
        <v>972</v>
      </c>
      <c r="J1240" s="14" t="s">
        <v>16480</v>
      </c>
    </row>
    <row r="1241" spans="1:10" ht="81" x14ac:dyDescent="0.35">
      <c r="A1241" s="8">
        <v>1236</v>
      </c>
      <c r="B1241" s="108" t="s">
        <v>16481</v>
      </c>
      <c r="C1241" s="14" t="s">
        <v>968</v>
      </c>
      <c r="D1241" s="184">
        <v>44940</v>
      </c>
      <c r="E1241" s="184">
        <v>44940</v>
      </c>
      <c r="F1241" s="14" t="s">
        <v>969</v>
      </c>
      <c r="G1241" s="14" t="s">
        <v>16482</v>
      </c>
      <c r="H1241" s="14" t="s">
        <v>16483</v>
      </c>
      <c r="I1241" s="14" t="s">
        <v>972</v>
      </c>
      <c r="J1241" s="14" t="s">
        <v>16484</v>
      </c>
    </row>
    <row r="1242" spans="1:10" ht="81" x14ac:dyDescent="0.35">
      <c r="A1242" s="8">
        <v>1237</v>
      </c>
      <c r="B1242" s="108" t="s">
        <v>16485</v>
      </c>
      <c r="C1242" s="14" t="s">
        <v>968</v>
      </c>
      <c r="D1242" s="184">
        <v>46080</v>
      </c>
      <c r="E1242" s="184">
        <v>46080</v>
      </c>
      <c r="F1242" s="14" t="s">
        <v>969</v>
      </c>
      <c r="G1242" s="14" t="s">
        <v>16486</v>
      </c>
      <c r="H1242" s="14" t="s">
        <v>16487</v>
      </c>
      <c r="I1242" s="14" t="s">
        <v>972</v>
      </c>
      <c r="J1242" s="14" t="s">
        <v>16488</v>
      </c>
    </row>
    <row r="1243" spans="1:10" ht="81" x14ac:dyDescent="0.35">
      <c r="A1243" s="8">
        <v>1238</v>
      </c>
      <c r="B1243" s="108" t="s">
        <v>16489</v>
      </c>
      <c r="C1243" s="14" t="s">
        <v>968</v>
      </c>
      <c r="D1243" s="184">
        <v>34000</v>
      </c>
      <c r="E1243" s="184">
        <v>34000</v>
      </c>
      <c r="F1243" s="14" t="s">
        <v>969</v>
      </c>
      <c r="G1243" s="14" t="s">
        <v>16490</v>
      </c>
      <c r="H1243" s="14" t="s">
        <v>16491</v>
      </c>
      <c r="I1243" s="14" t="s">
        <v>972</v>
      </c>
      <c r="J1243" s="14" t="s">
        <v>16492</v>
      </c>
    </row>
    <row r="1244" spans="1:10" ht="101.25" x14ac:dyDescent="0.35">
      <c r="A1244" s="8">
        <v>1239</v>
      </c>
      <c r="B1244" s="108" t="s">
        <v>16493</v>
      </c>
      <c r="C1244" s="14" t="s">
        <v>968</v>
      </c>
      <c r="D1244" s="184">
        <v>45000</v>
      </c>
      <c r="E1244" s="184">
        <v>45000</v>
      </c>
      <c r="F1244" s="14" t="s">
        <v>969</v>
      </c>
      <c r="G1244" s="14" t="s">
        <v>16494</v>
      </c>
      <c r="H1244" s="14" t="s">
        <v>16495</v>
      </c>
      <c r="I1244" s="14" t="s">
        <v>972</v>
      </c>
      <c r="J1244" s="14" t="s">
        <v>16496</v>
      </c>
    </row>
    <row r="1245" spans="1:10" ht="162" x14ac:dyDescent="0.35">
      <c r="A1245" s="8">
        <v>1240</v>
      </c>
      <c r="B1245" s="108" t="s">
        <v>16497</v>
      </c>
      <c r="C1245" s="14" t="s">
        <v>968</v>
      </c>
      <c r="D1245" s="184">
        <v>550000</v>
      </c>
      <c r="E1245" s="184">
        <v>550000</v>
      </c>
      <c r="F1245" s="14" t="s">
        <v>2822</v>
      </c>
      <c r="G1245" s="14" t="s">
        <v>16498</v>
      </c>
      <c r="H1245" s="14" t="s">
        <v>16499</v>
      </c>
      <c r="I1245" s="14" t="s">
        <v>972</v>
      </c>
      <c r="J1245" s="14" t="s">
        <v>16500</v>
      </c>
    </row>
    <row r="1246" spans="1:10" ht="81" x14ac:dyDescent="0.35">
      <c r="A1246" s="8">
        <v>1241</v>
      </c>
      <c r="B1246" s="249" t="s">
        <v>16501</v>
      </c>
      <c r="C1246" s="232" t="s">
        <v>968</v>
      </c>
      <c r="D1246" s="251">
        <v>39985.9</v>
      </c>
      <c r="E1246" s="251">
        <v>39985.9</v>
      </c>
      <c r="F1246" s="232" t="s">
        <v>969</v>
      </c>
      <c r="G1246" s="232" t="s">
        <v>16502</v>
      </c>
      <c r="H1246" s="232" t="s">
        <v>16503</v>
      </c>
      <c r="I1246" s="232" t="s">
        <v>972</v>
      </c>
      <c r="J1246" s="232" t="s">
        <v>16504</v>
      </c>
    </row>
    <row r="1247" spans="1:10" ht="60.75" x14ac:dyDescent="0.35">
      <c r="A1247" s="8">
        <v>1242</v>
      </c>
      <c r="B1247" s="16" t="s">
        <v>39610</v>
      </c>
      <c r="C1247" s="8" t="s">
        <v>38633</v>
      </c>
      <c r="D1247" s="19">
        <v>40961.25</v>
      </c>
      <c r="E1247" s="19">
        <v>40961.25</v>
      </c>
      <c r="F1247" s="18" t="s">
        <v>37942</v>
      </c>
      <c r="G1247" s="8" t="s">
        <v>39611</v>
      </c>
      <c r="H1247" s="8" t="s">
        <v>39611</v>
      </c>
      <c r="I1247" s="24" t="s">
        <v>38635</v>
      </c>
      <c r="J1247" s="8" t="s">
        <v>39621</v>
      </c>
    </row>
    <row r="1248" spans="1:10" ht="60.75" x14ac:dyDescent="0.35">
      <c r="A1248" s="8">
        <v>1243</v>
      </c>
      <c r="B1248" s="16" t="s">
        <v>27156</v>
      </c>
      <c r="C1248" s="8" t="s">
        <v>38633</v>
      </c>
      <c r="D1248" s="19">
        <v>64601.25</v>
      </c>
      <c r="E1248" s="19">
        <v>64601.25</v>
      </c>
      <c r="F1248" s="18" t="s">
        <v>37942</v>
      </c>
      <c r="G1248" s="8" t="s">
        <v>39612</v>
      </c>
      <c r="H1248" s="8" t="s">
        <v>39612</v>
      </c>
      <c r="I1248" s="24" t="s">
        <v>38635</v>
      </c>
      <c r="J1248" s="8" t="s">
        <v>39622</v>
      </c>
    </row>
    <row r="1249" spans="1:10" ht="60.75" x14ac:dyDescent="0.35">
      <c r="A1249" s="8">
        <v>1244</v>
      </c>
      <c r="B1249" s="16" t="s">
        <v>27156</v>
      </c>
      <c r="C1249" s="8" t="s">
        <v>38633</v>
      </c>
      <c r="D1249" s="19">
        <v>29800</v>
      </c>
      <c r="E1249" s="19">
        <v>29800</v>
      </c>
      <c r="F1249" s="18" t="s">
        <v>37942</v>
      </c>
      <c r="G1249" s="8" t="s">
        <v>39613</v>
      </c>
      <c r="H1249" s="8" t="s">
        <v>39613</v>
      </c>
      <c r="I1249" s="24" t="s">
        <v>38635</v>
      </c>
      <c r="J1249" s="8" t="s">
        <v>39623</v>
      </c>
    </row>
    <row r="1250" spans="1:10" ht="60.75" x14ac:dyDescent="0.35">
      <c r="A1250" s="8">
        <v>1245</v>
      </c>
      <c r="B1250" s="16" t="s">
        <v>27156</v>
      </c>
      <c r="C1250" s="8" t="s">
        <v>38633</v>
      </c>
      <c r="D1250" s="19">
        <v>20217.599999999999</v>
      </c>
      <c r="E1250" s="19">
        <v>20217.599999999999</v>
      </c>
      <c r="F1250" s="18" t="s">
        <v>37942</v>
      </c>
      <c r="G1250" s="8" t="s">
        <v>39614</v>
      </c>
      <c r="H1250" s="8" t="s">
        <v>39614</v>
      </c>
      <c r="I1250" s="24" t="s">
        <v>38635</v>
      </c>
      <c r="J1250" s="8" t="s">
        <v>39624</v>
      </c>
    </row>
    <row r="1251" spans="1:10" ht="60.75" x14ac:dyDescent="0.35">
      <c r="A1251" s="8">
        <v>1246</v>
      </c>
      <c r="B1251" s="16" t="s">
        <v>26925</v>
      </c>
      <c r="C1251" s="8" t="s">
        <v>38633</v>
      </c>
      <c r="D1251" s="19">
        <v>2600</v>
      </c>
      <c r="E1251" s="19">
        <v>2600</v>
      </c>
      <c r="F1251" s="18" t="s">
        <v>37942</v>
      </c>
      <c r="G1251" s="8" t="s">
        <v>39615</v>
      </c>
      <c r="H1251" s="8" t="s">
        <v>39615</v>
      </c>
      <c r="I1251" s="24" t="s">
        <v>38635</v>
      </c>
      <c r="J1251" s="8" t="s">
        <v>39625</v>
      </c>
    </row>
    <row r="1252" spans="1:10" ht="60.75" x14ac:dyDescent="0.35">
      <c r="A1252" s="8">
        <v>1247</v>
      </c>
      <c r="B1252" s="16" t="s">
        <v>27173</v>
      </c>
      <c r="C1252" s="8" t="s">
        <v>38633</v>
      </c>
      <c r="D1252" s="19">
        <v>11940</v>
      </c>
      <c r="E1252" s="19">
        <v>11940</v>
      </c>
      <c r="F1252" s="18" t="s">
        <v>37942</v>
      </c>
      <c r="G1252" s="8" t="s">
        <v>39616</v>
      </c>
      <c r="H1252" s="8" t="s">
        <v>39616</v>
      </c>
      <c r="I1252" s="24" t="s">
        <v>38635</v>
      </c>
      <c r="J1252" s="8" t="s">
        <v>39626</v>
      </c>
    </row>
    <row r="1253" spans="1:10" ht="60.75" x14ac:dyDescent="0.35">
      <c r="A1253" s="8">
        <v>1248</v>
      </c>
      <c r="B1253" s="16" t="s">
        <v>27156</v>
      </c>
      <c r="C1253" s="8" t="s">
        <v>38633</v>
      </c>
      <c r="D1253" s="19">
        <v>29500</v>
      </c>
      <c r="E1253" s="19">
        <v>29500</v>
      </c>
      <c r="F1253" s="18" t="s">
        <v>37942</v>
      </c>
      <c r="G1253" s="8" t="s">
        <v>39617</v>
      </c>
      <c r="H1253" s="8" t="s">
        <v>39617</v>
      </c>
      <c r="I1253" s="24" t="s">
        <v>38635</v>
      </c>
      <c r="J1253" s="8" t="s">
        <v>39627</v>
      </c>
    </row>
    <row r="1254" spans="1:10" ht="60.75" x14ac:dyDescent="0.35">
      <c r="A1254" s="8">
        <v>1249</v>
      </c>
      <c r="B1254" s="16" t="s">
        <v>38969</v>
      </c>
      <c r="C1254" s="8" t="s">
        <v>38633</v>
      </c>
      <c r="D1254" s="19">
        <v>144000</v>
      </c>
      <c r="E1254" s="19">
        <v>144000</v>
      </c>
      <c r="F1254" s="18" t="s">
        <v>37942</v>
      </c>
      <c r="G1254" s="8" t="s">
        <v>39618</v>
      </c>
      <c r="H1254" s="8" t="s">
        <v>39618</v>
      </c>
      <c r="I1254" s="24" t="s">
        <v>38635</v>
      </c>
      <c r="J1254" s="8" t="s">
        <v>39628</v>
      </c>
    </row>
    <row r="1255" spans="1:10" ht="60.75" x14ac:dyDescent="0.35">
      <c r="A1255" s="8">
        <v>1250</v>
      </c>
      <c r="B1255" s="12" t="s">
        <v>40379</v>
      </c>
      <c r="C1255" s="8" t="s">
        <v>40257</v>
      </c>
      <c r="D1255" s="413">
        <v>9000</v>
      </c>
      <c r="E1255" s="413">
        <v>9000</v>
      </c>
      <c r="F1255" s="163" t="s">
        <v>33</v>
      </c>
      <c r="G1255" s="8" t="s">
        <v>40444</v>
      </c>
      <c r="H1255" s="8" t="s">
        <v>40444</v>
      </c>
      <c r="I1255" s="163" t="s">
        <v>1058</v>
      </c>
      <c r="J1255" s="8" t="s">
        <v>40442</v>
      </c>
    </row>
    <row r="1256" spans="1:10" ht="60.75" x14ac:dyDescent="0.35">
      <c r="A1256" s="8">
        <v>1251</v>
      </c>
      <c r="B1256" s="12" t="s">
        <v>44580</v>
      </c>
      <c r="C1256" s="8" t="s">
        <v>44424</v>
      </c>
      <c r="D1256" s="19">
        <v>1551.5</v>
      </c>
      <c r="E1256" s="19">
        <v>1551.5</v>
      </c>
      <c r="F1256" s="18" t="s">
        <v>938</v>
      </c>
      <c r="G1256" s="18" t="s">
        <v>46074</v>
      </c>
      <c r="H1256" s="18" t="s">
        <v>46074</v>
      </c>
      <c r="I1256" s="8" t="s">
        <v>44582</v>
      </c>
      <c r="J1256" s="18" t="s">
        <v>46075</v>
      </c>
    </row>
    <row r="1257" spans="1:10" ht="81" x14ac:dyDescent="0.35">
      <c r="A1257" s="8">
        <v>1252</v>
      </c>
      <c r="B1257" s="12" t="s">
        <v>44580</v>
      </c>
      <c r="C1257" s="8" t="s">
        <v>44424</v>
      </c>
      <c r="D1257" s="19">
        <v>101650</v>
      </c>
      <c r="E1257" s="19">
        <v>101650</v>
      </c>
      <c r="F1257" s="18" t="s">
        <v>938</v>
      </c>
      <c r="G1257" s="18" t="s">
        <v>46076</v>
      </c>
      <c r="H1257" s="18" t="s">
        <v>46076</v>
      </c>
      <c r="I1257" s="8" t="s">
        <v>44582</v>
      </c>
      <c r="J1257" s="18" t="s">
        <v>46077</v>
      </c>
    </row>
    <row r="1258" spans="1:10" ht="81" x14ac:dyDescent="0.35">
      <c r="A1258" s="8">
        <v>1253</v>
      </c>
      <c r="B1258" s="12" t="s">
        <v>44580</v>
      </c>
      <c r="C1258" s="8" t="s">
        <v>44424</v>
      </c>
      <c r="D1258" s="19">
        <v>107294.25</v>
      </c>
      <c r="E1258" s="19">
        <v>107294.32</v>
      </c>
      <c r="F1258" s="18" t="s">
        <v>938</v>
      </c>
      <c r="G1258" s="18" t="s">
        <v>46078</v>
      </c>
      <c r="H1258" s="18" t="s">
        <v>46078</v>
      </c>
      <c r="I1258" s="8" t="s">
        <v>44582</v>
      </c>
      <c r="J1258" s="18" t="s">
        <v>46079</v>
      </c>
    </row>
    <row r="1259" spans="1:10" ht="81" x14ac:dyDescent="0.35">
      <c r="A1259" s="8">
        <v>1254</v>
      </c>
      <c r="B1259" s="12" t="s">
        <v>44580</v>
      </c>
      <c r="C1259" s="8" t="s">
        <v>44424</v>
      </c>
      <c r="D1259" s="19">
        <v>25787</v>
      </c>
      <c r="E1259" s="19">
        <v>105942</v>
      </c>
      <c r="F1259" s="18" t="s">
        <v>938</v>
      </c>
      <c r="G1259" s="18" t="s">
        <v>45395</v>
      </c>
      <c r="H1259" s="18" t="s">
        <v>45395</v>
      </c>
      <c r="I1259" s="8" t="s">
        <v>44582</v>
      </c>
      <c r="J1259" s="18" t="s">
        <v>46080</v>
      </c>
    </row>
    <row r="1260" spans="1:10" ht="60.75" x14ac:dyDescent="0.35">
      <c r="A1260" s="8">
        <v>1255</v>
      </c>
      <c r="B1260" s="12" t="s">
        <v>44580</v>
      </c>
      <c r="C1260" s="8" t="s">
        <v>44424</v>
      </c>
      <c r="D1260" s="19">
        <v>17120</v>
      </c>
      <c r="E1260" s="19">
        <v>20200</v>
      </c>
      <c r="F1260" s="18" t="s">
        <v>938</v>
      </c>
      <c r="G1260" s="18" t="s">
        <v>46081</v>
      </c>
      <c r="H1260" s="18" t="s">
        <v>46081</v>
      </c>
      <c r="I1260" s="8" t="s">
        <v>44582</v>
      </c>
      <c r="J1260" s="18" t="s">
        <v>46082</v>
      </c>
    </row>
    <row r="1261" spans="1:10" ht="60.75" x14ac:dyDescent="0.35">
      <c r="A1261" s="8">
        <v>1256</v>
      </c>
      <c r="B1261" s="12" t="s">
        <v>44598</v>
      </c>
      <c r="C1261" s="8" t="s">
        <v>44424</v>
      </c>
      <c r="D1261" s="19">
        <v>225547.44</v>
      </c>
      <c r="E1261" s="19">
        <v>225547.44</v>
      </c>
      <c r="F1261" s="18" t="s">
        <v>938</v>
      </c>
      <c r="G1261" s="18" t="s">
        <v>46083</v>
      </c>
      <c r="H1261" s="18" t="s">
        <v>46083</v>
      </c>
      <c r="I1261" s="8" t="s">
        <v>44582</v>
      </c>
      <c r="J1261" s="18" t="s">
        <v>46084</v>
      </c>
    </row>
    <row r="1262" spans="1:10" ht="81" x14ac:dyDescent="0.35">
      <c r="A1262" s="8">
        <v>1257</v>
      </c>
      <c r="B1262" s="12" t="s">
        <v>44598</v>
      </c>
      <c r="C1262" s="8" t="s">
        <v>44424</v>
      </c>
      <c r="D1262" s="19">
        <v>2793.48</v>
      </c>
      <c r="E1262" s="19">
        <v>2793.48</v>
      </c>
      <c r="F1262" s="18" t="s">
        <v>938</v>
      </c>
      <c r="G1262" s="18" t="s">
        <v>46085</v>
      </c>
      <c r="H1262" s="18" t="s">
        <v>46085</v>
      </c>
      <c r="I1262" s="8" t="s">
        <v>44582</v>
      </c>
      <c r="J1262" s="18" t="s">
        <v>46086</v>
      </c>
    </row>
    <row r="1263" spans="1:10" ht="60.75" x14ac:dyDescent="0.35">
      <c r="A1263" s="8">
        <v>1258</v>
      </c>
      <c r="B1263" s="12" t="s">
        <v>44598</v>
      </c>
      <c r="C1263" s="8" t="s">
        <v>44424</v>
      </c>
      <c r="D1263" s="19">
        <v>1530</v>
      </c>
      <c r="E1263" s="19">
        <v>1530</v>
      </c>
      <c r="F1263" s="18" t="s">
        <v>938</v>
      </c>
      <c r="G1263" s="18" t="s">
        <v>46087</v>
      </c>
      <c r="H1263" s="18" t="s">
        <v>46087</v>
      </c>
      <c r="I1263" s="8" t="s">
        <v>44582</v>
      </c>
      <c r="J1263" s="18" t="s">
        <v>46088</v>
      </c>
    </row>
    <row r="1264" spans="1:10" ht="101.25" x14ac:dyDescent="0.35">
      <c r="A1264" s="8">
        <v>1259</v>
      </c>
      <c r="B1264" s="12" t="s">
        <v>44598</v>
      </c>
      <c r="C1264" s="8" t="s">
        <v>44424</v>
      </c>
      <c r="D1264" s="19">
        <v>39093.519999999997</v>
      </c>
      <c r="E1264" s="19">
        <v>39093.519999999997</v>
      </c>
      <c r="F1264" s="18" t="s">
        <v>938</v>
      </c>
      <c r="G1264" s="18" t="s">
        <v>46089</v>
      </c>
      <c r="H1264" s="18" t="s">
        <v>46089</v>
      </c>
      <c r="I1264" s="8" t="s">
        <v>44582</v>
      </c>
      <c r="J1264" s="18" t="s">
        <v>46090</v>
      </c>
    </row>
    <row r="1265" spans="1:10" ht="81" x14ac:dyDescent="0.35">
      <c r="A1265" s="8">
        <v>1260</v>
      </c>
      <c r="B1265" s="12" t="s">
        <v>44598</v>
      </c>
      <c r="C1265" s="8" t="s">
        <v>44424</v>
      </c>
      <c r="D1265" s="19">
        <v>486850</v>
      </c>
      <c r="E1265" s="19">
        <v>486850</v>
      </c>
      <c r="F1265" s="18" t="s">
        <v>938</v>
      </c>
      <c r="G1265" s="18" t="s">
        <v>44971</v>
      </c>
      <c r="H1265" s="18" t="s">
        <v>44971</v>
      </c>
      <c r="I1265" s="8" t="s">
        <v>44582</v>
      </c>
      <c r="J1265" s="18" t="s">
        <v>46091</v>
      </c>
    </row>
    <row r="1266" spans="1:10" ht="60.75" x14ac:dyDescent="0.35">
      <c r="A1266" s="8">
        <v>1261</v>
      </c>
      <c r="B1266" s="434" t="s">
        <v>46092</v>
      </c>
      <c r="C1266" s="430" t="s">
        <v>44424</v>
      </c>
      <c r="D1266" s="441">
        <v>140000</v>
      </c>
      <c r="E1266" s="441">
        <v>140000</v>
      </c>
      <c r="F1266" s="8" t="s">
        <v>938</v>
      </c>
      <c r="G1266" s="8" t="s">
        <v>46093</v>
      </c>
      <c r="H1266" s="8" t="s">
        <v>46093</v>
      </c>
      <c r="I1266" s="8" t="s">
        <v>44426</v>
      </c>
      <c r="J1266" s="113" t="s">
        <v>46094</v>
      </c>
    </row>
    <row r="1267" spans="1:10" ht="81" x14ac:dyDescent="0.35">
      <c r="A1267" s="8">
        <v>1262</v>
      </c>
      <c r="B1267" s="434" t="s">
        <v>46095</v>
      </c>
      <c r="C1267" s="430" t="s">
        <v>44424</v>
      </c>
      <c r="D1267" s="441">
        <v>134500</v>
      </c>
      <c r="E1267" s="441">
        <v>134500</v>
      </c>
      <c r="F1267" s="8" t="s">
        <v>938</v>
      </c>
      <c r="G1267" s="8" t="s">
        <v>46096</v>
      </c>
      <c r="H1267" s="8" t="s">
        <v>46096</v>
      </c>
      <c r="I1267" s="8" t="s">
        <v>44426</v>
      </c>
      <c r="J1267" s="113" t="s">
        <v>46097</v>
      </c>
    </row>
    <row r="1268" spans="1:10" ht="60.75" x14ac:dyDescent="0.35">
      <c r="A1268" s="8">
        <v>1263</v>
      </c>
      <c r="B1268" s="12" t="s">
        <v>40379</v>
      </c>
      <c r="C1268" s="8" t="s">
        <v>40257</v>
      </c>
      <c r="D1268" s="413">
        <v>6000</v>
      </c>
      <c r="E1268" s="413">
        <v>6000</v>
      </c>
      <c r="F1268" s="163" t="s">
        <v>33</v>
      </c>
      <c r="G1268" s="8" t="s">
        <v>40445</v>
      </c>
      <c r="H1268" s="8" t="s">
        <v>40445</v>
      </c>
      <c r="I1268" s="163" t="s">
        <v>1058</v>
      </c>
      <c r="J1268" s="8" t="s">
        <v>40443</v>
      </c>
    </row>
    <row r="1269" spans="1:10" ht="101.25" x14ac:dyDescent="0.35">
      <c r="A1269" s="8">
        <v>1264</v>
      </c>
      <c r="B1269" s="16" t="s">
        <v>39619</v>
      </c>
      <c r="C1269" s="8" t="s">
        <v>38633</v>
      </c>
      <c r="D1269" s="19">
        <v>13400</v>
      </c>
      <c r="E1269" s="19">
        <v>13400</v>
      </c>
      <c r="F1269" s="18" t="s">
        <v>37942</v>
      </c>
      <c r="G1269" s="8" t="s">
        <v>39620</v>
      </c>
      <c r="H1269" s="8" t="s">
        <v>39620</v>
      </c>
      <c r="I1269" s="24" t="s">
        <v>38635</v>
      </c>
      <c r="J1269" s="8" t="s">
        <v>39629</v>
      </c>
    </row>
    <row r="1270" spans="1:10" ht="162" x14ac:dyDescent="0.35">
      <c r="A1270" s="8">
        <v>1265</v>
      </c>
      <c r="B1270" s="89" t="s">
        <v>36496</v>
      </c>
      <c r="C1270" s="377" t="s">
        <v>36278</v>
      </c>
      <c r="D1270" s="94">
        <v>7000</v>
      </c>
      <c r="E1270" s="94">
        <v>7000</v>
      </c>
      <c r="F1270" s="63" t="s">
        <v>37942</v>
      </c>
      <c r="G1270" s="63" t="s">
        <v>36493</v>
      </c>
      <c r="H1270" s="63" t="s">
        <v>36493</v>
      </c>
      <c r="I1270" s="27" t="s">
        <v>972</v>
      </c>
      <c r="J1270" s="63" t="s">
        <v>36497</v>
      </c>
    </row>
    <row r="1271" spans="1:10" ht="162" x14ac:dyDescent="0.35">
      <c r="A1271" s="8">
        <v>1266</v>
      </c>
      <c r="B1271" s="16" t="s">
        <v>36495</v>
      </c>
      <c r="C1271" s="110" t="s">
        <v>36278</v>
      </c>
      <c r="D1271" s="19">
        <v>7500</v>
      </c>
      <c r="E1271" s="19">
        <v>7500</v>
      </c>
      <c r="F1271" s="18" t="s">
        <v>37942</v>
      </c>
      <c r="G1271" s="18" t="s">
        <v>36494</v>
      </c>
      <c r="H1271" s="18" t="s">
        <v>36494</v>
      </c>
      <c r="I1271" s="8" t="s">
        <v>972</v>
      </c>
      <c r="J1271" s="18" t="s">
        <v>36498</v>
      </c>
    </row>
    <row r="1272" spans="1:10" ht="40.5" x14ac:dyDescent="0.35">
      <c r="A1272" s="8">
        <v>1267</v>
      </c>
      <c r="B1272" s="124" t="s">
        <v>16505</v>
      </c>
      <c r="C1272" s="114" t="s">
        <v>949</v>
      </c>
      <c r="D1272" s="132">
        <v>233575</v>
      </c>
      <c r="E1272" s="134">
        <v>233575</v>
      </c>
      <c r="F1272" s="114" t="s">
        <v>938</v>
      </c>
      <c r="G1272" s="114" t="s">
        <v>16506</v>
      </c>
      <c r="H1272" s="114" t="s">
        <v>16506</v>
      </c>
      <c r="I1272" s="115" t="s">
        <v>951</v>
      </c>
      <c r="J1272" s="116" t="s">
        <v>16507</v>
      </c>
    </row>
    <row r="1273" spans="1:10" ht="81" x14ac:dyDescent="0.35">
      <c r="A1273" s="8">
        <v>1268</v>
      </c>
      <c r="B1273" s="124" t="s">
        <v>16508</v>
      </c>
      <c r="C1273" s="114" t="s">
        <v>949</v>
      </c>
      <c r="D1273" s="132">
        <v>35000</v>
      </c>
      <c r="E1273" s="134">
        <v>35000</v>
      </c>
      <c r="F1273" s="114" t="s">
        <v>938</v>
      </c>
      <c r="G1273" s="114" t="s">
        <v>13110</v>
      </c>
      <c r="H1273" s="114" t="s">
        <v>13110</v>
      </c>
      <c r="I1273" s="115" t="s">
        <v>951</v>
      </c>
      <c r="J1273" s="116" t="s">
        <v>16509</v>
      </c>
    </row>
    <row r="1274" spans="1:10" ht="101.25" x14ac:dyDescent="0.35">
      <c r="A1274" s="8">
        <v>1269</v>
      </c>
      <c r="B1274" s="108" t="s">
        <v>14691</v>
      </c>
      <c r="C1274" s="14" t="s">
        <v>838</v>
      </c>
      <c r="D1274" s="139">
        <v>7200</v>
      </c>
      <c r="E1274" s="139">
        <v>7200</v>
      </c>
      <c r="F1274" s="14" t="s">
        <v>37942</v>
      </c>
      <c r="G1274" s="14" t="s">
        <v>16510</v>
      </c>
      <c r="H1274" s="14" t="s">
        <v>16510</v>
      </c>
      <c r="I1274" s="14" t="s">
        <v>840</v>
      </c>
      <c r="J1274" s="121" t="s">
        <v>16511</v>
      </c>
    </row>
    <row r="1275" spans="1:10" ht="121.5" x14ac:dyDescent="0.35">
      <c r="A1275" s="8">
        <v>1270</v>
      </c>
      <c r="B1275" s="108" t="s">
        <v>16512</v>
      </c>
      <c r="C1275" s="14" t="s">
        <v>838</v>
      </c>
      <c r="D1275" s="139">
        <v>16000</v>
      </c>
      <c r="E1275" s="139">
        <v>16000</v>
      </c>
      <c r="F1275" s="14" t="s">
        <v>37942</v>
      </c>
      <c r="G1275" s="14" t="s">
        <v>16513</v>
      </c>
      <c r="H1275" s="14" t="s">
        <v>16513</v>
      </c>
      <c r="I1275" s="14" t="s">
        <v>840</v>
      </c>
      <c r="J1275" s="121" t="s">
        <v>16514</v>
      </c>
    </row>
    <row r="1276" spans="1:10" ht="121.5" x14ac:dyDescent="0.35">
      <c r="A1276" s="8">
        <v>1271</v>
      </c>
      <c r="B1276" s="108" t="s">
        <v>16515</v>
      </c>
      <c r="C1276" s="14" t="s">
        <v>838</v>
      </c>
      <c r="D1276" s="139">
        <v>1000</v>
      </c>
      <c r="E1276" s="139">
        <v>1000</v>
      </c>
      <c r="F1276" s="14" t="s">
        <v>37942</v>
      </c>
      <c r="G1276" s="14" t="s">
        <v>16516</v>
      </c>
      <c r="H1276" s="14" t="s">
        <v>16516</v>
      </c>
      <c r="I1276" s="14" t="s">
        <v>840</v>
      </c>
      <c r="J1276" s="121" t="s">
        <v>16517</v>
      </c>
    </row>
    <row r="1277" spans="1:10" ht="101.25" x14ac:dyDescent="0.35">
      <c r="A1277" s="8">
        <v>1272</v>
      </c>
      <c r="B1277" s="108" t="s">
        <v>16518</v>
      </c>
      <c r="C1277" s="14" t="s">
        <v>838</v>
      </c>
      <c r="D1277" s="139">
        <v>2400</v>
      </c>
      <c r="E1277" s="139">
        <v>2400</v>
      </c>
      <c r="F1277" s="14" t="s">
        <v>37942</v>
      </c>
      <c r="G1277" s="14" t="s">
        <v>16519</v>
      </c>
      <c r="H1277" s="14" t="s">
        <v>16519</v>
      </c>
      <c r="I1277" s="14" t="s">
        <v>840</v>
      </c>
      <c r="J1277" s="121" t="s">
        <v>16520</v>
      </c>
    </row>
    <row r="1278" spans="1:10" ht="101.25" x14ac:dyDescent="0.35">
      <c r="A1278" s="8">
        <v>1273</v>
      </c>
      <c r="B1278" s="108" t="s">
        <v>14575</v>
      </c>
      <c r="C1278" s="14" t="s">
        <v>838</v>
      </c>
      <c r="D1278" s="139">
        <v>4494</v>
      </c>
      <c r="E1278" s="139">
        <v>4494</v>
      </c>
      <c r="F1278" s="14" t="s">
        <v>37942</v>
      </c>
      <c r="G1278" s="14" t="s">
        <v>16521</v>
      </c>
      <c r="H1278" s="14" t="s">
        <v>16521</v>
      </c>
      <c r="I1278" s="14" t="s">
        <v>840</v>
      </c>
      <c r="J1278" s="121" t="s">
        <v>16522</v>
      </c>
    </row>
    <row r="1279" spans="1:10" ht="60.75" x14ac:dyDescent="0.35">
      <c r="A1279" s="8">
        <v>1274</v>
      </c>
      <c r="B1279" s="108" t="s">
        <v>2771</v>
      </c>
      <c r="C1279" s="14" t="s">
        <v>959</v>
      </c>
      <c r="D1279" s="139">
        <v>88165.86</v>
      </c>
      <c r="E1279" s="139">
        <f>D1279</f>
        <v>88165.86</v>
      </c>
      <c r="F1279" s="14" t="s">
        <v>938</v>
      </c>
      <c r="G1279" s="14" t="s">
        <v>16523</v>
      </c>
      <c r="H1279" s="14" t="s">
        <v>16523</v>
      </c>
      <c r="I1279" s="14" t="s">
        <v>962</v>
      </c>
      <c r="J1279" s="14" t="s">
        <v>16524</v>
      </c>
    </row>
    <row r="1280" spans="1:10" ht="81" x14ac:dyDescent="0.35">
      <c r="A1280" s="8">
        <v>1275</v>
      </c>
      <c r="B1280" s="108" t="s">
        <v>5920</v>
      </c>
      <c r="C1280" s="14" t="s">
        <v>959</v>
      </c>
      <c r="D1280" s="139">
        <v>6746</v>
      </c>
      <c r="E1280" s="139">
        <f>D1280</f>
        <v>6746</v>
      </c>
      <c r="F1280" s="14" t="s">
        <v>938</v>
      </c>
      <c r="G1280" s="14" t="s">
        <v>16525</v>
      </c>
      <c r="H1280" s="14" t="s">
        <v>16525</v>
      </c>
      <c r="I1280" s="14" t="s">
        <v>962</v>
      </c>
      <c r="J1280" s="14" t="s">
        <v>16526</v>
      </c>
    </row>
    <row r="1281" spans="1:10" ht="81" x14ac:dyDescent="0.35">
      <c r="A1281" s="8">
        <v>1276</v>
      </c>
      <c r="B1281" s="108" t="s">
        <v>2771</v>
      </c>
      <c r="C1281" s="14" t="s">
        <v>959</v>
      </c>
      <c r="D1281" s="139">
        <v>93090</v>
      </c>
      <c r="E1281" s="139">
        <f>D1281</f>
        <v>93090</v>
      </c>
      <c r="F1281" s="14" t="s">
        <v>938</v>
      </c>
      <c r="G1281" s="14" t="s">
        <v>16527</v>
      </c>
      <c r="H1281" s="14" t="s">
        <v>16527</v>
      </c>
      <c r="I1281" s="14" t="s">
        <v>962</v>
      </c>
      <c r="J1281" s="14" t="s">
        <v>16528</v>
      </c>
    </row>
    <row r="1282" spans="1:10" ht="81" x14ac:dyDescent="0.35">
      <c r="A1282" s="8">
        <v>1277</v>
      </c>
      <c r="B1282" s="108" t="s">
        <v>2788</v>
      </c>
      <c r="C1282" s="14" t="s">
        <v>959</v>
      </c>
      <c r="D1282" s="139">
        <v>9600</v>
      </c>
      <c r="E1282" s="139">
        <f>D1282</f>
        <v>9600</v>
      </c>
      <c r="F1282" s="14" t="s">
        <v>938</v>
      </c>
      <c r="G1282" s="14" t="s">
        <v>16529</v>
      </c>
      <c r="H1282" s="14" t="s">
        <v>16529</v>
      </c>
      <c r="I1282" s="14" t="s">
        <v>962</v>
      </c>
      <c r="J1282" s="14" t="s">
        <v>16530</v>
      </c>
    </row>
    <row r="1283" spans="1:10" ht="60.75" x14ac:dyDescent="0.35">
      <c r="A1283" s="8">
        <v>1278</v>
      </c>
      <c r="B1283" s="108" t="s">
        <v>5923</v>
      </c>
      <c r="C1283" s="14" t="s">
        <v>959</v>
      </c>
      <c r="D1283" s="139">
        <v>16000</v>
      </c>
      <c r="E1283" s="139">
        <f>D1283</f>
        <v>16000</v>
      </c>
      <c r="F1283" s="14" t="s">
        <v>938</v>
      </c>
      <c r="G1283" s="14" t="s">
        <v>16531</v>
      </c>
      <c r="H1283" s="14" t="s">
        <v>16531</v>
      </c>
      <c r="I1283" s="14" t="s">
        <v>962</v>
      </c>
      <c r="J1283" s="14" t="s">
        <v>16532</v>
      </c>
    </row>
    <row r="1284" spans="1:10" ht="60.75" x14ac:dyDescent="0.35">
      <c r="A1284" s="8">
        <v>1279</v>
      </c>
      <c r="B1284" s="108" t="s">
        <v>1398</v>
      </c>
      <c r="C1284" s="14" t="s">
        <v>1278</v>
      </c>
      <c r="D1284" s="135">
        <v>37000</v>
      </c>
      <c r="E1284" s="135">
        <v>37000</v>
      </c>
      <c r="F1284" s="14" t="s">
        <v>37942</v>
      </c>
      <c r="G1284" s="14" t="s">
        <v>16533</v>
      </c>
      <c r="H1284" s="14" t="s">
        <v>16533</v>
      </c>
      <c r="I1284" s="14" t="s">
        <v>1058</v>
      </c>
      <c r="J1284" s="14" t="s">
        <v>16534</v>
      </c>
    </row>
    <row r="1285" spans="1:10" ht="81" x14ac:dyDescent="0.35">
      <c r="A1285" s="8">
        <v>1280</v>
      </c>
      <c r="B1285" s="108" t="s">
        <v>16535</v>
      </c>
      <c r="C1285" s="14" t="s">
        <v>1167</v>
      </c>
      <c r="D1285" s="135">
        <v>1498</v>
      </c>
      <c r="E1285" s="135">
        <v>1498</v>
      </c>
      <c r="F1285" s="14" t="s">
        <v>37942</v>
      </c>
      <c r="G1285" s="14" t="s">
        <v>16536</v>
      </c>
      <c r="H1285" s="14" t="s">
        <v>16536</v>
      </c>
      <c r="I1285" s="14" t="s">
        <v>1169</v>
      </c>
      <c r="J1285" s="14" t="s">
        <v>16537</v>
      </c>
    </row>
    <row r="1286" spans="1:10" ht="162" x14ac:dyDescent="0.35">
      <c r="A1286" s="8">
        <v>1281</v>
      </c>
      <c r="B1286" s="108" t="s">
        <v>16538</v>
      </c>
      <c r="C1286" s="14" t="s">
        <v>1167</v>
      </c>
      <c r="D1286" s="135">
        <v>19500</v>
      </c>
      <c r="E1286" s="135">
        <v>19500</v>
      </c>
      <c r="F1286" s="14" t="s">
        <v>37942</v>
      </c>
      <c r="G1286" s="14" t="s">
        <v>16539</v>
      </c>
      <c r="H1286" s="14" t="s">
        <v>16539</v>
      </c>
      <c r="I1286" s="14" t="s">
        <v>1169</v>
      </c>
      <c r="J1286" s="14" t="s">
        <v>16540</v>
      </c>
    </row>
    <row r="1287" spans="1:10" ht="101.25" x14ac:dyDescent="0.35">
      <c r="A1287" s="8">
        <v>1282</v>
      </c>
      <c r="B1287" s="108" t="s">
        <v>16541</v>
      </c>
      <c r="C1287" s="14" t="s">
        <v>1167</v>
      </c>
      <c r="D1287" s="135">
        <v>3852</v>
      </c>
      <c r="E1287" s="135">
        <v>3852</v>
      </c>
      <c r="F1287" s="14" t="s">
        <v>37942</v>
      </c>
      <c r="G1287" s="14" t="s">
        <v>16542</v>
      </c>
      <c r="H1287" s="14" t="s">
        <v>16542</v>
      </c>
      <c r="I1287" s="14" t="s">
        <v>1169</v>
      </c>
      <c r="J1287" s="14" t="s">
        <v>16543</v>
      </c>
    </row>
    <row r="1288" spans="1:10" ht="121.5" x14ac:dyDescent="0.35">
      <c r="A1288" s="8">
        <v>1283</v>
      </c>
      <c r="B1288" s="108" t="s">
        <v>16544</v>
      </c>
      <c r="C1288" s="14" t="s">
        <v>1167</v>
      </c>
      <c r="D1288" s="135">
        <v>30000</v>
      </c>
      <c r="E1288" s="135">
        <v>30000</v>
      </c>
      <c r="F1288" s="14" t="s">
        <v>37942</v>
      </c>
      <c r="G1288" s="14" t="s">
        <v>13850</v>
      </c>
      <c r="H1288" s="14" t="s">
        <v>13850</v>
      </c>
      <c r="I1288" s="14" t="s">
        <v>1169</v>
      </c>
      <c r="J1288" s="14" t="s">
        <v>16545</v>
      </c>
    </row>
    <row r="1289" spans="1:10" ht="60.75" x14ac:dyDescent="0.35">
      <c r="A1289" s="8">
        <v>1284</v>
      </c>
      <c r="B1289" s="108" t="s">
        <v>12515</v>
      </c>
      <c r="C1289" s="14" t="s">
        <v>1167</v>
      </c>
      <c r="D1289" s="135">
        <v>5396</v>
      </c>
      <c r="E1289" s="135">
        <v>5396</v>
      </c>
      <c r="F1289" s="14" t="s">
        <v>37942</v>
      </c>
      <c r="G1289" s="14" t="s">
        <v>16546</v>
      </c>
      <c r="H1289" s="14" t="s">
        <v>16546</v>
      </c>
      <c r="I1289" s="14" t="s">
        <v>1169</v>
      </c>
      <c r="J1289" s="14" t="s">
        <v>16547</v>
      </c>
    </row>
    <row r="1290" spans="1:10" ht="60.75" x14ac:dyDescent="0.35">
      <c r="A1290" s="8">
        <v>1285</v>
      </c>
      <c r="B1290" s="194" t="s">
        <v>16548</v>
      </c>
      <c r="C1290" s="112" t="s">
        <v>911</v>
      </c>
      <c r="D1290" s="136">
        <v>4620</v>
      </c>
      <c r="E1290" s="136">
        <v>4620</v>
      </c>
      <c r="F1290" s="112" t="s">
        <v>33</v>
      </c>
      <c r="G1290" s="112" t="s">
        <v>16549</v>
      </c>
      <c r="H1290" s="112" t="s">
        <v>16549</v>
      </c>
      <c r="I1290" s="112" t="s">
        <v>914</v>
      </c>
      <c r="J1290" s="112" t="s">
        <v>16550</v>
      </c>
    </row>
    <row r="1291" spans="1:10" ht="81" x14ac:dyDescent="0.35">
      <c r="A1291" s="8">
        <v>1286</v>
      </c>
      <c r="B1291" s="194" t="s">
        <v>16551</v>
      </c>
      <c r="C1291" s="112" t="s">
        <v>911</v>
      </c>
      <c r="D1291" s="136">
        <v>2904</v>
      </c>
      <c r="E1291" s="136">
        <v>2904</v>
      </c>
      <c r="F1291" s="112" t="s">
        <v>33</v>
      </c>
      <c r="G1291" s="112" t="s">
        <v>16552</v>
      </c>
      <c r="H1291" s="112" t="s">
        <v>38092</v>
      </c>
      <c r="I1291" s="112" t="s">
        <v>914</v>
      </c>
      <c r="J1291" s="112" t="s">
        <v>16553</v>
      </c>
    </row>
    <row r="1292" spans="1:10" ht="60.75" x14ac:dyDescent="0.35">
      <c r="A1292" s="8">
        <v>1287</v>
      </c>
      <c r="B1292" s="194" t="s">
        <v>16554</v>
      </c>
      <c r="C1292" s="112" t="s">
        <v>911</v>
      </c>
      <c r="D1292" s="136">
        <v>2400</v>
      </c>
      <c r="E1292" s="136">
        <v>2400</v>
      </c>
      <c r="F1292" s="112" t="s">
        <v>33</v>
      </c>
      <c r="G1292" s="112" t="s">
        <v>16555</v>
      </c>
      <c r="H1292" s="112" t="s">
        <v>16555</v>
      </c>
      <c r="I1292" s="112" t="s">
        <v>914</v>
      </c>
      <c r="J1292" s="112" t="s">
        <v>16556</v>
      </c>
    </row>
    <row r="1293" spans="1:10" ht="81" x14ac:dyDescent="0.35">
      <c r="A1293" s="8">
        <v>1288</v>
      </c>
      <c r="B1293" s="194" t="s">
        <v>16557</v>
      </c>
      <c r="C1293" s="112" t="s">
        <v>911</v>
      </c>
      <c r="D1293" s="136">
        <v>5028.3</v>
      </c>
      <c r="E1293" s="136">
        <v>5028.3</v>
      </c>
      <c r="F1293" s="112" t="s">
        <v>33</v>
      </c>
      <c r="G1293" s="112" t="s">
        <v>16558</v>
      </c>
      <c r="H1293" s="112" t="s">
        <v>16558</v>
      </c>
      <c r="I1293" s="112" t="s">
        <v>914</v>
      </c>
      <c r="J1293" s="112" t="s">
        <v>16559</v>
      </c>
    </row>
    <row r="1294" spans="1:10" ht="121.5" x14ac:dyDescent="0.35">
      <c r="A1294" s="8">
        <v>1289</v>
      </c>
      <c r="B1294" s="194" t="s">
        <v>16560</v>
      </c>
      <c r="C1294" s="112" t="s">
        <v>911</v>
      </c>
      <c r="D1294" s="136">
        <v>85600</v>
      </c>
      <c r="E1294" s="136">
        <v>85600</v>
      </c>
      <c r="F1294" s="112" t="s">
        <v>33</v>
      </c>
      <c r="G1294" s="112" t="s">
        <v>16561</v>
      </c>
      <c r="H1294" s="112" t="s">
        <v>16561</v>
      </c>
      <c r="I1294" s="112" t="s">
        <v>914</v>
      </c>
      <c r="J1294" s="112" t="s">
        <v>16562</v>
      </c>
    </row>
    <row r="1295" spans="1:10" ht="121.5" x14ac:dyDescent="0.35">
      <c r="A1295" s="8">
        <v>1290</v>
      </c>
      <c r="B1295" s="194" t="s">
        <v>16563</v>
      </c>
      <c r="C1295" s="112" t="s">
        <v>911</v>
      </c>
      <c r="D1295" s="136">
        <v>89000</v>
      </c>
      <c r="E1295" s="136">
        <v>89000</v>
      </c>
      <c r="F1295" s="112" t="s">
        <v>33</v>
      </c>
      <c r="G1295" s="112" t="s">
        <v>16564</v>
      </c>
      <c r="H1295" s="112" t="s">
        <v>16564</v>
      </c>
      <c r="I1295" s="112" t="s">
        <v>914</v>
      </c>
      <c r="J1295" s="112" t="s">
        <v>16565</v>
      </c>
    </row>
    <row r="1296" spans="1:10" ht="121.5" x14ac:dyDescent="0.35">
      <c r="A1296" s="8">
        <v>1291</v>
      </c>
      <c r="B1296" s="194" t="s">
        <v>16563</v>
      </c>
      <c r="C1296" s="112" t="s">
        <v>911</v>
      </c>
      <c r="D1296" s="136">
        <v>15000</v>
      </c>
      <c r="E1296" s="136">
        <v>15000</v>
      </c>
      <c r="F1296" s="112" t="s">
        <v>33</v>
      </c>
      <c r="G1296" s="112" t="s">
        <v>16566</v>
      </c>
      <c r="H1296" s="112" t="s">
        <v>38091</v>
      </c>
      <c r="I1296" s="112" t="s">
        <v>914</v>
      </c>
      <c r="J1296" s="112" t="s">
        <v>16567</v>
      </c>
    </row>
    <row r="1297" spans="1:10" ht="101.25" x14ac:dyDescent="0.35">
      <c r="A1297" s="8">
        <v>1292</v>
      </c>
      <c r="B1297" s="194" t="s">
        <v>16568</v>
      </c>
      <c r="C1297" s="112" t="s">
        <v>911</v>
      </c>
      <c r="D1297" s="136">
        <v>1995</v>
      </c>
      <c r="E1297" s="136">
        <v>1995</v>
      </c>
      <c r="F1297" s="112" t="s">
        <v>33</v>
      </c>
      <c r="G1297" s="112" t="s">
        <v>16569</v>
      </c>
      <c r="H1297" s="112" t="s">
        <v>16569</v>
      </c>
      <c r="I1297" s="112" t="s">
        <v>914</v>
      </c>
      <c r="J1297" s="112" t="s">
        <v>16570</v>
      </c>
    </row>
    <row r="1298" spans="1:10" ht="243" x14ac:dyDescent="0.35">
      <c r="A1298" s="8">
        <v>1293</v>
      </c>
      <c r="B1298" s="194" t="s">
        <v>16571</v>
      </c>
      <c r="C1298" s="112" t="s">
        <v>911</v>
      </c>
      <c r="D1298" s="136">
        <v>7990</v>
      </c>
      <c r="E1298" s="136">
        <v>7990</v>
      </c>
      <c r="F1298" s="112" t="s">
        <v>33</v>
      </c>
      <c r="G1298" s="112" t="s">
        <v>16572</v>
      </c>
      <c r="H1298" s="112" t="s">
        <v>16572</v>
      </c>
      <c r="I1298" s="112" t="s">
        <v>914</v>
      </c>
      <c r="J1298" s="112" t="s">
        <v>16573</v>
      </c>
    </row>
    <row r="1299" spans="1:10" ht="81" x14ac:dyDescent="0.35">
      <c r="A1299" s="8">
        <v>1294</v>
      </c>
      <c r="B1299" s="194" t="s">
        <v>16574</v>
      </c>
      <c r="C1299" s="112" t="s">
        <v>911</v>
      </c>
      <c r="D1299" s="136">
        <v>11250</v>
      </c>
      <c r="E1299" s="136">
        <v>11250</v>
      </c>
      <c r="F1299" s="112" t="s">
        <v>33</v>
      </c>
      <c r="G1299" s="112" t="s">
        <v>2146</v>
      </c>
      <c r="H1299" s="112" t="s">
        <v>2146</v>
      </c>
      <c r="I1299" s="112" t="s">
        <v>914</v>
      </c>
      <c r="J1299" s="112" t="s">
        <v>16575</v>
      </c>
    </row>
    <row r="1300" spans="1:10" ht="121.5" x14ac:dyDescent="0.35">
      <c r="A1300" s="8">
        <v>1295</v>
      </c>
      <c r="B1300" s="126" t="s">
        <v>16576</v>
      </c>
      <c r="C1300" s="112" t="s">
        <v>911</v>
      </c>
      <c r="D1300" s="136">
        <v>2980</v>
      </c>
      <c r="E1300" s="136">
        <v>2980</v>
      </c>
      <c r="F1300" s="112" t="s">
        <v>33</v>
      </c>
      <c r="G1300" s="112" t="s">
        <v>16577</v>
      </c>
      <c r="H1300" s="112" t="s">
        <v>16577</v>
      </c>
      <c r="I1300" s="112" t="s">
        <v>914</v>
      </c>
      <c r="J1300" s="112" t="s">
        <v>16578</v>
      </c>
    </row>
    <row r="1301" spans="1:10" ht="409.5" x14ac:dyDescent="0.35">
      <c r="A1301" s="8">
        <v>1296</v>
      </c>
      <c r="B1301" s="126" t="s">
        <v>16579</v>
      </c>
      <c r="C1301" s="112" t="s">
        <v>911</v>
      </c>
      <c r="D1301" s="136">
        <v>16000</v>
      </c>
      <c r="E1301" s="136">
        <v>16000</v>
      </c>
      <c r="F1301" s="112" t="s">
        <v>33</v>
      </c>
      <c r="G1301" s="112" t="s">
        <v>16580</v>
      </c>
      <c r="H1301" s="112" t="s">
        <v>16580</v>
      </c>
      <c r="I1301" s="112" t="s">
        <v>914</v>
      </c>
      <c r="J1301" s="112" t="s">
        <v>16581</v>
      </c>
    </row>
    <row r="1302" spans="1:10" ht="409.5" x14ac:dyDescent="0.35">
      <c r="A1302" s="8">
        <v>1297</v>
      </c>
      <c r="B1302" s="126" t="s">
        <v>16582</v>
      </c>
      <c r="C1302" s="112" t="s">
        <v>911</v>
      </c>
      <c r="D1302" s="136">
        <v>4450</v>
      </c>
      <c r="E1302" s="136">
        <v>4450</v>
      </c>
      <c r="F1302" s="112" t="s">
        <v>33</v>
      </c>
      <c r="G1302" s="112" t="s">
        <v>11139</v>
      </c>
      <c r="H1302" s="112" t="s">
        <v>11139</v>
      </c>
      <c r="I1302" s="112" t="s">
        <v>914</v>
      </c>
      <c r="J1302" s="112" t="s">
        <v>16583</v>
      </c>
    </row>
    <row r="1303" spans="1:10" ht="409.5" x14ac:dyDescent="0.35">
      <c r="A1303" s="8">
        <v>1298</v>
      </c>
      <c r="B1303" s="126" t="s">
        <v>16584</v>
      </c>
      <c r="C1303" s="112" t="s">
        <v>911</v>
      </c>
      <c r="D1303" s="136">
        <v>38300</v>
      </c>
      <c r="E1303" s="136">
        <v>38300</v>
      </c>
      <c r="F1303" s="112" t="s">
        <v>33</v>
      </c>
      <c r="G1303" s="112" t="s">
        <v>16585</v>
      </c>
      <c r="H1303" s="112" t="s">
        <v>16585</v>
      </c>
      <c r="I1303" s="112" t="s">
        <v>914</v>
      </c>
      <c r="J1303" s="112" t="s">
        <v>16586</v>
      </c>
    </row>
    <row r="1304" spans="1:10" ht="121.5" x14ac:dyDescent="0.35">
      <c r="A1304" s="8">
        <v>1299</v>
      </c>
      <c r="B1304" s="126" t="s">
        <v>38078</v>
      </c>
      <c r="C1304" s="112" t="s">
        <v>36856</v>
      </c>
      <c r="D1304" s="336">
        <v>63000</v>
      </c>
      <c r="E1304" s="336">
        <v>63000</v>
      </c>
      <c r="F1304" s="112" t="s">
        <v>37943</v>
      </c>
      <c r="G1304" s="112" t="s">
        <v>38086</v>
      </c>
      <c r="H1304" s="112" t="str">
        <f t="shared" ref="H1304:H1308" si="20">G1304</f>
        <v xml:space="preserve">บริษัท อาซ์คมี โซลูชั่น แอนด์ คอนซัลแทนท์ จำกัด 62900 บาท  
 </v>
      </c>
      <c r="I1304" s="335" t="s">
        <v>36812</v>
      </c>
      <c r="J1304" s="112" t="s">
        <v>38087</v>
      </c>
    </row>
    <row r="1305" spans="1:10" ht="101.25" x14ac:dyDescent="0.35">
      <c r="A1305" s="8">
        <v>1300</v>
      </c>
      <c r="B1305" s="126" t="s">
        <v>38079</v>
      </c>
      <c r="C1305" s="112" t="s">
        <v>36856</v>
      </c>
      <c r="D1305" s="336">
        <v>6000</v>
      </c>
      <c r="E1305" s="336">
        <v>6000</v>
      </c>
      <c r="F1305" s="112" t="s">
        <v>37943</v>
      </c>
      <c r="G1305" s="112" t="s">
        <v>38080</v>
      </c>
      <c r="H1305" s="112" t="str">
        <f t="shared" si="20"/>
        <v>ห้างหุ้นส่วนจำกัด เคที กรุ๊ป ลำปาง 5985 บาท</v>
      </c>
      <c r="I1305" s="335" t="s">
        <v>36812</v>
      </c>
      <c r="J1305" s="112" t="s">
        <v>16534</v>
      </c>
    </row>
    <row r="1306" spans="1:10" ht="81" x14ac:dyDescent="0.35">
      <c r="A1306" s="8">
        <v>1301</v>
      </c>
      <c r="B1306" s="126" t="s">
        <v>38081</v>
      </c>
      <c r="C1306" s="112" t="s">
        <v>36856</v>
      </c>
      <c r="D1306" s="336">
        <v>28890</v>
      </c>
      <c r="E1306" s="336">
        <v>28890</v>
      </c>
      <c r="F1306" s="112" t="s">
        <v>37943</v>
      </c>
      <c r="G1306" s="112" t="s">
        <v>38082</v>
      </c>
      <c r="H1306" s="112" t="str">
        <f t="shared" si="20"/>
        <v>บริษัท ซิลลิค ฟาร์มา จำกัด 28890 บาท</v>
      </c>
      <c r="I1306" s="335" t="s">
        <v>36812</v>
      </c>
      <c r="J1306" s="112" t="s">
        <v>38088</v>
      </c>
    </row>
    <row r="1307" spans="1:10" ht="81" x14ac:dyDescent="0.35">
      <c r="A1307" s="8">
        <v>1302</v>
      </c>
      <c r="B1307" s="126" t="s">
        <v>38083</v>
      </c>
      <c r="C1307" s="112" t="s">
        <v>36856</v>
      </c>
      <c r="D1307" s="336">
        <v>47113.5</v>
      </c>
      <c r="E1307" s="336">
        <v>47133.5</v>
      </c>
      <c r="F1307" s="112" t="s">
        <v>37943</v>
      </c>
      <c r="G1307" s="112" t="s">
        <v>38084</v>
      </c>
      <c r="H1307" s="112" t="str">
        <f t="shared" si="20"/>
        <v>ห้างหุ้นส่วนจำกัด นิวเคลียร์ ซัพพลาย 47133.5 บาท</v>
      </c>
      <c r="I1307" s="335" t="s">
        <v>36812</v>
      </c>
      <c r="J1307" s="112" t="s">
        <v>38089</v>
      </c>
    </row>
    <row r="1308" spans="1:10" ht="81" x14ac:dyDescent="0.35">
      <c r="A1308" s="8">
        <v>1303</v>
      </c>
      <c r="B1308" s="126" t="s">
        <v>37142</v>
      </c>
      <c r="C1308" s="112" t="s">
        <v>36856</v>
      </c>
      <c r="D1308" s="336">
        <v>4000</v>
      </c>
      <c r="E1308" s="336">
        <v>4000</v>
      </c>
      <c r="F1308" s="112" t="s">
        <v>37943</v>
      </c>
      <c r="G1308" s="112" t="s">
        <v>38085</v>
      </c>
      <c r="H1308" s="112" t="str">
        <f t="shared" si="20"/>
        <v>บริษัท เอ.เอ็น.บี ลาบอเตอรี่ จำกัด 4000 บาท</v>
      </c>
      <c r="I1308" s="335" t="s">
        <v>36812</v>
      </c>
      <c r="J1308" s="112" t="s">
        <v>38090</v>
      </c>
    </row>
    <row r="1309" spans="1:10" ht="81" x14ac:dyDescent="0.35">
      <c r="A1309" s="8">
        <v>1304</v>
      </c>
      <c r="B1309" s="108" t="s">
        <v>2162</v>
      </c>
      <c r="C1309" s="14" t="s">
        <v>928</v>
      </c>
      <c r="D1309" s="135">
        <v>43500</v>
      </c>
      <c r="E1309" s="135">
        <v>43500</v>
      </c>
      <c r="F1309" s="14" t="s">
        <v>929</v>
      </c>
      <c r="G1309" s="14" t="s">
        <v>16587</v>
      </c>
      <c r="H1309" s="14" t="s">
        <v>16587</v>
      </c>
      <c r="I1309" s="14" t="s">
        <v>931</v>
      </c>
      <c r="J1309" s="14" t="s">
        <v>16588</v>
      </c>
    </row>
    <row r="1310" spans="1:10" ht="81" x14ac:dyDescent="0.35">
      <c r="A1310" s="8">
        <v>1305</v>
      </c>
      <c r="B1310" s="108" t="s">
        <v>2162</v>
      </c>
      <c r="C1310" s="14" t="s">
        <v>928</v>
      </c>
      <c r="D1310" s="135">
        <v>33000</v>
      </c>
      <c r="E1310" s="135">
        <v>33000</v>
      </c>
      <c r="F1310" s="14" t="s">
        <v>929</v>
      </c>
      <c r="G1310" s="14" t="s">
        <v>16589</v>
      </c>
      <c r="H1310" s="14" t="s">
        <v>16589</v>
      </c>
      <c r="I1310" s="14" t="s">
        <v>931</v>
      </c>
      <c r="J1310" s="14" t="s">
        <v>16590</v>
      </c>
    </row>
    <row r="1311" spans="1:10" ht="60.75" x14ac:dyDescent="0.35">
      <c r="A1311" s="8">
        <v>1306</v>
      </c>
      <c r="B1311" s="108" t="s">
        <v>2022</v>
      </c>
      <c r="C1311" s="14" t="s">
        <v>928</v>
      </c>
      <c r="D1311" s="135">
        <v>11840</v>
      </c>
      <c r="E1311" s="135">
        <v>11840</v>
      </c>
      <c r="F1311" s="14" t="s">
        <v>929</v>
      </c>
      <c r="G1311" s="14" t="s">
        <v>16591</v>
      </c>
      <c r="H1311" s="14" t="s">
        <v>16591</v>
      </c>
      <c r="I1311" s="14" t="s">
        <v>931</v>
      </c>
      <c r="J1311" s="14" t="s">
        <v>16592</v>
      </c>
    </row>
    <row r="1312" spans="1:10" ht="81" x14ac:dyDescent="0.35">
      <c r="A1312" s="8">
        <v>1307</v>
      </c>
      <c r="B1312" s="108" t="s">
        <v>2022</v>
      </c>
      <c r="C1312" s="14" t="s">
        <v>928</v>
      </c>
      <c r="D1312" s="135">
        <v>13482</v>
      </c>
      <c r="E1312" s="135">
        <v>13482</v>
      </c>
      <c r="F1312" s="14" t="s">
        <v>929</v>
      </c>
      <c r="G1312" s="14" t="s">
        <v>16593</v>
      </c>
      <c r="H1312" s="14" t="s">
        <v>16593</v>
      </c>
      <c r="I1312" s="14" t="s">
        <v>931</v>
      </c>
      <c r="J1312" s="14" t="s">
        <v>16594</v>
      </c>
    </row>
    <row r="1313" spans="1:10" ht="81" x14ac:dyDescent="0.35">
      <c r="A1313" s="8">
        <v>1308</v>
      </c>
      <c r="B1313" s="108" t="s">
        <v>2162</v>
      </c>
      <c r="C1313" s="14" t="s">
        <v>928</v>
      </c>
      <c r="D1313" s="135">
        <v>2084600</v>
      </c>
      <c r="E1313" s="135">
        <v>2084600</v>
      </c>
      <c r="F1313" s="14" t="s">
        <v>3616</v>
      </c>
      <c r="G1313" s="14" t="s">
        <v>16595</v>
      </c>
      <c r="H1313" s="14" t="s">
        <v>16595</v>
      </c>
      <c r="I1313" s="14" t="s">
        <v>931</v>
      </c>
      <c r="J1313" s="14" t="s">
        <v>16596</v>
      </c>
    </row>
    <row r="1314" spans="1:10" ht="81" x14ac:dyDescent="0.35">
      <c r="A1314" s="8">
        <v>1309</v>
      </c>
      <c r="B1314" s="108" t="s">
        <v>2162</v>
      </c>
      <c r="C1314" s="14" t="s">
        <v>928</v>
      </c>
      <c r="D1314" s="135">
        <v>1028800</v>
      </c>
      <c r="E1314" s="135">
        <v>1028800</v>
      </c>
      <c r="F1314" s="14" t="s">
        <v>3616</v>
      </c>
      <c r="G1314" s="14" t="s">
        <v>16597</v>
      </c>
      <c r="H1314" s="14" t="s">
        <v>16597</v>
      </c>
      <c r="I1314" s="14" t="s">
        <v>931</v>
      </c>
      <c r="J1314" s="14" t="s">
        <v>16598</v>
      </c>
    </row>
    <row r="1315" spans="1:10" ht="81" x14ac:dyDescent="0.35">
      <c r="A1315" s="8">
        <v>1310</v>
      </c>
      <c r="B1315" s="108" t="s">
        <v>2162</v>
      </c>
      <c r="C1315" s="14" t="s">
        <v>928</v>
      </c>
      <c r="D1315" s="135">
        <v>167500</v>
      </c>
      <c r="E1315" s="135">
        <v>167500</v>
      </c>
      <c r="F1315" s="14" t="s">
        <v>929</v>
      </c>
      <c r="G1315" s="14" t="s">
        <v>16599</v>
      </c>
      <c r="H1315" s="14" t="s">
        <v>16599</v>
      </c>
      <c r="I1315" s="14" t="s">
        <v>931</v>
      </c>
      <c r="J1315" s="14" t="s">
        <v>16600</v>
      </c>
    </row>
    <row r="1316" spans="1:10" ht="81" x14ac:dyDescent="0.35">
      <c r="A1316" s="8">
        <v>1311</v>
      </c>
      <c r="B1316" s="108" t="s">
        <v>2162</v>
      </c>
      <c r="C1316" s="14" t="s">
        <v>928</v>
      </c>
      <c r="D1316" s="135">
        <v>412500</v>
      </c>
      <c r="E1316" s="135">
        <v>412500</v>
      </c>
      <c r="F1316" s="14" t="s">
        <v>3616</v>
      </c>
      <c r="G1316" s="14" t="s">
        <v>16601</v>
      </c>
      <c r="H1316" s="14" t="s">
        <v>16601</v>
      </c>
      <c r="I1316" s="14" t="s">
        <v>931</v>
      </c>
      <c r="J1316" s="14" t="s">
        <v>16602</v>
      </c>
    </row>
    <row r="1317" spans="1:10" ht="81" x14ac:dyDescent="0.35">
      <c r="A1317" s="8">
        <v>1312</v>
      </c>
      <c r="B1317" s="108" t="s">
        <v>2162</v>
      </c>
      <c r="C1317" s="14" t="s">
        <v>928</v>
      </c>
      <c r="D1317" s="135">
        <v>143380</v>
      </c>
      <c r="E1317" s="135">
        <v>143380</v>
      </c>
      <c r="F1317" s="14" t="s">
        <v>929</v>
      </c>
      <c r="G1317" s="14" t="s">
        <v>16603</v>
      </c>
      <c r="H1317" s="14" t="s">
        <v>16603</v>
      </c>
      <c r="I1317" s="14" t="s">
        <v>931</v>
      </c>
      <c r="J1317" s="14" t="s">
        <v>16604</v>
      </c>
    </row>
    <row r="1318" spans="1:10" ht="81" x14ac:dyDescent="0.35">
      <c r="A1318" s="8">
        <v>1313</v>
      </c>
      <c r="B1318" s="108" t="s">
        <v>2162</v>
      </c>
      <c r="C1318" s="14" t="s">
        <v>928</v>
      </c>
      <c r="D1318" s="135">
        <v>74250</v>
      </c>
      <c r="E1318" s="135">
        <v>74250</v>
      </c>
      <c r="F1318" s="14" t="s">
        <v>929</v>
      </c>
      <c r="G1318" s="14" t="s">
        <v>4728</v>
      </c>
      <c r="H1318" s="14" t="s">
        <v>4728</v>
      </c>
      <c r="I1318" s="14" t="s">
        <v>931</v>
      </c>
      <c r="J1318" s="14" t="s">
        <v>16605</v>
      </c>
    </row>
    <row r="1319" spans="1:10" ht="81" x14ac:dyDescent="0.35">
      <c r="A1319" s="8">
        <v>1314</v>
      </c>
      <c r="B1319" s="108" t="s">
        <v>2316</v>
      </c>
      <c r="C1319" s="14" t="s">
        <v>928</v>
      </c>
      <c r="D1319" s="135">
        <v>140000</v>
      </c>
      <c r="E1319" s="135">
        <v>140000</v>
      </c>
      <c r="F1319" s="14" t="s">
        <v>929</v>
      </c>
      <c r="G1319" s="14" t="s">
        <v>16606</v>
      </c>
      <c r="H1319" s="14" t="s">
        <v>16606</v>
      </c>
      <c r="I1319" s="14" t="s">
        <v>931</v>
      </c>
      <c r="J1319" s="14" t="s">
        <v>16607</v>
      </c>
    </row>
    <row r="1320" spans="1:10" ht="60.75" x14ac:dyDescent="0.35">
      <c r="A1320" s="8">
        <v>1315</v>
      </c>
      <c r="B1320" s="108" t="s">
        <v>2316</v>
      </c>
      <c r="C1320" s="14" t="s">
        <v>928</v>
      </c>
      <c r="D1320" s="135">
        <v>119000</v>
      </c>
      <c r="E1320" s="135">
        <v>119000</v>
      </c>
      <c r="F1320" s="14" t="s">
        <v>929</v>
      </c>
      <c r="G1320" s="14" t="s">
        <v>8758</v>
      </c>
      <c r="H1320" s="14" t="s">
        <v>8758</v>
      </c>
      <c r="I1320" s="14" t="s">
        <v>931</v>
      </c>
      <c r="J1320" s="14" t="s">
        <v>16608</v>
      </c>
    </row>
    <row r="1321" spans="1:10" ht="81" x14ac:dyDescent="0.35">
      <c r="A1321" s="8">
        <v>1316</v>
      </c>
      <c r="B1321" s="108" t="s">
        <v>2162</v>
      </c>
      <c r="C1321" s="14" t="s">
        <v>928</v>
      </c>
      <c r="D1321" s="135">
        <v>375000</v>
      </c>
      <c r="E1321" s="135">
        <v>375000</v>
      </c>
      <c r="F1321" s="14" t="s">
        <v>8760</v>
      </c>
      <c r="G1321" s="14" t="s">
        <v>14097</v>
      </c>
      <c r="H1321" s="14" t="s">
        <v>14097</v>
      </c>
      <c r="I1321" s="14" t="s">
        <v>931</v>
      </c>
      <c r="J1321" s="14" t="s">
        <v>16609</v>
      </c>
    </row>
    <row r="1322" spans="1:10" ht="40.5" x14ac:dyDescent="0.35">
      <c r="A1322" s="8">
        <v>1317</v>
      </c>
      <c r="B1322" s="108" t="s">
        <v>1542</v>
      </c>
      <c r="C1322" s="14" t="s">
        <v>928</v>
      </c>
      <c r="D1322" s="135">
        <v>6200</v>
      </c>
      <c r="E1322" s="135">
        <v>6200</v>
      </c>
      <c r="F1322" s="14" t="s">
        <v>929</v>
      </c>
      <c r="G1322" s="14" t="s">
        <v>14099</v>
      </c>
      <c r="H1322" s="14" t="s">
        <v>14099</v>
      </c>
      <c r="I1322" s="14" t="s">
        <v>931</v>
      </c>
      <c r="J1322" s="14" t="s">
        <v>16610</v>
      </c>
    </row>
    <row r="1323" spans="1:10" ht="101.25" x14ac:dyDescent="0.35">
      <c r="A1323" s="8">
        <v>1318</v>
      </c>
      <c r="B1323" s="108" t="s">
        <v>2162</v>
      </c>
      <c r="C1323" s="14" t="s">
        <v>928</v>
      </c>
      <c r="D1323" s="135">
        <v>17010</v>
      </c>
      <c r="E1323" s="135">
        <v>17010</v>
      </c>
      <c r="F1323" s="14" t="s">
        <v>929</v>
      </c>
      <c r="G1323" s="14" t="s">
        <v>16611</v>
      </c>
      <c r="H1323" s="14" t="s">
        <v>16611</v>
      </c>
      <c r="I1323" s="14" t="s">
        <v>931</v>
      </c>
      <c r="J1323" s="14" t="s">
        <v>16612</v>
      </c>
    </row>
    <row r="1324" spans="1:10" ht="101.25" x14ac:dyDescent="0.35">
      <c r="A1324" s="8">
        <v>1319</v>
      </c>
      <c r="B1324" s="108" t="s">
        <v>2162</v>
      </c>
      <c r="C1324" s="14" t="s">
        <v>928</v>
      </c>
      <c r="D1324" s="135">
        <v>17550</v>
      </c>
      <c r="E1324" s="135">
        <v>17550</v>
      </c>
      <c r="F1324" s="14" t="s">
        <v>929</v>
      </c>
      <c r="G1324" s="14" t="s">
        <v>16613</v>
      </c>
      <c r="H1324" s="14" t="s">
        <v>16613</v>
      </c>
      <c r="I1324" s="14" t="s">
        <v>931</v>
      </c>
      <c r="J1324" s="14" t="s">
        <v>16614</v>
      </c>
    </row>
    <row r="1325" spans="1:10" ht="81" x14ac:dyDescent="0.35">
      <c r="A1325" s="8">
        <v>1320</v>
      </c>
      <c r="B1325" s="108" t="s">
        <v>2316</v>
      </c>
      <c r="C1325" s="14" t="s">
        <v>928</v>
      </c>
      <c r="D1325" s="135">
        <v>75000</v>
      </c>
      <c r="E1325" s="135">
        <v>75000</v>
      </c>
      <c r="F1325" s="14" t="s">
        <v>929</v>
      </c>
      <c r="G1325" s="14" t="s">
        <v>16615</v>
      </c>
      <c r="H1325" s="14" t="s">
        <v>16615</v>
      </c>
      <c r="I1325" s="14" t="s">
        <v>931</v>
      </c>
      <c r="J1325" s="14" t="s">
        <v>16616</v>
      </c>
    </row>
    <row r="1326" spans="1:10" ht="101.25" x14ac:dyDescent="0.35">
      <c r="A1326" s="8">
        <v>1321</v>
      </c>
      <c r="B1326" s="108" t="s">
        <v>2162</v>
      </c>
      <c r="C1326" s="14" t="s">
        <v>928</v>
      </c>
      <c r="D1326" s="135">
        <v>14040</v>
      </c>
      <c r="E1326" s="135">
        <v>14040</v>
      </c>
      <c r="F1326" s="14" t="s">
        <v>929</v>
      </c>
      <c r="G1326" s="14" t="s">
        <v>16617</v>
      </c>
      <c r="H1326" s="14" t="s">
        <v>16617</v>
      </c>
      <c r="I1326" s="14" t="s">
        <v>931</v>
      </c>
      <c r="J1326" s="14" t="s">
        <v>16618</v>
      </c>
    </row>
    <row r="1327" spans="1:10" ht="81" x14ac:dyDescent="0.35">
      <c r="A1327" s="8">
        <v>1322</v>
      </c>
      <c r="B1327" s="108" t="s">
        <v>1554</v>
      </c>
      <c r="C1327" s="14" t="s">
        <v>928</v>
      </c>
      <c r="D1327" s="135">
        <v>130858</v>
      </c>
      <c r="E1327" s="135">
        <v>130858</v>
      </c>
      <c r="F1327" s="14" t="s">
        <v>10893</v>
      </c>
      <c r="G1327" s="14" t="s">
        <v>16619</v>
      </c>
      <c r="H1327" s="14" t="s">
        <v>16619</v>
      </c>
      <c r="I1327" s="14" t="s">
        <v>931</v>
      </c>
      <c r="J1327" s="14" t="s">
        <v>16620</v>
      </c>
    </row>
    <row r="1328" spans="1:10" ht="81" x14ac:dyDescent="0.35">
      <c r="A1328" s="8">
        <v>1323</v>
      </c>
      <c r="B1328" s="108" t="s">
        <v>3615</v>
      </c>
      <c r="C1328" s="14" t="s">
        <v>928</v>
      </c>
      <c r="D1328" s="135">
        <v>36400</v>
      </c>
      <c r="E1328" s="135">
        <v>36400</v>
      </c>
      <c r="F1328" s="14" t="s">
        <v>3616</v>
      </c>
      <c r="G1328" s="14" t="s">
        <v>16621</v>
      </c>
      <c r="H1328" s="14" t="s">
        <v>16621</v>
      </c>
      <c r="I1328" s="14" t="s">
        <v>931</v>
      </c>
      <c r="J1328" s="14" t="s">
        <v>16622</v>
      </c>
    </row>
    <row r="1329" spans="1:10" ht="81" x14ac:dyDescent="0.35">
      <c r="A1329" s="8">
        <v>1324</v>
      </c>
      <c r="B1329" s="108" t="s">
        <v>1554</v>
      </c>
      <c r="C1329" s="14" t="s">
        <v>928</v>
      </c>
      <c r="D1329" s="135">
        <v>130868</v>
      </c>
      <c r="E1329" s="135">
        <v>130868</v>
      </c>
      <c r="F1329" s="14" t="s">
        <v>929</v>
      </c>
      <c r="G1329" s="14" t="s">
        <v>16623</v>
      </c>
      <c r="H1329" s="14" t="s">
        <v>16623</v>
      </c>
      <c r="I1329" s="14" t="s">
        <v>931</v>
      </c>
      <c r="J1329" s="14" t="s">
        <v>16624</v>
      </c>
    </row>
    <row r="1330" spans="1:10" ht="101.25" x14ac:dyDescent="0.35">
      <c r="A1330" s="8">
        <v>1325</v>
      </c>
      <c r="B1330" s="108" t="s">
        <v>2162</v>
      </c>
      <c r="C1330" s="14" t="s">
        <v>928</v>
      </c>
      <c r="D1330" s="135">
        <v>213786</v>
      </c>
      <c r="E1330" s="135">
        <v>213786</v>
      </c>
      <c r="F1330" s="14" t="s">
        <v>3616</v>
      </c>
      <c r="G1330" s="14" t="s">
        <v>16625</v>
      </c>
      <c r="H1330" s="14" t="s">
        <v>16625</v>
      </c>
      <c r="I1330" s="14" t="s">
        <v>931</v>
      </c>
      <c r="J1330" s="14" t="s">
        <v>16626</v>
      </c>
    </row>
    <row r="1331" spans="1:10" ht="141.75" x14ac:dyDescent="0.35">
      <c r="A1331" s="8">
        <v>1326</v>
      </c>
      <c r="B1331" s="108" t="s">
        <v>16627</v>
      </c>
      <c r="C1331" s="14" t="s">
        <v>968</v>
      </c>
      <c r="D1331" s="184">
        <v>493000</v>
      </c>
      <c r="E1331" s="184">
        <v>493000</v>
      </c>
      <c r="F1331" s="14" t="s">
        <v>969</v>
      </c>
      <c r="G1331" s="14" t="s">
        <v>16628</v>
      </c>
      <c r="H1331" s="14" t="s">
        <v>16629</v>
      </c>
      <c r="I1331" s="14" t="s">
        <v>972</v>
      </c>
      <c r="J1331" s="14" t="s">
        <v>16630</v>
      </c>
    </row>
    <row r="1332" spans="1:10" ht="81" x14ac:dyDescent="0.35">
      <c r="A1332" s="8">
        <v>1327</v>
      </c>
      <c r="B1332" s="108" t="s">
        <v>16631</v>
      </c>
      <c r="C1332" s="14" t="s">
        <v>968</v>
      </c>
      <c r="D1332" s="184">
        <v>279500</v>
      </c>
      <c r="E1332" s="184">
        <v>279500</v>
      </c>
      <c r="F1332" s="14" t="s">
        <v>969</v>
      </c>
      <c r="G1332" s="14" t="s">
        <v>16632</v>
      </c>
      <c r="H1332" s="14" t="s">
        <v>16633</v>
      </c>
      <c r="I1332" s="14" t="s">
        <v>972</v>
      </c>
      <c r="J1332" s="14" t="s">
        <v>16634</v>
      </c>
    </row>
    <row r="1333" spans="1:10" ht="141.75" x14ac:dyDescent="0.35">
      <c r="A1333" s="8">
        <v>1328</v>
      </c>
      <c r="B1333" s="108" t="s">
        <v>16635</v>
      </c>
      <c r="C1333" s="14" t="s">
        <v>968</v>
      </c>
      <c r="D1333" s="184">
        <v>750000</v>
      </c>
      <c r="E1333" s="184">
        <v>750000</v>
      </c>
      <c r="F1333" s="14" t="s">
        <v>626</v>
      </c>
      <c r="G1333" s="14" t="s">
        <v>16636</v>
      </c>
      <c r="H1333" s="14" t="s">
        <v>16637</v>
      </c>
      <c r="I1333" s="14" t="s">
        <v>972</v>
      </c>
      <c r="J1333" s="14" t="s">
        <v>16638</v>
      </c>
    </row>
    <row r="1334" spans="1:10" ht="101.25" x14ac:dyDescent="0.35">
      <c r="A1334" s="8">
        <v>1329</v>
      </c>
      <c r="B1334" s="108" t="s">
        <v>16639</v>
      </c>
      <c r="C1334" s="14" t="s">
        <v>968</v>
      </c>
      <c r="D1334" s="184">
        <v>750000</v>
      </c>
      <c r="E1334" s="184">
        <v>750000</v>
      </c>
      <c r="F1334" s="14" t="s">
        <v>626</v>
      </c>
      <c r="G1334" s="14" t="s">
        <v>16640</v>
      </c>
      <c r="H1334" s="14" t="s">
        <v>16641</v>
      </c>
      <c r="I1334" s="14" t="s">
        <v>972</v>
      </c>
      <c r="J1334" s="14" t="s">
        <v>16642</v>
      </c>
    </row>
    <row r="1335" spans="1:10" ht="121.5" x14ac:dyDescent="0.35">
      <c r="A1335" s="8">
        <v>1330</v>
      </c>
      <c r="B1335" s="108" t="s">
        <v>16643</v>
      </c>
      <c r="C1335" s="14" t="s">
        <v>968</v>
      </c>
      <c r="D1335" s="184">
        <v>2205000</v>
      </c>
      <c r="E1335" s="184">
        <v>2205000</v>
      </c>
      <c r="F1335" s="14" t="s">
        <v>626</v>
      </c>
      <c r="G1335" s="14" t="s">
        <v>16644</v>
      </c>
      <c r="H1335" s="14" t="s">
        <v>16645</v>
      </c>
      <c r="I1335" s="14" t="s">
        <v>972</v>
      </c>
      <c r="J1335" s="14" t="s">
        <v>16646</v>
      </c>
    </row>
    <row r="1336" spans="1:10" ht="121.5" x14ac:dyDescent="0.35">
      <c r="A1336" s="8">
        <v>1331</v>
      </c>
      <c r="B1336" s="108" t="s">
        <v>16647</v>
      </c>
      <c r="C1336" s="14" t="s">
        <v>968</v>
      </c>
      <c r="D1336" s="184">
        <v>1600000</v>
      </c>
      <c r="E1336" s="184">
        <v>1600000</v>
      </c>
      <c r="F1336" s="14" t="s">
        <v>626</v>
      </c>
      <c r="G1336" s="14" t="s">
        <v>16648</v>
      </c>
      <c r="H1336" s="14" t="s">
        <v>16649</v>
      </c>
      <c r="I1336" s="14" t="s">
        <v>972</v>
      </c>
      <c r="J1336" s="14" t="s">
        <v>16650</v>
      </c>
    </row>
    <row r="1337" spans="1:10" ht="121.5" x14ac:dyDescent="0.35">
      <c r="A1337" s="8">
        <v>1332</v>
      </c>
      <c r="B1337" s="108" t="s">
        <v>16651</v>
      </c>
      <c r="C1337" s="14" t="s">
        <v>968</v>
      </c>
      <c r="D1337" s="184">
        <v>2000000</v>
      </c>
      <c r="E1337" s="184">
        <v>2000000</v>
      </c>
      <c r="F1337" s="14" t="s">
        <v>626</v>
      </c>
      <c r="G1337" s="14" t="s">
        <v>2932</v>
      </c>
      <c r="H1337" s="14" t="s">
        <v>16652</v>
      </c>
      <c r="I1337" s="14" t="s">
        <v>972</v>
      </c>
      <c r="J1337" s="14" t="s">
        <v>16653</v>
      </c>
    </row>
    <row r="1338" spans="1:10" ht="141.75" x14ac:dyDescent="0.35">
      <c r="A1338" s="8">
        <v>1333</v>
      </c>
      <c r="B1338" s="108" t="s">
        <v>16654</v>
      </c>
      <c r="C1338" s="14" t="s">
        <v>968</v>
      </c>
      <c r="D1338" s="184">
        <v>870000</v>
      </c>
      <c r="E1338" s="184">
        <v>870000</v>
      </c>
      <c r="F1338" s="14" t="s">
        <v>626</v>
      </c>
      <c r="G1338" s="14" t="s">
        <v>16655</v>
      </c>
      <c r="H1338" s="14" t="s">
        <v>16656</v>
      </c>
      <c r="I1338" s="14" t="s">
        <v>972</v>
      </c>
      <c r="J1338" s="14" t="s">
        <v>16657</v>
      </c>
    </row>
    <row r="1339" spans="1:10" ht="141.75" x14ac:dyDescent="0.35">
      <c r="A1339" s="8">
        <v>1334</v>
      </c>
      <c r="B1339" s="108" t="s">
        <v>16658</v>
      </c>
      <c r="C1339" s="14" t="s">
        <v>968</v>
      </c>
      <c r="D1339" s="184">
        <v>1690000</v>
      </c>
      <c r="E1339" s="184">
        <v>1690000</v>
      </c>
      <c r="F1339" s="14" t="s">
        <v>626</v>
      </c>
      <c r="G1339" s="14" t="s">
        <v>16659</v>
      </c>
      <c r="H1339" s="14" t="s">
        <v>16660</v>
      </c>
      <c r="I1339" s="14" t="s">
        <v>972</v>
      </c>
      <c r="J1339" s="14" t="s">
        <v>16661</v>
      </c>
    </row>
    <row r="1340" spans="1:10" ht="81" x14ac:dyDescent="0.35">
      <c r="A1340" s="8">
        <v>1335</v>
      </c>
      <c r="B1340" s="108" t="s">
        <v>16662</v>
      </c>
      <c r="C1340" s="14" t="s">
        <v>968</v>
      </c>
      <c r="D1340" s="184">
        <v>855000</v>
      </c>
      <c r="E1340" s="184">
        <v>855000</v>
      </c>
      <c r="F1340" s="14" t="s">
        <v>626</v>
      </c>
      <c r="G1340" s="14" t="s">
        <v>16663</v>
      </c>
      <c r="H1340" s="14" t="s">
        <v>16664</v>
      </c>
      <c r="I1340" s="14" t="s">
        <v>972</v>
      </c>
      <c r="J1340" s="14" t="s">
        <v>16665</v>
      </c>
    </row>
    <row r="1341" spans="1:10" ht="81" x14ac:dyDescent="0.35">
      <c r="A1341" s="8">
        <v>1336</v>
      </c>
      <c r="B1341" s="65" t="s">
        <v>629</v>
      </c>
      <c r="C1341" s="66" t="s">
        <v>539</v>
      </c>
      <c r="D1341" s="67">
        <v>6830</v>
      </c>
      <c r="E1341" s="67">
        <v>6830</v>
      </c>
      <c r="F1341" s="63" t="s">
        <v>713</v>
      </c>
      <c r="G1341" s="68" t="s">
        <v>658</v>
      </c>
      <c r="H1341" s="68" t="s">
        <v>669</v>
      </c>
      <c r="I1341" s="28" t="s">
        <v>185</v>
      </c>
      <c r="J1341" s="27" t="s">
        <v>26600</v>
      </c>
    </row>
    <row r="1342" spans="1:10" ht="101.25" x14ac:dyDescent="0.35">
      <c r="A1342" s="8">
        <v>1337</v>
      </c>
      <c r="B1342" s="56" t="s">
        <v>665</v>
      </c>
      <c r="C1342" s="57" t="s">
        <v>539</v>
      </c>
      <c r="D1342" s="98">
        <v>10800</v>
      </c>
      <c r="E1342" s="98">
        <v>10800</v>
      </c>
      <c r="F1342" s="79" t="s">
        <v>713</v>
      </c>
      <c r="G1342" s="59" t="s">
        <v>666</v>
      </c>
      <c r="H1342" s="59" t="s">
        <v>666</v>
      </c>
      <c r="I1342" s="39" t="s">
        <v>185</v>
      </c>
      <c r="J1342" s="32" t="s">
        <v>26601</v>
      </c>
    </row>
    <row r="1343" spans="1:10" ht="60.75" x14ac:dyDescent="0.35">
      <c r="A1343" s="8">
        <v>1338</v>
      </c>
      <c r="B1343" s="108" t="s">
        <v>42415</v>
      </c>
      <c r="C1343" s="8" t="s">
        <v>42281</v>
      </c>
      <c r="D1343" s="139">
        <v>20000</v>
      </c>
      <c r="E1343" s="139">
        <v>20000</v>
      </c>
      <c r="F1343" s="14" t="s">
        <v>37942</v>
      </c>
      <c r="G1343" s="8" t="s">
        <v>43119</v>
      </c>
      <c r="H1343" s="8" t="s">
        <v>43119</v>
      </c>
      <c r="I1343" s="121" t="s">
        <v>972</v>
      </c>
      <c r="J1343" s="8" t="s">
        <v>43120</v>
      </c>
    </row>
    <row r="1344" spans="1:10" ht="81" x14ac:dyDescent="0.35">
      <c r="A1344" s="8">
        <v>1339</v>
      </c>
      <c r="B1344" s="108" t="s">
        <v>42353</v>
      </c>
      <c r="C1344" s="8" t="s">
        <v>42281</v>
      </c>
      <c r="D1344" s="139">
        <v>5243</v>
      </c>
      <c r="E1344" s="139">
        <v>5243</v>
      </c>
      <c r="F1344" s="14" t="s">
        <v>37942</v>
      </c>
      <c r="G1344" s="8" t="s">
        <v>43121</v>
      </c>
      <c r="H1344" s="8" t="s">
        <v>43121</v>
      </c>
      <c r="I1344" s="121" t="s">
        <v>972</v>
      </c>
      <c r="J1344" s="8" t="s">
        <v>43122</v>
      </c>
    </row>
    <row r="1345" spans="1:10" ht="101.25" x14ac:dyDescent="0.35">
      <c r="A1345" s="8">
        <v>1340</v>
      </c>
      <c r="B1345" s="108" t="s">
        <v>43123</v>
      </c>
      <c r="C1345" s="8" t="s">
        <v>42281</v>
      </c>
      <c r="D1345" s="139">
        <v>52430</v>
      </c>
      <c r="E1345" s="139">
        <v>52430</v>
      </c>
      <c r="F1345" s="14" t="s">
        <v>37942</v>
      </c>
      <c r="G1345" s="8" t="s">
        <v>43124</v>
      </c>
      <c r="H1345" s="8" t="s">
        <v>43124</v>
      </c>
      <c r="I1345" s="121" t="s">
        <v>972</v>
      </c>
      <c r="J1345" s="8" t="s">
        <v>43125</v>
      </c>
    </row>
    <row r="1346" spans="1:10" ht="60.75" x14ac:dyDescent="0.35">
      <c r="A1346" s="8">
        <v>1341</v>
      </c>
      <c r="B1346" s="108" t="s">
        <v>43126</v>
      </c>
      <c r="C1346" s="8" t="s">
        <v>42281</v>
      </c>
      <c r="D1346" s="139">
        <v>67780</v>
      </c>
      <c r="E1346" s="139">
        <v>67780</v>
      </c>
      <c r="F1346" s="14" t="s">
        <v>37942</v>
      </c>
      <c r="G1346" s="8" t="s">
        <v>43127</v>
      </c>
      <c r="H1346" s="8" t="s">
        <v>43127</v>
      </c>
      <c r="I1346" s="121" t="s">
        <v>972</v>
      </c>
      <c r="J1346" s="8" t="s">
        <v>43125</v>
      </c>
    </row>
    <row r="1347" spans="1:10" ht="60.75" x14ac:dyDescent="0.35">
      <c r="A1347" s="8">
        <v>1342</v>
      </c>
      <c r="B1347" s="108" t="s">
        <v>4863</v>
      </c>
      <c r="C1347" s="8" t="s">
        <v>42281</v>
      </c>
      <c r="D1347" s="139">
        <v>28970</v>
      </c>
      <c r="E1347" s="139">
        <v>28970</v>
      </c>
      <c r="F1347" s="14" t="s">
        <v>37942</v>
      </c>
      <c r="G1347" s="8" t="s">
        <v>42851</v>
      </c>
      <c r="H1347" s="8" t="s">
        <v>42851</v>
      </c>
      <c r="I1347" s="121" t="s">
        <v>972</v>
      </c>
      <c r="J1347" s="8" t="s">
        <v>43128</v>
      </c>
    </row>
    <row r="1348" spans="1:10" ht="60.75" x14ac:dyDescent="0.35">
      <c r="A1348" s="8">
        <v>1343</v>
      </c>
      <c r="B1348" s="108" t="s">
        <v>42770</v>
      </c>
      <c r="C1348" s="8" t="s">
        <v>42281</v>
      </c>
      <c r="D1348" s="139">
        <v>28970</v>
      </c>
      <c r="E1348" s="139">
        <v>28970</v>
      </c>
      <c r="F1348" s="14" t="s">
        <v>37942</v>
      </c>
      <c r="G1348" s="8" t="s">
        <v>42851</v>
      </c>
      <c r="H1348" s="8" t="s">
        <v>42851</v>
      </c>
      <c r="I1348" s="121" t="s">
        <v>972</v>
      </c>
      <c r="J1348" s="8" t="s">
        <v>43129</v>
      </c>
    </row>
    <row r="1349" spans="1:10" ht="60.75" x14ac:dyDescent="0.35">
      <c r="A1349" s="8">
        <v>1344</v>
      </c>
      <c r="B1349" s="108" t="s">
        <v>42505</v>
      </c>
      <c r="C1349" s="8" t="s">
        <v>42281</v>
      </c>
      <c r="D1349" s="139">
        <v>31850</v>
      </c>
      <c r="E1349" s="139">
        <v>31850</v>
      </c>
      <c r="F1349" s="14" t="s">
        <v>37942</v>
      </c>
      <c r="G1349" s="8" t="s">
        <v>43130</v>
      </c>
      <c r="H1349" s="8" t="s">
        <v>43130</v>
      </c>
      <c r="I1349" s="121" t="s">
        <v>972</v>
      </c>
      <c r="J1349" s="8" t="s">
        <v>43131</v>
      </c>
    </row>
    <row r="1350" spans="1:10" ht="60.75" x14ac:dyDescent="0.35">
      <c r="A1350" s="8">
        <v>1345</v>
      </c>
      <c r="B1350" s="108" t="s">
        <v>42444</v>
      </c>
      <c r="C1350" s="8" t="s">
        <v>42281</v>
      </c>
      <c r="D1350" s="139">
        <v>33440</v>
      </c>
      <c r="E1350" s="139">
        <v>33440</v>
      </c>
      <c r="F1350" s="14" t="s">
        <v>37942</v>
      </c>
      <c r="G1350" s="8" t="s">
        <v>43132</v>
      </c>
      <c r="H1350" s="8" t="s">
        <v>43132</v>
      </c>
      <c r="I1350" s="121" t="s">
        <v>972</v>
      </c>
      <c r="J1350" s="8" t="s">
        <v>43133</v>
      </c>
    </row>
    <row r="1351" spans="1:10" ht="60.75" x14ac:dyDescent="0.35">
      <c r="A1351" s="8">
        <v>1346</v>
      </c>
      <c r="B1351" s="108" t="s">
        <v>42972</v>
      </c>
      <c r="C1351" s="8" t="s">
        <v>42281</v>
      </c>
      <c r="D1351" s="139">
        <v>32150</v>
      </c>
      <c r="E1351" s="139">
        <v>32150</v>
      </c>
      <c r="F1351" s="14" t="s">
        <v>37942</v>
      </c>
      <c r="G1351" s="8" t="s">
        <v>43134</v>
      </c>
      <c r="H1351" s="8" t="s">
        <v>43134</v>
      </c>
      <c r="I1351" s="121" t="s">
        <v>972</v>
      </c>
      <c r="J1351" s="8" t="s">
        <v>43135</v>
      </c>
    </row>
    <row r="1352" spans="1:10" ht="60.75" x14ac:dyDescent="0.35">
      <c r="A1352" s="8">
        <v>1347</v>
      </c>
      <c r="B1352" s="108" t="s">
        <v>42770</v>
      </c>
      <c r="C1352" s="8" t="s">
        <v>42281</v>
      </c>
      <c r="D1352" s="139">
        <v>33740</v>
      </c>
      <c r="E1352" s="139">
        <v>33740</v>
      </c>
      <c r="F1352" s="14" t="s">
        <v>37942</v>
      </c>
      <c r="G1352" s="8" t="s">
        <v>43136</v>
      </c>
      <c r="H1352" s="8" t="s">
        <v>43136</v>
      </c>
      <c r="I1352" s="121" t="s">
        <v>972</v>
      </c>
      <c r="J1352" s="8" t="s">
        <v>43137</v>
      </c>
    </row>
    <row r="1353" spans="1:10" ht="60.75" x14ac:dyDescent="0.35">
      <c r="A1353" s="8">
        <v>1348</v>
      </c>
      <c r="B1353" s="108" t="s">
        <v>42464</v>
      </c>
      <c r="C1353" s="8" t="s">
        <v>42281</v>
      </c>
      <c r="D1353" s="139">
        <v>28970</v>
      </c>
      <c r="E1353" s="139">
        <v>28970</v>
      </c>
      <c r="F1353" s="14" t="s">
        <v>37942</v>
      </c>
      <c r="G1353" s="8" t="s">
        <v>42851</v>
      </c>
      <c r="H1353" s="8" t="s">
        <v>42851</v>
      </c>
      <c r="I1353" s="121" t="s">
        <v>972</v>
      </c>
      <c r="J1353" s="8" t="s">
        <v>43138</v>
      </c>
    </row>
    <row r="1354" spans="1:10" ht="60.75" x14ac:dyDescent="0.35">
      <c r="A1354" s="8">
        <v>1349</v>
      </c>
      <c r="B1354" s="108" t="s">
        <v>42353</v>
      </c>
      <c r="C1354" s="8" t="s">
        <v>42281</v>
      </c>
      <c r="D1354" s="139">
        <v>6200</v>
      </c>
      <c r="E1354" s="139">
        <v>6200</v>
      </c>
      <c r="F1354" s="14" t="s">
        <v>37942</v>
      </c>
      <c r="G1354" s="8" t="s">
        <v>43139</v>
      </c>
      <c r="H1354" s="8" t="s">
        <v>43139</v>
      </c>
      <c r="I1354" s="121" t="s">
        <v>972</v>
      </c>
      <c r="J1354" s="8" t="s">
        <v>43140</v>
      </c>
    </row>
    <row r="1355" spans="1:10" ht="60.75" x14ac:dyDescent="0.35">
      <c r="A1355" s="8">
        <v>1350</v>
      </c>
      <c r="B1355" s="108" t="s">
        <v>42353</v>
      </c>
      <c r="C1355" s="8" t="s">
        <v>42281</v>
      </c>
      <c r="D1355" s="139">
        <v>8600</v>
      </c>
      <c r="E1355" s="139">
        <v>8600</v>
      </c>
      <c r="F1355" s="14" t="s">
        <v>37942</v>
      </c>
      <c r="G1355" s="8" t="s">
        <v>43141</v>
      </c>
      <c r="H1355" s="8" t="s">
        <v>43141</v>
      </c>
      <c r="I1355" s="121" t="s">
        <v>972</v>
      </c>
      <c r="J1355" s="8" t="s">
        <v>43142</v>
      </c>
    </row>
    <row r="1356" spans="1:10" ht="60.75" x14ac:dyDescent="0.35">
      <c r="A1356" s="8">
        <v>1351</v>
      </c>
      <c r="B1356" s="108" t="s">
        <v>42415</v>
      </c>
      <c r="C1356" s="8" t="s">
        <v>42281</v>
      </c>
      <c r="D1356" s="139">
        <v>10800</v>
      </c>
      <c r="E1356" s="139">
        <v>10800</v>
      </c>
      <c r="F1356" s="14" t="s">
        <v>37942</v>
      </c>
      <c r="G1356" s="8" t="s">
        <v>43143</v>
      </c>
      <c r="H1356" s="8" t="s">
        <v>43143</v>
      </c>
      <c r="I1356" s="121" t="s">
        <v>972</v>
      </c>
      <c r="J1356" s="8" t="s">
        <v>43144</v>
      </c>
    </row>
    <row r="1357" spans="1:10" ht="60.75" x14ac:dyDescent="0.35">
      <c r="A1357" s="8">
        <v>1352</v>
      </c>
      <c r="B1357" s="108" t="s">
        <v>42415</v>
      </c>
      <c r="C1357" s="8" t="s">
        <v>42281</v>
      </c>
      <c r="D1357" s="139">
        <v>3200</v>
      </c>
      <c r="E1357" s="139">
        <v>3200</v>
      </c>
      <c r="F1357" s="14" t="s">
        <v>37942</v>
      </c>
      <c r="G1357" s="8" t="s">
        <v>43145</v>
      </c>
      <c r="H1357" s="8" t="s">
        <v>43145</v>
      </c>
      <c r="I1357" s="121" t="s">
        <v>972</v>
      </c>
      <c r="J1357" s="8" t="s">
        <v>43146</v>
      </c>
    </row>
    <row r="1358" spans="1:10" ht="60.75" x14ac:dyDescent="0.35">
      <c r="A1358" s="8">
        <v>1353</v>
      </c>
      <c r="B1358" s="108" t="s">
        <v>42353</v>
      </c>
      <c r="C1358" s="8" t="s">
        <v>42281</v>
      </c>
      <c r="D1358" s="139">
        <v>5900</v>
      </c>
      <c r="E1358" s="139">
        <v>5900</v>
      </c>
      <c r="F1358" s="14" t="s">
        <v>37942</v>
      </c>
      <c r="G1358" s="8" t="s">
        <v>43147</v>
      </c>
      <c r="H1358" s="8" t="s">
        <v>43147</v>
      </c>
      <c r="I1358" s="121" t="s">
        <v>972</v>
      </c>
      <c r="J1358" s="8" t="s">
        <v>43148</v>
      </c>
    </row>
    <row r="1359" spans="1:10" ht="60.75" x14ac:dyDescent="0.35">
      <c r="A1359" s="8">
        <v>1354</v>
      </c>
      <c r="B1359" s="108" t="s">
        <v>42415</v>
      </c>
      <c r="C1359" s="8" t="s">
        <v>42281</v>
      </c>
      <c r="D1359" s="139">
        <v>17500</v>
      </c>
      <c r="E1359" s="139">
        <v>17500</v>
      </c>
      <c r="F1359" s="14" t="s">
        <v>37942</v>
      </c>
      <c r="G1359" s="8" t="s">
        <v>42716</v>
      </c>
      <c r="H1359" s="8" t="s">
        <v>42716</v>
      </c>
      <c r="I1359" s="121" t="s">
        <v>972</v>
      </c>
      <c r="J1359" s="8" t="s">
        <v>43149</v>
      </c>
    </row>
    <row r="1360" spans="1:10" ht="60.75" x14ac:dyDescent="0.35">
      <c r="A1360" s="8">
        <v>1355</v>
      </c>
      <c r="B1360" s="108" t="s">
        <v>28430</v>
      </c>
      <c r="C1360" s="8" t="s">
        <v>42281</v>
      </c>
      <c r="D1360" s="139">
        <v>25472</v>
      </c>
      <c r="E1360" s="139">
        <v>25472</v>
      </c>
      <c r="F1360" s="14" t="s">
        <v>37942</v>
      </c>
      <c r="G1360" s="8" t="s">
        <v>43150</v>
      </c>
      <c r="H1360" s="8" t="s">
        <v>43150</v>
      </c>
      <c r="I1360" s="121" t="s">
        <v>972</v>
      </c>
      <c r="J1360" s="8" t="s">
        <v>43151</v>
      </c>
    </row>
    <row r="1361" spans="1:10" ht="60.75" x14ac:dyDescent="0.35">
      <c r="A1361" s="8">
        <v>1356</v>
      </c>
      <c r="B1361" s="108" t="s">
        <v>42353</v>
      </c>
      <c r="C1361" s="8" t="s">
        <v>42281</v>
      </c>
      <c r="D1361" s="139">
        <v>17450</v>
      </c>
      <c r="E1361" s="139">
        <v>17450</v>
      </c>
      <c r="F1361" s="14" t="s">
        <v>37942</v>
      </c>
      <c r="G1361" s="8" t="s">
        <v>43152</v>
      </c>
      <c r="H1361" s="8" t="s">
        <v>43152</v>
      </c>
      <c r="I1361" s="121" t="s">
        <v>972</v>
      </c>
      <c r="J1361" s="8" t="s">
        <v>43153</v>
      </c>
    </row>
    <row r="1362" spans="1:10" ht="60.75" x14ac:dyDescent="0.35">
      <c r="A1362" s="8">
        <v>1357</v>
      </c>
      <c r="B1362" s="108" t="s">
        <v>42353</v>
      </c>
      <c r="C1362" s="8" t="s">
        <v>42281</v>
      </c>
      <c r="D1362" s="139">
        <v>10150</v>
      </c>
      <c r="E1362" s="139">
        <v>10150</v>
      </c>
      <c r="F1362" s="14" t="s">
        <v>37942</v>
      </c>
      <c r="G1362" s="8" t="s">
        <v>43154</v>
      </c>
      <c r="H1362" s="8" t="s">
        <v>43154</v>
      </c>
      <c r="I1362" s="121" t="s">
        <v>972</v>
      </c>
      <c r="J1362" s="8" t="s">
        <v>43155</v>
      </c>
    </row>
    <row r="1363" spans="1:10" ht="60.75" x14ac:dyDescent="0.35">
      <c r="A1363" s="8">
        <v>1358</v>
      </c>
      <c r="B1363" s="108" t="s">
        <v>42461</v>
      </c>
      <c r="C1363" s="8" t="s">
        <v>42281</v>
      </c>
      <c r="D1363" s="139">
        <v>51850</v>
      </c>
      <c r="E1363" s="139">
        <v>51850</v>
      </c>
      <c r="F1363" s="14" t="s">
        <v>37942</v>
      </c>
      <c r="G1363" s="8" t="s">
        <v>43156</v>
      </c>
      <c r="H1363" s="8" t="s">
        <v>43156</v>
      </c>
      <c r="I1363" s="121" t="s">
        <v>972</v>
      </c>
      <c r="J1363" s="8" t="s">
        <v>43157</v>
      </c>
    </row>
    <row r="1364" spans="1:10" ht="60.75" x14ac:dyDescent="0.35">
      <c r="A1364" s="8">
        <v>1359</v>
      </c>
      <c r="B1364" s="108" t="s">
        <v>42461</v>
      </c>
      <c r="C1364" s="8" t="s">
        <v>42281</v>
      </c>
      <c r="D1364" s="139">
        <v>29225</v>
      </c>
      <c r="E1364" s="139">
        <v>29225</v>
      </c>
      <c r="F1364" s="14" t="s">
        <v>37942</v>
      </c>
      <c r="G1364" s="8" t="s">
        <v>43158</v>
      </c>
      <c r="H1364" s="8" t="s">
        <v>43158</v>
      </c>
      <c r="I1364" s="121" t="s">
        <v>972</v>
      </c>
      <c r="J1364" s="8" t="s">
        <v>43159</v>
      </c>
    </row>
    <row r="1365" spans="1:10" ht="81" x14ac:dyDescent="0.35">
      <c r="A1365" s="8">
        <v>1360</v>
      </c>
      <c r="B1365" s="108" t="s">
        <v>42505</v>
      </c>
      <c r="C1365" s="8" t="s">
        <v>42281</v>
      </c>
      <c r="D1365" s="139">
        <v>40900</v>
      </c>
      <c r="E1365" s="139">
        <v>40900</v>
      </c>
      <c r="F1365" s="14" t="s">
        <v>37942</v>
      </c>
      <c r="G1365" s="8" t="s">
        <v>43160</v>
      </c>
      <c r="H1365" s="8" t="s">
        <v>43160</v>
      </c>
      <c r="I1365" s="121" t="s">
        <v>972</v>
      </c>
      <c r="J1365" s="8" t="s">
        <v>43161</v>
      </c>
    </row>
    <row r="1366" spans="1:10" ht="81" x14ac:dyDescent="0.35">
      <c r="A1366" s="8">
        <v>1361</v>
      </c>
      <c r="B1366" s="108" t="s">
        <v>42752</v>
      </c>
      <c r="C1366" s="8" t="s">
        <v>42281</v>
      </c>
      <c r="D1366" s="139">
        <v>108712.5</v>
      </c>
      <c r="E1366" s="139">
        <v>108712.5</v>
      </c>
      <c r="F1366" s="14" t="s">
        <v>37942</v>
      </c>
      <c r="G1366" s="8" t="s">
        <v>43162</v>
      </c>
      <c r="H1366" s="8" t="s">
        <v>43162</v>
      </c>
      <c r="I1366" s="121" t="s">
        <v>972</v>
      </c>
      <c r="J1366" s="8" t="s">
        <v>43163</v>
      </c>
    </row>
    <row r="1367" spans="1:10" ht="60.75" x14ac:dyDescent="0.35">
      <c r="A1367" s="8">
        <v>1362</v>
      </c>
      <c r="B1367" s="108" t="s">
        <v>42523</v>
      </c>
      <c r="C1367" s="8" t="s">
        <v>42281</v>
      </c>
      <c r="D1367" s="139">
        <v>99017.8</v>
      </c>
      <c r="E1367" s="139">
        <v>99080</v>
      </c>
      <c r="F1367" s="14" t="s">
        <v>37942</v>
      </c>
      <c r="G1367" s="8" t="s">
        <v>43164</v>
      </c>
      <c r="H1367" s="8" t="s">
        <v>43164</v>
      </c>
      <c r="I1367" s="121" t="s">
        <v>972</v>
      </c>
      <c r="J1367" s="8" t="s">
        <v>43165</v>
      </c>
    </row>
    <row r="1368" spans="1:10" ht="121.5" x14ac:dyDescent="0.35">
      <c r="A1368" s="8">
        <v>1363</v>
      </c>
      <c r="B1368" s="108" t="s">
        <v>43166</v>
      </c>
      <c r="C1368" s="8" t="s">
        <v>42281</v>
      </c>
      <c r="D1368" s="139">
        <v>16050</v>
      </c>
      <c r="E1368" s="139">
        <v>16050</v>
      </c>
      <c r="F1368" s="14" t="s">
        <v>37942</v>
      </c>
      <c r="G1368" s="8" t="s">
        <v>43167</v>
      </c>
      <c r="H1368" s="8" t="s">
        <v>43167</v>
      </c>
      <c r="I1368" s="121" t="s">
        <v>972</v>
      </c>
      <c r="J1368" s="8" t="s">
        <v>43168</v>
      </c>
    </row>
    <row r="1369" spans="1:10" ht="81" x14ac:dyDescent="0.35">
      <c r="A1369" s="8">
        <v>1364</v>
      </c>
      <c r="B1369" s="108" t="s">
        <v>43169</v>
      </c>
      <c r="C1369" s="8" t="s">
        <v>42281</v>
      </c>
      <c r="D1369" s="139">
        <v>26000</v>
      </c>
      <c r="E1369" s="139">
        <v>165000</v>
      </c>
      <c r="F1369" s="14" t="s">
        <v>37942</v>
      </c>
      <c r="G1369" s="8" t="s">
        <v>43170</v>
      </c>
      <c r="H1369" s="8" t="s">
        <v>43170</v>
      </c>
      <c r="I1369" s="121" t="s">
        <v>972</v>
      </c>
      <c r="J1369" s="8" t="s">
        <v>43171</v>
      </c>
    </row>
    <row r="1370" spans="1:10" ht="81" x14ac:dyDescent="0.35">
      <c r="A1370" s="8">
        <v>1365</v>
      </c>
      <c r="B1370" s="108" t="s">
        <v>43172</v>
      </c>
      <c r="C1370" s="8" t="s">
        <v>42281</v>
      </c>
      <c r="D1370" s="139">
        <v>14552</v>
      </c>
      <c r="E1370" s="139">
        <v>14575</v>
      </c>
      <c r="F1370" s="14" t="s">
        <v>37942</v>
      </c>
      <c r="G1370" s="8" t="s">
        <v>43173</v>
      </c>
      <c r="H1370" s="8" t="s">
        <v>43173</v>
      </c>
      <c r="I1370" s="121" t="s">
        <v>972</v>
      </c>
      <c r="J1370" s="8" t="s">
        <v>43174</v>
      </c>
    </row>
    <row r="1371" spans="1:10" ht="141.75" x14ac:dyDescent="0.35">
      <c r="A1371" s="8">
        <v>1366</v>
      </c>
      <c r="B1371" s="108" t="s">
        <v>43175</v>
      </c>
      <c r="C1371" s="8" t="s">
        <v>42281</v>
      </c>
      <c r="D1371" s="139">
        <v>25038</v>
      </c>
      <c r="E1371" s="139">
        <v>25050</v>
      </c>
      <c r="F1371" s="14" t="s">
        <v>37942</v>
      </c>
      <c r="G1371" s="8" t="s">
        <v>43176</v>
      </c>
      <c r="H1371" s="8" t="s">
        <v>43176</v>
      </c>
      <c r="I1371" s="121" t="s">
        <v>972</v>
      </c>
      <c r="J1371" s="8" t="s">
        <v>43177</v>
      </c>
    </row>
    <row r="1372" spans="1:10" ht="101.25" x14ac:dyDescent="0.35">
      <c r="A1372" s="8">
        <v>1367</v>
      </c>
      <c r="B1372" s="108" t="s">
        <v>43178</v>
      </c>
      <c r="C1372" s="8" t="s">
        <v>42281</v>
      </c>
      <c r="D1372" s="139">
        <v>12840</v>
      </c>
      <c r="E1372" s="139">
        <v>12840</v>
      </c>
      <c r="F1372" s="14" t="s">
        <v>37942</v>
      </c>
      <c r="G1372" s="8" t="s">
        <v>43179</v>
      </c>
      <c r="H1372" s="8" t="s">
        <v>43179</v>
      </c>
      <c r="I1372" s="121" t="s">
        <v>972</v>
      </c>
      <c r="J1372" s="8" t="s">
        <v>43180</v>
      </c>
    </row>
    <row r="1373" spans="1:10" ht="141.75" x14ac:dyDescent="0.35">
      <c r="A1373" s="8">
        <v>1368</v>
      </c>
      <c r="B1373" s="108" t="s">
        <v>43181</v>
      </c>
      <c r="C1373" s="8" t="s">
        <v>42281</v>
      </c>
      <c r="D1373" s="139">
        <v>28569</v>
      </c>
      <c r="E1373" s="139">
        <v>29157</v>
      </c>
      <c r="F1373" s="14" t="s">
        <v>37942</v>
      </c>
      <c r="G1373" s="8" t="s">
        <v>43182</v>
      </c>
      <c r="H1373" s="8" t="s">
        <v>43182</v>
      </c>
      <c r="I1373" s="121" t="s">
        <v>972</v>
      </c>
      <c r="J1373" s="8" t="s">
        <v>43183</v>
      </c>
    </row>
    <row r="1374" spans="1:10" ht="40.5" x14ac:dyDescent="0.35">
      <c r="A1374" s="8">
        <v>1369</v>
      </c>
      <c r="B1374" s="124" t="s">
        <v>16666</v>
      </c>
      <c r="C1374" s="114" t="s">
        <v>949</v>
      </c>
      <c r="D1374" s="132">
        <v>2700</v>
      </c>
      <c r="E1374" s="134">
        <v>2700</v>
      </c>
      <c r="F1374" s="114" t="s">
        <v>938</v>
      </c>
      <c r="G1374" s="114" t="s">
        <v>16667</v>
      </c>
      <c r="H1374" s="114" t="s">
        <v>16667</v>
      </c>
      <c r="I1374" s="115" t="s">
        <v>951</v>
      </c>
      <c r="J1374" s="116" t="s">
        <v>16668</v>
      </c>
    </row>
    <row r="1375" spans="1:10" ht="60.75" x14ac:dyDescent="0.35">
      <c r="A1375" s="8">
        <v>1370</v>
      </c>
      <c r="B1375" s="124" t="s">
        <v>16669</v>
      </c>
      <c r="C1375" s="114" t="s">
        <v>949</v>
      </c>
      <c r="D1375" s="132">
        <v>2270</v>
      </c>
      <c r="E1375" s="134">
        <v>2270</v>
      </c>
      <c r="F1375" s="114" t="s">
        <v>938</v>
      </c>
      <c r="G1375" s="114" t="s">
        <v>16670</v>
      </c>
      <c r="H1375" s="114" t="s">
        <v>16670</v>
      </c>
      <c r="I1375" s="115" t="s">
        <v>951</v>
      </c>
      <c r="J1375" s="116" t="s">
        <v>16671</v>
      </c>
    </row>
    <row r="1376" spans="1:10" ht="40.5" x14ac:dyDescent="0.35">
      <c r="A1376" s="8">
        <v>1371</v>
      </c>
      <c r="B1376" s="124" t="s">
        <v>16672</v>
      </c>
      <c r="C1376" s="114" t="s">
        <v>949</v>
      </c>
      <c r="D1376" s="132">
        <v>640</v>
      </c>
      <c r="E1376" s="132">
        <v>640</v>
      </c>
      <c r="F1376" s="114" t="s">
        <v>938</v>
      </c>
      <c r="G1376" s="114" t="s">
        <v>16673</v>
      </c>
      <c r="H1376" s="114" t="s">
        <v>16673</v>
      </c>
      <c r="I1376" s="115" t="s">
        <v>951</v>
      </c>
      <c r="J1376" s="116" t="s">
        <v>16674</v>
      </c>
    </row>
    <row r="1377" spans="1:10" ht="40.5" x14ac:dyDescent="0.35">
      <c r="A1377" s="8">
        <v>1372</v>
      </c>
      <c r="B1377" s="124" t="s">
        <v>16675</v>
      </c>
      <c r="C1377" s="114" t="s">
        <v>949</v>
      </c>
      <c r="D1377" s="132">
        <v>10840</v>
      </c>
      <c r="E1377" s="132">
        <v>10840</v>
      </c>
      <c r="F1377" s="114" t="s">
        <v>938</v>
      </c>
      <c r="G1377" s="114" t="s">
        <v>16676</v>
      </c>
      <c r="H1377" s="114" t="s">
        <v>16676</v>
      </c>
      <c r="I1377" s="115" t="s">
        <v>951</v>
      </c>
      <c r="J1377" s="116" t="s">
        <v>16677</v>
      </c>
    </row>
    <row r="1378" spans="1:10" ht="60.75" x14ac:dyDescent="0.35">
      <c r="A1378" s="8">
        <v>1373</v>
      </c>
      <c r="B1378" s="124" t="s">
        <v>16678</v>
      </c>
      <c r="C1378" s="114" t="s">
        <v>949</v>
      </c>
      <c r="D1378" s="132">
        <v>21400</v>
      </c>
      <c r="E1378" s="132">
        <v>21400</v>
      </c>
      <c r="F1378" s="114" t="s">
        <v>938</v>
      </c>
      <c r="G1378" s="114" t="s">
        <v>16679</v>
      </c>
      <c r="H1378" s="114" t="s">
        <v>16679</v>
      </c>
      <c r="I1378" s="115" t="s">
        <v>951</v>
      </c>
      <c r="J1378" s="116" t="s">
        <v>16680</v>
      </c>
    </row>
    <row r="1379" spans="1:10" ht="40.5" x14ac:dyDescent="0.35">
      <c r="A1379" s="8">
        <v>1374</v>
      </c>
      <c r="B1379" s="124" t="s">
        <v>16681</v>
      </c>
      <c r="C1379" s="114" t="s">
        <v>949</v>
      </c>
      <c r="D1379" s="132">
        <v>3784</v>
      </c>
      <c r="E1379" s="132">
        <v>3784</v>
      </c>
      <c r="F1379" s="114" t="s">
        <v>938</v>
      </c>
      <c r="G1379" s="114" t="s">
        <v>16682</v>
      </c>
      <c r="H1379" s="114" t="s">
        <v>16682</v>
      </c>
      <c r="I1379" s="115" t="s">
        <v>951</v>
      </c>
      <c r="J1379" s="116" t="s">
        <v>16683</v>
      </c>
    </row>
    <row r="1380" spans="1:10" ht="60.75" x14ac:dyDescent="0.35">
      <c r="A1380" s="8">
        <v>1375</v>
      </c>
      <c r="B1380" s="124" t="s">
        <v>16684</v>
      </c>
      <c r="C1380" s="114" t="s">
        <v>949</v>
      </c>
      <c r="D1380" s="132">
        <v>3297.4</v>
      </c>
      <c r="E1380" s="132">
        <v>3297.4</v>
      </c>
      <c r="F1380" s="114" t="s">
        <v>938</v>
      </c>
      <c r="G1380" s="114" t="s">
        <v>16685</v>
      </c>
      <c r="H1380" s="114" t="s">
        <v>16685</v>
      </c>
      <c r="I1380" s="115" t="s">
        <v>951</v>
      </c>
      <c r="J1380" s="116" t="s">
        <v>16686</v>
      </c>
    </row>
    <row r="1381" spans="1:10" ht="60.75" x14ac:dyDescent="0.35">
      <c r="A1381" s="8">
        <v>1376</v>
      </c>
      <c r="B1381" s="124" t="s">
        <v>16687</v>
      </c>
      <c r="C1381" s="114" t="s">
        <v>949</v>
      </c>
      <c r="D1381" s="132">
        <v>45000</v>
      </c>
      <c r="E1381" s="132">
        <v>45000</v>
      </c>
      <c r="F1381" s="114" t="s">
        <v>938</v>
      </c>
      <c r="G1381" s="114" t="s">
        <v>16688</v>
      </c>
      <c r="H1381" s="114" t="s">
        <v>16688</v>
      </c>
      <c r="I1381" s="115" t="s">
        <v>951</v>
      </c>
      <c r="J1381" s="116" t="s">
        <v>16689</v>
      </c>
    </row>
    <row r="1382" spans="1:10" ht="60.75" x14ac:dyDescent="0.35">
      <c r="A1382" s="8">
        <v>1377</v>
      </c>
      <c r="B1382" s="124" t="s">
        <v>16690</v>
      </c>
      <c r="C1382" s="114" t="s">
        <v>949</v>
      </c>
      <c r="D1382" s="132">
        <v>42800</v>
      </c>
      <c r="E1382" s="132">
        <v>42800</v>
      </c>
      <c r="F1382" s="114" t="s">
        <v>938</v>
      </c>
      <c r="G1382" s="114" t="s">
        <v>16691</v>
      </c>
      <c r="H1382" s="114" t="s">
        <v>16691</v>
      </c>
      <c r="I1382" s="115" t="s">
        <v>951</v>
      </c>
      <c r="J1382" s="116" t="s">
        <v>16692</v>
      </c>
    </row>
    <row r="1383" spans="1:10" ht="40.5" x14ac:dyDescent="0.35">
      <c r="A1383" s="8">
        <v>1378</v>
      </c>
      <c r="B1383" s="124" t="s">
        <v>16693</v>
      </c>
      <c r="C1383" s="114" t="s">
        <v>949</v>
      </c>
      <c r="D1383" s="132">
        <v>37900</v>
      </c>
      <c r="E1383" s="132">
        <v>37900</v>
      </c>
      <c r="F1383" s="114" t="s">
        <v>938</v>
      </c>
      <c r="G1383" s="114" t="s">
        <v>16694</v>
      </c>
      <c r="H1383" s="114" t="s">
        <v>16694</v>
      </c>
      <c r="I1383" s="115" t="s">
        <v>951</v>
      </c>
      <c r="J1383" s="116" t="s">
        <v>16695</v>
      </c>
    </row>
    <row r="1384" spans="1:10" ht="60.75" x14ac:dyDescent="0.35">
      <c r="A1384" s="8">
        <v>1379</v>
      </c>
      <c r="B1384" s="124" t="s">
        <v>16696</v>
      </c>
      <c r="C1384" s="114" t="s">
        <v>949</v>
      </c>
      <c r="D1384" s="132">
        <v>47500</v>
      </c>
      <c r="E1384" s="134">
        <v>47500</v>
      </c>
      <c r="F1384" s="114" t="s">
        <v>938</v>
      </c>
      <c r="G1384" s="114" t="s">
        <v>16697</v>
      </c>
      <c r="H1384" s="114" t="s">
        <v>16697</v>
      </c>
      <c r="I1384" s="115" t="s">
        <v>951</v>
      </c>
      <c r="J1384" s="116" t="s">
        <v>16698</v>
      </c>
    </row>
    <row r="1385" spans="1:10" ht="40.5" x14ac:dyDescent="0.35">
      <c r="A1385" s="8">
        <v>1380</v>
      </c>
      <c r="B1385" s="124" t="s">
        <v>15175</v>
      </c>
      <c r="C1385" s="114" t="s">
        <v>949</v>
      </c>
      <c r="D1385" s="132">
        <v>54800</v>
      </c>
      <c r="E1385" s="134">
        <v>54800</v>
      </c>
      <c r="F1385" s="114" t="s">
        <v>938</v>
      </c>
      <c r="G1385" s="114" t="s">
        <v>16699</v>
      </c>
      <c r="H1385" s="114" t="s">
        <v>16699</v>
      </c>
      <c r="I1385" s="115" t="s">
        <v>951</v>
      </c>
      <c r="J1385" s="116" t="s">
        <v>16700</v>
      </c>
    </row>
    <row r="1386" spans="1:10" ht="60.75" x14ac:dyDescent="0.35">
      <c r="A1386" s="8">
        <v>1381</v>
      </c>
      <c r="B1386" s="124" t="s">
        <v>16701</v>
      </c>
      <c r="C1386" s="114" t="s">
        <v>949</v>
      </c>
      <c r="D1386" s="132">
        <v>20000</v>
      </c>
      <c r="E1386" s="134">
        <v>20000</v>
      </c>
      <c r="F1386" s="114" t="s">
        <v>938</v>
      </c>
      <c r="G1386" s="114" t="s">
        <v>16702</v>
      </c>
      <c r="H1386" s="114" t="s">
        <v>16702</v>
      </c>
      <c r="I1386" s="116" t="s">
        <v>951</v>
      </c>
      <c r="J1386" s="116" t="s">
        <v>16703</v>
      </c>
    </row>
    <row r="1387" spans="1:10" ht="60.75" x14ac:dyDescent="0.35">
      <c r="A1387" s="8">
        <v>1382</v>
      </c>
      <c r="B1387" s="124" t="s">
        <v>1313</v>
      </c>
      <c r="C1387" s="114" t="s">
        <v>949</v>
      </c>
      <c r="D1387" s="132">
        <v>19260</v>
      </c>
      <c r="E1387" s="134">
        <v>19260</v>
      </c>
      <c r="F1387" s="114" t="s">
        <v>938</v>
      </c>
      <c r="G1387" s="114" t="s">
        <v>16704</v>
      </c>
      <c r="H1387" s="114" t="s">
        <v>16704</v>
      </c>
      <c r="I1387" s="115" t="s">
        <v>951</v>
      </c>
      <c r="J1387" s="116" t="s">
        <v>16705</v>
      </c>
    </row>
    <row r="1388" spans="1:10" ht="60.75" x14ac:dyDescent="0.35">
      <c r="A1388" s="8">
        <v>1383</v>
      </c>
      <c r="B1388" s="108" t="s">
        <v>1195</v>
      </c>
      <c r="C1388" s="14" t="s">
        <v>1182</v>
      </c>
      <c r="D1388" s="184">
        <v>25000</v>
      </c>
      <c r="E1388" s="184">
        <v>24500</v>
      </c>
      <c r="F1388" s="14" t="s">
        <v>1183</v>
      </c>
      <c r="G1388" s="121" t="s">
        <v>16706</v>
      </c>
      <c r="H1388" s="121" t="s">
        <v>16706</v>
      </c>
      <c r="I1388" s="121" t="s">
        <v>13171</v>
      </c>
      <c r="J1388" s="14" t="s">
        <v>16707</v>
      </c>
    </row>
    <row r="1389" spans="1:10" ht="60.75" x14ac:dyDescent="0.35">
      <c r="A1389" s="8">
        <v>1384</v>
      </c>
      <c r="B1389" s="108" t="s">
        <v>16708</v>
      </c>
      <c r="C1389" s="14" t="s">
        <v>1182</v>
      </c>
      <c r="D1389" s="184">
        <v>15000</v>
      </c>
      <c r="E1389" s="184">
        <v>15000</v>
      </c>
      <c r="F1389" s="14" t="s">
        <v>1183</v>
      </c>
      <c r="G1389" s="121" t="s">
        <v>11570</v>
      </c>
      <c r="H1389" s="121" t="s">
        <v>11570</v>
      </c>
      <c r="I1389" s="121" t="s">
        <v>13171</v>
      </c>
      <c r="J1389" s="14" t="s">
        <v>16707</v>
      </c>
    </row>
    <row r="1390" spans="1:10" ht="81" x14ac:dyDescent="0.35">
      <c r="A1390" s="8">
        <v>1385</v>
      </c>
      <c r="B1390" s="108" t="s">
        <v>1187</v>
      </c>
      <c r="C1390" s="14" t="s">
        <v>1182</v>
      </c>
      <c r="D1390" s="184">
        <v>14000</v>
      </c>
      <c r="E1390" s="184">
        <v>13375</v>
      </c>
      <c r="F1390" s="14" t="s">
        <v>1183</v>
      </c>
      <c r="G1390" s="121" t="s">
        <v>16709</v>
      </c>
      <c r="H1390" s="121" t="s">
        <v>16709</v>
      </c>
      <c r="I1390" s="121" t="s">
        <v>13171</v>
      </c>
      <c r="J1390" s="14" t="s">
        <v>16710</v>
      </c>
    </row>
    <row r="1391" spans="1:10" ht="243" x14ac:dyDescent="0.35">
      <c r="A1391" s="8">
        <v>1386</v>
      </c>
      <c r="B1391" s="108" t="s">
        <v>16711</v>
      </c>
      <c r="C1391" s="14" t="s">
        <v>1182</v>
      </c>
      <c r="D1391" s="184">
        <v>97000</v>
      </c>
      <c r="E1391" s="184">
        <v>96250</v>
      </c>
      <c r="F1391" s="14" t="s">
        <v>1183</v>
      </c>
      <c r="G1391" s="121" t="s">
        <v>16712</v>
      </c>
      <c r="H1391" s="121" t="s">
        <v>16713</v>
      </c>
      <c r="I1391" s="121" t="s">
        <v>13171</v>
      </c>
      <c r="J1391" s="14" t="s">
        <v>16714</v>
      </c>
    </row>
    <row r="1392" spans="1:10" ht="60.75" x14ac:dyDescent="0.35">
      <c r="A1392" s="8">
        <v>1387</v>
      </c>
      <c r="B1392" s="108" t="s">
        <v>16715</v>
      </c>
      <c r="C1392" s="14" t="s">
        <v>1182</v>
      </c>
      <c r="D1392" s="184">
        <v>30000</v>
      </c>
      <c r="E1392" s="184">
        <v>29960</v>
      </c>
      <c r="F1392" s="14" t="s">
        <v>1183</v>
      </c>
      <c r="G1392" s="121" t="s">
        <v>16716</v>
      </c>
      <c r="H1392" s="121" t="s">
        <v>16716</v>
      </c>
      <c r="I1392" s="121" t="s">
        <v>13171</v>
      </c>
      <c r="J1392" s="14" t="s">
        <v>16717</v>
      </c>
    </row>
    <row r="1393" spans="1:10" ht="222.75" x14ac:dyDescent="0.35">
      <c r="A1393" s="8">
        <v>1388</v>
      </c>
      <c r="B1393" s="108" t="s">
        <v>16718</v>
      </c>
      <c r="C1393" s="14" t="s">
        <v>1182</v>
      </c>
      <c r="D1393" s="184">
        <v>49220</v>
      </c>
      <c r="E1393" s="184">
        <v>49220</v>
      </c>
      <c r="F1393" s="14" t="s">
        <v>1183</v>
      </c>
      <c r="G1393" s="121" t="s">
        <v>16719</v>
      </c>
      <c r="H1393" s="121" t="s">
        <v>16720</v>
      </c>
      <c r="I1393" s="121" t="s">
        <v>13171</v>
      </c>
      <c r="J1393" s="14" t="s">
        <v>16721</v>
      </c>
    </row>
    <row r="1394" spans="1:10" ht="243" x14ac:dyDescent="0.35">
      <c r="A1394" s="8">
        <v>1389</v>
      </c>
      <c r="B1394" s="108" t="s">
        <v>16722</v>
      </c>
      <c r="C1394" s="14" t="s">
        <v>1182</v>
      </c>
      <c r="D1394" s="184">
        <v>68500</v>
      </c>
      <c r="E1394" s="184">
        <v>69052</v>
      </c>
      <c r="F1394" s="14" t="s">
        <v>1183</v>
      </c>
      <c r="G1394" s="121" t="s">
        <v>16723</v>
      </c>
      <c r="H1394" s="121" t="s">
        <v>16724</v>
      </c>
      <c r="I1394" s="121" t="s">
        <v>13171</v>
      </c>
      <c r="J1394" s="14" t="s">
        <v>16725</v>
      </c>
    </row>
    <row r="1395" spans="1:10" ht="222.75" x14ac:dyDescent="0.35">
      <c r="A1395" s="8">
        <v>1390</v>
      </c>
      <c r="B1395" s="108" t="s">
        <v>16726</v>
      </c>
      <c r="C1395" s="14" t="s">
        <v>1182</v>
      </c>
      <c r="D1395" s="184">
        <v>15414.42</v>
      </c>
      <c r="E1395" s="184">
        <v>15414.42</v>
      </c>
      <c r="F1395" s="14" t="s">
        <v>15508</v>
      </c>
      <c r="G1395" s="121" t="s">
        <v>16727</v>
      </c>
      <c r="H1395" s="121" t="s">
        <v>16728</v>
      </c>
      <c r="I1395" s="121" t="s">
        <v>13171</v>
      </c>
      <c r="J1395" s="14" t="s">
        <v>16729</v>
      </c>
    </row>
    <row r="1396" spans="1:10" ht="263.25" x14ac:dyDescent="0.35">
      <c r="A1396" s="8">
        <v>1391</v>
      </c>
      <c r="B1396" s="108" t="s">
        <v>15516</v>
      </c>
      <c r="C1396" s="14" t="s">
        <v>1182</v>
      </c>
      <c r="D1396" s="184">
        <v>6965.7</v>
      </c>
      <c r="E1396" s="184">
        <v>6965.7</v>
      </c>
      <c r="F1396" s="14" t="s">
        <v>15508</v>
      </c>
      <c r="G1396" s="121" t="s">
        <v>16730</v>
      </c>
      <c r="H1396" s="121" t="s">
        <v>16731</v>
      </c>
      <c r="I1396" s="121" t="s">
        <v>13171</v>
      </c>
      <c r="J1396" s="14" t="s">
        <v>16732</v>
      </c>
    </row>
    <row r="1397" spans="1:10" ht="60.75" x14ac:dyDescent="0.35">
      <c r="A1397" s="8">
        <v>1392</v>
      </c>
      <c r="B1397" s="16" t="s">
        <v>25738</v>
      </c>
      <c r="C1397" s="266" t="s">
        <v>24422</v>
      </c>
      <c r="D1397" s="288">
        <v>12000</v>
      </c>
      <c r="E1397" s="288">
        <v>12000</v>
      </c>
      <c r="F1397" s="263" t="s">
        <v>938</v>
      </c>
      <c r="G1397" s="267" t="s">
        <v>25739</v>
      </c>
      <c r="H1397" s="267" t="s">
        <v>25739</v>
      </c>
      <c r="I1397" s="268" t="s">
        <v>1899</v>
      </c>
      <c r="J1397" s="269" t="s">
        <v>26602</v>
      </c>
    </row>
    <row r="1398" spans="1:10" ht="40.5" x14ac:dyDescent="0.35">
      <c r="A1398" s="8">
        <v>1393</v>
      </c>
      <c r="B1398" s="6" t="s">
        <v>25740</v>
      </c>
      <c r="C1398" s="266" t="s">
        <v>24422</v>
      </c>
      <c r="D1398" s="288">
        <v>54000</v>
      </c>
      <c r="E1398" s="288">
        <v>54000</v>
      </c>
      <c r="F1398" s="263" t="s">
        <v>938</v>
      </c>
      <c r="G1398" s="267" t="s">
        <v>25741</v>
      </c>
      <c r="H1398" s="267" t="s">
        <v>25741</v>
      </c>
      <c r="I1398" s="268" t="s">
        <v>1899</v>
      </c>
      <c r="J1398" s="269" t="s">
        <v>26603</v>
      </c>
    </row>
    <row r="1399" spans="1:10" ht="60.75" x14ac:dyDescent="0.35">
      <c r="A1399" s="8">
        <v>1394</v>
      </c>
      <c r="B1399" s="155" t="s">
        <v>16733</v>
      </c>
      <c r="C1399" s="152" t="s">
        <v>937</v>
      </c>
      <c r="D1399" s="158">
        <v>26750</v>
      </c>
      <c r="E1399" s="158">
        <v>26750</v>
      </c>
      <c r="F1399" s="152" t="s">
        <v>33</v>
      </c>
      <c r="G1399" s="152" t="s">
        <v>16734</v>
      </c>
      <c r="H1399" s="152" t="s">
        <v>16734</v>
      </c>
      <c r="I1399" s="153" t="s">
        <v>13197</v>
      </c>
      <c r="J1399" s="153" t="s">
        <v>26604</v>
      </c>
    </row>
    <row r="1400" spans="1:10" ht="81" x14ac:dyDescent="0.35">
      <c r="A1400" s="8">
        <v>1395</v>
      </c>
      <c r="B1400" s="155" t="s">
        <v>16364</v>
      </c>
      <c r="C1400" s="152" t="s">
        <v>937</v>
      </c>
      <c r="D1400" s="158">
        <v>14124</v>
      </c>
      <c r="E1400" s="158">
        <v>14124</v>
      </c>
      <c r="F1400" s="152" t="s">
        <v>33</v>
      </c>
      <c r="G1400" s="152" t="s">
        <v>16735</v>
      </c>
      <c r="H1400" s="152" t="s">
        <v>16735</v>
      </c>
      <c r="I1400" s="153" t="s">
        <v>13197</v>
      </c>
      <c r="J1400" s="153" t="s">
        <v>26605</v>
      </c>
    </row>
    <row r="1401" spans="1:10" ht="60.75" x14ac:dyDescent="0.35">
      <c r="A1401" s="8">
        <v>1396</v>
      </c>
      <c r="B1401" s="155" t="s">
        <v>16736</v>
      </c>
      <c r="C1401" s="152" t="s">
        <v>937</v>
      </c>
      <c r="D1401" s="158">
        <v>7150</v>
      </c>
      <c r="E1401" s="158">
        <v>7150</v>
      </c>
      <c r="F1401" s="152" t="s">
        <v>33</v>
      </c>
      <c r="G1401" s="152" t="s">
        <v>16737</v>
      </c>
      <c r="H1401" s="152" t="s">
        <v>16737</v>
      </c>
      <c r="I1401" s="153" t="s">
        <v>13197</v>
      </c>
      <c r="J1401" s="153" t="s">
        <v>26606</v>
      </c>
    </row>
    <row r="1402" spans="1:10" ht="60.75" x14ac:dyDescent="0.35">
      <c r="A1402" s="8">
        <v>1397</v>
      </c>
      <c r="B1402" s="155" t="s">
        <v>16738</v>
      </c>
      <c r="C1402" s="152" t="s">
        <v>937</v>
      </c>
      <c r="D1402" s="158">
        <v>8560</v>
      </c>
      <c r="E1402" s="158">
        <v>8560</v>
      </c>
      <c r="F1402" s="152" t="s">
        <v>33</v>
      </c>
      <c r="G1402" s="152" t="s">
        <v>16739</v>
      </c>
      <c r="H1402" s="152" t="s">
        <v>16739</v>
      </c>
      <c r="I1402" s="153" t="s">
        <v>13197</v>
      </c>
      <c r="J1402" s="153" t="s">
        <v>26607</v>
      </c>
    </row>
    <row r="1403" spans="1:10" ht="81" x14ac:dyDescent="0.35">
      <c r="A1403" s="8">
        <v>1398</v>
      </c>
      <c r="B1403" s="155" t="s">
        <v>16740</v>
      </c>
      <c r="C1403" s="152" t="s">
        <v>937</v>
      </c>
      <c r="D1403" s="158">
        <v>10486</v>
      </c>
      <c r="E1403" s="158">
        <v>10486</v>
      </c>
      <c r="F1403" s="152" t="s">
        <v>33</v>
      </c>
      <c r="G1403" s="152" t="s">
        <v>16741</v>
      </c>
      <c r="H1403" s="152" t="s">
        <v>16741</v>
      </c>
      <c r="I1403" s="153" t="s">
        <v>13197</v>
      </c>
      <c r="J1403" s="153" t="s">
        <v>26608</v>
      </c>
    </row>
    <row r="1404" spans="1:10" ht="81" x14ac:dyDescent="0.35">
      <c r="A1404" s="8">
        <v>1399</v>
      </c>
      <c r="B1404" s="108" t="s">
        <v>16742</v>
      </c>
      <c r="C1404" s="14" t="s">
        <v>959</v>
      </c>
      <c r="D1404" s="139">
        <v>45500</v>
      </c>
      <c r="E1404" s="139">
        <f>D1404</f>
        <v>45500</v>
      </c>
      <c r="F1404" s="14" t="s">
        <v>938</v>
      </c>
      <c r="G1404" s="14" t="s">
        <v>14866</v>
      </c>
      <c r="H1404" s="14" t="s">
        <v>14866</v>
      </c>
      <c r="I1404" s="14" t="s">
        <v>962</v>
      </c>
      <c r="J1404" s="14" t="s">
        <v>16743</v>
      </c>
    </row>
    <row r="1405" spans="1:10" ht="81" x14ac:dyDescent="0.35">
      <c r="A1405" s="8">
        <v>1400</v>
      </c>
      <c r="B1405" s="108" t="s">
        <v>16744</v>
      </c>
      <c r="C1405" s="14" t="s">
        <v>959</v>
      </c>
      <c r="D1405" s="139">
        <v>27465</v>
      </c>
      <c r="E1405" s="139">
        <f>D1405</f>
        <v>27465</v>
      </c>
      <c r="F1405" s="14" t="s">
        <v>938</v>
      </c>
      <c r="G1405" s="14" t="s">
        <v>16745</v>
      </c>
      <c r="H1405" s="14" t="s">
        <v>16745</v>
      </c>
      <c r="I1405" s="14" t="s">
        <v>962</v>
      </c>
      <c r="J1405" s="14" t="s">
        <v>16746</v>
      </c>
    </row>
    <row r="1406" spans="1:10" ht="60.75" x14ac:dyDescent="0.35">
      <c r="A1406" s="8">
        <v>1401</v>
      </c>
      <c r="B1406" s="108" t="s">
        <v>2788</v>
      </c>
      <c r="C1406" s="14" t="s">
        <v>959</v>
      </c>
      <c r="D1406" s="139">
        <v>52565</v>
      </c>
      <c r="E1406" s="139">
        <f>D1406</f>
        <v>52565</v>
      </c>
      <c r="F1406" s="14" t="s">
        <v>938</v>
      </c>
      <c r="G1406" s="14" t="s">
        <v>16747</v>
      </c>
      <c r="H1406" s="14" t="s">
        <v>16747</v>
      </c>
      <c r="I1406" s="14" t="s">
        <v>962</v>
      </c>
      <c r="J1406" s="14" t="s">
        <v>16748</v>
      </c>
    </row>
    <row r="1407" spans="1:10" ht="60.75" x14ac:dyDescent="0.35">
      <c r="A1407" s="8">
        <v>1402</v>
      </c>
      <c r="B1407" s="108" t="s">
        <v>2800</v>
      </c>
      <c r="C1407" s="14" t="s">
        <v>959</v>
      </c>
      <c r="D1407" s="139">
        <v>33437.5</v>
      </c>
      <c r="E1407" s="139">
        <f>D1407</f>
        <v>33437.5</v>
      </c>
      <c r="F1407" s="14" t="s">
        <v>938</v>
      </c>
      <c r="G1407" s="14" t="s">
        <v>16749</v>
      </c>
      <c r="H1407" s="14" t="s">
        <v>16749</v>
      </c>
      <c r="I1407" s="14" t="s">
        <v>962</v>
      </c>
      <c r="J1407" s="14" t="s">
        <v>16750</v>
      </c>
    </row>
    <row r="1408" spans="1:10" ht="81" x14ac:dyDescent="0.35">
      <c r="A1408" s="8">
        <v>1403</v>
      </c>
      <c r="B1408" s="108" t="s">
        <v>2295</v>
      </c>
      <c r="C1408" s="14" t="s">
        <v>1056</v>
      </c>
      <c r="D1408" s="197">
        <v>71105</v>
      </c>
      <c r="E1408" s="197">
        <v>71105</v>
      </c>
      <c r="F1408" s="14" t="s">
        <v>37942</v>
      </c>
      <c r="G1408" s="14" t="s">
        <v>16751</v>
      </c>
      <c r="H1408" s="14" t="s">
        <v>16751</v>
      </c>
      <c r="I1408" s="14" t="s">
        <v>1058</v>
      </c>
      <c r="J1408" s="14" t="s">
        <v>16752</v>
      </c>
    </row>
    <row r="1409" spans="1:10" ht="101.25" x14ac:dyDescent="0.35">
      <c r="A1409" s="8">
        <v>1404</v>
      </c>
      <c r="B1409" s="108" t="s">
        <v>1545</v>
      </c>
      <c r="C1409" s="14" t="s">
        <v>928</v>
      </c>
      <c r="D1409" s="135">
        <v>20000</v>
      </c>
      <c r="E1409" s="135">
        <v>20000</v>
      </c>
      <c r="F1409" s="14" t="s">
        <v>929</v>
      </c>
      <c r="G1409" s="14" t="s">
        <v>16753</v>
      </c>
      <c r="H1409" s="14" t="s">
        <v>16753</v>
      </c>
      <c r="I1409" s="14" t="s">
        <v>931</v>
      </c>
      <c r="J1409" s="14" t="s">
        <v>16754</v>
      </c>
    </row>
    <row r="1410" spans="1:10" ht="60.75" x14ac:dyDescent="0.35">
      <c r="A1410" s="8">
        <v>1405</v>
      </c>
      <c r="B1410" s="108" t="s">
        <v>2027</v>
      </c>
      <c r="C1410" s="14" t="s">
        <v>928</v>
      </c>
      <c r="D1410" s="135">
        <v>8150</v>
      </c>
      <c r="E1410" s="135">
        <v>8150</v>
      </c>
      <c r="F1410" s="14" t="s">
        <v>929</v>
      </c>
      <c r="G1410" s="14" t="s">
        <v>16755</v>
      </c>
      <c r="H1410" s="14" t="s">
        <v>16755</v>
      </c>
      <c r="I1410" s="14" t="s">
        <v>931</v>
      </c>
      <c r="J1410" s="14" t="s">
        <v>16756</v>
      </c>
    </row>
    <row r="1411" spans="1:10" ht="81" x14ac:dyDescent="0.35">
      <c r="A1411" s="8">
        <v>1406</v>
      </c>
      <c r="B1411" s="108" t="s">
        <v>8108</v>
      </c>
      <c r="C1411" s="14" t="s">
        <v>928</v>
      </c>
      <c r="D1411" s="135">
        <v>17110</v>
      </c>
      <c r="E1411" s="135">
        <v>17110</v>
      </c>
      <c r="F1411" s="14" t="s">
        <v>929</v>
      </c>
      <c r="G1411" s="14" t="s">
        <v>16757</v>
      </c>
      <c r="H1411" s="14" t="s">
        <v>16757</v>
      </c>
      <c r="I1411" s="14" t="s">
        <v>931</v>
      </c>
      <c r="J1411" s="14" t="s">
        <v>16758</v>
      </c>
    </row>
    <row r="1412" spans="1:10" ht="60.75" x14ac:dyDescent="0.35">
      <c r="A1412" s="8">
        <v>1407</v>
      </c>
      <c r="B1412" s="16" t="s">
        <v>28093</v>
      </c>
      <c r="C1412" s="111" t="s">
        <v>26822</v>
      </c>
      <c r="D1412" s="19">
        <v>20400</v>
      </c>
      <c r="E1412" s="19">
        <v>20400</v>
      </c>
      <c r="F1412" s="18" t="s">
        <v>37942</v>
      </c>
      <c r="G1412" s="18" t="s">
        <v>28094</v>
      </c>
      <c r="H1412" s="18" t="s">
        <v>28094</v>
      </c>
      <c r="I1412" s="261" t="s">
        <v>185</v>
      </c>
      <c r="J1412" s="18" t="s">
        <v>28095</v>
      </c>
    </row>
    <row r="1413" spans="1:10" ht="121.5" x14ac:dyDescent="0.35">
      <c r="A1413" s="8">
        <v>1408</v>
      </c>
      <c r="B1413" s="16" t="s">
        <v>28096</v>
      </c>
      <c r="C1413" s="111" t="s">
        <v>26822</v>
      </c>
      <c r="D1413" s="19">
        <v>37500</v>
      </c>
      <c r="E1413" s="19">
        <v>37500</v>
      </c>
      <c r="F1413" s="18" t="s">
        <v>37942</v>
      </c>
      <c r="G1413" s="18" t="s">
        <v>28097</v>
      </c>
      <c r="H1413" s="18" t="s">
        <v>28097</v>
      </c>
      <c r="I1413" s="261" t="s">
        <v>185</v>
      </c>
      <c r="J1413" s="18" t="s">
        <v>36525</v>
      </c>
    </row>
    <row r="1414" spans="1:10" ht="101.25" x14ac:dyDescent="0.35">
      <c r="A1414" s="8">
        <v>1409</v>
      </c>
      <c r="B1414" s="16" t="s">
        <v>28098</v>
      </c>
      <c r="C1414" s="111" t="s">
        <v>26822</v>
      </c>
      <c r="D1414" s="19">
        <v>483100</v>
      </c>
      <c r="E1414" s="19">
        <v>483100</v>
      </c>
      <c r="F1414" s="18" t="s">
        <v>37942</v>
      </c>
      <c r="G1414" s="18" t="s">
        <v>28099</v>
      </c>
      <c r="H1414" s="18" t="s">
        <v>28100</v>
      </c>
      <c r="I1414" s="261" t="s">
        <v>185</v>
      </c>
      <c r="J1414" s="18" t="s">
        <v>36524</v>
      </c>
    </row>
    <row r="1415" spans="1:10" ht="101.25" x14ac:dyDescent="0.35">
      <c r="A1415" s="8">
        <v>1410</v>
      </c>
      <c r="B1415" s="16" t="s">
        <v>28101</v>
      </c>
      <c r="C1415" s="111" t="s">
        <v>26822</v>
      </c>
      <c r="D1415" s="19">
        <v>10000</v>
      </c>
      <c r="E1415" s="19">
        <v>10000</v>
      </c>
      <c r="F1415" s="18" t="s">
        <v>37942</v>
      </c>
      <c r="G1415" s="18" t="s">
        <v>28102</v>
      </c>
      <c r="H1415" s="18" t="s">
        <v>28102</v>
      </c>
      <c r="I1415" s="261" t="s">
        <v>185</v>
      </c>
      <c r="J1415" s="18" t="s">
        <v>36523</v>
      </c>
    </row>
    <row r="1416" spans="1:10" ht="60.75" x14ac:dyDescent="0.35">
      <c r="A1416" s="8">
        <v>1411</v>
      </c>
      <c r="B1416" s="16" t="s">
        <v>28103</v>
      </c>
      <c r="C1416" s="111" t="s">
        <v>26822</v>
      </c>
      <c r="D1416" s="19">
        <v>42470</v>
      </c>
      <c r="E1416" s="19">
        <v>42470</v>
      </c>
      <c r="F1416" s="18" t="s">
        <v>37942</v>
      </c>
      <c r="G1416" s="18" t="s">
        <v>28104</v>
      </c>
      <c r="H1416" s="18" t="s">
        <v>28105</v>
      </c>
      <c r="I1416" s="261" t="s">
        <v>185</v>
      </c>
      <c r="J1416" s="18" t="s">
        <v>36522</v>
      </c>
    </row>
    <row r="1417" spans="1:10" ht="81" x14ac:dyDescent="0.35">
      <c r="A1417" s="8">
        <v>1412</v>
      </c>
      <c r="B1417" s="16" t="s">
        <v>28106</v>
      </c>
      <c r="C1417" s="111" t="s">
        <v>26822</v>
      </c>
      <c r="D1417" s="19">
        <v>8000</v>
      </c>
      <c r="E1417" s="19">
        <v>8000</v>
      </c>
      <c r="F1417" s="18" t="s">
        <v>37942</v>
      </c>
      <c r="G1417" s="18" t="s">
        <v>28107</v>
      </c>
      <c r="H1417" s="18" t="s">
        <v>28107</v>
      </c>
      <c r="I1417" s="261" t="s">
        <v>185</v>
      </c>
      <c r="J1417" s="18" t="s">
        <v>36521</v>
      </c>
    </row>
    <row r="1418" spans="1:10" ht="60.75" x14ac:dyDescent="0.35">
      <c r="A1418" s="8">
        <v>1413</v>
      </c>
      <c r="B1418" s="16" t="s">
        <v>27075</v>
      </c>
      <c r="C1418" s="111" t="s">
        <v>26822</v>
      </c>
      <c r="D1418" s="19">
        <v>95604.5</v>
      </c>
      <c r="E1418" s="19">
        <v>95604.5</v>
      </c>
      <c r="F1418" s="18" t="s">
        <v>37942</v>
      </c>
      <c r="G1418" s="18" t="s">
        <v>28108</v>
      </c>
      <c r="H1418" s="18" t="s">
        <v>28108</v>
      </c>
      <c r="I1418" s="261" t="s">
        <v>185</v>
      </c>
      <c r="J1418" s="18" t="s">
        <v>36520</v>
      </c>
    </row>
    <row r="1419" spans="1:10" ht="101.25" x14ac:dyDescent="0.35">
      <c r="A1419" s="8">
        <v>1414</v>
      </c>
      <c r="B1419" s="16" t="s">
        <v>28109</v>
      </c>
      <c r="C1419" s="111" t="s">
        <v>26822</v>
      </c>
      <c r="D1419" s="19">
        <v>29104</v>
      </c>
      <c r="E1419" s="19">
        <v>29104</v>
      </c>
      <c r="F1419" s="18" t="s">
        <v>37942</v>
      </c>
      <c r="G1419" s="18" t="s">
        <v>28110</v>
      </c>
      <c r="H1419" s="18" t="s">
        <v>28110</v>
      </c>
      <c r="I1419" s="261" t="s">
        <v>185</v>
      </c>
      <c r="J1419" s="18" t="s">
        <v>36519</v>
      </c>
    </row>
    <row r="1420" spans="1:10" ht="60.75" x14ac:dyDescent="0.35">
      <c r="A1420" s="8">
        <v>1415</v>
      </c>
      <c r="B1420" s="16" t="s">
        <v>28111</v>
      </c>
      <c r="C1420" s="111" t="s">
        <v>26822</v>
      </c>
      <c r="D1420" s="19">
        <v>28400</v>
      </c>
      <c r="E1420" s="19">
        <v>28400</v>
      </c>
      <c r="F1420" s="18" t="s">
        <v>37942</v>
      </c>
      <c r="G1420" s="18" t="s">
        <v>28112</v>
      </c>
      <c r="H1420" s="18" t="s">
        <v>28112</v>
      </c>
      <c r="I1420" s="261" t="s">
        <v>185</v>
      </c>
      <c r="J1420" s="18" t="s">
        <v>36518</v>
      </c>
    </row>
    <row r="1421" spans="1:10" ht="60.75" x14ac:dyDescent="0.35">
      <c r="A1421" s="8">
        <v>1416</v>
      </c>
      <c r="B1421" s="16" t="s">
        <v>21350</v>
      </c>
      <c r="C1421" s="111" t="s">
        <v>26822</v>
      </c>
      <c r="D1421" s="19">
        <v>10000</v>
      </c>
      <c r="E1421" s="19">
        <v>10000</v>
      </c>
      <c r="F1421" s="18" t="s">
        <v>37942</v>
      </c>
      <c r="G1421" s="18" t="s">
        <v>28113</v>
      </c>
      <c r="H1421" s="18" t="s">
        <v>28113</v>
      </c>
      <c r="I1421" s="261" t="s">
        <v>185</v>
      </c>
      <c r="J1421" s="18" t="s">
        <v>36517</v>
      </c>
    </row>
    <row r="1422" spans="1:10" ht="60.75" x14ac:dyDescent="0.35">
      <c r="A1422" s="8">
        <v>1417</v>
      </c>
      <c r="B1422" s="16" t="s">
        <v>28114</v>
      </c>
      <c r="C1422" s="111" t="s">
        <v>26822</v>
      </c>
      <c r="D1422" s="19">
        <v>96000</v>
      </c>
      <c r="E1422" s="19">
        <v>96000</v>
      </c>
      <c r="F1422" s="18" t="s">
        <v>37942</v>
      </c>
      <c r="G1422" s="18" t="s">
        <v>28115</v>
      </c>
      <c r="H1422" s="18" t="s">
        <v>28115</v>
      </c>
      <c r="I1422" s="261" t="s">
        <v>185</v>
      </c>
      <c r="J1422" s="18" t="s">
        <v>36516</v>
      </c>
    </row>
    <row r="1423" spans="1:10" ht="81" x14ac:dyDescent="0.35">
      <c r="A1423" s="8">
        <v>1418</v>
      </c>
      <c r="B1423" s="16" t="s">
        <v>614</v>
      </c>
      <c r="C1423" s="111" t="s">
        <v>26822</v>
      </c>
      <c r="D1423" s="19">
        <v>96953</v>
      </c>
      <c r="E1423" s="19">
        <v>96953</v>
      </c>
      <c r="F1423" s="18" t="s">
        <v>37942</v>
      </c>
      <c r="G1423" s="18" t="s">
        <v>28116</v>
      </c>
      <c r="H1423" s="18" t="s">
        <v>28117</v>
      </c>
      <c r="I1423" s="261" t="s">
        <v>185</v>
      </c>
      <c r="J1423" s="18" t="s">
        <v>36515</v>
      </c>
    </row>
    <row r="1424" spans="1:10" ht="121.5" x14ac:dyDescent="0.35">
      <c r="A1424" s="8">
        <v>1419</v>
      </c>
      <c r="B1424" s="49" t="s">
        <v>36513</v>
      </c>
      <c r="C1424" s="245" t="s">
        <v>36278</v>
      </c>
      <c r="D1424" s="30">
        <v>43560</v>
      </c>
      <c r="E1424" s="30">
        <v>43560</v>
      </c>
      <c r="F1424" s="31" t="s">
        <v>37942</v>
      </c>
      <c r="G1424" s="31" t="s">
        <v>36512</v>
      </c>
      <c r="H1424" s="31" t="s">
        <v>36512</v>
      </c>
      <c r="I1424" s="32" t="s">
        <v>972</v>
      </c>
      <c r="J1424" s="31" t="s">
        <v>36514</v>
      </c>
    </row>
    <row r="1425" spans="1:10" ht="60.75" x14ac:dyDescent="0.35">
      <c r="A1425" s="8">
        <v>1420</v>
      </c>
      <c r="B1425" s="16" t="s">
        <v>29324</v>
      </c>
      <c r="C1425" s="8" t="s">
        <v>38633</v>
      </c>
      <c r="D1425" s="19">
        <v>14252.4</v>
      </c>
      <c r="E1425" s="19">
        <v>14252.4</v>
      </c>
      <c r="F1425" s="18" t="s">
        <v>37942</v>
      </c>
      <c r="G1425" s="8" t="s">
        <v>39630</v>
      </c>
      <c r="H1425" s="8" t="s">
        <v>39630</v>
      </c>
      <c r="I1425" s="24" t="s">
        <v>38635</v>
      </c>
      <c r="J1425" s="8" t="s">
        <v>39645</v>
      </c>
    </row>
    <row r="1426" spans="1:10" ht="60.75" x14ac:dyDescent="0.35">
      <c r="A1426" s="8">
        <v>1421</v>
      </c>
      <c r="B1426" s="16" t="s">
        <v>644</v>
      </c>
      <c r="C1426" s="8" t="s">
        <v>38633</v>
      </c>
      <c r="D1426" s="19">
        <v>18297</v>
      </c>
      <c r="E1426" s="19">
        <v>18297</v>
      </c>
      <c r="F1426" s="18" t="s">
        <v>37942</v>
      </c>
      <c r="G1426" s="8" t="s">
        <v>39631</v>
      </c>
      <c r="H1426" s="8" t="s">
        <v>39631</v>
      </c>
      <c r="I1426" s="24" t="s">
        <v>38635</v>
      </c>
      <c r="J1426" s="8" t="s">
        <v>39646</v>
      </c>
    </row>
    <row r="1427" spans="1:10" ht="60.75" x14ac:dyDescent="0.35">
      <c r="A1427" s="8">
        <v>1422</v>
      </c>
      <c r="B1427" s="16" t="s">
        <v>27156</v>
      </c>
      <c r="C1427" s="8" t="s">
        <v>38633</v>
      </c>
      <c r="D1427" s="19">
        <v>69764</v>
      </c>
      <c r="E1427" s="19">
        <v>69764</v>
      </c>
      <c r="F1427" s="18" t="s">
        <v>37942</v>
      </c>
      <c r="G1427" s="8" t="s">
        <v>39632</v>
      </c>
      <c r="H1427" s="8" t="s">
        <v>39632</v>
      </c>
      <c r="I1427" s="24" t="s">
        <v>38635</v>
      </c>
      <c r="J1427" s="8" t="s">
        <v>39647</v>
      </c>
    </row>
    <row r="1428" spans="1:10" ht="60.75" x14ac:dyDescent="0.35">
      <c r="A1428" s="8">
        <v>1423</v>
      </c>
      <c r="B1428" s="16" t="s">
        <v>38969</v>
      </c>
      <c r="C1428" s="8" t="s">
        <v>38633</v>
      </c>
      <c r="D1428" s="19">
        <v>215000</v>
      </c>
      <c r="E1428" s="19">
        <v>215000</v>
      </c>
      <c r="F1428" s="18" t="s">
        <v>37942</v>
      </c>
      <c r="G1428" s="8" t="s">
        <v>39633</v>
      </c>
      <c r="H1428" s="8" t="s">
        <v>39633</v>
      </c>
      <c r="I1428" s="24" t="s">
        <v>38635</v>
      </c>
      <c r="J1428" s="8" t="s">
        <v>39648</v>
      </c>
    </row>
    <row r="1429" spans="1:10" ht="81" x14ac:dyDescent="0.35">
      <c r="A1429" s="8">
        <v>1424</v>
      </c>
      <c r="B1429" s="16" t="s">
        <v>26925</v>
      </c>
      <c r="C1429" s="8" t="s">
        <v>38633</v>
      </c>
      <c r="D1429" s="19">
        <v>8025</v>
      </c>
      <c r="E1429" s="19">
        <v>8025</v>
      </c>
      <c r="F1429" s="18" t="s">
        <v>37942</v>
      </c>
      <c r="G1429" s="8" t="s">
        <v>38732</v>
      </c>
      <c r="H1429" s="8" t="s">
        <v>38732</v>
      </c>
      <c r="I1429" s="24" t="s">
        <v>38635</v>
      </c>
      <c r="J1429" s="8" t="s">
        <v>39646</v>
      </c>
    </row>
    <row r="1430" spans="1:10" ht="60.75" x14ac:dyDescent="0.35">
      <c r="A1430" s="8">
        <v>1425</v>
      </c>
      <c r="B1430" s="16" t="s">
        <v>26925</v>
      </c>
      <c r="C1430" s="8" t="s">
        <v>38633</v>
      </c>
      <c r="D1430" s="19">
        <v>46440</v>
      </c>
      <c r="E1430" s="19">
        <v>46440</v>
      </c>
      <c r="F1430" s="18" t="s">
        <v>37942</v>
      </c>
      <c r="G1430" s="8" t="s">
        <v>39634</v>
      </c>
      <c r="H1430" s="8" t="s">
        <v>39634</v>
      </c>
      <c r="I1430" s="24" t="s">
        <v>38635</v>
      </c>
      <c r="J1430" s="8" t="s">
        <v>39649</v>
      </c>
    </row>
    <row r="1431" spans="1:10" ht="60.75" x14ac:dyDescent="0.35">
      <c r="A1431" s="8">
        <v>1426</v>
      </c>
      <c r="B1431" s="16" t="s">
        <v>38675</v>
      </c>
      <c r="C1431" s="8" t="s">
        <v>38633</v>
      </c>
      <c r="D1431" s="19">
        <v>6527</v>
      </c>
      <c r="E1431" s="19">
        <v>6527</v>
      </c>
      <c r="F1431" s="18" t="s">
        <v>37942</v>
      </c>
      <c r="G1431" s="8" t="s">
        <v>39635</v>
      </c>
      <c r="H1431" s="8" t="s">
        <v>39635</v>
      </c>
      <c r="I1431" s="24" t="s">
        <v>38635</v>
      </c>
      <c r="J1431" s="8" t="s">
        <v>39650</v>
      </c>
    </row>
    <row r="1432" spans="1:10" ht="60.75" x14ac:dyDescent="0.35">
      <c r="A1432" s="8">
        <v>1427</v>
      </c>
      <c r="B1432" s="16" t="s">
        <v>39636</v>
      </c>
      <c r="C1432" s="8" t="s">
        <v>38633</v>
      </c>
      <c r="D1432" s="19">
        <v>264000</v>
      </c>
      <c r="E1432" s="19">
        <v>264000</v>
      </c>
      <c r="F1432" s="18" t="s">
        <v>37942</v>
      </c>
      <c r="G1432" s="8" t="s">
        <v>39637</v>
      </c>
      <c r="H1432" s="8" t="s">
        <v>39637</v>
      </c>
      <c r="I1432" s="24" t="s">
        <v>38635</v>
      </c>
      <c r="J1432" s="8" t="s">
        <v>39651</v>
      </c>
    </row>
    <row r="1433" spans="1:10" ht="60.75" x14ac:dyDescent="0.35">
      <c r="A1433" s="8">
        <v>1428</v>
      </c>
      <c r="B1433" s="16" t="s">
        <v>39636</v>
      </c>
      <c r="C1433" s="8" t="s">
        <v>38633</v>
      </c>
      <c r="D1433" s="19">
        <v>234651</v>
      </c>
      <c r="E1433" s="19">
        <v>234651</v>
      </c>
      <c r="F1433" s="18" t="s">
        <v>37942</v>
      </c>
      <c r="G1433" s="8" t="s">
        <v>39638</v>
      </c>
      <c r="H1433" s="8" t="s">
        <v>39638</v>
      </c>
      <c r="I1433" s="24" t="s">
        <v>38635</v>
      </c>
      <c r="J1433" s="8" t="s">
        <v>39652</v>
      </c>
    </row>
    <row r="1434" spans="1:10" ht="60.75" x14ac:dyDescent="0.35">
      <c r="A1434" s="8">
        <v>1429</v>
      </c>
      <c r="B1434" s="16" t="s">
        <v>27173</v>
      </c>
      <c r="C1434" s="8" t="s">
        <v>38633</v>
      </c>
      <c r="D1434" s="19">
        <v>42000</v>
      </c>
      <c r="E1434" s="19">
        <v>42000</v>
      </c>
      <c r="F1434" s="18" t="s">
        <v>37942</v>
      </c>
      <c r="G1434" s="8" t="s">
        <v>39639</v>
      </c>
      <c r="H1434" s="8" t="s">
        <v>39639</v>
      </c>
      <c r="I1434" s="24" t="s">
        <v>38635</v>
      </c>
      <c r="J1434" s="8" t="s">
        <v>39653</v>
      </c>
    </row>
    <row r="1435" spans="1:10" ht="60.75" x14ac:dyDescent="0.35">
      <c r="A1435" s="8">
        <v>1430</v>
      </c>
      <c r="B1435" s="16" t="s">
        <v>39481</v>
      </c>
      <c r="C1435" s="8" t="s">
        <v>38633</v>
      </c>
      <c r="D1435" s="19">
        <v>34235</v>
      </c>
      <c r="E1435" s="19">
        <v>34235</v>
      </c>
      <c r="F1435" s="18" t="s">
        <v>37942</v>
      </c>
      <c r="G1435" s="8" t="s">
        <v>39640</v>
      </c>
      <c r="H1435" s="8" t="s">
        <v>39640</v>
      </c>
      <c r="I1435" s="24" t="s">
        <v>38635</v>
      </c>
      <c r="J1435" s="8" t="s">
        <v>39654</v>
      </c>
    </row>
    <row r="1436" spans="1:10" ht="81" x14ac:dyDescent="0.35">
      <c r="A1436" s="8">
        <v>1431</v>
      </c>
      <c r="B1436" s="12" t="s">
        <v>44618</v>
      </c>
      <c r="C1436" s="8" t="s">
        <v>44424</v>
      </c>
      <c r="D1436" s="19">
        <v>38389.730000000003</v>
      </c>
      <c r="E1436" s="19">
        <v>38389.730000000003</v>
      </c>
      <c r="F1436" s="18" t="s">
        <v>938</v>
      </c>
      <c r="G1436" s="18" t="s">
        <v>46098</v>
      </c>
      <c r="H1436" s="18" t="s">
        <v>46098</v>
      </c>
      <c r="I1436" s="8" t="s">
        <v>44582</v>
      </c>
      <c r="J1436" s="18" t="s">
        <v>46099</v>
      </c>
    </row>
    <row r="1437" spans="1:10" ht="81" x14ac:dyDescent="0.35">
      <c r="A1437" s="8">
        <v>1432</v>
      </c>
      <c r="B1437" s="12" t="s">
        <v>44580</v>
      </c>
      <c r="C1437" s="8" t="s">
        <v>44424</v>
      </c>
      <c r="D1437" s="19">
        <v>9309</v>
      </c>
      <c r="E1437" s="19">
        <v>9309</v>
      </c>
      <c r="F1437" s="18" t="s">
        <v>938</v>
      </c>
      <c r="G1437" s="18" t="s">
        <v>45138</v>
      </c>
      <c r="H1437" s="18" t="s">
        <v>45138</v>
      </c>
      <c r="I1437" s="8" t="s">
        <v>44582</v>
      </c>
      <c r="J1437" s="18" t="s">
        <v>46100</v>
      </c>
    </row>
    <row r="1438" spans="1:10" ht="81" x14ac:dyDescent="0.35">
      <c r="A1438" s="8">
        <v>1433</v>
      </c>
      <c r="B1438" s="12" t="s">
        <v>44580</v>
      </c>
      <c r="C1438" s="8" t="s">
        <v>44424</v>
      </c>
      <c r="D1438" s="19">
        <v>120280</v>
      </c>
      <c r="E1438" s="19">
        <v>120280</v>
      </c>
      <c r="F1438" s="18" t="s">
        <v>938</v>
      </c>
      <c r="G1438" s="18" t="s">
        <v>46101</v>
      </c>
      <c r="H1438" s="18" t="s">
        <v>46101</v>
      </c>
      <c r="I1438" s="8" t="s">
        <v>44582</v>
      </c>
      <c r="J1438" s="18" t="s">
        <v>46102</v>
      </c>
    </row>
    <row r="1439" spans="1:10" ht="81" x14ac:dyDescent="0.35">
      <c r="A1439" s="8">
        <v>1434</v>
      </c>
      <c r="B1439" s="12" t="s">
        <v>44598</v>
      </c>
      <c r="C1439" s="8" t="s">
        <v>44424</v>
      </c>
      <c r="D1439" s="19">
        <v>7891.25</v>
      </c>
      <c r="E1439" s="19">
        <v>9785</v>
      </c>
      <c r="F1439" s="18" t="s">
        <v>938</v>
      </c>
      <c r="G1439" s="18" t="s">
        <v>46103</v>
      </c>
      <c r="H1439" s="18" t="s">
        <v>46103</v>
      </c>
      <c r="I1439" s="8" t="s">
        <v>44582</v>
      </c>
      <c r="J1439" s="18" t="s">
        <v>46104</v>
      </c>
    </row>
    <row r="1440" spans="1:10" ht="60.75" x14ac:dyDescent="0.35">
      <c r="A1440" s="8">
        <v>1435</v>
      </c>
      <c r="B1440" s="12" t="s">
        <v>44715</v>
      </c>
      <c r="C1440" s="8" t="s">
        <v>44424</v>
      </c>
      <c r="D1440" s="19">
        <v>450251.72</v>
      </c>
      <c r="E1440" s="19">
        <v>658591.19999999995</v>
      </c>
      <c r="F1440" s="18" t="s">
        <v>938</v>
      </c>
      <c r="G1440" s="18" t="s">
        <v>46105</v>
      </c>
      <c r="H1440" s="18" t="s">
        <v>46105</v>
      </c>
      <c r="I1440" s="8" t="s">
        <v>44582</v>
      </c>
      <c r="J1440" s="18" t="s">
        <v>46106</v>
      </c>
    </row>
    <row r="1441" spans="1:10" ht="81" x14ac:dyDescent="0.35">
      <c r="A1441" s="8">
        <v>1436</v>
      </c>
      <c r="B1441" s="12" t="s">
        <v>44580</v>
      </c>
      <c r="C1441" s="8" t="s">
        <v>44424</v>
      </c>
      <c r="D1441" s="19">
        <v>278200</v>
      </c>
      <c r="E1441" s="19">
        <v>278200</v>
      </c>
      <c r="F1441" s="18" t="s">
        <v>938</v>
      </c>
      <c r="G1441" s="18" t="s">
        <v>46107</v>
      </c>
      <c r="H1441" s="18" t="s">
        <v>46107</v>
      </c>
      <c r="I1441" s="8" t="s">
        <v>44582</v>
      </c>
      <c r="J1441" s="18" t="s">
        <v>46108</v>
      </c>
    </row>
    <row r="1442" spans="1:10" ht="60.75" x14ac:dyDescent="0.35">
      <c r="A1442" s="8">
        <v>1437</v>
      </c>
      <c r="B1442" s="12" t="s">
        <v>44580</v>
      </c>
      <c r="C1442" s="8" t="s">
        <v>44424</v>
      </c>
      <c r="D1442" s="19">
        <v>479360</v>
      </c>
      <c r="E1442" s="19">
        <v>479360</v>
      </c>
      <c r="F1442" s="18" t="s">
        <v>938</v>
      </c>
      <c r="G1442" s="18" t="s">
        <v>46109</v>
      </c>
      <c r="H1442" s="18" t="s">
        <v>46109</v>
      </c>
      <c r="I1442" s="8" t="s">
        <v>44582</v>
      </c>
      <c r="J1442" s="18" t="s">
        <v>46110</v>
      </c>
    </row>
    <row r="1443" spans="1:10" ht="60.75" x14ac:dyDescent="0.35">
      <c r="A1443" s="8">
        <v>1438</v>
      </c>
      <c r="B1443" s="12" t="s">
        <v>44580</v>
      </c>
      <c r="C1443" s="8" t="s">
        <v>44424</v>
      </c>
      <c r="D1443" s="19">
        <v>276060</v>
      </c>
      <c r="E1443" s="19">
        <v>276060</v>
      </c>
      <c r="F1443" s="18" t="s">
        <v>938</v>
      </c>
      <c r="G1443" s="18" t="s">
        <v>46111</v>
      </c>
      <c r="H1443" s="18" t="s">
        <v>46111</v>
      </c>
      <c r="I1443" s="8" t="s">
        <v>44582</v>
      </c>
      <c r="J1443" s="18" t="s">
        <v>46112</v>
      </c>
    </row>
    <row r="1444" spans="1:10" ht="81" x14ac:dyDescent="0.35">
      <c r="A1444" s="8">
        <v>1439</v>
      </c>
      <c r="B1444" s="12" t="s">
        <v>44598</v>
      </c>
      <c r="C1444" s="8" t="s">
        <v>44424</v>
      </c>
      <c r="D1444" s="19">
        <v>77007.899999999994</v>
      </c>
      <c r="E1444" s="19">
        <v>77007.899999999994</v>
      </c>
      <c r="F1444" s="18" t="s">
        <v>938</v>
      </c>
      <c r="G1444" s="18" t="s">
        <v>46113</v>
      </c>
      <c r="H1444" s="18" t="s">
        <v>46113</v>
      </c>
      <c r="I1444" s="8" t="s">
        <v>44582</v>
      </c>
      <c r="J1444" s="18" t="s">
        <v>46114</v>
      </c>
    </row>
    <row r="1445" spans="1:10" ht="81" x14ac:dyDescent="0.35">
      <c r="A1445" s="8">
        <v>1440</v>
      </c>
      <c r="B1445" s="12" t="s">
        <v>41665</v>
      </c>
      <c r="C1445" s="8" t="s">
        <v>40895</v>
      </c>
      <c r="D1445" s="109">
        <v>10000000</v>
      </c>
      <c r="E1445" s="109">
        <v>10000000</v>
      </c>
      <c r="F1445" s="8" t="s">
        <v>626</v>
      </c>
      <c r="G1445" s="110" t="s">
        <v>41666</v>
      </c>
      <c r="H1445" s="8" t="s">
        <v>41666</v>
      </c>
      <c r="I1445" s="8" t="s">
        <v>40897</v>
      </c>
      <c r="J1445" s="8" t="s">
        <v>41667</v>
      </c>
    </row>
    <row r="1446" spans="1:10" ht="81" x14ac:dyDescent="0.35">
      <c r="A1446" s="8">
        <v>1441</v>
      </c>
      <c r="B1446" s="16" t="s">
        <v>39641</v>
      </c>
      <c r="C1446" s="8" t="s">
        <v>38633</v>
      </c>
      <c r="D1446" s="19">
        <v>6313</v>
      </c>
      <c r="E1446" s="19">
        <v>6313</v>
      </c>
      <c r="F1446" s="18" t="s">
        <v>37942</v>
      </c>
      <c r="G1446" s="8" t="s">
        <v>39642</v>
      </c>
      <c r="H1446" s="8" t="s">
        <v>39642</v>
      </c>
      <c r="I1446" s="24" t="s">
        <v>38635</v>
      </c>
      <c r="J1446" s="8" t="s">
        <v>39655</v>
      </c>
    </row>
    <row r="1447" spans="1:10" ht="121.5" x14ac:dyDescent="0.35">
      <c r="A1447" s="8">
        <v>1442</v>
      </c>
      <c r="B1447" s="16" t="s">
        <v>39643</v>
      </c>
      <c r="C1447" s="8" t="s">
        <v>38633</v>
      </c>
      <c r="D1447" s="19">
        <v>6600</v>
      </c>
      <c r="E1447" s="19">
        <v>6600</v>
      </c>
      <c r="F1447" s="18" t="s">
        <v>37942</v>
      </c>
      <c r="G1447" s="8" t="s">
        <v>39644</v>
      </c>
      <c r="H1447" s="8" t="s">
        <v>39644</v>
      </c>
      <c r="I1447" s="24" t="s">
        <v>38635</v>
      </c>
      <c r="J1447" s="8" t="s">
        <v>39656</v>
      </c>
    </row>
    <row r="1448" spans="1:10" ht="60.75" x14ac:dyDescent="0.35">
      <c r="A1448" s="8">
        <v>1443</v>
      </c>
      <c r="B1448" s="89" t="s">
        <v>28118</v>
      </c>
      <c r="C1448" s="246" t="s">
        <v>26822</v>
      </c>
      <c r="D1448" s="94">
        <v>96000</v>
      </c>
      <c r="E1448" s="94">
        <v>96000</v>
      </c>
      <c r="F1448" s="63" t="s">
        <v>37942</v>
      </c>
      <c r="G1448" s="63" t="s">
        <v>28119</v>
      </c>
      <c r="H1448" s="63" t="s">
        <v>28119</v>
      </c>
      <c r="I1448" s="260" t="s">
        <v>185</v>
      </c>
      <c r="J1448" s="63" t="s">
        <v>39657</v>
      </c>
    </row>
    <row r="1449" spans="1:10" ht="101.25" x14ac:dyDescent="0.35">
      <c r="A1449" s="8">
        <v>1444</v>
      </c>
      <c r="B1449" s="16" t="s">
        <v>28120</v>
      </c>
      <c r="C1449" s="111" t="s">
        <v>26822</v>
      </c>
      <c r="D1449" s="19">
        <v>10000</v>
      </c>
      <c r="E1449" s="19">
        <v>10000</v>
      </c>
      <c r="F1449" s="18" t="s">
        <v>37942</v>
      </c>
      <c r="G1449" s="18" t="s">
        <v>28121</v>
      </c>
      <c r="H1449" s="18" t="s">
        <v>28121</v>
      </c>
      <c r="I1449" s="261" t="s">
        <v>185</v>
      </c>
      <c r="J1449" s="18" t="s">
        <v>39658</v>
      </c>
    </row>
    <row r="1450" spans="1:10" ht="60.75" x14ac:dyDescent="0.35">
      <c r="A1450" s="8">
        <v>1445</v>
      </c>
      <c r="B1450" s="16" t="s">
        <v>28122</v>
      </c>
      <c r="C1450" s="111" t="s">
        <v>26822</v>
      </c>
      <c r="D1450" s="19">
        <v>14250</v>
      </c>
      <c r="E1450" s="19">
        <v>14250</v>
      </c>
      <c r="F1450" s="18" t="s">
        <v>37942</v>
      </c>
      <c r="G1450" s="18" t="s">
        <v>28123</v>
      </c>
      <c r="H1450" s="18" t="s">
        <v>28123</v>
      </c>
      <c r="I1450" s="261" t="s">
        <v>185</v>
      </c>
      <c r="J1450" s="18" t="s">
        <v>39659</v>
      </c>
    </row>
    <row r="1451" spans="1:10" ht="60.75" x14ac:dyDescent="0.35">
      <c r="A1451" s="8">
        <v>1446</v>
      </c>
      <c r="B1451" s="124" t="s">
        <v>16759</v>
      </c>
      <c r="C1451" s="114" t="s">
        <v>949</v>
      </c>
      <c r="D1451" s="132">
        <v>220000</v>
      </c>
      <c r="E1451" s="134">
        <v>220000</v>
      </c>
      <c r="F1451" s="114" t="s">
        <v>938</v>
      </c>
      <c r="G1451" s="114" t="s">
        <v>16760</v>
      </c>
      <c r="H1451" s="114" t="s">
        <v>16760</v>
      </c>
      <c r="I1451" s="115" t="s">
        <v>951</v>
      </c>
      <c r="J1451" s="116" t="s">
        <v>16761</v>
      </c>
    </row>
    <row r="1452" spans="1:10" ht="40.5" x14ac:dyDescent="0.35">
      <c r="A1452" s="8">
        <v>1447</v>
      </c>
      <c r="B1452" s="124" t="s">
        <v>16762</v>
      </c>
      <c r="C1452" s="114" t="s">
        <v>949</v>
      </c>
      <c r="D1452" s="132">
        <v>32000</v>
      </c>
      <c r="E1452" s="132">
        <v>32000</v>
      </c>
      <c r="F1452" s="114" t="s">
        <v>938</v>
      </c>
      <c r="G1452" s="114" t="s">
        <v>16763</v>
      </c>
      <c r="H1452" s="114" t="s">
        <v>16763</v>
      </c>
      <c r="I1452" s="115" t="s">
        <v>951</v>
      </c>
      <c r="J1452" s="116" t="s">
        <v>16764</v>
      </c>
    </row>
    <row r="1453" spans="1:10" ht="81" x14ac:dyDescent="0.35">
      <c r="A1453" s="8">
        <v>1448</v>
      </c>
      <c r="B1453" s="124" t="s">
        <v>1629</v>
      </c>
      <c r="C1453" s="114" t="s">
        <v>949</v>
      </c>
      <c r="D1453" s="132">
        <v>123764.76</v>
      </c>
      <c r="E1453" s="134">
        <v>123764.76</v>
      </c>
      <c r="F1453" s="114" t="s">
        <v>938</v>
      </c>
      <c r="G1453" s="114" t="s">
        <v>16765</v>
      </c>
      <c r="H1453" s="114" t="s">
        <v>16765</v>
      </c>
      <c r="I1453" s="115" t="s">
        <v>951</v>
      </c>
      <c r="J1453" s="116" t="s">
        <v>16766</v>
      </c>
    </row>
    <row r="1454" spans="1:10" ht="101.25" x14ac:dyDescent="0.35">
      <c r="A1454" s="8">
        <v>1449</v>
      </c>
      <c r="B1454" s="108" t="s">
        <v>16767</v>
      </c>
      <c r="C1454" s="14" t="s">
        <v>838</v>
      </c>
      <c r="D1454" s="139">
        <v>15800</v>
      </c>
      <c r="E1454" s="139">
        <v>15800</v>
      </c>
      <c r="F1454" s="14" t="s">
        <v>37942</v>
      </c>
      <c r="G1454" s="14" t="s">
        <v>16768</v>
      </c>
      <c r="H1454" s="14" t="s">
        <v>16768</v>
      </c>
      <c r="I1454" s="14" t="s">
        <v>840</v>
      </c>
      <c r="J1454" s="121" t="s">
        <v>16769</v>
      </c>
    </row>
    <row r="1455" spans="1:10" ht="101.25" x14ac:dyDescent="0.35">
      <c r="A1455" s="8">
        <v>1450</v>
      </c>
      <c r="B1455" s="108" t="s">
        <v>16770</v>
      </c>
      <c r="C1455" s="14" t="s">
        <v>838</v>
      </c>
      <c r="D1455" s="139">
        <v>30000</v>
      </c>
      <c r="E1455" s="139">
        <v>30000</v>
      </c>
      <c r="F1455" s="14" t="s">
        <v>37942</v>
      </c>
      <c r="G1455" s="14" t="s">
        <v>16771</v>
      </c>
      <c r="H1455" s="14" t="s">
        <v>16771</v>
      </c>
      <c r="I1455" s="14" t="s">
        <v>840</v>
      </c>
      <c r="J1455" s="121" t="s">
        <v>16772</v>
      </c>
    </row>
    <row r="1456" spans="1:10" ht="141.75" x14ac:dyDescent="0.35">
      <c r="A1456" s="8">
        <v>1451</v>
      </c>
      <c r="B1456" s="108" t="s">
        <v>16773</v>
      </c>
      <c r="C1456" s="14" t="s">
        <v>838</v>
      </c>
      <c r="D1456" s="139">
        <v>68052</v>
      </c>
      <c r="E1456" s="139">
        <v>68052</v>
      </c>
      <c r="F1456" s="14" t="s">
        <v>37942</v>
      </c>
      <c r="G1456" s="14" t="s">
        <v>16774</v>
      </c>
      <c r="H1456" s="14" t="s">
        <v>16774</v>
      </c>
      <c r="I1456" s="14" t="s">
        <v>840</v>
      </c>
      <c r="J1456" s="121" t="s">
        <v>16775</v>
      </c>
    </row>
    <row r="1457" spans="1:10" ht="60.75" x14ac:dyDescent="0.35">
      <c r="A1457" s="8">
        <v>1452</v>
      </c>
      <c r="B1457" s="155" t="s">
        <v>16776</v>
      </c>
      <c r="C1457" s="152" t="s">
        <v>937</v>
      </c>
      <c r="D1457" s="158">
        <v>14760</v>
      </c>
      <c r="E1457" s="158">
        <v>14760</v>
      </c>
      <c r="F1457" s="152" t="s">
        <v>33</v>
      </c>
      <c r="G1457" s="152" t="s">
        <v>16777</v>
      </c>
      <c r="H1457" s="152" t="s">
        <v>16777</v>
      </c>
      <c r="I1457" s="153" t="s">
        <v>13197</v>
      </c>
      <c r="J1457" s="153" t="s">
        <v>26609</v>
      </c>
    </row>
    <row r="1458" spans="1:10" ht="60.75" x14ac:dyDescent="0.35">
      <c r="A1458" s="8">
        <v>1453</v>
      </c>
      <c r="B1458" s="108" t="s">
        <v>3914</v>
      </c>
      <c r="C1458" s="152" t="s">
        <v>937</v>
      </c>
      <c r="D1458" s="139">
        <v>15000</v>
      </c>
      <c r="E1458" s="139">
        <v>17200</v>
      </c>
      <c r="F1458" s="14" t="s">
        <v>938</v>
      </c>
      <c r="G1458" s="14" t="s">
        <v>3915</v>
      </c>
      <c r="H1458" s="14" t="s">
        <v>3915</v>
      </c>
      <c r="I1458" s="14" t="s">
        <v>940</v>
      </c>
      <c r="J1458" s="14" t="s">
        <v>16778</v>
      </c>
    </row>
    <row r="1459" spans="1:10" ht="101.25" x14ac:dyDescent="0.35">
      <c r="A1459" s="8">
        <v>1454</v>
      </c>
      <c r="B1459" s="108" t="s">
        <v>16779</v>
      </c>
      <c r="C1459" s="152" t="s">
        <v>937</v>
      </c>
      <c r="D1459" s="139">
        <v>16209.2</v>
      </c>
      <c r="E1459" s="139">
        <v>20376</v>
      </c>
      <c r="F1459" s="14" t="s">
        <v>938</v>
      </c>
      <c r="G1459" s="14" t="s">
        <v>16780</v>
      </c>
      <c r="H1459" s="14" t="s">
        <v>16780</v>
      </c>
      <c r="I1459" s="14" t="s">
        <v>940</v>
      </c>
      <c r="J1459" s="14" t="s">
        <v>16781</v>
      </c>
    </row>
    <row r="1460" spans="1:10" ht="81" x14ac:dyDescent="0.35">
      <c r="A1460" s="8">
        <v>1455</v>
      </c>
      <c r="B1460" s="108" t="s">
        <v>1010</v>
      </c>
      <c r="C1460" s="152" t="s">
        <v>937</v>
      </c>
      <c r="D1460" s="139">
        <v>36000</v>
      </c>
      <c r="E1460" s="139">
        <v>37380</v>
      </c>
      <c r="F1460" s="14" t="s">
        <v>938</v>
      </c>
      <c r="G1460" s="14" t="s">
        <v>1011</v>
      </c>
      <c r="H1460" s="14" t="s">
        <v>1011</v>
      </c>
      <c r="I1460" s="14" t="s">
        <v>940</v>
      </c>
      <c r="J1460" s="14" t="s">
        <v>16782</v>
      </c>
    </row>
    <row r="1461" spans="1:10" ht="60.75" x14ac:dyDescent="0.35">
      <c r="A1461" s="8">
        <v>1456</v>
      </c>
      <c r="B1461" s="108" t="s">
        <v>16783</v>
      </c>
      <c r="C1461" s="152" t="s">
        <v>937</v>
      </c>
      <c r="D1461" s="139">
        <v>5400</v>
      </c>
      <c r="E1461" s="139">
        <v>112500</v>
      </c>
      <c r="F1461" s="14" t="s">
        <v>938</v>
      </c>
      <c r="G1461" s="14" t="s">
        <v>16784</v>
      </c>
      <c r="H1461" s="14" t="s">
        <v>16784</v>
      </c>
      <c r="I1461" s="14" t="s">
        <v>940</v>
      </c>
      <c r="J1461" s="14" t="s">
        <v>16785</v>
      </c>
    </row>
    <row r="1462" spans="1:10" ht="60.75" x14ac:dyDescent="0.35">
      <c r="A1462" s="8">
        <v>1457</v>
      </c>
      <c r="B1462" s="108" t="s">
        <v>3440</v>
      </c>
      <c r="C1462" s="152" t="s">
        <v>937</v>
      </c>
      <c r="D1462" s="139">
        <v>8250</v>
      </c>
      <c r="E1462" s="139">
        <v>8827.5</v>
      </c>
      <c r="F1462" s="14" t="s">
        <v>938</v>
      </c>
      <c r="G1462" s="14" t="s">
        <v>3441</v>
      </c>
      <c r="H1462" s="14" t="s">
        <v>3441</v>
      </c>
      <c r="I1462" s="14" t="s">
        <v>940</v>
      </c>
      <c r="J1462" s="14" t="s">
        <v>16786</v>
      </c>
    </row>
    <row r="1463" spans="1:10" ht="60.75" x14ac:dyDescent="0.35">
      <c r="A1463" s="8">
        <v>1458</v>
      </c>
      <c r="B1463" s="108" t="s">
        <v>16787</v>
      </c>
      <c r="C1463" s="14" t="s">
        <v>2250</v>
      </c>
      <c r="D1463" s="135">
        <v>4601</v>
      </c>
      <c r="E1463" s="135">
        <v>4601</v>
      </c>
      <c r="F1463" s="14" t="s">
        <v>938</v>
      </c>
      <c r="G1463" s="14" t="s">
        <v>16788</v>
      </c>
      <c r="H1463" s="14" t="s">
        <v>16788</v>
      </c>
      <c r="I1463" s="14" t="s">
        <v>7160</v>
      </c>
      <c r="J1463" s="14" t="s">
        <v>26610</v>
      </c>
    </row>
    <row r="1464" spans="1:10" ht="81" x14ac:dyDescent="0.35">
      <c r="A1464" s="8">
        <v>1459</v>
      </c>
      <c r="B1464" s="108" t="s">
        <v>16789</v>
      </c>
      <c r="C1464" s="14" t="s">
        <v>2250</v>
      </c>
      <c r="D1464" s="135">
        <v>8720.5</v>
      </c>
      <c r="E1464" s="135">
        <v>8720.5</v>
      </c>
      <c r="F1464" s="14" t="s">
        <v>938</v>
      </c>
      <c r="G1464" s="14" t="s">
        <v>16790</v>
      </c>
      <c r="H1464" s="14" t="s">
        <v>16790</v>
      </c>
      <c r="I1464" s="14" t="s">
        <v>7160</v>
      </c>
      <c r="J1464" s="14" t="s">
        <v>26611</v>
      </c>
    </row>
    <row r="1465" spans="1:10" ht="60.75" x14ac:dyDescent="0.35">
      <c r="A1465" s="8">
        <v>1460</v>
      </c>
      <c r="B1465" s="108" t="s">
        <v>16791</v>
      </c>
      <c r="C1465" s="14" t="s">
        <v>2250</v>
      </c>
      <c r="D1465" s="135">
        <v>42800</v>
      </c>
      <c r="E1465" s="135">
        <v>42800</v>
      </c>
      <c r="F1465" s="14" t="s">
        <v>938</v>
      </c>
      <c r="G1465" s="14" t="s">
        <v>16792</v>
      </c>
      <c r="H1465" s="14" t="s">
        <v>16792</v>
      </c>
      <c r="I1465" s="14" t="s">
        <v>7160</v>
      </c>
      <c r="J1465" s="14" t="s">
        <v>26612</v>
      </c>
    </row>
    <row r="1466" spans="1:10" ht="60.75" x14ac:dyDescent="0.35">
      <c r="A1466" s="8">
        <v>1461</v>
      </c>
      <c r="B1466" s="108" t="s">
        <v>16793</v>
      </c>
      <c r="C1466" s="14" t="s">
        <v>2250</v>
      </c>
      <c r="D1466" s="135">
        <v>13375</v>
      </c>
      <c r="E1466" s="135">
        <v>13375</v>
      </c>
      <c r="F1466" s="14" t="s">
        <v>938</v>
      </c>
      <c r="G1466" s="14" t="s">
        <v>16794</v>
      </c>
      <c r="H1466" s="14" t="s">
        <v>16794</v>
      </c>
      <c r="I1466" s="14" t="s">
        <v>7160</v>
      </c>
      <c r="J1466" s="14" t="s">
        <v>26613</v>
      </c>
    </row>
    <row r="1467" spans="1:10" ht="81" x14ac:dyDescent="0.35">
      <c r="A1467" s="8">
        <v>1462</v>
      </c>
      <c r="B1467" s="108" t="s">
        <v>12728</v>
      </c>
      <c r="C1467" s="14" t="s">
        <v>1056</v>
      </c>
      <c r="D1467" s="197">
        <v>3800</v>
      </c>
      <c r="E1467" s="197">
        <v>3800</v>
      </c>
      <c r="F1467" s="14" t="s">
        <v>37942</v>
      </c>
      <c r="G1467" s="14" t="s">
        <v>16795</v>
      </c>
      <c r="H1467" s="14" t="s">
        <v>16795</v>
      </c>
      <c r="I1467" s="14" t="s">
        <v>1058</v>
      </c>
      <c r="J1467" s="14" t="s">
        <v>16796</v>
      </c>
    </row>
    <row r="1468" spans="1:10" ht="81" x14ac:dyDescent="0.35">
      <c r="A1468" s="8">
        <v>1463</v>
      </c>
      <c r="B1468" s="108" t="s">
        <v>16797</v>
      </c>
      <c r="C1468" s="14" t="s">
        <v>1056</v>
      </c>
      <c r="D1468" s="197">
        <v>2345</v>
      </c>
      <c r="E1468" s="197">
        <v>2345</v>
      </c>
      <c r="F1468" s="14" t="s">
        <v>37942</v>
      </c>
      <c r="G1468" s="14" t="s">
        <v>16798</v>
      </c>
      <c r="H1468" s="14" t="s">
        <v>16798</v>
      </c>
      <c r="I1468" s="14" t="s">
        <v>1058</v>
      </c>
      <c r="J1468" s="14" t="s">
        <v>16799</v>
      </c>
    </row>
    <row r="1469" spans="1:10" ht="81" x14ac:dyDescent="0.35">
      <c r="A1469" s="8">
        <v>1464</v>
      </c>
      <c r="B1469" s="108" t="s">
        <v>2162</v>
      </c>
      <c r="C1469" s="14" t="s">
        <v>928</v>
      </c>
      <c r="D1469" s="135">
        <v>30500</v>
      </c>
      <c r="E1469" s="135">
        <v>30500</v>
      </c>
      <c r="F1469" s="14" t="s">
        <v>929</v>
      </c>
      <c r="G1469" s="14" t="s">
        <v>16800</v>
      </c>
      <c r="H1469" s="14" t="s">
        <v>16800</v>
      </c>
      <c r="I1469" s="14" t="s">
        <v>931</v>
      </c>
      <c r="J1469" s="14" t="s">
        <v>16801</v>
      </c>
    </row>
    <row r="1470" spans="1:10" ht="60.75" x14ac:dyDescent="0.35">
      <c r="A1470" s="8">
        <v>1465</v>
      </c>
      <c r="B1470" s="108" t="s">
        <v>2162</v>
      </c>
      <c r="C1470" s="14" t="s">
        <v>928</v>
      </c>
      <c r="D1470" s="135">
        <v>30000</v>
      </c>
      <c r="E1470" s="135">
        <v>30000</v>
      </c>
      <c r="F1470" s="14" t="s">
        <v>929</v>
      </c>
      <c r="G1470" s="14" t="s">
        <v>14080</v>
      </c>
      <c r="H1470" s="14" t="s">
        <v>14080</v>
      </c>
      <c r="I1470" s="14" t="s">
        <v>931</v>
      </c>
      <c r="J1470" s="14" t="s">
        <v>16802</v>
      </c>
    </row>
    <row r="1471" spans="1:10" ht="60.75" x14ac:dyDescent="0.35">
      <c r="A1471" s="8">
        <v>1466</v>
      </c>
      <c r="B1471" s="108" t="s">
        <v>2162</v>
      </c>
      <c r="C1471" s="14" t="s">
        <v>928</v>
      </c>
      <c r="D1471" s="135">
        <v>19200</v>
      </c>
      <c r="E1471" s="135">
        <v>19200</v>
      </c>
      <c r="F1471" s="14" t="s">
        <v>929</v>
      </c>
      <c r="G1471" s="14" t="s">
        <v>16803</v>
      </c>
      <c r="H1471" s="14" t="s">
        <v>16803</v>
      </c>
      <c r="I1471" s="14" t="s">
        <v>931</v>
      </c>
      <c r="J1471" s="14" t="s">
        <v>16804</v>
      </c>
    </row>
    <row r="1472" spans="1:10" ht="81" x14ac:dyDescent="0.35">
      <c r="A1472" s="8">
        <v>1467</v>
      </c>
      <c r="B1472" s="108" t="s">
        <v>2022</v>
      </c>
      <c r="C1472" s="14" t="s">
        <v>928</v>
      </c>
      <c r="D1472" s="135">
        <v>50964</v>
      </c>
      <c r="E1472" s="135">
        <v>50964</v>
      </c>
      <c r="F1472" s="14" t="s">
        <v>929</v>
      </c>
      <c r="G1472" s="14" t="s">
        <v>16805</v>
      </c>
      <c r="H1472" s="14" t="s">
        <v>16805</v>
      </c>
      <c r="I1472" s="14" t="s">
        <v>931</v>
      </c>
      <c r="J1472" s="14" t="s">
        <v>16806</v>
      </c>
    </row>
    <row r="1473" spans="1:10" ht="81" x14ac:dyDescent="0.35">
      <c r="A1473" s="8">
        <v>1468</v>
      </c>
      <c r="B1473" s="108" t="s">
        <v>2022</v>
      </c>
      <c r="C1473" s="14" t="s">
        <v>928</v>
      </c>
      <c r="D1473" s="135">
        <v>39205</v>
      </c>
      <c r="E1473" s="135">
        <v>39205</v>
      </c>
      <c r="F1473" s="14" t="s">
        <v>929</v>
      </c>
      <c r="G1473" s="14" t="s">
        <v>16807</v>
      </c>
      <c r="H1473" s="14" t="s">
        <v>16807</v>
      </c>
      <c r="I1473" s="14" t="s">
        <v>931</v>
      </c>
      <c r="J1473" s="14" t="s">
        <v>16808</v>
      </c>
    </row>
    <row r="1474" spans="1:10" ht="60.75" x14ac:dyDescent="0.35">
      <c r="A1474" s="8">
        <v>1469</v>
      </c>
      <c r="B1474" s="108" t="s">
        <v>2418</v>
      </c>
      <c r="C1474" s="14" t="s">
        <v>928</v>
      </c>
      <c r="D1474" s="135">
        <v>7490</v>
      </c>
      <c r="E1474" s="135">
        <v>7490</v>
      </c>
      <c r="F1474" s="14" t="s">
        <v>929</v>
      </c>
      <c r="G1474" s="14" t="s">
        <v>16809</v>
      </c>
      <c r="H1474" s="14" t="s">
        <v>16809</v>
      </c>
      <c r="I1474" s="14" t="s">
        <v>931</v>
      </c>
      <c r="J1474" s="14" t="s">
        <v>16810</v>
      </c>
    </row>
    <row r="1475" spans="1:10" ht="81" x14ac:dyDescent="0.35">
      <c r="A1475" s="8">
        <v>1470</v>
      </c>
      <c r="B1475" s="108" t="s">
        <v>8108</v>
      </c>
      <c r="C1475" s="14" t="s">
        <v>928</v>
      </c>
      <c r="D1475" s="135">
        <v>351312</v>
      </c>
      <c r="E1475" s="135">
        <v>351312</v>
      </c>
      <c r="F1475" s="14" t="s">
        <v>929</v>
      </c>
      <c r="G1475" s="14" t="s">
        <v>16811</v>
      </c>
      <c r="H1475" s="14" t="s">
        <v>16811</v>
      </c>
      <c r="I1475" s="14" t="s">
        <v>931</v>
      </c>
      <c r="J1475" s="14" t="s">
        <v>16812</v>
      </c>
    </row>
    <row r="1476" spans="1:10" ht="81" x14ac:dyDescent="0.35">
      <c r="A1476" s="8">
        <v>1471</v>
      </c>
      <c r="B1476" s="108" t="s">
        <v>8108</v>
      </c>
      <c r="C1476" s="14" t="s">
        <v>928</v>
      </c>
      <c r="D1476" s="135">
        <v>408000</v>
      </c>
      <c r="E1476" s="135">
        <v>408000</v>
      </c>
      <c r="F1476" s="14" t="s">
        <v>929</v>
      </c>
      <c r="G1476" s="14" t="s">
        <v>16813</v>
      </c>
      <c r="H1476" s="14" t="s">
        <v>16813</v>
      </c>
      <c r="I1476" s="14" t="s">
        <v>931</v>
      </c>
      <c r="J1476" s="14" t="s">
        <v>16814</v>
      </c>
    </row>
    <row r="1477" spans="1:10" ht="81" x14ac:dyDescent="0.35">
      <c r="A1477" s="8">
        <v>1472</v>
      </c>
      <c r="B1477" s="108" t="s">
        <v>8108</v>
      </c>
      <c r="C1477" s="14" t="s">
        <v>928</v>
      </c>
      <c r="D1477" s="135">
        <v>131625</v>
      </c>
      <c r="E1477" s="135">
        <v>131625</v>
      </c>
      <c r="F1477" s="14" t="s">
        <v>929</v>
      </c>
      <c r="G1477" s="14" t="s">
        <v>16815</v>
      </c>
      <c r="H1477" s="14" t="s">
        <v>16815</v>
      </c>
      <c r="I1477" s="14" t="s">
        <v>931</v>
      </c>
      <c r="J1477" s="14" t="s">
        <v>16816</v>
      </c>
    </row>
    <row r="1478" spans="1:10" ht="60.75" x14ac:dyDescent="0.35">
      <c r="A1478" s="8">
        <v>1473</v>
      </c>
      <c r="B1478" s="108" t="s">
        <v>16817</v>
      </c>
      <c r="C1478" s="14" t="s">
        <v>928</v>
      </c>
      <c r="D1478" s="135">
        <v>61500</v>
      </c>
      <c r="E1478" s="135">
        <v>61500</v>
      </c>
      <c r="F1478" s="14" t="s">
        <v>929</v>
      </c>
      <c r="G1478" s="14" t="s">
        <v>16818</v>
      </c>
      <c r="H1478" s="14" t="s">
        <v>16818</v>
      </c>
      <c r="I1478" s="14" t="s">
        <v>931</v>
      </c>
      <c r="J1478" s="14" t="s">
        <v>16819</v>
      </c>
    </row>
    <row r="1479" spans="1:10" ht="101.25" x14ac:dyDescent="0.35">
      <c r="A1479" s="8">
        <v>1474</v>
      </c>
      <c r="B1479" s="108" t="s">
        <v>16820</v>
      </c>
      <c r="C1479" s="14" t="s">
        <v>968</v>
      </c>
      <c r="D1479" s="184">
        <v>21282.3</v>
      </c>
      <c r="E1479" s="184">
        <v>21282.3</v>
      </c>
      <c r="F1479" s="14" t="s">
        <v>969</v>
      </c>
      <c r="G1479" s="14" t="s">
        <v>16821</v>
      </c>
      <c r="H1479" s="14" t="s">
        <v>16822</v>
      </c>
      <c r="I1479" s="14" t="s">
        <v>972</v>
      </c>
      <c r="J1479" s="14" t="s">
        <v>16823</v>
      </c>
    </row>
    <row r="1480" spans="1:10" ht="81" x14ac:dyDescent="0.35">
      <c r="A1480" s="8">
        <v>1475</v>
      </c>
      <c r="B1480" s="108" t="s">
        <v>16824</v>
      </c>
      <c r="C1480" s="14" t="s">
        <v>968</v>
      </c>
      <c r="D1480" s="184">
        <v>45582</v>
      </c>
      <c r="E1480" s="184">
        <v>45582</v>
      </c>
      <c r="F1480" s="14" t="s">
        <v>969</v>
      </c>
      <c r="G1480" s="14" t="s">
        <v>16825</v>
      </c>
      <c r="H1480" s="14" t="s">
        <v>16826</v>
      </c>
      <c r="I1480" s="14" t="s">
        <v>972</v>
      </c>
      <c r="J1480" s="14" t="s">
        <v>16827</v>
      </c>
    </row>
    <row r="1481" spans="1:10" ht="101.25" x14ac:dyDescent="0.35">
      <c r="A1481" s="8">
        <v>1476</v>
      </c>
      <c r="B1481" s="108" t="s">
        <v>16828</v>
      </c>
      <c r="C1481" s="14" t="s">
        <v>968</v>
      </c>
      <c r="D1481" s="184">
        <v>288000</v>
      </c>
      <c r="E1481" s="184">
        <v>288000</v>
      </c>
      <c r="F1481" s="14" t="s">
        <v>969</v>
      </c>
      <c r="G1481" s="14" t="s">
        <v>16829</v>
      </c>
      <c r="H1481" s="14" t="s">
        <v>16830</v>
      </c>
      <c r="I1481" s="14" t="s">
        <v>972</v>
      </c>
      <c r="J1481" s="14" t="s">
        <v>16831</v>
      </c>
    </row>
    <row r="1482" spans="1:10" ht="121.5" x14ac:dyDescent="0.35">
      <c r="A1482" s="8">
        <v>1477</v>
      </c>
      <c r="B1482" s="108" t="s">
        <v>16832</v>
      </c>
      <c r="C1482" s="14" t="s">
        <v>968</v>
      </c>
      <c r="D1482" s="184">
        <v>32100</v>
      </c>
      <c r="E1482" s="184">
        <v>32100</v>
      </c>
      <c r="F1482" s="14" t="s">
        <v>969</v>
      </c>
      <c r="G1482" s="14" t="s">
        <v>16833</v>
      </c>
      <c r="H1482" s="14" t="s">
        <v>16834</v>
      </c>
      <c r="I1482" s="14" t="s">
        <v>972</v>
      </c>
      <c r="J1482" s="14" t="s">
        <v>16835</v>
      </c>
    </row>
    <row r="1483" spans="1:10" ht="81" x14ac:dyDescent="0.35">
      <c r="A1483" s="8">
        <v>1478</v>
      </c>
      <c r="B1483" s="108" t="s">
        <v>16836</v>
      </c>
      <c r="C1483" s="14" t="s">
        <v>968</v>
      </c>
      <c r="D1483" s="184">
        <v>10700</v>
      </c>
      <c r="E1483" s="184">
        <v>10700</v>
      </c>
      <c r="F1483" s="14" t="s">
        <v>969</v>
      </c>
      <c r="G1483" s="14" t="s">
        <v>16837</v>
      </c>
      <c r="H1483" s="14" t="s">
        <v>16838</v>
      </c>
      <c r="I1483" s="14" t="s">
        <v>972</v>
      </c>
      <c r="J1483" s="14" t="s">
        <v>16839</v>
      </c>
    </row>
    <row r="1484" spans="1:10" ht="222.75" x14ac:dyDescent="0.35">
      <c r="A1484" s="8">
        <v>1479</v>
      </c>
      <c r="B1484" s="26" t="s">
        <v>459</v>
      </c>
      <c r="C1484" s="25" t="s">
        <v>297</v>
      </c>
      <c r="D1484" s="64">
        <v>129878</v>
      </c>
      <c r="E1484" s="72">
        <v>129878</v>
      </c>
      <c r="F1484" s="25" t="s">
        <v>33</v>
      </c>
      <c r="G1484" s="27" t="s">
        <v>461</v>
      </c>
      <c r="H1484" s="27" t="s">
        <v>462</v>
      </c>
      <c r="I1484" s="25" t="s">
        <v>156</v>
      </c>
      <c r="J1484" s="27" t="s">
        <v>26614</v>
      </c>
    </row>
    <row r="1485" spans="1:10" ht="182.25" x14ac:dyDescent="0.35">
      <c r="A1485" s="8">
        <v>1480</v>
      </c>
      <c r="B1485" s="36" t="s">
        <v>460</v>
      </c>
      <c r="C1485" s="29" t="s">
        <v>297</v>
      </c>
      <c r="D1485" s="73">
        <v>32100</v>
      </c>
      <c r="E1485" s="73">
        <v>32100</v>
      </c>
      <c r="F1485" s="29" t="s">
        <v>33</v>
      </c>
      <c r="G1485" s="32" t="s">
        <v>463</v>
      </c>
      <c r="H1485" s="32" t="s">
        <v>464</v>
      </c>
      <c r="I1485" s="29" t="s">
        <v>156</v>
      </c>
      <c r="J1485" s="32" t="s">
        <v>26615</v>
      </c>
    </row>
    <row r="1486" spans="1:10" ht="81" x14ac:dyDescent="0.35">
      <c r="A1486" s="8">
        <v>1481</v>
      </c>
      <c r="B1486" s="126" t="s">
        <v>38093</v>
      </c>
      <c r="C1486" s="112" t="s">
        <v>36856</v>
      </c>
      <c r="D1486" s="336">
        <v>10029</v>
      </c>
      <c r="E1486" s="336">
        <v>10029</v>
      </c>
      <c r="F1486" s="112" t="s">
        <v>37943</v>
      </c>
      <c r="G1486" s="112" t="s">
        <v>38094</v>
      </c>
      <c r="H1486" s="112" t="str">
        <f t="shared" ref="H1486:H1491" si="21">G1486</f>
        <v>บริษัท เซ้นทรัลฯจำกัด 10029 บาท</v>
      </c>
      <c r="I1486" s="335" t="s">
        <v>36812</v>
      </c>
      <c r="J1486" s="112" t="s">
        <v>38100</v>
      </c>
    </row>
    <row r="1487" spans="1:10" ht="81" x14ac:dyDescent="0.35">
      <c r="A1487" s="8">
        <v>1482</v>
      </c>
      <c r="B1487" s="126" t="s">
        <v>38095</v>
      </c>
      <c r="C1487" s="112" t="s">
        <v>36856</v>
      </c>
      <c r="D1487" s="336">
        <v>99254.399999999994</v>
      </c>
      <c r="E1487" s="336">
        <v>99254.399999999994</v>
      </c>
      <c r="F1487" s="112" t="s">
        <v>37943</v>
      </c>
      <c r="G1487" s="112" t="s">
        <v>38096</v>
      </c>
      <c r="H1487" s="112" t="str">
        <f t="shared" si="21"/>
        <v>บริษัท คอสม่า เทรดดิ้ง จำกัด 99254.4 บาท</v>
      </c>
      <c r="I1487" s="335" t="s">
        <v>36812</v>
      </c>
      <c r="J1487" s="112" t="s">
        <v>38101</v>
      </c>
    </row>
    <row r="1488" spans="1:10" ht="60.75" x14ac:dyDescent="0.35">
      <c r="A1488" s="8">
        <v>1483</v>
      </c>
      <c r="B1488" s="12" t="s">
        <v>25715</v>
      </c>
      <c r="C1488" s="14" t="s">
        <v>47010</v>
      </c>
      <c r="D1488" s="109">
        <v>1649.5</v>
      </c>
      <c r="E1488" s="109">
        <v>1649.5</v>
      </c>
      <c r="F1488" s="18" t="s">
        <v>37942</v>
      </c>
      <c r="G1488" s="431" t="s">
        <v>47155</v>
      </c>
      <c r="H1488" s="431" t="s">
        <v>47155</v>
      </c>
      <c r="I1488" s="8" t="s">
        <v>185</v>
      </c>
      <c r="J1488" s="8" t="s">
        <v>47152</v>
      </c>
    </row>
    <row r="1489" spans="1:10" ht="60.75" x14ac:dyDescent="0.35">
      <c r="A1489" s="8">
        <v>1484</v>
      </c>
      <c r="B1489" s="12" t="s">
        <v>47154</v>
      </c>
      <c r="C1489" s="14" t="s">
        <v>47010</v>
      </c>
      <c r="D1489" s="109">
        <v>51625</v>
      </c>
      <c r="E1489" s="109">
        <v>51625</v>
      </c>
      <c r="F1489" s="18" t="s">
        <v>37942</v>
      </c>
      <c r="G1489" s="8" t="s">
        <v>47156</v>
      </c>
      <c r="H1489" s="8" t="s">
        <v>47156</v>
      </c>
      <c r="I1489" s="8" t="s">
        <v>185</v>
      </c>
      <c r="J1489" s="8" t="s">
        <v>47153</v>
      </c>
    </row>
    <row r="1490" spans="1:10" ht="101.25" x14ac:dyDescent="0.35">
      <c r="A1490" s="8">
        <v>1485</v>
      </c>
      <c r="B1490" s="126" t="s">
        <v>38097</v>
      </c>
      <c r="C1490" s="112" t="s">
        <v>36856</v>
      </c>
      <c r="D1490" s="336">
        <v>8000</v>
      </c>
      <c r="E1490" s="336">
        <v>8000</v>
      </c>
      <c r="F1490" s="112" t="s">
        <v>37943</v>
      </c>
      <c r="G1490" s="112" t="s">
        <v>47151</v>
      </c>
      <c r="H1490" s="112" t="str">
        <f>G1490</f>
        <v>บริษัท เอสเอ็มดี เจเนซิส จำกัด 8000 บาท</v>
      </c>
      <c r="I1490" s="335" t="s">
        <v>36812</v>
      </c>
      <c r="J1490" s="112" t="s">
        <v>38102</v>
      </c>
    </row>
    <row r="1491" spans="1:10" ht="101.25" x14ac:dyDescent="0.35">
      <c r="A1491" s="8">
        <v>1486</v>
      </c>
      <c r="B1491" s="126" t="s">
        <v>38098</v>
      </c>
      <c r="C1491" s="112" t="s">
        <v>36856</v>
      </c>
      <c r="D1491" s="336">
        <v>5500</v>
      </c>
      <c r="E1491" s="336">
        <v>5500</v>
      </c>
      <c r="F1491" s="112" t="s">
        <v>37943</v>
      </c>
      <c r="G1491" s="112" t="s">
        <v>38099</v>
      </c>
      <c r="H1491" s="112" t="str">
        <f t="shared" si="21"/>
        <v>ห้างหุ้นส่วนจำกัด เมดิคอล อีควิปเมนท์ เซลล์ แอนด์ เซอร์วิส 5500 บาท</v>
      </c>
      <c r="I1491" s="335" t="s">
        <v>36812</v>
      </c>
      <c r="J1491" s="112" t="s">
        <v>38103</v>
      </c>
    </row>
    <row r="1492" spans="1:10" ht="121.5" x14ac:dyDescent="0.35">
      <c r="A1492" s="8">
        <v>1487</v>
      </c>
      <c r="B1492" s="16" t="s">
        <v>802</v>
      </c>
      <c r="C1492" s="50" t="s">
        <v>718</v>
      </c>
      <c r="D1492" s="19">
        <v>2524.94</v>
      </c>
      <c r="E1492" s="19">
        <v>2524.94</v>
      </c>
      <c r="F1492" s="63" t="s">
        <v>713</v>
      </c>
      <c r="G1492" s="18" t="s">
        <v>803</v>
      </c>
      <c r="H1492" s="18" t="s">
        <v>803</v>
      </c>
      <c r="I1492" s="7" t="s">
        <v>185</v>
      </c>
      <c r="J1492" s="8" t="s">
        <v>26616</v>
      </c>
    </row>
    <row r="1493" spans="1:10" ht="40.5" x14ac:dyDescent="0.35">
      <c r="A1493" s="8">
        <v>1488</v>
      </c>
      <c r="B1493" s="124" t="s">
        <v>16840</v>
      </c>
      <c r="C1493" s="114" t="s">
        <v>949</v>
      </c>
      <c r="D1493" s="132">
        <v>117165</v>
      </c>
      <c r="E1493" s="134">
        <v>117165</v>
      </c>
      <c r="F1493" s="114" t="s">
        <v>938</v>
      </c>
      <c r="G1493" s="114" t="s">
        <v>2319</v>
      </c>
      <c r="H1493" s="114" t="s">
        <v>2319</v>
      </c>
      <c r="I1493" s="116" t="s">
        <v>951</v>
      </c>
      <c r="J1493" s="116" t="s">
        <v>16841</v>
      </c>
    </row>
    <row r="1494" spans="1:10" ht="101.25" x14ac:dyDescent="0.35">
      <c r="A1494" s="8">
        <v>1489</v>
      </c>
      <c r="B1494" s="124" t="s">
        <v>16842</v>
      </c>
      <c r="C1494" s="114" t="s">
        <v>949</v>
      </c>
      <c r="D1494" s="132">
        <v>6198250</v>
      </c>
      <c r="E1494" s="134">
        <v>6265475</v>
      </c>
      <c r="F1494" s="114" t="s">
        <v>1073</v>
      </c>
      <c r="G1494" s="114" t="s">
        <v>16843</v>
      </c>
      <c r="H1494" s="114" t="s">
        <v>16844</v>
      </c>
      <c r="I1494" s="115" t="s">
        <v>1899</v>
      </c>
      <c r="J1494" s="116" t="s">
        <v>16845</v>
      </c>
    </row>
    <row r="1495" spans="1:10" ht="101.25" x14ac:dyDescent="0.35">
      <c r="A1495" s="8">
        <v>1490</v>
      </c>
      <c r="B1495" s="124" t="s">
        <v>16846</v>
      </c>
      <c r="C1495" s="114" t="s">
        <v>949</v>
      </c>
      <c r="D1495" s="132">
        <v>104000</v>
      </c>
      <c r="E1495" s="134">
        <v>104000</v>
      </c>
      <c r="F1495" s="114" t="s">
        <v>938</v>
      </c>
      <c r="G1495" s="114" t="s">
        <v>16847</v>
      </c>
      <c r="H1495" s="114" t="s">
        <v>16847</v>
      </c>
      <c r="I1495" s="115" t="s">
        <v>951</v>
      </c>
      <c r="J1495" s="116" t="s">
        <v>16848</v>
      </c>
    </row>
    <row r="1496" spans="1:10" ht="81" x14ac:dyDescent="0.35">
      <c r="A1496" s="8">
        <v>1491</v>
      </c>
      <c r="B1496" s="124" t="s">
        <v>16849</v>
      </c>
      <c r="C1496" s="114" t="s">
        <v>949</v>
      </c>
      <c r="D1496" s="132">
        <v>20000</v>
      </c>
      <c r="E1496" s="134">
        <v>20000</v>
      </c>
      <c r="F1496" s="114" t="s">
        <v>938</v>
      </c>
      <c r="G1496" s="114" t="s">
        <v>16850</v>
      </c>
      <c r="H1496" s="114" t="s">
        <v>16850</v>
      </c>
      <c r="I1496" s="115" t="s">
        <v>951</v>
      </c>
      <c r="J1496" s="116" t="s">
        <v>16851</v>
      </c>
    </row>
    <row r="1497" spans="1:10" ht="101.25" x14ac:dyDescent="0.35">
      <c r="A1497" s="8">
        <v>1492</v>
      </c>
      <c r="B1497" s="108" t="s">
        <v>16852</v>
      </c>
      <c r="C1497" s="14" t="s">
        <v>838</v>
      </c>
      <c r="D1497" s="139">
        <v>38520</v>
      </c>
      <c r="E1497" s="139">
        <v>38520</v>
      </c>
      <c r="F1497" s="14" t="s">
        <v>37942</v>
      </c>
      <c r="G1497" s="14" t="s">
        <v>16853</v>
      </c>
      <c r="H1497" s="14" t="s">
        <v>16853</v>
      </c>
      <c r="I1497" s="14" t="s">
        <v>840</v>
      </c>
      <c r="J1497" s="121" t="s">
        <v>16854</v>
      </c>
    </row>
    <row r="1498" spans="1:10" ht="40.5" x14ac:dyDescent="0.35">
      <c r="A1498" s="8">
        <v>1493</v>
      </c>
      <c r="B1498" s="155" t="s">
        <v>16855</v>
      </c>
      <c r="C1498" s="152" t="s">
        <v>937</v>
      </c>
      <c r="D1498" s="158">
        <v>5840</v>
      </c>
      <c r="E1498" s="158">
        <v>5840</v>
      </c>
      <c r="F1498" s="152" t="s">
        <v>33</v>
      </c>
      <c r="G1498" s="152" t="s">
        <v>16856</v>
      </c>
      <c r="H1498" s="152" t="s">
        <v>16856</v>
      </c>
      <c r="I1498" s="153" t="s">
        <v>13197</v>
      </c>
      <c r="J1498" s="153" t="s">
        <v>26617</v>
      </c>
    </row>
    <row r="1499" spans="1:10" ht="81" x14ac:dyDescent="0.35">
      <c r="A1499" s="8">
        <v>1494</v>
      </c>
      <c r="B1499" s="155" t="s">
        <v>16857</v>
      </c>
      <c r="C1499" s="152" t="s">
        <v>937</v>
      </c>
      <c r="D1499" s="158">
        <v>10978.2</v>
      </c>
      <c r="E1499" s="158">
        <v>10978.2</v>
      </c>
      <c r="F1499" s="152" t="s">
        <v>33</v>
      </c>
      <c r="G1499" s="152" t="s">
        <v>16858</v>
      </c>
      <c r="H1499" s="152" t="s">
        <v>16858</v>
      </c>
      <c r="I1499" s="153" t="s">
        <v>13197</v>
      </c>
      <c r="J1499" s="153" t="s">
        <v>26618</v>
      </c>
    </row>
    <row r="1500" spans="1:10" ht="121.5" x14ac:dyDescent="0.35">
      <c r="A1500" s="8">
        <v>1495</v>
      </c>
      <c r="B1500" s="155" t="s">
        <v>16859</v>
      </c>
      <c r="C1500" s="152" t="s">
        <v>937</v>
      </c>
      <c r="D1500" s="158">
        <v>80036</v>
      </c>
      <c r="E1500" s="158">
        <v>80036</v>
      </c>
      <c r="F1500" s="152" t="s">
        <v>33</v>
      </c>
      <c r="G1500" s="152" t="s">
        <v>16860</v>
      </c>
      <c r="H1500" s="152" t="s">
        <v>16860</v>
      </c>
      <c r="I1500" s="153" t="s">
        <v>13197</v>
      </c>
      <c r="J1500" s="153" t="s">
        <v>26619</v>
      </c>
    </row>
    <row r="1501" spans="1:10" ht="81" x14ac:dyDescent="0.35">
      <c r="A1501" s="8">
        <v>1496</v>
      </c>
      <c r="B1501" s="155" t="s">
        <v>16861</v>
      </c>
      <c r="C1501" s="152" t="s">
        <v>937</v>
      </c>
      <c r="D1501" s="158">
        <v>498000</v>
      </c>
      <c r="E1501" s="158">
        <v>498000</v>
      </c>
      <c r="F1501" s="152" t="s">
        <v>33</v>
      </c>
      <c r="G1501" s="152" t="s">
        <v>16862</v>
      </c>
      <c r="H1501" s="152" t="s">
        <v>16862</v>
      </c>
      <c r="I1501" s="153" t="s">
        <v>13197</v>
      </c>
      <c r="J1501" s="153" t="s">
        <v>26620</v>
      </c>
    </row>
    <row r="1502" spans="1:10" ht="40.5" x14ac:dyDescent="0.35">
      <c r="A1502" s="8">
        <v>1497</v>
      </c>
      <c r="B1502" s="203" t="s">
        <v>16863</v>
      </c>
      <c r="C1502" s="152" t="s">
        <v>937</v>
      </c>
      <c r="D1502" s="158">
        <v>360000</v>
      </c>
      <c r="E1502" s="158">
        <v>360000</v>
      </c>
      <c r="F1502" s="152" t="s">
        <v>33</v>
      </c>
      <c r="G1502" s="152" t="s">
        <v>16864</v>
      </c>
      <c r="H1502" s="152" t="s">
        <v>16864</v>
      </c>
      <c r="I1502" s="153" t="s">
        <v>13197</v>
      </c>
      <c r="J1502" s="153" t="s">
        <v>26621</v>
      </c>
    </row>
    <row r="1503" spans="1:10" ht="60.75" x14ac:dyDescent="0.35">
      <c r="A1503" s="8">
        <v>1498</v>
      </c>
      <c r="B1503" s="155" t="s">
        <v>16865</v>
      </c>
      <c r="C1503" s="152" t="s">
        <v>937</v>
      </c>
      <c r="D1503" s="158">
        <v>5310</v>
      </c>
      <c r="E1503" s="158">
        <v>5310</v>
      </c>
      <c r="F1503" s="152" t="s">
        <v>33</v>
      </c>
      <c r="G1503" s="152" t="s">
        <v>16866</v>
      </c>
      <c r="H1503" s="152" t="s">
        <v>16866</v>
      </c>
      <c r="I1503" s="153" t="s">
        <v>13197</v>
      </c>
      <c r="J1503" s="153" t="s">
        <v>26622</v>
      </c>
    </row>
    <row r="1504" spans="1:10" ht="60.75" x14ac:dyDescent="0.35">
      <c r="A1504" s="8">
        <v>1499</v>
      </c>
      <c r="B1504" s="155" t="s">
        <v>3195</v>
      </c>
      <c r="C1504" s="152" t="s">
        <v>937</v>
      </c>
      <c r="D1504" s="158">
        <v>3500</v>
      </c>
      <c r="E1504" s="158">
        <v>3500</v>
      </c>
      <c r="F1504" s="152" t="s">
        <v>33</v>
      </c>
      <c r="G1504" s="152" t="s">
        <v>16867</v>
      </c>
      <c r="H1504" s="152" t="s">
        <v>16867</v>
      </c>
      <c r="I1504" s="153" t="s">
        <v>13197</v>
      </c>
      <c r="J1504" s="153" t="s">
        <v>26623</v>
      </c>
    </row>
    <row r="1505" spans="1:10" ht="60.75" x14ac:dyDescent="0.35">
      <c r="A1505" s="8">
        <v>1500</v>
      </c>
      <c r="B1505" s="108" t="s">
        <v>16868</v>
      </c>
      <c r="C1505" s="14" t="s">
        <v>2250</v>
      </c>
      <c r="D1505" s="135">
        <v>64350</v>
      </c>
      <c r="E1505" s="135">
        <v>64350</v>
      </c>
      <c r="F1505" s="14" t="s">
        <v>938</v>
      </c>
      <c r="G1505" s="14" t="s">
        <v>16869</v>
      </c>
      <c r="H1505" s="14" t="s">
        <v>16869</v>
      </c>
      <c r="I1505" s="14" t="s">
        <v>7160</v>
      </c>
      <c r="J1505" s="14" t="s">
        <v>26624</v>
      </c>
    </row>
    <row r="1506" spans="1:10" ht="40.5" x14ac:dyDescent="0.35">
      <c r="A1506" s="8">
        <v>1501</v>
      </c>
      <c r="B1506" s="108" t="s">
        <v>12265</v>
      </c>
      <c r="C1506" s="14" t="s">
        <v>959</v>
      </c>
      <c r="D1506" s="139">
        <v>8000</v>
      </c>
      <c r="E1506" s="139">
        <f>D1506</f>
        <v>8000</v>
      </c>
      <c r="F1506" s="14" t="s">
        <v>938</v>
      </c>
      <c r="G1506" s="14" t="s">
        <v>16870</v>
      </c>
      <c r="H1506" s="14" t="s">
        <v>16870</v>
      </c>
      <c r="I1506" s="14" t="s">
        <v>962</v>
      </c>
      <c r="J1506" s="14" t="s">
        <v>16871</v>
      </c>
    </row>
    <row r="1507" spans="1:10" ht="101.25" x14ac:dyDescent="0.35">
      <c r="A1507" s="8">
        <v>1502</v>
      </c>
      <c r="B1507" s="108" t="s">
        <v>16872</v>
      </c>
      <c r="C1507" s="14" t="s">
        <v>959</v>
      </c>
      <c r="D1507" s="139">
        <v>8380.4</v>
      </c>
      <c r="E1507" s="139">
        <f>D1507</f>
        <v>8380.4</v>
      </c>
      <c r="F1507" s="14" t="s">
        <v>938</v>
      </c>
      <c r="G1507" s="14" t="s">
        <v>16873</v>
      </c>
      <c r="H1507" s="14" t="s">
        <v>16873</v>
      </c>
      <c r="I1507" s="14" t="s">
        <v>962</v>
      </c>
      <c r="J1507" s="14" t="s">
        <v>16874</v>
      </c>
    </row>
    <row r="1508" spans="1:10" ht="60.75" x14ac:dyDescent="0.35">
      <c r="A1508" s="8">
        <v>1503</v>
      </c>
      <c r="B1508" s="108" t="s">
        <v>2295</v>
      </c>
      <c r="C1508" s="14" t="s">
        <v>1056</v>
      </c>
      <c r="D1508" s="197">
        <v>500</v>
      </c>
      <c r="E1508" s="197">
        <v>500</v>
      </c>
      <c r="F1508" s="14" t="s">
        <v>37942</v>
      </c>
      <c r="G1508" s="14" t="s">
        <v>16875</v>
      </c>
      <c r="H1508" s="14" t="s">
        <v>16875</v>
      </c>
      <c r="I1508" s="14" t="s">
        <v>1058</v>
      </c>
      <c r="J1508" s="14" t="s">
        <v>16876</v>
      </c>
    </row>
    <row r="1509" spans="1:10" ht="81" x14ac:dyDescent="0.35">
      <c r="A1509" s="8">
        <v>1504</v>
      </c>
      <c r="B1509" s="108" t="s">
        <v>16877</v>
      </c>
      <c r="C1509" s="14" t="s">
        <v>1056</v>
      </c>
      <c r="D1509" s="197">
        <v>2020</v>
      </c>
      <c r="E1509" s="197">
        <v>2020</v>
      </c>
      <c r="F1509" s="14" t="s">
        <v>37942</v>
      </c>
      <c r="G1509" s="14" t="s">
        <v>16878</v>
      </c>
      <c r="H1509" s="14" t="s">
        <v>16878</v>
      </c>
      <c r="I1509" s="14" t="s">
        <v>1058</v>
      </c>
      <c r="J1509" s="14" t="s">
        <v>16879</v>
      </c>
    </row>
    <row r="1510" spans="1:10" ht="101.25" x14ac:dyDescent="0.35">
      <c r="A1510" s="8">
        <v>1505</v>
      </c>
      <c r="B1510" s="108" t="s">
        <v>5087</v>
      </c>
      <c r="C1510" s="14" t="s">
        <v>1278</v>
      </c>
      <c r="D1510" s="135">
        <v>3060</v>
      </c>
      <c r="E1510" s="135">
        <v>3060</v>
      </c>
      <c r="F1510" s="14" t="s">
        <v>37942</v>
      </c>
      <c r="G1510" s="14" t="s">
        <v>16880</v>
      </c>
      <c r="H1510" s="14" t="s">
        <v>16880</v>
      </c>
      <c r="I1510" s="14" t="s">
        <v>1058</v>
      </c>
      <c r="J1510" s="14" t="s">
        <v>16881</v>
      </c>
    </row>
    <row r="1511" spans="1:10" ht="81" x14ac:dyDescent="0.35">
      <c r="A1511" s="8">
        <v>1506</v>
      </c>
      <c r="B1511" s="108" t="s">
        <v>13213</v>
      </c>
      <c r="C1511" s="14" t="s">
        <v>1167</v>
      </c>
      <c r="D1511" s="135">
        <v>3300</v>
      </c>
      <c r="E1511" s="135">
        <v>3300</v>
      </c>
      <c r="F1511" s="14" t="s">
        <v>37942</v>
      </c>
      <c r="G1511" s="14" t="s">
        <v>16882</v>
      </c>
      <c r="H1511" s="14" t="s">
        <v>16882</v>
      </c>
      <c r="I1511" s="14" t="s">
        <v>1169</v>
      </c>
      <c r="J1511" s="14" t="s">
        <v>16883</v>
      </c>
    </row>
    <row r="1512" spans="1:10" ht="81" x14ac:dyDescent="0.35">
      <c r="A1512" s="8">
        <v>1507</v>
      </c>
      <c r="B1512" s="108" t="s">
        <v>16884</v>
      </c>
      <c r="C1512" s="14" t="s">
        <v>1167</v>
      </c>
      <c r="D1512" s="135">
        <v>4500</v>
      </c>
      <c r="E1512" s="135">
        <v>4500</v>
      </c>
      <c r="F1512" s="14" t="s">
        <v>37942</v>
      </c>
      <c r="G1512" s="14" t="s">
        <v>16885</v>
      </c>
      <c r="H1512" s="14" t="s">
        <v>16885</v>
      </c>
      <c r="I1512" s="14" t="s">
        <v>1169</v>
      </c>
      <c r="J1512" s="14" t="s">
        <v>16886</v>
      </c>
    </row>
    <row r="1513" spans="1:10" ht="101.25" x14ac:dyDescent="0.35">
      <c r="A1513" s="8">
        <v>1508</v>
      </c>
      <c r="B1513" s="108" t="s">
        <v>14181</v>
      </c>
      <c r="C1513" s="14" t="s">
        <v>1167</v>
      </c>
      <c r="D1513" s="135">
        <v>6634</v>
      </c>
      <c r="E1513" s="135">
        <v>6634</v>
      </c>
      <c r="F1513" s="14" t="s">
        <v>37942</v>
      </c>
      <c r="G1513" s="14" t="s">
        <v>6688</v>
      </c>
      <c r="H1513" s="14" t="s">
        <v>6688</v>
      </c>
      <c r="I1513" s="14" t="s">
        <v>1169</v>
      </c>
      <c r="J1513" s="14" t="s">
        <v>16887</v>
      </c>
    </row>
    <row r="1514" spans="1:10" ht="81" x14ac:dyDescent="0.35">
      <c r="A1514" s="8">
        <v>1509</v>
      </c>
      <c r="B1514" s="108" t="s">
        <v>5841</v>
      </c>
      <c r="C1514" s="14" t="s">
        <v>1167</v>
      </c>
      <c r="D1514" s="135">
        <v>2270</v>
      </c>
      <c r="E1514" s="135">
        <v>2270</v>
      </c>
      <c r="F1514" s="14" t="s">
        <v>37942</v>
      </c>
      <c r="G1514" s="14" t="s">
        <v>16888</v>
      </c>
      <c r="H1514" s="14" t="s">
        <v>16888</v>
      </c>
      <c r="I1514" s="14" t="s">
        <v>1169</v>
      </c>
      <c r="J1514" s="14" t="s">
        <v>16889</v>
      </c>
    </row>
    <row r="1515" spans="1:10" ht="60.75" x14ac:dyDescent="0.35">
      <c r="A1515" s="8">
        <v>1510</v>
      </c>
      <c r="B1515" s="108" t="s">
        <v>2483</v>
      </c>
      <c r="C1515" s="14" t="s">
        <v>1167</v>
      </c>
      <c r="D1515" s="135">
        <v>241313.85</v>
      </c>
      <c r="E1515" s="135">
        <v>322633.84999999998</v>
      </c>
      <c r="F1515" s="14" t="s">
        <v>37942</v>
      </c>
      <c r="G1515" s="14" t="s">
        <v>16890</v>
      </c>
      <c r="H1515" s="14" t="s">
        <v>16890</v>
      </c>
      <c r="I1515" s="14" t="s">
        <v>1169</v>
      </c>
      <c r="J1515" s="14" t="s">
        <v>16891</v>
      </c>
    </row>
    <row r="1516" spans="1:10" ht="101.25" x14ac:dyDescent="0.35">
      <c r="A1516" s="8">
        <v>1511</v>
      </c>
      <c r="B1516" s="108" t="s">
        <v>16892</v>
      </c>
      <c r="C1516" s="14" t="s">
        <v>1167</v>
      </c>
      <c r="D1516" s="135">
        <v>2000</v>
      </c>
      <c r="E1516" s="135">
        <v>2000</v>
      </c>
      <c r="F1516" s="14" t="s">
        <v>37942</v>
      </c>
      <c r="G1516" s="14" t="s">
        <v>16893</v>
      </c>
      <c r="H1516" s="14" t="s">
        <v>16893</v>
      </c>
      <c r="I1516" s="14" t="s">
        <v>1169</v>
      </c>
      <c r="J1516" s="14" t="s">
        <v>16894</v>
      </c>
    </row>
    <row r="1517" spans="1:10" ht="101.25" x14ac:dyDescent="0.35">
      <c r="A1517" s="8">
        <v>1512</v>
      </c>
      <c r="B1517" s="126" t="s">
        <v>16895</v>
      </c>
      <c r="C1517" s="112" t="s">
        <v>911</v>
      </c>
      <c r="D1517" s="145">
        <v>1216.5899999999999</v>
      </c>
      <c r="E1517" s="145">
        <v>1216.5899999999999</v>
      </c>
      <c r="F1517" s="112" t="s">
        <v>33</v>
      </c>
      <c r="G1517" s="112" t="s">
        <v>16896</v>
      </c>
      <c r="H1517" s="112" t="s">
        <v>16897</v>
      </c>
      <c r="I1517" s="112" t="s">
        <v>914</v>
      </c>
      <c r="J1517" s="112" t="s">
        <v>16898</v>
      </c>
    </row>
    <row r="1518" spans="1:10" ht="121.5" x14ac:dyDescent="0.35">
      <c r="A1518" s="8">
        <v>1513</v>
      </c>
      <c r="B1518" s="126" t="s">
        <v>16899</v>
      </c>
      <c r="C1518" s="112" t="s">
        <v>911</v>
      </c>
      <c r="D1518" s="145">
        <v>159600</v>
      </c>
      <c r="E1518" s="145">
        <v>159600</v>
      </c>
      <c r="F1518" s="112" t="s">
        <v>33</v>
      </c>
      <c r="G1518" s="112" t="s">
        <v>16900</v>
      </c>
      <c r="H1518" s="112" t="s">
        <v>16901</v>
      </c>
      <c r="I1518" s="167" t="s">
        <v>914</v>
      </c>
      <c r="J1518" s="112" t="s">
        <v>16902</v>
      </c>
    </row>
    <row r="1519" spans="1:10" ht="101.25" x14ac:dyDescent="0.35">
      <c r="A1519" s="8">
        <v>1514</v>
      </c>
      <c r="B1519" s="126" t="s">
        <v>16903</v>
      </c>
      <c r="C1519" s="112" t="s">
        <v>911</v>
      </c>
      <c r="D1519" s="145">
        <v>6901.5</v>
      </c>
      <c r="E1519" s="145">
        <v>6901.5</v>
      </c>
      <c r="F1519" s="112" t="s">
        <v>33</v>
      </c>
      <c r="G1519" s="112" t="s">
        <v>16904</v>
      </c>
      <c r="H1519" s="112" t="s">
        <v>16905</v>
      </c>
      <c r="I1519" s="167" t="s">
        <v>914</v>
      </c>
      <c r="J1519" s="112" t="s">
        <v>16906</v>
      </c>
    </row>
    <row r="1520" spans="1:10" ht="182.25" x14ac:dyDescent="0.35">
      <c r="A1520" s="8">
        <v>1515</v>
      </c>
      <c r="B1520" s="126" t="s">
        <v>16907</v>
      </c>
      <c r="C1520" s="112" t="s">
        <v>911</v>
      </c>
      <c r="D1520" s="145">
        <v>2660</v>
      </c>
      <c r="E1520" s="145">
        <v>2660</v>
      </c>
      <c r="F1520" s="112" t="s">
        <v>33</v>
      </c>
      <c r="G1520" s="112" t="s">
        <v>16908</v>
      </c>
      <c r="H1520" s="112" t="s">
        <v>16909</v>
      </c>
      <c r="I1520" s="167" t="s">
        <v>914</v>
      </c>
      <c r="J1520" s="112" t="s">
        <v>16910</v>
      </c>
    </row>
    <row r="1521" spans="1:10" ht="222.75" x14ac:dyDescent="0.35">
      <c r="A1521" s="8">
        <v>1516</v>
      </c>
      <c r="B1521" s="126" t="s">
        <v>16911</v>
      </c>
      <c r="C1521" s="112" t="s">
        <v>911</v>
      </c>
      <c r="D1521" s="145">
        <v>6900</v>
      </c>
      <c r="E1521" s="145">
        <v>6900</v>
      </c>
      <c r="F1521" s="112" t="s">
        <v>33</v>
      </c>
      <c r="G1521" s="112" t="s">
        <v>16912</v>
      </c>
      <c r="H1521" s="112" t="s">
        <v>16913</v>
      </c>
      <c r="I1521" s="167" t="s">
        <v>914</v>
      </c>
      <c r="J1521" s="112" t="s">
        <v>16914</v>
      </c>
    </row>
    <row r="1522" spans="1:10" ht="162" x14ac:dyDescent="0.35">
      <c r="A1522" s="8">
        <v>1517</v>
      </c>
      <c r="B1522" s="126" t="s">
        <v>16915</v>
      </c>
      <c r="C1522" s="112" t="s">
        <v>911</v>
      </c>
      <c r="D1522" s="145">
        <v>9875</v>
      </c>
      <c r="E1522" s="145">
        <v>9875</v>
      </c>
      <c r="F1522" s="112" t="s">
        <v>33</v>
      </c>
      <c r="G1522" s="112" t="s">
        <v>16916</v>
      </c>
      <c r="H1522" s="112" t="s">
        <v>16917</v>
      </c>
      <c r="I1522" s="167" t="s">
        <v>914</v>
      </c>
      <c r="J1522" s="112" t="s">
        <v>16918</v>
      </c>
    </row>
    <row r="1523" spans="1:10" ht="101.25" x14ac:dyDescent="0.35">
      <c r="A1523" s="8">
        <v>1518</v>
      </c>
      <c r="B1523" s="126" t="s">
        <v>16919</v>
      </c>
      <c r="C1523" s="112" t="s">
        <v>911</v>
      </c>
      <c r="D1523" s="145">
        <v>3300</v>
      </c>
      <c r="E1523" s="145">
        <v>3300</v>
      </c>
      <c r="F1523" s="112" t="s">
        <v>33</v>
      </c>
      <c r="G1523" s="112" t="s">
        <v>16920</v>
      </c>
      <c r="H1523" s="112" t="s">
        <v>16921</v>
      </c>
      <c r="I1523" s="167" t="s">
        <v>914</v>
      </c>
      <c r="J1523" s="112" t="s">
        <v>16922</v>
      </c>
    </row>
    <row r="1524" spans="1:10" ht="344.25" x14ac:dyDescent="0.35">
      <c r="A1524" s="8">
        <v>1519</v>
      </c>
      <c r="B1524" s="126" t="s">
        <v>16923</v>
      </c>
      <c r="C1524" s="112" t="s">
        <v>911</v>
      </c>
      <c r="D1524" s="145">
        <v>20750</v>
      </c>
      <c r="E1524" s="145">
        <v>20750</v>
      </c>
      <c r="F1524" s="112" t="s">
        <v>33</v>
      </c>
      <c r="G1524" s="112" t="s">
        <v>16924</v>
      </c>
      <c r="H1524" s="112" t="s">
        <v>16925</v>
      </c>
      <c r="I1524" s="167" t="s">
        <v>914</v>
      </c>
      <c r="J1524" s="112" t="s">
        <v>16926</v>
      </c>
    </row>
    <row r="1525" spans="1:10" ht="101.25" x14ac:dyDescent="0.35">
      <c r="A1525" s="8">
        <v>1520</v>
      </c>
      <c r="B1525" s="126" t="s">
        <v>16927</v>
      </c>
      <c r="C1525" s="112" t="s">
        <v>911</v>
      </c>
      <c r="D1525" s="145">
        <v>3300</v>
      </c>
      <c r="E1525" s="145">
        <v>3300</v>
      </c>
      <c r="F1525" s="112" t="s">
        <v>33</v>
      </c>
      <c r="G1525" s="112" t="s">
        <v>16928</v>
      </c>
      <c r="H1525" s="112" t="s">
        <v>16929</v>
      </c>
      <c r="I1525" s="167" t="s">
        <v>914</v>
      </c>
      <c r="J1525" s="112" t="s">
        <v>16930</v>
      </c>
    </row>
    <row r="1526" spans="1:10" ht="121.5" x14ac:dyDescent="0.35">
      <c r="A1526" s="8">
        <v>1521</v>
      </c>
      <c r="B1526" s="126" t="s">
        <v>16931</v>
      </c>
      <c r="C1526" s="112" t="s">
        <v>911</v>
      </c>
      <c r="D1526" s="145">
        <v>96300</v>
      </c>
      <c r="E1526" s="145">
        <v>96300</v>
      </c>
      <c r="F1526" s="112" t="s">
        <v>33</v>
      </c>
      <c r="G1526" s="112" t="s">
        <v>16932</v>
      </c>
      <c r="H1526" s="112" t="s">
        <v>16933</v>
      </c>
      <c r="I1526" s="167" t="s">
        <v>914</v>
      </c>
      <c r="J1526" s="112" t="s">
        <v>16934</v>
      </c>
    </row>
    <row r="1527" spans="1:10" ht="121.5" x14ac:dyDescent="0.35">
      <c r="A1527" s="8">
        <v>1522</v>
      </c>
      <c r="B1527" s="126" t="s">
        <v>16935</v>
      </c>
      <c r="C1527" s="112" t="s">
        <v>911</v>
      </c>
      <c r="D1527" s="145">
        <v>42800</v>
      </c>
      <c r="E1527" s="145">
        <v>42800</v>
      </c>
      <c r="F1527" s="112" t="s">
        <v>33</v>
      </c>
      <c r="G1527" s="112" t="s">
        <v>16936</v>
      </c>
      <c r="H1527" s="112" t="s">
        <v>16937</v>
      </c>
      <c r="I1527" s="167" t="s">
        <v>914</v>
      </c>
      <c r="J1527" s="112" t="s">
        <v>16938</v>
      </c>
    </row>
    <row r="1528" spans="1:10" ht="121.5" x14ac:dyDescent="0.35">
      <c r="A1528" s="8">
        <v>1523</v>
      </c>
      <c r="B1528" s="126" t="s">
        <v>16939</v>
      </c>
      <c r="C1528" s="112" t="s">
        <v>911</v>
      </c>
      <c r="D1528" s="145">
        <v>40500</v>
      </c>
      <c r="E1528" s="145">
        <v>40500</v>
      </c>
      <c r="F1528" s="112" t="s">
        <v>33</v>
      </c>
      <c r="G1528" s="112" t="s">
        <v>16940</v>
      </c>
      <c r="H1528" s="112" t="s">
        <v>16941</v>
      </c>
      <c r="I1528" s="167" t="s">
        <v>914</v>
      </c>
      <c r="J1528" s="112" t="s">
        <v>16942</v>
      </c>
    </row>
    <row r="1529" spans="1:10" ht="81" x14ac:dyDescent="0.35">
      <c r="A1529" s="8">
        <v>1524</v>
      </c>
      <c r="B1529" s="108" t="s">
        <v>2162</v>
      </c>
      <c r="C1529" s="14" t="s">
        <v>928</v>
      </c>
      <c r="D1529" s="135">
        <v>261000</v>
      </c>
      <c r="E1529" s="135">
        <v>261000</v>
      </c>
      <c r="F1529" s="14" t="s">
        <v>929</v>
      </c>
      <c r="G1529" s="14" t="s">
        <v>16943</v>
      </c>
      <c r="H1529" s="14" t="s">
        <v>16943</v>
      </c>
      <c r="I1529" s="294" t="s">
        <v>931</v>
      </c>
      <c r="J1529" s="14" t="s">
        <v>16944</v>
      </c>
    </row>
    <row r="1530" spans="1:10" ht="40.5" x14ac:dyDescent="0.35">
      <c r="A1530" s="8">
        <v>1525</v>
      </c>
      <c r="B1530" s="289" t="s">
        <v>3680</v>
      </c>
      <c r="C1530" s="266" t="s">
        <v>24422</v>
      </c>
      <c r="D1530" s="293">
        <v>780</v>
      </c>
      <c r="E1530" s="293">
        <v>780</v>
      </c>
      <c r="F1530" s="263" t="s">
        <v>938</v>
      </c>
      <c r="G1530" s="14" t="s">
        <v>25735</v>
      </c>
      <c r="H1530" s="14" t="s">
        <v>25735</v>
      </c>
      <c r="I1530" s="264" t="s">
        <v>1899</v>
      </c>
      <c r="J1530" s="269" t="s">
        <v>26625</v>
      </c>
    </row>
    <row r="1531" spans="1:10" ht="40.5" x14ac:dyDescent="0.35">
      <c r="A1531" s="8">
        <v>1526</v>
      </c>
      <c r="B1531" s="289" t="s">
        <v>3680</v>
      </c>
      <c r="C1531" s="266" t="s">
        <v>24422</v>
      </c>
      <c r="D1531" s="293">
        <v>540</v>
      </c>
      <c r="E1531" s="293">
        <v>540</v>
      </c>
      <c r="F1531" s="263" t="s">
        <v>938</v>
      </c>
      <c r="G1531" s="14" t="s">
        <v>25736</v>
      </c>
      <c r="H1531" s="14" t="s">
        <v>25736</v>
      </c>
      <c r="I1531" s="264" t="s">
        <v>1899</v>
      </c>
      <c r="J1531" s="269" t="s">
        <v>26626</v>
      </c>
    </row>
    <row r="1532" spans="1:10" ht="60.75" x14ac:dyDescent="0.35">
      <c r="A1532" s="8">
        <v>1527</v>
      </c>
      <c r="B1532" s="289" t="s">
        <v>2418</v>
      </c>
      <c r="C1532" s="266" t="s">
        <v>24422</v>
      </c>
      <c r="D1532" s="293">
        <v>2466.0100000000002</v>
      </c>
      <c r="E1532" s="293">
        <v>2466.0100000000002</v>
      </c>
      <c r="F1532" s="263" t="s">
        <v>938</v>
      </c>
      <c r="G1532" s="14" t="s">
        <v>25737</v>
      </c>
      <c r="H1532" s="14" t="s">
        <v>25737</v>
      </c>
      <c r="I1532" s="264" t="s">
        <v>1899</v>
      </c>
      <c r="J1532" s="269" t="s">
        <v>26627</v>
      </c>
    </row>
    <row r="1533" spans="1:10" ht="60.75" x14ac:dyDescent="0.35">
      <c r="A1533" s="8">
        <v>1528</v>
      </c>
      <c r="B1533" s="16" t="s">
        <v>28124</v>
      </c>
      <c r="C1533" s="111" t="s">
        <v>26822</v>
      </c>
      <c r="D1533" s="19">
        <v>6000</v>
      </c>
      <c r="E1533" s="19">
        <v>6000</v>
      </c>
      <c r="F1533" s="18" t="s">
        <v>37942</v>
      </c>
      <c r="G1533" s="18" t="s">
        <v>27446</v>
      </c>
      <c r="H1533" s="18" t="s">
        <v>27446</v>
      </c>
      <c r="I1533" s="326" t="s">
        <v>185</v>
      </c>
      <c r="J1533" s="18" t="s">
        <v>28125</v>
      </c>
    </row>
    <row r="1534" spans="1:10" ht="81" x14ac:dyDescent="0.35">
      <c r="A1534" s="8">
        <v>1529</v>
      </c>
      <c r="B1534" s="16" t="s">
        <v>29934</v>
      </c>
      <c r="C1534" s="18" t="s">
        <v>28712</v>
      </c>
      <c r="D1534" s="19">
        <v>438490</v>
      </c>
      <c r="E1534" s="19">
        <v>438490</v>
      </c>
      <c r="F1534" s="18" t="s">
        <v>37942</v>
      </c>
      <c r="G1534" s="306" t="s">
        <v>33697</v>
      </c>
      <c r="H1534" s="306" t="s">
        <v>33697</v>
      </c>
      <c r="I1534" s="306" t="s">
        <v>28714</v>
      </c>
      <c r="J1534" s="18" t="s">
        <v>33698</v>
      </c>
    </row>
    <row r="1535" spans="1:10" ht="81" x14ac:dyDescent="0.35">
      <c r="A1535" s="8">
        <v>1530</v>
      </c>
      <c r="B1535" s="16" t="s">
        <v>33699</v>
      </c>
      <c r="C1535" s="18" t="s">
        <v>28712</v>
      </c>
      <c r="D1535" s="19">
        <v>13050</v>
      </c>
      <c r="E1535" s="19">
        <v>13050</v>
      </c>
      <c r="F1535" s="18" t="s">
        <v>37942</v>
      </c>
      <c r="G1535" s="306" t="s">
        <v>33700</v>
      </c>
      <c r="H1535" s="306" t="s">
        <v>33700</v>
      </c>
      <c r="I1535" s="306" t="s">
        <v>28714</v>
      </c>
      <c r="J1535" s="18" t="s">
        <v>33701</v>
      </c>
    </row>
    <row r="1536" spans="1:10" ht="81" x14ac:dyDescent="0.35">
      <c r="A1536" s="8">
        <v>1531</v>
      </c>
      <c r="B1536" s="16" t="s">
        <v>33702</v>
      </c>
      <c r="C1536" s="18" t="s">
        <v>28712</v>
      </c>
      <c r="D1536" s="19">
        <v>6450</v>
      </c>
      <c r="E1536" s="19">
        <v>6450</v>
      </c>
      <c r="F1536" s="18" t="s">
        <v>37942</v>
      </c>
      <c r="G1536" s="306" t="s">
        <v>33703</v>
      </c>
      <c r="H1536" s="306" t="s">
        <v>33703</v>
      </c>
      <c r="I1536" s="306" t="s">
        <v>28714</v>
      </c>
      <c r="J1536" s="18" t="s">
        <v>33704</v>
      </c>
    </row>
    <row r="1537" spans="1:10" ht="81" x14ac:dyDescent="0.35">
      <c r="A1537" s="8">
        <v>1532</v>
      </c>
      <c r="B1537" s="16" t="s">
        <v>33705</v>
      </c>
      <c r="C1537" s="18" t="s">
        <v>28712</v>
      </c>
      <c r="D1537" s="19">
        <v>8550</v>
      </c>
      <c r="E1537" s="19">
        <v>8550</v>
      </c>
      <c r="F1537" s="18" t="s">
        <v>37942</v>
      </c>
      <c r="G1537" s="306" t="s">
        <v>33706</v>
      </c>
      <c r="H1537" s="306" t="s">
        <v>33706</v>
      </c>
      <c r="I1537" s="306" t="s">
        <v>28714</v>
      </c>
      <c r="J1537" s="18" t="s">
        <v>33707</v>
      </c>
    </row>
    <row r="1538" spans="1:10" ht="81" x14ac:dyDescent="0.35">
      <c r="A1538" s="8">
        <v>1533</v>
      </c>
      <c r="B1538" s="16" t="s">
        <v>33708</v>
      </c>
      <c r="C1538" s="18" t="s">
        <v>28712</v>
      </c>
      <c r="D1538" s="19">
        <v>11850</v>
      </c>
      <c r="E1538" s="19">
        <v>11850</v>
      </c>
      <c r="F1538" s="18" t="s">
        <v>37942</v>
      </c>
      <c r="G1538" s="306" t="s">
        <v>33709</v>
      </c>
      <c r="H1538" s="306" t="s">
        <v>33709</v>
      </c>
      <c r="I1538" s="306" t="s">
        <v>28714</v>
      </c>
      <c r="J1538" s="18" t="s">
        <v>33710</v>
      </c>
    </row>
    <row r="1539" spans="1:10" ht="60.75" x14ac:dyDescent="0.35">
      <c r="A1539" s="8">
        <v>1534</v>
      </c>
      <c r="B1539" s="16" t="s">
        <v>28828</v>
      </c>
      <c r="C1539" s="18" t="s">
        <v>28712</v>
      </c>
      <c r="D1539" s="19">
        <v>48800</v>
      </c>
      <c r="E1539" s="19">
        <v>48800</v>
      </c>
      <c r="F1539" s="18" t="s">
        <v>37942</v>
      </c>
      <c r="G1539" s="306" t="s">
        <v>33658</v>
      </c>
      <c r="H1539" s="306" t="s">
        <v>33658</v>
      </c>
      <c r="I1539" s="306" t="s">
        <v>28714</v>
      </c>
      <c r="J1539" s="18" t="s">
        <v>33711</v>
      </c>
    </row>
    <row r="1540" spans="1:10" ht="81" x14ac:dyDescent="0.35">
      <c r="A1540" s="8">
        <v>1535</v>
      </c>
      <c r="B1540" s="53" t="s">
        <v>28828</v>
      </c>
      <c r="C1540" s="18" t="s">
        <v>28712</v>
      </c>
      <c r="D1540" s="54">
        <v>9600</v>
      </c>
      <c r="E1540" s="54">
        <v>12840</v>
      </c>
      <c r="F1540" s="51" t="s">
        <v>37942</v>
      </c>
      <c r="G1540" s="305" t="s">
        <v>33712</v>
      </c>
      <c r="H1540" s="305" t="s">
        <v>33712</v>
      </c>
      <c r="I1540" s="305" t="s">
        <v>28714</v>
      </c>
      <c r="J1540" s="18" t="s">
        <v>33713</v>
      </c>
    </row>
    <row r="1541" spans="1:10" ht="60.75" x14ac:dyDescent="0.35">
      <c r="A1541" s="8">
        <v>1536</v>
      </c>
      <c r="B1541" s="53" t="s">
        <v>28828</v>
      </c>
      <c r="C1541" s="18" t="s">
        <v>28712</v>
      </c>
      <c r="D1541" s="54">
        <v>4494</v>
      </c>
      <c r="E1541" s="54">
        <v>4494</v>
      </c>
      <c r="F1541" s="51" t="s">
        <v>37942</v>
      </c>
      <c r="G1541" s="305" t="s">
        <v>32359</v>
      </c>
      <c r="H1541" s="305" t="s">
        <v>32359</v>
      </c>
      <c r="I1541" s="305" t="s">
        <v>28714</v>
      </c>
      <c r="J1541" s="18" t="s">
        <v>33714</v>
      </c>
    </row>
    <row r="1542" spans="1:10" ht="121.5" x14ac:dyDescent="0.35">
      <c r="A1542" s="8">
        <v>1537</v>
      </c>
      <c r="B1542" s="53" t="s">
        <v>28828</v>
      </c>
      <c r="C1542" s="18" t="s">
        <v>28712</v>
      </c>
      <c r="D1542" s="54">
        <v>1250</v>
      </c>
      <c r="E1542" s="54">
        <v>1250</v>
      </c>
      <c r="F1542" s="51" t="s">
        <v>37942</v>
      </c>
      <c r="G1542" s="305" t="s">
        <v>33715</v>
      </c>
      <c r="H1542" s="305" t="s">
        <v>33715</v>
      </c>
      <c r="I1542" s="305" t="s">
        <v>28714</v>
      </c>
      <c r="J1542" s="18" t="s">
        <v>33716</v>
      </c>
    </row>
    <row r="1543" spans="1:10" ht="60.75" x14ac:dyDescent="0.35">
      <c r="A1543" s="8">
        <v>1538</v>
      </c>
      <c r="B1543" s="53" t="s">
        <v>28828</v>
      </c>
      <c r="C1543" s="18" t="s">
        <v>28712</v>
      </c>
      <c r="D1543" s="54">
        <v>3500</v>
      </c>
      <c r="E1543" s="54">
        <v>3500</v>
      </c>
      <c r="F1543" s="51" t="s">
        <v>37942</v>
      </c>
      <c r="G1543" s="305" t="s">
        <v>33717</v>
      </c>
      <c r="H1543" s="305" t="s">
        <v>33717</v>
      </c>
      <c r="I1543" s="305" t="s">
        <v>28714</v>
      </c>
      <c r="J1543" s="18" t="s">
        <v>33718</v>
      </c>
    </row>
    <row r="1544" spans="1:10" ht="60.75" x14ac:dyDescent="0.35">
      <c r="A1544" s="8">
        <v>1539</v>
      </c>
      <c r="B1544" s="16" t="s">
        <v>28847</v>
      </c>
      <c r="C1544" s="18" t="s">
        <v>28712</v>
      </c>
      <c r="D1544" s="19">
        <v>24182</v>
      </c>
      <c r="E1544" s="19">
        <v>28251</v>
      </c>
      <c r="F1544" s="18" t="s">
        <v>37942</v>
      </c>
      <c r="G1544" s="306" t="s">
        <v>33719</v>
      </c>
      <c r="H1544" s="306" t="s">
        <v>33719</v>
      </c>
      <c r="I1544" s="306" t="s">
        <v>28714</v>
      </c>
      <c r="J1544" s="18" t="s">
        <v>33720</v>
      </c>
    </row>
    <row r="1545" spans="1:10" ht="60.75" x14ac:dyDescent="0.35">
      <c r="A1545" s="8">
        <v>1540</v>
      </c>
      <c r="B1545" s="16" t="s">
        <v>28828</v>
      </c>
      <c r="C1545" s="18" t="s">
        <v>28712</v>
      </c>
      <c r="D1545" s="19">
        <v>10892.6</v>
      </c>
      <c r="E1545" s="19">
        <v>10910.1</v>
      </c>
      <c r="F1545" s="18" t="s">
        <v>37942</v>
      </c>
      <c r="G1545" s="306" t="s">
        <v>33721</v>
      </c>
      <c r="H1545" s="306" t="s">
        <v>33721</v>
      </c>
      <c r="I1545" s="306" t="s">
        <v>28714</v>
      </c>
      <c r="J1545" s="18" t="s">
        <v>33722</v>
      </c>
    </row>
    <row r="1546" spans="1:10" ht="81" x14ac:dyDescent="0.35">
      <c r="A1546" s="8">
        <v>1541</v>
      </c>
      <c r="B1546" s="49" t="s">
        <v>33723</v>
      </c>
      <c r="C1546" s="31" t="s">
        <v>28712</v>
      </c>
      <c r="D1546" s="30">
        <v>26800</v>
      </c>
      <c r="E1546" s="30">
        <v>26800</v>
      </c>
      <c r="F1546" s="31" t="s">
        <v>37942</v>
      </c>
      <c r="G1546" s="399" t="s">
        <v>33724</v>
      </c>
      <c r="H1546" s="399" t="s">
        <v>33724</v>
      </c>
      <c r="I1546" s="399" t="s">
        <v>28714</v>
      </c>
      <c r="J1546" s="18" t="s">
        <v>33725</v>
      </c>
    </row>
    <row r="1547" spans="1:10" ht="121.5" x14ac:dyDescent="0.35">
      <c r="A1547" s="8">
        <v>1542</v>
      </c>
      <c r="B1547" s="16" t="s">
        <v>39660</v>
      </c>
      <c r="C1547" s="8" t="s">
        <v>38633</v>
      </c>
      <c r="D1547" s="19">
        <v>1650000</v>
      </c>
      <c r="E1547" s="19">
        <v>1622800</v>
      </c>
      <c r="F1547" s="18" t="s">
        <v>626</v>
      </c>
      <c r="G1547" s="8" t="s">
        <v>39661</v>
      </c>
      <c r="H1547" s="8" t="s">
        <v>39661</v>
      </c>
      <c r="I1547" s="401" t="s">
        <v>38635</v>
      </c>
      <c r="J1547" s="8" t="s">
        <v>39664</v>
      </c>
    </row>
    <row r="1548" spans="1:10" ht="60.75" x14ac:dyDescent="0.35">
      <c r="A1548" s="8">
        <v>1543</v>
      </c>
      <c r="B1548" s="12" t="s">
        <v>40688</v>
      </c>
      <c r="C1548" s="8" t="s">
        <v>40579</v>
      </c>
      <c r="D1548" s="109">
        <v>3825.25</v>
      </c>
      <c r="E1548" s="109">
        <v>3825.25</v>
      </c>
      <c r="F1548" s="8" t="s">
        <v>938</v>
      </c>
      <c r="G1548" s="8" t="s">
        <v>40689</v>
      </c>
      <c r="H1548" s="8" t="s">
        <v>40689</v>
      </c>
      <c r="I1548" s="8" t="s">
        <v>185</v>
      </c>
      <c r="J1548" s="8" t="s">
        <v>40702</v>
      </c>
    </row>
    <row r="1549" spans="1:10" ht="60.75" x14ac:dyDescent="0.35">
      <c r="A1549" s="8">
        <v>1544</v>
      </c>
      <c r="B1549" s="12" t="s">
        <v>40690</v>
      </c>
      <c r="C1549" s="8" t="s">
        <v>40579</v>
      </c>
      <c r="D1549" s="109">
        <v>2459.9299999999998</v>
      </c>
      <c r="E1549" s="109">
        <v>2459.9299999999998</v>
      </c>
      <c r="F1549" s="8" t="s">
        <v>938</v>
      </c>
      <c r="G1549" s="8" t="s">
        <v>40691</v>
      </c>
      <c r="H1549" s="8" t="s">
        <v>40691</v>
      </c>
      <c r="I1549" s="8" t="s">
        <v>185</v>
      </c>
      <c r="J1549" s="8" t="s">
        <v>40703</v>
      </c>
    </row>
    <row r="1550" spans="1:10" ht="60.75" x14ac:dyDescent="0.35">
      <c r="A1550" s="8">
        <v>1545</v>
      </c>
      <c r="B1550" s="12" t="s">
        <v>40692</v>
      </c>
      <c r="C1550" s="8" t="s">
        <v>40579</v>
      </c>
      <c r="D1550" s="109">
        <v>14386.15</v>
      </c>
      <c r="E1550" s="109">
        <v>14386.15</v>
      </c>
      <c r="F1550" s="8" t="s">
        <v>938</v>
      </c>
      <c r="G1550" s="8" t="s">
        <v>40693</v>
      </c>
      <c r="H1550" s="8" t="s">
        <v>40693</v>
      </c>
      <c r="I1550" s="8" t="s">
        <v>185</v>
      </c>
      <c r="J1550" s="8" t="s">
        <v>40704</v>
      </c>
    </row>
    <row r="1551" spans="1:10" ht="81" x14ac:dyDescent="0.35">
      <c r="A1551" s="8">
        <v>1546</v>
      </c>
      <c r="B1551" s="12" t="s">
        <v>40694</v>
      </c>
      <c r="C1551" s="8" t="s">
        <v>40579</v>
      </c>
      <c r="D1551" s="109">
        <v>12000</v>
      </c>
      <c r="E1551" s="109">
        <v>12000</v>
      </c>
      <c r="F1551" s="8" t="s">
        <v>938</v>
      </c>
      <c r="G1551" s="8" t="s">
        <v>40695</v>
      </c>
      <c r="H1551" s="8" t="s">
        <v>40695</v>
      </c>
      <c r="I1551" s="8" t="s">
        <v>185</v>
      </c>
      <c r="J1551" s="8" t="s">
        <v>40705</v>
      </c>
    </row>
    <row r="1552" spans="1:10" ht="60.75" x14ac:dyDescent="0.35">
      <c r="A1552" s="8">
        <v>1547</v>
      </c>
      <c r="B1552" s="12" t="s">
        <v>40696</v>
      </c>
      <c r="C1552" s="8" t="s">
        <v>40579</v>
      </c>
      <c r="D1552" s="109">
        <v>39055</v>
      </c>
      <c r="E1552" s="109">
        <v>39055</v>
      </c>
      <c r="F1552" s="8" t="s">
        <v>938</v>
      </c>
      <c r="G1552" s="8" t="s">
        <v>40697</v>
      </c>
      <c r="H1552" s="8" t="s">
        <v>40697</v>
      </c>
      <c r="I1552" s="8" t="s">
        <v>185</v>
      </c>
      <c r="J1552" s="8" t="s">
        <v>40706</v>
      </c>
    </row>
    <row r="1553" spans="1:10" ht="60.75" x14ac:dyDescent="0.35">
      <c r="A1553" s="8">
        <v>1548</v>
      </c>
      <c r="B1553" s="12" t="s">
        <v>40698</v>
      </c>
      <c r="C1553" s="8" t="s">
        <v>40579</v>
      </c>
      <c r="D1553" s="109">
        <v>75000</v>
      </c>
      <c r="E1553" s="109">
        <v>75000</v>
      </c>
      <c r="F1553" s="8" t="s">
        <v>938</v>
      </c>
      <c r="G1553" s="8" t="s">
        <v>40699</v>
      </c>
      <c r="H1553" s="8" t="s">
        <v>40699</v>
      </c>
      <c r="I1553" s="8" t="s">
        <v>185</v>
      </c>
      <c r="J1553" s="8" t="s">
        <v>40707</v>
      </c>
    </row>
    <row r="1554" spans="1:10" ht="81" x14ac:dyDescent="0.35">
      <c r="A1554" s="8">
        <v>1549</v>
      </c>
      <c r="B1554" s="12" t="s">
        <v>40700</v>
      </c>
      <c r="C1554" s="8" t="s">
        <v>40579</v>
      </c>
      <c r="D1554" s="109">
        <v>4355</v>
      </c>
      <c r="E1554" s="109">
        <v>4355</v>
      </c>
      <c r="F1554" s="8" t="s">
        <v>938</v>
      </c>
      <c r="G1554" s="8" t="s">
        <v>40701</v>
      </c>
      <c r="H1554" s="8" t="s">
        <v>40701</v>
      </c>
      <c r="I1554" s="8" t="s">
        <v>185</v>
      </c>
      <c r="J1554" s="8" t="s">
        <v>40708</v>
      </c>
    </row>
    <row r="1555" spans="1:10" ht="60.75" x14ac:dyDescent="0.35">
      <c r="A1555" s="8">
        <v>1550</v>
      </c>
      <c r="B1555" s="108" t="s">
        <v>21661</v>
      </c>
      <c r="C1555" s="8" t="s">
        <v>42281</v>
      </c>
      <c r="D1555" s="139">
        <v>42800</v>
      </c>
      <c r="E1555" s="139">
        <v>42800</v>
      </c>
      <c r="F1555" s="14" t="s">
        <v>37942</v>
      </c>
      <c r="G1555" s="8" t="s">
        <v>43184</v>
      </c>
      <c r="H1555" s="8" t="s">
        <v>43184</v>
      </c>
      <c r="I1555" s="121" t="s">
        <v>972</v>
      </c>
      <c r="J1555" s="8" t="s">
        <v>43185</v>
      </c>
    </row>
    <row r="1556" spans="1:10" ht="60.75" x14ac:dyDescent="0.35">
      <c r="A1556" s="8">
        <v>1551</v>
      </c>
      <c r="B1556" s="108" t="s">
        <v>6314</v>
      </c>
      <c r="C1556" s="8" t="s">
        <v>42281</v>
      </c>
      <c r="D1556" s="139">
        <v>11700</v>
      </c>
      <c r="E1556" s="139">
        <v>11700</v>
      </c>
      <c r="F1556" s="14" t="s">
        <v>37942</v>
      </c>
      <c r="G1556" s="8" t="s">
        <v>43186</v>
      </c>
      <c r="H1556" s="8" t="s">
        <v>43186</v>
      </c>
      <c r="I1556" s="121" t="s">
        <v>972</v>
      </c>
      <c r="J1556" s="8" t="s">
        <v>43187</v>
      </c>
    </row>
    <row r="1557" spans="1:10" ht="60.75" x14ac:dyDescent="0.35">
      <c r="A1557" s="8">
        <v>1552</v>
      </c>
      <c r="B1557" s="108" t="s">
        <v>21661</v>
      </c>
      <c r="C1557" s="8" t="s">
        <v>42281</v>
      </c>
      <c r="D1557" s="139">
        <v>7200</v>
      </c>
      <c r="E1557" s="139">
        <v>7200</v>
      </c>
      <c r="F1557" s="14" t="s">
        <v>37942</v>
      </c>
      <c r="G1557" s="8" t="s">
        <v>43188</v>
      </c>
      <c r="H1557" s="8" t="s">
        <v>43188</v>
      </c>
      <c r="I1557" s="121" t="s">
        <v>972</v>
      </c>
      <c r="J1557" s="8" t="s">
        <v>43189</v>
      </c>
    </row>
    <row r="1558" spans="1:10" ht="60.75" x14ac:dyDescent="0.35">
      <c r="A1558" s="8">
        <v>1553</v>
      </c>
      <c r="B1558" s="108" t="s">
        <v>39883</v>
      </c>
      <c r="C1558" s="8" t="s">
        <v>42281</v>
      </c>
      <c r="D1558" s="139">
        <v>24802.6</v>
      </c>
      <c r="E1558" s="139">
        <v>24802.6</v>
      </c>
      <c r="F1558" s="14" t="s">
        <v>37942</v>
      </c>
      <c r="G1558" s="8" t="s">
        <v>43190</v>
      </c>
      <c r="H1558" s="8" t="s">
        <v>43190</v>
      </c>
      <c r="I1558" s="121" t="s">
        <v>972</v>
      </c>
      <c r="J1558" s="8" t="s">
        <v>43191</v>
      </c>
    </row>
    <row r="1559" spans="1:10" ht="60.75" x14ac:dyDescent="0.35">
      <c r="A1559" s="8">
        <v>1554</v>
      </c>
      <c r="B1559" s="108" t="s">
        <v>27712</v>
      </c>
      <c r="C1559" s="8" t="s">
        <v>42281</v>
      </c>
      <c r="D1559" s="139">
        <v>20062.5</v>
      </c>
      <c r="E1559" s="139">
        <v>20062.5</v>
      </c>
      <c r="F1559" s="14" t="s">
        <v>37942</v>
      </c>
      <c r="G1559" s="8" t="s">
        <v>43192</v>
      </c>
      <c r="H1559" s="8" t="s">
        <v>43192</v>
      </c>
      <c r="I1559" s="121" t="s">
        <v>972</v>
      </c>
      <c r="J1559" s="8" t="s">
        <v>43193</v>
      </c>
    </row>
    <row r="1560" spans="1:10" ht="162" x14ac:dyDescent="0.35">
      <c r="A1560" s="8">
        <v>1555</v>
      </c>
      <c r="B1560" s="108" t="s">
        <v>43194</v>
      </c>
      <c r="C1560" s="8" t="s">
        <v>42281</v>
      </c>
      <c r="D1560" s="139">
        <v>10000</v>
      </c>
      <c r="E1560" s="139">
        <v>10000</v>
      </c>
      <c r="F1560" s="14" t="s">
        <v>37942</v>
      </c>
      <c r="G1560" s="8" t="s">
        <v>43195</v>
      </c>
      <c r="H1560" s="8" t="s">
        <v>43195</v>
      </c>
      <c r="I1560" s="121" t="s">
        <v>972</v>
      </c>
      <c r="J1560" s="8" t="s">
        <v>43196</v>
      </c>
    </row>
    <row r="1561" spans="1:10" ht="60.75" x14ac:dyDescent="0.35">
      <c r="A1561" s="8">
        <v>1556</v>
      </c>
      <c r="B1561" s="108" t="s">
        <v>42386</v>
      </c>
      <c r="C1561" s="8" t="s">
        <v>42281</v>
      </c>
      <c r="D1561" s="139">
        <v>18300</v>
      </c>
      <c r="E1561" s="139">
        <v>29752</v>
      </c>
      <c r="F1561" s="14" t="s">
        <v>37942</v>
      </c>
      <c r="G1561" s="8" t="s">
        <v>43197</v>
      </c>
      <c r="H1561" s="8" t="s">
        <v>43197</v>
      </c>
      <c r="I1561" s="121" t="s">
        <v>972</v>
      </c>
      <c r="J1561" s="8" t="s">
        <v>43198</v>
      </c>
    </row>
    <row r="1562" spans="1:10" ht="141.75" x14ac:dyDescent="0.35">
      <c r="A1562" s="8">
        <v>1557</v>
      </c>
      <c r="B1562" s="108" t="s">
        <v>43199</v>
      </c>
      <c r="C1562" s="8" t="s">
        <v>42281</v>
      </c>
      <c r="D1562" s="139">
        <v>6500</v>
      </c>
      <c r="E1562" s="139">
        <v>6500</v>
      </c>
      <c r="F1562" s="14" t="s">
        <v>37942</v>
      </c>
      <c r="G1562" s="8" t="s">
        <v>43200</v>
      </c>
      <c r="H1562" s="8" t="s">
        <v>43200</v>
      </c>
      <c r="I1562" s="121" t="s">
        <v>972</v>
      </c>
      <c r="J1562" s="8" t="s">
        <v>43201</v>
      </c>
    </row>
    <row r="1563" spans="1:10" ht="81" x14ac:dyDescent="0.35">
      <c r="A1563" s="8">
        <v>1558</v>
      </c>
      <c r="B1563" s="108" t="s">
        <v>43202</v>
      </c>
      <c r="C1563" s="8" t="s">
        <v>42281</v>
      </c>
      <c r="D1563" s="139">
        <v>85386</v>
      </c>
      <c r="E1563" s="139">
        <v>85386</v>
      </c>
      <c r="F1563" s="14" t="s">
        <v>37942</v>
      </c>
      <c r="G1563" s="8" t="s">
        <v>43203</v>
      </c>
      <c r="H1563" s="8" t="s">
        <v>43203</v>
      </c>
      <c r="I1563" s="121" t="s">
        <v>972</v>
      </c>
      <c r="J1563" s="8" t="s">
        <v>43204</v>
      </c>
    </row>
    <row r="1564" spans="1:10" ht="60.75" x14ac:dyDescent="0.35">
      <c r="A1564" s="8">
        <v>1559</v>
      </c>
      <c r="B1564" s="108" t="s">
        <v>42523</v>
      </c>
      <c r="C1564" s="8" t="s">
        <v>42281</v>
      </c>
      <c r="D1564" s="139">
        <v>34325.599999999999</v>
      </c>
      <c r="E1564" s="139">
        <v>34357.699999999997</v>
      </c>
      <c r="F1564" s="14" t="s">
        <v>37942</v>
      </c>
      <c r="G1564" s="8" t="s">
        <v>42610</v>
      </c>
      <c r="H1564" s="8" t="s">
        <v>42610</v>
      </c>
      <c r="I1564" s="121" t="s">
        <v>972</v>
      </c>
      <c r="J1564" s="8" t="s">
        <v>43205</v>
      </c>
    </row>
    <row r="1565" spans="1:10" ht="101.25" x14ac:dyDescent="0.35">
      <c r="A1565" s="8">
        <v>1560</v>
      </c>
      <c r="B1565" s="108" t="s">
        <v>43206</v>
      </c>
      <c r="C1565" s="8" t="s">
        <v>42281</v>
      </c>
      <c r="D1565" s="139">
        <v>53928</v>
      </c>
      <c r="E1565" s="139">
        <v>55212</v>
      </c>
      <c r="F1565" s="14" t="s">
        <v>37942</v>
      </c>
      <c r="G1565" s="8" t="s">
        <v>43207</v>
      </c>
      <c r="H1565" s="8" t="s">
        <v>43207</v>
      </c>
      <c r="I1565" s="121" t="s">
        <v>972</v>
      </c>
      <c r="J1565" s="8" t="s">
        <v>43208</v>
      </c>
    </row>
    <row r="1566" spans="1:10" ht="81" x14ac:dyDescent="0.35">
      <c r="A1566" s="8">
        <v>1561</v>
      </c>
      <c r="B1566" s="108" t="s">
        <v>43209</v>
      </c>
      <c r="C1566" s="8" t="s">
        <v>42281</v>
      </c>
      <c r="D1566" s="139">
        <v>18553.8</v>
      </c>
      <c r="E1566" s="139">
        <v>19620</v>
      </c>
      <c r="F1566" s="14" t="s">
        <v>37942</v>
      </c>
      <c r="G1566" s="8" t="s">
        <v>43210</v>
      </c>
      <c r="H1566" s="8" t="s">
        <v>43210</v>
      </c>
      <c r="I1566" s="121" t="s">
        <v>972</v>
      </c>
      <c r="J1566" s="8" t="s">
        <v>43211</v>
      </c>
    </row>
    <row r="1567" spans="1:10" ht="101.25" x14ac:dyDescent="0.35">
      <c r="A1567" s="8">
        <v>1562</v>
      </c>
      <c r="B1567" s="108" t="s">
        <v>43212</v>
      </c>
      <c r="C1567" s="8" t="s">
        <v>42281</v>
      </c>
      <c r="D1567" s="139">
        <v>35310</v>
      </c>
      <c r="E1567" s="139">
        <v>37095</v>
      </c>
      <c r="F1567" s="14" t="s">
        <v>37942</v>
      </c>
      <c r="G1567" s="8" t="s">
        <v>43213</v>
      </c>
      <c r="H1567" s="8" t="s">
        <v>43213</v>
      </c>
      <c r="I1567" s="121" t="s">
        <v>972</v>
      </c>
      <c r="J1567" s="8" t="s">
        <v>43214</v>
      </c>
    </row>
    <row r="1568" spans="1:10" ht="81" x14ac:dyDescent="0.35">
      <c r="A1568" s="8">
        <v>1563</v>
      </c>
      <c r="B1568" s="108" t="s">
        <v>43215</v>
      </c>
      <c r="C1568" s="8" t="s">
        <v>42281</v>
      </c>
      <c r="D1568" s="139">
        <v>38000</v>
      </c>
      <c r="E1568" s="139">
        <v>43442</v>
      </c>
      <c r="F1568" s="14" t="s">
        <v>37942</v>
      </c>
      <c r="G1568" s="8" t="s">
        <v>43216</v>
      </c>
      <c r="H1568" s="8" t="s">
        <v>43216</v>
      </c>
      <c r="I1568" s="121" t="s">
        <v>972</v>
      </c>
      <c r="J1568" s="8" t="s">
        <v>43217</v>
      </c>
    </row>
    <row r="1569" spans="1:10" ht="60.75" x14ac:dyDescent="0.35">
      <c r="A1569" s="8">
        <v>1564</v>
      </c>
      <c r="B1569" s="108" t="s">
        <v>42386</v>
      </c>
      <c r="C1569" s="8" t="s">
        <v>42281</v>
      </c>
      <c r="D1569" s="139">
        <v>27800</v>
      </c>
      <c r="E1569" s="139">
        <v>32450</v>
      </c>
      <c r="F1569" s="14" t="s">
        <v>37942</v>
      </c>
      <c r="G1569" s="8" t="s">
        <v>43218</v>
      </c>
      <c r="H1569" s="8" t="s">
        <v>43218</v>
      </c>
      <c r="I1569" s="121" t="s">
        <v>972</v>
      </c>
      <c r="J1569" s="8" t="s">
        <v>43219</v>
      </c>
    </row>
    <row r="1570" spans="1:10" ht="81" x14ac:dyDescent="0.35">
      <c r="A1570" s="8">
        <v>1565</v>
      </c>
      <c r="B1570" s="108" t="s">
        <v>43220</v>
      </c>
      <c r="C1570" s="8" t="s">
        <v>42281</v>
      </c>
      <c r="D1570" s="139">
        <v>10539.5</v>
      </c>
      <c r="E1570" s="139">
        <v>10575</v>
      </c>
      <c r="F1570" s="14" t="s">
        <v>37942</v>
      </c>
      <c r="G1570" s="8" t="s">
        <v>43221</v>
      </c>
      <c r="H1570" s="8" t="s">
        <v>43221</v>
      </c>
      <c r="I1570" s="121" t="s">
        <v>972</v>
      </c>
      <c r="J1570" s="8" t="s">
        <v>43222</v>
      </c>
    </row>
    <row r="1571" spans="1:10" ht="101.25" x14ac:dyDescent="0.35">
      <c r="A1571" s="8">
        <v>1566</v>
      </c>
      <c r="B1571" s="108" t="s">
        <v>42386</v>
      </c>
      <c r="C1571" s="8" t="s">
        <v>42281</v>
      </c>
      <c r="D1571" s="139">
        <v>5550</v>
      </c>
      <c r="E1571" s="139">
        <v>5550</v>
      </c>
      <c r="F1571" s="14" t="s">
        <v>37942</v>
      </c>
      <c r="G1571" s="8" t="s">
        <v>43223</v>
      </c>
      <c r="H1571" s="8" t="s">
        <v>43223</v>
      </c>
      <c r="I1571" s="121" t="s">
        <v>972</v>
      </c>
      <c r="J1571" s="8" t="s">
        <v>43224</v>
      </c>
    </row>
    <row r="1572" spans="1:10" ht="81" x14ac:dyDescent="0.35">
      <c r="A1572" s="8">
        <v>1567</v>
      </c>
      <c r="B1572" s="434" t="s">
        <v>46115</v>
      </c>
      <c r="C1572" s="430" t="s">
        <v>44424</v>
      </c>
      <c r="D1572" s="441">
        <v>325000</v>
      </c>
      <c r="E1572" s="441">
        <v>325000</v>
      </c>
      <c r="F1572" s="8" t="s">
        <v>938</v>
      </c>
      <c r="G1572" s="8" t="s">
        <v>46116</v>
      </c>
      <c r="H1572" s="8" t="s">
        <v>46116</v>
      </c>
      <c r="I1572" s="8" t="s">
        <v>44426</v>
      </c>
      <c r="J1572" s="113" t="s">
        <v>46117</v>
      </c>
    </row>
    <row r="1573" spans="1:10" ht="60.75" x14ac:dyDescent="0.35">
      <c r="A1573" s="8">
        <v>1568</v>
      </c>
      <c r="B1573" s="12" t="s">
        <v>44580</v>
      </c>
      <c r="C1573" s="8" t="s">
        <v>44424</v>
      </c>
      <c r="D1573" s="19">
        <v>452610</v>
      </c>
      <c r="E1573" s="19">
        <v>452610</v>
      </c>
      <c r="F1573" s="18" t="s">
        <v>938</v>
      </c>
      <c r="G1573" s="18" t="s">
        <v>46118</v>
      </c>
      <c r="H1573" s="18" t="s">
        <v>46118</v>
      </c>
      <c r="I1573" s="8" t="s">
        <v>44582</v>
      </c>
      <c r="J1573" s="18" t="s">
        <v>46119</v>
      </c>
    </row>
    <row r="1574" spans="1:10" ht="81" x14ac:dyDescent="0.35">
      <c r="A1574" s="8">
        <v>1569</v>
      </c>
      <c r="B1574" s="12" t="s">
        <v>44615</v>
      </c>
      <c r="C1574" s="8" t="s">
        <v>44424</v>
      </c>
      <c r="D1574" s="19">
        <v>1096750</v>
      </c>
      <c r="E1574" s="19">
        <v>1096750</v>
      </c>
      <c r="F1574" s="18" t="s">
        <v>46120</v>
      </c>
      <c r="G1574" s="18" t="s">
        <v>46121</v>
      </c>
      <c r="H1574" s="18" t="s">
        <v>46121</v>
      </c>
      <c r="I1574" s="8" t="s">
        <v>44582</v>
      </c>
      <c r="J1574" s="18" t="s">
        <v>46122</v>
      </c>
    </row>
    <row r="1575" spans="1:10" ht="60.75" x14ac:dyDescent="0.35">
      <c r="A1575" s="8">
        <v>1570</v>
      </c>
      <c r="B1575" s="12" t="s">
        <v>44580</v>
      </c>
      <c r="C1575" s="8" t="s">
        <v>44424</v>
      </c>
      <c r="D1575" s="19">
        <v>486438.05</v>
      </c>
      <c r="E1575" s="19">
        <v>486438.05</v>
      </c>
      <c r="F1575" s="18" t="s">
        <v>938</v>
      </c>
      <c r="G1575" s="18" t="s">
        <v>46123</v>
      </c>
      <c r="H1575" s="18" t="s">
        <v>46123</v>
      </c>
      <c r="I1575" s="8" t="s">
        <v>44582</v>
      </c>
      <c r="J1575" s="18" t="s">
        <v>46124</v>
      </c>
    </row>
    <row r="1576" spans="1:10" ht="81" x14ac:dyDescent="0.35">
      <c r="A1576" s="8">
        <v>1571</v>
      </c>
      <c r="B1576" s="12" t="s">
        <v>44580</v>
      </c>
      <c r="C1576" s="8" t="s">
        <v>44424</v>
      </c>
      <c r="D1576" s="19">
        <v>95658</v>
      </c>
      <c r="E1576" s="19">
        <v>268356</v>
      </c>
      <c r="F1576" s="18" t="s">
        <v>938</v>
      </c>
      <c r="G1576" s="18" t="s">
        <v>45529</v>
      </c>
      <c r="H1576" s="18" t="s">
        <v>45529</v>
      </c>
      <c r="I1576" s="8" t="s">
        <v>44582</v>
      </c>
      <c r="J1576" s="18" t="s">
        <v>46125</v>
      </c>
    </row>
    <row r="1577" spans="1:10" ht="81" x14ac:dyDescent="0.35">
      <c r="A1577" s="8">
        <v>1572</v>
      </c>
      <c r="B1577" s="12" t="s">
        <v>44618</v>
      </c>
      <c r="C1577" s="8" t="s">
        <v>44424</v>
      </c>
      <c r="D1577" s="19">
        <v>496094.8</v>
      </c>
      <c r="E1577" s="19">
        <v>496094.8</v>
      </c>
      <c r="F1577" s="18" t="s">
        <v>938</v>
      </c>
      <c r="G1577" s="18" t="s">
        <v>46126</v>
      </c>
      <c r="H1577" s="18" t="s">
        <v>46126</v>
      </c>
      <c r="I1577" s="8" t="s">
        <v>44582</v>
      </c>
      <c r="J1577" s="18" t="s">
        <v>46127</v>
      </c>
    </row>
    <row r="1578" spans="1:10" ht="81" x14ac:dyDescent="0.35">
      <c r="A1578" s="8">
        <v>1573</v>
      </c>
      <c r="B1578" s="108" t="s">
        <v>42523</v>
      </c>
      <c r="C1578" s="8" t="s">
        <v>42281</v>
      </c>
      <c r="D1578" s="139">
        <v>87950</v>
      </c>
      <c r="E1578" s="139">
        <v>176000</v>
      </c>
      <c r="F1578" s="14" t="s">
        <v>37942</v>
      </c>
      <c r="G1578" s="8" t="s">
        <v>43225</v>
      </c>
      <c r="H1578" s="8" t="s">
        <v>43225</v>
      </c>
      <c r="I1578" s="121" t="s">
        <v>972</v>
      </c>
      <c r="J1578" s="8" t="s">
        <v>43226</v>
      </c>
    </row>
    <row r="1579" spans="1:10" ht="60.75" x14ac:dyDescent="0.35">
      <c r="A1579" s="8">
        <v>1574</v>
      </c>
      <c r="B1579" s="108" t="s">
        <v>42520</v>
      </c>
      <c r="C1579" s="8" t="s">
        <v>42281</v>
      </c>
      <c r="D1579" s="139">
        <v>31650</v>
      </c>
      <c r="E1579" s="139">
        <v>32929</v>
      </c>
      <c r="F1579" s="14" t="s">
        <v>37942</v>
      </c>
      <c r="G1579" s="8" t="s">
        <v>43227</v>
      </c>
      <c r="H1579" s="8" t="s">
        <v>43227</v>
      </c>
      <c r="I1579" s="121" t="s">
        <v>972</v>
      </c>
      <c r="J1579" s="8" t="s">
        <v>43228</v>
      </c>
    </row>
    <row r="1580" spans="1:10" ht="81" x14ac:dyDescent="0.35">
      <c r="A1580" s="8">
        <v>1575</v>
      </c>
      <c r="B1580" s="108" t="s">
        <v>43229</v>
      </c>
      <c r="C1580" s="8" t="s">
        <v>42281</v>
      </c>
      <c r="D1580" s="139">
        <v>12840</v>
      </c>
      <c r="E1580" s="139">
        <v>34989</v>
      </c>
      <c r="F1580" s="14" t="s">
        <v>37942</v>
      </c>
      <c r="G1580" s="8" t="s">
        <v>43230</v>
      </c>
      <c r="H1580" s="8" t="s">
        <v>43230</v>
      </c>
      <c r="I1580" s="121" t="s">
        <v>972</v>
      </c>
      <c r="J1580" s="8" t="s">
        <v>43231</v>
      </c>
    </row>
    <row r="1581" spans="1:10" ht="101.25" x14ac:dyDescent="0.35">
      <c r="A1581" s="8">
        <v>1576</v>
      </c>
      <c r="B1581" s="108" t="s">
        <v>43232</v>
      </c>
      <c r="C1581" s="8" t="s">
        <v>42281</v>
      </c>
      <c r="D1581" s="139">
        <v>10486</v>
      </c>
      <c r="E1581" s="139">
        <v>10486</v>
      </c>
      <c r="F1581" s="14" t="s">
        <v>37942</v>
      </c>
      <c r="G1581" s="8" t="s">
        <v>43233</v>
      </c>
      <c r="H1581" s="8" t="s">
        <v>43233</v>
      </c>
      <c r="I1581" s="121" t="s">
        <v>972</v>
      </c>
      <c r="J1581" s="8" t="s">
        <v>43234</v>
      </c>
    </row>
    <row r="1582" spans="1:10" ht="60.75" x14ac:dyDescent="0.35">
      <c r="A1582" s="8">
        <v>1577</v>
      </c>
      <c r="B1582" s="16" t="s">
        <v>21661</v>
      </c>
      <c r="C1582" s="8" t="s">
        <v>38633</v>
      </c>
      <c r="D1582" s="19">
        <v>802.5</v>
      </c>
      <c r="E1582" s="19">
        <v>802.5</v>
      </c>
      <c r="F1582" s="18" t="s">
        <v>37942</v>
      </c>
      <c r="G1582" s="8" t="s">
        <v>39662</v>
      </c>
      <c r="H1582" s="8" t="s">
        <v>39662</v>
      </c>
      <c r="I1582" s="401" t="s">
        <v>38635</v>
      </c>
      <c r="J1582" s="8" t="s">
        <v>39663</v>
      </c>
    </row>
    <row r="1583" spans="1:10" ht="60.75" x14ac:dyDescent="0.35">
      <c r="A1583" s="8">
        <v>1578</v>
      </c>
      <c r="B1583" s="89" t="s">
        <v>30240</v>
      </c>
      <c r="C1583" s="63" t="s">
        <v>28712</v>
      </c>
      <c r="D1583" s="94">
        <v>49742.16</v>
      </c>
      <c r="E1583" s="94">
        <v>49742.16</v>
      </c>
      <c r="F1583" s="63" t="s">
        <v>37942</v>
      </c>
      <c r="G1583" s="400" t="s">
        <v>33726</v>
      </c>
      <c r="H1583" s="400" t="s">
        <v>33726</v>
      </c>
      <c r="I1583" s="400" t="s">
        <v>28714</v>
      </c>
      <c r="J1583" s="18" t="s">
        <v>33727</v>
      </c>
    </row>
    <row r="1584" spans="1:10" ht="60.75" x14ac:dyDescent="0.35">
      <c r="A1584" s="8">
        <v>1579</v>
      </c>
      <c r="B1584" s="16" t="s">
        <v>33728</v>
      </c>
      <c r="C1584" s="18" t="s">
        <v>28712</v>
      </c>
      <c r="D1584" s="19">
        <v>42800</v>
      </c>
      <c r="E1584" s="19">
        <v>42800</v>
      </c>
      <c r="F1584" s="18" t="s">
        <v>37942</v>
      </c>
      <c r="G1584" s="306" t="s">
        <v>33729</v>
      </c>
      <c r="H1584" s="306" t="s">
        <v>33729</v>
      </c>
      <c r="I1584" s="306" t="s">
        <v>28714</v>
      </c>
      <c r="J1584" s="18" t="s">
        <v>33730</v>
      </c>
    </row>
    <row r="1585" spans="1:10" ht="101.25" x14ac:dyDescent="0.35">
      <c r="A1585" s="8">
        <v>1580</v>
      </c>
      <c r="B1585" s="53" t="s">
        <v>33731</v>
      </c>
      <c r="C1585" s="18" t="s">
        <v>28712</v>
      </c>
      <c r="D1585" s="54">
        <v>4950000</v>
      </c>
      <c r="E1585" s="54">
        <v>4929353</v>
      </c>
      <c r="F1585" s="51" t="s">
        <v>626</v>
      </c>
      <c r="G1585" s="305" t="s">
        <v>33732</v>
      </c>
      <c r="H1585" s="305" t="s">
        <v>33732</v>
      </c>
      <c r="I1585" s="305" t="s">
        <v>972</v>
      </c>
      <c r="J1585" s="18" t="s">
        <v>33733</v>
      </c>
    </row>
    <row r="1586" spans="1:10" ht="81" x14ac:dyDescent="0.35">
      <c r="A1586" s="8">
        <v>1581</v>
      </c>
      <c r="B1586" s="53" t="s">
        <v>33734</v>
      </c>
      <c r="C1586" s="18" t="s">
        <v>28712</v>
      </c>
      <c r="D1586" s="54">
        <v>45000</v>
      </c>
      <c r="E1586" s="54">
        <v>45000</v>
      </c>
      <c r="F1586" s="51" t="s">
        <v>37942</v>
      </c>
      <c r="G1586" s="305" t="s">
        <v>33735</v>
      </c>
      <c r="H1586" s="305" t="s">
        <v>33735</v>
      </c>
      <c r="I1586" s="305" t="s">
        <v>28714</v>
      </c>
      <c r="J1586" s="18" t="s">
        <v>33736</v>
      </c>
    </row>
    <row r="1587" spans="1:10" ht="60.75" x14ac:dyDescent="0.35">
      <c r="A1587" s="8">
        <v>1582</v>
      </c>
      <c r="B1587" s="16" t="s">
        <v>27676</v>
      </c>
      <c r="C1587" s="111" t="s">
        <v>26822</v>
      </c>
      <c r="D1587" s="19">
        <v>8000</v>
      </c>
      <c r="E1587" s="19">
        <v>8000</v>
      </c>
      <c r="F1587" s="18" t="s">
        <v>37942</v>
      </c>
      <c r="G1587" s="18" t="s">
        <v>28126</v>
      </c>
      <c r="H1587" s="18" t="s">
        <v>28126</v>
      </c>
      <c r="I1587" s="261" t="s">
        <v>185</v>
      </c>
      <c r="J1587" s="18" t="s">
        <v>28127</v>
      </c>
    </row>
    <row r="1588" spans="1:10" ht="60.75" x14ac:dyDescent="0.35">
      <c r="A1588" s="8">
        <v>1583</v>
      </c>
      <c r="B1588" s="16" t="s">
        <v>28128</v>
      </c>
      <c r="C1588" s="111" t="s">
        <v>26822</v>
      </c>
      <c r="D1588" s="19">
        <v>7200</v>
      </c>
      <c r="E1588" s="19">
        <v>7200</v>
      </c>
      <c r="F1588" s="18" t="s">
        <v>37942</v>
      </c>
      <c r="G1588" s="18" t="s">
        <v>28129</v>
      </c>
      <c r="H1588" s="18" t="s">
        <v>28129</v>
      </c>
      <c r="I1588" s="261" t="s">
        <v>185</v>
      </c>
      <c r="J1588" s="18" t="s">
        <v>28130</v>
      </c>
    </row>
    <row r="1589" spans="1:10" ht="40.5" x14ac:dyDescent="0.35">
      <c r="A1589" s="8">
        <v>1584</v>
      </c>
      <c r="B1589" s="289" t="s">
        <v>25671</v>
      </c>
      <c r="C1589" s="266" t="s">
        <v>24422</v>
      </c>
      <c r="D1589" s="293">
        <v>600</v>
      </c>
      <c r="E1589" s="293">
        <v>600</v>
      </c>
      <c r="F1589" s="263" t="s">
        <v>938</v>
      </c>
      <c r="G1589" s="14" t="s">
        <v>25723</v>
      </c>
      <c r="H1589" s="14" t="s">
        <v>25723</v>
      </c>
      <c r="I1589" s="268" t="s">
        <v>1899</v>
      </c>
      <c r="J1589" s="269" t="s">
        <v>28131</v>
      </c>
    </row>
    <row r="1590" spans="1:10" ht="60.75" x14ac:dyDescent="0.35">
      <c r="A1590" s="8">
        <v>1585</v>
      </c>
      <c r="B1590" s="124" t="s">
        <v>16945</v>
      </c>
      <c r="C1590" s="114" t="s">
        <v>949</v>
      </c>
      <c r="D1590" s="132">
        <v>14523</v>
      </c>
      <c r="E1590" s="132">
        <v>14523</v>
      </c>
      <c r="F1590" s="114" t="s">
        <v>938</v>
      </c>
      <c r="G1590" s="114" t="s">
        <v>16946</v>
      </c>
      <c r="H1590" s="114" t="s">
        <v>16946</v>
      </c>
      <c r="I1590" s="115" t="s">
        <v>951</v>
      </c>
      <c r="J1590" s="116" t="s">
        <v>16947</v>
      </c>
    </row>
    <row r="1591" spans="1:10" ht="40.5" x14ac:dyDescent="0.35">
      <c r="A1591" s="8">
        <v>1586</v>
      </c>
      <c r="B1591" s="124" t="s">
        <v>16948</v>
      </c>
      <c r="C1591" s="114" t="s">
        <v>949</v>
      </c>
      <c r="D1591" s="132">
        <v>1550</v>
      </c>
      <c r="E1591" s="132">
        <v>1550</v>
      </c>
      <c r="F1591" s="114" t="s">
        <v>938</v>
      </c>
      <c r="G1591" s="114" t="s">
        <v>16949</v>
      </c>
      <c r="H1591" s="114" t="s">
        <v>16949</v>
      </c>
      <c r="I1591" s="115" t="s">
        <v>951</v>
      </c>
      <c r="J1591" s="116" t="s">
        <v>16950</v>
      </c>
    </row>
    <row r="1592" spans="1:10" ht="40.5" x14ac:dyDescent="0.35">
      <c r="A1592" s="8">
        <v>1587</v>
      </c>
      <c r="B1592" s="124" t="s">
        <v>16951</v>
      </c>
      <c r="C1592" s="114" t="s">
        <v>949</v>
      </c>
      <c r="D1592" s="132">
        <v>3080</v>
      </c>
      <c r="E1592" s="132">
        <v>3080</v>
      </c>
      <c r="F1592" s="114" t="s">
        <v>938</v>
      </c>
      <c r="G1592" s="114" t="s">
        <v>16952</v>
      </c>
      <c r="H1592" s="114" t="s">
        <v>16952</v>
      </c>
      <c r="I1592" s="115" t="s">
        <v>951</v>
      </c>
      <c r="J1592" s="116" t="s">
        <v>16953</v>
      </c>
    </row>
    <row r="1593" spans="1:10" ht="40.5" x14ac:dyDescent="0.35">
      <c r="A1593" s="8">
        <v>1588</v>
      </c>
      <c r="B1593" s="124" t="s">
        <v>16954</v>
      </c>
      <c r="C1593" s="114" t="s">
        <v>949</v>
      </c>
      <c r="D1593" s="132">
        <v>2900</v>
      </c>
      <c r="E1593" s="132">
        <v>2900</v>
      </c>
      <c r="F1593" s="114" t="s">
        <v>938</v>
      </c>
      <c r="G1593" s="114" t="s">
        <v>16955</v>
      </c>
      <c r="H1593" s="114" t="s">
        <v>16955</v>
      </c>
      <c r="I1593" s="115" t="s">
        <v>951</v>
      </c>
      <c r="J1593" s="116" t="s">
        <v>16956</v>
      </c>
    </row>
    <row r="1594" spans="1:10" ht="40.5" x14ac:dyDescent="0.35">
      <c r="A1594" s="8">
        <v>1589</v>
      </c>
      <c r="B1594" s="124" t="s">
        <v>16957</v>
      </c>
      <c r="C1594" s="114" t="s">
        <v>949</v>
      </c>
      <c r="D1594" s="132">
        <v>870</v>
      </c>
      <c r="E1594" s="132">
        <v>870</v>
      </c>
      <c r="F1594" s="114" t="s">
        <v>938</v>
      </c>
      <c r="G1594" s="114" t="s">
        <v>16958</v>
      </c>
      <c r="H1594" s="114" t="s">
        <v>16958</v>
      </c>
      <c r="I1594" s="115" t="s">
        <v>951</v>
      </c>
      <c r="J1594" s="116" t="s">
        <v>16959</v>
      </c>
    </row>
    <row r="1595" spans="1:10" ht="60.75" x14ac:dyDescent="0.35">
      <c r="A1595" s="8">
        <v>1590</v>
      </c>
      <c r="B1595" s="124" t="s">
        <v>16059</v>
      </c>
      <c r="C1595" s="114" t="s">
        <v>949</v>
      </c>
      <c r="D1595" s="132">
        <v>32000</v>
      </c>
      <c r="E1595" s="132">
        <v>32000</v>
      </c>
      <c r="F1595" s="114" t="s">
        <v>938</v>
      </c>
      <c r="G1595" s="114" t="s">
        <v>3307</v>
      </c>
      <c r="H1595" s="114" t="s">
        <v>3307</v>
      </c>
      <c r="I1595" s="115" t="s">
        <v>951</v>
      </c>
      <c r="J1595" s="116" t="s">
        <v>16960</v>
      </c>
    </row>
    <row r="1596" spans="1:10" ht="40.5" x14ac:dyDescent="0.35">
      <c r="A1596" s="8">
        <v>1591</v>
      </c>
      <c r="B1596" s="124" t="s">
        <v>16961</v>
      </c>
      <c r="C1596" s="114" t="s">
        <v>949</v>
      </c>
      <c r="D1596" s="132">
        <v>7000</v>
      </c>
      <c r="E1596" s="132">
        <v>7000</v>
      </c>
      <c r="F1596" s="114" t="s">
        <v>938</v>
      </c>
      <c r="G1596" s="114" t="s">
        <v>16962</v>
      </c>
      <c r="H1596" s="114" t="s">
        <v>16962</v>
      </c>
      <c r="I1596" s="115" t="s">
        <v>951</v>
      </c>
      <c r="J1596" s="116" t="s">
        <v>16963</v>
      </c>
    </row>
    <row r="1597" spans="1:10" ht="40.5" x14ac:dyDescent="0.35">
      <c r="A1597" s="8">
        <v>1592</v>
      </c>
      <c r="B1597" s="124" t="s">
        <v>16964</v>
      </c>
      <c r="C1597" s="114" t="s">
        <v>949</v>
      </c>
      <c r="D1597" s="132">
        <v>28248</v>
      </c>
      <c r="E1597" s="132">
        <v>28248</v>
      </c>
      <c r="F1597" s="114" t="s">
        <v>938</v>
      </c>
      <c r="G1597" s="114" t="s">
        <v>16965</v>
      </c>
      <c r="H1597" s="114" t="s">
        <v>16965</v>
      </c>
      <c r="I1597" s="115" t="s">
        <v>951</v>
      </c>
      <c r="J1597" s="116" t="s">
        <v>16966</v>
      </c>
    </row>
    <row r="1598" spans="1:10" ht="101.25" x14ac:dyDescent="0.35">
      <c r="A1598" s="8">
        <v>1593</v>
      </c>
      <c r="B1598" s="124" t="s">
        <v>15854</v>
      </c>
      <c r="C1598" s="114" t="s">
        <v>949</v>
      </c>
      <c r="D1598" s="132">
        <v>9000</v>
      </c>
      <c r="E1598" s="132">
        <v>9000</v>
      </c>
      <c r="F1598" s="114" t="s">
        <v>938</v>
      </c>
      <c r="G1598" s="114" t="s">
        <v>13298</v>
      </c>
      <c r="H1598" s="114" t="s">
        <v>13298</v>
      </c>
      <c r="I1598" s="116" t="s">
        <v>951</v>
      </c>
      <c r="J1598" s="116" t="s">
        <v>16967</v>
      </c>
    </row>
    <row r="1599" spans="1:10" ht="101.25" x14ac:dyDescent="0.35">
      <c r="A1599" s="8">
        <v>1594</v>
      </c>
      <c r="B1599" s="124" t="s">
        <v>15470</v>
      </c>
      <c r="C1599" s="114" t="s">
        <v>949</v>
      </c>
      <c r="D1599" s="132">
        <v>13500</v>
      </c>
      <c r="E1599" s="132">
        <v>13500</v>
      </c>
      <c r="F1599" s="114" t="s">
        <v>938</v>
      </c>
      <c r="G1599" s="114" t="s">
        <v>11932</v>
      </c>
      <c r="H1599" s="114" t="s">
        <v>11932</v>
      </c>
      <c r="I1599" s="115" t="s">
        <v>951</v>
      </c>
      <c r="J1599" s="116" t="s">
        <v>16968</v>
      </c>
    </row>
    <row r="1600" spans="1:10" ht="101.25" x14ac:dyDescent="0.35">
      <c r="A1600" s="8">
        <v>1595</v>
      </c>
      <c r="B1600" s="124" t="s">
        <v>15389</v>
      </c>
      <c r="C1600" s="114" t="s">
        <v>949</v>
      </c>
      <c r="D1600" s="132">
        <v>9000</v>
      </c>
      <c r="E1600" s="132">
        <v>9000</v>
      </c>
      <c r="F1600" s="114" t="s">
        <v>938</v>
      </c>
      <c r="G1600" s="114" t="s">
        <v>11931</v>
      </c>
      <c r="H1600" s="114" t="s">
        <v>11931</v>
      </c>
      <c r="I1600" s="115" t="s">
        <v>951</v>
      </c>
      <c r="J1600" s="116" t="s">
        <v>16969</v>
      </c>
    </row>
    <row r="1601" spans="1:10" ht="40.5" x14ac:dyDescent="0.35">
      <c r="A1601" s="8">
        <v>1596</v>
      </c>
      <c r="B1601" s="124" t="s">
        <v>16970</v>
      </c>
      <c r="C1601" s="114" t="s">
        <v>949</v>
      </c>
      <c r="D1601" s="132">
        <v>96300</v>
      </c>
      <c r="E1601" s="132">
        <v>96300</v>
      </c>
      <c r="F1601" s="114" t="s">
        <v>938</v>
      </c>
      <c r="G1601" s="114" t="s">
        <v>16971</v>
      </c>
      <c r="H1601" s="114" t="s">
        <v>16971</v>
      </c>
      <c r="I1601" s="115" t="s">
        <v>951</v>
      </c>
      <c r="J1601" s="116" t="s">
        <v>16972</v>
      </c>
    </row>
    <row r="1602" spans="1:10" ht="60.75" x14ac:dyDescent="0.35">
      <c r="A1602" s="8">
        <v>1597</v>
      </c>
      <c r="B1602" s="124" t="s">
        <v>16973</v>
      </c>
      <c r="C1602" s="114" t="s">
        <v>949</v>
      </c>
      <c r="D1602" s="132">
        <v>15000</v>
      </c>
      <c r="E1602" s="132">
        <v>15000</v>
      </c>
      <c r="F1602" s="114" t="s">
        <v>938</v>
      </c>
      <c r="G1602" s="114" t="s">
        <v>16974</v>
      </c>
      <c r="H1602" s="114" t="s">
        <v>16974</v>
      </c>
      <c r="I1602" s="115" t="s">
        <v>951</v>
      </c>
      <c r="J1602" s="116" t="s">
        <v>16975</v>
      </c>
    </row>
    <row r="1603" spans="1:10" ht="60.75" x14ac:dyDescent="0.35">
      <c r="A1603" s="8">
        <v>1598</v>
      </c>
      <c r="B1603" s="124" t="s">
        <v>16976</v>
      </c>
      <c r="C1603" s="114" t="s">
        <v>949</v>
      </c>
      <c r="D1603" s="132">
        <v>14500</v>
      </c>
      <c r="E1603" s="132">
        <v>14500</v>
      </c>
      <c r="F1603" s="114" t="s">
        <v>938</v>
      </c>
      <c r="G1603" s="114" t="s">
        <v>16977</v>
      </c>
      <c r="H1603" s="114" t="s">
        <v>16977</v>
      </c>
      <c r="I1603" s="115" t="s">
        <v>951</v>
      </c>
      <c r="J1603" s="116" t="s">
        <v>16978</v>
      </c>
    </row>
    <row r="1604" spans="1:10" ht="60.75" x14ac:dyDescent="0.35">
      <c r="A1604" s="8">
        <v>1599</v>
      </c>
      <c r="B1604" s="124" t="s">
        <v>16979</v>
      </c>
      <c r="C1604" s="114" t="s">
        <v>949</v>
      </c>
      <c r="D1604" s="132">
        <v>163068</v>
      </c>
      <c r="E1604" s="134">
        <v>163068</v>
      </c>
      <c r="F1604" s="114" t="s">
        <v>938</v>
      </c>
      <c r="G1604" s="114" t="s">
        <v>16980</v>
      </c>
      <c r="H1604" s="114" t="s">
        <v>16980</v>
      </c>
      <c r="I1604" s="115" t="s">
        <v>951</v>
      </c>
      <c r="J1604" s="116" t="s">
        <v>16981</v>
      </c>
    </row>
    <row r="1605" spans="1:10" ht="81" x14ac:dyDescent="0.35">
      <c r="A1605" s="8">
        <v>1600</v>
      </c>
      <c r="B1605" s="124" t="s">
        <v>16982</v>
      </c>
      <c r="C1605" s="114" t="s">
        <v>949</v>
      </c>
      <c r="D1605" s="132">
        <v>5243</v>
      </c>
      <c r="E1605" s="134">
        <v>5243</v>
      </c>
      <c r="F1605" s="114" t="s">
        <v>938</v>
      </c>
      <c r="G1605" s="114" t="s">
        <v>16983</v>
      </c>
      <c r="H1605" s="114" t="s">
        <v>16983</v>
      </c>
      <c r="I1605" s="115" t="s">
        <v>951</v>
      </c>
      <c r="J1605" s="116" t="s">
        <v>16984</v>
      </c>
    </row>
    <row r="1606" spans="1:10" ht="81" x14ac:dyDescent="0.35">
      <c r="A1606" s="8">
        <v>1601</v>
      </c>
      <c r="B1606" s="124" t="s">
        <v>16985</v>
      </c>
      <c r="C1606" s="114" t="s">
        <v>949</v>
      </c>
      <c r="D1606" s="132">
        <v>3210</v>
      </c>
      <c r="E1606" s="134">
        <v>3210</v>
      </c>
      <c r="F1606" s="114" t="s">
        <v>938</v>
      </c>
      <c r="G1606" s="114" t="s">
        <v>16986</v>
      </c>
      <c r="H1606" s="114" t="s">
        <v>16986</v>
      </c>
      <c r="I1606" s="115" t="s">
        <v>951</v>
      </c>
      <c r="J1606" s="116" t="s">
        <v>16987</v>
      </c>
    </row>
    <row r="1607" spans="1:10" ht="40.5" x14ac:dyDescent="0.35">
      <c r="A1607" s="8">
        <v>1602</v>
      </c>
      <c r="B1607" s="124" t="s">
        <v>16988</v>
      </c>
      <c r="C1607" s="114" t="s">
        <v>949</v>
      </c>
      <c r="D1607" s="132">
        <v>4880</v>
      </c>
      <c r="E1607" s="134">
        <v>4880</v>
      </c>
      <c r="F1607" s="114" t="s">
        <v>938</v>
      </c>
      <c r="G1607" s="114" t="s">
        <v>9563</v>
      </c>
      <c r="H1607" s="114" t="s">
        <v>9563</v>
      </c>
      <c r="I1607" s="115" t="s">
        <v>951</v>
      </c>
      <c r="J1607" s="116" t="s">
        <v>16989</v>
      </c>
    </row>
    <row r="1608" spans="1:10" ht="40.5" x14ac:dyDescent="0.35">
      <c r="A1608" s="8">
        <v>1603</v>
      </c>
      <c r="B1608" s="124" t="s">
        <v>16990</v>
      </c>
      <c r="C1608" s="114" t="s">
        <v>949</v>
      </c>
      <c r="D1608" s="132">
        <v>9095</v>
      </c>
      <c r="E1608" s="134">
        <v>9095</v>
      </c>
      <c r="F1608" s="114" t="s">
        <v>938</v>
      </c>
      <c r="G1608" s="114" t="s">
        <v>16991</v>
      </c>
      <c r="H1608" s="114" t="s">
        <v>16991</v>
      </c>
      <c r="I1608" s="115" t="s">
        <v>951</v>
      </c>
      <c r="J1608" s="116" t="s">
        <v>16992</v>
      </c>
    </row>
    <row r="1609" spans="1:10" ht="101.25" x14ac:dyDescent="0.35">
      <c r="A1609" s="8">
        <v>1604</v>
      </c>
      <c r="B1609" s="124" t="s">
        <v>16993</v>
      </c>
      <c r="C1609" s="114" t="s">
        <v>949</v>
      </c>
      <c r="D1609" s="132">
        <v>19795</v>
      </c>
      <c r="E1609" s="134">
        <v>19795</v>
      </c>
      <c r="F1609" s="114" t="s">
        <v>938</v>
      </c>
      <c r="G1609" s="114" t="s">
        <v>16994</v>
      </c>
      <c r="H1609" s="114" t="s">
        <v>16994</v>
      </c>
      <c r="I1609" s="115" t="s">
        <v>951</v>
      </c>
      <c r="J1609" s="116" t="s">
        <v>16995</v>
      </c>
    </row>
    <row r="1610" spans="1:10" ht="40.5" x14ac:dyDescent="0.35">
      <c r="A1610" s="8">
        <v>1605</v>
      </c>
      <c r="B1610" s="124" t="s">
        <v>16996</v>
      </c>
      <c r="C1610" s="114" t="s">
        <v>949</v>
      </c>
      <c r="D1610" s="132">
        <v>11500</v>
      </c>
      <c r="E1610" s="134">
        <v>11500</v>
      </c>
      <c r="F1610" s="114" t="s">
        <v>938</v>
      </c>
      <c r="G1610" s="114" t="s">
        <v>16997</v>
      </c>
      <c r="H1610" s="114" t="s">
        <v>16997</v>
      </c>
      <c r="I1610" s="115" t="s">
        <v>951</v>
      </c>
      <c r="J1610" s="116" t="s">
        <v>16998</v>
      </c>
    </row>
    <row r="1611" spans="1:10" ht="101.25" x14ac:dyDescent="0.35">
      <c r="A1611" s="8">
        <v>1606</v>
      </c>
      <c r="B1611" s="124" t="s">
        <v>16999</v>
      </c>
      <c r="C1611" s="114" t="s">
        <v>949</v>
      </c>
      <c r="D1611" s="132">
        <v>428930</v>
      </c>
      <c r="E1611" s="134">
        <v>428930</v>
      </c>
      <c r="F1611" s="114" t="s">
        <v>938</v>
      </c>
      <c r="G1611" s="114" t="s">
        <v>12938</v>
      </c>
      <c r="H1611" s="114" t="s">
        <v>12938</v>
      </c>
      <c r="I1611" s="115" t="s">
        <v>951</v>
      </c>
      <c r="J1611" s="116" t="s">
        <v>17000</v>
      </c>
    </row>
    <row r="1612" spans="1:10" ht="60.75" x14ac:dyDescent="0.35">
      <c r="A1612" s="8">
        <v>1607</v>
      </c>
      <c r="B1612" s="124" t="s">
        <v>15477</v>
      </c>
      <c r="C1612" s="114" t="s">
        <v>949</v>
      </c>
      <c r="D1612" s="132">
        <v>7200</v>
      </c>
      <c r="E1612" s="132">
        <v>7200</v>
      </c>
      <c r="F1612" s="114" t="s">
        <v>938</v>
      </c>
      <c r="G1612" s="114" t="s">
        <v>17001</v>
      </c>
      <c r="H1612" s="114" t="s">
        <v>17001</v>
      </c>
      <c r="I1612" s="115" t="s">
        <v>951</v>
      </c>
      <c r="J1612" s="116" t="s">
        <v>17002</v>
      </c>
    </row>
    <row r="1613" spans="1:10" ht="81" x14ac:dyDescent="0.35">
      <c r="A1613" s="8">
        <v>1608</v>
      </c>
      <c r="B1613" s="12" t="s">
        <v>40448</v>
      </c>
      <c r="C1613" s="8" t="s">
        <v>40257</v>
      </c>
      <c r="D1613" s="413">
        <v>15836</v>
      </c>
      <c r="E1613" s="413">
        <v>15836</v>
      </c>
      <c r="F1613" s="163" t="s">
        <v>33</v>
      </c>
      <c r="G1613" s="8" t="s">
        <v>40446</v>
      </c>
      <c r="H1613" s="8" t="s">
        <v>40446</v>
      </c>
      <c r="I1613" s="163" t="s">
        <v>1058</v>
      </c>
      <c r="J1613" s="8" t="s">
        <v>40447</v>
      </c>
    </row>
    <row r="1614" spans="1:10" ht="121.5" x14ac:dyDescent="0.35">
      <c r="A1614" s="8">
        <v>1609</v>
      </c>
      <c r="B1614" s="108" t="s">
        <v>17003</v>
      </c>
      <c r="C1614" s="14" t="s">
        <v>838</v>
      </c>
      <c r="D1614" s="139">
        <v>9000</v>
      </c>
      <c r="E1614" s="139">
        <v>9000</v>
      </c>
      <c r="F1614" s="14" t="s">
        <v>37942</v>
      </c>
      <c r="G1614" s="14" t="s">
        <v>17004</v>
      </c>
      <c r="H1614" s="14" t="s">
        <v>17004</v>
      </c>
      <c r="I1614" s="14" t="s">
        <v>840</v>
      </c>
      <c r="J1614" s="121" t="s">
        <v>17005</v>
      </c>
    </row>
    <row r="1615" spans="1:10" ht="101.25" x14ac:dyDescent="0.35">
      <c r="A1615" s="8">
        <v>1610</v>
      </c>
      <c r="B1615" s="108" t="s">
        <v>17006</v>
      </c>
      <c r="C1615" s="14" t="s">
        <v>838</v>
      </c>
      <c r="D1615" s="139">
        <v>1123.5</v>
      </c>
      <c r="E1615" s="139">
        <v>1123.5</v>
      </c>
      <c r="F1615" s="14" t="s">
        <v>37942</v>
      </c>
      <c r="G1615" s="14" t="s">
        <v>17007</v>
      </c>
      <c r="H1615" s="14" t="s">
        <v>17007</v>
      </c>
      <c r="I1615" s="14" t="s">
        <v>840</v>
      </c>
      <c r="J1615" s="121" t="s">
        <v>17008</v>
      </c>
    </row>
    <row r="1616" spans="1:10" ht="101.25" x14ac:dyDescent="0.35">
      <c r="A1616" s="8">
        <v>1611</v>
      </c>
      <c r="B1616" s="108" t="s">
        <v>10845</v>
      </c>
      <c r="C1616" s="14" t="s">
        <v>838</v>
      </c>
      <c r="D1616" s="139">
        <v>3900</v>
      </c>
      <c r="E1616" s="139">
        <v>3900</v>
      </c>
      <c r="F1616" s="14" t="s">
        <v>37942</v>
      </c>
      <c r="G1616" s="14" t="s">
        <v>17009</v>
      </c>
      <c r="H1616" s="14" t="s">
        <v>17009</v>
      </c>
      <c r="I1616" s="14" t="s">
        <v>840</v>
      </c>
      <c r="J1616" s="121" t="s">
        <v>17010</v>
      </c>
    </row>
    <row r="1617" spans="1:10" ht="101.25" x14ac:dyDescent="0.35">
      <c r="A1617" s="8">
        <v>1612</v>
      </c>
      <c r="B1617" s="108" t="s">
        <v>10298</v>
      </c>
      <c r="C1617" s="14" t="s">
        <v>838</v>
      </c>
      <c r="D1617" s="139">
        <v>22800</v>
      </c>
      <c r="E1617" s="139">
        <v>22800</v>
      </c>
      <c r="F1617" s="14" t="s">
        <v>37942</v>
      </c>
      <c r="G1617" s="14" t="s">
        <v>17011</v>
      </c>
      <c r="H1617" s="14" t="s">
        <v>17011</v>
      </c>
      <c r="I1617" s="14" t="s">
        <v>840</v>
      </c>
      <c r="J1617" s="121" t="s">
        <v>17012</v>
      </c>
    </row>
    <row r="1618" spans="1:10" ht="101.25" x14ac:dyDescent="0.35">
      <c r="A1618" s="8">
        <v>1613</v>
      </c>
      <c r="B1618" s="108" t="s">
        <v>17013</v>
      </c>
      <c r="C1618" s="14" t="s">
        <v>838</v>
      </c>
      <c r="D1618" s="139">
        <v>29760</v>
      </c>
      <c r="E1618" s="139">
        <v>29760</v>
      </c>
      <c r="F1618" s="14" t="s">
        <v>37942</v>
      </c>
      <c r="G1618" s="14" t="s">
        <v>17014</v>
      </c>
      <c r="H1618" s="14" t="s">
        <v>17014</v>
      </c>
      <c r="I1618" s="14" t="s">
        <v>840</v>
      </c>
      <c r="J1618" s="121" t="s">
        <v>17015</v>
      </c>
    </row>
    <row r="1619" spans="1:10" ht="101.25" x14ac:dyDescent="0.35">
      <c r="A1619" s="8">
        <v>1614</v>
      </c>
      <c r="B1619" s="108" t="s">
        <v>17016</v>
      </c>
      <c r="C1619" s="14" t="s">
        <v>838</v>
      </c>
      <c r="D1619" s="139">
        <v>11400</v>
      </c>
      <c r="E1619" s="139">
        <v>11400</v>
      </c>
      <c r="F1619" s="14" t="s">
        <v>37942</v>
      </c>
      <c r="G1619" s="14" t="s">
        <v>17017</v>
      </c>
      <c r="H1619" s="14" t="s">
        <v>17017</v>
      </c>
      <c r="I1619" s="14" t="s">
        <v>840</v>
      </c>
      <c r="J1619" s="121" t="s">
        <v>17018</v>
      </c>
    </row>
    <row r="1620" spans="1:10" ht="101.25" x14ac:dyDescent="0.35">
      <c r="A1620" s="8">
        <v>1615</v>
      </c>
      <c r="B1620" s="108" t="s">
        <v>14575</v>
      </c>
      <c r="C1620" s="14" t="s">
        <v>838</v>
      </c>
      <c r="D1620" s="139">
        <v>15400</v>
      </c>
      <c r="E1620" s="139">
        <v>15400</v>
      </c>
      <c r="F1620" s="14" t="s">
        <v>37942</v>
      </c>
      <c r="G1620" s="14" t="s">
        <v>5478</v>
      </c>
      <c r="H1620" s="14" t="s">
        <v>5478</v>
      </c>
      <c r="I1620" s="14" t="s">
        <v>840</v>
      </c>
      <c r="J1620" s="121" t="s">
        <v>17019</v>
      </c>
    </row>
    <row r="1621" spans="1:10" ht="101.25" x14ac:dyDescent="0.35">
      <c r="A1621" s="8">
        <v>1616</v>
      </c>
      <c r="B1621" s="108" t="s">
        <v>14575</v>
      </c>
      <c r="C1621" s="14" t="s">
        <v>838</v>
      </c>
      <c r="D1621" s="139">
        <v>12950</v>
      </c>
      <c r="E1621" s="139">
        <v>12950</v>
      </c>
      <c r="F1621" s="14" t="s">
        <v>37942</v>
      </c>
      <c r="G1621" s="14" t="s">
        <v>17020</v>
      </c>
      <c r="H1621" s="14" t="s">
        <v>17020</v>
      </c>
      <c r="I1621" s="14" t="s">
        <v>840</v>
      </c>
      <c r="J1621" s="121" t="s">
        <v>17021</v>
      </c>
    </row>
    <row r="1622" spans="1:10" ht="40.5" x14ac:dyDescent="0.35">
      <c r="A1622" s="8">
        <v>1617</v>
      </c>
      <c r="B1622" s="108" t="s">
        <v>5886</v>
      </c>
      <c r="C1622" s="14" t="s">
        <v>1273</v>
      </c>
      <c r="D1622" s="197">
        <v>72935</v>
      </c>
      <c r="E1622" s="197">
        <v>72935</v>
      </c>
      <c r="F1622" s="14" t="s">
        <v>7524</v>
      </c>
      <c r="G1622" s="121" t="s">
        <v>17022</v>
      </c>
      <c r="H1622" s="121" t="s">
        <v>17022</v>
      </c>
      <c r="I1622" s="14" t="s">
        <v>185</v>
      </c>
      <c r="J1622" s="14" t="s">
        <v>26628</v>
      </c>
    </row>
    <row r="1623" spans="1:10" ht="81" x14ac:dyDescent="0.35">
      <c r="A1623" s="8">
        <v>1618</v>
      </c>
      <c r="B1623" s="108" t="s">
        <v>17023</v>
      </c>
      <c r="C1623" s="14" t="s">
        <v>959</v>
      </c>
      <c r="D1623" s="139">
        <v>8000</v>
      </c>
      <c r="E1623" s="139">
        <f t="shared" ref="E1623:E1628" si="22">D1623</f>
        <v>8000</v>
      </c>
      <c r="F1623" s="14" t="s">
        <v>938</v>
      </c>
      <c r="G1623" s="14" t="s">
        <v>17024</v>
      </c>
      <c r="H1623" s="14" t="s">
        <v>17024</v>
      </c>
      <c r="I1623" s="14" t="s">
        <v>962</v>
      </c>
      <c r="J1623" s="14" t="s">
        <v>17025</v>
      </c>
    </row>
    <row r="1624" spans="1:10" ht="60.75" x14ac:dyDescent="0.35">
      <c r="A1624" s="8">
        <v>1619</v>
      </c>
      <c r="B1624" s="108" t="s">
        <v>17026</v>
      </c>
      <c r="C1624" s="14" t="s">
        <v>959</v>
      </c>
      <c r="D1624" s="139">
        <v>24000</v>
      </c>
      <c r="E1624" s="139">
        <f t="shared" si="22"/>
        <v>24000</v>
      </c>
      <c r="F1624" s="14" t="s">
        <v>938</v>
      </c>
      <c r="G1624" s="14" t="s">
        <v>17027</v>
      </c>
      <c r="H1624" s="14" t="s">
        <v>17027</v>
      </c>
      <c r="I1624" s="14" t="s">
        <v>962</v>
      </c>
      <c r="J1624" s="14" t="s">
        <v>17028</v>
      </c>
    </row>
    <row r="1625" spans="1:10" ht="60.75" x14ac:dyDescent="0.35">
      <c r="A1625" s="8">
        <v>1620</v>
      </c>
      <c r="B1625" s="108" t="s">
        <v>17029</v>
      </c>
      <c r="C1625" s="14" t="s">
        <v>959</v>
      </c>
      <c r="D1625" s="139">
        <v>7130</v>
      </c>
      <c r="E1625" s="139">
        <f t="shared" si="22"/>
        <v>7130</v>
      </c>
      <c r="F1625" s="14" t="s">
        <v>938</v>
      </c>
      <c r="G1625" s="14" t="s">
        <v>17030</v>
      </c>
      <c r="H1625" s="14" t="s">
        <v>17030</v>
      </c>
      <c r="I1625" s="14" t="s">
        <v>962</v>
      </c>
      <c r="J1625" s="14" t="s">
        <v>17031</v>
      </c>
    </row>
    <row r="1626" spans="1:10" ht="60.75" x14ac:dyDescent="0.35">
      <c r="A1626" s="8">
        <v>1621</v>
      </c>
      <c r="B1626" s="108" t="s">
        <v>14622</v>
      </c>
      <c r="C1626" s="14" t="s">
        <v>959</v>
      </c>
      <c r="D1626" s="139">
        <v>6360</v>
      </c>
      <c r="E1626" s="139">
        <f t="shared" si="22"/>
        <v>6360</v>
      </c>
      <c r="F1626" s="14" t="s">
        <v>938</v>
      </c>
      <c r="G1626" s="14" t="s">
        <v>17032</v>
      </c>
      <c r="H1626" s="14" t="s">
        <v>17032</v>
      </c>
      <c r="I1626" s="14" t="s">
        <v>962</v>
      </c>
      <c r="J1626" s="14" t="s">
        <v>17033</v>
      </c>
    </row>
    <row r="1627" spans="1:10" ht="81" x14ac:dyDescent="0.35">
      <c r="A1627" s="8">
        <v>1622</v>
      </c>
      <c r="B1627" s="108" t="s">
        <v>17034</v>
      </c>
      <c r="C1627" s="14" t="s">
        <v>959</v>
      </c>
      <c r="D1627" s="139">
        <v>8500</v>
      </c>
      <c r="E1627" s="139">
        <f t="shared" si="22"/>
        <v>8500</v>
      </c>
      <c r="F1627" s="14" t="s">
        <v>938</v>
      </c>
      <c r="G1627" s="14" t="s">
        <v>17035</v>
      </c>
      <c r="H1627" s="14" t="s">
        <v>17035</v>
      </c>
      <c r="I1627" s="14" t="s">
        <v>962</v>
      </c>
      <c r="J1627" s="14" t="s">
        <v>17036</v>
      </c>
    </row>
    <row r="1628" spans="1:10" ht="121.5" x14ac:dyDescent="0.35">
      <c r="A1628" s="8">
        <v>1623</v>
      </c>
      <c r="B1628" s="108" t="s">
        <v>17037</v>
      </c>
      <c r="C1628" s="14" t="s">
        <v>959</v>
      </c>
      <c r="D1628" s="139">
        <v>10900</v>
      </c>
      <c r="E1628" s="139">
        <f t="shared" si="22"/>
        <v>10900</v>
      </c>
      <c r="F1628" s="14" t="s">
        <v>938</v>
      </c>
      <c r="G1628" s="14" t="s">
        <v>17038</v>
      </c>
      <c r="H1628" s="14" t="s">
        <v>17038</v>
      </c>
      <c r="I1628" s="14" t="s">
        <v>962</v>
      </c>
      <c r="J1628" s="14" t="s">
        <v>17039</v>
      </c>
    </row>
    <row r="1629" spans="1:10" ht="60.75" x14ac:dyDescent="0.35">
      <c r="A1629" s="8">
        <v>1624</v>
      </c>
      <c r="B1629" s="108" t="s">
        <v>17040</v>
      </c>
      <c r="C1629" s="14" t="s">
        <v>1278</v>
      </c>
      <c r="D1629" s="135">
        <v>54000</v>
      </c>
      <c r="E1629" s="135">
        <v>54000</v>
      </c>
      <c r="F1629" s="14" t="s">
        <v>37942</v>
      </c>
      <c r="G1629" s="14" t="s">
        <v>17041</v>
      </c>
      <c r="H1629" s="14" t="s">
        <v>17041</v>
      </c>
      <c r="I1629" s="14" t="s">
        <v>1058</v>
      </c>
      <c r="J1629" s="14" t="s">
        <v>17042</v>
      </c>
    </row>
    <row r="1630" spans="1:10" ht="101.25" x14ac:dyDescent="0.35">
      <c r="A1630" s="8">
        <v>1625</v>
      </c>
      <c r="B1630" s="108" t="s">
        <v>12728</v>
      </c>
      <c r="C1630" s="14" t="s">
        <v>1278</v>
      </c>
      <c r="D1630" s="135">
        <v>15000</v>
      </c>
      <c r="E1630" s="135">
        <v>15000</v>
      </c>
      <c r="F1630" s="14" t="s">
        <v>37942</v>
      </c>
      <c r="G1630" s="14" t="s">
        <v>17043</v>
      </c>
      <c r="H1630" s="14" t="s">
        <v>17043</v>
      </c>
      <c r="I1630" s="14" t="s">
        <v>1058</v>
      </c>
      <c r="J1630" s="14" t="s">
        <v>17044</v>
      </c>
    </row>
    <row r="1631" spans="1:10" ht="81" x14ac:dyDescent="0.35">
      <c r="A1631" s="8">
        <v>1626</v>
      </c>
      <c r="B1631" s="108" t="s">
        <v>17045</v>
      </c>
      <c r="C1631" s="14" t="s">
        <v>1278</v>
      </c>
      <c r="D1631" s="135">
        <v>13240</v>
      </c>
      <c r="E1631" s="135">
        <v>13240</v>
      </c>
      <c r="F1631" s="14" t="s">
        <v>37942</v>
      </c>
      <c r="G1631" s="14" t="s">
        <v>17046</v>
      </c>
      <c r="H1631" s="14" t="s">
        <v>17046</v>
      </c>
      <c r="I1631" s="14" t="s">
        <v>1058</v>
      </c>
      <c r="J1631" s="14" t="s">
        <v>17047</v>
      </c>
    </row>
    <row r="1632" spans="1:10" ht="60.75" x14ac:dyDescent="0.35">
      <c r="A1632" s="8">
        <v>1627</v>
      </c>
      <c r="B1632" s="108" t="s">
        <v>17048</v>
      </c>
      <c r="C1632" s="14" t="s">
        <v>1278</v>
      </c>
      <c r="D1632" s="135">
        <v>90364.5</v>
      </c>
      <c r="E1632" s="135">
        <v>90364.5</v>
      </c>
      <c r="F1632" s="14" t="s">
        <v>37942</v>
      </c>
      <c r="G1632" s="14" t="s">
        <v>17049</v>
      </c>
      <c r="H1632" s="14" t="s">
        <v>17049</v>
      </c>
      <c r="I1632" s="14" t="s">
        <v>1058</v>
      </c>
      <c r="J1632" s="14" t="s">
        <v>17050</v>
      </c>
    </row>
    <row r="1633" spans="1:10" ht="81" x14ac:dyDescent="0.35">
      <c r="A1633" s="8">
        <v>1628</v>
      </c>
      <c r="B1633" s="108" t="s">
        <v>3490</v>
      </c>
      <c r="C1633" s="14" t="s">
        <v>1278</v>
      </c>
      <c r="D1633" s="135">
        <v>7900</v>
      </c>
      <c r="E1633" s="135">
        <v>7900</v>
      </c>
      <c r="F1633" s="14" t="s">
        <v>37942</v>
      </c>
      <c r="G1633" s="14" t="s">
        <v>17051</v>
      </c>
      <c r="H1633" s="14" t="s">
        <v>17051</v>
      </c>
      <c r="I1633" s="14" t="s">
        <v>1058</v>
      </c>
      <c r="J1633" s="14" t="s">
        <v>17052</v>
      </c>
    </row>
    <row r="1634" spans="1:10" ht="60.75" x14ac:dyDescent="0.35">
      <c r="A1634" s="8">
        <v>1629</v>
      </c>
      <c r="B1634" s="108" t="s">
        <v>2441</v>
      </c>
      <c r="C1634" s="14" t="s">
        <v>1278</v>
      </c>
      <c r="D1634" s="135">
        <v>6500</v>
      </c>
      <c r="E1634" s="135">
        <v>6500</v>
      </c>
      <c r="F1634" s="14" t="s">
        <v>37942</v>
      </c>
      <c r="G1634" s="14" t="s">
        <v>12826</v>
      </c>
      <c r="H1634" s="14" t="s">
        <v>12826</v>
      </c>
      <c r="I1634" s="14" t="s">
        <v>1058</v>
      </c>
      <c r="J1634" s="14" t="s">
        <v>17053</v>
      </c>
    </row>
    <row r="1635" spans="1:10" ht="60.75" x14ac:dyDescent="0.35">
      <c r="A1635" s="8">
        <v>1630</v>
      </c>
      <c r="B1635" s="108" t="s">
        <v>2441</v>
      </c>
      <c r="C1635" s="14" t="s">
        <v>1278</v>
      </c>
      <c r="D1635" s="135">
        <v>3210</v>
      </c>
      <c r="E1635" s="135">
        <v>3210</v>
      </c>
      <c r="F1635" s="14" t="s">
        <v>37942</v>
      </c>
      <c r="G1635" s="14" t="s">
        <v>17054</v>
      </c>
      <c r="H1635" s="14" t="s">
        <v>17054</v>
      </c>
      <c r="I1635" s="14" t="s">
        <v>1058</v>
      </c>
      <c r="J1635" s="14" t="s">
        <v>17055</v>
      </c>
    </row>
    <row r="1636" spans="1:10" ht="81" x14ac:dyDescent="0.35">
      <c r="A1636" s="8">
        <v>1631</v>
      </c>
      <c r="B1636" s="108" t="s">
        <v>2441</v>
      </c>
      <c r="C1636" s="14" t="s">
        <v>1278</v>
      </c>
      <c r="D1636" s="135">
        <v>20800</v>
      </c>
      <c r="E1636" s="135">
        <v>20800</v>
      </c>
      <c r="F1636" s="14" t="s">
        <v>37942</v>
      </c>
      <c r="G1636" s="14" t="s">
        <v>17056</v>
      </c>
      <c r="H1636" s="14" t="s">
        <v>17056</v>
      </c>
      <c r="I1636" s="14" t="s">
        <v>1058</v>
      </c>
      <c r="J1636" s="14" t="s">
        <v>17057</v>
      </c>
    </row>
    <row r="1637" spans="1:10" ht="121.5" x14ac:dyDescent="0.35">
      <c r="A1637" s="8">
        <v>1632</v>
      </c>
      <c r="B1637" s="108" t="s">
        <v>2441</v>
      </c>
      <c r="C1637" s="14" t="s">
        <v>1278</v>
      </c>
      <c r="D1637" s="135">
        <v>1500</v>
      </c>
      <c r="E1637" s="135">
        <v>1500</v>
      </c>
      <c r="F1637" s="14" t="s">
        <v>37942</v>
      </c>
      <c r="G1637" s="14" t="s">
        <v>17058</v>
      </c>
      <c r="H1637" s="14" t="s">
        <v>17058</v>
      </c>
      <c r="I1637" s="14" t="s">
        <v>1058</v>
      </c>
      <c r="J1637" s="14" t="s">
        <v>17059</v>
      </c>
    </row>
    <row r="1638" spans="1:10" ht="60.75" x14ac:dyDescent="0.35">
      <c r="A1638" s="8">
        <v>1633</v>
      </c>
      <c r="B1638" s="108" t="s">
        <v>5020</v>
      </c>
      <c r="C1638" s="14" t="s">
        <v>928</v>
      </c>
      <c r="D1638" s="135">
        <v>7490</v>
      </c>
      <c r="E1638" s="135">
        <v>7490</v>
      </c>
      <c r="F1638" s="14" t="s">
        <v>929</v>
      </c>
      <c r="G1638" s="14" t="s">
        <v>17060</v>
      </c>
      <c r="H1638" s="14" t="s">
        <v>17060</v>
      </c>
      <c r="I1638" s="14" t="s">
        <v>931</v>
      </c>
      <c r="J1638" s="14" t="s">
        <v>17061</v>
      </c>
    </row>
    <row r="1639" spans="1:10" ht="81" x14ac:dyDescent="0.35">
      <c r="A1639" s="8">
        <v>1634</v>
      </c>
      <c r="B1639" s="108" t="s">
        <v>5020</v>
      </c>
      <c r="C1639" s="14" t="s">
        <v>928</v>
      </c>
      <c r="D1639" s="135">
        <v>29617.599999999999</v>
      </c>
      <c r="E1639" s="135">
        <v>29617.599999999999</v>
      </c>
      <c r="F1639" s="14" t="s">
        <v>929</v>
      </c>
      <c r="G1639" s="14" t="s">
        <v>17062</v>
      </c>
      <c r="H1639" s="14" t="s">
        <v>17062</v>
      </c>
      <c r="I1639" s="14" t="s">
        <v>931</v>
      </c>
      <c r="J1639" s="14" t="s">
        <v>17063</v>
      </c>
    </row>
    <row r="1640" spans="1:10" ht="121.5" x14ac:dyDescent="0.35">
      <c r="A1640" s="8">
        <v>1635</v>
      </c>
      <c r="B1640" s="108" t="s">
        <v>17064</v>
      </c>
      <c r="C1640" s="14" t="s">
        <v>968</v>
      </c>
      <c r="D1640" s="184">
        <v>467376</v>
      </c>
      <c r="E1640" s="184">
        <v>467376</v>
      </c>
      <c r="F1640" s="14" t="s">
        <v>969</v>
      </c>
      <c r="G1640" s="14" t="s">
        <v>17065</v>
      </c>
      <c r="H1640" s="14" t="s">
        <v>17066</v>
      </c>
      <c r="I1640" s="14" t="s">
        <v>972</v>
      </c>
      <c r="J1640" s="14" t="s">
        <v>17067</v>
      </c>
    </row>
    <row r="1641" spans="1:10" ht="101.25" x14ac:dyDescent="0.35">
      <c r="A1641" s="8">
        <v>1636</v>
      </c>
      <c r="B1641" s="108" t="s">
        <v>17068</v>
      </c>
      <c r="C1641" s="14" t="s">
        <v>968</v>
      </c>
      <c r="D1641" s="184">
        <v>98975</v>
      </c>
      <c r="E1641" s="184">
        <v>98975</v>
      </c>
      <c r="F1641" s="14" t="s">
        <v>969</v>
      </c>
      <c r="G1641" s="14" t="s">
        <v>17069</v>
      </c>
      <c r="H1641" s="14" t="s">
        <v>17070</v>
      </c>
      <c r="I1641" s="14" t="s">
        <v>972</v>
      </c>
      <c r="J1641" s="14" t="s">
        <v>17071</v>
      </c>
    </row>
    <row r="1642" spans="1:10" ht="141.75" x14ac:dyDescent="0.35">
      <c r="A1642" s="8">
        <v>1637</v>
      </c>
      <c r="B1642" s="108" t="s">
        <v>17072</v>
      </c>
      <c r="C1642" s="14" t="s">
        <v>968</v>
      </c>
      <c r="D1642" s="184">
        <v>199020</v>
      </c>
      <c r="E1642" s="184">
        <v>199020</v>
      </c>
      <c r="F1642" s="14" t="s">
        <v>969</v>
      </c>
      <c r="G1642" s="14" t="s">
        <v>17073</v>
      </c>
      <c r="H1642" s="14" t="s">
        <v>17074</v>
      </c>
      <c r="I1642" s="14" t="s">
        <v>972</v>
      </c>
      <c r="J1642" s="14" t="s">
        <v>17075</v>
      </c>
    </row>
    <row r="1643" spans="1:10" ht="101.25" x14ac:dyDescent="0.35">
      <c r="A1643" s="8">
        <v>1638</v>
      </c>
      <c r="B1643" s="108" t="s">
        <v>17076</v>
      </c>
      <c r="C1643" s="14" t="s">
        <v>968</v>
      </c>
      <c r="D1643" s="184">
        <v>14873</v>
      </c>
      <c r="E1643" s="184">
        <v>14873</v>
      </c>
      <c r="F1643" s="14" t="s">
        <v>969</v>
      </c>
      <c r="G1643" s="14" t="s">
        <v>17077</v>
      </c>
      <c r="H1643" s="14" t="s">
        <v>17078</v>
      </c>
      <c r="I1643" s="14" t="s">
        <v>972</v>
      </c>
      <c r="J1643" s="14" t="s">
        <v>17079</v>
      </c>
    </row>
    <row r="1644" spans="1:10" ht="81" x14ac:dyDescent="0.35">
      <c r="A1644" s="8">
        <v>1639</v>
      </c>
      <c r="B1644" s="89" t="s">
        <v>804</v>
      </c>
      <c r="C1644" s="93" t="s">
        <v>718</v>
      </c>
      <c r="D1644" s="94">
        <v>111705.36</v>
      </c>
      <c r="E1644" s="94">
        <v>111705.36</v>
      </c>
      <c r="F1644" s="63" t="s">
        <v>713</v>
      </c>
      <c r="G1644" s="63" t="s">
        <v>805</v>
      </c>
      <c r="H1644" s="63" t="s">
        <v>805</v>
      </c>
      <c r="I1644" s="25" t="s">
        <v>185</v>
      </c>
      <c r="J1644" s="27" t="s">
        <v>26629</v>
      </c>
    </row>
    <row r="1645" spans="1:10" ht="141.75" x14ac:dyDescent="0.35">
      <c r="A1645" s="8">
        <v>1640</v>
      </c>
      <c r="B1645" s="16" t="s">
        <v>806</v>
      </c>
      <c r="C1645" s="50" t="s">
        <v>718</v>
      </c>
      <c r="D1645" s="19">
        <v>33600</v>
      </c>
      <c r="E1645" s="19">
        <v>33600</v>
      </c>
      <c r="F1645" s="63" t="s">
        <v>713</v>
      </c>
      <c r="G1645" s="18" t="s">
        <v>809</v>
      </c>
      <c r="H1645" s="18" t="s">
        <v>809</v>
      </c>
      <c r="I1645" s="7" t="s">
        <v>185</v>
      </c>
      <c r="J1645" s="8" t="s">
        <v>26630</v>
      </c>
    </row>
    <row r="1646" spans="1:10" ht="81" x14ac:dyDescent="0.35">
      <c r="A1646" s="8">
        <v>1641</v>
      </c>
      <c r="B1646" s="16" t="s">
        <v>807</v>
      </c>
      <c r="C1646" s="50" t="s">
        <v>718</v>
      </c>
      <c r="D1646" s="19">
        <v>2000</v>
      </c>
      <c r="E1646" s="19">
        <v>2000</v>
      </c>
      <c r="F1646" s="63" t="s">
        <v>713</v>
      </c>
      <c r="G1646" s="18" t="s">
        <v>810</v>
      </c>
      <c r="H1646" s="18" t="s">
        <v>810</v>
      </c>
      <c r="I1646" s="7" t="s">
        <v>185</v>
      </c>
      <c r="J1646" s="8" t="s">
        <v>26631</v>
      </c>
    </row>
    <row r="1647" spans="1:10" ht="81" x14ac:dyDescent="0.35">
      <c r="A1647" s="8">
        <v>1642</v>
      </c>
      <c r="B1647" s="126" t="s">
        <v>38104</v>
      </c>
      <c r="C1647" s="112" t="s">
        <v>36856</v>
      </c>
      <c r="D1647" s="336">
        <v>12000</v>
      </c>
      <c r="E1647" s="336">
        <v>12000</v>
      </c>
      <c r="F1647" s="112" t="s">
        <v>37943</v>
      </c>
      <c r="G1647" s="112" t="s">
        <v>38105</v>
      </c>
      <c r="H1647" s="112" t="str">
        <f t="shared" ref="H1647:H1655" si="23">G1647</f>
        <v>นายสงกรานต์ พึ่งพา 12000 บาท</v>
      </c>
      <c r="I1647" s="335" t="s">
        <v>36812</v>
      </c>
      <c r="J1647" s="112" t="s">
        <v>38119</v>
      </c>
    </row>
    <row r="1648" spans="1:10" ht="81" x14ac:dyDescent="0.35">
      <c r="A1648" s="8">
        <v>1643</v>
      </c>
      <c r="B1648" s="126" t="s">
        <v>38106</v>
      </c>
      <c r="C1648" s="112" t="s">
        <v>36856</v>
      </c>
      <c r="D1648" s="336">
        <v>266000</v>
      </c>
      <c r="E1648" s="336">
        <v>266000</v>
      </c>
      <c r="F1648" s="112" t="s">
        <v>37943</v>
      </c>
      <c r="G1648" s="112" t="s">
        <v>38107</v>
      </c>
      <c r="H1648" s="112" t="str">
        <f t="shared" si="23"/>
        <v>บริษัท ฮักกลอรี่ เพลย์ จำกัด 266000 บาท</v>
      </c>
      <c r="I1648" s="335" t="s">
        <v>36812</v>
      </c>
      <c r="J1648" s="112" t="s">
        <v>38120</v>
      </c>
    </row>
    <row r="1649" spans="1:10" ht="60.75" x14ac:dyDescent="0.35">
      <c r="A1649" s="8">
        <v>1644</v>
      </c>
      <c r="B1649" s="108" t="s">
        <v>43235</v>
      </c>
      <c r="C1649" s="8" t="s">
        <v>42281</v>
      </c>
      <c r="D1649" s="139">
        <v>492000</v>
      </c>
      <c r="E1649" s="139">
        <v>492000</v>
      </c>
      <c r="F1649" s="14" t="s">
        <v>37942</v>
      </c>
      <c r="G1649" s="8" t="s">
        <v>43236</v>
      </c>
      <c r="H1649" s="8" t="s">
        <v>43236</v>
      </c>
      <c r="I1649" s="121" t="s">
        <v>972</v>
      </c>
      <c r="J1649" s="8" t="s">
        <v>43237</v>
      </c>
    </row>
    <row r="1650" spans="1:10" ht="81" x14ac:dyDescent="0.35">
      <c r="A1650" s="8">
        <v>1645</v>
      </c>
      <c r="B1650" s="126" t="s">
        <v>38108</v>
      </c>
      <c r="C1650" s="112" t="s">
        <v>36856</v>
      </c>
      <c r="D1650" s="336">
        <v>30000</v>
      </c>
      <c r="E1650" s="336">
        <v>30000</v>
      </c>
      <c r="F1650" s="112" t="s">
        <v>37943</v>
      </c>
      <c r="G1650" s="112" t="s">
        <v>38109</v>
      </c>
      <c r="H1650" s="112" t="str">
        <f t="shared" si="23"/>
        <v>ห้างหุ้นส่วนจำกัด เคที กรุ๊ป ลำปาง 30000 บาท</v>
      </c>
      <c r="I1650" s="335" t="s">
        <v>36812</v>
      </c>
      <c r="J1650" s="112" t="s">
        <v>38121</v>
      </c>
    </row>
    <row r="1651" spans="1:10" ht="81" x14ac:dyDescent="0.35">
      <c r="A1651" s="8">
        <v>1646</v>
      </c>
      <c r="B1651" s="126" t="s">
        <v>38110</v>
      </c>
      <c r="C1651" s="112" t="s">
        <v>36856</v>
      </c>
      <c r="D1651" s="336">
        <v>3800</v>
      </c>
      <c r="E1651" s="336">
        <v>2500</v>
      </c>
      <c r="F1651" s="112" t="s">
        <v>37943</v>
      </c>
      <c r="G1651" s="112" t="s">
        <v>38111</v>
      </c>
      <c r="H1651" s="112" t="str">
        <f t="shared" si="23"/>
        <v>ห้างหุ้นส่วนจำกัด เอส ดับบลิว มีเดีย 2500 บาท</v>
      </c>
      <c r="I1651" s="335" t="s">
        <v>36812</v>
      </c>
      <c r="J1651" s="112" t="s">
        <v>38122</v>
      </c>
    </row>
    <row r="1652" spans="1:10" ht="81" x14ac:dyDescent="0.35">
      <c r="A1652" s="8">
        <v>1647</v>
      </c>
      <c r="B1652" s="126" t="s">
        <v>38112</v>
      </c>
      <c r="C1652" s="112" t="s">
        <v>36856</v>
      </c>
      <c r="D1652" s="336">
        <v>3500</v>
      </c>
      <c r="E1652" s="336">
        <v>3000</v>
      </c>
      <c r="F1652" s="112" t="s">
        <v>37943</v>
      </c>
      <c r="G1652" s="112" t="s">
        <v>37844</v>
      </c>
      <c r="H1652" s="112" t="str">
        <f t="shared" si="23"/>
        <v>นายสงกรานต์ พึ่งพา 3000 บาท</v>
      </c>
      <c r="I1652" s="335" t="s">
        <v>36812</v>
      </c>
      <c r="J1652" s="112" t="s">
        <v>38123</v>
      </c>
    </row>
    <row r="1653" spans="1:10" ht="81" x14ac:dyDescent="0.35">
      <c r="A1653" s="8">
        <v>1648</v>
      </c>
      <c r="B1653" s="126" t="s">
        <v>38113</v>
      </c>
      <c r="C1653" s="112" t="s">
        <v>36856</v>
      </c>
      <c r="D1653" s="336">
        <v>1508.7</v>
      </c>
      <c r="E1653" s="336">
        <v>1508.7</v>
      </c>
      <c r="F1653" s="112" t="s">
        <v>37943</v>
      </c>
      <c r="G1653" s="112" t="s">
        <v>38114</v>
      </c>
      <c r="H1653" s="112" t="str">
        <f t="shared" si="23"/>
        <v>บริษัท แสตนดาร์ด ก๊าซ แอนด์เซฟตี้ โปรดักส์ จำกัด  1508.7 บาท</v>
      </c>
      <c r="I1653" s="335" t="s">
        <v>36812</v>
      </c>
      <c r="J1653" s="112" t="s">
        <v>38124</v>
      </c>
    </row>
    <row r="1654" spans="1:10" ht="81" x14ac:dyDescent="0.35">
      <c r="A1654" s="8">
        <v>1649</v>
      </c>
      <c r="B1654" s="126" t="s">
        <v>38115</v>
      </c>
      <c r="C1654" s="112" t="s">
        <v>36856</v>
      </c>
      <c r="D1654" s="336">
        <v>609.9</v>
      </c>
      <c r="E1654" s="336">
        <v>609.9</v>
      </c>
      <c r="F1654" s="112" t="s">
        <v>37943</v>
      </c>
      <c r="G1654" s="112" t="s">
        <v>38116</v>
      </c>
      <c r="H1654" s="112" t="str">
        <f t="shared" si="23"/>
        <v>บริษัท แสตนดาร์ด ก๊าซ แอนด์เซฟตี้ โปรดักส์ จำกัด  609.9 บาท</v>
      </c>
      <c r="I1654" s="335" t="s">
        <v>36812</v>
      </c>
      <c r="J1654" s="112" t="s">
        <v>38125</v>
      </c>
    </row>
    <row r="1655" spans="1:10" ht="81" x14ac:dyDescent="0.35">
      <c r="A1655" s="8">
        <v>1650</v>
      </c>
      <c r="B1655" s="126" t="s">
        <v>38117</v>
      </c>
      <c r="C1655" s="112" t="s">
        <v>36856</v>
      </c>
      <c r="D1655" s="336">
        <v>2745</v>
      </c>
      <c r="E1655" s="336">
        <v>2745</v>
      </c>
      <c r="F1655" s="112" t="s">
        <v>37943</v>
      </c>
      <c r="G1655" s="112" t="s">
        <v>38118</v>
      </c>
      <c r="H1655" s="112" t="str">
        <f t="shared" si="23"/>
        <v>ร้านเอกศิลป์ โดยนายสรรพศิลป์ ศรีวิชัย 2745 บาท</v>
      </c>
      <c r="I1655" s="335" t="s">
        <v>36812</v>
      </c>
      <c r="J1655" s="112" t="s">
        <v>38126</v>
      </c>
    </row>
    <row r="1656" spans="1:10" ht="101.25" x14ac:dyDescent="0.35">
      <c r="A1656" s="8">
        <v>1651</v>
      </c>
      <c r="B1656" s="89" t="s">
        <v>799</v>
      </c>
      <c r="C1656" s="93" t="s">
        <v>718</v>
      </c>
      <c r="D1656" s="94">
        <v>120000</v>
      </c>
      <c r="E1656" s="94">
        <v>120000</v>
      </c>
      <c r="F1656" s="63" t="s">
        <v>713</v>
      </c>
      <c r="G1656" s="63" t="s">
        <v>800</v>
      </c>
      <c r="H1656" s="63" t="s">
        <v>800</v>
      </c>
      <c r="I1656" s="25" t="s">
        <v>185</v>
      </c>
      <c r="J1656" s="27" t="s">
        <v>26632</v>
      </c>
    </row>
    <row r="1657" spans="1:10" ht="81" x14ac:dyDescent="0.35">
      <c r="A1657" s="8">
        <v>1652</v>
      </c>
      <c r="B1657" s="124" t="s">
        <v>17080</v>
      </c>
      <c r="C1657" s="114" t="s">
        <v>949</v>
      </c>
      <c r="D1657" s="132">
        <v>228120</v>
      </c>
      <c r="E1657" s="134">
        <v>228120</v>
      </c>
      <c r="F1657" s="114" t="s">
        <v>938</v>
      </c>
      <c r="G1657" s="114" t="s">
        <v>2566</v>
      </c>
      <c r="H1657" s="114" t="s">
        <v>2566</v>
      </c>
      <c r="I1657" s="116" t="s">
        <v>951</v>
      </c>
      <c r="J1657" s="116" t="s">
        <v>17081</v>
      </c>
    </row>
    <row r="1658" spans="1:10" ht="60.75" x14ac:dyDescent="0.35">
      <c r="A1658" s="8">
        <v>1653</v>
      </c>
      <c r="B1658" s="124" t="s">
        <v>17082</v>
      </c>
      <c r="C1658" s="114" t="s">
        <v>949</v>
      </c>
      <c r="D1658" s="132">
        <v>1883.2</v>
      </c>
      <c r="E1658" s="132">
        <v>1883.2</v>
      </c>
      <c r="F1658" s="114" t="s">
        <v>938</v>
      </c>
      <c r="G1658" s="114" t="s">
        <v>17083</v>
      </c>
      <c r="H1658" s="114" t="s">
        <v>17083</v>
      </c>
      <c r="I1658" s="115" t="s">
        <v>951</v>
      </c>
      <c r="J1658" s="116" t="s">
        <v>17084</v>
      </c>
    </row>
    <row r="1659" spans="1:10" ht="60.75" x14ac:dyDescent="0.35">
      <c r="A1659" s="8">
        <v>1654</v>
      </c>
      <c r="B1659" s="124" t="s">
        <v>17085</v>
      </c>
      <c r="C1659" s="114" t="s">
        <v>949</v>
      </c>
      <c r="D1659" s="132">
        <v>22500</v>
      </c>
      <c r="E1659" s="132">
        <v>22500</v>
      </c>
      <c r="F1659" s="114" t="s">
        <v>938</v>
      </c>
      <c r="G1659" s="114" t="s">
        <v>17086</v>
      </c>
      <c r="H1659" s="114" t="s">
        <v>17086</v>
      </c>
      <c r="I1659" s="115" t="s">
        <v>951</v>
      </c>
      <c r="J1659" s="116" t="s">
        <v>17087</v>
      </c>
    </row>
    <row r="1660" spans="1:10" ht="60.75" x14ac:dyDescent="0.35">
      <c r="A1660" s="8">
        <v>1655</v>
      </c>
      <c r="B1660" s="108" t="s">
        <v>17088</v>
      </c>
      <c r="C1660" s="14" t="s">
        <v>959</v>
      </c>
      <c r="D1660" s="139">
        <v>10000</v>
      </c>
      <c r="E1660" s="139">
        <f t="shared" ref="E1660:E1661" si="24">D1660</f>
        <v>10000</v>
      </c>
      <c r="F1660" s="14" t="s">
        <v>938</v>
      </c>
      <c r="G1660" s="14" t="s">
        <v>17089</v>
      </c>
      <c r="H1660" s="14" t="s">
        <v>17089</v>
      </c>
      <c r="I1660" s="14" t="s">
        <v>962</v>
      </c>
      <c r="J1660" s="14" t="s">
        <v>17090</v>
      </c>
    </row>
    <row r="1661" spans="1:10" ht="101.25" x14ac:dyDescent="0.35">
      <c r="A1661" s="8">
        <v>1656</v>
      </c>
      <c r="B1661" s="108" t="s">
        <v>17091</v>
      </c>
      <c r="C1661" s="14" t="s">
        <v>959</v>
      </c>
      <c r="D1661" s="139">
        <v>13822.8</v>
      </c>
      <c r="E1661" s="139">
        <f t="shared" si="24"/>
        <v>13822.8</v>
      </c>
      <c r="F1661" s="14" t="s">
        <v>938</v>
      </c>
      <c r="G1661" s="14" t="s">
        <v>17092</v>
      </c>
      <c r="H1661" s="14" t="s">
        <v>17092</v>
      </c>
      <c r="I1661" s="14" t="s">
        <v>962</v>
      </c>
      <c r="J1661" s="14" t="s">
        <v>17093</v>
      </c>
    </row>
    <row r="1662" spans="1:10" ht="81" x14ac:dyDescent="0.35">
      <c r="A1662" s="8">
        <v>1657</v>
      </c>
      <c r="B1662" s="108" t="s">
        <v>3538</v>
      </c>
      <c r="C1662" s="14" t="s">
        <v>1167</v>
      </c>
      <c r="D1662" s="135">
        <v>84000</v>
      </c>
      <c r="E1662" s="135">
        <v>84000</v>
      </c>
      <c r="F1662" s="14" t="s">
        <v>37942</v>
      </c>
      <c r="G1662" s="14" t="s">
        <v>17094</v>
      </c>
      <c r="H1662" s="14" t="s">
        <v>17094</v>
      </c>
      <c r="I1662" s="14" t="s">
        <v>1169</v>
      </c>
      <c r="J1662" s="14" t="s">
        <v>17095</v>
      </c>
    </row>
    <row r="1663" spans="1:10" ht="81" x14ac:dyDescent="0.35">
      <c r="A1663" s="8">
        <v>1658</v>
      </c>
      <c r="B1663" s="108" t="s">
        <v>3538</v>
      </c>
      <c r="C1663" s="14" t="s">
        <v>1167</v>
      </c>
      <c r="D1663" s="135">
        <v>51300</v>
      </c>
      <c r="E1663" s="135">
        <v>51300</v>
      </c>
      <c r="F1663" s="14" t="s">
        <v>37942</v>
      </c>
      <c r="G1663" s="14" t="s">
        <v>17096</v>
      </c>
      <c r="H1663" s="14" t="s">
        <v>17096</v>
      </c>
      <c r="I1663" s="14" t="s">
        <v>1169</v>
      </c>
      <c r="J1663" s="14" t="s">
        <v>17097</v>
      </c>
    </row>
    <row r="1664" spans="1:10" ht="81" x14ac:dyDescent="0.35">
      <c r="A1664" s="8">
        <v>1659</v>
      </c>
      <c r="B1664" s="108" t="s">
        <v>17098</v>
      </c>
      <c r="C1664" s="14" t="s">
        <v>1167</v>
      </c>
      <c r="D1664" s="135">
        <v>3531</v>
      </c>
      <c r="E1664" s="135">
        <v>3531</v>
      </c>
      <c r="F1664" s="14" t="s">
        <v>37942</v>
      </c>
      <c r="G1664" s="14" t="s">
        <v>17099</v>
      </c>
      <c r="H1664" s="14" t="s">
        <v>17099</v>
      </c>
      <c r="I1664" s="14" t="s">
        <v>1169</v>
      </c>
      <c r="J1664" s="14" t="s">
        <v>17100</v>
      </c>
    </row>
    <row r="1665" spans="1:10" ht="101.25" x14ac:dyDescent="0.35">
      <c r="A1665" s="8">
        <v>1660</v>
      </c>
      <c r="B1665" s="108" t="s">
        <v>17101</v>
      </c>
      <c r="C1665" s="14" t="s">
        <v>1167</v>
      </c>
      <c r="D1665" s="135">
        <v>107000</v>
      </c>
      <c r="E1665" s="135">
        <v>107000</v>
      </c>
      <c r="F1665" s="14" t="s">
        <v>37942</v>
      </c>
      <c r="G1665" s="14" t="s">
        <v>17102</v>
      </c>
      <c r="H1665" s="14" t="s">
        <v>17102</v>
      </c>
      <c r="I1665" s="14" t="s">
        <v>1169</v>
      </c>
      <c r="J1665" s="14" t="s">
        <v>17103</v>
      </c>
    </row>
    <row r="1666" spans="1:10" ht="101.25" x14ac:dyDescent="0.35">
      <c r="A1666" s="8">
        <v>1661</v>
      </c>
      <c r="B1666" s="108" t="s">
        <v>17104</v>
      </c>
      <c r="C1666" s="14" t="s">
        <v>1167</v>
      </c>
      <c r="D1666" s="135">
        <v>32100</v>
      </c>
      <c r="E1666" s="135">
        <v>32100</v>
      </c>
      <c r="F1666" s="14" t="s">
        <v>37942</v>
      </c>
      <c r="G1666" s="14" t="s">
        <v>17105</v>
      </c>
      <c r="H1666" s="14" t="s">
        <v>17105</v>
      </c>
      <c r="I1666" s="14" t="s">
        <v>1169</v>
      </c>
      <c r="J1666" s="14" t="s">
        <v>17106</v>
      </c>
    </row>
    <row r="1667" spans="1:10" ht="121.5" x14ac:dyDescent="0.35">
      <c r="A1667" s="8">
        <v>1662</v>
      </c>
      <c r="B1667" s="108" t="s">
        <v>17107</v>
      </c>
      <c r="C1667" s="14" t="s">
        <v>1167</v>
      </c>
      <c r="D1667" s="135">
        <v>22470</v>
      </c>
      <c r="E1667" s="135">
        <v>22470</v>
      </c>
      <c r="F1667" s="14" t="s">
        <v>37942</v>
      </c>
      <c r="G1667" s="14" t="s">
        <v>17108</v>
      </c>
      <c r="H1667" s="14" t="s">
        <v>17108</v>
      </c>
      <c r="I1667" s="14" t="s">
        <v>1169</v>
      </c>
      <c r="J1667" s="14" t="s">
        <v>17109</v>
      </c>
    </row>
    <row r="1668" spans="1:10" ht="121.5" x14ac:dyDescent="0.35">
      <c r="A1668" s="8">
        <v>1663</v>
      </c>
      <c r="B1668" s="108" t="s">
        <v>17110</v>
      </c>
      <c r="C1668" s="14" t="s">
        <v>1167</v>
      </c>
      <c r="D1668" s="135">
        <v>13032.6</v>
      </c>
      <c r="E1668" s="135">
        <v>13032.6</v>
      </c>
      <c r="F1668" s="14" t="s">
        <v>37942</v>
      </c>
      <c r="G1668" s="14" t="s">
        <v>17111</v>
      </c>
      <c r="H1668" s="14" t="s">
        <v>17111</v>
      </c>
      <c r="I1668" s="14" t="s">
        <v>1169</v>
      </c>
      <c r="J1668" s="14" t="s">
        <v>17112</v>
      </c>
    </row>
    <row r="1669" spans="1:10" ht="162" x14ac:dyDescent="0.35">
      <c r="A1669" s="8">
        <v>1664</v>
      </c>
      <c r="B1669" s="108" t="s">
        <v>17113</v>
      </c>
      <c r="C1669" s="14" t="s">
        <v>1167</v>
      </c>
      <c r="D1669" s="135">
        <v>48150</v>
      </c>
      <c r="E1669" s="135">
        <v>48150</v>
      </c>
      <c r="F1669" s="14" t="s">
        <v>37942</v>
      </c>
      <c r="G1669" s="14" t="s">
        <v>17114</v>
      </c>
      <c r="H1669" s="14" t="s">
        <v>17114</v>
      </c>
      <c r="I1669" s="14" t="s">
        <v>1169</v>
      </c>
      <c r="J1669" s="14" t="s">
        <v>17115</v>
      </c>
    </row>
    <row r="1670" spans="1:10" ht="60.75" x14ac:dyDescent="0.35">
      <c r="A1670" s="8">
        <v>1665</v>
      </c>
      <c r="B1670" s="108" t="s">
        <v>1837</v>
      </c>
      <c r="C1670" s="14" t="s">
        <v>1167</v>
      </c>
      <c r="D1670" s="135">
        <v>158360</v>
      </c>
      <c r="E1670" s="135">
        <v>248799</v>
      </c>
      <c r="F1670" s="14" t="s">
        <v>37942</v>
      </c>
      <c r="G1670" s="14" t="s">
        <v>17116</v>
      </c>
      <c r="H1670" s="14" t="s">
        <v>17116</v>
      </c>
      <c r="I1670" s="14" t="s">
        <v>1169</v>
      </c>
      <c r="J1670" s="14" t="s">
        <v>17117</v>
      </c>
    </row>
    <row r="1671" spans="1:10" ht="60.75" x14ac:dyDescent="0.35">
      <c r="A1671" s="8">
        <v>1666</v>
      </c>
      <c r="B1671" s="108" t="s">
        <v>1822</v>
      </c>
      <c r="C1671" s="14" t="s">
        <v>1167</v>
      </c>
      <c r="D1671" s="135">
        <v>59920</v>
      </c>
      <c r="E1671" s="135">
        <v>59920</v>
      </c>
      <c r="F1671" s="14" t="s">
        <v>37942</v>
      </c>
      <c r="G1671" s="14" t="s">
        <v>17118</v>
      </c>
      <c r="H1671" s="14" t="s">
        <v>17118</v>
      </c>
      <c r="I1671" s="14" t="s">
        <v>1169</v>
      </c>
      <c r="J1671" s="14" t="s">
        <v>17119</v>
      </c>
    </row>
    <row r="1672" spans="1:10" ht="141.75" x14ac:dyDescent="0.35">
      <c r="A1672" s="8">
        <v>1667</v>
      </c>
      <c r="B1672" s="108" t="s">
        <v>17120</v>
      </c>
      <c r="C1672" s="14" t="s">
        <v>1167</v>
      </c>
      <c r="D1672" s="135">
        <v>17055.8</v>
      </c>
      <c r="E1672" s="135">
        <v>17055.8</v>
      </c>
      <c r="F1672" s="14" t="s">
        <v>37942</v>
      </c>
      <c r="G1672" s="14" t="s">
        <v>17121</v>
      </c>
      <c r="H1672" s="14" t="s">
        <v>17121</v>
      </c>
      <c r="I1672" s="14" t="s">
        <v>1169</v>
      </c>
      <c r="J1672" s="14" t="s">
        <v>17122</v>
      </c>
    </row>
    <row r="1673" spans="1:10" ht="81" x14ac:dyDescent="0.35">
      <c r="A1673" s="8">
        <v>1668</v>
      </c>
      <c r="B1673" s="108" t="s">
        <v>6172</v>
      </c>
      <c r="C1673" s="14" t="s">
        <v>1167</v>
      </c>
      <c r="D1673" s="135">
        <v>60669</v>
      </c>
      <c r="E1673" s="135">
        <v>60669</v>
      </c>
      <c r="F1673" s="14" t="s">
        <v>37942</v>
      </c>
      <c r="G1673" s="14" t="s">
        <v>17123</v>
      </c>
      <c r="H1673" s="14" t="s">
        <v>17123</v>
      </c>
      <c r="I1673" s="14" t="s">
        <v>1169</v>
      </c>
      <c r="J1673" s="14" t="s">
        <v>17124</v>
      </c>
    </row>
    <row r="1674" spans="1:10" ht="141.75" x14ac:dyDescent="0.35">
      <c r="A1674" s="8">
        <v>1669</v>
      </c>
      <c r="B1674" s="108" t="s">
        <v>17125</v>
      </c>
      <c r="C1674" s="14" t="s">
        <v>1167</v>
      </c>
      <c r="D1674" s="135">
        <v>21721</v>
      </c>
      <c r="E1674" s="135">
        <v>21721</v>
      </c>
      <c r="F1674" s="14" t="s">
        <v>37942</v>
      </c>
      <c r="G1674" s="14" t="s">
        <v>17126</v>
      </c>
      <c r="H1674" s="14" t="s">
        <v>17126</v>
      </c>
      <c r="I1674" s="14" t="s">
        <v>1169</v>
      </c>
      <c r="J1674" s="14" t="s">
        <v>17127</v>
      </c>
    </row>
    <row r="1675" spans="1:10" ht="81" x14ac:dyDescent="0.35">
      <c r="A1675" s="8">
        <v>1670</v>
      </c>
      <c r="B1675" s="108" t="s">
        <v>17128</v>
      </c>
      <c r="C1675" s="14" t="s">
        <v>1167</v>
      </c>
      <c r="D1675" s="135">
        <v>20062.5</v>
      </c>
      <c r="E1675" s="135">
        <v>20062.5</v>
      </c>
      <c r="F1675" s="14" t="s">
        <v>37942</v>
      </c>
      <c r="G1675" s="14" t="s">
        <v>17129</v>
      </c>
      <c r="H1675" s="14" t="s">
        <v>17129</v>
      </c>
      <c r="I1675" s="14" t="s">
        <v>1169</v>
      </c>
      <c r="J1675" s="14" t="s">
        <v>17130</v>
      </c>
    </row>
    <row r="1676" spans="1:10" ht="121.5" x14ac:dyDescent="0.35">
      <c r="A1676" s="8">
        <v>1671</v>
      </c>
      <c r="B1676" s="108" t="s">
        <v>17131</v>
      </c>
      <c r="C1676" s="14" t="s">
        <v>1167</v>
      </c>
      <c r="D1676" s="135">
        <v>80400</v>
      </c>
      <c r="E1676" s="135">
        <v>80400</v>
      </c>
      <c r="F1676" s="14" t="s">
        <v>37942</v>
      </c>
      <c r="G1676" s="14" t="s">
        <v>14171</v>
      </c>
      <c r="H1676" s="14" t="s">
        <v>14171</v>
      </c>
      <c r="I1676" s="14" t="s">
        <v>1169</v>
      </c>
      <c r="J1676" s="14" t="s">
        <v>17132</v>
      </c>
    </row>
    <row r="1677" spans="1:10" ht="101.25" x14ac:dyDescent="0.35">
      <c r="A1677" s="8">
        <v>1672</v>
      </c>
      <c r="B1677" s="126" t="s">
        <v>17133</v>
      </c>
      <c r="C1677" s="112" t="s">
        <v>911</v>
      </c>
      <c r="D1677" s="145">
        <v>500000</v>
      </c>
      <c r="E1677" s="145">
        <v>500000</v>
      </c>
      <c r="F1677" s="112" t="s">
        <v>33</v>
      </c>
      <c r="G1677" s="112" t="s">
        <v>17134</v>
      </c>
      <c r="H1677" s="112" t="s">
        <v>17135</v>
      </c>
      <c r="I1677" s="112" t="s">
        <v>914</v>
      </c>
      <c r="J1677" s="112" t="s">
        <v>17136</v>
      </c>
    </row>
    <row r="1678" spans="1:10" ht="81" x14ac:dyDescent="0.35">
      <c r="A1678" s="8">
        <v>1673</v>
      </c>
      <c r="B1678" s="108" t="s">
        <v>2162</v>
      </c>
      <c r="C1678" s="14" t="s">
        <v>928</v>
      </c>
      <c r="D1678" s="135">
        <v>16050</v>
      </c>
      <c r="E1678" s="135">
        <v>16050</v>
      </c>
      <c r="F1678" s="14" t="s">
        <v>929</v>
      </c>
      <c r="G1678" s="14" t="s">
        <v>17137</v>
      </c>
      <c r="H1678" s="14" t="s">
        <v>17137</v>
      </c>
      <c r="I1678" s="14" t="s">
        <v>931</v>
      </c>
      <c r="J1678" s="14" t="s">
        <v>17138</v>
      </c>
    </row>
    <row r="1679" spans="1:10" ht="60.75" x14ac:dyDescent="0.35">
      <c r="A1679" s="8">
        <v>1674</v>
      </c>
      <c r="B1679" s="108" t="s">
        <v>2162</v>
      </c>
      <c r="C1679" s="14" t="s">
        <v>928</v>
      </c>
      <c r="D1679" s="135">
        <v>6500</v>
      </c>
      <c r="E1679" s="135">
        <v>6500</v>
      </c>
      <c r="F1679" s="14" t="s">
        <v>929</v>
      </c>
      <c r="G1679" s="14" t="s">
        <v>9547</v>
      </c>
      <c r="H1679" s="14" t="s">
        <v>9547</v>
      </c>
      <c r="I1679" s="14" t="s">
        <v>931</v>
      </c>
      <c r="J1679" s="14" t="s">
        <v>17139</v>
      </c>
    </row>
    <row r="1680" spans="1:10" ht="101.25" x14ac:dyDescent="0.35">
      <c r="A1680" s="8">
        <v>1675</v>
      </c>
      <c r="B1680" s="108" t="s">
        <v>17140</v>
      </c>
      <c r="C1680" s="14" t="s">
        <v>968</v>
      </c>
      <c r="D1680" s="184">
        <v>17120</v>
      </c>
      <c r="E1680" s="184">
        <v>17120</v>
      </c>
      <c r="F1680" s="14" t="s">
        <v>969</v>
      </c>
      <c r="G1680" s="14" t="s">
        <v>17141</v>
      </c>
      <c r="H1680" s="14" t="s">
        <v>17142</v>
      </c>
      <c r="I1680" s="14" t="s">
        <v>972</v>
      </c>
      <c r="J1680" s="14" t="s">
        <v>17143</v>
      </c>
    </row>
    <row r="1681" spans="1:10" ht="81" x14ac:dyDescent="0.35">
      <c r="A1681" s="8">
        <v>1676</v>
      </c>
      <c r="B1681" s="108" t="s">
        <v>17144</v>
      </c>
      <c r="C1681" s="14" t="s">
        <v>968</v>
      </c>
      <c r="D1681" s="184">
        <v>17173.5</v>
      </c>
      <c r="E1681" s="184">
        <v>17173.5</v>
      </c>
      <c r="F1681" s="14" t="s">
        <v>969</v>
      </c>
      <c r="G1681" s="14" t="s">
        <v>17145</v>
      </c>
      <c r="H1681" s="14" t="s">
        <v>17146</v>
      </c>
      <c r="I1681" s="14" t="s">
        <v>972</v>
      </c>
      <c r="J1681" s="14" t="s">
        <v>17147</v>
      </c>
    </row>
    <row r="1682" spans="1:10" ht="121.5" x14ac:dyDescent="0.35">
      <c r="A1682" s="8">
        <v>1677</v>
      </c>
      <c r="B1682" s="108" t="s">
        <v>17148</v>
      </c>
      <c r="C1682" s="14" t="s">
        <v>968</v>
      </c>
      <c r="D1682" s="184">
        <v>54150</v>
      </c>
      <c r="E1682" s="184">
        <v>54150</v>
      </c>
      <c r="F1682" s="14" t="s">
        <v>969</v>
      </c>
      <c r="G1682" s="14" t="s">
        <v>17149</v>
      </c>
      <c r="H1682" s="14" t="s">
        <v>17150</v>
      </c>
      <c r="I1682" s="14" t="s">
        <v>972</v>
      </c>
      <c r="J1682" s="14" t="s">
        <v>17151</v>
      </c>
    </row>
    <row r="1683" spans="1:10" ht="121.5" x14ac:dyDescent="0.35">
      <c r="A1683" s="8">
        <v>1678</v>
      </c>
      <c r="B1683" s="108" t="s">
        <v>17152</v>
      </c>
      <c r="C1683" s="14" t="s">
        <v>968</v>
      </c>
      <c r="D1683" s="184">
        <v>171200</v>
      </c>
      <c r="E1683" s="184">
        <v>171200</v>
      </c>
      <c r="F1683" s="14" t="s">
        <v>969</v>
      </c>
      <c r="G1683" s="14" t="s">
        <v>17153</v>
      </c>
      <c r="H1683" s="14" t="s">
        <v>17154</v>
      </c>
      <c r="I1683" s="14" t="s">
        <v>972</v>
      </c>
      <c r="J1683" s="14" t="s">
        <v>17155</v>
      </c>
    </row>
    <row r="1684" spans="1:10" ht="81" x14ac:dyDescent="0.35">
      <c r="A1684" s="8">
        <v>1679</v>
      </c>
      <c r="B1684" s="108" t="s">
        <v>17156</v>
      </c>
      <c r="C1684" s="14" t="s">
        <v>968</v>
      </c>
      <c r="D1684" s="184">
        <v>30000</v>
      </c>
      <c r="E1684" s="184">
        <v>30000</v>
      </c>
      <c r="F1684" s="14" t="s">
        <v>969</v>
      </c>
      <c r="G1684" s="14" t="s">
        <v>17157</v>
      </c>
      <c r="H1684" s="14" t="s">
        <v>17158</v>
      </c>
      <c r="I1684" s="14" t="s">
        <v>972</v>
      </c>
      <c r="J1684" s="14" t="s">
        <v>17159</v>
      </c>
    </row>
    <row r="1685" spans="1:10" ht="121.5" x14ac:dyDescent="0.35">
      <c r="A1685" s="8">
        <v>1680</v>
      </c>
      <c r="B1685" s="108" t="s">
        <v>17160</v>
      </c>
      <c r="C1685" s="14" t="s">
        <v>968</v>
      </c>
      <c r="D1685" s="184">
        <v>35000</v>
      </c>
      <c r="E1685" s="184">
        <v>35000</v>
      </c>
      <c r="F1685" s="14" t="s">
        <v>969</v>
      </c>
      <c r="G1685" s="14" t="s">
        <v>17161</v>
      </c>
      <c r="H1685" s="14" t="s">
        <v>17162</v>
      </c>
      <c r="I1685" s="14" t="s">
        <v>972</v>
      </c>
      <c r="J1685" s="14" t="s">
        <v>17163</v>
      </c>
    </row>
    <row r="1686" spans="1:10" ht="101.25" x14ac:dyDescent="0.35">
      <c r="A1686" s="8">
        <v>1681</v>
      </c>
      <c r="B1686" s="108" t="s">
        <v>17164</v>
      </c>
      <c r="C1686" s="14" t="s">
        <v>968</v>
      </c>
      <c r="D1686" s="184">
        <v>225000</v>
      </c>
      <c r="E1686" s="184">
        <v>225000</v>
      </c>
      <c r="F1686" s="14" t="s">
        <v>969</v>
      </c>
      <c r="G1686" s="14" t="s">
        <v>17165</v>
      </c>
      <c r="H1686" s="14" t="s">
        <v>17166</v>
      </c>
      <c r="I1686" s="14" t="s">
        <v>972</v>
      </c>
      <c r="J1686" s="14" t="s">
        <v>17167</v>
      </c>
    </row>
    <row r="1687" spans="1:10" ht="121.5" x14ac:dyDescent="0.35">
      <c r="A1687" s="8">
        <v>1682</v>
      </c>
      <c r="B1687" s="108" t="s">
        <v>17168</v>
      </c>
      <c r="C1687" s="14" t="s">
        <v>968</v>
      </c>
      <c r="D1687" s="184">
        <v>450000</v>
      </c>
      <c r="E1687" s="184">
        <v>450000</v>
      </c>
      <c r="F1687" s="14" t="s">
        <v>969</v>
      </c>
      <c r="G1687" s="14" t="s">
        <v>17169</v>
      </c>
      <c r="H1687" s="14" t="s">
        <v>17170</v>
      </c>
      <c r="I1687" s="14" t="s">
        <v>972</v>
      </c>
      <c r="J1687" s="14" t="s">
        <v>17171</v>
      </c>
    </row>
    <row r="1688" spans="1:10" ht="81" x14ac:dyDescent="0.35">
      <c r="A1688" s="8">
        <v>1683</v>
      </c>
      <c r="B1688" s="53" t="s">
        <v>30594</v>
      </c>
      <c r="C1688" s="18" t="s">
        <v>28712</v>
      </c>
      <c r="D1688" s="54">
        <v>635</v>
      </c>
      <c r="E1688" s="54">
        <v>635</v>
      </c>
      <c r="F1688" s="51" t="s">
        <v>37942</v>
      </c>
      <c r="G1688" s="305" t="s">
        <v>33737</v>
      </c>
      <c r="H1688" s="305" t="s">
        <v>33737</v>
      </c>
      <c r="I1688" s="305" t="s">
        <v>28714</v>
      </c>
      <c r="J1688" s="18" t="s">
        <v>39665</v>
      </c>
    </row>
    <row r="1689" spans="1:10" ht="81" x14ac:dyDescent="0.35">
      <c r="A1689" s="8">
        <v>1684</v>
      </c>
      <c r="B1689" s="53" t="s">
        <v>30594</v>
      </c>
      <c r="C1689" s="18" t="s">
        <v>28712</v>
      </c>
      <c r="D1689" s="54">
        <v>2240</v>
      </c>
      <c r="E1689" s="54">
        <v>2240</v>
      </c>
      <c r="F1689" s="51" t="s">
        <v>37942</v>
      </c>
      <c r="G1689" s="305" t="s">
        <v>33738</v>
      </c>
      <c r="H1689" s="305" t="s">
        <v>33738</v>
      </c>
      <c r="I1689" s="305" t="s">
        <v>28714</v>
      </c>
      <c r="J1689" s="18" t="s">
        <v>39666</v>
      </c>
    </row>
    <row r="1690" spans="1:10" ht="60.75" x14ac:dyDescent="0.35">
      <c r="A1690" s="8">
        <v>1685</v>
      </c>
      <c r="B1690" s="53" t="s">
        <v>32841</v>
      </c>
      <c r="C1690" s="18" t="s">
        <v>28712</v>
      </c>
      <c r="D1690" s="54">
        <v>7000</v>
      </c>
      <c r="E1690" s="54">
        <v>7000</v>
      </c>
      <c r="F1690" s="51" t="s">
        <v>37942</v>
      </c>
      <c r="G1690" s="305" t="s">
        <v>33739</v>
      </c>
      <c r="H1690" s="305" t="s">
        <v>33739</v>
      </c>
      <c r="I1690" s="305" t="s">
        <v>28714</v>
      </c>
      <c r="J1690" s="18" t="s">
        <v>39667</v>
      </c>
    </row>
    <row r="1691" spans="1:10" ht="81" x14ac:dyDescent="0.35">
      <c r="A1691" s="8">
        <v>1686</v>
      </c>
      <c r="B1691" s="16" t="s">
        <v>33740</v>
      </c>
      <c r="C1691" s="18" t="s">
        <v>28712</v>
      </c>
      <c r="D1691" s="19">
        <v>273941.40000000002</v>
      </c>
      <c r="E1691" s="19">
        <v>273941.40000000002</v>
      </c>
      <c r="F1691" s="18" t="s">
        <v>37942</v>
      </c>
      <c r="G1691" s="306" t="s">
        <v>33741</v>
      </c>
      <c r="H1691" s="306" t="s">
        <v>33741</v>
      </c>
      <c r="I1691" s="306" t="s">
        <v>28714</v>
      </c>
      <c r="J1691" s="18" t="s">
        <v>39668</v>
      </c>
    </row>
  </sheetData>
  <mergeCells count="4">
    <mergeCell ref="A1:J1"/>
    <mergeCell ref="A2:J2"/>
    <mergeCell ref="A3:J3"/>
    <mergeCell ref="A4:J4"/>
  </mergeCells>
  <pageMargins left="0.7" right="0.7" top="0.75" bottom="0.75" header="0.3" footer="0.3"/>
  <pageSetup paperSize="9" scale="65"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5F849F-C30C-4738-B4A8-AC3D9E10FFA4}">
  <dimension ref="A1:Q1463"/>
  <sheetViews>
    <sheetView view="pageBreakPreview" zoomScaleNormal="90" zoomScaleSheetLayoutView="100" workbookViewId="0">
      <pane xSplit="1" ySplit="1" topLeftCell="B2" activePane="bottomRight" state="frozen"/>
      <selection sqref="A1:J1"/>
      <selection pane="topRight" sqref="A1:J1"/>
      <selection pane="bottomLeft" sqref="A1:J1"/>
      <selection pane="bottomRight" sqref="A1:J1"/>
    </sheetView>
  </sheetViews>
  <sheetFormatPr defaultColWidth="9" defaultRowHeight="21" x14ac:dyDescent="0.35"/>
  <cols>
    <col min="1" max="1" width="6.5" style="2" customWidth="1"/>
    <col min="2" max="2" width="23.375" style="127" customWidth="1"/>
    <col min="3" max="3" width="37" style="2" customWidth="1"/>
    <col min="4" max="4" width="18.375" style="146" customWidth="1"/>
    <col min="5" max="5" width="18.625" style="146" customWidth="1"/>
    <col min="6" max="6" width="16.25" style="2" customWidth="1"/>
    <col min="7" max="7" width="15.125" style="2" customWidth="1"/>
    <col min="8" max="8" width="18" style="2" customWidth="1"/>
    <col min="9" max="9" width="19.375" style="2" customWidth="1"/>
    <col min="10" max="10" width="24.25" style="2" bestFit="1" customWidth="1"/>
    <col min="11" max="12" width="19.25" style="2" customWidth="1"/>
    <col min="13" max="13" width="25" style="2" customWidth="1"/>
    <col min="14" max="14" width="26.75" style="2" bestFit="1" customWidth="1"/>
    <col min="15" max="15" width="33" style="2" bestFit="1" customWidth="1"/>
    <col min="16" max="16" width="25.5" style="2" bestFit="1" customWidth="1"/>
    <col min="17" max="16384" width="9" style="1"/>
  </cols>
  <sheetData>
    <row r="1" spans="1:16" s="3" customFormat="1" x14ac:dyDescent="0.35">
      <c r="A1" s="492" t="s">
        <v>9</v>
      </c>
      <c r="B1" s="492"/>
      <c r="C1" s="492"/>
      <c r="D1" s="492"/>
      <c r="E1" s="492"/>
      <c r="F1" s="492"/>
      <c r="G1" s="492"/>
      <c r="H1" s="492"/>
      <c r="I1" s="492"/>
      <c r="J1" s="492"/>
    </row>
    <row r="2" spans="1:16" x14ac:dyDescent="0.35">
      <c r="A2" s="493" t="s">
        <v>14</v>
      </c>
      <c r="B2" s="493"/>
      <c r="C2" s="493"/>
      <c r="D2" s="493"/>
      <c r="E2" s="493"/>
      <c r="F2" s="493"/>
      <c r="G2" s="493"/>
      <c r="H2" s="493"/>
      <c r="I2" s="493"/>
      <c r="J2" s="493"/>
      <c r="K2" s="1"/>
      <c r="L2" s="1"/>
      <c r="M2" s="1"/>
      <c r="N2" s="1"/>
      <c r="O2" s="1"/>
      <c r="P2" s="1"/>
    </row>
    <row r="3" spans="1:16" x14ac:dyDescent="0.35">
      <c r="A3" s="493" t="s">
        <v>17</v>
      </c>
      <c r="B3" s="493"/>
      <c r="C3" s="493"/>
      <c r="D3" s="493"/>
      <c r="E3" s="493"/>
      <c r="F3" s="493"/>
      <c r="G3" s="493"/>
      <c r="H3" s="493"/>
      <c r="I3" s="493"/>
      <c r="J3" s="493"/>
      <c r="K3" s="1"/>
      <c r="L3" s="1"/>
      <c r="M3" s="1"/>
      <c r="N3" s="1"/>
      <c r="O3" s="1"/>
      <c r="P3" s="1"/>
    </row>
    <row r="4" spans="1:16" x14ac:dyDescent="0.35">
      <c r="A4" s="494" t="s">
        <v>22</v>
      </c>
      <c r="B4" s="494"/>
      <c r="C4" s="494"/>
      <c r="D4" s="494"/>
      <c r="E4" s="494"/>
      <c r="F4" s="494"/>
      <c r="G4" s="494"/>
      <c r="H4" s="494"/>
      <c r="I4" s="494"/>
      <c r="J4" s="494"/>
      <c r="K4" s="1"/>
      <c r="L4" s="1"/>
      <c r="M4" s="1"/>
      <c r="N4" s="1"/>
      <c r="O4" s="1"/>
      <c r="P4" s="1"/>
    </row>
    <row r="5" spans="1:16" ht="46.5" customHeight="1" x14ac:dyDescent="0.35">
      <c r="A5" s="4" t="s">
        <v>0</v>
      </c>
      <c r="B5" s="4" t="s">
        <v>8</v>
      </c>
      <c r="C5" s="4" t="s">
        <v>18</v>
      </c>
      <c r="D5" s="4" t="s">
        <v>1</v>
      </c>
      <c r="E5" s="4" t="s">
        <v>2</v>
      </c>
      <c r="F5" s="4" t="s">
        <v>3</v>
      </c>
      <c r="G5" s="5" t="s">
        <v>4</v>
      </c>
      <c r="H5" s="5" t="s">
        <v>5</v>
      </c>
      <c r="I5" s="4" t="s">
        <v>6</v>
      </c>
      <c r="J5" s="5" t="s">
        <v>7</v>
      </c>
      <c r="K5" s="1"/>
      <c r="L5" s="1"/>
      <c r="M5" s="1"/>
      <c r="N5" s="1"/>
      <c r="O5" s="1"/>
      <c r="P5" s="1"/>
    </row>
    <row r="6" spans="1:16" ht="202.5" x14ac:dyDescent="0.35">
      <c r="A6" s="232">
        <v>1</v>
      </c>
      <c r="B6" s="249" t="s">
        <v>17172</v>
      </c>
      <c r="C6" s="232" t="s">
        <v>1182</v>
      </c>
      <c r="D6" s="251">
        <v>36508.400000000001</v>
      </c>
      <c r="E6" s="251">
        <v>36508.400000000001</v>
      </c>
      <c r="F6" s="232" t="s">
        <v>33</v>
      </c>
      <c r="G6" s="253" t="s">
        <v>17173</v>
      </c>
      <c r="H6" s="253" t="s">
        <v>17174</v>
      </c>
      <c r="I6" s="253" t="s">
        <v>13171</v>
      </c>
      <c r="J6" s="232" t="s">
        <v>17175</v>
      </c>
      <c r="K6" s="1"/>
      <c r="L6" s="1"/>
      <c r="M6" s="1"/>
      <c r="N6" s="1"/>
      <c r="O6" s="1"/>
      <c r="P6" s="1"/>
    </row>
    <row r="7" spans="1:16" ht="112.9" customHeight="1" x14ac:dyDescent="0.35">
      <c r="A7" s="8">
        <v>2</v>
      </c>
      <c r="B7" s="12" t="s">
        <v>46128</v>
      </c>
      <c r="C7" s="430" t="s">
        <v>44424</v>
      </c>
      <c r="D7" s="446">
        <v>682232</v>
      </c>
      <c r="E7" s="446">
        <v>682232</v>
      </c>
      <c r="F7" s="8" t="s">
        <v>626</v>
      </c>
      <c r="G7" s="8" t="s">
        <v>46129</v>
      </c>
      <c r="H7" s="8" t="s">
        <v>46129</v>
      </c>
      <c r="I7" s="8" t="s">
        <v>44578</v>
      </c>
      <c r="J7" s="8" t="s">
        <v>46130</v>
      </c>
      <c r="K7" s="1"/>
      <c r="L7" s="1"/>
      <c r="M7" s="1"/>
      <c r="N7" s="1"/>
      <c r="O7" s="1"/>
      <c r="P7" s="1"/>
    </row>
    <row r="8" spans="1:16" ht="60.75" x14ac:dyDescent="0.35">
      <c r="A8" s="232">
        <v>3</v>
      </c>
      <c r="B8" s="12" t="s">
        <v>44615</v>
      </c>
      <c r="C8" s="8" t="s">
        <v>44424</v>
      </c>
      <c r="D8" s="19">
        <v>300648.59999999998</v>
      </c>
      <c r="E8" s="19">
        <v>305028</v>
      </c>
      <c r="F8" s="18" t="s">
        <v>938</v>
      </c>
      <c r="G8" s="18" t="s">
        <v>46131</v>
      </c>
      <c r="H8" s="18" t="s">
        <v>46131</v>
      </c>
      <c r="I8" s="8" t="s">
        <v>44582</v>
      </c>
      <c r="J8" s="18" t="s">
        <v>46132</v>
      </c>
      <c r="K8" s="1"/>
      <c r="L8" s="1"/>
      <c r="M8" s="1"/>
      <c r="N8" s="1"/>
      <c r="O8" s="1"/>
      <c r="P8" s="1"/>
    </row>
    <row r="9" spans="1:16" ht="204" customHeight="1" x14ac:dyDescent="0.35">
      <c r="A9" s="8">
        <v>4</v>
      </c>
      <c r="B9" s="12" t="s">
        <v>44580</v>
      </c>
      <c r="C9" s="8" t="s">
        <v>44424</v>
      </c>
      <c r="D9" s="19">
        <v>315864</v>
      </c>
      <c r="E9" s="19">
        <v>900000</v>
      </c>
      <c r="F9" s="18" t="s">
        <v>938</v>
      </c>
      <c r="G9" s="18" t="s">
        <v>46133</v>
      </c>
      <c r="H9" s="18" t="s">
        <v>46133</v>
      </c>
      <c r="I9" s="8" t="s">
        <v>44582</v>
      </c>
      <c r="J9" s="18" t="s">
        <v>46134</v>
      </c>
      <c r="K9" s="1"/>
      <c r="L9" s="1"/>
      <c r="M9" s="1"/>
      <c r="N9" s="1"/>
      <c r="O9" s="1"/>
      <c r="P9" s="1"/>
    </row>
    <row r="10" spans="1:16" ht="81" x14ac:dyDescent="0.35">
      <c r="A10" s="232">
        <v>5</v>
      </c>
      <c r="B10" s="12" t="s">
        <v>44580</v>
      </c>
      <c r="C10" s="8" t="s">
        <v>44424</v>
      </c>
      <c r="D10" s="19">
        <v>347750</v>
      </c>
      <c r="E10" s="19">
        <v>347750</v>
      </c>
      <c r="F10" s="18" t="s">
        <v>938</v>
      </c>
      <c r="G10" s="18" t="s">
        <v>45180</v>
      </c>
      <c r="H10" s="18" t="s">
        <v>45180</v>
      </c>
      <c r="I10" s="8" t="s">
        <v>44582</v>
      </c>
      <c r="J10" s="18" t="s">
        <v>46135</v>
      </c>
      <c r="K10" s="1"/>
      <c r="L10" s="1"/>
      <c r="M10" s="1"/>
      <c r="N10" s="1"/>
      <c r="O10" s="1"/>
      <c r="P10" s="1"/>
    </row>
    <row r="11" spans="1:16" ht="81" x14ac:dyDescent="0.35">
      <c r="A11" s="8">
        <v>6</v>
      </c>
      <c r="B11" s="12" t="s">
        <v>44580</v>
      </c>
      <c r="C11" s="8" t="s">
        <v>44424</v>
      </c>
      <c r="D11" s="19">
        <v>1605</v>
      </c>
      <c r="E11" s="19">
        <v>4815</v>
      </c>
      <c r="F11" s="18" t="s">
        <v>938</v>
      </c>
      <c r="G11" s="18" t="s">
        <v>46136</v>
      </c>
      <c r="H11" s="18" t="s">
        <v>46136</v>
      </c>
      <c r="I11" s="8" t="s">
        <v>44582</v>
      </c>
      <c r="J11" s="18" t="s">
        <v>46137</v>
      </c>
      <c r="K11" s="1"/>
      <c r="L11" s="1"/>
      <c r="M11" s="1"/>
      <c r="N11" s="1"/>
      <c r="O11" s="1"/>
      <c r="P11" s="1"/>
    </row>
    <row r="12" spans="1:16" ht="87" customHeight="1" x14ac:dyDescent="0.35">
      <c r="A12" s="232">
        <v>7</v>
      </c>
      <c r="B12" s="16" t="s">
        <v>39669</v>
      </c>
      <c r="C12" s="8" t="s">
        <v>38633</v>
      </c>
      <c r="D12" s="19">
        <v>24600</v>
      </c>
      <c r="E12" s="19">
        <v>24600</v>
      </c>
      <c r="F12" s="18" t="s">
        <v>37942</v>
      </c>
      <c r="G12" s="8" t="s">
        <v>39670</v>
      </c>
      <c r="H12" s="8" t="s">
        <v>39670</v>
      </c>
      <c r="I12" s="24" t="s">
        <v>38635</v>
      </c>
      <c r="J12" s="8" t="s">
        <v>39671</v>
      </c>
      <c r="K12" s="1"/>
      <c r="L12" s="1"/>
      <c r="M12" s="1"/>
      <c r="N12" s="1"/>
      <c r="O12" s="1"/>
      <c r="P12" s="1"/>
    </row>
    <row r="13" spans="1:16" ht="40.5" x14ac:dyDescent="0.35">
      <c r="A13" s="8">
        <v>8</v>
      </c>
      <c r="B13" s="297" t="s">
        <v>25749</v>
      </c>
      <c r="C13" s="373" t="s">
        <v>24422</v>
      </c>
      <c r="D13" s="402">
        <v>126000</v>
      </c>
      <c r="E13" s="402">
        <v>126000</v>
      </c>
      <c r="F13" s="374" t="s">
        <v>938</v>
      </c>
      <c r="G13" s="91" t="s">
        <v>25750</v>
      </c>
      <c r="H13" s="91" t="s">
        <v>25750</v>
      </c>
      <c r="I13" s="376" t="s">
        <v>1899</v>
      </c>
      <c r="J13" s="357" t="s">
        <v>39672</v>
      </c>
      <c r="K13" s="1"/>
      <c r="L13" s="1"/>
      <c r="M13" s="1"/>
      <c r="N13" s="1"/>
      <c r="O13" s="1"/>
      <c r="P13" s="1"/>
    </row>
    <row r="14" spans="1:16" ht="60.75" x14ac:dyDescent="0.35">
      <c r="A14" s="232">
        <v>9</v>
      </c>
      <c r="B14" s="16" t="s">
        <v>24372</v>
      </c>
      <c r="C14" s="8" t="s">
        <v>24284</v>
      </c>
      <c r="D14" s="19">
        <v>104000</v>
      </c>
      <c r="E14" s="19">
        <v>104000</v>
      </c>
      <c r="F14" s="18" t="s">
        <v>938</v>
      </c>
      <c r="G14" s="18" t="s">
        <v>24373</v>
      </c>
      <c r="H14" s="18" t="s">
        <v>24373</v>
      </c>
      <c r="I14" s="8" t="s">
        <v>24298</v>
      </c>
      <c r="J14" s="227" t="s">
        <v>24374</v>
      </c>
      <c r="K14" s="1"/>
      <c r="L14" s="1"/>
      <c r="M14" s="1"/>
      <c r="N14" s="1"/>
      <c r="O14" s="1"/>
      <c r="P14" s="1"/>
    </row>
    <row r="15" spans="1:16" ht="87.6" customHeight="1" x14ac:dyDescent="0.35">
      <c r="A15" s="8">
        <v>10</v>
      </c>
      <c r="B15" s="235" t="s">
        <v>17176</v>
      </c>
      <c r="C15" s="236" t="s">
        <v>949</v>
      </c>
      <c r="D15" s="237">
        <v>122750.39999999999</v>
      </c>
      <c r="E15" s="237">
        <v>122750.39999999999</v>
      </c>
      <c r="F15" s="236" t="s">
        <v>938</v>
      </c>
      <c r="G15" s="236" t="s">
        <v>17177</v>
      </c>
      <c r="H15" s="236" t="s">
        <v>17177</v>
      </c>
      <c r="I15" s="238" t="s">
        <v>951</v>
      </c>
      <c r="J15" s="239" t="s">
        <v>17178</v>
      </c>
      <c r="K15" s="1"/>
      <c r="L15" s="1"/>
      <c r="M15" s="1"/>
      <c r="N15" s="1"/>
      <c r="O15" s="1"/>
      <c r="P15" s="1"/>
    </row>
    <row r="16" spans="1:16" ht="88.9" customHeight="1" x14ac:dyDescent="0.35">
      <c r="A16" s="232">
        <v>11</v>
      </c>
      <c r="B16" s="108" t="s">
        <v>17179</v>
      </c>
      <c r="C16" s="14" t="s">
        <v>1182</v>
      </c>
      <c r="D16" s="184">
        <v>120000</v>
      </c>
      <c r="E16" s="184">
        <v>120000</v>
      </c>
      <c r="F16" s="14" t="s">
        <v>1183</v>
      </c>
      <c r="G16" s="121" t="s">
        <v>17180</v>
      </c>
      <c r="H16" s="121" t="s">
        <v>17180</v>
      </c>
      <c r="I16" s="121" t="s">
        <v>13171</v>
      </c>
      <c r="J16" s="14" t="s">
        <v>17181</v>
      </c>
      <c r="K16" s="1"/>
      <c r="L16" s="1"/>
      <c r="M16" s="1"/>
      <c r="N16" s="1"/>
      <c r="O16" s="1"/>
      <c r="P16" s="1"/>
    </row>
    <row r="17" spans="1:16" ht="88.9" customHeight="1" x14ac:dyDescent="0.35">
      <c r="A17" s="8">
        <v>12</v>
      </c>
      <c r="B17" s="108" t="s">
        <v>1211</v>
      </c>
      <c r="C17" s="14" t="s">
        <v>1182</v>
      </c>
      <c r="D17" s="184">
        <v>15000</v>
      </c>
      <c r="E17" s="184">
        <v>15000</v>
      </c>
      <c r="F17" s="14" t="s">
        <v>33</v>
      </c>
      <c r="G17" s="121" t="s">
        <v>17182</v>
      </c>
      <c r="H17" s="121" t="s">
        <v>17183</v>
      </c>
      <c r="I17" s="121" t="s">
        <v>13171</v>
      </c>
      <c r="J17" s="14" t="s">
        <v>17184</v>
      </c>
      <c r="K17" s="1"/>
      <c r="L17" s="1"/>
      <c r="M17" s="1"/>
      <c r="N17" s="1"/>
      <c r="O17" s="1"/>
      <c r="P17" s="1"/>
    </row>
    <row r="18" spans="1:16" ht="89.45" customHeight="1" x14ac:dyDescent="0.35">
      <c r="A18" s="232">
        <v>13</v>
      </c>
      <c r="B18" s="108" t="s">
        <v>17185</v>
      </c>
      <c r="C18" s="14" t="s">
        <v>1182</v>
      </c>
      <c r="D18" s="184">
        <v>13212.36</v>
      </c>
      <c r="E18" s="184">
        <v>13212.36</v>
      </c>
      <c r="F18" s="14" t="s">
        <v>33</v>
      </c>
      <c r="G18" s="121" t="s">
        <v>17186</v>
      </c>
      <c r="H18" s="121" t="s">
        <v>17187</v>
      </c>
      <c r="I18" s="121" t="s">
        <v>13171</v>
      </c>
      <c r="J18" s="14" t="s">
        <v>17188</v>
      </c>
      <c r="K18" s="1"/>
      <c r="L18" s="1"/>
      <c r="M18" s="1"/>
      <c r="N18" s="1"/>
      <c r="O18" s="1"/>
      <c r="P18" s="1"/>
    </row>
    <row r="19" spans="1:16" ht="60.75" x14ac:dyDescent="0.35">
      <c r="A19" s="8">
        <v>14</v>
      </c>
      <c r="B19" s="108" t="s">
        <v>17189</v>
      </c>
      <c r="C19" s="14" t="s">
        <v>937</v>
      </c>
      <c r="D19" s="139">
        <v>499750</v>
      </c>
      <c r="E19" s="139">
        <f>D19</f>
        <v>499750</v>
      </c>
      <c r="F19" s="14" t="s">
        <v>33</v>
      </c>
      <c r="G19" s="14" t="s">
        <v>17190</v>
      </c>
      <c r="H19" s="14" t="s">
        <v>17190</v>
      </c>
      <c r="I19" s="9" t="s">
        <v>13197</v>
      </c>
      <c r="J19" s="9" t="s">
        <v>26364</v>
      </c>
      <c r="K19" s="1"/>
      <c r="L19" s="1"/>
      <c r="M19" s="1"/>
      <c r="N19" s="1"/>
      <c r="O19" s="1"/>
      <c r="P19" s="1"/>
    </row>
    <row r="20" spans="1:16" ht="60.75" x14ac:dyDescent="0.35">
      <c r="A20" s="232">
        <v>15</v>
      </c>
      <c r="B20" s="108" t="s">
        <v>17191</v>
      </c>
      <c r="C20" s="14" t="s">
        <v>937</v>
      </c>
      <c r="D20" s="139">
        <v>11556</v>
      </c>
      <c r="E20" s="139">
        <f>D20</f>
        <v>11556</v>
      </c>
      <c r="F20" s="14" t="s">
        <v>33</v>
      </c>
      <c r="G20" s="14" t="s">
        <v>2753</v>
      </c>
      <c r="H20" s="14" t="s">
        <v>2753</v>
      </c>
      <c r="I20" s="9" t="s">
        <v>13197</v>
      </c>
      <c r="J20" s="9" t="s">
        <v>26365</v>
      </c>
      <c r="K20" s="1"/>
      <c r="L20" s="1"/>
      <c r="M20" s="1"/>
      <c r="N20" s="1"/>
      <c r="O20" s="1"/>
      <c r="P20" s="1"/>
    </row>
    <row r="21" spans="1:16" ht="88.9" customHeight="1" x14ac:dyDescent="0.35">
      <c r="A21" s="8">
        <v>16</v>
      </c>
      <c r="B21" s="108" t="s">
        <v>17192</v>
      </c>
      <c r="C21" s="14" t="s">
        <v>937</v>
      </c>
      <c r="D21" s="139">
        <v>34650</v>
      </c>
      <c r="E21" s="139">
        <f>D21</f>
        <v>34650</v>
      </c>
      <c r="F21" s="14" t="s">
        <v>33</v>
      </c>
      <c r="G21" s="14" t="s">
        <v>17193</v>
      </c>
      <c r="H21" s="14" t="s">
        <v>17193</v>
      </c>
      <c r="I21" s="9" t="s">
        <v>13197</v>
      </c>
      <c r="J21" s="9" t="s">
        <v>26366</v>
      </c>
      <c r="K21" s="1"/>
      <c r="L21" s="1"/>
      <c r="M21" s="1"/>
      <c r="N21" s="1"/>
      <c r="O21" s="1"/>
      <c r="P21" s="1"/>
    </row>
    <row r="22" spans="1:16" ht="88.9" customHeight="1" x14ac:dyDescent="0.35">
      <c r="A22" s="232">
        <v>17</v>
      </c>
      <c r="B22" s="108" t="s">
        <v>17194</v>
      </c>
      <c r="C22" s="14" t="s">
        <v>937</v>
      </c>
      <c r="D22" s="139">
        <v>26000</v>
      </c>
      <c r="E22" s="139">
        <f>D22</f>
        <v>26000</v>
      </c>
      <c r="F22" s="14" t="s">
        <v>33</v>
      </c>
      <c r="G22" s="14" t="s">
        <v>17195</v>
      </c>
      <c r="H22" s="14" t="s">
        <v>17195</v>
      </c>
      <c r="I22" s="9" t="s">
        <v>13197</v>
      </c>
      <c r="J22" s="9" t="s">
        <v>26367</v>
      </c>
      <c r="K22" s="1"/>
      <c r="L22" s="1"/>
      <c r="M22" s="1"/>
      <c r="N22" s="1"/>
      <c r="O22" s="1"/>
      <c r="P22" s="1"/>
    </row>
    <row r="23" spans="1:16" ht="81" x14ac:dyDescent="0.35">
      <c r="A23" s="8">
        <v>18</v>
      </c>
      <c r="B23" s="108" t="s">
        <v>17196</v>
      </c>
      <c r="C23" s="14" t="s">
        <v>937</v>
      </c>
      <c r="D23" s="139">
        <v>29400</v>
      </c>
      <c r="E23" s="139">
        <f>D23</f>
        <v>29400</v>
      </c>
      <c r="F23" s="14" t="s">
        <v>33</v>
      </c>
      <c r="G23" s="14" t="s">
        <v>17197</v>
      </c>
      <c r="H23" s="14" t="s">
        <v>17197</v>
      </c>
      <c r="I23" s="9" t="s">
        <v>13197</v>
      </c>
      <c r="J23" s="9" t="s">
        <v>26368</v>
      </c>
      <c r="K23" s="1"/>
      <c r="L23" s="1"/>
      <c r="M23" s="1"/>
      <c r="N23" s="1"/>
      <c r="O23" s="1"/>
      <c r="P23" s="1"/>
    </row>
    <row r="24" spans="1:16" ht="81" x14ac:dyDescent="0.35">
      <c r="A24" s="232">
        <v>19</v>
      </c>
      <c r="B24" s="108" t="s">
        <v>942</v>
      </c>
      <c r="C24" s="14" t="s">
        <v>937</v>
      </c>
      <c r="D24" s="139">
        <v>40000</v>
      </c>
      <c r="E24" s="139">
        <v>40000</v>
      </c>
      <c r="F24" s="14" t="s">
        <v>938</v>
      </c>
      <c r="G24" s="14" t="s">
        <v>17198</v>
      </c>
      <c r="H24" s="14" t="s">
        <v>17198</v>
      </c>
      <c r="I24" s="14" t="s">
        <v>940</v>
      </c>
      <c r="J24" s="14" t="s">
        <v>17199</v>
      </c>
      <c r="K24" s="1"/>
      <c r="L24" s="1"/>
      <c r="M24" s="1"/>
      <c r="N24" s="1"/>
      <c r="O24" s="1"/>
      <c r="P24" s="1"/>
    </row>
    <row r="25" spans="1:16" ht="121.5" x14ac:dyDescent="0.35">
      <c r="A25" s="8">
        <v>20</v>
      </c>
      <c r="B25" s="108" t="s">
        <v>10865</v>
      </c>
      <c r="C25" s="14" t="s">
        <v>937</v>
      </c>
      <c r="D25" s="139">
        <v>45000</v>
      </c>
      <c r="E25" s="139">
        <v>45000</v>
      </c>
      <c r="F25" s="14" t="s">
        <v>938</v>
      </c>
      <c r="G25" s="14" t="s">
        <v>17200</v>
      </c>
      <c r="H25" s="14" t="s">
        <v>17200</v>
      </c>
      <c r="I25" s="14" t="s">
        <v>940</v>
      </c>
      <c r="J25" s="14" t="s">
        <v>17201</v>
      </c>
      <c r="K25" s="1"/>
      <c r="L25" s="1"/>
      <c r="M25" s="1"/>
      <c r="N25" s="1"/>
      <c r="O25" s="1"/>
      <c r="P25" s="1"/>
    </row>
    <row r="26" spans="1:16" ht="190.5" customHeight="1" x14ac:dyDescent="0.35">
      <c r="A26" s="232">
        <v>21</v>
      </c>
      <c r="B26" s="108" t="s">
        <v>1398</v>
      </c>
      <c r="C26" s="14" t="s">
        <v>1278</v>
      </c>
      <c r="D26" s="135">
        <v>7390</v>
      </c>
      <c r="E26" s="135">
        <v>7390</v>
      </c>
      <c r="F26" s="14" t="s">
        <v>37942</v>
      </c>
      <c r="G26" s="14" t="s">
        <v>17202</v>
      </c>
      <c r="H26" s="14" t="s">
        <v>17202</v>
      </c>
      <c r="I26" s="14" t="s">
        <v>1058</v>
      </c>
      <c r="J26" s="14" t="s">
        <v>17203</v>
      </c>
      <c r="K26" s="1"/>
      <c r="L26" s="1"/>
      <c r="M26" s="1"/>
      <c r="N26" s="1"/>
      <c r="O26" s="1"/>
      <c r="P26" s="1"/>
    </row>
    <row r="27" spans="1:16" ht="87.6" customHeight="1" x14ac:dyDescent="0.35">
      <c r="A27" s="8">
        <v>22</v>
      </c>
      <c r="B27" s="108" t="s">
        <v>9044</v>
      </c>
      <c r="C27" s="14" t="s">
        <v>1167</v>
      </c>
      <c r="D27" s="135">
        <v>54000</v>
      </c>
      <c r="E27" s="135">
        <v>57166.66</v>
      </c>
      <c r="F27" s="14" t="s">
        <v>37942</v>
      </c>
      <c r="G27" s="14" t="s">
        <v>17204</v>
      </c>
      <c r="H27" s="14" t="s">
        <v>17204</v>
      </c>
      <c r="I27" s="14" t="s">
        <v>1169</v>
      </c>
      <c r="J27" s="14" t="s">
        <v>17205</v>
      </c>
      <c r="K27" s="1"/>
      <c r="L27" s="1"/>
      <c r="M27" s="1"/>
      <c r="N27" s="1"/>
      <c r="O27" s="1"/>
      <c r="P27" s="1"/>
    </row>
    <row r="28" spans="1:16" ht="60.75" x14ac:dyDescent="0.35">
      <c r="A28" s="232">
        <v>23</v>
      </c>
      <c r="B28" s="108" t="s">
        <v>1837</v>
      </c>
      <c r="C28" s="14" t="s">
        <v>1167</v>
      </c>
      <c r="D28" s="135">
        <v>209720</v>
      </c>
      <c r="E28" s="135">
        <v>297194</v>
      </c>
      <c r="F28" s="14" t="s">
        <v>37942</v>
      </c>
      <c r="G28" s="14" t="s">
        <v>17206</v>
      </c>
      <c r="H28" s="14" t="s">
        <v>17206</v>
      </c>
      <c r="I28" s="14" t="s">
        <v>1169</v>
      </c>
      <c r="J28" s="14" t="s">
        <v>17207</v>
      </c>
      <c r="K28" s="1"/>
      <c r="L28" s="1"/>
      <c r="M28" s="1"/>
      <c r="N28" s="1"/>
      <c r="O28" s="1"/>
      <c r="P28" s="1"/>
    </row>
    <row r="29" spans="1:16" ht="121.5" x14ac:dyDescent="0.35">
      <c r="A29" s="8">
        <v>24</v>
      </c>
      <c r="B29" s="108" t="s">
        <v>17208</v>
      </c>
      <c r="C29" s="14" t="s">
        <v>1167</v>
      </c>
      <c r="D29" s="135">
        <v>36843.800000000003</v>
      </c>
      <c r="E29" s="135">
        <v>36843.800000000003</v>
      </c>
      <c r="F29" s="14" t="s">
        <v>37942</v>
      </c>
      <c r="G29" s="14" t="s">
        <v>17209</v>
      </c>
      <c r="H29" s="14" t="s">
        <v>17209</v>
      </c>
      <c r="I29" s="14" t="s">
        <v>1169</v>
      </c>
      <c r="J29" s="14" t="s">
        <v>17210</v>
      </c>
      <c r="K29" s="1"/>
      <c r="L29" s="1"/>
      <c r="M29" s="1"/>
      <c r="N29" s="1"/>
      <c r="O29" s="1"/>
      <c r="P29" s="1"/>
    </row>
    <row r="30" spans="1:16" ht="81" x14ac:dyDescent="0.35">
      <c r="A30" s="232">
        <v>25</v>
      </c>
      <c r="B30" s="108" t="s">
        <v>17211</v>
      </c>
      <c r="C30" s="14" t="s">
        <v>928</v>
      </c>
      <c r="D30" s="135">
        <v>167241</v>
      </c>
      <c r="E30" s="135">
        <v>167241</v>
      </c>
      <c r="F30" s="14" t="s">
        <v>929</v>
      </c>
      <c r="G30" s="14" t="s">
        <v>17212</v>
      </c>
      <c r="H30" s="14" t="s">
        <v>17212</v>
      </c>
      <c r="I30" s="14" t="s">
        <v>931</v>
      </c>
      <c r="J30" s="14" t="s">
        <v>17213</v>
      </c>
      <c r="K30" s="1"/>
      <c r="L30" s="1"/>
      <c r="M30" s="1"/>
      <c r="N30" s="1"/>
      <c r="O30" s="1"/>
      <c r="P30" s="1"/>
    </row>
    <row r="31" spans="1:16" ht="81" x14ac:dyDescent="0.35">
      <c r="A31" s="8">
        <v>26</v>
      </c>
      <c r="B31" s="12" t="s">
        <v>247</v>
      </c>
      <c r="C31" s="7" t="s">
        <v>182</v>
      </c>
      <c r="D31" s="15">
        <v>104000</v>
      </c>
      <c r="E31" s="15">
        <v>104000</v>
      </c>
      <c r="F31" s="7" t="s">
        <v>33</v>
      </c>
      <c r="G31" s="8" t="s">
        <v>253</v>
      </c>
      <c r="H31" s="8" t="s">
        <v>254</v>
      </c>
      <c r="I31" s="9" t="s">
        <v>185</v>
      </c>
      <c r="J31" s="8" t="s">
        <v>255</v>
      </c>
      <c r="K31" s="1"/>
      <c r="L31" s="1"/>
      <c r="M31" s="1"/>
      <c r="N31" s="1"/>
      <c r="O31" s="1"/>
      <c r="P31" s="1"/>
    </row>
    <row r="32" spans="1:16" ht="60.75" x14ac:dyDescent="0.35">
      <c r="A32" s="232">
        <v>27</v>
      </c>
      <c r="B32" s="41" t="s">
        <v>205</v>
      </c>
      <c r="C32" s="7" t="s">
        <v>182</v>
      </c>
      <c r="D32" s="15">
        <v>19688</v>
      </c>
      <c r="E32" s="15">
        <v>19688</v>
      </c>
      <c r="F32" s="7" t="s">
        <v>33</v>
      </c>
      <c r="G32" s="8" t="s">
        <v>251</v>
      </c>
      <c r="H32" s="8" t="s">
        <v>252</v>
      </c>
      <c r="I32" s="9" t="s">
        <v>185</v>
      </c>
      <c r="J32" s="8" t="s">
        <v>256</v>
      </c>
      <c r="K32" s="1"/>
      <c r="L32" s="1"/>
      <c r="M32" s="1"/>
      <c r="N32" s="1"/>
      <c r="O32" s="1"/>
      <c r="P32" s="1"/>
    </row>
    <row r="33" spans="1:16" ht="60.75" x14ac:dyDescent="0.35">
      <c r="A33" s="8">
        <v>28</v>
      </c>
      <c r="B33" s="41" t="s">
        <v>248</v>
      </c>
      <c r="C33" s="7" t="s">
        <v>182</v>
      </c>
      <c r="D33" s="15">
        <v>25000</v>
      </c>
      <c r="E33" s="15">
        <v>25000</v>
      </c>
      <c r="F33" s="7" t="s">
        <v>33</v>
      </c>
      <c r="G33" s="8" t="s">
        <v>249</v>
      </c>
      <c r="H33" s="8" t="s">
        <v>250</v>
      </c>
      <c r="I33" s="9" t="s">
        <v>185</v>
      </c>
      <c r="J33" s="8" t="s">
        <v>257</v>
      </c>
      <c r="K33" s="1"/>
      <c r="L33" s="1"/>
      <c r="M33" s="1"/>
      <c r="N33" s="1"/>
      <c r="O33" s="1"/>
      <c r="P33" s="1"/>
    </row>
    <row r="34" spans="1:16" ht="60.75" x14ac:dyDescent="0.35">
      <c r="A34" s="232">
        <v>29</v>
      </c>
      <c r="B34" s="16" t="s">
        <v>33742</v>
      </c>
      <c r="C34" s="18" t="s">
        <v>28712</v>
      </c>
      <c r="D34" s="19">
        <v>15000</v>
      </c>
      <c r="E34" s="19">
        <v>15000</v>
      </c>
      <c r="F34" s="18" t="s">
        <v>37942</v>
      </c>
      <c r="G34" s="18" t="s">
        <v>33743</v>
      </c>
      <c r="H34" s="18" t="s">
        <v>33743</v>
      </c>
      <c r="I34" s="18" t="s">
        <v>28714</v>
      </c>
      <c r="J34" s="18" t="s">
        <v>33744</v>
      </c>
      <c r="K34" s="1"/>
      <c r="L34" s="1"/>
      <c r="M34" s="1"/>
      <c r="N34" s="1"/>
      <c r="O34" s="1"/>
      <c r="P34" s="1"/>
    </row>
    <row r="35" spans="1:16" ht="60.75" x14ac:dyDescent="0.35">
      <c r="A35" s="8">
        <v>30</v>
      </c>
      <c r="B35" s="16" t="s">
        <v>33745</v>
      </c>
      <c r="C35" s="18" t="s">
        <v>28712</v>
      </c>
      <c r="D35" s="19">
        <v>6030</v>
      </c>
      <c r="E35" s="19">
        <v>6030</v>
      </c>
      <c r="F35" s="18" t="s">
        <v>37942</v>
      </c>
      <c r="G35" s="18" t="s">
        <v>33746</v>
      </c>
      <c r="H35" s="18" t="s">
        <v>33747</v>
      </c>
      <c r="I35" s="18" t="s">
        <v>28714</v>
      </c>
      <c r="J35" s="18" t="s">
        <v>33748</v>
      </c>
      <c r="K35" s="1"/>
      <c r="L35" s="1"/>
      <c r="M35" s="1"/>
      <c r="N35" s="1"/>
      <c r="O35" s="1"/>
      <c r="P35" s="1"/>
    </row>
    <row r="36" spans="1:16" ht="81" x14ac:dyDescent="0.35">
      <c r="A36" s="232">
        <v>31</v>
      </c>
      <c r="B36" s="322" t="s">
        <v>33749</v>
      </c>
      <c r="C36" s="18" t="s">
        <v>28712</v>
      </c>
      <c r="D36" s="324">
        <v>2385000</v>
      </c>
      <c r="E36" s="324">
        <v>2389500</v>
      </c>
      <c r="F36" s="318" t="s">
        <v>626</v>
      </c>
      <c r="G36" s="318" t="s">
        <v>33750</v>
      </c>
      <c r="H36" s="318" t="s">
        <v>33750</v>
      </c>
      <c r="I36" s="318" t="s">
        <v>972</v>
      </c>
      <c r="J36" s="318" t="s">
        <v>33751</v>
      </c>
      <c r="K36" s="1"/>
      <c r="L36" s="1"/>
      <c r="M36" s="1"/>
      <c r="N36" s="1"/>
      <c r="O36" s="1"/>
      <c r="P36" s="1"/>
    </row>
    <row r="37" spans="1:16" ht="81" x14ac:dyDescent="0.35">
      <c r="A37" s="8">
        <v>32</v>
      </c>
      <c r="B37" s="16" t="s">
        <v>33253</v>
      </c>
      <c r="C37" s="18" t="s">
        <v>28712</v>
      </c>
      <c r="D37" s="19">
        <v>2880000</v>
      </c>
      <c r="E37" s="19">
        <v>2880000</v>
      </c>
      <c r="F37" s="18" t="s">
        <v>626</v>
      </c>
      <c r="G37" s="18" t="s">
        <v>33752</v>
      </c>
      <c r="H37" s="18" t="s">
        <v>33752</v>
      </c>
      <c r="I37" s="18" t="s">
        <v>972</v>
      </c>
      <c r="J37" s="18" t="s">
        <v>33753</v>
      </c>
      <c r="K37" s="1"/>
      <c r="L37" s="1"/>
      <c r="M37" s="1"/>
      <c r="N37" s="1"/>
      <c r="O37" s="1"/>
      <c r="P37" s="1"/>
    </row>
    <row r="38" spans="1:16" ht="60.75" x14ac:dyDescent="0.35">
      <c r="A38" s="232">
        <v>33</v>
      </c>
      <c r="B38" s="126" t="s">
        <v>38183</v>
      </c>
      <c r="C38" s="112" t="s">
        <v>36856</v>
      </c>
      <c r="D38" s="336">
        <v>285000</v>
      </c>
      <c r="E38" s="336">
        <v>285000</v>
      </c>
      <c r="F38" s="112" t="s">
        <v>37942</v>
      </c>
      <c r="G38" s="112" t="s">
        <v>38184</v>
      </c>
      <c r="H38" s="112" t="s">
        <v>38184</v>
      </c>
      <c r="I38" s="335" t="s">
        <v>36812</v>
      </c>
      <c r="J38" s="112" t="s">
        <v>38185</v>
      </c>
      <c r="K38" s="1"/>
      <c r="L38" s="1"/>
      <c r="M38" s="1"/>
      <c r="N38" s="1"/>
      <c r="O38" s="1"/>
      <c r="P38" s="1"/>
    </row>
    <row r="39" spans="1:16" ht="60.75" x14ac:dyDescent="0.35">
      <c r="A39" s="8">
        <v>34</v>
      </c>
      <c r="B39" s="16" t="s">
        <v>29498</v>
      </c>
      <c r="C39" s="18" t="s">
        <v>28712</v>
      </c>
      <c r="D39" s="19">
        <v>27340</v>
      </c>
      <c r="E39" s="19">
        <v>27340</v>
      </c>
      <c r="F39" s="18" t="s">
        <v>37942</v>
      </c>
      <c r="G39" s="18" t="s">
        <v>33754</v>
      </c>
      <c r="H39" s="18" t="s">
        <v>33754</v>
      </c>
      <c r="I39" s="18" t="s">
        <v>28714</v>
      </c>
      <c r="J39" s="18" t="s">
        <v>33755</v>
      </c>
      <c r="K39" s="1"/>
      <c r="L39" s="1"/>
      <c r="M39" s="1"/>
      <c r="N39" s="1"/>
      <c r="O39" s="1"/>
      <c r="P39" s="1"/>
    </row>
    <row r="40" spans="1:16" ht="182.25" x14ac:dyDescent="0.35">
      <c r="A40" s="232">
        <v>35</v>
      </c>
      <c r="B40" s="12" t="s">
        <v>466</v>
      </c>
      <c r="C40" s="7" t="s">
        <v>297</v>
      </c>
      <c r="D40" s="46">
        <v>30000</v>
      </c>
      <c r="E40" s="47">
        <v>30000</v>
      </c>
      <c r="F40" s="7" t="s">
        <v>33</v>
      </c>
      <c r="G40" s="8" t="s">
        <v>467</v>
      </c>
      <c r="H40" s="8" t="s">
        <v>468</v>
      </c>
      <c r="I40" s="7" t="s">
        <v>156</v>
      </c>
      <c r="J40" s="8" t="s">
        <v>26369</v>
      </c>
      <c r="K40" s="1"/>
      <c r="L40" s="1"/>
      <c r="M40" s="1"/>
      <c r="N40" s="1"/>
      <c r="O40" s="1"/>
      <c r="P40" s="1"/>
    </row>
    <row r="41" spans="1:16" ht="81" x14ac:dyDescent="0.35">
      <c r="A41" s="8">
        <v>36</v>
      </c>
      <c r="B41" s="124" t="s">
        <v>17214</v>
      </c>
      <c r="C41" s="114" t="s">
        <v>949</v>
      </c>
      <c r="D41" s="132">
        <v>45475</v>
      </c>
      <c r="E41" s="134">
        <v>45475</v>
      </c>
      <c r="F41" s="114" t="s">
        <v>938</v>
      </c>
      <c r="G41" s="114" t="s">
        <v>17215</v>
      </c>
      <c r="H41" s="114" t="s">
        <v>17215</v>
      </c>
      <c r="I41" s="115" t="s">
        <v>951</v>
      </c>
      <c r="J41" s="116" t="s">
        <v>17216</v>
      </c>
      <c r="K41" s="1"/>
      <c r="L41" s="1"/>
      <c r="M41" s="1"/>
      <c r="N41" s="1"/>
      <c r="O41" s="1"/>
      <c r="P41" s="1"/>
    </row>
    <row r="42" spans="1:16" ht="60.75" x14ac:dyDescent="0.35">
      <c r="A42" s="232">
        <v>37</v>
      </c>
      <c r="B42" s="108" t="s">
        <v>17217</v>
      </c>
      <c r="C42" s="14" t="s">
        <v>1182</v>
      </c>
      <c r="D42" s="184">
        <v>2200</v>
      </c>
      <c r="E42" s="184">
        <v>2160</v>
      </c>
      <c r="F42" s="14" t="s">
        <v>33</v>
      </c>
      <c r="G42" s="14" t="s">
        <v>17218</v>
      </c>
      <c r="H42" s="14" t="s">
        <v>17218</v>
      </c>
      <c r="I42" s="121" t="s">
        <v>13171</v>
      </c>
      <c r="J42" s="14" t="s">
        <v>17219</v>
      </c>
      <c r="K42" s="1"/>
      <c r="L42" s="1"/>
      <c r="M42" s="1"/>
      <c r="N42" s="1"/>
      <c r="O42" s="1"/>
      <c r="P42" s="1"/>
    </row>
    <row r="43" spans="1:16" ht="101.25" x14ac:dyDescent="0.35">
      <c r="A43" s="8">
        <v>38</v>
      </c>
      <c r="B43" s="108" t="s">
        <v>17220</v>
      </c>
      <c r="C43" s="14" t="s">
        <v>1182</v>
      </c>
      <c r="D43" s="184">
        <v>70000</v>
      </c>
      <c r="E43" s="184">
        <v>69176</v>
      </c>
      <c r="F43" s="14" t="s">
        <v>1183</v>
      </c>
      <c r="G43" s="121" t="s">
        <v>1961</v>
      </c>
      <c r="H43" s="121" t="s">
        <v>1961</v>
      </c>
      <c r="I43" s="121" t="s">
        <v>13171</v>
      </c>
      <c r="J43" s="14" t="s">
        <v>17221</v>
      </c>
      <c r="K43" s="1"/>
      <c r="L43" s="1"/>
      <c r="M43" s="1"/>
      <c r="N43" s="1"/>
      <c r="O43" s="1"/>
      <c r="P43" s="1"/>
    </row>
    <row r="44" spans="1:16" ht="81" x14ac:dyDescent="0.35">
      <c r="A44" s="232">
        <v>39</v>
      </c>
      <c r="B44" s="108" t="s">
        <v>1181</v>
      </c>
      <c r="C44" s="14" t="s">
        <v>1182</v>
      </c>
      <c r="D44" s="184">
        <v>95000</v>
      </c>
      <c r="E44" s="184">
        <v>95000</v>
      </c>
      <c r="F44" s="14" t="s">
        <v>1183</v>
      </c>
      <c r="G44" s="121" t="s">
        <v>17222</v>
      </c>
      <c r="H44" s="121" t="s">
        <v>17222</v>
      </c>
      <c r="I44" s="121" t="s">
        <v>13171</v>
      </c>
      <c r="J44" s="14" t="s">
        <v>17223</v>
      </c>
      <c r="K44" s="1"/>
      <c r="L44" s="1"/>
      <c r="M44" s="1"/>
      <c r="N44" s="1"/>
      <c r="O44" s="1"/>
      <c r="P44" s="1"/>
    </row>
    <row r="45" spans="1:16" ht="243" x14ac:dyDescent="0.35">
      <c r="A45" s="8">
        <v>40</v>
      </c>
      <c r="B45" s="108" t="s">
        <v>17224</v>
      </c>
      <c r="C45" s="14" t="s">
        <v>1182</v>
      </c>
      <c r="D45" s="184">
        <v>13080</v>
      </c>
      <c r="E45" s="184">
        <v>13080</v>
      </c>
      <c r="F45" s="14" t="s">
        <v>1183</v>
      </c>
      <c r="G45" s="121" t="s">
        <v>17225</v>
      </c>
      <c r="H45" s="121" t="s">
        <v>17226</v>
      </c>
      <c r="I45" s="121" t="s">
        <v>13171</v>
      </c>
      <c r="J45" s="14" t="s">
        <v>17227</v>
      </c>
      <c r="K45" s="1"/>
      <c r="L45" s="1"/>
      <c r="M45" s="1"/>
      <c r="N45" s="1"/>
      <c r="O45" s="1"/>
      <c r="P45" s="1"/>
    </row>
    <row r="46" spans="1:16" ht="202.5" x14ac:dyDescent="0.35">
      <c r="A46" s="232">
        <v>41</v>
      </c>
      <c r="B46" s="108" t="s">
        <v>15507</v>
      </c>
      <c r="C46" s="14" t="s">
        <v>1182</v>
      </c>
      <c r="D46" s="184">
        <v>2233.6</v>
      </c>
      <c r="E46" s="184">
        <v>2233.6</v>
      </c>
      <c r="F46" s="14" t="s">
        <v>33</v>
      </c>
      <c r="G46" s="121" t="s">
        <v>17228</v>
      </c>
      <c r="H46" s="121" t="s">
        <v>17229</v>
      </c>
      <c r="I46" s="121" t="s">
        <v>13171</v>
      </c>
      <c r="J46" s="14" t="s">
        <v>17230</v>
      </c>
      <c r="K46" s="1"/>
      <c r="L46" s="1"/>
      <c r="M46" s="1"/>
      <c r="N46" s="1"/>
      <c r="O46" s="1"/>
      <c r="P46" s="1"/>
    </row>
    <row r="47" spans="1:16" ht="101.25" x14ac:dyDescent="0.35">
      <c r="A47" s="8">
        <v>42</v>
      </c>
      <c r="B47" s="108" t="s">
        <v>16189</v>
      </c>
      <c r="C47" s="14" t="s">
        <v>838</v>
      </c>
      <c r="D47" s="139">
        <v>4600</v>
      </c>
      <c r="E47" s="139">
        <v>4600</v>
      </c>
      <c r="F47" s="14" t="s">
        <v>37942</v>
      </c>
      <c r="G47" s="14" t="s">
        <v>17231</v>
      </c>
      <c r="H47" s="14" t="s">
        <v>17231</v>
      </c>
      <c r="I47" s="14" t="s">
        <v>840</v>
      </c>
      <c r="J47" s="121" t="s">
        <v>17232</v>
      </c>
      <c r="K47" s="1"/>
      <c r="L47" s="1"/>
      <c r="M47" s="1"/>
      <c r="N47" s="1"/>
      <c r="O47" s="1"/>
      <c r="P47" s="1"/>
    </row>
    <row r="48" spans="1:16" ht="101.25" x14ac:dyDescent="0.35">
      <c r="A48" s="232">
        <v>43</v>
      </c>
      <c r="B48" s="108" t="s">
        <v>16355</v>
      </c>
      <c r="C48" s="14" t="s">
        <v>838</v>
      </c>
      <c r="D48" s="139">
        <v>61681.22</v>
      </c>
      <c r="E48" s="139">
        <v>61681.22</v>
      </c>
      <c r="F48" s="14" t="s">
        <v>37942</v>
      </c>
      <c r="G48" s="14" t="s">
        <v>17233</v>
      </c>
      <c r="H48" s="14" t="s">
        <v>17233</v>
      </c>
      <c r="I48" s="14" t="s">
        <v>840</v>
      </c>
      <c r="J48" s="121" t="s">
        <v>17234</v>
      </c>
      <c r="K48" s="1"/>
      <c r="L48" s="1"/>
      <c r="M48" s="1"/>
      <c r="N48" s="1"/>
      <c r="O48" s="1"/>
      <c r="P48" s="1"/>
    </row>
    <row r="49" spans="1:16" ht="101.25" x14ac:dyDescent="0.35">
      <c r="A49" s="8">
        <v>44</v>
      </c>
      <c r="B49" s="108" t="s">
        <v>5488</v>
      </c>
      <c r="C49" s="14" t="s">
        <v>838</v>
      </c>
      <c r="D49" s="139">
        <v>8730</v>
      </c>
      <c r="E49" s="139">
        <v>8730</v>
      </c>
      <c r="F49" s="14" t="s">
        <v>37942</v>
      </c>
      <c r="G49" s="14" t="s">
        <v>17235</v>
      </c>
      <c r="H49" s="14" t="s">
        <v>17235</v>
      </c>
      <c r="I49" s="14" t="s">
        <v>840</v>
      </c>
      <c r="J49" s="121" t="s">
        <v>17236</v>
      </c>
      <c r="K49" s="1"/>
      <c r="L49" s="1"/>
      <c r="M49" s="1"/>
      <c r="N49" s="1"/>
      <c r="O49" s="1"/>
      <c r="P49" s="1"/>
    </row>
    <row r="50" spans="1:16" ht="101.25" x14ac:dyDescent="0.35">
      <c r="A50" s="232">
        <v>45</v>
      </c>
      <c r="B50" s="108" t="s">
        <v>17237</v>
      </c>
      <c r="C50" s="14" t="s">
        <v>838</v>
      </c>
      <c r="D50" s="139">
        <v>85505</v>
      </c>
      <c r="E50" s="139">
        <v>85505</v>
      </c>
      <c r="F50" s="14" t="s">
        <v>37942</v>
      </c>
      <c r="G50" s="14" t="s">
        <v>17238</v>
      </c>
      <c r="H50" s="14" t="s">
        <v>17238</v>
      </c>
      <c r="I50" s="14" t="s">
        <v>840</v>
      </c>
      <c r="J50" s="121" t="s">
        <v>17239</v>
      </c>
      <c r="K50" s="1"/>
      <c r="L50" s="1"/>
      <c r="M50" s="1"/>
      <c r="N50" s="1"/>
      <c r="O50" s="1"/>
      <c r="P50" s="1"/>
    </row>
    <row r="51" spans="1:16" ht="101.25" x14ac:dyDescent="0.35">
      <c r="A51" s="8">
        <v>46</v>
      </c>
      <c r="B51" s="108" t="s">
        <v>13192</v>
      </c>
      <c r="C51" s="14" t="s">
        <v>838</v>
      </c>
      <c r="D51" s="139">
        <v>26455</v>
      </c>
      <c r="E51" s="139">
        <v>26455</v>
      </c>
      <c r="F51" s="14" t="s">
        <v>37942</v>
      </c>
      <c r="G51" s="14" t="s">
        <v>17240</v>
      </c>
      <c r="H51" s="14" t="s">
        <v>17240</v>
      </c>
      <c r="I51" s="14" t="s">
        <v>840</v>
      </c>
      <c r="J51" s="121" t="s">
        <v>17241</v>
      </c>
      <c r="K51" s="1"/>
      <c r="L51" s="1"/>
      <c r="M51" s="1"/>
      <c r="N51" s="1"/>
      <c r="O51" s="1"/>
      <c r="P51" s="1"/>
    </row>
    <row r="52" spans="1:16" ht="40.5" x14ac:dyDescent="0.35">
      <c r="A52" s="232">
        <v>47</v>
      </c>
      <c r="B52" s="108" t="s">
        <v>3418</v>
      </c>
      <c r="C52" s="14" t="s">
        <v>937</v>
      </c>
      <c r="D52" s="139">
        <v>3150</v>
      </c>
      <c r="E52" s="139">
        <v>3531</v>
      </c>
      <c r="F52" s="14" t="s">
        <v>938</v>
      </c>
      <c r="G52" s="14" t="s">
        <v>17242</v>
      </c>
      <c r="H52" s="14" t="s">
        <v>17242</v>
      </c>
      <c r="I52" s="14" t="s">
        <v>940</v>
      </c>
      <c r="J52" s="14" t="s">
        <v>17243</v>
      </c>
      <c r="K52" s="1"/>
      <c r="L52" s="1"/>
      <c r="M52" s="1"/>
      <c r="N52" s="1"/>
      <c r="O52" s="1"/>
      <c r="P52" s="1"/>
    </row>
    <row r="53" spans="1:16" ht="81" x14ac:dyDescent="0.35">
      <c r="A53" s="8">
        <v>48</v>
      </c>
      <c r="B53" s="108" t="s">
        <v>17244</v>
      </c>
      <c r="C53" s="14" t="s">
        <v>937</v>
      </c>
      <c r="D53" s="139">
        <v>2500</v>
      </c>
      <c r="E53" s="139">
        <v>2500</v>
      </c>
      <c r="F53" s="14" t="s">
        <v>938</v>
      </c>
      <c r="G53" s="14" t="s">
        <v>17245</v>
      </c>
      <c r="H53" s="14" t="s">
        <v>17245</v>
      </c>
      <c r="I53" s="14" t="s">
        <v>940</v>
      </c>
      <c r="J53" s="14" t="s">
        <v>17246</v>
      </c>
      <c r="K53" s="1"/>
      <c r="L53" s="1"/>
      <c r="M53" s="1"/>
      <c r="N53" s="1"/>
      <c r="O53" s="1"/>
      <c r="P53" s="1"/>
    </row>
    <row r="54" spans="1:16" ht="60.75" x14ac:dyDescent="0.35">
      <c r="A54" s="232">
        <v>49</v>
      </c>
      <c r="B54" s="108" t="s">
        <v>17247</v>
      </c>
      <c r="C54" s="14" t="s">
        <v>937</v>
      </c>
      <c r="D54" s="139">
        <v>1000</v>
      </c>
      <c r="E54" s="139">
        <v>1600</v>
      </c>
      <c r="F54" s="14" t="s">
        <v>938</v>
      </c>
      <c r="G54" s="14" t="s">
        <v>17248</v>
      </c>
      <c r="H54" s="14" t="s">
        <v>17248</v>
      </c>
      <c r="I54" s="14" t="s">
        <v>940</v>
      </c>
      <c r="J54" s="14" t="s">
        <v>17249</v>
      </c>
      <c r="K54" s="1"/>
      <c r="L54" s="1"/>
      <c r="M54" s="1"/>
      <c r="N54" s="1"/>
      <c r="O54" s="1"/>
      <c r="P54" s="1"/>
    </row>
    <row r="55" spans="1:16" ht="81" x14ac:dyDescent="0.35">
      <c r="A55" s="8">
        <v>50</v>
      </c>
      <c r="B55" s="108" t="s">
        <v>17250</v>
      </c>
      <c r="C55" s="14" t="s">
        <v>937</v>
      </c>
      <c r="D55" s="139">
        <v>1830.5</v>
      </c>
      <c r="E55" s="139">
        <v>1850</v>
      </c>
      <c r="F55" s="14" t="s">
        <v>938</v>
      </c>
      <c r="G55" s="14" t="s">
        <v>17251</v>
      </c>
      <c r="H55" s="14" t="s">
        <v>17251</v>
      </c>
      <c r="I55" s="14" t="s">
        <v>940</v>
      </c>
      <c r="J55" s="14" t="s">
        <v>17252</v>
      </c>
      <c r="K55" s="1"/>
      <c r="L55" s="1"/>
      <c r="M55" s="1"/>
      <c r="N55" s="1"/>
      <c r="O55" s="1"/>
      <c r="P55" s="1"/>
    </row>
    <row r="56" spans="1:16" ht="81" x14ac:dyDescent="0.35">
      <c r="A56" s="232">
        <v>51</v>
      </c>
      <c r="B56" s="108" t="s">
        <v>17253</v>
      </c>
      <c r="C56" s="14" t="s">
        <v>937</v>
      </c>
      <c r="D56" s="139">
        <v>102600</v>
      </c>
      <c r="E56" s="139">
        <v>122640</v>
      </c>
      <c r="F56" s="14" t="s">
        <v>938</v>
      </c>
      <c r="G56" s="14" t="s">
        <v>17254</v>
      </c>
      <c r="H56" s="14" t="s">
        <v>17254</v>
      </c>
      <c r="I56" s="14" t="s">
        <v>940</v>
      </c>
      <c r="J56" s="14" t="s">
        <v>17255</v>
      </c>
      <c r="K56" s="1"/>
      <c r="L56" s="1"/>
      <c r="M56" s="1"/>
      <c r="N56" s="1"/>
      <c r="O56" s="1"/>
      <c r="P56" s="1"/>
    </row>
    <row r="57" spans="1:16" ht="81" x14ac:dyDescent="0.35">
      <c r="A57" s="8">
        <v>52</v>
      </c>
      <c r="B57" s="108" t="s">
        <v>3650</v>
      </c>
      <c r="C57" s="14" t="s">
        <v>937</v>
      </c>
      <c r="D57" s="139">
        <v>56913.3</v>
      </c>
      <c r="E57" s="139">
        <v>56934</v>
      </c>
      <c r="F57" s="14" t="s">
        <v>938</v>
      </c>
      <c r="G57" s="14" t="s">
        <v>3651</v>
      </c>
      <c r="H57" s="14" t="s">
        <v>3651</v>
      </c>
      <c r="I57" s="14" t="s">
        <v>940</v>
      </c>
      <c r="J57" s="14" t="s">
        <v>17256</v>
      </c>
      <c r="K57" s="1"/>
      <c r="L57" s="1"/>
      <c r="M57" s="1"/>
      <c r="N57" s="1"/>
      <c r="O57" s="1"/>
      <c r="P57" s="1"/>
    </row>
    <row r="58" spans="1:16" ht="60.75" x14ac:dyDescent="0.35">
      <c r="A58" s="232">
        <v>53</v>
      </c>
      <c r="B58" s="108" t="s">
        <v>10638</v>
      </c>
      <c r="C58" s="14" t="s">
        <v>937</v>
      </c>
      <c r="D58" s="139">
        <v>60000</v>
      </c>
      <c r="E58" s="139">
        <v>195120</v>
      </c>
      <c r="F58" s="14" t="s">
        <v>938</v>
      </c>
      <c r="G58" s="14" t="s">
        <v>10639</v>
      </c>
      <c r="H58" s="14" t="s">
        <v>10639</v>
      </c>
      <c r="I58" s="14" t="s">
        <v>940</v>
      </c>
      <c r="J58" s="14" t="s">
        <v>17257</v>
      </c>
      <c r="K58" s="1"/>
      <c r="L58" s="1"/>
      <c r="M58" s="1"/>
      <c r="N58" s="1"/>
      <c r="O58" s="1"/>
      <c r="P58" s="1"/>
    </row>
    <row r="59" spans="1:16" ht="60.75" x14ac:dyDescent="0.35">
      <c r="A59" s="8">
        <v>54</v>
      </c>
      <c r="B59" s="108" t="s">
        <v>1380</v>
      </c>
      <c r="C59" s="14" t="s">
        <v>937</v>
      </c>
      <c r="D59" s="139">
        <v>120000</v>
      </c>
      <c r="E59" s="139">
        <v>120750</v>
      </c>
      <c r="F59" s="14" t="s">
        <v>938</v>
      </c>
      <c r="G59" s="14" t="s">
        <v>1381</v>
      </c>
      <c r="H59" s="14" t="s">
        <v>1381</v>
      </c>
      <c r="I59" s="14" t="s">
        <v>940</v>
      </c>
      <c r="J59" s="14" t="s">
        <v>17258</v>
      </c>
      <c r="K59" s="1"/>
      <c r="L59" s="1"/>
      <c r="M59" s="1"/>
      <c r="N59" s="1"/>
      <c r="O59" s="1"/>
      <c r="P59" s="1"/>
    </row>
    <row r="60" spans="1:16" ht="81" x14ac:dyDescent="0.35">
      <c r="A60" s="232">
        <v>55</v>
      </c>
      <c r="B60" s="108" t="s">
        <v>17259</v>
      </c>
      <c r="C60" s="14" t="s">
        <v>937</v>
      </c>
      <c r="D60" s="139">
        <v>38883.800000000003</v>
      </c>
      <c r="E60" s="139">
        <v>38886.400000000001</v>
      </c>
      <c r="F60" s="14" t="s">
        <v>938</v>
      </c>
      <c r="G60" s="14" t="s">
        <v>17260</v>
      </c>
      <c r="H60" s="14" t="s">
        <v>17260</v>
      </c>
      <c r="I60" s="14" t="s">
        <v>940</v>
      </c>
      <c r="J60" s="14" t="s">
        <v>17261</v>
      </c>
      <c r="K60" s="1"/>
      <c r="L60" s="1"/>
      <c r="M60" s="1"/>
      <c r="N60" s="1"/>
      <c r="O60" s="1"/>
      <c r="P60" s="1"/>
    </row>
    <row r="61" spans="1:16" ht="60.75" x14ac:dyDescent="0.35">
      <c r="A61" s="8">
        <v>56</v>
      </c>
      <c r="B61" s="108" t="s">
        <v>14488</v>
      </c>
      <c r="C61" s="14" t="s">
        <v>937</v>
      </c>
      <c r="D61" s="139">
        <v>5350</v>
      </c>
      <c r="E61" s="139">
        <v>7000</v>
      </c>
      <c r="F61" s="14" t="s">
        <v>938</v>
      </c>
      <c r="G61" s="14" t="s">
        <v>17262</v>
      </c>
      <c r="H61" s="14" t="s">
        <v>17262</v>
      </c>
      <c r="I61" s="14" t="s">
        <v>940</v>
      </c>
      <c r="J61" s="14" t="s">
        <v>17263</v>
      </c>
      <c r="K61" s="1"/>
      <c r="L61" s="1"/>
      <c r="M61" s="1"/>
      <c r="N61" s="1"/>
      <c r="O61" s="1"/>
      <c r="P61" s="1"/>
    </row>
    <row r="62" spans="1:16" ht="101.25" x14ac:dyDescent="0.35">
      <c r="A62" s="232">
        <v>57</v>
      </c>
      <c r="B62" s="108" t="s">
        <v>17264</v>
      </c>
      <c r="C62" s="14" t="s">
        <v>937</v>
      </c>
      <c r="D62" s="139">
        <v>4090</v>
      </c>
      <c r="E62" s="139">
        <v>7240</v>
      </c>
      <c r="F62" s="14" t="s">
        <v>938</v>
      </c>
      <c r="G62" s="14" t="s">
        <v>17265</v>
      </c>
      <c r="H62" s="14" t="s">
        <v>17265</v>
      </c>
      <c r="I62" s="14" t="s">
        <v>940</v>
      </c>
      <c r="J62" s="14" t="s">
        <v>17266</v>
      </c>
      <c r="K62" s="1"/>
      <c r="L62" s="1"/>
      <c r="M62" s="1"/>
      <c r="N62" s="1"/>
      <c r="O62" s="1"/>
      <c r="P62" s="1"/>
    </row>
    <row r="63" spans="1:16" ht="81" x14ac:dyDescent="0.35">
      <c r="A63" s="8">
        <v>58</v>
      </c>
      <c r="B63" s="108" t="s">
        <v>9108</v>
      </c>
      <c r="C63" s="14" t="s">
        <v>937</v>
      </c>
      <c r="D63" s="139">
        <v>35000</v>
      </c>
      <c r="E63" s="139">
        <v>35000</v>
      </c>
      <c r="F63" s="14" t="s">
        <v>938</v>
      </c>
      <c r="G63" s="14" t="s">
        <v>9109</v>
      </c>
      <c r="H63" s="14" t="s">
        <v>9109</v>
      </c>
      <c r="I63" s="14" t="s">
        <v>940</v>
      </c>
      <c r="J63" s="14" t="s">
        <v>17267</v>
      </c>
      <c r="K63" s="1"/>
      <c r="L63" s="1"/>
      <c r="M63" s="1"/>
      <c r="N63" s="1"/>
      <c r="O63" s="1"/>
      <c r="P63" s="1"/>
    </row>
    <row r="64" spans="1:16" ht="81" x14ac:dyDescent="0.35">
      <c r="A64" s="232">
        <v>59</v>
      </c>
      <c r="B64" s="108" t="s">
        <v>12411</v>
      </c>
      <c r="C64" s="14" t="s">
        <v>937</v>
      </c>
      <c r="D64" s="139">
        <v>28248</v>
      </c>
      <c r="E64" s="139">
        <v>28248</v>
      </c>
      <c r="F64" s="14" t="s">
        <v>938</v>
      </c>
      <c r="G64" s="14" t="s">
        <v>17268</v>
      </c>
      <c r="H64" s="14" t="s">
        <v>17268</v>
      </c>
      <c r="I64" s="14" t="s">
        <v>940</v>
      </c>
      <c r="J64" s="14" t="s">
        <v>17269</v>
      </c>
      <c r="K64" s="1"/>
      <c r="L64" s="1"/>
      <c r="M64" s="1"/>
      <c r="N64" s="1"/>
      <c r="O64" s="1"/>
      <c r="P64" s="1"/>
    </row>
    <row r="65" spans="1:16" ht="81" x14ac:dyDescent="0.35">
      <c r="A65" s="8">
        <v>60</v>
      </c>
      <c r="B65" s="108" t="s">
        <v>17270</v>
      </c>
      <c r="C65" s="14" t="s">
        <v>937</v>
      </c>
      <c r="D65" s="139">
        <v>1754.8</v>
      </c>
      <c r="E65" s="139">
        <v>1758.1</v>
      </c>
      <c r="F65" s="14" t="s">
        <v>938</v>
      </c>
      <c r="G65" s="14" t="s">
        <v>17271</v>
      </c>
      <c r="H65" s="14" t="s">
        <v>17271</v>
      </c>
      <c r="I65" s="14" t="s">
        <v>940</v>
      </c>
      <c r="J65" s="14" t="s">
        <v>17272</v>
      </c>
      <c r="K65" s="1"/>
      <c r="L65" s="1"/>
      <c r="M65" s="1"/>
      <c r="N65" s="1"/>
      <c r="O65" s="1"/>
      <c r="P65" s="1"/>
    </row>
    <row r="66" spans="1:16" ht="60.75" x14ac:dyDescent="0.35">
      <c r="A66" s="232">
        <v>61</v>
      </c>
      <c r="B66" s="108" t="s">
        <v>2883</v>
      </c>
      <c r="C66" s="14" t="s">
        <v>937</v>
      </c>
      <c r="D66" s="139">
        <v>8980</v>
      </c>
      <c r="E66" s="139">
        <v>16050</v>
      </c>
      <c r="F66" s="14" t="s">
        <v>12494</v>
      </c>
      <c r="G66" s="14" t="s">
        <v>12495</v>
      </c>
      <c r="H66" s="14" t="s">
        <v>2884</v>
      </c>
      <c r="I66" s="14" t="s">
        <v>940</v>
      </c>
      <c r="J66" s="14" t="s">
        <v>17273</v>
      </c>
      <c r="K66" s="1"/>
      <c r="L66" s="1"/>
      <c r="M66" s="1"/>
      <c r="N66" s="1"/>
      <c r="O66" s="1"/>
      <c r="P66" s="1"/>
    </row>
    <row r="67" spans="1:16" ht="60.75" x14ac:dyDescent="0.35">
      <c r="A67" s="8">
        <v>62</v>
      </c>
      <c r="B67" s="108" t="s">
        <v>1091</v>
      </c>
      <c r="C67" s="14" t="s">
        <v>937</v>
      </c>
      <c r="D67" s="139">
        <v>2600</v>
      </c>
      <c r="E67" s="139">
        <v>5500</v>
      </c>
      <c r="F67" s="14" t="s">
        <v>938</v>
      </c>
      <c r="G67" s="14" t="s">
        <v>1092</v>
      </c>
      <c r="H67" s="14" t="s">
        <v>1092</v>
      </c>
      <c r="I67" s="14" t="s">
        <v>940</v>
      </c>
      <c r="J67" s="14" t="s">
        <v>17274</v>
      </c>
      <c r="K67" s="1"/>
      <c r="L67" s="1"/>
      <c r="M67" s="1"/>
      <c r="N67" s="1"/>
      <c r="O67" s="1"/>
      <c r="P67" s="1"/>
    </row>
    <row r="68" spans="1:16" ht="60.75" x14ac:dyDescent="0.35">
      <c r="A68" s="232">
        <v>63</v>
      </c>
      <c r="B68" s="108" t="s">
        <v>17275</v>
      </c>
      <c r="C68" s="14" t="s">
        <v>937</v>
      </c>
      <c r="D68" s="139">
        <v>3616.6</v>
      </c>
      <c r="E68" s="139">
        <v>5098</v>
      </c>
      <c r="F68" s="14" t="s">
        <v>938</v>
      </c>
      <c r="G68" s="14" t="s">
        <v>17276</v>
      </c>
      <c r="H68" s="14" t="s">
        <v>17276</v>
      </c>
      <c r="I68" s="14" t="s">
        <v>940</v>
      </c>
      <c r="J68" s="14" t="s">
        <v>17277</v>
      </c>
      <c r="K68" s="1"/>
      <c r="L68" s="1"/>
      <c r="M68" s="1"/>
      <c r="N68" s="1"/>
      <c r="O68" s="1"/>
      <c r="P68" s="1"/>
    </row>
    <row r="69" spans="1:16" ht="81" x14ac:dyDescent="0.35">
      <c r="A69" s="8">
        <v>64</v>
      </c>
      <c r="B69" s="108" t="s">
        <v>8294</v>
      </c>
      <c r="C69" s="14" t="s">
        <v>937</v>
      </c>
      <c r="D69" s="139">
        <v>75600</v>
      </c>
      <c r="E69" s="139">
        <v>76000</v>
      </c>
      <c r="F69" s="14" t="s">
        <v>938</v>
      </c>
      <c r="G69" s="14" t="s">
        <v>17278</v>
      </c>
      <c r="H69" s="14" t="s">
        <v>17278</v>
      </c>
      <c r="I69" s="14" t="s">
        <v>940</v>
      </c>
      <c r="J69" s="14" t="s">
        <v>17279</v>
      </c>
      <c r="K69" s="1"/>
      <c r="L69" s="1"/>
      <c r="M69" s="1"/>
      <c r="N69" s="1"/>
      <c r="O69" s="1"/>
      <c r="P69" s="1"/>
    </row>
    <row r="70" spans="1:16" ht="60.75" x14ac:dyDescent="0.35">
      <c r="A70" s="232">
        <v>65</v>
      </c>
      <c r="B70" s="108" t="s">
        <v>1251</v>
      </c>
      <c r="C70" s="14" t="s">
        <v>937</v>
      </c>
      <c r="D70" s="139">
        <v>11200</v>
      </c>
      <c r="E70" s="139">
        <v>14400</v>
      </c>
      <c r="F70" s="14" t="s">
        <v>12494</v>
      </c>
      <c r="G70" s="14" t="s">
        <v>12495</v>
      </c>
      <c r="H70" s="14" t="s">
        <v>1252</v>
      </c>
      <c r="I70" s="14" t="s">
        <v>940</v>
      </c>
      <c r="J70" s="14" t="s">
        <v>17280</v>
      </c>
      <c r="K70" s="1"/>
      <c r="L70" s="1"/>
      <c r="M70" s="1"/>
      <c r="N70" s="1"/>
      <c r="O70" s="1"/>
      <c r="P70" s="1"/>
    </row>
    <row r="71" spans="1:16" ht="40.5" x14ac:dyDescent="0.35">
      <c r="A71" s="8">
        <v>66</v>
      </c>
      <c r="B71" s="108" t="s">
        <v>9167</v>
      </c>
      <c r="C71" s="14" t="s">
        <v>937</v>
      </c>
      <c r="D71" s="139">
        <v>18601.95</v>
      </c>
      <c r="E71" s="139">
        <v>18601.95</v>
      </c>
      <c r="F71" s="14" t="s">
        <v>938</v>
      </c>
      <c r="G71" s="14" t="s">
        <v>17281</v>
      </c>
      <c r="H71" s="14" t="s">
        <v>17281</v>
      </c>
      <c r="I71" s="14" t="s">
        <v>940</v>
      </c>
      <c r="J71" s="14" t="s">
        <v>17282</v>
      </c>
      <c r="K71" s="1"/>
      <c r="L71" s="1"/>
      <c r="M71" s="1"/>
      <c r="N71" s="1"/>
      <c r="O71" s="1"/>
      <c r="P71" s="1"/>
    </row>
    <row r="72" spans="1:16" ht="60.75" x14ac:dyDescent="0.35">
      <c r="A72" s="232">
        <v>67</v>
      </c>
      <c r="B72" s="108" t="s">
        <v>1692</v>
      </c>
      <c r="C72" s="14" t="s">
        <v>937</v>
      </c>
      <c r="D72" s="139">
        <v>13000</v>
      </c>
      <c r="E72" s="139">
        <v>13600</v>
      </c>
      <c r="F72" s="14" t="s">
        <v>938</v>
      </c>
      <c r="G72" s="14" t="s">
        <v>17283</v>
      </c>
      <c r="H72" s="14" t="s">
        <v>17283</v>
      </c>
      <c r="I72" s="14" t="s">
        <v>940</v>
      </c>
      <c r="J72" s="14" t="s">
        <v>17284</v>
      </c>
      <c r="K72" s="1"/>
      <c r="L72" s="1"/>
      <c r="M72" s="1"/>
      <c r="N72" s="1"/>
      <c r="O72" s="1"/>
      <c r="P72" s="1"/>
    </row>
    <row r="73" spans="1:16" ht="60.75" x14ac:dyDescent="0.35">
      <c r="A73" s="8">
        <v>68</v>
      </c>
      <c r="B73" s="108" t="s">
        <v>17285</v>
      </c>
      <c r="C73" s="14" t="s">
        <v>2250</v>
      </c>
      <c r="D73" s="135">
        <v>3000</v>
      </c>
      <c r="E73" s="135">
        <v>3000</v>
      </c>
      <c r="F73" s="14" t="s">
        <v>938</v>
      </c>
      <c r="G73" s="14" t="s">
        <v>14611</v>
      </c>
      <c r="H73" s="14" t="s">
        <v>14611</v>
      </c>
      <c r="I73" s="14" t="s">
        <v>7160</v>
      </c>
      <c r="J73" s="14" t="s">
        <v>26370</v>
      </c>
      <c r="K73" s="1"/>
      <c r="L73" s="1"/>
      <c r="M73" s="1"/>
      <c r="N73" s="1"/>
      <c r="O73" s="1"/>
      <c r="P73" s="1"/>
    </row>
    <row r="74" spans="1:16" ht="40.5" x14ac:dyDescent="0.35">
      <c r="A74" s="232">
        <v>69</v>
      </c>
      <c r="B74" s="108" t="s">
        <v>8706</v>
      </c>
      <c r="C74" s="14" t="s">
        <v>1273</v>
      </c>
      <c r="D74" s="197">
        <v>8575</v>
      </c>
      <c r="E74" s="197">
        <v>8575</v>
      </c>
      <c r="F74" s="14" t="s">
        <v>938</v>
      </c>
      <c r="G74" s="121" t="s">
        <v>17286</v>
      </c>
      <c r="H74" s="121" t="s">
        <v>17286</v>
      </c>
      <c r="I74" s="14" t="s">
        <v>185</v>
      </c>
      <c r="J74" s="14" t="s">
        <v>26371</v>
      </c>
      <c r="K74" s="1"/>
      <c r="L74" s="1"/>
      <c r="M74" s="1"/>
      <c r="N74" s="1"/>
      <c r="O74" s="1"/>
      <c r="P74" s="1"/>
    </row>
    <row r="75" spans="1:16" ht="40.5" x14ac:dyDescent="0.35">
      <c r="A75" s="8">
        <v>70</v>
      </c>
      <c r="B75" s="108" t="s">
        <v>9495</v>
      </c>
      <c r="C75" s="14" t="s">
        <v>1273</v>
      </c>
      <c r="D75" s="197">
        <v>18900</v>
      </c>
      <c r="E75" s="197">
        <v>18900</v>
      </c>
      <c r="F75" s="14" t="s">
        <v>938</v>
      </c>
      <c r="G75" s="121" t="s">
        <v>17287</v>
      </c>
      <c r="H75" s="121" t="s">
        <v>17287</v>
      </c>
      <c r="I75" s="14" t="s">
        <v>185</v>
      </c>
      <c r="J75" s="14" t="s">
        <v>26372</v>
      </c>
      <c r="K75" s="1"/>
      <c r="L75" s="1"/>
      <c r="M75" s="1"/>
      <c r="N75" s="1"/>
      <c r="O75" s="1"/>
      <c r="P75" s="1"/>
    </row>
    <row r="76" spans="1:16" ht="40.5" x14ac:dyDescent="0.35">
      <c r="A76" s="232">
        <v>71</v>
      </c>
      <c r="B76" s="108" t="s">
        <v>8706</v>
      </c>
      <c r="C76" s="14" t="s">
        <v>1273</v>
      </c>
      <c r="D76" s="197">
        <v>44485</v>
      </c>
      <c r="E76" s="197">
        <v>44485</v>
      </c>
      <c r="F76" s="14" t="s">
        <v>938</v>
      </c>
      <c r="G76" s="121" t="s">
        <v>17288</v>
      </c>
      <c r="H76" s="121" t="s">
        <v>17288</v>
      </c>
      <c r="I76" s="14" t="s">
        <v>185</v>
      </c>
      <c r="J76" s="14" t="s">
        <v>26373</v>
      </c>
      <c r="K76" s="1"/>
      <c r="L76" s="1"/>
      <c r="M76" s="1"/>
      <c r="N76" s="1"/>
      <c r="O76" s="1"/>
      <c r="P76" s="1"/>
    </row>
    <row r="77" spans="1:16" ht="40.5" x14ac:dyDescent="0.35">
      <c r="A77" s="8">
        <v>72</v>
      </c>
      <c r="B77" s="108" t="s">
        <v>9495</v>
      </c>
      <c r="C77" s="14" t="s">
        <v>1273</v>
      </c>
      <c r="D77" s="197">
        <v>56360</v>
      </c>
      <c r="E77" s="197">
        <v>56360</v>
      </c>
      <c r="F77" s="14" t="s">
        <v>938</v>
      </c>
      <c r="G77" s="121" t="s">
        <v>17289</v>
      </c>
      <c r="H77" s="121" t="s">
        <v>17289</v>
      </c>
      <c r="I77" s="14" t="s">
        <v>185</v>
      </c>
      <c r="J77" s="14" t="s">
        <v>26374</v>
      </c>
      <c r="K77" s="1"/>
      <c r="L77" s="1"/>
      <c r="M77" s="1"/>
      <c r="N77" s="1"/>
      <c r="O77" s="1"/>
      <c r="P77" s="1"/>
    </row>
    <row r="78" spans="1:16" ht="81" x14ac:dyDescent="0.35">
      <c r="A78" s="232">
        <v>73</v>
      </c>
      <c r="B78" s="108" t="s">
        <v>5405</v>
      </c>
      <c r="C78" s="14" t="s">
        <v>959</v>
      </c>
      <c r="D78" s="139">
        <v>13100</v>
      </c>
      <c r="E78" s="139">
        <f>D78</f>
        <v>13100</v>
      </c>
      <c r="F78" s="14" t="s">
        <v>938</v>
      </c>
      <c r="G78" s="14" t="s">
        <v>17290</v>
      </c>
      <c r="H78" s="14" t="s">
        <v>17290</v>
      </c>
      <c r="I78" s="14" t="s">
        <v>962</v>
      </c>
      <c r="J78" s="14" t="s">
        <v>17291</v>
      </c>
      <c r="K78" s="1"/>
      <c r="L78" s="1"/>
      <c r="M78" s="1"/>
      <c r="N78" s="1"/>
      <c r="O78" s="1"/>
      <c r="P78" s="1"/>
    </row>
    <row r="79" spans="1:16" ht="81" x14ac:dyDescent="0.35">
      <c r="A79" s="8">
        <v>74</v>
      </c>
      <c r="B79" s="108" t="s">
        <v>9727</v>
      </c>
      <c r="C79" s="14" t="s">
        <v>959</v>
      </c>
      <c r="D79" s="139">
        <v>6270</v>
      </c>
      <c r="E79" s="139">
        <f>D79</f>
        <v>6270</v>
      </c>
      <c r="F79" s="14" t="s">
        <v>938</v>
      </c>
      <c r="G79" s="14" t="s">
        <v>17292</v>
      </c>
      <c r="H79" s="14" t="s">
        <v>17292</v>
      </c>
      <c r="I79" s="14" t="s">
        <v>962</v>
      </c>
      <c r="J79" s="14" t="s">
        <v>17293</v>
      </c>
      <c r="K79" s="1"/>
      <c r="L79" s="1"/>
      <c r="M79" s="1"/>
      <c r="N79" s="1"/>
      <c r="O79" s="1"/>
      <c r="P79" s="1"/>
    </row>
    <row r="80" spans="1:16" ht="40.5" x14ac:dyDescent="0.35">
      <c r="A80" s="232">
        <v>75</v>
      </c>
      <c r="B80" s="108" t="s">
        <v>8718</v>
      </c>
      <c r="C80" s="14" t="s">
        <v>959</v>
      </c>
      <c r="D80" s="139">
        <v>14160</v>
      </c>
      <c r="E80" s="139">
        <f>D80</f>
        <v>14160</v>
      </c>
      <c r="F80" s="14" t="s">
        <v>938</v>
      </c>
      <c r="G80" s="14" t="s">
        <v>17294</v>
      </c>
      <c r="H80" s="14" t="s">
        <v>17294</v>
      </c>
      <c r="I80" s="14" t="s">
        <v>962</v>
      </c>
      <c r="J80" s="14" t="s">
        <v>17295</v>
      </c>
      <c r="K80" s="1"/>
      <c r="L80" s="1"/>
      <c r="M80" s="1"/>
      <c r="N80" s="1"/>
      <c r="O80" s="1"/>
      <c r="P80" s="1"/>
    </row>
    <row r="81" spans="1:16" ht="81" x14ac:dyDescent="0.35">
      <c r="A81" s="8">
        <v>76</v>
      </c>
      <c r="B81" s="108" t="s">
        <v>17296</v>
      </c>
      <c r="C81" s="14" t="s">
        <v>1278</v>
      </c>
      <c r="D81" s="135">
        <v>55720</v>
      </c>
      <c r="E81" s="135">
        <v>55720</v>
      </c>
      <c r="F81" s="14" t="s">
        <v>37942</v>
      </c>
      <c r="G81" s="14" t="s">
        <v>17297</v>
      </c>
      <c r="H81" s="14" t="s">
        <v>17297</v>
      </c>
      <c r="I81" s="14" t="s">
        <v>1058</v>
      </c>
      <c r="J81" s="14" t="s">
        <v>17298</v>
      </c>
      <c r="K81" s="1"/>
      <c r="L81" s="1"/>
      <c r="M81" s="1"/>
      <c r="N81" s="1"/>
      <c r="O81" s="1"/>
      <c r="P81" s="1"/>
    </row>
    <row r="82" spans="1:16" ht="60.75" x14ac:dyDescent="0.35">
      <c r="A82" s="232">
        <v>77</v>
      </c>
      <c r="B82" s="108" t="s">
        <v>17299</v>
      </c>
      <c r="C82" s="14" t="s">
        <v>1278</v>
      </c>
      <c r="D82" s="135">
        <v>290465</v>
      </c>
      <c r="E82" s="135">
        <v>290465</v>
      </c>
      <c r="F82" s="14" t="s">
        <v>37942</v>
      </c>
      <c r="G82" s="14" t="s">
        <v>17300</v>
      </c>
      <c r="H82" s="14" t="s">
        <v>17300</v>
      </c>
      <c r="I82" s="14" t="s">
        <v>1058</v>
      </c>
      <c r="J82" s="14" t="s">
        <v>17301</v>
      </c>
      <c r="K82" s="1"/>
      <c r="L82" s="1"/>
      <c r="M82" s="1"/>
      <c r="N82" s="1"/>
      <c r="O82" s="1"/>
      <c r="P82" s="1"/>
    </row>
    <row r="83" spans="1:16" ht="60.75" x14ac:dyDescent="0.35">
      <c r="A83" s="8">
        <v>78</v>
      </c>
      <c r="B83" s="108" t="s">
        <v>17302</v>
      </c>
      <c r="C83" s="14" t="s">
        <v>1278</v>
      </c>
      <c r="D83" s="135">
        <v>31458</v>
      </c>
      <c r="E83" s="135">
        <v>31458</v>
      </c>
      <c r="F83" s="14" t="s">
        <v>37942</v>
      </c>
      <c r="G83" s="14" t="s">
        <v>1396</v>
      </c>
      <c r="H83" s="14" t="s">
        <v>1396</v>
      </c>
      <c r="I83" s="14" t="s">
        <v>1058</v>
      </c>
      <c r="J83" s="14" t="s">
        <v>17303</v>
      </c>
      <c r="K83" s="1"/>
      <c r="L83" s="1"/>
      <c r="M83" s="1"/>
      <c r="N83" s="1"/>
      <c r="O83" s="1"/>
      <c r="P83" s="1"/>
    </row>
    <row r="84" spans="1:16" ht="81" x14ac:dyDescent="0.35">
      <c r="A84" s="232">
        <v>79</v>
      </c>
      <c r="B84" s="108" t="s">
        <v>1398</v>
      </c>
      <c r="C84" s="14" t="s">
        <v>1278</v>
      </c>
      <c r="D84" s="135">
        <v>5200</v>
      </c>
      <c r="E84" s="135">
        <v>5200</v>
      </c>
      <c r="F84" s="14" t="s">
        <v>37942</v>
      </c>
      <c r="G84" s="14" t="s">
        <v>17304</v>
      </c>
      <c r="H84" s="14" t="s">
        <v>17304</v>
      </c>
      <c r="I84" s="14" t="s">
        <v>1058</v>
      </c>
      <c r="J84" s="14" t="s">
        <v>17305</v>
      </c>
      <c r="K84" s="1"/>
      <c r="L84" s="1"/>
      <c r="M84" s="1"/>
      <c r="N84" s="1"/>
      <c r="O84" s="1"/>
      <c r="P84" s="1"/>
    </row>
    <row r="85" spans="1:16" ht="81" x14ac:dyDescent="0.35">
      <c r="A85" s="8">
        <v>80</v>
      </c>
      <c r="B85" s="108" t="s">
        <v>1398</v>
      </c>
      <c r="C85" s="14" t="s">
        <v>1278</v>
      </c>
      <c r="D85" s="135">
        <v>24150</v>
      </c>
      <c r="E85" s="135">
        <v>24150</v>
      </c>
      <c r="F85" s="14" t="s">
        <v>37942</v>
      </c>
      <c r="G85" s="14" t="s">
        <v>1399</v>
      </c>
      <c r="H85" s="14" t="s">
        <v>1399</v>
      </c>
      <c r="I85" s="14" t="s">
        <v>1058</v>
      </c>
      <c r="J85" s="14" t="s">
        <v>17306</v>
      </c>
      <c r="K85" s="1"/>
      <c r="L85" s="1"/>
      <c r="M85" s="1"/>
      <c r="N85" s="1"/>
      <c r="O85" s="1"/>
      <c r="P85" s="1"/>
    </row>
    <row r="86" spans="1:16" ht="81" x14ac:dyDescent="0.35">
      <c r="A86" s="232">
        <v>81</v>
      </c>
      <c r="B86" s="108" t="s">
        <v>3538</v>
      </c>
      <c r="C86" s="14" t="s">
        <v>1167</v>
      </c>
      <c r="D86" s="135">
        <v>18000</v>
      </c>
      <c r="E86" s="135">
        <v>18000</v>
      </c>
      <c r="F86" s="14" t="s">
        <v>37942</v>
      </c>
      <c r="G86" s="14" t="s">
        <v>4892</v>
      </c>
      <c r="H86" s="14" t="s">
        <v>4892</v>
      </c>
      <c r="I86" s="14" t="s">
        <v>1169</v>
      </c>
      <c r="J86" s="14" t="s">
        <v>17307</v>
      </c>
      <c r="K86" s="1"/>
      <c r="L86" s="1"/>
      <c r="M86" s="1"/>
      <c r="N86" s="1"/>
      <c r="O86" s="1"/>
      <c r="P86" s="1"/>
    </row>
    <row r="87" spans="1:16" ht="81" x14ac:dyDescent="0.35">
      <c r="A87" s="8">
        <v>82</v>
      </c>
      <c r="B87" s="108" t="s">
        <v>4900</v>
      </c>
      <c r="C87" s="14" t="s">
        <v>1167</v>
      </c>
      <c r="D87" s="135">
        <v>29800</v>
      </c>
      <c r="E87" s="135">
        <v>29800</v>
      </c>
      <c r="F87" s="14" t="s">
        <v>37942</v>
      </c>
      <c r="G87" s="14" t="s">
        <v>17308</v>
      </c>
      <c r="H87" s="14" t="s">
        <v>17308</v>
      </c>
      <c r="I87" s="14" t="s">
        <v>1169</v>
      </c>
      <c r="J87" s="14" t="s">
        <v>17309</v>
      </c>
      <c r="K87" s="1"/>
      <c r="L87" s="1"/>
      <c r="M87" s="1"/>
      <c r="N87" s="1"/>
      <c r="O87" s="1"/>
      <c r="P87" s="1"/>
    </row>
    <row r="88" spans="1:16" ht="81" x14ac:dyDescent="0.35">
      <c r="A88" s="232">
        <v>83</v>
      </c>
      <c r="B88" s="108" t="s">
        <v>17310</v>
      </c>
      <c r="C88" s="14" t="s">
        <v>1167</v>
      </c>
      <c r="D88" s="135">
        <v>8530.0400000000009</v>
      </c>
      <c r="E88" s="135">
        <v>8530.0400000000009</v>
      </c>
      <c r="F88" s="14" t="s">
        <v>37942</v>
      </c>
      <c r="G88" s="14" t="s">
        <v>17311</v>
      </c>
      <c r="H88" s="14" t="s">
        <v>17311</v>
      </c>
      <c r="I88" s="14" t="s">
        <v>1169</v>
      </c>
      <c r="J88" s="14" t="s">
        <v>17312</v>
      </c>
      <c r="K88" s="1"/>
      <c r="L88" s="1"/>
      <c r="M88" s="1"/>
      <c r="N88" s="1"/>
      <c r="O88" s="1"/>
      <c r="P88" s="1"/>
    </row>
    <row r="89" spans="1:16" ht="81" x14ac:dyDescent="0.35">
      <c r="A89" s="8">
        <v>84</v>
      </c>
      <c r="B89" s="108" t="s">
        <v>17313</v>
      </c>
      <c r="C89" s="14" t="s">
        <v>1167</v>
      </c>
      <c r="D89" s="135">
        <v>23326</v>
      </c>
      <c r="E89" s="135">
        <v>23326</v>
      </c>
      <c r="F89" s="14" t="s">
        <v>37942</v>
      </c>
      <c r="G89" s="14" t="s">
        <v>17314</v>
      </c>
      <c r="H89" s="14" t="s">
        <v>17314</v>
      </c>
      <c r="I89" s="14" t="s">
        <v>1169</v>
      </c>
      <c r="J89" s="14" t="s">
        <v>17315</v>
      </c>
      <c r="K89" s="1"/>
      <c r="L89" s="1"/>
      <c r="M89" s="1"/>
      <c r="N89" s="1"/>
      <c r="O89" s="1"/>
      <c r="P89" s="1"/>
    </row>
    <row r="90" spans="1:16" ht="60.75" x14ac:dyDescent="0.35">
      <c r="A90" s="232">
        <v>85</v>
      </c>
      <c r="B90" s="108" t="s">
        <v>6108</v>
      </c>
      <c r="C90" s="14" t="s">
        <v>928</v>
      </c>
      <c r="D90" s="135">
        <v>5000</v>
      </c>
      <c r="E90" s="135">
        <v>5000</v>
      </c>
      <c r="F90" s="14" t="s">
        <v>929</v>
      </c>
      <c r="G90" s="14" t="s">
        <v>17316</v>
      </c>
      <c r="H90" s="14" t="s">
        <v>17316</v>
      </c>
      <c r="I90" s="14" t="s">
        <v>931</v>
      </c>
      <c r="J90" s="14" t="s">
        <v>17317</v>
      </c>
      <c r="K90" s="1"/>
      <c r="L90" s="1"/>
      <c r="M90" s="1"/>
      <c r="N90" s="1"/>
      <c r="O90" s="1"/>
      <c r="P90" s="1"/>
    </row>
    <row r="91" spans="1:16" ht="81" x14ac:dyDescent="0.35">
      <c r="A91" s="8">
        <v>86</v>
      </c>
      <c r="B91" s="108" t="s">
        <v>2162</v>
      </c>
      <c r="C91" s="14" t="s">
        <v>928</v>
      </c>
      <c r="D91" s="135">
        <v>67233.100000000006</v>
      </c>
      <c r="E91" s="135">
        <v>67233.100000000006</v>
      </c>
      <c r="F91" s="14" t="s">
        <v>3616</v>
      </c>
      <c r="G91" s="14" t="s">
        <v>17318</v>
      </c>
      <c r="H91" s="14" t="s">
        <v>17318</v>
      </c>
      <c r="I91" s="14" t="s">
        <v>931</v>
      </c>
      <c r="J91" s="14" t="s">
        <v>17319</v>
      </c>
      <c r="K91" s="1"/>
      <c r="L91" s="1"/>
      <c r="M91" s="1"/>
      <c r="N91" s="1"/>
      <c r="O91" s="1"/>
      <c r="P91" s="1"/>
    </row>
    <row r="92" spans="1:16" ht="60.75" x14ac:dyDescent="0.35">
      <c r="A92" s="232">
        <v>87</v>
      </c>
      <c r="B92" s="108" t="s">
        <v>13769</v>
      </c>
      <c r="C92" s="14" t="s">
        <v>928</v>
      </c>
      <c r="D92" s="135">
        <v>416500</v>
      </c>
      <c r="E92" s="135">
        <v>416500</v>
      </c>
      <c r="F92" s="14" t="s">
        <v>3616</v>
      </c>
      <c r="G92" s="14" t="s">
        <v>17320</v>
      </c>
      <c r="H92" s="14" t="s">
        <v>17320</v>
      </c>
      <c r="I92" s="14" t="s">
        <v>931</v>
      </c>
      <c r="J92" s="14" t="s">
        <v>17321</v>
      </c>
      <c r="K92" s="1"/>
      <c r="L92" s="1"/>
      <c r="M92" s="1"/>
      <c r="N92" s="1"/>
      <c r="O92" s="1"/>
      <c r="P92" s="1"/>
    </row>
    <row r="93" spans="1:16" ht="121.5" x14ac:dyDescent="0.35">
      <c r="A93" s="8">
        <v>88</v>
      </c>
      <c r="B93" s="108" t="s">
        <v>17322</v>
      </c>
      <c r="C93" s="14" t="s">
        <v>968</v>
      </c>
      <c r="D93" s="184">
        <v>187000</v>
      </c>
      <c r="E93" s="184">
        <v>187000</v>
      </c>
      <c r="F93" s="14" t="s">
        <v>969</v>
      </c>
      <c r="G93" s="14" t="s">
        <v>17323</v>
      </c>
      <c r="H93" s="14" t="s">
        <v>17324</v>
      </c>
      <c r="I93" s="14" t="s">
        <v>972</v>
      </c>
      <c r="J93" s="14" t="s">
        <v>17325</v>
      </c>
      <c r="K93" s="1"/>
      <c r="L93" s="1"/>
      <c r="M93" s="1"/>
      <c r="N93" s="1"/>
      <c r="O93" s="1"/>
      <c r="P93" s="1"/>
    </row>
    <row r="94" spans="1:16" ht="101.25" x14ac:dyDescent="0.35">
      <c r="A94" s="232">
        <v>89</v>
      </c>
      <c r="B94" s="108" t="s">
        <v>17326</v>
      </c>
      <c r="C94" s="14" t="s">
        <v>968</v>
      </c>
      <c r="D94" s="184">
        <v>491100</v>
      </c>
      <c r="E94" s="184">
        <v>491100</v>
      </c>
      <c r="F94" s="14" t="s">
        <v>969</v>
      </c>
      <c r="G94" s="14" t="s">
        <v>17327</v>
      </c>
      <c r="H94" s="14" t="s">
        <v>17328</v>
      </c>
      <c r="I94" s="14" t="s">
        <v>972</v>
      </c>
      <c r="J94" s="14" t="s">
        <v>38141</v>
      </c>
      <c r="K94" s="1"/>
      <c r="L94" s="1"/>
      <c r="M94" s="1"/>
      <c r="N94" s="1"/>
      <c r="O94" s="1"/>
      <c r="P94" s="1"/>
    </row>
    <row r="95" spans="1:16" ht="81" x14ac:dyDescent="0.35">
      <c r="A95" s="8">
        <v>90</v>
      </c>
      <c r="B95" s="108" t="s">
        <v>17329</v>
      </c>
      <c r="C95" s="14" t="s">
        <v>968</v>
      </c>
      <c r="D95" s="184">
        <v>95000</v>
      </c>
      <c r="E95" s="184">
        <v>95000</v>
      </c>
      <c r="F95" s="14" t="s">
        <v>969</v>
      </c>
      <c r="G95" s="14" t="s">
        <v>17330</v>
      </c>
      <c r="H95" s="14" t="s">
        <v>17331</v>
      </c>
      <c r="I95" s="14" t="s">
        <v>972</v>
      </c>
      <c r="J95" s="14" t="s">
        <v>38140</v>
      </c>
      <c r="K95" s="1"/>
      <c r="L95" s="1"/>
      <c r="M95" s="1"/>
      <c r="N95" s="1"/>
      <c r="O95" s="1"/>
      <c r="P95" s="1"/>
    </row>
    <row r="96" spans="1:16" ht="81" x14ac:dyDescent="0.35">
      <c r="A96" s="232">
        <v>91</v>
      </c>
      <c r="B96" s="16" t="s">
        <v>28132</v>
      </c>
      <c r="C96" s="111" t="s">
        <v>26822</v>
      </c>
      <c r="D96" s="19">
        <v>20000</v>
      </c>
      <c r="E96" s="19">
        <v>20000</v>
      </c>
      <c r="F96" s="18" t="s">
        <v>37942</v>
      </c>
      <c r="G96" s="18" t="s">
        <v>28133</v>
      </c>
      <c r="H96" s="18" t="s">
        <v>28134</v>
      </c>
      <c r="I96" s="261" t="s">
        <v>185</v>
      </c>
      <c r="J96" s="18" t="s">
        <v>38142</v>
      </c>
      <c r="K96" s="1"/>
      <c r="L96" s="1"/>
      <c r="M96" s="1"/>
      <c r="N96" s="1"/>
      <c r="O96" s="1"/>
      <c r="P96" s="1"/>
    </row>
    <row r="97" spans="1:17" ht="60.75" x14ac:dyDescent="0.35">
      <c r="A97" s="8">
        <v>92</v>
      </c>
      <c r="B97" s="108" t="s">
        <v>38128</v>
      </c>
      <c r="C97" s="14" t="s">
        <v>36749</v>
      </c>
      <c r="D97" s="197">
        <v>58000</v>
      </c>
      <c r="E97" s="197">
        <f t="shared" ref="E97:E121" si="0">D97</f>
        <v>58000</v>
      </c>
      <c r="F97" s="14" t="s">
        <v>33</v>
      </c>
      <c r="G97" s="14" t="s">
        <v>38129</v>
      </c>
      <c r="H97" s="14" t="str">
        <f>G97</f>
        <v>บริษัท ไอเมด ลาบอราทอรี่ จำกัด 58,000.00 บาท</v>
      </c>
      <c r="I97" s="14" t="s">
        <v>1058</v>
      </c>
      <c r="J97" s="14" t="s">
        <v>38143</v>
      </c>
      <c r="K97" s="1"/>
      <c r="L97" s="1"/>
      <c r="M97" s="1"/>
      <c r="N97" s="1"/>
      <c r="O97" s="1"/>
      <c r="P97" s="1"/>
    </row>
    <row r="98" spans="1:17" ht="81" x14ac:dyDescent="0.35">
      <c r="A98" s="232">
        <v>93</v>
      </c>
      <c r="B98" s="108" t="s">
        <v>38128</v>
      </c>
      <c r="C98" s="14" t="s">
        <v>36749</v>
      </c>
      <c r="D98" s="197">
        <v>48000</v>
      </c>
      <c r="E98" s="197">
        <f t="shared" si="0"/>
        <v>48000</v>
      </c>
      <c r="F98" s="14" t="s">
        <v>33</v>
      </c>
      <c r="G98" s="14" t="s">
        <v>38130</v>
      </c>
      <c r="H98" s="14" t="str">
        <f t="shared" ref="H98:H121" si="1">G98</f>
        <v>บริษัท พยาธิภัณฑ์อินเตอร์เนชั่นแนล จำกัด 48,000.00 บาท</v>
      </c>
      <c r="I98" s="14" t="s">
        <v>1058</v>
      </c>
      <c r="J98" s="14" t="s">
        <v>38144</v>
      </c>
      <c r="K98" s="1"/>
      <c r="L98" s="1"/>
      <c r="M98" s="1"/>
      <c r="N98" s="1"/>
      <c r="O98" s="1"/>
      <c r="P98" s="1"/>
    </row>
    <row r="99" spans="1:17" ht="81" x14ac:dyDescent="0.35">
      <c r="A99" s="8">
        <v>94</v>
      </c>
      <c r="B99" s="108" t="s">
        <v>38131</v>
      </c>
      <c r="C99" s="14" t="s">
        <v>36749</v>
      </c>
      <c r="D99" s="197">
        <v>82400</v>
      </c>
      <c r="E99" s="197">
        <f t="shared" si="0"/>
        <v>82400</v>
      </c>
      <c r="F99" s="14" t="s">
        <v>33</v>
      </c>
      <c r="G99" s="14" t="s">
        <v>38132</v>
      </c>
      <c r="H99" s="14" t="str">
        <f t="shared" si="1"/>
        <v>บริษัท พยาธิภัณฑ์อินเตอร์เนชั่นแนล จำกัด 82,400.00 บาท</v>
      </c>
      <c r="I99" s="14" t="s">
        <v>1058</v>
      </c>
      <c r="J99" s="14" t="s">
        <v>38145</v>
      </c>
      <c r="K99" s="1"/>
      <c r="L99" s="1"/>
      <c r="M99" s="1"/>
      <c r="N99" s="1"/>
      <c r="O99" s="1"/>
      <c r="P99" s="1"/>
    </row>
    <row r="100" spans="1:17" ht="81" x14ac:dyDescent="0.35">
      <c r="A100" s="232">
        <v>95</v>
      </c>
      <c r="B100" s="108" t="s">
        <v>38131</v>
      </c>
      <c r="C100" s="14" t="s">
        <v>36749</v>
      </c>
      <c r="D100" s="197">
        <v>54700</v>
      </c>
      <c r="E100" s="197">
        <f t="shared" si="0"/>
        <v>54700</v>
      </c>
      <c r="F100" s="14" t="s">
        <v>33</v>
      </c>
      <c r="G100" s="14" t="s">
        <v>38133</v>
      </c>
      <c r="H100" s="14" t="str">
        <f t="shared" si="1"/>
        <v>บริษัท พยาธิภัณฑ์อินเตอร์เนชั่นแนล จำกัด 54,700.00 บาท</v>
      </c>
      <c r="I100" s="14" t="s">
        <v>1058</v>
      </c>
      <c r="J100" s="14" t="s">
        <v>38146</v>
      </c>
      <c r="K100" s="1"/>
      <c r="L100" s="1"/>
      <c r="M100" s="1"/>
      <c r="N100" s="1"/>
      <c r="O100" s="1"/>
      <c r="P100" s="1"/>
    </row>
    <row r="101" spans="1:17" ht="81" x14ac:dyDescent="0.35">
      <c r="A101" s="8">
        <v>96</v>
      </c>
      <c r="B101" s="108" t="s">
        <v>38131</v>
      </c>
      <c r="C101" s="14" t="s">
        <v>36749</v>
      </c>
      <c r="D101" s="197">
        <v>82220</v>
      </c>
      <c r="E101" s="197">
        <f t="shared" si="0"/>
        <v>82220</v>
      </c>
      <c r="F101" s="14" t="s">
        <v>33</v>
      </c>
      <c r="G101" s="14" t="s">
        <v>38134</v>
      </c>
      <c r="H101" s="14" t="str">
        <f t="shared" si="1"/>
        <v>บริษัท พยาธิภัณฑ์อินเตอร์เนชั่นแนล จำกัด 82,220.00 บาท</v>
      </c>
      <c r="I101" s="14" t="s">
        <v>1058</v>
      </c>
      <c r="J101" s="14" t="s">
        <v>38147</v>
      </c>
      <c r="K101" s="1"/>
      <c r="L101" s="1"/>
      <c r="M101" s="1"/>
      <c r="N101" s="1"/>
      <c r="O101" s="1"/>
      <c r="P101" s="1"/>
    </row>
    <row r="102" spans="1:17" ht="60.75" x14ac:dyDescent="0.35">
      <c r="A102" s="232">
        <v>97</v>
      </c>
      <c r="B102" s="108" t="s">
        <v>38131</v>
      </c>
      <c r="C102" s="14" t="s">
        <v>36749</v>
      </c>
      <c r="D102" s="197">
        <v>30000</v>
      </c>
      <c r="E102" s="197">
        <f t="shared" si="0"/>
        <v>30000</v>
      </c>
      <c r="F102" s="14" t="s">
        <v>33</v>
      </c>
      <c r="G102" s="14" t="s">
        <v>38135</v>
      </c>
      <c r="H102" s="14" t="str">
        <f t="shared" si="1"/>
        <v>บริษัท ไอเมด ลาบอราทอรี่ จำกัด 30,000.00 บาท</v>
      </c>
      <c r="I102" s="14" t="s">
        <v>1058</v>
      </c>
      <c r="J102" s="14" t="s">
        <v>38148</v>
      </c>
      <c r="Q102" s="2"/>
    </row>
    <row r="103" spans="1:17" ht="81" x14ac:dyDescent="0.35">
      <c r="A103" s="8">
        <v>98</v>
      </c>
      <c r="B103" s="108" t="s">
        <v>38128</v>
      </c>
      <c r="C103" s="14" t="s">
        <v>36749</v>
      </c>
      <c r="D103" s="197">
        <v>68000</v>
      </c>
      <c r="E103" s="197">
        <f t="shared" si="0"/>
        <v>68000</v>
      </c>
      <c r="F103" s="14" t="s">
        <v>33</v>
      </c>
      <c r="G103" s="14" t="s">
        <v>38136</v>
      </c>
      <c r="H103" s="14" t="str">
        <f t="shared" si="1"/>
        <v>บริษัท พยาธิภัณฑ์อินเตอร์เนชั่นแนล จำกัด 68,000.00 บาท</v>
      </c>
      <c r="I103" s="14" t="s">
        <v>1058</v>
      </c>
      <c r="J103" s="14" t="s">
        <v>38149</v>
      </c>
      <c r="Q103" s="2"/>
    </row>
    <row r="104" spans="1:17" ht="60.75" x14ac:dyDescent="0.35">
      <c r="A104" s="232">
        <v>99</v>
      </c>
      <c r="B104" s="108" t="s">
        <v>38128</v>
      </c>
      <c r="C104" s="14" t="s">
        <v>36749</v>
      </c>
      <c r="D104" s="197">
        <v>32100</v>
      </c>
      <c r="E104" s="197">
        <f t="shared" si="0"/>
        <v>32100</v>
      </c>
      <c r="F104" s="14" t="s">
        <v>33</v>
      </c>
      <c r="G104" s="14" t="s">
        <v>38137</v>
      </c>
      <c r="H104" s="14" t="str">
        <f t="shared" si="1"/>
        <v>บริษัท โอเชี่ยนเมด จำกัด 32,100.00 บาท</v>
      </c>
      <c r="I104" s="14" t="s">
        <v>1058</v>
      </c>
      <c r="J104" s="14" t="s">
        <v>38150</v>
      </c>
      <c r="Q104" s="2"/>
    </row>
    <row r="105" spans="1:17" ht="81" x14ac:dyDescent="0.35">
      <c r="A105" s="8">
        <v>100</v>
      </c>
      <c r="B105" s="108" t="s">
        <v>42386</v>
      </c>
      <c r="C105" s="8" t="s">
        <v>42281</v>
      </c>
      <c r="D105" s="139">
        <v>25700</v>
      </c>
      <c r="E105" s="139">
        <v>35825</v>
      </c>
      <c r="F105" s="14" t="s">
        <v>37942</v>
      </c>
      <c r="G105" s="8" t="s">
        <v>43238</v>
      </c>
      <c r="H105" s="8" t="s">
        <v>43238</v>
      </c>
      <c r="I105" s="121" t="s">
        <v>972</v>
      </c>
      <c r="J105" s="8" t="s">
        <v>43239</v>
      </c>
      <c r="Q105" s="2"/>
    </row>
    <row r="106" spans="1:17" ht="81" x14ac:dyDescent="0.35">
      <c r="A106" s="232">
        <v>101</v>
      </c>
      <c r="B106" s="108" t="s">
        <v>43240</v>
      </c>
      <c r="C106" s="8" t="s">
        <v>42281</v>
      </c>
      <c r="D106" s="139">
        <v>61760.4</v>
      </c>
      <c r="E106" s="139">
        <v>61760.4</v>
      </c>
      <c r="F106" s="14" t="s">
        <v>37942</v>
      </c>
      <c r="G106" s="8" t="s">
        <v>43241</v>
      </c>
      <c r="H106" s="8" t="s">
        <v>43241</v>
      </c>
      <c r="I106" s="121" t="s">
        <v>972</v>
      </c>
      <c r="J106" s="8" t="s">
        <v>43242</v>
      </c>
      <c r="Q106" s="2"/>
    </row>
    <row r="107" spans="1:17" ht="101.25" x14ac:dyDescent="0.35">
      <c r="A107" s="8">
        <v>102</v>
      </c>
      <c r="B107" s="108" t="s">
        <v>43243</v>
      </c>
      <c r="C107" s="8" t="s">
        <v>42281</v>
      </c>
      <c r="D107" s="139">
        <v>6955</v>
      </c>
      <c r="E107" s="139">
        <v>8025</v>
      </c>
      <c r="F107" s="14" t="s">
        <v>37942</v>
      </c>
      <c r="G107" s="8" t="s">
        <v>43244</v>
      </c>
      <c r="H107" s="8" t="s">
        <v>43244</v>
      </c>
      <c r="I107" s="121" t="s">
        <v>972</v>
      </c>
      <c r="J107" s="8" t="s">
        <v>43245</v>
      </c>
      <c r="Q107" s="2"/>
    </row>
    <row r="108" spans="1:17" ht="81" x14ac:dyDescent="0.35">
      <c r="A108" s="232">
        <v>103</v>
      </c>
      <c r="B108" s="108" t="s">
        <v>43246</v>
      </c>
      <c r="C108" s="8" t="s">
        <v>42281</v>
      </c>
      <c r="D108" s="139">
        <v>11588.1</v>
      </c>
      <c r="E108" s="139">
        <v>11592</v>
      </c>
      <c r="F108" s="14" t="s">
        <v>37942</v>
      </c>
      <c r="G108" s="8" t="s">
        <v>43247</v>
      </c>
      <c r="H108" s="8" t="s">
        <v>43247</v>
      </c>
      <c r="I108" s="121" t="s">
        <v>972</v>
      </c>
      <c r="J108" s="8" t="s">
        <v>43248</v>
      </c>
      <c r="Q108" s="2"/>
    </row>
    <row r="109" spans="1:17" ht="101.25" x14ac:dyDescent="0.35">
      <c r="A109" s="8">
        <v>104</v>
      </c>
      <c r="B109" s="108" t="s">
        <v>43249</v>
      </c>
      <c r="C109" s="8" t="s">
        <v>42281</v>
      </c>
      <c r="D109" s="139">
        <v>61632</v>
      </c>
      <c r="E109" s="139">
        <v>61632</v>
      </c>
      <c r="F109" s="14" t="s">
        <v>37942</v>
      </c>
      <c r="G109" s="8" t="s">
        <v>43250</v>
      </c>
      <c r="H109" s="8" t="s">
        <v>43250</v>
      </c>
      <c r="I109" s="121" t="s">
        <v>972</v>
      </c>
      <c r="J109" s="8" t="s">
        <v>43251</v>
      </c>
      <c r="Q109" s="2"/>
    </row>
    <row r="110" spans="1:17" ht="101.25" x14ac:dyDescent="0.35">
      <c r="A110" s="232">
        <v>105</v>
      </c>
      <c r="B110" s="108" t="s">
        <v>43252</v>
      </c>
      <c r="C110" s="8" t="s">
        <v>42281</v>
      </c>
      <c r="D110" s="139">
        <v>19195.8</v>
      </c>
      <c r="E110" s="139">
        <v>29181.8</v>
      </c>
      <c r="F110" s="14" t="s">
        <v>37942</v>
      </c>
      <c r="G110" s="8" t="s">
        <v>43253</v>
      </c>
      <c r="H110" s="8" t="s">
        <v>43253</v>
      </c>
      <c r="I110" s="121" t="s">
        <v>972</v>
      </c>
      <c r="J110" s="8" t="s">
        <v>43254</v>
      </c>
      <c r="Q110" s="2"/>
    </row>
    <row r="111" spans="1:17" ht="162" x14ac:dyDescent="0.35">
      <c r="A111" s="8">
        <v>106</v>
      </c>
      <c r="B111" s="108" t="s">
        <v>43255</v>
      </c>
      <c r="C111" s="8" t="s">
        <v>42281</v>
      </c>
      <c r="D111" s="139">
        <v>17120</v>
      </c>
      <c r="E111" s="139">
        <v>18939</v>
      </c>
      <c r="F111" s="14" t="s">
        <v>37942</v>
      </c>
      <c r="G111" s="8" t="s">
        <v>43256</v>
      </c>
      <c r="H111" s="8" t="s">
        <v>43256</v>
      </c>
      <c r="I111" s="121" t="s">
        <v>972</v>
      </c>
      <c r="J111" s="8" t="s">
        <v>43257</v>
      </c>
      <c r="Q111" s="2"/>
    </row>
    <row r="112" spans="1:17" ht="141.75" x14ac:dyDescent="0.35">
      <c r="A112" s="232">
        <v>107</v>
      </c>
      <c r="B112" s="108" t="s">
        <v>43258</v>
      </c>
      <c r="C112" s="8" t="s">
        <v>42281</v>
      </c>
      <c r="D112" s="139">
        <v>128400</v>
      </c>
      <c r="E112" s="139">
        <v>128400</v>
      </c>
      <c r="F112" s="14" t="s">
        <v>37942</v>
      </c>
      <c r="G112" s="8" t="s">
        <v>43259</v>
      </c>
      <c r="H112" s="8" t="s">
        <v>43259</v>
      </c>
      <c r="I112" s="121" t="s">
        <v>972</v>
      </c>
      <c r="J112" s="8" t="s">
        <v>43260</v>
      </c>
      <c r="Q112" s="2"/>
    </row>
    <row r="113" spans="1:17" ht="60.75" x14ac:dyDescent="0.35">
      <c r="A113" s="8">
        <v>108</v>
      </c>
      <c r="B113" s="108" t="s">
        <v>43261</v>
      </c>
      <c r="C113" s="8" t="s">
        <v>42281</v>
      </c>
      <c r="D113" s="139">
        <v>262150</v>
      </c>
      <c r="E113" s="139">
        <v>262185</v>
      </c>
      <c r="F113" s="14" t="s">
        <v>37942</v>
      </c>
      <c r="G113" s="8" t="s">
        <v>43262</v>
      </c>
      <c r="H113" s="8" t="s">
        <v>43262</v>
      </c>
      <c r="I113" s="121" t="s">
        <v>972</v>
      </c>
      <c r="J113" s="8" t="s">
        <v>43263</v>
      </c>
      <c r="Q113" s="2"/>
    </row>
    <row r="114" spans="1:17" ht="101.25" x14ac:dyDescent="0.35">
      <c r="A114" s="232">
        <v>109</v>
      </c>
      <c r="B114" s="108" t="s">
        <v>43264</v>
      </c>
      <c r="C114" s="8" t="s">
        <v>42281</v>
      </c>
      <c r="D114" s="139">
        <v>111280</v>
      </c>
      <c r="E114" s="139">
        <v>180000</v>
      </c>
      <c r="F114" s="14" t="s">
        <v>37942</v>
      </c>
      <c r="G114" s="8" t="s">
        <v>43265</v>
      </c>
      <c r="H114" s="8" t="s">
        <v>43265</v>
      </c>
      <c r="I114" s="121" t="s">
        <v>972</v>
      </c>
      <c r="J114" s="8" t="s">
        <v>43266</v>
      </c>
      <c r="Q114" s="2"/>
    </row>
    <row r="115" spans="1:17" ht="60.75" x14ac:dyDescent="0.35">
      <c r="A115" s="8">
        <v>110</v>
      </c>
      <c r="B115" s="108" t="s">
        <v>43267</v>
      </c>
      <c r="C115" s="8" t="s">
        <v>42281</v>
      </c>
      <c r="D115" s="139">
        <v>169060</v>
      </c>
      <c r="E115" s="139">
        <v>170000</v>
      </c>
      <c r="F115" s="14" t="s">
        <v>37942</v>
      </c>
      <c r="G115" s="8" t="s">
        <v>43268</v>
      </c>
      <c r="H115" s="8" t="s">
        <v>43268</v>
      </c>
      <c r="I115" s="121" t="s">
        <v>972</v>
      </c>
      <c r="J115" s="8" t="s">
        <v>43269</v>
      </c>
      <c r="Q115" s="2"/>
    </row>
    <row r="116" spans="1:17" ht="101.25" x14ac:dyDescent="0.35">
      <c r="A116" s="232">
        <v>111</v>
      </c>
      <c r="B116" s="108" t="s">
        <v>43270</v>
      </c>
      <c r="C116" s="8" t="s">
        <v>42281</v>
      </c>
      <c r="D116" s="139">
        <v>230692</v>
      </c>
      <c r="E116" s="139">
        <v>230692</v>
      </c>
      <c r="F116" s="14" t="s">
        <v>37942</v>
      </c>
      <c r="G116" s="8" t="s">
        <v>43271</v>
      </c>
      <c r="H116" s="8" t="s">
        <v>43271</v>
      </c>
      <c r="I116" s="121" t="s">
        <v>972</v>
      </c>
      <c r="J116" s="8" t="s">
        <v>43272</v>
      </c>
      <c r="Q116" s="2"/>
    </row>
    <row r="117" spans="1:17" ht="60.75" x14ac:dyDescent="0.35">
      <c r="A117" s="8">
        <v>112</v>
      </c>
      <c r="B117" s="12" t="s">
        <v>40709</v>
      </c>
      <c r="C117" s="8" t="s">
        <v>40579</v>
      </c>
      <c r="D117" s="109">
        <v>9600</v>
      </c>
      <c r="E117" s="109">
        <v>9600</v>
      </c>
      <c r="F117" s="8" t="s">
        <v>938</v>
      </c>
      <c r="G117" s="9" t="s">
        <v>40710</v>
      </c>
      <c r="H117" s="9" t="s">
        <v>40710</v>
      </c>
      <c r="I117" s="8" t="s">
        <v>185</v>
      </c>
      <c r="J117" s="8" t="s">
        <v>40717</v>
      </c>
      <c r="Q117" s="2"/>
    </row>
    <row r="118" spans="1:17" ht="81" x14ac:dyDescent="0.35">
      <c r="A118" s="232">
        <v>113</v>
      </c>
      <c r="B118" s="12" t="s">
        <v>40711</v>
      </c>
      <c r="C118" s="8" t="s">
        <v>40579</v>
      </c>
      <c r="D118" s="109">
        <v>389510</v>
      </c>
      <c r="E118" s="109">
        <v>389510</v>
      </c>
      <c r="F118" s="8" t="s">
        <v>938</v>
      </c>
      <c r="G118" s="8" t="s">
        <v>40712</v>
      </c>
      <c r="H118" s="8" t="s">
        <v>40712</v>
      </c>
      <c r="I118" s="8" t="s">
        <v>185</v>
      </c>
      <c r="J118" s="8" t="s">
        <v>40716</v>
      </c>
      <c r="Q118" s="2"/>
    </row>
    <row r="119" spans="1:17" ht="60.75" x14ac:dyDescent="0.35">
      <c r="A119" s="8">
        <v>114</v>
      </c>
      <c r="B119" s="12" t="s">
        <v>40713</v>
      </c>
      <c r="C119" s="8" t="s">
        <v>40579</v>
      </c>
      <c r="D119" s="109">
        <v>47500</v>
      </c>
      <c r="E119" s="109">
        <v>47500</v>
      </c>
      <c r="F119" s="8" t="s">
        <v>938</v>
      </c>
      <c r="G119" s="8" t="s">
        <v>40714</v>
      </c>
      <c r="H119" s="8" t="s">
        <v>40714</v>
      </c>
      <c r="I119" s="8" t="s">
        <v>185</v>
      </c>
      <c r="J119" s="8" t="s">
        <v>40715</v>
      </c>
      <c r="Q119" s="2"/>
    </row>
    <row r="120" spans="1:17" ht="60.75" x14ac:dyDescent="0.35">
      <c r="A120" s="232">
        <v>115</v>
      </c>
      <c r="B120" s="108" t="s">
        <v>38131</v>
      </c>
      <c r="C120" s="14" t="s">
        <v>36749</v>
      </c>
      <c r="D120" s="197">
        <v>72000</v>
      </c>
      <c r="E120" s="197">
        <f t="shared" si="0"/>
        <v>72000</v>
      </c>
      <c r="F120" s="14" t="s">
        <v>33</v>
      </c>
      <c r="G120" s="14" t="s">
        <v>38138</v>
      </c>
      <c r="H120" s="14" t="str">
        <f t="shared" si="1"/>
        <v>บริษัท ไอเมด ลาบอราทอรี่ จำกัด 72,000.00 บาท</v>
      </c>
      <c r="I120" s="14" t="s">
        <v>1058</v>
      </c>
      <c r="J120" s="14" t="s">
        <v>38151</v>
      </c>
      <c r="Q120" s="2"/>
    </row>
    <row r="121" spans="1:17" ht="81" x14ac:dyDescent="0.35">
      <c r="A121" s="8">
        <v>116</v>
      </c>
      <c r="B121" s="108" t="s">
        <v>38128</v>
      </c>
      <c r="C121" s="14" t="s">
        <v>36749</v>
      </c>
      <c r="D121" s="197">
        <v>76000</v>
      </c>
      <c r="E121" s="197">
        <f t="shared" si="0"/>
        <v>76000</v>
      </c>
      <c r="F121" s="14" t="s">
        <v>33</v>
      </c>
      <c r="G121" s="14" t="s">
        <v>38139</v>
      </c>
      <c r="H121" s="14" t="str">
        <f t="shared" si="1"/>
        <v>บริษัท ดีเคเอสเอช (ประเทศไทย) จำกัด 76,000.00 บาท</v>
      </c>
      <c r="I121" s="14" t="s">
        <v>1058</v>
      </c>
      <c r="J121" s="14" t="s">
        <v>38152</v>
      </c>
      <c r="Q121" s="2"/>
    </row>
    <row r="122" spans="1:17" ht="60.75" x14ac:dyDescent="0.35">
      <c r="A122" s="232">
        <v>117</v>
      </c>
      <c r="B122" s="16" t="s">
        <v>28135</v>
      </c>
      <c r="C122" s="111" t="s">
        <v>26822</v>
      </c>
      <c r="D122" s="19">
        <v>15000</v>
      </c>
      <c r="E122" s="19">
        <v>15000</v>
      </c>
      <c r="F122" s="18" t="s">
        <v>37942</v>
      </c>
      <c r="G122" s="18" t="s">
        <v>28136</v>
      </c>
      <c r="H122" s="18" t="s">
        <v>28136</v>
      </c>
      <c r="I122" s="261" t="s">
        <v>185</v>
      </c>
      <c r="J122" s="18" t="s">
        <v>38154</v>
      </c>
      <c r="Q122" s="2"/>
    </row>
    <row r="123" spans="1:17" ht="81" x14ac:dyDescent="0.35">
      <c r="A123" s="8">
        <v>118</v>
      </c>
      <c r="B123" s="16" t="s">
        <v>28137</v>
      </c>
      <c r="C123" s="111" t="s">
        <v>26822</v>
      </c>
      <c r="D123" s="19">
        <v>16800</v>
      </c>
      <c r="E123" s="19">
        <v>16800</v>
      </c>
      <c r="F123" s="18" t="s">
        <v>37942</v>
      </c>
      <c r="G123" s="18" t="s">
        <v>28138</v>
      </c>
      <c r="H123" s="18" t="s">
        <v>28138</v>
      </c>
      <c r="I123" s="261" t="s">
        <v>185</v>
      </c>
      <c r="J123" s="18" t="s">
        <v>38153</v>
      </c>
      <c r="Q123" s="2"/>
    </row>
    <row r="124" spans="1:17" ht="60.75" x14ac:dyDescent="0.35">
      <c r="A124" s="232">
        <v>119</v>
      </c>
      <c r="B124" s="16" t="s">
        <v>28078</v>
      </c>
      <c r="C124" s="111" t="s">
        <v>26822</v>
      </c>
      <c r="D124" s="19">
        <v>30000</v>
      </c>
      <c r="E124" s="19">
        <v>30000</v>
      </c>
      <c r="F124" s="18" t="s">
        <v>37942</v>
      </c>
      <c r="G124" s="18" t="s">
        <v>28079</v>
      </c>
      <c r="H124" s="18" t="s">
        <v>28079</v>
      </c>
      <c r="I124" s="261" t="s">
        <v>185</v>
      </c>
      <c r="J124" s="18" t="s">
        <v>38155</v>
      </c>
      <c r="Q124" s="2"/>
    </row>
    <row r="125" spans="1:17" ht="60.75" x14ac:dyDescent="0.35">
      <c r="A125" s="8">
        <v>120</v>
      </c>
      <c r="B125" s="16" t="s">
        <v>28139</v>
      </c>
      <c r="C125" s="111" t="s">
        <v>26822</v>
      </c>
      <c r="D125" s="19">
        <v>78000</v>
      </c>
      <c r="E125" s="19">
        <v>78000</v>
      </c>
      <c r="F125" s="18" t="s">
        <v>37942</v>
      </c>
      <c r="G125" s="18" t="s">
        <v>28140</v>
      </c>
      <c r="H125" s="18" t="s">
        <v>28140</v>
      </c>
      <c r="I125" s="261" t="s">
        <v>185</v>
      </c>
      <c r="J125" s="18" t="s">
        <v>38156</v>
      </c>
      <c r="Q125" s="2"/>
    </row>
    <row r="126" spans="1:17" ht="81" x14ac:dyDescent="0.35">
      <c r="A126" s="232">
        <v>121</v>
      </c>
      <c r="B126" s="124" t="s">
        <v>17332</v>
      </c>
      <c r="C126" s="114" t="s">
        <v>949</v>
      </c>
      <c r="D126" s="132">
        <v>10000</v>
      </c>
      <c r="E126" s="134">
        <v>10000</v>
      </c>
      <c r="F126" s="114" t="s">
        <v>938</v>
      </c>
      <c r="G126" s="114" t="s">
        <v>17333</v>
      </c>
      <c r="H126" s="114" t="s">
        <v>17333</v>
      </c>
      <c r="I126" s="116" t="s">
        <v>951</v>
      </c>
      <c r="J126" s="116" t="s">
        <v>17334</v>
      </c>
      <c r="Q126" s="2"/>
    </row>
    <row r="127" spans="1:17" ht="121.5" x14ac:dyDescent="0.35">
      <c r="A127" s="8">
        <v>122</v>
      </c>
      <c r="B127" s="124" t="s">
        <v>17335</v>
      </c>
      <c r="C127" s="114" t="s">
        <v>949</v>
      </c>
      <c r="D127" s="132">
        <v>35850</v>
      </c>
      <c r="E127" s="134">
        <v>35850</v>
      </c>
      <c r="F127" s="114" t="s">
        <v>938</v>
      </c>
      <c r="G127" s="114" t="s">
        <v>17336</v>
      </c>
      <c r="H127" s="114" t="s">
        <v>17337</v>
      </c>
      <c r="I127" s="115" t="s">
        <v>951</v>
      </c>
      <c r="J127" s="116" t="s">
        <v>17338</v>
      </c>
      <c r="Q127" s="2"/>
    </row>
    <row r="128" spans="1:17" ht="81" x14ac:dyDescent="0.35">
      <c r="A128" s="232">
        <v>123</v>
      </c>
      <c r="B128" s="124" t="s">
        <v>17339</v>
      </c>
      <c r="C128" s="114" t="s">
        <v>949</v>
      </c>
      <c r="D128" s="132">
        <v>10000</v>
      </c>
      <c r="E128" s="132">
        <v>10000</v>
      </c>
      <c r="F128" s="114" t="s">
        <v>938</v>
      </c>
      <c r="G128" s="114" t="s">
        <v>17340</v>
      </c>
      <c r="H128" s="114" t="s">
        <v>17340</v>
      </c>
      <c r="I128" s="115" t="s">
        <v>951</v>
      </c>
      <c r="J128" s="116" t="s">
        <v>17341</v>
      </c>
      <c r="Q128" s="2"/>
    </row>
    <row r="129" spans="1:17" ht="81" x14ac:dyDescent="0.35">
      <c r="A129" s="8">
        <v>124</v>
      </c>
      <c r="B129" s="124" t="s">
        <v>1629</v>
      </c>
      <c r="C129" s="114" t="s">
        <v>949</v>
      </c>
      <c r="D129" s="132">
        <v>59385</v>
      </c>
      <c r="E129" s="132">
        <v>59385</v>
      </c>
      <c r="F129" s="114" t="s">
        <v>938</v>
      </c>
      <c r="G129" s="114" t="s">
        <v>17342</v>
      </c>
      <c r="H129" s="114" t="s">
        <v>17342</v>
      </c>
      <c r="I129" s="115" t="s">
        <v>951</v>
      </c>
      <c r="J129" s="116" t="s">
        <v>17343</v>
      </c>
      <c r="Q129" s="2"/>
    </row>
    <row r="130" spans="1:17" ht="101.25" x14ac:dyDescent="0.35">
      <c r="A130" s="232">
        <v>125</v>
      </c>
      <c r="B130" s="108" t="s">
        <v>4566</v>
      </c>
      <c r="C130" s="14" t="s">
        <v>1182</v>
      </c>
      <c r="D130" s="184">
        <v>44000</v>
      </c>
      <c r="E130" s="184">
        <v>43881</v>
      </c>
      <c r="F130" s="14" t="s">
        <v>1183</v>
      </c>
      <c r="G130" s="121" t="s">
        <v>17344</v>
      </c>
      <c r="H130" s="121" t="s">
        <v>17344</v>
      </c>
      <c r="I130" s="121" t="s">
        <v>13171</v>
      </c>
      <c r="J130" s="14" t="s">
        <v>17345</v>
      </c>
      <c r="Q130" s="2"/>
    </row>
    <row r="131" spans="1:17" ht="81" x14ac:dyDescent="0.35">
      <c r="A131" s="8">
        <v>126</v>
      </c>
      <c r="B131" s="108" t="s">
        <v>17346</v>
      </c>
      <c r="C131" s="14" t="s">
        <v>1182</v>
      </c>
      <c r="D131" s="184">
        <v>17000</v>
      </c>
      <c r="E131" s="184">
        <v>16100</v>
      </c>
      <c r="F131" s="14" t="s">
        <v>1183</v>
      </c>
      <c r="G131" s="121" t="s">
        <v>17347</v>
      </c>
      <c r="H131" s="121" t="s">
        <v>17347</v>
      </c>
      <c r="I131" s="121" t="s">
        <v>13171</v>
      </c>
      <c r="J131" s="14" t="s">
        <v>17348</v>
      </c>
      <c r="Q131" s="2"/>
    </row>
    <row r="132" spans="1:17" ht="81" x14ac:dyDescent="0.35">
      <c r="A132" s="232">
        <v>127</v>
      </c>
      <c r="B132" s="108" t="s">
        <v>1181</v>
      </c>
      <c r="C132" s="14" t="s">
        <v>1182</v>
      </c>
      <c r="D132" s="184">
        <v>10000</v>
      </c>
      <c r="E132" s="184">
        <v>9630</v>
      </c>
      <c r="F132" s="14" t="s">
        <v>1183</v>
      </c>
      <c r="G132" s="121" t="s">
        <v>17349</v>
      </c>
      <c r="H132" s="121" t="s">
        <v>17349</v>
      </c>
      <c r="I132" s="121" t="s">
        <v>13171</v>
      </c>
      <c r="J132" s="14" t="s">
        <v>17350</v>
      </c>
      <c r="Q132" s="2"/>
    </row>
    <row r="133" spans="1:17" ht="81" x14ac:dyDescent="0.35">
      <c r="A133" s="8">
        <v>128</v>
      </c>
      <c r="B133" s="108" t="s">
        <v>1181</v>
      </c>
      <c r="C133" s="14" t="s">
        <v>1182</v>
      </c>
      <c r="D133" s="184">
        <v>84000</v>
      </c>
      <c r="E133" s="184">
        <v>84000</v>
      </c>
      <c r="F133" s="14" t="s">
        <v>1183</v>
      </c>
      <c r="G133" s="121" t="s">
        <v>17351</v>
      </c>
      <c r="H133" s="121" t="s">
        <v>17351</v>
      </c>
      <c r="I133" s="121" t="s">
        <v>13171</v>
      </c>
      <c r="J133" s="14" t="s">
        <v>17352</v>
      </c>
      <c r="Q133" s="2"/>
    </row>
    <row r="134" spans="1:17" ht="243" x14ac:dyDescent="0.35">
      <c r="A134" s="232">
        <v>129</v>
      </c>
      <c r="B134" s="108" t="s">
        <v>17353</v>
      </c>
      <c r="C134" s="14" t="s">
        <v>1182</v>
      </c>
      <c r="D134" s="184">
        <v>18361.2</v>
      </c>
      <c r="E134" s="184">
        <v>18361.2</v>
      </c>
      <c r="F134" s="14" t="s">
        <v>33</v>
      </c>
      <c r="G134" s="121" t="s">
        <v>17354</v>
      </c>
      <c r="H134" s="121" t="s">
        <v>17355</v>
      </c>
      <c r="I134" s="121" t="s">
        <v>13171</v>
      </c>
      <c r="J134" s="14" t="s">
        <v>17356</v>
      </c>
      <c r="Q134" s="2"/>
    </row>
    <row r="135" spans="1:17" ht="101.25" x14ac:dyDescent="0.35">
      <c r="A135" s="8">
        <v>130</v>
      </c>
      <c r="B135" s="108" t="s">
        <v>17357</v>
      </c>
      <c r="C135" s="14" t="s">
        <v>838</v>
      </c>
      <c r="D135" s="139">
        <v>66875</v>
      </c>
      <c r="E135" s="139">
        <v>66875</v>
      </c>
      <c r="F135" s="14" t="s">
        <v>37942</v>
      </c>
      <c r="G135" s="14" t="s">
        <v>17358</v>
      </c>
      <c r="H135" s="14" t="s">
        <v>17358</v>
      </c>
      <c r="I135" s="14" t="s">
        <v>840</v>
      </c>
      <c r="J135" s="121" t="s">
        <v>17359</v>
      </c>
      <c r="Q135" s="2"/>
    </row>
    <row r="136" spans="1:17" ht="101.25" x14ac:dyDescent="0.35">
      <c r="A136" s="232">
        <v>131</v>
      </c>
      <c r="B136" s="108" t="s">
        <v>5048</v>
      </c>
      <c r="C136" s="14" t="s">
        <v>838</v>
      </c>
      <c r="D136" s="139">
        <v>29550</v>
      </c>
      <c r="E136" s="139">
        <v>29550</v>
      </c>
      <c r="F136" s="14" t="s">
        <v>37942</v>
      </c>
      <c r="G136" s="14" t="s">
        <v>17360</v>
      </c>
      <c r="H136" s="14" t="s">
        <v>17360</v>
      </c>
      <c r="I136" s="14" t="s">
        <v>840</v>
      </c>
      <c r="J136" s="121" t="s">
        <v>17361</v>
      </c>
      <c r="Q136" s="2"/>
    </row>
    <row r="137" spans="1:17" ht="60.75" x14ac:dyDescent="0.35">
      <c r="A137" s="8">
        <v>132</v>
      </c>
      <c r="B137" s="108" t="s">
        <v>17362</v>
      </c>
      <c r="C137" s="14" t="s">
        <v>937</v>
      </c>
      <c r="D137" s="139">
        <v>226500</v>
      </c>
      <c r="E137" s="139">
        <f>D137</f>
        <v>226500</v>
      </c>
      <c r="F137" s="14" t="s">
        <v>33</v>
      </c>
      <c r="G137" s="14" t="s">
        <v>17363</v>
      </c>
      <c r="H137" s="14" t="s">
        <v>17363</v>
      </c>
      <c r="I137" s="9" t="s">
        <v>13197</v>
      </c>
      <c r="J137" s="9" t="s">
        <v>26375</v>
      </c>
      <c r="Q137" s="2"/>
    </row>
    <row r="138" spans="1:17" ht="60.75" x14ac:dyDescent="0.35">
      <c r="A138" s="232">
        <v>133</v>
      </c>
      <c r="B138" s="108" t="s">
        <v>3195</v>
      </c>
      <c r="C138" s="14" t="s">
        <v>937</v>
      </c>
      <c r="D138" s="139">
        <v>6000</v>
      </c>
      <c r="E138" s="139">
        <f>D138</f>
        <v>6000</v>
      </c>
      <c r="F138" s="14" t="s">
        <v>33</v>
      </c>
      <c r="G138" s="14" t="s">
        <v>17364</v>
      </c>
      <c r="H138" s="14" t="s">
        <v>17364</v>
      </c>
      <c r="I138" s="9" t="s">
        <v>13197</v>
      </c>
      <c r="J138" s="9" t="s">
        <v>26376</v>
      </c>
      <c r="Q138" s="2"/>
    </row>
    <row r="139" spans="1:17" ht="60.75" x14ac:dyDescent="0.35">
      <c r="A139" s="8">
        <v>134</v>
      </c>
      <c r="B139" s="108" t="s">
        <v>3195</v>
      </c>
      <c r="C139" s="14" t="s">
        <v>937</v>
      </c>
      <c r="D139" s="139">
        <v>5600</v>
      </c>
      <c r="E139" s="139">
        <f>D139</f>
        <v>5600</v>
      </c>
      <c r="F139" s="14" t="s">
        <v>33</v>
      </c>
      <c r="G139" s="14" t="s">
        <v>17365</v>
      </c>
      <c r="H139" s="14" t="s">
        <v>17365</v>
      </c>
      <c r="I139" s="9" t="s">
        <v>13197</v>
      </c>
      <c r="J139" s="9" t="s">
        <v>26377</v>
      </c>
      <c r="Q139" s="2"/>
    </row>
    <row r="140" spans="1:17" ht="60.75" x14ac:dyDescent="0.35">
      <c r="A140" s="232">
        <v>135</v>
      </c>
      <c r="B140" s="108" t="s">
        <v>17366</v>
      </c>
      <c r="C140" s="14" t="s">
        <v>937</v>
      </c>
      <c r="D140" s="139">
        <v>23420</v>
      </c>
      <c r="E140" s="139">
        <f>D140</f>
        <v>23420</v>
      </c>
      <c r="F140" s="14" t="s">
        <v>33</v>
      </c>
      <c r="G140" s="14" t="s">
        <v>17367</v>
      </c>
      <c r="H140" s="14" t="s">
        <v>17367</v>
      </c>
      <c r="I140" s="9" t="s">
        <v>13197</v>
      </c>
      <c r="J140" s="9" t="s">
        <v>26378</v>
      </c>
      <c r="Q140" s="2"/>
    </row>
    <row r="141" spans="1:17" ht="81" x14ac:dyDescent="0.35">
      <c r="A141" s="8">
        <v>136</v>
      </c>
      <c r="B141" s="108" t="s">
        <v>17368</v>
      </c>
      <c r="C141" s="14" t="s">
        <v>937</v>
      </c>
      <c r="D141" s="139">
        <v>208692.8</v>
      </c>
      <c r="E141" s="139">
        <f>D141</f>
        <v>208692.8</v>
      </c>
      <c r="F141" s="14" t="s">
        <v>33</v>
      </c>
      <c r="G141" s="14" t="s">
        <v>17369</v>
      </c>
      <c r="H141" s="14" t="s">
        <v>17369</v>
      </c>
      <c r="I141" s="9" t="s">
        <v>13197</v>
      </c>
      <c r="J141" s="9" t="s">
        <v>26379</v>
      </c>
      <c r="Q141" s="2"/>
    </row>
    <row r="142" spans="1:17" ht="60.75" x14ac:dyDescent="0.35">
      <c r="A142" s="232">
        <v>137</v>
      </c>
      <c r="B142" s="108" t="s">
        <v>17370</v>
      </c>
      <c r="C142" s="14" t="s">
        <v>2250</v>
      </c>
      <c r="D142" s="135">
        <v>11999</v>
      </c>
      <c r="E142" s="135">
        <v>11999</v>
      </c>
      <c r="F142" s="14" t="s">
        <v>938</v>
      </c>
      <c r="G142" s="14" t="s">
        <v>17371</v>
      </c>
      <c r="H142" s="14" t="s">
        <v>17371</v>
      </c>
      <c r="I142" s="14" t="s">
        <v>7160</v>
      </c>
      <c r="J142" s="14" t="s">
        <v>26380</v>
      </c>
      <c r="Q142" s="2"/>
    </row>
    <row r="143" spans="1:17" ht="60.75" x14ac:dyDescent="0.35">
      <c r="A143" s="8">
        <v>138</v>
      </c>
      <c r="B143" s="108" t="s">
        <v>7780</v>
      </c>
      <c r="C143" s="14" t="s">
        <v>2250</v>
      </c>
      <c r="D143" s="135">
        <v>9600</v>
      </c>
      <c r="E143" s="135">
        <v>9600</v>
      </c>
      <c r="F143" s="14" t="s">
        <v>938</v>
      </c>
      <c r="G143" s="14" t="s">
        <v>17372</v>
      </c>
      <c r="H143" s="14" t="s">
        <v>17372</v>
      </c>
      <c r="I143" s="14" t="s">
        <v>7160</v>
      </c>
      <c r="J143" s="14" t="s">
        <v>26381</v>
      </c>
      <c r="Q143" s="2"/>
    </row>
    <row r="144" spans="1:17" ht="40.5" x14ac:dyDescent="0.35">
      <c r="A144" s="232">
        <v>139</v>
      </c>
      <c r="B144" s="108" t="s">
        <v>17373</v>
      </c>
      <c r="C144" s="14" t="s">
        <v>2250</v>
      </c>
      <c r="D144" s="135">
        <v>3590</v>
      </c>
      <c r="E144" s="135">
        <v>3590</v>
      </c>
      <c r="F144" s="14" t="s">
        <v>938</v>
      </c>
      <c r="G144" s="14" t="s">
        <v>17374</v>
      </c>
      <c r="H144" s="14" t="s">
        <v>17374</v>
      </c>
      <c r="I144" s="14" t="s">
        <v>7160</v>
      </c>
      <c r="J144" s="14" t="s">
        <v>26382</v>
      </c>
      <c r="Q144" s="2"/>
    </row>
    <row r="145" spans="1:17" ht="60.75" x14ac:dyDescent="0.35">
      <c r="A145" s="8">
        <v>140</v>
      </c>
      <c r="B145" s="108" t="s">
        <v>14608</v>
      </c>
      <c r="C145" s="14" t="s">
        <v>2250</v>
      </c>
      <c r="D145" s="135">
        <v>21250</v>
      </c>
      <c r="E145" s="135">
        <v>21250</v>
      </c>
      <c r="F145" s="14" t="s">
        <v>938</v>
      </c>
      <c r="G145" s="14" t="s">
        <v>17375</v>
      </c>
      <c r="H145" s="14" t="s">
        <v>17375</v>
      </c>
      <c r="I145" s="14" t="s">
        <v>7160</v>
      </c>
      <c r="J145" s="14" t="s">
        <v>26383</v>
      </c>
      <c r="Q145" s="2"/>
    </row>
    <row r="146" spans="1:17" ht="40.5" x14ac:dyDescent="0.35">
      <c r="A146" s="232">
        <v>141</v>
      </c>
      <c r="B146" s="108" t="s">
        <v>17376</v>
      </c>
      <c r="C146" s="14" t="s">
        <v>2250</v>
      </c>
      <c r="D146" s="135">
        <v>5960</v>
      </c>
      <c r="E146" s="135">
        <v>5960</v>
      </c>
      <c r="F146" s="14" t="s">
        <v>938</v>
      </c>
      <c r="G146" s="14" t="s">
        <v>17377</v>
      </c>
      <c r="H146" s="14" t="s">
        <v>17377</v>
      </c>
      <c r="I146" s="14" t="s">
        <v>7160</v>
      </c>
      <c r="J146" s="14" t="s">
        <v>26384</v>
      </c>
      <c r="Q146" s="2"/>
    </row>
    <row r="147" spans="1:17" ht="40.5" x14ac:dyDescent="0.35">
      <c r="A147" s="8">
        <v>142</v>
      </c>
      <c r="B147" s="108" t="s">
        <v>17378</v>
      </c>
      <c r="C147" s="14" t="s">
        <v>2250</v>
      </c>
      <c r="D147" s="135">
        <v>26146</v>
      </c>
      <c r="E147" s="135">
        <v>26146</v>
      </c>
      <c r="F147" s="14" t="s">
        <v>938</v>
      </c>
      <c r="G147" s="14" t="s">
        <v>17379</v>
      </c>
      <c r="H147" s="14" t="s">
        <v>17379</v>
      </c>
      <c r="I147" s="14" t="s">
        <v>7160</v>
      </c>
      <c r="J147" s="14" t="s">
        <v>26385</v>
      </c>
      <c r="Q147" s="2"/>
    </row>
    <row r="148" spans="1:17" ht="60.75" x14ac:dyDescent="0.35">
      <c r="A148" s="232">
        <v>143</v>
      </c>
      <c r="B148" s="108" t="s">
        <v>17380</v>
      </c>
      <c r="C148" s="14" t="s">
        <v>2250</v>
      </c>
      <c r="D148" s="135">
        <v>37820</v>
      </c>
      <c r="E148" s="135">
        <v>37820</v>
      </c>
      <c r="F148" s="14" t="s">
        <v>938</v>
      </c>
      <c r="G148" s="14" t="s">
        <v>17381</v>
      </c>
      <c r="H148" s="14" t="s">
        <v>17381</v>
      </c>
      <c r="I148" s="14" t="s">
        <v>7160</v>
      </c>
      <c r="J148" s="14" t="s">
        <v>26386</v>
      </c>
      <c r="Q148" s="2"/>
    </row>
    <row r="149" spans="1:17" ht="40.5" x14ac:dyDescent="0.35">
      <c r="A149" s="8">
        <v>144</v>
      </c>
      <c r="B149" s="108" t="s">
        <v>17382</v>
      </c>
      <c r="C149" s="14" t="s">
        <v>2250</v>
      </c>
      <c r="D149" s="135">
        <v>18000</v>
      </c>
      <c r="E149" s="135">
        <v>18000</v>
      </c>
      <c r="F149" s="14" t="s">
        <v>938</v>
      </c>
      <c r="G149" s="14" t="s">
        <v>17383</v>
      </c>
      <c r="H149" s="14" t="s">
        <v>17383</v>
      </c>
      <c r="I149" s="14" t="s">
        <v>7160</v>
      </c>
      <c r="J149" s="14" t="s">
        <v>26387</v>
      </c>
      <c r="Q149" s="2"/>
    </row>
    <row r="150" spans="1:17" ht="60.75" x14ac:dyDescent="0.35">
      <c r="A150" s="232">
        <v>145</v>
      </c>
      <c r="B150" s="108" t="s">
        <v>13499</v>
      </c>
      <c r="C150" s="14" t="s">
        <v>2250</v>
      </c>
      <c r="D150" s="135">
        <v>48872</v>
      </c>
      <c r="E150" s="135">
        <v>48872</v>
      </c>
      <c r="F150" s="14" t="s">
        <v>938</v>
      </c>
      <c r="G150" s="14" t="s">
        <v>17384</v>
      </c>
      <c r="H150" s="14" t="s">
        <v>17384</v>
      </c>
      <c r="I150" s="14" t="s">
        <v>7160</v>
      </c>
      <c r="J150" s="14" t="s">
        <v>26388</v>
      </c>
      <c r="Q150" s="2"/>
    </row>
    <row r="151" spans="1:17" ht="60.75" x14ac:dyDescent="0.35">
      <c r="A151" s="8">
        <v>146</v>
      </c>
      <c r="B151" s="108" t="s">
        <v>17385</v>
      </c>
      <c r="C151" s="14" t="s">
        <v>2250</v>
      </c>
      <c r="D151" s="135">
        <v>5145</v>
      </c>
      <c r="E151" s="135">
        <v>5145</v>
      </c>
      <c r="F151" s="14" t="s">
        <v>938</v>
      </c>
      <c r="G151" s="14" t="s">
        <v>17386</v>
      </c>
      <c r="H151" s="14" t="s">
        <v>17386</v>
      </c>
      <c r="I151" s="14" t="s">
        <v>7160</v>
      </c>
      <c r="J151" s="14" t="s">
        <v>26389</v>
      </c>
      <c r="Q151" s="2"/>
    </row>
    <row r="152" spans="1:17" ht="40.5" x14ac:dyDescent="0.35">
      <c r="A152" s="232">
        <v>147</v>
      </c>
      <c r="B152" s="108" t="s">
        <v>15894</v>
      </c>
      <c r="C152" s="14" t="s">
        <v>2250</v>
      </c>
      <c r="D152" s="135">
        <v>6800</v>
      </c>
      <c r="E152" s="135">
        <v>6800</v>
      </c>
      <c r="F152" s="14" t="s">
        <v>938</v>
      </c>
      <c r="G152" s="14" t="s">
        <v>17387</v>
      </c>
      <c r="H152" s="14" t="s">
        <v>17387</v>
      </c>
      <c r="I152" s="14" t="s">
        <v>7160</v>
      </c>
      <c r="J152" s="14" t="s">
        <v>26390</v>
      </c>
      <c r="Q152" s="2"/>
    </row>
    <row r="153" spans="1:17" ht="60.75" x14ac:dyDescent="0.35">
      <c r="A153" s="8">
        <v>148</v>
      </c>
      <c r="B153" s="108" t="s">
        <v>17388</v>
      </c>
      <c r="C153" s="14" t="s">
        <v>2250</v>
      </c>
      <c r="D153" s="135">
        <v>1700</v>
      </c>
      <c r="E153" s="135">
        <v>1700</v>
      </c>
      <c r="F153" s="14" t="s">
        <v>938</v>
      </c>
      <c r="G153" s="14" t="s">
        <v>17389</v>
      </c>
      <c r="H153" s="14" t="s">
        <v>17389</v>
      </c>
      <c r="I153" s="14" t="s">
        <v>7160</v>
      </c>
      <c r="J153" s="14" t="s">
        <v>26391</v>
      </c>
      <c r="Q153" s="2"/>
    </row>
    <row r="154" spans="1:17" ht="60.75" x14ac:dyDescent="0.35">
      <c r="A154" s="232">
        <v>149</v>
      </c>
      <c r="B154" s="108" t="s">
        <v>17390</v>
      </c>
      <c r="C154" s="14" t="s">
        <v>2250</v>
      </c>
      <c r="D154" s="135">
        <v>4300</v>
      </c>
      <c r="E154" s="135">
        <v>4300</v>
      </c>
      <c r="F154" s="14" t="s">
        <v>938</v>
      </c>
      <c r="G154" s="14" t="s">
        <v>17391</v>
      </c>
      <c r="H154" s="14" t="s">
        <v>17391</v>
      </c>
      <c r="I154" s="14" t="s">
        <v>7160</v>
      </c>
      <c r="J154" s="14" t="s">
        <v>26392</v>
      </c>
      <c r="Q154" s="2"/>
    </row>
    <row r="155" spans="1:17" ht="60.75" x14ac:dyDescent="0.35">
      <c r="A155" s="8">
        <v>150</v>
      </c>
      <c r="B155" s="108" t="s">
        <v>17392</v>
      </c>
      <c r="C155" s="14" t="s">
        <v>2250</v>
      </c>
      <c r="D155" s="135">
        <v>34026</v>
      </c>
      <c r="E155" s="135">
        <v>34026</v>
      </c>
      <c r="F155" s="14" t="s">
        <v>938</v>
      </c>
      <c r="G155" s="14" t="s">
        <v>17393</v>
      </c>
      <c r="H155" s="14" t="s">
        <v>17393</v>
      </c>
      <c r="I155" s="14" t="s">
        <v>7160</v>
      </c>
      <c r="J155" s="14" t="s">
        <v>26393</v>
      </c>
      <c r="Q155" s="2"/>
    </row>
    <row r="156" spans="1:17" ht="40.5" x14ac:dyDescent="0.35">
      <c r="A156" s="232">
        <v>151</v>
      </c>
      <c r="B156" s="108" t="s">
        <v>17394</v>
      </c>
      <c r="C156" s="14" t="s">
        <v>1273</v>
      </c>
      <c r="D156" s="197">
        <v>7500</v>
      </c>
      <c r="E156" s="197">
        <v>7500</v>
      </c>
      <c r="F156" s="14" t="s">
        <v>938</v>
      </c>
      <c r="G156" s="121" t="s">
        <v>17395</v>
      </c>
      <c r="H156" s="121" t="s">
        <v>17395</v>
      </c>
      <c r="I156" s="14" t="s">
        <v>185</v>
      </c>
      <c r="J156" s="14" t="s">
        <v>26394</v>
      </c>
    </row>
    <row r="157" spans="1:17" ht="81" x14ac:dyDescent="0.35">
      <c r="A157" s="8">
        <v>152</v>
      </c>
      <c r="B157" s="108" t="s">
        <v>17396</v>
      </c>
      <c r="C157" s="14" t="s">
        <v>1056</v>
      </c>
      <c r="D157" s="197">
        <v>89826</v>
      </c>
      <c r="E157" s="197">
        <v>89826</v>
      </c>
      <c r="F157" s="14" t="s">
        <v>37942</v>
      </c>
      <c r="G157" s="14" t="s">
        <v>17397</v>
      </c>
      <c r="H157" s="14" t="s">
        <v>17397</v>
      </c>
      <c r="I157" s="14" t="s">
        <v>1058</v>
      </c>
      <c r="J157" s="14" t="s">
        <v>17404</v>
      </c>
    </row>
    <row r="158" spans="1:17" ht="81" x14ac:dyDescent="0.35">
      <c r="A158" s="232">
        <v>153</v>
      </c>
      <c r="B158" s="108" t="s">
        <v>17396</v>
      </c>
      <c r="C158" s="14" t="s">
        <v>1056</v>
      </c>
      <c r="D158" s="197">
        <v>14980</v>
      </c>
      <c r="E158" s="197">
        <v>14980</v>
      </c>
      <c r="F158" s="14" t="s">
        <v>37942</v>
      </c>
      <c r="G158" s="14" t="s">
        <v>17398</v>
      </c>
      <c r="H158" s="14" t="s">
        <v>17398</v>
      </c>
      <c r="I158" s="14" t="s">
        <v>1058</v>
      </c>
      <c r="J158" s="14" t="s">
        <v>17405</v>
      </c>
    </row>
    <row r="159" spans="1:17" ht="162" x14ac:dyDescent="0.35">
      <c r="A159" s="8">
        <v>154</v>
      </c>
      <c r="B159" s="108" t="s">
        <v>17399</v>
      </c>
      <c r="C159" s="14" t="s">
        <v>1167</v>
      </c>
      <c r="D159" s="135">
        <v>6420</v>
      </c>
      <c r="E159" s="135">
        <v>6420</v>
      </c>
      <c r="F159" s="14" t="s">
        <v>37942</v>
      </c>
      <c r="G159" s="14" t="s">
        <v>17400</v>
      </c>
      <c r="H159" s="14" t="s">
        <v>17400</v>
      </c>
      <c r="I159" s="14" t="s">
        <v>1169</v>
      </c>
      <c r="J159" s="14" t="s">
        <v>17401</v>
      </c>
    </row>
    <row r="160" spans="1:17" ht="81" x14ac:dyDescent="0.35">
      <c r="A160" s="232">
        <v>155</v>
      </c>
      <c r="B160" s="108" t="s">
        <v>8108</v>
      </c>
      <c r="C160" s="14" t="s">
        <v>928</v>
      </c>
      <c r="D160" s="135">
        <v>54000</v>
      </c>
      <c r="E160" s="135">
        <v>54000</v>
      </c>
      <c r="F160" s="14" t="s">
        <v>929</v>
      </c>
      <c r="G160" s="14" t="s">
        <v>17402</v>
      </c>
      <c r="H160" s="14" t="s">
        <v>17402</v>
      </c>
      <c r="I160" s="14" t="s">
        <v>931</v>
      </c>
      <c r="J160" s="14" t="s">
        <v>17403</v>
      </c>
    </row>
    <row r="161" spans="1:10" ht="81" x14ac:dyDescent="0.35">
      <c r="A161" s="8">
        <v>156</v>
      </c>
      <c r="B161" s="12" t="s">
        <v>59</v>
      </c>
      <c r="C161" s="7" t="s">
        <v>29</v>
      </c>
      <c r="D161" s="15">
        <v>6500</v>
      </c>
      <c r="E161" s="13">
        <v>6500</v>
      </c>
      <c r="F161" s="7" t="s">
        <v>33</v>
      </c>
      <c r="G161" s="8" t="s">
        <v>68</v>
      </c>
      <c r="H161" s="8" t="s">
        <v>68</v>
      </c>
      <c r="I161" s="9" t="s">
        <v>27</v>
      </c>
      <c r="J161" s="10" t="s">
        <v>63</v>
      </c>
    </row>
    <row r="162" spans="1:10" ht="81" x14ac:dyDescent="0.35">
      <c r="A162" s="232">
        <v>157</v>
      </c>
      <c r="B162" s="36" t="s">
        <v>60</v>
      </c>
      <c r="C162" s="29" t="s">
        <v>29</v>
      </c>
      <c r="D162" s="37">
        <v>1330</v>
      </c>
      <c r="E162" s="38">
        <v>1330</v>
      </c>
      <c r="F162" s="29" t="s">
        <v>33</v>
      </c>
      <c r="G162" s="32" t="s">
        <v>69</v>
      </c>
      <c r="H162" s="32" t="s">
        <v>69</v>
      </c>
      <c r="I162" s="39" t="s">
        <v>27</v>
      </c>
      <c r="J162" s="82" t="s">
        <v>64</v>
      </c>
    </row>
    <row r="163" spans="1:10" ht="81" x14ac:dyDescent="0.35">
      <c r="A163" s="8">
        <v>158</v>
      </c>
      <c r="B163" s="126" t="s">
        <v>38186</v>
      </c>
      <c r="C163" s="112" t="s">
        <v>36856</v>
      </c>
      <c r="D163" s="336">
        <v>4500</v>
      </c>
      <c r="E163" s="336">
        <v>4500</v>
      </c>
      <c r="F163" s="112" t="s">
        <v>37943</v>
      </c>
      <c r="G163" s="112" t="s">
        <v>38187</v>
      </c>
      <c r="H163" s="112" t="str">
        <f t="shared" ref="H163" si="2">G163</f>
        <v>บริษัท พีเอ็มแอล พลัส จำกัด 4500 บาท</v>
      </c>
      <c r="I163" s="335" t="s">
        <v>36812</v>
      </c>
      <c r="J163" s="112" t="s">
        <v>38188</v>
      </c>
    </row>
    <row r="164" spans="1:10" ht="81" x14ac:dyDescent="0.35">
      <c r="A164" s="232">
        <v>159</v>
      </c>
      <c r="B164" s="434" t="s">
        <v>46138</v>
      </c>
      <c r="C164" s="430" t="s">
        <v>44424</v>
      </c>
      <c r="D164" s="441">
        <v>10200</v>
      </c>
      <c r="E164" s="441">
        <v>10200</v>
      </c>
      <c r="F164" s="8" t="s">
        <v>938</v>
      </c>
      <c r="G164" s="8" t="s">
        <v>46139</v>
      </c>
      <c r="H164" s="8" t="s">
        <v>46139</v>
      </c>
      <c r="I164" s="8" t="s">
        <v>44426</v>
      </c>
      <c r="J164" s="113" t="s">
        <v>46140</v>
      </c>
    </row>
    <row r="165" spans="1:10" ht="81" x14ac:dyDescent="0.35">
      <c r="A165" s="8">
        <v>160</v>
      </c>
      <c r="B165" s="434" t="s">
        <v>46141</v>
      </c>
      <c r="C165" s="430" t="s">
        <v>44424</v>
      </c>
      <c r="D165" s="440">
        <v>42714.400000000001</v>
      </c>
      <c r="E165" s="440">
        <v>42714.400000000001</v>
      </c>
      <c r="F165" s="8" t="s">
        <v>938</v>
      </c>
      <c r="G165" s="8" t="s">
        <v>46142</v>
      </c>
      <c r="H165" s="8" t="s">
        <v>46142</v>
      </c>
      <c r="I165" s="8" t="s">
        <v>44426</v>
      </c>
      <c r="J165" s="113" t="s">
        <v>46143</v>
      </c>
    </row>
    <row r="166" spans="1:10" ht="81" x14ac:dyDescent="0.35">
      <c r="A166" s="232">
        <v>161</v>
      </c>
      <c r="B166" s="437" t="s">
        <v>46144</v>
      </c>
      <c r="C166" s="430" t="s">
        <v>44424</v>
      </c>
      <c r="D166" s="439">
        <v>12000</v>
      </c>
      <c r="E166" s="439">
        <v>12000</v>
      </c>
      <c r="F166" s="8" t="s">
        <v>938</v>
      </c>
      <c r="G166" s="8" t="s">
        <v>46145</v>
      </c>
      <c r="H166" s="8" t="s">
        <v>46145</v>
      </c>
      <c r="I166" s="8" t="s">
        <v>44426</v>
      </c>
      <c r="J166" s="113" t="s">
        <v>46146</v>
      </c>
    </row>
    <row r="167" spans="1:10" ht="81" x14ac:dyDescent="0.35">
      <c r="A167" s="8">
        <v>162</v>
      </c>
      <c r="B167" s="12" t="s">
        <v>44580</v>
      </c>
      <c r="C167" s="8" t="s">
        <v>44424</v>
      </c>
      <c r="D167" s="19">
        <v>248240</v>
      </c>
      <c r="E167" s="19">
        <v>248240</v>
      </c>
      <c r="F167" s="50" t="s">
        <v>938</v>
      </c>
      <c r="G167" s="50" t="s">
        <v>44969</v>
      </c>
      <c r="H167" s="50" t="s">
        <v>44969</v>
      </c>
      <c r="I167" s="8" t="s">
        <v>44582</v>
      </c>
      <c r="J167" s="18" t="s">
        <v>46147</v>
      </c>
    </row>
    <row r="168" spans="1:10" ht="60.75" x14ac:dyDescent="0.35">
      <c r="A168" s="232">
        <v>163</v>
      </c>
      <c r="B168" s="12" t="s">
        <v>44598</v>
      </c>
      <c r="C168" s="8" t="s">
        <v>44424</v>
      </c>
      <c r="D168" s="19">
        <v>437276.9</v>
      </c>
      <c r="E168" s="19">
        <v>460260.5</v>
      </c>
      <c r="F168" s="50" t="s">
        <v>938</v>
      </c>
      <c r="G168" s="50" t="s">
        <v>46148</v>
      </c>
      <c r="H168" s="50" t="s">
        <v>46148</v>
      </c>
      <c r="I168" s="8" t="s">
        <v>44582</v>
      </c>
      <c r="J168" s="18" t="s">
        <v>46149</v>
      </c>
    </row>
    <row r="169" spans="1:10" ht="60.75" x14ac:dyDescent="0.35">
      <c r="A169" s="8">
        <v>164</v>
      </c>
      <c r="B169" s="12" t="s">
        <v>44580</v>
      </c>
      <c r="C169" s="8" t="s">
        <v>44424</v>
      </c>
      <c r="D169" s="19">
        <v>23112</v>
      </c>
      <c r="E169" s="19">
        <v>23112</v>
      </c>
      <c r="F169" s="50" t="s">
        <v>938</v>
      </c>
      <c r="G169" s="50" t="s">
        <v>46150</v>
      </c>
      <c r="H169" s="50" t="s">
        <v>46150</v>
      </c>
      <c r="I169" s="8" t="s">
        <v>44582</v>
      </c>
      <c r="J169" s="18" t="s">
        <v>46151</v>
      </c>
    </row>
    <row r="170" spans="1:10" ht="81" x14ac:dyDescent="0.35">
      <c r="A170" s="232">
        <v>165</v>
      </c>
      <c r="B170" s="12" t="s">
        <v>44580</v>
      </c>
      <c r="C170" s="8" t="s">
        <v>44424</v>
      </c>
      <c r="D170" s="19">
        <v>196965.6</v>
      </c>
      <c r="E170" s="19">
        <v>353528</v>
      </c>
      <c r="F170" s="50" t="s">
        <v>938</v>
      </c>
      <c r="G170" s="50" t="s">
        <v>46152</v>
      </c>
      <c r="H170" s="50" t="s">
        <v>46152</v>
      </c>
      <c r="I170" s="8" t="s">
        <v>44582</v>
      </c>
      <c r="J170" s="18" t="s">
        <v>46153</v>
      </c>
    </row>
    <row r="171" spans="1:10" ht="60.75" x14ac:dyDescent="0.35">
      <c r="A171" s="8">
        <v>166</v>
      </c>
      <c r="B171" s="12" t="s">
        <v>44580</v>
      </c>
      <c r="C171" s="8" t="s">
        <v>44424</v>
      </c>
      <c r="D171" s="19">
        <v>70620</v>
      </c>
      <c r="E171" s="19">
        <v>70620</v>
      </c>
      <c r="F171" s="50" t="s">
        <v>938</v>
      </c>
      <c r="G171" s="50" t="s">
        <v>45996</v>
      </c>
      <c r="H171" s="50" t="s">
        <v>45996</v>
      </c>
      <c r="I171" s="8" t="s">
        <v>44582</v>
      </c>
      <c r="J171" s="18" t="s">
        <v>46154</v>
      </c>
    </row>
    <row r="172" spans="1:10" ht="60.75" x14ac:dyDescent="0.35">
      <c r="A172" s="232">
        <v>167</v>
      </c>
      <c r="B172" s="12" t="s">
        <v>44618</v>
      </c>
      <c r="C172" s="8" t="s">
        <v>44424</v>
      </c>
      <c r="D172" s="19">
        <v>62411.65</v>
      </c>
      <c r="E172" s="19">
        <v>62411.65</v>
      </c>
      <c r="F172" s="50" t="s">
        <v>938</v>
      </c>
      <c r="G172" s="50" t="s">
        <v>46155</v>
      </c>
      <c r="H172" s="50" t="s">
        <v>46155</v>
      </c>
      <c r="I172" s="8" t="s">
        <v>44582</v>
      </c>
      <c r="J172" s="18" t="s">
        <v>46156</v>
      </c>
    </row>
    <row r="173" spans="1:10" ht="40.5" x14ac:dyDescent="0.35">
      <c r="A173" s="8">
        <v>168</v>
      </c>
      <c r="B173" s="12" t="s">
        <v>44580</v>
      </c>
      <c r="C173" s="8" t="s">
        <v>44424</v>
      </c>
      <c r="D173" s="19">
        <v>1498</v>
      </c>
      <c r="E173" s="19">
        <v>1498</v>
      </c>
      <c r="F173" s="50" t="s">
        <v>938</v>
      </c>
      <c r="G173" s="50" t="s">
        <v>46157</v>
      </c>
      <c r="H173" s="50" t="s">
        <v>46157</v>
      </c>
      <c r="I173" s="8" t="s">
        <v>44582</v>
      </c>
      <c r="J173" s="18" t="s">
        <v>46158</v>
      </c>
    </row>
    <row r="174" spans="1:10" ht="60.75" x14ac:dyDescent="0.35">
      <c r="A174" s="232">
        <v>169</v>
      </c>
      <c r="B174" s="12" t="s">
        <v>44580</v>
      </c>
      <c r="C174" s="8" t="s">
        <v>44424</v>
      </c>
      <c r="D174" s="19">
        <v>1042.56</v>
      </c>
      <c r="E174" s="19">
        <v>1042.56</v>
      </c>
      <c r="F174" s="18" t="s">
        <v>938</v>
      </c>
      <c r="G174" s="18" t="s">
        <v>46159</v>
      </c>
      <c r="H174" s="18" t="s">
        <v>46159</v>
      </c>
      <c r="I174" s="8" t="s">
        <v>44582</v>
      </c>
      <c r="J174" s="18" t="s">
        <v>46160</v>
      </c>
    </row>
    <row r="175" spans="1:10" ht="81" x14ac:dyDescent="0.35">
      <c r="A175" s="8">
        <v>170</v>
      </c>
      <c r="B175" s="12" t="s">
        <v>44580</v>
      </c>
      <c r="C175" s="8" t="s">
        <v>44424</v>
      </c>
      <c r="D175" s="19">
        <v>86670</v>
      </c>
      <c r="E175" s="19">
        <v>633654</v>
      </c>
      <c r="F175" s="18" t="s">
        <v>938</v>
      </c>
      <c r="G175" s="18" t="s">
        <v>45386</v>
      </c>
      <c r="H175" s="18" t="s">
        <v>45386</v>
      </c>
      <c r="I175" s="8" t="s">
        <v>44582</v>
      </c>
      <c r="J175" s="18" t="s">
        <v>46161</v>
      </c>
    </row>
    <row r="176" spans="1:10" ht="81" x14ac:dyDescent="0.35">
      <c r="A176" s="232">
        <v>171</v>
      </c>
      <c r="B176" s="12" t="s">
        <v>44580</v>
      </c>
      <c r="C176" s="8" t="s">
        <v>44424</v>
      </c>
      <c r="D176" s="19">
        <v>487920</v>
      </c>
      <c r="E176" s="19">
        <v>731880</v>
      </c>
      <c r="F176" s="18" t="s">
        <v>938</v>
      </c>
      <c r="G176" s="18" t="s">
        <v>46162</v>
      </c>
      <c r="H176" s="18" t="s">
        <v>46162</v>
      </c>
      <c r="I176" s="8" t="s">
        <v>44582</v>
      </c>
      <c r="J176" s="18" t="s">
        <v>46163</v>
      </c>
    </row>
    <row r="177" spans="1:10" ht="60.75" x14ac:dyDescent="0.35">
      <c r="A177" s="8">
        <v>172</v>
      </c>
      <c r="B177" s="12" t="s">
        <v>44580</v>
      </c>
      <c r="C177" s="8" t="s">
        <v>44424</v>
      </c>
      <c r="D177" s="19">
        <v>1750</v>
      </c>
      <c r="E177" s="19">
        <v>2000</v>
      </c>
      <c r="F177" s="18" t="s">
        <v>938</v>
      </c>
      <c r="G177" s="18" t="s">
        <v>45916</v>
      </c>
      <c r="H177" s="18" t="s">
        <v>45916</v>
      </c>
      <c r="I177" s="8" t="s">
        <v>44582</v>
      </c>
      <c r="J177" s="18" t="s">
        <v>46164</v>
      </c>
    </row>
    <row r="178" spans="1:10" ht="81" x14ac:dyDescent="0.35">
      <c r="A178" s="232">
        <v>173</v>
      </c>
      <c r="B178" s="108" t="s">
        <v>2162</v>
      </c>
      <c r="C178" s="14" t="s">
        <v>928</v>
      </c>
      <c r="D178" s="135">
        <v>16585</v>
      </c>
      <c r="E178" s="135">
        <v>16585</v>
      </c>
      <c r="F178" s="14" t="s">
        <v>929</v>
      </c>
      <c r="G178" s="14" t="s">
        <v>17406</v>
      </c>
      <c r="H178" s="14" t="s">
        <v>17406</v>
      </c>
      <c r="I178" s="14" t="s">
        <v>931</v>
      </c>
      <c r="J178" s="14" t="s">
        <v>17407</v>
      </c>
    </row>
    <row r="179" spans="1:10" ht="60.75" x14ac:dyDescent="0.35">
      <c r="A179" s="8">
        <v>174</v>
      </c>
      <c r="B179" s="108" t="s">
        <v>2162</v>
      </c>
      <c r="C179" s="14" t="s">
        <v>928</v>
      </c>
      <c r="D179" s="135">
        <v>21040</v>
      </c>
      <c r="E179" s="135">
        <v>21040</v>
      </c>
      <c r="F179" s="14" t="s">
        <v>929</v>
      </c>
      <c r="G179" s="14" t="s">
        <v>17408</v>
      </c>
      <c r="H179" s="14" t="s">
        <v>17408</v>
      </c>
      <c r="I179" s="14" t="s">
        <v>931</v>
      </c>
      <c r="J179" s="14" t="s">
        <v>17409</v>
      </c>
    </row>
    <row r="180" spans="1:10" ht="60.75" x14ac:dyDescent="0.35">
      <c r="A180" s="232">
        <v>175</v>
      </c>
      <c r="B180" s="124" t="s">
        <v>17410</v>
      </c>
      <c r="C180" s="114" t="s">
        <v>949</v>
      </c>
      <c r="D180" s="132">
        <v>12000</v>
      </c>
      <c r="E180" s="134">
        <v>12000</v>
      </c>
      <c r="F180" s="114" t="s">
        <v>938</v>
      </c>
      <c r="G180" s="114" t="s">
        <v>17411</v>
      </c>
      <c r="H180" s="114" t="s">
        <v>17411</v>
      </c>
      <c r="I180" s="115" t="s">
        <v>951</v>
      </c>
      <c r="J180" s="116" t="s">
        <v>17412</v>
      </c>
    </row>
    <row r="181" spans="1:10" ht="60.75" x14ac:dyDescent="0.35">
      <c r="A181" s="8">
        <v>176</v>
      </c>
      <c r="B181" s="124" t="s">
        <v>17413</v>
      </c>
      <c r="C181" s="114" t="s">
        <v>949</v>
      </c>
      <c r="D181" s="132">
        <v>530</v>
      </c>
      <c r="E181" s="134">
        <v>530</v>
      </c>
      <c r="F181" s="114" t="s">
        <v>938</v>
      </c>
      <c r="G181" s="114" t="s">
        <v>6888</v>
      </c>
      <c r="H181" s="114" t="s">
        <v>6888</v>
      </c>
      <c r="I181" s="116" t="s">
        <v>951</v>
      </c>
      <c r="J181" s="116" t="s">
        <v>17414</v>
      </c>
    </row>
    <row r="182" spans="1:10" ht="40.5" x14ac:dyDescent="0.35">
      <c r="A182" s="232">
        <v>177</v>
      </c>
      <c r="B182" s="124" t="s">
        <v>17415</v>
      </c>
      <c r="C182" s="114" t="s">
        <v>949</v>
      </c>
      <c r="D182" s="132">
        <v>6900</v>
      </c>
      <c r="E182" s="134">
        <v>6900</v>
      </c>
      <c r="F182" s="114" t="s">
        <v>938</v>
      </c>
      <c r="G182" s="114" t="s">
        <v>17416</v>
      </c>
      <c r="H182" s="114" t="s">
        <v>17416</v>
      </c>
      <c r="I182" s="115" t="s">
        <v>951</v>
      </c>
      <c r="J182" s="116" t="s">
        <v>17417</v>
      </c>
    </row>
    <row r="183" spans="1:10" ht="60.75" x14ac:dyDescent="0.35">
      <c r="A183" s="8">
        <v>178</v>
      </c>
      <c r="B183" s="124" t="s">
        <v>17418</v>
      </c>
      <c r="C183" s="114" t="s">
        <v>949</v>
      </c>
      <c r="D183" s="132">
        <v>14980</v>
      </c>
      <c r="E183" s="134">
        <v>14980</v>
      </c>
      <c r="F183" s="114" t="s">
        <v>938</v>
      </c>
      <c r="G183" s="114" t="s">
        <v>17419</v>
      </c>
      <c r="H183" s="114" t="s">
        <v>17419</v>
      </c>
      <c r="I183" s="116" t="s">
        <v>951</v>
      </c>
      <c r="J183" s="116" t="s">
        <v>17420</v>
      </c>
    </row>
    <row r="184" spans="1:10" ht="121.5" x14ac:dyDescent="0.35">
      <c r="A184" s="232">
        <v>179</v>
      </c>
      <c r="B184" s="124" t="s">
        <v>17421</v>
      </c>
      <c r="C184" s="114" t="s">
        <v>949</v>
      </c>
      <c r="D184" s="132">
        <v>13500</v>
      </c>
      <c r="E184" s="134">
        <v>13500</v>
      </c>
      <c r="F184" s="114" t="s">
        <v>938</v>
      </c>
      <c r="G184" s="114" t="s">
        <v>17422</v>
      </c>
      <c r="H184" s="114" t="s">
        <v>17422</v>
      </c>
      <c r="I184" s="115" t="s">
        <v>951</v>
      </c>
      <c r="J184" s="116" t="s">
        <v>17423</v>
      </c>
    </row>
    <row r="185" spans="1:10" ht="81" x14ac:dyDescent="0.35">
      <c r="A185" s="8">
        <v>180</v>
      </c>
      <c r="B185" s="124" t="s">
        <v>17424</v>
      </c>
      <c r="C185" s="114" t="s">
        <v>949</v>
      </c>
      <c r="D185" s="132">
        <v>560</v>
      </c>
      <c r="E185" s="134">
        <v>560</v>
      </c>
      <c r="F185" s="114" t="s">
        <v>938</v>
      </c>
      <c r="G185" s="114" t="s">
        <v>17425</v>
      </c>
      <c r="H185" s="114" t="s">
        <v>17425</v>
      </c>
      <c r="I185" s="115" t="s">
        <v>951</v>
      </c>
      <c r="J185" s="116" t="s">
        <v>17426</v>
      </c>
    </row>
    <row r="186" spans="1:10" ht="60.75" x14ac:dyDescent="0.35">
      <c r="A186" s="232">
        <v>181</v>
      </c>
      <c r="B186" s="124" t="s">
        <v>17427</v>
      </c>
      <c r="C186" s="114" t="s">
        <v>949</v>
      </c>
      <c r="D186" s="132">
        <v>840</v>
      </c>
      <c r="E186" s="134">
        <v>840</v>
      </c>
      <c r="F186" s="114" t="s">
        <v>938</v>
      </c>
      <c r="G186" s="114" t="s">
        <v>17428</v>
      </c>
      <c r="H186" s="114" t="s">
        <v>17428</v>
      </c>
      <c r="I186" s="115" t="s">
        <v>951</v>
      </c>
      <c r="J186" s="116" t="s">
        <v>17429</v>
      </c>
    </row>
    <row r="187" spans="1:10" ht="60.75" x14ac:dyDescent="0.35">
      <c r="A187" s="8">
        <v>182</v>
      </c>
      <c r="B187" s="124" t="s">
        <v>17430</v>
      </c>
      <c r="C187" s="114" t="s">
        <v>949</v>
      </c>
      <c r="D187" s="132">
        <v>62400</v>
      </c>
      <c r="E187" s="132">
        <v>62400</v>
      </c>
      <c r="F187" s="114" t="s">
        <v>938</v>
      </c>
      <c r="G187" s="114" t="s">
        <v>17431</v>
      </c>
      <c r="H187" s="114" t="s">
        <v>17431</v>
      </c>
      <c r="I187" s="115" t="s">
        <v>951</v>
      </c>
      <c r="J187" s="116" t="s">
        <v>17432</v>
      </c>
    </row>
    <row r="188" spans="1:10" ht="60.75" x14ac:dyDescent="0.35">
      <c r="A188" s="232">
        <v>183</v>
      </c>
      <c r="B188" s="124" t="s">
        <v>17433</v>
      </c>
      <c r="C188" s="114" t="s">
        <v>949</v>
      </c>
      <c r="D188" s="132">
        <v>32500</v>
      </c>
      <c r="E188" s="132">
        <v>32500</v>
      </c>
      <c r="F188" s="114" t="s">
        <v>938</v>
      </c>
      <c r="G188" s="114" t="s">
        <v>17434</v>
      </c>
      <c r="H188" s="114" t="s">
        <v>17434</v>
      </c>
      <c r="I188" s="115" t="s">
        <v>951</v>
      </c>
      <c r="J188" s="116" t="s">
        <v>17435</v>
      </c>
    </row>
    <row r="189" spans="1:10" ht="81" x14ac:dyDescent="0.35">
      <c r="A189" s="8">
        <v>184</v>
      </c>
      <c r="B189" s="124" t="s">
        <v>17436</v>
      </c>
      <c r="C189" s="114" t="s">
        <v>949</v>
      </c>
      <c r="D189" s="132">
        <v>3000</v>
      </c>
      <c r="E189" s="132">
        <v>3000</v>
      </c>
      <c r="F189" s="114" t="s">
        <v>938</v>
      </c>
      <c r="G189" s="114" t="s">
        <v>17437</v>
      </c>
      <c r="H189" s="114" t="s">
        <v>17437</v>
      </c>
      <c r="I189" s="115" t="s">
        <v>951</v>
      </c>
      <c r="J189" s="116" t="s">
        <v>17438</v>
      </c>
    </row>
    <row r="190" spans="1:10" ht="60.75" x14ac:dyDescent="0.35">
      <c r="A190" s="232">
        <v>185</v>
      </c>
      <c r="B190" s="124" t="s">
        <v>17439</v>
      </c>
      <c r="C190" s="114" t="s">
        <v>949</v>
      </c>
      <c r="D190" s="132">
        <v>20000</v>
      </c>
      <c r="E190" s="132">
        <v>20000</v>
      </c>
      <c r="F190" s="114" t="s">
        <v>938</v>
      </c>
      <c r="G190" s="114" t="s">
        <v>17440</v>
      </c>
      <c r="H190" s="114" t="s">
        <v>17440</v>
      </c>
      <c r="I190" s="115" t="s">
        <v>951</v>
      </c>
      <c r="J190" s="116" t="s">
        <v>17441</v>
      </c>
    </row>
    <row r="191" spans="1:10" ht="81" x14ac:dyDescent="0.35">
      <c r="A191" s="8">
        <v>186</v>
      </c>
      <c r="B191" s="124" t="s">
        <v>17442</v>
      </c>
      <c r="C191" s="114" t="s">
        <v>949</v>
      </c>
      <c r="D191" s="132">
        <v>12840</v>
      </c>
      <c r="E191" s="134">
        <v>12840</v>
      </c>
      <c r="F191" s="114" t="s">
        <v>938</v>
      </c>
      <c r="G191" s="114" t="s">
        <v>17443</v>
      </c>
      <c r="H191" s="114" t="s">
        <v>17443</v>
      </c>
      <c r="I191" s="115" t="s">
        <v>951</v>
      </c>
      <c r="J191" s="116" t="s">
        <v>17444</v>
      </c>
    </row>
    <row r="192" spans="1:10" ht="81" x14ac:dyDescent="0.35">
      <c r="A192" s="232">
        <v>187</v>
      </c>
      <c r="B192" s="124" t="s">
        <v>17445</v>
      </c>
      <c r="C192" s="114" t="s">
        <v>949</v>
      </c>
      <c r="D192" s="132">
        <v>20383.03</v>
      </c>
      <c r="E192" s="134">
        <v>20383.03</v>
      </c>
      <c r="F192" s="114" t="s">
        <v>938</v>
      </c>
      <c r="G192" s="114" t="s">
        <v>17446</v>
      </c>
      <c r="H192" s="114" t="s">
        <v>17446</v>
      </c>
      <c r="I192" s="115" t="s">
        <v>951</v>
      </c>
      <c r="J192" s="116" t="s">
        <v>17447</v>
      </c>
    </row>
    <row r="193" spans="1:10" ht="40.5" x14ac:dyDescent="0.35">
      <c r="A193" s="8">
        <v>188</v>
      </c>
      <c r="B193" s="124" t="s">
        <v>17448</v>
      </c>
      <c r="C193" s="114" t="s">
        <v>949</v>
      </c>
      <c r="D193" s="132">
        <v>5000</v>
      </c>
      <c r="E193" s="134">
        <v>5000</v>
      </c>
      <c r="F193" s="114" t="s">
        <v>938</v>
      </c>
      <c r="G193" s="114" t="s">
        <v>17449</v>
      </c>
      <c r="H193" s="114" t="s">
        <v>17449</v>
      </c>
      <c r="I193" s="115" t="s">
        <v>951</v>
      </c>
      <c r="J193" s="116" t="s">
        <v>17450</v>
      </c>
    </row>
    <row r="194" spans="1:10" ht="40.5" x14ac:dyDescent="0.35">
      <c r="A194" s="232">
        <v>189</v>
      </c>
      <c r="B194" s="124" t="s">
        <v>17451</v>
      </c>
      <c r="C194" s="114" t="s">
        <v>949</v>
      </c>
      <c r="D194" s="132">
        <v>7750</v>
      </c>
      <c r="E194" s="134">
        <v>7750</v>
      </c>
      <c r="F194" s="114" t="s">
        <v>938</v>
      </c>
      <c r="G194" s="114" t="s">
        <v>17452</v>
      </c>
      <c r="H194" s="114" t="s">
        <v>17452</v>
      </c>
      <c r="I194" s="115" t="s">
        <v>951</v>
      </c>
      <c r="J194" s="116" t="s">
        <v>17453</v>
      </c>
    </row>
    <row r="195" spans="1:10" ht="81" x14ac:dyDescent="0.35">
      <c r="A195" s="8">
        <v>190</v>
      </c>
      <c r="B195" s="124" t="s">
        <v>17454</v>
      </c>
      <c r="C195" s="114" t="s">
        <v>949</v>
      </c>
      <c r="D195" s="132">
        <v>147125</v>
      </c>
      <c r="E195" s="134">
        <v>147125</v>
      </c>
      <c r="F195" s="114" t="s">
        <v>938</v>
      </c>
      <c r="G195" s="114" t="s">
        <v>17455</v>
      </c>
      <c r="H195" s="114" t="s">
        <v>17455</v>
      </c>
      <c r="I195" s="115" t="s">
        <v>951</v>
      </c>
      <c r="J195" s="116" t="s">
        <v>17456</v>
      </c>
    </row>
    <row r="196" spans="1:10" ht="101.25" x14ac:dyDescent="0.35">
      <c r="A196" s="232">
        <v>191</v>
      </c>
      <c r="B196" s="124" t="s">
        <v>17457</v>
      </c>
      <c r="C196" s="114" t="s">
        <v>949</v>
      </c>
      <c r="D196" s="132">
        <v>10000</v>
      </c>
      <c r="E196" s="134">
        <v>10000</v>
      </c>
      <c r="F196" s="114" t="s">
        <v>938</v>
      </c>
      <c r="G196" s="114" t="s">
        <v>17458</v>
      </c>
      <c r="H196" s="114" t="s">
        <v>17458</v>
      </c>
      <c r="I196" s="115" t="s">
        <v>951</v>
      </c>
      <c r="J196" s="116" t="s">
        <v>17459</v>
      </c>
    </row>
    <row r="197" spans="1:10" ht="101.25" x14ac:dyDescent="0.35">
      <c r="A197" s="8">
        <v>192</v>
      </c>
      <c r="B197" s="108" t="s">
        <v>16189</v>
      </c>
      <c r="C197" s="14" t="s">
        <v>838</v>
      </c>
      <c r="D197" s="139">
        <v>4800</v>
      </c>
      <c r="E197" s="139">
        <v>4800</v>
      </c>
      <c r="F197" s="14" t="s">
        <v>37942</v>
      </c>
      <c r="G197" s="14" t="s">
        <v>10310</v>
      </c>
      <c r="H197" s="14" t="s">
        <v>10310</v>
      </c>
      <c r="I197" s="14" t="s">
        <v>840</v>
      </c>
      <c r="J197" s="121" t="s">
        <v>17460</v>
      </c>
    </row>
    <row r="198" spans="1:10" ht="121.5" x14ac:dyDescent="0.35">
      <c r="A198" s="232">
        <v>193</v>
      </c>
      <c r="B198" s="108" t="s">
        <v>17461</v>
      </c>
      <c r="C198" s="14" t="s">
        <v>838</v>
      </c>
      <c r="D198" s="139">
        <v>27820</v>
      </c>
      <c r="E198" s="139">
        <v>27820</v>
      </c>
      <c r="F198" s="14" t="s">
        <v>37942</v>
      </c>
      <c r="G198" s="14" t="s">
        <v>17462</v>
      </c>
      <c r="H198" s="14" t="s">
        <v>17462</v>
      </c>
      <c r="I198" s="14" t="s">
        <v>840</v>
      </c>
      <c r="J198" s="121" t="s">
        <v>17463</v>
      </c>
    </row>
    <row r="199" spans="1:10" ht="101.25" x14ac:dyDescent="0.35">
      <c r="A199" s="8">
        <v>194</v>
      </c>
      <c r="B199" s="108" t="s">
        <v>17464</v>
      </c>
      <c r="C199" s="14" t="s">
        <v>838</v>
      </c>
      <c r="D199" s="139">
        <v>11000</v>
      </c>
      <c r="E199" s="139">
        <v>11000</v>
      </c>
      <c r="F199" s="14" t="s">
        <v>37942</v>
      </c>
      <c r="G199" s="14" t="s">
        <v>17465</v>
      </c>
      <c r="H199" s="14" t="s">
        <v>17465</v>
      </c>
      <c r="I199" s="14" t="s">
        <v>840</v>
      </c>
      <c r="J199" s="121" t="s">
        <v>17466</v>
      </c>
    </row>
    <row r="200" spans="1:10" ht="101.25" x14ac:dyDescent="0.35">
      <c r="A200" s="232">
        <v>195</v>
      </c>
      <c r="B200" s="108" t="s">
        <v>17467</v>
      </c>
      <c r="C200" s="14" t="s">
        <v>838</v>
      </c>
      <c r="D200" s="139">
        <v>41590</v>
      </c>
      <c r="E200" s="139">
        <v>41590</v>
      </c>
      <c r="F200" s="14" t="s">
        <v>37942</v>
      </c>
      <c r="G200" s="14" t="s">
        <v>17468</v>
      </c>
      <c r="H200" s="14" t="s">
        <v>17468</v>
      </c>
      <c r="I200" s="14" t="s">
        <v>840</v>
      </c>
      <c r="J200" s="121" t="s">
        <v>17469</v>
      </c>
    </row>
    <row r="201" spans="1:10" ht="101.25" x14ac:dyDescent="0.35">
      <c r="A201" s="8">
        <v>196</v>
      </c>
      <c r="B201" s="108" t="s">
        <v>4776</v>
      </c>
      <c r="C201" s="14" t="s">
        <v>838</v>
      </c>
      <c r="D201" s="139">
        <v>1500</v>
      </c>
      <c r="E201" s="139">
        <v>1500</v>
      </c>
      <c r="F201" s="14" t="s">
        <v>37942</v>
      </c>
      <c r="G201" s="14" t="s">
        <v>17470</v>
      </c>
      <c r="H201" s="14" t="s">
        <v>17470</v>
      </c>
      <c r="I201" s="14" t="s">
        <v>840</v>
      </c>
      <c r="J201" s="121" t="s">
        <v>17471</v>
      </c>
    </row>
    <row r="202" spans="1:10" ht="101.25" x14ac:dyDescent="0.35">
      <c r="A202" s="232">
        <v>197</v>
      </c>
      <c r="B202" s="108" t="s">
        <v>4767</v>
      </c>
      <c r="C202" s="14" t="s">
        <v>838</v>
      </c>
      <c r="D202" s="139">
        <v>51000</v>
      </c>
      <c r="E202" s="139">
        <v>51000</v>
      </c>
      <c r="F202" s="14" t="s">
        <v>37942</v>
      </c>
      <c r="G202" s="14" t="s">
        <v>17472</v>
      </c>
      <c r="H202" s="14" t="s">
        <v>17472</v>
      </c>
      <c r="I202" s="14" t="s">
        <v>840</v>
      </c>
      <c r="J202" s="121" t="s">
        <v>17473</v>
      </c>
    </row>
    <row r="203" spans="1:10" ht="101.25" x14ac:dyDescent="0.35">
      <c r="A203" s="8">
        <v>198</v>
      </c>
      <c r="B203" s="108" t="s">
        <v>4767</v>
      </c>
      <c r="C203" s="14" t="s">
        <v>838</v>
      </c>
      <c r="D203" s="139">
        <v>90000</v>
      </c>
      <c r="E203" s="139">
        <v>90000</v>
      </c>
      <c r="F203" s="14" t="s">
        <v>37942</v>
      </c>
      <c r="G203" s="14" t="s">
        <v>17474</v>
      </c>
      <c r="H203" s="14" t="s">
        <v>17474</v>
      </c>
      <c r="I203" s="14" t="s">
        <v>840</v>
      </c>
      <c r="J203" s="121" t="s">
        <v>17475</v>
      </c>
    </row>
    <row r="204" spans="1:10" ht="101.25" x14ac:dyDescent="0.35">
      <c r="A204" s="232">
        <v>199</v>
      </c>
      <c r="B204" s="108" t="s">
        <v>17476</v>
      </c>
      <c r="C204" s="14" t="s">
        <v>838</v>
      </c>
      <c r="D204" s="139">
        <v>16400</v>
      </c>
      <c r="E204" s="139">
        <v>16400</v>
      </c>
      <c r="F204" s="14" t="s">
        <v>37942</v>
      </c>
      <c r="G204" s="14" t="s">
        <v>17477</v>
      </c>
      <c r="H204" s="14" t="s">
        <v>17477</v>
      </c>
      <c r="I204" s="14" t="s">
        <v>840</v>
      </c>
      <c r="J204" s="121" t="s">
        <v>17478</v>
      </c>
    </row>
    <row r="205" spans="1:10" ht="60.75" x14ac:dyDescent="0.35">
      <c r="A205" s="8">
        <v>200</v>
      </c>
      <c r="B205" s="289" t="s">
        <v>2418</v>
      </c>
      <c r="C205" s="266" t="s">
        <v>24422</v>
      </c>
      <c r="D205" s="290">
        <v>3180.01</v>
      </c>
      <c r="E205" s="290">
        <v>3180.01</v>
      </c>
      <c r="F205" s="263" t="s">
        <v>938</v>
      </c>
      <c r="G205" s="14" t="s">
        <v>25742</v>
      </c>
      <c r="H205" s="14" t="s">
        <v>25742</v>
      </c>
      <c r="I205" s="268" t="s">
        <v>1899</v>
      </c>
      <c r="J205" s="269" t="s">
        <v>39717</v>
      </c>
    </row>
    <row r="206" spans="1:10" ht="40.5" x14ac:dyDescent="0.35">
      <c r="A206" s="232">
        <v>201</v>
      </c>
      <c r="B206" s="6" t="s">
        <v>25743</v>
      </c>
      <c r="C206" s="266" t="s">
        <v>24422</v>
      </c>
      <c r="D206" s="288">
        <v>16000</v>
      </c>
      <c r="E206" s="288">
        <v>16000</v>
      </c>
      <c r="F206" s="263" t="s">
        <v>938</v>
      </c>
      <c r="G206" s="267" t="s">
        <v>25744</v>
      </c>
      <c r="H206" s="267" t="s">
        <v>25744</v>
      </c>
      <c r="I206" s="268" t="s">
        <v>1899</v>
      </c>
      <c r="J206" s="269" t="s">
        <v>39718</v>
      </c>
    </row>
    <row r="207" spans="1:10" ht="81" x14ac:dyDescent="0.35">
      <c r="A207" s="8">
        <v>202</v>
      </c>
      <c r="B207" s="6" t="s">
        <v>25745</v>
      </c>
      <c r="C207" s="266" t="s">
        <v>24422</v>
      </c>
      <c r="D207" s="288">
        <v>112500</v>
      </c>
      <c r="E207" s="288">
        <v>112500</v>
      </c>
      <c r="F207" s="263" t="s">
        <v>938</v>
      </c>
      <c r="G207" s="267" t="s">
        <v>25746</v>
      </c>
      <c r="H207" s="267" t="s">
        <v>25746</v>
      </c>
      <c r="I207" s="268" t="s">
        <v>1899</v>
      </c>
      <c r="J207" s="269" t="s">
        <v>39719</v>
      </c>
    </row>
    <row r="208" spans="1:10" ht="40.5" x14ac:dyDescent="0.35">
      <c r="A208" s="232">
        <v>203</v>
      </c>
      <c r="B208" s="6" t="s">
        <v>25747</v>
      </c>
      <c r="C208" s="266" t="s">
        <v>24422</v>
      </c>
      <c r="D208" s="288">
        <v>24000</v>
      </c>
      <c r="E208" s="288">
        <v>24000</v>
      </c>
      <c r="F208" s="263" t="s">
        <v>938</v>
      </c>
      <c r="G208" s="267" t="s">
        <v>25748</v>
      </c>
      <c r="H208" s="267" t="s">
        <v>25748</v>
      </c>
      <c r="I208" s="268" t="s">
        <v>1899</v>
      </c>
      <c r="J208" s="269" t="s">
        <v>39720</v>
      </c>
    </row>
    <row r="209" spans="1:10" ht="60.75" x14ac:dyDescent="0.35">
      <c r="A209" s="8">
        <v>204</v>
      </c>
      <c r="B209" s="108" t="s">
        <v>17479</v>
      </c>
      <c r="C209" s="14" t="s">
        <v>937</v>
      </c>
      <c r="D209" s="139">
        <v>14000</v>
      </c>
      <c r="E209" s="139">
        <f t="shared" ref="E209:E217" si="3">D209</f>
        <v>14000</v>
      </c>
      <c r="F209" s="14" t="s">
        <v>33</v>
      </c>
      <c r="G209" s="14" t="s">
        <v>17480</v>
      </c>
      <c r="H209" s="14" t="s">
        <v>17480</v>
      </c>
      <c r="I209" s="9" t="s">
        <v>13197</v>
      </c>
      <c r="J209" s="9" t="s">
        <v>26395</v>
      </c>
    </row>
    <row r="210" spans="1:10" ht="60.75" x14ac:dyDescent="0.35">
      <c r="A210" s="232">
        <v>205</v>
      </c>
      <c r="B210" s="108" t="s">
        <v>17481</v>
      </c>
      <c r="C210" s="14" t="s">
        <v>937</v>
      </c>
      <c r="D210" s="139">
        <v>189700</v>
      </c>
      <c r="E210" s="139">
        <f t="shared" si="3"/>
        <v>189700</v>
      </c>
      <c r="F210" s="14" t="s">
        <v>33</v>
      </c>
      <c r="G210" s="14" t="s">
        <v>17482</v>
      </c>
      <c r="H210" s="14" t="s">
        <v>17482</v>
      </c>
      <c r="I210" s="9" t="s">
        <v>13197</v>
      </c>
      <c r="J210" s="9" t="s">
        <v>26396</v>
      </c>
    </row>
    <row r="211" spans="1:10" ht="81" x14ac:dyDescent="0.35">
      <c r="A211" s="8">
        <v>206</v>
      </c>
      <c r="B211" s="108" t="s">
        <v>17483</v>
      </c>
      <c r="C211" s="14" t="s">
        <v>937</v>
      </c>
      <c r="D211" s="139">
        <v>81320</v>
      </c>
      <c r="E211" s="139">
        <f t="shared" si="3"/>
        <v>81320</v>
      </c>
      <c r="F211" s="14" t="s">
        <v>33</v>
      </c>
      <c r="G211" s="14" t="s">
        <v>17484</v>
      </c>
      <c r="H211" s="14" t="s">
        <v>17484</v>
      </c>
      <c r="I211" s="9" t="s">
        <v>13197</v>
      </c>
      <c r="J211" s="9" t="s">
        <v>26397</v>
      </c>
    </row>
    <row r="212" spans="1:10" ht="60.75" x14ac:dyDescent="0.35">
      <c r="A212" s="232">
        <v>207</v>
      </c>
      <c r="B212" s="108" t="s">
        <v>17485</v>
      </c>
      <c r="C212" s="14" t="s">
        <v>937</v>
      </c>
      <c r="D212" s="139">
        <v>10950</v>
      </c>
      <c r="E212" s="139">
        <f t="shared" si="3"/>
        <v>10950</v>
      </c>
      <c r="F212" s="14" t="s">
        <v>33</v>
      </c>
      <c r="G212" s="14" t="s">
        <v>17486</v>
      </c>
      <c r="H212" s="14" t="s">
        <v>17486</v>
      </c>
      <c r="I212" s="9" t="s">
        <v>13197</v>
      </c>
      <c r="J212" s="9" t="s">
        <v>26398</v>
      </c>
    </row>
    <row r="213" spans="1:10" ht="60.75" x14ac:dyDescent="0.35">
      <c r="A213" s="8">
        <v>208</v>
      </c>
      <c r="B213" s="108" t="s">
        <v>17487</v>
      </c>
      <c r="C213" s="14" t="s">
        <v>937</v>
      </c>
      <c r="D213" s="139">
        <v>9095</v>
      </c>
      <c r="E213" s="139">
        <f t="shared" si="3"/>
        <v>9095</v>
      </c>
      <c r="F213" s="14" t="s">
        <v>33</v>
      </c>
      <c r="G213" s="14" t="s">
        <v>17488</v>
      </c>
      <c r="H213" s="14" t="s">
        <v>17488</v>
      </c>
      <c r="I213" s="9" t="s">
        <v>13197</v>
      </c>
      <c r="J213" s="9" t="s">
        <v>26399</v>
      </c>
    </row>
    <row r="214" spans="1:10" ht="60.75" x14ac:dyDescent="0.35">
      <c r="A214" s="232">
        <v>209</v>
      </c>
      <c r="B214" s="108" t="s">
        <v>4114</v>
      </c>
      <c r="C214" s="14" t="s">
        <v>937</v>
      </c>
      <c r="D214" s="139">
        <v>17548</v>
      </c>
      <c r="E214" s="139">
        <f t="shared" si="3"/>
        <v>17548</v>
      </c>
      <c r="F214" s="14" t="s">
        <v>33</v>
      </c>
      <c r="G214" s="14" t="s">
        <v>17489</v>
      </c>
      <c r="H214" s="14" t="s">
        <v>17489</v>
      </c>
      <c r="I214" s="9" t="s">
        <v>13197</v>
      </c>
      <c r="J214" s="9" t="s">
        <v>26400</v>
      </c>
    </row>
    <row r="215" spans="1:10" ht="60.75" x14ac:dyDescent="0.35">
      <c r="A215" s="8">
        <v>210</v>
      </c>
      <c r="B215" s="207" t="s">
        <v>17490</v>
      </c>
      <c r="C215" s="14" t="s">
        <v>937</v>
      </c>
      <c r="D215" s="139">
        <v>64200</v>
      </c>
      <c r="E215" s="139">
        <f t="shared" si="3"/>
        <v>64200</v>
      </c>
      <c r="F215" s="14" t="s">
        <v>33</v>
      </c>
      <c r="G215" s="14" t="s">
        <v>17491</v>
      </c>
      <c r="H215" s="14" t="s">
        <v>17491</v>
      </c>
      <c r="I215" s="9" t="s">
        <v>13197</v>
      </c>
      <c r="J215" s="9" t="s">
        <v>26401</v>
      </c>
    </row>
    <row r="216" spans="1:10" ht="60.75" x14ac:dyDescent="0.35">
      <c r="A216" s="232">
        <v>211</v>
      </c>
      <c r="B216" s="108" t="s">
        <v>17492</v>
      </c>
      <c r="C216" s="14" t="s">
        <v>937</v>
      </c>
      <c r="D216" s="139">
        <v>370755</v>
      </c>
      <c r="E216" s="139">
        <f t="shared" si="3"/>
        <v>370755</v>
      </c>
      <c r="F216" s="14" t="s">
        <v>33</v>
      </c>
      <c r="G216" s="14" t="s">
        <v>17493</v>
      </c>
      <c r="H216" s="14" t="s">
        <v>17493</v>
      </c>
      <c r="I216" s="9" t="s">
        <v>13197</v>
      </c>
      <c r="J216" s="9" t="s">
        <v>26402</v>
      </c>
    </row>
    <row r="217" spans="1:10" ht="81" x14ac:dyDescent="0.35">
      <c r="A217" s="8">
        <v>212</v>
      </c>
      <c r="B217" s="108" t="s">
        <v>17494</v>
      </c>
      <c r="C217" s="14" t="s">
        <v>937</v>
      </c>
      <c r="D217" s="139">
        <v>81320</v>
      </c>
      <c r="E217" s="139">
        <f t="shared" si="3"/>
        <v>81320</v>
      </c>
      <c r="F217" s="14" t="s">
        <v>33</v>
      </c>
      <c r="G217" s="14" t="s">
        <v>17495</v>
      </c>
      <c r="H217" s="14" t="s">
        <v>17495</v>
      </c>
      <c r="I217" s="9" t="s">
        <v>13197</v>
      </c>
      <c r="J217" s="9" t="s">
        <v>26403</v>
      </c>
    </row>
    <row r="218" spans="1:10" ht="60.75" x14ac:dyDescent="0.35">
      <c r="A218" s="232">
        <v>213</v>
      </c>
      <c r="B218" s="108" t="s">
        <v>2784</v>
      </c>
      <c r="C218" s="14" t="s">
        <v>959</v>
      </c>
      <c r="D218" s="139">
        <v>12375</v>
      </c>
      <c r="E218" s="139">
        <f>D218</f>
        <v>12375</v>
      </c>
      <c r="F218" s="14" t="s">
        <v>938</v>
      </c>
      <c r="G218" s="14" t="s">
        <v>17496</v>
      </c>
      <c r="H218" s="14" t="s">
        <v>17496</v>
      </c>
      <c r="I218" s="14" t="s">
        <v>962</v>
      </c>
      <c r="J218" s="14" t="s">
        <v>17497</v>
      </c>
    </row>
    <row r="219" spans="1:10" ht="81" x14ac:dyDescent="0.35">
      <c r="A219" s="8">
        <v>214</v>
      </c>
      <c r="B219" s="108" t="s">
        <v>4527</v>
      </c>
      <c r="C219" s="14" t="s">
        <v>959</v>
      </c>
      <c r="D219" s="139">
        <v>96300</v>
      </c>
      <c r="E219" s="139">
        <f>D219</f>
        <v>96300</v>
      </c>
      <c r="F219" s="14" t="s">
        <v>938</v>
      </c>
      <c r="G219" s="14" t="s">
        <v>17498</v>
      </c>
      <c r="H219" s="14" t="s">
        <v>17498</v>
      </c>
      <c r="I219" s="14" t="s">
        <v>962</v>
      </c>
      <c r="J219" s="14" t="s">
        <v>17499</v>
      </c>
    </row>
    <row r="220" spans="1:10" ht="60.75" x14ac:dyDescent="0.35">
      <c r="A220" s="232">
        <v>215</v>
      </c>
      <c r="B220" s="108" t="s">
        <v>17500</v>
      </c>
      <c r="C220" s="14" t="s">
        <v>1056</v>
      </c>
      <c r="D220" s="197">
        <v>1500</v>
      </c>
      <c r="E220" s="197">
        <v>1500</v>
      </c>
      <c r="F220" s="14" t="s">
        <v>37942</v>
      </c>
      <c r="G220" s="14" t="s">
        <v>17501</v>
      </c>
      <c r="H220" s="14" t="s">
        <v>17501</v>
      </c>
      <c r="I220" s="14" t="s">
        <v>1058</v>
      </c>
      <c r="J220" s="14" t="s">
        <v>39721</v>
      </c>
    </row>
    <row r="221" spans="1:10" ht="60.75" x14ac:dyDescent="0.35">
      <c r="A221" s="8">
        <v>216</v>
      </c>
      <c r="B221" s="108" t="s">
        <v>17502</v>
      </c>
      <c r="C221" s="14" t="s">
        <v>1056</v>
      </c>
      <c r="D221" s="197">
        <v>2700</v>
      </c>
      <c r="E221" s="197">
        <v>2700</v>
      </c>
      <c r="F221" s="14" t="s">
        <v>37942</v>
      </c>
      <c r="G221" s="14" t="s">
        <v>17503</v>
      </c>
      <c r="H221" s="14" t="s">
        <v>17503</v>
      </c>
      <c r="I221" s="14" t="s">
        <v>1058</v>
      </c>
      <c r="J221" s="14" t="s">
        <v>39722</v>
      </c>
    </row>
    <row r="222" spans="1:10" ht="60.75" x14ac:dyDescent="0.35">
      <c r="A222" s="232">
        <v>217</v>
      </c>
      <c r="B222" s="108" t="s">
        <v>17504</v>
      </c>
      <c r="C222" s="14" t="s">
        <v>1056</v>
      </c>
      <c r="D222" s="197">
        <v>1600</v>
      </c>
      <c r="E222" s="197">
        <v>1600</v>
      </c>
      <c r="F222" s="14" t="s">
        <v>37942</v>
      </c>
      <c r="G222" s="14" t="s">
        <v>17505</v>
      </c>
      <c r="H222" s="14" t="s">
        <v>17505</v>
      </c>
      <c r="I222" s="14" t="s">
        <v>1058</v>
      </c>
      <c r="J222" s="14" t="s">
        <v>39723</v>
      </c>
    </row>
    <row r="223" spans="1:10" ht="101.25" x14ac:dyDescent="0.35">
      <c r="A223" s="8">
        <v>218</v>
      </c>
      <c r="B223" s="108" t="s">
        <v>5087</v>
      </c>
      <c r="C223" s="14" t="s">
        <v>1278</v>
      </c>
      <c r="D223" s="135">
        <v>950</v>
      </c>
      <c r="E223" s="135">
        <v>950</v>
      </c>
      <c r="F223" s="14" t="s">
        <v>37942</v>
      </c>
      <c r="G223" s="14" t="s">
        <v>17506</v>
      </c>
      <c r="H223" s="14" t="s">
        <v>17506</v>
      </c>
      <c r="I223" s="14" t="s">
        <v>1058</v>
      </c>
      <c r="J223" s="14" t="s">
        <v>17507</v>
      </c>
    </row>
    <row r="224" spans="1:10" ht="81" x14ac:dyDescent="0.35">
      <c r="A224" s="232">
        <v>219</v>
      </c>
      <c r="B224" s="108" t="s">
        <v>2295</v>
      </c>
      <c r="C224" s="14" t="s">
        <v>1278</v>
      </c>
      <c r="D224" s="135">
        <v>6570</v>
      </c>
      <c r="E224" s="135">
        <v>6570</v>
      </c>
      <c r="F224" s="14" t="s">
        <v>37942</v>
      </c>
      <c r="G224" s="14" t="s">
        <v>17508</v>
      </c>
      <c r="H224" s="14" t="s">
        <v>17508</v>
      </c>
      <c r="I224" s="14" t="s">
        <v>1058</v>
      </c>
      <c r="J224" s="14" t="s">
        <v>17509</v>
      </c>
    </row>
    <row r="225" spans="1:10" ht="81" x14ac:dyDescent="0.35">
      <c r="A225" s="8">
        <v>220</v>
      </c>
      <c r="B225" s="108" t="s">
        <v>1398</v>
      </c>
      <c r="C225" s="14" t="s">
        <v>1278</v>
      </c>
      <c r="D225" s="135">
        <v>6860</v>
      </c>
      <c r="E225" s="135">
        <v>6860</v>
      </c>
      <c r="F225" s="14" t="s">
        <v>37942</v>
      </c>
      <c r="G225" s="14" t="s">
        <v>17510</v>
      </c>
      <c r="H225" s="14" t="s">
        <v>17510</v>
      </c>
      <c r="I225" s="14" t="s">
        <v>1058</v>
      </c>
      <c r="J225" s="14" t="s">
        <v>17511</v>
      </c>
    </row>
    <row r="226" spans="1:10" ht="101.25" x14ac:dyDescent="0.35">
      <c r="A226" s="232">
        <v>221</v>
      </c>
      <c r="B226" s="108" t="s">
        <v>17512</v>
      </c>
      <c r="C226" s="14" t="s">
        <v>1278</v>
      </c>
      <c r="D226" s="135">
        <v>73300</v>
      </c>
      <c r="E226" s="135">
        <v>73300</v>
      </c>
      <c r="F226" s="14" t="s">
        <v>37942</v>
      </c>
      <c r="G226" s="14" t="s">
        <v>17513</v>
      </c>
      <c r="H226" s="14" t="s">
        <v>17513</v>
      </c>
      <c r="I226" s="14" t="s">
        <v>1058</v>
      </c>
      <c r="J226" s="14" t="s">
        <v>17514</v>
      </c>
    </row>
    <row r="227" spans="1:10" ht="81" x14ac:dyDescent="0.35">
      <c r="A227" s="8">
        <v>222</v>
      </c>
      <c r="B227" s="108" t="s">
        <v>2441</v>
      </c>
      <c r="C227" s="14" t="s">
        <v>1278</v>
      </c>
      <c r="D227" s="135">
        <v>1260</v>
      </c>
      <c r="E227" s="135">
        <v>1260</v>
      </c>
      <c r="F227" s="14" t="s">
        <v>37942</v>
      </c>
      <c r="G227" s="14" t="s">
        <v>17515</v>
      </c>
      <c r="H227" s="14" t="s">
        <v>17515</v>
      </c>
      <c r="I227" s="14" t="s">
        <v>1058</v>
      </c>
      <c r="J227" s="14" t="s">
        <v>17516</v>
      </c>
    </row>
    <row r="228" spans="1:10" ht="81" x14ac:dyDescent="0.35">
      <c r="A228" s="232">
        <v>223</v>
      </c>
      <c r="B228" s="108" t="s">
        <v>2441</v>
      </c>
      <c r="C228" s="14" t="s">
        <v>1278</v>
      </c>
      <c r="D228" s="135">
        <v>40000</v>
      </c>
      <c r="E228" s="135">
        <v>40000</v>
      </c>
      <c r="F228" s="14" t="s">
        <v>37942</v>
      </c>
      <c r="G228" s="14" t="s">
        <v>3495</v>
      </c>
      <c r="H228" s="14" t="s">
        <v>3495</v>
      </c>
      <c r="I228" s="14" t="s">
        <v>1058</v>
      </c>
      <c r="J228" s="14" t="s">
        <v>17517</v>
      </c>
    </row>
    <row r="229" spans="1:10" ht="162" x14ac:dyDescent="0.35">
      <c r="A229" s="8">
        <v>224</v>
      </c>
      <c r="B229" s="108" t="s">
        <v>17518</v>
      </c>
      <c r="C229" s="14" t="s">
        <v>1167</v>
      </c>
      <c r="D229" s="135">
        <v>14624.76</v>
      </c>
      <c r="E229" s="135">
        <v>14624.76</v>
      </c>
      <c r="F229" s="14" t="s">
        <v>37942</v>
      </c>
      <c r="G229" s="14" t="s">
        <v>17519</v>
      </c>
      <c r="H229" s="14" t="s">
        <v>17519</v>
      </c>
      <c r="I229" s="14" t="s">
        <v>1169</v>
      </c>
      <c r="J229" s="14" t="s">
        <v>17520</v>
      </c>
    </row>
    <row r="230" spans="1:10" ht="141.75" x14ac:dyDescent="0.35">
      <c r="A230" s="232">
        <v>225</v>
      </c>
      <c r="B230" s="126" t="s">
        <v>17521</v>
      </c>
      <c r="C230" s="112" t="s">
        <v>911</v>
      </c>
      <c r="D230" s="136">
        <v>5250</v>
      </c>
      <c r="E230" s="136">
        <v>5250</v>
      </c>
      <c r="F230" s="112" t="s">
        <v>33</v>
      </c>
      <c r="G230" s="112" t="s">
        <v>17522</v>
      </c>
      <c r="H230" s="112" t="s">
        <v>17523</v>
      </c>
      <c r="I230" s="112" t="s">
        <v>914</v>
      </c>
      <c r="J230" s="112" t="s">
        <v>17524</v>
      </c>
    </row>
    <row r="231" spans="1:10" ht="101.25" x14ac:dyDescent="0.35">
      <c r="A231" s="8">
        <v>226</v>
      </c>
      <c r="B231" s="126" t="s">
        <v>17525</v>
      </c>
      <c r="C231" s="112" t="s">
        <v>911</v>
      </c>
      <c r="D231" s="136">
        <v>8799</v>
      </c>
      <c r="E231" s="136">
        <v>8799</v>
      </c>
      <c r="F231" s="112" t="s">
        <v>33</v>
      </c>
      <c r="G231" s="112" t="s">
        <v>17526</v>
      </c>
      <c r="H231" s="112" t="s">
        <v>17527</v>
      </c>
      <c r="I231" s="112" t="s">
        <v>914</v>
      </c>
      <c r="J231" s="112" t="s">
        <v>17528</v>
      </c>
    </row>
    <row r="232" spans="1:10" ht="101.25" x14ac:dyDescent="0.35">
      <c r="A232" s="232">
        <v>227</v>
      </c>
      <c r="B232" s="174" t="s">
        <v>17529</v>
      </c>
      <c r="C232" s="112" t="s">
        <v>911</v>
      </c>
      <c r="D232" s="136">
        <v>14370</v>
      </c>
      <c r="E232" s="136">
        <v>14370</v>
      </c>
      <c r="F232" s="112" t="s">
        <v>33</v>
      </c>
      <c r="G232" s="112" t="s">
        <v>17530</v>
      </c>
      <c r="H232" s="112" t="s">
        <v>17531</v>
      </c>
      <c r="I232" s="112" t="s">
        <v>914</v>
      </c>
      <c r="J232" s="112" t="s">
        <v>17532</v>
      </c>
    </row>
    <row r="233" spans="1:10" ht="101.25" x14ac:dyDescent="0.35">
      <c r="A233" s="8">
        <v>228</v>
      </c>
      <c r="B233" s="174" t="s">
        <v>17533</v>
      </c>
      <c r="C233" s="112" t="s">
        <v>911</v>
      </c>
      <c r="D233" s="136">
        <v>5980</v>
      </c>
      <c r="E233" s="136">
        <v>5980</v>
      </c>
      <c r="F233" s="112" t="s">
        <v>33</v>
      </c>
      <c r="G233" s="112" t="s">
        <v>17534</v>
      </c>
      <c r="H233" s="112" t="s">
        <v>17535</v>
      </c>
      <c r="I233" s="112" t="s">
        <v>914</v>
      </c>
      <c r="J233" s="112" t="s">
        <v>17536</v>
      </c>
    </row>
    <row r="234" spans="1:10" ht="101.25" x14ac:dyDescent="0.35">
      <c r="A234" s="232">
        <v>229</v>
      </c>
      <c r="B234" s="174" t="s">
        <v>17537</v>
      </c>
      <c r="C234" s="112" t="s">
        <v>911</v>
      </c>
      <c r="D234" s="136">
        <v>2140</v>
      </c>
      <c r="E234" s="136">
        <v>2140</v>
      </c>
      <c r="F234" s="112" t="s">
        <v>33</v>
      </c>
      <c r="G234" s="112" t="s">
        <v>17538</v>
      </c>
      <c r="H234" s="112" t="s">
        <v>17539</v>
      </c>
      <c r="I234" s="112" t="s">
        <v>914</v>
      </c>
      <c r="J234" s="112" t="s">
        <v>17540</v>
      </c>
    </row>
    <row r="235" spans="1:10" ht="202.5" x14ac:dyDescent="0.35">
      <c r="A235" s="8">
        <v>230</v>
      </c>
      <c r="B235" s="174" t="s">
        <v>17541</v>
      </c>
      <c r="C235" s="112" t="s">
        <v>911</v>
      </c>
      <c r="D235" s="136">
        <v>690</v>
      </c>
      <c r="E235" s="136">
        <v>690</v>
      </c>
      <c r="F235" s="112" t="s">
        <v>33</v>
      </c>
      <c r="G235" s="112" t="s">
        <v>17542</v>
      </c>
      <c r="H235" s="112" t="s">
        <v>17543</v>
      </c>
      <c r="I235" s="112" t="s">
        <v>914</v>
      </c>
      <c r="J235" s="112" t="s">
        <v>17544</v>
      </c>
    </row>
    <row r="236" spans="1:10" ht="409.5" x14ac:dyDescent="0.35">
      <c r="A236" s="232">
        <v>231</v>
      </c>
      <c r="B236" s="174" t="s">
        <v>17545</v>
      </c>
      <c r="C236" s="112" t="s">
        <v>911</v>
      </c>
      <c r="D236" s="136">
        <v>29000</v>
      </c>
      <c r="E236" s="136">
        <v>29000</v>
      </c>
      <c r="F236" s="112" t="s">
        <v>33</v>
      </c>
      <c r="G236" s="112" t="s">
        <v>17546</v>
      </c>
      <c r="H236" s="112" t="s">
        <v>17547</v>
      </c>
      <c r="I236" s="112" t="s">
        <v>914</v>
      </c>
      <c r="J236" s="112" t="s">
        <v>17548</v>
      </c>
    </row>
    <row r="237" spans="1:10" ht="324" x14ac:dyDescent="0.35">
      <c r="A237" s="8">
        <v>232</v>
      </c>
      <c r="B237" s="174" t="s">
        <v>17549</v>
      </c>
      <c r="C237" s="112" t="s">
        <v>911</v>
      </c>
      <c r="D237" s="136">
        <v>7370</v>
      </c>
      <c r="E237" s="136">
        <v>7370</v>
      </c>
      <c r="F237" s="112" t="s">
        <v>33</v>
      </c>
      <c r="G237" s="112" t="s">
        <v>17550</v>
      </c>
      <c r="H237" s="112" t="s">
        <v>17551</v>
      </c>
      <c r="I237" s="112" t="s">
        <v>914</v>
      </c>
      <c r="J237" s="112" t="s">
        <v>17552</v>
      </c>
    </row>
    <row r="238" spans="1:10" ht="243" x14ac:dyDescent="0.35">
      <c r="A238" s="232">
        <v>233</v>
      </c>
      <c r="B238" s="194" t="s">
        <v>17553</v>
      </c>
      <c r="C238" s="112" t="s">
        <v>911</v>
      </c>
      <c r="D238" s="136">
        <v>20325</v>
      </c>
      <c r="E238" s="136">
        <v>20325</v>
      </c>
      <c r="F238" s="112" t="s">
        <v>33</v>
      </c>
      <c r="G238" s="112" t="s">
        <v>17554</v>
      </c>
      <c r="H238" s="112" t="s">
        <v>17555</v>
      </c>
      <c r="I238" s="112" t="s">
        <v>914</v>
      </c>
      <c r="J238" s="112" t="s">
        <v>17556</v>
      </c>
    </row>
    <row r="239" spans="1:10" ht="81" x14ac:dyDescent="0.35">
      <c r="A239" s="8">
        <v>234</v>
      </c>
      <c r="B239" s="108" t="s">
        <v>3732</v>
      </c>
      <c r="C239" s="14" t="s">
        <v>928</v>
      </c>
      <c r="D239" s="135">
        <v>7500</v>
      </c>
      <c r="E239" s="135">
        <v>7500</v>
      </c>
      <c r="F239" s="14" t="s">
        <v>929</v>
      </c>
      <c r="G239" s="14" t="s">
        <v>13093</v>
      </c>
      <c r="H239" s="14" t="s">
        <v>13093</v>
      </c>
      <c r="I239" s="14" t="s">
        <v>931</v>
      </c>
      <c r="J239" s="14" t="s">
        <v>17557</v>
      </c>
    </row>
    <row r="240" spans="1:10" ht="81" x14ac:dyDescent="0.35">
      <c r="A240" s="232">
        <v>235</v>
      </c>
      <c r="B240" s="108" t="s">
        <v>3732</v>
      </c>
      <c r="C240" s="14" t="s">
        <v>928</v>
      </c>
      <c r="D240" s="135">
        <v>10000</v>
      </c>
      <c r="E240" s="135">
        <v>10000</v>
      </c>
      <c r="F240" s="14" t="s">
        <v>929</v>
      </c>
      <c r="G240" s="14" t="s">
        <v>15367</v>
      </c>
      <c r="H240" s="14" t="s">
        <v>15367</v>
      </c>
      <c r="I240" s="14" t="s">
        <v>931</v>
      </c>
      <c r="J240" s="14" t="s">
        <v>17558</v>
      </c>
    </row>
    <row r="241" spans="1:10" ht="60.75" x14ac:dyDescent="0.35">
      <c r="A241" s="8">
        <v>236</v>
      </c>
      <c r="B241" s="108" t="s">
        <v>2519</v>
      </c>
      <c r="C241" s="14" t="s">
        <v>928</v>
      </c>
      <c r="D241" s="135">
        <v>59445</v>
      </c>
      <c r="E241" s="135">
        <v>59445</v>
      </c>
      <c r="F241" s="14" t="s">
        <v>929</v>
      </c>
      <c r="G241" s="14" t="s">
        <v>17559</v>
      </c>
      <c r="H241" s="14" t="s">
        <v>17559</v>
      </c>
      <c r="I241" s="14" t="s">
        <v>931</v>
      </c>
      <c r="J241" s="14" t="s">
        <v>17560</v>
      </c>
    </row>
    <row r="242" spans="1:10" ht="60.75" x14ac:dyDescent="0.35">
      <c r="A242" s="232">
        <v>237</v>
      </c>
      <c r="B242" s="108" t="s">
        <v>17561</v>
      </c>
      <c r="C242" s="14" t="s">
        <v>928</v>
      </c>
      <c r="D242" s="135">
        <v>200000</v>
      </c>
      <c r="E242" s="135">
        <v>200000</v>
      </c>
      <c r="F242" s="14" t="s">
        <v>929</v>
      </c>
      <c r="G242" s="14" t="s">
        <v>17562</v>
      </c>
      <c r="H242" s="14" t="s">
        <v>17562</v>
      </c>
      <c r="I242" s="14" t="s">
        <v>931</v>
      </c>
      <c r="J242" s="14" t="s">
        <v>17563</v>
      </c>
    </row>
    <row r="243" spans="1:10" ht="81" x14ac:dyDescent="0.35">
      <c r="A243" s="8">
        <v>238</v>
      </c>
      <c r="B243" s="108" t="s">
        <v>3732</v>
      </c>
      <c r="C243" s="14" t="s">
        <v>928</v>
      </c>
      <c r="D243" s="135">
        <v>15000</v>
      </c>
      <c r="E243" s="135">
        <v>15000</v>
      </c>
      <c r="F243" s="14" t="s">
        <v>929</v>
      </c>
      <c r="G243" s="14" t="s">
        <v>17564</v>
      </c>
      <c r="H243" s="14" t="s">
        <v>17564</v>
      </c>
      <c r="I243" s="14" t="s">
        <v>931</v>
      </c>
      <c r="J243" s="14" t="s">
        <v>17565</v>
      </c>
    </row>
    <row r="244" spans="1:10" ht="81" x14ac:dyDescent="0.35">
      <c r="A244" s="232">
        <v>239</v>
      </c>
      <c r="B244" s="108" t="s">
        <v>2162</v>
      </c>
      <c r="C244" s="14" t="s">
        <v>928</v>
      </c>
      <c r="D244" s="135">
        <v>75000</v>
      </c>
      <c r="E244" s="135">
        <v>75000</v>
      </c>
      <c r="F244" s="14" t="s">
        <v>929</v>
      </c>
      <c r="G244" s="14" t="s">
        <v>17566</v>
      </c>
      <c r="H244" s="14" t="s">
        <v>17566</v>
      </c>
      <c r="I244" s="14" t="s">
        <v>931</v>
      </c>
      <c r="J244" s="14" t="s">
        <v>17567</v>
      </c>
    </row>
    <row r="245" spans="1:10" ht="81" x14ac:dyDescent="0.35">
      <c r="A245" s="8">
        <v>240</v>
      </c>
      <c r="B245" s="108" t="s">
        <v>2316</v>
      </c>
      <c r="C245" s="14" t="s">
        <v>928</v>
      </c>
      <c r="D245" s="135">
        <v>34240</v>
      </c>
      <c r="E245" s="135">
        <v>34240</v>
      </c>
      <c r="F245" s="14" t="s">
        <v>929</v>
      </c>
      <c r="G245" s="14" t="s">
        <v>17568</v>
      </c>
      <c r="H245" s="14" t="s">
        <v>17568</v>
      </c>
      <c r="I245" s="14" t="s">
        <v>931</v>
      </c>
      <c r="J245" s="14" t="s">
        <v>17569</v>
      </c>
    </row>
    <row r="246" spans="1:10" ht="81" x14ac:dyDescent="0.35">
      <c r="A246" s="232">
        <v>241</v>
      </c>
      <c r="B246" s="108" t="s">
        <v>2316</v>
      </c>
      <c r="C246" s="14" t="s">
        <v>928</v>
      </c>
      <c r="D246" s="135">
        <v>12904.2</v>
      </c>
      <c r="E246" s="135">
        <v>12904.2</v>
      </c>
      <c r="F246" s="14" t="s">
        <v>929</v>
      </c>
      <c r="G246" s="14" t="s">
        <v>17570</v>
      </c>
      <c r="H246" s="14" t="s">
        <v>17570</v>
      </c>
      <c r="I246" s="14" t="s">
        <v>931</v>
      </c>
      <c r="J246" s="14" t="s">
        <v>17571</v>
      </c>
    </row>
    <row r="247" spans="1:10" ht="60.75" x14ac:dyDescent="0.35">
      <c r="A247" s="8">
        <v>242</v>
      </c>
      <c r="B247" s="108" t="s">
        <v>2162</v>
      </c>
      <c r="C247" s="14" t="s">
        <v>928</v>
      </c>
      <c r="D247" s="135">
        <v>36529.800000000003</v>
      </c>
      <c r="E247" s="135">
        <v>36529.800000000003</v>
      </c>
      <c r="F247" s="14" t="s">
        <v>929</v>
      </c>
      <c r="G247" s="14" t="s">
        <v>17572</v>
      </c>
      <c r="H247" s="14" t="s">
        <v>17572</v>
      </c>
      <c r="I247" s="14" t="s">
        <v>931</v>
      </c>
      <c r="J247" s="14" t="s">
        <v>17573</v>
      </c>
    </row>
    <row r="248" spans="1:10" ht="81" x14ac:dyDescent="0.35">
      <c r="A248" s="232">
        <v>243</v>
      </c>
      <c r="B248" s="108" t="s">
        <v>2162</v>
      </c>
      <c r="C248" s="14" t="s">
        <v>928</v>
      </c>
      <c r="D248" s="135">
        <v>64600</v>
      </c>
      <c r="E248" s="135">
        <v>64600</v>
      </c>
      <c r="F248" s="14" t="s">
        <v>929</v>
      </c>
      <c r="G248" s="14" t="s">
        <v>17574</v>
      </c>
      <c r="H248" s="14" t="s">
        <v>17574</v>
      </c>
      <c r="I248" s="14" t="s">
        <v>931</v>
      </c>
      <c r="J248" s="14" t="s">
        <v>17575</v>
      </c>
    </row>
    <row r="249" spans="1:10" ht="60.75" x14ac:dyDescent="0.35">
      <c r="A249" s="8">
        <v>244</v>
      </c>
      <c r="B249" s="108" t="s">
        <v>2162</v>
      </c>
      <c r="C249" s="14" t="s">
        <v>928</v>
      </c>
      <c r="D249" s="135">
        <v>5580</v>
      </c>
      <c r="E249" s="135">
        <v>5580</v>
      </c>
      <c r="F249" s="14" t="s">
        <v>929</v>
      </c>
      <c r="G249" s="14" t="s">
        <v>17576</v>
      </c>
      <c r="H249" s="14" t="s">
        <v>17576</v>
      </c>
      <c r="I249" s="14" t="s">
        <v>931</v>
      </c>
      <c r="J249" s="14" t="s">
        <v>17577</v>
      </c>
    </row>
    <row r="250" spans="1:10" ht="81" x14ac:dyDescent="0.35">
      <c r="A250" s="232">
        <v>245</v>
      </c>
      <c r="B250" s="108" t="s">
        <v>2316</v>
      </c>
      <c r="C250" s="14" t="s">
        <v>928</v>
      </c>
      <c r="D250" s="135">
        <v>24310.400000000001</v>
      </c>
      <c r="E250" s="135">
        <v>24310.400000000001</v>
      </c>
      <c r="F250" s="14" t="s">
        <v>929</v>
      </c>
      <c r="G250" s="14" t="s">
        <v>17578</v>
      </c>
      <c r="H250" s="14" t="s">
        <v>17578</v>
      </c>
      <c r="I250" s="14" t="s">
        <v>931</v>
      </c>
      <c r="J250" s="14" t="s">
        <v>17579</v>
      </c>
    </row>
    <row r="251" spans="1:10" ht="81" x14ac:dyDescent="0.35">
      <c r="A251" s="8">
        <v>246</v>
      </c>
      <c r="B251" s="108" t="s">
        <v>2162</v>
      </c>
      <c r="C251" s="14" t="s">
        <v>928</v>
      </c>
      <c r="D251" s="135">
        <v>96000</v>
      </c>
      <c r="E251" s="135">
        <v>96000</v>
      </c>
      <c r="F251" s="14" t="s">
        <v>929</v>
      </c>
      <c r="G251" s="14" t="s">
        <v>16333</v>
      </c>
      <c r="H251" s="14" t="s">
        <v>16333</v>
      </c>
      <c r="I251" s="14" t="s">
        <v>931</v>
      </c>
      <c r="J251" s="14" t="s">
        <v>17580</v>
      </c>
    </row>
    <row r="252" spans="1:10" ht="81" x14ac:dyDescent="0.35">
      <c r="A252" s="232">
        <v>247</v>
      </c>
      <c r="B252" s="108" t="s">
        <v>2162</v>
      </c>
      <c r="C252" s="14" t="s">
        <v>928</v>
      </c>
      <c r="D252" s="135">
        <v>16050</v>
      </c>
      <c r="E252" s="135">
        <v>16050</v>
      </c>
      <c r="F252" s="14" t="s">
        <v>929</v>
      </c>
      <c r="G252" s="14" t="s">
        <v>17137</v>
      </c>
      <c r="H252" s="14" t="s">
        <v>17137</v>
      </c>
      <c r="I252" s="14" t="s">
        <v>931</v>
      </c>
      <c r="J252" s="14" t="s">
        <v>17581</v>
      </c>
    </row>
    <row r="253" spans="1:10" ht="81" x14ac:dyDescent="0.35">
      <c r="A253" s="8">
        <v>248</v>
      </c>
      <c r="B253" s="108" t="s">
        <v>2162</v>
      </c>
      <c r="C253" s="14" t="s">
        <v>928</v>
      </c>
      <c r="D253" s="135">
        <v>30495</v>
      </c>
      <c r="E253" s="135">
        <v>30495</v>
      </c>
      <c r="F253" s="14" t="s">
        <v>929</v>
      </c>
      <c r="G253" s="14" t="s">
        <v>17582</v>
      </c>
      <c r="H253" s="14" t="s">
        <v>17582</v>
      </c>
      <c r="I253" s="14" t="s">
        <v>931</v>
      </c>
      <c r="J253" s="14" t="s">
        <v>17583</v>
      </c>
    </row>
    <row r="254" spans="1:10" ht="101.25" x14ac:dyDescent="0.35">
      <c r="A254" s="232">
        <v>249</v>
      </c>
      <c r="B254" s="108" t="s">
        <v>13769</v>
      </c>
      <c r="C254" s="14" t="s">
        <v>928</v>
      </c>
      <c r="D254" s="135">
        <v>39376</v>
      </c>
      <c r="E254" s="135">
        <v>39376</v>
      </c>
      <c r="F254" s="14" t="s">
        <v>3616</v>
      </c>
      <c r="G254" s="14" t="s">
        <v>17584</v>
      </c>
      <c r="H254" s="14" t="s">
        <v>17584</v>
      </c>
      <c r="I254" s="14" t="s">
        <v>931</v>
      </c>
      <c r="J254" s="14" t="s">
        <v>17585</v>
      </c>
    </row>
    <row r="255" spans="1:10" ht="60.75" x14ac:dyDescent="0.35">
      <c r="A255" s="8">
        <v>250</v>
      </c>
      <c r="B255" s="108" t="s">
        <v>2162</v>
      </c>
      <c r="C255" s="14" t="s">
        <v>928</v>
      </c>
      <c r="D255" s="135">
        <v>24075</v>
      </c>
      <c r="E255" s="135">
        <v>24075</v>
      </c>
      <c r="F255" s="14" t="s">
        <v>929</v>
      </c>
      <c r="G255" s="14" t="s">
        <v>17586</v>
      </c>
      <c r="H255" s="14" t="s">
        <v>17586</v>
      </c>
      <c r="I255" s="14" t="s">
        <v>931</v>
      </c>
      <c r="J255" s="14" t="s">
        <v>17587</v>
      </c>
    </row>
    <row r="256" spans="1:10" ht="60.75" x14ac:dyDescent="0.35">
      <c r="A256" s="232">
        <v>251</v>
      </c>
      <c r="B256" s="108" t="s">
        <v>2162</v>
      </c>
      <c r="C256" s="14" t="s">
        <v>928</v>
      </c>
      <c r="D256" s="135">
        <v>9000</v>
      </c>
      <c r="E256" s="135">
        <v>9000</v>
      </c>
      <c r="F256" s="14" t="s">
        <v>929</v>
      </c>
      <c r="G256" s="14" t="s">
        <v>17588</v>
      </c>
      <c r="H256" s="14" t="s">
        <v>17588</v>
      </c>
      <c r="I256" s="14" t="s">
        <v>931</v>
      </c>
      <c r="J256" s="14" t="s">
        <v>17589</v>
      </c>
    </row>
    <row r="257" spans="1:10" ht="60.75" x14ac:dyDescent="0.35">
      <c r="A257" s="8">
        <v>252</v>
      </c>
      <c r="B257" s="108" t="s">
        <v>5020</v>
      </c>
      <c r="C257" s="14" t="s">
        <v>928</v>
      </c>
      <c r="D257" s="135">
        <v>21293</v>
      </c>
      <c r="E257" s="135">
        <v>21293</v>
      </c>
      <c r="F257" s="14" t="s">
        <v>929</v>
      </c>
      <c r="G257" s="14" t="s">
        <v>17590</v>
      </c>
      <c r="H257" s="14" t="s">
        <v>17590</v>
      </c>
      <c r="I257" s="14" t="s">
        <v>931</v>
      </c>
      <c r="J257" s="14" t="s">
        <v>17591</v>
      </c>
    </row>
    <row r="258" spans="1:10" ht="60.75" x14ac:dyDescent="0.35">
      <c r="A258" s="232">
        <v>253</v>
      </c>
      <c r="B258" s="108" t="s">
        <v>2162</v>
      </c>
      <c r="C258" s="14" t="s">
        <v>928</v>
      </c>
      <c r="D258" s="135">
        <v>40000</v>
      </c>
      <c r="E258" s="135">
        <v>40000</v>
      </c>
      <c r="F258" s="14" t="s">
        <v>929</v>
      </c>
      <c r="G258" s="14" t="s">
        <v>17592</v>
      </c>
      <c r="H258" s="14" t="s">
        <v>17592</v>
      </c>
      <c r="I258" s="14" t="s">
        <v>931</v>
      </c>
      <c r="J258" s="14" t="s">
        <v>17593</v>
      </c>
    </row>
    <row r="259" spans="1:10" ht="60.75" x14ac:dyDescent="0.35">
      <c r="A259" s="8">
        <v>254</v>
      </c>
      <c r="B259" s="108" t="s">
        <v>2162</v>
      </c>
      <c r="C259" s="14" t="s">
        <v>928</v>
      </c>
      <c r="D259" s="135">
        <v>33000</v>
      </c>
      <c r="E259" s="135">
        <v>33000</v>
      </c>
      <c r="F259" s="14" t="s">
        <v>929</v>
      </c>
      <c r="G259" s="14" t="s">
        <v>17594</v>
      </c>
      <c r="H259" s="14" t="s">
        <v>17594</v>
      </c>
      <c r="I259" s="14" t="s">
        <v>931</v>
      </c>
      <c r="J259" s="14" t="s">
        <v>17595</v>
      </c>
    </row>
    <row r="260" spans="1:10" ht="60.75" x14ac:dyDescent="0.35">
      <c r="A260" s="232">
        <v>255</v>
      </c>
      <c r="B260" s="108" t="s">
        <v>2162</v>
      </c>
      <c r="C260" s="14" t="s">
        <v>928</v>
      </c>
      <c r="D260" s="135">
        <v>99000</v>
      </c>
      <c r="E260" s="135">
        <v>99000</v>
      </c>
      <c r="F260" s="14" t="s">
        <v>929</v>
      </c>
      <c r="G260" s="14" t="s">
        <v>17596</v>
      </c>
      <c r="H260" s="14" t="s">
        <v>17596</v>
      </c>
      <c r="I260" s="14" t="s">
        <v>931</v>
      </c>
      <c r="J260" s="14" t="s">
        <v>17597</v>
      </c>
    </row>
    <row r="261" spans="1:10" ht="60.75" x14ac:dyDescent="0.35">
      <c r="A261" s="8">
        <v>256</v>
      </c>
      <c r="B261" s="108" t="s">
        <v>17598</v>
      </c>
      <c r="C261" s="14" t="s">
        <v>928</v>
      </c>
      <c r="D261" s="135">
        <v>48000</v>
      </c>
      <c r="E261" s="135">
        <v>48000</v>
      </c>
      <c r="F261" s="14" t="s">
        <v>929</v>
      </c>
      <c r="G261" s="14" t="s">
        <v>17599</v>
      </c>
      <c r="H261" s="14" t="s">
        <v>17599</v>
      </c>
      <c r="I261" s="14" t="s">
        <v>931</v>
      </c>
      <c r="J261" s="14" t="s">
        <v>17600</v>
      </c>
    </row>
    <row r="262" spans="1:10" ht="81" x14ac:dyDescent="0.35">
      <c r="A262" s="232">
        <v>257</v>
      </c>
      <c r="B262" s="108" t="s">
        <v>2027</v>
      </c>
      <c r="C262" s="14" t="s">
        <v>928</v>
      </c>
      <c r="D262" s="135">
        <v>27300</v>
      </c>
      <c r="E262" s="135">
        <v>27300</v>
      </c>
      <c r="F262" s="14" t="s">
        <v>929</v>
      </c>
      <c r="G262" s="14" t="s">
        <v>17601</v>
      </c>
      <c r="H262" s="14" t="s">
        <v>17601</v>
      </c>
      <c r="I262" s="14" t="s">
        <v>931</v>
      </c>
      <c r="J262" s="14" t="s">
        <v>17602</v>
      </c>
    </row>
    <row r="263" spans="1:10" ht="101.25" x14ac:dyDescent="0.35">
      <c r="A263" s="8">
        <v>258</v>
      </c>
      <c r="B263" s="108" t="s">
        <v>17603</v>
      </c>
      <c r="C263" s="14" t="s">
        <v>968</v>
      </c>
      <c r="D263" s="184">
        <v>91485</v>
      </c>
      <c r="E263" s="184">
        <v>91485</v>
      </c>
      <c r="F263" s="14" t="s">
        <v>969</v>
      </c>
      <c r="G263" s="14" t="s">
        <v>17604</v>
      </c>
      <c r="H263" s="14" t="s">
        <v>17605</v>
      </c>
      <c r="I263" s="14" t="s">
        <v>972</v>
      </c>
      <c r="J263" s="14" t="s">
        <v>17606</v>
      </c>
    </row>
    <row r="264" spans="1:10" ht="81" x14ac:dyDescent="0.35">
      <c r="A264" s="232">
        <v>259</v>
      </c>
      <c r="B264" s="108" t="s">
        <v>17607</v>
      </c>
      <c r="C264" s="14" t="s">
        <v>968</v>
      </c>
      <c r="D264" s="184">
        <v>783140</v>
      </c>
      <c r="E264" s="184">
        <v>783140</v>
      </c>
      <c r="F264" s="14" t="s">
        <v>2822</v>
      </c>
      <c r="G264" s="14" t="s">
        <v>17608</v>
      </c>
      <c r="H264" s="14" t="s">
        <v>17609</v>
      </c>
      <c r="I264" s="14" t="s">
        <v>972</v>
      </c>
      <c r="J264" s="14" t="s">
        <v>17610</v>
      </c>
    </row>
    <row r="265" spans="1:10" ht="121.5" x14ac:dyDescent="0.35">
      <c r="A265" s="8">
        <v>260</v>
      </c>
      <c r="B265" s="108" t="s">
        <v>17611</v>
      </c>
      <c r="C265" s="14" t="s">
        <v>968</v>
      </c>
      <c r="D265" s="184">
        <v>1121491</v>
      </c>
      <c r="E265" s="184">
        <v>1121491</v>
      </c>
      <c r="F265" s="14" t="s">
        <v>2822</v>
      </c>
      <c r="G265" s="14" t="s">
        <v>17612</v>
      </c>
      <c r="H265" s="14" t="s">
        <v>17613</v>
      </c>
      <c r="I265" s="14" t="s">
        <v>972</v>
      </c>
      <c r="J265" s="14" t="s">
        <v>17614</v>
      </c>
    </row>
    <row r="266" spans="1:10" ht="121.5" x14ac:dyDescent="0.35">
      <c r="A266" s="232">
        <v>261</v>
      </c>
      <c r="B266" s="108" t="s">
        <v>17615</v>
      </c>
      <c r="C266" s="14" t="s">
        <v>968</v>
      </c>
      <c r="D266" s="184">
        <v>29853</v>
      </c>
      <c r="E266" s="184">
        <v>29853</v>
      </c>
      <c r="F266" s="14" t="s">
        <v>969</v>
      </c>
      <c r="G266" s="14" t="s">
        <v>17616</v>
      </c>
      <c r="H266" s="14" t="s">
        <v>17617</v>
      </c>
      <c r="I266" s="14" t="s">
        <v>972</v>
      </c>
      <c r="J266" s="14" t="s">
        <v>17618</v>
      </c>
    </row>
    <row r="267" spans="1:10" ht="81" x14ac:dyDescent="0.35">
      <c r="A267" s="8">
        <v>262</v>
      </c>
      <c r="B267" s="108" t="s">
        <v>17619</v>
      </c>
      <c r="C267" s="14" t="s">
        <v>968</v>
      </c>
      <c r="D267" s="184">
        <v>16500</v>
      </c>
      <c r="E267" s="184">
        <v>16500</v>
      </c>
      <c r="F267" s="14" t="s">
        <v>969</v>
      </c>
      <c r="G267" s="14" t="s">
        <v>17620</v>
      </c>
      <c r="H267" s="14" t="s">
        <v>17621</v>
      </c>
      <c r="I267" s="14" t="s">
        <v>972</v>
      </c>
      <c r="J267" s="14" t="s">
        <v>17622</v>
      </c>
    </row>
    <row r="268" spans="1:10" ht="101.25" x14ac:dyDescent="0.35">
      <c r="A268" s="232">
        <v>263</v>
      </c>
      <c r="B268" s="108" t="s">
        <v>17623</v>
      </c>
      <c r="C268" s="14" t="s">
        <v>968</v>
      </c>
      <c r="D268" s="184">
        <v>22300</v>
      </c>
      <c r="E268" s="184">
        <v>22300</v>
      </c>
      <c r="F268" s="14" t="s">
        <v>969</v>
      </c>
      <c r="G268" s="14" t="s">
        <v>17624</v>
      </c>
      <c r="H268" s="14" t="s">
        <v>17625</v>
      </c>
      <c r="I268" s="14" t="s">
        <v>972</v>
      </c>
      <c r="J268" s="14" t="s">
        <v>17626</v>
      </c>
    </row>
    <row r="269" spans="1:10" ht="101.25" x14ac:dyDescent="0.35">
      <c r="A269" s="8">
        <v>264</v>
      </c>
      <c r="B269" s="108" t="s">
        <v>17627</v>
      </c>
      <c r="C269" s="14" t="s">
        <v>968</v>
      </c>
      <c r="D269" s="184">
        <v>15700</v>
      </c>
      <c r="E269" s="184">
        <v>15700</v>
      </c>
      <c r="F269" s="14" t="s">
        <v>969</v>
      </c>
      <c r="G269" s="14" t="s">
        <v>17628</v>
      </c>
      <c r="H269" s="14" t="s">
        <v>17629</v>
      </c>
      <c r="I269" s="14" t="s">
        <v>972</v>
      </c>
      <c r="J269" s="14" t="s">
        <v>17630</v>
      </c>
    </row>
    <row r="270" spans="1:10" ht="81" x14ac:dyDescent="0.35">
      <c r="A270" s="232">
        <v>265</v>
      </c>
      <c r="B270" s="108" t="s">
        <v>17631</v>
      </c>
      <c r="C270" s="14" t="s">
        <v>968</v>
      </c>
      <c r="D270" s="184">
        <v>22000</v>
      </c>
      <c r="E270" s="184">
        <v>22000</v>
      </c>
      <c r="F270" s="14" t="s">
        <v>969</v>
      </c>
      <c r="G270" s="14" t="s">
        <v>17632</v>
      </c>
      <c r="H270" s="14" t="s">
        <v>17633</v>
      </c>
      <c r="I270" s="14" t="s">
        <v>972</v>
      </c>
      <c r="J270" s="14" t="s">
        <v>17634</v>
      </c>
    </row>
    <row r="271" spans="1:10" ht="101.25" x14ac:dyDescent="0.35">
      <c r="A271" s="8">
        <v>266</v>
      </c>
      <c r="B271" s="108" t="s">
        <v>17635</v>
      </c>
      <c r="C271" s="14" t="s">
        <v>968</v>
      </c>
      <c r="D271" s="184">
        <v>33812</v>
      </c>
      <c r="E271" s="184">
        <v>33812</v>
      </c>
      <c r="F271" s="14" t="s">
        <v>969</v>
      </c>
      <c r="G271" s="14" t="s">
        <v>17636</v>
      </c>
      <c r="H271" s="14" t="s">
        <v>17637</v>
      </c>
      <c r="I271" s="14" t="s">
        <v>972</v>
      </c>
      <c r="J271" s="14" t="s">
        <v>17638</v>
      </c>
    </row>
    <row r="272" spans="1:10" ht="81" x14ac:dyDescent="0.35">
      <c r="A272" s="232">
        <v>267</v>
      </c>
      <c r="B272" s="108" t="s">
        <v>17639</v>
      </c>
      <c r="C272" s="14" t="s">
        <v>968</v>
      </c>
      <c r="D272" s="184">
        <v>42000</v>
      </c>
      <c r="E272" s="184">
        <v>42000</v>
      </c>
      <c r="F272" s="14" t="s">
        <v>969</v>
      </c>
      <c r="G272" s="14" t="s">
        <v>17640</v>
      </c>
      <c r="H272" s="14" t="s">
        <v>17641</v>
      </c>
      <c r="I272" s="14" t="s">
        <v>972</v>
      </c>
      <c r="J272" s="14" t="s">
        <v>17642</v>
      </c>
    </row>
    <row r="273" spans="1:10" ht="81" x14ac:dyDescent="0.35">
      <c r="A273" s="8">
        <v>268</v>
      </c>
      <c r="B273" s="16" t="s">
        <v>130</v>
      </c>
      <c r="C273" s="7" t="s">
        <v>93</v>
      </c>
      <c r="D273" s="19">
        <v>3962.21</v>
      </c>
      <c r="E273" s="19">
        <v>3962.21</v>
      </c>
      <c r="F273" s="18" t="s">
        <v>713</v>
      </c>
      <c r="G273" s="18" t="s">
        <v>133</v>
      </c>
      <c r="H273" s="18" t="s">
        <v>134</v>
      </c>
      <c r="I273" s="70" t="s">
        <v>95</v>
      </c>
      <c r="J273" s="10" t="s">
        <v>131</v>
      </c>
    </row>
    <row r="274" spans="1:10" ht="243" x14ac:dyDescent="0.35">
      <c r="A274" s="232">
        <v>269</v>
      </c>
      <c r="B274" s="12" t="s">
        <v>469</v>
      </c>
      <c r="C274" s="7" t="s">
        <v>297</v>
      </c>
      <c r="D274" s="46">
        <v>6355.8</v>
      </c>
      <c r="E274" s="47">
        <v>6355.8</v>
      </c>
      <c r="F274" s="25" t="s">
        <v>33</v>
      </c>
      <c r="G274" s="8" t="s">
        <v>470</v>
      </c>
      <c r="H274" s="8" t="s">
        <v>471</v>
      </c>
      <c r="I274" s="7" t="s">
        <v>156</v>
      </c>
      <c r="J274" s="8" t="s">
        <v>39716</v>
      </c>
    </row>
    <row r="275" spans="1:10" ht="81" x14ac:dyDescent="0.35">
      <c r="A275" s="8">
        <v>270</v>
      </c>
      <c r="B275" s="16" t="s">
        <v>36365</v>
      </c>
      <c r="C275" s="110" t="s">
        <v>36278</v>
      </c>
      <c r="D275" s="19">
        <v>3000</v>
      </c>
      <c r="E275" s="19">
        <v>3000</v>
      </c>
      <c r="F275" s="18" t="s">
        <v>37942</v>
      </c>
      <c r="G275" s="18" t="s">
        <v>36544</v>
      </c>
      <c r="H275" s="18" t="s">
        <v>36544</v>
      </c>
      <c r="I275" s="8" t="s">
        <v>972</v>
      </c>
      <c r="J275" s="18" t="s">
        <v>39715</v>
      </c>
    </row>
    <row r="276" spans="1:10" ht="60.75" x14ac:dyDescent="0.35">
      <c r="A276" s="232">
        <v>271</v>
      </c>
      <c r="B276" s="108" t="s">
        <v>38128</v>
      </c>
      <c r="C276" s="14" t="s">
        <v>36749</v>
      </c>
      <c r="D276" s="197">
        <v>7490</v>
      </c>
      <c r="E276" s="197">
        <f t="shared" ref="E276:E309" si="4">D276</f>
        <v>7490</v>
      </c>
      <c r="F276" s="14" t="s">
        <v>33</v>
      </c>
      <c r="G276" s="14" t="s">
        <v>38157</v>
      </c>
      <c r="H276" s="14" t="str">
        <f t="shared" ref="H276:H309" si="5">G276</f>
        <v>บริษัท เซสท์-เมด จำกัด 7,490.00 บาท</v>
      </c>
      <c r="I276" s="14" t="s">
        <v>1058</v>
      </c>
      <c r="J276" s="14" t="s">
        <v>39714</v>
      </c>
    </row>
    <row r="277" spans="1:10" ht="60.75" x14ac:dyDescent="0.35">
      <c r="A277" s="8">
        <v>272</v>
      </c>
      <c r="B277" s="108" t="s">
        <v>38131</v>
      </c>
      <c r="C277" s="14" t="s">
        <v>36749</v>
      </c>
      <c r="D277" s="197">
        <v>72225</v>
      </c>
      <c r="E277" s="197">
        <f t="shared" si="4"/>
        <v>72225</v>
      </c>
      <c r="F277" s="14" t="s">
        <v>33</v>
      </c>
      <c r="G277" s="14" t="s">
        <v>38158</v>
      </c>
      <c r="H277" s="14" t="str">
        <f t="shared" si="5"/>
        <v>บริษัท ซีนิธ ไซเอนซ์ จำกัด 72,225.00 บาท</v>
      </c>
      <c r="I277" s="14" t="s">
        <v>1058</v>
      </c>
      <c r="J277" s="14" t="s">
        <v>39713</v>
      </c>
    </row>
    <row r="278" spans="1:10" ht="60.75" x14ac:dyDescent="0.35">
      <c r="A278" s="232">
        <v>273</v>
      </c>
      <c r="B278" s="249" t="s">
        <v>38128</v>
      </c>
      <c r="C278" s="232" t="s">
        <v>36749</v>
      </c>
      <c r="D278" s="403">
        <v>50000</v>
      </c>
      <c r="E278" s="403">
        <f t="shared" si="4"/>
        <v>50000</v>
      </c>
      <c r="F278" s="232" t="s">
        <v>33</v>
      </c>
      <c r="G278" s="232" t="s">
        <v>38159</v>
      </c>
      <c r="H278" s="232" t="str">
        <f t="shared" si="5"/>
        <v>บริษัท เอ เอส ไซน์ จำกัด 50,000.00 บาท</v>
      </c>
      <c r="I278" s="232" t="s">
        <v>1058</v>
      </c>
      <c r="J278" s="232" t="s">
        <v>39712</v>
      </c>
    </row>
    <row r="279" spans="1:10" ht="60.75" x14ac:dyDescent="0.35">
      <c r="A279" s="8">
        <v>274</v>
      </c>
      <c r="B279" s="16" t="s">
        <v>39673</v>
      </c>
      <c r="C279" s="8" t="s">
        <v>38633</v>
      </c>
      <c r="D279" s="19">
        <v>25000</v>
      </c>
      <c r="E279" s="19">
        <v>25000</v>
      </c>
      <c r="F279" s="18" t="s">
        <v>37942</v>
      </c>
      <c r="G279" s="8" t="s">
        <v>39674</v>
      </c>
      <c r="H279" s="8" t="s">
        <v>39674</v>
      </c>
      <c r="I279" s="24" t="s">
        <v>38635</v>
      </c>
      <c r="J279" s="8" t="s">
        <v>39711</v>
      </c>
    </row>
    <row r="280" spans="1:10" ht="60.75" x14ac:dyDescent="0.35">
      <c r="A280" s="232">
        <v>275</v>
      </c>
      <c r="B280" s="16" t="s">
        <v>27156</v>
      </c>
      <c r="C280" s="8" t="s">
        <v>38633</v>
      </c>
      <c r="D280" s="19">
        <v>69550</v>
      </c>
      <c r="E280" s="19">
        <v>69550</v>
      </c>
      <c r="F280" s="18" t="s">
        <v>37942</v>
      </c>
      <c r="G280" s="8" t="s">
        <v>39675</v>
      </c>
      <c r="H280" s="8" t="s">
        <v>39675</v>
      </c>
      <c r="I280" s="24" t="s">
        <v>38635</v>
      </c>
      <c r="J280" s="8" t="s">
        <v>39710</v>
      </c>
    </row>
    <row r="281" spans="1:10" ht="60.75" x14ac:dyDescent="0.35">
      <c r="A281" s="8">
        <v>276</v>
      </c>
      <c r="B281" s="16" t="s">
        <v>26925</v>
      </c>
      <c r="C281" s="8" t="s">
        <v>38633</v>
      </c>
      <c r="D281" s="19">
        <v>2960</v>
      </c>
      <c r="E281" s="19">
        <v>2960</v>
      </c>
      <c r="F281" s="18" t="s">
        <v>37942</v>
      </c>
      <c r="G281" s="8" t="s">
        <v>38727</v>
      </c>
      <c r="H281" s="8" t="s">
        <v>38727</v>
      </c>
      <c r="I281" s="24" t="s">
        <v>38635</v>
      </c>
      <c r="J281" s="8" t="s">
        <v>39709</v>
      </c>
    </row>
    <row r="282" spans="1:10" ht="60.75" x14ac:dyDescent="0.35">
      <c r="A282" s="232">
        <v>277</v>
      </c>
      <c r="B282" s="16" t="s">
        <v>38842</v>
      </c>
      <c r="C282" s="8" t="s">
        <v>38633</v>
      </c>
      <c r="D282" s="19">
        <v>60562</v>
      </c>
      <c r="E282" s="19">
        <v>60562</v>
      </c>
      <c r="F282" s="18" t="s">
        <v>37942</v>
      </c>
      <c r="G282" s="8" t="s">
        <v>39676</v>
      </c>
      <c r="H282" s="8" t="s">
        <v>39676</v>
      </c>
      <c r="I282" s="24" t="s">
        <v>38635</v>
      </c>
      <c r="J282" s="8" t="s">
        <v>39708</v>
      </c>
    </row>
    <row r="283" spans="1:10" ht="60.75" x14ac:dyDescent="0.35">
      <c r="A283" s="8">
        <v>278</v>
      </c>
      <c r="B283" s="16" t="s">
        <v>26925</v>
      </c>
      <c r="C283" s="8" t="s">
        <v>38633</v>
      </c>
      <c r="D283" s="19">
        <v>20000</v>
      </c>
      <c r="E283" s="19">
        <v>20000</v>
      </c>
      <c r="F283" s="18" t="s">
        <v>37942</v>
      </c>
      <c r="G283" s="8" t="s">
        <v>39677</v>
      </c>
      <c r="H283" s="8" t="s">
        <v>39677</v>
      </c>
      <c r="I283" s="24" t="s">
        <v>38635</v>
      </c>
      <c r="J283" s="8" t="s">
        <v>39707</v>
      </c>
    </row>
    <row r="284" spans="1:10" ht="60.75" x14ac:dyDescent="0.35">
      <c r="A284" s="232">
        <v>279</v>
      </c>
      <c r="B284" s="16" t="s">
        <v>27156</v>
      </c>
      <c r="C284" s="8" t="s">
        <v>38633</v>
      </c>
      <c r="D284" s="19">
        <v>5200</v>
      </c>
      <c r="E284" s="19">
        <v>5200</v>
      </c>
      <c r="F284" s="18" t="s">
        <v>37942</v>
      </c>
      <c r="G284" s="8" t="s">
        <v>39678</v>
      </c>
      <c r="H284" s="8" t="s">
        <v>39678</v>
      </c>
      <c r="I284" s="24" t="s">
        <v>38635</v>
      </c>
      <c r="J284" s="8" t="s">
        <v>39706</v>
      </c>
    </row>
    <row r="285" spans="1:10" ht="60.75" x14ac:dyDescent="0.35">
      <c r="A285" s="8">
        <v>280</v>
      </c>
      <c r="B285" s="16" t="s">
        <v>26925</v>
      </c>
      <c r="C285" s="8" t="s">
        <v>38633</v>
      </c>
      <c r="D285" s="19">
        <v>2350</v>
      </c>
      <c r="E285" s="19">
        <v>2350</v>
      </c>
      <c r="F285" s="18" t="s">
        <v>37942</v>
      </c>
      <c r="G285" s="8" t="s">
        <v>39679</v>
      </c>
      <c r="H285" s="8" t="s">
        <v>39679</v>
      </c>
      <c r="I285" s="24" t="s">
        <v>38635</v>
      </c>
      <c r="J285" s="8" t="s">
        <v>39705</v>
      </c>
    </row>
    <row r="286" spans="1:10" ht="60.75" x14ac:dyDescent="0.35">
      <c r="A286" s="232">
        <v>281</v>
      </c>
      <c r="B286" s="16" t="s">
        <v>26925</v>
      </c>
      <c r="C286" s="8" t="s">
        <v>38633</v>
      </c>
      <c r="D286" s="19">
        <v>144942.20000000001</v>
      </c>
      <c r="E286" s="19">
        <v>144942.20000000001</v>
      </c>
      <c r="F286" s="18" t="s">
        <v>37942</v>
      </c>
      <c r="G286" s="8" t="s">
        <v>39680</v>
      </c>
      <c r="H286" s="8" t="s">
        <v>39680</v>
      </c>
      <c r="I286" s="24" t="s">
        <v>38635</v>
      </c>
      <c r="J286" s="8" t="s">
        <v>39704</v>
      </c>
    </row>
    <row r="287" spans="1:10" ht="60.75" x14ac:dyDescent="0.35">
      <c r="A287" s="8">
        <v>282</v>
      </c>
      <c r="B287" s="16" t="s">
        <v>38632</v>
      </c>
      <c r="C287" s="8" t="s">
        <v>38633</v>
      </c>
      <c r="D287" s="19">
        <v>80250</v>
      </c>
      <c r="E287" s="19">
        <v>80250</v>
      </c>
      <c r="F287" s="18" t="s">
        <v>37942</v>
      </c>
      <c r="G287" s="8" t="s">
        <v>39681</v>
      </c>
      <c r="H287" s="8" t="s">
        <v>39681</v>
      </c>
      <c r="I287" s="24" t="s">
        <v>38635</v>
      </c>
      <c r="J287" s="8" t="s">
        <v>39703</v>
      </c>
    </row>
    <row r="288" spans="1:10" ht="81" x14ac:dyDescent="0.35">
      <c r="A288" s="232">
        <v>283</v>
      </c>
      <c r="B288" s="16" t="s">
        <v>26925</v>
      </c>
      <c r="C288" s="8" t="s">
        <v>38633</v>
      </c>
      <c r="D288" s="19">
        <v>8560</v>
      </c>
      <c r="E288" s="19">
        <v>8560</v>
      </c>
      <c r="F288" s="18" t="s">
        <v>37942</v>
      </c>
      <c r="G288" s="8" t="s">
        <v>38778</v>
      </c>
      <c r="H288" s="8" t="s">
        <v>38778</v>
      </c>
      <c r="I288" s="24" t="s">
        <v>38635</v>
      </c>
      <c r="J288" s="8" t="s">
        <v>39702</v>
      </c>
    </row>
    <row r="289" spans="1:10" ht="60.75" x14ac:dyDescent="0.35">
      <c r="A289" s="8">
        <v>284</v>
      </c>
      <c r="B289" s="16" t="s">
        <v>644</v>
      </c>
      <c r="C289" s="8" t="s">
        <v>38633</v>
      </c>
      <c r="D289" s="19">
        <v>21389.3</v>
      </c>
      <c r="E289" s="19">
        <v>21389.3</v>
      </c>
      <c r="F289" s="18" t="s">
        <v>37942</v>
      </c>
      <c r="G289" s="8" t="s">
        <v>39682</v>
      </c>
      <c r="H289" s="8" t="s">
        <v>39682</v>
      </c>
      <c r="I289" s="24" t="s">
        <v>38635</v>
      </c>
      <c r="J289" s="8" t="s">
        <v>39701</v>
      </c>
    </row>
    <row r="290" spans="1:10" ht="60.75" x14ac:dyDescent="0.35">
      <c r="A290" s="232">
        <v>285</v>
      </c>
      <c r="B290" s="108" t="s">
        <v>42391</v>
      </c>
      <c r="C290" s="8" t="s">
        <v>42281</v>
      </c>
      <c r="D290" s="139">
        <v>16000</v>
      </c>
      <c r="E290" s="139">
        <v>16000</v>
      </c>
      <c r="F290" s="14" t="s">
        <v>37942</v>
      </c>
      <c r="G290" s="8" t="s">
        <v>43273</v>
      </c>
      <c r="H290" s="8" t="s">
        <v>43273</v>
      </c>
      <c r="I290" s="121" t="s">
        <v>972</v>
      </c>
      <c r="J290" s="8" t="s">
        <v>43274</v>
      </c>
    </row>
    <row r="291" spans="1:10" ht="81" x14ac:dyDescent="0.35">
      <c r="A291" s="8">
        <v>286</v>
      </c>
      <c r="B291" s="108" t="s">
        <v>43275</v>
      </c>
      <c r="C291" s="8" t="s">
        <v>42281</v>
      </c>
      <c r="D291" s="139">
        <v>11000</v>
      </c>
      <c r="E291" s="139">
        <v>12500</v>
      </c>
      <c r="F291" s="14" t="s">
        <v>37942</v>
      </c>
      <c r="G291" s="8" t="s">
        <v>43276</v>
      </c>
      <c r="H291" s="8" t="s">
        <v>43276</v>
      </c>
      <c r="I291" s="121" t="s">
        <v>972</v>
      </c>
      <c r="J291" s="8" t="s">
        <v>43277</v>
      </c>
    </row>
    <row r="292" spans="1:10" ht="101.25" x14ac:dyDescent="0.35">
      <c r="A292" s="232">
        <v>287</v>
      </c>
      <c r="B292" s="108" t="s">
        <v>43278</v>
      </c>
      <c r="C292" s="8" t="s">
        <v>42281</v>
      </c>
      <c r="D292" s="139">
        <v>13375</v>
      </c>
      <c r="E292" s="139">
        <v>31565</v>
      </c>
      <c r="F292" s="14" t="s">
        <v>37942</v>
      </c>
      <c r="G292" s="8" t="s">
        <v>43279</v>
      </c>
      <c r="H292" s="8" t="s">
        <v>43279</v>
      </c>
      <c r="I292" s="121" t="s">
        <v>972</v>
      </c>
      <c r="J292" s="8" t="s">
        <v>43280</v>
      </c>
    </row>
    <row r="293" spans="1:10" ht="101.25" x14ac:dyDescent="0.35">
      <c r="A293" s="8">
        <v>288</v>
      </c>
      <c r="B293" s="108" t="s">
        <v>43281</v>
      </c>
      <c r="C293" s="8" t="s">
        <v>42281</v>
      </c>
      <c r="D293" s="139">
        <v>74900</v>
      </c>
      <c r="E293" s="139">
        <v>107000</v>
      </c>
      <c r="F293" s="14" t="s">
        <v>37942</v>
      </c>
      <c r="G293" s="8" t="s">
        <v>42639</v>
      </c>
      <c r="H293" s="8" t="s">
        <v>42639</v>
      </c>
      <c r="I293" s="121" t="s">
        <v>972</v>
      </c>
      <c r="J293" s="8" t="s">
        <v>43282</v>
      </c>
    </row>
    <row r="294" spans="1:10" ht="121.5" x14ac:dyDescent="0.35">
      <c r="A294" s="232">
        <v>289</v>
      </c>
      <c r="B294" s="108" t="s">
        <v>43283</v>
      </c>
      <c r="C294" s="8" t="s">
        <v>42281</v>
      </c>
      <c r="D294" s="139">
        <v>45796</v>
      </c>
      <c r="E294" s="139">
        <v>48150</v>
      </c>
      <c r="F294" s="14" t="s">
        <v>37942</v>
      </c>
      <c r="G294" s="8" t="s">
        <v>42493</v>
      </c>
      <c r="H294" s="8" t="s">
        <v>42493</v>
      </c>
      <c r="I294" s="121" t="s">
        <v>972</v>
      </c>
      <c r="J294" s="8" t="s">
        <v>43284</v>
      </c>
    </row>
    <row r="295" spans="1:10" ht="60.75" x14ac:dyDescent="0.35">
      <c r="A295" s="8">
        <v>290</v>
      </c>
      <c r="B295" s="108" t="s">
        <v>42386</v>
      </c>
      <c r="C295" s="8" t="s">
        <v>42281</v>
      </c>
      <c r="D295" s="139">
        <v>15420</v>
      </c>
      <c r="E295" s="139">
        <v>15466.5</v>
      </c>
      <c r="F295" s="14" t="s">
        <v>37942</v>
      </c>
      <c r="G295" s="8" t="s">
        <v>43285</v>
      </c>
      <c r="H295" s="8" t="s">
        <v>43285</v>
      </c>
      <c r="I295" s="121" t="s">
        <v>972</v>
      </c>
      <c r="J295" s="8" t="s">
        <v>43286</v>
      </c>
    </row>
    <row r="296" spans="1:10" ht="60.75" x14ac:dyDescent="0.35">
      <c r="A296" s="232">
        <v>291</v>
      </c>
      <c r="B296" s="108" t="s">
        <v>43287</v>
      </c>
      <c r="C296" s="8" t="s">
        <v>42281</v>
      </c>
      <c r="D296" s="139">
        <v>11235</v>
      </c>
      <c r="E296" s="139">
        <v>11250</v>
      </c>
      <c r="F296" s="14" t="s">
        <v>37942</v>
      </c>
      <c r="G296" s="8" t="s">
        <v>43288</v>
      </c>
      <c r="H296" s="8" t="s">
        <v>43288</v>
      </c>
      <c r="I296" s="121" t="s">
        <v>972</v>
      </c>
      <c r="J296" s="8" t="s">
        <v>43289</v>
      </c>
    </row>
    <row r="297" spans="1:10" ht="81" x14ac:dyDescent="0.35">
      <c r="A297" s="8">
        <v>292</v>
      </c>
      <c r="B297" s="108" t="s">
        <v>43290</v>
      </c>
      <c r="C297" s="8" t="s">
        <v>42281</v>
      </c>
      <c r="D297" s="139">
        <v>13910</v>
      </c>
      <c r="E297" s="139">
        <v>105000</v>
      </c>
      <c r="F297" s="14" t="s">
        <v>37942</v>
      </c>
      <c r="G297" s="8" t="s">
        <v>43291</v>
      </c>
      <c r="H297" s="8" t="s">
        <v>43291</v>
      </c>
      <c r="I297" s="121" t="s">
        <v>972</v>
      </c>
      <c r="J297" s="8" t="s">
        <v>43292</v>
      </c>
    </row>
    <row r="298" spans="1:10" ht="60.75" x14ac:dyDescent="0.35">
      <c r="A298" s="232">
        <v>293</v>
      </c>
      <c r="B298" s="108" t="s">
        <v>43293</v>
      </c>
      <c r="C298" s="8" t="s">
        <v>42281</v>
      </c>
      <c r="D298" s="139">
        <v>20000</v>
      </c>
      <c r="E298" s="139">
        <v>20000</v>
      </c>
      <c r="F298" s="14" t="s">
        <v>37942</v>
      </c>
      <c r="G298" s="8" t="s">
        <v>43294</v>
      </c>
      <c r="H298" s="8" t="s">
        <v>43294</v>
      </c>
      <c r="I298" s="121" t="s">
        <v>972</v>
      </c>
      <c r="J298" s="8" t="s">
        <v>43295</v>
      </c>
    </row>
    <row r="299" spans="1:10" ht="60.75" x14ac:dyDescent="0.35">
      <c r="A299" s="8">
        <v>294</v>
      </c>
      <c r="B299" s="12" t="s">
        <v>41668</v>
      </c>
      <c r="C299" s="8" t="s">
        <v>40895</v>
      </c>
      <c r="D299" s="109">
        <v>86250</v>
      </c>
      <c r="E299" s="109">
        <v>86250</v>
      </c>
      <c r="F299" s="8" t="s">
        <v>37942</v>
      </c>
      <c r="G299" s="8" t="s">
        <v>41669</v>
      </c>
      <c r="H299" s="8" t="s">
        <v>41669</v>
      </c>
      <c r="I299" s="8" t="s">
        <v>40897</v>
      </c>
      <c r="J299" s="8" t="s">
        <v>41670</v>
      </c>
    </row>
    <row r="300" spans="1:10" ht="60.75" x14ac:dyDescent="0.35">
      <c r="A300" s="232">
        <v>295</v>
      </c>
      <c r="B300" s="16" t="s">
        <v>39669</v>
      </c>
      <c r="C300" s="8" t="s">
        <v>38633</v>
      </c>
      <c r="D300" s="19">
        <v>28000</v>
      </c>
      <c r="E300" s="19">
        <v>28000</v>
      </c>
      <c r="F300" s="18" t="s">
        <v>37942</v>
      </c>
      <c r="G300" s="8" t="s">
        <v>39683</v>
      </c>
      <c r="H300" s="8" t="s">
        <v>39683</v>
      </c>
      <c r="I300" s="24" t="s">
        <v>38635</v>
      </c>
      <c r="J300" s="8" t="s">
        <v>39691</v>
      </c>
    </row>
    <row r="301" spans="1:10" ht="60.75" x14ac:dyDescent="0.35">
      <c r="A301" s="8">
        <v>296</v>
      </c>
      <c r="B301" s="16" t="s">
        <v>690</v>
      </c>
      <c r="C301" s="8" t="s">
        <v>38633</v>
      </c>
      <c r="D301" s="19">
        <v>32000</v>
      </c>
      <c r="E301" s="19">
        <v>32000</v>
      </c>
      <c r="F301" s="18" t="s">
        <v>37942</v>
      </c>
      <c r="G301" s="8" t="s">
        <v>39684</v>
      </c>
      <c r="H301" s="8" t="s">
        <v>39684</v>
      </c>
      <c r="I301" s="24" t="s">
        <v>38635</v>
      </c>
      <c r="J301" s="8" t="s">
        <v>39692</v>
      </c>
    </row>
    <row r="302" spans="1:10" ht="60.75" x14ac:dyDescent="0.35">
      <c r="A302" s="232">
        <v>297</v>
      </c>
      <c r="B302" s="16" t="s">
        <v>39685</v>
      </c>
      <c r="C302" s="8" t="s">
        <v>38633</v>
      </c>
      <c r="D302" s="19">
        <v>50000</v>
      </c>
      <c r="E302" s="19">
        <v>46500</v>
      </c>
      <c r="F302" s="18" t="s">
        <v>37942</v>
      </c>
      <c r="G302" s="8" t="s">
        <v>39686</v>
      </c>
      <c r="H302" s="8" t="s">
        <v>39686</v>
      </c>
      <c r="I302" s="24" t="s">
        <v>38635</v>
      </c>
      <c r="J302" s="8" t="s">
        <v>39693</v>
      </c>
    </row>
    <row r="303" spans="1:10" ht="60.75" x14ac:dyDescent="0.35">
      <c r="A303" s="8">
        <v>298</v>
      </c>
      <c r="B303" s="16" t="s">
        <v>690</v>
      </c>
      <c r="C303" s="8" t="s">
        <v>38633</v>
      </c>
      <c r="D303" s="19">
        <v>12000</v>
      </c>
      <c r="E303" s="19">
        <v>12000</v>
      </c>
      <c r="F303" s="18" t="s">
        <v>37942</v>
      </c>
      <c r="G303" s="8" t="s">
        <v>39687</v>
      </c>
      <c r="H303" s="8" t="s">
        <v>39687</v>
      </c>
      <c r="I303" s="24" t="s">
        <v>38635</v>
      </c>
      <c r="J303" s="8" t="s">
        <v>39694</v>
      </c>
    </row>
    <row r="304" spans="1:10" ht="60.75" x14ac:dyDescent="0.35">
      <c r="A304" s="232">
        <v>299</v>
      </c>
      <c r="B304" s="16" t="s">
        <v>690</v>
      </c>
      <c r="C304" s="8" t="s">
        <v>38633</v>
      </c>
      <c r="D304" s="19">
        <v>18500</v>
      </c>
      <c r="E304" s="19">
        <v>29700</v>
      </c>
      <c r="F304" s="18" t="s">
        <v>37942</v>
      </c>
      <c r="G304" s="8" t="s">
        <v>39688</v>
      </c>
      <c r="H304" s="8" t="s">
        <v>39688</v>
      </c>
      <c r="I304" s="24" t="s">
        <v>38635</v>
      </c>
      <c r="J304" s="8" t="s">
        <v>39695</v>
      </c>
    </row>
    <row r="305" spans="1:10" ht="60.75" x14ac:dyDescent="0.35">
      <c r="A305" s="8">
        <v>300</v>
      </c>
      <c r="B305" s="16" t="s">
        <v>690</v>
      </c>
      <c r="C305" s="8" t="s">
        <v>38633</v>
      </c>
      <c r="D305" s="19">
        <v>12000</v>
      </c>
      <c r="E305" s="19">
        <v>11400</v>
      </c>
      <c r="F305" s="18" t="s">
        <v>37942</v>
      </c>
      <c r="G305" s="8" t="s">
        <v>39689</v>
      </c>
      <c r="H305" s="8" t="s">
        <v>39689</v>
      </c>
      <c r="I305" s="24" t="s">
        <v>38635</v>
      </c>
      <c r="J305" s="8" t="s">
        <v>39696</v>
      </c>
    </row>
    <row r="306" spans="1:10" ht="60.75" x14ac:dyDescent="0.35">
      <c r="A306" s="232">
        <v>301</v>
      </c>
      <c r="B306" s="16" t="s">
        <v>690</v>
      </c>
      <c r="C306" s="8" t="s">
        <v>38633</v>
      </c>
      <c r="D306" s="19">
        <v>8000</v>
      </c>
      <c r="E306" s="19">
        <v>7276</v>
      </c>
      <c r="F306" s="18" t="s">
        <v>37942</v>
      </c>
      <c r="G306" s="8" t="s">
        <v>39690</v>
      </c>
      <c r="H306" s="8" t="s">
        <v>39690</v>
      </c>
      <c r="I306" s="24" t="s">
        <v>38635</v>
      </c>
      <c r="J306" s="8" t="s">
        <v>39697</v>
      </c>
    </row>
    <row r="307" spans="1:10" ht="60.75" x14ac:dyDescent="0.35">
      <c r="A307" s="8">
        <v>302</v>
      </c>
      <c r="B307" s="396" t="s">
        <v>38160</v>
      </c>
      <c r="C307" s="91" t="s">
        <v>36749</v>
      </c>
      <c r="D307" s="397">
        <v>28355</v>
      </c>
      <c r="E307" s="397">
        <f t="shared" si="4"/>
        <v>28355</v>
      </c>
      <c r="F307" s="91" t="s">
        <v>33</v>
      </c>
      <c r="G307" s="91" t="s">
        <v>38161</v>
      </c>
      <c r="H307" s="91" t="str">
        <f t="shared" si="5"/>
        <v>บริษัท แรพพอท จำกัด 28,355.00 บาท</v>
      </c>
      <c r="I307" s="91" t="s">
        <v>1058</v>
      </c>
      <c r="J307" s="91" t="s">
        <v>39698</v>
      </c>
    </row>
    <row r="308" spans="1:10" ht="60.75" x14ac:dyDescent="0.35">
      <c r="A308" s="232">
        <v>303</v>
      </c>
      <c r="B308" s="108" t="s">
        <v>38160</v>
      </c>
      <c r="C308" s="14" t="s">
        <v>36749</v>
      </c>
      <c r="D308" s="197">
        <v>28355</v>
      </c>
      <c r="E308" s="197">
        <f t="shared" si="4"/>
        <v>28355</v>
      </c>
      <c r="F308" s="14" t="s">
        <v>33</v>
      </c>
      <c r="G308" s="14" t="s">
        <v>38161</v>
      </c>
      <c r="H308" s="14" t="str">
        <f t="shared" si="5"/>
        <v>บริษัท แรพพอท จำกัด 28,355.00 บาท</v>
      </c>
      <c r="I308" s="14" t="s">
        <v>1058</v>
      </c>
      <c r="J308" s="14" t="s">
        <v>39699</v>
      </c>
    </row>
    <row r="309" spans="1:10" ht="40.5" x14ac:dyDescent="0.35">
      <c r="A309" s="8">
        <v>304</v>
      </c>
      <c r="B309" s="108" t="s">
        <v>9727</v>
      </c>
      <c r="C309" s="14" t="s">
        <v>36749</v>
      </c>
      <c r="D309" s="197">
        <v>9900</v>
      </c>
      <c r="E309" s="197">
        <f t="shared" si="4"/>
        <v>9900</v>
      </c>
      <c r="F309" s="14" t="s">
        <v>33</v>
      </c>
      <c r="G309" s="14" t="s">
        <v>38162</v>
      </c>
      <c r="H309" s="14" t="str">
        <f t="shared" si="5"/>
        <v>รุ่งเรืองทรัพย์ 9,900.00 บาท</v>
      </c>
      <c r="I309" s="14" t="s">
        <v>1058</v>
      </c>
      <c r="J309" s="14" t="s">
        <v>39700</v>
      </c>
    </row>
    <row r="310" spans="1:10" ht="81" x14ac:dyDescent="0.35">
      <c r="A310" s="232">
        <v>305</v>
      </c>
      <c r="B310" s="12" t="s">
        <v>174</v>
      </c>
      <c r="C310" s="42" t="s">
        <v>154</v>
      </c>
      <c r="D310" s="15">
        <v>23400</v>
      </c>
      <c r="E310" s="15">
        <v>23400</v>
      </c>
      <c r="F310" s="25" t="s">
        <v>33</v>
      </c>
      <c r="G310" s="8" t="s">
        <v>175</v>
      </c>
      <c r="H310" s="8" t="s">
        <v>175</v>
      </c>
      <c r="I310" s="7" t="s">
        <v>156</v>
      </c>
      <c r="J310" s="10" t="s">
        <v>176</v>
      </c>
    </row>
    <row r="311" spans="1:10" ht="81" x14ac:dyDescent="0.35">
      <c r="A311" s="8">
        <v>306</v>
      </c>
      <c r="B311" s="56" t="s">
        <v>570</v>
      </c>
      <c r="C311" s="57" t="s">
        <v>539</v>
      </c>
      <c r="D311" s="98">
        <v>4815</v>
      </c>
      <c r="E311" s="98">
        <v>4815</v>
      </c>
      <c r="F311" s="31" t="s">
        <v>713</v>
      </c>
      <c r="G311" s="59" t="s">
        <v>671</v>
      </c>
      <c r="H311" s="59" t="s">
        <v>671</v>
      </c>
      <c r="I311" s="39" t="s">
        <v>185</v>
      </c>
      <c r="J311" s="32" t="s">
        <v>26404</v>
      </c>
    </row>
    <row r="312" spans="1:10" ht="60.75" x14ac:dyDescent="0.35">
      <c r="A312" s="232">
        <v>307</v>
      </c>
      <c r="B312" s="124" t="s">
        <v>17643</v>
      </c>
      <c r="C312" s="114" t="s">
        <v>949</v>
      </c>
      <c r="D312" s="132">
        <v>42098086</v>
      </c>
      <c r="E312" s="134">
        <v>43194756</v>
      </c>
      <c r="F312" s="114" t="s">
        <v>1073</v>
      </c>
      <c r="G312" s="114" t="s">
        <v>17644</v>
      </c>
      <c r="H312" s="114" t="s">
        <v>17644</v>
      </c>
      <c r="I312" s="115" t="s">
        <v>951</v>
      </c>
      <c r="J312" s="116" t="s">
        <v>17645</v>
      </c>
    </row>
    <row r="313" spans="1:10" ht="101.25" x14ac:dyDescent="0.35">
      <c r="A313" s="8">
        <v>308</v>
      </c>
      <c r="B313" s="108" t="s">
        <v>17646</v>
      </c>
      <c r="C313" s="14" t="s">
        <v>838</v>
      </c>
      <c r="D313" s="139">
        <v>1700</v>
      </c>
      <c r="E313" s="139">
        <v>1700</v>
      </c>
      <c r="F313" s="14" t="s">
        <v>37942</v>
      </c>
      <c r="G313" s="14" t="s">
        <v>12775</v>
      </c>
      <c r="H313" s="14" t="s">
        <v>12775</v>
      </c>
      <c r="I313" s="14" t="s">
        <v>840</v>
      </c>
      <c r="J313" s="121" t="s">
        <v>17647</v>
      </c>
    </row>
    <row r="314" spans="1:10" ht="101.25" x14ac:dyDescent="0.35">
      <c r="A314" s="232">
        <v>309</v>
      </c>
      <c r="B314" s="108" t="s">
        <v>4776</v>
      </c>
      <c r="C314" s="14" t="s">
        <v>838</v>
      </c>
      <c r="D314" s="139">
        <v>32100</v>
      </c>
      <c r="E314" s="139">
        <v>32100</v>
      </c>
      <c r="F314" s="14" t="s">
        <v>37942</v>
      </c>
      <c r="G314" s="14" t="s">
        <v>17648</v>
      </c>
      <c r="H314" s="14" t="s">
        <v>17648</v>
      </c>
      <c r="I314" s="14" t="s">
        <v>840</v>
      </c>
      <c r="J314" s="121" t="s">
        <v>17649</v>
      </c>
    </row>
    <row r="315" spans="1:10" ht="101.25" x14ac:dyDescent="0.35">
      <c r="A315" s="8">
        <v>310</v>
      </c>
      <c r="B315" s="108" t="s">
        <v>4770</v>
      </c>
      <c r="C315" s="14" t="s">
        <v>838</v>
      </c>
      <c r="D315" s="139">
        <v>7800</v>
      </c>
      <c r="E315" s="139">
        <v>7800</v>
      </c>
      <c r="F315" s="14" t="s">
        <v>37942</v>
      </c>
      <c r="G315" s="14" t="s">
        <v>17650</v>
      </c>
      <c r="H315" s="14" t="s">
        <v>17650</v>
      </c>
      <c r="I315" s="14" t="s">
        <v>840</v>
      </c>
      <c r="J315" s="121" t="s">
        <v>17651</v>
      </c>
    </row>
    <row r="316" spans="1:10" ht="101.25" x14ac:dyDescent="0.35">
      <c r="A316" s="232">
        <v>311</v>
      </c>
      <c r="B316" s="108" t="s">
        <v>4776</v>
      </c>
      <c r="C316" s="14" t="s">
        <v>838</v>
      </c>
      <c r="D316" s="139">
        <v>19200</v>
      </c>
      <c r="E316" s="139">
        <v>19200</v>
      </c>
      <c r="F316" s="14" t="s">
        <v>37942</v>
      </c>
      <c r="G316" s="14" t="s">
        <v>17652</v>
      </c>
      <c r="H316" s="14" t="s">
        <v>17652</v>
      </c>
      <c r="I316" s="14" t="s">
        <v>840</v>
      </c>
      <c r="J316" s="121" t="s">
        <v>17653</v>
      </c>
    </row>
    <row r="317" spans="1:10" ht="60.75" x14ac:dyDescent="0.35">
      <c r="A317" s="8">
        <v>312</v>
      </c>
      <c r="B317" s="108" t="s">
        <v>17654</v>
      </c>
      <c r="C317" s="14" t="s">
        <v>937</v>
      </c>
      <c r="D317" s="139">
        <v>15604.97</v>
      </c>
      <c r="E317" s="139">
        <f>D317</f>
        <v>15604.97</v>
      </c>
      <c r="F317" s="14" t="s">
        <v>33</v>
      </c>
      <c r="G317" s="14" t="s">
        <v>17655</v>
      </c>
      <c r="H317" s="14" t="s">
        <v>17655</v>
      </c>
      <c r="I317" s="9" t="s">
        <v>13197</v>
      </c>
      <c r="J317" s="9" t="s">
        <v>26405</v>
      </c>
    </row>
    <row r="318" spans="1:10" ht="60.75" x14ac:dyDescent="0.35">
      <c r="A318" s="232">
        <v>313</v>
      </c>
      <c r="B318" s="108" t="s">
        <v>17656</v>
      </c>
      <c r="C318" s="14" t="s">
        <v>937</v>
      </c>
      <c r="D318" s="139">
        <v>18000</v>
      </c>
      <c r="E318" s="139">
        <f>D318</f>
        <v>18000</v>
      </c>
      <c r="F318" s="14" t="s">
        <v>33</v>
      </c>
      <c r="G318" s="14" t="s">
        <v>17657</v>
      </c>
      <c r="H318" s="14" t="s">
        <v>17657</v>
      </c>
      <c r="I318" s="9" t="s">
        <v>13197</v>
      </c>
      <c r="J318" s="9" t="s">
        <v>26406</v>
      </c>
    </row>
    <row r="319" spans="1:10" ht="60.75" x14ac:dyDescent="0.35">
      <c r="A319" s="8">
        <v>314</v>
      </c>
      <c r="B319" s="108" t="s">
        <v>17658</v>
      </c>
      <c r="C319" s="14" t="s">
        <v>937</v>
      </c>
      <c r="D319" s="139">
        <v>34000</v>
      </c>
      <c r="E319" s="139">
        <f>D319</f>
        <v>34000</v>
      </c>
      <c r="F319" s="14" t="s">
        <v>33</v>
      </c>
      <c r="G319" s="14" t="s">
        <v>17659</v>
      </c>
      <c r="H319" s="14" t="s">
        <v>17659</v>
      </c>
      <c r="I319" s="9" t="s">
        <v>13197</v>
      </c>
      <c r="J319" s="9" t="s">
        <v>26407</v>
      </c>
    </row>
    <row r="320" spans="1:10" ht="60.75" x14ac:dyDescent="0.35">
      <c r="A320" s="232">
        <v>315</v>
      </c>
      <c r="B320" s="108" t="s">
        <v>17660</v>
      </c>
      <c r="C320" s="14" t="s">
        <v>2250</v>
      </c>
      <c r="D320" s="135">
        <v>15000</v>
      </c>
      <c r="E320" s="135">
        <v>15000</v>
      </c>
      <c r="F320" s="14" t="s">
        <v>938</v>
      </c>
      <c r="G320" s="14" t="s">
        <v>17661</v>
      </c>
      <c r="H320" s="14" t="s">
        <v>17661</v>
      </c>
      <c r="I320" s="14" t="s">
        <v>7160</v>
      </c>
      <c r="J320" s="14" t="s">
        <v>26408</v>
      </c>
    </row>
    <row r="321" spans="1:10" ht="40.5" x14ac:dyDescent="0.35">
      <c r="A321" s="8">
        <v>316</v>
      </c>
      <c r="B321" s="108" t="s">
        <v>10052</v>
      </c>
      <c r="C321" s="14" t="s">
        <v>1273</v>
      </c>
      <c r="D321" s="197">
        <v>7214</v>
      </c>
      <c r="E321" s="197">
        <v>7214</v>
      </c>
      <c r="F321" s="14" t="s">
        <v>938</v>
      </c>
      <c r="G321" s="121" t="s">
        <v>17662</v>
      </c>
      <c r="H321" s="121" t="s">
        <v>17662</v>
      </c>
      <c r="I321" s="14" t="s">
        <v>185</v>
      </c>
      <c r="J321" s="14" t="s">
        <v>26409</v>
      </c>
    </row>
    <row r="322" spans="1:10" ht="40.5" x14ac:dyDescent="0.35">
      <c r="A322" s="232">
        <v>317</v>
      </c>
      <c r="B322" s="108" t="s">
        <v>5886</v>
      </c>
      <c r="C322" s="14" t="s">
        <v>1273</v>
      </c>
      <c r="D322" s="197">
        <v>21745</v>
      </c>
      <c r="E322" s="197">
        <v>21745</v>
      </c>
      <c r="F322" s="14" t="s">
        <v>938</v>
      </c>
      <c r="G322" s="121" t="s">
        <v>17663</v>
      </c>
      <c r="H322" s="121" t="s">
        <v>17663</v>
      </c>
      <c r="I322" s="14" t="s">
        <v>185</v>
      </c>
      <c r="J322" s="14" t="s">
        <v>26410</v>
      </c>
    </row>
    <row r="323" spans="1:10" ht="81" x14ac:dyDescent="0.35">
      <c r="A323" s="8">
        <v>318</v>
      </c>
      <c r="B323" s="108" t="s">
        <v>17664</v>
      </c>
      <c r="C323" s="14" t="s">
        <v>1056</v>
      </c>
      <c r="D323" s="197">
        <v>80500</v>
      </c>
      <c r="E323" s="197">
        <v>80500</v>
      </c>
      <c r="F323" s="14" t="s">
        <v>37942</v>
      </c>
      <c r="G323" s="14" t="s">
        <v>17665</v>
      </c>
      <c r="H323" s="14" t="s">
        <v>17665</v>
      </c>
      <c r="I323" s="14" t="s">
        <v>1058</v>
      </c>
      <c r="J323" s="14" t="s">
        <v>17666</v>
      </c>
    </row>
    <row r="324" spans="1:10" ht="81" x14ac:dyDescent="0.35">
      <c r="A324" s="232">
        <v>319</v>
      </c>
      <c r="B324" s="108" t="s">
        <v>17667</v>
      </c>
      <c r="C324" s="14" t="s">
        <v>1278</v>
      </c>
      <c r="D324" s="135">
        <v>55000</v>
      </c>
      <c r="E324" s="135">
        <v>55000</v>
      </c>
      <c r="F324" s="14" t="s">
        <v>37942</v>
      </c>
      <c r="G324" s="14" t="s">
        <v>17668</v>
      </c>
      <c r="H324" s="14" t="s">
        <v>17668</v>
      </c>
      <c r="I324" s="14" t="s">
        <v>1058</v>
      </c>
      <c r="J324" s="14" t="s">
        <v>17669</v>
      </c>
    </row>
    <row r="325" spans="1:10" ht="81" x14ac:dyDescent="0.35">
      <c r="A325" s="8">
        <v>320</v>
      </c>
      <c r="B325" s="108" t="s">
        <v>17670</v>
      </c>
      <c r="C325" s="14" t="s">
        <v>1167</v>
      </c>
      <c r="D325" s="135">
        <v>28997</v>
      </c>
      <c r="E325" s="135">
        <v>28997</v>
      </c>
      <c r="F325" s="14" t="s">
        <v>37942</v>
      </c>
      <c r="G325" s="14" t="s">
        <v>17671</v>
      </c>
      <c r="H325" s="14" t="s">
        <v>17671</v>
      </c>
      <c r="I325" s="14" t="s">
        <v>1169</v>
      </c>
      <c r="J325" s="14" t="s">
        <v>17672</v>
      </c>
    </row>
    <row r="326" spans="1:10" ht="101.25" x14ac:dyDescent="0.35">
      <c r="A326" s="232">
        <v>321</v>
      </c>
      <c r="B326" s="108" t="s">
        <v>17673</v>
      </c>
      <c r="C326" s="14" t="s">
        <v>1167</v>
      </c>
      <c r="D326" s="135">
        <v>16800</v>
      </c>
      <c r="E326" s="135">
        <v>16800</v>
      </c>
      <c r="F326" s="14" t="s">
        <v>37942</v>
      </c>
      <c r="G326" s="14" t="s">
        <v>17674</v>
      </c>
      <c r="H326" s="14" t="s">
        <v>17674</v>
      </c>
      <c r="I326" s="14" t="s">
        <v>1169</v>
      </c>
      <c r="J326" s="14" t="s">
        <v>17675</v>
      </c>
    </row>
    <row r="327" spans="1:10" ht="81" x14ac:dyDescent="0.35">
      <c r="A327" s="8">
        <v>322</v>
      </c>
      <c r="B327" s="108" t="s">
        <v>17676</v>
      </c>
      <c r="C327" s="14" t="s">
        <v>1167</v>
      </c>
      <c r="D327" s="135">
        <v>27713</v>
      </c>
      <c r="E327" s="135">
        <v>27713</v>
      </c>
      <c r="F327" s="14" t="s">
        <v>37942</v>
      </c>
      <c r="G327" s="14" t="s">
        <v>17677</v>
      </c>
      <c r="H327" s="14" t="s">
        <v>17677</v>
      </c>
      <c r="I327" s="14" t="s">
        <v>1169</v>
      </c>
      <c r="J327" s="14" t="s">
        <v>17678</v>
      </c>
    </row>
    <row r="328" spans="1:10" ht="101.25" x14ac:dyDescent="0.35">
      <c r="A328" s="232">
        <v>323</v>
      </c>
      <c r="B328" s="108" t="s">
        <v>17679</v>
      </c>
      <c r="C328" s="14" t="s">
        <v>1167</v>
      </c>
      <c r="D328" s="135">
        <v>50000</v>
      </c>
      <c r="E328" s="135">
        <v>50000</v>
      </c>
      <c r="F328" s="14" t="s">
        <v>37942</v>
      </c>
      <c r="G328" s="14" t="s">
        <v>17680</v>
      </c>
      <c r="H328" s="14" t="s">
        <v>17680</v>
      </c>
      <c r="I328" s="14" t="s">
        <v>1169</v>
      </c>
      <c r="J328" s="14" t="s">
        <v>17681</v>
      </c>
    </row>
    <row r="329" spans="1:10" ht="121.5" x14ac:dyDescent="0.35">
      <c r="A329" s="8">
        <v>324</v>
      </c>
      <c r="B329" s="108" t="s">
        <v>4894</v>
      </c>
      <c r="C329" s="14" t="s">
        <v>1167</v>
      </c>
      <c r="D329" s="135">
        <v>18832</v>
      </c>
      <c r="E329" s="135">
        <v>18338</v>
      </c>
      <c r="F329" s="14" t="s">
        <v>37942</v>
      </c>
      <c r="G329" s="14" t="s">
        <v>4895</v>
      </c>
      <c r="H329" s="14" t="s">
        <v>4895</v>
      </c>
      <c r="I329" s="14" t="s">
        <v>1169</v>
      </c>
      <c r="J329" s="14" t="s">
        <v>17682</v>
      </c>
    </row>
    <row r="330" spans="1:10" ht="101.25" x14ac:dyDescent="0.35">
      <c r="A330" s="232">
        <v>325</v>
      </c>
      <c r="B330" s="108" t="s">
        <v>11502</v>
      </c>
      <c r="C330" s="14" t="s">
        <v>1167</v>
      </c>
      <c r="D330" s="135">
        <v>17500</v>
      </c>
      <c r="E330" s="135">
        <v>17500</v>
      </c>
      <c r="F330" s="14" t="s">
        <v>37942</v>
      </c>
      <c r="G330" s="14" t="s">
        <v>11503</v>
      </c>
      <c r="H330" s="14" t="s">
        <v>11503</v>
      </c>
      <c r="I330" s="14" t="s">
        <v>1169</v>
      </c>
      <c r="J330" s="14" t="s">
        <v>17683</v>
      </c>
    </row>
    <row r="331" spans="1:10" ht="60.75" x14ac:dyDescent="0.35">
      <c r="A331" s="8">
        <v>326</v>
      </c>
      <c r="B331" s="108" t="s">
        <v>17684</v>
      </c>
      <c r="C331" s="14" t="s">
        <v>928</v>
      </c>
      <c r="D331" s="135">
        <v>52000</v>
      </c>
      <c r="E331" s="135">
        <v>52000</v>
      </c>
      <c r="F331" s="14" t="s">
        <v>929</v>
      </c>
      <c r="G331" s="14" t="s">
        <v>17685</v>
      </c>
      <c r="H331" s="14" t="s">
        <v>17685</v>
      </c>
      <c r="I331" s="14" t="s">
        <v>931</v>
      </c>
      <c r="J331" s="14" t="s">
        <v>17686</v>
      </c>
    </row>
    <row r="332" spans="1:10" ht="81" x14ac:dyDescent="0.35">
      <c r="A332" s="232">
        <v>327</v>
      </c>
      <c r="B332" s="108" t="s">
        <v>3615</v>
      </c>
      <c r="C332" s="14" t="s">
        <v>928</v>
      </c>
      <c r="D332" s="135">
        <v>223050</v>
      </c>
      <c r="E332" s="135">
        <v>223050</v>
      </c>
      <c r="F332" s="14" t="s">
        <v>3616</v>
      </c>
      <c r="G332" s="14" t="s">
        <v>17687</v>
      </c>
      <c r="H332" s="14" t="s">
        <v>17687</v>
      </c>
      <c r="I332" s="14" t="s">
        <v>931</v>
      </c>
      <c r="J332" s="14" t="s">
        <v>17688</v>
      </c>
    </row>
    <row r="333" spans="1:10" ht="60.75" x14ac:dyDescent="0.35">
      <c r="A333" s="8">
        <v>328</v>
      </c>
      <c r="B333" s="108" t="s">
        <v>2418</v>
      </c>
      <c r="C333" s="14" t="s">
        <v>928</v>
      </c>
      <c r="D333" s="135">
        <v>6795</v>
      </c>
      <c r="E333" s="135">
        <v>6795</v>
      </c>
      <c r="F333" s="14" t="s">
        <v>929</v>
      </c>
      <c r="G333" s="14" t="s">
        <v>17689</v>
      </c>
      <c r="H333" s="14" t="s">
        <v>17689</v>
      </c>
      <c r="I333" s="14" t="s">
        <v>931</v>
      </c>
      <c r="J333" s="14" t="s">
        <v>17690</v>
      </c>
    </row>
    <row r="334" spans="1:10" ht="121.5" x14ac:dyDescent="0.35">
      <c r="A334" s="232">
        <v>329</v>
      </c>
      <c r="B334" s="108" t="s">
        <v>17691</v>
      </c>
      <c r="C334" s="14" t="s">
        <v>968</v>
      </c>
      <c r="D334" s="184">
        <v>6000000</v>
      </c>
      <c r="E334" s="184">
        <v>6000000</v>
      </c>
      <c r="F334" s="14" t="s">
        <v>626</v>
      </c>
      <c r="G334" s="14" t="s">
        <v>17692</v>
      </c>
      <c r="H334" s="14" t="s">
        <v>17693</v>
      </c>
      <c r="I334" s="14" t="s">
        <v>972</v>
      </c>
      <c r="J334" s="14" t="s">
        <v>17694</v>
      </c>
    </row>
    <row r="335" spans="1:10" ht="101.25" x14ac:dyDescent="0.35">
      <c r="A335" s="8">
        <v>330</v>
      </c>
      <c r="B335" s="108" t="s">
        <v>17695</v>
      </c>
      <c r="C335" s="14" t="s">
        <v>968</v>
      </c>
      <c r="D335" s="184">
        <v>345610</v>
      </c>
      <c r="E335" s="184">
        <v>345610</v>
      </c>
      <c r="F335" s="14" t="s">
        <v>969</v>
      </c>
      <c r="G335" s="14" t="s">
        <v>17696</v>
      </c>
      <c r="H335" s="14" t="s">
        <v>17697</v>
      </c>
      <c r="I335" s="14" t="s">
        <v>972</v>
      </c>
      <c r="J335" s="14" t="s">
        <v>17698</v>
      </c>
    </row>
    <row r="336" spans="1:10" ht="101.25" x14ac:dyDescent="0.35">
      <c r="A336" s="232">
        <v>331</v>
      </c>
      <c r="B336" s="108" t="s">
        <v>17699</v>
      </c>
      <c r="C336" s="14" t="s">
        <v>968</v>
      </c>
      <c r="D336" s="184">
        <v>1450000</v>
      </c>
      <c r="E336" s="184">
        <v>1450000</v>
      </c>
      <c r="F336" s="14" t="s">
        <v>626</v>
      </c>
      <c r="G336" s="14" t="s">
        <v>17700</v>
      </c>
      <c r="H336" s="14" t="s">
        <v>17701</v>
      </c>
      <c r="I336" s="14" t="s">
        <v>972</v>
      </c>
      <c r="J336" s="14" t="s">
        <v>17702</v>
      </c>
    </row>
    <row r="337" spans="1:10" ht="101.25" x14ac:dyDescent="0.35">
      <c r="A337" s="8">
        <v>332</v>
      </c>
      <c r="B337" s="108" t="s">
        <v>17703</v>
      </c>
      <c r="C337" s="14" t="s">
        <v>968</v>
      </c>
      <c r="D337" s="184">
        <v>498500</v>
      </c>
      <c r="E337" s="184">
        <v>498500</v>
      </c>
      <c r="F337" s="14" t="s">
        <v>969</v>
      </c>
      <c r="G337" s="14" t="s">
        <v>17704</v>
      </c>
      <c r="H337" s="14" t="s">
        <v>17705</v>
      </c>
      <c r="I337" s="14" t="s">
        <v>972</v>
      </c>
      <c r="J337" s="14" t="s">
        <v>17706</v>
      </c>
    </row>
    <row r="338" spans="1:10" ht="60.75" x14ac:dyDescent="0.35">
      <c r="A338" s="232">
        <v>333</v>
      </c>
      <c r="B338" s="16" t="s">
        <v>28141</v>
      </c>
      <c r="C338" s="111" t="s">
        <v>26822</v>
      </c>
      <c r="D338" s="19">
        <v>10800</v>
      </c>
      <c r="E338" s="19">
        <v>10800</v>
      </c>
      <c r="F338" s="18" t="s">
        <v>37942</v>
      </c>
      <c r="G338" s="18" t="s">
        <v>28142</v>
      </c>
      <c r="H338" s="18" t="s">
        <v>28143</v>
      </c>
      <c r="I338" s="261" t="s">
        <v>185</v>
      </c>
      <c r="J338" s="18" t="s">
        <v>28144</v>
      </c>
    </row>
    <row r="339" spans="1:10" ht="60.75" x14ac:dyDescent="0.35">
      <c r="A339" s="8">
        <v>334</v>
      </c>
      <c r="B339" s="16" t="s">
        <v>27142</v>
      </c>
      <c r="C339" s="111" t="s">
        <v>26822</v>
      </c>
      <c r="D339" s="19">
        <v>6000</v>
      </c>
      <c r="E339" s="19">
        <v>6000</v>
      </c>
      <c r="F339" s="18" t="s">
        <v>37942</v>
      </c>
      <c r="G339" s="18" t="s">
        <v>28145</v>
      </c>
      <c r="H339" s="18" t="s">
        <v>28146</v>
      </c>
      <c r="I339" s="261" t="s">
        <v>185</v>
      </c>
      <c r="J339" s="18" t="s">
        <v>28147</v>
      </c>
    </row>
    <row r="340" spans="1:10" ht="81" x14ac:dyDescent="0.35">
      <c r="A340" s="232">
        <v>335</v>
      </c>
      <c r="B340" s="16" t="s">
        <v>28148</v>
      </c>
      <c r="C340" s="111" t="s">
        <v>26822</v>
      </c>
      <c r="D340" s="19">
        <v>7190</v>
      </c>
      <c r="E340" s="19">
        <v>7090</v>
      </c>
      <c r="F340" s="18" t="s">
        <v>37942</v>
      </c>
      <c r="G340" s="18" t="s">
        <v>28149</v>
      </c>
      <c r="H340" s="18" t="s">
        <v>28150</v>
      </c>
      <c r="I340" s="261" t="s">
        <v>185</v>
      </c>
      <c r="J340" s="18" t="s">
        <v>28151</v>
      </c>
    </row>
    <row r="341" spans="1:10" ht="60.75" x14ac:dyDescent="0.35">
      <c r="A341" s="8">
        <v>336</v>
      </c>
      <c r="B341" s="16" t="s">
        <v>26832</v>
      </c>
      <c r="C341" s="111" t="s">
        <v>26822</v>
      </c>
      <c r="D341" s="19">
        <v>15140</v>
      </c>
      <c r="E341" s="19">
        <v>15140</v>
      </c>
      <c r="F341" s="18" t="s">
        <v>37942</v>
      </c>
      <c r="G341" s="18" t="s">
        <v>28152</v>
      </c>
      <c r="H341" s="18" t="s">
        <v>28152</v>
      </c>
      <c r="I341" s="261" t="s">
        <v>185</v>
      </c>
      <c r="J341" s="18" t="s">
        <v>28153</v>
      </c>
    </row>
    <row r="342" spans="1:10" ht="60.75" x14ac:dyDescent="0.35">
      <c r="A342" s="232">
        <v>337</v>
      </c>
      <c r="B342" s="16" t="s">
        <v>33756</v>
      </c>
      <c r="C342" s="18" t="s">
        <v>28712</v>
      </c>
      <c r="D342" s="19">
        <v>12600</v>
      </c>
      <c r="E342" s="19">
        <v>12600</v>
      </c>
      <c r="F342" s="18" t="s">
        <v>37942</v>
      </c>
      <c r="G342" s="18" t="s">
        <v>33757</v>
      </c>
      <c r="H342" s="18" t="s">
        <v>33757</v>
      </c>
      <c r="I342" s="18" t="s">
        <v>28714</v>
      </c>
      <c r="J342" s="18" t="s">
        <v>33758</v>
      </c>
    </row>
    <row r="343" spans="1:10" ht="60.75" x14ac:dyDescent="0.35">
      <c r="A343" s="8">
        <v>338</v>
      </c>
      <c r="B343" s="16" t="s">
        <v>33759</v>
      </c>
      <c r="C343" s="18" t="s">
        <v>28712</v>
      </c>
      <c r="D343" s="19">
        <v>4050</v>
      </c>
      <c r="E343" s="19">
        <v>4050</v>
      </c>
      <c r="F343" s="18" t="s">
        <v>37942</v>
      </c>
      <c r="G343" s="18" t="s">
        <v>33760</v>
      </c>
      <c r="H343" s="18" t="s">
        <v>33760</v>
      </c>
      <c r="I343" s="18" t="s">
        <v>28714</v>
      </c>
      <c r="J343" s="18" t="s">
        <v>33761</v>
      </c>
    </row>
    <row r="344" spans="1:10" ht="141.75" x14ac:dyDescent="0.35">
      <c r="A344" s="232">
        <v>339</v>
      </c>
      <c r="B344" s="16" t="s">
        <v>33762</v>
      </c>
      <c r="C344" s="18" t="s">
        <v>28712</v>
      </c>
      <c r="D344" s="19">
        <v>12300</v>
      </c>
      <c r="E344" s="19">
        <v>12300</v>
      </c>
      <c r="F344" s="18" t="s">
        <v>37942</v>
      </c>
      <c r="G344" s="18" t="s">
        <v>33763</v>
      </c>
      <c r="H344" s="18" t="s">
        <v>33763</v>
      </c>
      <c r="I344" s="18" t="s">
        <v>28714</v>
      </c>
      <c r="J344" s="18" t="s">
        <v>33764</v>
      </c>
    </row>
    <row r="345" spans="1:10" ht="60.75" x14ac:dyDescent="0.35">
      <c r="A345" s="8">
        <v>340</v>
      </c>
      <c r="B345" s="16" t="s">
        <v>33765</v>
      </c>
      <c r="C345" s="18" t="s">
        <v>28712</v>
      </c>
      <c r="D345" s="19">
        <v>32880</v>
      </c>
      <c r="E345" s="19">
        <v>32880</v>
      </c>
      <c r="F345" s="18" t="s">
        <v>37942</v>
      </c>
      <c r="G345" s="18" t="s">
        <v>33766</v>
      </c>
      <c r="H345" s="18" t="s">
        <v>33766</v>
      </c>
      <c r="I345" s="18" t="s">
        <v>28714</v>
      </c>
      <c r="J345" s="18" t="s">
        <v>33767</v>
      </c>
    </row>
    <row r="346" spans="1:10" ht="60.75" x14ac:dyDescent="0.35">
      <c r="A346" s="232">
        <v>341</v>
      </c>
      <c r="B346" s="16" t="s">
        <v>33768</v>
      </c>
      <c r="C346" s="18" t="s">
        <v>28712</v>
      </c>
      <c r="D346" s="19">
        <v>23240</v>
      </c>
      <c r="E346" s="19">
        <v>23240</v>
      </c>
      <c r="F346" s="18" t="s">
        <v>37942</v>
      </c>
      <c r="G346" s="18" t="s">
        <v>33769</v>
      </c>
      <c r="H346" s="18" t="s">
        <v>33769</v>
      </c>
      <c r="I346" s="18" t="s">
        <v>28714</v>
      </c>
      <c r="J346" s="18" t="s">
        <v>33770</v>
      </c>
    </row>
    <row r="347" spans="1:10" ht="60.75" x14ac:dyDescent="0.35">
      <c r="A347" s="8">
        <v>342</v>
      </c>
      <c r="B347" s="16" t="s">
        <v>33771</v>
      </c>
      <c r="C347" s="18" t="s">
        <v>28712</v>
      </c>
      <c r="D347" s="19">
        <v>20700</v>
      </c>
      <c r="E347" s="19">
        <v>20700</v>
      </c>
      <c r="F347" s="18" t="s">
        <v>37942</v>
      </c>
      <c r="G347" s="18" t="s">
        <v>33772</v>
      </c>
      <c r="H347" s="18" t="s">
        <v>33772</v>
      </c>
      <c r="I347" s="18" t="s">
        <v>28714</v>
      </c>
      <c r="J347" s="18" t="s">
        <v>33773</v>
      </c>
    </row>
    <row r="348" spans="1:10" ht="60.75" x14ac:dyDescent="0.35">
      <c r="A348" s="232">
        <v>343</v>
      </c>
      <c r="B348" s="16" t="s">
        <v>33774</v>
      </c>
      <c r="C348" s="18" t="s">
        <v>28712</v>
      </c>
      <c r="D348" s="19">
        <v>10640</v>
      </c>
      <c r="E348" s="19">
        <v>10640</v>
      </c>
      <c r="F348" s="18" t="s">
        <v>37942</v>
      </c>
      <c r="G348" s="18" t="s">
        <v>33775</v>
      </c>
      <c r="H348" s="18" t="s">
        <v>33775</v>
      </c>
      <c r="I348" s="18" t="s">
        <v>28714</v>
      </c>
      <c r="J348" s="18" t="s">
        <v>33776</v>
      </c>
    </row>
    <row r="349" spans="1:10" ht="60.75" x14ac:dyDescent="0.35">
      <c r="A349" s="8">
        <v>344</v>
      </c>
      <c r="B349" s="16" t="s">
        <v>33777</v>
      </c>
      <c r="C349" s="18" t="s">
        <v>28712</v>
      </c>
      <c r="D349" s="19">
        <v>12150</v>
      </c>
      <c r="E349" s="19">
        <v>12150</v>
      </c>
      <c r="F349" s="18" t="s">
        <v>37942</v>
      </c>
      <c r="G349" s="18" t="s">
        <v>30205</v>
      </c>
      <c r="H349" s="18" t="s">
        <v>30205</v>
      </c>
      <c r="I349" s="18" t="s">
        <v>28714</v>
      </c>
      <c r="J349" s="18" t="s">
        <v>33778</v>
      </c>
    </row>
    <row r="350" spans="1:10" ht="101.25" x14ac:dyDescent="0.35">
      <c r="A350" s="232">
        <v>345</v>
      </c>
      <c r="B350" s="16" t="s">
        <v>33779</v>
      </c>
      <c r="C350" s="18" t="s">
        <v>28712</v>
      </c>
      <c r="D350" s="19">
        <v>20600</v>
      </c>
      <c r="E350" s="19">
        <v>20600</v>
      </c>
      <c r="F350" s="18" t="s">
        <v>37942</v>
      </c>
      <c r="G350" s="18" t="s">
        <v>33780</v>
      </c>
      <c r="H350" s="18" t="s">
        <v>33780</v>
      </c>
      <c r="I350" s="18" t="s">
        <v>28714</v>
      </c>
      <c r="J350" s="18" t="s">
        <v>33781</v>
      </c>
    </row>
    <row r="351" spans="1:10" ht="101.25" x14ac:dyDescent="0.35">
      <c r="A351" s="8">
        <v>346</v>
      </c>
      <c r="B351" s="16" t="s">
        <v>33782</v>
      </c>
      <c r="C351" s="18" t="s">
        <v>28712</v>
      </c>
      <c r="D351" s="19">
        <v>39500</v>
      </c>
      <c r="E351" s="19">
        <v>39500</v>
      </c>
      <c r="F351" s="18" t="s">
        <v>37942</v>
      </c>
      <c r="G351" s="18" t="s">
        <v>33783</v>
      </c>
      <c r="H351" s="18" t="s">
        <v>33783</v>
      </c>
      <c r="I351" s="18" t="s">
        <v>28714</v>
      </c>
      <c r="J351" s="18" t="s">
        <v>33784</v>
      </c>
    </row>
    <row r="352" spans="1:10" ht="60.75" x14ac:dyDescent="0.35">
      <c r="A352" s="232">
        <v>347</v>
      </c>
      <c r="B352" s="16" t="s">
        <v>29447</v>
      </c>
      <c r="C352" s="18" t="s">
        <v>28712</v>
      </c>
      <c r="D352" s="19">
        <v>7520</v>
      </c>
      <c r="E352" s="19">
        <v>7520</v>
      </c>
      <c r="F352" s="18" t="s">
        <v>37942</v>
      </c>
      <c r="G352" s="18" t="s">
        <v>33785</v>
      </c>
      <c r="H352" s="18" t="s">
        <v>33785</v>
      </c>
      <c r="I352" s="18" t="s">
        <v>28714</v>
      </c>
      <c r="J352" s="18" t="s">
        <v>33786</v>
      </c>
    </row>
    <row r="353" spans="1:10" ht="60.75" x14ac:dyDescent="0.35">
      <c r="A353" s="8">
        <v>348</v>
      </c>
      <c r="B353" s="16" t="s">
        <v>33787</v>
      </c>
      <c r="C353" s="18" t="s">
        <v>28712</v>
      </c>
      <c r="D353" s="19">
        <v>10240</v>
      </c>
      <c r="E353" s="19">
        <v>10240</v>
      </c>
      <c r="F353" s="18" t="s">
        <v>37942</v>
      </c>
      <c r="G353" s="18" t="s">
        <v>33788</v>
      </c>
      <c r="H353" s="18" t="s">
        <v>33788</v>
      </c>
      <c r="I353" s="18" t="s">
        <v>28714</v>
      </c>
      <c r="J353" s="18" t="s">
        <v>33789</v>
      </c>
    </row>
    <row r="354" spans="1:10" ht="60.75" x14ac:dyDescent="0.35">
      <c r="A354" s="232">
        <v>349</v>
      </c>
      <c r="B354" s="16" t="s">
        <v>29334</v>
      </c>
      <c r="C354" s="18" t="s">
        <v>28712</v>
      </c>
      <c r="D354" s="19">
        <v>850</v>
      </c>
      <c r="E354" s="19">
        <v>850</v>
      </c>
      <c r="F354" s="18" t="s">
        <v>37942</v>
      </c>
      <c r="G354" s="18" t="s">
        <v>33790</v>
      </c>
      <c r="H354" s="18" t="s">
        <v>33790</v>
      </c>
      <c r="I354" s="18" t="s">
        <v>28714</v>
      </c>
      <c r="J354" s="18" t="s">
        <v>33791</v>
      </c>
    </row>
    <row r="355" spans="1:10" ht="60.75" x14ac:dyDescent="0.35">
      <c r="A355" s="8">
        <v>350</v>
      </c>
      <c r="B355" s="16" t="s">
        <v>29339</v>
      </c>
      <c r="C355" s="18" t="s">
        <v>28712</v>
      </c>
      <c r="D355" s="19">
        <v>12600</v>
      </c>
      <c r="E355" s="19">
        <v>12600</v>
      </c>
      <c r="F355" s="18" t="s">
        <v>37942</v>
      </c>
      <c r="G355" s="18" t="s">
        <v>33792</v>
      </c>
      <c r="H355" s="18" t="s">
        <v>33792</v>
      </c>
      <c r="I355" s="18" t="s">
        <v>28714</v>
      </c>
      <c r="J355" s="18" t="s">
        <v>33793</v>
      </c>
    </row>
    <row r="356" spans="1:10" ht="121.5" x14ac:dyDescent="0.35">
      <c r="A356" s="232">
        <v>351</v>
      </c>
      <c r="B356" s="16" t="s">
        <v>28828</v>
      </c>
      <c r="C356" s="18" t="s">
        <v>28712</v>
      </c>
      <c r="D356" s="19">
        <v>2700</v>
      </c>
      <c r="E356" s="19">
        <v>2700</v>
      </c>
      <c r="F356" s="18" t="s">
        <v>37942</v>
      </c>
      <c r="G356" s="18" t="s">
        <v>29294</v>
      </c>
      <c r="H356" s="18" t="s">
        <v>29294</v>
      </c>
      <c r="I356" s="18" t="s">
        <v>28714</v>
      </c>
      <c r="J356" s="18" t="s">
        <v>33794</v>
      </c>
    </row>
    <row r="357" spans="1:10" ht="121.5" x14ac:dyDescent="0.35">
      <c r="A357" s="8">
        <v>352</v>
      </c>
      <c r="B357" s="16" t="s">
        <v>36542</v>
      </c>
      <c r="C357" s="110" t="s">
        <v>36278</v>
      </c>
      <c r="D357" s="19">
        <v>3000</v>
      </c>
      <c r="E357" s="19">
        <v>3000</v>
      </c>
      <c r="F357" s="18" t="s">
        <v>37942</v>
      </c>
      <c r="G357" s="18" t="s">
        <v>36541</v>
      </c>
      <c r="H357" s="18" t="s">
        <v>36541</v>
      </c>
      <c r="I357" s="8" t="s">
        <v>972</v>
      </c>
      <c r="J357" s="18" t="s">
        <v>36543</v>
      </c>
    </row>
    <row r="358" spans="1:10" ht="60.75" x14ac:dyDescent="0.35">
      <c r="A358" s="232">
        <v>353</v>
      </c>
      <c r="B358" s="12" t="s">
        <v>40718</v>
      </c>
      <c r="C358" s="8" t="s">
        <v>40579</v>
      </c>
      <c r="D358" s="109">
        <v>14000</v>
      </c>
      <c r="E358" s="109">
        <v>14000</v>
      </c>
      <c r="F358" s="8" t="s">
        <v>938</v>
      </c>
      <c r="G358" s="9" t="s">
        <v>40719</v>
      </c>
      <c r="H358" s="9" t="s">
        <v>40719</v>
      </c>
      <c r="I358" s="8" t="s">
        <v>185</v>
      </c>
      <c r="J358" s="8" t="s">
        <v>40722</v>
      </c>
    </row>
    <row r="359" spans="1:10" ht="60.75" x14ac:dyDescent="0.35">
      <c r="A359" s="8">
        <v>354</v>
      </c>
      <c r="B359" s="12" t="s">
        <v>40720</v>
      </c>
      <c r="C359" s="8" t="s">
        <v>40579</v>
      </c>
      <c r="D359" s="109">
        <v>169600</v>
      </c>
      <c r="E359" s="109">
        <v>169600</v>
      </c>
      <c r="F359" s="8" t="s">
        <v>938</v>
      </c>
      <c r="G359" s="9" t="s">
        <v>40721</v>
      </c>
      <c r="H359" s="9" t="s">
        <v>40721</v>
      </c>
      <c r="I359" s="8" t="s">
        <v>185</v>
      </c>
      <c r="J359" s="8" t="s">
        <v>40723</v>
      </c>
    </row>
    <row r="360" spans="1:10" ht="60.75" x14ac:dyDescent="0.35">
      <c r="A360" s="232">
        <v>355</v>
      </c>
      <c r="B360" s="16" t="s">
        <v>32841</v>
      </c>
      <c r="C360" s="18" t="s">
        <v>28712</v>
      </c>
      <c r="D360" s="19">
        <v>6000</v>
      </c>
      <c r="E360" s="19">
        <v>6000</v>
      </c>
      <c r="F360" s="18" t="s">
        <v>37942</v>
      </c>
      <c r="G360" s="18" t="s">
        <v>33795</v>
      </c>
      <c r="H360" s="18" t="s">
        <v>33795</v>
      </c>
      <c r="I360" s="18" t="s">
        <v>28714</v>
      </c>
      <c r="J360" s="18" t="s">
        <v>33796</v>
      </c>
    </row>
    <row r="361" spans="1:10" ht="60.75" x14ac:dyDescent="0.35">
      <c r="A361" s="8">
        <v>356</v>
      </c>
      <c r="B361" s="16" t="s">
        <v>33797</v>
      </c>
      <c r="C361" s="18" t="s">
        <v>28712</v>
      </c>
      <c r="D361" s="19">
        <v>28900</v>
      </c>
      <c r="E361" s="19">
        <v>28900</v>
      </c>
      <c r="F361" s="18" t="s">
        <v>37942</v>
      </c>
      <c r="G361" s="18" t="s">
        <v>33798</v>
      </c>
      <c r="H361" s="18" t="s">
        <v>33798</v>
      </c>
      <c r="I361" s="18" t="s">
        <v>28714</v>
      </c>
      <c r="J361" s="18" t="s">
        <v>33799</v>
      </c>
    </row>
    <row r="362" spans="1:10" ht="60.75" x14ac:dyDescent="0.35">
      <c r="A362" s="232">
        <v>357</v>
      </c>
      <c r="B362" s="16" t="s">
        <v>33797</v>
      </c>
      <c r="C362" s="18" t="s">
        <v>28712</v>
      </c>
      <c r="D362" s="19">
        <v>23500</v>
      </c>
      <c r="E362" s="19">
        <v>23500</v>
      </c>
      <c r="F362" s="18" t="s">
        <v>37942</v>
      </c>
      <c r="G362" s="18" t="s">
        <v>33800</v>
      </c>
      <c r="H362" s="18" t="s">
        <v>33800</v>
      </c>
      <c r="I362" s="18" t="s">
        <v>28714</v>
      </c>
      <c r="J362" s="18" t="s">
        <v>33801</v>
      </c>
    </row>
    <row r="363" spans="1:10" ht="60.75" x14ac:dyDescent="0.35">
      <c r="A363" s="8">
        <v>358</v>
      </c>
      <c r="B363" s="16" t="s">
        <v>33797</v>
      </c>
      <c r="C363" s="18" t="s">
        <v>28712</v>
      </c>
      <c r="D363" s="19">
        <v>43000</v>
      </c>
      <c r="E363" s="19">
        <v>43000</v>
      </c>
      <c r="F363" s="18" t="s">
        <v>37942</v>
      </c>
      <c r="G363" s="18" t="s">
        <v>33802</v>
      </c>
      <c r="H363" s="18" t="s">
        <v>33802</v>
      </c>
      <c r="I363" s="18" t="s">
        <v>28714</v>
      </c>
      <c r="J363" s="18" t="s">
        <v>33803</v>
      </c>
    </row>
    <row r="364" spans="1:10" ht="60.75" x14ac:dyDescent="0.35">
      <c r="A364" s="232">
        <v>359</v>
      </c>
      <c r="B364" s="16" t="s">
        <v>33797</v>
      </c>
      <c r="C364" s="18" t="s">
        <v>28712</v>
      </c>
      <c r="D364" s="19">
        <v>53000</v>
      </c>
      <c r="E364" s="19">
        <v>53000</v>
      </c>
      <c r="F364" s="18" t="s">
        <v>37942</v>
      </c>
      <c r="G364" s="18" t="s">
        <v>33804</v>
      </c>
      <c r="H364" s="18" t="s">
        <v>33804</v>
      </c>
      <c r="I364" s="18" t="s">
        <v>28714</v>
      </c>
      <c r="J364" s="18" t="s">
        <v>33805</v>
      </c>
    </row>
    <row r="365" spans="1:10" ht="60.75" x14ac:dyDescent="0.35">
      <c r="A365" s="8">
        <v>360</v>
      </c>
      <c r="B365" s="16" t="s">
        <v>28154</v>
      </c>
      <c r="C365" s="111" t="s">
        <v>26822</v>
      </c>
      <c r="D365" s="19">
        <v>34000</v>
      </c>
      <c r="E365" s="19">
        <v>34000</v>
      </c>
      <c r="F365" s="18" t="s">
        <v>37942</v>
      </c>
      <c r="G365" s="18" t="s">
        <v>28155</v>
      </c>
      <c r="H365" s="18" t="s">
        <v>28155</v>
      </c>
      <c r="I365" s="261" t="s">
        <v>185</v>
      </c>
      <c r="J365" s="18" t="s">
        <v>28156</v>
      </c>
    </row>
    <row r="366" spans="1:10" ht="101.25" x14ac:dyDescent="0.35">
      <c r="A366" s="232">
        <v>361</v>
      </c>
      <c r="B366" s="16" t="s">
        <v>28157</v>
      </c>
      <c r="C366" s="111" t="s">
        <v>26822</v>
      </c>
      <c r="D366" s="19">
        <v>15000</v>
      </c>
      <c r="E366" s="19">
        <v>15000</v>
      </c>
      <c r="F366" s="18" t="s">
        <v>37942</v>
      </c>
      <c r="G366" s="18" t="s">
        <v>28158</v>
      </c>
      <c r="H366" s="18" t="s">
        <v>28158</v>
      </c>
      <c r="I366" s="261" t="s">
        <v>185</v>
      </c>
      <c r="J366" s="18" t="s">
        <v>28159</v>
      </c>
    </row>
    <row r="367" spans="1:10" ht="60.75" x14ac:dyDescent="0.35">
      <c r="A367" s="8">
        <v>362</v>
      </c>
      <c r="B367" s="124" t="s">
        <v>17707</v>
      </c>
      <c r="C367" s="114" t="s">
        <v>949</v>
      </c>
      <c r="D367" s="132">
        <v>17379</v>
      </c>
      <c r="E367" s="134">
        <v>17379</v>
      </c>
      <c r="F367" s="114" t="s">
        <v>938</v>
      </c>
      <c r="G367" s="114" t="s">
        <v>17708</v>
      </c>
      <c r="H367" s="114" t="s">
        <v>17708</v>
      </c>
      <c r="I367" s="115" t="s">
        <v>951</v>
      </c>
      <c r="J367" s="116" t="s">
        <v>17709</v>
      </c>
    </row>
    <row r="368" spans="1:10" ht="60.75" x14ac:dyDescent="0.35">
      <c r="A368" s="232">
        <v>363</v>
      </c>
      <c r="B368" s="124" t="s">
        <v>17710</v>
      </c>
      <c r="C368" s="114" t="s">
        <v>949</v>
      </c>
      <c r="D368" s="132">
        <v>36000</v>
      </c>
      <c r="E368" s="132">
        <v>36000</v>
      </c>
      <c r="F368" s="114" t="s">
        <v>938</v>
      </c>
      <c r="G368" s="114" t="s">
        <v>17711</v>
      </c>
      <c r="H368" s="114" t="s">
        <v>17711</v>
      </c>
      <c r="I368" s="115" t="s">
        <v>951</v>
      </c>
      <c r="J368" s="116" t="s">
        <v>17712</v>
      </c>
    </row>
    <row r="369" spans="1:10" ht="60.75" x14ac:dyDescent="0.35">
      <c r="A369" s="8">
        <v>364</v>
      </c>
      <c r="B369" s="124" t="s">
        <v>17713</v>
      </c>
      <c r="C369" s="114" t="s">
        <v>949</v>
      </c>
      <c r="D369" s="132">
        <v>1100</v>
      </c>
      <c r="E369" s="132">
        <v>1100</v>
      </c>
      <c r="F369" s="114" t="s">
        <v>938</v>
      </c>
      <c r="G369" s="114" t="s">
        <v>17714</v>
      </c>
      <c r="H369" s="114" t="s">
        <v>17714</v>
      </c>
      <c r="I369" s="115" t="s">
        <v>951</v>
      </c>
      <c r="J369" s="116" t="s">
        <v>17715</v>
      </c>
    </row>
    <row r="370" spans="1:10" ht="60.75" x14ac:dyDescent="0.35">
      <c r="A370" s="232">
        <v>365</v>
      </c>
      <c r="B370" s="124" t="s">
        <v>17716</v>
      </c>
      <c r="C370" s="114" t="s">
        <v>949</v>
      </c>
      <c r="D370" s="132">
        <v>399720</v>
      </c>
      <c r="E370" s="132">
        <v>399720</v>
      </c>
      <c r="F370" s="114" t="s">
        <v>938</v>
      </c>
      <c r="G370" s="114" t="s">
        <v>17717</v>
      </c>
      <c r="H370" s="114" t="s">
        <v>17717</v>
      </c>
      <c r="I370" s="115" t="s">
        <v>951</v>
      </c>
      <c r="J370" s="116" t="s">
        <v>17718</v>
      </c>
    </row>
    <row r="371" spans="1:10" ht="81" x14ac:dyDescent="0.35">
      <c r="A371" s="8">
        <v>366</v>
      </c>
      <c r="B371" s="124" t="s">
        <v>17719</v>
      </c>
      <c r="C371" s="114" t="s">
        <v>949</v>
      </c>
      <c r="D371" s="132">
        <v>480</v>
      </c>
      <c r="E371" s="132">
        <v>480</v>
      </c>
      <c r="F371" s="114" t="s">
        <v>938</v>
      </c>
      <c r="G371" s="114" t="s">
        <v>17720</v>
      </c>
      <c r="H371" s="114" t="s">
        <v>17720</v>
      </c>
      <c r="I371" s="115" t="s">
        <v>951</v>
      </c>
      <c r="J371" s="116" t="s">
        <v>17721</v>
      </c>
    </row>
    <row r="372" spans="1:10" ht="81" x14ac:dyDescent="0.35">
      <c r="A372" s="232">
        <v>367</v>
      </c>
      <c r="B372" s="124" t="s">
        <v>17722</v>
      </c>
      <c r="C372" s="114" t="s">
        <v>949</v>
      </c>
      <c r="D372" s="132">
        <v>348560</v>
      </c>
      <c r="E372" s="134">
        <v>348560</v>
      </c>
      <c r="F372" s="114" t="s">
        <v>938</v>
      </c>
      <c r="G372" s="114" t="s">
        <v>17723</v>
      </c>
      <c r="H372" s="114" t="s">
        <v>17723</v>
      </c>
      <c r="I372" s="115" t="s">
        <v>951</v>
      </c>
      <c r="J372" s="116" t="s">
        <v>17724</v>
      </c>
    </row>
    <row r="373" spans="1:10" ht="101.25" x14ac:dyDescent="0.35">
      <c r="A373" s="8">
        <v>368</v>
      </c>
      <c r="B373" s="108" t="s">
        <v>17725</v>
      </c>
      <c r="C373" s="14" t="s">
        <v>838</v>
      </c>
      <c r="D373" s="139">
        <v>4400</v>
      </c>
      <c r="E373" s="139">
        <v>4400</v>
      </c>
      <c r="F373" s="14" t="s">
        <v>37942</v>
      </c>
      <c r="G373" s="14" t="s">
        <v>17726</v>
      </c>
      <c r="H373" s="14" t="s">
        <v>17726</v>
      </c>
      <c r="I373" s="14" t="s">
        <v>840</v>
      </c>
      <c r="J373" s="121" t="s">
        <v>17727</v>
      </c>
    </row>
    <row r="374" spans="1:10" ht="101.25" x14ac:dyDescent="0.35">
      <c r="A374" s="232">
        <v>369</v>
      </c>
      <c r="B374" s="108" t="s">
        <v>17728</v>
      </c>
      <c r="C374" s="14" t="s">
        <v>838</v>
      </c>
      <c r="D374" s="139">
        <v>5050</v>
      </c>
      <c r="E374" s="139">
        <v>5050</v>
      </c>
      <c r="F374" s="14" t="s">
        <v>37942</v>
      </c>
      <c r="G374" s="14" t="s">
        <v>17729</v>
      </c>
      <c r="H374" s="14" t="s">
        <v>17729</v>
      </c>
      <c r="I374" s="14" t="s">
        <v>840</v>
      </c>
      <c r="J374" s="121" t="s">
        <v>17730</v>
      </c>
    </row>
    <row r="375" spans="1:10" ht="101.25" x14ac:dyDescent="0.35">
      <c r="A375" s="8">
        <v>370</v>
      </c>
      <c r="B375" s="108" t="s">
        <v>17731</v>
      </c>
      <c r="C375" s="14" t="s">
        <v>838</v>
      </c>
      <c r="D375" s="139">
        <v>31971.599999999999</v>
      </c>
      <c r="E375" s="139">
        <v>31971.599999999999</v>
      </c>
      <c r="F375" s="14" t="s">
        <v>37942</v>
      </c>
      <c r="G375" s="14" t="s">
        <v>17732</v>
      </c>
      <c r="H375" s="14" t="s">
        <v>17732</v>
      </c>
      <c r="I375" s="14" t="s">
        <v>840</v>
      </c>
      <c r="J375" s="121" t="s">
        <v>17733</v>
      </c>
    </row>
    <row r="376" spans="1:10" ht="101.25" x14ac:dyDescent="0.35">
      <c r="A376" s="232">
        <v>371</v>
      </c>
      <c r="B376" s="108" t="s">
        <v>6929</v>
      </c>
      <c r="C376" s="14" t="s">
        <v>838</v>
      </c>
      <c r="D376" s="139">
        <v>17955</v>
      </c>
      <c r="E376" s="139">
        <v>17955</v>
      </c>
      <c r="F376" s="14" t="s">
        <v>37942</v>
      </c>
      <c r="G376" s="14" t="s">
        <v>17734</v>
      </c>
      <c r="H376" s="14" t="s">
        <v>17734</v>
      </c>
      <c r="I376" s="14" t="s">
        <v>840</v>
      </c>
      <c r="J376" s="121" t="s">
        <v>17735</v>
      </c>
    </row>
    <row r="377" spans="1:10" ht="101.25" x14ac:dyDescent="0.35">
      <c r="A377" s="8">
        <v>372</v>
      </c>
      <c r="B377" s="108" t="s">
        <v>5768</v>
      </c>
      <c r="C377" s="14" t="s">
        <v>838</v>
      </c>
      <c r="D377" s="139">
        <v>12000</v>
      </c>
      <c r="E377" s="139">
        <v>12000</v>
      </c>
      <c r="F377" s="14" t="s">
        <v>37942</v>
      </c>
      <c r="G377" s="14" t="s">
        <v>17736</v>
      </c>
      <c r="H377" s="14" t="s">
        <v>17736</v>
      </c>
      <c r="I377" s="14" t="s">
        <v>840</v>
      </c>
      <c r="J377" s="121" t="s">
        <v>17737</v>
      </c>
    </row>
    <row r="378" spans="1:10" ht="101.25" x14ac:dyDescent="0.35">
      <c r="A378" s="232">
        <v>373</v>
      </c>
      <c r="B378" s="108" t="s">
        <v>4776</v>
      </c>
      <c r="C378" s="14" t="s">
        <v>838</v>
      </c>
      <c r="D378" s="139">
        <v>24000</v>
      </c>
      <c r="E378" s="139">
        <v>24000</v>
      </c>
      <c r="F378" s="14" t="s">
        <v>37942</v>
      </c>
      <c r="G378" s="14" t="s">
        <v>17738</v>
      </c>
      <c r="H378" s="14" t="s">
        <v>17738</v>
      </c>
      <c r="I378" s="14" t="s">
        <v>840</v>
      </c>
      <c r="J378" s="121" t="s">
        <v>17739</v>
      </c>
    </row>
    <row r="379" spans="1:10" ht="101.25" x14ac:dyDescent="0.35">
      <c r="A379" s="8">
        <v>374</v>
      </c>
      <c r="B379" s="108" t="s">
        <v>4770</v>
      </c>
      <c r="C379" s="14" t="s">
        <v>838</v>
      </c>
      <c r="D379" s="139">
        <v>9621.44</v>
      </c>
      <c r="E379" s="139">
        <v>9621.44</v>
      </c>
      <c r="F379" s="14" t="s">
        <v>37942</v>
      </c>
      <c r="G379" s="14" t="s">
        <v>17740</v>
      </c>
      <c r="H379" s="14" t="s">
        <v>17740</v>
      </c>
      <c r="I379" s="14" t="s">
        <v>840</v>
      </c>
      <c r="J379" s="121" t="s">
        <v>17741</v>
      </c>
    </row>
    <row r="380" spans="1:10" ht="101.25" x14ac:dyDescent="0.35">
      <c r="A380" s="232">
        <v>375</v>
      </c>
      <c r="B380" s="108" t="s">
        <v>4776</v>
      </c>
      <c r="C380" s="14" t="s">
        <v>838</v>
      </c>
      <c r="D380" s="139">
        <v>12750</v>
      </c>
      <c r="E380" s="139">
        <v>12750</v>
      </c>
      <c r="F380" s="14" t="s">
        <v>37942</v>
      </c>
      <c r="G380" s="14" t="s">
        <v>17742</v>
      </c>
      <c r="H380" s="14" t="s">
        <v>17742</v>
      </c>
      <c r="I380" s="14" t="s">
        <v>840</v>
      </c>
      <c r="J380" s="121" t="s">
        <v>17743</v>
      </c>
    </row>
    <row r="381" spans="1:10" ht="101.25" x14ac:dyDescent="0.35">
      <c r="A381" s="8">
        <v>376</v>
      </c>
      <c r="B381" s="108" t="s">
        <v>5477</v>
      </c>
      <c r="C381" s="14" t="s">
        <v>838</v>
      </c>
      <c r="D381" s="139">
        <v>11850</v>
      </c>
      <c r="E381" s="139">
        <v>11850</v>
      </c>
      <c r="F381" s="14" t="s">
        <v>37942</v>
      </c>
      <c r="G381" s="14" t="s">
        <v>9475</v>
      </c>
      <c r="H381" s="14" t="s">
        <v>9475</v>
      </c>
      <c r="I381" s="14" t="s">
        <v>840</v>
      </c>
      <c r="J381" s="121" t="s">
        <v>17744</v>
      </c>
    </row>
    <row r="382" spans="1:10" ht="101.25" x14ac:dyDescent="0.35">
      <c r="A382" s="232">
        <v>377</v>
      </c>
      <c r="B382" s="108" t="s">
        <v>8171</v>
      </c>
      <c r="C382" s="14" t="s">
        <v>838</v>
      </c>
      <c r="D382" s="139">
        <v>19850</v>
      </c>
      <c r="E382" s="139">
        <v>19850</v>
      </c>
      <c r="F382" s="14" t="s">
        <v>37942</v>
      </c>
      <c r="G382" s="14" t="s">
        <v>17745</v>
      </c>
      <c r="H382" s="14" t="s">
        <v>17745</v>
      </c>
      <c r="I382" s="14" t="s">
        <v>840</v>
      </c>
      <c r="J382" s="121" t="s">
        <v>17746</v>
      </c>
    </row>
    <row r="383" spans="1:10" ht="101.25" x14ac:dyDescent="0.35">
      <c r="A383" s="8">
        <v>378</v>
      </c>
      <c r="B383" s="108" t="s">
        <v>5485</v>
      </c>
      <c r="C383" s="14" t="s">
        <v>838</v>
      </c>
      <c r="D383" s="139">
        <v>54450</v>
      </c>
      <c r="E383" s="139">
        <v>54450</v>
      </c>
      <c r="F383" s="14" t="s">
        <v>37942</v>
      </c>
      <c r="G383" s="14" t="s">
        <v>17747</v>
      </c>
      <c r="H383" s="14" t="s">
        <v>17747</v>
      </c>
      <c r="I383" s="14" t="s">
        <v>840</v>
      </c>
      <c r="J383" s="121" t="s">
        <v>17748</v>
      </c>
    </row>
    <row r="384" spans="1:10" ht="101.25" x14ac:dyDescent="0.35">
      <c r="A384" s="232">
        <v>379</v>
      </c>
      <c r="B384" s="108" t="s">
        <v>5485</v>
      </c>
      <c r="C384" s="14" t="s">
        <v>838</v>
      </c>
      <c r="D384" s="139">
        <v>6000</v>
      </c>
      <c r="E384" s="139">
        <v>6000</v>
      </c>
      <c r="F384" s="14" t="s">
        <v>37942</v>
      </c>
      <c r="G384" s="14" t="s">
        <v>17749</v>
      </c>
      <c r="H384" s="14" t="s">
        <v>17749</v>
      </c>
      <c r="I384" s="14" t="s">
        <v>840</v>
      </c>
      <c r="J384" s="121" t="s">
        <v>17750</v>
      </c>
    </row>
    <row r="385" spans="1:10" ht="101.25" x14ac:dyDescent="0.35">
      <c r="A385" s="8">
        <v>380</v>
      </c>
      <c r="B385" s="108" t="s">
        <v>6908</v>
      </c>
      <c r="C385" s="14" t="s">
        <v>838</v>
      </c>
      <c r="D385" s="139">
        <v>32250</v>
      </c>
      <c r="E385" s="139">
        <v>32250</v>
      </c>
      <c r="F385" s="14" t="s">
        <v>37942</v>
      </c>
      <c r="G385" s="14" t="s">
        <v>17751</v>
      </c>
      <c r="H385" s="14" t="s">
        <v>17751</v>
      </c>
      <c r="I385" s="14" t="s">
        <v>840</v>
      </c>
      <c r="J385" s="121" t="s">
        <v>17752</v>
      </c>
    </row>
    <row r="386" spans="1:10" ht="101.25" x14ac:dyDescent="0.35">
      <c r="A386" s="232">
        <v>381</v>
      </c>
      <c r="B386" s="108" t="s">
        <v>6911</v>
      </c>
      <c r="C386" s="14" t="s">
        <v>838</v>
      </c>
      <c r="D386" s="139">
        <v>21191.7</v>
      </c>
      <c r="E386" s="139">
        <v>21191.7</v>
      </c>
      <c r="F386" s="14" t="s">
        <v>37942</v>
      </c>
      <c r="G386" s="14" t="s">
        <v>17753</v>
      </c>
      <c r="H386" s="14" t="s">
        <v>17753</v>
      </c>
      <c r="I386" s="14" t="s">
        <v>840</v>
      </c>
      <c r="J386" s="121" t="s">
        <v>17754</v>
      </c>
    </row>
    <row r="387" spans="1:10" ht="101.25" x14ac:dyDescent="0.35">
      <c r="A387" s="8">
        <v>382</v>
      </c>
      <c r="B387" s="108" t="s">
        <v>8873</v>
      </c>
      <c r="C387" s="14" t="s">
        <v>838</v>
      </c>
      <c r="D387" s="139">
        <v>52820</v>
      </c>
      <c r="E387" s="139">
        <v>52820</v>
      </c>
      <c r="F387" s="14" t="s">
        <v>37942</v>
      </c>
      <c r="G387" s="14" t="s">
        <v>17755</v>
      </c>
      <c r="H387" s="14" t="s">
        <v>17755</v>
      </c>
      <c r="I387" s="14" t="s">
        <v>840</v>
      </c>
      <c r="J387" s="121" t="s">
        <v>17756</v>
      </c>
    </row>
    <row r="388" spans="1:10" ht="101.25" x14ac:dyDescent="0.35">
      <c r="A388" s="232">
        <v>383</v>
      </c>
      <c r="B388" s="108" t="s">
        <v>6926</v>
      </c>
      <c r="C388" s="14" t="s">
        <v>838</v>
      </c>
      <c r="D388" s="139">
        <v>57887</v>
      </c>
      <c r="E388" s="139">
        <v>57887</v>
      </c>
      <c r="F388" s="14" t="s">
        <v>37942</v>
      </c>
      <c r="G388" s="14" t="s">
        <v>17757</v>
      </c>
      <c r="H388" s="14" t="s">
        <v>17757</v>
      </c>
      <c r="I388" s="14" t="s">
        <v>840</v>
      </c>
      <c r="J388" s="121" t="s">
        <v>17758</v>
      </c>
    </row>
    <row r="389" spans="1:10" ht="101.25" x14ac:dyDescent="0.35">
      <c r="A389" s="8">
        <v>384</v>
      </c>
      <c r="B389" s="108" t="s">
        <v>7898</v>
      </c>
      <c r="C389" s="14" t="s">
        <v>838</v>
      </c>
      <c r="D389" s="139">
        <v>32060</v>
      </c>
      <c r="E389" s="139">
        <v>32060</v>
      </c>
      <c r="F389" s="14" t="s">
        <v>37942</v>
      </c>
      <c r="G389" s="14" t="s">
        <v>17759</v>
      </c>
      <c r="H389" s="14" t="s">
        <v>17759</v>
      </c>
      <c r="I389" s="14" t="s">
        <v>840</v>
      </c>
      <c r="J389" s="121" t="s">
        <v>17760</v>
      </c>
    </row>
    <row r="390" spans="1:10" ht="101.25" x14ac:dyDescent="0.35">
      <c r="A390" s="232">
        <v>385</v>
      </c>
      <c r="B390" s="108" t="s">
        <v>17761</v>
      </c>
      <c r="C390" s="14" t="s">
        <v>838</v>
      </c>
      <c r="D390" s="139">
        <v>48470</v>
      </c>
      <c r="E390" s="139">
        <v>48470</v>
      </c>
      <c r="F390" s="14" t="s">
        <v>37942</v>
      </c>
      <c r="G390" s="14" t="s">
        <v>17762</v>
      </c>
      <c r="H390" s="14" t="s">
        <v>17762</v>
      </c>
      <c r="I390" s="14" t="s">
        <v>840</v>
      </c>
      <c r="J390" s="121" t="s">
        <v>17763</v>
      </c>
    </row>
    <row r="391" spans="1:10" ht="141.75" x14ac:dyDescent="0.35">
      <c r="A391" s="8">
        <v>386</v>
      </c>
      <c r="B391" s="415" t="s">
        <v>40450</v>
      </c>
      <c r="C391" s="8" t="s">
        <v>40257</v>
      </c>
      <c r="D391" s="137">
        <v>20000</v>
      </c>
      <c r="E391" s="137">
        <v>20000</v>
      </c>
      <c r="F391" s="163" t="s">
        <v>33</v>
      </c>
      <c r="G391" s="8" t="s">
        <v>40452</v>
      </c>
      <c r="H391" s="8" t="s">
        <v>40451</v>
      </c>
      <c r="I391" s="163" t="s">
        <v>40267</v>
      </c>
      <c r="J391" s="8" t="s">
        <v>40449</v>
      </c>
    </row>
    <row r="392" spans="1:10" ht="40.5" x14ac:dyDescent="0.35">
      <c r="A392" s="232">
        <v>387</v>
      </c>
      <c r="B392" s="108" t="s">
        <v>7737</v>
      </c>
      <c r="C392" s="14" t="s">
        <v>36749</v>
      </c>
      <c r="D392" s="197">
        <v>5465</v>
      </c>
      <c r="E392" s="197">
        <f t="shared" ref="E392:E395" si="6">D392</f>
        <v>5465</v>
      </c>
      <c r="F392" s="14" t="s">
        <v>33</v>
      </c>
      <c r="G392" s="14" t="s">
        <v>38163</v>
      </c>
      <c r="H392" s="14" t="str">
        <f t="shared" ref="H392:H395" si="7">G392</f>
        <v>รุ่งเรืองทรัพย์ 5,465.00 บาท</v>
      </c>
      <c r="I392" s="14" t="s">
        <v>1058</v>
      </c>
      <c r="J392" s="14" t="s">
        <v>38168</v>
      </c>
    </row>
    <row r="393" spans="1:10" ht="60.75" x14ac:dyDescent="0.35">
      <c r="A393" s="8">
        <v>388</v>
      </c>
      <c r="B393" s="108" t="s">
        <v>38128</v>
      </c>
      <c r="C393" s="14" t="s">
        <v>36749</v>
      </c>
      <c r="D393" s="197">
        <v>9416</v>
      </c>
      <c r="E393" s="197">
        <f t="shared" si="6"/>
        <v>9416</v>
      </c>
      <c r="F393" s="14" t="s">
        <v>33</v>
      </c>
      <c r="G393" s="14" t="s">
        <v>38164</v>
      </c>
      <c r="H393" s="14" t="str">
        <f t="shared" si="7"/>
        <v>บริษัท โอเชี่ยนเมด จำกัด 9,416.00 บาท</v>
      </c>
      <c r="I393" s="14" t="s">
        <v>1058</v>
      </c>
      <c r="J393" s="14" t="s">
        <v>38169</v>
      </c>
    </row>
    <row r="394" spans="1:10" ht="60.75" x14ac:dyDescent="0.35">
      <c r="A394" s="232">
        <v>389</v>
      </c>
      <c r="B394" s="108" t="s">
        <v>38165</v>
      </c>
      <c r="C394" s="14" t="s">
        <v>36749</v>
      </c>
      <c r="D394" s="197">
        <v>9675</v>
      </c>
      <c r="E394" s="197">
        <f t="shared" si="6"/>
        <v>9675</v>
      </c>
      <c r="F394" s="14" t="s">
        <v>33</v>
      </c>
      <c r="G394" s="14" t="s">
        <v>38166</v>
      </c>
      <c r="H394" s="14" t="str">
        <f t="shared" si="7"/>
        <v>บริษัท เอ เอส ไซน์ จำกัด 9,675.00 บาท</v>
      </c>
      <c r="I394" s="14" t="s">
        <v>1058</v>
      </c>
      <c r="J394" s="14" t="s">
        <v>38170</v>
      </c>
    </row>
    <row r="395" spans="1:10" ht="60.75" x14ac:dyDescent="0.35">
      <c r="A395" s="8">
        <v>390</v>
      </c>
      <c r="B395" s="108" t="s">
        <v>8718</v>
      </c>
      <c r="C395" s="14" t="s">
        <v>36749</v>
      </c>
      <c r="D395" s="197">
        <v>14418.48</v>
      </c>
      <c r="E395" s="197">
        <f t="shared" si="6"/>
        <v>14418.48</v>
      </c>
      <c r="F395" s="14" t="s">
        <v>33</v>
      </c>
      <c r="G395" s="14" t="s">
        <v>38167</v>
      </c>
      <c r="H395" s="14" t="str">
        <f t="shared" si="7"/>
        <v>บริษัท สยามยูนิแคร์ จำกัด 14,418.00 บาท</v>
      </c>
      <c r="I395" s="14" t="s">
        <v>1058</v>
      </c>
      <c r="J395" s="14" t="s">
        <v>38171</v>
      </c>
    </row>
    <row r="396" spans="1:10" ht="60.75" x14ac:dyDescent="0.35">
      <c r="A396" s="232">
        <v>391</v>
      </c>
      <c r="B396" s="108" t="s">
        <v>17764</v>
      </c>
      <c r="C396" s="14" t="s">
        <v>937</v>
      </c>
      <c r="D396" s="139">
        <v>17439.93</v>
      </c>
      <c r="E396" s="139">
        <f>D396</f>
        <v>17439.93</v>
      </c>
      <c r="F396" s="14" t="s">
        <v>33</v>
      </c>
      <c r="G396" s="14" t="s">
        <v>17765</v>
      </c>
      <c r="H396" s="14" t="s">
        <v>17765</v>
      </c>
      <c r="I396" s="9" t="s">
        <v>13197</v>
      </c>
      <c r="J396" s="9" t="s">
        <v>26411</v>
      </c>
    </row>
    <row r="397" spans="1:10" ht="60.75" x14ac:dyDescent="0.35">
      <c r="A397" s="8">
        <v>392</v>
      </c>
      <c r="B397" s="108" t="s">
        <v>13506</v>
      </c>
      <c r="C397" s="14" t="s">
        <v>937</v>
      </c>
      <c r="D397" s="139">
        <v>37754.949999999997</v>
      </c>
      <c r="E397" s="139">
        <f>D397</f>
        <v>37754.949999999997</v>
      </c>
      <c r="F397" s="14" t="s">
        <v>33</v>
      </c>
      <c r="G397" s="14" t="s">
        <v>17766</v>
      </c>
      <c r="H397" s="14" t="s">
        <v>17766</v>
      </c>
      <c r="I397" s="9" t="s">
        <v>13197</v>
      </c>
      <c r="J397" s="9" t="s">
        <v>26412</v>
      </c>
    </row>
    <row r="398" spans="1:10" ht="81" x14ac:dyDescent="0.35">
      <c r="A398" s="232">
        <v>393</v>
      </c>
      <c r="B398" s="108" t="s">
        <v>17767</v>
      </c>
      <c r="C398" s="14" t="s">
        <v>937</v>
      </c>
      <c r="D398" s="139">
        <v>11385</v>
      </c>
      <c r="E398" s="139">
        <f>D398</f>
        <v>11385</v>
      </c>
      <c r="F398" s="14" t="s">
        <v>33</v>
      </c>
      <c r="G398" s="14" t="s">
        <v>17768</v>
      </c>
      <c r="H398" s="14" t="s">
        <v>17768</v>
      </c>
      <c r="I398" s="9" t="s">
        <v>13197</v>
      </c>
      <c r="J398" s="9" t="s">
        <v>26413</v>
      </c>
    </row>
    <row r="399" spans="1:10" ht="60.75" x14ac:dyDescent="0.35">
      <c r="A399" s="8">
        <v>394</v>
      </c>
      <c r="B399" s="108" t="s">
        <v>17769</v>
      </c>
      <c r="C399" s="14" t="s">
        <v>2250</v>
      </c>
      <c r="D399" s="135">
        <v>10950</v>
      </c>
      <c r="E399" s="135">
        <v>10950</v>
      </c>
      <c r="F399" s="14" t="s">
        <v>938</v>
      </c>
      <c r="G399" s="14" t="s">
        <v>17770</v>
      </c>
      <c r="H399" s="14" t="s">
        <v>17770</v>
      </c>
      <c r="I399" s="14" t="s">
        <v>7160</v>
      </c>
      <c r="J399" s="14" t="s">
        <v>26414</v>
      </c>
    </row>
    <row r="400" spans="1:10" ht="40.5" x14ac:dyDescent="0.35">
      <c r="A400" s="232">
        <v>395</v>
      </c>
      <c r="B400" s="108" t="s">
        <v>17771</v>
      </c>
      <c r="C400" s="14" t="s">
        <v>2250</v>
      </c>
      <c r="D400" s="135">
        <v>19230</v>
      </c>
      <c r="E400" s="135">
        <v>19230</v>
      </c>
      <c r="F400" s="14" t="s">
        <v>938</v>
      </c>
      <c r="G400" s="14" t="s">
        <v>17772</v>
      </c>
      <c r="H400" s="14" t="s">
        <v>17772</v>
      </c>
      <c r="I400" s="14" t="s">
        <v>7160</v>
      </c>
      <c r="J400" s="14" t="s">
        <v>26415</v>
      </c>
    </row>
    <row r="401" spans="1:10" ht="40.5" x14ac:dyDescent="0.35">
      <c r="A401" s="8">
        <v>396</v>
      </c>
      <c r="B401" s="108" t="s">
        <v>17773</v>
      </c>
      <c r="C401" s="14" t="s">
        <v>2250</v>
      </c>
      <c r="D401" s="135">
        <v>19700</v>
      </c>
      <c r="E401" s="135">
        <v>19700</v>
      </c>
      <c r="F401" s="14" t="s">
        <v>938</v>
      </c>
      <c r="G401" s="14" t="s">
        <v>17774</v>
      </c>
      <c r="H401" s="14" t="s">
        <v>17774</v>
      </c>
      <c r="I401" s="14" t="s">
        <v>7160</v>
      </c>
      <c r="J401" s="14" t="s">
        <v>26416</v>
      </c>
    </row>
    <row r="402" spans="1:10" ht="60.75" x14ac:dyDescent="0.35">
      <c r="A402" s="232">
        <v>397</v>
      </c>
      <c r="B402" s="108" t="s">
        <v>14608</v>
      </c>
      <c r="C402" s="14" t="s">
        <v>2250</v>
      </c>
      <c r="D402" s="135">
        <v>42800</v>
      </c>
      <c r="E402" s="135">
        <v>42800</v>
      </c>
      <c r="F402" s="14" t="s">
        <v>938</v>
      </c>
      <c r="G402" s="14" t="s">
        <v>17775</v>
      </c>
      <c r="H402" s="14" t="s">
        <v>17775</v>
      </c>
      <c r="I402" s="14" t="s">
        <v>7160</v>
      </c>
      <c r="J402" s="14" t="s">
        <v>26417</v>
      </c>
    </row>
    <row r="403" spans="1:10" ht="40.5" x14ac:dyDescent="0.35">
      <c r="A403" s="8">
        <v>398</v>
      </c>
      <c r="B403" s="108" t="s">
        <v>17776</v>
      </c>
      <c r="C403" s="14" t="s">
        <v>2250</v>
      </c>
      <c r="D403" s="135">
        <v>21400</v>
      </c>
      <c r="E403" s="135">
        <v>21400</v>
      </c>
      <c r="F403" s="14" t="s">
        <v>938</v>
      </c>
      <c r="G403" s="14" t="s">
        <v>17777</v>
      </c>
      <c r="H403" s="14" t="s">
        <v>17777</v>
      </c>
      <c r="I403" s="14" t="s">
        <v>7160</v>
      </c>
      <c r="J403" s="14" t="s">
        <v>26418</v>
      </c>
    </row>
    <row r="404" spans="1:10" ht="60.75" x14ac:dyDescent="0.35">
      <c r="A404" s="232">
        <v>399</v>
      </c>
      <c r="B404" s="108" t="s">
        <v>17776</v>
      </c>
      <c r="C404" s="14" t="s">
        <v>2250</v>
      </c>
      <c r="D404" s="135">
        <v>12184</v>
      </c>
      <c r="E404" s="135">
        <v>12184</v>
      </c>
      <c r="F404" s="14" t="s">
        <v>938</v>
      </c>
      <c r="G404" s="14" t="s">
        <v>17778</v>
      </c>
      <c r="H404" s="14" t="s">
        <v>17778</v>
      </c>
      <c r="I404" s="14" t="s">
        <v>7160</v>
      </c>
      <c r="J404" s="14" t="s">
        <v>26419</v>
      </c>
    </row>
    <row r="405" spans="1:10" ht="81" x14ac:dyDescent="0.35">
      <c r="A405" s="8">
        <v>400</v>
      </c>
      <c r="B405" s="108" t="s">
        <v>17779</v>
      </c>
      <c r="C405" s="14" t="s">
        <v>2250</v>
      </c>
      <c r="D405" s="135">
        <v>16800</v>
      </c>
      <c r="E405" s="135">
        <v>16800</v>
      </c>
      <c r="F405" s="14" t="s">
        <v>938</v>
      </c>
      <c r="G405" s="14" t="s">
        <v>17780</v>
      </c>
      <c r="H405" s="14" t="s">
        <v>17780</v>
      </c>
      <c r="I405" s="14" t="s">
        <v>7160</v>
      </c>
      <c r="J405" s="14" t="s">
        <v>26420</v>
      </c>
    </row>
    <row r="406" spans="1:10" ht="81" x14ac:dyDescent="0.35">
      <c r="A406" s="232">
        <v>401</v>
      </c>
      <c r="B406" s="108" t="s">
        <v>17781</v>
      </c>
      <c r="C406" s="14" t="s">
        <v>2250</v>
      </c>
      <c r="D406" s="135">
        <v>5100</v>
      </c>
      <c r="E406" s="135">
        <v>5100</v>
      </c>
      <c r="F406" s="14" t="s">
        <v>938</v>
      </c>
      <c r="G406" s="14" t="s">
        <v>17782</v>
      </c>
      <c r="H406" s="14" t="s">
        <v>17782</v>
      </c>
      <c r="I406" s="14" t="s">
        <v>7160</v>
      </c>
      <c r="J406" s="14" t="s">
        <v>26421</v>
      </c>
    </row>
    <row r="407" spans="1:10" ht="60.75" x14ac:dyDescent="0.35">
      <c r="A407" s="8">
        <v>402</v>
      </c>
      <c r="B407" s="108" t="s">
        <v>17783</v>
      </c>
      <c r="C407" s="14" t="s">
        <v>2250</v>
      </c>
      <c r="D407" s="135">
        <v>8500</v>
      </c>
      <c r="E407" s="135">
        <v>8500</v>
      </c>
      <c r="F407" s="14" t="s">
        <v>938</v>
      </c>
      <c r="G407" s="14" t="s">
        <v>17784</v>
      </c>
      <c r="H407" s="14" t="s">
        <v>17784</v>
      </c>
      <c r="I407" s="14" t="s">
        <v>7160</v>
      </c>
      <c r="J407" s="14" t="s">
        <v>26422</v>
      </c>
    </row>
    <row r="408" spans="1:10" ht="60.75" x14ac:dyDescent="0.35">
      <c r="A408" s="232">
        <v>403</v>
      </c>
      <c r="B408" s="108" t="s">
        <v>17785</v>
      </c>
      <c r="C408" s="14" t="s">
        <v>2250</v>
      </c>
      <c r="D408" s="135">
        <v>41100</v>
      </c>
      <c r="E408" s="135">
        <v>41100</v>
      </c>
      <c r="F408" s="14" t="s">
        <v>938</v>
      </c>
      <c r="G408" s="14" t="s">
        <v>17786</v>
      </c>
      <c r="H408" s="14" t="s">
        <v>17786</v>
      </c>
      <c r="I408" s="14" t="s">
        <v>7160</v>
      </c>
      <c r="J408" s="14" t="s">
        <v>26423</v>
      </c>
    </row>
    <row r="409" spans="1:10" ht="60.75" x14ac:dyDescent="0.35">
      <c r="A409" s="8">
        <v>404</v>
      </c>
      <c r="B409" s="108" t="s">
        <v>17787</v>
      </c>
      <c r="C409" s="14" t="s">
        <v>2250</v>
      </c>
      <c r="D409" s="135">
        <v>79680</v>
      </c>
      <c r="E409" s="135">
        <v>79680</v>
      </c>
      <c r="F409" s="14" t="s">
        <v>938</v>
      </c>
      <c r="G409" s="14" t="s">
        <v>17788</v>
      </c>
      <c r="H409" s="14" t="s">
        <v>17788</v>
      </c>
      <c r="I409" s="14" t="s">
        <v>7160</v>
      </c>
      <c r="J409" s="14" t="s">
        <v>26424</v>
      </c>
    </row>
    <row r="410" spans="1:10" ht="60.75" x14ac:dyDescent="0.35">
      <c r="A410" s="232">
        <v>405</v>
      </c>
      <c r="B410" s="108" t="s">
        <v>17789</v>
      </c>
      <c r="C410" s="14" t="s">
        <v>2250</v>
      </c>
      <c r="D410" s="135">
        <v>10500</v>
      </c>
      <c r="E410" s="135">
        <v>10500</v>
      </c>
      <c r="F410" s="14" t="s">
        <v>938</v>
      </c>
      <c r="G410" s="14" t="s">
        <v>17790</v>
      </c>
      <c r="H410" s="14" t="s">
        <v>17790</v>
      </c>
      <c r="I410" s="14" t="s">
        <v>7160</v>
      </c>
      <c r="J410" s="14" t="s">
        <v>26425</v>
      </c>
    </row>
    <row r="411" spans="1:10" ht="60.75" x14ac:dyDescent="0.35">
      <c r="A411" s="8">
        <v>406</v>
      </c>
      <c r="B411" s="108" t="s">
        <v>17791</v>
      </c>
      <c r="C411" s="14" t="s">
        <v>2250</v>
      </c>
      <c r="D411" s="135">
        <v>8500</v>
      </c>
      <c r="E411" s="135">
        <v>8500</v>
      </c>
      <c r="F411" s="14" t="s">
        <v>938</v>
      </c>
      <c r="G411" s="14" t="s">
        <v>17792</v>
      </c>
      <c r="H411" s="14" t="s">
        <v>17792</v>
      </c>
      <c r="I411" s="14" t="s">
        <v>7160</v>
      </c>
      <c r="J411" s="14" t="s">
        <v>26426</v>
      </c>
    </row>
    <row r="412" spans="1:10" ht="60.75" x14ac:dyDescent="0.35">
      <c r="A412" s="232">
        <v>407</v>
      </c>
      <c r="B412" s="108" t="s">
        <v>17787</v>
      </c>
      <c r="C412" s="14" t="s">
        <v>2250</v>
      </c>
      <c r="D412" s="135">
        <v>16000</v>
      </c>
      <c r="E412" s="135">
        <v>16000</v>
      </c>
      <c r="F412" s="14" t="s">
        <v>938</v>
      </c>
      <c r="G412" s="14" t="s">
        <v>17793</v>
      </c>
      <c r="H412" s="14" t="s">
        <v>17793</v>
      </c>
      <c r="I412" s="14" t="s">
        <v>7160</v>
      </c>
      <c r="J412" s="14" t="s">
        <v>26427</v>
      </c>
    </row>
    <row r="413" spans="1:10" ht="60.75" x14ac:dyDescent="0.35">
      <c r="A413" s="8">
        <v>408</v>
      </c>
      <c r="B413" s="108" t="s">
        <v>17794</v>
      </c>
      <c r="C413" s="14" t="s">
        <v>2250</v>
      </c>
      <c r="D413" s="135">
        <v>100580</v>
      </c>
      <c r="E413" s="135">
        <v>100580</v>
      </c>
      <c r="F413" s="14" t="s">
        <v>938</v>
      </c>
      <c r="G413" s="14" t="s">
        <v>17795</v>
      </c>
      <c r="H413" s="14" t="s">
        <v>17795</v>
      </c>
      <c r="I413" s="14" t="s">
        <v>7160</v>
      </c>
      <c r="J413" s="14" t="s">
        <v>26428</v>
      </c>
    </row>
    <row r="414" spans="1:10" ht="60.75" x14ac:dyDescent="0.35">
      <c r="A414" s="232">
        <v>409</v>
      </c>
      <c r="B414" s="108" t="s">
        <v>17796</v>
      </c>
      <c r="C414" s="14" t="s">
        <v>2250</v>
      </c>
      <c r="D414" s="135">
        <v>19795</v>
      </c>
      <c r="E414" s="135">
        <v>19795</v>
      </c>
      <c r="F414" s="14" t="s">
        <v>938</v>
      </c>
      <c r="G414" s="14" t="s">
        <v>17797</v>
      </c>
      <c r="H414" s="14" t="s">
        <v>17797</v>
      </c>
      <c r="I414" s="14" t="s">
        <v>7160</v>
      </c>
      <c r="J414" s="14" t="s">
        <v>26429</v>
      </c>
    </row>
    <row r="415" spans="1:10" ht="81" x14ac:dyDescent="0.35">
      <c r="A415" s="8">
        <v>410</v>
      </c>
      <c r="B415" s="108" t="s">
        <v>4886</v>
      </c>
      <c r="C415" s="14" t="s">
        <v>1167</v>
      </c>
      <c r="D415" s="135">
        <v>39376</v>
      </c>
      <c r="E415" s="135">
        <v>39376</v>
      </c>
      <c r="F415" s="14" t="s">
        <v>37942</v>
      </c>
      <c r="G415" s="14" t="s">
        <v>17798</v>
      </c>
      <c r="H415" s="14" t="s">
        <v>17798</v>
      </c>
      <c r="I415" s="14" t="s">
        <v>1169</v>
      </c>
      <c r="J415" s="14" t="s">
        <v>17799</v>
      </c>
    </row>
    <row r="416" spans="1:10" ht="101.25" x14ac:dyDescent="0.35">
      <c r="A416" s="232">
        <v>411</v>
      </c>
      <c r="B416" s="126" t="s">
        <v>17800</v>
      </c>
      <c r="C416" s="112" t="s">
        <v>911</v>
      </c>
      <c r="D416" s="145">
        <v>498000</v>
      </c>
      <c r="E416" s="145">
        <v>498000</v>
      </c>
      <c r="F416" s="112" t="s">
        <v>33</v>
      </c>
      <c r="G416" s="112" t="s">
        <v>17801</v>
      </c>
      <c r="H416" s="112" t="s">
        <v>17802</v>
      </c>
      <c r="I416" s="112" t="s">
        <v>914</v>
      </c>
      <c r="J416" s="112" t="s">
        <v>17803</v>
      </c>
    </row>
    <row r="417" spans="1:10" ht="121.5" x14ac:dyDescent="0.35">
      <c r="A417" s="8">
        <v>412</v>
      </c>
      <c r="B417" s="194" t="s">
        <v>17804</v>
      </c>
      <c r="C417" s="112" t="s">
        <v>911</v>
      </c>
      <c r="D417" s="136">
        <v>5136</v>
      </c>
      <c r="E417" s="136">
        <v>5136</v>
      </c>
      <c r="F417" s="112" t="s">
        <v>33</v>
      </c>
      <c r="G417" s="112" t="s">
        <v>17805</v>
      </c>
      <c r="H417" s="112" t="s">
        <v>17806</v>
      </c>
      <c r="I417" s="112" t="s">
        <v>914</v>
      </c>
      <c r="J417" s="112" t="s">
        <v>17807</v>
      </c>
    </row>
    <row r="418" spans="1:10" ht="303.75" x14ac:dyDescent="0.35">
      <c r="A418" s="232">
        <v>413</v>
      </c>
      <c r="B418" s="194" t="s">
        <v>17808</v>
      </c>
      <c r="C418" s="112" t="s">
        <v>911</v>
      </c>
      <c r="D418" s="136">
        <v>120000</v>
      </c>
      <c r="E418" s="136">
        <v>120000</v>
      </c>
      <c r="F418" s="112" t="s">
        <v>33</v>
      </c>
      <c r="G418" s="112" t="s">
        <v>17809</v>
      </c>
      <c r="H418" s="112" t="s">
        <v>17810</v>
      </c>
      <c r="I418" s="112" t="s">
        <v>914</v>
      </c>
      <c r="J418" s="112" t="s">
        <v>17811</v>
      </c>
    </row>
    <row r="419" spans="1:10" ht="141.75" x14ac:dyDescent="0.35">
      <c r="A419" s="8">
        <v>414</v>
      </c>
      <c r="B419" s="194" t="s">
        <v>17812</v>
      </c>
      <c r="C419" s="112" t="s">
        <v>911</v>
      </c>
      <c r="D419" s="136">
        <v>888</v>
      </c>
      <c r="E419" s="136">
        <v>888</v>
      </c>
      <c r="F419" s="112" t="s">
        <v>33</v>
      </c>
      <c r="G419" s="112" t="s">
        <v>17813</v>
      </c>
      <c r="H419" s="112" t="s">
        <v>17814</v>
      </c>
      <c r="I419" s="112" t="s">
        <v>914</v>
      </c>
      <c r="J419" s="112" t="s">
        <v>17815</v>
      </c>
    </row>
    <row r="420" spans="1:10" ht="162" x14ac:dyDescent="0.35">
      <c r="A420" s="232">
        <v>415</v>
      </c>
      <c r="B420" s="194" t="s">
        <v>17816</v>
      </c>
      <c r="C420" s="112" t="s">
        <v>911</v>
      </c>
      <c r="D420" s="136">
        <v>930</v>
      </c>
      <c r="E420" s="136">
        <v>930</v>
      </c>
      <c r="F420" s="112" t="s">
        <v>33</v>
      </c>
      <c r="G420" s="112" t="s">
        <v>17817</v>
      </c>
      <c r="H420" s="112" t="s">
        <v>17818</v>
      </c>
      <c r="I420" s="112" t="s">
        <v>914</v>
      </c>
      <c r="J420" s="112" t="s">
        <v>17819</v>
      </c>
    </row>
    <row r="421" spans="1:10" ht="40.5" x14ac:dyDescent="0.35">
      <c r="A421" s="8">
        <v>416</v>
      </c>
      <c r="B421" s="6" t="s">
        <v>25751</v>
      </c>
      <c r="C421" s="266" t="s">
        <v>24422</v>
      </c>
      <c r="D421" s="288">
        <v>4000</v>
      </c>
      <c r="E421" s="288">
        <v>4000</v>
      </c>
      <c r="F421" s="263" t="s">
        <v>938</v>
      </c>
      <c r="G421" s="267" t="s">
        <v>25752</v>
      </c>
      <c r="H421" s="267" t="s">
        <v>25752</v>
      </c>
      <c r="I421" s="268" t="s">
        <v>1899</v>
      </c>
      <c r="J421" s="269" t="s">
        <v>26430</v>
      </c>
    </row>
    <row r="422" spans="1:10" ht="40.5" x14ac:dyDescent="0.35">
      <c r="A422" s="232">
        <v>417</v>
      </c>
      <c r="B422" s="289" t="s">
        <v>17783</v>
      </c>
      <c r="C422" s="266" t="s">
        <v>24422</v>
      </c>
      <c r="D422" s="291">
        <v>2490</v>
      </c>
      <c r="E422" s="291">
        <v>2490</v>
      </c>
      <c r="F422" s="263" t="s">
        <v>938</v>
      </c>
      <c r="G422" s="14" t="s">
        <v>25164</v>
      </c>
      <c r="H422" s="14" t="s">
        <v>25164</v>
      </c>
      <c r="I422" s="268" t="s">
        <v>1899</v>
      </c>
      <c r="J422" s="269" t="s">
        <v>26431</v>
      </c>
    </row>
    <row r="423" spans="1:10" ht="60.75" x14ac:dyDescent="0.35">
      <c r="A423" s="8">
        <v>418</v>
      </c>
      <c r="B423" s="289" t="s">
        <v>1299</v>
      </c>
      <c r="C423" s="266" t="s">
        <v>24422</v>
      </c>
      <c r="D423" s="292">
        <v>65517</v>
      </c>
      <c r="E423" s="292">
        <v>65517</v>
      </c>
      <c r="F423" s="263" t="s">
        <v>938</v>
      </c>
      <c r="G423" s="14" t="s">
        <v>25753</v>
      </c>
      <c r="H423" s="14" t="s">
        <v>25753</v>
      </c>
      <c r="I423" s="268" t="s">
        <v>1899</v>
      </c>
      <c r="J423" s="269" t="s">
        <v>26432</v>
      </c>
    </row>
    <row r="424" spans="1:10" ht="40.5" x14ac:dyDescent="0.35">
      <c r="A424" s="232">
        <v>419</v>
      </c>
      <c r="B424" s="289" t="s">
        <v>25190</v>
      </c>
      <c r="C424" s="266" t="s">
        <v>24422</v>
      </c>
      <c r="D424" s="293">
        <v>1000</v>
      </c>
      <c r="E424" s="293">
        <v>1000</v>
      </c>
      <c r="F424" s="263" t="s">
        <v>938</v>
      </c>
      <c r="G424" s="14" t="s">
        <v>25754</v>
      </c>
      <c r="H424" s="14" t="s">
        <v>25754</v>
      </c>
      <c r="I424" s="268" t="s">
        <v>1899</v>
      </c>
      <c r="J424" s="269" t="s">
        <v>26433</v>
      </c>
    </row>
    <row r="425" spans="1:10" ht="40.5" x14ac:dyDescent="0.35">
      <c r="A425" s="8">
        <v>420</v>
      </c>
      <c r="B425" s="289" t="s">
        <v>25755</v>
      </c>
      <c r="C425" s="266" t="s">
        <v>24422</v>
      </c>
      <c r="D425" s="293">
        <v>8600</v>
      </c>
      <c r="E425" s="293">
        <v>8600</v>
      </c>
      <c r="F425" s="263" t="s">
        <v>938</v>
      </c>
      <c r="G425" s="14" t="s">
        <v>25152</v>
      </c>
      <c r="H425" s="14" t="s">
        <v>25152</v>
      </c>
      <c r="I425" s="268" t="s">
        <v>1899</v>
      </c>
      <c r="J425" s="269" t="s">
        <v>26434</v>
      </c>
    </row>
    <row r="426" spans="1:10" ht="40.5" x14ac:dyDescent="0.35">
      <c r="A426" s="232">
        <v>421</v>
      </c>
      <c r="B426" s="289" t="s">
        <v>17783</v>
      </c>
      <c r="C426" s="266" t="s">
        <v>24422</v>
      </c>
      <c r="D426" s="293">
        <v>39590</v>
      </c>
      <c r="E426" s="293">
        <v>39590</v>
      </c>
      <c r="F426" s="263" t="s">
        <v>938</v>
      </c>
      <c r="G426" s="14" t="s">
        <v>25756</v>
      </c>
      <c r="H426" s="14" t="s">
        <v>25756</v>
      </c>
      <c r="I426" s="268" t="s">
        <v>1899</v>
      </c>
      <c r="J426" s="269" t="s">
        <v>26435</v>
      </c>
    </row>
    <row r="427" spans="1:10" ht="40.5" x14ac:dyDescent="0.35">
      <c r="A427" s="8">
        <v>422</v>
      </c>
      <c r="B427" s="289" t="s">
        <v>1299</v>
      </c>
      <c r="C427" s="266" t="s">
        <v>24422</v>
      </c>
      <c r="D427" s="293">
        <v>3852</v>
      </c>
      <c r="E427" s="293">
        <v>3852</v>
      </c>
      <c r="F427" s="263" t="s">
        <v>938</v>
      </c>
      <c r="G427" s="14" t="s">
        <v>25757</v>
      </c>
      <c r="H427" s="14" t="s">
        <v>25757</v>
      </c>
      <c r="I427" s="268" t="s">
        <v>1899</v>
      </c>
      <c r="J427" s="269" t="s">
        <v>26436</v>
      </c>
    </row>
    <row r="428" spans="1:10" ht="60.75" x14ac:dyDescent="0.35">
      <c r="A428" s="232">
        <v>423</v>
      </c>
      <c r="B428" s="289" t="s">
        <v>17783</v>
      </c>
      <c r="C428" s="266" t="s">
        <v>24422</v>
      </c>
      <c r="D428" s="293">
        <v>6749.99</v>
      </c>
      <c r="E428" s="293">
        <v>6749.99</v>
      </c>
      <c r="F428" s="263" t="s">
        <v>938</v>
      </c>
      <c r="G428" s="14" t="s">
        <v>25758</v>
      </c>
      <c r="H428" s="14" t="s">
        <v>25758</v>
      </c>
      <c r="I428" s="268" t="s">
        <v>1899</v>
      </c>
      <c r="J428" s="269" t="s">
        <v>26437</v>
      </c>
    </row>
    <row r="429" spans="1:10" ht="60.75" x14ac:dyDescent="0.35">
      <c r="A429" s="8">
        <v>424</v>
      </c>
      <c r="B429" s="289" t="s">
        <v>17783</v>
      </c>
      <c r="C429" s="266" t="s">
        <v>24422</v>
      </c>
      <c r="D429" s="293">
        <v>11669.99</v>
      </c>
      <c r="E429" s="293">
        <v>11669.99</v>
      </c>
      <c r="F429" s="263" t="s">
        <v>938</v>
      </c>
      <c r="G429" s="14" t="s">
        <v>25759</v>
      </c>
      <c r="H429" s="14" t="s">
        <v>25759</v>
      </c>
      <c r="I429" s="268" t="s">
        <v>1899</v>
      </c>
      <c r="J429" s="269" t="s">
        <v>26438</v>
      </c>
    </row>
    <row r="430" spans="1:10" ht="60.75" x14ac:dyDescent="0.35">
      <c r="A430" s="232">
        <v>425</v>
      </c>
      <c r="B430" s="289" t="s">
        <v>25749</v>
      </c>
      <c r="C430" s="266" t="s">
        <v>24422</v>
      </c>
      <c r="D430" s="293">
        <v>25000</v>
      </c>
      <c r="E430" s="293">
        <v>25000</v>
      </c>
      <c r="F430" s="263" t="s">
        <v>938</v>
      </c>
      <c r="G430" s="14" t="s">
        <v>25760</v>
      </c>
      <c r="H430" s="14" t="s">
        <v>25760</v>
      </c>
      <c r="I430" s="268" t="s">
        <v>1899</v>
      </c>
      <c r="J430" s="269" t="s">
        <v>26439</v>
      </c>
    </row>
    <row r="431" spans="1:10" ht="40.5" x14ac:dyDescent="0.35">
      <c r="A431" s="8">
        <v>426</v>
      </c>
      <c r="B431" s="289" t="s">
        <v>25761</v>
      </c>
      <c r="C431" s="266" t="s">
        <v>24422</v>
      </c>
      <c r="D431" s="293">
        <v>2925</v>
      </c>
      <c r="E431" s="293">
        <v>2925</v>
      </c>
      <c r="F431" s="263" t="s">
        <v>938</v>
      </c>
      <c r="G431" s="14" t="s">
        <v>25762</v>
      </c>
      <c r="H431" s="14" t="s">
        <v>25762</v>
      </c>
      <c r="I431" s="268" t="s">
        <v>1899</v>
      </c>
      <c r="J431" s="269" t="s">
        <v>26440</v>
      </c>
    </row>
    <row r="432" spans="1:10" ht="101.25" x14ac:dyDescent="0.35">
      <c r="A432" s="232">
        <v>427</v>
      </c>
      <c r="B432" s="108" t="s">
        <v>17820</v>
      </c>
      <c r="C432" s="14" t="s">
        <v>968</v>
      </c>
      <c r="D432" s="184">
        <v>300000</v>
      </c>
      <c r="E432" s="184">
        <v>300000</v>
      </c>
      <c r="F432" s="14" t="s">
        <v>969</v>
      </c>
      <c r="G432" s="14" t="s">
        <v>17821</v>
      </c>
      <c r="H432" s="14" t="s">
        <v>17822</v>
      </c>
      <c r="I432" s="14" t="s">
        <v>972</v>
      </c>
      <c r="J432" s="14" t="s">
        <v>17835</v>
      </c>
    </row>
    <row r="433" spans="1:10" ht="101.25" x14ac:dyDescent="0.35">
      <c r="A433" s="8">
        <v>428</v>
      </c>
      <c r="B433" s="108" t="s">
        <v>17823</v>
      </c>
      <c r="C433" s="14" t="s">
        <v>968</v>
      </c>
      <c r="D433" s="184">
        <v>32500</v>
      </c>
      <c r="E433" s="184">
        <v>32500</v>
      </c>
      <c r="F433" s="14" t="s">
        <v>969</v>
      </c>
      <c r="G433" s="14" t="s">
        <v>17824</v>
      </c>
      <c r="H433" s="14" t="s">
        <v>17825</v>
      </c>
      <c r="I433" s="14" t="s">
        <v>972</v>
      </c>
      <c r="J433" s="14" t="s">
        <v>17834</v>
      </c>
    </row>
    <row r="434" spans="1:10" ht="121.5" x14ac:dyDescent="0.35">
      <c r="A434" s="232">
        <v>429</v>
      </c>
      <c r="B434" s="108" t="s">
        <v>17826</v>
      </c>
      <c r="C434" s="14" t="s">
        <v>968</v>
      </c>
      <c r="D434" s="184">
        <v>1050000</v>
      </c>
      <c r="E434" s="184">
        <v>1050000</v>
      </c>
      <c r="F434" s="14" t="s">
        <v>626</v>
      </c>
      <c r="G434" s="14" t="s">
        <v>17827</v>
      </c>
      <c r="H434" s="14" t="s">
        <v>17828</v>
      </c>
      <c r="I434" s="14" t="s">
        <v>972</v>
      </c>
      <c r="J434" s="14" t="s">
        <v>17829</v>
      </c>
    </row>
    <row r="435" spans="1:10" ht="121.5" x14ac:dyDescent="0.35">
      <c r="A435" s="8">
        <v>430</v>
      </c>
      <c r="B435" s="108" t="s">
        <v>17830</v>
      </c>
      <c r="C435" s="14" t="s">
        <v>968</v>
      </c>
      <c r="D435" s="184">
        <v>91050</v>
      </c>
      <c r="E435" s="184">
        <v>91050</v>
      </c>
      <c r="F435" s="14" t="s">
        <v>969</v>
      </c>
      <c r="G435" s="14" t="s">
        <v>17831</v>
      </c>
      <c r="H435" s="14" t="s">
        <v>17832</v>
      </c>
      <c r="I435" s="14" t="s">
        <v>972</v>
      </c>
      <c r="J435" s="14" t="s">
        <v>17833</v>
      </c>
    </row>
    <row r="436" spans="1:10" ht="81" x14ac:dyDescent="0.35">
      <c r="A436" s="232">
        <v>431</v>
      </c>
      <c r="B436" s="96" t="s">
        <v>678</v>
      </c>
      <c r="C436" s="78" t="s">
        <v>539</v>
      </c>
      <c r="D436" s="200">
        <v>127200</v>
      </c>
      <c r="E436" s="200">
        <v>127200</v>
      </c>
      <c r="F436" s="79" t="s">
        <v>713</v>
      </c>
      <c r="G436" s="81" t="s">
        <v>680</v>
      </c>
      <c r="H436" s="81" t="s">
        <v>680</v>
      </c>
      <c r="I436" s="80" t="s">
        <v>185</v>
      </c>
      <c r="J436" s="88" t="s">
        <v>39745</v>
      </c>
    </row>
    <row r="437" spans="1:10" ht="60.75" x14ac:dyDescent="0.35">
      <c r="A437" s="8">
        <v>432</v>
      </c>
      <c r="B437" s="16" t="s">
        <v>39724</v>
      </c>
      <c r="C437" s="8" t="s">
        <v>38633</v>
      </c>
      <c r="D437" s="19">
        <v>80000</v>
      </c>
      <c r="E437" s="19">
        <v>80000</v>
      </c>
      <c r="F437" s="18" t="s">
        <v>37942</v>
      </c>
      <c r="G437" s="8" t="s">
        <v>39725</v>
      </c>
      <c r="H437" s="8" t="s">
        <v>39725</v>
      </c>
      <c r="I437" s="24" t="s">
        <v>38635</v>
      </c>
      <c r="J437" s="8" t="s">
        <v>39746</v>
      </c>
    </row>
    <row r="438" spans="1:10" ht="81" x14ac:dyDescent="0.35">
      <c r="A438" s="232">
        <v>433</v>
      </c>
      <c r="B438" s="16" t="s">
        <v>39726</v>
      </c>
      <c r="C438" s="8" t="s">
        <v>38633</v>
      </c>
      <c r="D438" s="19">
        <v>7300</v>
      </c>
      <c r="E438" s="19">
        <v>73000</v>
      </c>
      <c r="F438" s="18" t="s">
        <v>37942</v>
      </c>
      <c r="G438" s="8" t="s">
        <v>39727</v>
      </c>
      <c r="H438" s="8" t="s">
        <v>39727</v>
      </c>
      <c r="I438" s="24" t="s">
        <v>38635</v>
      </c>
      <c r="J438" s="8" t="s">
        <v>39746</v>
      </c>
    </row>
    <row r="439" spans="1:10" ht="81" x14ac:dyDescent="0.35">
      <c r="A439" s="8">
        <v>434</v>
      </c>
      <c r="B439" s="16" t="s">
        <v>39728</v>
      </c>
      <c r="C439" s="8" t="s">
        <v>38633</v>
      </c>
      <c r="D439" s="19">
        <v>50700</v>
      </c>
      <c r="E439" s="19">
        <v>47360</v>
      </c>
      <c r="F439" s="18" t="s">
        <v>37942</v>
      </c>
      <c r="G439" s="8" t="s">
        <v>39729</v>
      </c>
      <c r="H439" s="8" t="s">
        <v>39729</v>
      </c>
      <c r="I439" s="24" t="s">
        <v>38635</v>
      </c>
      <c r="J439" s="8" t="s">
        <v>39747</v>
      </c>
    </row>
    <row r="440" spans="1:10" ht="60.75" x14ac:dyDescent="0.35">
      <c r="A440" s="232">
        <v>435</v>
      </c>
      <c r="B440" s="16" t="s">
        <v>26925</v>
      </c>
      <c r="C440" s="8" t="s">
        <v>38633</v>
      </c>
      <c r="D440" s="19">
        <v>1700</v>
      </c>
      <c r="E440" s="19">
        <v>1700</v>
      </c>
      <c r="F440" s="18" t="s">
        <v>37942</v>
      </c>
      <c r="G440" s="8" t="s">
        <v>39730</v>
      </c>
      <c r="H440" s="8" t="s">
        <v>39730</v>
      </c>
      <c r="I440" s="24" t="s">
        <v>38635</v>
      </c>
      <c r="J440" s="8" t="s">
        <v>39748</v>
      </c>
    </row>
    <row r="441" spans="1:10" ht="81" x14ac:dyDescent="0.35">
      <c r="A441" s="8">
        <v>436</v>
      </c>
      <c r="B441" s="16" t="s">
        <v>39731</v>
      </c>
      <c r="C441" s="8" t="s">
        <v>38633</v>
      </c>
      <c r="D441" s="19">
        <v>9500</v>
      </c>
      <c r="E441" s="19">
        <v>9500</v>
      </c>
      <c r="F441" s="18" t="s">
        <v>37942</v>
      </c>
      <c r="G441" s="8" t="s">
        <v>38922</v>
      </c>
      <c r="H441" s="8" t="s">
        <v>38922</v>
      </c>
      <c r="I441" s="24" t="s">
        <v>38635</v>
      </c>
      <c r="J441" s="8" t="s">
        <v>39749</v>
      </c>
    </row>
    <row r="442" spans="1:10" ht="81" x14ac:dyDescent="0.35">
      <c r="A442" s="232">
        <v>437</v>
      </c>
      <c r="B442" s="16" t="s">
        <v>39732</v>
      </c>
      <c r="C442" s="8" t="s">
        <v>38633</v>
      </c>
      <c r="D442" s="19">
        <v>6500</v>
      </c>
      <c r="E442" s="19">
        <v>6000</v>
      </c>
      <c r="F442" s="18" t="s">
        <v>37942</v>
      </c>
      <c r="G442" s="8" t="s">
        <v>39733</v>
      </c>
      <c r="H442" s="8" t="s">
        <v>39733</v>
      </c>
      <c r="I442" s="24" t="s">
        <v>38635</v>
      </c>
      <c r="J442" s="8" t="s">
        <v>39750</v>
      </c>
    </row>
    <row r="443" spans="1:10" ht="40.5" x14ac:dyDescent="0.35">
      <c r="A443" s="8">
        <v>438</v>
      </c>
      <c r="B443" s="16"/>
      <c r="C443" s="8" t="s">
        <v>38633</v>
      </c>
      <c r="D443" s="487"/>
      <c r="E443" s="487"/>
      <c r="F443" s="18"/>
      <c r="G443" s="8" t="s">
        <v>39734</v>
      </c>
      <c r="H443" s="8" t="s">
        <v>39734</v>
      </c>
      <c r="I443" s="24" t="s">
        <v>38635</v>
      </c>
      <c r="J443" s="8" t="s">
        <v>39750</v>
      </c>
    </row>
    <row r="444" spans="1:10" ht="121.5" x14ac:dyDescent="0.35">
      <c r="A444" s="232">
        <v>439</v>
      </c>
      <c r="B444" s="16" t="s">
        <v>39735</v>
      </c>
      <c r="C444" s="8" t="s">
        <v>38633</v>
      </c>
      <c r="D444" s="19">
        <v>5000</v>
      </c>
      <c r="E444" s="19">
        <v>5000</v>
      </c>
      <c r="F444" s="18" t="s">
        <v>37942</v>
      </c>
      <c r="G444" s="8" t="s">
        <v>39736</v>
      </c>
      <c r="H444" s="8" t="s">
        <v>39736</v>
      </c>
      <c r="I444" s="24" t="s">
        <v>38635</v>
      </c>
      <c r="J444" s="8" t="s">
        <v>39751</v>
      </c>
    </row>
    <row r="445" spans="1:10" ht="121.5" x14ac:dyDescent="0.35">
      <c r="A445" s="8">
        <v>440</v>
      </c>
      <c r="B445" s="16" t="s">
        <v>39737</v>
      </c>
      <c r="C445" s="8" t="s">
        <v>38633</v>
      </c>
      <c r="D445" s="19">
        <v>18618</v>
      </c>
      <c r="E445" s="19">
        <v>18618</v>
      </c>
      <c r="F445" s="18" t="s">
        <v>37942</v>
      </c>
      <c r="G445" s="8" t="s">
        <v>39738</v>
      </c>
      <c r="H445" s="8" t="s">
        <v>39738</v>
      </c>
      <c r="I445" s="24" t="s">
        <v>38635</v>
      </c>
      <c r="J445" s="8" t="s">
        <v>39752</v>
      </c>
    </row>
    <row r="446" spans="1:10" ht="60.75" x14ac:dyDescent="0.35">
      <c r="A446" s="232">
        <v>441</v>
      </c>
      <c r="B446" s="16" t="s">
        <v>38632</v>
      </c>
      <c r="C446" s="8" t="s">
        <v>38633</v>
      </c>
      <c r="D446" s="19">
        <v>51900</v>
      </c>
      <c r="E446" s="19">
        <v>51900</v>
      </c>
      <c r="F446" s="18" t="s">
        <v>37942</v>
      </c>
      <c r="G446" s="8" t="s">
        <v>39739</v>
      </c>
      <c r="H446" s="8" t="s">
        <v>39739</v>
      </c>
      <c r="I446" s="24" t="s">
        <v>38635</v>
      </c>
      <c r="J446" s="8" t="s">
        <v>39753</v>
      </c>
    </row>
    <row r="447" spans="1:10" ht="81" x14ac:dyDescent="0.35">
      <c r="A447" s="8">
        <v>442</v>
      </c>
      <c r="B447" s="12" t="s">
        <v>46165</v>
      </c>
      <c r="C447" s="430" t="s">
        <v>44424</v>
      </c>
      <c r="D447" s="133">
        <v>64800</v>
      </c>
      <c r="E447" s="133">
        <v>64800</v>
      </c>
      <c r="F447" s="8" t="s">
        <v>938</v>
      </c>
      <c r="G447" s="8" t="s">
        <v>46166</v>
      </c>
      <c r="H447" s="8" t="s">
        <v>46166</v>
      </c>
      <c r="I447" s="8" t="s">
        <v>44426</v>
      </c>
      <c r="J447" s="113" t="s">
        <v>46167</v>
      </c>
    </row>
    <row r="448" spans="1:10" ht="81" x14ac:dyDescent="0.35">
      <c r="A448" s="232">
        <v>443</v>
      </c>
      <c r="B448" s="434" t="s">
        <v>46168</v>
      </c>
      <c r="C448" s="430" t="s">
        <v>44424</v>
      </c>
      <c r="D448" s="441">
        <v>10700</v>
      </c>
      <c r="E448" s="441">
        <v>10700</v>
      </c>
      <c r="F448" s="8" t="s">
        <v>938</v>
      </c>
      <c r="G448" s="8" t="s">
        <v>46169</v>
      </c>
      <c r="H448" s="8" t="s">
        <v>46169</v>
      </c>
      <c r="I448" s="8" t="s">
        <v>44426</v>
      </c>
      <c r="J448" s="113" t="s">
        <v>46170</v>
      </c>
    </row>
    <row r="449" spans="1:10" ht="60.75" x14ac:dyDescent="0.35">
      <c r="A449" s="8">
        <v>444</v>
      </c>
      <c r="B449" s="434" t="s">
        <v>46171</v>
      </c>
      <c r="C449" s="430" t="s">
        <v>44424</v>
      </c>
      <c r="D449" s="441">
        <v>413250</v>
      </c>
      <c r="E449" s="441">
        <v>413250</v>
      </c>
      <c r="F449" s="8" t="s">
        <v>938</v>
      </c>
      <c r="G449" s="8" t="s">
        <v>46172</v>
      </c>
      <c r="H449" s="8" t="s">
        <v>46172</v>
      </c>
      <c r="I449" s="8" t="s">
        <v>44426</v>
      </c>
      <c r="J449" s="113" t="s">
        <v>46173</v>
      </c>
    </row>
    <row r="450" spans="1:10" ht="60.75" x14ac:dyDescent="0.35">
      <c r="A450" s="232">
        <v>445</v>
      </c>
      <c r="B450" s="435" t="s">
        <v>46174</v>
      </c>
      <c r="C450" s="430" t="s">
        <v>44424</v>
      </c>
      <c r="D450" s="442">
        <v>462500</v>
      </c>
      <c r="E450" s="442">
        <v>462500</v>
      </c>
      <c r="F450" s="8" t="s">
        <v>938</v>
      </c>
      <c r="G450" s="8" t="s">
        <v>46175</v>
      </c>
      <c r="H450" s="8" t="s">
        <v>46175</v>
      </c>
      <c r="I450" s="8" t="s">
        <v>44426</v>
      </c>
      <c r="J450" s="113" t="s">
        <v>46176</v>
      </c>
    </row>
    <row r="451" spans="1:10" ht="101.25" x14ac:dyDescent="0.35">
      <c r="A451" s="8">
        <v>446</v>
      </c>
      <c r="B451" s="12" t="s">
        <v>46177</v>
      </c>
      <c r="C451" s="430" t="s">
        <v>44424</v>
      </c>
      <c r="D451" s="446">
        <v>750000</v>
      </c>
      <c r="E451" s="446">
        <v>750000</v>
      </c>
      <c r="F451" s="8" t="s">
        <v>626</v>
      </c>
      <c r="G451" s="8" t="s">
        <v>46178</v>
      </c>
      <c r="H451" s="8" t="s">
        <v>46178</v>
      </c>
      <c r="I451" s="8" t="s">
        <v>44578</v>
      </c>
      <c r="J451" s="8" t="s">
        <v>46179</v>
      </c>
    </row>
    <row r="452" spans="1:10" ht="101.25" x14ac:dyDescent="0.35">
      <c r="A452" s="232">
        <v>447</v>
      </c>
      <c r="B452" s="12" t="s">
        <v>46180</v>
      </c>
      <c r="C452" s="430" t="s">
        <v>44424</v>
      </c>
      <c r="D452" s="446">
        <v>1080000</v>
      </c>
      <c r="E452" s="446">
        <v>1080000</v>
      </c>
      <c r="F452" s="8" t="s">
        <v>626</v>
      </c>
      <c r="G452" s="8" t="s">
        <v>46181</v>
      </c>
      <c r="H452" s="8" t="s">
        <v>46181</v>
      </c>
      <c r="I452" s="8" t="s">
        <v>44578</v>
      </c>
      <c r="J452" s="8" t="s">
        <v>46182</v>
      </c>
    </row>
    <row r="453" spans="1:10" ht="101.25" x14ac:dyDescent="0.35">
      <c r="A453" s="8">
        <v>448</v>
      </c>
      <c r="B453" s="12" t="s">
        <v>46183</v>
      </c>
      <c r="C453" s="430" t="s">
        <v>44424</v>
      </c>
      <c r="D453" s="446">
        <v>1060000</v>
      </c>
      <c r="E453" s="446">
        <v>1060000</v>
      </c>
      <c r="F453" s="8" t="s">
        <v>626</v>
      </c>
      <c r="G453" s="8" t="s">
        <v>46184</v>
      </c>
      <c r="H453" s="8" t="s">
        <v>46184</v>
      </c>
      <c r="I453" s="8" t="s">
        <v>44578</v>
      </c>
      <c r="J453" s="8" t="s">
        <v>46185</v>
      </c>
    </row>
    <row r="454" spans="1:10" ht="60.75" x14ac:dyDescent="0.35">
      <c r="A454" s="232">
        <v>449</v>
      </c>
      <c r="B454" s="434" t="s">
        <v>46186</v>
      </c>
      <c r="C454" s="430" t="s">
        <v>44424</v>
      </c>
      <c r="D454" s="441">
        <v>109474</v>
      </c>
      <c r="E454" s="441">
        <v>109474</v>
      </c>
      <c r="F454" s="8" t="s">
        <v>938</v>
      </c>
      <c r="G454" s="8" t="s">
        <v>46187</v>
      </c>
      <c r="H454" s="8" t="s">
        <v>46187</v>
      </c>
      <c r="I454" s="8" t="s">
        <v>44426</v>
      </c>
      <c r="J454" s="111" t="s">
        <v>46188</v>
      </c>
    </row>
    <row r="455" spans="1:10" ht="101.25" x14ac:dyDescent="0.35">
      <c r="A455" s="8">
        <v>450</v>
      </c>
      <c r="B455" s="434" t="s">
        <v>46189</v>
      </c>
      <c r="C455" s="430" t="s">
        <v>44424</v>
      </c>
      <c r="D455" s="441">
        <v>762520</v>
      </c>
      <c r="E455" s="441">
        <v>762520</v>
      </c>
      <c r="F455" s="8" t="s">
        <v>626</v>
      </c>
      <c r="G455" s="8" t="s">
        <v>46190</v>
      </c>
      <c r="H455" s="8" t="s">
        <v>46190</v>
      </c>
      <c r="I455" s="8" t="s">
        <v>44578</v>
      </c>
      <c r="J455" s="111" t="s">
        <v>46191</v>
      </c>
    </row>
    <row r="456" spans="1:10" ht="60.75" x14ac:dyDescent="0.35">
      <c r="A456" s="232">
        <v>451</v>
      </c>
      <c r="B456" s="12" t="s">
        <v>44580</v>
      </c>
      <c r="C456" s="8" t="s">
        <v>44424</v>
      </c>
      <c r="D456" s="19">
        <v>34368.400000000001</v>
      </c>
      <c r="E456" s="19">
        <v>34368.400000000001</v>
      </c>
      <c r="F456" s="18" t="s">
        <v>938</v>
      </c>
      <c r="G456" s="18" t="s">
        <v>46192</v>
      </c>
      <c r="H456" s="18" t="s">
        <v>46192</v>
      </c>
      <c r="I456" s="8" t="s">
        <v>44582</v>
      </c>
      <c r="J456" s="18" t="s">
        <v>46193</v>
      </c>
    </row>
    <row r="457" spans="1:10" ht="60.75" x14ac:dyDescent="0.35">
      <c r="A457" s="8">
        <v>452</v>
      </c>
      <c r="B457" s="12" t="s">
        <v>44598</v>
      </c>
      <c r="C457" s="8" t="s">
        <v>44424</v>
      </c>
      <c r="D457" s="19">
        <v>364121</v>
      </c>
      <c r="E457" s="19">
        <v>484431.8</v>
      </c>
      <c r="F457" s="18" t="s">
        <v>938</v>
      </c>
      <c r="G457" s="18" t="s">
        <v>46194</v>
      </c>
      <c r="H457" s="18" t="s">
        <v>46194</v>
      </c>
      <c r="I457" s="8" t="s">
        <v>44582</v>
      </c>
      <c r="J457" s="18" t="s">
        <v>46195</v>
      </c>
    </row>
    <row r="458" spans="1:10" ht="81" x14ac:dyDescent="0.35">
      <c r="A458" s="232">
        <v>453</v>
      </c>
      <c r="B458" s="12" t="s">
        <v>44580</v>
      </c>
      <c r="C458" s="8" t="s">
        <v>44424</v>
      </c>
      <c r="D458" s="19">
        <v>258084</v>
      </c>
      <c r="E458" s="19">
        <v>454536</v>
      </c>
      <c r="F458" s="18" t="s">
        <v>938</v>
      </c>
      <c r="G458" s="18" t="s">
        <v>46196</v>
      </c>
      <c r="H458" s="18" t="s">
        <v>46196</v>
      </c>
      <c r="I458" s="8" t="s">
        <v>44582</v>
      </c>
      <c r="J458" s="18" t="s">
        <v>46197</v>
      </c>
    </row>
    <row r="459" spans="1:10" ht="81" x14ac:dyDescent="0.35">
      <c r="A459" s="8">
        <v>454</v>
      </c>
      <c r="B459" s="12" t="s">
        <v>44580</v>
      </c>
      <c r="C459" s="8" t="s">
        <v>44424</v>
      </c>
      <c r="D459" s="19">
        <v>47829</v>
      </c>
      <c r="E459" s="19">
        <v>47829</v>
      </c>
      <c r="F459" s="18" t="s">
        <v>938</v>
      </c>
      <c r="G459" s="18" t="s">
        <v>46198</v>
      </c>
      <c r="H459" s="18" t="s">
        <v>46198</v>
      </c>
      <c r="I459" s="8" t="s">
        <v>44582</v>
      </c>
      <c r="J459" s="18" t="s">
        <v>46199</v>
      </c>
    </row>
    <row r="460" spans="1:10" ht="60.75" x14ac:dyDescent="0.35">
      <c r="A460" s="232">
        <v>455</v>
      </c>
      <c r="B460" s="12" t="s">
        <v>44618</v>
      </c>
      <c r="C460" s="8" t="s">
        <v>44424</v>
      </c>
      <c r="D460" s="19">
        <v>244800</v>
      </c>
      <c r="E460" s="19">
        <v>244800</v>
      </c>
      <c r="F460" s="18" t="s">
        <v>938</v>
      </c>
      <c r="G460" s="18" t="s">
        <v>46200</v>
      </c>
      <c r="H460" s="18" t="s">
        <v>46200</v>
      </c>
      <c r="I460" s="8" t="s">
        <v>44582</v>
      </c>
      <c r="J460" s="18" t="s">
        <v>46201</v>
      </c>
    </row>
    <row r="461" spans="1:10" ht="60.75" x14ac:dyDescent="0.35">
      <c r="A461" s="8">
        <v>456</v>
      </c>
      <c r="B461" s="12" t="s">
        <v>44580</v>
      </c>
      <c r="C461" s="8" t="s">
        <v>44424</v>
      </c>
      <c r="D461" s="19">
        <v>115500</v>
      </c>
      <c r="E461" s="19">
        <v>115500</v>
      </c>
      <c r="F461" s="18" t="s">
        <v>938</v>
      </c>
      <c r="G461" s="18" t="s">
        <v>46202</v>
      </c>
      <c r="H461" s="18" t="s">
        <v>46202</v>
      </c>
      <c r="I461" s="8" t="s">
        <v>44582</v>
      </c>
      <c r="J461" s="18" t="s">
        <v>46203</v>
      </c>
    </row>
    <row r="462" spans="1:10" ht="60.75" x14ac:dyDescent="0.35">
      <c r="A462" s="232">
        <v>457</v>
      </c>
      <c r="B462" s="12" t="s">
        <v>44580</v>
      </c>
      <c r="C462" s="8" t="s">
        <v>44424</v>
      </c>
      <c r="D462" s="19">
        <v>53960</v>
      </c>
      <c r="E462" s="19">
        <v>53960</v>
      </c>
      <c r="F462" s="18" t="s">
        <v>938</v>
      </c>
      <c r="G462" s="18" t="s">
        <v>46204</v>
      </c>
      <c r="H462" s="18" t="s">
        <v>46204</v>
      </c>
      <c r="I462" s="8" t="s">
        <v>44582</v>
      </c>
      <c r="J462" s="18" t="s">
        <v>46205</v>
      </c>
    </row>
    <row r="463" spans="1:10" ht="60.75" x14ac:dyDescent="0.35">
      <c r="A463" s="8">
        <v>458</v>
      </c>
      <c r="B463" s="12" t="s">
        <v>44580</v>
      </c>
      <c r="C463" s="8" t="s">
        <v>44424</v>
      </c>
      <c r="D463" s="19">
        <v>1905</v>
      </c>
      <c r="E463" s="19">
        <v>1905</v>
      </c>
      <c r="F463" s="18" t="s">
        <v>938</v>
      </c>
      <c r="G463" s="18" t="s">
        <v>46206</v>
      </c>
      <c r="H463" s="18" t="s">
        <v>46206</v>
      </c>
      <c r="I463" s="8" t="s">
        <v>44582</v>
      </c>
      <c r="J463" s="18" t="s">
        <v>46207</v>
      </c>
    </row>
    <row r="464" spans="1:10" ht="101.25" x14ac:dyDescent="0.35">
      <c r="A464" s="232">
        <v>459</v>
      </c>
      <c r="B464" s="16" t="s">
        <v>39740</v>
      </c>
      <c r="C464" s="8" t="s">
        <v>38633</v>
      </c>
      <c r="D464" s="19">
        <v>4500</v>
      </c>
      <c r="E464" s="19">
        <v>4500</v>
      </c>
      <c r="F464" s="18" t="s">
        <v>37942</v>
      </c>
      <c r="G464" s="8" t="s">
        <v>39741</v>
      </c>
      <c r="H464" s="8" t="s">
        <v>39741</v>
      </c>
      <c r="I464" s="24" t="s">
        <v>38635</v>
      </c>
      <c r="J464" s="8" t="s">
        <v>39754</v>
      </c>
    </row>
    <row r="465" spans="1:10" ht="60.75" x14ac:dyDescent="0.35">
      <c r="A465" s="8">
        <v>460</v>
      </c>
      <c r="B465" s="16" t="s">
        <v>39018</v>
      </c>
      <c r="C465" s="8" t="s">
        <v>38633</v>
      </c>
      <c r="D465" s="19">
        <v>1410</v>
      </c>
      <c r="E465" s="19">
        <v>1410</v>
      </c>
      <c r="F465" s="18" t="s">
        <v>37942</v>
      </c>
      <c r="G465" s="8" t="s">
        <v>39742</v>
      </c>
      <c r="H465" s="8" t="s">
        <v>39742</v>
      </c>
      <c r="I465" s="24" t="s">
        <v>38635</v>
      </c>
      <c r="J465" s="8" t="s">
        <v>39755</v>
      </c>
    </row>
    <row r="466" spans="1:10" ht="101.25" x14ac:dyDescent="0.35">
      <c r="A466" s="232">
        <v>461</v>
      </c>
      <c r="B466" s="16" t="s">
        <v>39743</v>
      </c>
      <c r="C466" s="8" t="s">
        <v>38633</v>
      </c>
      <c r="D466" s="19">
        <v>81700</v>
      </c>
      <c r="E466" s="19">
        <v>81700</v>
      </c>
      <c r="F466" s="18" t="s">
        <v>37942</v>
      </c>
      <c r="G466" s="8" t="s">
        <v>39744</v>
      </c>
      <c r="H466" s="8" t="s">
        <v>39744</v>
      </c>
      <c r="I466" s="24" t="s">
        <v>38635</v>
      </c>
      <c r="J466" s="8" t="s">
        <v>39756</v>
      </c>
    </row>
    <row r="467" spans="1:10" ht="81" x14ac:dyDescent="0.35">
      <c r="A467" s="8">
        <v>462</v>
      </c>
      <c r="B467" s="96" t="s">
        <v>679</v>
      </c>
      <c r="C467" s="78" t="s">
        <v>539</v>
      </c>
      <c r="D467" s="200">
        <v>19082.009999999998</v>
      </c>
      <c r="E467" s="200">
        <v>19082.009999999998</v>
      </c>
      <c r="F467" s="79" t="s">
        <v>713</v>
      </c>
      <c r="G467" s="81" t="s">
        <v>681</v>
      </c>
      <c r="H467" s="81" t="s">
        <v>681</v>
      </c>
      <c r="I467" s="80" t="s">
        <v>185</v>
      </c>
      <c r="J467" s="88" t="s">
        <v>26441</v>
      </c>
    </row>
    <row r="468" spans="1:10" ht="40.5" x14ac:dyDescent="0.35">
      <c r="A468" s="232">
        <v>463</v>
      </c>
      <c r="B468" s="124" t="s">
        <v>17836</v>
      </c>
      <c r="C468" s="114" t="s">
        <v>949</v>
      </c>
      <c r="D468" s="132">
        <v>36600</v>
      </c>
      <c r="E468" s="132">
        <v>36600</v>
      </c>
      <c r="F468" s="114" t="s">
        <v>938</v>
      </c>
      <c r="G468" s="114" t="s">
        <v>17837</v>
      </c>
      <c r="H468" s="114" t="s">
        <v>17837</v>
      </c>
      <c r="I468" s="115" t="s">
        <v>951</v>
      </c>
      <c r="J468" s="116" t="s">
        <v>17838</v>
      </c>
    </row>
    <row r="469" spans="1:10" ht="40.5" x14ac:dyDescent="0.35">
      <c r="A469" s="8">
        <v>464</v>
      </c>
      <c r="B469" s="124" t="s">
        <v>17839</v>
      </c>
      <c r="C469" s="114" t="s">
        <v>949</v>
      </c>
      <c r="D469" s="132">
        <v>8025</v>
      </c>
      <c r="E469" s="132">
        <v>8025</v>
      </c>
      <c r="F469" s="114" t="s">
        <v>938</v>
      </c>
      <c r="G469" s="114" t="s">
        <v>17840</v>
      </c>
      <c r="H469" s="114" t="s">
        <v>17840</v>
      </c>
      <c r="I469" s="115" t="s">
        <v>951</v>
      </c>
      <c r="J469" s="116" t="s">
        <v>17841</v>
      </c>
    </row>
    <row r="470" spans="1:10" ht="60.75" x14ac:dyDescent="0.35">
      <c r="A470" s="232">
        <v>465</v>
      </c>
      <c r="B470" s="124" t="s">
        <v>17842</v>
      </c>
      <c r="C470" s="114" t="s">
        <v>949</v>
      </c>
      <c r="D470" s="132">
        <v>7200</v>
      </c>
      <c r="E470" s="132">
        <v>7200</v>
      </c>
      <c r="F470" s="114" t="s">
        <v>938</v>
      </c>
      <c r="G470" s="114" t="s">
        <v>17843</v>
      </c>
      <c r="H470" s="114" t="s">
        <v>17843</v>
      </c>
      <c r="I470" s="115" t="s">
        <v>951</v>
      </c>
      <c r="J470" s="116" t="s">
        <v>17844</v>
      </c>
    </row>
    <row r="471" spans="1:10" ht="40.5" x14ac:dyDescent="0.35">
      <c r="A471" s="8">
        <v>466</v>
      </c>
      <c r="B471" s="124" t="s">
        <v>17845</v>
      </c>
      <c r="C471" s="114" t="s">
        <v>949</v>
      </c>
      <c r="D471" s="132">
        <v>300</v>
      </c>
      <c r="E471" s="132">
        <v>300</v>
      </c>
      <c r="F471" s="114" t="s">
        <v>938</v>
      </c>
      <c r="G471" s="114" t="s">
        <v>17846</v>
      </c>
      <c r="H471" s="114" t="s">
        <v>17846</v>
      </c>
      <c r="I471" s="115" t="s">
        <v>951</v>
      </c>
      <c r="J471" s="116" t="s">
        <v>17847</v>
      </c>
    </row>
    <row r="472" spans="1:10" ht="40.5" x14ac:dyDescent="0.35">
      <c r="A472" s="232">
        <v>467</v>
      </c>
      <c r="B472" s="124" t="s">
        <v>17848</v>
      </c>
      <c r="C472" s="114" t="s">
        <v>949</v>
      </c>
      <c r="D472" s="132">
        <v>160000</v>
      </c>
      <c r="E472" s="132">
        <v>160000</v>
      </c>
      <c r="F472" s="114" t="s">
        <v>938</v>
      </c>
      <c r="G472" s="114" t="s">
        <v>17849</v>
      </c>
      <c r="H472" s="114" t="s">
        <v>17849</v>
      </c>
      <c r="I472" s="116" t="s">
        <v>951</v>
      </c>
      <c r="J472" s="116" t="s">
        <v>17850</v>
      </c>
    </row>
    <row r="473" spans="1:10" ht="40.5" x14ac:dyDescent="0.35">
      <c r="A473" s="8">
        <v>468</v>
      </c>
      <c r="B473" s="124" t="s">
        <v>17851</v>
      </c>
      <c r="C473" s="114" t="s">
        <v>949</v>
      </c>
      <c r="D473" s="132">
        <v>4710</v>
      </c>
      <c r="E473" s="132">
        <v>4710</v>
      </c>
      <c r="F473" s="114" t="s">
        <v>938</v>
      </c>
      <c r="G473" s="114" t="s">
        <v>17852</v>
      </c>
      <c r="H473" s="114" t="s">
        <v>17852</v>
      </c>
      <c r="I473" s="115" t="s">
        <v>951</v>
      </c>
      <c r="J473" s="116" t="s">
        <v>17853</v>
      </c>
    </row>
    <row r="474" spans="1:10" ht="40.5" x14ac:dyDescent="0.35">
      <c r="A474" s="232">
        <v>469</v>
      </c>
      <c r="B474" s="124" t="s">
        <v>17854</v>
      </c>
      <c r="C474" s="114" t="s">
        <v>949</v>
      </c>
      <c r="D474" s="132">
        <v>38500</v>
      </c>
      <c r="E474" s="134">
        <v>38500</v>
      </c>
      <c r="F474" s="114" t="s">
        <v>938</v>
      </c>
      <c r="G474" s="114" t="s">
        <v>17855</v>
      </c>
      <c r="H474" s="114" t="s">
        <v>17855</v>
      </c>
      <c r="I474" s="116" t="s">
        <v>951</v>
      </c>
      <c r="J474" s="116" t="s">
        <v>17856</v>
      </c>
    </row>
    <row r="475" spans="1:10" ht="60.75" x14ac:dyDescent="0.35">
      <c r="A475" s="8">
        <v>470</v>
      </c>
      <c r="B475" s="124" t="s">
        <v>17857</v>
      </c>
      <c r="C475" s="114" t="s">
        <v>949</v>
      </c>
      <c r="D475" s="132">
        <v>24250</v>
      </c>
      <c r="E475" s="134">
        <v>24250</v>
      </c>
      <c r="F475" s="114" t="s">
        <v>938</v>
      </c>
      <c r="G475" s="114" t="s">
        <v>17858</v>
      </c>
      <c r="H475" s="114" t="s">
        <v>17858</v>
      </c>
      <c r="I475" s="116" t="s">
        <v>951</v>
      </c>
      <c r="J475" s="116" t="s">
        <v>17859</v>
      </c>
    </row>
    <row r="476" spans="1:10" ht="60.75" x14ac:dyDescent="0.35">
      <c r="A476" s="232">
        <v>471</v>
      </c>
      <c r="B476" s="124" t="s">
        <v>17860</v>
      </c>
      <c r="C476" s="114" t="s">
        <v>949</v>
      </c>
      <c r="D476" s="132">
        <v>87000</v>
      </c>
      <c r="E476" s="134">
        <v>87000</v>
      </c>
      <c r="F476" s="114" t="s">
        <v>938</v>
      </c>
      <c r="G476" s="114" t="s">
        <v>17861</v>
      </c>
      <c r="H476" s="114" t="s">
        <v>17861</v>
      </c>
      <c r="I476" s="115" t="s">
        <v>951</v>
      </c>
      <c r="J476" s="116" t="s">
        <v>17862</v>
      </c>
    </row>
    <row r="477" spans="1:10" ht="60.75" x14ac:dyDescent="0.35">
      <c r="A477" s="8">
        <v>472</v>
      </c>
      <c r="B477" s="124" t="s">
        <v>17863</v>
      </c>
      <c r="C477" s="114" t="s">
        <v>949</v>
      </c>
      <c r="D477" s="132">
        <v>8000</v>
      </c>
      <c r="E477" s="134">
        <v>8000</v>
      </c>
      <c r="F477" s="114" t="s">
        <v>938</v>
      </c>
      <c r="G477" s="114" t="s">
        <v>17864</v>
      </c>
      <c r="H477" s="114" t="s">
        <v>17864</v>
      </c>
      <c r="I477" s="115" t="s">
        <v>951</v>
      </c>
      <c r="J477" s="116" t="s">
        <v>17865</v>
      </c>
    </row>
    <row r="478" spans="1:10" ht="60.75" x14ac:dyDescent="0.35">
      <c r="A478" s="232">
        <v>473</v>
      </c>
      <c r="B478" s="124" t="s">
        <v>17866</v>
      </c>
      <c r="C478" s="114" t="s">
        <v>949</v>
      </c>
      <c r="D478" s="132">
        <v>77000</v>
      </c>
      <c r="E478" s="134">
        <v>77000</v>
      </c>
      <c r="F478" s="114" t="s">
        <v>938</v>
      </c>
      <c r="G478" s="114" t="s">
        <v>17867</v>
      </c>
      <c r="H478" s="114" t="s">
        <v>17867</v>
      </c>
      <c r="I478" s="115" t="s">
        <v>951</v>
      </c>
      <c r="J478" s="116" t="s">
        <v>17868</v>
      </c>
    </row>
    <row r="479" spans="1:10" ht="40.5" x14ac:dyDescent="0.35">
      <c r="A479" s="8">
        <v>474</v>
      </c>
      <c r="B479" s="124" t="s">
        <v>17869</v>
      </c>
      <c r="C479" s="114" t="s">
        <v>949</v>
      </c>
      <c r="D479" s="132">
        <v>98000</v>
      </c>
      <c r="E479" s="132">
        <v>98000</v>
      </c>
      <c r="F479" s="114" t="s">
        <v>938</v>
      </c>
      <c r="G479" s="114" t="s">
        <v>17870</v>
      </c>
      <c r="H479" s="114" t="s">
        <v>17870</v>
      </c>
      <c r="I479" s="115" t="s">
        <v>951</v>
      </c>
      <c r="J479" s="116" t="s">
        <v>17871</v>
      </c>
    </row>
    <row r="480" spans="1:10" ht="60.75" x14ac:dyDescent="0.35">
      <c r="A480" s="232">
        <v>475</v>
      </c>
      <c r="B480" s="124" t="s">
        <v>17872</v>
      </c>
      <c r="C480" s="114" t="s">
        <v>949</v>
      </c>
      <c r="D480" s="132">
        <v>2900</v>
      </c>
      <c r="E480" s="132">
        <v>2900</v>
      </c>
      <c r="F480" s="114" t="s">
        <v>938</v>
      </c>
      <c r="G480" s="114" t="s">
        <v>17873</v>
      </c>
      <c r="H480" s="114" t="s">
        <v>17873</v>
      </c>
      <c r="I480" s="115" t="s">
        <v>951</v>
      </c>
      <c r="J480" s="116" t="s">
        <v>17874</v>
      </c>
    </row>
    <row r="481" spans="1:10" ht="60.75" x14ac:dyDescent="0.35">
      <c r="A481" s="8">
        <v>476</v>
      </c>
      <c r="B481" s="124" t="s">
        <v>17875</v>
      </c>
      <c r="C481" s="114" t="s">
        <v>949</v>
      </c>
      <c r="D481" s="132">
        <v>32907</v>
      </c>
      <c r="E481" s="134">
        <v>32907</v>
      </c>
      <c r="F481" s="114" t="s">
        <v>938</v>
      </c>
      <c r="G481" s="114" t="s">
        <v>17876</v>
      </c>
      <c r="H481" s="114" t="s">
        <v>17876</v>
      </c>
      <c r="I481" s="115" t="s">
        <v>951</v>
      </c>
      <c r="J481" s="116" t="s">
        <v>17877</v>
      </c>
    </row>
    <row r="482" spans="1:10" ht="60.75" x14ac:dyDescent="0.35">
      <c r="A482" s="232">
        <v>477</v>
      </c>
      <c r="B482" s="124" t="s">
        <v>17878</v>
      </c>
      <c r="C482" s="114" t="s">
        <v>949</v>
      </c>
      <c r="D482" s="132">
        <v>445100</v>
      </c>
      <c r="E482" s="132">
        <v>445100</v>
      </c>
      <c r="F482" s="114" t="s">
        <v>938</v>
      </c>
      <c r="G482" s="114" t="s">
        <v>17879</v>
      </c>
      <c r="H482" s="114" t="s">
        <v>17879</v>
      </c>
      <c r="I482" s="115" t="s">
        <v>951</v>
      </c>
      <c r="J482" s="116" t="s">
        <v>17880</v>
      </c>
    </row>
    <row r="483" spans="1:10" ht="40.5" x14ac:dyDescent="0.35">
      <c r="A483" s="8">
        <v>478</v>
      </c>
      <c r="B483" s="124" t="s">
        <v>17881</v>
      </c>
      <c r="C483" s="114" t="s">
        <v>949</v>
      </c>
      <c r="D483" s="132">
        <v>167460</v>
      </c>
      <c r="E483" s="134">
        <v>167460</v>
      </c>
      <c r="F483" s="114" t="s">
        <v>938</v>
      </c>
      <c r="G483" s="114" t="s">
        <v>17882</v>
      </c>
      <c r="H483" s="114" t="s">
        <v>17882</v>
      </c>
      <c r="I483" s="115" t="s">
        <v>951</v>
      </c>
      <c r="J483" s="116" t="s">
        <v>17883</v>
      </c>
    </row>
    <row r="484" spans="1:10" ht="40.5" x14ac:dyDescent="0.35">
      <c r="A484" s="232">
        <v>479</v>
      </c>
      <c r="B484" s="124" t="s">
        <v>17884</v>
      </c>
      <c r="C484" s="114" t="s">
        <v>949</v>
      </c>
      <c r="D484" s="132">
        <v>49000</v>
      </c>
      <c r="E484" s="134">
        <v>49000</v>
      </c>
      <c r="F484" s="114" t="s">
        <v>938</v>
      </c>
      <c r="G484" s="114" t="s">
        <v>13098</v>
      </c>
      <c r="H484" s="114" t="s">
        <v>13098</v>
      </c>
      <c r="I484" s="115" t="s">
        <v>951</v>
      </c>
      <c r="J484" s="116" t="s">
        <v>17885</v>
      </c>
    </row>
    <row r="485" spans="1:10" ht="40.5" x14ac:dyDescent="0.35">
      <c r="A485" s="8">
        <v>480</v>
      </c>
      <c r="B485" s="124" t="s">
        <v>17886</v>
      </c>
      <c r="C485" s="114" t="s">
        <v>949</v>
      </c>
      <c r="D485" s="132">
        <v>2334</v>
      </c>
      <c r="E485" s="134">
        <v>2334</v>
      </c>
      <c r="F485" s="114" t="s">
        <v>938</v>
      </c>
      <c r="G485" s="114" t="s">
        <v>17887</v>
      </c>
      <c r="H485" s="114" t="s">
        <v>17887</v>
      </c>
      <c r="I485" s="115" t="s">
        <v>951</v>
      </c>
      <c r="J485" s="116" t="s">
        <v>17888</v>
      </c>
    </row>
    <row r="486" spans="1:10" ht="60.75" x14ac:dyDescent="0.35">
      <c r="A486" s="232">
        <v>481</v>
      </c>
      <c r="B486" s="124" t="s">
        <v>17085</v>
      </c>
      <c r="C486" s="114" t="s">
        <v>949</v>
      </c>
      <c r="D486" s="132">
        <v>15000</v>
      </c>
      <c r="E486" s="134">
        <v>15000</v>
      </c>
      <c r="F486" s="114" t="s">
        <v>938</v>
      </c>
      <c r="G486" s="114" t="s">
        <v>17889</v>
      </c>
      <c r="H486" s="114" t="s">
        <v>17889</v>
      </c>
      <c r="I486" s="115" t="s">
        <v>951</v>
      </c>
      <c r="J486" s="116" t="s">
        <v>17890</v>
      </c>
    </row>
    <row r="487" spans="1:10" ht="40.5" x14ac:dyDescent="0.35">
      <c r="A487" s="8">
        <v>482</v>
      </c>
      <c r="B487" s="124" t="s">
        <v>17891</v>
      </c>
      <c r="C487" s="114" t="s">
        <v>949</v>
      </c>
      <c r="D487" s="132">
        <v>3000</v>
      </c>
      <c r="E487" s="134">
        <v>3000</v>
      </c>
      <c r="F487" s="114" t="s">
        <v>938</v>
      </c>
      <c r="G487" s="114" t="s">
        <v>1474</v>
      </c>
      <c r="H487" s="114" t="s">
        <v>1474</v>
      </c>
      <c r="I487" s="115" t="s">
        <v>951</v>
      </c>
      <c r="J487" s="116" t="s">
        <v>17892</v>
      </c>
    </row>
    <row r="488" spans="1:10" ht="40.5" x14ac:dyDescent="0.35">
      <c r="A488" s="232">
        <v>483</v>
      </c>
      <c r="B488" s="124" t="s">
        <v>17893</v>
      </c>
      <c r="C488" s="114" t="s">
        <v>949</v>
      </c>
      <c r="D488" s="132">
        <v>402000</v>
      </c>
      <c r="E488" s="134">
        <v>402000</v>
      </c>
      <c r="F488" s="114" t="s">
        <v>938</v>
      </c>
      <c r="G488" s="114" t="s">
        <v>17894</v>
      </c>
      <c r="H488" s="114" t="s">
        <v>17894</v>
      </c>
      <c r="I488" s="115" t="s">
        <v>951</v>
      </c>
      <c r="J488" s="116" t="s">
        <v>17895</v>
      </c>
    </row>
    <row r="489" spans="1:10" ht="81" x14ac:dyDescent="0.35">
      <c r="A489" s="8">
        <v>484</v>
      </c>
      <c r="B489" s="108" t="s">
        <v>17896</v>
      </c>
      <c r="C489" s="14" t="s">
        <v>1182</v>
      </c>
      <c r="D489" s="184">
        <v>18829.86</v>
      </c>
      <c r="E489" s="184">
        <v>18829.86</v>
      </c>
      <c r="F489" s="14" t="s">
        <v>33</v>
      </c>
      <c r="G489" s="121" t="s">
        <v>17897</v>
      </c>
      <c r="H489" s="121" t="s">
        <v>17898</v>
      </c>
      <c r="I489" s="121" t="s">
        <v>13171</v>
      </c>
      <c r="J489" s="14" t="s">
        <v>17899</v>
      </c>
    </row>
    <row r="490" spans="1:10" ht="101.25" x14ac:dyDescent="0.35">
      <c r="A490" s="232">
        <v>485</v>
      </c>
      <c r="B490" s="108" t="s">
        <v>17900</v>
      </c>
      <c r="C490" s="14" t="s">
        <v>838</v>
      </c>
      <c r="D490" s="139">
        <v>4800</v>
      </c>
      <c r="E490" s="139">
        <v>4800</v>
      </c>
      <c r="F490" s="14" t="s">
        <v>37942</v>
      </c>
      <c r="G490" s="14" t="s">
        <v>10310</v>
      </c>
      <c r="H490" s="14" t="s">
        <v>10310</v>
      </c>
      <c r="I490" s="14" t="s">
        <v>840</v>
      </c>
      <c r="J490" s="121" t="s">
        <v>17901</v>
      </c>
    </row>
    <row r="491" spans="1:10" ht="101.25" x14ac:dyDescent="0.35">
      <c r="A491" s="8">
        <v>486</v>
      </c>
      <c r="B491" s="108" t="s">
        <v>10298</v>
      </c>
      <c r="C491" s="14" t="s">
        <v>838</v>
      </c>
      <c r="D491" s="139">
        <v>16200</v>
      </c>
      <c r="E491" s="139">
        <v>16200</v>
      </c>
      <c r="F491" s="14" t="s">
        <v>37942</v>
      </c>
      <c r="G491" s="14" t="s">
        <v>17902</v>
      </c>
      <c r="H491" s="14" t="s">
        <v>17902</v>
      </c>
      <c r="I491" s="14" t="s">
        <v>840</v>
      </c>
      <c r="J491" s="121" t="s">
        <v>17903</v>
      </c>
    </row>
    <row r="492" spans="1:10" ht="101.25" x14ac:dyDescent="0.35">
      <c r="A492" s="232">
        <v>487</v>
      </c>
      <c r="B492" s="108" t="s">
        <v>17904</v>
      </c>
      <c r="C492" s="14" t="s">
        <v>838</v>
      </c>
      <c r="D492" s="139">
        <v>112240</v>
      </c>
      <c r="E492" s="139">
        <v>112240</v>
      </c>
      <c r="F492" s="14" t="s">
        <v>37942</v>
      </c>
      <c r="G492" s="14" t="s">
        <v>17905</v>
      </c>
      <c r="H492" s="14" t="s">
        <v>17905</v>
      </c>
      <c r="I492" s="14" t="s">
        <v>840</v>
      </c>
      <c r="J492" s="121" t="s">
        <v>17906</v>
      </c>
    </row>
    <row r="493" spans="1:10" ht="101.25" x14ac:dyDescent="0.35">
      <c r="A493" s="8">
        <v>488</v>
      </c>
      <c r="B493" s="108" t="s">
        <v>17907</v>
      </c>
      <c r="C493" s="14" t="s">
        <v>838</v>
      </c>
      <c r="D493" s="139">
        <v>135900</v>
      </c>
      <c r="E493" s="139">
        <v>135900</v>
      </c>
      <c r="F493" s="14" t="s">
        <v>37942</v>
      </c>
      <c r="G493" s="14" t="s">
        <v>17908</v>
      </c>
      <c r="H493" s="14" t="s">
        <v>17908</v>
      </c>
      <c r="I493" s="14" t="s">
        <v>840</v>
      </c>
      <c r="J493" s="121" t="s">
        <v>17909</v>
      </c>
    </row>
    <row r="494" spans="1:10" ht="101.25" x14ac:dyDescent="0.35">
      <c r="A494" s="232">
        <v>489</v>
      </c>
      <c r="B494" s="108" t="s">
        <v>8873</v>
      </c>
      <c r="C494" s="14" t="s">
        <v>838</v>
      </c>
      <c r="D494" s="139">
        <v>118500</v>
      </c>
      <c r="E494" s="139">
        <v>118500</v>
      </c>
      <c r="F494" s="14" t="s">
        <v>37942</v>
      </c>
      <c r="G494" s="14" t="s">
        <v>17910</v>
      </c>
      <c r="H494" s="14" t="s">
        <v>17910</v>
      </c>
      <c r="I494" s="14" t="s">
        <v>840</v>
      </c>
      <c r="J494" s="121" t="s">
        <v>17911</v>
      </c>
    </row>
    <row r="495" spans="1:10" ht="101.25" x14ac:dyDescent="0.35">
      <c r="A495" s="8">
        <v>490</v>
      </c>
      <c r="B495" s="108" t="s">
        <v>6908</v>
      </c>
      <c r="C495" s="14" t="s">
        <v>838</v>
      </c>
      <c r="D495" s="139">
        <v>151200</v>
      </c>
      <c r="E495" s="139">
        <v>151200</v>
      </c>
      <c r="F495" s="14" t="s">
        <v>37942</v>
      </c>
      <c r="G495" s="14" t="s">
        <v>17912</v>
      </c>
      <c r="H495" s="14" t="s">
        <v>17912</v>
      </c>
      <c r="I495" s="14" t="s">
        <v>840</v>
      </c>
      <c r="J495" s="121" t="s">
        <v>17913</v>
      </c>
    </row>
    <row r="496" spans="1:10" ht="101.25" x14ac:dyDescent="0.35">
      <c r="A496" s="232">
        <v>491</v>
      </c>
      <c r="B496" s="108" t="s">
        <v>8873</v>
      </c>
      <c r="C496" s="14" t="s">
        <v>838</v>
      </c>
      <c r="D496" s="139">
        <v>134670</v>
      </c>
      <c r="E496" s="139">
        <v>134670</v>
      </c>
      <c r="F496" s="14" t="s">
        <v>37942</v>
      </c>
      <c r="G496" s="14" t="s">
        <v>17914</v>
      </c>
      <c r="H496" s="14" t="s">
        <v>17914</v>
      </c>
      <c r="I496" s="14" t="s">
        <v>840</v>
      </c>
      <c r="J496" s="121" t="s">
        <v>17915</v>
      </c>
    </row>
    <row r="497" spans="1:10" ht="101.25" x14ac:dyDescent="0.35">
      <c r="A497" s="8">
        <v>492</v>
      </c>
      <c r="B497" s="108" t="s">
        <v>17916</v>
      </c>
      <c r="C497" s="14" t="s">
        <v>838</v>
      </c>
      <c r="D497" s="139">
        <v>102687.9</v>
      </c>
      <c r="E497" s="139">
        <v>102687.9</v>
      </c>
      <c r="F497" s="14" t="s">
        <v>37942</v>
      </c>
      <c r="G497" s="14" t="s">
        <v>17917</v>
      </c>
      <c r="H497" s="14" t="s">
        <v>17917</v>
      </c>
      <c r="I497" s="14" t="s">
        <v>840</v>
      </c>
      <c r="J497" s="121" t="s">
        <v>17918</v>
      </c>
    </row>
    <row r="498" spans="1:10" ht="101.25" x14ac:dyDescent="0.35">
      <c r="A498" s="232">
        <v>493</v>
      </c>
      <c r="B498" s="108" t="s">
        <v>17919</v>
      </c>
      <c r="C498" s="14" t="s">
        <v>838</v>
      </c>
      <c r="D498" s="139">
        <v>31566.07</v>
      </c>
      <c r="E498" s="139">
        <v>31566.07</v>
      </c>
      <c r="F498" s="14" t="s">
        <v>37942</v>
      </c>
      <c r="G498" s="14" t="s">
        <v>17920</v>
      </c>
      <c r="H498" s="14" t="s">
        <v>17920</v>
      </c>
      <c r="I498" s="14" t="s">
        <v>840</v>
      </c>
      <c r="J498" s="121" t="s">
        <v>17921</v>
      </c>
    </row>
    <row r="499" spans="1:10" ht="40.5" x14ac:dyDescent="0.35">
      <c r="A499" s="8">
        <v>494</v>
      </c>
      <c r="B499" s="108" t="s">
        <v>17922</v>
      </c>
      <c r="C499" s="14" t="s">
        <v>2250</v>
      </c>
      <c r="D499" s="135">
        <v>31500</v>
      </c>
      <c r="E499" s="135">
        <v>31500</v>
      </c>
      <c r="F499" s="14" t="s">
        <v>938</v>
      </c>
      <c r="G499" s="14" t="s">
        <v>5249</v>
      </c>
      <c r="H499" s="14" t="s">
        <v>5249</v>
      </c>
      <c r="I499" s="14" t="s">
        <v>7160</v>
      </c>
      <c r="J499" s="14" t="s">
        <v>26442</v>
      </c>
    </row>
    <row r="500" spans="1:10" ht="60.75" x14ac:dyDescent="0.35">
      <c r="A500" s="232">
        <v>495</v>
      </c>
      <c r="B500" s="108" t="s">
        <v>16191</v>
      </c>
      <c r="C500" s="14" t="s">
        <v>2250</v>
      </c>
      <c r="D500" s="135">
        <v>202700</v>
      </c>
      <c r="E500" s="135">
        <v>202700</v>
      </c>
      <c r="F500" s="14" t="s">
        <v>938</v>
      </c>
      <c r="G500" s="14" t="s">
        <v>17923</v>
      </c>
      <c r="H500" s="14" t="s">
        <v>17923</v>
      </c>
      <c r="I500" s="14" t="s">
        <v>7160</v>
      </c>
      <c r="J500" s="14" t="s">
        <v>26443</v>
      </c>
    </row>
    <row r="501" spans="1:10" ht="40.5" x14ac:dyDescent="0.35">
      <c r="A501" s="8">
        <v>496</v>
      </c>
      <c r="B501" s="108" t="s">
        <v>17385</v>
      </c>
      <c r="C501" s="14" t="s">
        <v>2250</v>
      </c>
      <c r="D501" s="135">
        <v>22392</v>
      </c>
      <c r="E501" s="135">
        <v>22392</v>
      </c>
      <c r="F501" s="14" t="s">
        <v>938</v>
      </c>
      <c r="G501" s="14" t="s">
        <v>17924</v>
      </c>
      <c r="H501" s="14" t="s">
        <v>17924</v>
      </c>
      <c r="I501" s="14" t="s">
        <v>7160</v>
      </c>
      <c r="J501" s="14" t="s">
        <v>26444</v>
      </c>
    </row>
    <row r="502" spans="1:10" ht="60.75" x14ac:dyDescent="0.35">
      <c r="A502" s="232">
        <v>497</v>
      </c>
      <c r="B502" s="108" t="s">
        <v>13328</v>
      </c>
      <c r="C502" s="14" t="s">
        <v>2250</v>
      </c>
      <c r="D502" s="135">
        <v>46197.25</v>
      </c>
      <c r="E502" s="135">
        <v>46197.25</v>
      </c>
      <c r="F502" s="14" t="s">
        <v>938</v>
      </c>
      <c r="G502" s="14" t="s">
        <v>17925</v>
      </c>
      <c r="H502" s="14" t="s">
        <v>17925</v>
      </c>
      <c r="I502" s="14" t="s">
        <v>7160</v>
      </c>
      <c r="J502" s="14" t="s">
        <v>26445</v>
      </c>
    </row>
    <row r="503" spans="1:10" ht="60.75" x14ac:dyDescent="0.35">
      <c r="A503" s="8">
        <v>498</v>
      </c>
      <c r="B503" s="108" t="s">
        <v>14608</v>
      </c>
      <c r="C503" s="14" t="s">
        <v>2250</v>
      </c>
      <c r="D503" s="135">
        <v>35400</v>
      </c>
      <c r="E503" s="135">
        <v>35400</v>
      </c>
      <c r="F503" s="14" t="s">
        <v>938</v>
      </c>
      <c r="G503" s="14" t="s">
        <v>17926</v>
      </c>
      <c r="H503" s="14" t="s">
        <v>17926</v>
      </c>
      <c r="I503" s="14" t="s">
        <v>7160</v>
      </c>
      <c r="J503" s="14" t="s">
        <v>26446</v>
      </c>
    </row>
    <row r="504" spans="1:10" ht="40.5" x14ac:dyDescent="0.35">
      <c r="A504" s="232">
        <v>499</v>
      </c>
      <c r="B504" s="108" t="s">
        <v>17376</v>
      </c>
      <c r="C504" s="14" t="s">
        <v>2250</v>
      </c>
      <c r="D504" s="135">
        <v>18420</v>
      </c>
      <c r="E504" s="135">
        <v>18420</v>
      </c>
      <c r="F504" s="14" t="s">
        <v>938</v>
      </c>
      <c r="G504" s="14" t="s">
        <v>17927</v>
      </c>
      <c r="H504" s="14" t="s">
        <v>17927</v>
      </c>
      <c r="I504" s="14" t="s">
        <v>7160</v>
      </c>
      <c r="J504" s="14" t="s">
        <v>26447</v>
      </c>
    </row>
    <row r="505" spans="1:10" ht="40.5" x14ac:dyDescent="0.35">
      <c r="A505" s="8">
        <v>500</v>
      </c>
      <c r="B505" s="108" t="s">
        <v>17928</v>
      </c>
      <c r="C505" s="14" t="s">
        <v>2250</v>
      </c>
      <c r="D505" s="135">
        <v>1150</v>
      </c>
      <c r="E505" s="135">
        <v>1150</v>
      </c>
      <c r="F505" s="14" t="s">
        <v>938</v>
      </c>
      <c r="G505" s="14" t="s">
        <v>17929</v>
      </c>
      <c r="H505" s="14" t="s">
        <v>17929</v>
      </c>
      <c r="I505" s="14" t="s">
        <v>7160</v>
      </c>
      <c r="J505" s="14" t="s">
        <v>26448</v>
      </c>
    </row>
    <row r="506" spans="1:10" ht="60.75" x14ac:dyDescent="0.35">
      <c r="A506" s="232">
        <v>501</v>
      </c>
      <c r="B506" s="108" t="s">
        <v>17930</v>
      </c>
      <c r="C506" s="14" t="s">
        <v>959</v>
      </c>
      <c r="D506" s="139">
        <v>11700</v>
      </c>
      <c r="E506" s="139">
        <f>D506</f>
        <v>11700</v>
      </c>
      <c r="F506" s="14" t="s">
        <v>938</v>
      </c>
      <c r="G506" s="14" t="s">
        <v>17931</v>
      </c>
      <c r="H506" s="14" t="s">
        <v>17931</v>
      </c>
      <c r="I506" s="14" t="s">
        <v>962</v>
      </c>
      <c r="J506" s="14" t="s">
        <v>17932</v>
      </c>
    </row>
    <row r="507" spans="1:10" ht="121.5" x14ac:dyDescent="0.35">
      <c r="A507" s="8">
        <v>502</v>
      </c>
      <c r="B507" s="108" t="s">
        <v>17933</v>
      </c>
      <c r="C507" s="14" t="s">
        <v>959</v>
      </c>
      <c r="D507" s="139">
        <v>6500</v>
      </c>
      <c r="E507" s="139">
        <f>D507</f>
        <v>6500</v>
      </c>
      <c r="F507" s="14" t="s">
        <v>938</v>
      </c>
      <c r="G507" s="14" t="s">
        <v>17934</v>
      </c>
      <c r="H507" s="14" t="s">
        <v>17934</v>
      </c>
      <c r="I507" s="14" t="s">
        <v>962</v>
      </c>
      <c r="J507" s="14" t="s">
        <v>17935</v>
      </c>
    </row>
    <row r="508" spans="1:10" ht="81" x14ac:dyDescent="0.35">
      <c r="A508" s="232">
        <v>503</v>
      </c>
      <c r="B508" s="108" t="s">
        <v>3484</v>
      </c>
      <c r="C508" s="14" t="s">
        <v>1278</v>
      </c>
      <c r="D508" s="135">
        <v>9244.7999999999993</v>
      </c>
      <c r="E508" s="135">
        <v>9244.7999999999993</v>
      </c>
      <c r="F508" s="14" t="s">
        <v>37942</v>
      </c>
      <c r="G508" s="14" t="s">
        <v>17936</v>
      </c>
      <c r="H508" s="14" t="s">
        <v>17936</v>
      </c>
      <c r="I508" s="14" t="s">
        <v>1058</v>
      </c>
      <c r="J508" s="14" t="s">
        <v>17937</v>
      </c>
    </row>
    <row r="509" spans="1:10" ht="283.5" x14ac:dyDescent="0.35">
      <c r="A509" s="8">
        <v>504</v>
      </c>
      <c r="B509" s="194" t="s">
        <v>17938</v>
      </c>
      <c r="C509" s="112" t="s">
        <v>911</v>
      </c>
      <c r="D509" s="136">
        <v>429550</v>
      </c>
      <c r="E509" s="136">
        <v>429550</v>
      </c>
      <c r="F509" s="112" t="s">
        <v>33</v>
      </c>
      <c r="G509" s="112" t="s">
        <v>17939</v>
      </c>
      <c r="H509" s="112" t="s">
        <v>17940</v>
      </c>
      <c r="I509" s="112" t="s">
        <v>914</v>
      </c>
      <c r="J509" s="112" t="s">
        <v>17941</v>
      </c>
    </row>
    <row r="510" spans="1:10" ht="121.5" x14ac:dyDescent="0.35">
      <c r="A510" s="232">
        <v>505</v>
      </c>
      <c r="B510" s="194" t="s">
        <v>17942</v>
      </c>
      <c r="C510" s="112" t="s">
        <v>911</v>
      </c>
      <c r="D510" s="136">
        <v>6800</v>
      </c>
      <c r="E510" s="136">
        <v>6800</v>
      </c>
      <c r="F510" s="112" t="s">
        <v>33</v>
      </c>
      <c r="G510" s="112" t="s">
        <v>17943</v>
      </c>
      <c r="H510" s="112" t="s">
        <v>17944</v>
      </c>
      <c r="I510" s="112" t="s">
        <v>914</v>
      </c>
      <c r="J510" s="112" t="s">
        <v>17945</v>
      </c>
    </row>
    <row r="511" spans="1:10" ht="101.25" x14ac:dyDescent="0.35">
      <c r="A511" s="8">
        <v>506</v>
      </c>
      <c r="B511" s="108" t="s">
        <v>1545</v>
      </c>
      <c r="C511" s="14" t="s">
        <v>928</v>
      </c>
      <c r="D511" s="135">
        <v>20544</v>
      </c>
      <c r="E511" s="135">
        <v>20544</v>
      </c>
      <c r="F511" s="14" t="s">
        <v>929</v>
      </c>
      <c r="G511" s="14" t="s">
        <v>17946</v>
      </c>
      <c r="H511" s="14" t="s">
        <v>17946</v>
      </c>
      <c r="I511" s="14" t="s">
        <v>931</v>
      </c>
      <c r="J511" s="14" t="s">
        <v>17947</v>
      </c>
    </row>
    <row r="512" spans="1:10" ht="81" x14ac:dyDescent="0.35">
      <c r="A512" s="232">
        <v>507</v>
      </c>
      <c r="B512" s="108" t="s">
        <v>1545</v>
      </c>
      <c r="C512" s="14" t="s">
        <v>928</v>
      </c>
      <c r="D512" s="135">
        <v>40660</v>
      </c>
      <c r="E512" s="135">
        <v>40660</v>
      </c>
      <c r="F512" s="14" t="s">
        <v>929</v>
      </c>
      <c r="G512" s="14" t="s">
        <v>17948</v>
      </c>
      <c r="H512" s="14" t="s">
        <v>17948</v>
      </c>
      <c r="I512" s="14" t="s">
        <v>931</v>
      </c>
      <c r="J512" s="14" t="s">
        <v>17949</v>
      </c>
    </row>
    <row r="513" spans="1:10" ht="40.5" x14ac:dyDescent="0.35">
      <c r="A513" s="8">
        <v>508</v>
      </c>
      <c r="B513" s="108" t="s">
        <v>1545</v>
      </c>
      <c r="C513" s="14" t="s">
        <v>928</v>
      </c>
      <c r="D513" s="135">
        <v>8100</v>
      </c>
      <c r="E513" s="135">
        <v>8100</v>
      </c>
      <c r="F513" s="14" t="s">
        <v>929</v>
      </c>
      <c r="G513" s="14" t="s">
        <v>17950</v>
      </c>
      <c r="H513" s="14" t="s">
        <v>17950</v>
      </c>
      <c r="I513" s="14" t="s">
        <v>931</v>
      </c>
      <c r="J513" s="14" t="s">
        <v>17951</v>
      </c>
    </row>
    <row r="514" spans="1:10" ht="60.75" x14ac:dyDescent="0.35">
      <c r="A514" s="232">
        <v>509</v>
      </c>
      <c r="B514" s="16" t="s">
        <v>28160</v>
      </c>
      <c r="C514" s="111" t="s">
        <v>26822</v>
      </c>
      <c r="D514" s="19">
        <v>27000</v>
      </c>
      <c r="E514" s="19">
        <v>27000</v>
      </c>
      <c r="F514" s="18" t="s">
        <v>37942</v>
      </c>
      <c r="G514" s="18" t="s">
        <v>28161</v>
      </c>
      <c r="H514" s="18" t="s">
        <v>28161</v>
      </c>
      <c r="I514" s="261" t="s">
        <v>185</v>
      </c>
      <c r="J514" s="18" t="s">
        <v>38208</v>
      </c>
    </row>
    <row r="515" spans="1:10" ht="60.75" x14ac:dyDescent="0.35">
      <c r="A515" s="8">
        <v>510</v>
      </c>
      <c r="B515" s="16" t="s">
        <v>28162</v>
      </c>
      <c r="C515" s="111" t="s">
        <v>26822</v>
      </c>
      <c r="D515" s="19">
        <v>49750</v>
      </c>
      <c r="E515" s="19">
        <v>49750</v>
      </c>
      <c r="F515" s="18" t="s">
        <v>37942</v>
      </c>
      <c r="G515" s="18" t="s">
        <v>28163</v>
      </c>
      <c r="H515" s="18" t="s">
        <v>28163</v>
      </c>
      <c r="I515" s="261" t="s">
        <v>185</v>
      </c>
      <c r="J515" s="18" t="s">
        <v>38207</v>
      </c>
    </row>
    <row r="516" spans="1:10" ht="162" x14ac:dyDescent="0.35">
      <c r="A516" s="232">
        <v>511</v>
      </c>
      <c r="B516" s="16" t="s">
        <v>28164</v>
      </c>
      <c r="C516" s="111" t="s">
        <v>26822</v>
      </c>
      <c r="D516" s="19">
        <v>44940</v>
      </c>
      <c r="E516" s="19">
        <v>44940</v>
      </c>
      <c r="F516" s="18" t="s">
        <v>37942</v>
      </c>
      <c r="G516" s="18" t="s">
        <v>28165</v>
      </c>
      <c r="H516" s="18" t="s">
        <v>28165</v>
      </c>
      <c r="I516" s="261" t="s">
        <v>185</v>
      </c>
      <c r="J516" s="18" t="s">
        <v>38206</v>
      </c>
    </row>
    <row r="517" spans="1:10" ht="60.75" x14ac:dyDescent="0.35">
      <c r="A517" s="8">
        <v>512</v>
      </c>
      <c r="B517" s="16" t="s">
        <v>21350</v>
      </c>
      <c r="C517" s="111" t="s">
        <v>26822</v>
      </c>
      <c r="D517" s="19">
        <v>29960</v>
      </c>
      <c r="E517" s="19">
        <v>29960</v>
      </c>
      <c r="F517" s="18" t="s">
        <v>37942</v>
      </c>
      <c r="G517" s="18" t="s">
        <v>28166</v>
      </c>
      <c r="H517" s="18" t="s">
        <v>28166</v>
      </c>
      <c r="I517" s="261" t="s">
        <v>185</v>
      </c>
      <c r="J517" s="18" t="s">
        <v>38205</v>
      </c>
    </row>
    <row r="518" spans="1:10" ht="60.75" x14ac:dyDescent="0.35">
      <c r="A518" s="232">
        <v>513</v>
      </c>
      <c r="B518" s="16" t="s">
        <v>27192</v>
      </c>
      <c r="C518" s="111" t="s">
        <v>26822</v>
      </c>
      <c r="D518" s="19">
        <v>10800</v>
      </c>
      <c r="E518" s="19">
        <v>10800</v>
      </c>
      <c r="F518" s="18" t="s">
        <v>37942</v>
      </c>
      <c r="G518" s="18" t="s">
        <v>28167</v>
      </c>
      <c r="H518" s="18" t="s">
        <v>28167</v>
      </c>
      <c r="I518" s="261" t="s">
        <v>185</v>
      </c>
      <c r="J518" s="18" t="s">
        <v>38204</v>
      </c>
    </row>
    <row r="519" spans="1:10" ht="60.75" x14ac:dyDescent="0.35">
      <c r="A519" s="8">
        <v>514</v>
      </c>
      <c r="B519" s="16" t="s">
        <v>28168</v>
      </c>
      <c r="C519" s="111" t="s">
        <v>26822</v>
      </c>
      <c r="D519" s="19">
        <v>27579.25</v>
      </c>
      <c r="E519" s="19">
        <v>27579.25</v>
      </c>
      <c r="F519" s="18" t="s">
        <v>37942</v>
      </c>
      <c r="G519" s="18" t="s">
        <v>28169</v>
      </c>
      <c r="H519" s="18" t="s">
        <v>28170</v>
      </c>
      <c r="I519" s="261" t="s">
        <v>185</v>
      </c>
      <c r="J519" s="18" t="s">
        <v>38203</v>
      </c>
    </row>
    <row r="520" spans="1:10" ht="60.75" x14ac:dyDescent="0.35">
      <c r="A520" s="232">
        <v>515</v>
      </c>
      <c r="B520" s="16" t="s">
        <v>28171</v>
      </c>
      <c r="C520" s="111" t="s">
        <v>26822</v>
      </c>
      <c r="D520" s="19">
        <v>6000</v>
      </c>
      <c r="E520" s="19">
        <v>6000</v>
      </c>
      <c r="F520" s="18" t="s">
        <v>37942</v>
      </c>
      <c r="G520" s="18" t="s">
        <v>28172</v>
      </c>
      <c r="H520" s="18" t="s">
        <v>28173</v>
      </c>
      <c r="I520" s="261" t="s">
        <v>185</v>
      </c>
      <c r="J520" s="18" t="s">
        <v>38202</v>
      </c>
    </row>
    <row r="521" spans="1:10" ht="60.75" x14ac:dyDescent="0.35">
      <c r="A521" s="8">
        <v>516</v>
      </c>
      <c r="B521" s="16" t="s">
        <v>28174</v>
      </c>
      <c r="C521" s="111" t="s">
        <v>26822</v>
      </c>
      <c r="D521" s="19">
        <v>5800</v>
      </c>
      <c r="E521" s="19">
        <v>5800</v>
      </c>
      <c r="F521" s="18" t="s">
        <v>37942</v>
      </c>
      <c r="G521" s="18" t="s">
        <v>28175</v>
      </c>
      <c r="H521" s="18" t="s">
        <v>28176</v>
      </c>
      <c r="I521" s="261" t="s">
        <v>185</v>
      </c>
      <c r="J521" s="18" t="s">
        <v>38201</v>
      </c>
    </row>
    <row r="522" spans="1:10" ht="101.25" x14ac:dyDescent="0.35">
      <c r="A522" s="232">
        <v>517</v>
      </c>
      <c r="B522" s="16" t="s">
        <v>28177</v>
      </c>
      <c r="C522" s="111" t="s">
        <v>26822</v>
      </c>
      <c r="D522" s="19">
        <v>436560</v>
      </c>
      <c r="E522" s="19">
        <v>436560</v>
      </c>
      <c r="F522" s="18" t="s">
        <v>37942</v>
      </c>
      <c r="G522" s="18" t="s">
        <v>28178</v>
      </c>
      <c r="H522" s="18" t="s">
        <v>28179</v>
      </c>
      <c r="I522" s="261" t="s">
        <v>185</v>
      </c>
      <c r="J522" s="18" t="s">
        <v>38200</v>
      </c>
    </row>
    <row r="523" spans="1:10" ht="60.75" x14ac:dyDescent="0.35">
      <c r="A523" s="8">
        <v>518</v>
      </c>
      <c r="B523" s="16" t="s">
        <v>27277</v>
      </c>
      <c r="C523" s="111" t="s">
        <v>26822</v>
      </c>
      <c r="D523" s="19">
        <v>313900</v>
      </c>
      <c r="E523" s="19">
        <v>313900</v>
      </c>
      <c r="F523" s="18" t="s">
        <v>37942</v>
      </c>
      <c r="G523" s="18" t="s">
        <v>28180</v>
      </c>
      <c r="H523" s="18" t="s">
        <v>28181</v>
      </c>
      <c r="I523" s="261" t="s">
        <v>185</v>
      </c>
      <c r="J523" s="18" t="s">
        <v>38199</v>
      </c>
    </row>
    <row r="524" spans="1:10" ht="101.25" x14ac:dyDescent="0.35">
      <c r="A524" s="232">
        <v>519</v>
      </c>
      <c r="B524" s="126" t="s">
        <v>38189</v>
      </c>
      <c r="C524" s="112" t="s">
        <v>36856</v>
      </c>
      <c r="D524" s="336">
        <v>61739</v>
      </c>
      <c r="E524" s="336">
        <v>61739</v>
      </c>
      <c r="F524" s="112" t="s">
        <v>37943</v>
      </c>
      <c r="G524" s="112" t="s">
        <v>38190</v>
      </c>
      <c r="H524" s="112" t="str">
        <f t="shared" ref="H524:H560" si="8">G524</f>
        <v>ห้างหุ้นส่วนจำกัด เบสท์ เมดิคอล (แพร่) 61739 บาท</v>
      </c>
      <c r="I524" s="335" t="s">
        <v>36812</v>
      </c>
      <c r="J524" s="112" t="s">
        <v>38197</v>
      </c>
    </row>
    <row r="525" spans="1:10" ht="81" x14ac:dyDescent="0.35">
      <c r="A525" s="8">
        <v>520</v>
      </c>
      <c r="B525" s="365" t="s">
        <v>38191</v>
      </c>
      <c r="C525" s="212" t="s">
        <v>36856</v>
      </c>
      <c r="D525" s="366">
        <v>14980</v>
      </c>
      <c r="E525" s="366">
        <v>14980</v>
      </c>
      <c r="F525" s="212" t="s">
        <v>37943</v>
      </c>
      <c r="G525" s="212" t="s">
        <v>38192</v>
      </c>
      <c r="H525" s="212" t="str">
        <f t="shared" si="8"/>
        <v>ห้างหุ้นส่วนจำกัด นิวเคลียร์ ซัพพลาย 14980 บาท</v>
      </c>
      <c r="I525" s="367" t="s">
        <v>36812</v>
      </c>
      <c r="J525" s="212" t="s">
        <v>38198</v>
      </c>
    </row>
    <row r="526" spans="1:10" ht="60.75" x14ac:dyDescent="0.35">
      <c r="A526" s="232">
        <v>521</v>
      </c>
      <c r="B526" s="16" t="s">
        <v>39757</v>
      </c>
      <c r="C526" s="8" t="s">
        <v>38633</v>
      </c>
      <c r="D526" s="19">
        <v>28248</v>
      </c>
      <c r="E526" s="19">
        <v>28248</v>
      </c>
      <c r="F526" s="18" t="s">
        <v>37942</v>
      </c>
      <c r="G526" s="8" t="s">
        <v>39758</v>
      </c>
      <c r="H526" s="8" t="s">
        <v>39758</v>
      </c>
      <c r="I526" s="24" t="s">
        <v>38635</v>
      </c>
      <c r="J526" s="8" t="s">
        <v>39779</v>
      </c>
    </row>
    <row r="527" spans="1:10" ht="60.75" x14ac:dyDescent="0.35">
      <c r="A527" s="8">
        <v>522</v>
      </c>
      <c r="B527" s="16" t="s">
        <v>39759</v>
      </c>
      <c r="C527" s="8" t="s">
        <v>38633</v>
      </c>
      <c r="D527" s="19">
        <v>6420</v>
      </c>
      <c r="E527" s="19">
        <v>6420</v>
      </c>
      <c r="F527" s="18" t="s">
        <v>37942</v>
      </c>
      <c r="G527" s="8" t="s">
        <v>39760</v>
      </c>
      <c r="H527" s="8" t="s">
        <v>39760</v>
      </c>
      <c r="I527" s="24" t="s">
        <v>38635</v>
      </c>
      <c r="J527" s="8" t="s">
        <v>39780</v>
      </c>
    </row>
    <row r="528" spans="1:10" ht="60.75" x14ac:dyDescent="0.35">
      <c r="A528" s="232">
        <v>523</v>
      </c>
      <c r="B528" s="108" t="s">
        <v>42386</v>
      </c>
      <c r="C528" s="8" t="s">
        <v>42281</v>
      </c>
      <c r="D528" s="139">
        <v>35540</v>
      </c>
      <c r="E528" s="139">
        <v>56750</v>
      </c>
      <c r="F528" s="14" t="s">
        <v>37942</v>
      </c>
      <c r="G528" s="8" t="s">
        <v>43296</v>
      </c>
      <c r="H528" s="8" t="s">
        <v>43296</v>
      </c>
      <c r="I528" s="121" t="s">
        <v>972</v>
      </c>
      <c r="J528" s="8" t="s">
        <v>43297</v>
      </c>
    </row>
    <row r="529" spans="1:10" ht="101.25" x14ac:dyDescent="0.35">
      <c r="A529" s="8">
        <v>524</v>
      </c>
      <c r="B529" s="108" t="s">
        <v>43298</v>
      </c>
      <c r="C529" s="8" t="s">
        <v>42281</v>
      </c>
      <c r="D529" s="139">
        <v>9000</v>
      </c>
      <c r="E529" s="139">
        <v>9000</v>
      </c>
      <c r="F529" s="14" t="s">
        <v>37942</v>
      </c>
      <c r="G529" s="8" t="s">
        <v>43299</v>
      </c>
      <c r="H529" s="8" t="s">
        <v>43299</v>
      </c>
      <c r="I529" s="121" t="s">
        <v>972</v>
      </c>
      <c r="J529" s="8" t="s">
        <v>43300</v>
      </c>
    </row>
    <row r="530" spans="1:10" ht="60.75" x14ac:dyDescent="0.35">
      <c r="A530" s="232">
        <v>525</v>
      </c>
      <c r="B530" s="108" t="s">
        <v>42644</v>
      </c>
      <c r="C530" s="8" t="s">
        <v>42281</v>
      </c>
      <c r="D530" s="139">
        <v>8199.6</v>
      </c>
      <c r="E530" s="139">
        <v>9641.4</v>
      </c>
      <c r="F530" s="14" t="s">
        <v>37942</v>
      </c>
      <c r="G530" s="8" t="s">
        <v>43301</v>
      </c>
      <c r="H530" s="8" t="s">
        <v>43301</v>
      </c>
      <c r="I530" s="121" t="s">
        <v>972</v>
      </c>
      <c r="J530" s="8" t="s">
        <v>43302</v>
      </c>
    </row>
    <row r="531" spans="1:10" ht="60.75" x14ac:dyDescent="0.35">
      <c r="A531" s="8">
        <v>526</v>
      </c>
      <c r="B531" s="108" t="s">
        <v>43303</v>
      </c>
      <c r="C531" s="8" t="s">
        <v>42281</v>
      </c>
      <c r="D531" s="139">
        <v>96300</v>
      </c>
      <c r="E531" s="139">
        <v>96300</v>
      </c>
      <c r="F531" s="14" t="s">
        <v>37942</v>
      </c>
      <c r="G531" s="8" t="s">
        <v>27686</v>
      </c>
      <c r="H531" s="8" t="s">
        <v>27686</v>
      </c>
      <c r="I531" s="121" t="s">
        <v>972</v>
      </c>
      <c r="J531" s="8" t="s">
        <v>43304</v>
      </c>
    </row>
    <row r="532" spans="1:10" ht="101.25" x14ac:dyDescent="0.35">
      <c r="A532" s="232">
        <v>527</v>
      </c>
      <c r="B532" s="108" t="s">
        <v>43305</v>
      </c>
      <c r="C532" s="8" t="s">
        <v>42281</v>
      </c>
      <c r="D532" s="139">
        <v>85610.7</v>
      </c>
      <c r="E532" s="139">
        <v>85680</v>
      </c>
      <c r="F532" s="14" t="s">
        <v>37942</v>
      </c>
      <c r="G532" s="8" t="s">
        <v>43306</v>
      </c>
      <c r="H532" s="8" t="s">
        <v>43306</v>
      </c>
      <c r="I532" s="121" t="s">
        <v>972</v>
      </c>
      <c r="J532" s="8" t="s">
        <v>43307</v>
      </c>
    </row>
    <row r="533" spans="1:10" ht="182.25" x14ac:dyDescent="0.35">
      <c r="A533" s="8">
        <v>528</v>
      </c>
      <c r="B533" s="108" t="s">
        <v>43308</v>
      </c>
      <c r="C533" s="8" t="s">
        <v>42281</v>
      </c>
      <c r="D533" s="139">
        <v>23500</v>
      </c>
      <c r="E533" s="139">
        <v>23500</v>
      </c>
      <c r="F533" s="14" t="s">
        <v>37942</v>
      </c>
      <c r="G533" s="8" t="s">
        <v>43309</v>
      </c>
      <c r="H533" s="8" t="s">
        <v>43309</v>
      </c>
      <c r="I533" s="121" t="s">
        <v>972</v>
      </c>
      <c r="J533" s="8" t="s">
        <v>43310</v>
      </c>
    </row>
    <row r="534" spans="1:10" ht="121.5" x14ac:dyDescent="0.35">
      <c r="A534" s="232">
        <v>529</v>
      </c>
      <c r="B534" s="108" t="s">
        <v>43311</v>
      </c>
      <c r="C534" s="8" t="s">
        <v>42281</v>
      </c>
      <c r="D534" s="139">
        <v>44512</v>
      </c>
      <c r="E534" s="139">
        <v>62488</v>
      </c>
      <c r="F534" s="14" t="s">
        <v>37942</v>
      </c>
      <c r="G534" s="8" t="s">
        <v>43312</v>
      </c>
      <c r="H534" s="8" t="s">
        <v>43312</v>
      </c>
      <c r="I534" s="121" t="s">
        <v>972</v>
      </c>
      <c r="J534" s="8" t="s">
        <v>43313</v>
      </c>
    </row>
    <row r="535" spans="1:10" ht="60.75" x14ac:dyDescent="0.35">
      <c r="A535" s="8">
        <v>530</v>
      </c>
      <c r="B535" s="108" t="s">
        <v>43314</v>
      </c>
      <c r="C535" s="8" t="s">
        <v>42281</v>
      </c>
      <c r="D535" s="139">
        <v>10700</v>
      </c>
      <c r="E535" s="139">
        <v>10700</v>
      </c>
      <c r="F535" s="14" t="s">
        <v>37942</v>
      </c>
      <c r="G535" s="8" t="s">
        <v>43315</v>
      </c>
      <c r="H535" s="8" t="s">
        <v>43315</v>
      </c>
      <c r="I535" s="121" t="s">
        <v>972</v>
      </c>
      <c r="J535" s="8" t="s">
        <v>43316</v>
      </c>
    </row>
    <row r="536" spans="1:10" ht="60.75" x14ac:dyDescent="0.35">
      <c r="A536" s="232">
        <v>531</v>
      </c>
      <c r="B536" s="108" t="s">
        <v>42386</v>
      </c>
      <c r="C536" s="8" t="s">
        <v>42281</v>
      </c>
      <c r="D536" s="139">
        <v>22256</v>
      </c>
      <c r="E536" s="139">
        <v>142950</v>
      </c>
      <c r="F536" s="14" t="s">
        <v>37942</v>
      </c>
      <c r="G536" s="8" t="s">
        <v>43317</v>
      </c>
      <c r="H536" s="8" t="s">
        <v>43317</v>
      </c>
      <c r="I536" s="121" t="s">
        <v>972</v>
      </c>
      <c r="J536" s="8" t="s">
        <v>43318</v>
      </c>
    </row>
    <row r="537" spans="1:10" ht="60.75" x14ac:dyDescent="0.35">
      <c r="A537" s="8">
        <v>532</v>
      </c>
      <c r="B537" s="108" t="s">
        <v>43319</v>
      </c>
      <c r="C537" s="8" t="s">
        <v>42281</v>
      </c>
      <c r="D537" s="139">
        <v>8550</v>
      </c>
      <c r="E537" s="139">
        <v>8550</v>
      </c>
      <c r="F537" s="14" t="s">
        <v>37942</v>
      </c>
      <c r="G537" s="8" t="s">
        <v>43320</v>
      </c>
      <c r="H537" s="8" t="s">
        <v>43320</v>
      </c>
      <c r="I537" s="121" t="s">
        <v>972</v>
      </c>
      <c r="J537" s="8" t="s">
        <v>43321</v>
      </c>
    </row>
    <row r="538" spans="1:10" ht="60.75" x14ac:dyDescent="0.35">
      <c r="A538" s="232">
        <v>533</v>
      </c>
      <c r="B538" s="108" t="s">
        <v>43322</v>
      </c>
      <c r="C538" s="8" t="s">
        <v>42281</v>
      </c>
      <c r="D538" s="139">
        <v>33598</v>
      </c>
      <c r="E538" s="139">
        <v>33598</v>
      </c>
      <c r="F538" s="14" t="s">
        <v>37942</v>
      </c>
      <c r="G538" s="8" t="s">
        <v>43323</v>
      </c>
      <c r="H538" s="8" t="s">
        <v>43323</v>
      </c>
      <c r="I538" s="121" t="s">
        <v>972</v>
      </c>
      <c r="J538" s="8" t="s">
        <v>43324</v>
      </c>
    </row>
    <row r="539" spans="1:10" ht="60.75" x14ac:dyDescent="0.35">
      <c r="A539" s="8">
        <v>534</v>
      </c>
      <c r="B539" s="108" t="s">
        <v>43325</v>
      </c>
      <c r="C539" s="8" t="s">
        <v>42281</v>
      </c>
      <c r="D539" s="139">
        <v>32100</v>
      </c>
      <c r="E539" s="139">
        <v>54600</v>
      </c>
      <c r="F539" s="14" t="s">
        <v>37942</v>
      </c>
      <c r="G539" s="8" t="s">
        <v>43326</v>
      </c>
      <c r="H539" s="8" t="s">
        <v>43326</v>
      </c>
      <c r="I539" s="121" t="s">
        <v>972</v>
      </c>
      <c r="J539" s="8" t="s">
        <v>43327</v>
      </c>
    </row>
    <row r="540" spans="1:10" ht="60.75" x14ac:dyDescent="0.35">
      <c r="A540" s="232">
        <v>535</v>
      </c>
      <c r="B540" s="108" t="s">
        <v>42523</v>
      </c>
      <c r="C540" s="8" t="s">
        <v>42281</v>
      </c>
      <c r="D540" s="139">
        <v>7080</v>
      </c>
      <c r="E540" s="139">
        <v>7655.16</v>
      </c>
      <c r="F540" s="14" t="s">
        <v>37942</v>
      </c>
      <c r="G540" s="8" t="s">
        <v>43328</v>
      </c>
      <c r="H540" s="8" t="s">
        <v>43328</v>
      </c>
      <c r="I540" s="121" t="s">
        <v>972</v>
      </c>
      <c r="J540" s="8" t="s">
        <v>43329</v>
      </c>
    </row>
    <row r="541" spans="1:10" ht="81" x14ac:dyDescent="0.35">
      <c r="A541" s="8">
        <v>536</v>
      </c>
      <c r="B541" s="108" t="s">
        <v>43330</v>
      </c>
      <c r="C541" s="8" t="s">
        <v>42281</v>
      </c>
      <c r="D541" s="139">
        <v>7500</v>
      </c>
      <c r="E541" s="139">
        <v>12000</v>
      </c>
      <c r="F541" s="14" t="s">
        <v>37942</v>
      </c>
      <c r="G541" s="8" t="s">
        <v>43331</v>
      </c>
      <c r="H541" s="8" t="s">
        <v>43331</v>
      </c>
      <c r="I541" s="121" t="s">
        <v>972</v>
      </c>
      <c r="J541" s="8" t="s">
        <v>43332</v>
      </c>
    </row>
    <row r="542" spans="1:10" ht="60.75" x14ac:dyDescent="0.35">
      <c r="A542" s="232">
        <v>537</v>
      </c>
      <c r="B542" s="125" t="s">
        <v>41027</v>
      </c>
      <c r="C542" s="8" t="s">
        <v>40895</v>
      </c>
      <c r="D542" s="143">
        <v>52002</v>
      </c>
      <c r="E542" s="143">
        <v>52002</v>
      </c>
      <c r="F542" s="45" t="s">
        <v>37942</v>
      </c>
      <c r="G542" s="45" t="s">
        <v>41671</v>
      </c>
      <c r="H542" s="45" t="s">
        <v>41671</v>
      </c>
      <c r="I542" s="9" t="s">
        <v>41029</v>
      </c>
      <c r="J542" s="14" t="s">
        <v>41672</v>
      </c>
    </row>
    <row r="543" spans="1:10" ht="60.75" x14ac:dyDescent="0.35">
      <c r="A543" s="8">
        <v>538</v>
      </c>
      <c r="B543" s="12" t="s">
        <v>40724</v>
      </c>
      <c r="C543" s="8" t="s">
        <v>40579</v>
      </c>
      <c r="D543" s="109">
        <v>495000</v>
      </c>
      <c r="E543" s="109">
        <v>495000</v>
      </c>
      <c r="F543" s="8" t="s">
        <v>938</v>
      </c>
      <c r="G543" s="43" t="s">
        <v>40725</v>
      </c>
      <c r="H543" s="43" t="s">
        <v>40725</v>
      </c>
      <c r="I543" s="8" t="s">
        <v>185</v>
      </c>
      <c r="J543" s="8" t="s">
        <v>40732</v>
      </c>
    </row>
    <row r="544" spans="1:10" ht="60.75" x14ac:dyDescent="0.35">
      <c r="A544" s="232">
        <v>539</v>
      </c>
      <c r="B544" s="12" t="s">
        <v>40726</v>
      </c>
      <c r="C544" s="8" t="s">
        <v>40579</v>
      </c>
      <c r="D544" s="109">
        <v>115560</v>
      </c>
      <c r="E544" s="109">
        <v>115560</v>
      </c>
      <c r="F544" s="8" t="s">
        <v>938</v>
      </c>
      <c r="G544" s="9" t="s">
        <v>40727</v>
      </c>
      <c r="H544" s="9" t="s">
        <v>40727</v>
      </c>
      <c r="I544" s="8" t="s">
        <v>185</v>
      </c>
      <c r="J544" s="8" t="s">
        <v>40731</v>
      </c>
    </row>
    <row r="545" spans="1:10" ht="60.75" x14ac:dyDescent="0.35">
      <c r="A545" s="8">
        <v>540</v>
      </c>
      <c r="B545" s="12" t="s">
        <v>40728</v>
      </c>
      <c r="C545" s="8" t="s">
        <v>40579</v>
      </c>
      <c r="D545" s="109">
        <v>10593</v>
      </c>
      <c r="E545" s="109">
        <v>10593</v>
      </c>
      <c r="F545" s="8" t="s">
        <v>938</v>
      </c>
      <c r="G545" s="8" t="s">
        <v>40729</v>
      </c>
      <c r="H545" s="8" t="s">
        <v>40729</v>
      </c>
      <c r="I545" s="8" t="s">
        <v>185</v>
      </c>
      <c r="J545" s="8" t="s">
        <v>40730</v>
      </c>
    </row>
    <row r="546" spans="1:10" ht="60.75" x14ac:dyDescent="0.35">
      <c r="A546" s="232">
        <v>541</v>
      </c>
      <c r="B546" s="16" t="s">
        <v>38632</v>
      </c>
      <c r="C546" s="8" t="s">
        <v>38633</v>
      </c>
      <c r="D546" s="19">
        <v>38580</v>
      </c>
      <c r="E546" s="19">
        <v>38580</v>
      </c>
      <c r="F546" s="18" t="s">
        <v>37942</v>
      </c>
      <c r="G546" s="8" t="s">
        <v>39761</v>
      </c>
      <c r="H546" s="8" t="s">
        <v>39761</v>
      </c>
      <c r="I546" s="24" t="s">
        <v>38635</v>
      </c>
      <c r="J546" s="8" t="s">
        <v>39781</v>
      </c>
    </row>
    <row r="547" spans="1:10" ht="60.75" x14ac:dyDescent="0.35">
      <c r="A547" s="8">
        <v>542</v>
      </c>
      <c r="B547" s="16" t="s">
        <v>39762</v>
      </c>
      <c r="C547" s="8" t="s">
        <v>38633</v>
      </c>
      <c r="D547" s="19">
        <v>2000</v>
      </c>
      <c r="E547" s="19">
        <v>2000</v>
      </c>
      <c r="F547" s="18" t="s">
        <v>37942</v>
      </c>
      <c r="G547" s="8" t="s">
        <v>39763</v>
      </c>
      <c r="H547" s="8" t="s">
        <v>39763</v>
      </c>
      <c r="I547" s="24" t="s">
        <v>38635</v>
      </c>
      <c r="J547" s="8" t="s">
        <v>39782</v>
      </c>
    </row>
    <row r="548" spans="1:10" ht="60.75" x14ac:dyDescent="0.35">
      <c r="A548" s="232">
        <v>543</v>
      </c>
      <c r="B548" s="16" t="s">
        <v>29334</v>
      </c>
      <c r="C548" s="8" t="s">
        <v>38633</v>
      </c>
      <c r="D548" s="19">
        <v>2407.5</v>
      </c>
      <c r="E548" s="19">
        <v>2407.5</v>
      </c>
      <c r="F548" s="18" t="s">
        <v>37942</v>
      </c>
      <c r="G548" s="8" t="s">
        <v>39764</v>
      </c>
      <c r="H548" s="8" t="s">
        <v>39764</v>
      </c>
      <c r="I548" s="24" t="s">
        <v>38635</v>
      </c>
      <c r="J548" s="8" t="s">
        <v>39783</v>
      </c>
    </row>
    <row r="549" spans="1:10" ht="81" x14ac:dyDescent="0.35">
      <c r="A549" s="8">
        <v>544</v>
      </c>
      <c r="B549" s="16" t="s">
        <v>39765</v>
      </c>
      <c r="C549" s="8" t="s">
        <v>38633</v>
      </c>
      <c r="D549" s="19">
        <v>32630</v>
      </c>
      <c r="E549" s="19">
        <v>32630</v>
      </c>
      <c r="F549" s="18" t="s">
        <v>37942</v>
      </c>
      <c r="G549" s="8" t="s">
        <v>39766</v>
      </c>
      <c r="H549" s="8" t="s">
        <v>39766</v>
      </c>
      <c r="I549" s="24" t="s">
        <v>38635</v>
      </c>
      <c r="J549" s="8" t="s">
        <v>39784</v>
      </c>
    </row>
    <row r="550" spans="1:10" ht="60.75" x14ac:dyDescent="0.35">
      <c r="A550" s="232">
        <v>545</v>
      </c>
      <c r="B550" s="16" t="s">
        <v>26925</v>
      </c>
      <c r="C550" s="8" t="s">
        <v>38633</v>
      </c>
      <c r="D550" s="19">
        <v>10200</v>
      </c>
      <c r="E550" s="19">
        <v>10200</v>
      </c>
      <c r="F550" s="18" t="s">
        <v>37942</v>
      </c>
      <c r="G550" s="8" t="s">
        <v>39767</v>
      </c>
      <c r="H550" s="8" t="s">
        <v>39767</v>
      </c>
      <c r="I550" s="24" t="s">
        <v>38635</v>
      </c>
      <c r="J550" s="8" t="s">
        <v>39785</v>
      </c>
    </row>
    <row r="551" spans="1:10" ht="60.75" x14ac:dyDescent="0.35">
      <c r="A551" s="8">
        <v>546</v>
      </c>
      <c r="B551" s="16" t="s">
        <v>39768</v>
      </c>
      <c r="C551" s="8" t="s">
        <v>38633</v>
      </c>
      <c r="D551" s="19">
        <v>22142</v>
      </c>
      <c r="E551" s="19">
        <v>22142</v>
      </c>
      <c r="F551" s="18" t="s">
        <v>37942</v>
      </c>
      <c r="G551" s="8" t="s">
        <v>39769</v>
      </c>
      <c r="H551" s="8" t="s">
        <v>39769</v>
      </c>
      <c r="I551" s="24" t="s">
        <v>38635</v>
      </c>
      <c r="J551" s="8" t="s">
        <v>39786</v>
      </c>
    </row>
    <row r="552" spans="1:10" ht="60.75" x14ac:dyDescent="0.35">
      <c r="A552" s="232">
        <v>547</v>
      </c>
      <c r="B552" s="16" t="s">
        <v>26925</v>
      </c>
      <c r="C552" s="8" t="s">
        <v>38633</v>
      </c>
      <c r="D552" s="19">
        <v>40400</v>
      </c>
      <c r="E552" s="19">
        <v>40400</v>
      </c>
      <c r="F552" s="18" t="s">
        <v>37942</v>
      </c>
      <c r="G552" s="8" t="s">
        <v>39770</v>
      </c>
      <c r="H552" s="8" t="s">
        <v>39770</v>
      </c>
      <c r="I552" s="24" t="s">
        <v>38635</v>
      </c>
      <c r="J552" s="8" t="s">
        <v>39787</v>
      </c>
    </row>
    <row r="553" spans="1:10" ht="60.75" x14ac:dyDescent="0.35">
      <c r="A553" s="8">
        <v>548</v>
      </c>
      <c r="B553" s="16" t="s">
        <v>26925</v>
      </c>
      <c r="C553" s="8" t="s">
        <v>38633</v>
      </c>
      <c r="D553" s="19">
        <v>2054.4</v>
      </c>
      <c r="E553" s="19">
        <v>2054.4</v>
      </c>
      <c r="F553" s="18" t="s">
        <v>37942</v>
      </c>
      <c r="G553" s="8" t="s">
        <v>39771</v>
      </c>
      <c r="H553" s="8" t="s">
        <v>39771</v>
      </c>
      <c r="I553" s="24" t="s">
        <v>38635</v>
      </c>
      <c r="J553" s="8" t="s">
        <v>39788</v>
      </c>
    </row>
    <row r="554" spans="1:10" ht="60.75" x14ac:dyDescent="0.35">
      <c r="A554" s="232">
        <v>549</v>
      </c>
      <c r="B554" s="16" t="s">
        <v>27173</v>
      </c>
      <c r="C554" s="8" t="s">
        <v>38633</v>
      </c>
      <c r="D554" s="19">
        <v>22373.7</v>
      </c>
      <c r="E554" s="19">
        <v>22373.7</v>
      </c>
      <c r="F554" s="18" t="s">
        <v>37942</v>
      </c>
      <c r="G554" s="8" t="s">
        <v>39772</v>
      </c>
      <c r="H554" s="8" t="s">
        <v>39772</v>
      </c>
      <c r="I554" s="24" t="s">
        <v>38635</v>
      </c>
      <c r="J554" s="8" t="s">
        <v>39789</v>
      </c>
    </row>
    <row r="555" spans="1:10" ht="60.75" x14ac:dyDescent="0.35">
      <c r="A555" s="8">
        <v>550</v>
      </c>
      <c r="B555" s="16" t="s">
        <v>27156</v>
      </c>
      <c r="C555" s="8" t="s">
        <v>38633</v>
      </c>
      <c r="D555" s="19">
        <v>66447</v>
      </c>
      <c r="E555" s="19">
        <v>66447</v>
      </c>
      <c r="F555" s="18" t="s">
        <v>37942</v>
      </c>
      <c r="G555" s="8" t="s">
        <v>39773</v>
      </c>
      <c r="H555" s="8" t="s">
        <v>39773</v>
      </c>
      <c r="I555" s="24" t="s">
        <v>38635</v>
      </c>
      <c r="J555" s="8" t="s">
        <v>39790</v>
      </c>
    </row>
    <row r="556" spans="1:10" ht="60.75" x14ac:dyDescent="0.35">
      <c r="A556" s="232">
        <v>551</v>
      </c>
      <c r="B556" s="16" t="s">
        <v>39774</v>
      </c>
      <c r="C556" s="8" t="s">
        <v>38633</v>
      </c>
      <c r="D556" s="19">
        <v>267724.7</v>
      </c>
      <c r="E556" s="19">
        <v>267724.7</v>
      </c>
      <c r="F556" s="18" t="s">
        <v>37942</v>
      </c>
      <c r="G556" s="8" t="s">
        <v>39775</v>
      </c>
      <c r="H556" s="8" t="s">
        <v>39775</v>
      </c>
      <c r="I556" s="24" t="s">
        <v>38635</v>
      </c>
      <c r="J556" s="8" t="s">
        <v>39791</v>
      </c>
    </row>
    <row r="557" spans="1:10" ht="60.75" x14ac:dyDescent="0.35">
      <c r="A557" s="8">
        <v>552</v>
      </c>
      <c r="B557" s="16" t="s">
        <v>39776</v>
      </c>
      <c r="C557" s="8" t="s">
        <v>38633</v>
      </c>
      <c r="D557" s="19">
        <v>8880</v>
      </c>
      <c r="E557" s="19">
        <v>8880</v>
      </c>
      <c r="F557" s="18" t="s">
        <v>37942</v>
      </c>
      <c r="G557" s="8" t="s">
        <v>39777</v>
      </c>
      <c r="H557" s="8" t="s">
        <v>39777</v>
      </c>
      <c r="I557" s="24" t="s">
        <v>38635</v>
      </c>
      <c r="J557" s="8" t="s">
        <v>39792</v>
      </c>
    </row>
    <row r="558" spans="1:10" ht="60.75" x14ac:dyDescent="0.35">
      <c r="A558" s="232">
        <v>553</v>
      </c>
      <c r="B558" s="16" t="s">
        <v>104</v>
      </c>
      <c r="C558" s="8" t="s">
        <v>38633</v>
      </c>
      <c r="D558" s="19">
        <v>1091.4000000000001</v>
      </c>
      <c r="E558" s="19">
        <v>1091.4000000000001</v>
      </c>
      <c r="F558" s="18" t="s">
        <v>37942</v>
      </c>
      <c r="G558" s="8" t="s">
        <v>39778</v>
      </c>
      <c r="H558" s="8" t="s">
        <v>39778</v>
      </c>
      <c r="I558" s="24" t="s">
        <v>38635</v>
      </c>
      <c r="J558" s="8" t="s">
        <v>39793</v>
      </c>
    </row>
    <row r="559" spans="1:10" ht="101.25" x14ac:dyDescent="0.35">
      <c r="A559" s="8">
        <v>554</v>
      </c>
      <c r="B559" s="368" t="s">
        <v>38193</v>
      </c>
      <c r="C559" s="244" t="s">
        <v>36856</v>
      </c>
      <c r="D559" s="369">
        <v>3000</v>
      </c>
      <c r="E559" s="369">
        <v>2350</v>
      </c>
      <c r="F559" s="244" t="s">
        <v>37943</v>
      </c>
      <c r="G559" s="244" t="s">
        <v>38194</v>
      </c>
      <c r="H559" s="244" t="str">
        <f t="shared" si="8"/>
        <v>ร้านบุญทวีสังฆภัณฑ์ โดยนางสาวธิดารัตน์ เขื่อนแก้ว 2350 บาท</v>
      </c>
      <c r="I559" s="370" t="s">
        <v>36812</v>
      </c>
      <c r="J559" s="244" t="s">
        <v>38209</v>
      </c>
    </row>
    <row r="560" spans="1:10" ht="81" x14ac:dyDescent="0.35">
      <c r="A560" s="232">
        <v>555</v>
      </c>
      <c r="B560" s="126" t="s">
        <v>38195</v>
      </c>
      <c r="C560" s="112" t="s">
        <v>36856</v>
      </c>
      <c r="D560" s="336">
        <v>19397</v>
      </c>
      <c r="E560" s="336">
        <v>19397</v>
      </c>
      <c r="F560" s="112" t="s">
        <v>37943</v>
      </c>
      <c r="G560" s="112" t="s">
        <v>38196</v>
      </c>
      <c r="H560" s="112" t="str">
        <f t="shared" si="8"/>
        <v>องค์การเภสัขกรรม 19397 บาท</v>
      </c>
      <c r="I560" s="335" t="s">
        <v>36812</v>
      </c>
      <c r="J560" s="112" t="s">
        <v>38210</v>
      </c>
    </row>
    <row r="561" spans="1:10" ht="60.75" x14ac:dyDescent="0.35">
      <c r="A561" s="8">
        <v>556</v>
      </c>
      <c r="B561" s="16" t="s">
        <v>28182</v>
      </c>
      <c r="C561" s="111" t="s">
        <v>26822</v>
      </c>
      <c r="D561" s="19">
        <v>32400</v>
      </c>
      <c r="E561" s="19">
        <v>32400</v>
      </c>
      <c r="F561" s="18" t="s">
        <v>37942</v>
      </c>
      <c r="G561" s="18" t="s">
        <v>28183</v>
      </c>
      <c r="H561" s="18" t="s">
        <v>28183</v>
      </c>
      <c r="I561" s="261" t="s">
        <v>185</v>
      </c>
      <c r="J561" s="18" t="s">
        <v>28184</v>
      </c>
    </row>
    <row r="562" spans="1:10" ht="60.75" x14ac:dyDescent="0.35">
      <c r="A562" s="232">
        <v>557</v>
      </c>
      <c r="B562" s="16" t="s">
        <v>28185</v>
      </c>
      <c r="C562" s="111" t="s">
        <v>26822</v>
      </c>
      <c r="D562" s="19">
        <v>28960</v>
      </c>
      <c r="E562" s="19">
        <v>28960</v>
      </c>
      <c r="F562" s="18" t="s">
        <v>37942</v>
      </c>
      <c r="G562" s="18" t="s">
        <v>28186</v>
      </c>
      <c r="H562" s="18" t="s">
        <v>28186</v>
      </c>
      <c r="I562" s="261" t="s">
        <v>185</v>
      </c>
      <c r="J562" s="18" t="s">
        <v>28187</v>
      </c>
    </row>
    <row r="563" spans="1:10" ht="60.75" x14ac:dyDescent="0.35">
      <c r="A563" s="8">
        <v>558</v>
      </c>
      <c r="B563" s="16" t="s">
        <v>27221</v>
      </c>
      <c r="C563" s="111" t="s">
        <v>26822</v>
      </c>
      <c r="D563" s="19">
        <v>23050</v>
      </c>
      <c r="E563" s="19">
        <v>23050</v>
      </c>
      <c r="F563" s="18" t="s">
        <v>37942</v>
      </c>
      <c r="G563" s="18" t="s">
        <v>28188</v>
      </c>
      <c r="H563" s="18" t="s">
        <v>28189</v>
      </c>
      <c r="I563" s="261" t="s">
        <v>185</v>
      </c>
      <c r="J563" s="18" t="s">
        <v>28190</v>
      </c>
    </row>
    <row r="564" spans="1:10" ht="60.75" x14ac:dyDescent="0.35">
      <c r="A564" s="232">
        <v>559</v>
      </c>
      <c r="B564" s="16" t="s">
        <v>28191</v>
      </c>
      <c r="C564" s="111" t="s">
        <v>26822</v>
      </c>
      <c r="D564" s="19">
        <v>10500</v>
      </c>
      <c r="E564" s="19">
        <v>10500</v>
      </c>
      <c r="F564" s="18" t="s">
        <v>37942</v>
      </c>
      <c r="G564" s="18" t="s">
        <v>28192</v>
      </c>
      <c r="H564" s="18" t="s">
        <v>28192</v>
      </c>
      <c r="I564" s="261" t="s">
        <v>185</v>
      </c>
      <c r="J564" s="18" t="s">
        <v>28193</v>
      </c>
    </row>
    <row r="565" spans="1:10" ht="60.75" x14ac:dyDescent="0.35">
      <c r="A565" s="8">
        <v>560</v>
      </c>
      <c r="B565" s="16" t="s">
        <v>27192</v>
      </c>
      <c r="C565" s="111" t="s">
        <v>26822</v>
      </c>
      <c r="D565" s="19">
        <v>33700</v>
      </c>
      <c r="E565" s="19">
        <v>33700</v>
      </c>
      <c r="F565" s="18" t="s">
        <v>37942</v>
      </c>
      <c r="G565" s="18" t="s">
        <v>28194</v>
      </c>
      <c r="H565" s="18" t="s">
        <v>28194</v>
      </c>
      <c r="I565" s="261" t="s">
        <v>185</v>
      </c>
      <c r="J565" s="18" t="s">
        <v>28195</v>
      </c>
    </row>
    <row r="566" spans="1:10" ht="60.75" x14ac:dyDescent="0.35">
      <c r="A566" s="232">
        <v>561</v>
      </c>
      <c r="B566" s="16" t="s">
        <v>28196</v>
      </c>
      <c r="C566" s="111" t="s">
        <v>26822</v>
      </c>
      <c r="D566" s="19">
        <v>5800</v>
      </c>
      <c r="E566" s="19">
        <v>5800</v>
      </c>
      <c r="F566" s="18" t="s">
        <v>37942</v>
      </c>
      <c r="G566" s="18" t="s">
        <v>28197</v>
      </c>
      <c r="H566" s="18" t="s">
        <v>28198</v>
      </c>
      <c r="I566" s="261" t="s">
        <v>185</v>
      </c>
      <c r="J566" s="18" t="s">
        <v>28199</v>
      </c>
    </row>
    <row r="567" spans="1:10" ht="60.75" x14ac:dyDescent="0.35">
      <c r="A567" s="8">
        <v>562</v>
      </c>
      <c r="B567" s="124" t="s">
        <v>17952</v>
      </c>
      <c r="C567" s="114" t="s">
        <v>949</v>
      </c>
      <c r="D567" s="132">
        <v>548910</v>
      </c>
      <c r="E567" s="134">
        <v>550000</v>
      </c>
      <c r="F567" s="114" t="s">
        <v>1073</v>
      </c>
      <c r="G567" s="114" t="s">
        <v>17953</v>
      </c>
      <c r="H567" s="114" t="s">
        <v>17953</v>
      </c>
      <c r="I567" s="115" t="s">
        <v>951</v>
      </c>
      <c r="J567" s="116" t="s">
        <v>17954</v>
      </c>
    </row>
    <row r="568" spans="1:10" ht="60.75" x14ac:dyDescent="0.35">
      <c r="A568" s="232">
        <v>563</v>
      </c>
      <c r="B568" s="124" t="s">
        <v>17955</v>
      </c>
      <c r="C568" s="114" t="s">
        <v>949</v>
      </c>
      <c r="D568" s="132">
        <v>30000</v>
      </c>
      <c r="E568" s="132">
        <v>30000</v>
      </c>
      <c r="F568" s="114" t="s">
        <v>938</v>
      </c>
      <c r="G568" s="114" t="s">
        <v>957</v>
      </c>
      <c r="H568" s="114" t="s">
        <v>957</v>
      </c>
      <c r="I568" s="115" t="s">
        <v>951</v>
      </c>
      <c r="J568" s="116" t="s">
        <v>17956</v>
      </c>
    </row>
    <row r="569" spans="1:10" ht="40.5" x14ac:dyDescent="0.35">
      <c r="A569" s="8">
        <v>564</v>
      </c>
      <c r="B569" s="124" t="s">
        <v>17957</v>
      </c>
      <c r="C569" s="114" t="s">
        <v>949</v>
      </c>
      <c r="D569" s="132">
        <v>6527</v>
      </c>
      <c r="E569" s="132">
        <v>6527</v>
      </c>
      <c r="F569" s="114" t="s">
        <v>938</v>
      </c>
      <c r="G569" s="114" t="s">
        <v>17958</v>
      </c>
      <c r="H569" s="114" t="s">
        <v>17959</v>
      </c>
      <c r="I569" s="115" t="s">
        <v>951</v>
      </c>
      <c r="J569" s="116" t="s">
        <v>17960</v>
      </c>
    </row>
    <row r="570" spans="1:10" ht="60.75" x14ac:dyDescent="0.35">
      <c r="A570" s="232">
        <v>565</v>
      </c>
      <c r="B570" s="108" t="s">
        <v>1181</v>
      </c>
      <c r="C570" s="14" t="s">
        <v>1182</v>
      </c>
      <c r="D570" s="184">
        <v>30000</v>
      </c>
      <c r="E570" s="184">
        <v>30000</v>
      </c>
      <c r="F570" s="14" t="s">
        <v>1183</v>
      </c>
      <c r="G570" s="121" t="s">
        <v>17961</v>
      </c>
      <c r="H570" s="121" t="s">
        <v>17961</v>
      </c>
      <c r="I570" s="121" t="s">
        <v>13171</v>
      </c>
      <c r="J570" s="14" t="s">
        <v>17962</v>
      </c>
    </row>
    <row r="571" spans="1:10" ht="60.75" x14ac:dyDescent="0.35">
      <c r="A571" s="8">
        <v>566</v>
      </c>
      <c r="B571" s="108" t="s">
        <v>1187</v>
      </c>
      <c r="C571" s="14" t="s">
        <v>1182</v>
      </c>
      <c r="D571" s="184">
        <v>27000</v>
      </c>
      <c r="E571" s="184">
        <v>27000</v>
      </c>
      <c r="F571" s="14" t="s">
        <v>1183</v>
      </c>
      <c r="G571" s="121" t="s">
        <v>17963</v>
      </c>
      <c r="H571" s="121" t="s">
        <v>17963</v>
      </c>
      <c r="I571" s="121" t="s">
        <v>13171</v>
      </c>
      <c r="J571" s="14" t="s">
        <v>17964</v>
      </c>
    </row>
    <row r="572" spans="1:10" ht="81" x14ac:dyDescent="0.35">
      <c r="A572" s="232">
        <v>567</v>
      </c>
      <c r="B572" s="108" t="s">
        <v>17965</v>
      </c>
      <c r="C572" s="14" t="s">
        <v>1182</v>
      </c>
      <c r="D572" s="184">
        <v>31682.7</v>
      </c>
      <c r="E572" s="184">
        <v>31682.7</v>
      </c>
      <c r="F572" s="14" t="s">
        <v>33</v>
      </c>
      <c r="G572" s="121" t="s">
        <v>17966</v>
      </c>
      <c r="H572" s="121" t="s">
        <v>17967</v>
      </c>
      <c r="I572" s="121" t="s">
        <v>13171</v>
      </c>
      <c r="J572" s="14" t="s">
        <v>17968</v>
      </c>
    </row>
    <row r="573" spans="1:10" ht="162" x14ac:dyDescent="0.35">
      <c r="A573" s="8">
        <v>568</v>
      </c>
      <c r="B573" s="108" t="s">
        <v>17969</v>
      </c>
      <c r="C573" s="14" t="s">
        <v>1182</v>
      </c>
      <c r="D573" s="184">
        <v>2523.06</v>
      </c>
      <c r="E573" s="184">
        <v>2523.06</v>
      </c>
      <c r="F573" s="14" t="s">
        <v>33</v>
      </c>
      <c r="G573" s="121" t="s">
        <v>17970</v>
      </c>
      <c r="H573" s="121" t="s">
        <v>17971</v>
      </c>
      <c r="I573" s="121" t="s">
        <v>13171</v>
      </c>
      <c r="J573" s="14" t="s">
        <v>17972</v>
      </c>
    </row>
    <row r="574" spans="1:10" ht="182.25" x14ac:dyDescent="0.35">
      <c r="A574" s="232">
        <v>569</v>
      </c>
      <c r="B574" s="108" t="s">
        <v>17973</v>
      </c>
      <c r="C574" s="14" t="s">
        <v>1182</v>
      </c>
      <c r="D574" s="184">
        <v>898.8</v>
      </c>
      <c r="E574" s="184">
        <v>898.8</v>
      </c>
      <c r="F574" s="14" t="s">
        <v>33</v>
      </c>
      <c r="G574" s="121" t="s">
        <v>17974</v>
      </c>
      <c r="H574" s="121" t="s">
        <v>17975</v>
      </c>
      <c r="I574" s="121" t="s">
        <v>13171</v>
      </c>
      <c r="J574" s="14" t="s">
        <v>17976</v>
      </c>
    </row>
    <row r="575" spans="1:10" ht="40.5" x14ac:dyDescent="0.35">
      <c r="A575" s="8">
        <v>570</v>
      </c>
      <c r="B575" s="108" t="s">
        <v>5886</v>
      </c>
      <c r="C575" s="14" t="s">
        <v>1273</v>
      </c>
      <c r="D575" s="197">
        <v>19585</v>
      </c>
      <c r="E575" s="197">
        <v>19585</v>
      </c>
      <c r="F575" s="14" t="s">
        <v>938</v>
      </c>
      <c r="G575" s="121" t="s">
        <v>17977</v>
      </c>
      <c r="H575" s="121" t="s">
        <v>17977</v>
      </c>
      <c r="I575" s="14" t="s">
        <v>185</v>
      </c>
      <c r="J575" s="14" t="s">
        <v>26449</v>
      </c>
    </row>
    <row r="576" spans="1:10" ht="60.75" x14ac:dyDescent="0.35">
      <c r="A576" s="232">
        <v>571</v>
      </c>
      <c r="B576" s="108" t="s">
        <v>10091</v>
      </c>
      <c r="C576" s="14" t="s">
        <v>1273</v>
      </c>
      <c r="D576" s="197">
        <v>14429</v>
      </c>
      <c r="E576" s="197">
        <v>14429</v>
      </c>
      <c r="F576" s="14" t="s">
        <v>938</v>
      </c>
      <c r="G576" s="121" t="s">
        <v>17978</v>
      </c>
      <c r="H576" s="121" t="s">
        <v>17978</v>
      </c>
      <c r="I576" s="14" t="s">
        <v>185</v>
      </c>
      <c r="J576" s="14" t="s">
        <v>26450</v>
      </c>
    </row>
    <row r="577" spans="1:10" ht="60.75" x14ac:dyDescent="0.35">
      <c r="A577" s="8">
        <v>572</v>
      </c>
      <c r="B577" s="108" t="s">
        <v>5920</v>
      </c>
      <c r="C577" s="14" t="s">
        <v>959</v>
      </c>
      <c r="D577" s="139">
        <v>35850</v>
      </c>
      <c r="E577" s="139">
        <f>D577</f>
        <v>35850</v>
      </c>
      <c r="F577" s="14" t="s">
        <v>938</v>
      </c>
      <c r="G577" s="14" t="s">
        <v>17979</v>
      </c>
      <c r="H577" s="14" t="s">
        <v>17979</v>
      </c>
      <c r="I577" s="14" t="s">
        <v>962</v>
      </c>
      <c r="J577" s="14" t="s">
        <v>17980</v>
      </c>
    </row>
    <row r="578" spans="1:10" ht="81" x14ac:dyDescent="0.35">
      <c r="A578" s="232">
        <v>573</v>
      </c>
      <c r="B578" s="108" t="s">
        <v>7814</v>
      </c>
      <c r="C578" s="14" t="s">
        <v>959</v>
      </c>
      <c r="D578" s="139">
        <v>128266.25</v>
      </c>
      <c r="E578" s="139">
        <f>D578</f>
        <v>128266.25</v>
      </c>
      <c r="F578" s="14" t="s">
        <v>938</v>
      </c>
      <c r="G578" s="14" t="s">
        <v>17981</v>
      </c>
      <c r="H578" s="14" t="s">
        <v>17981</v>
      </c>
      <c r="I578" s="14" t="s">
        <v>962</v>
      </c>
      <c r="J578" s="14" t="s">
        <v>17982</v>
      </c>
    </row>
    <row r="579" spans="1:10" ht="81" x14ac:dyDescent="0.35">
      <c r="A579" s="8">
        <v>574</v>
      </c>
      <c r="B579" s="108" t="s">
        <v>4527</v>
      </c>
      <c r="C579" s="14" t="s">
        <v>959</v>
      </c>
      <c r="D579" s="139">
        <v>25680</v>
      </c>
      <c r="E579" s="139">
        <f>D579</f>
        <v>25680</v>
      </c>
      <c r="F579" s="14" t="s">
        <v>938</v>
      </c>
      <c r="G579" s="14" t="s">
        <v>12668</v>
      </c>
      <c r="H579" s="14" t="s">
        <v>12668</v>
      </c>
      <c r="I579" s="14" t="s">
        <v>962</v>
      </c>
      <c r="J579" s="14" t="s">
        <v>17983</v>
      </c>
    </row>
    <row r="580" spans="1:10" ht="60.75" x14ac:dyDescent="0.35">
      <c r="A580" s="232">
        <v>575</v>
      </c>
      <c r="B580" s="108" t="s">
        <v>2771</v>
      </c>
      <c r="C580" s="14" t="s">
        <v>959</v>
      </c>
      <c r="D580" s="139">
        <v>26900</v>
      </c>
      <c r="E580" s="139">
        <f>D580</f>
        <v>26900</v>
      </c>
      <c r="F580" s="14" t="s">
        <v>938</v>
      </c>
      <c r="G580" s="14" t="s">
        <v>17984</v>
      </c>
      <c r="H580" s="14" t="s">
        <v>17984</v>
      </c>
      <c r="I580" s="14" t="s">
        <v>962</v>
      </c>
      <c r="J580" s="14" t="s">
        <v>17985</v>
      </c>
    </row>
    <row r="581" spans="1:10" ht="81" x14ac:dyDescent="0.35">
      <c r="A581" s="8">
        <v>576</v>
      </c>
      <c r="B581" s="108" t="s">
        <v>17986</v>
      </c>
      <c r="C581" s="14" t="s">
        <v>959</v>
      </c>
      <c r="D581" s="139">
        <v>12700</v>
      </c>
      <c r="E581" s="139">
        <f>D581</f>
        <v>12700</v>
      </c>
      <c r="F581" s="14" t="s">
        <v>938</v>
      </c>
      <c r="G581" s="14" t="s">
        <v>17987</v>
      </c>
      <c r="H581" s="14" t="s">
        <v>17987</v>
      </c>
      <c r="I581" s="14" t="s">
        <v>962</v>
      </c>
      <c r="J581" s="14" t="s">
        <v>17988</v>
      </c>
    </row>
    <row r="582" spans="1:10" ht="81" x14ac:dyDescent="0.35">
      <c r="A582" s="232">
        <v>577</v>
      </c>
      <c r="B582" s="108" t="s">
        <v>17989</v>
      </c>
      <c r="C582" s="14" t="s">
        <v>959</v>
      </c>
      <c r="D582" s="139">
        <v>50000</v>
      </c>
      <c r="E582" s="139">
        <v>31500</v>
      </c>
      <c r="F582" s="14" t="s">
        <v>938</v>
      </c>
      <c r="G582" s="14" t="s">
        <v>17990</v>
      </c>
      <c r="H582" s="14" t="s">
        <v>17990</v>
      </c>
      <c r="I582" s="14" t="s">
        <v>962</v>
      </c>
      <c r="J582" s="14" t="s">
        <v>17991</v>
      </c>
    </row>
    <row r="583" spans="1:10" ht="81" x14ac:dyDescent="0.35">
      <c r="A583" s="8">
        <v>578</v>
      </c>
      <c r="B583" s="108" t="s">
        <v>17992</v>
      </c>
      <c r="C583" s="14" t="s">
        <v>959</v>
      </c>
      <c r="D583" s="139">
        <v>42900</v>
      </c>
      <c r="E583" s="139">
        <f>D583</f>
        <v>42900</v>
      </c>
      <c r="F583" s="14" t="s">
        <v>938</v>
      </c>
      <c r="G583" s="14" t="s">
        <v>17993</v>
      </c>
      <c r="H583" s="14" t="s">
        <v>17993</v>
      </c>
      <c r="I583" s="14" t="s">
        <v>962</v>
      </c>
      <c r="J583" s="14" t="s">
        <v>17994</v>
      </c>
    </row>
    <row r="584" spans="1:10" ht="81" x14ac:dyDescent="0.35">
      <c r="A584" s="232">
        <v>579</v>
      </c>
      <c r="B584" s="108" t="s">
        <v>17995</v>
      </c>
      <c r="C584" s="14" t="s">
        <v>959</v>
      </c>
      <c r="D584" s="139">
        <v>470000</v>
      </c>
      <c r="E584" s="139">
        <f>D584</f>
        <v>470000</v>
      </c>
      <c r="F584" s="14" t="s">
        <v>938</v>
      </c>
      <c r="G584" s="14" t="s">
        <v>17996</v>
      </c>
      <c r="H584" s="14" t="s">
        <v>17996</v>
      </c>
      <c r="I584" s="14" t="s">
        <v>962</v>
      </c>
      <c r="J584" s="14" t="s">
        <v>17997</v>
      </c>
    </row>
    <row r="585" spans="1:10" ht="60.75" x14ac:dyDescent="0.35">
      <c r="A585" s="8">
        <v>580</v>
      </c>
      <c r="B585" s="108" t="s">
        <v>17998</v>
      </c>
      <c r="C585" s="14" t="s">
        <v>1278</v>
      </c>
      <c r="D585" s="135">
        <v>497864</v>
      </c>
      <c r="E585" s="135">
        <v>497864</v>
      </c>
      <c r="F585" s="14" t="s">
        <v>37942</v>
      </c>
      <c r="G585" s="14" t="s">
        <v>17999</v>
      </c>
      <c r="H585" s="14" t="s">
        <v>17999</v>
      </c>
      <c r="I585" s="14" t="s">
        <v>1058</v>
      </c>
      <c r="J585" s="14" t="s">
        <v>18000</v>
      </c>
    </row>
    <row r="586" spans="1:10" ht="81" x14ac:dyDescent="0.35">
      <c r="A586" s="232">
        <v>581</v>
      </c>
      <c r="B586" s="108" t="s">
        <v>18001</v>
      </c>
      <c r="C586" s="14" t="s">
        <v>1278</v>
      </c>
      <c r="D586" s="135">
        <v>4800</v>
      </c>
      <c r="E586" s="135">
        <v>4800</v>
      </c>
      <c r="F586" s="14" t="s">
        <v>37942</v>
      </c>
      <c r="G586" s="14" t="s">
        <v>18002</v>
      </c>
      <c r="H586" s="14" t="s">
        <v>18002</v>
      </c>
      <c r="I586" s="14" t="s">
        <v>1058</v>
      </c>
      <c r="J586" s="14" t="s">
        <v>18003</v>
      </c>
    </row>
    <row r="587" spans="1:10" ht="81" x14ac:dyDescent="0.35">
      <c r="A587" s="8">
        <v>582</v>
      </c>
      <c r="B587" s="108" t="s">
        <v>10147</v>
      </c>
      <c r="C587" s="14" t="s">
        <v>1167</v>
      </c>
      <c r="D587" s="135">
        <v>18404</v>
      </c>
      <c r="E587" s="135">
        <v>18404</v>
      </c>
      <c r="F587" s="14" t="s">
        <v>37942</v>
      </c>
      <c r="G587" s="14" t="s">
        <v>18004</v>
      </c>
      <c r="H587" s="14" t="s">
        <v>18004</v>
      </c>
      <c r="I587" s="14" t="s">
        <v>1169</v>
      </c>
      <c r="J587" s="14" t="s">
        <v>18005</v>
      </c>
    </row>
    <row r="588" spans="1:10" ht="81" x14ac:dyDescent="0.35">
      <c r="A588" s="232">
        <v>583</v>
      </c>
      <c r="B588" s="108" t="s">
        <v>8948</v>
      </c>
      <c r="C588" s="14" t="s">
        <v>1167</v>
      </c>
      <c r="D588" s="135">
        <v>89960</v>
      </c>
      <c r="E588" s="135">
        <v>89960</v>
      </c>
      <c r="F588" s="14" t="s">
        <v>37942</v>
      </c>
      <c r="G588" s="14" t="s">
        <v>18006</v>
      </c>
      <c r="H588" s="14" t="s">
        <v>18006</v>
      </c>
      <c r="I588" s="14" t="s">
        <v>1169</v>
      </c>
      <c r="J588" s="14" t="s">
        <v>18007</v>
      </c>
    </row>
    <row r="589" spans="1:10" ht="101.25" x14ac:dyDescent="0.35">
      <c r="A589" s="8">
        <v>584</v>
      </c>
      <c r="B589" s="194" t="s">
        <v>18008</v>
      </c>
      <c r="C589" s="112" t="s">
        <v>911</v>
      </c>
      <c r="D589" s="136">
        <v>4264</v>
      </c>
      <c r="E589" s="136">
        <v>4264</v>
      </c>
      <c r="F589" s="112" t="s">
        <v>33</v>
      </c>
      <c r="G589" s="112" t="s">
        <v>18009</v>
      </c>
      <c r="H589" s="112" t="s">
        <v>18010</v>
      </c>
      <c r="I589" s="112" t="s">
        <v>914</v>
      </c>
      <c r="J589" s="112" t="s">
        <v>18011</v>
      </c>
    </row>
    <row r="590" spans="1:10" ht="101.25" x14ac:dyDescent="0.35">
      <c r="A590" s="232">
        <v>585</v>
      </c>
      <c r="B590" s="194" t="s">
        <v>18012</v>
      </c>
      <c r="C590" s="112" t="s">
        <v>911</v>
      </c>
      <c r="D590" s="136">
        <v>1200</v>
      </c>
      <c r="E590" s="136">
        <v>1200</v>
      </c>
      <c r="F590" s="112" t="s">
        <v>33</v>
      </c>
      <c r="G590" s="112" t="s">
        <v>18013</v>
      </c>
      <c r="H590" s="112" t="s">
        <v>18014</v>
      </c>
      <c r="I590" s="112" t="s">
        <v>914</v>
      </c>
      <c r="J590" s="112" t="s">
        <v>18015</v>
      </c>
    </row>
    <row r="591" spans="1:10" ht="60.75" x14ac:dyDescent="0.35">
      <c r="A591" s="8">
        <v>586</v>
      </c>
      <c r="B591" s="108" t="s">
        <v>2162</v>
      </c>
      <c r="C591" s="14" t="s">
        <v>928</v>
      </c>
      <c r="D591" s="135">
        <v>143000</v>
      </c>
      <c r="E591" s="135">
        <v>143000</v>
      </c>
      <c r="F591" s="14" t="s">
        <v>929</v>
      </c>
      <c r="G591" s="14" t="s">
        <v>18016</v>
      </c>
      <c r="H591" s="14" t="s">
        <v>18016</v>
      </c>
      <c r="I591" s="14" t="s">
        <v>931</v>
      </c>
      <c r="J591" s="14" t="s">
        <v>18017</v>
      </c>
    </row>
    <row r="592" spans="1:10" ht="81" x14ac:dyDescent="0.35">
      <c r="A592" s="232">
        <v>587</v>
      </c>
      <c r="B592" s="108" t="s">
        <v>2162</v>
      </c>
      <c r="C592" s="14" t="s">
        <v>928</v>
      </c>
      <c r="D592" s="135">
        <v>59064</v>
      </c>
      <c r="E592" s="135">
        <v>59064</v>
      </c>
      <c r="F592" s="14" t="s">
        <v>929</v>
      </c>
      <c r="G592" s="14" t="s">
        <v>18018</v>
      </c>
      <c r="H592" s="14" t="s">
        <v>18018</v>
      </c>
      <c r="I592" s="14" t="s">
        <v>931</v>
      </c>
      <c r="J592" s="14" t="s">
        <v>18019</v>
      </c>
    </row>
    <row r="593" spans="1:10" ht="101.25" x14ac:dyDescent="0.35">
      <c r="A593" s="8">
        <v>588</v>
      </c>
      <c r="B593" s="108" t="s">
        <v>2162</v>
      </c>
      <c r="C593" s="14" t="s">
        <v>928</v>
      </c>
      <c r="D593" s="135">
        <v>39911</v>
      </c>
      <c r="E593" s="135">
        <v>39911</v>
      </c>
      <c r="F593" s="14" t="s">
        <v>929</v>
      </c>
      <c r="G593" s="14" t="s">
        <v>18020</v>
      </c>
      <c r="H593" s="14" t="s">
        <v>18020</v>
      </c>
      <c r="I593" s="14" t="s">
        <v>931</v>
      </c>
      <c r="J593" s="14" t="s">
        <v>18021</v>
      </c>
    </row>
    <row r="594" spans="1:10" ht="81" x14ac:dyDescent="0.35">
      <c r="A594" s="232">
        <v>589</v>
      </c>
      <c r="B594" s="108" t="s">
        <v>2162</v>
      </c>
      <c r="C594" s="14" t="s">
        <v>928</v>
      </c>
      <c r="D594" s="135">
        <v>51360</v>
      </c>
      <c r="E594" s="135">
        <v>51360</v>
      </c>
      <c r="F594" s="14" t="s">
        <v>929</v>
      </c>
      <c r="G594" s="14" t="s">
        <v>8588</v>
      </c>
      <c r="H594" s="14" t="s">
        <v>8588</v>
      </c>
      <c r="I594" s="14" t="s">
        <v>931</v>
      </c>
      <c r="J594" s="14" t="s">
        <v>18022</v>
      </c>
    </row>
    <row r="595" spans="1:10" ht="60.75" x14ac:dyDescent="0.35">
      <c r="A595" s="8">
        <v>590</v>
      </c>
      <c r="B595" s="108" t="s">
        <v>2162</v>
      </c>
      <c r="C595" s="14" t="s">
        <v>928</v>
      </c>
      <c r="D595" s="135">
        <v>46800</v>
      </c>
      <c r="E595" s="135">
        <v>46800</v>
      </c>
      <c r="F595" s="14" t="s">
        <v>929</v>
      </c>
      <c r="G595" s="14" t="s">
        <v>18023</v>
      </c>
      <c r="H595" s="14" t="s">
        <v>18023</v>
      </c>
      <c r="I595" s="14" t="s">
        <v>931</v>
      </c>
      <c r="J595" s="14" t="s">
        <v>18024</v>
      </c>
    </row>
    <row r="596" spans="1:10" ht="101.25" x14ac:dyDescent="0.35">
      <c r="A596" s="232">
        <v>591</v>
      </c>
      <c r="B596" s="108" t="s">
        <v>2162</v>
      </c>
      <c r="C596" s="14" t="s">
        <v>928</v>
      </c>
      <c r="D596" s="135">
        <v>46175.85</v>
      </c>
      <c r="E596" s="135">
        <v>46175.85</v>
      </c>
      <c r="F596" s="14" t="s">
        <v>929</v>
      </c>
      <c r="G596" s="14" t="s">
        <v>18025</v>
      </c>
      <c r="H596" s="14" t="s">
        <v>18025</v>
      </c>
      <c r="I596" s="14" t="s">
        <v>931</v>
      </c>
      <c r="J596" s="14" t="s">
        <v>18026</v>
      </c>
    </row>
    <row r="597" spans="1:10" ht="101.25" x14ac:dyDescent="0.35">
      <c r="A597" s="8">
        <v>592</v>
      </c>
      <c r="B597" s="108" t="s">
        <v>2162</v>
      </c>
      <c r="C597" s="14" t="s">
        <v>928</v>
      </c>
      <c r="D597" s="135">
        <v>97926.399999999994</v>
      </c>
      <c r="E597" s="135">
        <v>97926.399999999994</v>
      </c>
      <c r="F597" s="14" t="s">
        <v>929</v>
      </c>
      <c r="G597" s="14" t="s">
        <v>18027</v>
      </c>
      <c r="H597" s="14" t="s">
        <v>18027</v>
      </c>
      <c r="I597" s="14" t="s">
        <v>931</v>
      </c>
      <c r="J597" s="14" t="s">
        <v>18028</v>
      </c>
    </row>
    <row r="598" spans="1:10" ht="60.75" x14ac:dyDescent="0.35">
      <c r="A598" s="232">
        <v>593</v>
      </c>
      <c r="B598" s="108" t="s">
        <v>2162</v>
      </c>
      <c r="C598" s="14" t="s">
        <v>928</v>
      </c>
      <c r="D598" s="135">
        <v>87000</v>
      </c>
      <c r="E598" s="135">
        <v>87000</v>
      </c>
      <c r="F598" s="14" t="s">
        <v>929</v>
      </c>
      <c r="G598" s="14" t="s">
        <v>11514</v>
      </c>
      <c r="H598" s="14" t="s">
        <v>11514</v>
      </c>
      <c r="I598" s="14" t="s">
        <v>931</v>
      </c>
      <c r="J598" s="14" t="s">
        <v>18029</v>
      </c>
    </row>
    <row r="599" spans="1:10" ht="60.75" x14ac:dyDescent="0.35">
      <c r="A599" s="8">
        <v>594</v>
      </c>
      <c r="B599" s="108" t="s">
        <v>2162</v>
      </c>
      <c r="C599" s="14" t="s">
        <v>928</v>
      </c>
      <c r="D599" s="135">
        <v>200000</v>
      </c>
      <c r="E599" s="135">
        <v>200000</v>
      </c>
      <c r="F599" s="14" t="s">
        <v>929</v>
      </c>
      <c r="G599" s="14" t="s">
        <v>18030</v>
      </c>
      <c r="H599" s="14" t="s">
        <v>18030</v>
      </c>
      <c r="I599" s="14" t="s">
        <v>931</v>
      </c>
      <c r="J599" s="14" t="s">
        <v>18031</v>
      </c>
    </row>
    <row r="600" spans="1:10" ht="81" x14ac:dyDescent="0.35">
      <c r="A600" s="232">
        <v>595</v>
      </c>
      <c r="B600" s="108" t="s">
        <v>2162</v>
      </c>
      <c r="C600" s="14" t="s">
        <v>928</v>
      </c>
      <c r="D600" s="135">
        <v>39000</v>
      </c>
      <c r="E600" s="135">
        <v>39000</v>
      </c>
      <c r="F600" s="14" t="s">
        <v>929</v>
      </c>
      <c r="G600" s="14" t="s">
        <v>18032</v>
      </c>
      <c r="H600" s="14" t="s">
        <v>18032</v>
      </c>
      <c r="I600" s="14" t="s">
        <v>931</v>
      </c>
      <c r="J600" s="14" t="s">
        <v>18033</v>
      </c>
    </row>
    <row r="601" spans="1:10" ht="60.75" x14ac:dyDescent="0.35">
      <c r="A601" s="8">
        <v>596</v>
      </c>
      <c r="B601" s="108" t="s">
        <v>2162</v>
      </c>
      <c r="C601" s="14" t="s">
        <v>928</v>
      </c>
      <c r="D601" s="135">
        <v>8550</v>
      </c>
      <c r="E601" s="135">
        <v>8550</v>
      </c>
      <c r="F601" s="14" t="s">
        <v>929</v>
      </c>
      <c r="G601" s="14" t="s">
        <v>18034</v>
      </c>
      <c r="H601" s="14" t="s">
        <v>18034</v>
      </c>
      <c r="I601" s="14" t="s">
        <v>931</v>
      </c>
      <c r="J601" s="14" t="s">
        <v>18035</v>
      </c>
    </row>
    <row r="602" spans="1:10" ht="81" x14ac:dyDescent="0.35">
      <c r="A602" s="232">
        <v>597</v>
      </c>
      <c r="B602" s="108" t="s">
        <v>2162</v>
      </c>
      <c r="C602" s="14" t="s">
        <v>928</v>
      </c>
      <c r="D602" s="135">
        <v>19688</v>
      </c>
      <c r="E602" s="135">
        <v>19688</v>
      </c>
      <c r="F602" s="14" t="s">
        <v>929</v>
      </c>
      <c r="G602" s="14" t="s">
        <v>18036</v>
      </c>
      <c r="H602" s="14" t="s">
        <v>18036</v>
      </c>
      <c r="I602" s="14" t="s">
        <v>931</v>
      </c>
      <c r="J602" s="14" t="s">
        <v>18037</v>
      </c>
    </row>
    <row r="603" spans="1:10" ht="81" x14ac:dyDescent="0.35">
      <c r="A603" s="8">
        <v>598</v>
      </c>
      <c r="B603" s="108" t="s">
        <v>2162</v>
      </c>
      <c r="C603" s="14" t="s">
        <v>928</v>
      </c>
      <c r="D603" s="135">
        <v>42800</v>
      </c>
      <c r="E603" s="135">
        <v>42800</v>
      </c>
      <c r="F603" s="14" t="s">
        <v>929</v>
      </c>
      <c r="G603" s="14" t="s">
        <v>18038</v>
      </c>
      <c r="H603" s="14" t="s">
        <v>18038</v>
      </c>
      <c r="I603" s="14" t="s">
        <v>931</v>
      </c>
      <c r="J603" s="14" t="s">
        <v>18039</v>
      </c>
    </row>
    <row r="604" spans="1:10" ht="60.75" x14ac:dyDescent="0.35">
      <c r="A604" s="232">
        <v>599</v>
      </c>
      <c r="B604" s="108" t="s">
        <v>2162</v>
      </c>
      <c r="C604" s="14" t="s">
        <v>928</v>
      </c>
      <c r="D604" s="135">
        <v>8800</v>
      </c>
      <c r="E604" s="135">
        <v>8800</v>
      </c>
      <c r="F604" s="14" t="s">
        <v>929</v>
      </c>
      <c r="G604" s="14" t="s">
        <v>18040</v>
      </c>
      <c r="H604" s="14" t="s">
        <v>18040</v>
      </c>
      <c r="I604" s="14" t="s">
        <v>931</v>
      </c>
      <c r="J604" s="14" t="s">
        <v>18041</v>
      </c>
    </row>
    <row r="605" spans="1:10" ht="60.75" x14ac:dyDescent="0.35">
      <c r="A605" s="8">
        <v>600</v>
      </c>
      <c r="B605" s="108" t="s">
        <v>2162</v>
      </c>
      <c r="C605" s="14" t="s">
        <v>928</v>
      </c>
      <c r="D605" s="135">
        <v>5645</v>
      </c>
      <c r="E605" s="135">
        <v>5645</v>
      </c>
      <c r="F605" s="14" t="s">
        <v>929</v>
      </c>
      <c r="G605" s="14" t="s">
        <v>18042</v>
      </c>
      <c r="H605" s="14" t="s">
        <v>18042</v>
      </c>
      <c r="I605" s="14" t="s">
        <v>931</v>
      </c>
      <c r="J605" s="14" t="s">
        <v>18043</v>
      </c>
    </row>
    <row r="606" spans="1:10" ht="101.25" x14ac:dyDescent="0.35">
      <c r="A606" s="232">
        <v>601</v>
      </c>
      <c r="B606" s="108" t="s">
        <v>2162</v>
      </c>
      <c r="C606" s="14" t="s">
        <v>928</v>
      </c>
      <c r="D606" s="135">
        <v>277558</v>
      </c>
      <c r="E606" s="135">
        <v>277558</v>
      </c>
      <c r="F606" s="14" t="s">
        <v>929</v>
      </c>
      <c r="G606" s="14" t="s">
        <v>18044</v>
      </c>
      <c r="H606" s="14" t="s">
        <v>18044</v>
      </c>
      <c r="I606" s="14" t="s">
        <v>931</v>
      </c>
      <c r="J606" s="14" t="s">
        <v>18045</v>
      </c>
    </row>
    <row r="607" spans="1:10" ht="101.25" x14ac:dyDescent="0.35">
      <c r="A607" s="8">
        <v>602</v>
      </c>
      <c r="B607" s="108" t="s">
        <v>2162</v>
      </c>
      <c r="C607" s="14" t="s">
        <v>928</v>
      </c>
      <c r="D607" s="135">
        <v>90000</v>
      </c>
      <c r="E607" s="135">
        <v>90000</v>
      </c>
      <c r="F607" s="14" t="s">
        <v>929</v>
      </c>
      <c r="G607" s="14" t="s">
        <v>18046</v>
      </c>
      <c r="H607" s="14" t="s">
        <v>18046</v>
      </c>
      <c r="I607" s="14" t="s">
        <v>931</v>
      </c>
      <c r="J607" s="14" t="s">
        <v>18047</v>
      </c>
    </row>
    <row r="608" spans="1:10" ht="81" x14ac:dyDescent="0.35">
      <c r="A608" s="232">
        <v>603</v>
      </c>
      <c r="B608" s="108" t="s">
        <v>2162</v>
      </c>
      <c r="C608" s="14" t="s">
        <v>928</v>
      </c>
      <c r="D608" s="135">
        <v>65000</v>
      </c>
      <c r="E608" s="135">
        <v>65000</v>
      </c>
      <c r="F608" s="14" t="s">
        <v>929</v>
      </c>
      <c r="G608" s="14" t="s">
        <v>18048</v>
      </c>
      <c r="H608" s="14" t="s">
        <v>18048</v>
      </c>
      <c r="I608" s="14" t="s">
        <v>931</v>
      </c>
      <c r="J608" s="14" t="s">
        <v>18049</v>
      </c>
    </row>
    <row r="609" spans="1:10" ht="81" x14ac:dyDescent="0.35">
      <c r="A609" s="8">
        <v>604</v>
      </c>
      <c r="B609" s="16" t="s">
        <v>129</v>
      </c>
      <c r="C609" s="7" t="s">
        <v>93</v>
      </c>
      <c r="D609" s="19">
        <v>9000</v>
      </c>
      <c r="E609" s="19">
        <v>9000</v>
      </c>
      <c r="F609" s="18" t="s">
        <v>713</v>
      </c>
      <c r="G609" s="18" t="s">
        <v>135</v>
      </c>
      <c r="H609" s="18" t="s">
        <v>135</v>
      </c>
      <c r="I609" s="70" t="s">
        <v>95</v>
      </c>
      <c r="J609" s="10" t="s">
        <v>132</v>
      </c>
    </row>
    <row r="610" spans="1:10" ht="60.75" x14ac:dyDescent="0.35">
      <c r="A610" s="232">
        <v>605</v>
      </c>
      <c r="B610" s="124" t="s">
        <v>18050</v>
      </c>
      <c r="C610" s="114" t="s">
        <v>949</v>
      </c>
      <c r="D610" s="132">
        <v>180000</v>
      </c>
      <c r="E610" s="132">
        <v>180000</v>
      </c>
      <c r="F610" s="114" t="s">
        <v>938</v>
      </c>
      <c r="G610" s="114" t="s">
        <v>18051</v>
      </c>
      <c r="H610" s="114" t="s">
        <v>18051</v>
      </c>
      <c r="I610" s="115" t="s">
        <v>951</v>
      </c>
      <c r="J610" s="116" t="s">
        <v>18052</v>
      </c>
    </row>
    <row r="611" spans="1:10" ht="60.75" x14ac:dyDescent="0.35">
      <c r="A611" s="8">
        <v>606</v>
      </c>
      <c r="B611" s="124" t="s">
        <v>18053</v>
      </c>
      <c r="C611" s="114" t="s">
        <v>949</v>
      </c>
      <c r="D611" s="132">
        <v>45000</v>
      </c>
      <c r="E611" s="134">
        <v>45000</v>
      </c>
      <c r="F611" s="114" t="s">
        <v>938</v>
      </c>
      <c r="G611" s="114" t="s">
        <v>18054</v>
      </c>
      <c r="H611" s="114" t="s">
        <v>18054</v>
      </c>
      <c r="I611" s="115" t="s">
        <v>951</v>
      </c>
      <c r="J611" s="116" t="s">
        <v>18055</v>
      </c>
    </row>
    <row r="612" spans="1:10" ht="60.75" x14ac:dyDescent="0.35">
      <c r="A612" s="232">
        <v>607</v>
      </c>
      <c r="B612" s="124" t="s">
        <v>18056</v>
      </c>
      <c r="C612" s="114" t="s">
        <v>949</v>
      </c>
      <c r="D612" s="132">
        <v>12000</v>
      </c>
      <c r="E612" s="134">
        <v>12000</v>
      </c>
      <c r="F612" s="114" t="s">
        <v>938</v>
      </c>
      <c r="G612" s="114" t="s">
        <v>8458</v>
      </c>
      <c r="H612" s="114" t="s">
        <v>8458</v>
      </c>
      <c r="I612" s="115" t="s">
        <v>951</v>
      </c>
      <c r="J612" s="116" t="s">
        <v>18057</v>
      </c>
    </row>
    <row r="613" spans="1:10" ht="101.25" x14ac:dyDescent="0.35">
      <c r="A613" s="8">
        <v>608</v>
      </c>
      <c r="B613" s="108" t="s">
        <v>18058</v>
      </c>
      <c r="C613" s="14" t="s">
        <v>838</v>
      </c>
      <c r="D613" s="139">
        <v>1926</v>
      </c>
      <c r="E613" s="139">
        <v>1926</v>
      </c>
      <c r="F613" s="14" t="s">
        <v>37942</v>
      </c>
      <c r="G613" s="14" t="s">
        <v>18059</v>
      </c>
      <c r="H613" s="14" t="s">
        <v>18059</v>
      </c>
      <c r="I613" s="14" t="s">
        <v>840</v>
      </c>
      <c r="J613" s="121" t="s">
        <v>18060</v>
      </c>
    </row>
    <row r="614" spans="1:10" ht="101.25" x14ac:dyDescent="0.35">
      <c r="A614" s="232">
        <v>609</v>
      </c>
      <c r="B614" s="108" t="s">
        <v>18061</v>
      </c>
      <c r="C614" s="14" t="s">
        <v>838</v>
      </c>
      <c r="D614" s="139">
        <v>4333.5</v>
      </c>
      <c r="E614" s="139">
        <v>4333.5</v>
      </c>
      <c r="F614" s="14" t="s">
        <v>37942</v>
      </c>
      <c r="G614" s="14" t="s">
        <v>18062</v>
      </c>
      <c r="H614" s="14" t="s">
        <v>18062</v>
      </c>
      <c r="I614" s="14" t="s">
        <v>840</v>
      </c>
      <c r="J614" s="121" t="s">
        <v>18063</v>
      </c>
    </row>
    <row r="615" spans="1:10" ht="101.25" x14ac:dyDescent="0.35">
      <c r="A615" s="8">
        <v>610</v>
      </c>
      <c r="B615" s="108" t="s">
        <v>18064</v>
      </c>
      <c r="C615" s="14" t="s">
        <v>838</v>
      </c>
      <c r="D615" s="139">
        <v>5000</v>
      </c>
      <c r="E615" s="139">
        <v>5000</v>
      </c>
      <c r="F615" s="14" t="s">
        <v>37942</v>
      </c>
      <c r="G615" s="14" t="s">
        <v>18065</v>
      </c>
      <c r="H615" s="14" t="s">
        <v>18065</v>
      </c>
      <c r="I615" s="14" t="s">
        <v>840</v>
      </c>
      <c r="J615" s="121" t="s">
        <v>18066</v>
      </c>
    </row>
    <row r="616" spans="1:10" ht="101.25" x14ac:dyDescent="0.35">
      <c r="A616" s="232">
        <v>611</v>
      </c>
      <c r="B616" s="108" t="s">
        <v>14575</v>
      </c>
      <c r="C616" s="14" t="s">
        <v>838</v>
      </c>
      <c r="D616" s="139">
        <v>11950</v>
      </c>
      <c r="E616" s="139">
        <v>11950</v>
      </c>
      <c r="F616" s="14" t="s">
        <v>37942</v>
      </c>
      <c r="G616" s="14" t="s">
        <v>18067</v>
      </c>
      <c r="H616" s="14" t="s">
        <v>18067</v>
      </c>
      <c r="I616" s="14" t="s">
        <v>840</v>
      </c>
      <c r="J616" s="121" t="s">
        <v>18068</v>
      </c>
    </row>
    <row r="617" spans="1:10" ht="81" x14ac:dyDescent="0.35">
      <c r="A617" s="8">
        <v>612</v>
      </c>
      <c r="B617" s="108" t="s">
        <v>18069</v>
      </c>
      <c r="C617" s="14" t="s">
        <v>937</v>
      </c>
      <c r="D617" s="139">
        <v>3488.2</v>
      </c>
      <c r="E617" s="139">
        <f t="shared" ref="E617:E623" si="9">D617</f>
        <v>3488.2</v>
      </c>
      <c r="F617" s="14" t="s">
        <v>33</v>
      </c>
      <c r="G617" s="14" t="s">
        <v>18070</v>
      </c>
      <c r="H617" s="14" t="s">
        <v>18070</v>
      </c>
      <c r="I617" s="9" t="s">
        <v>13197</v>
      </c>
      <c r="J617" s="9" t="s">
        <v>26451</v>
      </c>
    </row>
    <row r="618" spans="1:10" ht="81" x14ac:dyDescent="0.35">
      <c r="A618" s="232">
        <v>613</v>
      </c>
      <c r="B618" s="108" t="s">
        <v>18071</v>
      </c>
      <c r="C618" s="14" t="s">
        <v>937</v>
      </c>
      <c r="D618" s="139">
        <v>78206.3</v>
      </c>
      <c r="E618" s="139">
        <f t="shared" si="9"/>
        <v>78206.3</v>
      </c>
      <c r="F618" s="14" t="s">
        <v>33</v>
      </c>
      <c r="G618" s="14" t="s">
        <v>18072</v>
      </c>
      <c r="H618" s="14" t="s">
        <v>18072</v>
      </c>
      <c r="I618" s="9" t="s">
        <v>13197</v>
      </c>
      <c r="J618" s="9" t="s">
        <v>26452</v>
      </c>
    </row>
    <row r="619" spans="1:10" ht="60.75" x14ac:dyDescent="0.35">
      <c r="A619" s="8">
        <v>614</v>
      </c>
      <c r="B619" s="108" t="s">
        <v>15189</v>
      </c>
      <c r="C619" s="14" t="s">
        <v>937</v>
      </c>
      <c r="D619" s="139">
        <v>21000</v>
      </c>
      <c r="E619" s="139">
        <f t="shared" si="9"/>
        <v>21000</v>
      </c>
      <c r="F619" s="14" t="s">
        <v>33</v>
      </c>
      <c r="G619" s="14" t="s">
        <v>18073</v>
      </c>
      <c r="H619" s="14" t="s">
        <v>18073</v>
      </c>
      <c r="I619" s="9" t="s">
        <v>13197</v>
      </c>
      <c r="J619" s="9" t="s">
        <v>26453</v>
      </c>
    </row>
    <row r="620" spans="1:10" ht="60.75" x14ac:dyDescent="0.35">
      <c r="A620" s="232">
        <v>615</v>
      </c>
      <c r="B620" s="108" t="s">
        <v>15189</v>
      </c>
      <c r="C620" s="14" t="s">
        <v>937</v>
      </c>
      <c r="D620" s="139">
        <v>9000</v>
      </c>
      <c r="E620" s="139">
        <f t="shared" si="9"/>
        <v>9000</v>
      </c>
      <c r="F620" s="14" t="s">
        <v>33</v>
      </c>
      <c r="G620" s="14" t="s">
        <v>5995</v>
      </c>
      <c r="H620" s="14" t="s">
        <v>5995</v>
      </c>
      <c r="I620" s="9" t="s">
        <v>13197</v>
      </c>
      <c r="J620" s="9" t="s">
        <v>26454</v>
      </c>
    </row>
    <row r="621" spans="1:10" ht="60.75" x14ac:dyDescent="0.35">
      <c r="A621" s="8">
        <v>616</v>
      </c>
      <c r="B621" s="108" t="s">
        <v>1654</v>
      </c>
      <c r="C621" s="14" t="s">
        <v>937</v>
      </c>
      <c r="D621" s="139">
        <v>17580.099999999999</v>
      </c>
      <c r="E621" s="139">
        <f t="shared" si="9"/>
        <v>17580.099999999999</v>
      </c>
      <c r="F621" s="14" t="s">
        <v>33</v>
      </c>
      <c r="G621" s="14" t="s">
        <v>18074</v>
      </c>
      <c r="H621" s="14" t="s">
        <v>18074</v>
      </c>
      <c r="I621" s="9" t="s">
        <v>13197</v>
      </c>
      <c r="J621" s="9" t="s">
        <v>26455</v>
      </c>
    </row>
    <row r="622" spans="1:10" ht="60.75" x14ac:dyDescent="0.35">
      <c r="A622" s="232">
        <v>617</v>
      </c>
      <c r="B622" s="108" t="s">
        <v>4078</v>
      </c>
      <c r="C622" s="14" t="s">
        <v>937</v>
      </c>
      <c r="D622" s="139">
        <v>47055.93</v>
      </c>
      <c r="E622" s="139">
        <f t="shared" si="9"/>
        <v>47055.93</v>
      </c>
      <c r="F622" s="14" t="s">
        <v>33</v>
      </c>
      <c r="G622" s="14" t="s">
        <v>18075</v>
      </c>
      <c r="H622" s="14" t="s">
        <v>18075</v>
      </c>
      <c r="I622" s="9" t="s">
        <v>13197</v>
      </c>
      <c r="J622" s="9" t="s">
        <v>26456</v>
      </c>
    </row>
    <row r="623" spans="1:10" ht="60.75" x14ac:dyDescent="0.35">
      <c r="A623" s="8">
        <v>618</v>
      </c>
      <c r="B623" s="108" t="s">
        <v>18076</v>
      </c>
      <c r="C623" s="14" t="s">
        <v>937</v>
      </c>
      <c r="D623" s="139">
        <v>195275</v>
      </c>
      <c r="E623" s="139">
        <f t="shared" si="9"/>
        <v>195275</v>
      </c>
      <c r="F623" s="14" t="s">
        <v>33</v>
      </c>
      <c r="G623" s="14" t="s">
        <v>18077</v>
      </c>
      <c r="H623" s="14" t="s">
        <v>18077</v>
      </c>
      <c r="I623" s="9" t="s">
        <v>13197</v>
      </c>
      <c r="J623" s="9" t="s">
        <v>26457</v>
      </c>
    </row>
    <row r="624" spans="1:10" ht="81" x14ac:dyDescent="0.35">
      <c r="A624" s="232">
        <v>619</v>
      </c>
      <c r="B624" s="108" t="s">
        <v>3415</v>
      </c>
      <c r="C624" s="14" t="s">
        <v>937</v>
      </c>
      <c r="D624" s="139">
        <v>6200</v>
      </c>
      <c r="E624" s="139">
        <v>6250</v>
      </c>
      <c r="F624" s="14" t="s">
        <v>938</v>
      </c>
      <c r="G624" s="14" t="s">
        <v>18078</v>
      </c>
      <c r="H624" s="14" t="s">
        <v>18078</v>
      </c>
      <c r="I624" s="14" t="s">
        <v>940</v>
      </c>
      <c r="J624" s="14" t="s">
        <v>18079</v>
      </c>
    </row>
    <row r="625" spans="1:10" ht="81" x14ac:dyDescent="0.35">
      <c r="A625" s="8">
        <v>620</v>
      </c>
      <c r="B625" s="108" t="s">
        <v>18080</v>
      </c>
      <c r="C625" s="14" t="s">
        <v>937</v>
      </c>
      <c r="D625" s="139">
        <v>1350</v>
      </c>
      <c r="E625" s="139">
        <v>1350</v>
      </c>
      <c r="F625" s="14" t="s">
        <v>938</v>
      </c>
      <c r="G625" s="14" t="s">
        <v>18081</v>
      </c>
      <c r="H625" s="14" t="s">
        <v>18081</v>
      </c>
      <c r="I625" s="14" t="s">
        <v>940</v>
      </c>
      <c r="J625" s="14" t="s">
        <v>18082</v>
      </c>
    </row>
    <row r="626" spans="1:10" ht="40.5" x14ac:dyDescent="0.35">
      <c r="A626" s="232">
        <v>621</v>
      </c>
      <c r="B626" s="108" t="s">
        <v>15206</v>
      </c>
      <c r="C626" s="14" t="s">
        <v>937</v>
      </c>
      <c r="D626" s="139">
        <v>25615.8</v>
      </c>
      <c r="E626" s="139">
        <v>33600</v>
      </c>
      <c r="F626" s="14" t="s">
        <v>938</v>
      </c>
      <c r="G626" s="14" t="s">
        <v>18083</v>
      </c>
      <c r="H626" s="14" t="s">
        <v>18083</v>
      </c>
      <c r="I626" s="14" t="s">
        <v>940</v>
      </c>
      <c r="J626" s="14" t="s">
        <v>18084</v>
      </c>
    </row>
    <row r="627" spans="1:10" ht="60.75" x14ac:dyDescent="0.35">
      <c r="A627" s="8">
        <v>622</v>
      </c>
      <c r="B627" s="108" t="s">
        <v>1004</v>
      </c>
      <c r="C627" s="14" t="s">
        <v>937</v>
      </c>
      <c r="D627" s="139">
        <v>60990</v>
      </c>
      <c r="E627" s="139">
        <v>60990</v>
      </c>
      <c r="F627" s="14" t="s">
        <v>938</v>
      </c>
      <c r="G627" s="14" t="s">
        <v>2622</v>
      </c>
      <c r="H627" s="14" t="s">
        <v>2622</v>
      </c>
      <c r="I627" s="14" t="s">
        <v>940</v>
      </c>
      <c r="J627" s="14" t="s">
        <v>18085</v>
      </c>
    </row>
    <row r="628" spans="1:10" ht="60.75" x14ac:dyDescent="0.35">
      <c r="A628" s="232">
        <v>623</v>
      </c>
      <c r="B628" s="108" t="s">
        <v>18086</v>
      </c>
      <c r="C628" s="14" t="s">
        <v>937</v>
      </c>
      <c r="D628" s="139">
        <v>2000</v>
      </c>
      <c r="E628" s="139">
        <v>2200</v>
      </c>
      <c r="F628" s="14" t="s">
        <v>938</v>
      </c>
      <c r="G628" s="14" t="s">
        <v>18087</v>
      </c>
      <c r="H628" s="14" t="s">
        <v>18087</v>
      </c>
      <c r="I628" s="14" t="s">
        <v>940</v>
      </c>
      <c r="J628" s="14" t="s">
        <v>18088</v>
      </c>
    </row>
    <row r="629" spans="1:10" ht="60.75" x14ac:dyDescent="0.35">
      <c r="A629" s="8">
        <v>624</v>
      </c>
      <c r="B629" s="108" t="s">
        <v>11082</v>
      </c>
      <c r="C629" s="14" t="s">
        <v>937</v>
      </c>
      <c r="D629" s="139">
        <v>60000</v>
      </c>
      <c r="E629" s="139">
        <v>60000</v>
      </c>
      <c r="F629" s="14" t="s">
        <v>938</v>
      </c>
      <c r="G629" s="14" t="s">
        <v>18089</v>
      </c>
      <c r="H629" s="14" t="s">
        <v>18089</v>
      </c>
      <c r="I629" s="14" t="s">
        <v>940</v>
      </c>
      <c r="J629" s="14" t="s">
        <v>18090</v>
      </c>
    </row>
    <row r="630" spans="1:10" ht="81" x14ac:dyDescent="0.35">
      <c r="A630" s="232">
        <v>625</v>
      </c>
      <c r="B630" s="108" t="s">
        <v>1704</v>
      </c>
      <c r="C630" s="14" t="s">
        <v>937</v>
      </c>
      <c r="D630" s="139">
        <v>6912</v>
      </c>
      <c r="E630" s="139">
        <v>6912</v>
      </c>
      <c r="F630" s="14" t="s">
        <v>938</v>
      </c>
      <c r="G630" s="14" t="s">
        <v>1705</v>
      </c>
      <c r="H630" s="14" t="s">
        <v>1705</v>
      </c>
      <c r="I630" s="14" t="s">
        <v>940</v>
      </c>
      <c r="J630" s="14" t="s">
        <v>18091</v>
      </c>
    </row>
    <row r="631" spans="1:10" ht="60.75" x14ac:dyDescent="0.35">
      <c r="A631" s="8">
        <v>626</v>
      </c>
      <c r="B631" s="108" t="s">
        <v>18092</v>
      </c>
      <c r="C631" s="14" t="s">
        <v>937</v>
      </c>
      <c r="D631" s="139">
        <v>73450</v>
      </c>
      <c r="E631" s="139">
        <v>73450</v>
      </c>
      <c r="F631" s="14" t="s">
        <v>938</v>
      </c>
      <c r="G631" s="14" t="s">
        <v>18093</v>
      </c>
      <c r="H631" s="14" t="s">
        <v>18093</v>
      </c>
      <c r="I631" s="14" t="s">
        <v>940</v>
      </c>
      <c r="J631" s="14" t="s">
        <v>18094</v>
      </c>
    </row>
    <row r="632" spans="1:10" ht="81" x14ac:dyDescent="0.35">
      <c r="A632" s="232">
        <v>627</v>
      </c>
      <c r="B632" s="108" t="s">
        <v>18095</v>
      </c>
      <c r="C632" s="14" t="s">
        <v>937</v>
      </c>
      <c r="D632" s="139">
        <v>1038</v>
      </c>
      <c r="E632" s="139">
        <v>1038</v>
      </c>
      <c r="F632" s="14" t="s">
        <v>938</v>
      </c>
      <c r="G632" s="14" t="s">
        <v>18096</v>
      </c>
      <c r="H632" s="14" t="s">
        <v>18096</v>
      </c>
      <c r="I632" s="14" t="s">
        <v>940</v>
      </c>
      <c r="J632" s="14" t="s">
        <v>18097</v>
      </c>
    </row>
    <row r="633" spans="1:10" ht="60.75" x14ac:dyDescent="0.35">
      <c r="A633" s="8">
        <v>628</v>
      </c>
      <c r="B633" s="108" t="s">
        <v>18098</v>
      </c>
      <c r="C633" s="14" t="s">
        <v>937</v>
      </c>
      <c r="D633" s="139">
        <v>9570</v>
      </c>
      <c r="E633" s="139">
        <v>11170</v>
      </c>
      <c r="F633" s="14" t="s">
        <v>938</v>
      </c>
      <c r="G633" s="14" t="s">
        <v>18099</v>
      </c>
      <c r="H633" s="14" t="s">
        <v>18099</v>
      </c>
      <c r="I633" s="14" t="s">
        <v>940</v>
      </c>
      <c r="J633" s="14" t="s">
        <v>18100</v>
      </c>
    </row>
    <row r="634" spans="1:10" ht="81" x14ac:dyDescent="0.35">
      <c r="A634" s="232">
        <v>629</v>
      </c>
      <c r="B634" s="108" t="s">
        <v>9170</v>
      </c>
      <c r="C634" s="14" t="s">
        <v>937</v>
      </c>
      <c r="D634" s="139">
        <v>11550</v>
      </c>
      <c r="E634" s="139">
        <v>12004.6</v>
      </c>
      <c r="F634" s="14" t="s">
        <v>938</v>
      </c>
      <c r="G634" s="14" t="s">
        <v>9171</v>
      </c>
      <c r="H634" s="14" t="s">
        <v>9171</v>
      </c>
      <c r="I634" s="14" t="s">
        <v>940</v>
      </c>
      <c r="J634" s="14" t="s">
        <v>18101</v>
      </c>
    </row>
    <row r="635" spans="1:10" ht="141.75" x14ac:dyDescent="0.35">
      <c r="A635" s="8">
        <v>630</v>
      </c>
      <c r="B635" s="108" t="s">
        <v>18102</v>
      </c>
      <c r="C635" s="14" t="s">
        <v>937</v>
      </c>
      <c r="D635" s="139">
        <v>6450</v>
      </c>
      <c r="E635" s="139">
        <v>6450</v>
      </c>
      <c r="F635" s="14" t="s">
        <v>938</v>
      </c>
      <c r="G635" s="14" t="s">
        <v>18103</v>
      </c>
      <c r="H635" s="14" t="s">
        <v>18103</v>
      </c>
      <c r="I635" s="14" t="s">
        <v>940</v>
      </c>
      <c r="J635" s="14" t="s">
        <v>18104</v>
      </c>
    </row>
    <row r="636" spans="1:10" ht="81" x14ac:dyDescent="0.35">
      <c r="A636" s="232">
        <v>631</v>
      </c>
      <c r="B636" s="108" t="s">
        <v>1719</v>
      </c>
      <c r="C636" s="14" t="s">
        <v>1056</v>
      </c>
      <c r="D636" s="197">
        <v>12000</v>
      </c>
      <c r="E636" s="197">
        <v>12000</v>
      </c>
      <c r="F636" s="14" t="s">
        <v>37942</v>
      </c>
      <c r="G636" s="14" t="s">
        <v>13839</v>
      </c>
      <c r="H636" s="14" t="s">
        <v>13839</v>
      </c>
      <c r="I636" s="14" t="s">
        <v>1058</v>
      </c>
      <c r="J636" s="14" t="s">
        <v>18105</v>
      </c>
    </row>
    <row r="637" spans="1:10" ht="60.75" x14ac:dyDescent="0.35">
      <c r="A637" s="8">
        <v>632</v>
      </c>
      <c r="B637" s="108" t="s">
        <v>18106</v>
      </c>
      <c r="C637" s="14" t="s">
        <v>1278</v>
      </c>
      <c r="D637" s="135">
        <v>500</v>
      </c>
      <c r="E637" s="135">
        <v>500</v>
      </c>
      <c r="F637" s="14" t="s">
        <v>37942</v>
      </c>
      <c r="G637" s="14" t="s">
        <v>18107</v>
      </c>
      <c r="H637" s="14" t="s">
        <v>18107</v>
      </c>
      <c r="I637" s="14" t="s">
        <v>1058</v>
      </c>
      <c r="J637" s="14" t="s">
        <v>18108</v>
      </c>
    </row>
    <row r="638" spans="1:10" ht="81" x14ac:dyDescent="0.35">
      <c r="A638" s="232">
        <v>633</v>
      </c>
      <c r="B638" s="126" t="s">
        <v>38211</v>
      </c>
      <c r="C638" s="112" t="s">
        <v>36856</v>
      </c>
      <c r="D638" s="336">
        <v>500</v>
      </c>
      <c r="E638" s="336">
        <v>300</v>
      </c>
      <c r="F638" s="112" t="s">
        <v>37943</v>
      </c>
      <c r="G638" s="112" t="s">
        <v>38212</v>
      </c>
      <c r="H638" s="112" t="str">
        <f t="shared" ref="H638:H641" si="10">G638</f>
        <v>ร้านบิ๊กโครงไม้ป้ายไวนิล โดยนางสาวกุสุมา ดวงงาน 300 บาท</v>
      </c>
      <c r="I638" s="335" t="s">
        <v>36812</v>
      </c>
      <c r="J638" s="112" t="s">
        <v>38218</v>
      </c>
    </row>
    <row r="639" spans="1:10" ht="81" x14ac:dyDescent="0.35">
      <c r="A639" s="8">
        <v>634</v>
      </c>
      <c r="B639" s="126" t="s">
        <v>38213</v>
      </c>
      <c r="C639" s="112" t="s">
        <v>36856</v>
      </c>
      <c r="D639" s="336">
        <v>3000</v>
      </c>
      <c r="E639" s="336">
        <v>3000</v>
      </c>
      <c r="F639" s="112" t="s">
        <v>37943</v>
      </c>
      <c r="G639" s="112" t="s">
        <v>37844</v>
      </c>
      <c r="H639" s="112" t="str">
        <f t="shared" si="10"/>
        <v>นายสงกรานต์ พึ่งพา 3000 บาท</v>
      </c>
      <c r="I639" s="335" t="s">
        <v>36812</v>
      </c>
      <c r="J639" s="112" t="s">
        <v>38219</v>
      </c>
    </row>
    <row r="640" spans="1:10" ht="81" x14ac:dyDescent="0.35">
      <c r="A640" s="232">
        <v>635</v>
      </c>
      <c r="B640" s="126" t="s">
        <v>38214</v>
      </c>
      <c r="C640" s="112" t="s">
        <v>36856</v>
      </c>
      <c r="D640" s="336">
        <v>37450</v>
      </c>
      <c r="E640" s="336">
        <v>37450</v>
      </c>
      <c r="F640" s="112" t="s">
        <v>37943</v>
      </c>
      <c r="G640" s="112" t="s">
        <v>38215</v>
      </c>
      <c r="H640" s="112" t="str">
        <f t="shared" si="10"/>
        <v>ห้างหุ้นส่วนจำกัด นิวเคลียร์ ซัพพลาย 37450 บาท</v>
      </c>
      <c r="I640" s="335" t="s">
        <v>36812</v>
      </c>
      <c r="J640" s="112" t="s">
        <v>38220</v>
      </c>
    </row>
    <row r="641" spans="1:10" ht="101.25" x14ac:dyDescent="0.35">
      <c r="A641" s="8">
        <v>636</v>
      </c>
      <c r="B641" s="126" t="s">
        <v>38216</v>
      </c>
      <c r="C641" s="112" t="s">
        <v>36856</v>
      </c>
      <c r="D641" s="336">
        <v>51360</v>
      </c>
      <c r="E641" s="336">
        <v>51360</v>
      </c>
      <c r="F641" s="112" t="s">
        <v>37943</v>
      </c>
      <c r="G641" s="112" t="s">
        <v>38217</v>
      </c>
      <c r="H641" s="112" t="str">
        <f t="shared" si="10"/>
        <v>บริษัท มิตซูบิชิ เอลเลเวเตอร์ (ประเทศไทย) จำกัด 51360 บาท</v>
      </c>
      <c r="I641" s="335" t="s">
        <v>36812</v>
      </c>
      <c r="J641" s="112" t="s">
        <v>38221</v>
      </c>
    </row>
    <row r="642" spans="1:10" ht="81" x14ac:dyDescent="0.35">
      <c r="A642" s="232">
        <v>637</v>
      </c>
      <c r="B642" s="108" t="s">
        <v>18109</v>
      </c>
      <c r="C642" s="14" t="s">
        <v>928</v>
      </c>
      <c r="D642" s="135">
        <v>64200</v>
      </c>
      <c r="E642" s="135">
        <v>64200</v>
      </c>
      <c r="F642" s="14" t="s">
        <v>929</v>
      </c>
      <c r="G642" s="14" t="s">
        <v>18110</v>
      </c>
      <c r="H642" s="14" t="s">
        <v>18110</v>
      </c>
      <c r="I642" s="14" t="s">
        <v>931</v>
      </c>
      <c r="J642" s="14" t="s">
        <v>18111</v>
      </c>
    </row>
    <row r="643" spans="1:10" ht="60.75" x14ac:dyDescent="0.35">
      <c r="A643" s="8">
        <v>638</v>
      </c>
      <c r="B643" s="108" t="s">
        <v>18112</v>
      </c>
      <c r="C643" s="14" t="s">
        <v>928</v>
      </c>
      <c r="D643" s="135">
        <v>69140</v>
      </c>
      <c r="E643" s="135">
        <v>69140</v>
      </c>
      <c r="F643" s="14" t="s">
        <v>929</v>
      </c>
      <c r="G643" s="14" t="s">
        <v>18113</v>
      </c>
      <c r="H643" s="14" t="s">
        <v>18113</v>
      </c>
      <c r="I643" s="14" t="s">
        <v>931</v>
      </c>
      <c r="J643" s="14" t="s">
        <v>18114</v>
      </c>
    </row>
    <row r="644" spans="1:10" ht="81" x14ac:dyDescent="0.35">
      <c r="A644" s="232">
        <v>639</v>
      </c>
      <c r="B644" s="108" t="s">
        <v>2162</v>
      </c>
      <c r="C644" s="14" t="s">
        <v>928</v>
      </c>
      <c r="D644" s="135">
        <v>60000</v>
      </c>
      <c r="E644" s="135">
        <v>60000</v>
      </c>
      <c r="F644" s="14" t="s">
        <v>929</v>
      </c>
      <c r="G644" s="14" t="s">
        <v>18115</v>
      </c>
      <c r="H644" s="14" t="s">
        <v>18115</v>
      </c>
      <c r="I644" s="14" t="s">
        <v>931</v>
      </c>
      <c r="J644" s="14" t="s">
        <v>18116</v>
      </c>
    </row>
    <row r="645" spans="1:10" ht="81" x14ac:dyDescent="0.35">
      <c r="A645" s="8">
        <v>640</v>
      </c>
      <c r="B645" s="16" t="s">
        <v>28200</v>
      </c>
      <c r="C645" s="111" t="s">
        <v>26822</v>
      </c>
      <c r="D645" s="19">
        <v>235000</v>
      </c>
      <c r="E645" s="19">
        <v>235000</v>
      </c>
      <c r="F645" s="18" t="s">
        <v>37942</v>
      </c>
      <c r="G645" s="18" t="s">
        <v>28201</v>
      </c>
      <c r="H645" s="18" t="s">
        <v>28201</v>
      </c>
      <c r="I645" s="261" t="s">
        <v>185</v>
      </c>
      <c r="J645" s="18" t="s">
        <v>39819</v>
      </c>
    </row>
    <row r="646" spans="1:10" ht="60.75" x14ac:dyDescent="0.35">
      <c r="A646" s="232">
        <v>641</v>
      </c>
      <c r="B646" s="16" t="s">
        <v>28202</v>
      </c>
      <c r="C646" s="111" t="s">
        <v>26822</v>
      </c>
      <c r="D646" s="19">
        <v>27000</v>
      </c>
      <c r="E646" s="19">
        <v>27000</v>
      </c>
      <c r="F646" s="18" t="s">
        <v>37942</v>
      </c>
      <c r="G646" s="18" t="s">
        <v>28203</v>
      </c>
      <c r="H646" s="18" t="s">
        <v>28204</v>
      </c>
      <c r="I646" s="261" t="s">
        <v>185</v>
      </c>
      <c r="J646" s="18" t="s">
        <v>39818</v>
      </c>
    </row>
    <row r="647" spans="1:10" ht="60.75" x14ac:dyDescent="0.35">
      <c r="A647" s="8">
        <v>642</v>
      </c>
      <c r="B647" s="16" t="s">
        <v>27475</v>
      </c>
      <c r="C647" s="111" t="s">
        <v>26822</v>
      </c>
      <c r="D647" s="19">
        <v>10000</v>
      </c>
      <c r="E647" s="19">
        <v>10000</v>
      </c>
      <c r="F647" s="18" t="s">
        <v>37942</v>
      </c>
      <c r="G647" s="18" t="s">
        <v>28205</v>
      </c>
      <c r="H647" s="18" t="s">
        <v>28205</v>
      </c>
      <c r="I647" s="261" t="s">
        <v>185</v>
      </c>
      <c r="J647" s="18" t="s">
        <v>39817</v>
      </c>
    </row>
    <row r="648" spans="1:10" ht="60.75" x14ac:dyDescent="0.35">
      <c r="A648" s="232">
        <v>643</v>
      </c>
      <c r="B648" s="16" t="s">
        <v>28206</v>
      </c>
      <c r="C648" s="111" t="s">
        <v>26822</v>
      </c>
      <c r="D648" s="19">
        <v>496373</v>
      </c>
      <c r="E648" s="19">
        <v>496373</v>
      </c>
      <c r="F648" s="18" t="s">
        <v>37942</v>
      </c>
      <c r="G648" s="18" t="s">
        <v>28207</v>
      </c>
      <c r="H648" s="18" t="s">
        <v>28207</v>
      </c>
      <c r="I648" s="261" t="s">
        <v>185</v>
      </c>
      <c r="J648" s="18" t="s">
        <v>39816</v>
      </c>
    </row>
    <row r="649" spans="1:10" ht="60.75" x14ac:dyDescent="0.35">
      <c r="A649" s="8">
        <v>644</v>
      </c>
      <c r="B649" s="49" t="s">
        <v>28208</v>
      </c>
      <c r="C649" s="234" t="s">
        <v>26822</v>
      </c>
      <c r="D649" s="30">
        <v>17600</v>
      </c>
      <c r="E649" s="30">
        <v>17600</v>
      </c>
      <c r="F649" s="31" t="s">
        <v>37942</v>
      </c>
      <c r="G649" s="31" t="s">
        <v>28209</v>
      </c>
      <c r="H649" s="31" t="s">
        <v>28209</v>
      </c>
      <c r="I649" s="329" t="s">
        <v>185</v>
      </c>
      <c r="J649" s="31" t="s">
        <v>39815</v>
      </c>
    </row>
    <row r="650" spans="1:10" ht="60.75" x14ac:dyDescent="0.35">
      <c r="A650" s="232">
        <v>645</v>
      </c>
      <c r="B650" s="16" t="s">
        <v>38850</v>
      </c>
      <c r="C650" s="8" t="s">
        <v>38633</v>
      </c>
      <c r="D650" s="19">
        <v>12000</v>
      </c>
      <c r="E650" s="19">
        <v>12000</v>
      </c>
      <c r="F650" s="18" t="s">
        <v>37942</v>
      </c>
      <c r="G650" s="8" t="s">
        <v>39794</v>
      </c>
      <c r="H650" s="8" t="s">
        <v>39794</v>
      </c>
      <c r="I650" s="24" t="s">
        <v>38635</v>
      </c>
      <c r="J650" s="8" t="s">
        <v>39814</v>
      </c>
    </row>
    <row r="651" spans="1:10" ht="121.5" x14ac:dyDescent="0.35">
      <c r="A651" s="8">
        <v>646</v>
      </c>
      <c r="B651" s="16" t="s">
        <v>39795</v>
      </c>
      <c r="C651" s="8" t="s">
        <v>38633</v>
      </c>
      <c r="D651" s="19">
        <v>35500</v>
      </c>
      <c r="E651" s="19">
        <v>35500</v>
      </c>
      <c r="F651" s="18" t="s">
        <v>37942</v>
      </c>
      <c r="G651" s="8" t="s">
        <v>39796</v>
      </c>
      <c r="H651" s="8" t="s">
        <v>39796</v>
      </c>
      <c r="I651" s="24" t="s">
        <v>38635</v>
      </c>
      <c r="J651" s="8" t="s">
        <v>39820</v>
      </c>
    </row>
    <row r="652" spans="1:10" ht="60.75" x14ac:dyDescent="0.35">
      <c r="A652" s="232">
        <v>647</v>
      </c>
      <c r="B652" s="16" t="s">
        <v>104</v>
      </c>
      <c r="C652" s="8" t="s">
        <v>38633</v>
      </c>
      <c r="D652" s="19">
        <v>12358.5</v>
      </c>
      <c r="E652" s="19">
        <v>12358.5</v>
      </c>
      <c r="F652" s="18" t="s">
        <v>37942</v>
      </c>
      <c r="G652" s="8" t="s">
        <v>39797</v>
      </c>
      <c r="H652" s="8" t="s">
        <v>39797</v>
      </c>
      <c r="I652" s="24" t="s">
        <v>38635</v>
      </c>
      <c r="J652" s="8" t="s">
        <v>39821</v>
      </c>
    </row>
    <row r="653" spans="1:10" ht="60.75" x14ac:dyDescent="0.35">
      <c r="A653" s="8">
        <v>648</v>
      </c>
      <c r="B653" s="16" t="s">
        <v>39798</v>
      </c>
      <c r="C653" s="8" t="s">
        <v>38633</v>
      </c>
      <c r="D653" s="19">
        <v>8000</v>
      </c>
      <c r="E653" s="19">
        <v>8000</v>
      </c>
      <c r="F653" s="18" t="s">
        <v>37942</v>
      </c>
      <c r="G653" s="8" t="s">
        <v>39799</v>
      </c>
      <c r="H653" s="8" t="s">
        <v>39799</v>
      </c>
      <c r="I653" s="24" t="s">
        <v>38635</v>
      </c>
      <c r="J653" s="8" t="s">
        <v>39822</v>
      </c>
    </row>
    <row r="654" spans="1:10" ht="60.75" x14ac:dyDescent="0.35">
      <c r="A654" s="232">
        <v>649</v>
      </c>
      <c r="B654" s="16" t="s">
        <v>26925</v>
      </c>
      <c r="C654" s="8" t="s">
        <v>38633</v>
      </c>
      <c r="D654" s="19">
        <v>81662.399999999994</v>
      </c>
      <c r="E654" s="19">
        <v>81662.399999999994</v>
      </c>
      <c r="F654" s="18" t="s">
        <v>37942</v>
      </c>
      <c r="G654" s="8" t="s">
        <v>39800</v>
      </c>
      <c r="H654" s="8" t="s">
        <v>39800</v>
      </c>
      <c r="I654" s="24" t="s">
        <v>38635</v>
      </c>
      <c r="J654" s="8" t="s">
        <v>39823</v>
      </c>
    </row>
    <row r="655" spans="1:10" ht="60.75" x14ac:dyDescent="0.35">
      <c r="A655" s="8">
        <v>650</v>
      </c>
      <c r="B655" s="16" t="s">
        <v>27156</v>
      </c>
      <c r="C655" s="8" t="s">
        <v>38633</v>
      </c>
      <c r="D655" s="19">
        <v>4200</v>
      </c>
      <c r="E655" s="19">
        <v>4200</v>
      </c>
      <c r="F655" s="18" t="s">
        <v>37942</v>
      </c>
      <c r="G655" s="8" t="s">
        <v>39801</v>
      </c>
      <c r="H655" s="8" t="s">
        <v>39801</v>
      </c>
      <c r="I655" s="24" t="s">
        <v>38635</v>
      </c>
      <c r="J655" s="8" t="s">
        <v>39824</v>
      </c>
    </row>
    <row r="656" spans="1:10" ht="60.75" x14ac:dyDescent="0.35">
      <c r="A656" s="232">
        <v>651</v>
      </c>
      <c r="B656" s="16" t="s">
        <v>26925</v>
      </c>
      <c r="C656" s="8" t="s">
        <v>38633</v>
      </c>
      <c r="D656" s="19">
        <v>47080</v>
      </c>
      <c r="E656" s="19">
        <v>47080</v>
      </c>
      <c r="F656" s="18" t="s">
        <v>37942</v>
      </c>
      <c r="G656" s="8" t="s">
        <v>39802</v>
      </c>
      <c r="H656" s="8" t="s">
        <v>39802</v>
      </c>
      <c r="I656" s="24" t="s">
        <v>38635</v>
      </c>
      <c r="J656" s="8" t="s">
        <v>39825</v>
      </c>
    </row>
    <row r="657" spans="1:10" ht="60.75" x14ac:dyDescent="0.35">
      <c r="A657" s="8">
        <v>652</v>
      </c>
      <c r="B657" s="16" t="s">
        <v>26925</v>
      </c>
      <c r="C657" s="8" t="s">
        <v>38633</v>
      </c>
      <c r="D657" s="19">
        <v>9500</v>
      </c>
      <c r="E657" s="19">
        <v>9500</v>
      </c>
      <c r="F657" s="18" t="s">
        <v>37942</v>
      </c>
      <c r="G657" s="8" t="s">
        <v>39803</v>
      </c>
      <c r="H657" s="8" t="s">
        <v>39803</v>
      </c>
      <c r="I657" s="24" t="s">
        <v>38635</v>
      </c>
      <c r="J657" s="8" t="s">
        <v>39826</v>
      </c>
    </row>
    <row r="658" spans="1:10" ht="60.75" x14ac:dyDescent="0.35">
      <c r="A658" s="232">
        <v>653</v>
      </c>
      <c r="B658" s="16" t="s">
        <v>26925</v>
      </c>
      <c r="C658" s="8" t="s">
        <v>38633</v>
      </c>
      <c r="D658" s="19">
        <v>22470</v>
      </c>
      <c r="E658" s="19">
        <v>22470</v>
      </c>
      <c r="F658" s="18" t="s">
        <v>37942</v>
      </c>
      <c r="G658" s="8" t="s">
        <v>39804</v>
      </c>
      <c r="H658" s="8" t="s">
        <v>39804</v>
      </c>
      <c r="I658" s="24" t="s">
        <v>38635</v>
      </c>
      <c r="J658" s="8" t="s">
        <v>39827</v>
      </c>
    </row>
    <row r="659" spans="1:10" ht="60.75" x14ac:dyDescent="0.35">
      <c r="A659" s="8">
        <v>654</v>
      </c>
      <c r="B659" s="16" t="s">
        <v>27156</v>
      </c>
      <c r="C659" s="8" t="s">
        <v>38633</v>
      </c>
      <c r="D659" s="19">
        <v>1694.07</v>
      </c>
      <c r="E659" s="19">
        <v>1694.07</v>
      </c>
      <c r="F659" s="18" t="s">
        <v>37942</v>
      </c>
      <c r="G659" s="8" t="s">
        <v>39805</v>
      </c>
      <c r="H659" s="8" t="s">
        <v>39805</v>
      </c>
      <c r="I659" s="24" t="s">
        <v>38635</v>
      </c>
      <c r="J659" s="8" t="s">
        <v>39828</v>
      </c>
    </row>
    <row r="660" spans="1:10" ht="60.75" x14ac:dyDescent="0.35">
      <c r="A660" s="232">
        <v>655</v>
      </c>
      <c r="B660" s="16" t="s">
        <v>39806</v>
      </c>
      <c r="C660" s="8" t="s">
        <v>38633</v>
      </c>
      <c r="D660" s="19">
        <v>43484.800000000003</v>
      </c>
      <c r="E660" s="19">
        <v>43484.800000000003</v>
      </c>
      <c r="F660" s="18" t="s">
        <v>37942</v>
      </c>
      <c r="G660" s="8" t="s">
        <v>39807</v>
      </c>
      <c r="H660" s="8" t="s">
        <v>39807</v>
      </c>
      <c r="I660" s="24" t="s">
        <v>38635</v>
      </c>
      <c r="J660" s="8" t="s">
        <v>39829</v>
      </c>
    </row>
    <row r="661" spans="1:10" ht="81" x14ac:dyDescent="0.35">
      <c r="A661" s="8">
        <v>656</v>
      </c>
      <c r="B661" s="16" t="s">
        <v>736</v>
      </c>
      <c r="C661" s="8" t="s">
        <v>38633</v>
      </c>
      <c r="D661" s="19">
        <v>34000</v>
      </c>
      <c r="E661" s="19">
        <v>34000</v>
      </c>
      <c r="F661" s="18" t="s">
        <v>37942</v>
      </c>
      <c r="G661" s="8" t="s">
        <v>39808</v>
      </c>
      <c r="H661" s="8" t="s">
        <v>39808</v>
      </c>
      <c r="I661" s="24" t="s">
        <v>38635</v>
      </c>
      <c r="J661" s="8" t="s">
        <v>39830</v>
      </c>
    </row>
    <row r="662" spans="1:10" ht="60.75" x14ac:dyDescent="0.35">
      <c r="A662" s="232">
        <v>657</v>
      </c>
      <c r="B662" s="12" t="s">
        <v>40733</v>
      </c>
      <c r="C662" s="8" t="s">
        <v>40579</v>
      </c>
      <c r="D662" s="109">
        <v>9844</v>
      </c>
      <c r="E662" s="109">
        <v>9844</v>
      </c>
      <c r="F662" s="8" t="s">
        <v>938</v>
      </c>
      <c r="G662" s="9" t="s">
        <v>40734</v>
      </c>
      <c r="H662" s="9" t="s">
        <v>40734</v>
      </c>
      <c r="I662" s="8" t="s">
        <v>185</v>
      </c>
      <c r="J662" s="8" t="s">
        <v>40737</v>
      </c>
    </row>
    <row r="663" spans="1:10" ht="40.5" x14ac:dyDescent="0.35">
      <c r="A663" s="8">
        <v>658</v>
      </c>
      <c r="B663" s="12" t="s">
        <v>40735</v>
      </c>
      <c r="C663" s="8" t="s">
        <v>40579</v>
      </c>
      <c r="D663" s="109">
        <v>13482</v>
      </c>
      <c r="E663" s="109">
        <v>13482</v>
      </c>
      <c r="F663" s="8" t="s">
        <v>938</v>
      </c>
      <c r="G663" s="8" t="s">
        <v>40736</v>
      </c>
      <c r="H663" s="8" t="s">
        <v>40736</v>
      </c>
      <c r="I663" s="8" t="s">
        <v>185</v>
      </c>
      <c r="J663" s="8" t="s">
        <v>40738</v>
      </c>
    </row>
    <row r="664" spans="1:10" ht="60.75" x14ac:dyDescent="0.35">
      <c r="A664" s="232">
        <v>659</v>
      </c>
      <c r="B664" s="108" t="s">
        <v>42523</v>
      </c>
      <c r="C664" s="8" t="s">
        <v>42281</v>
      </c>
      <c r="D664" s="139">
        <v>48150</v>
      </c>
      <c r="E664" s="139">
        <v>48730</v>
      </c>
      <c r="F664" s="14" t="s">
        <v>37942</v>
      </c>
      <c r="G664" s="8" t="s">
        <v>43333</v>
      </c>
      <c r="H664" s="8" t="s">
        <v>43333</v>
      </c>
      <c r="I664" s="121" t="s">
        <v>972</v>
      </c>
      <c r="J664" s="8" t="s">
        <v>43334</v>
      </c>
    </row>
    <row r="665" spans="1:10" ht="162" x14ac:dyDescent="0.35">
      <c r="A665" s="8">
        <v>660</v>
      </c>
      <c r="B665" s="108" t="s">
        <v>43335</v>
      </c>
      <c r="C665" s="8" t="s">
        <v>42281</v>
      </c>
      <c r="D665" s="139">
        <v>128400</v>
      </c>
      <c r="E665" s="139">
        <v>128400</v>
      </c>
      <c r="F665" s="14" t="s">
        <v>37942</v>
      </c>
      <c r="G665" s="8" t="s">
        <v>43259</v>
      </c>
      <c r="H665" s="8" t="s">
        <v>43259</v>
      </c>
      <c r="I665" s="121" t="s">
        <v>972</v>
      </c>
      <c r="J665" s="8" t="s">
        <v>43336</v>
      </c>
    </row>
    <row r="666" spans="1:10" ht="60.75" x14ac:dyDescent="0.35">
      <c r="A666" s="232">
        <v>661</v>
      </c>
      <c r="B666" s="108" t="s">
        <v>43337</v>
      </c>
      <c r="C666" s="8" t="s">
        <v>42281</v>
      </c>
      <c r="D666" s="139">
        <v>6000</v>
      </c>
      <c r="E666" s="139">
        <v>7200</v>
      </c>
      <c r="F666" s="14" t="s">
        <v>37942</v>
      </c>
      <c r="G666" s="8" t="s">
        <v>43338</v>
      </c>
      <c r="H666" s="8" t="s">
        <v>43338</v>
      </c>
      <c r="I666" s="121" t="s">
        <v>972</v>
      </c>
      <c r="J666" s="8" t="s">
        <v>43339</v>
      </c>
    </row>
    <row r="667" spans="1:10" ht="121.5" x14ac:dyDescent="0.35">
      <c r="A667" s="8">
        <v>662</v>
      </c>
      <c r="B667" s="108" t="s">
        <v>43340</v>
      </c>
      <c r="C667" s="8" t="s">
        <v>42281</v>
      </c>
      <c r="D667" s="139">
        <v>50076</v>
      </c>
      <c r="E667" s="139">
        <v>58850</v>
      </c>
      <c r="F667" s="14" t="s">
        <v>37942</v>
      </c>
      <c r="G667" s="8" t="s">
        <v>42831</v>
      </c>
      <c r="H667" s="8" t="s">
        <v>42831</v>
      </c>
      <c r="I667" s="121" t="s">
        <v>972</v>
      </c>
      <c r="J667" s="8" t="s">
        <v>43341</v>
      </c>
    </row>
    <row r="668" spans="1:10" ht="81" x14ac:dyDescent="0.35">
      <c r="A668" s="232">
        <v>663</v>
      </c>
      <c r="B668" s="108" t="s">
        <v>42644</v>
      </c>
      <c r="C668" s="8" t="s">
        <v>42281</v>
      </c>
      <c r="D668" s="139">
        <v>19770</v>
      </c>
      <c r="E668" s="139">
        <v>19770</v>
      </c>
      <c r="F668" s="14" t="s">
        <v>37942</v>
      </c>
      <c r="G668" s="8" t="s">
        <v>43342</v>
      </c>
      <c r="H668" s="8" t="s">
        <v>43342</v>
      </c>
      <c r="I668" s="121" t="s">
        <v>972</v>
      </c>
      <c r="J668" s="8" t="s">
        <v>43343</v>
      </c>
    </row>
    <row r="669" spans="1:10" ht="101.25" x14ac:dyDescent="0.35">
      <c r="A669" s="8">
        <v>664</v>
      </c>
      <c r="B669" s="108" t="s">
        <v>43344</v>
      </c>
      <c r="C669" s="8" t="s">
        <v>42281</v>
      </c>
      <c r="D669" s="139">
        <v>13321.5</v>
      </c>
      <c r="E669" s="139">
        <v>28000</v>
      </c>
      <c r="F669" s="14" t="s">
        <v>37942</v>
      </c>
      <c r="G669" s="8" t="s">
        <v>43345</v>
      </c>
      <c r="H669" s="8" t="s">
        <v>43345</v>
      </c>
      <c r="I669" s="121" t="s">
        <v>972</v>
      </c>
      <c r="J669" s="8" t="s">
        <v>43346</v>
      </c>
    </row>
    <row r="670" spans="1:10" ht="81" x14ac:dyDescent="0.35">
      <c r="A670" s="232">
        <v>665</v>
      </c>
      <c r="B670" s="108" t="s">
        <v>43347</v>
      </c>
      <c r="C670" s="8" t="s">
        <v>42281</v>
      </c>
      <c r="D670" s="139">
        <v>11877</v>
      </c>
      <c r="E670" s="139">
        <v>19744</v>
      </c>
      <c r="F670" s="14" t="s">
        <v>37942</v>
      </c>
      <c r="G670" s="8" t="s">
        <v>43348</v>
      </c>
      <c r="H670" s="8" t="s">
        <v>43348</v>
      </c>
      <c r="I670" s="121" t="s">
        <v>972</v>
      </c>
      <c r="J670" s="8" t="s">
        <v>43349</v>
      </c>
    </row>
    <row r="671" spans="1:10" ht="101.25" x14ac:dyDescent="0.35">
      <c r="A671" s="8">
        <v>666</v>
      </c>
      <c r="B671" s="12" t="s">
        <v>46208</v>
      </c>
      <c r="C671" s="430" t="s">
        <v>44424</v>
      </c>
      <c r="D671" s="446">
        <v>4190000</v>
      </c>
      <c r="E671" s="446">
        <v>4190000</v>
      </c>
      <c r="F671" s="8" t="s">
        <v>626</v>
      </c>
      <c r="G671" s="8" t="s">
        <v>46209</v>
      </c>
      <c r="H671" s="8" t="s">
        <v>46209</v>
      </c>
      <c r="I671" s="8" t="s">
        <v>44578</v>
      </c>
      <c r="J671" s="8" t="s">
        <v>46210</v>
      </c>
    </row>
    <row r="672" spans="1:10" ht="60.75" x14ac:dyDescent="0.35">
      <c r="A672" s="232">
        <v>667</v>
      </c>
      <c r="B672" s="12" t="s">
        <v>44580</v>
      </c>
      <c r="C672" s="8" t="s">
        <v>44424</v>
      </c>
      <c r="D672" s="19">
        <v>327848</v>
      </c>
      <c r="E672" s="19">
        <v>439984</v>
      </c>
      <c r="F672" s="18" t="s">
        <v>938</v>
      </c>
      <c r="G672" s="18" t="s">
        <v>45937</v>
      </c>
      <c r="H672" s="18" t="s">
        <v>45937</v>
      </c>
      <c r="I672" s="8" t="s">
        <v>44582</v>
      </c>
      <c r="J672" s="18" t="s">
        <v>46211</v>
      </c>
    </row>
    <row r="673" spans="1:10" ht="60.75" x14ac:dyDescent="0.35">
      <c r="A673" s="8">
        <v>668</v>
      </c>
      <c r="B673" s="12" t="s">
        <v>44615</v>
      </c>
      <c r="C673" s="8" t="s">
        <v>44424</v>
      </c>
      <c r="D673" s="19">
        <v>21603.3</v>
      </c>
      <c r="E673" s="19">
        <v>22893</v>
      </c>
      <c r="F673" s="18" t="s">
        <v>938</v>
      </c>
      <c r="G673" s="18" t="s">
        <v>46212</v>
      </c>
      <c r="H673" s="18" t="s">
        <v>46212</v>
      </c>
      <c r="I673" s="8" t="s">
        <v>44582</v>
      </c>
      <c r="J673" s="18" t="s">
        <v>46213</v>
      </c>
    </row>
    <row r="674" spans="1:10" ht="60.75" x14ac:dyDescent="0.35">
      <c r="A674" s="232">
        <v>669</v>
      </c>
      <c r="B674" s="12" t="s">
        <v>44580</v>
      </c>
      <c r="C674" s="8" t="s">
        <v>44424</v>
      </c>
      <c r="D674" s="19">
        <v>136000</v>
      </c>
      <c r="E674" s="19">
        <v>237624</v>
      </c>
      <c r="F674" s="18" t="s">
        <v>938</v>
      </c>
      <c r="G674" s="18" t="s">
        <v>45724</v>
      </c>
      <c r="H674" s="18" t="s">
        <v>45724</v>
      </c>
      <c r="I674" s="8" t="s">
        <v>44582</v>
      </c>
      <c r="J674" s="18" t="s">
        <v>46214</v>
      </c>
    </row>
    <row r="675" spans="1:10" ht="60.75" x14ac:dyDescent="0.35">
      <c r="A675" s="8">
        <v>670</v>
      </c>
      <c r="B675" s="12" t="s">
        <v>44580</v>
      </c>
      <c r="C675" s="8" t="s">
        <v>44424</v>
      </c>
      <c r="D675" s="19">
        <v>35310</v>
      </c>
      <c r="E675" s="19">
        <v>70620</v>
      </c>
      <c r="F675" s="18" t="s">
        <v>938</v>
      </c>
      <c r="G675" s="18" t="s">
        <v>44890</v>
      </c>
      <c r="H675" s="18" t="s">
        <v>44890</v>
      </c>
      <c r="I675" s="8" t="s">
        <v>44582</v>
      </c>
      <c r="J675" s="18" t="s">
        <v>46215</v>
      </c>
    </row>
    <row r="676" spans="1:10" ht="60.75" x14ac:dyDescent="0.35">
      <c r="A676" s="232">
        <v>671</v>
      </c>
      <c r="B676" s="12" t="s">
        <v>44580</v>
      </c>
      <c r="C676" s="8" t="s">
        <v>44424</v>
      </c>
      <c r="D676" s="19">
        <v>304094</v>
      </c>
      <c r="E676" s="19">
        <v>304094</v>
      </c>
      <c r="F676" s="18" t="s">
        <v>938</v>
      </c>
      <c r="G676" s="18" t="s">
        <v>46216</v>
      </c>
      <c r="H676" s="18" t="s">
        <v>46216</v>
      </c>
      <c r="I676" s="8" t="s">
        <v>44582</v>
      </c>
      <c r="J676" s="18" t="s">
        <v>46217</v>
      </c>
    </row>
    <row r="677" spans="1:10" ht="81" x14ac:dyDescent="0.35">
      <c r="A677" s="8">
        <v>672</v>
      </c>
      <c r="B677" s="12" t="s">
        <v>44615</v>
      </c>
      <c r="C677" s="8" t="s">
        <v>44424</v>
      </c>
      <c r="D677" s="19">
        <v>4345.2</v>
      </c>
      <c r="E677" s="19">
        <v>9940</v>
      </c>
      <c r="F677" s="18" t="s">
        <v>938</v>
      </c>
      <c r="G677" s="18" t="s">
        <v>46218</v>
      </c>
      <c r="H677" s="18" t="s">
        <v>46218</v>
      </c>
      <c r="I677" s="8" t="s">
        <v>44582</v>
      </c>
      <c r="J677" s="18" t="s">
        <v>46219</v>
      </c>
    </row>
    <row r="678" spans="1:10" ht="60.75" x14ac:dyDescent="0.35">
      <c r="A678" s="232">
        <v>673</v>
      </c>
      <c r="B678" s="108" t="s">
        <v>43350</v>
      </c>
      <c r="C678" s="8" t="s">
        <v>42281</v>
      </c>
      <c r="D678" s="139">
        <v>96300</v>
      </c>
      <c r="E678" s="139">
        <v>96320</v>
      </c>
      <c r="F678" s="14" t="s">
        <v>37942</v>
      </c>
      <c r="G678" s="8" t="s">
        <v>43351</v>
      </c>
      <c r="H678" s="8" t="s">
        <v>43351</v>
      </c>
      <c r="I678" s="121" t="s">
        <v>972</v>
      </c>
      <c r="J678" s="8" t="s">
        <v>43352</v>
      </c>
    </row>
    <row r="679" spans="1:10" ht="60.75" x14ac:dyDescent="0.35">
      <c r="A679" s="8">
        <v>674</v>
      </c>
      <c r="B679" s="108" t="s">
        <v>42520</v>
      </c>
      <c r="C679" s="8" t="s">
        <v>42281</v>
      </c>
      <c r="D679" s="139">
        <v>56228.5</v>
      </c>
      <c r="E679" s="139">
        <v>56293.4</v>
      </c>
      <c r="F679" s="14" t="s">
        <v>37942</v>
      </c>
      <c r="G679" s="8" t="s">
        <v>43353</v>
      </c>
      <c r="H679" s="8" t="s">
        <v>43353</v>
      </c>
      <c r="I679" s="121" t="s">
        <v>972</v>
      </c>
      <c r="J679" s="8" t="s">
        <v>43354</v>
      </c>
    </row>
    <row r="680" spans="1:10" ht="60.75" x14ac:dyDescent="0.35">
      <c r="A680" s="232">
        <v>675</v>
      </c>
      <c r="B680" s="108" t="s">
        <v>42644</v>
      </c>
      <c r="C680" s="8" t="s">
        <v>42281</v>
      </c>
      <c r="D680" s="139">
        <v>9380</v>
      </c>
      <c r="E680" s="139">
        <v>32606.3</v>
      </c>
      <c r="F680" s="14" t="s">
        <v>37942</v>
      </c>
      <c r="G680" s="8" t="s">
        <v>43355</v>
      </c>
      <c r="H680" s="8" t="s">
        <v>43355</v>
      </c>
      <c r="I680" s="121" t="s">
        <v>972</v>
      </c>
      <c r="J680" s="8" t="s">
        <v>43356</v>
      </c>
    </row>
    <row r="681" spans="1:10" ht="81" x14ac:dyDescent="0.35">
      <c r="A681" s="8">
        <v>676</v>
      </c>
      <c r="B681" s="108" t="s">
        <v>43357</v>
      </c>
      <c r="C681" s="8" t="s">
        <v>42281</v>
      </c>
      <c r="D681" s="139">
        <v>6600</v>
      </c>
      <c r="E681" s="139">
        <v>6600</v>
      </c>
      <c r="F681" s="14" t="s">
        <v>37942</v>
      </c>
      <c r="G681" s="8" t="s">
        <v>43358</v>
      </c>
      <c r="H681" s="8" t="s">
        <v>43358</v>
      </c>
      <c r="I681" s="121" t="s">
        <v>972</v>
      </c>
      <c r="J681" s="8" t="s">
        <v>43359</v>
      </c>
    </row>
    <row r="682" spans="1:10" ht="60.75" x14ac:dyDescent="0.35">
      <c r="A682" s="232">
        <v>677</v>
      </c>
      <c r="B682" s="108" t="s">
        <v>42386</v>
      </c>
      <c r="C682" s="8" t="s">
        <v>42281</v>
      </c>
      <c r="D682" s="139">
        <v>19902</v>
      </c>
      <c r="E682" s="139">
        <v>54048</v>
      </c>
      <c r="F682" s="14" t="s">
        <v>37942</v>
      </c>
      <c r="G682" s="8" t="s">
        <v>42515</v>
      </c>
      <c r="H682" s="8" t="s">
        <v>42515</v>
      </c>
      <c r="I682" s="121" t="s">
        <v>972</v>
      </c>
      <c r="J682" s="8" t="s">
        <v>43360</v>
      </c>
    </row>
    <row r="683" spans="1:10" ht="101.25" x14ac:dyDescent="0.35">
      <c r="A683" s="8">
        <v>678</v>
      </c>
      <c r="B683" s="16" t="s">
        <v>39809</v>
      </c>
      <c r="C683" s="8" t="s">
        <v>38633</v>
      </c>
      <c r="D683" s="19">
        <v>81225</v>
      </c>
      <c r="E683" s="19">
        <v>81225</v>
      </c>
      <c r="F683" s="18" t="s">
        <v>37942</v>
      </c>
      <c r="G683" s="8" t="s">
        <v>39810</v>
      </c>
      <c r="H683" s="8" t="s">
        <v>39810</v>
      </c>
      <c r="I683" s="24" t="s">
        <v>38635</v>
      </c>
      <c r="J683" s="8" t="s">
        <v>39831</v>
      </c>
    </row>
    <row r="684" spans="1:10" ht="81" x14ac:dyDescent="0.35">
      <c r="A684" s="232">
        <v>679</v>
      </c>
      <c r="B684" s="16" t="s">
        <v>39811</v>
      </c>
      <c r="C684" s="8" t="s">
        <v>38633</v>
      </c>
      <c r="D684" s="19">
        <v>825</v>
      </c>
      <c r="E684" s="19">
        <v>825</v>
      </c>
      <c r="F684" s="18" t="s">
        <v>37942</v>
      </c>
      <c r="G684" s="8" t="s">
        <v>39812</v>
      </c>
      <c r="H684" s="8" t="s">
        <v>39812</v>
      </c>
      <c r="I684" s="24" t="s">
        <v>38635</v>
      </c>
      <c r="J684" s="8" t="s">
        <v>39832</v>
      </c>
    </row>
    <row r="685" spans="1:10" ht="60.75" x14ac:dyDescent="0.35">
      <c r="A685" s="8">
        <v>680</v>
      </c>
      <c r="B685" s="16" t="s">
        <v>38759</v>
      </c>
      <c r="C685" s="8" t="s">
        <v>38633</v>
      </c>
      <c r="D685" s="19">
        <v>3450</v>
      </c>
      <c r="E685" s="19">
        <v>3450</v>
      </c>
      <c r="F685" s="18" t="s">
        <v>37942</v>
      </c>
      <c r="G685" s="8" t="s">
        <v>39813</v>
      </c>
      <c r="H685" s="8" t="s">
        <v>39813</v>
      </c>
      <c r="I685" s="24" t="s">
        <v>38635</v>
      </c>
      <c r="J685" s="8" t="s">
        <v>39833</v>
      </c>
    </row>
    <row r="686" spans="1:10" ht="60.75" x14ac:dyDescent="0.35">
      <c r="A686" s="232">
        <v>681</v>
      </c>
      <c r="B686" s="89" t="s">
        <v>28210</v>
      </c>
      <c r="C686" s="246" t="s">
        <v>26822</v>
      </c>
      <c r="D686" s="94">
        <v>153000</v>
      </c>
      <c r="E686" s="94">
        <v>153000</v>
      </c>
      <c r="F686" s="63" t="s">
        <v>37942</v>
      </c>
      <c r="G686" s="63" t="s">
        <v>28211</v>
      </c>
      <c r="H686" s="63" t="s">
        <v>28211</v>
      </c>
      <c r="I686" s="260" t="s">
        <v>185</v>
      </c>
      <c r="J686" s="63" t="s">
        <v>39834</v>
      </c>
    </row>
    <row r="687" spans="1:10" ht="60.75" x14ac:dyDescent="0.35">
      <c r="A687" s="8">
        <v>682</v>
      </c>
      <c r="B687" s="16" t="s">
        <v>28212</v>
      </c>
      <c r="C687" s="111" t="s">
        <v>26822</v>
      </c>
      <c r="D687" s="19">
        <v>7800</v>
      </c>
      <c r="E687" s="19">
        <v>7800</v>
      </c>
      <c r="F687" s="18" t="s">
        <v>37942</v>
      </c>
      <c r="G687" s="18" t="s">
        <v>28213</v>
      </c>
      <c r="H687" s="18" t="s">
        <v>28213</v>
      </c>
      <c r="I687" s="261" t="s">
        <v>185</v>
      </c>
      <c r="J687" s="18" t="s">
        <v>39835</v>
      </c>
    </row>
    <row r="688" spans="1:10" ht="60.75" x14ac:dyDescent="0.35">
      <c r="A688" s="232">
        <v>683</v>
      </c>
      <c r="B688" s="16" t="s">
        <v>28214</v>
      </c>
      <c r="C688" s="111" t="s">
        <v>26822</v>
      </c>
      <c r="D688" s="19">
        <v>178100</v>
      </c>
      <c r="E688" s="19">
        <v>178100</v>
      </c>
      <c r="F688" s="18" t="s">
        <v>37942</v>
      </c>
      <c r="G688" s="18" t="s">
        <v>28215</v>
      </c>
      <c r="H688" s="18" t="s">
        <v>28215</v>
      </c>
      <c r="I688" s="261" t="s">
        <v>185</v>
      </c>
      <c r="J688" s="18" t="s">
        <v>39836</v>
      </c>
    </row>
    <row r="689" spans="1:10" ht="101.25" x14ac:dyDescent="0.35">
      <c r="A689" s="8">
        <v>684</v>
      </c>
      <c r="B689" s="108" t="s">
        <v>18117</v>
      </c>
      <c r="C689" s="14" t="s">
        <v>838</v>
      </c>
      <c r="D689" s="139">
        <v>25680</v>
      </c>
      <c r="E689" s="139">
        <v>25680</v>
      </c>
      <c r="F689" s="14" t="s">
        <v>37942</v>
      </c>
      <c r="G689" s="14" t="s">
        <v>18118</v>
      </c>
      <c r="H689" s="14" t="s">
        <v>18118</v>
      </c>
      <c r="I689" s="14" t="s">
        <v>840</v>
      </c>
      <c r="J689" s="121" t="s">
        <v>18119</v>
      </c>
    </row>
    <row r="690" spans="1:10" ht="101.25" x14ac:dyDescent="0.35">
      <c r="A690" s="232">
        <v>685</v>
      </c>
      <c r="B690" s="108" t="s">
        <v>14575</v>
      </c>
      <c r="C690" s="14" t="s">
        <v>838</v>
      </c>
      <c r="D690" s="139">
        <v>8089.2</v>
      </c>
      <c r="E690" s="139">
        <v>8089.2</v>
      </c>
      <c r="F690" s="14" t="s">
        <v>37942</v>
      </c>
      <c r="G690" s="14" t="s">
        <v>18120</v>
      </c>
      <c r="H690" s="14" t="s">
        <v>18120</v>
      </c>
      <c r="I690" s="14" t="s">
        <v>840</v>
      </c>
      <c r="J690" s="121" t="s">
        <v>18121</v>
      </c>
    </row>
    <row r="691" spans="1:10" ht="101.25" x14ac:dyDescent="0.35">
      <c r="A691" s="8">
        <v>686</v>
      </c>
      <c r="B691" s="108" t="s">
        <v>18122</v>
      </c>
      <c r="C691" s="14" t="s">
        <v>838</v>
      </c>
      <c r="D691" s="139">
        <v>13375</v>
      </c>
      <c r="E691" s="139">
        <v>13375</v>
      </c>
      <c r="F691" s="14" t="s">
        <v>37942</v>
      </c>
      <c r="G691" s="14" t="s">
        <v>18123</v>
      </c>
      <c r="H691" s="14" t="s">
        <v>18123</v>
      </c>
      <c r="I691" s="14" t="s">
        <v>840</v>
      </c>
      <c r="J691" s="121" t="s">
        <v>18124</v>
      </c>
    </row>
    <row r="692" spans="1:10" ht="101.25" x14ac:dyDescent="0.35">
      <c r="A692" s="232">
        <v>687</v>
      </c>
      <c r="B692" s="108" t="s">
        <v>9312</v>
      </c>
      <c r="C692" s="14" t="s">
        <v>838</v>
      </c>
      <c r="D692" s="139">
        <v>1700</v>
      </c>
      <c r="E692" s="139">
        <v>1700</v>
      </c>
      <c r="F692" s="14" t="s">
        <v>37942</v>
      </c>
      <c r="G692" s="14" t="s">
        <v>18125</v>
      </c>
      <c r="H692" s="14" t="s">
        <v>18125</v>
      </c>
      <c r="I692" s="14" t="s">
        <v>840</v>
      </c>
      <c r="J692" s="121" t="s">
        <v>18126</v>
      </c>
    </row>
    <row r="693" spans="1:10" ht="81" x14ac:dyDescent="0.35">
      <c r="A693" s="8">
        <v>688</v>
      </c>
      <c r="B693" s="108" t="s">
        <v>18127</v>
      </c>
      <c r="C693" s="14" t="s">
        <v>937</v>
      </c>
      <c r="D693" s="139">
        <v>57400</v>
      </c>
      <c r="E693" s="139">
        <f>D693</f>
        <v>57400</v>
      </c>
      <c r="F693" s="14" t="s">
        <v>33</v>
      </c>
      <c r="G693" s="14" t="s">
        <v>18128</v>
      </c>
      <c r="H693" s="14" t="s">
        <v>18128</v>
      </c>
      <c r="I693" s="9" t="s">
        <v>13197</v>
      </c>
      <c r="J693" s="9" t="s">
        <v>26458</v>
      </c>
    </row>
    <row r="694" spans="1:10" ht="60.75" x14ac:dyDescent="0.35">
      <c r="A694" s="232">
        <v>689</v>
      </c>
      <c r="B694" s="108" t="s">
        <v>18129</v>
      </c>
      <c r="C694" s="14" t="s">
        <v>937</v>
      </c>
      <c r="D694" s="139">
        <v>197865.48</v>
      </c>
      <c r="E694" s="139">
        <f>D694</f>
        <v>197865.48</v>
      </c>
      <c r="F694" s="14" t="s">
        <v>33</v>
      </c>
      <c r="G694" s="14" t="s">
        <v>18130</v>
      </c>
      <c r="H694" s="14" t="s">
        <v>18130</v>
      </c>
      <c r="I694" s="9" t="s">
        <v>13197</v>
      </c>
      <c r="J694" s="9" t="s">
        <v>26459</v>
      </c>
    </row>
    <row r="695" spans="1:10" ht="60.75" x14ac:dyDescent="0.35">
      <c r="A695" s="8">
        <v>690</v>
      </c>
      <c r="B695" s="108" t="s">
        <v>18131</v>
      </c>
      <c r="C695" s="14" t="s">
        <v>937</v>
      </c>
      <c r="D695" s="139">
        <v>18000</v>
      </c>
      <c r="E695" s="139">
        <f>D695</f>
        <v>18000</v>
      </c>
      <c r="F695" s="14" t="s">
        <v>33</v>
      </c>
      <c r="G695" s="14" t="s">
        <v>17657</v>
      </c>
      <c r="H695" s="14" t="s">
        <v>17657</v>
      </c>
      <c r="I695" s="9" t="s">
        <v>13197</v>
      </c>
      <c r="J695" s="9" t="s">
        <v>26460</v>
      </c>
    </row>
    <row r="696" spans="1:10" ht="60.75" x14ac:dyDescent="0.35">
      <c r="A696" s="232">
        <v>691</v>
      </c>
      <c r="B696" s="108" t="s">
        <v>15189</v>
      </c>
      <c r="C696" s="14" t="s">
        <v>937</v>
      </c>
      <c r="D696" s="139">
        <v>7000</v>
      </c>
      <c r="E696" s="139">
        <f>D696</f>
        <v>7000</v>
      </c>
      <c r="F696" s="14" t="s">
        <v>33</v>
      </c>
      <c r="G696" s="14" t="s">
        <v>9806</v>
      </c>
      <c r="H696" s="14" t="s">
        <v>9806</v>
      </c>
      <c r="I696" s="9" t="s">
        <v>13197</v>
      </c>
      <c r="J696" s="9" t="s">
        <v>26461</v>
      </c>
    </row>
    <row r="697" spans="1:10" ht="60.75" x14ac:dyDescent="0.35">
      <c r="A697" s="8">
        <v>692</v>
      </c>
      <c r="B697" s="108" t="s">
        <v>18132</v>
      </c>
      <c r="C697" s="14" t="s">
        <v>937</v>
      </c>
      <c r="D697" s="139">
        <v>52823</v>
      </c>
      <c r="E697" s="139">
        <f>D697</f>
        <v>52823</v>
      </c>
      <c r="F697" s="14" t="s">
        <v>33</v>
      </c>
      <c r="G697" s="14" t="s">
        <v>18133</v>
      </c>
      <c r="H697" s="14" t="s">
        <v>18133</v>
      </c>
      <c r="I697" s="9" t="s">
        <v>13197</v>
      </c>
      <c r="J697" s="9" t="s">
        <v>26462</v>
      </c>
    </row>
    <row r="698" spans="1:10" ht="81" x14ac:dyDescent="0.35">
      <c r="A698" s="232">
        <v>693</v>
      </c>
      <c r="B698" s="108" t="s">
        <v>18134</v>
      </c>
      <c r="C698" s="14" t="s">
        <v>937</v>
      </c>
      <c r="D698" s="139">
        <v>4280</v>
      </c>
      <c r="E698" s="139">
        <v>4280</v>
      </c>
      <c r="F698" s="14" t="s">
        <v>938</v>
      </c>
      <c r="G698" s="14" t="s">
        <v>18135</v>
      </c>
      <c r="H698" s="14" t="s">
        <v>18135</v>
      </c>
      <c r="I698" s="14" t="s">
        <v>940</v>
      </c>
      <c r="J698" s="14" t="s">
        <v>18136</v>
      </c>
    </row>
    <row r="699" spans="1:10" ht="60.75" x14ac:dyDescent="0.35">
      <c r="A699" s="8">
        <v>694</v>
      </c>
      <c r="B699" s="108" t="s">
        <v>12975</v>
      </c>
      <c r="C699" s="14" t="s">
        <v>937</v>
      </c>
      <c r="D699" s="139">
        <v>11000</v>
      </c>
      <c r="E699" s="139">
        <v>11000</v>
      </c>
      <c r="F699" s="14" t="s">
        <v>938</v>
      </c>
      <c r="G699" s="14" t="s">
        <v>18137</v>
      </c>
      <c r="H699" s="14" t="s">
        <v>18137</v>
      </c>
      <c r="I699" s="14" t="s">
        <v>940</v>
      </c>
      <c r="J699" s="14" t="s">
        <v>18138</v>
      </c>
    </row>
    <row r="700" spans="1:10" ht="60.75" x14ac:dyDescent="0.35">
      <c r="A700" s="232">
        <v>695</v>
      </c>
      <c r="B700" s="108" t="s">
        <v>1777</v>
      </c>
      <c r="C700" s="14" t="s">
        <v>937</v>
      </c>
      <c r="D700" s="139">
        <v>56549.5</v>
      </c>
      <c r="E700" s="139">
        <v>56580</v>
      </c>
      <c r="F700" s="14" t="s">
        <v>12494</v>
      </c>
      <c r="G700" s="14" t="s">
        <v>12495</v>
      </c>
      <c r="H700" s="14" t="s">
        <v>18139</v>
      </c>
      <c r="I700" s="14" t="s">
        <v>940</v>
      </c>
      <c r="J700" s="14" t="s">
        <v>18140</v>
      </c>
    </row>
    <row r="701" spans="1:10" ht="81" x14ac:dyDescent="0.35">
      <c r="A701" s="8">
        <v>696</v>
      </c>
      <c r="B701" s="108" t="s">
        <v>8279</v>
      </c>
      <c r="C701" s="14" t="s">
        <v>937</v>
      </c>
      <c r="D701" s="139">
        <v>35331.4</v>
      </c>
      <c r="E701" s="139">
        <v>35340</v>
      </c>
      <c r="F701" s="14" t="s">
        <v>938</v>
      </c>
      <c r="G701" s="14" t="s">
        <v>8280</v>
      </c>
      <c r="H701" s="14" t="s">
        <v>8280</v>
      </c>
      <c r="I701" s="14" t="s">
        <v>940</v>
      </c>
      <c r="J701" s="14" t="s">
        <v>18141</v>
      </c>
    </row>
    <row r="702" spans="1:10" ht="81" x14ac:dyDescent="0.35">
      <c r="A702" s="232">
        <v>697</v>
      </c>
      <c r="B702" s="108" t="s">
        <v>12491</v>
      </c>
      <c r="C702" s="14" t="s">
        <v>937</v>
      </c>
      <c r="D702" s="139">
        <v>54000</v>
      </c>
      <c r="E702" s="139">
        <v>59080</v>
      </c>
      <c r="F702" s="14" t="s">
        <v>938</v>
      </c>
      <c r="G702" s="14" t="s">
        <v>18142</v>
      </c>
      <c r="H702" s="14" t="s">
        <v>18142</v>
      </c>
      <c r="I702" s="14" t="s">
        <v>940</v>
      </c>
      <c r="J702" s="14" t="s">
        <v>18143</v>
      </c>
    </row>
    <row r="703" spans="1:10" ht="101.25" x14ac:dyDescent="0.35">
      <c r="A703" s="8">
        <v>698</v>
      </c>
      <c r="B703" s="108" t="s">
        <v>12990</v>
      </c>
      <c r="C703" s="14" t="s">
        <v>937</v>
      </c>
      <c r="D703" s="139">
        <v>6240</v>
      </c>
      <c r="E703" s="139">
        <v>6240</v>
      </c>
      <c r="F703" s="14" t="s">
        <v>938</v>
      </c>
      <c r="G703" s="14" t="s">
        <v>12991</v>
      </c>
      <c r="H703" s="14" t="s">
        <v>12991</v>
      </c>
      <c r="I703" s="14" t="s">
        <v>940</v>
      </c>
      <c r="J703" s="14" t="s">
        <v>18144</v>
      </c>
    </row>
    <row r="704" spans="1:10" ht="81" x14ac:dyDescent="0.35">
      <c r="A704" s="232">
        <v>699</v>
      </c>
      <c r="B704" s="108" t="s">
        <v>18145</v>
      </c>
      <c r="C704" s="14" t="s">
        <v>937</v>
      </c>
      <c r="D704" s="139">
        <v>55319</v>
      </c>
      <c r="E704" s="139">
        <v>62081</v>
      </c>
      <c r="F704" s="14" t="s">
        <v>938</v>
      </c>
      <c r="G704" s="14" t="s">
        <v>18146</v>
      </c>
      <c r="H704" s="14" t="s">
        <v>18146</v>
      </c>
      <c r="I704" s="14" t="s">
        <v>940</v>
      </c>
      <c r="J704" s="14" t="s">
        <v>18147</v>
      </c>
    </row>
    <row r="705" spans="1:10" ht="60.75" x14ac:dyDescent="0.35">
      <c r="A705" s="8">
        <v>700</v>
      </c>
      <c r="B705" s="108" t="s">
        <v>1765</v>
      </c>
      <c r="C705" s="14" t="s">
        <v>937</v>
      </c>
      <c r="D705" s="139">
        <v>25594.400000000001</v>
      </c>
      <c r="E705" s="139">
        <v>26600</v>
      </c>
      <c r="F705" s="14" t="s">
        <v>938</v>
      </c>
      <c r="G705" s="14" t="s">
        <v>18148</v>
      </c>
      <c r="H705" s="14" t="s">
        <v>18148</v>
      </c>
      <c r="I705" s="14" t="s">
        <v>940</v>
      </c>
      <c r="J705" s="14" t="s">
        <v>18149</v>
      </c>
    </row>
    <row r="706" spans="1:10" ht="60.75" x14ac:dyDescent="0.35">
      <c r="A706" s="232">
        <v>701</v>
      </c>
      <c r="B706" s="108" t="s">
        <v>11689</v>
      </c>
      <c r="C706" s="14" t="s">
        <v>937</v>
      </c>
      <c r="D706" s="139">
        <v>59920</v>
      </c>
      <c r="E706" s="139">
        <v>60000</v>
      </c>
      <c r="F706" s="14" t="s">
        <v>938</v>
      </c>
      <c r="G706" s="14" t="s">
        <v>18150</v>
      </c>
      <c r="H706" s="14" t="s">
        <v>18150</v>
      </c>
      <c r="I706" s="14" t="s">
        <v>940</v>
      </c>
      <c r="J706" s="14" t="s">
        <v>18151</v>
      </c>
    </row>
    <row r="707" spans="1:10" ht="60.75" x14ac:dyDescent="0.35">
      <c r="A707" s="8">
        <v>702</v>
      </c>
      <c r="B707" s="108" t="s">
        <v>18152</v>
      </c>
      <c r="C707" s="14" t="s">
        <v>937</v>
      </c>
      <c r="D707" s="139">
        <v>2107.1999999999998</v>
      </c>
      <c r="E707" s="139">
        <v>2107.1999999999998</v>
      </c>
      <c r="F707" s="14" t="s">
        <v>938</v>
      </c>
      <c r="G707" s="14" t="s">
        <v>18153</v>
      </c>
      <c r="H707" s="14" t="s">
        <v>18153</v>
      </c>
      <c r="I707" s="14" t="s">
        <v>940</v>
      </c>
      <c r="J707" s="14" t="s">
        <v>18154</v>
      </c>
    </row>
    <row r="708" spans="1:10" ht="60.75" x14ac:dyDescent="0.35">
      <c r="A708" s="232">
        <v>703</v>
      </c>
      <c r="B708" s="108" t="s">
        <v>18155</v>
      </c>
      <c r="C708" s="14" t="s">
        <v>937</v>
      </c>
      <c r="D708" s="139">
        <v>4001.8</v>
      </c>
      <c r="E708" s="139">
        <v>6540.8</v>
      </c>
      <c r="F708" s="14" t="s">
        <v>938</v>
      </c>
      <c r="G708" s="14" t="s">
        <v>18156</v>
      </c>
      <c r="H708" s="14" t="s">
        <v>18156</v>
      </c>
      <c r="I708" s="14" t="s">
        <v>940</v>
      </c>
      <c r="J708" s="14" t="s">
        <v>18157</v>
      </c>
    </row>
    <row r="709" spans="1:10" ht="81" x14ac:dyDescent="0.35">
      <c r="A709" s="8">
        <v>704</v>
      </c>
      <c r="B709" s="108" t="s">
        <v>18158</v>
      </c>
      <c r="C709" s="14" t="s">
        <v>937</v>
      </c>
      <c r="D709" s="139">
        <v>12000</v>
      </c>
      <c r="E709" s="139">
        <v>14000</v>
      </c>
      <c r="F709" s="14" t="s">
        <v>938</v>
      </c>
      <c r="G709" s="14" t="s">
        <v>18159</v>
      </c>
      <c r="H709" s="14" t="s">
        <v>18159</v>
      </c>
      <c r="I709" s="14" t="s">
        <v>940</v>
      </c>
      <c r="J709" s="14" t="s">
        <v>18160</v>
      </c>
    </row>
    <row r="710" spans="1:10" ht="60.75" x14ac:dyDescent="0.35">
      <c r="A710" s="232">
        <v>705</v>
      </c>
      <c r="B710" s="108" t="s">
        <v>3656</v>
      </c>
      <c r="C710" s="14" t="s">
        <v>937</v>
      </c>
      <c r="D710" s="139">
        <v>3444</v>
      </c>
      <c r="E710" s="139">
        <v>22470</v>
      </c>
      <c r="F710" s="14" t="s">
        <v>12494</v>
      </c>
      <c r="G710" s="14" t="s">
        <v>12495</v>
      </c>
      <c r="H710" s="14" t="s">
        <v>18161</v>
      </c>
      <c r="I710" s="14" t="s">
        <v>940</v>
      </c>
      <c r="J710" s="14" t="s">
        <v>18162</v>
      </c>
    </row>
    <row r="711" spans="1:10" ht="60.75" x14ac:dyDescent="0.35">
      <c r="A711" s="8">
        <v>706</v>
      </c>
      <c r="B711" s="108" t="s">
        <v>1389</v>
      </c>
      <c r="C711" s="14" t="s">
        <v>1278</v>
      </c>
      <c r="D711" s="135">
        <v>960</v>
      </c>
      <c r="E711" s="135">
        <v>960</v>
      </c>
      <c r="F711" s="14" t="s">
        <v>37942</v>
      </c>
      <c r="G711" s="14" t="s">
        <v>18163</v>
      </c>
      <c r="H711" s="14" t="s">
        <v>18163</v>
      </c>
      <c r="I711" s="14" t="s">
        <v>1058</v>
      </c>
      <c r="J711" s="14" t="s">
        <v>18164</v>
      </c>
    </row>
    <row r="712" spans="1:10" ht="40.5" x14ac:dyDescent="0.35">
      <c r="A712" s="232">
        <v>707</v>
      </c>
      <c r="B712" s="108" t="s">
        <v>3732</v>
      </c>
      <c r="C712" s="14" t="s">
        <v>928</v>
      </c>
      <c r="D712" s="135">
        <v>9000</v>
      </c>
      <c r="E712" s="135">
        <v>9000</v>
      </c>
      <c r="F712" s="14" t="s">
        <v>929</v>
      </c>
      <c r="G712" s="14" t="s">
        <v>18165</v>
      </c>
      <c r="H712" s="14" t="s">
        <v>18165</v>
      </c>
      <c r="I712" s="14" t="s">
        <v>931</v>
      </c>
      <c r="J712" s="14" t="s">
        <v>18166</v>
      </c>
    </row>
    <row r="713" spans="1:10" ht="60.75" x14ac:dyDescent="0.35">
      <c r="A713" s="8">
        <v>708</v>
      </c>
      <c r="B713" s="108" t="s">
        <v>2162</v>
      </c>
      <c r="C713" s="14" t="s">
        <v>928</v>
      </c>
      <c r="D713" s="135">
        <v>13000</v>
      </c>
      <c r="E713" s="135">
        <v>13000</v>
      </c>
      <c r="F713" s="14" t="s">
        <v>929</v>
      </c>
      <c r="G713" s="14" t="s">
        <v>7416</v>
      </c>
      <c r="H713" s="14" t="s">
        <v>7416</v>
      </c>
      <c r="I713" s="14" t="s">
        <v>931</v>
      </c>
      <c r="J713" s="14" t="s">
        <v>18167</v>
      </c>
    </row>
    <row r="714" spans="1:10" ht="81" x14ac:dyDescent="0.35">
      <c r="A714" s="232">
        <v>709</v>
      </c>
      <c r="B714" s="108" t="s">
        <v>8108</v>
      </c>
      <c r="C714" s="14" t="s">
        <v>928</v>
      </c>
      <c r="D714" s="135">
        <v>10000</v>
      </c>
      <c r="E714" s="135">
        <v>10000</v>
      </c>
      <c r="F714" s="14" t="s">
        <v>929</v>
      </c>
      <c r="G714" s="14" t="s">
        <v>18168</v>
      </c>
      <c r="H714" s="14" t="s">
        <v>18168</v>
      </c>
      <c r="I714" s="14" t="s">
        <v>931</v>
      </c>
      <c r="J714" s="14" t="s">
        <v>18169</v>
      </c>
    </row>
    <row r="715" spans="1:10" ht="60.75" x14ac:dyDescent="0.35">
      <c r="A715" s="8">
        <v>710</v>
      </c>
      <c r="B715" s="108" t="s">
        <v>3615</v>
      </c>
      <c r="C715" s="14" t="s">
        <v>928</v>
      </c>
      <c r="D715" s="135">
        <v>36210</v>
      </c>
      <c r="E715" s="135">
        <v>36210</v>
      </c>
      <c r="F715" s="14" t="s">
        <v>929</v>
      </c>
      <c r="G715" s="14" t="s">
        <v>18170</v>
      </c>
      <c r="H715" s="14" t="s">
        <v>18170</v>
      </c>
      <c r="I715" s="14" t="s">
        <v>931</v>
      </c>
      <c r="J715" s="14" t="s">
        <v>18171</v>
      </c>
    </row>
    <row r="716" spans="1:10" ht="40.5" x14ac:dyDescent="0.35">
      <c r="A716" s="232">
        <v>711</v>
      </c>
      <c r="B716" s="108" t="s">
        <v>3615</v>
      </c>
      <c r="C716" s="14" t="s">
        <v>928</v>
      </c>
      <c r="D716" s="135">
        <v>51948</v>
      </c>
      <c r="E716" s="135">
        <v>51948</v>
      </c>
      <c r="F716" s="14" t="s">
        <v>929</v>
      </c>
      <c r="G716" s="14" t="s">
        <v>18172</v>
      </c>
      <c r="H716" s="14" t="s">
        <v>18172</v>
      </c>
      <c r="I716" s="14" t="s">
        <v>931</v>
      </c>
      <c r="J716" s="14" t="s">
        <v>18173</v>
      </c>
    </row>
    <row r="717" spans="1:10" ht="81" x14ac:dyDescent="0.35">
      <c r="A717" s="8">
        <v>712</v>
      </c>
      <c r="B717" s="108" t="s">
        <v>3615</v>
      </c>
      <c r="C717" s="14" t="s">
        <v>928</v>
      </c>
      <c r="D717" s="135">
        <v>40860</v>
      </c>
      <c r="E717" s="135">
        <v>40860</v>
      </c>
      <c r="F717" s="14" t="s">
        <v>3616</v>
      </c>
      <c r="G717" s="14" t="s">
        <v>18174</v>
      </c>
      <c r="H717" s="14" t="s">
        <v>18174</v>
      </c>
      <c r="I717" s="14" t="s">
        <v>931</v>
      </c>
      <c r="J717" s="14" t="s">
        <v>18175</v>
      </c>
    </row>
    <row r="718" spans="1:10" ht="101.25" x14ac:dyDescent="0.35">
      <c r="A718" s="232">
        <v>713</v>
      </c>
      <c r="B718" s="108" t="s">
        <v>18176</v>
      </c>
      <c r="C718" s="14" t="s">
        <v>968</v>
      </c>
      <c r="D718" s="184">
        <v>60000</v>
      </c>
      <c r="E718" s="184">
        <v>60000</v>
      </c>
      <c r="F718" s="14" t="s">
        <v>969</v>
      </c>
      <c r="G718" s="14" t="s">
        <v>18177</v>
      </c>
      <c r="H718" s="14" t="s">
        <v>18178</v>
      </c>
      <c r="I718" s="14" t="s">
        <v>972</v>
      </c>
      <c r="J718" s="14" t="s">
        <v>18179</v>
      </c>
    </row>
    <row r="719" spans="1:10" ht="81" x14ac:dyDescent="0.35">
      <c r="A719" s="8">
        <v>714</v>
      </c>
      <c r="B719" s="108" t="s">
        <v>18180</v>
      </c>
      <c r="C719" s="14" t="s">
        <v>968</v>
      </c>
      <c r="D719" s="184">
        <v>22000</v>
      </c>
      <c r="E719" s="184">
        <v>22000</v>
      </c>
      <c r="F719" s="14" t="s">
        <v>969</v>
      </c>
      <c r="G719" s="14" t="s">
        <v>18181</v>
      </c>
      <c r="H719" s="14" t="s">
        <v>18182</v>
      </c>
      <c r="I719" s="14" t="s">
        <v>972</v>
      </c>
      <c r="J719" s="14" t="s">
        <v>18183</v>
      </c>
    </row>
    <row r="720" spans="1:10" ht="101.25" x14ac:dyDescent="0.35">
      <c r="A720" s="232">
        <v>715</v>
      </c>
      <c r="B720" s="108" t="s">
        <v>18184</v>
      </c>
      <c r="C720" s="14" t="s">
        <v>968</v>
      </c>
      <c r="D720" s="184">
        <v>45368</v>
      </c>
      <c r="E720" s="184">
        <v>45368</v>
      </c>
      <c r="F720" s="14" t="s">
        <v>969</v>
      </c>
      <c r="G720" s="14" t="s">
        <v>18185</v>
      </c>
      <c r="H720" s="14" t="s">
        <v>18186</v>
      </c>
      <c r="I720" s="14" t="s">
        <v>972</v>
      </c>
      <c r="J720" s="14" t="s">
        <v>18187</v>
      </c>
    </row>
    <row r="721" spans="1:10" ht="101.25" x14ac:dyDescent="0.35">
      <c r="A721" s="8">
        <v>716</v>
      </c>
      <c r="B721" s="108" t="s">
        <v>18188</v>
      </c>
      <c r="C721" s="14" t="s">
        <v>968</v>
      </c>
      <c r="D721" s="184">
        <v>40446</v>
      </c>
      <c r="E721" s="184">
        <v>40446</v>
      </c>
      <c r="F721" s="14" t="s">
        <v>969</v>
      </c>
      <c r="G721" s="14" t="s">
        <v>18189</v>
      </c>
      <c r="H721" s="14" t="s">
        <v>18190</v>
      </c>
      <c r="I721" s="14" t="s">
        <v>972</v>
      </c>
      <c r="J721" s="14" t="s">
        <v>18191</v>
      </c>
    </row>
    <row r="722" spans="1:10" ht="81" x14ac:dyDescent="0.35">
      <c r="A722" s="232">
        <v>717</v>
      </c>
      <c r="B722" s="108" t="s">
        <v>18192</v>
      </c>
      <c r="C722" s="14" t="s">
        <v>968</v>
      </c>
      <c r="D722" s="184">
        <v>382800</v>
      </c>
      <c r="E722" s="184">
        <v>382800</v>
      </c>
      <c r="F722" s="14" t="s">
        <v>969</v>
      </c>
      <c r="G722" s="14" t="s">
        <v>18193</v>
      </c>
      <c r="H722" s="14" t="s">
        <v>18194</v>
      </c>
      <c r="I722" s="14" t="s">
        <v>972</v>
      </c>
      <c r="J722" s="14" t="s">
        <v>18195</v>
      </c>
    </row>
    <row r="723" spans="1:10" ht="121.5" x14ac:dyDescent="0.35">
      <c r="A723" s="8">
        <v>718</v>
      </c>
      <c r="B723" s="108" t="s">
        <v>18196</v>
      </c>
      <c r="C723" s="14" t="s">
        <v>968</v>
      </c>
      <c r="D723" s="184">
        <v>3283117.92</v>
      </c>
      <c r="E723" s="184">
        <v>2539688.36</v>
      </c>
      <c r="F723" s="14" t="s">
        <v>626</v>
      </c>
      <c r="G723" s="14" t="s">
        <v>18197</v>
      </c>
      <c r="H723" s="14" t="s">
        <v>18198</v>
      </c>
      <c r="I723" s="14" t="s">
        <v>972</v>
      </c>
      <c r="J723" s="14" t="s">
        <v>18199</v>
      </c>
    </row>
    <row r="724" spans="1:10" ht="81" x14ac:dyDescent="0.35">
      <c r="A724" s="232">
        <v>719</v>
      </c>
      <c r="B724" s="108" t="s">
        <v>18200</v>
      </c>
      <c r="C724" s="14" t="s">
        <v>968</v>
      </c>
      <c r="D724" s="184">
        <v>39300</v>
      </c>
      <c r="E724" s="184">
        <v>39300</v>
      </c>
      <c r="F724" s="14" t="s">
        <v>969</v>
      </c>
      <c r="G724" s="14" t="s">
        <v>18201</v>
      </c>
      <c r="H724" s="14" t="s">
        <v>18202</v>
      </c>
      <c r="I724" s="14" t="s">
        <v>972</v>
      </c>
      <c r="J724" s="14" t="s">
        <v>18203</v>
      </c>
    </row>
    <row r="725" spans="1:10" ht="60.75" x14ac:dyDescent="0.35">
      <c r="A725" s="8">
        <v>720</v>
      </c>
      <c r="B725" s="26" t="s">
        <v>34</v>
      </c>
      <c r="C725" s="25" t="s">
        <v>29</v>
      </c>
      <c r="D725" s="33">
        <v>480</v>
      </c>
      <c r="E725" s="34">
        <v>480</v>
      </c>
      <c r="F725" s="25" t="s">
        <v>33</v>
      </c>
      <c r="G725" s="27" t="s">
        <v>70</v>
      </c>
      <c r="H725" s="27" t="s">
        <v>70</v>
      </c>
      <c r="I725" s="28" t="s">
        <v>27</v>
      </c>
      <c r="J725" s="35" t="s">
        <v>65</v>
      </c>
    </row>
    <row r="726" spans="1:10" ht="81" x14ac:dyDescent="0.35">
      <c r="A726" s="232">
        <v>721</v>
      </c>
      <c r="B726" s="53" t="s">
        <v>672</v>
      </c>
      <c r="C726" s="42" t="s">
        <v>539</v>
      </c>
      <c r="D726" s="54">
        <v>140000</v>
      </c>
      <c r="E726" s="54">
        <v>140000</v>
      </c>
      <c r="F726" s="31" t="s">
        <v>713</v>
      </c>
      <c r="G726" s="51" t="s">
        <v>673</v>
      </c>
      <c r="H726" s="51" t="s">
        <v>673</v>
      </c>
      <c r="I726" s="9" t="s">
        <v>185</v>
      </c>
      <c r="J726" s="8" t="s">
        <v>26463</v>
      </c>
    </row>
    <row r="727" spans="1:10" ht="81" x14ac:dyDescent="0.35">
      <c r="A727" s="8">
        <v>722</v>
      </c>
      <c r="B727" s="56" t="s">
        <v>631</v>
      </c>
      <c r="C727" s="57" t="s">
        <v>539</v>
      </c>
      <c r="D727" s="98">
        <v>7200</v>
      </c>
      <c r="E727" s="98">
        <v>7200</v>
      </c>
      <c r="F727" s="31" t="s">
        <v>713</v>
      </c>
      <c r="G727" s="59" t="s">
        <v>674</v>
      </c>
      <c r="H727" s="59" t="s">
        <v>674</v>
      </c>
      <c r="I727" s="39" t="s">
        <v>185</v>
      </c>
      <c r="J727" s="32" t="s">
        <v>26464</v>
      </c>
    </row>
    <row r="728" spans="1:10" ht="81" x14ac:dyDescent="0.35">
      <c r="A728" s="232">
        <v>723</v>
      </c>
      <c r="B728" s="16" t="s">
        <v>811</v>
      </c>
      <c r="C728" s="50" t="s">
        <v>718</v>
      </c>
      <c r="D728" s="19">
        <v>950.01</v>
      </c>
      <c r="E728" s="19">
        <v>950.01</v>
      </c>
      <c r="F728" s="31" t="s">
        <v>713</v>
      </c>
      <c r="G728" s="18" t="s">
        <v>812</v>
      </c>
      <c r="H728" s="18" t="s">
        <v>812</v>
      </c>
      <c r="I728" s="7" t="s">
        <v>185</v>
      </c>
      <c r="J728" s="32" t="s">
        <v>26465</v>
      </c>
    </row>
    <row r="729" spans="1:10" ht="81" x14ac:dyDescent="0.35">
      <c r="A729" s="8">
        <v>724</v>
      </c>
      <c r="B729" s="16" t="s">
        <v>813</v>
      </c>
      <c r="C729" s="50" t="s">
        <v>718</v>
      </c>
      <c r="D729" s="19">
        <v>10272</v>
      </c>
      <c r="E729" s="19">
        <v>10272</v>
      </c>
      <c r="F729" s="31" t="s">
        <v>713</v>
      </c>
      <c r="G729" s="18" t="s">
        <v>816</v>
      </c>
      <c r="H729" s="18" t="s">
        <v>816</v>
      </c>
      <c r="I729" s="7" t="s">
        <v>185</v>
      </c>
      <c r="J729" s="32" t="s">
        <v>26466</v>
      </c>
    </row>
    <row r="730" spans="1:10" ht="81" x14ac:dyDescent="0.35">
      <c r="A730" s="232">
        <v>725</v>
      </c>
      <c r="B730" s="16" t="s">
        <v>29419</v>
      </c>
      <c r="C730" s="18" t="s">
        <v>28712</v>
      </c>
      <c r="D730" s="19">
        <v>72620.899999999994</v>
      </c>
      <c r="E730" s="19">
        <v>72620.899999999994</v>
      </c>
      <c r="F730" s="18" t="s">
        <v>37942</v>
      </c>
      <c r="G730" s="18" t="s">
        <v>33806</v>
      </c>
      <c r="H730" s="18" t="s">
        <v>33806</v>
      </c>
      <c r="I730" s="18" t="s">
        <v>28714</v>
      </c>
      <c r="J730" s="18" t="s">
        <v>33807</v>
      </c>
    </row>
    <row r="731" spans="1:10" ht="60.75" x14ac:dyDescent="0.35">
      <c r="A731" s="8">
        <v>726</v>
      </c>
      <c r="B731" s="16" t="s">
        <v>28837</v>
      </c>
      <c r="C731" s="18" t="s">
        <v>28712</v>
      </c>
      <c r="D731" s="19">
        <v>3850</v>
      </c>
      <c r="E731" s="19">
        <v>4516.3</v>
      </c>
      <c r="F731" s="18" t="s">
        <v>37942</v>
      </c>
      <c r="G731" s="18" t="s">
        <v>33808</v>
      </c>
      <c r="H731" s="18" t="s">
        <v>33808</v>
      </c>
      <c r="I731" s="18" t="s">
        <v>28714</v>
      </c>
      <c r="J731" s="18" t="s">
        <v>33809</v>
      </c>
    </row>
    <row r="732" spans="1:10" ht="60.75" x14ac:dyDescent="0.35">
      <c r="A732" s="232">
        <v>727</v>
      </c>
      <c r="B732" s="16" t="s">
        <v>28837</v>
      </c>
      <c r="C732" s="18" t="s">
        <v>28712</v>
      </c>
      <c r="D732" s="19">
        <v>23175</v>
      </c>
      <c r="E732" s="19">
        <v>23250.18</v>
      </c>
      <c r="F732" s="18" t="s">
        <v>37942</v>
      </c>
      <c r="G732" s="18" t="s">
        <v>33810</v>
      </c>
      <c r="H732" s="18" t="s">
        <v>33810</v>
      </c>
      <c r="I732" s="18" t="s">
        <v>28714</v>
      </c>
      <c r="J732" s="18" t="s">
        <v>33811</v>
      </c>
    </row>
    <row r="733" spans="1:10" ht="60.75" x14ac:dyDescent="0.35">
      <c r="A733" s="8">
        <v>728</v>
      </c>
      <c r="B733" s="16" t="s">
        <v>33812</v>
      </c>
      <c r="C733" s="18" t="s">
        <v>28712</v>
      </c>
      <c r="D733" s="19">
        <v>25000</v>
      </c>
      <c r="E733" s="19">
        <v>25000</v>
      </c>
      <c r="F733" s="18" t="s">
        <v>37942</v>
      </c>
      <c r="G733" s="18" t="s">
        <v>33813</v>
      </c>
      <c r="H733" s="18" t="s">
        <v>33813</v>
      </c>
      <c r="I733" s="18" t="s">
        <v>28714</v>
      </c>
      <c r="J733" s="18" t="s">
        <v>33814</v>
      </c>
    </row>
    <row r="734" spans="1:10" ht="60.75" x14ac:dyDescent="0.35">
      <c r="A734" s="232">
        <v>729</v>
      </c>
      <c r="B734" s="16" t="s">
        <v>28828</v>
      </c>
      <c r="C734" s="18" t="s">
        <v>28712</v>
      </c>
      <c r="D734" s="19">
        <v>7000</v>
      </c>
      <c r="E734" s="19">
        <v>7000</v>
      </c>
      <c r="F734" s="18" t="s">
        <v>37942</v>
      </c>
      <c r="G734" s="18" t="s">
        <v>33815</v>
      </c>
      <c r="H734" s="18" t="s">
        <v>33815</v>
      </c>
      <c r="I734" s="18" t="s">
        <v>28714</v>
      </c>
      <c r="J734" s="18" t="s">
        <v>33816</v>
      </c>
    </row>
    <row r="735" spans="1:10" ht="60.75" x14ac:dyDescent="0.35">
      <c r="A735" s="8">
        <v>730</v>
      </c>
      <c r="B735" s="16" t="s">
        <v>28828</v>
      </c>
      <c r="C735" s="18" t="s">
        <v>28712</v>
      </c>
      <c r="D735" s="19">
        <v>80250</v>
      </c>
      <c r="E735" s="19">
        <v>80250</v>
      </c>
      <c r="F735" s="18" t="s">
        <v>37942</v>
      </c>
      <c r="G735" s="18" t="s">
        <v>33817</v>
      </c>
      <c r="H735" s="18" t="s">
        <v>33817</v>
      </c>
      <c r="I735" s="18" t="s">
        <v>28714</v>
      </c>
      <c r="J735" s="18" t="s">
        <v>33818</v>
      </c>
    </row>
    <row r="736" spans="1:10" ht="81" x14ac:dyDescent="0.35">
      <c r="A736" s="232">
        <v>731</v>
      </c>
      <c r="B736" s="16" t="s">
        <v>28828</v>
      </c>
      <c r="C736" s="18" t="s">
        <v>28712</v>
      </c>
      <c r="D736" s="19">
        <v>82432.800000000003</v>
      </c>
      <c r="E736" s="19">
        <v>82432.800000000003</v>
      </c>
      <c r="F736" s="18" t="s">
        <v>37942</v>
      </c>
      <c r="G736" s="18" t="s">
        <v>33153</v>
      </c>
      <c r="H736" s="18" t="s">
        <v>33153</v>
      </c>
      <c r="I736" s="18" t="s">
        <v>28714</v>
      </c>
      <c r="J736" s="18" t="s">
        <v>33819</v>
      </c>
    </row>
    <row r="737" spans="1:10" ht="60.75" x14ac:dyDescent="0.35">
      <c r="A737" s="8">
        <v>732</v>
      </c>
      <c r="B737" s="16" t="s">
        <v>28828</v>
      </c>
      <c r="C737" s="18" t="s">
        <v>28712</v>
      </c>
      <c r="D737" s="19">
        <v>2200</v>
      </c>
      <c r="E737" s="19">
        <v>4815</v>
      </c>
      <c r="F737" s="18" t="s">
        <v>37942</v>
      </c>
      <c r="G737" s="18" t="s">
        <v>33820</v>
      </c>
      <c r="H737" s="18" t="s">
        <v>33820</v>
      </c>
      <c r="I737" s="18" t="s">
        <v>28714</v>
      </c>
      <c r="J737" s="18" t="s">
        <v>33821</v>
      </c>
    </row>
    <row r="738" spans="1:10" ht="60.75" x14ac:dyDescent="0.35">
      <c r="A738" s="232">
        <v>733</v>
      </c>
      <c r="B738" s="16" t="s">
        <v>28828</v>
      </c>
      <c r="C738" s="18" t="s">
        <v>28712</v>
      </c>
      <c r="D738" s="19">
        <v>73200</v>
      </c>
      <c r="E738" s="19">
        <v>73200</v>
      </c>
      <c r="F738" s="18" t="s">
        <v>37942</v>
      </c>
      <c r="G738" s="18" t="s">
        <v>33822</v>
      </c>
      <c r="H738" s="18" t="s">
        <v>33822</v>
      </c>
      <c r="I738" s="18" t="s">
        <v>28714</v>
      </c>
      <c r="J738" s="18" t="s">
        <v>33823</v>
      </c>
    </row>
    <row r="739" spans="1:10" ht="60.75" x14ac:dyDescent="0.35">
      <c r="A739" s="8">
        <v>734</v>
      </c>
      <c r="B739" s="16" t="s">
        <v>28828</v>
      </c>
      <c r="C739" s="18" t="s">
        <v>28712</v>
      </c>
      <c r="D739" s="19">
        <v>34800</v>
      </c>
      <c r="E739" s="19">
        <v>34800</v>
      </c>
      <c r="F739" s="18" t="s">
        <v>37942</v>
      </c>
      <c r="G739" s="18" t="s">
        <v>33824</v>
      </c>
      <c r="H739" s="18" t="s">
        <v>33824</v>
      </c>
      <c r="I739" s="18" t="s">
        <v>28714</v>
      </c>
      <c r="J739" s="18" t="s">
        <v>33825</v>
      </c>
    </row>
    <row r="740" spans="1:10" ht="81" x14ac:dyDescent="0.35">
      <c r="A740" s="232">
        <v>735</v>
      </c>
      <c r="B740" s="16" t="s">
        <v>28837</v>
      </c>
      <c r="C740" s="18" t="s">
        <v>28712</v>
      </c>
      <c r="D740" s="19">
        <v>3370</v>
      </c>
      <c r="E740" s="19">
        <v>3750</v>
      </c>
      <c r="F740" s="18" t="s">
        <v>37942</v>
      </c>
      <c r="G740" s="18" t="s">
        <v>33826</v>
      </c>
      <c r="H740" s="18" t="s">
        <v>33826</v>
      </c>
      <c r="I740" s="18" t="s">
        <v>28714</v>
      </c>
      <c r="J740" s="18" t="s">
        <v>33827</v>
      </c>
    </row>
    <row r="741" spans="1:10" ht="60.75" x14ac:dyDescent="0.35">
      <c r="A741" s="8">
        <v>736</v>
      </c>
      <c r="B741" s="16" t="s">
        <v>28828</v>
      </c>
      <c r="C741" s="18" t="s">
        <v>28712</v>
      </c>
      <c r="D741" s="19">
        <v>11000</v>
      </c>
      <c r="E741" s="19">
        <v>11000</v>
      </c>
      <c r="F741" s="18" t="s">
        <v>37942</v>
      </c>
      <c r="G741" s="18" t="s">
        <v>33828</v>
      </c>
      <c r="H741" s="18" t="s">
        <v>33828</v>
      </c>
      <c r="I741" s="18" t="s">
        <v>28714</v>
      </c>
      <c r="J741" s="18" t="s">
        <v>33829</v>
      </c>
    </row>
    <row r="742" spans="1:10" ht="60.75" x14ac:dyDescent="0.35">
      <c r="A742" s="232">
        <v>737</v>
      </c>
      <c r="B742" s="16" t="s">
        <v>28828</v>
      </c>
      <c r="C742" s="18" t="s">
        <v>28712</v>
      </c>
      <c r="D742" s="19">
        <v>11877</v>
      </c>
      <c r="E742" s="19">
        <v>11877</v>
      </c>
      <c r="F742" s="18" t="s">
        <v>37942</v>
      </c>
      <c r="G742" s="18" t="s">
        <v>29725</v>
      </c>
      <c r="H742" s="18" t="s">
        <v>29725</v>
      </c>
      <c r="I742" s="18" t="s">
        <v>28714</v>
      </c>
      <c r="J742" s="18" t="s">
        <v>33830</v>
      </c>
    </row>
    <row r="743" spans="1:10" ht="81" x14ac:dyDescent="0.35">
      <c r="A743" s="8">
        <v>738</v>
      </c>
      <c r="B743" s="16" t="s">
        <v>28828</v>
      </c>
      <c r="C743" s="18" t="s">
        <v>28712</v>
      </c>
      <c r="D743" s="19">
        <v>96300</v>
      </c>
      <c r="E743" s="19">
        <v>96300</v>
      </c>
      <c r="F743" s="18" t="s">
        <v>37942</v>
      </c>
      <c r="G743" s="18" t="s">
        <v>28870</v>
      </c>
      <c r="H743" s="18" t="s">
        <v>28870</v>
      </c>
      <c r="I743" s="18" t="s">
        <v>28714</v>
      </c>
      <c r="J743" s="18" t="s">
        <v>33831</v>
      </c>
    </row>
    <row r="744" spans="1:10" ht="60.75" x14ac:dyDescent="0.35">
      <c r="A744" s="232">
        <v>739</v>
      </c>
      <c r="B744" s="16" t="s">
        <v>28837</v>
      </c>
      <c r="C744" s="18" t="s">
        <v>28712</v>
      </c>
      <c r="D744" s="19">
        <v>42425.5</v>
      </c>
      <c r="E744" s="19">
        <v>42477</v>
      </c>
      <c r="F744" s="18" t="s">
        <v>37942</v>
      </c>
      <c r="G744" s="18" t="s">
        <v>33832</v>
      </c>
      <c r="H744" s="18" t="s">
        <v>33832</v>
      </c>
      <c r="I744" s="18" t="s">
        <v>28714</v>
      </c>
      <c r="J744" s="18" t="s">
        <v>33833</v>
      </c>
    </row>
    <row r="745" spans="1:10" ht="60.75" x14ac:dyDescent="0.35">
      <c r="A745" s="8">
        <v>740</v>
      </c>
      <c r="B745" s="16" t="s">
        <v>28837</v>
      </c>
      <c r="C745" s="18" t="s">
        <v>28712</v>
      </c>
      <c r="D745" s="19">
        <v>99890.92</v>
      </c>
      <c r="E745" s="19">
        <v>99892.479999999996</v>
      </c>
      <c r="F745" s="18" t="s">
        <v>37942</v>
      </c>
      <c r="G745" s="18" t="s">
        <v>33834</v>
      </c>
      <c r="H745" s="18" t="s">
        <v>33834</v>
      </c>
      <c r="I745" s="18" t="s">
        <v>28714</v>
      </c>
      <c r="J745" s="18" t="s">
        <v>33835</v>
      </c>
    </row>
    <row r="746" spans="1:10" ht="60.75" x14ac:dyDescent="0.35">
      <c r="A746" s="232">
        <v>741</v>
      </c>
      <c r="B746" s="16" t="s">
        <v>28837</v>
      </c>
      <c r="C746" s="18" t="s">
        <v>28712</v>
      </c>
      <c r="D746" s="19">
        <v>9581.85</v>
      </c>
      <c r="E746" s="19">
        <v>18400</v>
      </c>
      <c r="F746" s="18" t="s">
        <v>37942</v>
      </c>
      <c r="G746" s="18" t="s">
        <v>33836</v>
      </c>
      <c r="H746" s="18" t="s">
        <v>33836</v>
      </c>
      <c r="I746" s="18" t="s">
        <v>28714</v>
      </c>
      <c r="J746" s="18" t="s">
        <v>33837</v>
      </c>
    </row>
    <row r="747" spans="1:10" ht="60.75" x14ac:dyDescent="0.35">
      <c r="A747" s="8">
        <v>742</v>
      </c>
      <c r="B747" s="16" t="s">
        <v>28828</v>
      </c>
      <c r="C747" s="18" t="s">
        <v>28712</v>
      </c>
      <c r="D747" s="19">
        <v>20400</v>
      </c>
      <c r="E747" s="19">
        <v>20400</v>
      </c>
      <c r="F747" s="18" t="s">
        <v>37942</v>
      </c>
      <c r="G747" s="18" t="s">
        <v>33838</v>
      </c>
      <c r="H747" s="18" t="s">
        <v>33838</v>
      </c>
      <c r="I747" s="18" t="s">
        <v>28714</v>
      </c>
      <c r="J747" s="18" t="s">
        <v>33839</v>
      </c>
    </row>
    <row r="748" spans="1:10" ht="60.75" x14ac:dyDescent="0.35">
      <c r="A748" s="232">
        <v>743</v>
      </c>
      <c r="B748" s="49" t="s">
        <v>28828</v>
      </c>
      <c r="C748" s="31" t="s">
        <v>28712</v>
      </c>
      <c r="D748" s="30">
        <v>17654.849999999999</v>
      </c>
      <c r="E748" s="30">
        <v>32103</v>
      </c>
      <c r="F748" s="31" t="s">
        <v>37942</v>
      </c>
      <c r="G748" s="31" t="s">
        <v>33840</v>
      </c>
      <c r="H748" s="31" t="s">
        <v>33840</v>
      </c>
      <c r="I748" s="31" t="s">
        <v>28714</v>
      </c>
      <c r="J748" s="31" t="s">
        <v>33841</v>
      </c>
    </row>
    <row r="749" spans="1:10" ht="60.75" x14ac:dyDescent="0.35">
      <c r="A749" s="8">
        <v>744</v>
      </c>
      <c r="B749" s="16" t="s">
        <v>4346</v>
      </c>
      <c r="C749" s="8" t="s">
        <v>38633</v>
      </c>
      <c r="D749" s="19">
        <v>35960</v>
      </c>
      <c r="E749" s="19">
        <v>35960</v>
      </c>
      <c r="F749" s="18" t="s">
        <v>37942</v>
      </c>
      <c r="G749" s="8" t="s">
        <v>39837</v>
      </c>
      <c r="H749" s="8" t="s">
        <v>39837</v>
      </c>
      <c r="I749" s="24" t="s">
        <v>38635</v>
      </c>
      <c r="J749" s="8" t="s">
        <v>39853</v>
      </c>
    </row>
    <row r="750" spans="1:10" ht="60.75" x14ac:dyDescent="0.35">
      <c r="A750" s="232">
        <v>745</v>
      </c>
      <c r="B750" s="16" t="s">
        <v>39838</v>
      </c>
      <c r="C750" s="8" t="s">
        <v>38633</v>
      </c>
      <c r="D750" s="19">
        <v>57000</v>
      </c>
      <c r="E750" s="19">
        <v>56175</v>
      </c>
      <c r="F750" s="18" t="s">
        <v>37942</v>
      </c>
      <c r="G750" s="8" t="s">
        <v>39839</v>
      </c>
      <c r="H750" s="8" t="s">
        <v>39839</v>
      </c>
      <c r="I750" s="24" t="s">
        <v>38635</v>
      </c>
      <c r="J750" s="8" t="s">
        <v>39854</v>
      </c>
    </row>
    <row r="751" spans="1:10" ht="60.75" x14ac:dyDescent="0.35">
      <c r="A751" s="8">
        <v>746</v>
      </c>
      <c r="B751" s="16" t="s">
        <v>39840</v>
      </c>
      <c r="C751" s="8" t="s">
        <v>38633</v>
      </c>
      <c r="D751" s="19">
        <v>35010</v>
      </c>
      <c r="E751" s="19">
        <v>35010</v>
      </c>
      <c r="F751" s="18" t="s">
        <v>37942</v>
      </c>
      <c r="G751" s="8" t="s">
        <v>39841</v>
      </c>
      <c r="H751" s="8" t="s">
        <v>39841</v>
      </c>
      <c r="I751" s="24" t="s">
        <v>38635</v>
      </c>
      <c r="J751" s="8" t="s">
        <v>39855</v>
      </c>
    </row>
    <row r="752" spans="1:10" ht="60.75" x14ac:dyDescent="0.35">
      <c r="A752" s="232">
        <v>747</v>
      </c>
      <c r="B752" s="16" t="s">
        <v>39636</v>
      </c>
      <c r="C752" s="8" t="s">
        <v>38633</v>
      </c>
      <c r="D752" s="19">
        <v>188106</v>
      </c>
      <c r="E752" s="19">
        <v>188106</v>
      </c>
      <c r="F752" s="18" t="s">
        <v>37942</v>
      </c>
      <c r="G752" s="8" t="s">
        <v>39842</v>
      </c>
      <c r="H752" s="8" t="s">
        <v>39842</v>
      </c>
      <c r="I752" s="24" t="s">
        <v>38635</v>
      </c>
      <c r="J752" s="8" t="s">
        <v>39856</v>
      </c>
    </row>
    <row r="753" spans="1:10" ht="60.75" x14ac:dyDescent="0.35">
      <c r="A753" s="8">
        <v>748</v>
      </c>
      <c r="B753" s="16" t="s">
        <v>26925</v>
      </c>
      <c r="C753" s="8" t="s">
        <v>38633</v>
      </c>
      <c r="D753" s="19">
        <v>2400</v>
      </c>
      <c r="E753" s="19">
        <v>2400</v>
      </c>
      <c r="F753" s="18" t="s">
        <v>37942</v>
      </c>
      <c r="G753" s="8" t="s">
        <v>39843</v>
      </c>
      <c r="H753" s="8" t="s">
        <v>39843</v>
      </c>
      <c r="I753" s="24" t="s">
        <v>38635</v>
      </c>
      <c r="J753" s="8" t="s">
        <v>39857</v>
      </c>
    </row>
    <row r="754" spans="1:10" ht="60.75" x14ac:dyDescent="0.35">
      <c r="A754" s="232">
        <v>749</v>
      </c>
      <c r="B754" s="16" t="s">
        <v>27156</v>
      </c>
      <c r="C754" s="8" t="s">
        <v>38633</v>
      </c>
      <c r="D754" s="19">
        <v>10165</v>
      </c>
      <c r="E754" s="19">
        <v>10165</v>
      </c>
      <c r="F754" s="18" t="s">
        <v>37942</v>
      </c>
      <c r="G754" s="8" t="s">
        <v>39844</v>
      </c>
      <c r="H754" s="8" t="s">
        <v>39844</v>
      </c>
      <c r="I754" s="24" t="s">
        <v>38635</v>
      </c>
      <c r="J754" s="8" t="s">
        <v>39858</v>
      </c>
    </row>
    <row r="755" spans="1:10" ht="60.75" x14ac:dyDescent="0.35">
      <c r="A755" s="8">
        <v>750</v>
      </c>
      <c r="B755" s="16" t="s">
        <v>27156</v>
      </c>
      <c r="C755" s="8" t="s">
        <v>38633</v>
      </c>
      <c r="D755" s="19">
        <v>20000</v>
      </c>
      <c r="E755" s="19">
        <v>20000</v>
      </c>
      <c r="F755" s="18" t="s">
        <v>37942</v>
      </c>
      <c r="G755" s="8" t="s">
        <v>39845</v>
      </c>
      <c r="H755" s="8" t="s">
        <v>39845</v>
      </c>
      <c r="I755" s="24" t="s">
        <v>38635</v>
      </c>
      <c r="J755" s="8" t="s">
        <v>39859</v>
      </c>
    </row>
    <row r="756" spans="1:10" ht="60.75" x14ac:dyDescent="0.35">
      <c r="A756" s="232">
        <v>751</v>
      </c>
      <c r="B756" s="16" t="s">
        <v>38675</v>
      </c>
      <c r="C756" s="8" t="s">
        <v>38633</v>
      </c>
      <c r="D756" s="19">
        <v>182500</v>
      </c>
      <c r="E756" s="19">
        <v>182500</v>
      </c>
      <c r="F756" s="18" t="s">
        <v>37942</v>
      </c>
      <c r="G756" s="8" t="s">
        <v>39846</v>
      </c>
      <c r="H756" s="8" t="s">
        <v>39846</v>
      </c>
      <c r="I756" s="24" t="s">
        <v>38635</v>
      </c>
      <c r="J756" s="8" t="s">
        <v>39860</v>
      </c>
    </row>
    <row r="757" spans="1:10" ht="81" x14ac:dyDescent="0.35">
      <c r="A757" s="8">
        <v>752</v>
      </c>
      <c r="B757" s="16" t="s">
        <v>39847</v>
      </c>
      <c r="C757" s="8" t="s">
        <v>38633</v>
      </c>
      <c r="D757" s="19">
        <v>50000</v>
      </c>
      <c r="E757" s="19">
        <v>39000</v>
      </c>
      <c r="F757" s="18" t="s">
        <v>37942</v>
      </c>
      <c r="G757" s="8" t="s">
        <v>39848</v>
      </c>
      <c r="H757" s="8" t="s">
        <v>39848</v>
      </c>
      <c r="I757" s="24" t="s">
        <v>38635</v>
      </c>
      <c r="J757" s="8" t="s">
        <v>39861</v>
      </c>
    </row>
    <row r="758" spans="1:10" ht="81" x14ac:dyDescent="0.35">
      <c r="A758" s="232">
        <v>753</v>
      </c>
      <c r="B758" s="16" t="s">
        <v>39849</v>
      </c>
      <c r="C758" s="8" t="s">
        <v>38633</v>
      </c>
      <c r="D758" s="19">
        <v>75000</v>
      </c>
      <c r="E758" s="19">
        <v>69000</v>
      </c>
      <c r="F758" s="18" t="s">
        <v>37942</v>
      </c>
      <c r="G758" s="8" t="s">
        <v>39850</v>
      </c>
      <c r="H758" s="8" t="s">
        <v>39850</v>
      </c>
      <c r="I758" s="24" t="s">
        <v>38635</v>
      </c>
      <c r="J758" s="8" t="s">
        <v>39862</v>
      </c>
    </row>
    <row r="759" spans="1:10" ht="60.75" x14ac:dyDescent="0.35">
      <c r="A759" s="8">
        <v>754</v>
      </c>
      <c r="B759" s="16" t="s">
        <v>690</v>
      </c>
      <c r="C759" s="8" t="s">
        <v>38633</v>
      </c>
      <c r="D759" s="19">
        <v>17500</v>
      </c>
      <c r="E759" s="19">
        <v>15900</v>
      </c>
      <c r="F759" s="18" t="s">
        <v>37942</v>
      </c>
      <c r="G759" s="8" t="s">
        <v>39851</v>
      </c>
      <c r="H759" s="8" t="s">
        <v>39851</v>
      </c>
      <c r="I759" s="24" t="s">
        <v>38635</v>
      </c>
      <c r="J759" s="8" t="s">
        <v>39863</v>
      </c>
    </row>
    <row r="760" spans="1:10" ht="60.75" x14ac:dyDescent="0.35">
      <c r="A760" s="232">
        <v>755</v>
      </c>
      <c r="B760" s="16" t="s">
        <v>736</v>
      </c>
      <c r="C760" s="8" t="s">
        <v>38633</v>
      </c>
      <c r="D760" s="19">
        <v>6400</v>
      </c>
      <c r="E760" s="19">
        <v>6400</v>
      </c>
      <c r="F760" s="18" t="s">
        <v>37942</v>
      </c>
      <c r="G760" s="8" t="s">
        <v>39852</v>
      </c>
      <c r="H760" s="8" t="s">
        <v>39852</v>
      </c>
      <c r="I760" s="24" t="s">
        <v>38635</v>
      </c>
      <c r="J760" s="8" t="s">
        <v>39864</v>
      </c>
    </row>
    <row r="761" spans="1:10" ht="81" x14ac:dyDescent="0.35">
      <c r="A761" s="8">
        <v>756</v>
      </c>
      <c r="B761" s="89" t="s">
        <v>33842</v>
      </c>
      <c r="C761" s="63" t="s">
        <v>28712</v>
      </c>
      <c r="D761" s="94">
        <v>5978.09</v>
      </c>
      <c r="E761" s="94">
        <v>5978.09</v>
      </c>
      <c r="F761" s="63" t="s">
        <v>37942</v>
      </c>
      <c r="G761" s="63" t="s">
        <v>33485</v>
      </c>
      <c r="H761" s="63" t="s">
        <v>33485</v>
      </c>
      <c r="I761" s="63" t="s">
        <v>28714</v>
      </c>
      <c r="J761" s="63" t="s">
        <v>33843</v>
      </c>
    </row>
    <row r="762" spans="1:10" ht="101.25" x14ac:dyDescent="0.35">
      <c r="A762" s="232">
        <v>757</v>
      </c>
      <c r="B762" s="16" t="s">
        <v>33844</v>
      </c>
      <c r="C762" s="18" t="s">
        <v>28712</v>
      </c>
      <c r="D762" s="19">
        <v>446297</v>
      </c>
      <c r="E762" s="19">
        <v>446297</v>
      </c>
      <c r="F762" s="18" t="s">
        <v>37942</v>
      </c>
      <c r="G762" s="18" t="s">
        <v>33845</v>
      </c>
      <c r="H762" s="18" t="s">
        <v>33845</v>
      </c>
      <c r="I762" s="18" t="s">
        <v>28714</v>
      </c>
      <c r="J762" s="18" t="s">
        <v>33846</v>
      </c>
    </row>
    <row r="763" spans="1:10" ht="81" x14ac:dyDescent="0.35">
      <c r="A763" s="8">
        <v>758</v>
      </c>
      <c r="B763" s="16" t="s">
        <v>730</v>
      </c>
      <c r="C763" s="50" t="s">
        <v>718</v>
      </c>
      <c r="D763" s="19">
        <v>5330</v>
      </c>
      <c r="E763" s="19">
        <v>5330</v>
      </c>
      <c r="F763" s="31" t="s">
        <v>713</v>
      </c>
      <c r="G763" s="18" t="s">
        <v>817</v>
      </c>
      <c r="H763" s="18" t="s">
        <v>817</v>
      </c>
      <c r="I763" s="7" t="s">
        <v>185</v>
      </c>
      <c r="J763" s="32" t="s">
        <v>26467</v>
      </c>
    </row>
    <row r="764" spans="1:10" ht="81" x14ac:dyDescent="0.35">
      <c r="A764" s="232">
        <v>759</v>
      </c>
      <c r="B764" s="124" t="s">
        <v>18204</v>
      </c>
      <c r="C764" s="114" t="s">
        <v>949</v>
      </c>
      <c r="D764" s="132">
        <v>6900000</v>
      </c>
      <c r="E764" s="132">
        <v>7000000</v>
      </c>
      <c r="F764" s="114" t="s">
        <v>1073</v>
      </c>
      <c r="G764" s="114" t="s">
        <v>18205</v>
      </c>
      <c r="H764" s="114" t="s">
        <v>18205</v>
      </c>
      <c r="I764" s="115" t="s">
        <v>951</v>
      </c>
      <c r="J764" s="116" t="s">
        <v>18206</v>
      </c>
    </row>
    <row r="765" spans="1:10" ht="60.75" x14ac:dyDescent="0.35">
      <c r="A765" s="8">
        <v>760</v>
      </c>
      <c r="B765" s="124" t="s">
        <v>18207</v>
      </c>
      <c r="C765" s="114" t="s">
        <v>949</v>
      </c>
      <c r="D765" s="132">
        <v>413127</v>
      </c>
      <c r="E765" s="132">
        <v>413127</v>
      </c>
      <c r="F765" s="114" t="s">
        <v>938</v>
      </c>
      <c r="G765" s="114" t="s">
        <v>18208</v>
      </c>
      <c r="H765" s="114" t="s">
        <v>18208</v>
      </c>
      <c r="I765" s="115" t="s">
        <v>951</v>
      </c>
      <c r="J765" s="116" t="s">
        <v>18209</v>
      </c>
    </row>
    <row r="766" spans="1:10" ht="101.25" x14ac:dyDescent="0.35">
      <c r="A766" s="232">
        <v>761</v>
      </c>
      <c r="B766" s="124" t="s">
        <v>18210</v>
      </c>
      <c r="C766" s="114" t="s">
        <v>949</v>
      </c>
      <c r="D766" s="132">
        <v>8782560</v>
      </c>
      <c r="E766" s="134">
        <v>8910000</v>
      </c>
      <c r="F766" s="114" t="s">
        <v>1073</v>
      </c>
      <c r="G766" s="114" t="s">
        <v>18211</v>
      </c>
      <c r="H766" s="114" t="s">
        <v>18212</v>
      </c>
      <c r="I766" s="116" t="s">
        <v>1899</v>
      </c>
      <c r="J766" s="116" t="s">
        <v>18213</v>
      </c>
    </row>
    <row r="767" spans="1:10" ht="40.5" x14ac:dyDescent="0.35">
      <c r="A767" s="8">
        <v>762</v>
      </c>
      <c r="B767" s="108" t="s">
        <v>18214</v>
      </c>
      <c r="C767" s="14" t="s">
        <v>2250</v>
      </c>
      <c r="D767" s="135">
        <v>38920</v>
      </c>
      <c r="E767" s="135">
        <v>38920</v>
      </c>
      <c r="F767" s="14" t="s">
        <v>938</v>
      </c>
      <c r="G767" s="14" t="s">
        <v>18215</v>
      </c>
      <c r="H767" s="14" t="s">
        <v>18215</v>
      </c>
      <c r="I767" s="14" t="s">
        <v>7160</v>
      </c>
      <c r="J767" s="14" t="s">
        <v>26468</v>
      </c>
    </row>
    <row r="768" spans="1:10" ht="40.5" x14ac:dyDescent="0.35">
      <c r="A768" s="232">
        <v>763</v>
      </c>
      <c r="B768" s="108" t="s">
        <v>18216</v>
      </c>
      <c r="C768" s="14" t="s">
        <v>2250</v>
      </c>
      <c r="D768" s="135">
        <v>19600</v>
      </c>
      <c r="E768" s="135">
        <v>19600</v>
      </c>
      <c r="F768" s="14" t="s">
        <v>938</v>
      </c>
      <c r="G768" s="14" t="s">
        <v>18217</v>
      </c>
      <c r="H768" s="14" t="s">
        <v>18217</v>
      </c>
      <c r="I768" s="14" t="s">
        <v>7160</v>
      </c>
      <c r="J768" s="14" t="s">
        <v>26469</v>
      </c>
    </row>
    <row r="769" spans="1:10" ht="40.5" x14ac:dyDescent="0.35">
      <c r="A769" s="8">
        <v>764</v>
      </c>
      <c r="B769" s="108" t="s">
        <v>18218</v>
      </c>
      <c r="C769" s="14" t="s">
        <v>2250</v>
      </c>
      <c r="D769" s="135">
        <v>3750</v>
      </c>
      <c r="E769" s="135">
        <v>3750</v>
      </c>
      <c r="F769" s="14" t="s">
        <v>938</v>
      </c>
      <c r="G769" s="14" t="s">
        <v>18219</v>
      </c>
      <c r="H769" s="14" t="s">
        <v>18219</v>
      </c>
      <c r="I769" s="14" t="s">
        <v>7160</v>
      </c>
      <c r="J769" s="14" t="s">
        <v>26470</v>
      </c>
    </row>
    <row r="770" spans="1:10" ht="40.5" x14ac:dyDescent="0.35">
      <c r="A770" s="232">
        <v>765</v>
      </c>
      <c r="B770" s="108" t="s">
        <v>18220</v>
      </c>
      <c r="C770" s="14" t="s">
        <v>2250</v>
      </c>
      <c r="D770" s="135">
        <v>1120</v>
      </c>
      <c r="E770" s="135">
        <v>1120</v>
      </c>
      <c r="F770" s="14" t="s">
        <v>938</v>
      </c>
      <c r="G770" s="14" t="s">
        <v>18221</v>
      </c>
      <c r="H770" s="14" t="s">
        <v>18221</v>
      </c>
      <c r="I770" s="14" t="s">
        <v>7160</v>
      </c>
      <c r="J770" s="14" t="s">
        <v>26471</v>
      </c>
    </row>
    <row r="771" spans="1:10" ht="40.5" x14ac:dyDescent="0.35">
      <c r="A771" s="8">
        <v>766</v>
      </c>
      <c r="B771" s="108" t="s">
        <v>18222</v>
      </c>
      <c r="C771" s="14" t="s">
        <v>2250</v>
      </c>
      <c r="D771" s="135">
        <v>13550</v>
      </c>
      <c r="E771" s="135">
        <v>13550</v>
      </c>
      <c r="F771" s="14" t="s">
        <v>938</v>
      </c>
      <c r="G771" s="14" t="s">
        <v>18223</v>
      </c>
      <c r="H771" s="14" t="s">
        <v>18223</v>
      </c>
      <c r="I771" s="14" t="s">
        <v>7160</v>
      </c>
      <c r="J771" s="14" t="s">
        <v>26472</v>
      </c>
    </row>
    <row r="772" spans="1:10" ht="81" x14ac:dyDescent="0.35">
      <c r="A772" s="232">
        <v>767</v>
      </c>
      <c r="B772" s="108" t="s">
        <v>18224</v>
      </c>
      <c r="C772" s="14" t="s">
        <v>2250</v>
      </c>
      <c r="D772" s="135">
        <v>7500</v>
      </c>
      <c r="E772" s="135">
        <v>7500</v>
      </c>
      <c r="F772" s="14" t="s">
        <v>938</v>
      </c>
      <c r="G772" s="14" t="s">
        <v>18225</v>
      </c>
      <c r="H772" s="14" t="s">
        <v>18225</v>
      </c>
      <c r="I772" s="14" t="s">
        <v>7160</v>
      </c>
      <c r="J772" s="14" t="s">
        <v>26473</v>
      </c>
    </row>
    <row r="773" spans="1:10" ht="40.5" x14ac:dyDescent="0.35">
      <c r="A773" s="8">
        <v>768</v>
      </c>
      <c r="B773" s="108" t="s">
        <v>18226</v>
      </c>
      <c r="C773" s="14" t="s">
        <v>2250</v>
      </c>
      <c r="D773" s="135">
        <v>11200</v>
      </c>
      <c r="E773" s="135">
        <v>11200</v>
      </c>
      <c r="F773" s="14" t="s">
        <v>938</v>
      </c>
      <c r="G773" s="14" t="s">
        <v>18227</v>
      </c>
      <c r="H773" s="14" t="s">
        <v>18227</v>
      </c>
      <c r="I773" s="14" t="s">
        <v>7160</v>
      </c>
      <c r="J773" s="14" t="s">
        <v>26474</v>
      </c>
    </row>
    <row r="774" spans="1:10" ht="40.5" x14ac:dyDescent="0.35">
      <c r="A774" s="232">
        <v>769</v>
      </c>
      <c r="B774" s="108" t="s">
        <v>14605</v>
      </c>
      <c r="C774" s="14" t="s">
        <v>2250</v>
      </c>
      <c r="D774" s="135">
        <v>58800</v>
      </c>
      <c r="E774" s="135">
        <v>58800</v>
      </c>
      <c r="F774" s="14" t="s">
        <v>938</v>
      </c>
      <c r="G774" s="14" t="s">
        <v>18228</v>
      </c>
      <c r="H774" s="14" t="s">
        <v>18228</v>
      </c>
      <c r="I774" s="14" t="s">
        <v>7160</v>
      </c>
      <c r="J774" s="14" t="s">
        <v>26475</v>
      </c>
    </row>
    <row r="775" spans="1:10" ht="40.5" x14ac:dyDescent="0.35">
      <c r="A775" s="8">
        <v>770</v>
      </c>
      <c r="B775" s="108" t="s">
        <v>7923</v>
      </c>
      <c r="C775" s="14" t="s">
        <v>2250</v>
      </c>
      <c r="D775" s="135">
        <v>6300</v>
      </c>
      <c r="E775" s="135">
        <v>6300</v>
      </c>
      <c r="F775" s="14" t="s">
        <v>938</v>
      </c>
      <c r="G775" s="14" t="s">
        <v>18229</v>
      </c>
      <c r="H775" s="14" t="s">
        <v>18229</v>
      </c>
      <c r="I775" s="14" t="s">
        <v>7160</v>
      </c>
      <c r="J775" s="14" t="s">
        <v>26476</v>
      </c>
    </row>
    <row r="776" spans="1:10" ht="40.5" x14ac:dyDescent="0.35">
      <c r="A776" s="232">
        <v>771</v>
      </c>
      <c r="B776" s="108" t="s">
        <v>14605</v>
      </c>
      <c r="C776" s="14" t="s">
        <v>2250</v>
      </c>
      <c r="D776" s="135">
        <v>30000</v>
      </c>
      <c r="E776" s="135">
        <v>30000</v>
      </c>
      <c r="F776" s="14" t="s">
        <v>938</v>
      </c>
      <c r="G776" s="14" t="s">
        <v>2913</v>
      </c>
      <c r="H776" s="14" t="s">
        <v>2913</v>
      </c>
      <c r="I776" s="14" t="s">
        <v>7160</v>
      </c>
      <c r="J776" s="14" t="s">
        <v>26477</v>
      </c>
    </row>
    <row r="777" spans="1:10" ht="81" x14ac:dyDescent="0.35">
      <c r="A777" s="8">
        <v>772</v>
      </c>
      <c r="B777" s="108" t="s">
        <v>2767</v>
      </c>
      <c r="C777" s="14" t="s">
        <v>959</v>
      </c>
      <c r="D777" s="139">
        <v>14000</v>
      </c>
      <c r="E777" s="139">
        <f t="shared" ref="E777:E785" si="11">D777</f>
        <v>14000</v>
      </c>
      <c r="F777" s="14" t="s">
        <v>938</v>
      </c>
      <c r="G777" s="14" t="s">
        <v>18230</v>
      </c>
      <c r="H777" s="14" t="s">
        <v>18230</v>
      </c>
      <c r="I777" s="14" t="s">
        <v>962</v>
      </c>
      <c r="J777" s="14" t="s">
        <v>18231</v>
      </c>
    </row>
    <row r="778" spans="1:10" ht="81" x14ac:dyDescent="0.35">
      <c r="A778" s="232">
        <v>773</v>
      </c>
      <c r="B778" s="108" t="s">
        <v>2767</v>
      </c>
      <c r="C778" s="14" t="s">
        <v>959</v>
      </c>
      <c r="D778" s="139">
        <v>13931.4</v>
      </c>
      <c r="E778" s="139">
        <f t="shared" si="11"/>
        <v>13931.4</v>
      </c>
      <c r="F778" s="14" t="s">
        <v>938</v>
      </c>
      <c r="G778" s="14" t="s">
        <v>18232</v>
      </c>
      <c r="H778" s="14" t="s">
        <v>18232</v>
      </c>
      <c r="I778" s="14" t="s">
        <v>962</v>
      </c>
      <c r="J778" s="14" t="s">
        <v>18233</v>
      </c>
    </row>
    <row r="779" spans="1:10" ht="81" x14ac:dyDescent="0.35">
      <c r="A779" s="8">
        <v>774</v>
      </c>
      <c r="B779" s="108" t="s">
        <v>5920</v>
      </c>
      <c r="C779" s="14" t="s">
        <v>959</v>
      </c>
      <c r="D779" s="139">
        <v>11540</v>
      </c>
      <c r="E779" s="139">
        <f t="shared" si="11"/>
        <v>11540</v>
      </c>
      <c r="F779" s="14" t="s">
        <v>938</v>
      </c>
      <c r="G779" s="14" t="s">
        <v>18234</v>
      </c>
      <c r="H779" s="14" t="s">
        <v>18234</v>
      </c>
      <c r="I779" s="14" t="s">
        <v>962</v>
      </c>
      <c r="J779" s="14" t="s">
        <v>18235</v>
      </c>
    </row>
    <row r="780" spans="1:10" ht="81" x14ac:dyDescent="0.35">
      <c r="A780" s="232">
        <v>775</v>
      </c>
      <c r="B780" s="108" t="s">
        <v>2767</v>
      </c>
      <c r="C780" s="14" t="s">
        <v>959</v>
      </c>
      <c r="D780" s="139">
        <v>287600</v>
      </c>
      <c r="E780" s="139">
        <f t="shared" si="11"/>
        <v>287600</v>
      </c>
      <c r="F780" s="14" t="s">
        <v>938</v>
      </c>
      <c r="G780" s="14" t="s">
        <v>18236</v>
      </c>
      <c r="H780" s="14" t="s">
        <v>18236</v>
      </c>
      <c r="I780" s="14" t="s">
        <v>962</v>
      </c>
      <c r="J780" s="14" t="s">
        <v>18237</v>
      </c>
    </row>
    <row r="781" spans="1:10" ht="60.75" x14ac:dyDescent="0.35">
      <c r="A781" s="8">
        <v>776</v>
      </c>
      <c r="B781" s="108" t="s">
        <v>9732</v>
      </c>
      <c r="C781" s="14" t="s">
        <v>959</v>
      </c>
      <c r="D781" s="139">
        <v>26625.4</v>
      </c>
      <c r="E781" s="139">
        <f t="shared" si="11"/>
        <v>26625.4</v>
      </c>
      <c r="F781" s="14" t="s">
        <v>938</v>
      </c>
      <c r="G781" s="14" t="s">
        <v>18238</v>
      </c>
      <c r="H781" s="14" t="s">
        <v>18238</v>
      </c>
      <c r="I781" s="14" t="s">
        <v>962</v>
      </c>
      <c r="J781" s="14" t="s">
        <v>18239</v>
      </c>
    </row>
    <row r="782" spans="1:10" ht="81" x14ac:dyDescent="0.35">
      <c r="A782" s="232">
        <v>777</v>
      </c>
      <c r="B782" s="108" t="s">
        <v>18240</v>
      </c>
      <c r="C782" s="14" t="s">
        <v>959</v>
      </c>
      <c r="D782" s="139">
        <v>34000</v>
      </c>
      <c r="E782" s="139">
        <f t="shared" si="11"/>
        <v>34000</v>
      </c>
      <c r="F782" s="14" t="s">
        <v>938</v>
      </c>
      <c r="G782" s="14" t="s">
        <v>18241</v>
      </c>
      <c r="H782" s="14" t="s">
        <v>18241</v>
      </c>
      <c r="I782" s="14" t="s">
        <v>962</v>
      </c>
      <c r="J782" s="14" t="s">
        <v>18242</v>
      </c>
    </row>
    <row r="783" spans="1:10" ht="101.25" x14ac:dyDescent="0.35">
      <c r="A783" s="8">
        <v>778</v>
      </c>
      <c r="B783" s="108" t="s">
        <v>18243</v>
      </c>
      <c r="C783" s="14" t="s">
        <v>959</v>
      </c>
      <c r="D783" s="139">
        <v>7556</v>
      </c>
      <c r="E783" s="139">
        <f t="shared" si="11"/>
        <v>7556</v>
      </c>
      <c r="F783" s="14" t="s">
        <v>938</v>
      </c>
      <c r="G783" s="14" t="s">
        <v>18244</v>
      </c>
      <c r="H783" s="14" t="s">
        <v>18244</v>
      </c>
      <c r="I783" s="14" t="s">
        <v>962</v>
      </c>
      <c r="J783" s="14" t="s">
        <v>18245</v>
      </c>
    </row>
    <row r="784" spans="1:10" ht="81" x14ac:dyDescent="0.35">
      <c r="A784" s="232">
        <v>779</v>
      </c>
      <c r="B784" s="108" t="s">
        <v>18246</v>
      </c>
      <c r="C784" s="14" t="s">
        <v>959</v>
      </c>
      <c r="D784" s="139">
        <v>5698</v>
      </c>
      <c r="E784" s="139">
        <f t="shared" si="11"/>
        <v>5698</v>
      </c>
      <c r="F784" s="14" t="s">
        <v>938</v>
      </c>
      <c r="G784" s="14" t="s">
        <v>18247</v>
      </c>
      <c r="H784" s="14" t="s">
        <v>18247</v>
      </c>
      <c r="I784" s="14" t="s">
        <v>962</v>
      </c>
      <c r="J784" s="14" t="s">
        <v>18248</v>
      </c>
    </row>
    <row r="785" spans="1:10" ht="60.75" x14ac:dyDescent="0.35">
      <c r="A785" s="8">
        <v>780</v>
      </c>
      <c r="B785" s="108" t="s">
        <v>6941</v>
      </c>
      <c r="C785" s="14" t="s">
        <v>959</v>
      </c>
      <c r="D785" s="139">
        <v>8060</v>
      </c>
      <c r="E785" s="139">
        <f t="shared" si="11"/>
        <v>8060</v>
      </c>
      <c r="F785" s="14" t="s">
        <v>938</v>
      </c>
      <c r="G785" s="14" t="s">
        <v>18249</v>
      </c>
      <c r="H785" s="14" t="s">
        <v>18249</v>
      </c>
      <c r="I785" s="14" t="s">
        <v>962</v>
      </c>
      <c r="J785" s="14" t="s">
        <v>18250</v>
      </c>
    </row>
    <row r="786" spans="1:10" ht="90.75" customHeight="1" x14ac:dyDescent="0.35">
      <c r="A786" s="232">
        <v>781</v>
      </c>
      <c r="B786" s="16" t="s">
        <v>36533</v>
      </c>
      <c r="C786" s="110" t="s">
        <v>36278</v>
      </c>
      <c r="D786" s="19">
        <v>32849</v>
      </c>
      <c r="E786" s="19">
        <v>32849</v>
      </c>
      <c r="F786" s="18" t="s">
        <v>37942</v>
      </c>
      <c r="G786" s="18" t="s">
        <v>36532</v>
      </c>
      <c r="H786" s="18" t="s">
        <v>36532</v>
      </c>
      <c r="I786" s="8" t="s">
        <v>972</v>
      </c>
      <c r="J786" s="18" t="s">
        <v>36536</v>
      </c>
    </row>
    <row r="787" spans="1:10" ht="81" x14ac:dyDescent="0.35">
      <c r="A787" s="8">
        <v>782</v>
      </c>
      <c r="B787" s="16" t="s">
        <v>36365</v>
      </c>
      <c r="C787" s="110" t="s">
        <v>36278</v>
      </c>
      <c r="D787" s="19">
        <v>38520</v>
      </c>
      <c r="E787" s="19">
        <v>38520</v>
      </c>
      <c r="F787" s="18" t="s">
        <v>37942</v>
      </c>
      <c r="G787" s="18" t="s">
        <v>36534</v>
      </c>
      <c r="H787" s="18" t="s">
        <v>36534</v>
      </c>
      <c r="I787" s="8" t="s">
        <v>972</v>
      </c>
      <c r="J787" s="18" t="s">
        <v>36535</v>
      </c>
    </row>
    <row r="788" spans="1:10" ht="101.25" x14ac:dyDescent="0.35">
      <c r="A788" s="232">
        <v>783</v>
      </c>
      <c r="B788" s="108" t="s">
        <v>18251</v>
      </c>
      <c r="C788" s="14" t="s">
        <v>1056</v>
      </c>
      <c r="D788" s="197">
        <v>307490</v>
      </c>
      <c r="E788" s="197">
        <v>307490</v>
      </c>
      <c r="F788" s="14" t="s">
        <v>37942</v>
      </c>
      <c r="G788" s="14" t="s">
        <v>18252</v>
      </c>
      <c r="H788" s="14" t="s">
        <v>18252</v>
      </c>
      <c r="I788" s="14" t="s">
        <v>1058</v>
      </c>
      <c r="J788" s="14" t="s">
        <v>36537</v>
      </c>
    </row>
    <row r="789" spans="1:10" ht="60.75" x14ac:dyDescent="0.35">
      <c r="A789" s="8">
        <v>784</v>
      </c>
      <c r="B789" s="108" t="s">
        <v>1719</v>
      </c>
      <c r="C789" s="14" t="s">
        <v>1056</v>
      </c>
      <c r="D789" s="197">
        <v>13000</v>
      </c>
      <c r="E789" s="197">
        <v>13000</v>
      </c>
      <c r="F789" s="14" t="s">
        <v>37942</v>
      </c>
      <c r="G789" s="14" t="s">
        <v>12821</v>
      </c>
      <c r="H789" s="14" t="s">
        <v>12821</v>
      </c>
      <c r="I789" s="14" t="s">
        <v>1058</v>
      </c>
      <c r="J789" s="14" t="s">
        <v>36538</v>
      </c>
    </row>
    <row r="790" spans="1:10" ht="81" x14ac:dyDescent="0.35">
      <c r="A790" s="232">
        <v>785</v>
      </c>
      <c r="B790" s="108" t="s">
        <v>11114</v>
      </c>
      <c r="C790" s="14" t="s">
        <v>1056</v>
      </c>
      <c r="D790" s="197">
        <v>5880</v>
      </c>
      <c r="E790" s="197">
        <v>5880</v>
      </c>
      <c r="F790" s="14" t="s">
        <v>37942</v>
      </c>
      <c r="G790" s="14" t="s">
        <v>18253</v>
      </c>
      <c r="H790" s="14" t="s">
        <v>18253</v>
      </c>
      <c r="I790" s="14" t="s">
        <v>1058</v>
      </c>
      <c r="J790" s="14" t="s">
        <v>36539</v>
      </c>
    </row>
    <row r="791" spans="1:10" ht="81" x14ac:dyDescent="0.35">
      <c r="A791" s="8">
        <v>786</v>
      </c>
      <c r="B791" s="108" t="s">
        <v>2295</v>
      </c>
      <c r="C791" s="14" t="s">
        <v>1056</v>
      </c>
      <c r="D791" s="197">
        <v>15920</v>
      </c>
      <c r="E791" s="197">
        <v>15920</v>
      </c>
      <c r="F791" s="14" t="s">
        <v>37942</v>
      </c>
      <c r="G791" s="14" t="s">
        <v>18254</v>
      </c>
      <c r="H791" s="14" t="s">
        <v>18254</v>
      </c>
      <c r="I791" s="14" t="s">
        <v>1058</v>
      </c>
      <c r="J791" s="14" t="s">
        <v>36540</v>
      </c>
    </row>
    <row r="792" spans="1:10" ht="81" x14ac:dyDescent="0.35">
      <c r="A792" s="232">
        <v>787</v>
      </c>
      <c r="B792" s="108" t="s">
        <v>18255</v>
      </c>
      <c r="C792" s="14" t="s">
        <v>1278</v>
      </c>
      <c r="D792" s="135">
        <v>20544</v>
      </c>
      <c r="E792" s="135">
        <v>20544</v>
      </c>
      <c r="F792" s="14" t="s">
        <v>37942</v>
      </c>
      <c r="G792" s="14" t="s">
        <v>18256</v>
      </c>
      <c r="H792" s="14" t="s">
        <v>18256</v>
      </c>
      <c r="I792" s="14" t="s">
        <v>1058</v>
      </c>
      <c r="J792" s="14" t="s">
        <v>18257</v>
      </c>
    </row>
    <row r="793" spans="1:10" ht="60.75" x14ac:dyDescent="0.35">
      <c r="A793" s="8">
        <v>788</v>
      </c>
      <c r="B793" s="108" t="s">
        <v>10949</v>
      </c>
      <c r="C793" s="14" t="s">
        <v>1278</v>
      </c>
      <c r="D793" s="135">
        <v>7000</v>
      </c>
      <c r="E793" s="135">
        <v>7000</v>
      </c>
      <c r="F793" s="14" t="s">
        <v>37942</v>
      </c>
      <c r="G793" s="14" t="s">
        <v>10950</v>
      </c>
      <c r="H793" s="14" t="s">
        <v>10950</v>
      </c>
      <c r="I793" s="14" t="s">
        <v>1058</v>
      </c>
      <c r="J793" s="14" t="s">
        <v>18258</v>
      </c>
    </row>
    <row r="794" spans="1:10" ht="81" x14ac:dyDescent="0.35">
      <c r="A794" s="232">
        <v>789</v>
      </c>
      <c r="B794" s="108" t="s">
        <v>1398</v>
      </c>
      <c r="C794" s="14" t="s">
        <v>1278</v>
      </c>
      <c r="D794" s="135">
        <v>39680</v>
      </c>
      <c r="E794" s="135">
        <v>39680</v>
      </c>
      <c r="F794" s="14" t="s">
        <v>37942</v>
      </c>
      <c r="G794" s="14" t="s">
        <v>18259</v>
      </c>
      <c r="H794" s="14" t="s">
        <v>18259</v>
      </c>
      <c r="I794" s="14" t="s">
        <v>1058</v>
      </c>
      <c r="J794" s="14" t="s">
        <v>18260</v>
      </c>
    </row>
    <row r="795" spans="1:10" ht="81" x14ac:dyDescent="0.35">
      <c r="A795" s="8">
        <v>790</v>
      </c>
      <c r="B795" s="108" t="s">
        <v>18261</v>
      </c>
      <c r="C795" s="14" t="s">
        <v>1167</v>
      </c>
      <c r="D795" s="135">
        <v>2675</v>
      </c>
      <c r="E795" s="135">
        <v>2675</v>
      </c>
      <c r="F795" s="14" t="s">
        <v>37942</v>
      </c>
      <c r="G795" s="14" t="s">
        <v>18262</v>
      </c>
      <c r="H795" s="14" t="s">
        <v>18262</v>
      </c>
      <c r="I795" s="14" t="s">
        <v>1169</v>
      </c>
      <c r="J795" s="14" t="s">
        <v>18263</v>
      </c>
    </row>
    <row r="796" spans="1:10" ht="121.5" x14ac:dyDescent="0.35">
      <c r="A796" s="232">
        <v>791</v>
      </c>
      <c r="B796" s="108" t="s">
        <v>18264</v>
      </c>
      <c r="C796" s="14" t="s">
        <v>1167</v>
      </c>
      <c r="D796" s="135">
        <v>3188.6</v>
      </c>
      <c r="E796" s="135">
        <v>3188.6</v>
      </c>
      <c r="F796" s="14" t="s">
        <v>37942</v>
      </c>
      <c r="G796" s="14" t="s">
        <v>8959</v>
      </c>
      <c r="H796" s="14" t="s">
        <v>8959</v>
      </c>
      <c r="I796" s="14" t="s">
        <v>1169</v>
      </c>
      <c r="J796" s="14" t="s">
        <v>18265</v>
      </c>
    </row>
    <row r="797" spans="1:10" ht="101.25" x14ac:dyDescent="0.35">
      <c r="A797" s="8">
        <v>792</v>
      </c>
      <c r="B797" s="108" t="s">
        <v>13852</v>
      </c>
      <c r="C797" s="14" t="s">
        <v>1167</v>
      </c>
      <c r="D797" s="135">
        <v>75000</v>
      </c>
      <c r="E797" s="135">
        <v>108600</v>
      </c>
      <c r="F797" s="14" t="s">
        <v>37942</v>
      </c>
      <c r="G797" s="14" t="s">
        <v>13853</v>
      </c>
      <c r="H797" s="14" t="s">
        <v>13853</v>
      </c>
      <c r="I797" s="14" t="s">
        <v>1169</v>
      </c>
      <c r="J797" s="14" t="s">
        <v>18266</v>
      </c>
    </row>
    <row r="798" spans="1:10" ht="60.75" x14ac:dyDescent="0.35">
      <c r="A798" s="232">
        <v>793</v>
      </c>
      <c r="B798" s="108" t="s">
        <v>18267</v>
      </c>
      <c r="C798" s="14" t="s">
        <v>1167</v>
      </c>
      <c r="D798" s="135">
        <v>31911.41</v>
      </c>
      <c r="E798" s="135">
        <v>33991.5</v>
      </c>
      <c r="F798" s="14" t="s">
        <v>37942</v>
      </c>
      <c r="G798" s="14" t="s">
        <v>18268</v>
      </c>
      <c r="H798" s="14" t="s">
        <v>18268</v>
      </c>
      <c r="I798" s="14" t="s">
        <v>1169</v>
      </c>
      <c r="J798" s="14" t="s">
        <v>18269</v>
      </c>
    </row>
    <row r="799" spans="1:10" ht="81" x14ac:dyDescent="0.35">
      <c r="A799" s="8">
        <v>794</v>
      </c>
      <c r="B799" s="108" t="s">
        <v>15813</v>
      </c>
      <c r="C799" s="14" t="s">
        <v>1167</v>
      </c>
      <c r="D799" s="135">
        <v>6420</v>
      </c>
      <c r="E799" s="135">
        <v>6420</v>
      </c>
      <c r="F799" s="14" t="s">
        <v>37942</v>
      </c>
      <c r="G799" s="14" t="s">
        <v>15814</v>
      </c>
      <c r="H799" s="14" t="s">
        <v>15814</v>
      </c>
      <c r="I799" s="14" t="s">
        <v>1169</v>
      </c>
      <c r="J799" s="14" t="s">
        <v>18270</v>
      </c>
    </row>
    <row r="800" spans="1:10" ht="81" x14ac:dyDescent="0.35">
      <c r="A800" s="232">
        <v>795</v>
      </c>
      <c r="B800" s="108" t="s">
        <v>9364</v>
      </c>
      <c r="C800" s="14" t="s">
        <v>1167</v>
      </c>
      <c r="D800" s="135">
        <v>16515.45</v>
      </c>
      <c r="E800" s="135">
        <v>16515.45</v>
      </c>
      <c r="F800" s="14" t="s">
        <v>37942</v>
      </c>
      <c r="G800" s="14" t="s">
        <v>15832</v>
      </c>
      <c r="H800" s="14" t="s">
        <v>15832</v>
      </c>
      <c r="I800" s="14" t="s">
        <v>1169</v>
      </c>
      <c r="J800" s="14" t="s">
        <v>18271</v>
      </c>
    </row>
    <row r="801" spans="1:10" ht="101.25" x14ac:dyDescent="0.35">
      <c r="A801" s="8">
        <v>796</v>
      </c>
      <c r="B801" s="126" t="s">
        <v>18272</v>
      </c>
      <c r="C801" s="112" t="s">
        <v>911</v>
      </c>
      <c r="D801" s="136">
        <v>499500</v>
      </c>
      <c r="E801" s="136">
        <v>499500</v>
      </c>
      <c r="F801" s="112" t="s">
        <v>33</v>
      </c>
      <c r="G801" s="112" t="s">
        <v>18273</v>
      </c>
      <c r="H801" s="112" t="s">
        <v>18274</v>
      </c>
      <c r="I801" s="112" t="s">
        <v>914</v>
      </c>
      <c r="J801" s="112" t="s">
        <v>18275</v>
      </c>
    </row>
    <row r="802" spans="1:10" ht="101.25" x14ac:dyDescent="0.35">
      <c r="A802" s="232">
        <v>797</v>
      </c>
      <c r="B802" s="174" t="s">
        <v>18276</v>
      </c>
      <c r="C802" s="112" t="s">
        <v>911</v>
      </c>
      <c r="D802" s="136">
        <v>2100</v>
      </c>
      <c r="E802" s="136">
        <v>2100</v>
      </c>
      <c r="F802" s="112" t="s">
        <v>33</v>
      </c>
      <c r="G802" s="112" t="s">
        <v>18277</v>
      </c>
      <c r="H802" s="112" t="s">
        <v>18278</v>
      </c>
      <c r="I802" s="112" t="s">
        <v>914</v>
      </c>
      <c r="J802" s="112" t="s">
        <v>18279</v>
      </c>
    </row>
    <row r="803" spans="1:10" ht="121.5" x14ac:dyDescent="0.35">
      <c r="A803" s="8">
        <v>798</v>
      </c>
      <c r="B803" s="174" t="s">
        <v>18280</v>
      </c>
      <c r="C803" s="112" t="s">
        <v>911</v>
      </c>
      <c r="D803" s="136">
        <v>55295.46</v>
      </c>
      <c r="E803" s="136">
        <v>55295.46</v>
      </c>
      <c r="F803" s="112" t="s">
        <v>33</v>
      </c>
      <c r="G803" s="112" t="s">
        <v>18281</v>
      </c>
      <c r="H803" s="112" t="s">
        <v>18282</v>
      </c>
      <c r="I803" s="112" t="s">
        <v>914</v>
      </c>
      <c r="J803" s="112" t="s">
        <v>18283</v>
      </c>
    </row>
    <row r="804" spans="1:10" ht="101.25" x14ac:dyDescent="0.35">
      <c r="A804" s="232">
        <v>799</v>
      </c>
      <c r="B804" s="174" t="s">
        <v>18284</v>
      </c>
      <c r="C804" s="112" t="s">
        <v>911</v>
      </c>
      <c r="D804" s="136">
        <v>42000</v>
      </c>
      <c r="E804" s="136">
        <v>42000</v>
      </c>
      <c r="F804" s="112" t="s">
        <v>33</v>
      </c>
      <c r="G804" s="112" t="s">
        <v>12126</v>
      </c>
      <c r="H804" s="112" t="s">
        <v>12127</v>
      </c>
      <c r="I804" s="112" t="s">
        <v>914</v>
      </c>
      <c r="J804" s="112" t="s">
        <v>18285</v>
      </c>
    </row>
    <row r="805" spans="1:10" ht="182.25" x14ac:dyDescent="0.35">
      <c r="A805" s="8">
        <v>800</v>
      </c>
      <c r="B805" s="174" t="s">
        <v>18286</v>
      </c>
      <c r="C805" s="112" t="s">
        <v>911</v>
      </c>
      <c r="D805" s="136">
        <v>2320</v>
      </c>
      <c r="E805" s="136">
        <v>2320</v>
      </c>
      <c r="F805" s="112" t="s">
        <v>33</v>
      </c>
      <c r="G805" s="171" t="s">
        <v>18287</v>
      </c>
      <c r="H805" s="171" t="s">
        <v>18288</v>
      </c>
      <c r="I805" s="112" t="s">
        <v>914</v>
      </c>
      <c r="J805" s="112" t="s">
        <v>18289</v>
      </c>
    </row>
    <row r="806" spans="1:10" ht="409.5" x14ac:dyDescent="0.35">
      <c r="A806" s="232">
        <v>801</v>
      </c>
      <c r="B806" s="174" t="s">
        <v>18290</v>
      </c>
      <c r="C806" s="112" t="s">
        <v>911</v>
      </c>
      <c r="D806" s="136">
        <v>7194</v>
      </c>
      <c r="E806" s="136">
        <v>7194</v>
      </c>
      <c r="F806" s="112" t="s">
        <v>33</v>
      </c>
      <c r="G806" s="171" t="s">
        <v>18291</v>
      </c>
      <c r="H806" s="171" t="s">
        <v>18292</v>
      </c>
      <c r="I806" s="112" t="s">
        <v>914</v>
      </c>
      <c r="J806" s="112" t="s">
        <v>18293</v>
      </c>
    </row>
    <row r="807" spans="1:10" ht="324" x14ac:dyDescent="0.35">
      <c r="A807" s="8">
        <v>802</v>
      </c>
      <c r="B807" s="174" t="s">
        <v>18294</v>
      </c>
      <c r="C807" s="112" t="s">
        <v>911</v>
      </c>
      <c r="D807" s="136">
        <v>463310</v>
      </c>
      <c r="E807" s="136">
        <v>463310</v>
      </c>
      <c r="F807" s="112" t="s">
        <v>33</v>
      </c>
      <c r="G807" s="171" t="s">
        <v>18295</v>
      </c>
      <c r="H807" s="171" t="s">
        <v>18296</v>
      </c>
      <c r="I807" s="112" t="s">
        <v>914</v>
      </c>
      <c r="J807" s="112" t="s">
        <v>18297</v>
      </c>
    </row>
    <row r="808" spans="1:10" ht="141.75" x14ac:dyDescent="0.35">
      <c r="A808" s="232">
        <v>803</v>
      </c>
      <c r="B808" s="174" t="s">
        <v>18298</v>
      </c>
      <c r="C808" s="112" t="s">
        <v>911</v>
      </c>
      <c r="D808" s="136">
        <v>1700</v>
      </c>
      <c r="E808" s="136">
        <v>1700</v>
      </c>
      <c r="F808" s="112" t="s">
        <v>33</v>
      </c>
      <c r="G808" s="171" t="s">
        <v>18299</v>
      </c>
      <c r="H808" s="171" t="s">
        <v>18300</v>
      </c>
      <c r="I808" s="112" t="s">
        <v>914</v>
      </c>
      <c r="J808" s="112" t="s">
        <v>18301</v>
      </c>
    </row>
    <row r="809" spans="1:10" ht="243" x14ac:dyDescent="0.35">
      <c r="A809" s="8">
        <v>804</v>
      </c>
      <c r="B809" s="174" t="s">
        <v>18302</v>
      </c>
      <c r="C809" s="112" t="s">
        <v>911</v>
      </c>
      <c r="D809" s="136">
        <v>78272</v>
      </c>
      <c r="E809" s="136">
        <v>78272</v>
      </c>
      <c r="F809" s="112" t="s">
        <v>33</v>
      </c>
      <c r="G809" s="171" t="s">
        <v>18303</v>
      </c>
      <c r="H809" s="171" t="s">
        <v>18304</v>
      </c>
      <c r="I809" s="112" t="s">
        <v>914</v>
      </c>
      <c r="J809" s="112" t="s">
        <v>18305</v>
      </c>
    </row>
    <row r="810" spans="1:10" ht="243" x14ac:dyDescent="0.35">
      <c r="A810" s="232">
        <v>805</v>
      </c>
      <c r="B810" s="174" t="s">
        <v>18306</v>
      </c>
      <c r="C810" s="112" t="s">
        <v>911</v>
      </c>
      <c r="D810" s="136">
        <v>25610</v>
      </c>
      <c r="E810" s="136">
        <v>25610</v>
      </c>
      <c r="F810" s="112" t="s">
        <v>33</v>
      </c>
      <c r="G810" s="171" t="s">
        <v>18307</v>
      </c>
      <c r="H810" s="171" t="s">
        <v>18308</v>
      </c>
      <c r="I810" s="112" t="s">
        <v>914</v>
      </c>
      <c r="J810" s="112" t="s">
        <v>18309</v>
      </c>
    </row>
    <row r="811" spans="1:10" ht="303.75" x14ac:dyDescent="0.35">
      <c r="A811" s="8">
        <v>806</v>
      </c>
      <c r="B811" s="174" t="s">
        <v>18310</v>
      </c>
      <c r="C811" s="112" t="s">
        <v>911</v>
      </c>
      <c r="D811" s="136">
        <v>33180</v>
      </c>
      <c r="E811" s="136">
        <v>33180</v>
      </c>
      <c r="F811" s="112" t="s">
        <v>33</v>
      </c>
      <c r="G811" s="171" t="s">
        <v>18311</v>
      </c>
      <c r="H811" s="171" t="s">
        <v>18312</v>
      </c>
      <c r="I811" s="112" t="s">
        <v>914</v>
      </c>
      <c r="J811" s="112" t="s">
        <v>18313</v>
      </c>
    </row>
    <row r="812" spans="1:10" ht="121.5" x14ac:dyDescent="0.35">
      <c r="A812" s="232">
        <v>807</v>
      </c>
      <c r="B812" s="174" t="s">
        <v>18314</v>
      </c>
      <c r="C812" s="112" t="s">
        <v>911</v>
      </c>
      <c r="D812" s="136">
        <v>5200</v>
      </c>
      <c r="E812" s="136">
        <v>5200</v>
      </c>
      <c r="F812" s="112" t="s">
        <v>33</v>
      </c>
      <c r="G812" s="171" t="s">
        <v>13756</v>
      </c>
      <c r="H812" s="171" t="s">
        <v>13757</v>
      </c>
      <c r="I812" s="112" t="s">
        <v>914</v>
      </c>
      <c r="J812" s="112" t="s">
        <v>18315</v>
      </c>
    </row>
    <row r="813" spans="1:10" ht="81" x14ac:dyDescent="0.35">
      <c r="A813" s="8">
        <v>808</v>
      </c>
      <c r="B813" s="108" t="s">
        <v>18316</v>
      </c>
      <c r="C813" s="14" t="s">
        <v>928</v>
      </c>
      <c r="D813" s="135">
        <v>31886</v>
      </c>
      <c r="E813" s="135">
        <v>31886</v>
      </c>
      <c r="F813" s="14" t="s">
        <v>929</v>
      </c>
      <c r="G813" s="14" t="s">
        <v>18317</v>
      </c>
      <c r="H813" s="14" t="s">
        <v>18317</v>
      </c>
      <c r="I813" s="14" t="s">
        <v>931</v>
      </c>
      <c r="J813" s="14" t="s">
        <v>18318</v>
      </c>
    </row>
    <row r="814" spans="1:10" ht="60.75" x14ac:dyDescent="0.35">
      <c r="A814" s="232">
        <v>809</v>
      </c>
      <c r="B814" s="108" t="s">
        <v>2162</v>
      </c>
      <c r="C814" s="14" t="s">
        <v>928</v>
      </c>
      <c r="D814" s="135">
        <v>7500</v>
      </c>
      <c r="E814" s="135">
        <v>7500</v>
      </c>
      <c r="F814" s="14" t="s">
        <v>929</v>
      </c>
      <c r="G814" s="14" t="s">
        <v>18319</v>
      </c>
      <c r="H814" s="14" t="s">
        <v>18319</v>
      </c>
      <c r="I814" s="14" t="s">
        <v>931</v>
      </c>
      <c r="J814" s="14" t="s">
        <v>18320</v>
      </c>
    </row>
    <row r="815" spans="1:10" ht="60.75" x14ac:dyDescent="0.35">
      <c r="A815" s="8">
        <v>810</v>
      </c>
      <c r="B815" s="108" t="s">
        <v>2162</v>
      </c>
      <c r="C815" s="14" t="s">
        <v>928</v>
      </c>
      <c r="D815" s="135">
        <v>13535.5</v>
      </c>
      <c r="E815" s="135">
        <v>13535.5</v>
      </c>
      <c r="F815" s="14" t="s">
        <v>929</v>
      </c>
      <c r="G815" s="14" t="s">
        <v>2178</v>
      </c>
      <c r="H815" s="14" t="s">
        <v>2178</v>
      </c>
      <c r="I815" s="14" t="s">
        <v>931</v>
      </c>
      <c r="J815" s="14" t="s">
        <v>18321</v>
      </c>
    </row>
    <row r="816" spans="1:10" ht="81" x14ac:dyDescent="0.35">
      <c r="A816" s="232">
        <v>811</v>
      </c>
      <c r="B816" s="108" t="s">
        <v>2162</v>
      </c>
      <c r="C816" s="14" t="s">
        <v>928</v>
      </c>
      <c r="D816" s="135">
        <v>12840</v>
      </c>
      <c r="E816" s="135">
        <v>12840</v>
      </c>
      <c r="F816" s="14" t="s">
        <v>929</v>
      </c>
      <c r="G816" s="14" t="s">
        <v>18322</v>
      </c>
      <c r="H816" s="14" t="s">
        <v>18322</v>
      </c>
      <c r="I816" s="14" t="s">
        <v>931</v>
      </c>
      <c r="J816" s="14" t="s">
        <v>18323</v>
      </c>
    </row>
    <row r="817" spans="1:10" ht="81" x14ac:dyDescent="0.35">
      <c r="A817" s="8">
        <v>812</v>
      </c>
      <c r="B817" s="108" t="s">
        <v>2162</v>
      </c>
      <c r="C817" s="14" t="s">
        <v>928</v>
      </c>
      <c r="D817" s="135">
        <v>14304.96</v>
      </c>
      <c r="E817" s="135">
        <v>14304.96</v>
      </c>
      <c r="F817" s="14" t="s">
        <v>929</v>
      </c>
      <c r="G817" s="14" t="s">
        <v>18324</v>
      </c>
      <c r="H817" s="14" t="s">
        <v>18324</v>
      </c>
      <c r="I817" s="14" t="s">
        <v>931</v>
      </c>
      <c r="J817" s="14" t="s">
        <v>18325</v>
      </c>
    </row>
    <row r="818" spans="1:10" ht="81" x14ac:dyDescent="0.35">
      <c r="A818" s="232">
        <v>813</v>
      </c>
      <c r="B818" s="108" t="s">
        <v>2162</v>
      </c>
      <c r="C818" s="14" t="s">
        <v>928</v>
      </c>
      <c r="D818" s="135">
        <v>6420</v>
      </c>
      <c r="E818" s="135">
        <v>6420</v>
      </c>
      <c r="F818" s="14" t="s">
        <v>929</v>
      </c>
      <c r="G818" s="14" t="s">
        <v>14513</v>
      </c>
      <c r="H818" s="14" t="s">
        <v>14513</v>
      </c>
      <c r="I818" s="14" t="s">
        <v>931</v>
      </c>
      <c r="J818" s="14" t="s">
        <v>18326</v>
      </c>
    </row>
    <row r="819" spans="1:10" ht="60.75" x14ac:dyDescent="0.35">
      <c r="A819" s="8">
        <v>814</v>
      </c>
      <c r="B819" s="108" t="s">
        <v>2316</v>
      </c>
      <c r="C819" s="14" t="s">
        <v>928</v>
      </c>
      <c r="D819" s="135">
        <v>44755.4</v>
      </c>
      <c r="E819" s="135">
        <v>44755.4</v>
      </c>
      <c r="F819" s="14" t="s">
        <v>929</v>
      </c>
      <c r="G819" s="14" t="s">
        <v>18327</v>
      </c>
      <c r="H819" s="14" t="s">
        <v>18327</v>
      </c>
      <c r="I819" s="14" t="s">
        <v>931</v>
      </c>
      <c r="J819" s="14" t="s">
        <v>18328</v>
      </c>
    </row>
    <row r="820" spans="1:10" ht="81" x14ac:dyDescent="0.35">
      <c r="A820" s="232">
        <v>815</v>
      </c>
      <c r="B820" s="108" t="s">
        <v>2316</v>
      </c>
      <c r="C820" s="14" t="s">
        <v>928</v>
      </c>
      <c r="D820" s="135">
        <v>96000</v>
      </c>
      <c r="E820" s="135">
        <v>96000</v>
      </c>
      <c r="F820" s="14" t="s">
        <v>929</v>
      </c>
      <c r="G820" s="14" t="s">
        <v>18329</v>
      </c>
      <c r="H820" s="14" t="s">
        <v>18329</v>
      </c>
      <c r="I820" s="14" t="s">
        <v>931</v>
      </c>
      <c r="J820" s="14" t="s">
        <v>18330</v>
      </c>
    </row>
    <row r="821" spans="1:10" ht="60.75" x14ac:dyDescent="0.35">
      <c r="A821" s="8">
        <v>816</v>
      </c>
      <c r="B821" s="108" t="s">
        <v>2022</v>
      </c>
      <c r="C821" s="14" t="s">
        <v>928</v>
      </c>
      <c r="D821" s="135">
        <v>5880</v>
      </c>
      <c r="E821" s="135">
        <v>5880</v>
      </c>
      <c r="F821" s="14" t="s">
        <v>929</v>
      </c>
      <c r="G821" s="14" t="s">
        <v>18331</v>
      </c>
      <c r="H821" s="14" t="s">
        <v>18331</v>
      </c>
      <c r="I821" s="14" t="s">
        <v>931</v>
      </c>
      <c r="J821" s="14" t="s">
        <v>18332</v>
      </c>
    </row>
    <row r="822" spans="1:10" ht="60.75" x14ac:dyDescent="0.35">
      <c r="A822" s="232">
        <v>817</v>
      </c>
      <c r="B822" s="108" t="s">
        <v>2162</v>
      </c>
      <c r="C822" s="14" t="s">
        <v>928</v>
      </c>
      <c r="D822" s="135">
        <v>48000</v>
      </c>
      <c r="E822" s="135">
        <v>48000</v>
      </c>
      <c r="F822" s="14" t="s">
        <v>929</v>
      </c>
      <c r="G822" s="14" t="s">
        <v>18333</v>
      </c>
      <c r="H822" s="14" t="s">
        <v>18333</v>
      </c>
      <c r="I822" s="14" t="s">
        <v>931</v>
      </c>
      <c r="J822" s="14" t="s">
        <v>18334</v>
      </c>
    </row>
    <row r="823" spans="1:10" ht="101.25" x14ac:dyDescent="0.35">
      <c r="A823" s="8">
        <v>818</v>
      </c>
      <c r="B823" s="108" t="s">
        <v>2316</v>
      </c>
      <c r="C823" s="14" t="s">
        <v>928</v>
      </c>
      <c r="D823" s="135">
        <v>195600</v>
      </c>
      <c r="E823" s="135">
        <v>195600</v>
      </c>
      <c r="F823" s="14" t="s">
        <v>9964</v>
      </c>
      <c r="G823" s="14" t="s">
        <v>18335</v>
      </c>
      <c r="H823" s="14" t="s">
        <v>18335</v>
      </c>
      <c r="I823" s="14" t="s">
        <v>931</v>
      </c>
      <c r="J823" s="14" t="s">
        <v>18336</v>
      </c>
    </row>
    <row r="824" spans="1:10" ht="60.75" x14ac:dyDescent="0.35">
      <c r="A824" s="232">
        <v>819</v>
      </c>
      <c r="B824" s="108" t="s">
        <v>2316</v>
      </c>
      <c r="C824" s="14" t="s">
        <v>928</v>
      </c>
      <c r="D824" s="135">
        <v>62500</v>
      </c>
      <c r="E824" s="135">
        <v>62500</v>
      </c>
      <c r="F824" s="14" t="s">
        <v>929</v>
      </c>
      <c r="G824" s="14" t="s">
        <v>18337</v>
      </c>
      <c r="H824" s="14" t="s">
        <v>18337</v>
      </c>
      <c r="I824" s="14" t="s">
        <v>931</v>
      </c>
      <c r="J824" s="14" t="s">
        <v>18338</v>
      </c>
    </row>
    <row r="825" spans="1:10" ht="81" x14ac:dyDescent="0.35">
      <c r="A825" s="8">
        <v>820</v>
      </c>
      <c r="B825" s="108" t="s">
        <v>2027</v>
      </c>
      <c r="C825" s="14" t="s">
        <v>928</v>
      </c>
      <c r="D825" s="135">
        <v>111142</v>
      </c>
      <c r="E825" s="135">
        <v>111142</v>
      </c>
      <c r="F825" s="14" t="s">
        <v>929</v>
      </c>
      <c r="G825" s="14" t="s">
        <v>18339</v>
      </c>
      <c r="H825" s="14" t="s">
        <v>18339</v>
      </c>
      <c r="I825" s="14" t="s">
        <v>931</v>
      </c>
      <c r="J825" s="14" t="s">
        <v>18340</v>
      </c>
    </row>
    <row r="826" spans="1:10" ht="60.75" x14ac:dyDescent="0.35">
      <c r="A826" s="232">
        <v>821</v>
      </c>
      <c r="B826" s="108" t="s">
        <v>2162</v>
      </c>
      <c r="C826" s="14" t="s">
        <v>928</v>
      </c>
      <c r="D826" s="135">
        <v>406600</v>
      </c>
      <c r="E826" s="135">
        <v>406600</v>
      </c>
      <c r="F826" s="14" t="s">
        <v>3616</v>
      </c>
      <c r="G826" s="14" t="s">
        <v>18341</v>
      </c>
      <c r="H826" s="14" t="s">
        <v>18341</v>
      </c>
      <c r="I826" s="14" t="s">
        <v>931</v>
      </c>
      <c r="J826" s="14" t="s">
        <v>18342</v>
      </c>
    </row>
    <row r="827" spans="1:10" ht="81" x14ac:dyDescent="0.35">
      <c r="A827" s="8">
        <v>822</v>
      </c>
      <c r="B827" s="108" t="s">
        <v>2162</v>
      </c>
      <c r="C827" s="14" t="s">
        <v>928</v>
      </c>
      <c r="D827" s="135">
        <v>80524.11</v>
      </c>
      <c r="E827" s="135">
        <v>80524.11</v>
      </c>
      <c r="F827" s="14" t="s">
        <v>3616</v>
      </c>
      <c r="G827" s="14" t="s">
        <v>18343</v>
      </c>
      <c r="H827" s="14" t="s">
        <v>18343</v>
      </c>
      <c r="I827" s="14" t="s">
        <v>931</v>
      </c>
      <c r="J827" s="14" t="s">
        <v>18344</v>
      </c>
    </row>
    <row r="828" spans="1:10" ht="81" x14ac:dyDescent="0.35">
      <c r="A828" s="232">
        <v>823</v>
      </c>
      <c r="B828" s="108" t="s">
        <v>2162</v>
      </c>
      <c r="C828" s="14" t="s">
        <v>928</v>
      </c>
      <c r="D828" s="135">
        <v>1540800</v>
      </c>
      <c r="E828" s="135">
        <v>1540800</v>
      </c>
      <c r="F828" s="14" t="s">
        <v>3616</v>
      </c>
      <c r="G828" s="14" t="s">
        <v>4717</v>
      </c>
      <c r="H828" s="14" t="s">
        <v>4717</v>
      </c>
      <c r="I828" s="14" t="s">
        <v>931</v>
      </c>
      <c r="J828" s="14" t="s">
        <v>18345</v>
      </c>
    </row>
    <row r="829" spans="1:10" ht="81" x14ac:dyDescent="0.35">
      <c r="A829" s="8">
        <v>824</v>
      </c>
      <c r="B829" s="108" t="s">
        <v>2162</v>
      </c>
      <c r="C829" s="14" t="s">
        <v>928</v>
      </c>
      <c r="D829" s="135">
        <v>545700</v>
      </c>
      <c r="E829" s="135">
        <v>545700</v>
      </c>
      <c r="F829" s="14" t="s">
        <v>3616</v>
      </c>
      <c r="G829" s="14" t="s">
        <v>18346</v>
      </c>
      <c r="H829" s="14" t="s">
        <v>18346</v>
      </c>
      <c r="I829" s="14" t="s">
        <v>931</v>
      </c>
      <c r="J829" s="14" t="s">
        <v>18347</v>
      </c>
    </row>
    <row r="830" spans="1:10" ht="121.5" x14ac:dyDescent="0.35">
      <c r="A830" s="232">
        <v>825</v>
      </c>
      <c r="B830" s="108" t="s">
        <v>18348</v>
      </c>
      <c r="C830" s="14" t="s">
        <v>968</v>
      </c>
      <c r="D830" s="184">
        <v>328500</v>
      </c>
      <c r="E830" s="184">
        <v>328500</v>
      </c>
      <c r="F830" s="14" t="s">
        <v>969</v>
      </c>
      <c r="G830" s="14" t="s">
        <v>18349</v>
      </c>
      <c r="H830" s="14" t="s">
        <v>18350</v>
      </c>
      <c r="I830" s="14" t="s">
        <v>972</v>
      </c>
      <c r="J830" s="14" t="s">
        <v>43390</v>
      </c>
    </row>
    <row r="831" spans="1:10" ht="60.75" x14ac:dyDescent="0.35">
      <c r="A831" s="8">
        <v>826</v>
      </c>
      <c r="B831" s="108" t="s">
        <v>43361</v>
      </c>
      <c r="C831" s="7" t="s">
        <v>42281</v>
      </c>
      <c r="D831" s="139">
        <v>77040</v>
      </c>
      <c r="E831" s="139">
        <v>77040</v>
      </c>
      <c r="F831" s="14" t="s">
        <v>37942</v>
      </c>
      <c r="G831" s="8" t="s">
        <v>43362</v>
      </c>
      <c r="H831" s="8" t="s">
        <v>43362</v>
      </c>
      <c r="I831" s="121" t="s">
        <v>972</v>
      </c>
      <c r="J831" s="8" t="s">
        <v>43363</v>
      </c>
    </row>
    <row r="832" spans="1:10" ht="60.75" x14ac:dyDescent="0.35">
      <c r="A832" s="232">
        <v>827</v>
      </c>
      <c r="B832" s="108" t="s">
        <v>43364</v>
      </c>
      <c r="C832" s="7" t="s">
        <v>42281</v>
      </c>
      <c r="D832" s="139">
        <v>55426</v>
      </c>
      <c r="E832" s="139">
        <v>55450</v>
      </c>
      <c r="F832" s="14" t="s">
        <v>37942</v>
      </c>
      <c r="G832" s="8" t="s">
        <v>43365</v>
      </c>
      <c r="H832" s="8" t="s">
        <v>43365</v>
      </c>
      <c r="I832" s="121" t="s">
        <v>972</v>
      </c>
      <c r="J832" s="8" t="s">
        <v>43366</v>
      </c>
    </row>
    <row r="833" spans="1:10" ht="182.25" x14ac:dyDescent="0.35">
      <c r="A833" s="8">
        <v>828</v>
      </c>
      <c r="B833" s="108" t="s">
        <v>43308</v>
      </c>
      <c r="C833" s="7" t="s">
        <v>42281</v>
      </c>
      <c r="D833" s="139">
        <v>19000</v>
      </c>
      <c r="E833" s="139">
        <v>19000</v>
      </c>
      <c r="F833" s="14" t="s">
        <v>37942</v>
      </c>
      <c r="G833" s="8" t="s">
        <v>43367</v>
      </c>
      <c r="H833" s="8" t="s">
        <v>43367</v>
      </c>
      <c r="I833" s="121" t="s">
        <v>972</v>
      </c>
      <c r="J833" s="8" t="s">
        <v>43368</v>
      </c>
    </row>
    <row r="834" spans="1:10" ht="81" x14ac:dyDescent="0.35">
      <c r="A834" s="232">
        <v>829</v>
      </c>
      <c r="B834" s="108" t="s">
        <v>43369</v>
      </c>
      <c r="C834" s="7" t="s">
        <v>42281</v>
      </c>
      <c r="D834" s="139">
        <v>5600</v>
      </c>
      <c r="E834" s="139">
        <v>51600</v>
      </c>
      <c r="F834" s="14" t="s">
        <v>37942</v>
      </c>
      <c r="G834" s="8" t="s">
        <v>43370</v>
      </c>
      <c r="H834" s="8" t="s">
        <v>43370</v>
      </c>
      <c r="I834" s="121" t="s">
        <v>972</v>
      </c>
      <c r="J834" s="8" t="s">
        <v>43371</v>
      </c>
    </row>
    <row r="835" spans="1:10" ht="60.75" x14ac:dyDescent="0.35">
      <c r="A835" s="8">
        <v>830</v>
      </c>
      <c r="B835" s="108" t="s">
        <v>43372</v>
      </c>
      <c r="C835" s="7" t="s">
        <v>42281</v>
      </c>
      <c r="D835" s="139">
        <v>7757.5</v>
      </c>
      <c r="E835" s="139">
        <v>12735.7</v>
      </c>
      <c r="F835" s="14" t="s">
        <v>37942</v>
      </c>
      <c r="G835" s="8" t="s">
        <v>43373</v>
      </c>
      <c r="H835" s="8" t="s">
        <v>43373</v>
      </c>
      <c r="I835" s="121" t="s">
        <v>972</v>
      </c>
      <c r="J835" s="8" t="s">
        <v>43374</v>
      </c>
    </row>
    <row r="836" spans="1:10" ht="101.25" x14ac:dyDescent="0.35">
      <c r="A836" s="232">
        <v>831</v>
      </c>
      <c r="B836" s="108" t="s">
        <v>43375</v>
      </c>
      <c r="C836" s="7" t="s">
        <v>42281</v>
      </c>
      <c r="D836" s="139">
        <v>8000</v>
      </c>
      <c r="E836" s="139">
        <v>8000</v>
      </c>
      <c r="F836" s="14" t="s">
        <v>37942</v>
      </c>
      <c r="G836" s="8" t="s">
        <v>43376</v>
      </c>
      <c r="H836" s="8" t="s">
        <v>43376</v>
      </c>
      <c r="I836" s="121" t="s">
        <v>972</v>
      </c>
      <c r="J836" s="8" t="s">
        <v>43377</v>
      </c>
    </row>
    <row r="837" spans="1:10" ht="101.25" x14ac:dyDescent="0.35">
      <c r="A837" s="8">
        <v>832</v>
      </c>
      <c r="B837" s="108" t="s">
        <v>43378</v>
      </c>
      <c r="C837" s="7" t="s">
        <v>42281</v>
      </c>
      <c r="D837" s="139">
        <v>5007.6000000000004</v>
      </c>
      <c r="E837" s="139">
        <v>5010</v>
      </c>
      <c r="F837" s="14" t="s">
        <v>37942</v>
      </c>
      <c r="G837" s="8" t="s">
        <v>43379</v>
      </c>
      <c r="H837" s="8" t="s">
        <v>43379</v>
      </c>
      <c r="I837" s="121" t="s">
        <v>972</v>
      </c>
      <c r="J837" s="8" t="s">
        <v>43380</v>
      </c>
    </row>
    <row r="838" spans="1:10" ht="81" x14ac:dyDescent="0.35">
      <c r="A838" s="232">
        <v>833</v>
      </c>
      <c r="B838" s="108" t="s">
        <v>43381</v>
      </c>
      <c r="C838" s="7" t="s">
        <v>42281</v>
      </c>
      <c r="D838" s="139">
        <v>78912.5</v>
      </c>
      <c r="E838" s="139">
        <v>120000</v>
      </c>
      <c r="F838" s="14" t="s">
        <v>37942</v>
      </c>
      <c r="G838" s="8" t="s">
        <v>43382</v>
      </c>
      <c r="H838" s="8" t="s">
        <v>43382</v>
      </c>
      <c r="I838" s="121" t="s">
        <v>972</v>
      </c>
      <c r="J838" s="8" t="s">
        <v>43383</v>
      </c>
    </row>
    <row r="839" spans="1:10" ht="81" x14ac:dyDescent="0.35">
      <c r="A839" s="8">
        <v>834</v>
      </c>
      <c r="B839" s="108" t="s">
        <v>43384</v>
      </c>
      <c r="C839" s="7" t="s">
        <v>42281</v>
      </c>
      <c r="D839" s="139">
        <v>14800</v>
      </c>
      <c r="E839" s="139">
        <v>126000</v>
      </c>
      <c r="F839" s="14" t="s">
        <v>37942</v>
      </c>
      <c r="G839" s="8" t="s">
        <v>43385</v>
      </c>
      <c r="H839" s="8" t="s">
        <v>43385</v>
      </c>
      <c r="I839" s="121" t="s">
        <v>972</v>
      </c>
      <c r="J839" s="8" t="s">
        <v>43386</v>
      </c>
    </row>
    <row r="840" spans="1:10" ht="60.75" x14ac:dyDescent="0.35">
      <c r="A840" s="232">
        <v>835</v>
      </c>
      <c r="B840" s="108" t="s">
        <v>43387</v>
      </c>
      <c r="C840" s="7" t="s">
        <v>42281</v>
      </c>
      <c r="D840" s="139">
        <v>71155</v>
      </c>
      <c r="E840" s="139">
        <v>71200</v>
      </c>
      <c r="F840" s="14" t="s">
        <v>37942</v>
      </c>
      <c r="G840" s="8" t="s">
        <v>43388</v>
      </c>
      <c r="H840" s="8" t="s">
        <v>43388</v>
      </c>
      <c r="I840" s="121" t="s">
        <v>972</v>
      </c>
      <c r="J840" s="8" t="s">
        <v>43389</v>
      </c>
    </row>
    <row r="841" spans="1:10" ht="60.75" x14ac:dyDescent="0.35">
      <c r="A841" s="8">
        <v>836</v>
      </c>
      <c r="B841" s="124" t="s">
        <v>18351</v>
      </c>
      <c r="C841" s="114" t="s">
        <v>949</v>
      </c>
      <c r="D841" s="132">
        <v>128000</v>
      </c>
      <c r="E841" s="132">
        <v>128000</v>
      </c>
      <c r="F841" s="114" t="s">
        <v>938</v>
      </c>
      <c r="G841" s="114" t="s">
        <v>18352</v>
      </c>
      <c r="H841" s="114" t="s">
        <v>18352</v>
      </c>
      <c r="I841" s="115" t="s">
        <v>951</v>
      </c>
      <c r="J841" s="116" t="s">
        <v>18353</v>
      </c>
    </row>
    <row r="842" spans="1:10" ht="60.75" x14ac:dyDescent="0.35">
      <c r="A842" s="232">
        <v>837</v>
      </c>
      <c r="B842" s="124" t="s">
        <v>18354</v>
      </c>
      <c r="C842" s="114" t="s">
        <v>949</v>
      </c>
      <c r="D842" s="132">
        <v>8980</v>
      </c>
      <c r="E842" s="132">
        <v>8980</v>
      </c>
      <c r="F842" s="114" t="s">
        <v>938</v>
      </c>
      <c r="G842" s="114" t="s">
        <v>18355</v>
      </c>
      <c r="H842" s="114" t="s">
        <v>18355</v>
      </c>
      <c r="I842" s="115" t="s">
        <v>951</v>
      </c>
      <c r="J842" s="116" t="s">
        <v>18356</v>
      </c>
    </row>
    <row r="843" spans="1:10" ht="141.75" x14ac:dyDescent="0.35">
      <c r="A843" s="8">
        <v>838</v>
      </c>
      <c r="B843" s="124" t="s">
        <v>18357</v>
      </c>
      <c r="C843" s="114" t="s">
        <v>949</v>
      </c>
      <c r="D843" s="132">
        <v>27000</v>
      </c>
      <c r="E843" s="132">
        <v>27000</v>
      </c>
      <c r="F843" s="114" t="s">
        <v>938</v>
      </c>
      <c r="G843" s="114" t="s">
        <v>18358</v>
      </c>
      <c r="H843" s="114" t="s">
        <v>18358</v>
      </c>
      <c r="I843" s="115" t="s">
        <v>951</v>
      </c>
      <c r="J843" s="116" t="s">
        <v>18359</v>
      </c>
    </row>
    <row r="844" spans="1:10" ht="101.25" x14ac:dyDescent="0.35">
      <c r="A844" s="232">
        <v>839</v>
      </c>
      <c r="B844" s="124" t="s">
        <v>18360</v>
      </c>
      <c r="C844" s="114" t="s">
        <v>949</v>
      </c>
      <c r="D844" s="132">
        <v>9000</v>
      </c>
      <c r="E844" s="132">
        <v>9000</v>
      </c>
      <c r="F844" s="114" t="s">
        <v>938</v>
      </c>
      <c r="G844" s="114" t="s">
        <v>18361</v>
      </c>
      <c r="H844" s="114" t="s">
        <v>18361</v>
      </c>
      <c r="I844" s="115" t="s">
        <v>951</v>
      </c>
      <c r="J844" s="116" t="s">
        <v>18362</v>
      </c>
    </row>
    <row r="845" spans="1:10" ht="101.25" x14ac:dyDescent="0.35">
      <c r="A845" s="8">
        <v>840</v>
      </c>
      <c r="B845" s="124" t="s">
        <v>15854</v>
      </c>
      <c r="C845" s="114" t="s">
        <v>949</v>
      </c>
      <c r="D845" s="132">
        <v>13500</v>
      </c>
      <c r="E845" s="132">
        <v>13500</v>
      </c>
      <c r="F845" s="114" t="s">
        <v>938</v>
      </c>
      <c r="G845" s="114" t="s">
        <v>10410</v>
      </c>
      <c r="H845" s="114" t="s">
        <v>10410</v>
      </c>
      <c r="I845" s="115" t="s">
        <v>951</v>
      </c>
      <c r="J845" s="116" t="s">
        <v>18363</v>
      </c>
    </row>
    <row r="846" spans="1:10" ht="101.25" x14ac:dyDescent="0.35">
      <c r="A846" s="232">
        <v>841</v>
      </c>
      <c r="B846" s="124" t="s">
        <v>18364</v>
      </c>
      <c r="C846" s="114" t="s">
        <v>949</v>
      </c>
      <c r="D846" s="132">
        <v>27000</v>
      </c>
      <c r="E846" s="132">
        <v>27000</v>
      </c>
      <c r="F846" s="114" t="s">
        <v>938</v>
      </c>
      <c r="G846" s="114" t="s">
        <v>18365</v>
      </c>
      <c r="H846" s="114" t="s">
        <v>18365</v>
      </c>
      <c r="I846" s="115" t="s">
        <v>951</v>
      </c>
      <c r="J846" s="116" t="s">
        <v>18366</v>
      </c>
    </row>
    <row r="847" spans="1:10" ht="40.5" x14ac:dyDescent="0.35">
      <c r="A847" s="8">
        <v>842</v>
      </c>
      <c r="B847" s="124" t="s">
        <v>18367</v>
      </c>
      <c r="C847" s="114" t="s">
        <v>949</v>
      </c>
      <c r="D847" s="132">
        <v>1748000</v>
      </c>
      <c r="E847" s="134">
        <v>1752000</v>
      </c>
      <c r="F847" s="114" t="s">
        <v>1073</v>
      </c>
      <c r="G847" s="114" t="s">
        <v>18368</v>
      </c>
      <c r="H847" s="114" t="s">
        <v>18368</v>
      </c>
      <c r="I847" s="115" t="s">
        <v>951</v>
      </c>
      <c r="J847" s="116" t="s">
        <v>18369</v>
      </c>
    </row>
    <row r="848" spans="1:10" ht="60.75" x14ac:dyDescent="0.35">
      <c r="A848" s="232">
        <v>843</v>
      </c>
      <c r="B848" s="108" t="s">
        <v>18370</v>
      </c>
      <c r="C848" s="14" t="s">
        <v>937</v>
      </c>
      <c r="D848" s="139">
        <v>18000</v>
      </c>
      <c r="E848" s="139">
        <f>D848</f>
        <v>18000</v>
      </c>
      <c r="F848" s="14" t="s">
        <v>33</v>
      </c>
      <c r="G848" s="14" t="s">
        <v>17657</v>
      </c>
      <c r="H848" s="14" t="s">
        <v>17657</v>
      </c>
      <c r="I848" s="9" t="s">
        <v>13197</v>
      </c>
      <c r="J848" s="9" t="s">
        <v>26478</v>
      </c>
    </row>
    <row r="849" spans="1:10" ht="60.75" x14ac:dyDescent="0.35">
      <c r="A849" s="8">
        <v>844</v>
      </c>
      <c r="B849" s="108" t="s">
        <v>3195</v>
      </c>
      <c r="C849" s="14" t="s">
        <v>937</v>
      </c>
      <c r="D849" s="139">
        <v>34000</v>
      </c>
      <c r="E849" s="139">
        <f>D849</f>
        <v>34000</v>
      </c>
      <c r="F849" s="14" t="s">
        <v>33</v>
      </c>
      <c r="G849" s="14" t="s">
        <v>18371</v>
      </c>
      <c r="H849" s="14" t="s">
        <v>18371</v>
      </c>
      <c r="I849" s="9" t="s">
        <v>13197</v>
      </c>
      <c r="J849" s="9" t="s">
        <v>26479</v>
      </c>
    </row>
    <row r="850" spans="1:10" ht="60.75" x14ac:dyDescent="0.35">
      <c r="A850" s="232">
        <v>845</v>
      </c>
      <c r="B850" s="108" t="s">
        <v>3195</v>
      </c>
      <c r="C850" s="14" t="s">
        <v>937</v>
      </c>
      <c r="D850" s="139">
        <v>17000</v>
      </c>
      <c r="E850" s="139">
        <f>D850</f>
        <v>17000</v>
      </c>
      <c r="F850" s="14" t="s">
        <v>33</v>
      </c>
      <c r="G850" s="14" t="s">
        <v>18372</v>
      </c>
      <c r="H850" s="14" t="s">
        <v>18372</v>
      </c>
      <c r="I850" s="9" t="s">
        <v>13197</v>
      </c>
      <c r="J850" s="9" t="s">
        <v>26480</v>
      </c>
    </row>
    <row r="851" spans="1:10" ht="40.5" x14ac:dyDescent="0.35">
      <c r="A851" s="8">
        <v>846</v>
      </c>
      <c r="B851" s="108" t="s">
        <v>18373</v>
      </c>
      <c r="C851" s="14" t="s">
        <v>2250</v>
      </c>
      <c r="D851" s="135">
        <v>139500</v>
      </c>
      <c r="E851" s="135">
        <v>139500</v>
      </c>
      <c r="F851" s="14" t="s">
        <v>938</v>
      </c>
      <c r="G851" s="14" t="s">
        <v>18374</v>
      </c>
      <c r="H851" s="14" t="s">
        <v>18374</v>
      </c>
      <c r="I851" s="14" t="s">
        <v>7160</v>
      </c>
      <c r="J851" s="14" t="s">
        <v>18375</v>
      </c>
    </row>
    <row r="852" spans="1:10" ht="60.75" x14ac:dyDescent="0.35">
      <c r="A852" s="232">
        <v>847</v>
      </c>
      <c r="B852" s="108" t="s">
        <v>18376</v>
      </c>
      <c r="C852" s="14" t="s">
        <v>959</v>
      </c>
      <c r="D852" s="139">
        <v>35620</v>
      </c>
      <c r="E852" s="139">
        <f>D852</f>
        <v>35620</v>
      </c>
      <c r="F852" s="14" t="s">
        <v>938</v>
      </c>
      <c r="G852" s="14" t="s">
        <v>18377</v>
      </c>
      <c r="H852" s="14" t="s">
        <v>18377</v>
      </c>
      <c r="I852" s="14" t="s">
        <v>962</v>
      </c>
      <c r="J852" s="14" t="s">
        <v>18378</v>
      </c>
    </row>
    <row r="853" spans="1:10" ht="81" x14ac:dyDescent="0.35">
      <c r="A853" s="8">
        <v>848</v>
      </c>
      <c r="B853" s="108" t="s">
        <v>17366</v>
      </c>
      <c r="C853" s="14" t="s">
        <v>959</v>
      </c>
      <c r="D853" s="139">
        <v>10043</v>
      </c>
      <c r="E853" s="139">
        <f>D853</f>
        <v>10043</v>
      </c>
      <c r="F853" s="14" t="s">
        <v>938</v>
      </c>
      <c r="G853" s="14" t="s">
        <v>18379</v>
      </c>
      <c r="H853" s="14" t="s">
        <v>18379</v>
      </c>
      <c r="I853" s="14" t="s">
        <v>962</v>
      </c>
      <c r="J853" s="14" t="s">
        <v>18380</v>
      </c>
    </row>
    <row r="854" spans="1:10" ht="81" x14ac:dyDescent="0.35">
      <c r="A854" s="232">
        <v>849</v>
      </c>
      <c r="B854" s="108" t="s">
        <v>3473</v>
      </c>
      <c r="C854" s="14" t="s">
        <v>1056</v>
      </c>
      <c r="D854" s="197">
        <v>109520</v>
      </c>
      <c r="E854" s="197">
        <v>109520</v>
      </c>
      <c r="F854" s="14" t="s">
        <v>37942</v>
      </c>
      <c r="G854" s="14" t="s">
        <v>18381</v>
      </c>
      <c r="H854" s="14" t="s">
        <v>18381</v>
      </c>
      <c r="I854" s="14" t="s">
        <v>1058</v>
      </c>
      <c r="J854" s="14" t="s">
        <v>18382</v>
      </c>
    </row>
    <row r="855" spans="1:10" ht="81" x14ac:dyDescent="0.35">
      <c r="A855" s="8">
        <v>850</v>
      </c>
      <c r="B855" s="108" t="s">
        <v>1398</v>
      </c>
      <c r="C855" s="14" t="s">
        <v>1278</v>
      </c>
      <c r="D855" s="135">
        <v>5000</v>
      </c>
      <c r="E855" s="135">
        <v>5000</v>
      </c>
      <c r="F855" s="14" t="s">
        <v>37942</v>
      </c>
      <c r="G855" s="14" t="s">
        <v>13012</v>
      </c>
      <c r="H855" s="14" t="s">
        <v>13012</v>
      </c>
      <c r="I855" s="14" t="s">
        <v>1058</v>
      </c>
      <c r="J855" s="14" t="s">
        <v>18383</v>
      </c>
    </row>
    <row r="856" spans="1:10" ht="81" x14ac:dyDescent="0.35">
      <c r="A856" s="232">
        <v>851</v>
      </c>
      <c r="B856" s="108" t="s">
        <v>2162</v>
      </c>
      <c r="C856" s="14" t="s">
        <v>928</v>
      </c>
      <c r="D856" s="135">
        <v>6600</v>
      </c>
      <c r="E856" s="135">
        <v>6600</v>
      </c>
      <c r="F856" s="14" t="s">
        <v>929</v>
      </c>
      <c r="G856" s="14" t="s">
        <v>18384</v>
      </c>
      <c r="H856" s="14" t="s">
        <v>18384</v>
      </c>
      <c r="I856" s="14" t="s">
        <v>931</v>
      </c>
      <c r="J856" s="14" t="s">
        <v>18385</v>
      </c>
    </row>
    <row r="857" spans="1:10" ht="101.25" x14ac:dyDescent="0.35">
      <c r="A857" s="8">
        <v>852</v>
      </c>
      <c r="B857" s="108" t="s">
        <v>18386</v>
      </c>
      <c r="C857" s="14" t="s">
        <v>968</v>
      </c>
      <c r="D857" s="184">
        <v>22844.5</v>
      </c>
      <c r="E857" s="184">
        <v>22844.5</v>
      </c>
      <c r="F857" s="14" t="s">
        <v>969</v>
      </c>
      <c r="G857" s="14" t="s">
        <v>18387</v>
      </c>
      <c r="H857" s="14" t="s">
        <v>18388</v>
      </c>
      <c r="I857" s="14" t="s">
        <v>972</v>
      </c>
      <c r="J857" s="14" t="s">
        <v>18389</v>
      </c>
    </row>
    <row r="858" spans="1:10" ht="141.75" x14ac:dyDescent="0.35">
      <c r="A858" s="232">
        <v>853</v>
      </c>
      <c r="B858" s="108" t="s">
        <v>18390</v>
      </c>
      <c r="C858" s="14" t="s">
        <v>968</v>
      </c>
      <c r="D858" s="184">
        <v>495000</v>
      </c>
      <c r="E858" s="184">
        <v>495000</v>
      </c>
      <c r="F858" s="14" t="s">
        <v>969</v>
      </c>
      <c r="G858" s="14" t="s">
        <v>18391</v>
      </c>
      <c r="H858" s="14" t="s">
        <v>18392</v>
      </c>
      <c r="I858" s="14" t="s">
        <v>972</v>
      </c>
      <c r="J858" s="14" t="s">
        <v>18393</v>
      </c>
    </row>
    <row r="859" spans="1:10" ht="81" x14ac:dyDescent="0.35">
      <c r="A859" s="8">
        <v>854</v>
      </c>
      <c r="B859" s="108" t="s">
        <v>18394</v>
      </c>
      <c r="C859" s="14" t="s">
        <v>968</v>
      </c>
      <c r="D859" s="184">
        <v>23400</v>
      </c>
      <c r="E859" s="184">
        <v>23400</v>
      </c>
      <c r="F859" s="14" t="s">
        <v>969</v>
      </c>
      <c r="G859" s="14" t="s">
        <v>18395</v>
      </c>
      <c r="H859" s="14" t="s">
        <v>18396</v>
      </c>
      <c r="I859" s="14" t="s">
        <v>972</v>
      </c>
      <c r="J859" s="14" t="s">
        <v>18397</v>
      </c>
    </row>
    <row r="860" spans="1:10" ht="101.25" x14ac:dyDescent="0.35">
      <c r="A860" s="232">
        <v>855</v>
      </c>
      <c r="B860" s="108" t="s">
        <v>18398</v>
      </c>
      <c r="C860" s="14" t="s">
        <v>968</v>
      </c>
      <c r="D860" s="184">
        <v>31500</v>
      </c>
      <c r="E860" s="184">
        <v>31500</v>
      </c>
      <c r="F860" s="14" t="s">
        <v>969</v>
      </c>
      <c r="G860" s="14" t="s">
        <v>18399</v>
      </c>
      <c r="H860" s="14" t="s">
        <v>18400</v>
      </c>
      <c r="I860" s="14" t="s">
        <v>972</v>
      </c>
      <c r="J860" s="14" t="s">
        <v>18401</v>
      </c>
    </row>
    <row r="861" spans="1:10" ht="121.5" x14ac:dyDescent="0.35">
      <c r="A861" s="8">
        <v>856</v>
      </c>
      <c r="B861" s="108" t="s">
        <v>18402</v>
      </c>
      <c r="C861" s="14" t="s">
        <v>968</v>
      </c>
      <c r="D861" s="184">
        <v>41100</v>
      </c>
      <c r="E861" s="184">
        <v>41100</v>
      </c>
      <c r="F861" s="14" t="s">
        <v>969</v>
      </c>
      <c r="G861" s="14" t="s">
        <v>18403</v>
      </c>
      <c r="H861" s="14" t="s">
        <v>18404</v>
      </c>
      <c r="I861" s="14" t="s">
        <v>972</v>
      </c>
      <c r="J861" s="14" t="s">
        <v>18405</v>
      </c>
    </row>
    <row r="862" spans="1:10" ht="101.25" x14ac:dyDescent="0.35">
      <c r="A862" s="232">
        <v>857</v>
      </c>
      <c r="B862" s="108" t="s">
        <v>18406</v>
      </c>
      <c r="C862" s="14" t="s">
        <v>968</v>
      </c>
      <c r="D862" s="184">
        <v>36000</v>
      </c>
      <c r="E862" s="184">
        <v>36000</v>
      </c>
      <c r="F862" s="14" t="s">
        <v>969</v>
      </c>
      <c r="G862" s="14" t="s">
        <v>18407</v>
      </c>
      <c r="H862" s="14" t="s">
        <v>18408</v>
      </c>
      <c r="I862" s="14" t="s">
        <v>972</v>
      </c>
      <c r="J862" s="14" t="s">
        <v>18409</v>
      </c>
    </row>
    <row r="863" spans="1:10" ht="101.25" x14ac:dyDescent="0.35">
      <c r="A863" s="8">
        <v>858</v>
      </c>
      <c r="B863" s="108" t="s">
        <v>18410</v>
      </c>
      <c r="C863" s="14" t="s">
        <v>968</v>
      </c>
      <c r="D863" s="184">
        <v>200000</v>
      </c>
      <c r="E863" s="184">
        <v>200000</v>
      </c>
      <c r="F863" s="14" t="s">
        <v>969</v>
      </c>
      <c r="G863" s="14" t="s">
        <v>18411</v>
      </c>
      <c r="H863" s="14" t="s">
        <v>18412</v>
      </c>
      <c r="I863" s="14" t="s">
        <v>972</v>
      </c>
      <c r="J863" s="14" t="s">
        <v>18413</v>
      </c>
    </row>
    <row r="864" spans="1:10" ht="81" x14ac:dyDescent="0.35">
      <c r="A864" s="232">
        <v>859</v>
      </c>
      <c r="B864" s="108" t="s">
        <v>18414</v>
      </c>
      <c r="C864" s="14" t="s">
        <v>968</v>
      </c>
      <c r="D864" s="184">
        <v>69000</v>
      </c>
      <c r="E864" s="184">
        <v>69000</v>
      </c>
      <c r="F864" s="14" t="s">
        <v>969</v>
      </c>
      <c r="G864" s="14" t="s">
        <v>18415</v>
      </c>
      <c r="H864" s="14" t="s">
        <v>18416</v>
      </c>
      <c r="I864" s="14" t="s">
        <v>972</v>
      </c>
      <c r="J864" s="14" t="s">
        <v>18417</v>
      </c>
    </row>
    <row r="865" spans="1:10" ht="101.25" x14ac:dyDescent="0.35">
      <c r="A865" s="8">
        <v>860</v>
      </c>
      <c r="B865" s="108" t="s">
        <v>18418</v>
      </c>
      <c r="C865" s="14" t="s">
        <v>968</v>
      </c>
      <c r="D865" s="184">
        <v>10165</v>
      </c>
      <c r="E865" s="184">
        <v>10165</v>
      </c>
      <c r="F865" s="14" t="s">
        <v>969</v>
      </c>
      <c r="G865" s="14" t="s">
        <v>18419</v>
      </c>
      <c r="H865" s="14" t="s">
        <v>18420</v>
      </c>
      <c r="I865" s="14" t="s">
        <v>972</v>
      </c>
      <c r="J865" s="14" t="s">
        <v>18421</v>
      </c>
    </row>
    <row r="866" spans="1:10" ht="101.25" x14ac:dyDescent="0.35">
      <c r="A866" s="232">
        <v>861</v>
      </c>
      <c r="B866" s="108" t="s">
        <v>18422</v>
      </c>
      <c r="C866" s="14" t="s">
        <v>968</v>
      </c>
      <c r="D866" s="184">
        <v>15160</v>
      </c>
      <c r="E866" s="184">
        <v>15160</v>
      </c>
      <c r="F866" s="14" t="s">
        <v>969</v>
      </c>
      <c r="G866" s="14" t="s">
        <v>18423</v>
      </c>
      <c r="H866" s="14" t="s">
        <v>18424</v>
      </c>
      <c r="I866" s="14" t="s">
        <v>972</v>
      </c>
      <c r="J866" s="14" t="s">
        <v>18425</v>
      </c>
    </row>
    <row r="867" spans="1:10" ht="101.25" x14ac:dyDescent="0.35">
      <c r="A867" s="8">
        <v>862</v>
      </c>
      <c r="B867" s="108" t="s">
        <v>18426</v>
      </c>
      <c r="C867" s="14" t="s">
        <v>968</v>
      </c>
      <c r="D867" s="184">
        <v>331700</v>
      </c>
      <c r="E867" s="184">
        <v>331700</v>
      </c>
      <c r="F867" s="14" t="s">
        <v>969</v>
      </c>
      <c r="G867" s="14" t="s">
        <v>18427</v>
      </c>
      <c r="H867" s="14" t="s">
        <v>18428</v>
      </c>
      <c r="I867" s="14" t="s">
        <v>972</v>
      </c>
      <c r="J867" s="14" t="s">
        <v>18429</v>
      </c>
    </row>
    <row r="868" spans="1:10" ht="81" x14ac:dyDescent="0.35">
      <c r="A868" s="232">
        <v>863</v>
      </c>
      <c r="B868" s="108" t="s">
        <v>18430</v>
      </c>
      <c r="C868" s="14" t="s">
        <v>968</v>
      </c>
      <c r="D868" s="184">
        <v>30495</v>
      </c>
      <c r="E868" s="184">
        <v>30495</v>
      </c>
      <c r="F868" s="14" t="s">
        <v>969</v>
      </c>
      <c r="G868" s="14" t="s">
        <v>18431</v>
      </c>
      <c r="H868" s="14" t="s">
        <v>18432</v>
      </c>
      <c r="I868" s="14" t="s">
        <v>972</v>
      </c>
      <c r="J868" s="14" t="s">
        <v>18433</v>
      </c>
    </row>
    <row r="869" spans="1:10" ht="81" x14ac:dyDescent="0.35">
      <c r="A869" s="8">
        <v>864</v>
      </c>
      <c r="B869" s="126" t="s">
        <v>38230</v>
      </c>
      <c r="C869" s="112" t="s">
        <v>36856</v>
      </c>
      <c r="D869" s="336">
        <v>17000</v>
      </c>
      <c r="E869" s="336">
        <v>17000</v>
      </c>
      <c r="F869" s="112" t="s">
        <v>37943</v>
      </c>
      <c r="G869" s="112" t="s">
        <v>38222</v>
      </c>
      <c r="H869" s="112" t="str">
        <f t="shared" ref="H869:H887" si="12">G869</f>
        <v>ห้างหุ้นส่วนจำกัด วลินดา 787 (17000 บาท)</v>
      </c>
      <c r="I869" s="335" t="s">
        <v>36812</v>
      </c>
      <c r="J869" s="112" t="s">
        <v>38227</v>
      </c>
    </row>
    <row r="870" spans="1:10" ht="81" x14ac:dyDescent="0.35">
      <c r="A870" s="232">
        <v>865</v>
      </c>
      <c r="B870" s="126" t="s">
        <v>38223</v>
      </c>
      <c r="C870" s="112" t="s">
        <v>36856</v>
      </c>
      <c r="D870" s="336">
        <v>10745.6</v>
      </c>
      <c r="E870" s="336">
        <v>10745.6</v>
      </c>
      <c r="F870" s="112" t="s">
        <v>37943</v>
      </c>
      <c r="G870" s="112" t="s">
        <v>38224</v>
      </c>
      <c r="H870" s="112" t="str">
        <f t="shared" si="12"/>
        <v>หจก. ภิญโญฟาร์มาซี 10745.6 บาท</v>
      </c>
      <c r="I870" s="335" t="s">
        <v>36812</v>
      </c>
      <c r="J870" s="112" t="s">
        <v>38228</v>
      </c>
    </row>
    <row r="871" spans="1:10" ht="81" x14ac:dyDescent="0.35">
      <c r="A871" s="8">
        <v>866</v>
      </c>
      <c r="B871" s="434" t="s">
        <v>46220</v>
      </c>
      <c r="C871" s="430" t="s">
        <v>44424</v>
      </c>
      <c r="D871" s="441">
        <v>450000</v>
      </c>
      <c r="E871" s="441">
        <v>450000</v>
      </c>
      <c r="F871" s="8" t="s">
        <v>938</v>
      </c>
      <c r="G871" s="8" t="s">
        <v>46221</v>
      </c>
      <c r="H871" s="8" t="s">
        <v>46221</v>
      </c>
      <c r="I871" s="8" t="s">
        <v>44426</v>
      </c>
      <c r="J871" s="113" t="s">
        <v>46222</v>
      </c>
    </row>
    <row r="872" spans="1:10" ht="81" x14ac:dyDescent="0.35">
      <c r="A872" s="232">
        <v>867</v>
      </c>
      <c r="B872" s="434" t="s">
        <v>46223</v>
      </c>
      <c r="C872" s="430" t="s">
        <v>44424</v>
      </c>
      <c r="D872" s="447">
        <v>87500</v>
      </c>
      <c r="E872" s="447">
        <v>87500</v>
      </c>
      <c r="F872" s="8" t="s">
        <v>938</v>
      </c>
      <c r="G872" s="8" t="s">
        <v>46224</v>
      </c>
      <c r="H872" s="8" t="s">
        <v>46224</v>
      </c>
      <c r="I872" s="8" t="s">
        <v>44426</v>
      </c>
      <c r="J872" s="113" t="s">
        <v>46225</v>
      </c>
    </row>
    <row r="873" spans="1:10" ht="101.25" x14ac:dyDescent="0.35">
      <c r="A873" s="8">
        <v>868</v>
      </c>
      <c r="B873" s="434" t="s">
        <v>46226</v>
      </c>
      <c r="C873" s="430" t="s">
        <v>44424</v>
      </c>
      <c r="D873" s="441">
        <v>4218850</v>
      </c>
      <c r="E873" s="441">
        <v>4218850</v>
      </c>
      <c r="F873" s="8" t="s">
        <v>626</v>
      </c>
      <c r="G873" s="8" t="s">
        <v>46227</v>
      </c>
      <c r="H873" s="8" t="s">
        <v>46227</v>
      </c>
      <c r="I873" s="8" t="s">
        <v>44578</v>
      </c>
      <c r="J873" s="113" t="s">
        <v>46228</v>
      </c>
    </row>
    <row r="874" spans="1:10" ht="60.75" x14ac:dyDescent="0.35">
      <c r="A874" s="232">
        <v>869</v>
      </c>
      <c r="B874" s="12" t="s">
        <v>44615</v>
      </c>
      <c r="C874" s="8" t="s">
        <v>44424</v>
      </c>
      <c r="D874" s="489">
        <v>3745</v>
      </c>
      <c r="E874" s="19">
        <v>4550</v>
      </c>
      <c r="F874" s="18" t="s">
        <v>938</v>
      </c>
      <c r="G874" s="18" t="s">
        <v>46229</v>
      </c>
      <c r="H874" s="18" t="s">
        <v>46229</v>
      </c>
      <c r="I874" s="8" t="s">
        <v>44582</v>
      </c>
      <c r="J874" s="18" t="s">
        <v>46230</v>
      </c>
    </row>
    <row r="875" spans="1:10" ht="81" x14ac:dyDescent="0.35">
      <c r="A875" s="8">
        <v>870</v>
      </c>
      <c r="B875" s="12" t="s">
        <v>44580</v>
      </c>
      <c r="C875" s="8" t="s">
        <v>44424</v>
      </c>
      <c r="D875" s="19">
        <v>2000</v>
      </c>
      <c r="E875" s="19">
        <v>2500</v>
      </c>
      <c r="F875" s="18" t="s">
        <v>938</v>
      </c>
      <c r="G875" s="18" t="s">
        <v>46231</v>
      </c>
      <c r="H875" s="18" t="s">
        <v>46231</v>
      </c>
      <c r="I875" s="8" t="s">
        <v>44582</v>
      </c>
      <c r="J875" s="18" t="s">
        <v>46232</v>
      </c>
    </row>
    <row r="876" spans="1:10" ht="81" x14ac:dyDescent="0.35">
      <c r="A876" s="232">
        <v>871</v>
      </c>
      <c r="B876" s="12" t="s">
        <v>44598</v>
      </c>
      <c r="C876" s="8" t="s">
        <v>44424</v>
      </c>
      <c r="D876" s="19">
        <v>20009</v>
      </c>
      <c r="E876" s="19">
        <v>20138</v>
      </c>
      <c r="F876" s="18" t="s">
        <v>938</v>
      </c>
      <c r="G876" s="18" t="s">
        <v>46233</v>
      </c>
      <c r="H876" s="18" t="s">
        <v>46233</v>
      </c>
      <c r="I876" s="8" t="s">
        <v>44582</v>
      </c>
      <c r="J876" s="18" t="s">
        <v>46234</v>
      </c>
    </row>
    <row r="877" spans="1:10" ht="60.75" x14ac:dyDescent="0.35">
      <c r="A877" s="8">
        <v>872</v>
      </c>
      <c r="B877" s="12" t="s">
        <v>44580</v>
      </c>
      <c r="C877" s="8" t="s">
        <v>44424</v>
      </c>
      <c r="D877" s="19">
        <v>486438.05</v>
      </c>
      <c r="E877" s="19">
        <v>486438.05</v>
      </c>
      <c r="F877" s="18" t="s">
        <v>938</v>
      </c>
      <c r="G877" s="18" t="s">
        <v>46123</v>
      </c>
      <c r="H877" s="18" t="s">
        <v>46123</v>
      </c>
      <c r="I877" s="8" t="s">
        <v>44582</v>
      </c>
      <c r="J877" s="18" t="s">
        <v>46235</v>
      </c>
    </row>
    <row r="878" spans="1:10" ht="60.75" x14ac:dyDescent="0.35">
      <c r="A878" s="232">
        <v>873</v>
      </c>
      <c r="B878" s="12" t="s">
        <v>44580</v>
      </c>
      <c r="C878" s="8" t="s">
        <v>44424</v>
      </c>
      <c r="D878" s="19">
        <v>3531</v>
      </c>
      <c r="E878" s="19">
        <v>3548</v>
      </c>
      <c r="F878" s="18" t="s">
        <v>938</v>
      </c>
      <c r="G878" s="18" t="s">
        <v>46236</v>
      </c>
      <c r="H878" s="18" t="s">
        <v>46236</v>
      </c>
      <c r="I878" s="8" t="s">
        <v>44582</v>
      </c>
      <c r="J878" s="18" t="s">
        <v>46237</v>
      </c>
    </row>
    <row r="879" spans="1:10" ht="101.25" x14ac:dyDescent="0.35">
      <c r="A879" s="8">
        <v>874</v>
      </c>
      <c r="B879" s="12" t="s">
        <v>44715</v>
      </c>
      <c r="C879" s="8" t="s">
        <v>44424</v>
      </c>
      <c r="D879" s="19">
        <v>177500</v>
      </c>
      <c r="E879" s="19">
        <v>208270</v>
      </c>
      <c r="F879" s="18" t="s">
        <v>938</v>
      </c>
      <c r="G879" s="18" t="s">
        <v>46238</v>
      </c>
      <c r="H879" s="18" t="s">
        <v>46238</v>
      </c>
      <c r="I879" s="8" t="s">
        <v>44582</v>
      </c>
      <c r="J879" s="18" t="s">
        <v>46239</v>
      </c>
    </row>
    <row r="880" spans="1:10" ht="81" x14ac:dyDescent="0.35">
      <c r="A880" s="232">
        <v>875</v>
      </c>
      <c r="B880" s="12" t="s">
        <v>44615</v>
      </c>
      <c r="C880" s="8" t="s">
        <v>44424</v>
      </c>
      <c r="D880" s="19">
        <v>1215.3</v>
      </c>
      <c r="E880" s="19">
        <v>1636.46</v>
      </c>
      <c r="F880" s="18" t="s">
        <v>938</v>
      </c>
      <c r="G880" s="18" t="s">
        <v>46240</v>
      </c>
      <c r="H880" s="18" t="s">
        <v>46240</v>
      </c>
      <c r="I880" s="8" t="s">
        <v>44582</v>
      </c>
      <c r="J880" s="18" t="s">
        <v>46241</v>
      </c>
    </row>
    <row r="881" spans="1:10" ht="81" x14ac:dyDescent="0.35">
      <c r="A881" s="8">
        <v>876</v>
      </c>
      <c r="B881" s="12" t="s">
        <v>44580</v>
      </c>
      <c r="C881" s="8" t="s">
        <v>44424</v>
      </c>
      <c r="D881" s="19">
        <v>21400</v>
      </c>
      <c r="E881" s="19">
        <v>21400</v>
      </c>
      <c r="F881" s="18" t="s">
        <v>938</v>
      </c>
      <c r="G881" s="18" t="s">
        <v>21227</v>
      </c>
      <c r="H881" s="18" t="s">
        <v>21227</v>
      </c>
      <c r="I881" s="8" t="s">
        <v>44582</v>
      </c>
      <c r="J881" s="18" t="s">
        <v>46242</v>
      </c>
    </row>
    <row r="882" spans="1:10" ht="60.75" x14ac:dyDescent="0.35">
      <c r="A882" s="232">
        <v>877</v>
      </c>
      <c r="B882" s="12" t="s">
        <v>44598</v>
      </c>
      <c r="C882" s="8" t="s">
        <v>44424</v>
      </c>
      <c r="D882" s="19">
        <v>147942.48000000001</v>
      </c>
      <c r="E882" s="19">
        <v>148009.20000000001</v>
      </c>
      <c r="F882" s="18" t="s">
        <v>938</v>
      </c>
      <c r="G882" s="18" t="s">
        <v>46243</v>
      </c>
      <c r="H882" s="18" t="s">
        <v>46243</v>
      </c>
      <c r="I882" s="8" t="s">
        <v>44582</v>
      </c>
      <c r="J882" s="18" t="s">
        <v>46244</v>
      </c>
    </row>
    <row r="883" spans="1:10" ht="60.75" x14ac:dyDescent="0.35">
      <c r="A883" s="8">
        <v>878</v>
      </c>
      <c r="B883" s="12" t="s">
        <v>44580</v>
      </c>
      <c r="C883" s="8" t="s">
        <v>44424</v>
      </c>
      <c r="D883" s="19">
        <v>179760</v>
      </c>
      <c r="E883" s="19">
        <v>179760</v>
      </c>
      <c r="F883" s="18" t="s">
        <v>1073</v>
      </c>
      <c r="G883" s="18" t="s">
        <v>46245</v>
      </c>
      <c r="H883" s="18" t="s">
        <v>46245</v>
      </c>
      <c r="I883" s="8" t="s">
        <v>44582</v>
      </c>
      <c r="J883" s="18" t="s">
        <v>46246</v>
      </c>
    </row>
    <row r="884" spans="1:10" ht="81" x14ac:dyDescent="0.35">
      <c r="A884" s="232">
        <v>879</v>
      </c>
      <c r="B884" s="12" t="s">
        <v>44580</v>
      </c>
      <c r="C884" s="8" t="s">
        <v>44424</v>
      </c>
      <c r="D884" s="19">
        <v>333840</v>
      </c>
      <c r="E884" s="19">
        <v>333840</v>
      </c>
      <c r="F884" s="18" t="s">
        <v>1073</v>
      </c>
      <c r="G884" s="18" t="s">
        <v>46247</v>
      </c>
      <c r="H884" s="18" t="s">
        <v>46247</v>
      </c>
      <c r="I884" s="8" t="s">
        <v>44582</v>
      </c>
      <c r="J884" s="18" t="s">
        <v>46248</v>
      </c>
    </row>
    <row r="885" spans="1:10" ht="60.75" x14ac:dyDescent="0.35">
      <c r="A885" s="8">
        <v>880</v>
      </c>
      <c r="B885" s="12" t="s">
        <v>41673</v>
      </c>
      <c r="C885" s="8" t="s">
        <v>40895</v>
      </c>
      <c r="D885" s="109">
        <v>163470</v>
      </c>
      <c r="E885" s="109">
        <v>163470</v>
      </c>
      <c r="F885" s="8" t="s">
        <v>37942</v>
      </c>
      <c r="G885" s="8" t="s">
        <v>41674</v>
      </c>
      <c r="H885" s="8" t="s">
        <v>41674</v>
      </c>
      <c r="I885" s="8" t="s">
        <v>40897</v>
      </c>
      <c r="J885" s="8" t="s">
        <v>41677</v>
      </c>
    </row>
    <row r="886" spans="1:10" ht="60.75" x14ac:dyDescent="0.35">
      <c r="A886" s="232">
        <v>881</v>
      </c>
      <c r="B886" s="125" t="s">
        <v>41575</v>
      </c>
      <c r="C886" s="8" t="s">
        <v>40895</v>
      </c>
      <c r="D886" s="143">
        <v>4000</v>
      </c>
      <c r="E886" s="143">
        <v>4000</v>
      </c>
      <c r="F886" s="45" t="s">
        <v>37942</v>
      </c>
      <c r="G886" s="45" t="s">
        <v>41675</v>
      </c>
      <c r="H886" s="45" t="s">
        <v>41675</v>
      </c>
      <c r="I886" s="9" t="s">
        <v>41029</v>
      </c>
      <c r="J886" s="14" t="s">
        <v>41676</v>
      </c>
    </row>
    <row r="887" spans="1:10" ht="81" x14ac:dyDescent="0.35">
      <c r="A887" s="8">
        <v>882</v>
      </c>
      <c r="B887" s="126" t="s">
        <v>38225</v>
      </c>
      <c r="C887" s="112" t="s">
        <v>36856</v>
      </c>
      <c r="D887" s="336">
        <v>695.5</v>
      </c>
      <c r="E887" s="336">
        <v>695.5</v>
      </c>
      <c r="F887" s="112" t="s">
        <v>37943</v>
      </c>
      <c r="G887" s="112" t="s">
        <v>38226</v>
      </c>
      <c r="H887" s="112" t="str">
        <f t="shared" si="12"/>
        <v>บริษัท ชุนหะแสง จำกัด 695.5 บาท</v>
      </c>
      <c r="I887" s="335" t="s">
        <v>36812</v>
      </c>
      <c r="J887" s="112" t="s">
        <v>38229</v>
      </c>
    </row>
    <row r="888" spans="1:10" ht="60.75" x14ac:dyDescent="0.35">
      <c r="A888" s="232">
        <v>883</v>
      </c>
      <c r="B888" s="16" t="s">
        <v>28141</v>
      </c>
      <c r="C888" s="111" t="s">
        <v>26822</v>
      </c>
      <c r="D888" s="19">
        <v>9000</v>
      </c>
      <c r="E888" s="19">
        <v>9000</v>
      </c>
      <c r="F888" s="18" t="s">
        <v>37942</v>
      </c>
      <c r="G888" s="18" t="s">
        <v>28216</v>
      </c>
      <c r="H888" s="18" t="s">
        <v>28216</v>
      </c>
      <c r="I888" s="261" t="s">
        <v>185</v>
      </c>
      <c r="J888" s="18" t="s">
        <v>28217</v>
      </c>
    </row>
    <row r="889" spans="1:10" ht="60.75" x14ac:dyDescent="0.35">
      <c r="A889" s="8">
        <v>884</v>
      </c>
      <c r="B889" s="16" t="s">
        <v>28218</v>
      </c>
      <c r="C889" s="111" t="s">
        <v>26822</v>
      </c>
      <c r="D889" s="19">
        <v>13200</v>
      </c>
      <c r="E889" s="19">
        <v>13200</v>
      </c>
      <c r="F889" s="18" t="s">
        <v>37942</v>
      </c>
      <c r="G889" s="18" t="s">
        <v>28219</v>
      </c>
      <c r="H889" s="18" t="s">
        <v>28219</v>
      </c>
      <c r="I889" s="261" t="s">
        <v>185</v>
      </c>
      <c r="J889" s="18" t="s">
        <v>28220</v>
      </c>
    </row>
    <row r="890" spans="1:10" ht="60.75" x14ac:dyDescent="0.35">
      <c r="A890" s="232">
        <v>885</v>
      </c>
      <c r="B890" s="16" t="s">
        <v>28221</v>
      </c>
      <c r="C890" s="111" t="s">
        <v>26822</v>
      </c>
      <c r="D890" s="19">
        <v>59000</v>
      </c>
      <c r="E890" s="19">
        <v>59000</v>
      </c>
      <c r="F890" s="18" t="s">
        <v>37942</v>
      </c>
      <c r="G890" s="18" t="s">
        <v>28222</v>
      </c>
      <c r="H890" s="18" t="s">
        <v>28222</v>
      </c>
      <c r="I890" s="261" t="s">
        <v>185</v>
      </c>
      <c r="J890" s="18" t="s">
        <v>28223</v>
      </c>
    </row>
    <row r="891" spans="1:10" ht="60.75" x14ac:dyDescent="0.35">
      <c r="A891" s="8">
        <v>886</v>
      </c>
      <c r="B891" s="16" t="s">
        <v>28224</v>
      </c>
      <c r="C891" s="111" t="s">
        <v>26822</v>
      </c>
      <c r="D891" s="19">
        <v>14000</v>
      </c>
      <c r="E891" s="19">
        <v>14000</v>
      </c>
      <c r="F891" s="18" t="s">
        <v>37942</v>
      </c>
      <c r="G891" s="18" t="s">
        <v>28225</v>
      </c>
      <c r="H891" s="18" t="s">
        <v>28225</v>
      </c>
      <c r="I891" s="261" t="s">
        <v>185</v>
      </c>
      <c r="J891" s="18" t="s">
        <v>28226</v>
      </c>
    </row>
    <row r="892" spans="1:10" ht="60.75" x14ac:dyDescent="0.35">
      <c r="A892" s="232">
        <v>887</v>
      </c>
      <c r="B892" s="16" t="s">
        <v>28227</v>
      </c>
      <c r="C892" s="111" t="s">
        <v>26822</v>
      </c>
      <c r="D892" s="19">
        <v>8788</v>
      </c>
      <c r="E892" s="19">
        <v>8788</v>
      </c>
      <c r="F892" s="18" t="s">
        <v>37942</v>
      </c>
      <c r="G892" s="18" t="s">
        <v>28228</v>
      </c>
      <c r="H892" s="18" t="s">
        <v>28229</v>
      </c>
      <c r="I892" s="261" t="s">
        <v>185</v>
      </c>
      <c r="J892" s="18" t="s">
        <v>28230</v>
      </c>
    </row>
    <row r="893" spans="1:10" ht="40.5" x14ac:dyDescent="0.35">
      <c r="A893" s="8">
        <v>888</v>
      </c>
      <c r="B893" s="124" t="s">
        <v>18434</v>
      </c>
      <c r="C893" s="114" t="s">
        <v>949</v>
      </c>
      <c r="D893" s="132">
        <v>6607.25</v>
      </c>
      <c r="E893" s="132">
        <v>6607.25</v>
      </c>
      <c r="F893" s="114" t="s">
        <v>938</v>
      </c>
      <c r="G893" s="114" t="s">
        <v>18435</v>
      </c>
      <c r="H893" s="114" t="s">
        <v>18435</v>
      </c>
      <c r="I893" s="115" t="s">
        <v>951</v>
      </c>
      <c r="J893" s="116" t="s">
        <v>18436</v>
      </c>
    </row>
    <row r="894" spans="1:10" ht="40.5" x14ac:dyDescent="0.35">
      <c r="A894" s="232">
        <v>889</v>
      </c>
      <c r="B894" s="124" t="s">
        <v>18437</v>
      </c>
      <c r="C894" s="114" t="s">
        <v>949</v>
      </c>
      <c r="D894" s="132">
        <v>2782</v>
      </c>
      <c r="E894" s="132">
        <v>2782</v>
      </c>
      <c r="F894" s="114" t="s">
        <v>938</v>
      </c>
      <c r="G894" s="114" t="s">
        <v>18438</v>
      </c>
      <c r="H894" s="114" t="s">
        <v>18438</v>
      </c>
      <c r="I894" s="115" t="s">
        <v>951</v>
      </c>
      <c r="J894" s="116" t="s">
        <v>18439</v>
      </c>
    </row>
    <row r="895" spans="1:10" ht="40.5" x14ac:dyDescent="0.35">
      <c r="A895" s="8">
        <v>890</v>
      </c>
      <c r="B895" s="124" t="s">
        <v>18440</v>
      </c>
      <c r="C895" s="114" t="s">
        <v>949</v>
      </c>
      <c r="D895" s="132">
        <v>20400</v>
      </c>
      <c r="E895" s="132">
        <v>20400</v>
      </c>
      <c r="F895" s="114" t="s">
        <v>938</v>
      </c>
      <c r="G895" s="114" t="s">
        <v>18441</v>
      </c>
      <c r="H895" s="114" t="s">
        <v>18441</v>
      </c>
      <c r="I895" s="115" t="s">
        <v>951</v>
      </c>
      <c r="J895" s="116" t="s">
        <v>18442</v>
      </c>
    </row>
    <row r="896" spans="1:10" ht="60.75" x14ac:dyDescent="0.35">
      <c r="A896" s="232">
        <v>891</v>
      </c>
      <c r="B896" s="124" t="s">
        <v>18443</v>
      </c>
      <c r="C896" s="114" t="s">
        <v>949</v>
      </c>
      <c r="D896" s="132">
        <v>6800</v>
      </c>
      <c r="E896" s="132">
        <v>6800</v>
      </c>
      <c r="F896" s="114" t="s">
        <v>938</v>
      </c>
      <c r="G896" s="114" t="s">
        <v>18444</v>
      </c>
      <c r="H896" s="114" t="s">
        <v>18444</v>
      </c>
      <c r="I896" s="115" t="s">
        <v>951</v>
      </c>
      <c r="J896" s="116" t="s">
        <v>18445</v>
      </c>
    </row>
    <row r="897" spans="1:10" ht="40.5" x14ac:dyDescent="0.35">
      <c r="A897" s="8">
        <v>892</v>
      </c>
      <c r="B897" s="124" t="s">
        <v>18446</v>
      </c>
      <c r="C897" s="114" t="s">
        <v>949</v>
      </c>
      <c r="D897" s="132">
        <v>11000</v>
      </c>
      <c r="E897" s="132">
        <v>11000</v>
      </c>
      <c r="F897" s="114" t="s">
        <v>938</v>
      </c>
      <c r="G897" s="114" t="s">
        <v>18447</v>
      </c>
      <c r="H897" s="114" t="s">
        <v>18447</v>
      </c>
      <c r="I897" s="115" t="s">
        <v>951</v>
      </c>
      <c r="J897" s="116" t="s">
        <v>18448</v>
      </c>
    </row>
    <row r="898" spans="1:10" ht="60.75" x14ac:dyDescent="0.35">
      <c r="A898" s="232">
        <v>893</v>
      </c>
      <c r="B898" s="124" t="s">
        <v>18449</v>
      </c>
      <c r="C898" s="114" t="s">
        <v>949</v>
      </c>
      <c r="D898" s="132">
        <v>5350</v>
      </c>
      <c r="E898" s="132">
        <v>5350</v>
      </c>
      <c r="F898" s="114" t="s">
        <v>938</v>
      </c>
      <c r="G898" s="114" t="s">
        <v>18450</v>
      </c>
      <c r="H898" s="114" t="s">
        <v>18450</v>
      </c>
      <c r="I898" s="115" t="s">
        <v>951</v>
      </c>
      <c r="J898" s="116" t="s">
        <v>18451</v>
      </c>
    </row>
    <row r="899" spans="1:10" ht="101.25" x14ac:dyDescent="0.35">
      <c r="A899" s="8">
        <v>894</v>
      </c>
      <c r="B899" s="124" t="s">
        <v>18452</v>
      </c>
      <c r="C899" s="114" t="s">
        <v>949</v>
      </c>
      <c r="D899" s="132">
        <v>50000</v>
      </c>
      <c r="E899" s="134">
        <v>50000</v>
      </c>
      <c r="F899" s="114" t="s">
        <v>938</v>
      </c>
      <c r="G899" s="114" t="s">
        <v>18453</v>
      </c>
      <c r="H899" s="114" t="s">
        <v>18453</v>
      </c>
      <c r="I899" s="115" t="s">
        <v>951</v>
      </c>
      <c r="J899" s="116" t="s">
        <v>18454</v>
      </c>
    </row>
    <row r="900" spans="1:10" ht="101.25" x14ac:dyDescent="0.35">
      <c r="A900" s="232">
        <v>895</v>
      </c>
      <c r="B900" s="124" t="s">
        <v>18455</v>
      </c>
      <c r="C900" s="114" t="s">
        <v>949</v>
      </c>
      <c r="D900" s="132">
        <v>50000</v>
      </c>
      <c r="E900" s="134">
        <v>50000</v>
      </c>
      <c r="F900" s="114" t="s">
        <v>938</v>
      </c>
      <c r="G900" s="114" t="s">
        <v>18456</v>
      </c>
      <c r="H900" s="114" t="s">
        <v>18456</v>
      </c>
      <c r="I900" s="115" t="s">
        <v>951</v>
      </c>
      <c r="J900" s="116" t="s">
        <v>18457</v>
      </c>
    </row>
    <row r="901" spans="1:10" ht="60.75" x14ac:dyDescent="0.35">
      <c r="A901" s="8">
        <v>896</v>
      </c>
      <c r="B901" s="16" t="s">
        <v>47837</v>
      </c>
      <c r="C901" s="8" t="s">
        <v>47607</v>
      </c>
      <c r="D901" s="19">
        <v>27000</v>
      </c>
      <c r="E901" s="19">
        <v>27000</v>
      </c>
      <c r="F901" s="8" t="s">
        <v>47733</v>
      </c>
      <c r="G901" s="18" t="s">
        <v>47841</v>
      </c>
      <c r="H901" s="18" t="s">
        <v>47841</v>
      </c>
      <c r="I901" s="163" t="s">
        <v>47621</v>
      </c>
      <c r="J901" s="18" t="s">
        <v>47864</v>
      </c>
    </row>
    <row r="902" spans="1:10" ht="81" x14ac:dyDescent="0.35">
      <c r="A902" s="232">
        <v>897</v>
      </c>
      <c r="B902" s="16" t="s">
        <v>47595</v>
      </c>
      <c r="C902" s="8" t="s">
        <v>47607</v>
      </c>
      <c r="D902" s="19">
        <v>3638</v>
      </c>
      <c r="E902" s="19">
        <v>3638</v>
      </c>
      <c r="F902" s="8" t="s">
        <v>47733</v>
      </c>
      <c r="G902" s="18" t="s">
        <v>47842</v>
      </c>
      <c r="H902" s="18" t="s">
        <v>47842</v>
      </c>
      <c r="I902" s="163" t="s">
        <v>47621</v>
      </c>
      <c r="J902" s="18" t="s">
        <v>47863</v>
      </c>
    </row>
    <row r="903" spans="1:10" ht="60.75" x14ac:dyDescent="0.35">
      <c r="A903" s="8">
        <v>898</v>
      </c>
      <c r="B903" s="16" t="s">
        <v>47797</v>
      </c>
      <c r="C903" s="8" t="s">
        <v>47607</v>
      </c>
      <c r="D903" s="19">
        <v>6300</v>
      </c>
      <c r="E903" s="19">
        <v>6300</v>
      </c>
      <c r="F903" s="8" t="s">
        <v>47733</v>
      </c>
      <c r="G903" s="18" t="s">
        <v>47843</v>
      </c>
      <c r="H903" s="18" t="s">
        <v>47843</v>
      </c>
      <c r="I903" s="163" t="s">
        <v>47621</v>
      </c>
      <c r="J903" s="18" t="s">
        <v>47862</v>
      </c>
    </row>
    <row r="904" spans="1:10" ht="60.75" x14ac:dyDescent="0.35">
      <c r="A904" s="232">
        <v>899</v>
      </c>
      <c r="B904" s="16" t="s">
        <v>47792</v>
      </c>
      <c r="C904" s="8" t="s">
        <v>47607</v>
      </c>
      <c r="D904" s="19">
        <v>4000</v>
      </c>
      <c r="E904" s="19">
        <v>4000</v>
      </c>
      <c r="F904" s="8" t="s">
        <v>47733</v>
      </c>
      <c r="G904" s="18" t="s">
        <v>47844</v>
      </c>
      <c r="H904" s="18" t="s">
        <v>47844</v>
      </c>
      <c r="I904" s="163" t="s">
        <v>47621</v>
      </c>
      <c r="J904" s="18" t="s">
        <v>47861</v>
      </c>
    </row>
    <row r="905" spans="1:10" ht="60.75" x14ac:dyDescent="0.35">
      <c r="A905" s="8">
        <v>900</v>
      </c>
      <c r="B905" s="16" t="s">
        <v>47838</v>
      </c>
      <c r="C905" s="8" t="s">
        <v>47607</v>
      </c>
      <c r="D905" s="19">
        <v>55640</v>
      </c>
      <c r="E905" s="19">
        <v>55640</v>
      </c>
      <c r="F905" s="8" t="s">
        <v>47733</v>
      </c>
      <c r="G905" s="18" t="s">
        <v>47845</v>
      </c>
      <c r="H905" s="18" t="s">
        <v>47845</v>
      </c>
      <c r="I905" s="163" t="s">
        <v>47621</v>
      </c>
      <c r="J905" s="18" t="s">
        <v>47860</v>
      </c>
    </row>
    <row r="906" spans="1:10" ht="60.75" x14ac:dyDescent="0.35">
      <c r="A906" s="232">
        <v>901</v>
      </c>
      <c r="B906" s="16" t="s">
        <v>47839</v>
      </c>
      <c r="C906" s="8" t="s">
        <v>47607</v>
      </c>
      <c r="D906" s="19">
        <v>5670</v>
      </c>
      <c r="E906" s="19">
        <v>5670</v>
      </c>
      <c r="F906" s="8" t="s">
        <v>47733</v>
      </c>
      <c r="G906" s="18" t="s">
        <v>47846</v>
      </c>
      <c r="H906" s="18" t="s">
        <v>47846</v>
      </c>
      <c r="I906" s="163" t="s">
        <v>47621</v>
      </c>
      <c r="J906" s="18" t="s">
        <v>47859</v>
      </c>
    </row>
    <row r="907" spans="1:10" ht="60.75" x14ac:dyDescent="0.35">
      <c r="A907" s="8">
        <v>902</v>
      </c>
      <c r="B907" s="16" t="s">
        <v>47840</v>
      </c>
      <c r="C907" s="8" t="s">
        <v>47607</v>
      </c>
      <c r="D907" s="19">
        <v>35000</v>
      </c>
      <c r="E907" s="19">
        <v>35000</v>
      </c>
      <c r="F907" s="8" t="s">
        <v>47733</v>
      </c>
      <c r="G907" s="18" t="s">
        <v>47847</v>
      </c>
      <c r="H907" s="18" t="s">
        <v>47847</v>
      </c>
      <c r="I907" s="163" t="s">
        <v>47621</v>
      </c>
      <c r="J907" s="18" t="s">
        <v>47858</v>
      </c>
    </row>
    <row r="908" spans="1:10" ht="60.75" x14ac:dyDescent="0.35">
      <c r="A908" s="232">
        <v>903</v>
      </c>
      <c r="B908" s="16" t="s">
        <v>47797</v>
      </c>
      <c r="C908" s="8" t="s">
        <v>47607</v>
      </c>
      <c r="D908" s="19">
        <v>15515</v>
      </c>
      <c r="E908" s="19">
        <v>15515</v>
      </c>
      <c r="F908" s="8" t="s">
        <v>47733</v>
      </c>
      <c r="G908" s="18" t="s">
        <v>47848</v>
      </c>
      <c r="H908" s="18" t="s">
        <v>47848</v>
      </c>
      <c r="I908" s="163" t="s">
        <v>47621</v>
      </c>
      <c r="J908" s="18" t="s">
        <v>47857</v>
      </c>
    </row>
    <row r="909" spans="1:10" ht="40.5" x14ac:dyDescent="0.35">
      <c r="A909" s="8">
        <v>904</v>
      </c>
      <c r="B909" s="16" t="s">
        <v>47796</v>
      </c>
      <c r="C909" s="8" t="s">
        <v>47607</v>
      </c>
      <c r="D909" s="19">
        <v>12519</v>
      </c>
      <c r="E909" s="19">
        <v>12519</v>
      </c>
      <c r="F909" s="8" t="s">
        <v>47733</v>
      </c>
      <c r="G909" s="18" t="s">
        <v>47849</v>
      </c>
      <c r="H909" s="18" t="s">
        <v>47849</v>
      </c>
      <c r="I909" s="163" t="s">
        <v>47621</v>
      </c>
      <c r="J909" s="18" t="s">
        <v>47856</v>
      </c>
    </row>
    <row r="910" spans="1:10" ht="40.5" x14ac:dyDescent="0.35">
      <c r="A910" s="232">
        <v>905</v>
      </c>
      <c r="B910" s="16" t="s">
        <v>47678</v>
      </c>
      <c r="C910" s="8" t="s">
        <v>47607</v>
      </c>
      <c r="D910" s="19">
        <v>24000</v>
      </c>
      <c r="E910" s="19">
        <v>24000</v>
      </c>
      <c r="F910" s="8" t="s">
        <v>47733</v>
      </c>
      <c r="G910" s="18" t="s">
        <v>47850</v>
      </c>
      <c r="H910" s="18" t="s">
        <v>47850</v>
      </c>
      <c r="I910" s="163" t="s">
        <v>47621</v>
      </c>
      <c r="J910" s="18" t="s">
        <v>47855</v>
      </c>
    </row>
    <row r="911" spans="1:10" ht="60.75" x14ac:dyDescent="0.35">
      <c r="A911" s="8">
        <v>906</v>
      </c>
      <c r="B911" s="16" t="s">
        <v>24995</v>
      </c>
      <c r="C911" s="8" t="s">
        <v>47607</v>
      </c>
      <c r="D911" s="19">
        <v>60000</v>
      </c>
      <c r="E911" s="19">
        <v>60000</v>
      </c>
      <c r="F911" s="8" t="s">
        <v>47733</v>
      </c>
      <c r="G911" s="18" t="s">
        <v>47851</v>
      </c>
      <c r="H911" s="18" t="s">
        <v>47851</v>
      </c>
      <c r="I911" s="163" t="s">
        <v>47621</v>
      </c>
      <c r="J911" s="18" t="s">
        <v>47854</v>
      </c>
    </row>
    <row r="912" spans="1:10" ht="60.75" x14ac:dyDescent="0.35">
      <c r="A912" s="232">
        <v>907</v>
      </c>
      <c r="B912" s="16" t="s">
        <v>24995</v>
      </c>
      <c r="C912" s="8" t="s">
        <v>47607</v>
      </c>
      <c r="D912" s="19">
        <v>9300</v>
      </c>
      <c r="E912" s="19">
        <v>9300</v>
      </c>
      <c r="F912" s="8" t="s">
        <v>47733</v>
      </c>
      <c r="G912" s="18" t="s">
        <v>47852</v>
      </c>
      <c r="H912" s="18" t="s">
        <v>47852</v>
      </c>
      <c r="I912" s="163" t="s">
        <v>47621</v>
      </c>
      <c r="J912" s="18" t="s">
        <v>47853</v>
      </c>
    </row>
    <row r="913" spans="1:10" ht="81" x14ac:dyDescent="0.35">
      <c r="A913" s="8">
        <v>908</v>
      </c>
      <c r="B913" s="12" t="s">
        <v>40454</v>
      </c>
      <c r="C913" s="8" t="s">
        <v>40257</v>
      </c>
      <c r="D913" s="413">
        <v>16000</v>
      </c>
      <c r="E913" s="413">
        <v>16000</v>
      </c>
      <c r="F913" s="163" t="s">
        <v>33</v>
      </c>
      <c r="G913" s="8" t="s">
        <v>40455</v>
      </c>
      <c r="H913" s="8" t="s">
        <v>40455</v>
      </c>
      <c r="I913" s="163" t="s">
        <v>1058</v>
      </c>
      <c r="J913" s="8" t="s">
        <v>40453</v>
      </c>
    </row>
    <row r="914" spans="1:10" ht="81" x14ac:dyDescent="0.35">
      <c r="A914" s="232">
        <v>909</v>
      </c>
      <c r="B914" s="108" t="s">
        <v>1181</v>
      </c>
      <c r="C914" s="14" t="s">
        <v>1182</v>
      </c>
      <c r="D914" s="184">
        <v>89000</v>
      </c>
      <c r="E914" s="184">
        <v>88435.5</v>
      </c>
      <c r="F914" s="14" t="s">
        <v>1183</v>
      </c>
      <c r="G914" s="121" t="s">
        <v>18458</v>
      </c>
      <c r="H914" s="121" t="s">
        <v>18458</v>
      </c>
      <c r="I914" s="121" t="s">
        <v>13171</v>
      </c>
      <c r="J914" s="14" t="s">
        <v>18459</v>
      </c>
    </row>
    <row r="915" spans="1:10" ht="60.75" x14ac:dyDescent="0.35">
      <c r="A915" s="8">
        <v>910</v>
      </c>
      <c r="B915" s="108" t="s">
        <v>18460</v>
      </c>
      <c r="C915" s="14" t="s">
        <v>1182</v>
      </c>
      <c r="D915" s="184">
        <v>41730</v>
      </c>
      <c r="E915" s="184">
        <v>41730</v>
      </c>
      <c r="F915" s="14" t="s">
        <v>33</v>
      </c>
      <c r="G915" s="121" t="s">
        <v>18461</v>
      </c>
      <c r="H915" s="121" t="s">
        <v>18461</v>
      </c>
      <c r="I915" s="121" t="s">
        <v>13171</v>
      </c>
      <c r="J915" s="14" t="s">
        <v>18462</v>
      </c>
    </row>
    <row r="916" spans="1:10" ht="222.75" x14ac:dyDescent="0.35">
      <c r="A916" s="232">
        <v>911</v>
      </c>
      <c r="B916" s="108" t="s">
        <v>18463</v>
      </c>
      <c r="C916" s="14" t="s">
        <v>1182</v>
      </c>
      <c r="D916" s="184">
        <v>8000</v>
      </c>
      <c r="E916" s="184">
        <v>8000</v>
      </c>
      <c r="F916" s="14" t="s">
        <v>1183</v>
      </c>
      <c r="G916" s="121" t="s">
        <v>18464</v>
      </c>
      <c r="H916" s="121" t="s">
        <v>18465</v>
      </c>
      <c r="I916" s="121" t="s">
        <v>13171</v>
      </c>
      <c r="J916" s="14" t="s">
        <v>18466</v>
      </c>
    </row>
    <row r="917" spans="1:10" ht="60.75" x14ac:dyDescent="0.35">
      <c r="A917" s="8">
        <v>912</v>
      </c>
      <c r="B917" s="108" t="s">
        <v>18467</v>
      </c>
      <c r="C917" s="14" t="s">
        <v>1182</v>
      </c>
      <c r="D917" s="184">
        <v>64200</v>
      </c>
      <c r="E917" s="184">
        <v>64200</v>
      </c>
      <c r="F917" s="14" t="s">
        <v>1183</v>
      </c>
      <c r="G917" s="121" t="s">
        <v>18468</v>
      </c>
      <c r="H917" s="121" t="s">
        <v>18468</v>
      </c>
      <c r="I917" s="121" t="s">
        <v>13171</v>
      </c>
      <c r="J917" s="14" t="s">
        <v>18469</v>
      </c>
    </row>
    <row r="918" spans="1:10" ht="162" x14ac:dyDescent="0.35">
      <c r="A918" s="232">
        <v>913</v>
      </c>
      <c r="B918" s="108" t="s">
        <v>18470</v>
      </c>
      <c r="C918" s="14" t="s">
        <v>1182</v>
      </c>
      <c r="D918" s="184">
        <v>564.96</v>
      </c>
      <c r="E918" s="184">
        <v>564.96</v>
      </c>
      <c r="F918" s="14" t="s">
        <v>33</v>
      </c>
      <c r="G918" s="121" t="s">
        <v>18471</v>
      </c>
      <c r="H918" s="121" t="s">
        <v>18472</v>
      </c>
      <c r="I918" s="121" t="s">
        <v>13171</v>
      </c>
      <c r="J918" s="14" t="s">
        <v>18473</v>
      </c>
    </row>
    <row r="919" spans="1:10" ht="121.5" x14ac:dyDescent="0.35">
      <c r="A919" s="8">
        <v>914</v>
      </c>
      <c r="B919" s="108" t="s">
        <v>18474</v>
      </c>
      <c r="C919" s="14" t="s">
        <v>838</v>
      </c>
      <c r="D919" s="139">
        <v>8560</v>
      </c>
      <c r="E919" s="139">
        <v>8560</v>
      </c>
      <c r="F919" s="14" t="s">
        <v>37942</v>
      </c>
      <c r="G919" s="14" t="s">
        <v>18475</v>
      </c>
      <c r="H919" s="14" t="s">
        <v>18475</v>
      </c>
      <c r="I919" s="14" t="s">
        <v>840</v>
      </c>
      <c r="J919" s="121" t="s">
        <v>18476</v>
      </c>
    </row>
    <row r="920" spans="1:10" ht="101.25" x14ac:dyDescent="0.35">
      <c r="A920" s="232">
        <v>915</v>
      </c>
      <c r="B920" s="108" t="s">
        <v>18477</v>
      </c>
      <c r="C920" s="14" t="s">
        <v>838</v>
      </c>
      <c r="D920" s="139">
        <v>49671.54</v>
      </c>
      <c r="E920" s="139">
        <v>49671.54</v>
      </c>
      <c r="F920" s="14" t="s">
        <v>37942</v>
      </c>
      <c r="G920" s="14" t="s">
        <v>18478</v>
      </c>
      <c r="H920" s="14" t="s">
        <v>18478</v>
      </c>
      <c r="I920" s="14" t="s">
        <v>840</v>
      </c>
      <c r="J920" s="121" t="s">
        <v>18479</v>
      </c>
    </row>
    <row r="921" spans="1:10" ht="101.25" x14ac:dyDescent="0.35">
      <c r="A921" s="8">
        <v>916</v>
      </c>
      <c r="B921" s="108" t="s">
        <v>18480</v>
      </c>
      <c r="C921" s="14" t="s">
        <v>838</v>
      </c>
      <c r="D921" s="139">
        <v>239891.52</v>
      </c>
      <c r="E921" s="139">
        <v>239891.52</v>
      </c>
      <c r="F921" s="14" t="s">
        <v>37942</v>
      </c>
      <c r="G921" s="14" t="s">
        <v>18481</v>
      </c>
      <c r="H921" s="14" t="s">
        <v>18481</v>
      </c>
      <c r="I921" s="14" t="s">
        <v>840</v>
      </c>
      <c r="J921" s="121" t="s">
        <v>18482</v>
      </c>
    </row>
    <row r="922" spans="1:10" ht="101.25" x14ac:dyDescent="0.35">
      <c r="A922" s="232">
        <v>917</v>
      </c>
      <c r="B922" s="108" t="s">
        <v>18483</v>
      </c>
      <c r="C922" s="14" t="s">
        <v>838</v>
      </c>
      <c r="D922" s="139">
        <v>214898.8</v>
      </c>
      <c r="E922" s="139">
        <v>214898.8</v>
      </c>
      <c r="F922" s="14" t="s">
        <v>37942</v>
      </c>
      <c r="G922" s="14" t="s">
        <v>18484</v>
      </c>
      <c r="H922" s="14" t="s">
        <v>18484</v>
      </c>
      <c r="I922" s="14" t="s">
        <v>840</v>
      </c>
      <c r="J922" s="121" t="s">
        <v>18485</v>
      </c>
    </row>
    <row r="923" spans="1:10" ht="101.25" x14ac:dyDescent="0.35">
      <c r="A923" s="8">
        <v>918</v>
      </c>
      <c r="B923" s="108" t="s">
        <v>18486</v>
      </c>
      <c r="C923" s="14" t="s">
        <v>838</v>
      </c>
      <c r="D923" s="139">
        <v>124695</v>
      </c>
      <c r="E923" s="139">
        <v>124695</v>
      </c>
      <c r="F923" s="14" t="s">
        <v>37942</v>
      </c>
      <c r="G923" s="14" t="s">
        <v>18487</v>
      </c>
      <c r="H923" s="14" t="s">
        <v>18487</v>
      </c>
      <c r="I923" s="14" t="s">
        <v>840</v>
      </c>
      <c r="J923" s="121" t="s">
        <v>18488</v>
      </c>
    </row>
    <row r="924" spans="1:10" ht="101.25" x14ac:dyDescent="0.35">
      <c r="A924" s="232">
        <v>919</v>
      </c>
      <c r="B924" s="108" t="s">
        <v>18489</v>
      </c>
      <c r="C924" s="14" t="s">
        <v>838</v>
      </c>
      <c r="D924" s="139">
        <v>149263.07</v>
      </c>
      <c r="E924" s="139">
        <v>149263.07</v>
      </c>
      <c r="F924" s="14" t="s">
        <v>37942</v>
      </c>
      <c r="G924" s="14" t="s">
        <v>18490</v>
      </c>
      <c r="H924" s="14" t="s">
        <v>18490</v>
      </c>
      <c r="I924" s="14" t="s">
        <v>840</v>
      </c>
      <c r="J924" s="121" t="s">
        <v>18491</v>
      </c>
    </row>
    <row r="925" spans="1:10" ht="101.25" x14ac:dyDescent="0.35">
      <c r="A925" s="8">
        <v>920</v>
      </c>
      <c r="B925" s="108" t="s">
        <v>18492</v>
      </c>
      <c r="C925" s="14" t="s">
        <v>838</v>
      </c>
      <c r="D925" s="139">
        <v>164205</v>
      </c>
      <c r="E925" s="139">
        <v>164205</v>
      </c>
      <c r="F925" s="14" t="s">
        <v>37942</v>
      </c>
      <c r="G925" s="14" t="s">
        <v>18493</v>
      </c>
      <c r="H925" s="14" t="s">
        <v>18493</v>
      </c>
      <c r="I925" s="14" t="s">
        <v>840</v>
      </c>
      <c r="J925" s="121" t="s">
        <v>18494</v>
      </c>
    </row>
    <row r="926" spans="1:10" ht="101.25" x14ac:dyDescent="0.35">
      <c r="A926" s="232">
        <v>921</v>
      </c>
      <c r="B926" s="108" t="s">
        <v>10298</v>
      </c>
      <c r="C926" s="14" t="s">
        <v>838</v>
      </c>
      <c r="D926" s="139">
        <v>9000</v>
      </c>
      <c r="E926" s="139">
        <v>9000</v>
      </c>
      <c r="F926" s="14" t="s">
        <v>37942</v>
      </c>
      <c r="G926" s="14" t="s">
        <v>18495</v>
      </c>
      <c r="H926" s="14" t="s">
        <v>18495</v>
      </c>
      <c r="I926" s="14" t="s">
        <v>840</v>
      </c>
      <c r="J926" s="121" t="s">
        <v>18496</v>
      </c>
    </row>
    <row r="927" spans="1:10" ht="101.25" x14ac:dyDescent="0.35">
      <c r="A927" s="8">
        <v>922</v>
      </c>
      <c r="B927" s="108" t="s">
        <v>9312</v>
      </c>
      <c r="C927" s="14" t="s">
        <v>838</v>
      </c>
      <c r="D927" s="139">
        <v>2600</v>
      </c>
      <c r="E927" s="139">
        <v>2600</v>
      </c>
      <c r="F927" s="14" t="s">
        <v>37942</v>
      </c>
      <c r="G927" s="14" t="s">
        <v>18497</v>
      </c>
      <c r="H927" s="14" t="s">
        <v>18497</v>
      </c>
      <c r="I927" s="14" t="s">
        <v>840</v>
      </c>
      <c r="J927" s="121" t="s">
        <v>18498</v>
      </c>
    </row>
    <row r="928" spans="1:10" ht="60.75" x14ac:dyDescent="0.35">
      <c r="A928" s="232">
        <v>923</v>
      </c>
      <c r="B928" s="108" t="s">
        <v>15189</v>
      </c>
      <c r="C928" s="14" t="s">
        <v>937</v>
      </c>
      <c r="D928" s="139">
        <v>8400</v>
      </c>
      <c r="E928" s="139">
        <f t="shared" ref="E928:E933" si="13">D928</f>
        <v>8400</v>
      </c>
      <c r="F928" s="14" t="s">
        <v>33</v>
      </c>
      <c r="G928" s="14" t="s">
        <v>18499</v>
      </c>
      <c r="H928" s="14" t="s">
        <v>18499</v>
      </c>
      <c r="I928" s="9" t="s">
        <v>13197</v>
      </c>
      <c r="J928" s="9" t="s">
        <v>26481</v>
      </c>
    </row>
    <row r="929" spans="1:10" ht="60.75" x14ac:dyDescent="0.35">
      <c r="A929" s="8">
        <v>924</v>
      </c>
      <c r="B929" s="108" t="s">
        <v>18500</v>
      </c>
      <c r="C929" s="14" t="s">
        <v>937</v>
      </c>
      <c r="D929" s="139">
        <v>4053.36</v>
      </c>
      <c r="E929" s="139">
        <f t="shared" si="13"/>
        <v>4053.36</v>
      </c>
      <c r="F929" s="14" t="s">
        <v>33</v>
      </c>
      <c r="G929" s="14" t="s">
        <v>18501</v>
      </c>
      <c r="H929" s="14" t="s">
        <v>18501</v>
      </c>
      <c r="I929" s="9" t="s">
        <v>13197</v>
      </c>
      <c r="J929" s="9" t="s">
        <v>26482</v>
      </c>
    </row>
    <row r="930" spans="1:10" ht="60.75" x14ac:dyDescent="0.35">
      <c r="A930" s="232">
        <v>925</v>
      </c>
      <c r="B930" s="108" t="s">
        <v>18502</v>
      </c>
      <c r="C930" s="14" t="s">
        <v>937</v>
      </c>
      <c r="D930" s="139">
        <v>5880</v>
      </c>
      <c r="E930" s="139">
        <f t="shared" si="13"/>
        <v>5880</v>
      </c>
      <c r="F930" s="14" t="s">
        <v>33</v>
      </c>
      <c r="G930" s="14" t="s">
        <v>18503</v>
      </c>
      <c r="H930" s="14" t="s">
        <v>18503</v>
      </c>
      <c r="I930" s="9" t="s">
        <v>13197</v>
      </c>
      <c r="J930" s="9" t="s">
        <v>26483</v>
      </c>
    </row>
    <row r="931" spans="1:10" ht="60.75" x14ac:dyDescent="0.35">
      <c r="A931" s="8">
        <v>926</v>
      </c>
      <c r="B931" s="108" t="s">
        <v>18504</v>
      </c>
      <c r="C931" s="14" t="s">
        <v>937</v>
      </c>
      <c r="D931" s="139">
        <v>43890</v>
      </c>
      <c r="E931" s="139">
        <f t="shared" si="13"/>
        <v>43890</v>
      </c>
      <c r="F931" s="14" t="s">
        <v>33</v>
      </c>
      <c r="G931" s="14" t="s">
        <v>18505</v>
      </c>
      <c r="H931" s="14" t="s">
        <v>18505</v>
      </c>
      <c r="I931" s="9" t="s">
        <v>13197</v>
      </c>
      <c r="J931" s="9" t="s">
        <v>26484</v>
      </c>
    </row>
    <row r="932" spans="1:10" ht="40.5" x14ac:dyDescent="0.35">
      <c r="A932" s="232">
        <v>927</v>
      </c>
      <c r="B932" s="108" t="s">
        <v>18506</v>
      </c>
      <c r="C932" s="14" t="s">
        <v>937</v>
      </c>
      <c r="D932" s="139">
        <v>2460</v>
      </c>
      <c r="E932" s="139">
        <f t="shared" si="13"/>
        <v>2460</v>
      </c>
      <c r="F932" s="14" t="s">
        <v>33</v>
      </c>
      <c r="G932" s="14" t="s">
        <v>18507</v>
      </c>
      <c r="H932" s="14" t="s">
        <v>18507</v>
      </c>
      <c r="I932" s="9" t="s">
        <v>13197</v>
      </c>
      <c r="J932" s="9" t="s">
        <v>26485</v>
      </c>
    </row>
    <row r="933" spans="1:10" ht="60.75" x14ac:dyDescent="0.35">
      <c r="A933" s="8">
        <v>928</v>
      </c>
      <c r="B933" s="126" t="s">
        <v>18508</v>
      </c>
      <c r="C933" s="14" t="s">
        <v>937</v>
      </c>
      <c r="D933" s="136">
        <v>20000</v>
      </c>
      <c r="E933" s="136">
        <f t="shared" si="13"/>
        <v>20000</v>
      </c>
      <c r="F933" s="112" t="s">
        <v>33</v>
      </c>
      <c r="G933" s="112" t="s">
        <v>18509</v>
      </c>
      <c r="H933" s="112" t="s">
        <v>18509</v>
      </c>
      <c r="I933" s="9" t="s">
        <v>13197</v>
      </c>
      <c r="J933" s="9" t="s">
        <v>26486</v>
      </c>
    </row>
    <row r="934" spans="1:10" ht="40.5" x14ac:dyDescent="0.35">
      <c r="A934" s="232">
        <v>929</v>
      </c>
      <c r="B934" s="108" t="s">
        <v>18510</v>
      </c>
      <c r="C934" s="14" t="s">
        <v>1273</v>
      </c>
      <c r="D934" s="197">
        <v>179630</v>
      </c>
      <c r="E934" s="197">
        <v>179630</v>
      </c>
      <c r="F934" s="14" t="s">
        <v>938</v>
      </c>
      <c r="G934" s="121" t="s">
        <v>18511</v>
      </c>
      <c r="H934" s="121" t="s">
        <v>18511</v>
      </c>
      <c r="I934" s="14" t="s">
        <v>185</v>
      </c>
      <c r="J934" s="14" t="s">
        <v>26487</v>
      </c>
    </row>
    <row r="935" spans="1:10" ht="40.5" x14ac:dyDescent="0.35">
      <c r="A935" s="8">
        <v>930</v>
      </c>
      <c r="B935" s="108" t="s">
        <v>18512</v>
      </c>
      <c r="C935" s="14" t="s">
        <v>1273</v>
      </c>
      <c r="D935" s="197">
        <v>185760</v>
      </c>
      <c r="E935" s="197">
        <v>185760</v>
      </c>
      <c r="F935" s="14" t="s">
        <v>938</v>
      </c>
      <c r="G935" s="121" t="s">
        <v>18513</v>
      </c>
      <c r="H935" s="121" t="s">
        <v>18513</v>
      </c>
      <c r="I935" s="14" t="s">
        <v>185</v>
      </c>
      <c r="J935" s="14" t="s">
        <v>26488</v>
      </c>
    </row>
    <row r="936" spans="1:10" ht="81" x14ac:dyDescent="0.35">
      <c r="A936" s="232">
        <v>931</v>
      </c>
      <c r="B936" s="108" t="s">
        <v>2788</v>
      </c>
      <c r="C936" s="14" t="s">
        <v>959</v>
      </c>
      <c r="D936" s="139">
        <v>15812</v>
      </c>
      <c r="E936" s="139">
        <f>D936</f>
        <v>15812</v>
      </c>
      <c r="F936" s="14" t="s">
        <v>938</v>
      </c>
      <c r="G936" s="14" t="s">
        <v>18514</v>
      </c>
      <c r="H936" s="14" t="s">
        <v>18514</v>
      </c>
      <c r="I936" s="14" t="s">
        <v>962</v>
      </c>
      <c r="J936" s="14" t="s">
        <v>18515</v>
      </c>
    </row>
    <row r="937" spans="1:10" ht="60.75" x14ac:dyDescent="0.35">
      <c r="A937" s="8">
        <v>932</v>
      </c>
      <c r="B937" s="108" t="s">
        <v>4527</v>
      </c>
      <c r="C937" s="14" t="s">
        <v>959</v>
      </c>
      <c r="D937" s="139">
        <v>12000</v>
      </c>
      <c r="E937" s="139">
        <f>D937</f>
        <v>12000</v>
      </c>
      <c r="F937" s="14" t="s">
        <v>938</v>
      </c>
      <c r="G937" s="14" t="s">
        <v>18516</v>
      </c>
      <c r="H937" s="14" t="s">
        <v>18516</v>
      </c>
      <c r="I937" s="14" t="s">
        <v>962</v>
      </c>
      <c r="J937" s="14" t="s">
        <v>18517</v>
      </c>
    </row>
    <row r="938" spans="1:10" ht="81" x14ac:dyDescent="0.35">
      <c r="A938" s="232">
        <v>933</v>
      </c>
      <c r="B938" s="108" t="s">
        <v>2295</v>
      </c>
      <c r="C938" s="14" t="s">
        <v>1056</v>
      </c>
      <c r="D938" s="197">
        <v>7000</v>
      </c>
      <c r="E938" s="197">
        <v>7000</v>
      </c>
      <c r="F938" s="14" t="s">
        <v>37942</v>
      </c>
      <c r="G938" s="14" t="s">
        <v>18518</v>
      </c>
      <c r="H938" s="14" t="s">
        <v>18518</v>
      </c>
      <c r="I938" s="14" t="s">
        <v>1058</v>
      </c>
      <c r="J938" s="14" t="s">
        <v>18519</v>
      </c>
    </row>
    <row r="939" spans="1:10" ht="60.75" x14ac:dyDescent="0.35">
      <c r="A939" s="8">
        <v>934</v>
      </c>
      <c r="B939" s="108" t="s">
        <v>10949</v>
      </c>
      <c r="C939" s="14" t="s">
        <v>1278</v>
      </c>
      <c r="D939" s="135">
        <v>7000</v>
      </c>
      <c r="E939" s="135">
        <v>7000</v>
      </c>
      <c r="F939" s="14" t="s">
        <v>37942</v>
      </c>
      <c r="G939" s="14" t="s">
        <v>10950</v>
      </c>
      <c r="H939" s="14" t="s">
        <v>10950</v>
      </c>
      <c r="I939" s="14" t="s">
        <v>1058</v>
      </c>
      <c r="J939" s="14" t="s">
        <v>18520</v>
      </c>
    </row>
    <row r="940" spans="1:10" ht="202.5" x14ac:dyDescent="0.35">
      <c r="A940" s="232">
        <v>935</v>
      </c>
      <c r="B940" s="194" t="s">
        <v>18521</v>
      </c>
      <c r="C940" s="112" t="s">
        <v>911</v>
      </c>
      <c r="D940" s="176">
        <v>7144</v>
      </c>
      <c r="E940" s="176">
        <v>7144</v>
      </c>
      <c r="F940" s="112" t="s">
        <v>33</v>
      </c>
      <c r="G940" s="171" t="s">
        <v>18522</v>
      </c>
      <c r="H940" s="171" t="s">
        <v>18523</v>
      </c>
      <c r="I940" s="112" t="s">
        <v>914</v>
      </c>
      <c r="J940" s="112" t="s">
        <v>18524</v>
      </c>
    </row>
    <row r="941" spans="1:10" ht="81" x14ac:dyDescent="0.35">
      <c r="A941" s="8">
        <v>936</v>
      </c>
      <c r="B941" s="108" t="s">
        <v>3732</v>
      </c>
      <c r="C941" s="14" t="s">
        <v>928</v>
      </c>
      <c r="D941" s="135">
        <v>46800</v>
      </c>
      <c r="E941" s="135">
        <v>46800</v>
      </c>
      <c r="F941" s="14" t="s">
        <v>929</v>
      </c>
      <c r="G941" s="14" t="s">
        <v>18525</v>
      </c>
      <c r="H941" s="14" t="s">
        <v>18525</v>
      </c>
      <c r="I941" s="14" t="s">
        <v>931</v>
      </c>
      <c r="J941" s="14" t="s">
        <v>18526</v>
      </c>
    </row>
    <row r="942" spans="1:10" ht="81" x14ac:dyDescent="0.35">
      <c r="A942" s="232">
        <v>937</v>
      </c>
      <c r="B942" s="108" t="s">
        <v>3732</v>
      </c>
      <c r="C942" s="14" t="s">
        <v>928</v>
      </c>
      <c r="D942" s="135">
        <v>28000</v>
      </c>
      <c r="E942" s="135">
        <v>28000</v>
      </c>
      <c r="F942" s="14" t="s">
        <v>929</v>
      </c>
      <c r="G942" s="14" t="s">
        <v>18527</v>
      </c>
      <c r="H942" s="14" t="s">
        <v>18527</v>
      </c>
      <c r="I942" s="14" t="s">
        <v>931</v>
      </c>
      <c r="J942" s="14" t="s">
        <v>18528</v>
      </c>
    </row>
    <row r="943" spans="1:10" ht="81" x14ac:dyDescent="0.35">
      <c r="A943" s="8">
        <v>938</v>
      </c>
      <c r="B943" s="108" t="s">
        <v>18529</v>
      </c>
      <c r="C943" s="14" t="s">
        <v>968</v>
      </c>
      <c r="D943" s="184">
        <v>82500</v>
      </c>
      <c r="E943" s="184">
        <v>82500</v>
      </c>
      <c r="F943" s="14" t="s">
        <v>969</v>
      </c>
      <c r="G943" s="14" t="s">
        <v>18530</v>
      </c>
      <c r="H943" s="14" t="s">
        <v>18531</v>
      </c>
      <c r="I943" s="14" t="s">
        <v>972</v>
      </c>
      <c r="J943" s="14" t="s">
        <v>18532</v>
      </c>
    </row>
    <row r="944" spans="1:10" ht="101.25" x14ac:dyDescent="0.35">
      <c r="A944" s="232">
        <v>939</v>
      </c>
      <c r="B944" s="108" t="s">
        <v>18533</v>
      </c>
      <c r="C944" s="14" t="s">
        <v>968</v>
      </c>
      <c r="D944" s="184">
        <v>48150</v>
      </c>
      <c r="E944" s="184">
        <v>48150</v>
      </c>
      <c r="F944" s="14" t="s">
        <v>969</v>
      </c>
      <c r="G944" s="14" t="s">
        <v>18534</v>
      </c>
      <c r="H944" s="14" t="s">
        <v>18535</v>
      </c>
      <c r="I944" s="14" t="s">
        <v>972</v>
      </c>
      <c r="J944" s="14" t="s">
        <v>18536</v>
      </c>
    </row>
    <row r="945" spans="1:10" ht="141.75" x14ac:dyDescent="0.35">
      <c r="A945" s="8">
        <v>940</v>
      </c>
      <c r="B945" s="108" t="s">
        <v>18537</v>
      </c>
      <c r="C945" s="14" t="s">
        <v>968</v>
      </c>
      <c r="D945" s="184">
        <v>1645000</v>
      </c>
      <c r="E945" s="184">
        <v>1645000</v>
      </c>
      <c r="F945" s="14" t="s">
        <v>626</v>
      </c>
      <c r="G945" s="14" t="s">
        <v>18538</v>
      </c>
      <c r="H945" s="14" t="s">
        <v>18539</v>
      </c>
      <c r="I945" s="14" t="s">
        <v>972</v>
      </c>
      <c r="J945" s="14" t="s">
        <v>18540</v>
      </c>
    </row>
    <row r="946" spans="1:10" ht="60.75" x14ac:dyDescent="0.35">
      <c r="A946" s="232">
        <v>941</v>
      </c>
      <c r="B946" s="108" t="s">
        <v>38131</v>
      </c>
      <c r="C946" s="14" t="s">
        <v>36749</v>
      </c>
      <c r="D946" s="197">
        <v>87740</v>
      </c>
      <c r="E946" s="197">
        <f t="shared" ref="E946:E968" si="14">D946</f>
        <v>87740</v>
      </c>
      <c r="F946" s="14" t="s">
        <v>33</v>
      </c>
      <c r="G946" s="14" t="s">
        <v>38172</v>
      </c>
      <c r="H946" s="14" t="str">
        <f t="shared" ref="H946:H968" si="15">G946</f>
        <v>ห้างหุ้นส่วนจำกัด เมดิแคร์ ซัพพลาย 87,740.00 บาท</v>
      </c>
      <c r="I946" s="14" t="s">
        <v>1058</v>
      </c>
      <c r="J946" s="14" t="s">
        <v>38178</v>
      </c>
    </row>
    <row r="947" spans="1:10" ht="60.75" x14ac:dyDescent="0.35">
      <c r="A947" s="8">
        <v>942</v>
      </c>
      <c r="B947" s="108" t="s">
        <v>38128</v>
      </c>
      <c r="C947" s="14" t="s">
        <v>36749</v>
      </c>
      <c r="D947" s="197">
        <v>87718.6</v>
      </c>
      <c r="E947" s="197">
        <f t="shared" si="14"/>
        <v>87718.6</v>
      </c>
      <c r="F947" s="14" t="s">
        <v>33</v>
      </c>
      <c r="G947" s="14" t="s">
        <v>38173</v>
      </c>
      <c r="H947" s="14" t="str">
        <f t="shared" si="15"/>
        <v>ห้างหุ้นส่วนจำกัด วอร์ด เมดิก 87,718.60 บาท</v>
      </c>
      <c r="I947" s="14" t="s">
        <v>1058</v>
      </c>
      <c r="J947" s="14" t="s">
        <v>38179</v>
      </c>
    </row>
    <row r="948" spans="1:10" ht="60.75" x14ac:dyDescent="0.35">
      <c r="A948" s="232">
        <v>943</v>
      </c>
      <c r="B948" s="249" t="s">
        <v>38131</v>
      </c>
      <c r="C948" s="232" t="s">
        <v>36749</v>
      </c>
      <c r="D948" s="403">
        <v>27007.82</v>
      </c>
      <c r="E948" s="403">
        <f t="shared" si="14"/>
        <v>27007.82</v>
      </c>
      <c r="F948" s="232" t="s">
        <v>33</v>
      </c>
      <c r="G948" s="232" t="s">
        <v>38174</v>
      </c>
      <c r="H948" s="232" t="str">
        <f t="shared" si="15"/>
        <v>ห้างหุ้นส่วนจำกัด วอร์ด เมดิก 27,007.82 บาท</v>
      </c>
      <c r="I948" s="232" t="s">
        <v>1058</v>
      </c>
      <c r="J948" s="232" t="s">
        <v>38180</v>
      </c>
    </row>
    <row r="949" spans="1:10" ht="60.75" x14ac:dyDescent="0.35">
      <c r="A949" s="8">
        <v>944</v>
      </c>
      <c r="B949" s="16" t="s">
        <v>38632</v>
      </c>
      <c r="C949" s="8" t="s">
        <v>38633</v>
      </c>
      <c r="D949" s="19">
        <v>30000</v>
      </c>
      <c r="E949" s="19">
        <v>30000</v>
      </c>
      <c r="F949" s="18" t="s">
        <v>37942</v>
      </c>
      <c r="G949" s="8" t="s">
        <v>39031</v>
      </c>
      <c r="H949" s="8" t="s">
        <v>39031</v>
      </c>
      <c r="I949" s="24" t="s">
        <v>38635</v>
      </c>
      <c r="J949" s="8" t="s">
        <v>39888</v>
      </c>
    </row>
    <row r="950" spans="1:10" ht="60.75" x14ac:dyDescent="0.35">
      <c r="A950" s="232">
        <v>945</v>
      </c>
      <c r="B950" s="16" t="s">
        <v>39015</v>
      </c>
      <c r="C950" s="8" t="s">
        <v>38633</v>
      </c>
      <c r="D950" s="19">
        <v>32000</v>
      </c>
      <c r="E950" s="19">
        <v>32000</v>
      </c>
      <c r="F950" s="18" t="s">
        <v>37942</v>
      </c>
      <c r="G950" s="8" t="s">
        <v>39865</v>
      </c>
      <c r="H950" s="8" t="s">
        <v>39865</v>
      </c>
      <c r="I950" s="24" t="s">
        <v>38635</v>
      </c>
      <c r="J950" s="8" t="s">
        <v>39889</v>
      </c>
    </row>
    <row r="951" spans="1:10" ht="81" x14ac:dyDescent="0.35">
      <c r="A951" s="8">
        <v>946</v>
      </c>
      <c r="B951" s="16" t="s">
        <v>39866</v>
      </c>
      <c r="C951" s="8" t="s">
        <v>38633</v>
      </c>
      <c r="D951" s="19">
        <v>2499.52</v>
      </c>
      <c r="E951" s="19">
        <v>2499.52</v>
      </c>
      <c r="F951" s="18" t="s">
        <v>37942</v>
      </c>
      <c r="G951" s="8" t="s">
        <v>39867</v>
      </c>
      <c r="H951" s="8" t="s">
        <v>39867</v>
      </c>
      <c r="I951" s="24" t="s">
        <v>38635</v>
      </c>
      <c r="J951" s="8" t="s">
        <v>39890</v>
      </c>
    </row>
    <row r="952" spans="1:10" ht="60.75" x14ac:dyDescent="0.35">
      <c r="A952" s="232">
        <v>947</v>
      </c>
      <c r="B952" s="16" t="s">
        <v>39868</v>
      </c>
      <c r="C952" s="8" t="s">
        <v>38633</v>
      </c>
      <c r="D952" s="19">
        <v>5000</v>
      </c>
      <c r="E952" s="19">
        <v>5000</v>
      </c>
      <c r="F952" s="18" t="s">
        <v>37942</v>
      </c>
      <c r="G952" s="8" t="s">
        <v>39869</v>
      </c>
      <c r="H952" s="8" t="s">
        <v>39869</v>
      </c>
      <c r="I952" s="24" t="s">
        <v>38635</v>
      </c>
      <c r="J952" s="8" t="s">
        <v>39891</v>
      </c>
    </row>
    <row r="953" spans="1:10" ht="81" x14ac:dyDescent="0.35">
      <c r="A953" s="8">
        <v>948</v>
      </c>
      <c r="B953" s="16" t="s">
        <v>39870</v>
      </c>
      <c r="C953" s="8" t="s">
        <v>38633</v>
      </c>
      <c r="D953" s="19">
        <v>15250</v>
      </c>
      <c r="E953" s="19">
        <v>15250</v>
      </c>
      <c r="F953" s="18" t="s">
        <v>37942</v>
      </c>
      <c r="G953" s="8" t="s">
        <v>39871</v>
      </c>
      <c r="H953" s="8" t="s">
        <v>39871</v>
      </c>
      <c r="I953" s="24" t="s">
        <v>38635</v>
      </c>
      <c r="J953" s="8" t="s">
        <v>39892</v>
      </c>
    </row>
    <row r="954" spans="1:10" ht="60.75" x14ac:dyDescent="0.35">
      <c r="A954" s="232">
        <v>949</v>
      </c>
      <c r="B954" s="16" t="s">
        <v>39872</v>
      </c>
      <c r="C954" s="8" t="s">
        <v>38633</v>
      </c>
      <c r="D954" s="19">
        <v>27392</v>
      </c>
      <c r="E954" s="19">
        <v>27392</v>
      </c>
      <c r="F954" s="18" t="s">
        <v>37942</v>
      </c>
      <c r="G954" s="8" t="s">
        <v>39873</v>
      </c>
      <c r="H954" s="8" t="s">
        <v>39873</v>
      </c>
      <c r="I954" s="24" t="s">
        <v>38635</v>
      </c>
      <c r="J954" s="8" t="s">
        <v>39893</v>
      </c>
    </row>
    <row r="955" spans="1:10" ht="60.75" x14ac:dyDescent="0.35">
      <c r="A955" s="8">
        <v>950</v>
      </c>
      <c r="B955" s="16" t="s">
        <v>39874</v>
      </c>
      <c r="C955" s="8" t="s">
        <v>38633</v>
      </c>
      <c r="D955" s="19">
        <v>204829</v>
      </c>
      <c r="E955" s="19">
        <v>204829</v>
      </c>
      <c r="F955" s="18" t="s">
        <v>37942</v>
      </c>
      <c r="G955" s="8" t="s">
        <v>39875</v>
      </c>
      <c r="H955" s="8" t="s">
        <v>39875</v>
      </c>
      <c r="I955" s="24" t="s">
        <v>38635</v>
      </c>
      <c r="J955" s="8" t="s">
        <v>39894</v>
      </c>
    </row>
    <row r="956" spans="1:10" ht="81" x14ac:dyDescent="0.35">
      <c r="A956" s="232">
        <v>951</v>
      </c>
      <c r="B956" s="16" t="s">
        <v>26925</v>
      </c>
      <c r="C956" s="8" t="s">
        <v>38633</v>
      </c>
      <c r="D956" s="19">
        <v>8560</v>
      </c>
      <c r="E956" s="19">
        <v>8560</v>
      </c>
      <c r="F956" s="18" t="s">
        <v>37942</v>
      </c>
      <c r="G956" s="8" t="s">
        <v>38778</v>
      </c>
      <c r="H956" s="8" t="s">
        <v>38778</v>
      </c>
      <c r="I956" s="24" t="s">
        <v>38635</v>
      </c>
      <c r="J956" s="8" t="s">
        <v>39895</v>
      </c>
    </row>
    <row r="957" spans="1:10" ht="60.75" x14ac:dyDescent="0.35">
      <c r="A957" s="8">
        <v>952</v>
      </c>
      <c r="B957" s="16" t="s">
        <v>27173</v>
      </c>
      <c r="C957" s="8" t="s">
        <v>38633</v>
      </c>
      <c r="D957" s="19">
        <v>1669.2</v>
      </c>
      <c r="E957" s="19">
        <v>1669.2</v>
      </c>
      <c r="F957" s="18" t="s">
        <v>37942</v>
      </c>
      <c r="G957" s="8" t="s">
        <v>39876</v>
      </c>
      <c r="H957" s="8" t="s">
        <v>39876</v>
      </c>
      <c r="I957" s="24" t="s">
        <v>38635</v>
      </c>
      <c r="J957" s="8" t="s">
        <v>39896</v>
      </c>
    </row>
    <row r="958" spans="1:10" ht="60.75" x14ac:dyDescent="0.35">
      <c r="A958" s="232">
        <v>953</v>
      </c>
      <c r="B958" s="16" t="s">
        <v>38753</v>
      </c>
      <c r="C958" s="8" t="s">
        <v>38633</v>
      </c>
      <c r="D958" s="19">
        <v>28312.2</v>
      </c>
      <c r="E958" s="19">
        <v>28312.2</v>
      </c>
      <c r="F958" s="18" t="s">
        <v>37942</v>
      </c>
      <c r="G958" s="8" t="s">
        <v>39877</v>
      </c>
      <c r="H958" s="8" t="s">
        <v>39877</v>
      </c>
      <c r="I958" s="24" t="s">
        <v>38635</v>
      </c>
      <c r="J958" s="8" t="s">
        <v>39897</v>
      </c>
    </row>
    <row r="959" spans="1:10" ht="60.75" x14ac:dyDescent="0.35">
      <c r="A959" s="8">
        <v>954</v>
      </c>
      <c r="B959" s="16" t="s">
        <v>26925</v>
      </c>
      <c r="C959" s="8" t="s">
        <v>38633</v>
      </c>
      <c r="D959" s="19">
        <v>8000</v>
      </c>
      <c r="E959" s="19">
        <v>8000</v>
      </c>
      <c r="F959" s="18" t="s">
        <v>37942</v>
      </c>
      <c r="G959" s="8" t="s">
        <v>39118</v>
      </c>
      <c r="H959" s="8" t="s">
        <v>39118</v>
      </c>
      <c r="I959" s="24" t="s">
        <v>38635</v>
      </c>
      <c r="J959" s="8" t="s">
        <v>39898</v>
      </c>
    </row>
    <row r="960" spans="1:10" ht="60.75" x14ac:dyDescent="0.35">
      <c r="A960" s="232">
        <v>955</v>
      </c>
      <c r="B960" s="16" t="s">
        <v>36605</v>
      </c>
      <c r="C960" s="8" t="s">
        <v>38633</v>
      </c>
      <c r="D960" s="19">
        <v>51903</v>
      </c>
      <c r="E960" s="19">
        <v>51903</v>
      </c>
      <c r="F960" s="18" t="s">
        <v>37942</v>
      </c>
      <c r="G960" s="8" t="s">
        <v>39878</v>
      </c>
      <c r="H960" s="8" t="s">
        <v>39878</v>
      </c>
      <c r="I960" s="24" t="s">
        <v>38635</v>
      </c>
      <c r="J960" s="8" t="s">
        <v>39899</v>
      </c>
    </row>
    <row r="961" spans="1:10" ht="101.25" x14ac:dyDescent="0.35">
      <c r="A961" s="8">
        <v>956</v>
      </c>
      <c r="B961" s="16" t="s">
        <v>39879</v>
      </c>
      <c r="C961" s="8" t="s">
        <v>38633</v>
      </c>
      <c r="D961" s="19">
        <v>190265</v>
      </c>
      <c r="E961" s="19">
        <v>190265</v>
      </c>
      <c r="F961" s="18" t="s">
        <v>37942</v>
      </c>
      <c r="G961" s="8" t="s">
        <v>39880</v>
      </c>
      <c r="H961" s="8" t="s">
        <v>39880</v>
      </c>
      <c r="I961" s="24" t="s">
        <v>38635</v>
      </c>
      <c r="J961" s="8" t="s">
        <v>39900</v>
      </c>
    </row>
    <row r="962" spans="1:10" ht="60.75" x14ac:dyDescent="0.35">
      <c r="A962" s="232">
        <v>957</v>
      </c>
      <c r="B962" s="16" t="s">
        <v>39881</v>
      </c>
      <c r="C962" s="8" t="s">
        <v>38633</v>
      </c>
      <c r="D962" s="19">
        <v>239000</v>
      </c>
      <c r="E962" s="19">
        <v>239000</v>
      </c>
      <c r="F962" s="18" t="s">
        <v>37942</v>
      </c>
      <c r="G962" s="8" t="s">
        <v>39882</v>
      </c>
      <c r="H962" s="8" t="s">
        <v>39882</v>
      </c>
      <c r="I962" s="24" t="s">
        <v>38635</v>
      </c>
      <c r="J962" s="8" t="s">
        <v>39901</v>
      </c>
    </row>
    <row r="963" spans="1:10" ht="60.75" x14ac:dyDescent="0.35">
      <c r="A963" s="8">
        <v>958</v>
      </c>
      <c r="B963" s="16" t="s">
        <v>39883</v>
      </c>
      <c r="C963" s="8" t="s">
        <v>38633</v>
      </c>
      <c r="D963" s="19">
        <v>61580</v>
      </c>
      <c r="E963" s="19">
        <v>61580</v>
      </c>
      <c r="F963" s="18" t="s">
        <v>37942</v>
      </c>
      <c r="G963" s="8" t="s">
        <v>39884</v>
      </c>
      <c r="H963" s="8" t="s">
        <v>39884</v>
      </c>
      <c r="I963" s="24" t="s">
        <v>38635</v>
      </c>
      <c r="J963" s="8" t="s">
        <v>39902</v>
      </c>
    </row>
    <row r="964" spans="1:10" ht="81" x14ac:dyDescent="0.35">
      <c r="A964" s="232">
        <v>959</v>
      </c>
      <c r="B964" s="16" t="s">
        <v>38969</v>
      </c>
      <c r="C964" s="8" t="s">
        <v>38633</v>
      </c>
      <c r="D964" s="19">
        <v>449800</v>
      </c>
      <c r="E964" s="19">
        <v>449800</v>
      </c>
      <c r="F964" s="18" t="s">
        <v>37942</v>
      </c>
      <c r="G964" s="8" t="s">
        <v>39885</v>
      </c>
      <c r="H964" s="8" t="s">
        <v>39885</v>
      </c>
      <c r="I964" s="24" t="s">
        <v>38635</v>
      </c>
      <c r="J964" s="8" t="s">
        <v>39903</v>
      </c>
    </row>
    <row r="965" spans="1:10" ht="60.75" x14ac:dyDescent="0.35">
      <c r="A965" s="8">
        <v>960</v>
      </c>
      <c r="B965" s="16" t="s">
        <v>39162</v>
      </c>
      <c r="C965" s="8" t="s">
        <v>38633</v>
      </c>
      <c r="D965" s="19">
        <v>14000</v>
      </c>
      <c r="E965" s="19">
        <v>14000</v>
      </c>
      <c r="F965" s="18" t="s">
        <v>37942</v>
      </c>
      <c r="G965" s="8" t="s">
        <v>39886</v>
      </c>
      <c r="H965" s="8" t="s">
        <v>39886</v>
      </c>
      <c r="I965" s="24" t="s">
        <v>38635</v>
      </c>
      <c r="J965" s="8" t="s">
        <v>39904</v>
      </c>
    </row>
    <row r="966" spans="1:10" ht="60.75" x14ac:dyDescent="0.35">
      <c r="A966" s="232">
        <v>961</v>
      </c>
      <c r="B966" s="16" t="s">
        <v>38632</v>
      </c>
      <c r="C966" s="8" t="s">
        <v>38633</v>
      </c>
      <c r="D966" s="19">
        <v>11050</v>
      </c>
      <c r="E966" s="19">
        <v>11050</v>
      </c>
      <c r="F966" s="18" t="s">
        <v>37942</v>
      </c>
      <c r="G966" s="8" t="s">
        <v>39887</v>
      </c>
      <c r="H966" s="8" t="s">
        <v>39887</v>
      </c>
      <c r="I966" s="24" t="s">
        <v>38635</v>
      </c>
      <c r="J966" s="8" t="s">
        <v>39905</v>
      </c>
    </row>
    <row r="967" spans="1:10" ht="60.75" x14ac:dyDescent="0.35">
      <c r="A967" s="8">
        <v>962</v>
      </c>
      <c r="B967" s="396" t="s">
        <v>38175</v>
      </c>
      <c r="C967" s="91" t="s">
        <v>36749</v>
      </c>
      <c r="D967" s="397">
        <v>22684</v>
      </c>
      <c r="E967" s="397">
        <f t="shared" si="14"/>
        <v>22684</v>
      </c>
      <c r="F967" s="91" t="s">
        <v>33</v>
      </c>
      <c r="G967" s="91" t="s">
        <v>38176</v>
      </c>
      <c r="H967" s="91" t="str">
        <f t="shared" si="15"/>
        <v>บริษัท แรพพอท จำกัด 22,684.00 บาท</v>
      </c>
      <c r="I967" s="91" t="s">
        <v>1058</v>
      </c>
      <c r="J967" s="91" t="s">
        <v>38181</v>
      </c>
    </row>
    <row r="968" spans="1:10" ht="60.75" x14ac:dyDescent="0.35">
      <c r="A968" s="232">
        <v>963</v>
      </c>
      <c r="B968" s="108" t="s">
        <v>38128</v>
      </c>
      <c r="C968" s="14" t="s">
        <v>36749</v>
      </c>
      <c r="D968" s="197">
        <v>38495.599999999999</v>
      </c>
      <c r="E968" s="197">
        <f t="shared" si="14"/>
        <v>38495.599999999999</v>
      </c>
      <c r="F968" s="14" t="s">
        <v>33</v>
      </c>
      <c r="G968" s="14" t="s">
        <v>38177</v>
      </c>
      <c r="H968" s="14" t="str">
        <f t="shared" si="15"/>
        <v>ห้างหุ้นส่วนจำกัด วอร์ด เมดิก 38,495.60 บาท</v>
      </c>
      <c r="I968" s="14" t="s">
        <v>1058</v>
      </c>
      <c r="J968" s="14" t="s">
        <v>38182</v>
      </c>
    </row>
    <row r="969" spans="1:10" ht="40.5" x14ac:dyDescent="0.35">
      <c r="A969" s="8">
        <v>964</v>
      </c>
      <c r="B969" s="124" t="s">
        <v>18541</v>
      </c>
      <c r="C969" s="114" t="s">
        <v>949</v>
      </c>
      <c r="D969" s="132">
        <v>7700</v>
      </c>
      <c r="E969" s="132">
        <v>7700</v>
      </c>
      <c r="F969" s="114" t="s">
        <v>938</v>
      </c>
      <c r="G969" s="114" t="s">
        <v>18542</v>
      </c>
      <c r="H969" s="114" t="s">
        <v>18542</v>
      </c>
      <c r="I969" s="115" t="s">
        <v>951</v>
      </c>
      <c r="J969" s="116" t="s">
        <v>18543</v>
      </c>
    </row>
    <row r="970" spans="1:10" ht="60.75" x14ac:dyDescent="0.35">
      <c r="A970" s="232">
        <v>965</v>
      </c>
      <c r="B970" s="124" t="s">
        <v>18544</v>
      </c>
      <c r="C970" s="114" t="s">
        <v>949</v>
      </c>
      <c r="D970" s="132">
        <v>252000</v>
      </c>
      <c r="E970" s="132">
        <v>252000</v>
      </c>
      <c r="F970" s="114" t="s">
        <v>938</v>
      </c>
      <c r="G970" s="114" t="s">
        <v>18545</v>
      </c>
      <c r="H970" s="114" t="s">
        <v>18545</v>
      </c>
      <c r="I970" s="115" t="s">
        <v>951</v>
      </c>
      <c r="J970" s="116" t="s">
        <v>18546</v>
      </c>
    </row>
    <row r="971" spans="1:10" ht="60.75" x14ac:dyDescent="0.35">
      <c r="A971" s="8">
        <v>966</v>
      </c>
      <c r="B971" s="124" t="s">
        <v>18547</v>
      </c>
      <c r="C971" s="114" t="s">
        <v>949</v>
      </c>
      <c r="D971" s="132">
        <v>35000</v>
      </c>
      <c r="E971" s="132">
        <v>35000</v>
      </c>
      <c r="F971" s="114" t="s">
        <v>938</v>
      </c>
      <c r="G971" s="114" t="s">
        <v>18548</v>
      </c>
      <c r="H971" s="114" t="s">
        <v>18548</v>
      </c>
      <c r="I971" s="115" t="s">
        <v>951</v>
      </c>
      <c r="J971" s="116" t="s">
        <v>18549</v>
      </c>
    </row>
    <row r="972" spans="1:10" ht="40.5" x14ac:dyDescent="0.35">
      <c r="A972" s="232">
        <v>967</v>
      </c>
      <c r="B972" s="124" t="s">
        <v>18550</v>
      </c>
      <c r="C972" s="114" t="s">
        <v>949</v>
      </c>
      <c r="D972" s="132">
        <v>26800</v>
      </c>
      <c r="E972" s="132">
        <v>26800</v>
      </c>
      <c r="F972" s="114" t="s">
        <v>938</v>
      </c>
      <c r="G972" s="114" t="s">
        <v>18551</v>
      </c>
      <c r="H972" s="114" t="s">
        <v>18551</v>
      </c>
      <c r="I972" s="115" t="s">
        <v>951</v>
      </c>
      <c r="J972" s="116" t="s">
        <v>18552</v>
      </c>
    </row>
    <row r="973" spans="1:10" ht="60.75" x14ac:dyDescent="0.35">
      <c r="A973" s="8">
        <v>968</v>
      </c>
      <c r="B973" s="124" t="s">
        <v>18553</v>
      </c>
      <c r="C973" s="114" t="s">
        <v>949</v>
      </c>
      <c r="D973" s="132">
        <v>5150</v>
      </c>
      <c r="E973" s="132">
        <v>5150</v>
      </c>
      <c r="F973" s="114" t="s">
        <v>938</v>
      </c>
      <c r="G973" s="114" t="s">
        <v>18554</v>
      </c>
      <c r="H973" s="114" t="s">
        <v>18554</v>
      </c>
      <c r="I973" s="115" t="s">
        <v>951</v>
      </c>
      <c r="J973" s="116" t="s">
        <v>18555</v>
      </c>
    </row>
    <row r="974" spans="1:10" ht="40.5" x14ac:dyDescent="0.35">
      <c r="A974" s="232">
        <v>969</v>
      </c>
      <c r="B974" s="124" t="s">
        <v>18556</v>
      </c>
      <c r="C974" s="114" t="s">
        <v>949</v>
      </c>
      <c r="D974" s="132">
        <v>3750</v>
      </c>
      <c r="E974" s="132">
        <v>3750</v>
      </c>
      <c r="F974" s="114" t="s">
        <v>938</v>
      </c>
      <c r="G974" s="114" t="s">
        <v>18557</v>
      </c>
      <c r="H974" s="114" t="s">
        <v>18557</v>
      </c>
      <c r="I974" s="115" t="s">
        <v>951</v>
      </c>
      <c r="J974" s="116" t="s">
        <v>18558</v>
      </c>
    </row>
    <row r="975" spans="1:10" ht="60.75" x14ac:dyDescent="0.35">
      <c r="A975" s="8">
        <v>970</v>
      </c>
      <c r="B975" s="124" t="s">
        <v>18559</v>
      </c>
      <c r="C975" s="114" t="s">
        <v>949</v>
      </c>
      <c r="D975" s="132">
        <v>19795</v>
      </c>
      <c r="E975" s="134">
        <v>19795</v>
      </c>
      <c r="F975" s="114" t="s">
        <v>938</v>
      </c>
      <c r="G975" s="114" t="s">
        <v>18560</v>
      </c>
      <c r="H975" s="114" t="s">
        <v>18560</v>
      </c>
      <c r="I975" s="115" t="s">
        <v>951</v>
      </c>
      <c r="J975" s="116" t="s">
        <v>18561</v>
      </c>
    </row>
    <row r="976" spans="1:10" ht="40.5" x14ac:dyDescent="0.35">
      <c r="A976" s="232">
        <v>971</v>
      </c>
      <c r="B976" s="124" t="s">
        <v>18562</v>
      </c>
      <c r="C976" s="114" t="s">
        <v>949</v>
      </c>
      <c r="D976" s="132">
        <v>18000</v>
      </c>
      <c r="E976" s="134">
        <v>18000</v>
      </c>
      <c r="F976" s="114" t="s">
        <v>938</v>
      </c>
      <c r="G976" s="114" t="s">
        <v>1317</v>
      </c>
      <c r="H976" s="114" t="s">
        <v>1317</v>
      </c>
      <c r="I976" s="115" t="s">
        <v>951</v>
      </c>
      <c r="J976" s="116" t="s">
        <v>18563</v>
      </c>
    </row>
    <row r="977" spans="1:10" ht="60.75" x14ac:dyDescent="0.35">
      <c r="A977" s="8">
        <v>972</v>
      </c>
      <c r="B977" s="124" t="s">
        <v>18564</v>
      </c>
      <c r="C977" s="114" t="s">
        <v>949</v>
      </c>
      <c r="D977" s="132">
        <v>196199.99</v>
      </c>
      <c r="E977" s="132">
        <v>196199.99</v>
      </c>
      <c r="F977" s="114" t="s">
        <v>938</v>
      </c>
      <c r="G977" s="114" t="s">
        <v>18565</v>
      </c>
      <c r="H977" s="114" t="s">
        <v>18565</v>
      </c>
      <c r="I977" s="115" t="s">
        <v>951</v>
      </c>
      <c r="J977" s="116" t="s">
        <v>18566</v>
      </c>
    </row>
    <row r="978" spans="1:10" ht="101.25" x14ac:dyDescent="0.35">
      <c r="A978" s="232">
        <v>973</v>
      </c>
      <c r="B978" s="108" t="s">
        <v>18567</v>
      </c>
      <c r="C978" s="14" t="s">
        <v>838</v>
      </c>
      <c r="D978" s="139">
        <v>18710</v>
      </c>
      <c r="E978" s="139">
        <v>18710</v>
      </c>
      <c r="F978" s="14" t="s">
        <v>37942</v>
      </c>
      <c r="G978" s="14" t="s">
        <v>18568</v>
      </c>
      <c r="H978" s="14" t="s">
        <v>18568</v>
      </c>
      <c r="I978" s="14" t="s">
        <v>840</v>
      </c>
      <c r="J978" s="121" t="s">
        <v>18569</v>
      </c>
    </row>
    <row r="979" spans="1:10" ht="101.25" x14ac:dyDescent="0.35">
      <c r="A979" s="8">
        <v>974</v>
      </c>
      <c r="B979" s="108" t="s">
        <v>11238</v>
      </c>
      <c r="C979" s="14" t="s">
        <v>838</v>
      </c>
      <c r="D979" s="139">
        <v>48800</v>
      </c>
      <c r="E979" s="139">
        <v>48800</v>
      </c>
      <c r="F979" s="14" t="s">
        <v>37942</v>
      </c>
      <c r="G979" s="14" t="s">
        <v>18570</v>
      </c>
      <c r="H979" s="14" t="s">
        <v>18570</v>
      </c>
      <c r="I979" s="14" t="s">
        <v>840</v>
      </c>
      <c r="J979" s="121" t="s">
        <v>18571</v>
      </c>
    </row>
    <row r="980" spans="1:10" ht="101.25" x14ac:dyDescent="0.35">
      <c r="A980" s="232">
        <v>975</v>
      </c>
      <c r="B980" s="108" t="s">
        <v>10298</v>
      </c>
      <c r="C980" s="14" t="s">
        <v>838</v>
      </c>
      <c r="D980" s="139">
        <v>2400</v>
      </c>
      <c r="E980" s="139">
        <v>2400</v>
      </c>
      <c r="F980" s="14" t="s">
        <v>37942</v>
      </c>
      <c r="G980" s="14" t="s">
        <v>16519</v>
      </c>
      <c r="H980" s="14" t="s">
        <v>16519</v>
      </c>
      <c r="I980" s="14" t="s">
        <v>840</v>
      </c>
      <c r="J980" s="121" t="s">
        <v>18572</v>
      </c>
    </row>
    <row r="981" spans="1:10" ht="81" x14ac:dyDescent="0.35">
      <c r="A981" s="8">
        <v>976</v>
      </c>
      <c r="B981" s="108" t="s">
        <v>18573</v>
      </c>
      <c r="C981" s="14" t="s">
        <v>959</v>
      </c>
      <c r="D981" s="139">
        <v>175300</v>
      </c>
      <c r="E981" s="139">
        <f>D981</f>
        <v>175300</v>
      </c>
      <c r="F981" s="14" t="s">
        <v>938</v>
      </c>
      <c r="G981" s="14" t="s">
        <v>18574</v>
      </c>
      <c r="H981" s="14" t="s">
        <v>18574</v>
      </c>
      <c r="I981" s="14" t="s">
        <v>962</v>
      </c>
      <c r="J981" s="14" t="s">
        <v>18575</v>
      </c>
    </row>
    <row r="982" spans="1:10" ht="81" x14ac:dyDescent="0.35">
      <c r="A982" s="232">
        <v>977</v>
      </c>
      <c r="B982" s="108" t="s">
        <v>18576</v>
      </c>
      <c r="C982" s="14" t="s">
        <v>959</v>
      </c>
      <c r="D982" s="139">
        <v>48000</v>
      </c>
      <c r="E982" s="139">
        <f>D982</f>
        <v>48000</v>
      </c>
      <c r="F982" s="14" t="s">
        <v>938</v>
      </c>
      <c r="G982" s="14" t="s">
        <v>18577</v>
      </c>
      <c r="H982" s="14" t="s">
        <v>18577</v>
      </c>
      <c r="I982" s="14" t="s">
        <v>962</v>
      </c>
      <c r="J982" s="14" t="s">
        <v>18578</v>
      </c>
    </row>
    <row r="983" spans="1:10" ht="81" x14ac:dyDescent="0.35">
      <c r="A983" s="8">
        <v>978</v>
      </c>
      <c r="B983" s="108" t="s">
        <v>18579</v>
      </c>
      <c r="C983" s="14" t="s">
        <v>959</v>
      </c>
      <c r="D983" s="139">
        <v>16000</v>
      </c>
      <c r="E983" s="139">
        <f>D983</f>
        <v>16000</v>
      </c>
      <c r="F983" s="14" t="s">
        <v>938</v>
      </c>
      <c r="G983" s="14" t="s">
        <v>18580</v>
      </c>
      <c r="H983" s="14" t="s">
        <v>18580</v>
      </c>
      <c r="I983" s="14" t="s">
        <v>962</v>
      </c>
      <c r="J983" s="14" t="s">
        <v>18581</v>
      </c>
    </row>
    <row r="984" spans="1:10" ht="81" x14ac:dyDescent="0.35">
      <c r="A984" s="232">
        <v>979</v>
      </c>
      <c r="B984" s="108" t="s">
        <v>18582</v>
      </c>
      <c r="C984" s="14" t="s">
        <v>959</v>
      </c>
      <c r="D984" s="139">
        <v>39000</v>
      </c>
      <c r="E984" s="139">
        <f>D984</f>
        <v>39000</v>
      </c>
      <c r="F984" s="14" t="s">
        <v>938</v>
      </c>
      <c r="G984" s="14" t="s">
        <v>18583</v>
      </c>
      <c r="H984" s="14" t="s">
        <v>18583</v>
      </c>
      <c r="I984" s="14" t="s">
        <v>962</v>
      </c>
      <c r="J984" s="14" t="s">
        <v>18584</v>
      </c>
    </row>
    <row r="985" spans="1:10" ht="81" x14ac:dyDescent="0.35">
      <c r="A985" s="8">
        <v>980</v>
      </c>
      <c r="B985" s="108" t="s">
        <v>18585</v>
      </c>
      <c r="C985" s="14" t="s">
        <v>959</v>
      </c>
      <c r="D985" s="139">
        <v>9000</v>
      </c>
      <c r="E985" s="139">
        <f>D985</f>
        <v>9000</v>
      </c>
      <c r="F985" s="14" t="s">
        <v>938</v>
      </c>
      <c r="G985" s="14" t="s">
        <v>18586</v>
      </c>
      <c r="H985" s="14" t="s">
        <v>18586</v>
      </c>
      <c r="I985" s="14" t="s">
        <v>962</v>
      </c>
      <c r="J985" s="14" t="s">
        <v>18587</v>
      </c>
    </row>
    <row r="986" spans="1:10" ht="81" x14ac:dyDescent="0.35">
      <c r="A986" s="232">
        <v>981</v>
      </c>
      <c r="B986" s="108" t="s">
        <v>18588</v>
      </c>
      <c r="C986" s="14" t="s">
        <v>1056</v>
      </c>
      <c r="D986" s="197">
        <v>153277.5</v>
      </c>
      <c r="E986" s="197">
        <v>153277.5</v>
      </c>
      <c r="F986" s="14" t="s">
        <v>37942</v>
      </c>
      <c r="G986" s="14" t="s">
        <v>18589</v>
      </c>
      <c r="H986" s="14" t="s">
        <v>18589</v>
      </c>
      <c r="I986" s="14" t="s">
        <v>1058</v>
      </c>
      <c r="J986" s="14" t="s">
        <v>18590</v>
      </c>
    </row>
    <row r="987" spans="1:10" ht="81" x14ac:dyDescent="0.35">
      <c r="A987" s="8">
        <v>982</v>
      </c>
      <c r="B987" s="108" t="s">
        <v>2162</v>
      </c>
      <c r="C987" s="14" t="s">
        <v>928</v>
      </c>
      <c r="D987" s="135">
        <v>180000</v>
      </c>
      <c r="E987" s="135">
        <v>180000</v>
      </c>
      <c r="F987" s="14" t="s">
        <v>929</v>
      </c>
      <c r="G987" s="14" t="s">
        <v>18591</v>
      </c>
      <c r="H987" s="14" t="s">
        <v>18591</v>
      </c>
      <c r="I987" s="14" t="s">
        <v>931</v>
      </c>
      <c r="J987" s="14" t="s">
        <v>18592</v>
      </c>
    </row>
    <row r="988" spans="1:10" ht="101.25" x14ac:dyDescent="0.35">
      <c r="A988" s="232">
        <v>983</v>
      </c>
      <c r="B988" s="108" t="s">
        <v>18593</v>
      </c>
      <c r="C988" s="14" t="s">
        <v>968</v>
      </c>
      <c r="D988" s="184">
        <v>30377.3</v>
      </c>
      <c r="E988" s="184">
        <v>30377.3</v>
      </c>
      <c r="F988" s="14" t="s">
        <v>969</v>
      </c>
      <c r="G988" s="14" t="s">
        <v>18594</v>
      </c>
      <c r="H988" s="14" t="s">
        <v>18595</v>
      </c>
      <c r="I988" s="14" t="s">
        <v>972</v>
      </c>
      <c r="J988" s="14" t="s">
        <v>18596</v>
      </c>
    </row>
    <row r="989" spans="1:10" ht="101.25" x14ac:dyDescent="0.35">
      <c r="A989" s="8">
        <v>984</v>
      </c>
      <c r="B989" s="108" t="s">
        <v>18597</v>
      </c>
      <c r="C989" s="14" t="s">
        <v>968</v>
      </c>
      <c r="D989" s="184">
        <v>18404</v>
      </c>
      <c r="E989" s="184">
        <v>18404</v>
      </c>
      <c r="F989" s="14" t="s">
        <v>969</v>
      </c>
      <c r="G989" s="14" t="s">
        <v>18598</v>
      </c>
      <c r="H989" s="14" t="s">
        <v>18599</v>
      </c>
      <c r="I989" s="14" t="s">
        <v>972</v>
      </c>
      <c r="J989" s="14" t="s">
        <v>18637</v>
      </c>
    </row>
    <row r="990" spans="1:10" ht="101.25" x14ac:dyDescent="0.35">
      <c r="A990" s="232">
        <v>985</v>
      </c>
      <c r="B990" s="108" t="s">
        <v>18600</v>
      </c>
      <c r="C990" s="14" t="s">
        <v>968</v>
      </c>
      <c r="D990" s="184">
        <v>160000</v>
      </c>
      <c r="E990" s="184">
        <v>160000</v>
      </c>
      <c r="F990" s="14" t="s">
        <v>969</v>
      </c>
      <c r="G990" s="14" t="s">
        <v>18601</v>
      </c>
      <c r="H990" s="14" t="s">
        <v>18602</v>
      </c>
      <c r="I990" s="14" t="s">
        <v>972</v>
      </c>
      <c r="J990" s="14" t="s">
        <v>18638</v>
      </c>
    </row>
    <row r="991" spans="1:10" ht="81" x14ac:dyDescent="0.35">
      <c r="A991" s="8">
        <v>986</v>
      </c>
      <c r="B991" s="108" t="s">
        <v>18603</v>
      </c>
      <c r="C991" s="14" t="s">
        <v>968</v>
      </c>
      <c r="D991" s="184">
        <v>350000</v>
      </c>
      <c r="E991" s="184">
        <v>350000</v>
      </c>
      <c r="F991" s="14" t="s">
        <v>969</v>
      </c>
      <c r="G991" s="14" t="s">
        <v>18604</v>
      </c>
      <c r="H991" s="14" t="s">
        <v>18605</v>
      </c>
      <c r="I991" s="14" t="s">
        <v>972</v>
      </c>
      <c r="J991" s="14" t="s">
        <v>18639</v>
      </c>
    </row>
    <row r="992" spans="1:10" ht="81" x14ac:dyDescent="0.35">
      <c r="A992" s="232">
        <v>987</v>
      </c>
      <c r="B992" s="108" t="s">
        <v>18606</v>
      </c>
      <c r="C992" s="14" t="s">
        <v>968</v>
      </c>
      <c r="D992" s="184">
        <v>232500</v>
      </c>
      <c r="E992" s="184">
        <v>232500</v>
      </c>
      <c r="F992" s="14" t="s">
        <v>969</v>
      </c>
      <c r="G992" s="14" t="s">
        <v>18607</v>
      </c>
      <c r="H992" s="14" t="s">
        <v>18608</v>
      </c>
      <c r="I992" s="14" t="s">
        <v>972</v>
      </c>
      <c r="J992" s="14" t="s">
        <v>18640</v>
      </c>
    </row>
    <row r="993" spans="1:10" ht="81" x14ac:dyDescent="0.35">
      <c r="A993" s="8">
        <v>988</v>
      </c>
      <c r="B993" s="108" t="s">
        <v>18609</v>
      </c>
      <c r="C993" s="14" t="s">
        <v>968</v>
      </c>
      <c r="D993" s="184">
        <v>243000</v>
      </c>
      <c r="E993" s="184">
        <v>243000</v>
      </c>
      <c r="F993" s="14" t="s">
        <v>969</v>
      </c>
      <c r="G993" s="14" t="s">
        <v>18610</v>
      </c>
      <c r="H993" s="14" t="s">
        <v>18611</v>
      </c>
      <c r="I993" s="14" t="s">
        <v>972</v>
      </c>
      <c r="J993" s="14" t="s">
        <v>18630</v>
      </c>
    </row>
    <row r="994" spans="1:10" ht="101.25" x14ac:dyDescent="0.35">
      <c r="A994" s="232">
        <v>989</v>
      </c>
      <c r="B994" s="108" t="s">
        <v>18612</v>
      </c>
      <c r="C994" s="14" t="s">
        <v>968</v>
      </c>
      <c r="D994" s="184">
        <v>90000</v>
      </c>
      <c r="E994" s="184">
        <v>90000</v>
      </c>
      <c r="F994" s="14" t="s">
        <v>969</v>
      </c>
      <c r="G994" s="14" t="s">
        <v>18613</v>
      </c>
      <c r="H994" s="14" t="s">
        <v>18614</v>
      </c>
      <c r="I994" s="14" t="s">
        <v>972</v>
      </c>
      <c r="J994" s="14" t="s">
        <v>18631</v>
      </c>
    </row>
    <row r="995" spans="1:10" ht="81" x14ac:dyDescent="0.35">
      <c r="A995" s="8">
        <v>990</v>
      </c>
      <c r="B995" s="108" t="s">
        <v>18615</v>
      </c>
      <c r="C995" s="14" t="s">
        <v>968</v>
      </c>
      <c r="D995" s="184">
        <v>32550</v>
      </c>
      <c r="E995" s="184">
        <v>32550</v>
      </c>
      <c r="F995" s="14" t="s">
        <v>969</v>
      </c>
      <c r="G995" s="14" t="s">
        <v>18616</v>
      </c>
      <c r="H995" s="14" t="s">
        <v>18617</v>
      </c>
      <c r="I995" s="14" t="s">
        <v>972</v>
      </c>
      <c r="J995" s="14" t="s">
        <v>18632</v>
      </c>
    </row>
    <row r="996" spans="1:10" ht="81" x14ac:dyDescent="0.35">
      <c r="A996" s="232">
        <v>991</v>
      </c>
      <c r="B996" s="108" t="s">
        <v>18618</v>
      </c>
      <c r="C996" s="14" t="s">
        <v>968</v>
      </c>
      <c r="D996" s="184">
        <v>17500</v>
      </c>
      <c r="E996" s="184">
        <v>17500</v>
      </c>
      <c r="F996" s="14" t="s">
        <v>969</v>
      </c>
      <c r="G996" s="14" t="s">
        <v>18619</v>
      </c>
      <c r="H996" s="14" t="s">
        <v>18620</v>
      </c>
      <c r="I996" s="14" t="s">
        <v>972</v>
      </c>
      <c r="J996" s="14" t="s">
        <v>18633</v>
      </c>
    </row>
    <row r="997" spans="1:10" ht="101.25" x14ac:dyDescent="0.35">
      <c r="A997" s="8">
        <v>992</v>
      </c>
      <c r="B997" s="108" t="s">
        <v>18621</v>
      </c>
      <c r="C997" s="14" t="s">
        <v>968</v>
      </c>
      <c r="D997" s="184">
        <v>29400</v>
      </c>
      <c r="E997" s="184">
        <v>29400</v>
      </c>
      <c r="F997" s="14" t="s">
        <v>969</v>
      </c>
      <c r="G997" s="14" t="s">
        <v>18622</v>
      </c>
      <c r="H997" s="14" t="s">
        <v>18623</v>
      </c>
      <c r="I997" s="14" t="s">
        <v>972</v>
      </c>
      <c r="J997" s="14" t="s">
        <v>18634</v>
      </c>
    </row>
    <row r="998" spans="1:10" ht="101.25" x14ac:dyDescent="0.35">
      <c r="A998" s="232">
        <v>993</v>
      </c>
      <c r="B998" s="108" t="s">
        <v>18624</v>
      </c>
      <c r="C998" s="14" t="s">
        <v>968</v>
      </c>
      <c r="D998" s="184">
        <v>190000</v>
      </c>
      <c r="E998" s="184">
        <v>190000</v>
      </c>
      <c r="F998" s="14" t="s">
        <v>969</v>
      </c>
      <c r="G998" s="14" t="s">
        <v>18625</v>
      </c>
      <c r="H998" s="14" t="s">
        <v>18626</v>
      </c>
      <c r="I998" s="14" t="s">
        <v>972</v>
      </c>
      <c r="J998" s="14" t="s">
        <v>18635</v>
      </c>
    </row>
    <row r="999" spans="1:10" ht="81" x14ac:dyDescent="0.35">
      <c r="A999" s="8">
        <v>994</v>
      </c>
      <c r="B999" s="108" t="s">
        <v>18627</v>
      </c>
      <c r="C999" s="14" t="s">
        <v>968</v>
      </c>
      <c r="D999" s="184">
        <v>62400</v>
      </c>
      <c r="E999" s="184">
        <v>62400</v>
      </c>
      <c r="F999" s="14" t="s">
        <v>969</v>
      </c>
      <c r="G999" s="14" t="s">
        <v>18628</v>
      </c>
      <c r="H999" s="14" t="s">
        <v>18629</v>
      </c>
      <c r="I999" s="14" t="s">
        <v>972</v>
      </c>
      <c r="J999" s="14" t="s">
        <v>18636</v>
      </c>
    </row>
    <row r="1000" spans="1:10" ht="81" x14ac:dyDescent="0.35">
      <c r="A1000" s="232">
        <v>995</v>
      </c>
      <c r="B1000" s="16" t="s">
        <v>814</v>
      </c>
      <c r="C1000" s="50" t="s">
        <v>718</v>
      </c>
      <c r="D1000" s="19">
        <v>1059.3</v>
      </c>
      <c r="E1000" s="19">
        <v>1059.3</v>
      </c>
      <c r="F1000" s="31" t="s">
        <v>713</v>
      </c>
      <c r="G1000" s="18" t="s">
        <v>815</v>
      </c>
      <c r="H1000" s="18" t="s">
        <v>815</v>
      </c>
      <c r="I1000" s="7" t="s">
        <v>185</v>
      </c>
      <c r="J1000" s="8" t="s">
        <v>26489</v>
      </c>
    </row>
    <row r="1001" spans="1:10" ht="81" x14ac:dyDescent="0.35">
      <c r="A1001" s="8">
        <v>996</v>
      </c>
      <c r="B1001" s="65" t="s">
        <v>104</v>
      </c>
      <c r="C1001" s="66" t="s">
        <v>539</v>
      </c>
      <c r="D1001" s="67">
        <v>9000</v>
      </c>
      <c r="E1001" s="67">
        <v>9000</v>
      </c>
      <c r="F1001" s="31" t="s">
        <v>713</v>
      </c>
      <c r="G1001" s="68" t="s">
        <v>677</v>
      </c>
      <c r="H1001" s="68" t="s">
        <v>677</v>
      </c>
      <c r="I1001" s="28" t="s">
        <v>185</v>
      </c>
      <c r="J1001" s="27" t="s">
        <v>26490</v>
      </c>
    </row>
    <row r="1002" spans="1:10" ht="81" x14ac:dyDescent="0.35">
      <c r="A1002" s="232">
        <v>997</v>
      </c>
      <c r="B1002" s="56" t="s">
        <v>675</v>
      </c>
      <c r="C1002" s="57" t="s">
        <v>539</v>
      </c>
      <c r="D1002" s="98">
        <v>12999</v>
      </c>
      <c r="E1002" s="205">
        <v>12999</v>
      </c>
      <c r="F1002" s="31" t="s">
        <v>713</v>
      </c>
      <c r="G1002" s="206" t="s">
        <v>676</v>
      </c>
      <c r="H1002" s="59" t="s">
        <v>676</v>
      </c>
      <c r="I1002" s="39" t="s">
        <v>185</v>
      </c>
      <c r="J1002" s="32" t="s">
        <v>26491</v>
      </c>
    </row>
    <row r="1003" spans="1:10" ht="40.5" x14ac:dyDescent="0.35">
      <c r="A1003" s="8">
        <v>998</v>
      </c>
      <c r="B1003" s="297" t="s">
        <v>1299</v>
      </c>
      <c r="C1003" s="266" t="s">
        <v>24422</v>
      </c>
      <c r="D1003" s="293">
        <v>14550</v>
      </c>
      <c r="E1003" s="293">
        <v>14550</v>
      </c>
      <c r="F1003" s="263" t="s">
        <v>938</v>
      </c>
      <c r="G1003" s="294" t="s">
        <v>25763</v>
      </c>
      <c r="H1003" s="294" t="s">
        <v>25763</v>
      </c>
      <c r="I1003" s="264" t="s">
        <v>1899</v>
      </c>
      <c r="J1003" s="269" t="s">
        <v>28261</v>
      </c>
    </row>
    <row r="1004" spans="1:10" ht="40.5" x14ac:dyDescent="0.35">
      <c r="A1004" s="232">
        <v>999</v>
      </c>
      <c r="B1004" s="297" t="s">
        <v>2418</v>
      </c>
      <c r="C1004" s="266" t="s">
        <v>24422</v>
      </c>
      <c r="D1004" s="293">
        <v>23335</v>
      </c>
      <c r="E1004" s="293">
        <v>23335</v>
      </c>
      <c r="F1004" s="263" t="s">
        <v>938</v>
      </c>
      <c r="G1004" s="294" t="s">
        <v>25764</v>
      </c>
      <c r="H1004" s="294" t="s">
        <v>25764</v>
      </c>
      <c r="I1004" s="264" t="s">
        <v>1899</v>
      </c>
      <c r="J1004" s="269" t="s">
        <v>28260</v>
      </c>
    </row>
    <row r="1005" spans="1:10" ht="40.5" x14ac:dyDescent="0.35">
      <c r="A1005" s="8">
        <v>1000</v>
      </c>
      <c r="B1005" s="297" t="s">
        <v>17783</v>
      </c>
      <c r="C1005" s="266" t="s">
        <v>24422</v>
      </c>
      <c r="D1005" s="293">
        <v>9750</v>
      </c>
      <c r="E1005" s="293">
        <v>9750</v>
      </c>
      <c r="F1005" s="263" t="s">
        <v>938</v>
      </c>
      <c r="G1005" s="294" t="s">
        <v>25765</v>
      </c>
      <c r="H1005" s="294" t="s">
        <v>25765</v>
      </c>
      <c r="I1005" s="264" t="s">
        <v>1899</v>
      </c>
      <c r="J1005" s="269" t="s">
        <v>28259</v>
      </c>
    </row>
    <row r="1006" spans="1:10" ht="40.5" x14ac:dyDescent="0.35">
      <c r="A1006" s="232">
        <v>1001</v>
      </c>
      <c r="B1006" s="297" t="s">
        <v>17783</v>
      </c>
      <c r="C1006" s="266" t="s">
        <v>24422</v>
      </c>
      <c r="D1006" s="293">
        <v>5900</v>
      </c>
      <c r="E1006" s="293">
        <v>5900</v>
      </c>
      <c r="F1006" s="263" t="s">
        <v>938</v>
      </c>
      <c r="G1006" s="294" t="s">
        <v>25766</v>
      </c>
      <c r="H1006" s="294" t="s">
        <v>25766</v>
      </c>
      <c r="I1006" s="264" t="s">
        <v>1899</v>
      </c>
      <c r="J1006" s="269" t="s">
        <v>28258</v>
      </c>
    </row>
    <row r="1007" spans="1:10" ht="60.75" x14ac:dyDescent="0.35">
      <c r="A1007" s="8">
        <v>1002</v>
      </c>
      <c r="B1007" s="16" t="s">
        <v>28231</v>
      </c>
      <c r="C1007" s="111" t="s">
        <v>26822</v>
      </c>
      <c r="D1007" s="19">
        <v>15000</v>
      </c>
      <c r="E1007" s="19">
        <v>15000</v>
      </c>
      <c r="F1007" s="18" t="s">
        <v>37942</v>
      </c>
      <c r="G1007" s="18" t="s">
        <v>28232</v>
      </c>
      <c r="H1007" s="18" t="s">
        <v>28232</v>
      </c>
      <c r="I1007" s="261" t="s">
        <v>185</v>
      </c>
      <c r="J1007" s="18" t="s">
        <v>28233</v>
      </c>
    </row>
    <row r="1008" spans="1:10" ht="60.75" x14ac:dyDescent="0.35">
      <c r="A1008" s="232">
        <v>1003</v>
      </c>
      <c r="B1008" s="16" t="s">
        <v>28234</v>
      </c>
      <c r="C1008" s="111" t="s">
        <v>26822</v>
      </c>
      <c r="D1008" s="19">
        <v>10032</v>
      </c>
      <c r="E1008" s="19">
        <v>10032</v>
      </c>
      <c r="F1008" s="18" t="s">
        <v>37942</v>
      </c>
      <c r="G1008" s="18" t="s">
        <v>27596</v>
      </c>
      <c r="H1008" s="18" t="s">
        <v>27596</v>
      </c>
      <c r="I1008" s="261" t="s">
        <v>185</v>
      </c>
      <c r="J1008" s="18" t="s">
        <v>28235</v>
      </c>
    </row>
    <row r="1009" spans="1:10" ht="60.75" x14ac:dyDescent="0.35">
      <c r="A1009" s="8">
        <v>1004</v>
      </c>
      <c r="B1009" s="16" t="s">
        <v>28236</v>
      </c>
      <c r="C1009" s="111" t="s">
        <v>26822</v>
      </c>
      <c r="D1009" s="19">
        <v>45000</v>
      </c>
      <c r="E1009" s="19">
        <v>45000</v>
      </c>
      <c r="F1009" s="18" t="s">
        <v>37942</v>
      </c>
      <c r="G1009" s="18" t="s">
        <v>28237</v>
      </c>
      <c r="H1009" s="18" t="s">
        <v>28237</v>
      </c>
      <c r="I1009" s="261" t="s">
        <v>185</v>
      </c>
      <c r="J1009" s="18" t="s">
        <v>28238</v>
      </c>
    </row>
    <row r="1010" spans="1:10" ht="101.25" x14ac:dyDescent="0.35">
      <c r="A1010" s="232">
        <v>1005</v>
      </c>
      <c r="B1010" s="16" t="s">
        <v>28239</v>
      </c>
      <c r="C1010" s="111" t="s">
        <v>26822</v>
      </c>
      <c r="D1010" s="19">
        <v>97370</v>
      </c>
      <c r="E1010" s="19">
        <v>97370</v>
      </c>
      <c r="F1010" s="18" t="s">
        <v>37942</v>
      </c>
      <c r="G1010" s="18" t="s">
        <v>28240</v>
      </c>
      <c r="H1010" s="18" t="s">
        <v>28240</v>
      </c>
      <c r="I1010" s="261" t="s">
        <v>185</v>
      </c>
      <c r="J1010" s="18" t="s">
        <v>28241</v>
      </c>
    </row>
    <row r="1011" spans="1:10" ht="60.75" x14ac:dyDescent="0.35">
      <c r="A1011" s="8">
        <v>1006</v>
      </c>
      <c r="B1011" s="16" t="s">
        <v>28242</v>
      </c>
      <c r="C1011" s="111" t="s">
        <v>26822</v>
      </c>
      <c r="D1011" s="19">
        <v>19290</v>
      </c>
      <c r="E1011" s="19">
        <v>19290</v>
      </c>
      <c r="F1011" s="18" t="s">
        <v>37942</v>
      </c>
      <c r="G1011" s="18" t="s">
        <v>28243</v>
      </c>
      <c r="H1011" s="18" t="s">
        <v>28244</v>
      </c>
      <c r="I1011" s="261" t="s">
        <v>185</v>
      </c>
      <c r="J1011" s="18" t="s">
        <v>28245</v>
      </c>
    </row>
    <row r="1012" spans="1:10" ht="60.75" x14ac:dyDescent="0.35">
      <c r="A1012" s="232">
        <v>1007</v>
      </c>
      <c r="B1012" s="16" t="s">
        <v>33847</v>
      </c>
      <c r="C1012" s="18" t="s">
        <v>28712</v>
      </c>
      <c r="D1012" s="19">
        <v>400000</v>
      </c>
      <c r="E1012" s="19">
        <v>400000</v>
      </c>
      <c r="F1012" s="18" t="s">
        <v>37942</v>
      </c>
      <c r="G1012" s="18" t="s">
        <v>33848</v>
      </c>
      <c r="H1012" s="18" t="s">
        <v>33848</v>
      </c>
      <c r="I1012" s="18" t="s">
        <v>28714</v>
      </c>
      <c r="J1012" s="18" t="s">
        <v>33849</v>
      </c>
    </row>
    <row r="1013" spans="1:10" ht="81" x14ac:dyDescent="0.35">
      <c r="A1013" s="8">
        <v>1008</v>
      </c>
      <c r="B1013" s="16" t="s">
        <v>33850</v>
      </c>
      <c r="C1013" s="18" t="s">
        <v>28712</v>
      </c>
      <c r="D1013" s="19">
        <v>463500</v>
      </c>
      <c r="E1013" s="19">
        <v>463500</v>
      </c>
      <c r="F1013" s="18" t="s">
        <v>37942</v>
      </c>
      <c r="G1013" s="18" t="s">
        <v>33851</v>
      </c>
      <c r="H1013" s="18" t="s">
        <v>33851</v>
      </c>
      <c r="I1013" s="18" t="s">
        <v>28714</v>
      </c>
      <c r="J1013" s="18" t="s">
        <v>33852</v>
      </c>
    </row>
    <row r="1014" spans="1:10" ht="81" x14ac:dyDescent="0.35">
      <c r="A1014" s="232">
        <v>1009</v>
      </c>
      <c r="B1014" s="16" t="s">
        <v>33853</v>
      </c>
      <c r="C1014" s="18" t="s">
        <v>28712</v>
      </c>
      <c r="D1014" s="19">
        <v>22000</v>
      </c>
      <c r="E1014" s="19">
        <v>22000</v>
      </c>
      <c r="F1014" s="18" t="s">
        <v>37942</v>
      </c>
      <c r="G1014" s="18" t="s">
        <v>33854</v>
      </c>
      <c r="H1014" s="18" t="s">
        <v>33854</v>
      </c>
      <c r="I1014" s="18" t="s">
        <v>28714</v>
      </c>
      <c r="J1014" s="18" t="s">
        <v>33855</v>
      </c>
    </row>
    <row r="1015" spans="1:10" ht="81" x14ac:dyDescent="0.35">
      <c r="A1015" s="8">
        <v>1010</v>
      </c>
      <c r="B1015" s="16" t="s">
        <v>33856</v>
      </c>
      <c r="C1015" s="18" t="s">
        <v>28712</v>
      </c>
      <c r="D1015" s="19">
        <v>23900</v>
      </c>
      <c r="E1015" s="19">
        <v>23900</v>
      </c>
      <c r="F1015" s="18" t="s">
        <v>37942</v>
      </c>
      <c r="G1015" s="18" t="s">
        <v>33857</v>
      </c>
      <c r="H1015" s="18" t="s">
        <v>33857</v>
      </c>
      <c r="I1015" s="18" t="s">
        <v>28714</v>
      </c>
      <c r="J1015" s="18" t="s">
        <v>33858</v>
      </c>
    </row>
    <row r="1016" spans="1:10" ht="81" x14ac:dyDescent="0.35">
      <c r="A1016" s="232">
        <v>1011</v>
      </c>
      <c r="B1016" s="16" t="s">
        <v>33859</v>
      </c>
      <c r="C1016" s="18" t="s">
        <v>28712</v>
      </c>
      <c r="D1016" s="19">
        <v>201160</v>
      </c>
      <c r="E1016" s="19">
        <v>201160</v>
      </c>
      <c r="F1016" s="18" t="s">
        <v>37942</v>
      </c>
      <c r="G1016" s="18" t="s">
        <v>33860</v>
      </c>
      <c r="H1016" s="18" t="s">
        <v>33860</v>
      </c>
      <c r="I1016" s="18" t="s">
        <v>28714</v>
      </c>
      <c r="J1016" s="18" t="s">
        <v>33861</v>
      </c>
    </row>
    <row r="1017" spans="1:10" ht="60.75" x14ac:dyDescent="0.35">
      <c r="A1017" s="8">
        <v>1012</v>
      </c>
      <c r="B1017" s="16" t="s">
        <v>29608</v>
      </c>
      <c r="C1017" s="18" t="s">
        <v>28712</v>
      </c>
      <c r="D1017" s="19">
        <v>7165.5</v>
      </c>
      <c r="E1017" s="19">
        <v>7165.5</v>
      </c>
      <c r="F1017" s="18" t="s">
        <v>37942</v>
      </c>
      <c r="G1017" s="18" t="s">
        <v>33862</v>
      </c>
      <c r="H1017" s="18" t="s">
        <v>33862</v>
      </c>
      <c r="I1017" s="18" t="s">
        <v>28714</v>
      </c>
      <c r="J1017" s="18" t="s">
        <v>33863</v>
      </c>
    </row>
    <row r="1018" spans="1:10" ht="60.75" x14ac:dyDescent="0.35">
      <c r="A1018" s="232">
        <v>1013</v>
      </c>
      <c r="B1018" s="16" t="s">
        <v>29440</v>
      </c>
      <c r="C1018" s="18" t="s">
        <v>28712</v>
      </c>
      <c r="D1018" s="19">
        <v>8500</v>
      </c>
      <c r="E1018" s="19">
        <v>8500</v>
      </c>
      <c r="F1018" s="18" t="s">
        <v>37942</v>
      </c>
      <c r="G1018" s="18" t="s">
        <v>33864</v>
      </c>
      <c r="H1018" s="18" t="s">
        <v>33864</v>
      </c>
      <c r="I1018" s="18" t="s">
        <v>28714</v>
      </c>
      <c r="J1018" s="18" t="s">
        <v>33865</v>
      </c>
    </row>
    <row r="1019" spans="1:10" ht="60.75" x14ac:dyDescent="0.35">
      <c r="A1019" s="8">
        <v>1014</v>
      </c>
      <c r="B1019" s="16" t="s">
        <v>29327</v>
      </c>
      <c r="C1019" s="18" t="s">
        <v>28712</v>
      </c>
      <c r="D1019" s="19">
        <v>1400</v>
      </c>
      <c r="E1019" s="19">
        <v>1400</v>
      </c>
      <c r="F1019" s="18" t="s">
        <v>37942</v>
      </c>
      <c r="G1019" s="18" t="s">
        <v>33866</v>
      </c>
      <c r="H1019" s="18" t="s">
        <v>33866</v>
      </c>
      <c r="I1019" s="18" t="s">
        <v>28714</v>
      </c>
      <c r="J1019" s="18" t="s">
        <v>33867</v>
      </c>
    </row>
    <row r="1020" spans="1:10" ht="60.75" x14ac:dyDescent="0.35">
      <c r="A1020" s="232">
        <v>1015</v>
      </c>
      <c r="B1020" s="16" t="s">
        <v>33868</v>
      </c>
      <c r="C1020" s="18" t="s">
        <v>28712</v>
      </c>
      <c r="D1020" s="19">
        <v>7000</v>
      </c>
      <c r="E1020" s="19">
        <v>7000</v>
      </c>
      <c r="F1020" s="18" t="s">
        <v>37942</v>
      </c>
      <c r="G1020" s="18" t="s">
        <v>32760</v>
      </c>
      <c r="H1020" s="18" t="s">
        <v>32760</v>
      </c>
      <c r="I1020" s="18" t="s">
        <v>28714</v>
      </c>
      <c r="J1020" s="18" t="s">
        <v>33869</v>
      </c>
    </row>
    <row r="1021" spans="1:10" ht="81" x14ac:dyDescent="0.35">
      <c r="A1021" s="8">
        <v>1016</v>
      </c>
      <c r="B1021" s="16" t="s">
        <v>28840</v>
      </c>
      <c r="C1021" s="18" t="s">
        <v>28712</v>
      </c>
      <c r="D1021" s="19">
        <v>99242.5</v>
      </c>
      <c r="E1021" s="19">
        <v>99242.5</v>
      </c>
      <c r="F1021" s="18" t="s">
        <v>37942</v>
      </c>
      <c r="G1021" s="18" t="s">
        <v>33870</v>
      </c>
      <c r="H1021" s="18" t="s">
        <v>33870</v>
      </c>
      <c r="I1021" s="18" t="s">
        <v>28714</v>
      </c>
      <c r="J1021" s="18" t="s">
        <v>33871</v>
      </c>
    </row>
    <row r="1022" spans="1:10" ht="60.75" x14ac:dyDescent="0.35">
      <c r="A1022" s="232">
        <v>1017</v>
      </c>
      <c r="B1022" s="16" t="s">
        <v>29316</v>
      </c>
      <c r="C1022" s="18" t="s">
        <v>28712</v>
      </c>
      <c r="D1022" s="19">
        <v>6740</v>
      </c>
      <c r="E1022" s="19">
        <v>6740</v>
      </c>
      <c r="F1022" s="18" t="s">
        <v>37942</v>
      </c>
      <c r="G1022" s="18" t="s">
        <v>33872</v>
      </c>
      <c r="H1022" s="18" t="s">
        <v>33872</v>
      </c>
      <c r="I1022" s="18" t="s">
        <v>28714</v>
      </c>
      <c r="J1022" s="18" t="s">
        <v>33873</v>
      </c>
    </row>
    <row r="1023" spans="1:10" ht="60.75" x14ac:dyDescent="0.35">
      <c r="A1023" s="8">
        <v>1018</v>
      </c>
      <c r="B1023" s="16" t="s">
        <v>33874</v>
      </c>
      <c r="C1023" s="18" t="s">
        <v>28712</v>
      </c>
      <c r="D1023" s="19">
        <v>3995</v>
      </c>
      <c r="E1023" s="19">
        <v>3995</v>
      </c>
      <c r="F1023" s="18" t="s">
        <v>37942</v>
      </c>
      <c r="G1023" s="18" t="s">
        <v>33875</v>
      </c>
      <c r="H1023" s="18" t="s">
        <v>33875</v>
      </c>
      <c r="I1023" s="18" t="s">
        <v>28714</v>
      </c>
      <c r="J1023" s="18" t="s">
        <v>33876</v>
      </c>
    </row>
    <row r="1024" spans="1:10" ht="60.75" x14ac:dyDescent="0.35">
      <c r="A1024" s="232">
        <v>1019</v>
      </c>
      <c r="B1024" s="16" t="s">
        <v>33874</v>
      </c>
      <c r="C1024" s="18" t="s">
        <v>28712</v>
      </c>
      <c r="D1024" s="19">
        <v>18385</v>
      </c>
      <c r="E1024" s="19">
        <v>18385</v>
      </c>
      <c r="F1024" s="18" t="s">
        <v>37942</v>
      </c>
      <c r="G1024" s="18" t="s">
        <v>33877</v>
      </c>
      <c r="H1024" s="18" t="s">
        <v>33877</v>
      </c>
      <c r="I1024" s="18" t="s">
        <v>28714</v>
      </c>
      <c r="J1024" s="18" t="s">
        <v>33878</v>
      </c>
    </row>
    <row r="1025" spans="1:10" ht="60.75" x14ac:dyDescent="0.35">
      <c r="A1025" s="8">
        <v>1020</v>
      </c>
      <c r="B1025" s="16" t="s">
        <v>33879</v>
      </c>
      <c r="C1025" s="18" t="s">
        <v>28712</v>
      </c>
      <c r="D1025" s="19">
        <v>13353</v>
      </c>
      <c r="E1025" s="19">
        <v>13353</v>
      </c>
      <c r="F1025" s="18" t="s">
        <v>37942</v>
      </c>
      <c r="G1025" s="18" t="s">
        <v>33880</v>
      </c>
      <c r="H1025" s="18" t="s">
        <v>33880</v>
      </c>
      <c r="I1025" s="18" t="s">
        <v>28714</v>
      </c>
      <c r="J1025" s="18" t="s">
        <v>33881</v>
      </c>
    </row>
    <row r="1026" spans="1:10" ht="60.75" x14ac:dyDescent="0.35">
      <c r="A1026" s="232">
        <v>1021</v>
      </c>
      <c r="B1026" s="16" t="s">
        <v>30227</v>
      </c>
      <c r="C1026" s="18" t="s">
        <v>28712</v>
      </c>
      <c r="D1026" s="19">
        <v>5415.5</v>
      </c>
      <c r="E1026" s="19">
        <v>5415.5</v>
      </c>
      <c r="F1026" s="18" t="s">
        <v>37942</v>
      </c>
      <c r="G1026" s="18" t="s">
        <v>33882</v>
      </c>
      <c r="H1026" s="18" t="s">
        <v>33882</v>
      </c>
      <c r="I1026" s="18" t="s">
        <v>28714</v>
      </c>
      <c r="J1026" s="18" t="s">
        <v>33883</v>
      </c>
    </row>
    <row r="1027" spans="1:10" ht="60.75" x14ac:dyDescent="0.35">
      <c r="A1027" s="8">
        <v>1022</v>
      </c>
      <c r="B1027" s="16" t="s">
        <v>30938</v>
      </c>
      <c r="C1027" s="18" t="s">
        <v>28712</v>
      </c>
      <c r="D1027" s="19">
        <v>2225</v>
      </c>
      <c r="E1027" s="19">
        <v>2225</v>
      </c>
      <c r="F1027" s="18" t="s">
        <v>37942</v>
      </c>
      <c r="G1027" s="18" t="s">
        <v>33884</v>
      </c>
      <c r="H1027" s="18" t="s">
        <v>33884</v>
      </c>
      <c r="I1027" s="18" t="s">
        <v>28714</v>
      </c>
      <c r="J1027" s="18" t="s">
        <v>33885</v>
      </c>
    </row>
    <row r="1028" spans="1:10" ht="60.75" x14ac:dyDescent="0.35">
      <c r="A1028" s="232">
        <v>1023</v>
      </c>
      <c r="B1028" s="16" t="s">
        <v>30746</v>
      </c>
      <c r="C1028" s="18" t="s">
        <v>28712</v>
      </c>
      <c r="D1028" s="19">
        <v>14490</v>
      </c>
      <c r="E1028" s="19">
        <v>14490</v>
      </c>
      <c r="F1028" s="18" t="s">
        <v>37942</v>
      </c>
      <c r="G1028" s="18" t="s">
        <v>33886</v>
      </c>
      <c r="H1028" s="18" t="s">
        <v>33886</v>
      </c>
      <c r="I1028" s="18" t="s">
        <v>28714</v>
      </c>
      <c r="J1028" s="18" t="s">
        <v>33887</v>
      </c>
    </row>
    <row r="1029" spans="1:10" ht="60.75" x14ac:dyDescent="0.35">
      <c r="A1029" s="8">
        <v>1024</v>
      </c>
      <c r="B1029" s="16" t="s">
        <v>30475</v>
      </c>
      <c r="C1029" s="18" t="s">
        <v>28712</v>
      </c>
      <c r="D1029" s="19">
        <v>7125</v>
      </c>
      <c r="E1029" s="19">
        <v>7125</v>
      </c>
      <c r="F1029" s="18" t="s">
        <v>37942</v>
      </c>
      <c r="G1029" s="18" t="s">
        <v>33888</v>
      </c>
      <c r="H1029" s="18" t="s">
        <v>33888</v>
      </c>
      <c r="I1029" s="18" t="s">
        <v>28714</v>
      </c>
      <c r="J1029" s="18" t="s">
        <v>33889</v>
      </c>
    </row>
    <row r="1030" spans="1:10" ht="81" x14ac:dyDescent="0.35">
      <c r="A1030" s="232">
        <v>1025</v>
      </c>
      <c r="B1030" s="16" t="s">
        <v>29347</v>
      </c>
      <c r="C1030" s="18" t="s">
        <v>28712</v>
      </c>
      <c r="D1030" s="19">
        <v>5000</v>
      </c>
      <c r="E1030" s="19">
        <v>5000</v>
      </c>
      <c r="F1030" s="18" t="s">
        <v>37942</v>
      </c>
      <c r="G1030" s="18" t="s">
        <v>33890</v>
      </c>
      <c r="H1030" s="18" t="s">
        <v>33890</v>
      </c>
      <c r="I1030" s="18" t="s">
        <v>28714</v>
      </c>
      <c r="J1030" s="18" t="s">
        <v>33891</v>
      </c>
    </row>
    <row r="1031" spans="1:10" ht="101.25" x14ac:dyDescent="0.35">
      <c r="A1031" s="8">
        <v>1026</v>
      </c>
      <c r="B1031" s="16" t="s">
        <v>33892</v>
      </c>
      <c r="C1031" s="18" t="s">
        <v>28712</v>
      </c>
      <c r="D1031" s="19">
        <v>30000</v>
      </c>
      <c r="E1031" s="19">
        <v>30000</v>
      </c>
      <c r="F1031" s="18" t="s">
        <v>37942</v>
      </c>
      <c r="G1031" s="18" t="s">
        <v>33893</v>
      </c>
      <c r="H1031" s="18" t="s">
        <v>33893</v>
      </c>
      <c r="I1031" s="18" t="s">
        <v>28714</v>
      </c>
      <c r="J1031" s="18" t="s">
        <v>33894</v>
      </c>
    </row>
    <row r="1032" spans="1:10" ht="60.75" x14ac:dyDescent="0.35">
      <c r="A1032" s="232">
        <v>1027</v>
      </c>
      <c r="B1032" s="16" t="s">
        <v>33895</v>
      </c>
      <c r="C1032" s="18" t="s">
        <v>28712</v>
      </c>
      <c r="D1032" s="19">
        <v>2220</v>
      </c>
      <c r="E1032" s="19">
        <v>2220</v>
      </c>
      <c r="F1032" s="18" t="s">
        <v>37942</v>
      </c>
      <c r="G1032" s="18" t="s">
        <v>30417</v>
      </c>
      <c r="H1032" s="18" t="s">
        <v>30417</v>
      </c>
      <c r="I1032" s="18" t="s">
        <v>28714</v>
      </c>
      <c r="J1032" s="18" t="s">
        <v>33896</v>
      </c>
    </row>
    <row r="1033" spans="1:10" ht="60.75" x14ac:dyDescent="0.35">
      <c r="A1033" s="8">
        <v>1028</v>
      </c>
      <c r="B1033" s="16" t="s">
        <v>29498</v>
      </c>
      <c r="C1033" s="18" t="s">
        <v>28712</v>
      </c>
      <c r="D1033" s="19">
        <v>99000</v>
      </c>
      <c r="E1033" s="19">
        <v>99000</v>
      </c>
      <c r="F1033" s="18" t="s">
        <v>37942</v>
      </c>
      <c r="G1033" s="18" t="s">
        <v>29696</v>
      </c>
      <c r="H1033" s="18" t="s">
        <v>29696</v>
      </c>
      <c r="I1033" s="18" t="s">
        <v>28714</v>
      </c>
      <c r="J1033" s="18" t="s">
        <v>33897</v>
      </c>
    </row>
    <row r="1034" spans="1:10" ht="60.75" x14ac:dyDescent="0.35">
      <c r="A1034" s="232">
        <v>1029</v>
      </c>
      <c r="B1034" s="16" t="s">
        <v>28828</v>
      </c>
      <c r="C1034" s="18" t="s">
        <v>28712</v>
      </c>
      <c r="D1034" s="19">
        <v>82176</v>
      </c>
      <c r="E1034" s="19">
        <v>82176</v>
      </c>
      <c r="F1034" s="18" t="s">
        <v>37942</v>
      </c>
      <c r="G1034" s="18" t="s">
        <v>30123</v>
      </c>
      <c r="H1034" s="18" t="s">
        <v>30123</v>
      </c>
      <c r="I1034" s="18" t="s">
        <v>28714</v>
      </c>
      <c r="J1034" s="18" t="s">
        <v>33898</v>
      </c>
    </row>
    <row r="1035" spans="1:10" ht="60.75" x14ac:dyDescent="0.35">
      <c r="A1035" s="8">
        <v>1030</v>
      </c>
      <c r="B1035" s="16" t="s">
        <v>29693</v>
      </c>
      <c r="C1035" s="18" t="s">
        <v>28712</v>
      </c>
      <c r="D1035" s="19">
        <v>94150</v>
      </c>
      <c r="E1035" s="19">
        <v>94150</v>
      </c>
      <c r="F1035" s="18" t="s">
        <v>37942</v>
      </c>
      <c r="G1035" s="18" t="s">
        <v>29985</v>
      </c>
      <c r="H1035" s="18" t="s">
        <v>29985</v>
      </c>
      <c r="I1035" s="18" t="s">
        <v>28714</v>
      </c>
      <c r="J1035" s="18" t="s">
        <v>33899</v>
      </c>
    </row>
    <row r="1036" spans="1:10" ht="81" x14ac:dyDescent="0.35">
      <c r="A1036" s="232">
        <v>1031</v>
      </c>
      <c r="B1036" s="16" t="s">
        <v>33900</v>
      </c>
      <c r="C1036" s="18" t="s">
        <v>28712</v>
      </c>
      <c r="D1036" s="19">
        <v>22500</v>
      </c>
      <c r="E1036" s="19">
        <v>22500</v>
      </c>
      <c r="F1036" s="18" t="s">
        <v>37942</v>
      </c>
      <c r="G1036" s="18" t="s">
        <v>33901</v>
      </c>
      <c r="H1036" s="18" t="s">
        <v>33901</v>
      </c>
      <c r="I1036" s="18" t="s">
        <v>28714</v>
      </c>
      <c r="J1036" s="18" t="s">
        <v>33902</v>
      </c>
    </row>
    <row r="1037" spans="1:10" ht="60.75" x14ac:dyDescent="0.35">
      <c r="A1037" s="8">
        <v>1032</v>
      </c>
      <c r="B1037" s="16" t="s">
        <v>29704</v>
      </c>
      <c r="C1037" s="18" t="s">
        <v>28712</v>
      </c>
      <c r="D1037" s="19">
        <v>80250</v>
      </c>
      <c r="E1037" s="19">
        <v>80250</v>
      </c>
      <c r="F1037" s="18" t="s">
        <v>37942</v>
      </c>
      <c r="G1037" s="18" t="s">
        <v>33903</v>
      </c>
      <c r="H1037" s="18" t="s">
        <v>33903</v>
      </c>
      <c r="I1037" s="18" t="s">
        <v>28714</v>
      </c>
      <c r="J1037" s="18" t="s">
        <v>33904</v>
      </c>
    </row>
    <row r="1038" spans="1:10" ht="81" x14ac:dyDescent="0.35">
      <c r="A1038" s="232">
        <v>1033</v>
      </c>
      <c r="B1038" s="16" t="s">
        <v>33905</v>
      </c>
      <c r="C1038" s="18" t="s">
        <v>28712</v>
      </c>
      <c r="D1038" s="19">
        <v>10000</v>
      </c>
      <c r="E1038" s="19">
        <v>10000</v>
      </c>
      <c r="F1038" s="18" t="s">
        <v>37942</v>
      </c>
      <c r="G1038" s="18" t="s">
        <v>33906</v>
      </c>
      <c r="H1038" s="18" t="s">
        <v>33906</v>
      </c>
      <c r="I1038" s="18" t="s">
        <v>28714</v>
      </c>
      <c r="J1038" s="18" t="s">
        <v>33907</v>
      </c>
    </row>
    <row r="1039" spans="1:10" ht="60.75" x14ac:dyDescent="0.35">
      <c r="A1039" s="8">
        <v>1034</v>
      </c>
      <c r="B1039" s="16" t="s">
        <v>33908</v>
      </c>
      <c r="C1039" s="18" t="s">
        <v>28712</v>
      </c>
      <c r="D1039" s="19">
        <v>10000</v>
      </c>
      <c r="E1039" s="19">
        <v>10000</v>
      </c>
      <c r="F1039" s="18" t="s">
        <v>37942</v>
      </c>
      <c r="G1039" s="18" t="s">
        <v>33909</v>
      </c>
      <c r="H1039" s="18" t="s">
        <v>33909</v>
      </c>
      <c r="I1039" s="18" t="s">
        <v>28714</v>
      </c>
      <c r="J1039" s="18" t="s">
        <v>33910</v>
      </c>
    </row>
    <row r="1040" spans="1:10" ht="60.75" x14ac:dyDescent="0.35">
      <c r="A1040" s="232">
        <v>1035</v>
      </c>
      <c r="B1040" s="16" t="s">
        <v>33911</v>
      </c>
      <c r="C1040" s="18" t="s">
        <v>28712</v>
      </c>
      <c r="D1040" s="19">
        <v>10700</v>
      </c>
      <c r="E1040" s="19">
        <v>10700</v>
      </c>
      <c r="F1040" s="18" t="s">
        <v>37942</v>
      </c>
      <c r="G1040" s="18" t="s">
        <v>33912</v>
      </c>
      <c r="H1040" s="18" t="s">
        <v>33912</v>
      </c>
      <c r="I1040" s="18" t="s">
        <v>28714</v>
      </c>
      <c r="J1040" s="18" t="s">
        <v>33913</v>
      </c>
    </row>
    <row r="1041" spans="1:10" ht="60.75" x14ac:dyDescent="0.35">
      <c r="A1041" s="8">
        <v>1036</v>
      </c>
      <c r="B1041" s="16" t="s">
        <v>29693</v>
      </c>
      <c r="C1041" s="18" t="s">
        <v>28712</v>
      </c>
      <c r="D1041" s="19">
        <v>19500</v>
      </c>
      <c r="E1041" s="19">
        <v>19500</v>
      </c>
      <c r="F1041" s="18" t="s">
        <v>37942</v>
      </c>
      <c r="G1041" s="18" t="s">
        <v>33914</v>
      </c>
      <c r="H1041" s="18" t="s">
        <v>33914</v>
      </c>
      <c r="I1041" s="18" t="s">
        <v>28714</v>
      </c>
      <c r="J1041" s="18" t="s">
        <v>33915</v>
      </c>
    </row>
    <row r="1042" spans="1:10" ht="60.75" x14ac:dyDescent="0.35">
      <c r="A1042" s="232">
        <v>1037</v>
      </c>
      <c r="B1042" s="16" t="s">
        <v>30240</v>
      </c>
      <c r="C1042" s="18" t="s">
        <v>28712</v>
      </c>
      <c r="D1042" s="19">
        <v>63475</v>
      </c>
      <c r="E1042" s="19">
        <v>63475</v>
      </c>
      <c r="F1042" s="18" t="s">
        <v>37942</v>
      </c>
      <c r="G1042" s="18" t="s">
        <v>33916</v>
      </c>
      <c r="H1042" s="18" t="s">
        <v>33916</v>
      </c>
      <c r="I1042" s="18" t="s">
        <v>28714</v>
      </c>
      <c r="J1042" s="18" t="s">
        <v>33917</v>
      </c>
    </row>
    <row r="1043" spans="1:10" ht="60.75" x14ac:dyDescent="0.35">
      <c r="A1043" s="8">
        <v>1038</v>
      </c>
      <c r="B1043" s="16" t="s">
        <v>33918</v>
      </c>
      <c r="C1043" s="18" t="s">
        <v>28712</v>
      </c>
      <c r="D1043" s="19">
        <v>380000</v>
      </c>
      <c r="E1043" s="19">
        <v>380000</v>
      </c>
      <c r="F1043" s="18" t="s">
        <v>37942</v>
      </c>
      <c r="G1043" s="18" t="s">
        <v>33919</v>
      </c>
      <c r="H1043" s="18" t="s">
        <v>33919</v>
      </c>
      <c r="I1043" s="18" t="s">
        <v>28714</v>
      </c>
      <c r="J1043" s="18" t="s">
        <v>33920</v>
      </c>
    </row>
    <row r="1044" spans="1:10" ht="60.75" x14ac:dyDescent="0.35">
      <c r="A1044" s="232">
        <v>1039</v>
      </c>
      <c r="B1044" s="16" t="s">
        <v>33921</v>
      </c>
      <c r="C1044" s="18" t="s">
        <v>28712</v>
      </c>
      <c r="D1044" s="19">
        <v>259000</v>
      </c>
      <c r="E1044" s="19">
        <v>259000</v>
      </c>
      <c r="F1044" s="18" t="s">
        <v>37942</v>
      </c>
      <c r="G1044" s="18" t="s">
        <v>33922</v>
      </c>
      <c r="H1044" s="18" t="s">
        <v>33922</v>
      </c>
      <c r="I1044" s="18" t="s">
        <v>28714</v>
      </c>
      <c r="J1044" s="18" t="s">
        <v>33923</v>
      </c>
    </row>
    <row r="1045" spans="1:10" ht="101.25" x14ac:dyDescent="0.35">
      <c r="A1045" s="8">
        <v>1040</v>
      </c>
      <c r="B1045" s="16" t="s">
        <v>29498</v>
      </c>
      <c r="C1045" s="18" t="s">
        <v>28712</v>
      </c>
      <c r="D1045" s="19">
        <v>65002.5</v>
      </c>
      <c r="E1045" s="19">
        <v>65002.5</v>
      </c>
      <c r="F1045" s="18" t="s">
        <v>37942</v>
      </c>
      <c r="G1045" s="18" t="s">
        <v>33924</v>
      </c>
      <c r="H1045" s="18" t="s">
        <v>33924</v>
      </c>
      <c r="I1045" s="18" t="s">
        <v>28714</v>
      </c>
      <c r="J1045" s="18" t="s">
        <v>33925</v>
      </c>
    </row>
    <row r="1046" spans="1:10" ht="81" x14ac:dyDescent="0.35">
      <c r="A1046" s="232">
        <v>1041</v>
      </c>
      <c r="B1046" s="16" t="s">
        <v>33926</v>
      </c>
      <c r="C1046" s="18" t="s">
        <v>28712</v>
      </c>
      <c r="D1046" s="19">
        <v>10000</v>
      </c>
      <c r="E1046" s="19">
        <v>10000</v>
      </c>
      <c r="F1046" s="18" t="s">
        <v>37942</v>
      </c>
      <c r="G1046" s="18" t="s">
        <v>33927</v>
      </c>
      <c r="H1046" s="18" t="s">
        <v>33927</v>
      </c>
      <c r="I1046" s="18" t="s">
        <v>28714</v>
      </c>
      <c r="J1046" s="18" t="s">
        <v>33928</v>
      </c>
    </row>
    <row r="1047" spans="1:10" ht="60.75" x14ac:dyDescent="0.35">
      <c r="A1047" s="8">
        <v>1042</v>
      </c>
      <c r="B1047" s="16" t="s">
        <v>30518</v>
      </c>
      <c r="C1047" s="18" t="s">
        <v>28712</v>
      </c>
      <c r="D1047" s="19">
        <v>96700</v>
      </c>
      <c r="E1047" s="19">
        <v>96700</v>
      </c>
      <c r="F1047" s="18" t="s">
        <v>37942</v>
      </c>
      <c r="G1047" s="18" t="s">
        <v>33929</v>
      </c>
      <c r="H1047" s="18" t="s">
        <v>33929</v>
      </c>
      <c r="I1047" s="18" t="s">
        <v>28714</v>
      </c>
      <c r="J1047" s="18" t="s">
        <v>33930</v>
      </c>
    </row>
    <row r="1048" spans="1:10" ht="60.75" x14ac:dyDescent="0.35">
      <c r="A1048" s="232">
        <v>1043</v>
      </c>
      <c r="B1048" s="16" t="s">
        <v>30518</v>
      </c>
      <c r="C1048" s="18" t="s">
        <v>28712</v>
      </c>
      <c r="D1048" s="19">
        <v>7640</v>
      </c>
      <c r="E1048" s="19">
        <v>7640</v>
      </c>
      <c r="F1048" s="18" t="s">
        <v>37942</v>
      </c>
      <c r="G1048" s="18" t="s">
        <v>33931</v>
      </c>
      <c r="H1048" s="18" t="s">
        <v>33931</v>
      </c>
      <c r="I1048" s="18" t="s">
        <v>28714</v>
      </c>
      <c r="J1048" s="18" t="s">
        <v>33932</v>
      </c>
    </row>
    <row r="1049" spans="1:10" ht="81" x14ac:dyDescent="0.35">
      <c r="A1049" s="8">
        <v>1044</v>
      </c>
      <c r="B1049" s="16" t="s">
        <v>32265</v>
      </c>
      <c r="C1049" s="18" t="s">
        <v>28712</v>
      </c>
      <c r="D1049" s="19">
        <v>38150</v>
      </c>
      <c r="E1049" s="19">
        <v>38150</v>
      </c>
      <c r="F1049" s="18" t="s">
        <v>37942</v>
      </c>
      <c r="G1049" s="18" t="s">
        <v>33933</v>
      </c>
      <c r="H1049" s="18" t="s">
        <v>33933</v>
      </c>
      <c r="I1049" s="18" t="s">
        <v>28714</v>
      </c>
      <c r="J1049" s="18" t="s">
        <v>33934</v>
      </c>
    </row>
    <row r="1050" spans="1:10" ht="60.75" x14ac:dyDescent="0.35">
      <c r="A1050" s="232">
        <v>1045</v>
      </c>
      <c r="B1050" s="16" t="s">
        <v>28828</v>
      </c>
      <c r="C1050" s="18" t="s">
        <v>28712</v>
      </c>
      <c r="D1050" s="19">
        <v>4800</v>
      </c>
      <c r="E1050" s="19">
        <v>8025</v>
      </c>
      <c r="F1050" s="18" t="s">
        <v>37942</v>
      </c>
      <c r="G1050" s="18" t="s">
        <v>33935</v>
      </c>
      <c r="H1050" s="18" t="s">
        <v>33935</v>
      </c>
      <c r="I1050" s="18" t="s">
        <v>28714</v>
      </c>
      <c r="J1050" s="18" t="s">
        <v>33936</v>
      </c>
    </row>
    <row r="1051" spans="1:10" ht="60.75" x14ac:dyDescent="0.35">
      <c r="A1051" s="8">
        <v>1046</v>
      </c>
      <c r="B1051" s="16" t="s">
        <v>28828</v>
      </c>
      <c r="C1051" s="18" t="s">
        <v>28712</v>
      </c>
      <c r="D1051" s="19">
        <v>73200</v>
      </c>
      <c r="E1051" s="19">
        <v>73200</v>
      </c>
      <c r="F1051" s="18" t="s">
        <v>37942</v>
      </c>
      <c r="G1051" s="18" t="s">
        <v>33822</v>
      </c>
      <c r="H1051" s="18" t="s">
        <v>33822</v>
      </c>
      <c r="I1051" s="18" t="s">
        <v>28714</v>
      </c>
      <c r="J1051" s="18" t="s">
        <v>33937</v>
      </c>
    </row>
    <row r="1052" spans="1:10" ht="81" x14ac:dyDescent="0.35">
      <c r="A1052" s="232">
        <v>1047</v>
      </c>
      <c r="B1052" s="16" t="s">
        <v>28847</v>
      </c>
      <c r="C1052" s="18" t="s">
        <v>28712</v>
      </c>
      <c r="D1052" s="19">
        <v>19500</v>
      </c>
      <c r="E1052" s="19">
        <v>23550</v>
      </c>
      <c r="F1052" s="18" t="s">
        <v>37942</v>
      </c>
      <c r="G1052" s="18" t="s">
        <v>33938</v>
      </c>
      <c r="H1052" s="18" t="s">
        <v>33938</v>
      </c>
      <c r="I1052" s="18" t="s">
        <v>28714</v>
      </c>
      <c r="J1052" s="18" t="s">
        <v>33939</v>
      </c>
    </row>
    <row r="1053" spans="1:10" ht="60.75" x14ac:dyDescent="0.35">
      <c r="A1053" s="8">
        <v>1048</v>
      </c>
      <c r="B1053" s="16" t="s">
        <v>28828</v>
      </c>
      <c r="C1053" s="18" t="s">
        <v>28712</v>
      </c>
      <c r="D1053" s="19">
        <v>1250</v>
      </c>
      <c r="E1053" s="19">
        <v>1337.5</v>
      </c>
      <c r="F1053" s="18" t="s">
        <v>37942</v>
      </c>
      <c r="G1053" s="18" t="s">
        <v>33940</v>
      </c>
      <c r="H1053" s="18" t="s">
        <v>33940</v>
      </c>
      <c r="I1053" s="18" t="s">
        <v>28714</v>
      </c>
      <c r="J1053" s="18" t="s">
        <v>33941</v>
      </c>
    </row>
    <row r="1054" spans="1:10" ht="60.75" x14ac:dyDescent="0.35">
      <c r="A1054" s="232">
        <v>1049</v>
      </c>
      <c r="B1054" s="16" t="s">
        <v>28828</v>
      </c>
      <c r="C1054" s="18" t="s">
        <v>28712</v>
      </c>
      <c r="D1054" s="19">
        <v>14400</v>
      </c>
      <c r="E1054" s="19">
        <v>14400</v>
      </c>
      <c r="F1054" s="18" t="s">
        <v>37942</v>
      </c>
      <c r="G1054" s="18" t="s">
        <v>29745</v>
      </c>
      <c r="H1054" s="18" t="s">
        <v>29745</v>
      </c>
      <c r="I1054" s="18" t="s">
        <v>28714</v>
      </c>
      <c r="J1054" s="18" t="s">
        <v>33942</v>
      </c>
    </row>
    <row r="1055" spans="1:10" ht="81" x14ac:dyDescent="0.35">
      <c r="A1055" s="8">
        <v>1050</v>
      </c>
      <c r="B1055" s="16" t="s">
        <v>28828</v>
      </c>
      <c r="C1055" s="18" t="s">
        <v>28712</v>
      </c>
      <c r="D1055" s="19">
        <v>66340</v>
      </c>
      <c r="E1055" s="19">
        <v>66340</v>
      </c>
      <c r="F1055" s="18" t="s">
        <v>37942</v>
      </c>
      <c r="G1055" s="18" t="s">
        <v>33943</v>
      </c>
      <c r="H1055" s="18" t="s">
        <v>33943</v>
      </c>
      <c r="I1055" s="18" t="s">
        <v>28714</v>
      </c>
      <c r="J1055" s="18" t="s">
        <v>36526</v>
      </c>
    </row>
    <row r="1056" spans="1:10" ht="60.75" x14ac:dyDescent="0.35">
      <c r="A1056" s="232">
        <v>1051</v>
      </c>
      <c r="B1056" s="16" t="s">
        <v>28837</v>
      </c>
      <c r="C1056" s="18" t="s">
        <v>28712</v>
      </c>
      <c r="D1056" s="19">
        <v>34561</v>
      </c>
      <c r="E1056" s="19">
        <v>31565</v>
      </c>
      <c r="F1056" s="18" t="s">
        <v>37942</v>
      </c>
      <c r="G1056" s="18" t="s">
        <v>33944</v>
      </c>
      <c r="H1056" s="18" t="s">
        <v>33944</v>
      </c>
      <c r="I1056" s="18" t="s">
        <v>28714</v>
      </c>
      <c r="J1056" s="18" t="s">
        <v>33945</v>
      </c>
    </row>
    <row r="1057" spans="1:10" ht="60.75" x14ac:dyDescent="0.35">
      <c r="A1057" s="8">
        <v>1052</v>
      </c>
      <c r="B1057" s="16" t="s">
        <v>28828</v>
      </c>
      <c r="C1057" s="18" t="s">
        <v>28712</v>
      </c>
      <c r="D1057" s="19">
        <v>95370</v>
      </c>
      <c r="E1057" s="19">
        <v>549793.09</v>
      </c>
      <c r="F1057" s="18" t="s">
        <v>37942</v>
      </c>
      <c r="G1057" s="18" t="s">
        <v>33677</v>
      </c>
      <c r="H1057" s="18" t="s">
        <v>33677</v>
      </c>
      <c r="I1057" s="18" t="s">
        <v>28714</v>
      </c>
      <c r="J1057" s="18" t="s">
        <v>33946</v>
      </c>
    </row>
    <row r="1058" spans="1:10" ht="60.75" x14ac:dyDescent="0.35">
      <c r="A1058" s="232">
        <v>1053</v>
      </c>
      <c r="B1058" s="16" t="s">
        <v>28828</v>
      </c>
      <c r="C1058" s="18" t="s">
        <v>28712</v>
      </c>
      <c r="D1058" s="19">
        <v>99606.3</v>
      </c>
      <c r="E1058" s="19">
        <v>142305</v>
      </c>
      <c r="F1058" s="18" t="s">
        <v>37942</v>
      </c>
      <c r="G1058" s="18" t="s">
        <v>30173</v>
      </c>
      <c r="H1058" s="18" t="s">
        <v>30173</v>
      </c>
      <c r="I1058" s="18" t="s">
        <v>28714</v>
      </c>
      <c r="J1058" s="18" t="s">
        <v>33947</v>
      </c>
    </row>
    <row r="1059" spans="1:10" ht="60.75" x14ac:dyDescent="0.35">
      <c r="A1059" s="8">
        <v>1054</v>
      </c>
      <c r="B1059" s="16" t="s">
        <v>736</v>
      </c>
      <c r="C1059" s="18" t="s">
        <v>28712</v>
      </c>
      <c r="D1059" s="19">
        <v>400</v>
      </c>
      <c r="E1059" s="19">
        <v>400</v>
      </c>
      <c r="F1059" s="18" t="s">
        <v>37942</v>
      </c>
      <c r="G1059" s="18" t="s">
        <v>33948</v>
      </c>
      <c r="H1059" s="18" t="s">
        <v>33948</v>
      </c>
      <c r="I1059" s="18" t="s">
        <v>28714</v>
      </c>
      <c r="J1059" s="18" t="s">
        <v>33949</v>
      </c>
    </row>
    <row r="1060" spans="1:10" ht="81" x14ac:dyDescent="0.35">
      <c r="A1060" s="232">
        <v>1055</v>
      </c>
      <c r="B1060" s="16" t="s">
        <v>21661</v>
      </c>
      <c r="C1060" s="18" t="s">
        <v>28712</v>
      </c>
      <c r="D1060" s="19">
        <v>5000</v>
      </c>
      <c r="E1060" s="19">
        <v>5000</v>
      </c>
      <c r="F1060" s="18" t="s">
        <v>37942</v>
      </c>
      <c r="G1060" s="18" t="s">
        <v>33950</v>
      </c>
      <c r="H1060" s="18" t="s">
        <v>33950</v>
      </c>
      <c r="I1060" s="18" t="s">
        <v>28714</v>
      </c>
      <c r="J1060" s="18" t="s">
        <v>33951</v>
      </c>
    </row>
    <row r="1061" spans="1:10" ht="81" x14ac:dyDescent="0.35">
      <c r="A1061" s="8">
        <v>1056</v>
      </c>
      <c r="B1061" s="49" t="s">
        <v>804</v>
      </c>
      <c r="C1061" s="31" t="s">
        <v>28712</v>
      </c>
      <c r="D1061" s="30">
        <v>6000</v>
      </c>
      <c r="E1061" s="30">
        <v>6000</v>
      </c>
      <c r="F1061" s="31" t="s">
        <v>37942</v>
      </c>
      <c r="G1061" s="31" t="s">
        <v>33952</v>
      </c>
      <c r="H1061" s="31" t="s">
        <v>33952</v>
      </c>
      <c r="I1061" s="31" t="s">
        <v>28714</v>
      </c>
      <c r="J1061" s="31" t="s">
        <v>33953</v>
      </c>
    </row>
    <row r="1062" spans="1:10" ht="60.75" x14ac:dyDescent="0.35">
      <c r="A1062" s="232">
        <v>1057</v>
      </c>
      <c r="B1062" s="12" t="s">
        <v>40461</v>
      </c>
      <c r="C1062" s="8" t="s">
        <v>40257</v>
      </c>
      <c r="D1062" s="413">
        <v>10000</v>
      </c>
      <c r="E1062" s="413">
        <v>10000</v>
      </c>
      <c r="F1062" s="163" t="s">
        <v>33</v>
      </c>
      <c r="G1062" s="8" t="s">
        <v>40462</v>
      </c>
      <c r="H1062" s="8" t="s">
        <v>40462</v>
      </c>
      <c r="I1062" s="163" t="s">
        <v>1058</v>
      </c>
      <c r="J1062" s="8" t="s">
        <v>40456</v>
      </c>
    </row>
    <row r="1063" spans="1:10" ht="81" x14ac:dyDescent="0.35">
      <c r="A1063" s="8">
        <v>1058</v>
      </c>
      <c r="B1063" s="12" t="s">
        <v>40739</v>
      </c>
      <c r="C1063" s="8" t="s">
        <v>40579</v>
      </c>
      <c r="D1063" s="109">
        <v>50000</v>
      </c>
      <c r="E1063" s="109">
        <v>50000</v>
      </c>
      <c r="F1063" s="8" t="s">
        <v>938</v>
      </c>
      <c r="G1063" s="8" t="s">
        <v>40740</v>
      </c>
      <c r="H1063" s="8" t="s">
        <v>40740</v>
      </c>
      <c r="I1063" s="8" t="s">
        <v>185</v>
      </c>
      <c r="J1063" s="8" t="s">
        <v>40745</v>
      </c>
    </row>
    <row r="1064" spans="1:10" ht="60.75" x14ac:dyDescent="0.35">
      <c r="A1064" s="232">
        <v>1059</v>
      </c>
      <c r="B1064" s="12" t="s">
        <v>40741</v>
      </c>
      <c r="C1064" s="8" t="s">
        <v>40579</v>
      </c>
      <c r="D1064" s="109">
        <v>30000</v>
      </c>
      <c r="E1064" s="109">
        <v>30000</v>
      </c>
      <c r="F1064" s="8" t="s">
        <v>938</v>
      </c>
      <c r="G1064" s="8" t="s">
        <v>40742</v>
      </c>
      <c r="H1064" s="8" t="s">
        <v>40742</v>
      </c>
      <c r="I1064" s="8" t="s">
        <v>185</v>
      </c>
      <c r="J1064" s="8" t="s">
        <v>40746</v>
      </c>
    </row>
    <row r="1065" spans="1:10" ht="81" x14ac:dyDescent="0.35">
      <c r="A1065" s="8">
        <v>1060</v>
      </c>
      <c r="B1065" s="12" t="s">
        <v>40743</v>
      </c>
      <c r="C1065" s="8" t="s">
        <v>40579</v>
      </c>
      <c r="D1065" s="109">
        <v>35000</v>
      </c>
      <c r="E1065" s="109">
        <v>35000</v>
      </c>
      <c r="F1065" s="8" t="s">
        <v>938</v>
      </c>
      <c r="G1065" s="9" t="s">
        <v>40744</v>
      </c>
      <c r="H1065" s="9" t="s">
        <v>40744</v>
      </c>
      <c r="I1065" s="8" t="s">
        <v>185</v>
      </c>
      <c r="J1065" s="8" t="s">
        <v>40747</v>
      </c>
    </row>
    <row r="1066" spans="1:10" ht="81" x14ac:dyDescent="0.35">
      <c r="A1066" s="232">
        <v>1061</v>
      </c>
      <c r="B1066" s="12" t="s">
        <v>40460</v>
      </c>
      <c r="C1066" s="8" t="s">
        <v>40257</v>
      </c>
      <c r="D1066" s="413">
        <v>3500</v>
      </c>
      <c r="E1066" s="413">
        <v>3500</v>
      </c>
      <c r="F1066" s="163" t="s">
        <v>33</v>
      </c>
      <c r="G1066" s="8" t="s">
        <v>40457</v>
      </c>
      <c r="H1066" s="8" t="s">
        <v>40457</v>
      </c>
      <c r="I1066" s="163" t="s">
        <v>1058</v>
      </c>
      <c r="J1066" s="8" t="s">
        <v>40458</v>
      </c>
    </row>
    <row r="1067" spans="1:10" ht="60.75" x14ac:dyDescent="0.35">
      <c r="A1067" s="8">
        <v>1062</v>
      </c>
      <c r="B1067" s="12" t="s">
        <v>40461</v>
      </c>
      <c r="C1067" s="8" t="s">
        <v>40257</v>
      </c>
      <c r="D1067" s="413">
        <v>10000</v>
      </c>
      <c r="E1067" s="413">
        <v>10000</v>
      </c>
      <c r="F1067" s="163" t="s">
        <v>33</v>
      </c>
      <c r="G1067" s="8" t="s">
        <v>40462</v>
      </c>
      <c r="H1067" s="8" t="s">
        <v>40462</v>
      </c>
      <c r="I1067" s="163" t="s">
        <v>1058</v>
      </c>
      <c r="J1067" s="8" t="s">
        <v>40459</v>
      </c>
    </row>
    <row r="1068" spans="1:10" ht="60.75" x14ac:dyDescent="0.35">
      <c r="A1068" s="232">
        <v>1063</v>
      </c>
      <c r="B1068" s="16" t="s">
        <v>39906</v>
      </c>
      <c r="C1068" s="8" t="s">
        <v>38633</v>
      </c>
      <c r="D1068" s="19">
        <v>9095</v>
      </c>
      <c r="E1068" s="19">
        <v>9095</v>
      </c>
      <c r="F1068" s="18" t="s">
        <v>37942</v>
      </c>
      <c r="G1068" s="8" t="s">
        <v>39907</v>
      </c>
      <c r="H1068" s="8" t="s">
        <v>39907</v>
      </c>
      <c r="I1068" s="24" t="s">
        <v>38635</v>
      </c>
      <c r="J1068" s="8" t="s">
        <v>39919</v>
      </c>
    </row>
    <row r="1069" spans="1:10" ht="60.75" x14ac:dyDescent="0.35">
      <c r="A1069" s="8">
        <v>1064</v>
      </c>
      <c r="B1069" s="16" t="s">
        <v>39840</v>
      </c>
      <c r="C1069" s="8" t="s">
        <v>38633</v>
      </c>
      <c r="D1069" s="19">
        <v>856</v>
      </c>
      <c r="E1069" s="19">
        <v>856</v>
      </c>
      <c r="F1069" s="18" t="s">
        <v>37942</v>
      </c>
      <c r="G1069" s="45" t="s">
        <v>39908</v>
      </c>
      <c r="H1069" s="45" t="s">
        <v>39908</v>
      </c>
      <c r="I1069" s="24" t="s">
        <v>38635</v>
      </c>
      <c r="J1069" s="45" t="s">
        <v>39920</v>
      </c>
    </row>
    <row r="1070" spans="1:10" ht="60.75" x14ac:dyDescent="0.35">
      <c r="A1070" s="232">
        <v>1065</v>
      </c>
      <c r="B1070" s="16" t="s">
        <v>29334</v>
      </c>
      <c r="C1070" s="8" t="s">
        <v>38633</v>
      </c>
      <c r="D1070" s="19">
        <v>26964</v>
      </c>
      <c r="E1070" s="19">
        <v>26964</v>
      </c>
      <c r="F1070" s="18" t="s">
        <v>37942</v>
      </c>
      <c r="G1070" s="45" t="s">
        <v>39909</v>
      </c>
      <c r="H1070" s="45" t="s">
        <v>39909</v>
      </c>
      <c r="I1070" s="24" t="s">
        <v>38635</v>
      </c>
      <c r="J1070" s="45" t="s">
        <v>39921</v>
      </c>
    </row>
    <row r="1071" spans="1:10" ht="60.75" x14ac:dyDescent="0.35">
      <c r="A1071" s="8">
        <v>1066</v>
      </c>
      <c r="B1071" s="16" t="s">
        <v>26925</v>
      </c>
      <c r="C1071" s="8" t="s">
        <v>38633</v>
      </c>
      <c r="D1071" s="19">
        <v>40000</v>
      </c>
      <c r="E1071" s="19">
        <v>40000</v>
      </c>
      <c r="F1071" s="18" t="s">
        <v>37942</v>
      </c>
      <c r="G1071" s="45" t="s">
        <v>39910</v>
      </c>
      <c r="H1071" s="45" t="s">
        <v>39910</v>
      </c>
      <c r="I1071" s="24" t="s">
        <v>38635</v>
      </c>
      <c r="J1071" s="45" t="s">
        <v>39922</v>
      </c>
    </row>
    <row r="1072" spans="1:10" ht="101.25" x14ac:dyDescent="0.35">
      <c r="A1072" s="232">
        <v>1067</v>
      </c>
      <c r="B1072" s="16" t="s">
        <v>39911</v>
      </c>
      <c r="C1072" s="8" t="s">
        <v>38633</v>
      </c>
      <c r="D1072" s="19">
        <v>87854</v>
      </c>
      <c r="E1072" s="19">
        <v>0</v>
      </c>
      <c r="F1072" s="18" t="s">
        <v>37942</v>
      </c>
      <c r="G1072" s="45" t="s">
        <v>39912</v>
      </c>
      <c r="H1072" s="45" t="s">
        <v>39912</v>
      </c>
      <c r="I1072" s="24" t="s">
        <v>38635</v>
      </c>
      <c r="J1072" s="45" t="s">
        <v>39923</v>
      </c>
    </row>
    <row r="1073" spans="1:10" ht="60.75" x14ac:dyDescent="0.35">
      <c r="A1073" s="8">
        <v>1068</v>
      </c>
      <c r="B1073" s="16" t="s">
        <v>26925</v>
      </c>
      <c r="C1073" s="8" t="s">
        <v>38633</v>
      </c>
      <c r="D1073" s="19">
        <v>15000</v>
      </c>
      <c r="E1073" s="19">
        <v>15000</v>
      </c>
      <c r="F1073" s="18" t="s">
        <v>37942</v>
      </c>
      <c r="G1073" s="45" t="s">
        <v>39913</v>
      </c>
      <c r="H1073" s="45" t="s">
        <v>39913</v>
      </c>
      <c r="I1073" s="24" t="s">
        <v>38635</v>
      </c>
      <c r="J1073" s="45" t="s">
        <v>39924</v>
      </c>
    </row>
    <row r="1074" spans="1:10" ht="81" x14ac:dyDescent="0.35">
      <c r="A1074" s="232">
        <v>1069</v>
      </c>
      <c r="B1074" s="16" t="s">
        <v>39914</v>
      </c>
      <c r="C1074" s="8" t="s">
        <v>38633</v>
      </c>
      <c r="D1074" s="19">
        <v>60000</v>
      </c>
      <c r="E1074" s="19">
        <v>38520</v>
      </c>
      <c r="F1074" s="18" t="s">
        <v>37942</v>
      </c>
      <c r="G1074" s="45" t="s">
        <v>39915</v>
      </c>
      <c r="H1074" s="45" t="s">
        <v>39915</v>
      </c>
      <c r="I1074" s="24" t="s">
        <v>38635</v>
      </c>
      <c r="J1074" s="45" t="s">
        <v>39925</v>
      </c>
    </row>
    <row r="1075" spans="1:10" ht="60.75" x14ac:dyDescent="0.35">
      <c r="A1075" s="8">
        <v>1070</v>
      </c>
      <c r="B1075" s="16" t="s">
        <v>39916</v>
      </c>
      <c r="C1075" s="8" t="s">
        <v>38633</v>
      </c>
      <c r="D1075" s="19">
        <v>15000</v>
      </c>
      <c r="E1075" s="19">
        <v>15000</v>
      </c>
      <c r="F1075" s="18" t="s">
        <v>37942</v>
      </c>
      <c r="G1075" s="45" t="s">
        <v>39917</v>
      </c>
      <c r="H1075" s="45" t="s">
        <v>39917</v>
      </c>
      <c r="I1075" s="24" t="s">
        <v>38635</v>
      </c>
      <c r="J1075" s="45" t="s">
        <v>39926</v>
      </c>
    </row>
    <row r="1076" spans="1:10" ht="60.75" x14ac:dyDescent="0.35">
      <c r="A1076" s="232">
        <v>1071</v>
      </c>
      <c r="B1076" s="16" t="s">
        <v>21661</v>
      </c>
      <c r="C1076" s="8" t="s">
        <v>38633</v>
      </c>
      <c r="D1076" s="19">
        <v>26000</v>
      </c>
      <c r="E1076" s="19">
        <v>26000</v>
      </c>
      <c r="F1076" s="18" t="s">
        <v>37942</v>
      </c>
      <c r="G1076" s="45" t="s">
        <v>39918</v>
      </c>
      <c r="H1076" s="45" t="s">
        <v>39918</v>
      </c>
      <c r="I1076" s="24" t="s">
        <v>38635</v>
      </c>
      <c r="J1076" s="45" t="s">
        <v>39927</v>
      </c>
    </row>
    <row r="1077" spans="1:10" ht="60.75" x14ac:dyDescent="0.35">
      <c r="A1077" s="8">
        <v>1072</v>
      </c>
      <c r="B1077" s="16" t="s">
        <v>47419</v>
      </c>
      <c r="C1077" s="111" t="s">
        <v>35706</v>
      </c>
      <c r="D1077" s="19">
        <v>29940</v>
      </c>
      <c r="E1077" s="19">
        <v>29940</v>
      </c>
      <c r="F1077" s="18" t="s">
        <v>37942</v>
      </c>
      <c r="G1077" s="18" t="s">
        <v>47433</v>
      </c>
      <c r="H1077" s="18" t="s">
        <v>47433</v>
      </c>
      <c r="I1077" s="18" t="s">
        <v>185</v>
      </c>
      <c r="J1077" s="18" t="s">
        <v>47448</v>
      </c>
    </row>
    <row r="1078" spans="1:10" ht="131.44999999999999" customHeight="1" x14ac:dyDescent="0.35">
      <c r="A1078" s="232">
        <v>1073</v>
      </c>
      <c r="B1078" s="16" t="s">
        <v>47420</v>
      </c>
      <c r="C1078" s="111" t="s">
        <v>35706</v>
      </c>
      <c r="D1078" s="19">
        <v>3760</v>
      </c>
      <c r="E1078" s="19">
        <v>3760</v>
      </c>
      <c r="F1078" s="18" t="s">
        <v>37942</v>
      </c>
      <c r="G1078" s="18" t="s">
        <v>47432</v>
      </c>
      <c r="H1078" s="18" t="s">
        <v>47432</v>
      </c>
      <c r="I1078" s="18" t="s">
        <v>185</v>
      </c>
      <c r="J1078" s="18" t="s">
        <v>47449</v>
      </c>
    </row>
    <row r="1079" spans="1:10" ht="81" x14ac:dyDescent="0.35">
      <c r="A1079" s="8">
        <v>1074</v>
      </c>
      <c r="B1079" s="16" t="s">
        <v>47421</v>
      </c>
      <c r="C1079" s="111" t="s">
        <v>35706</v>
      </c>
      <c r="D1079" s="19">
        <v>3531</v>
      </c>
      <c r="E1079" s="19">
        <v>3531</v>
      </c>
      <c r="F1079" s="18" t="s">
        <v>37942</v>
      </c>
      <c r="G1079" s="18" t="s">
        <v>47435</v>
      </c>
      <c r="H1079" s="18" t="s">
        <v>47435</v>
      </c>
      <c r="I1079" s="18" t="s">
        <v>185</v>
      </c>
      <c r="J1079" s="18" t="s">
        <v>47450</v>
      </c>
    </row>
    <row r="1080" spans="1:10" ht="60.75" x14ac:dyDescent="0.35">
      <c r="A1080" s="232">
        <v>1075</v>
      </c>
      <c r="B1080" s="16" t="s">
        <v>47422</v>
      </c>
      <c r="C1080" s="111" t="s">
        <v>35706</v>
      </c>
      <c r="D1080" s="19">
        <v>5194</v>
      </c>
      <c r="E1080" s="19">
        <v>5194</v>
      </c>
      <c r="F1080" s="18" t="s">
        <v>37942</v>
      </c>
      <c r="G1080" s="18" t="s">
        <v>47434</v>
      </c>
      <c r="H1080" s="18" t="s">
        <v>47434</v>
      </c>
      <c r="I1080" s="18" t="s">
        <v>185</v>
      </c>
      <c r="J1080" s="18" t="s">
        <v>47451</v>
      </c>
    </row>
    <row r="1081" spans="1:10" ht="60.75" x14ac:dyDescent="0.35">
      <c r="A1081" s="8">
        <v>1076</v>
      </c>
      <c r="B1081" s="16" t="s">
        <v>47423</v>
      </c>
      <c r="C1081" s="111" t="s">
        <v>35706</v>
      </c>
      <c r="D1081" s="19">
        <v>4200</v>
      </c>
      <c r="E1081" s="19">
        <v>4200</v>
      </c>
      <c r="F1081" s="18" t="s">
        <v>37942</v>
      </c>
      <c r="G1081" s="18" t="s">
        <v>47436</v>
      </c>
      <c r="H1081" s="18" t="s">
        <v>47436</v>
      </c>
      <c r="I1081" s="18" t="s">
        <v>185</v>
      </c>
      <c r="J1081" s="18" t="s">
        <v>47452</v>
      </c>
    </row>
    <row r="1082" spans="1:10" ht="60.75" x14ac:dyDescent="0.35">
      <c r="A1082" s="232">
        <v>1077</v>
      </c>
      <c r="B1082" s="16" t="s">
        <v>47424</v>
      </c>
      <c r="C1082" s="111" t="s">
        <v>35706</v>
      </c>
      <c r="D1082" s="19">
        <v>5150</v>
      </c>
      <c r="E1082" s="19">
        <v>5150</v>
      </c>
      <c r="F1082" s="18" t="s">
        <v>37942</v>
      </c>
      <c r="G1082" s="18" t="s">
        <v>47437</v>
      </c>
      <c r="H1082" s="18" t="s">
        <v>47437</v>
      </c>
      <c r="I1082" s="18" t="s">
        <v>185</v>
      </c>
      <c r="J1082" s="18" t="s">
        <v>47453</v>
      </c>
    </row>
    <row r="1083" spans="1:10" ht="81" x14ac:dyDescent="0.35">
      <c r="A1083" s="8">
        <v>1078</v>
      </c>
      <c r="B1083" s="16" t="s">
        <v>47425</v>
      </c>
      <c r="C1083" s="111" t="s">
        <v>35706</v>
      </c>
      <c r="D1083" s="19">
        <v>92900</v>
      </c>
      <c r="E1083" s="19">
        <v>92900</v>
      </c>
      <c r="F1083" s="18" t="s">
        <v>37942</v>
      </c>
      <c r="G1083" s="18" t="s">
        <v>47438</v>
      </c>
      <c r="H1083" s="18" t="s">
        <v>47438</v>
      </c>
      <c r="I1083" s="18" t="s">
        <v>185</v>
      </c>
      <c r="J1083" s="18" t="s">
        <v>47454</v>
      </c>
    </row>
    <row r="1084" spans="1:10" ht="81" x14ac:dyDescent="0.35">
      <c r="A1084" s="232">
        <v>1079</v>
      </c>
      <c r="B1084" s="16" t="s">
        <v>47426</v>
      </c>
      <c r="C1084" s="111" t="s">
        <v>35706</v>
      </c>
      <c r="D1084" s="19">
        <v>60775</v>
      </c>
      <c r="E1084" s="19">
        <v>60775</v>
      </c>
      <c r="F1084" s="18" t="s">
        <v>37942</v>
      </c>
      <c r="G1084" s="18" t="s">
        <v>47439</v>
      </c>
      <c r="H1084" s="18" t="s">
        <v>47439</v>
      </c>
      <c r="I1084" s="18" t="s">
        <v>185</v>
      </c>
      <c r="J1084" s="18" t="s">
        <v>47455</v>
      </c>
    </row>
    <row r="1085" spans="1:10" ht="60.75" x14ac:dyDescent="0.35">
      <c r="A1085" s="8">
        <v>1080</v>
      </c>
      <c r="B1085" s="16" t="s">
        <v>47427</v>
      </c>
      <c r="C1085" s="111" t="s">
        <v>35706</v>
      </c>
      <c r="D1085" s="19">
        <v>28248</v>
      </c>
      <c r="E1085" s="19">
        <v>28248</v>
      </c>
      <c r="F1085" s="18" t="s">
        <v>37942</v>
      </c>
      <c r="G1085" s="18" t="s">
        <v>47440</v>
      </c>
      <c r="H1085" s="18" t="s">
        <v>47440</v>
      </c>
      <c r="I1085" s="18" t="s">
        <v>185</v>
      </c>
      <c r="J1085" s="18" t="s">
        <v>47456</v>
      </c>
    </row>
    <row r="1086" spans="1:10" ht="81" x14ac:dyDescent="0.35">
      <c r="A1086" s="232">
        <v>1081</v>
      </c>
      <c r="B1086" s="16" t="s">
        <v>47425</v>
      </c>
      <c r="C1086" s="111" t="s">
        <v>35706</v>
      </c>
      <c r="D1086" s="19">
        <v>86550</v>
      </c>
      <c r="E1086" s="19">
        <v>86550</v>
      </c>
      <c r="F1086" s="18" t="s">
        <v>37942</v>
      </c>
      <c r="G1086" s="18" t="s">
        <v>47441</v>
      </c>
      <c r="H1086" s="18" t="s">
        <v>47441</v>
      </c>
      <c r="I1086" s="18" t="s">
        <v>185</v>
      </c>
      <c r="J1086" s="18" t="s">
        <v>47457</v>
      </c>
    </row>
    <row r="1087" spans="1:10" ht="81" x14ac:dyDescent="0.35">
      <c r="A1087" s="8">
        <v>1082</v>
      </c>
      <c r="B1087" s="16" t="s">
        <v>47428</v>
      </c>
      <c r="C1087" s="111" t="s">
        <v>35706</v>
      </c>
      <c r="D1087" s="19">
        <v>66695</v>
      </c>
      <c r="E1087" s="19">
        <v>66695</v>
      </c>
      <c r="F1087" s="18" t="s">
        <v>37942</v>
      </c>
      <c r="G1087" s="18" t="s">
        <v>47442</v>
      </c>
      <c r="H1087" s="18" t="s">
        <v>47442</v>
      </c>
      <c r="I1087" s="18" t="s">
        <v>185</v>
      </c>
      <c r="J1087" s="18" t="s">
        <v>47458</v>
      </c>
    </row>
    <row r="1088" spans="1:10" ht="81" x14ac:dyDescent="0.35">
      <c r="A1088" s="232">
        <v>1083</v>
      </c>
      <c r="B1088" s="16" t="s">
        <v>47429</v>
      </c>
      <c r="C1088" s="111" t="s">
        <v>35706</v>
      </c>
      <c r="D1088" s="19">
        <v>74464</v>
      </c>
      <c r="E1088" s="19">
        <v>74464</v>
      </c>
      <c r="F1088" s="18" t="s">
        <v>37942</v>
      </c>
      <c r="G1088" s="18" t="s">
        <v>47443</v>
      </c>
      <c r="H1088" s="18" t="s">
        <v>47443</v>
      </c>
      <c r="I1088" s="18" t="s">
        <v>185</v>
      </c>
      <c r="J1088" s="18" t="s">
        <v>47459</v>
      </c>
    </row>
    <row r="1089" spans="1:10" ht="101.25" x14ac:dyDescent="0.35">
      <c r="A1089" s="8">
        <v>1084</v>
      </c>
      <c r="B1089" s="16" t="s">
        <v>47347</v>
      </c>
      <c r="C1089" s="111" t="s">
        <v>35706</v>
      </c>
      <c r="D1089" s="19">
        <v>805000</v>
      </c>
      <c r="E1089" s="19">
        <v>805000</v>
      </c>
      <c r="F1089" s="18" t="s">
        <v>626</v>
      </c>
      <c r="G1089" s="18" t="s">
        <v>47444</v>
      </c>
      <c r="H1089" s="18" t="s">
        <v>47444</v>
      </c>
      <c r="I1089" s="18" t="s">
        <v>185</v>
      </c>
      <c r="J1089" s="18" t="s">
        <v>47460</v>
      </c>
    </row>
    <row r="1090" spans="1:10" ht="121.5" x14ac:dyDescent="0.35">
      <c r="A1090" s="232">
        <v>1085</v>
      </c>
      <c r="B1090" s="16" t="s">
        <v>47430</v>
      </c>
      <c r="C1090" s="111" t="s">
        <v>35706</v>
      </c>
      <c r="D1090" s="19">
        <v>1225500</v>
      </c>
      <c r="E1090" s="19">
        <v>1225500</v>
      </c>
      <c r="F1090" s="18" t="s">
        <v>626</v>
      </c>
      <c r="G1090" s="18" t="s">
        <v>47445</v>
      </c>
      <c r="H1090" s="18" t="s">
        <v>47445</v>
      </c>
      <c r="I1090" s="18" t="s">
        <v>185</v>
      </c>
      <c r="J1090" s="18" t="s">
        <v>47461</v>
      </c>
    </row>
    <row r="1091" spans="1:10" ht="101.25" x14ac:dyDescent="0.35">
      <c r="A1091" s="8">
        <v>1086</v>
      </c>
      <c r="B1091" s="16" t="s">
        <v>47341</v>
      </c>
      <c r="C1091" s="111" t="s">
        <v>35706</v>
      </c>
      <c r="D1091" s="19">
        <v>965000</v>
      </c>
      <c r="E1091" s="19">
        <v>965000</v>
      </c>
      <c r="F1091" s="18" t="s">
        <v>626</v>
      </c>
      <c r="G1091" s="18" t="s">
        <v>47446</v>
      </c>
      <c r="H1091" s="18" t="s">
        <v>47446</v>
      </c>
      <c r="I1091" s="18" t="s">
        <v>185</v>
      </c>
      <c r="J1091" s="18" t="s">
        <v>47462</v>
      </c>
    </row>
    <row r="1092" spans="1:10" ht="101.25" x14ac:dyDescent="0.35">
      <c r="A1092" s="232">
        <v>1087</v>
      </c>
      <c r="B1092" s="16" t="s">
        <v>47431</v>
      </c>
      <c r="C1092" s="111" t="s">
        <v>35706</v>
      </c>
      <c r="D1092" s="19">
        <v>667400</v>
      </c>
      <c r="E1092" s="19">
        <v>634030</v>
      </c>
      <c r="F1092" s="18" t="s">
        <v>626</v>
      </c>
      <c r="G1092" s="18" t="s">
        <v>47447</v>
      </c>
      <c r="H1092" s="18" t="s">
        <v>47447</v>
      </c>
      <c r="I1092" s="18" t="s">
        <v>185</v>
      </c>
      <c r="J1092" s="18" t="s">
        <v>47463</v>
      </c>
    </row>
    <row r="1093" spans="1:10" ht="81" x14ac:dyDescent="0.35">
      <c r="A1093" s="8">
        <v>1088</v>
      </c>
      <c r="B1093" s="89" t="s">
        <v>36528</v>
      </c>
      <c r="C1093" s="377" t="s">
        <v>36278</v>
      </c>
      <c r="D1093" s="94">
        <v>73830</v>
      </c>
      <c r="E1093" s="94">
        <v>73830</v>
      </c>
      <c r="F1093" s="63" t="s">
        <v>37942</v>
      </c>
      <c r="G1093" s="63" t="s">
        <v>36527</v>
      </c>
      <c r="H1093" s="63" t="s">
        <v>36527</v>
      </c>
      <c r="I1093" s="27" t="s">
        <v>972</v>
      </c>
      <c r="J1093" s="63" t="s">
        <v>39928</v>
      </c>
    </row>
    <row r="1094" spans="1:10" ht="60.75" x14ac:dyDescent="0.35">
      <c r="A1094" s="232">
        <v>1089</v>
      </c>
      <c r="B1094" s="16" t="s">
        <v>29858</v>
      </c>
      <c r="C1094" s="18" t="s">
        <v>28712</v>
      </c>
      <c r="D1094" s="19">
        <v>33000</v>
      </c>
      <c r="E1094" s="19">
        <v>33000</v>
      </c>
      <c r="F1094" s="18" t="s">
        <v>37942</v>
      </c>
      <c r="G1094" s="18" t="s">
        <v>33954</v>
      </c>
      <c r="H1094" s="18" t="s">
        <v>33954</v>
      </c>
      <c r="I1094" s="18" t="s">
        <v>28714</v>
      </c>
      <c r="J1094" s="18" t="s">
        <v>33955</v>
      </c>
    </row>
    <row r="1095" spans="1:10" ht="60.75" x14ac:dyDescent="0.35">
      <c r="A1095" s="8">
        <v>1090</v>
      </c>
      <c r="B1095" s="16" t="s">
        <v>33956</v>
      </c>
      <c r="C1095" s="18" t="s">
        <v>28712</v>
      </c>
      <c r="D1095" s="19">
        <v>7200</v>
      </c>
      <c r="E1095" s="19">
        <v>72000</v>
      </c>
      <c r="F1095" s="18" t="s">
        <v>37942</v>
      </c>
      <c r="G1095" s="18" t="s">
        <v>33957</v>
      </c>
      <c r="H1095" s="18" t="s">
        <v>33957</v>
      </c>
      <c r="I1095" s="18" t="s">
        <v>28714</v>
      </c>
      <c r="J1095" s="18" t="s">
        <v>33958</v>
      </c>
    </row>
    <row r="1096" spans="1:10" ht="60.75" x14ac:dyDescent="0.35">
      <c r="A1096" s="232">
        <v>1091</v>
      </c>
      <c r="B1096" s="16" t="s">
        <v>28825</v>
      </c>
      <c r="C1096" s="18" t="s">
        <v>28712</v>
      </c>
      <c r="D1096" s="19">
        <v>3500</v>
      </c>
      <c r="E1096" s="19">
        <v>3500</v>
      </c>
      <c r="F1096" s="18" t="s">
        <v>37942</v>
      </c>
      <c r="G1096" s="18" t="s">
        <v>33959</v>
      </c>
      <c r="H1096" s="18" t="s">
        <v>33959</v>
      </c>
      <c r="I1096" s="18" t="s">
        <v>28714</v>
      </c>
      <c r="J1096" s="18" t="s">
        <v>33960</v>
      </c>
    </row>
    <row r="1097" spans="1:10" ht="101.25" x14ac:dyDescent="0.35">
      <c r="A1097" s="8">
        <v>1092</v>
      </c>
      <c r="B1097" s="16" t="s">
        <v>33961</v>
      </c>
      <c r="C1097" s="18" t="s">
        <v>28712</v>
      </c>
      <c r="D1097" s="19">
        <v>2313768</v>
      </c>
      <c r="E1097" s="19">
        <v>2313768</v>
      </c>
      <c r="F1097" s="18" t="s">
        <v>626</v>
      </c>
      <c r="G1097" s="18" t="s">
        <v>33962</v>
      </c>
      <c r="H1097" s="18" t="s">
        <v>33962</v>
      </c>
      <c r="I1097" s="18" t="s">
        <v>972</v>
      </c>
      <c r="J1097" s="18" t="s">
        <v>33963</v>
      </c>
    </row>
    <row r="1098" spans="1:10" ht="101.25" x14ac:dyDescent="0.35">
      <c r="A1098" s="232">
        <v>1093</v>
      </c>
      <c r="B1098" s="16" t="s">
        <v>33964</v>
      </c>
      <c r="C1098" s="18" t="s">
        <v>28712</v>
      </c>
      <c r="D1098" s="19">
        <v>1202252</v>
      </c>
      <c r="E1098" s="19">
        <v>1202252</v>
      </c>
      <c r="F1098" s="18" t="s">
        <v>626</v>
      </c>
      <c r="G1098" s="18" t="s">
        <v>33965</v>
      </c>
      <c r="H1098" s="18" t="s">
        <v>33965</v>
      </c>
      <c r="I1098" s="18" t="s">
        <v>972</v>
      </c>
      <c r="J1098" s="18" t="s">
        <v>33966</v>
      </c>
    </row>
    <row r="1099" spans="1:10" ht="60.75" x14ac:dyDescent="0.35">
      <c r="A1099" s="8">
        <v>1094</v>
      </c>
      <c r="B1099" s="16" t="s">
        <v>28246</v>
      </c>
      <c r="C1099" s="111" t="s">
        <v>26822</v>
      </c>
      <c r="D1099" s="19">
        <v>52600</v>
      </c>
      <c r="E1099" s="19">
        <v>52600</v>
      </c>
      <c r="F1099" s="18" t="s">
        <v>37942</v>
      </c>
      <c r="G1099" s="18" t="s">
        <v>28247</v>
      </c>
      <c r="H1099" s="18" t="s">
        <v>28247</v>
      </c>
      <c r="I1099" s="261" t="s">
        <v>185</v>
      </c>
      <c r="J1099" s="18" t="s">
        <v>28248</v>
      </c>
    </row>
    <row r="1100" spans="1:10" ht="101.25" x14ac:dyDescent="0.35">
      <c r="A1100" s="232">
        <v>1095</v>
      </c>
      <c r="B1100" s="16" t="s">
        <v>28249</v>
      </c>
      <c r="C1100" s="111" t="s">
        <v>26822</v>
      </c>
      <c r="D1100" s="19">
        <v>60000</v>
      </c>
      <c r="E1100" s="19">
        <v>60000</v>
      </c>
      <c r="F1100" s="18" t="s">
        <v>37942</v>
      </c>
      <c r="G1100" s="18" t="s">
        <v>28250</v>
      </c>
      <c r="H1100" s="18" t="s">
        <v>28250</v>
      </c>
      <c r="I1100" s="261" t="s">
        <v>185</v>
      </c>
      <c r="J1100" s="18" t="s">
        <v>28251</v>
      </c>
    </row>
    <row r="1101" spans="1:10" ht="60.75" x14ac:dyDescent="0.35">
      <c r="A1101" s="8">
        <v>1096</v>
      </c>
      <c r="B1101" s="16" t="s">
        <v>21350</v>
      </c>
      <c r="C1101" s="111" t="s">
        <v>26822</v>
      </c>
      <c r="D1101" s="19">
        <v>130000</v>
      </c>
      <c r="E1101" s="19">
        <v>130000</v>
      </c>
      <c r="F1101" s="18" t="s">
        <v>37942</v>
      </c>
      <c r="G1101" s="18" t="s">
        <v>28252</v>
      </c>
      <c r="H1101" s="18" t="s">
        <v>28252</v>
      </c>
      <c r="I1101" s="261" t="s">
        <v>185</v>
      </c>
      <c r="J1101" s="18" t="s">
        <v>28253</v>
      </c>
    </row>
    <row r="1102" spans="1:10" ht="60.75" x14ac:dyDescent="0.35">
      <c r="A1102" s="232">
        <v>1097</v>
      </c>
      <c r="B1102" s="16" t="s">
        <v>28254</v>
      </c>
      <c r="C1102" s="111" t="s">
        <v>26822</v>
      </c>
      <c r="D1102" s="19">
        <v>22034</v>
      </c>
      <c r="E1102" s="19">
        <v>22034</v>
      </c>
      <c r="F1102" s="18" t="s">
        <v>37942</v>
      </c>
      <c r="G1102" s="18" t="s">
        <v>28255</v>
      </c>
      <c r="H1102" s="18" t="s">
        <v>28256</v>
      </c>
      <c r="I1102" s="261" t="s">
        <v>185</v>
      </c>
      <c r="J1102" s="18" t="s">
        <v>28257</v>
      </c>
    </row>
    <row r="1103" spans="1:10" ht="40.5" x14ac:dyDescent="0.35">
      <c r="A1103" s="8">
        <v>1098</v>
      </c>
      <c r="B1103" s="6" t="s">
        <v>25767</v>
      </c>
      <c r="C1103" s="266" t="s">
        <v>24422</v>
      </c>
      <c r="D1103" s="288">
        <v>7200</v>
      </c>
      <c r="E1103" s="288">
        <v>7200</v>
      </c>
      <c r="F1103" s="263" t="s">
        <v>938</v>
      </c>
      <c r="G1103" s="295" t="s">
        <v>25768</v>
      </c>
      <c r="H1103" s="295" t="s">
        <v>25768</v>
      </c>
      <c r="I1103" s="264" t="s">
        <v>1899</v>
      </c>
      <c r="J1103" s="269" t="s">
        <v>26492</v>
      </c>
    </row>
    <row r="1104" spans="1:10" ht="40.5" x14ac:dyDescent="0.35">
      <c r="A1104" s="232">
        <v>1099</v>
      </c>
      <c r="B1104" s="124" t="s">
        <v>18641</v>
      </c>
      <c r="C1104" s="114" t="s">
        <v>949</v>
      </c>
      <c r="D1104" s="132">
        <v>520</v>
      </c>
      <c r="E1104" s="132">
        <v>520</v>
      </c>
      <c r="F1104" s="114" t="s">
        <v>938</v>
      </c>
      <c r="G1104" s="114" t="s">
        <v>18642</v>
      </c>
      <c r="H1104" s="114" t="s">
        <v>18642</v>
      </c>
      <c r="I1104" s="115" t="s">
        <v>951</v>
      </c>
      <c r="J1104" s="116" t="s">
        <v>18643</v>
      </c>
    </row>
    <row r="1105" spans="1:10" ht="60.75" x14ac:dyDescent="0.35">
      <c r="A1105" s="8">
        <v>1100</v>
      </c>
      <c r="B1105" s="124" t="s">
        <v>18644</v>
      </c>
      <c r="C1105" s="114" t="s">
        <v>949</v>
      </c>
      <c r="D1105" s="132">
        <v>15413</v>
      </c>
      <c r="E1105" s="132">
        <v>15413</v>
      </c>
      <c r="F1105" s="114" t="s">
        <v>938</v>
      </c>
      <c r="G1105" s="114" t="s">
        <v>18645</v>
      </c>
      <c r="H1105" s="114" t="s">
        <v>18645</v>
      </c>
      <c r="I1105" s="115" t="s">
        <v>951</v>
      </c>
      <c r="J1105" s="116" t="s">
        <v>18646</v>
      </c>
    </row>
    <row r="1106" spans="1:10" ht="40.5" x14ac:dyDescent="0.35">
      <c r="A1106" s="232">
        <v>1101</v>
      </c>
      <c r="B1106" s="124" t="s">
        <v>18647</v>
      </c>
      <c r="C1106" s="114" t="s">
        <v>949</v>
      </c>
      <c r="D1106" s="132">
        <v>27000</v>
      </c>
      <c r="E1106" s="132">
        <v>27000</v>
      </c>
      <c r="F1106" s="114" t="s">
        <v>938</v>
      </c>
      <c r="G1106" s="114" t="s">
        <v>18648</v>
      </c>
      <c r="H1106" s="114" t="s">
        <v>18648</v>
      </c>
      <c r="I1106" s="115" t="s">
        <v>951</v>
      </c>
      <c r="J1106" s="116" t="s">
        <v>18649</v>
      </c>
    </row>
    <row r="1107" spans="1:10" ht="60.75" x14ac:dyDescent="0.35">
      <c r="A1107" s="8">
        <v>1102</v>
      </c>
      <c r="B1107" s="124" t="s">
        <v>18650</v>
      </c>
      <c r="C1107" s="114" t="s">
        <v>949</v>
      </c>
      <c r="D1107" s="132">
        <v>2120</v>
      </c>
      <c r="E1107" s="134">
        <v>2120</v>
      </c>
      <c r="F1107" s="114" t="s">
        <v>938</v>
      </c>
      <c r="G1107" s="114" t="s">
        <v>18651</v>
      </c>
      <c r="H1107" s="114" t="s">
        <v>18651</v>
      </c>
      <c r="I1107" s="115" t="s">
        <v>951</v>
      </c>
      <c r="J1107" s="116" t="s">
        <v>18652</v>
      </c>
    </row>
    <row r="1108" spans="1:10" ht="81" x14ac:dyDescent="0.35">
      <c r="A1108" s="232">
        <v>1103</v>
      </c>
      <c r="B1108" s="124" t="s">
        <v>18653</v>
      </c>
      <c r="C1108" s="114" t="s">
        <v>949</v>
      </c>
      <c r="D1108" s="132">
        <v>35000</v>
      </c>
      <c r="E1108" s="134">
        <v>35000</v>
      </c>
      <c r="F1108" s="114" t="s">
        <v>938</v>
      </c>
      <c r="G1108" s="114" t="s">
        <v>18654</v>
      </c>
      <c r="H1108" s="114" t="s">
        <v>18654</v>
      </c>
      <c r="I1108" s="115" t="s">
        <v>951</v>
      </c>
      <c r="J1108" s="116" t="s">
        <v>18655</v>
      </c>
    </row>
    <row r="1109" spans="1:10" ht="222.75" x14ac:dyDescent="0.35">
      <c r="A1109" s="8">
        <v>1104</v>
      </c>
      <c r="B1109" s="108" t="s">
        <v>18656</v>
      </c>
      <c r="C1109" s="14" t="s">
        <v>1182</v>
      </c>
      <c r="D1109" s="184">
        <v>280000</v>
      </c>
      <c r="E1109" s="184">
        <v>280000</v>
      </c>
      <c r="F1109" s="14" t="s">
        <v>1183</v>
      </c>
      <c r="G1109" s="121" t="s">
        <v>18657</v>
      </c>
      <c r="H1109" s="121" t="s">
        <v>18658</v>
      </c>
      <c r="I1109" s="121" t="s">
        <v>13171</v>
      </c>
      <c r="J1109" s="14" t="s">
        <v>18659</v>
      </c>
    </row>
    <row r="1110" spans="1:10" ht="202.5" x14ac:dyDescent="0.35">
      <c r="A1110" s="232">
        <v>1105</v>
      </c>
      <c r="B1110" s="108" t="s">
        <v>18660</v>
      </c>
      <c r="C1110" s="14" t="s">
        <v>1182</v>
      </c>
      <c r="D1110" s="184">
        <v>60000</v>
      </c>
      <c r="E1110" s="184">
        <v>60000</v>
      </c>
      <c r="F1110" s="14" t="s">
        <v>1183</v>
      </c>
      <c r="G1110" s="121" t="s">
        <v>18661</v>
      </c>
      <c r="H1110" s="121" t="s">
        <v>18662</v>
      </c>
      <c r="I1110" s="121" t="s">
        <v>13171</v>
      </c>
      <c r="J1110" s="14" t="s">
        <v>18663</v>
      </c>
    </row>
    <row r="1111" spans="1:10" ht="60.75" x14ac:dyDescent="0.35">
      <c r="A1111" s="8">
        <v>1106</v>
      </c>
      <c r="B1111" s="108" t="s">
        <v>18664</v>
      </c>
      <c r="C1111" s="14" t="s">
        <v>937</v>
      </c>
      <c r="D1111" s="139">
        <v>27500</v>
      </c>
      <c r="E1111" s="139">
        <f>D1111</f>
        <v>27500</v>
      </c>
      <c r="F1111" s="14" t="s">
        <v>33</v>
      </c>
      <c r="G1111" s="14" t="s">
        <v>18665</v>
      </c>
      <c r="H1111" s="14" t="s">
        <v>18665</v>
      </c>
      <c r="I1111" s="9" t="s">
        <v>13197</v>
      </c>
      <c r="J1111" s="9" t="s">
        <v>26493</v>
      </c>
    </row>
    <row r="1112" spans="1:10" ht="81" x14ac:dyDescent="0.35">
      <c r="A1112" s="232">
        <v>1107</v>
      </c>
      <c r="B1112" s="108" t="s">
        <v>18666</v>
      </c>
      <c r="C1112" s="14" t="s">
        <v>937</v>
      </c>
      <c r="D1112" s="139">
        <v>14878.35</v>
      </c>
      <c r="E1112" s="139">
        <f>D1112</f>
        <v>14878.35</v>
      </c>
      <c r="F1112" s="14" t="s">
        <v>33</v>
      </c>
      <c r="G1112" s="14" t="s">
        <v>18667</v>
      </c>
      <c r="H1112" s="14" t="s">
        <v>18667</v>
      </c>
      <c r="I1112" s="9" t="s">
        <v>13197</v>
      </c>
      <c r="J1112" s="9" t="s">
        <v>26494</v>
      </c>
    </row>
    <row r="1113" spans="1:10" ht="60.75" x14ac:dyDescent="0.35">
      <c r="A1113" s="8">
        <v>1108</v>
      </c>
      <c r="B1113" s="108" t="s">
        <v>18668</v>
      </c>
      <c r="C1113" s="14" t="s">
        <v>937</v>
      </c>
      <c r="D1113" s="139">
        <v>51000</v>
      </c>
      <c r="E1113" s="139">
        <f>D1113</f>
        <v>51000</v>
      </c>
      <c r="F1113" s="14" t="s">
        <v>33</v>
      </c>
      <c r="G1113" s="14" t="s">
        <v>18669</v>
      </c>
      <c r="H1113" s="14" t="s">
        <v>18669</v>
      </c>
      <c r="I1113" s="9" t="s">
        <v>13197</v>
      </c>
      <c r="J1113" s="9" t="s">
        <v>26495</v>
      </c>
    </row>
    <row r="1114" spans="1:10" ht="40.5" x14ac:dyDescent="0.35">
      <c r="A1114" s="232">
        <v>1109</v>
      </c>
      <c r="B1114" s="108" t="s">
        <v>18670</v>
      </c>
      <c r="C1114" s="14" t="s">
        <v>1273</v>
      </c>
      <c r="D1114" s="197">
        <v>74500</v>
      </c>
      <c r="E1114" s="197">
        <v>74500</v>
      </c>
      <c r="F1114" s="14" t="s">
        <v>938</v>
      </c>
      <c r="G1114" s="121" t="s">
        <v>18671</v>
      </c>
      <c r="H1114" s="121" t="s">
        <v>18671</v>
      </c>
      <c r="I1114" s="14" t="s">
        <v>185</v>
      </c>
      <c r="J1114" s="14" t="s">
        <v>26496</v>
      </c>
    </row>
    <row r="1115" spans="1:10" ht="81" x14ac:dyDescent="0.35">
      <c r="A1115" s="8">
        <v>1110</v>
      </c>
      <c r="B1115" s="108" t="s">
        <v>18672</v>
      </c>
      <c r="C1115" s="14" t="s">
        <v>959</v>
      </c>
      <c r="D1115" s="139">
        <v>135900</v>
      </c>
      <c r="E1115" s="139">
        <f>D1115</f>
        <v>135900</v>
      </c>
      <c r="F1115" s="14" t="s">
        <v>938</v>
      </c>
      <c r="G1115" s="14" t="s">
        <v>18673</v>
      </c>
      <c r="H1115" s="14" t="s">
        <v>18673</v>
      </c>
      <c r="I1115" s="14" t="s">
        <v>962</v>
      </c>
      <c r="J1115" s="14" t="s">
        <v>18674</v>
      </c>
    </row>
    <row r="1116" spans="1:10" ht="121.5" x14ac:dyDescent="0.35">
      <c r="A1116" s="232">
        <v>1111</v>
      </c>
      <c r="B1116" s="108" t="s">
        <v>18675</v>
      </c>
      <c r="C1116" s="14" t="s">
        <v>959</v>
      </c>
      <c r="D1116" s="139">
        <v>30000</v>
      </c>
      <c r="E1116" s="139">
        <f>D1116</f>
        <v>30000</v>
      </c>
      <c r="F1116" s="14" t="s">
        <v>938</v>
      </c>
      <c r="G1116" s="14" t="s">
        <v>18676</v>
      </c>
      <c r="H1116" s="14" t="s">
        <v>18676</v>
      </c>
      <c r="I1116" s="14" t="s">
        <v>962</v>
      </c>
      <c r="J1116" s="14" t="s">
        <v>18674</v>
      </c>
    </row>
    <row r="1117" spans="1:10" ht="81" x14ac:dyDescent="0.35">
      <c r="A1117" s="8">
        <v>1112</v>
      </c>
      <c r="B1117" s="108" t="s">
        <v>18677</v>
      </c>
      <c r="C1117" s="14" t="s">
        <v>959</v>
      </c>
      <c r="D1117" s="139">
        <v>23900</v>
      </c>
      <c r="E1117" s="139">
        <f>D1117</f>
        <v>23900</v>
      </c>
      <c r="F1117" s="14" t="s">
        <v>938</v>
      </c>
      <c r="G1117" s="14" t="s">
        <v>18678</v>
      </c>
      <c r="H1117" s="14" t="s">
        <v>18678</v>
      </c>
      <c r="I1117" s="14" t="s">
        <v>962</v>
      </c>
      <c r="J1117" s="14" t="s">
        <v>18679</v>
      </c>
    </row>
    <row r="1118" spans="1:10" ht="60.75" x14ac:dyDescent="0.35">
      <c r="A1118" s="232">
        <v>1113</v>
      </c>
      <c r="B1118" s="108" t="s">
        <v>18680</v>
      </c>
      <c r="C1118" s="14" t="s">
        <v>959</v>
      </c>
      <c r="D1118" s="139">
        <v>6120</v>
      </c>
      <c r="E1118" s="139">
        <f>D1118</f>
        <v>6120</v>
      </c>
      <c r="F1118" s="14" t="s">
        <v>938</v>
      </c>
      <c r="G1118" s="14" t="s">
        <v>18681</v>
      </c>
      <c r="H1118" s="14" t="s">
        <v>18681</v>
      </c>
      <c r="I1118" s="14" t="s">
        <v>962</v>
      </c>
      <c r="J1118" s="14" t="s">
        <v>18682</v>
      </c>
    </row>
    <row r="1119" spans="1:10" ht="121.5" x14ac:dyDescent="0.35">
      <c r="A1119" s="8">
        <v>1114</v>
      </c>
      <c r="B1119" s="108" t="s">
        <v>18683</v>
      </c>
      <c r="C1119" s="14" t="s">
        <v>959</v>
      </c>
      <c r="D1119" s="139">
        <v>101000</v>
      </c>
      <c r="E1119" s="139">
        <f>D1119</f>
        <v>101000</v>
      </c>
      <c r="F1119" s="14" t="s">
        <v>938</v>
      </c>
      <c r="G1119" s="14" t="s">
        <v>18684</v>
      </c>
      <c r="H1119" s="14" t="s">
        <v>18684</v>
      </c>
      <c r="I1119" s="14" t="s">
        <v>962</v>
      </c>
      <c r="J1119" s="14" t="s">
        <v>18685</v>
      </c>
    </row>
    <row r="1120" spans="1:10" ht="101.25" x14ac:dyDescent="0.35">
      <c r="A1120" s="232">
        <v>1115</v>
      </c>
      <c r="B1120" s="108" t="s">
        <v>18686</v>
      </c>
      <c r="C1120" s="14" t="s">
        <v>1167</v>
      </c>
      <c r="D1120" s="135">
        <v>296316.98</v>
      </c>
      <c r="E1120" s="135">
        <v>296316.98</v>
      </c>
      <c r="F1120" s="14" t="s">
        <v>37942</v>
      </c>
      <c r="G1120" s="14" t="s">
        <v>18687</v>
      </c>
      <c r="H1120" s="14" t="s">
        <v>18687</v>
      </c>
      <c r="I1120" s="14" t="s">
        <v>1169</v>
      </c>
      <c r="J1120" s="14" t="s">
        <v>18688</v>
      </c>
    </row>
    <row r="1121" spans="1:10" ht="81" x14ac:dyDescent="0.35">
      <c r="A1121" s="8">
        <v>1116</v>
      </c>
      <c r="B1121" s="108" t="s">
        <v>18689</v>
      </c>
      <c r="C1121" s="14" t="s">
        <v>1167</v>
      </c>
      <c r="D1121" s="135">
        <v>68500</v>
      </c>
      <c r="E1121" s="135">
        <v>68500</v>
      </c>
      <c r="F1121" s="14" t="s">
        <v>37942</v>
      </c>
      <c r="G1121" s="14" t="s">
        <v>18690</v>
      </c>
      <c r="H1121" s="14" t="s">
        <v>18690</v>
      </c>
      <c r="I1121" s="14" t="s">
        <v>1169</v>
      </c>
      <c r="J1121" s="14" t="s">
        <v>18691</v>
      </c>
    </row>
    <row r="1122" spans="1:10" ht="81" x14ac:dyDescent="0.35">
      <c r="A1122" s="232">
        <v>1117</v>
      </c>
      <c r="B1122" s="108" t="s">
        <v>18692</v>
      </c>
      <c r="C1122" s="14" t="s">
        <v>1167</v>
      </c>
      <c r="D1122" s="135">
        <v>25112.9</v>
      </c>
      <c r="E1122" s="135">
        <v>25112.9</v>
      </c>
      <c r="F1122" s="14" t="s">
        <v>37942</v>
      </c>
      <c r="G1122" s="14" t="s">
        <v>18693</v>
      </c>
      <c r="H1122" s="14" t="s">
        <v>18693</v>
      </c>
      <c r="I1122" s="14" t="s">
        <v>1169</v>
      </c>
      <c r="J1122" s="14" t="s">
        <v>18694</v>
      </c>
    </row>
    <row r="1123" spans="1:10" ht="121.5" x14ac:dyDescent="0.35">
      <c r="A1123" s="8">
        <v>1118</v>
      </c>
      <c r="B1123" s="108" t="s">
        <v>18695</v>
      </c>
      <c r="C1123" s="14" t="s">
        <v>1167</v>
      </c>
      <c r="D1123" s="135">
        <v>26900</v>
      </c>
      <c r="E1123" s="135">
        <v>26900</v>
      </c>
      <c r="F1123" s="14" t="s">
        <v>37942</v>
      </c>
      <c r="G1123" s="14" t="s">
        <v>18696</v>
      </c>
      <c r="H1123" s="14" t="s">
        <v>18696</v>
      </c>
      <c r="I1123" s="14" t="s">
        <v>1169</v>
      </c>
      <c r="J1123" s="14" t="s">
        <v>18697</v>
      </c>
    </row>
    <row r="1124" spans="1:10" ht="141.75" x14ac:dyDescent="0.35">
      <c r="A1124" s="232">
        <v>1119</v>
      </c>
      <c r="B1124" s="108" t="s">
        <v>18698</v>
      </c>
      <c r="C1124" s="14" t="s">
        <v>1167</v>
      </c>
      <c r="D1124" s="135">
        <v>41730</v>
      </c>
      <c r="E1124" s="135">
        <v>41730</v>
      </c>
      <c r="F1124" s="14" t="s">
        <v>37942</v>
      </c>
      <c r="G1124" s="14" t="s">
        <v>18699</v>
      </c>
      <c r="H1124" s="14" t="s">
        <v>18699</v>
      </c>
      <c r="I1124" s="14" t="s">
        <v>1169</v>
      </c>
      <c r="J1124" s="14" t="s">
        <v>18700</v>
      </c>
    </row>
    <row r="1125" spans="1:10" ht="121.5" x14ac:dyDescent="0.35">
      <c r="A1125" s="8">
        <v>1120</v>
      </c>
      <c r="B1125" s="108" t="s">
        <v>18701</v>
      </c>
      <c r="C1125" s="14" t="s">
        <v>1167</v>
      </c>
      <c r="D1125" s="135">
        <v>209998.2</v>
      </c>
      <c r="E1125" s="135">
        <v>221490</v>
      </c>
      <c r="F1125" s="14" t="s">
        <v>37942</v>
      </c>
      <c r="G1125" s="14" t="s">
        <v>12113</v>
      </c>
      <c r="H1125" s="14" t="s">
        <v>12113</v>
      </c>
      <c r="I1125" s="14" t="s">
        <v>1169</v>
      </c>
      <c r="J1125" s="14" t="s">
        <v>18702</v>
      </c>
    </row>
    <row r="1126" spans="1:10" ht="101.25" x14ac:dyDescent="0.35">
      <c r="A1126" s="232">
        <v>1121</v>
      </c>
      <c r="B1126" s="108" t="s">
        <v>18703</v>
      </c>
      <c r="C1126" s="14" t="s">
        <v>1167</v>
      </c>
      <c r="D1126" s="135">
        <v>2750</v>
      </c>
      <c r="E1126" s="135">
        <v>3300</v>
      </c>
      <c r="F1126" s="14" t="s">
        <v>37942</v>
      </c>
      <c r="G1126" s="14" t="s">
        <v>18704</v>
      </c>
      <c r="H1126" s="14" t="s">
        <v>18704</v>
      </c>
      <c r="I1126" s="14" t="s">
        <v>1169</v>
      </c>
      <c r="J1126" s="14" t="s">
        <v>18705</v>
      </c>
    </row>
    <row r="1127" spans="1:10" ht="101.25" x14ac:dyDescent="0.35">
      <c r="A1127" s="8">
        <v>1122</v>
      </c>
      <c r="B1127" s="194" t="s">
        <v>18706</v>
      </c>
      <c r="C1127" s="112" t="s">
        <v>911</v>
      </c>
      <c r="D1127" s="176">
        <v>1650</v>
      </c>
      <c r="E1127" s="176">
        <v>1650</v>
      </c>
      <c r="F1127" s="112" t="s">
        <v>33</v>
      </c>
      <c r="G1127" s="171" t="s">
        <v>18707</v>
      </c>
      <c r="H1127" s="171" t="s">
        <v>18708</v>
      </c>
      <c r="I1127" s="112" t="s">
        <v>914</v>
      </c>
      <c r="J1127" s="112" t="s">
        <v>18709</v>
      </c>
    </row>
    <row r="1128" spans="1:10" ht="101.25" x14ac:dyDescent="0.35">
      <c r="A1128" s="232">
        <v>1123</v>
      </c>
      <c r="B1128" s="194" t="s">
        <v>18710</v>
      </c>
      <c r="C1128" s="112" t="s">
        <v>911</v>
      </c>
      <c r="D1128" s="176">
        <v>15300</v>
      </c>
      <c r="E1128" s="176">
        <v>15300</v>
      </c>
      <c r="F1128" s="112" t="s">
        <v>33</v>
      </c>
      <c r="G1128" s="112" t="s">
        <v>18711</v>
      </c>
      <c r="H1128" s="112" t="s">
        <v>18712</v>
      </c>
      <c r="I1128" s="112" t="s">
        <v>914</v>
      </c>
      <c r="J1128" s="112" t="s">
        <v>18713</v>
      </c>
    </row>
    <row r="1129" spans="1:10" ht="101.25" x14ac:dyDescent="0.35">
      <c r="A1129" s="8">
        <v>1124</v>
      </c>
      <c r="B1129" s="194" t="s">
        <v>18714</v>
      </c>
      <c r="C1129" s="112" t="s">
        <v>911</v>
      </c>
      <c r="D1129" s="136">
        <v>8560</v>
      </c>
      <c r="E1129" s="136">
        <v>8560</v>
      </c>
      <c r="F1129" s="112" t="s">
        <v>33</v>
      </c>
      <c r="G1129" s="112" t="s">
        <v>18715</v>
      </c>
      <c r="H1129" s="112" t="s">
        <v>18716</v>
      </c>
      <c r="I1129" s="112" t="s">
        <v>914</v>
      </c>
      <c r="J1129" s="112" t="s">
        <v>18717</v>
      </c>
    </row>
    <row r="1130" spans="1:10" ht="202.5" x14ac:dyDescent="0.35">
      <c r="A1130" s="232">
        <v>1125</v>
      </c>
      <c r="B1130" s="194" t="s">
        <v>18718</v>
      </c>
      <c r="C1130" s="112" t="s">
        <v>911</v>
      </c>
      <c r="D1130" s="136">
        <v>132300</v>
      </c>
      <c r="E1130" s="136">
        <v>132300</v>
      </c>
      <c r="F1130" s="112" t="s">
        <v>33</v>
      </c>
      <c r="G1130" s="112" t="s">
        <v>18719</v>
      </c>
      <c r="H1130" s="112" t="s">
        <v>18720</v>
      </c>
      <c r="I1130" s="112" t="s">
        <v>914</v>
      </c>
      <c r="J1130" s="112" t="s">
        <v>18721</v>
      </c>
    </row>
    <row r="1131" spans="1:10" ht="141.75" x14ac:dyDescent="0.35">
      <c r="A1131" s="8">
        <v>1126</v>
      </c>
      <c r="B1131" s="194" t="s">
        <v>18722</v>
      </c>
      <c r="C1131" s="112" t="s">
        <v>911</v>
      </c>
      <c r="D1131" s="136">
        <v>31779</v>
      </c>
      <c r="E1131" s="136">
        <v>31779</v>
      </c>
      <c r="F1131" s="112" t="s">
        <v>33</v>
      </c>
      <c r="G1131" s="112" t="s">
        <v>18723</v>
      </c>
      <c r="H1131" s="112" t="s">
        <v>18724</v>
      </c>
      <c r="I1131" s="112" t="s">
        <v>914</v>
      </c>
      <c r="J1131" s="112" t="s">
        <v>18725</v>
      </c>
    </row>
    <row r="1132" spans="1:10" ht="60.75" x14ac:dyDescent="0.35">
      <c r="A1132" s="232">
        <v>1127</v>
      </c>
      <c r="B1132" s="108" t="s">
        <v>1554</v>
      </c>
      <c r="C1132" s="14" t="s">
        <v>928</v>
      </c>
      <c r="D1132" s="135">
        <v>13512</v>
      </c>
      <c r="E1132" s="135">
        <v>13512</v>
      </c>
      <c r="F1132" s="14" t="s">
        <v>929</v>
      </c>
      <c r="G1132" s="14" t="s">
        <v>18726</v>
      </c>
      <c r="H1132" s="14" t="s">
        <v>18726</v>
      </c>
      <c r="I1132" s="14" t="s">
        <v>931</v>
      </c>
      <c r="J1132" s="14" t="s">
        <v>18727</v>
      </c>
    </row>
    <row r="1133" spans="1:10" ht="81" x14ac:dyDescent="0.35">
      <c r="A1133" s="8">
        <v>1128</v>
      </c>
      <c r="B1133" s="108" t="s">
        <v>2162</v>
      </c>
      <c r="C1133" s="14" t="s">
        <v>928</v>
      </c>
      <c r="D1133" s="135">
        <v>25680</v>
      </c>
      <c r="E1133" s="135">
        <v>25680</v>
      </c>
      <c r="F1133" s="14" t="s">
        <v>929</v>
      </c>
      <c r="G1133" s="14" t="s">
        <v>18728</v>
      </c>
      <c r="H1133" s="14" t="s">
        <v>18728</v>
      </c>
      <c r="I1133" s="14" t="s">
        <v>931</v>
      </c>
      <c r="J1133" s="14" t="s">
        <v>18729</v>
      </c>
    </row>
    <row r="1134" spans="1:10" ht="60.75" x14ac:dyDescent="0.35">
      <c r="A1134" s="232">
        <v>1129</v>
      </c>
      <c r="B1134" s="108" t="s">
        <v>2162</v>
      </c>
      <c r="C1134" s="14" t="s">
        <v>928</v>
      </c>
      <c r="D1134" s="135">
        <v>5500</v>
      </c>
      <c r="E1134" s="135">
        <v>5500</v>
      </c>
      <c r="F1134" s="14" t="s">
        <v>929</v>
      </c>
      <c r="G1134" s="14" t="s">
        <v>18730</v>
      </c>
      <c r="H1134" s="14" t="s">
        <v>18730</v>
      </c>
      <c r="I1134" s="14" t="s">
        <v>931</v>
      </c>
      <c r="J1134" s="14" t="s">
        <v>18731</v>
      </c>
    </row>
    <row r="1135" spans="1:10" ht="101.25" x14ac:dyDescent="0.35">
      <c r="A1135" s="8">
        <v>1130</v>
      </c>
      <c r="B1135" s="108" t="s">
        <v>1554</v>
      </c>
      <c r="C1135" s="14" t="s">
        <v>928</v>
      </c>
      <c r="D1135" s="135">
        <v>21800</v>
      </c>
      <c r="E1135" s="135">
        <v>21800</v>
      </c>
      <c r="F1135" s="14" t="s">
        <v>929</v>
      </c>
      <c r="G1135" s="14" t="s">
        <v>18732</v>
      </c>
      <c r="H1135" s="14" t="s">
        <v>18732</v>
      </c>
      <c r="I1135" s="14" t="s">
        <v>931</v>
      </c>
      <c r="J1135" s="14" t="s">
        <v>18733</v>
      </c>
    </row>
    <row r="1136" spans="1:10" ht="101.25" x14ac:dyDescent="0.35">
      <c r="A1136" s="232">
        <v>1131</v>
      </c>
      <c r="B1136" s="108" t="s">
        <v>2162</v>
      </c>
      <c r="C1136" s="14" t="s">
        <v>928</v>
      </c>
      <c r="D1136" s="135">
        <v>90000</v>
      </c>
      <c r="E1136" s="135">
        <v>90000</v>
      </c>
      <c r="F1136" s="14" t="s">
        <v>929</v>
      </c>
      <c r="G1136" s="14" t="s">
        <v>18046</v>
      </c>
      <c r="H1136" s="14" t="s">
        <v>18046</v>
      </c>
      <c r="I1136" s="14" t="s">
        <v>931</v>
      </c>
      <c r="J1136" s="14" t="s">
        <v>18734</v>
      </c>
    </row>
    <row r="1137" spans="1:10" ht="81" x14ac:dyDescent="0.35">
      <c r="A1137" s="8">
        <v>1132</v>
      </c>
      <c r="B1137" s="126" t="s">
        <v>38231</v>
      </c>
      <c r="C1137" s="112" t="s">
        <v>36856</v>
      </c>
      <c r="D1137" s="336">
        <v>10004.4</v>
      </c>
      <c r="E1137" s="336">
        <v>10004.4</v>
      </c>
      <c r="F1137" s="112" t="s">
        <v>37943</v>
      </c>
      <c r="G1137" s="112" t="s">
        <v>38232</v>
      </c>
      <c r="H1137" s="112" t="str">
        <f t="shared" ref="H1137:H1155" si="16">G1137</f>
        <v>บริษัท พีเอ็มแอล ฟาร์มา จำกัด 10004.4 บาท</v>
      </c>
      <c r="I1137" s="335" t="s">
        <v>36812</v>
      </c>
      <c r="J1137" s="112" t="s">
        <v>38240</v>
      </c>
    </row>
    <row r="1138" spans="1:10" ht="81" x14ac:dyDescent="0.35">
      <c r="A1138" s="232">
        <v>1133</v>
      </c>
      <c r="B1138" s="126" t="s">
        <v>38223</v>
      </c>
      <c r="C1138" s="112" t="s">
        <v>36856</v>
      </c>
      <c r="D1138" s="336">
        <v>8975</v>
      </c>
      <c r="E1138" s="336">
        <v>8975</v>
      </c>
      <c r="F1138" s="112" t="s">
        <v>37943</v>
      </c>
      <c r="G1138" s="112" t="s">
        <v>38233</v>
      </c>
      <c r="H1138" s="112" t="str">
        <f t="shared" si="16"/>
        <v>บริษัท ที โอ จำกัด 8975 บาท</v>
      </c>
      <c r="I1138" s="335" t="s">
        <v>36812</v>
      </c>
      <c r="J1138" s="112" t="s">
        <v>38241</v>
      </c>
    </row>
    <row r="1139" spans="1:10" ht="60.75" x14ac:dyDescent="0.35">
      <c r="A1139" s="8">
        <v>1134</v>
      </c>
      <c r="B1139" s="108" t="s">
        <v>42391</v>
      </c>
      <c r="C1139" s="8" t="s">
        <v>42281</v>
      </c>
      <c r="D1139" s="139">
        <v>130754</v>
      </c>
      <c r="E1139" s="139">
        <v>130754</v>
      </c>
      <c r="F1139" s="14" t="s">
        <v>37942</v>
      </c>
      <c r="G1139" s="8" t="s">
        <v>42813</v>
      </c>
      <c r="H1139" s="8" t="s">
        <v>42813</v>
      </c>
      <c r="I1139" s="121" t="s">
        <v>972</v>
      </c>
      <c r="J1139" s="8" t="s">
        <v>43391</v>
      </c>
    </row>
    <row r="1140" spans="1:10" ht="60.75" x14ac:dyDescent="0.35">
      <c r="A1140" s="232">
        <v>1135</v>
      </c>
      <c r="B1140" s="108" t="s">
        <v>42391</v>
      </c>
      <c r="C1140" s="8" t="s">
        <v>42281</v>
      </c>
      <c r="D1140" s="139">
        <v>170736</v>
      </c>
      <c r="E1140" s="139">
        <v>170736</v>
      </c>
      <c r="F1140" s="14" t="s">
        <v>37942</v>
      </c>
      <c r="G1140" s="8" t="s">
        <v>42903</v>
      </c>
      <c r="H1140" s="8" t="s">
        <v>42903</v>
      </c>
      <c r="I1140" s="121" t="s">
        <v>972</v>
      </c>
      <c r="J1140" s="8" t="s">
        <v>43392</v>
      </c>
    </row>
    <row r="1141" spans="1:10" ht="60.75" x14ac:dyDescent="0.35">
      <c r="A1141" s="8">
        <v>1136</v>
      </c>
      <c r="B1141" s="108" t="s">
        <v>42391</v>
      </c>
      <c r="C1141" s="8" t="s">
        <v>42281</v>
      </c>
      <c r="D1141" s="139">
        <v>256104</v>
      </c>
      <c r="E1141" s="139">
        <v>256104</v>
      </c>
      <c r="F1141" s="14" t="s">
        <v>37942</v>
      </c>
      <c r="G1141" s="8" t="s">
        <v>42872</v>
      </c>
      <c r="H1141" s="8" t="s">
        <v>42872</v>
      </c>
      <c r="I1141" s="121" t="s">
        <v>972</v>
      </c>
      <c r="J1141" s="8" t="s">
        <v>43393</v>
      </c>
    </row>
    <row r="1142" spans="1:10" ht="60.75" x14ac:dyDescent="0.35">
      <c r="A1142" s="232">
        <v>1137</v>
      </c>
      <c r="B1142" s="108" t="s">
        <v>42441</v>
      </c>
      <c r="C1142" s="8" t="s">
        <v>42281</v>
      </c>
      <c r="D1142" s="139">
        <v>30260</v>
      </c>
      <c r="E1142" s="139">
        <v>30260</v>
      </c>
      <c r="F1142" s="14" t="s">
        <v>37942</v>
      </c>
      <c r="G1142" s="8" t="s">
        <v>43394</v>
      </c>
      <c r="H1142" s="8" t="s">
        <v>43394</v>
      </c>
      <c r="I1142" s="121" t="s">
        <v>972</v>
      </c>
      <c r="J1142" s="8" t="s">
        <v>43395</v>
      </c>
    </row>
    <row r="1143" spans="1:10" ht="60.75" x14ac:dyDescent="0.35">
      <c r="A1143" s="8">
        <v>1138</v>
      </c>
      <c r="B1143" s="108" t="s">
        <v>42752</v>
      </c>
      <c r="C1143" s="8" t="s">
        <v>42281</v>
      </c>
      <c r="D1143" s="139">
        <v>49690</v>
      </c>
      <c r="E1143" s="139">
        <v>49690</v>
      </c>
      <c r="F1143" s="14" t="s">
        <v>37942</v>
      </c>
      <c r="G1143" s="8" t="s">
        <v>43396</v>
      </c>
      <c r="H1143" s="8" t="s">
        <v>43396</v>
      </c>
      <c r="I1143" s="121" t="s">
        <v>972</v>
      </c>
      <c r="J1143" s="8" t="s">
        <v>43397</v>
      </c>
    </row>
    <row r="1144" spans="1:10" ht="60.75" x14ac:dyDescent="0.35">
      <c r="A1144" s="232">
        <v>1139</v>
      </c>
      <c r="B1144" s="108" t="s">
        <v>42444</v>
      </c>
      <c r="C1144" s="8" t="s">
        <v>42281</v>
      </c>
      <c r="D1144" s="139">
        <v>33740</v>
      </c>
      <c r="E1144" s="139">
        <v>33740</v>
      </c>
      <c r="F1144" s="14" t="s">
        <v>37942</v>
      </c>
      <c r="G1144" s="8" t="s">
        <v>43136</v>
      </c>
      <c r="H1144" s="8" t="s">
        <v>43136</v>
      </c>
      <c r="I1144" s="121" t="s">
        <v>972</v>
      </c>
      <c r="J1144" s="8" t="s">
        <v>43398</v>
      </c>
    </row>
    <row r="1145" spans="1:10" ht="81" x14ac:dyDescent="0.35">
      <c r="A1145" s="8">
        <v>1140</v>
      </c>
      <c r="B1145" s="108" t="s">
        <v>43399</v>
      </c>
      <c r="C1145" s="8" t="s">
        <v>42281</v>
      </c>
      <c r="D1145" s="139">
        <v>8281.7999999999993</v>
      </c>
      <c r="E1145" s="139">
        <v>24075</v>
      </c>
      <c r="F1145" s="14" t="s">
        <v>37942</v>
      </c>
      <c r="G1145" s="8" t="s">
        <v>43400</v>
      </c>
      <c r="H1145" s="8" t="s">
        <v>43400</v>
      </c>
      <c r="I1145" s="121" t="s">
        <v>972</v>
      </c>
      <c r="J1145" s="8" t="s">
        <v>43401</v>
      </c>
    </row>
    <row r="1146" spans="1:10" ht="121.5" x14ac:dyDescent="0.35">
      <c r="A1146" s="232">
        <v>1141</v>
      </c>
      <c r="B1146" s="108" t="s">
        <v>43402</v>
      </c>
      <c r="C1146" s="8" t="s">
        <v>42281</v>
      </c>
      <c r="D1146" s="139">
        <v>9630</v>
      </c>
      <c r="E1146" s="139">
        <v>9630</v>
      </c>
      <c r="F1146" s="14" t="s">
        <v>37942</v>
      </c>
      <c r="G1146" s="8" t="s">
        <v>43403</v>
      </c>
      <c r="H1146" s="8" t="s">
        <v>43403</v>
      </c>
      <c r="I1146" s="121" t="s">
        <v>972</v>
      </c>
      <c r="J1146" s="8" t="s">
        <v>43404</v>
      </c>
    </row>
    <row r="1147" spans="1:10" ht="101.25" x14ac:dyDescent="0.35">
      <c r="A1147" s="8">
        <v>1142</v>
      </c>
      <c r="B1147" s="108" t="s">
        <v>43405</v>
      </c>
      <c r="C1147" s="8" t="s">
        <v>42281</v>
      </c>
      <c r="D1147" s="139">
        <v>38520</v>
      </c>
      <c r="E1147" s="139">
        <v>38520</v>
      </c>
      <c r="F1147" s="14" t="s">
        <v>37942</v>
      </c>
      <c r="G1147" s="8" t="s">
        <v>43406</v>
      </c>
      <c r="H1147" s="8" t="s">
        <v>43406</v>
      </c>
      <c r="I1147" s="121" t="s">
        <v>972</v>
      </c>
      <c r="J1147" s="8" t="s">
        <v>43407</v>
      </c>
    </row>
    <row r="1148" spans="1:10" ht="60.75" x14ac:dyDescent="0.35">
      <c r="A1148" s="232">
        <v>1143</v>
      </c>
      <c r="B1148" s="108" t="s">
        <v>43408</v>
      </c>
      <c r="C1148" s="8" t="s">
        <v>42281</v>
      </c>
      <c r="D1148" s="139">
        <v>8400</v>
      </c>
      <c r="E1148" s="139">
        <v>8733</v>
      </c>
      <c r="F1148" s="14" t="s">
        <v>37942</v>
      </c>
      <c r="G1148" s="8" t="s">
        <v>43409</v>
      </c>
      <c r="H1148" s="8" t="s">
        <v>43409</v>
      </c>
      <c r="I1148" s="121" t="s">
        <v>972</v>
      </c>
      <c r="J1148" s="8" t="s">
        <v>43410</v>
      </c>
    </row>
    <row r="1149" spans="1:10" ht="60.75" x14ac:dyDescent="0.35">
      <c r="A1149" s="8">
        <v>1144</v>
      </c>
      <c r="B1149" s="108" t="s">
        <v>43411</v>
      </c>
      <c r="C1149" s="8" t="s">
        <v>42281</v>
      </c>
      <c r="D1149" s="139">
        <v>32849</v>
      </c>
      <c r="E1149" s="139">
        <v>32850</v>
      </c>
      <c r="F1149" s="14" t="s">
        <v>37942</v>
      </c>
      <c r="G1149" s="8" t="s">
        <v>43412</v>
      </c>
      <c r="H1149" s="8" t="s">
        <v>43412</v>
      </c>
      <c r="I1149" s="121" t="s">
        <v>972</v>
      </c>
      <c r="J1149" s="8" t="s">
        <v>43413</v>
      </c>
    </row>
    <row r="1150" spans="1:10" ht="60.75" x14ac:dyDescent="0.35">
      <c r="A1150" s="232">
        <v>1145</v>
      </c>
      <c r="B1150" s="108" t="s">
        <v>43414</v>
      </c>
      <c r="C1150" s="8" t="s">
        <v>42281</v>
      </c>
      <c r="D1150" s="139">
        <v>7600</v>
      </c>
      <c r="E1150" s="139">
        <v>15600</v>
      </c>
      <c r="F1150" s="14" t="s">
        <v>37942</v>
      </c>
      <c r="G1150" s="8" t="s">
        <v>43415</v>
      </c>
      <c r="H1150" s="8" t="s">
        <v>43415</v>
      </c>
      <c r="I1150" s="121" t="s">
        <v>972</v>
      </c>
      <c r="J1150" s="8" t="s">
        <v>43416</v>
      </c>
    </row>
    <row r="1151" spans="1:10" ht="129.6" customHeight="1" x14ac:dyDescent="0.35">
      <c r="A1151" s="8">
        <v>1146</v>
      </c>
      <c r="B1151" s="108" t="s">
        <v>43417</v>
      </c>
      <c r="C1151" s="8" t="s">
        <v>42281</v>
      </c>
      <c r="D1151" s="139">
        <v>56549.5</v>
      </c>
      <c r="E1151" s="139">
        <v>56576.5</v>
      </c>
      <c r="F1151" s="14" t="s">
        <v>37942</v>
      </c>
      <c r="G1151" s="8" t="s">
        <v>42613</v>
      </c>
      <c r="H1151" s="8" t="s">
        <v>42613</v>
      </c>
      <c r="I1151" s="121" t="s">
        <v>972</v>
      </c>
      <c r="J1151" s="8" t="s">
        <v>43418</v>
      </c>
    </row>
    <row r="1152" spans="1:10" ht="60.75" x14ac:dyDescent="0.35">
      <c r="A1152" s="232">
        <v>1147</v>
      </c>
      <c r="B1152" s="108" t="s">
        <v>42386</v>
      </c>
      <c r="C1152" s="8" t="s">
        <v>42281</v>
      </c>
      <c r="D1152" s="139">
        <v>14338</v>
      </c>
      <c r="E1152" s="139">
        <v>14338</v>
      </c>
      <c r="F1152" s="14" t="s">
        <v>37942</v>
      </c>
      <c r="G1152" s="8" t="s">
        <v>43419</v>
      </c>
      <c r="H1152" s="8" t="s">
        <v>43419</v>
      </c>
      <c r="I1152" s="121" t="s">
        <v>972</v>
      </c>
      <c r="J1152" s="8" t="s">
        <v>43420</v>
      </c>
    </row>
    <row r="1153" spans="1:10" ht="81" x14ac:dyDescent="0.35">
      <c r="A1153" s="8">
        <v>1148</v>
      </c>
      <c r="B1153" s="126" t="s">
        <v>38234</v>
      </c>
      <c r="C1153" s="112" t="s">
        <v>36856</v>
      </c>
      <c r="D1153" s="336">
        <v>60000</v>
      </c>
      <c r="E1153" s="336">
        <v>60000</v>
      </c>
      <c r="F1153" s="112" t="s">
        <v>37943</v>
      </c>
      <c r="G1153" s="112" t="s">
        <v>38235</v>
      </c>
      <c r="H1153" s="112" t="str">
        <f t="shared" si="16"/>
        <v>ร้าน เจ เจ 60000 บาท</v>
      </c>
      <c r="I1153" s="335" t="s">
        <v>36812</v>
      </c>
      <c r="J1153" s="112" t="s">
        <v>38242</v>
      </c>
    </row>
    <row r="1154" spans="1:10" ht="81" x14ac:dyDescent="0.35">
      <c r="A1154" s="232">
        <v>1149</v>
      </c>
      <c r="B1154" s="126" t="s">
        <v>38236</v>
      </c>
      <c r="C1154" s="112" t="s">
        <v>36856</v>
      </c>
      <c r="D1154" s="336">
        <v>24610</v>
      </c>
      <c r="E1154" s="336">
        <v>24610</v>
      </c>
      <c r="F1154" s="112" t="s">
        <v>37943</v>
      </c>
      <c r="G1154" s="112" t="s">
        <v>38237</v>
      </c>
      <c r="H1154" s="112" t="str">
        <f t="shared" si="16"/>
        <v>ห้างหุ้นส่วนจำกัด นิวเคลียร์ ซัพพลาย 24610 บาท</v>
      </c>
      <c r="I1154" s="335" t="s">
        <v>36812</v>
      </c>
      <c r="J1154" s="112" t="s">
        <v>38243</v>
      </c>
    </row>
    <row r="1155" spans="1:10" ht="49.15" customHeight="1" x14ac:dyDescent="0.35">
      <c r="A1155" s="8">
        <v>1150</v>
      </c>
      <c r="B1155" s="126" t="s">
        <v>38238</v>
      </c>
      <c r="C1155" s="112" t="s">
        <v>36856</v>
      </c>
      <c r="D1155" s="336">
        <v>11527.11</v>
      </c>
      <c r="E1155" s="336">
        <v>11527.11</v>
      </c>
      <c r="F1155" s="112" t="s">
        <v>37943</v>
      </c>
      <c r="G1155" s="112" t="s">
        <v>38239</v>
      </c>
      <c r="H1155" s="112" t="str">
        <f t="shared" si="16"/>
        <v>ห้างหุ้นส่วนจำกัด วลินดา 787 (11527.11 บาท)</v>
      </c>
      <c r="I1155" s="335" t="s">
        <v>36812</v>
      </c>
      <c r="J1155" s="112" t="s">
        <v>38244</v>
      </c>
    </row>
    <row r="1156" spans="1:10" ht="40.5" x14ac:dyDescent="0.35">
      <c r="A1156" s="232">
        <v>1151</v>
      </c>
      <c r="B1156" s="124" t="s">
        <v>18735</v>
      </c>
      <c r="C1156" s="114" t="s">
        <v>949</v>
      </c>
      <c r="D1156" s="132">
        <v>303000</v>
      </c>
      <c r="E1156" s="134">
        <v>303000</v>
      </c>
      <c r="F1156" s="114" t="s">
        <v>938</v>
      </c>
      <c r="G1156" s="114" t="s">
        <v>18736</v>
      </c>
      <c r="H1156" s="114" t="s">
        <v>18736</v>
      </c>
      <c r="I1156" s="115" t="s">
        <v>951</v>
      </c>
      <c r="J1156" s="116" t="s">
        <v>18737</v>
      </c>
    </row>
    <row r="1157" spans="1:10" ht="60.75" x14ac:dyDescent="0.35">
      <c r="A1157" s="8">
        <v>1152</v>
      </c>
      <c r="B1157" s="124" t="s">
        <v>18738</v>
      </c>
      <c r="C1157" s="114" t="s">
        <v>949</v>
      </c>
      <c r="D1157" s="132">
        <v>1960000</v>
      </c>
      <c r="E1157" s="134">
        <v>2100000</v>
      </c>
      <c r="F1157" s="114" t="s">
        <v>1073</v>
      </c>
      <c r="G1157" s="114" t="s">
        <v>18739</v>
      </c>
      <c r="H1157" s="114" t="s">
        <v>18739</v>
      </c>
      <c r="I1157" s="115" t="s">
        <v>951</v>
      </c>
      <c r="J1157" s="116" t="s">
        <v>18740</v>
      </c>
    </row>
    <row r="1158" spans="1:10" ht="70.150000000000006" customHeight="1" x14ac:dyDescent="0.35">
      <c r="A1158" s="232">
        <v>1153</v>
      </c>
      <c r="B1158" s="124" t="s">
        <v>18741</v>
      </c>
      <c r="C1158" s="114" t="s">
        <v>949</v>
      </c>
      <c r="D1158" s="132">
        <v>441586</v>
      </c>
      <c r="E1158" s="134">
        <v>909880</v>
      </c>
      <c r="F1158" s="114" t="s">
        <v>1073</v>
      </c>
      <c r="G1158" s="114" t="s">
        <v>18742</v>
      </c>
      <c r="H1158" s="114" t="s">
        <v>18742</v>
      </c>
      <c r="I1158" s="115" t="s">
        <v>1899</v>
      </c>
      <c r="J1158" s="116" t="s">
        <v>18743</v>
      </c>
    </row>
    <row r="1159" spans="1:10" ht="60.75" x14ac:dyDescent="0.35">
      <c r="A1159" s="8">
        <v>1154</v>
      </c>
      <c r="B1159" s="124" t="s">
        <v>18744</v>
      </c>
      <c r="C1159" s="114" t="s">
        <v>949</v>
      </c>
      <c r="D1159" s="132">
        <v>289500</v>
      </c>
      <c r="E1159" s="134">
        <v>289500</v>
      </c>
      <c r="F1159" s="114" t="s">
        <v>1073</v>
      </c>
      <c r="G1159" s="114" t="s">
        <v>18745</v>
      </c>
      <c r="H1159" s="114" t="s">
        <v>18745</v>
      </c>
      <c r="I1159" s="115" t="s">
        <v>1899</v>
      </c>
      <c r="J1159" s="116" t="s">
        <v>18746</v>
      </c>
    </row>
    <row r="1160" spans="1:10" ht="60.75" x14ac:dyDescent="0.35">
      <c r="A1160" s="232">
        <v>1155</v>
      </c>
      <c r="B1160" s="124" t="s">
        <v>18747</v>
      </c>
      <c r="C1160" s="114" t="s">
        <v>949</v>
      </c>
      <c r="D1160" s="132">
        <v>999</v>
      </c>
      <c r="E1160" s="132">
        <v>999</v>
      </c>
      <c r="F1160" s="114" t="s">
        <v>938</v>
      </c>
      <c r="G1160" s="114" t="s">
        <v>18748</v>
      </c>
      <c r="H1160" s="114" t="s">
        <v>18748</v>
      </c>
      <c r="I1160" s="115" t="s">
        <v>951</v>
      </c>
      <c r="J1160" s="116" t="s">
        <v>18749</v>
      </c>
    </row>
    <row r="1161" spans="1:10" ht="60.75" x14ac:dyDescent="0.35">
      <c r="A1161" s="8">
        <v>1156</v>
      </c>
      <c r="B1161" s="124" t="s">
        <v>18750</v>
      </c>
      <c r="C1161" s="114" t="s">
        <v>949</v>
      </c>
      <c r="D1161" s="132">
        <v>750</v>
      </c>
      <c r="E1161" s="132">
        <v>750</v>
      </c>
      <c r="F1161" s="114" t="s">
        <v>938</v>
      </c>
      <c r="G1161" s="114" t="s">
        <v>1592</v>
      </c>
      <c r="H1161" s="114" t="s">
        <v>18642</v>
      </c>
      <c r="I1161" s="115" t="s">
        <v>951</v>
      </c>
      <c r="J1161" s="116" t="s">
        <v>18751</v>
      </c>
    </row>
    <row r="1162" spans="1:10" ht="81" x14ac:dyDescent="0.35">
      <c r="A1162" s="232">
        <v>1157</v>
      </c>
      <c r="B1162" s="124" t="s">
        <v>18752</v>
      </c>
      <c r="C1162" s="114" t="s">
        <v>949</v>
      </c>
      <c r="D1162" s="132">
        <v>109140</v>
      </c>
      <c r="E1162" s="134">
        <v>109140</v>
      </c>
      <c r="F1162" s="114" t="s">
        <v>938</v>
      </c>
      <c r="G1162" s="114" t="s">
        <v>18753</v>
      </c>
      <c r="H1162" s="114" t="s">
        <v>18753</v>
      </c>
      <c r="I1162" s="115" t="s">
        <v>951</v>
      </c>
      <c r="J1162" s="116" t="s">
        <v>18754</v>
      </c>
    </row>
    <row r="1163" spans="1:10" ht="60.75" x14ac:dyDescent="0.35">
      <c r="A1163" s="8">
        <v>1158</v>
      </c>
      <c r="B1163" s="124" t="s">
        <v>18755</v>
      </c>
      <c r="C1163" s="114" t="s">
        <v>949</v>
      </c>
      <c r="D1163" s="132">
        <v>16000</v>
      </c>
      <c r="E1163" s="134">
        <v>16000</v>
      </c>
      <c r="F1163" s="114" t="s">
        <v>938</v>
      </c>
      <c r="G1163" s="114" t="s">
        <v>18756</v>
      </c>
      <c r="H1163" s="114" t="s">
        <v>18756</v>
      </c>
      <c r="I1163" s="115" t="s">
        <v>951</v>
      </c>
      <c r="J1163" s="116" t="s">
        <v>18757</v>
      </c>
    </row>
    <row r="1164" spans="1:10" ht="60.75" x14ac:dyDescent="0.35">
      <c r="A1164" s="232">
        <v>1159</v>
      </c>
      <c r="B1164" s="124" t="s">
        <v>17085</v>
      </c>
      <c r="C1164" s="114" t="s">
        <v>949</v>
      </c>
      <c r="D1164" s="132">
        <v>12000</v>
      </c>
      <c r="E1164" s="134">
        <v>12000</v>
      </c>
      <c r="F1164" s="114" t="s">
        <v>938</v>
      </c>
      <c r="G1164" s="114" t="s">
        <v>7511</v>
      </c>
      <c r="H1164" s="114" t="s">
        <v>7511</v>
      </c>
      <c r="I1164" s="115" t="s">
        <v>951</v>
      </c>
      <c r="J1164" s="116" t="s">
        <v>18758</v>
      </c>
    </row>
    <row r="1165" spans="1:10" ht="81" x14ac:dyDescent="0.35">
      <c r="A1165" s="8">
        <v>1160</v>
      </c>
      <c r="B1165" s="124" t="s">
        <v>18759</v>
      </c>
      <c r="C1165" s="114" t="s">
        <v>949</v>
      </c>
      <c r="D1165" s="132">
        <v>20500</v>
      </c>
      <c r="E1165" s="134">
        <v>20500</v>
      </c>
      <c r="F1165" s="114" t="s">
        <v>938</v>
      </c>
      <c r="G1165" s="114" t="s">
        <v>18760</v>
      </c>
      <c r="H1165" s="114" t="s">
        <v>18760</v>
      </c>
      <c r="I1165" s="115" t="s">
        <v>951</v>
      </c>
      <c r="J1165" s="116" t="s">
        <v>18761</v>
      </c>
    </row>
    <row r="1166" spans="1:10" ht="60.75" x14ac:dyDescent="0.35">
      <c r="A1166" s="232">
        <v>1161</v>
      </c>
      <c r="B1166" s="124" t="s">
        <v>18762</v>
      </c>
      <c r="C1166" s="114" t="s">
        <v>949</v>
      </c>
      <c r="D1166" s="132">
        <v>4922</v>
      </c>
      <c r="E1166" s="134">
        <v>4922</v>
      </c>
      <c r="F1166" s="114" t="s">
        <v>938</v>
      </c>
      <c r="G1166" s="114" t="s">
        <v>18763</v>
      </c>
      <c r="H1166" s="114" t="s">
        <v>18763</v>
      </c>
      <c r="I1166" s="115" t="s">
        <v>951</v>
      </c>
      <c r="J1166" s="116" t="s">
        <v>18764</v>
      </c>
    </row>
    <row r="1167" spans="1:10" ht="101.25" x14ac:dyDescent="0.35">
      <c r="A1167" s="8">
        <v>1162</v>
      </c>
      <c r="B1167" s="124" t="s">
        <v>18765</v>
      </c>
      <c r="C1167" s="114" t="s">
        <v>949</v>
      </c>
      <c r="D1167" s="132">
        <v>4173</v>
      </c>
      <c r="E1167" s="134">
        <v>4173</v>
      </c>
      <c r="F1167" s="114" t="s">
        <v>938</v>
      </c>
      <c r="G1167" s="114" t="s">
        <v>18766</v>
      </c>
      <c r="H1167" s="114" t="s">
        <v>18766</v>
      </c>
      <c r="I1167" s="115" t="s">
        <v>951</v>
      </c>
      <c r="J1167" s="116" t="s">
        <v>18767</v>
      </c>
    </row>
    <row r="1168" spans="1:10" ht="60.75" x14ac:dyDescent="0.35">
      <c r="A1168" s="232">
        <v>1163</v>
      </c>
      <c r="B1168" s="124" t="s">
        <v>18768</v>
      </c>
      <c r="C1168" s="114" t="s">
        <v>949</v>
      </c>
      <c r="D1168" s="132">
        <v>299279</v>
      </c>
      <c r="E1168" s="134">
        <v>299279</v>
      </c>
      <c r="F1168" s="114" t="s">
        <v>938</v>
      </c>
      <c r="G1168" s="114" t="s">
        <v>18769</v>
      </c>
      <c r="H1168" s="114" t="s">
        <v>18769</v>
      </c>
      <c r="I1168" s="115" t="s">
        <v>951</v>
      </c>
      <c r="J1168" s="116" t="s">
        <v>18770</v>
      </c>
    </row>
    <row r="1169" spans="1:10" ht="121.5" x14ac:dyDescent="0.35">
      <c r="A1169" s="8">
        <v>1164</v>
      </c>
      <c r="B1169" s="124" t="s">
        <v>18771</v>
      </c>
      <c r="C1169" s="114" t="s">
        <v>949</v>
      </c>
      <c r="D1169" s="132">
        <v>26000</v>
      </c>
      <c r="E1169" s="134">
        <v>26000</v>
      </c>
      <c r="F1169" s="114" t="s">
        <v>938</v>
      </c>
      <c r="G1169" s="114" t="s">
        <v>18772</v>
      </c>
      <c r="H1169" s="114" t="s">
        <v>18772</v>
      </c>
      <c r="I1169" s="115" t="s">
        <v>951</v>
      </c>
      <c r="J1169" s="116" t="s">
        <v>18773</v>
      </c>
    </row>
    <row r="1170" spans="1:10" ht="60.75" x14ac:dyDescent="0.35">
      <c r="A1170" s="232">
        <v>1165</v>
      </c>
      <c r="B1170" s="124" t="s">
        <v>18774</v>
      </c>
      <c r="C1170" s="114" t="s">
        <v>949</v>
      </c>
      <c r="D1170" s="132">
        <v>26000</v>
      </c>
      <c r="E1170" s="132">
        <v>26000</v>
      </c>
      <c r="F1170" s="114" t="s">
        <v>938</v>
      </c>
      <c r="G1170" s="114" t="s">
        <v>18775</v>
      </c>
      <c r="H1170" s="114" t="s">
        <v>18775</v>
      </c>
      <c r="I1170" s="115" t="s">
        <v>951</v>
      </c>
      <c r="J1170" s="116" t="s">
        <v>18776</v>
      </c>
    </row>
    <row r="1171" spans="1:10" ht="81" x14ac:dyDescent="0.35">
      <c r="A1171" s="8">
        <v>1166</v>
      </c>
      <c r="B1171" s="108" t="s">
        <v>18777</v>
      </c>
      <c r="C1171" s="14" t="s">
        <v>1182</v>
      </c>
      <c r="D1171" s="184">
        <v>10000</v>
      </c>
      <c r="E1171" s="184">
        <v>10000</v>
      </c>
      <c r="F1171" s="14" t="s">
        <v>1183</v>
      </c>
      <c r="G1171" s="121" t="s">
        <v>18778</v>
      </c>
      <c r="H1171" s="121" t="s">
        <v>18778</v>
      </c>
      <c r="I1171" s="121" t="s">
        <v>13171</v>
      </c>
      <c r="J1171" s="14" t="s">
        <v>18779</v>
      </c>
    </row>
    <row r="1172" spans="1:10" ht="121.5" x14ac:dyDescent="0.35">
      <c r="A1172" s="232">
        <v>1167</v>
      </c>
      <c r="B1172" s="108" t="s">
        <v>18780</v>
      </c>
      <c r="C1172" s="14" t="s">
        <v>838</v>
      </c>
      <c r="D1172" s="139">
        <v>16050</v>
      </c>
      <c r="E1172" s="139">
        <v>16050</v>
      </c>
      <c r="F1172" s="14" t="s">
        <v>37942</v>
      </c>
      <c r="G1172" s="14" t="s">
        <v>18781</v>
      </c>
      <c r="H1172" s="14" t="s">
        <v>18781</v>
      </c>
      <c r="I1172" s="14" t="s">
        <v>840</v>
      </c>
      <c r="J1172" s="121" t="s">
        <v>18782</v>
      </c>
    </row>
    <row r="1173" spans="1:10" ht="101.25" x14ac:dyDescent="0.35">
      <c r="A1173" s="8">
        <v>1168</v>
      </c>
      <c r="B1173" s="108" t="s">
        <v>18783</v>
      </c>
      <c r="C1173" s="14" t="s">
        <v>838</v>
      </c>
      <c r="D1173" s="139">
        <v>3000</v>
      </c>
      <c r="E1173" s="139">
        <v>3000</v>
      </c>
      <c r="F1173" s="14" t="s">
        <v>37942</v>
      </c>
      <c r="G1173" s="14" t="s">
        <v>18784</v>
      </c>
      <c r="H1173" s="14" t="s">
        <v>18784</v>
      </c>
      <c r="I1173" s="14" t="s">
        <v>840</v>
      </c>
      <c r="J1173" s="121" t="s">
        <v>18785</v>
      </c>
    </row>
    <row r="1174" spans="1:10" ht="101.25" x14ac:dyDescent="0.35">
      <c r="A1174" s="232">
        <v>1169</v>
      </c>
      <c r="B1174" s="108" t="s">
        <v>18786</v>
      </c>
      <c r="C1174" s="14" t="s">
        <v>838</v>
      </c>
      <c r="D1174" s="139">
        <v>65208</v>
      </c>
      <c r="E1174" s="139">
        <v>65208</v>
      </c>
      <c r="F1174" s="14" t="s">
        <v>37942</v>
      </c>
      <c r="G1174" s="14" t="s">
        <v>18787</v>
      </c>
      <c r="H1174" s="14" t="s">
        <v>18787</v>
      </c>
      <c r="I1174" s="14" t="s">
        <v>840</v>
      </c>
      <c r="J1174" s="121" t="s">
        <v>18788</v>
      </c>
    </row>
    <row r="1175" spans="1:10" ht="101.25" x14ac:dyDescent="0.35">
      <c r="A1175" s="8">
        <v>1170</v>
      </c>
      <c r="B1175" s="108" t="s">
        <v>14575</v>
      </c>
      <c r="C1175" s="14" t="s">
        <v>838</v>
      </c>
      <c r="D1175" s="139">
        <v>6000</v>
      </c>
      <c r="E1175" s="139">
        <v>6000</v>
      </c>
      <c r="F1175" s="14" t="s">
        <v>37942</v>
      </c>
      <c r="G1175" s="14" t="s">
        <v>18789</v>
      </c>
      <c r="H1175" s="14" t="s">
        <v>18789</v>
      </c>
      <c r="I1175" s="14" t="s">
        <v>840</v>
      </c>
      <c r="J1175" s="121" t="s">
        <v>18790</v>
      </c>
    </row>
    <row r="1176" spans="1:10" ht="101.25" x14ac:dyDescent="0.35">
      <c r="A1176" s="232">
        <v>1171</v>
      </c>
      <c r="B1176" s="108" t="s">
        <v>14575</v>
      </c>
      <c r="C1176" s="14" t="s">
        <v>838</v>
      </c>
      <c r="D1176" s="139">
        <v>1752</v>
      </c>
      <c r="E1176" s="139">
        <v>1752</v>
      </c>
      <c r="F1176" s="14" t="s">
        <v>37942</v>
      </c>
      <c r="G1176" s="14" t="s">
        <v>18791</v>
      </c>
      <c r="H1176" s="14" t="s">
        <v>18791</v>
      </c>
      <c r="I1176" s="14" t="s">
        <v>840</v>
      </c>
      <c r="J1176" s="121" t="s">
        <v>18792</v>
      </c>
    </row>
    <row r="1177" spans="1:10" ht="101.25" x14ac:dyDescent="0.35">
      <c r="A1177" s="8">
        <v>1172</v>
      </c>
      <c r="B1177" s="108" t="s">
        <v>14575</v>
      </c>
      <c r="C1177" s="14" t="s">
        <v>838</v>
      </c>
      <c r="D1177" s="139">
        <v>2500</v>
      </c>
      <c r="E1177" s="139">
        <v>2500</v>
      </c>
      <c r="F1177" s="14" t="s">
        <v>37942</v>
      </c>
      <c r="G1177" s="14" t="s">
        <v>18793</v>
      </c>
      <c r="H1177" s="14" t="s">
        <v>18793</v>
      </c>
      <c r="I1177" s="14" t="s">
        <v>840</v>
      </c>
      <c r="J1177" s="121" t="s">
        <v>18794</v>
      </c>
    </row>
    <row r="1178" spans="1:10" ht="101.25" x14ac:dyDescent="0.35">
      <c r="A1178" s="232">
        <v>1173</v>
      </c>
      <c r="B1178" s="108" t="s">
        <v>18786</v>
      </c>
      <c r="C1178" s="14" t="s">
        <v>838</v>
      </c>
      <c r="D1178" s="139">
        <v>7210</v>
      </c>
      <c r="E1178" s="139">
        <v>7210</v>
      </c>
      <c r="F1178" s="14" t="s">
        <v>37942</v>
      </c>
      <c r="G1178" s="14" t="s">
        <v>18795</v>
      </c>
      <c r="H1178" s="14" t="s">
        <v>18795</v>
      </c>
      <c r="I1178" s="14" t="s">
        <v>840</v>
      </c>
      <c r="J1178" s="121" t="s">
        <v>18796</v>
      </c>
    </row>
    <row r="1179" spans="1:10" ht="101.25" x14ac:dyDescent="0.35">
      <c r="A1179" s="8">
        <v>1174</v>
      </c>
      <c r="B1179" s="108" t="s">
        <v>14972</v>
      </c>
      <c r="C1179" s="14" t="s">
        <v>838</v>
      </c>
      <c r="D1179" s="139">
        <v>5240</v>
      </c>
      <c r="E1179" s="139">
        <v>5240</v>
      </c>
      <c r="F1179" s="14" t="s">
        <v>37942</v>
      </c>
      <c r="G1179" s="14" t="s">
        <v>18797</v>
      </c>
      <c r="H1179" s="14" t="s">
        <v>18797</v>
      </c>
      <c r="I1179" s="14" t="s">
        <v>840</v>
      </c>
      <c r="J1179" s="121" t="s">
        <v>18798</v>
      </c>
    </row>
    <row r="1180" spans="1:10" ht="101.25" x14ac:dyDescent="0.35">
      <c r="A1180" s="232">
        <v>1175</v>
      </c>
      <c r="B1180" s="108" t="s">
        <v>18799</v>
      </c>
      <c r="C1180" s="14" t="s">
        <v>838</v>
      </c>
      <c r="D1180" s="139">
        <v>10210</v>
      </c>
      <c r="E1180" s="139">
        <v>10210</v>
      </c>
      <c r="F1180" s="14" t="s">
        <v>37942</v>
      </c>
      <c r="G1180" s="14" t="s">
        <v>18800</v>
      </c>
      <c r="H1180" s="14" t="s">
        <v>18800</v>
      </c>
      <c r="I1180" s="14" t="s">
        <v>840</v>
      </c>
      <c r="J1180" s="121" t="s">
        <v>18801</v>
      </c>
    </row>
    <row r="1181" spans="1:10" ht="101.25" x14ac:dyDescent="0.35">
      <c r="A1181" s="8">
        <v>1176</v>
      </c>
      <c r="B1181" s="108" t="s">
        <v>18786</v>
      </c>
      <c r="C1181" s="14" t="s">
        <v>838</v>
      </c>
      <c r="D1181" s="139">
        <v>7450</v>
      </c>
      <c r="E1181" s="139">
        <v>7450</v>
      </c>
      <c r="F1181" s="14" t="s">
        <v>37942</v>
      </c>
      <c r="G1181" s="14" t="s">
        <v>18802</v>
      </c>
      <c r="H1181" s="14" t="s">
        <v>18802</v>
      </c>
      <c r="I1181" s="14" t="s">
        <v>840</v>
      </c>
      <c r="J1181" s="121" t="s">
        <v>18803</v>
      </c>
    </row>
    <row r="1182" spans="1:10" ht="60.75" x14ac:dyDescent="0.35">
      <c r="A1182" s="232">
        <v>1177</v>
      </c>
      <c r="B1182" s="108" t="s">
        <v>18804</v>
      </c>
      <c r="C1182" s="14" t="s">
        <v>959</v>
      </c>
      <c r="D1182" s="139">
        <v>40132</v>
      </c>
      <c r="E1182" s="139">
        <f>D1182</f>
        <v>40132</v>
      </c>
      <c r="F1182" s="14" t="s">
        <v>938</v>
      </c>
      <c r="G1182" s="14" t="s">
        <v>18805</v>
      </c>
      <c r="H1182" s="14" t="s">
        <v>18805</v>
      </c>
      <c r="I1182" s="14" t="s">
        <v>962</v>
      </c>
      <c r="J1182" s="14" t="s">
        <v>18806</v>
      </c>
    </row>
    <row r="1183" spans="1:10" ht="40.5" x14ac:dyDescent="0.35">
      <c r="A1183" s="8">
        <v>1178</v>
      </c>
      <c r="B1183" s="108" t="s">
        <v>8020</v>
      </c>
      <c r="C1183" s="14" t="s">
        <v>959</v>
      </c>
      <c r="D1183" s="139">
        <v>17520</v>
      </c>
      <c r="E1183" s="139">
        <f>D1183</f>
        <v>17520</v>
      </c>
      <c r="F1183" s="14" t="s">
        <v>938</v>
      </c>
      <c r="G1183" s="14" t="s">
        <v>14626</v>
      </c>
      <c r="H1183" s="14" t="s">
        <v>14626</v>
      </c>
      <c r="I1183" s="14" t="s">
        <v>962</v>
      </c>
      <c r="J1183" s="14" t="s">
        <v>18807</v>
      </c>
    </row>
    <row r="1184" spans="1:10" ht="40.5" x14ac:dyDescent="0.35">
      <c r="A1184" s="232">
        <v>1179</v>
      </c>
      <c r="B1184" s="108" t="s">
        <v>8028</v>
      </c>
      <c r="C1184" s="14" t="s">
        <v>959</v>
      </c>
      <c r="D1184" s="139">
        <v>9840</v>
      </c>
      <c r="E1184" s="139">
        <f>D1184</f>
        <v>9840</v>
      </c>
      <c r="F1184" s="14" t="s">
        <v>938</v>
      </c>
      <c r="G1184" s="14" t="s">
        <v>14623</v>
      </c>
      <c r="H1184" s="14" t="s">
        <v>14623</v>
      </c>
      <c r="I1184" s="14" t="s">
        <v>962</v>
      </c>
      <c r="J1184" s="14" t="s">
        <v>18808</v>
      </c>
    </row>
    <row r="1185" spans="1:10" ht="121.5" x14ac:dyDescent="0.35">
      <c r="A1185" s="8">
        <v>1180</v>
      </c>
      <c r="B1185" s="108" t="s">
        <v>18809</v>
      </c>
      <c r="C1185" s="14" t="s">
        <v>959</v>
      </c>
      <c r="D1185" s="139">
        <v>7000</v>
      </c>
      <c r="E1185" s="139">
        <f>D1185</f>
        <v>7000</v>
      </c>
      <c r="F1185" s="14" t="s">
        <v>938</v>
      </c>
      <c r="G1185" s="14" t="s">
        <v>18810</v>
      </c>
      <c r="H1185" s="14" t="s">
        <v>18810</v>
      </c>
      <c r="I1185" s="14" t="s">
        <v>962</v>
      </c>
      <c r="J1185" s="14" t="s">
        <v>18811</v>
      </c>
    </row>
    <row r="1186" spans="1:10" ht="60.75" x14ac:dyDescent="0.35">
      <c r="A1186" s="232">
        <v>1181</v>
      </c>
      <c r="B1186" s="108" t="s">
        <v>18812</v>
      </c>
      <c r="C1186" s="14" t="s">
        <v>959</v>
      </c>
      <c r="D1186" s="139">
        <v>5700</v>
      </c>
      <c r="E1186" s="139">
        <f>D1186</f>
        <v>5700</v>
      </c>
      <c r="F1186" s="14" t="s">
        <v>938</v>
      </c>
      <c r="G1186" s="14" t="s">
        <v>18813</v>
      </c>
      <c r="H1186" s="14" t="s">
        <v>18813</v>
      </c>
      <c r="I1186" s="14" t="s">
        <v>962</v>
      </c>
      <c r="J1186" s="14" t="s">
        <v>18814</v>
      </c>
    </row>
    <row r="1187" spans="1:10" ht="60.75" x14ac:dyDescent="0.35">
      <c r="A1187" s="8">
        <v>1182</v>
      </c>
      <c r="B1187" s="108" t="s">
        <v>18815</v>
      </c>
      <c r="C1187" s="14" t="s">
        <v>1278</v>
      </c>
      <c r="D1187" s="135">
        <v>2500</v>
      </c>
      <c r="E1187" s="135">
        <v>2500</v>
      </c>
      <c r="F1187" s="14" t="s">
        <v>37942</v>
      </c>
      <c r="G1187" s="14" t="s">
        <v>11980</v>
      </c>
      <c r="H1187" s="14" t="s">
        <v>11980</v>
      </c>
      <c r="I1187" s="14" t="s">
        <v>1058</v>
      </c>
      <c r="J1187" s="14" t="s">
        <v>18816</v>
      </c>
    </row>
    <row r="1188" spans="1:10" ht="121.5" x14ac:dyDescent="0.35">
      <c r="A1188" s="232">
        <v>1183</v>
      </c>
      <c r="B1188" s="108" t="s">
        <v>18817</v>
      </c>
      <c r="C1188" s="14" t="s">
        <v>1167</v>
      </c>
      <c r="D1188" s="135">
        <v>8227.44</v>
      </c>
      <c r="E1188" s="135">
        <v>8227.44</v>
      </c>
      <c r="F1188" s="14" t="s">
        <v>37942</v>
      </c>
      <c r="G1188" s="14" t="s">
        <v>18818</v>
      </c>
      <c r="H1188" s="14" t="s">
        <v>18818</v>
      </c>
      <c r="I1188" s="14" t="s">
        <v>1169</v>
      </c>
      <c r="J1188" s="14" t="s">
        <v>18819</v>
      </c>
    </row>
    <row r="1189" spans="1:10" ht="81" x14ac:dyDescent="0.35">
      <c r="A1189" s="8">
        <v>1184</v>
      </c>
      <c r="B1189" s="108" t="s">
        <v>4478</v>
      </c>
      <c r="C1189" s="14" t="s">
        <v>1167</v>
      </c>
      <c r="D1189" s="135">
        <v>58650</v>
      </c>
      <c r="E1189" s="135">
        <v>58650</v>
      </c>
      <c r="F1189" s="14" t="s">
        <v>37942</v>
      </c>
      <c r="G1189" s="14" t="s">
        <v>18820</v>
      </c>
      <c r="H1189" s="14" t="s">
        <v>18820</v>
      </c>
      <c r="I1189" s="14" t="s">
        <v>1169</v>
      </c>
      <c r="J1189" s="14" t="s">
        <v>18821</v>
      </c>
    </row>
    <row r="1190" spans="1:10" ht="81" x14ac:dyDescent="0.35">
      <c r="A1190" s="232">
        <v>1185</v>
      </c>
      <c r="B1190" s="108" t="s">
        <v>18822</v>
      </c>
      <c r="C1190" s="14" t="s">
        <v>1167</v>
      </c>
      <c r="D1190" s="135">
        <v>27745.1</v>
      </c>
      <c r="E1190" s="135">
        <v>27745.1</v>
      </c>
      <c r="F1190" s="14" t="s">
        <v>37942</v>
      </c>
      <c r="G1190" s="14" t="s">
        <v>18823</v>
      </c>
      <c r="H1190" s="14" t="s">
        <v>18823</v>
      </c>
      <c r="I1190" s="14" t="s">
        <v>1169</v>
      </c>
      <c r="J1190" s="14" t="s">
        <v>18824</v>
      </c>
    </row>
    <row r="1191" spans="1:10" ht="60.75" x14ac:dyDescent="0.35">
      <c r="A1191" s="8">
        <v>1186</v>
      </c>
      <c r="B1191" s="108" t="s">
        <v>18825</v>
      </c>
      <c r="C1191" s="14" t="s">
        <v>1167</v>
      </c>
      <c r="D1191" s="135">
        <v>79732.72</v>
      </c>
      <c r="E1191" s="135">
        <v>83480.72</v>
      </c>
      <c r="F1191" s="14" t="s">
        <v>37942</v>
      </c>
      <c r="G1191" s="14" t="s">
        <v>18826</v>
      </c>
      <c r="H1191" s="14" t="s">
        <v>18826</v>
      </c>
      <c r="I1191" s="14" t="s">
        <v>1169</v>
      </c>
      <c r="J1191" s="14" t="s">
        <v>18827</v>
      </c>
    </row>
    <row r="1192" spans="1:10" ht="81" x14ac:dyDescent="0.35">
      <c r="A1192" s="232">
        <v>1187</v>
      </c>
      <c r="B1192" s="108" t="s">
        <v>18828</v>
      </c>
      <c r="C1192" s="14" t="s">
        <v>1167</v>
      </c>
      <c r="D1192" s="135">
        <v>11150</v>
      </c>
      <c r="E1192" s="135">
        <v>11150</v>
      </c>
      <c r="F1192" s="14" t="s">
        <v>37942</v>
      </c>
      <c r="G1192" s="14" t="s">
        <v>18829</v>
      </c>
      <c r="H1192" s="14" t="s">
        <v>18829</v>
      </c>
      <c r="I1192" s="14" t="s">
        <v>1169</v>
      </c>
      <c r="J1192" s="14" t="s">
        <v>18830</v>
      </c>
    </row>
    <row r="1193" spans="1:10" ht="81" x14ac:dyDescent="0.35">
      <c r="A1193" s="8">
        <v>1188</v>
      </c>
      <c r="B1193" s="108" t="s">
        <v>18831</v>
      </c>
      <c r="C1193" s="14" t="s">
        <v>1167</v>
      </c>
      <c r="D1193" s="135">
        <v>18725</v>
      </c>
      <c r="E1193" s="135">
        <v>18725</v>
      </c>
      <c r="F1193" s="14" t="s">
        <v>37942</v>
      </c>
      <c r="G1193" s="14" t="s">
        <v>18832</v>
      </c>
      <c r="H1193" s="14" t="s">
        <v>18832</v>
      </c>
      <c r="I1193" s="14" t="s">
        <v>1169</v>
      </c>
      <c r="J1193" s="14" t="s">
        <v>18833</v>
      </c>
    </row>
    <row r="1194" spans="1:10" ht="81" x14ac:dyDescent="0.35">
      <c r="A1194" s="232">
        <v>1189</v>
      </c>
      <c r="B1194" s="108" t="s">
        <v>18834</v>
      </c>
      <c r="C1194" s="14" t="s">
        <v>1167</v>
      </c>
      <c r="D1194" s="135">
        <v>1260</v>
      </c>
      <c r="E1194" s="135">
        <v>1260</v>
      </c>
      <c r="F1194" s="14" t="s">
        <v>37942</v>
      </c>
      <c r="G1194" s="14" t="s">
        <v>18835</v>
      </c>
      <c r="H1194" s="14" t="s">
        <v>18835</v>
      </c>
      <c r="I1194" s="14" t="s">
        <v>1169</v>
      </c>
      <c r="J1194" s="14" t="s">
        <v>18836</v>
      </c>
    </row>
    <row r="1195" spans="1:10" ht="162" x14ac:dyDescent="0.35">
      <c r="A1195" s="8">
        <v>1190</v>
      </c>
      <c r="B1195" s="108" t="s">
        <v>18837</v>
      </c>
      <c r="C1195" s="14" t="s">
        <v>1167</v>
      </c>
      <c r="D1195" s="135">
        <v>14445</v>
      </c>
      <c r="E1195" s="135">
        <v>14445</v>
      </c>
      <c r="F1195" s="14" t="s">
        <v>37942</v>
      </c>
      <c r="G1195" s="14" t="s">
        <v>18838</v>
      </c>
      <c r="H1195" s="14" t="s">
        <v>18838</v>
      </c>
      <c r="I1195" s="14" t="s">
        <v>1169</v>
      </c>
      <c r="J1195" s="14" t="s">
        <v>18839</v>
      </c>
    </row>
    <row r="1196" spans="1:10" ht="60.75" x14ac:dyDescent="0.35">
      <c r="A1196" s="232">
        <v>1191</v>
      </c>
      <c r="B1196" s="194" t="s">
        <v>18840</v>
      </c>
      <c r="C1196" s="112" t="s">
        <v>911</v>
      </c>
      <c r="D1196" s="136">
        <v>2691</v>
      </c>
      <c r="E1196" s="136">
        <v>2691</v>
      </c>
      <c r="F1196" s="112" t="s">
        <v>33</v>
      </c>
      <c r="G1196" s="112" t="s">
        <v>18841</v>
      </c>
      <c r="H1196" s="112" t="s">
        <v>18841</v>
      </c>
      <c r="I1196" s="112" t="s">
        <v>914</v>
      </c>
      <c r="J1196" s="112" t="s">
        <v>18842</v>
      </c>
    </row>
    <row r="1197" spans="1:10" ht="60.75" x14ac:dyDescent="0.35">
      <c r="A1197" s="8">
        <v>1192</v>
      </c>
      <c r="B1197" s="194" t="s">
        <v>18843</v>
      </c>
      <c r="C1197" s="112" t="s">
        <v>911</v>
      </c>
      <c r="D1197" s="136">
        <v>2190</v>
      </c>
      <c r="E1197" s="136">
        <v>2190</v>
      </c>
      <c r="F1197" s="112" t="s">
        <v>33</v>
      </c>
      <c r="G1197" s="112" t="s">
        <v>18844</v>
      </c>
      <c r="H1197" s="112" t="s">
        <v>18844</v>
      </c>
      <c r="I1197" s="112" t="s">
        <v>914</v>
      </c>
      <c r="J1197" s="112" t="s">
        <v>18845</v>
      </c>
    </row>
    <row r="1198" spans="1:10" ht="60.75" x14ac:dyDescent="0.35">
      <c r="A1198" s="232">
        <v>1193</v>
      </c>
      <c r="B1198" s="194" t="s">
        <v>18846</v>
      </c>
      <c r="C1198" s="112" t="s">
        <v>911</v>
      </c>
      <c r="D1198" s="136">
        <v>960</v>
      </c>
      <c r="E1198" s="136">
        <v>960</v>
      </c>
      <c r="F1198" s="112" t="s">
        <v>33</v>
      </c>
      <c r="G1198" s="112" t="s">
        <v>18847</v>
      </c>
      <c r="H1198" s="112" t="s">
        <v>18847</v>
      </c>
      <c r="I1198" s="112" t="s">
        <v>914</v>
      </c>
      <c r="J1198" s="112" t="s">
        <v>18848</v>
      </c>
    </row>
    <row r="1199" spans="1:10" ht="81" x14ac:dyDescent="0.35">
      <c r="A1199" s="8">
        <v>1194</v>
      </c>
      <c r="B1199" s="108" t="s">
        <v>10266</v>
      </c>
      <c r="C1199" s="14" t="s">
        <v>928</v>
      </c>
      <c r="D1199" s="135">
        <v>137227.5</v>
      </c>
      <c r="E1199" s="135">
        <v>137227.5</v>
      </c>
      <c r="F1199" s="14" t="s">
        <v>929</v>
      </c>
      <c r="G1199" s="14" t="s">
        <v>18849</v>
      </c>
      <c r="H1199" s="14" t="s">
        <v>18849</v>
      </c>
      <c r="I1199" s="14" t="s">
        <v>931</v>
      </c>
      <c r="J1199" s="14" t="s">
        <v>18850</v>
      </c>
    </row>
    <row r="1200" spans="1:10" ht="81" x14ac:dyDescent="0.35">
      <c r="A1200" s="232">
        <v>1195</v>
      </c>
      <c r="B1200" s="108" t="s">
        <v>2162</v>
      </c>
      <c r="C1200" s="14" t="s">
        <v>928</v>
      </c>
      <c r="D1200" s="135">
        <v>794280</v>
      </c>
      <c r="E1200" s="135">
        <v>794280</v>
      </c>
      <c r="F1200" s="14" t="s">
        <v>3616</v>
      </c>
      <c r="G1200" s="14" t="s">
        <v>4619</v>
      </c>
      <c r="H1200" s="14" t="s">
        <v>4619</v>
      </c>
      <c r="I1200" s="14" t="s">
        <v>931</v>
      </c>
      <c r="J1200" s="14" t="s">
        <v>18851</v>
      </c>
    </row>
    <row r="1201" spans="1:10" ht="60.75" x14ac:dyDescent="0.35">
      <c r="A1201" s="8">
        <v>1196</v>
      </c>
      <c r="B1201" s="108" t="s">
        <v>2162</v>
      </c>
      <c r="C1201" s="14" t="s">
        <v>928</v>
      </c>
      <c r="D1201" s="135">
        <v>28500</v>
      </c>
      <c r="E1201" s="135">
        <v>28500</v>
      </c>
      <c r="F1201" s="14" t="s">
        <v>929</v>
      </c>
      <c r="G1201" s="14" t="s">
        <v>18852</v>
      </c>
      <c r="H1201" s="14" t="s">
        <v>18852</v>
      </c>
      <c r="I1201" s="14" t="s">
        <v>931</v>
      </c>
      <c r="J1201" s="14" t="s">
        <v>18853</v>
      </c>
    </row>
    <row r="1202" spans="1:10" ht="60.75" x14ac:dyDescent="0.35">
      <c r="A1202" s="232">
        <v>1197</v>
      </c>
      <c r="B1202" s="108" t="s">
        <v>1545</v>
      </c>
      <c r="C1202" s="14" t="s">
        <v>928</v>
      </c>
      <c r="D1202" s="135">
        <v>9362.5</v>
      </c>
      <c r="E1202" s="135">
        <v>9362.5</v>
      </c>
      <c r="F1202" s="14" t="s">
        <v>929</v>
      </c>
      <c r="G1202" s="14" t="s">
        <v>18854</v>
      </c>
      <c r="H1202" s="14" t="s">
        <v>18854</v>
      </c>
      <c r="I1202" s="14" t="s">
        <v>931</v>
      </c>
      <c r="J1202" s="14" t="s">
        <v>18855</v>
      </c>
    </row>
    <row r="1203" spans="1:10" ht="81" x14ac:dyDescent="0.35">
      <c r="A1203" s="8">
        <v>1198</v>
      </c>
      <c r="B1203" s="108" t="s">
        <v>2162</v>
      </c>
      <c r="C1203" s="14" t="s">
        <v>928</v>
      </c>
      <c r="D1203" s="135">
        <v>2100000</v>
      </c>
      <c r="E1203" s="135">
        <v>2100000</v>
      </c>
      <c r="F1203" s="14" t="s">
        <v>3616</v>
      </c>
      <c r="G1203" s="14" t="s">
        <v>18856</v>
      </c>
      <c r="H1203" s="14" t="s">
        <v>18856</v>
      </c>
      <c r="I1203" s="14" t="s">
        <v>931</v>
      </c>
      <c r="J1203" s="14" t="s">
        <v>18857</v>
      </c>
    </row>
    <row r="1204" spans="1:10" ht="60.75" x14ac:dyDescent="0.35">
      <c r="A1204" s="232">
        <v>1199</v>
      </c>
      <c r="B1204" s="108" t="s">
        <v>2162</v>
      </c>
      <c r="C1204" s="14" t="s">
        <v>928</v>
      </c>
      <c r="D1204" s="135">
        <v>2130000</v>
      </c>
      <c r="E1204" s="135">
        <v>2130000</v>
      </c>
      <c r="F1204" s="14" t="s">
        <v>3616</v>
      </c>
      <c r="G1204" s="14" t="s">
        <v>18858</v>
      </c>
      <c r="H1204" s="14" t="s">
        <v>18858</v>
      </c>
      <c r="I1204" s="14" t="s">
        <v>931</v>
      </c>
      <c r="J1204" s="14" t="s">
        <v>18859</v>
      </c>
    </row>
    <row r="1205" spans="1:10" ht="81" x14ac:dyDescent="0.35">
      <c r="A1205" s="8">
        <v>1200</v>
      </c>
      <c r="B1205" s="108" t="s">
        <v>2162</v>
      </c>
      <c r="C1205" s="14" t="s">
        <v>928</v>
      </c>
      <c r="D1205" s="135">
        <v>47500</v>
      </c>
      <c r="E1205" s="135">
        <v>47500</v>
      </c>
      <c r="F1205" s="14" t="s">
        <v>929</v>
      </c>
      <c r="G1205" s="14" t="s">
        <v>18860</v>
      </c>
      <c r="H1205" s="14" t="s">
        <v>18860</v>
      </c>
      <c r="I1205" s="14" t="s">
        <v>931</v>
      </c>
      <c r="J1205" s="14" t="s">
        <v>18861</v>
      </c>
    </row>
    <row r="1206" spans="1:10" ht="81" x14ac:dyDescent="0.35">
      <c r="A1206" s="232">
        <v>1201</v>
      </c>
      <c r="B1206" s="108" t="s">
        <v>2162</v>
      </c>
      <c r="C1206" s="14" t="s">
        <v>928</v>
      </c>
      <c r="D1206" s="135">
        <v>162000</v>
      </c>
      <c r="E1206" s="135">
        <v>162000</v>
      </c>
      <c r="F1206" s="14" t="s">
        <v>929</v>
      </c>
      <c r="G1206" s="14" t="s">
        <v>11513</v>
      </c>
      <c r="H1206" s="14" t="s">
        <v>11513</v>
      </c>
      <c r="I1206" s="14" t="s">
        <v>931</v>
      </c>
      <c r="J1206" s="14" t="s">
        <v>18862</v>
      </c>
    </row>
    <row r="1207" spans="1:10" ht="60.75" x14ac:dyDescent="0.35">
      <c r="A1207" s="8">
        <v>1202</v>
      </c>
      <c r="B1207" s="108" t="s">
        <v>2162</v>
      </c>
      <c r="C1207" s="14" t="s">
        <v>928</v>
      </c>
      <c r="D1207" s="135">
        <v>148000</v>
      </c>
      <c r="E1207" s="135">
        <v>148000</v>
      </c>
      <c r="F1207" s="14" t="s">
        <v>929</v>
      </c>
      <c r="G1207" s="14" t="s">
        <v>18863</v>
      </c>
      <c r="H1207" s="14" t="s">
        <v>18863</v>
      </c>
      <c r="I1207" s="14" t="s">
        <v>931</v>
      </c>
      <c r="J1207" s="14" t="s">
        <v>18864</v>
      </c>
    </row>
    <row r="1208" spans="1:10" ht="60.75" x14ac:dyDescent="0.35">
      <c r="A1208" s="232">
        <v>1203</v>
      </c>
      <c r="B1208" s="108" t="s">
        <v>2162</v>
      </c>
      <c r="C1208" s="14" t="s">
        <v>928</v>
      </c>
      <c r="D1208" s="135">
        <v>38520</v>
      </c>
      <c r="E1208" s="135">
        <v>38520</v>
      </c>
      <c r="F1208" s="14" t="s">
        <v>929</v>
      </c>
      <c r="G1208" s="14" t="s">
        <v>18865</v>
      </c>
      <c r="H1208" s="14" t="s">
        <v>18865</v>
      </c>
      <c r="I1208" s="14" t="s">
        <v>931</v>
      </c>
      <c r="J1208" s="14" t="s">
        <v>18866</v>
      </c>
    </row>
    <row r="1209" spans="1:10" ht="60.75" x14ac:dyDescent="0.35">
      <c r="A1209" s="8">
        <v>1204</v>
      </c>
      <c r="B1209" s="108" t="s">
        <v>2162</v>
      </c>
      <c r="C1209" s="14" t="s">
        <v>928</v>
      </c>
      <c r="D1209" s="135">
        <v>80250</v>
      </c>
      <c r="E1209" s="135">
        <v>80250</v>
      </c>
      <c r="F1209" s="14" t="s">
        <v>929</v>
      </c>
      <c r="G1209" s="14" t="s">
        <v>18867</v>
      </c>
      <c r="H1209" s="14" t="s">
        <v>18867</v>
      </c>
      <c r="I1209" s="14" t="s">
        <v>931</v>
      </c>
      <c r="J1209" s="14" t="s">
        <v>18868</v>
      </c>
    </row>
    <row r="1210" spans="1:10" ht="101.25" x14ac:dyDescent="0.35">
      <c r="A1210" s="232">
        <v>1205</v>
      </c>
      <c r="B1210" s="108" t="s">
        <v>2162</v>
      </c>
      <c r="C1210" s="14" t="s">
        <v>928</v>
      </c>
      <c r="D1210" s="135">
        <v>62434.5</v>
      </c>
      <c r="E1210" s="135">
        <v>62434.5</v>
      </c>
      <c r="F1210" s="14" t="s">
        <v>929</v>
      </c>
      <c r="G1210" s="14" t="s">
        <v>18869</v>
      </c>
      <c r="H1210" s="14" t="s">
        <v>18869</v>
      </c>
      <c r="I1210" s="14" t="s">
        <v>931</v>
      </c>
      <c r="J1210" s="14" t="s">
        <v>18870</v>
      </c>
    </row>
    <row r="1211" spans="1:10" ht="81" x14ac:dyDescent="0.35">
      <c r="A1211" s="8">
        <v>1206</v>
      </c>
      <c r="B1211" s="108" t="s">
        <v>2162</v>
      </c>
      <c r="C1211" s="14" t="s">
        <v>928</v>
      </c>
      <c r="D1211" s="135">
        <v>163710</v>
      </c>
      <c r="E1211" s="135">
        <v>163710</v>
      </c>
      <c r="F1211" s="14" t="s">
        <v>929</v>
      </c>
      <c r="G1211" s="14" t="s">
        <v>18871</v>
      </c>
      <c r="H1211" s="14" t="s">
        <v>18871</v>
      </c>
      <c r="I1211" s="14" t="s">
        <v>931</v>
      </c>
      <c r="J1211" s="14" t="s">
        <v>18872</v>
      </c>
    </row>
    <row r="1212" spans="1:10" ht="81" x14ac:dyDescent="0.35">
      <c r="A1212" s="232">
        <v>1207</v>
      </c>
      <c r="B1212" s="108" t="s">
        <v>2162</v>
      </c>
      <c r="C1212" s="14" t="s">
        <v>928</v>
      </c>
      <c r="D1212" s="135">
        <v>83460</v>
      </c>
      <c r="E1212" s="135">
        <v>83460</v>
      </c>
      <c r="F1212" s="14" t="s">
        <v>929</v>
      </c>
      <c r="G1212" s="14" t="s">
        <v>18873</v>
      </c>
      <c r="H1212" s="14" t="s">
        <v>18873</v>
      </c>
      <c r="I1212" s="14" t="s">
        <v>931</v>
      </c>
      <c r="J1212" s="14" t="s">
        <v>18874</v>
      </c>
    </row>
    <row r="1213" spans="1:10" ht="81" x14ac:dyDescent="0.35">
      <c r="A1213" s="8">
        <v>1208</v>
      </c>
      <c r="B1213" s="108" t="s">
        <v>2162</v>
      </c>
      <c r="C1213" s="14" t="s">
        <v>928</v>
      </c>
      <c r="D1213" s="135">
        <v>22500</v>
      </c>
      <c r="E1213" s="135">
        <v>22500</v>
      </c>
      <c r="F1213" s="14" t="s">
        <v>929</v>
      </c>
      <c r="G1213" s="14" t="s">
        <v>18875</v>
      </c>
      <c r="H1213" s="14" t="s">
        <v>18875</v>
      </c>
      <c r="I1213" s="14" t="s">
        <v>931</v>
      </c>
      <c r="J1213" s="14" t="s">
        <v>18876</v>
      </c>
    </row>
    <row r="1214" spans="1:10" ht="81" x14ac:dyDescent="0.35">
      <c r="A1214" s="232">
        <v>1209</v>
      </c>
      <c r="B1214" s="108" t="s">
        <v>2162</v>
      </c>
      <c r="C1214" s="14" t="s">
        <v>928</v>
      </c>
      <c r="D1214" s="135">
        <v>9289.7999999999993</v>
      </c>
      <c r="E1214" s="135">
        <v>9289.7999999999993</v>
      </c>
      <c r="F1214" s="14" t="s">
        <v>929</v>
      </c>
      <c r="G1214" s="14" t="s">
        <v>18877</v>
      </c>
      <c r="H1214" s="14" t="s">
        <v>18877</v>
      </c>
      <c r="I1214" s="14" t="s">
        <v>931</v>
      </c>
      <c r="J1214" s="14" t="s">
        <v>18878</v>
      </c>
    </row>
    <row r="1215" spans="1:10" ht="81" x14ac:dyDescent="0.35">
      <c r="A1215" s="8">
        <v>1210</v>
      </c>
      <c r="B1215" s="108" t="s">
        <v>2162</v>
      </c>
      <c r="C1215" s="14" t="s">
        <v>928</v>
      </c>
      <c r="D1215" s="135">
        <v>11970</v>
      </c>
      <c r="E1215" s="135">
        <v>11970</v>
      </c>
      <c r="F1215" s="14" t="s">
        <v>929</v>
      </c>
      <c r="G1215" s="14" t="s">
        <v>18879</v>
      </c>
      <c r="H1215" s="14" t="s">
        <v>18879</v>
      </c>
      <c r="I1215" s="14" t="s">
        <v>931</v>
      </c>
      <c r="J1215" s="14" t="s">
        <v>18880</v>
      </c>
    </row>
    <row r="1216" spans="1:10" ht="60.75" x14ac:dyDescent="0.35">
      <c r="A1216" s="232">
        <v>1211</v>
      </c>
      <c r="B1216" s="108" t="s">
        <v>2162</v>
      </c>
      <c r="C1216" s="14" t="s">
        <v>928</v>
      </c>
      <c r="D1216" s="135">
        <v>8700</v>
      </c>
      <c r="E1216" s="135">
        <v>8700</v>
      </c>
      <c r="F1216" s="14" t="s">
        <v>929</v>
      </c>
      <c r="G1216" s="14" t="s">
        <v>18881</v>
      </c>
      <c r="H1216" s="14" t="s">
        <v>18881</v>
      </c>
      <c r="I1216" s="14" t="s">
        <v>931</v>
      </c>
      <c r="J1216" s="14" t="s">
        <v>18882</v>
      </c>
    </row>
    <row r="1217" spans="1:10" ht="60.75" x14ac:dyDescent="0.35">
      <c r="A1217" s="8">
        <v>1212</v>
      </c>
      <c r="B1217" s="108" t="s">
        <v>2162</v>
      </c>
      <c r="C1217" s="14" t="s">
        <v>928</v>
      </c>
      <c r="D1217" s="135">
        <v>26500</v>
      </c>
      <c r="E1217" s="135">
        <v>26500</v>
      </c>
      <c r="F1217" s="14" t="s">
        <v>929</v>
      </c>
      <c r="G1217" s="14" t="s">
        <v>18883</v>
      </c>
      <c r="H1217" s="14" t="s">
        <v>18883</v>
      </c>
      <c r="I1217" s="14" t="s">
        <v>931</v>
      </c>
      <c r="J1217" s="14" t="s">
        <v>18884</v>
      </c>
    </row>
    <row r="1218" spans="1:10" ht="60.75" x14ac:dyDescent="0.35">
      <c r="A1218" s="232">
        <v>1213</v>
      </c>
      <c r="B1218" s="108" t="s">
        <v>2162</v>
      </c>
      <c r="C1218" s="14" t="s">
        <v>928</v>
      </c>
      <c r="D1218" s="135">
        <v>45500</v>
      </c>
      <c r="E1218" s="135">
        <v>45500</v>
      </c>
      <c r="F1218" s="14" t="s">
        <v>929</v>
      </c>
      <c r="G1218" s="14" t="s">
        <v>18885</v>
      </c>
      <c r="H1218" s="14" t="s">
        <v>18885</v>
      </c>
      <c r="I1218" s="14" t="s">
        <v>931</v>
      </c>
      <c r="J1218" s="14" t="s">
        <v>18886</v>
      </c>
    </row>
    <row r="1219" spans="1:10" ht="60.75" x14ac:dyDescent="0.35">
      <c r="A1219" s="8">
        <v>1214</v>
      </c>
      <c r="B1219" s="108" t="s">
        <v>1545</v>
      </c>
      <c r="C1219" s="14" t="s">
        <v>928</v>
      </c>
      <c r="D1219" s="135">
        <v>15700</v>
      </c>
      <c r="E1219" s="135">
        <v>15700</v>
      </c>
      <c r="F1219" s="14" t="s">
        <v>929</v>
      </c>
      <c r="G1219" s="14" t="s">
        <v>18887</v>
      </c>
      <c r="H1219" s="14" t="s">
        <v>18887</v>
      </c>
      <c r="I1219" s="14" t="s">
        <v>931</v>
      </c>
      <c r="J1219" s="14" t="s">
        <v>18888</v>
      </c>
    </row>
    <row r="1220" spans="1:10" ht="81" x14ac:dyDescent="0.35">
      <c r="A1220" s="232">
        <v>1215</v>
      </c>
      <c r="B1220" s="108" t="s">
        <v>1545</v>
      </c>
      <c r="C1220" s="14" t="s">
        <v>928</v>
      </c>
      <c r="D1220" s="135">
        <v>42299.88</v>
      </c>
      <c r="E1220" s="135">
        <v>42299.88</v>
      </c>
      <c r="F1220" s="14" t="s">
        <v>929</v>
      </c>
      <c r="G1220" s="14" t="s">
        <v>18889</v>
      </c>
      <c r="H1220" s="14" t="s">
        <v>18889</v>
      </c>
      <c r="I1220" s="14" t="s">
        <v>931</v>
      </c>
      <c r="J1220" s="14" t="s">
        <v>18890</v>
      </c>
    </row>
    <row r="1221" spans="1:10" ht="121.5" x14ac:dyDescent="0.35">
      <c r="A1221" s="8">
        <v>1216</v>
      </c>
      <c r="B1221" s="108" t="s">
        <v>18891</v>
      </c>
      <c r="C1221" s="14" t="s">
        <v>968</v>
      </c>
      <c r="D1221" s="184">
        <v>20000</v>
      </c>
      <c r="E1221" s="184">
        <v>20000</v>
      </c>
      <c r="F1221" s="14" t="s">
        <v>969</v>
      </c>
      <c r="G1221" s="14" t="s">
        <v>18892</v>
      </c>
      <c r="H1221" s="14" t="s">
        <v>18893</v>
      </c>
      <c r="I1221" s="14" t="s">
        <v>972</v>
      </c>
      <c r="J1221" s="14" t="s">
        <v>18894</v>
      </c>
    </row>
    <row r="1222" spans="1:10" ht="101.25" x14ac:dyDescent="0.35">
      <c r="A1222" s="232">
        <v>1217</v>
      </c>
      <c r="B1222" s="26" t="s">
        <v>472</v>
      </c>
      <c r="C1222" s="25" t="s">
        <v>297</v>
      </c>
      <c r="D1222" s="64">
        <v>26750</v>
      </c>
      <c r="E1222" s="72">
        <v>26750</v>
      </c>
      <c r="F1222" s="25" t="s">
        <v>33</v>
      </c>
      <c r="G1222" s="27" t="s">
        <v>474</v>
      </c>
      <c r="H1222" s="27" t="s">
        <v>475</v>
      </c>
      <c r="I1222" s="25" t="s">
        <v>156</v>
      </c>
      <c r="J1222" s="27" t="s">
        <v>26497</v>
      </c>
    </row>
    <row r="1223" spans="1:10" ht="60.75" x14ac:dyDescent="0.35">
      <c r="A1223" s="8">
        <v>1218</v>
      </c>
      <c r="B1223" s="16" t="s">
        <v>29347</v>
      </c>
      <c r="C1223" s="18" t="s">
        <v>28712</v>
      </c>
      <c r="D1223" s="19">
        <v>48300</v>
      </c>
      <c r="E1223" s="19">
        <v>48300</v>
      </c>
      <c r="F1223" s="18" t="s">
        <v>37942</v>
      </c>
      <c r="G1223" s="18" t="s">
        <v>33967</v>
      </c>
      <c r="H1223" s="18" t="s">
        <v>33967</v>
      </c>
      <c r="I1223" s="18" t="s">
        <v>28714</v>
      </c>
      <c r="J1223" s="18" t="s">
        <v>33968</v>
      </c>
    </row>
    <row r="1224" spans="1:10" ht="101.25" x14ac:dyDescent="0.35">
      <c r="A1224" s="232">
        <v>1219</v>
      </c>
      <c r="B1224" s="16" t="s">
        <v>33969</v>
      </c>
      <c r="C1224" s="18" t="s">
        <v>28712</v>
      </c>
      <c r="D1224" s="19">
        <v>31000</v>
      </c>
      <c r="E1224" s="19">
        <v>31000</v>
      </c>
      <c r="F1224" s="18" t="s">
        <v>37942</v>
      </c>
      <c r="G1224" s="18" t="s">
        <v>33970</v>
      </c>
      <c r="H1224" s="18" t="s">
        <v>33970</v>
      </c>
      <c r="I1224" s="18" t="s">
        <v>28714</v>
      </c>
      <c r="J1224" s="18" t="s">
        <v>33971</v>
      </c>
    </row>
    <row r="1225" spans="1:10" ht="81" x14ac:dyDescent="0.35">
      <c r="A1225" s="8">
        <v>1220</v>
      </c>
      <c r="B1225" s="16" t="s">
        <v>33972</v>
      </c>
      <c r="C1225" s="18" t="s">
        <v>28712</v>
      </c>
      <c r="D1225" s="19">
        <v>1200</v>
      </c>
      <c r="E1225" s="19">
        <v>1200</v>
      </c>
      <c r="F1225" s="18" t="s">
        <v>37942</v>
      </c>
      <c r="G1225" s="18" t="s">
        <v>33973</v>
      </c>
      <c r="H1225" s="18" t="s">
        <v>33973</v>
      </c>
      <c r="I1225" s="18" t="s">
        <v>28714</v>
      </c>
      <c r="J1225" s="18" t="s">
        <v>33974</v>
      </c>
    </row>
    <row r="1226" spans="1:10" ht="60.75" x14ac:dyDescent="0.35">
      <c r="A1226" s="232">
        <v>1221</v>
      </c>
      <c r="B1226" s="16" t="s">
        <v>33975</v>
      </c>
      <c r="C1226" s="18" t="s">
        <v>28712</v>
      </c>
      <c r="D1226" s="19">
        <v>335000</v>
      </c>
      <c r="E1226" s="19">
        <v>335000</v>
      </c>
      <c r="F1226" s="18" t="s">
        <v>37942</v>
      </c>
      <c r="G1226" s="18" t="s">
        <v>33976</v>
      </c>
      <c r="H1226" s="18" t="s">
        <v>33976</v>
      </c>
      <c r="I1226" s="18" t="s">
        <v>28714</v>
      </c>
      <c r="J1226" s="18" t="s">
        <v>33977</v>
      </c>
    </row>
    <row r="1227" spans="1:10" ht="81" x14ac:dyDescent="0.35">
      <c r="A1227" s="8">
        <v>1222</v>
      </c>
      <c r="B1227" s="16" t="s">
        <v>28828</v>
      </c>
      <c r="C1227" s="18" t="s">
        <v>28712</v>
      </c>
      <c r="D1227" s="19">
        <v>95658</v>
      </c>
      <c r="E1227" s="19">
        <v>95658</v>
      </c>
      <c r="F1227" s="18" t="s">
        <v>37942</v>
      </c>
      <c r="G1227" s="18" t="s">
        <v>29739</v>
      </c>
      <c r="H1227" s="18" t="s">
        <v>29739</v>
      </c>
      <c r="I1227" s="18" t="s">
        <v>28714</v>
      </c>
      <c r="J1227" s="18" t="s">
        <v>33978</v>
      </c>
    </row>
    <row r="1228" spans="1:10" ht="60.75" x14ac:dyDescent="0.35">
      <c r="A1228" s="232">
        <v>1223</v>
      </c>
      <c r="B1228" s="16" t="s">
        <v>28828</v>
      </c>
      <c r="C1228" s="18" t="s">
        <v>28712</v>
      </c>
      <c r="D1228" s="19">
        <v>14000</v>
      </c>
      <c r="E1228" s="19">
        <v>31160</v>
      </c>
      <c r="F1228" s="18" t="s">
        <v>37942</v>
      </c>
      <c r="G1228" s="18" t="s">
        <v>29262</v>
      </c>
      <c r="H1228" s="18" t="s">
        <v>29262</v>
      </c>
      <c r="I1228" s="18" t="s">
        <v>28714</v>
      </c>
      <c r="J1228" s="18" t="s">
        <v>33979</v>
      </c>
    </row>
    <row r="1229" spans="1:10" ht="81" x14ac:dyDescent="0.35">
      <c r="A1229" s="8">
        <v>1224</v>
      </c>
      <c r="B1229" s="16" t="s">
        <v>33980</v>
      </c>
      <c r="C1229" s="18" t="s">
        <v>28712</v>
      </c>
      <c r="D1229" s="19">
        <v>2550</v>
      </c>
      <c r="E1229" s="19">
        <v>2550</v>
      </c>
      <c r="F1229" s="18" t="s">
        <v>37942</v>
      </c>
      <c r="G1229" s="18" t="s">
        <v>33981</v>
      </c>
      <c r="H1229" s="18" t="s">
        <v>33981</v>
      </c>
      <c r="I1229" s="18" t="s">
        <v>28714</v>
      </c>
      <c r="J1229" s="18" t="s">
        <v>33982</v>
      </c>
    </row>
    <row r="1230" spans="1:10" ht="81" x14ac:dyDescent="0.35">
      <c r="A1230" s="232">
        <v>1225</v>
      </c>
      <c r="B1230" s="16" t="s">
        <v>33983</v>
      </c>
      <c r="C1230" s="18" t="s">
        <v>28712</v>
      </c>
      <c r="D1230" s="19">
        <v>1800</v>
      </c>
      <c r="E1230" s="19">
        <v>1800</v>
      </c>
      <c r="F1230" s="18" t="s">
        <v>37942</v>
      </c>
      <c r="G1230" s="18" t="s">
        <v>33984</v>
      </c>
      <c r="H1230" s="18" t="s">
        <v>33984</v>
      </c>
      <c r="I1230" s="18" t="s">
        <v>28714</v>
      </c>
      <c r="J1230" s="18" t="s">
        <v>33985</v>
      </c>
    </row>
    <row r="1231" spans="1:10" ht="81" x14ac:dyDescent="0.35">
      <c r="A1231" s="8">
        <v>1226</v>
      </c>
      <c r="B1231" s="16" t="s">
        <v>33986</v>
      </c>
      <c r="C1231" s="18" t="s">
        <v>28712</v>
      </c>
      <c r="D1231" s="19">
        <v>2700</v>
      </c>
      <c r="E1231" s="19">
        <v>2700</v>
      </c>
      <c r="F1231" s="18" t="s">
        <v>37942</v>
      </c>
      <c r="G1231" s="18" t="s">
        <v>33987</v>
      </c>
      <c r="H1231" s="18" t="s">
        <v>33987</v>
      </c>
      <c r="I1231" s="18" t="s">
        <v>28714</v>
      </c>
      <c r="J1231" s="18" t="s">
        <v>33988</v>
      </c>
    </row>
    <row r="1232" spans="1:10" ht="81" x14ac:dyDescent="0.35">
      <c r="A1232" s="232">
        <v>1227</v>
      </c>
      <c r="B1232" s="16" t="s">
        <v>33989</v>
      </c>
      <c r="C1232" s="18" t="s">
        <v>28712</v>
      </c>
      <c r="D1232" s="19">
        <v>8400</v>
      </c>
      <c r="E1232" s="19">
        <v>8400</v>
      </c>
      <c r="F1232" s="18" t="s">
        <v>37942</v>
      </c>
      <c r="G1232" s="18" t="s">
        <v>33990</v>
      </c>
      <c r="H1232" s="18" t="s">
        <v>33990</v>
      </c>
      <c r="I1232" s="18" t="s">
        <v>28714</v>
      </c>
      <c r="J1232" s="18" t="s">
        <v>33991</v>
      </c>
    </row>
    <row r="1233" spans="1:10" ht="60.75" x14ac:dyDescent="0.35">
      <c r="A1233" s="8">
        <v>1228</v>
      </c>
      <c r="B1233" s="16" t="s">
        <v>33992</v>
      </c>
      <c r="C1233" s="18" t="s">
        <v>28712</v>
      </c>
      <c r="D1233" s="19">
        <v>27880</v>
      </c>
      <c r="E1233" s="19">
        <v>0</v>
      </c>
      <c r="F1233" s="18" t="s">
        <v>37942</v>
      </c>
      <c r="G1233" s="18" t="s">
        <v>33993</v>
      </c>
      <c r="H1233" s="18" t="s">
        <v>33993</v>
      </c>
      <c r="I1233" s="18" t="s">
        <v>28714</v>
      </c>
      <c r="J1233" s="18" t="s">
        <v>33994</v>
      </c>
    </row>
    <row r="1234" spans="1:10" ht="81" x14ac:dyDescent="0.35">
      <c r="A1234" s="232">
        <v>1229</v>
      </c>
      <c r="B1234" s="16" t="s">
        <v>28828</v>
      </c>
      <c r="C1234" s="18" t="s">
        <v>28712</v>
      </c>
      <c r="D1234" s="19">
        <v>1400</v>
      </c>
      <c r="E1234" s="19">
        <v>1400.7</v>
      </c>
      <c r="F1234" s="18" t="s">
        <v>37942</v>
      </c>
      <c r="G1234" s="18" t="s">
        <v>33995</v>
      </c>
      <c r="H1234" s="18" t="s">
        <v>33995</v>
      </c>
      <c r="I1234" s="18" t="s">
        <v>28714</v>
      </c>
      <c r="J1234" s="18" t="s">
        <v>33996</v>
      </c>
    </row>
    <row r="1235" spans="1:10" ht="60.75" x14ac:dyDescent="0.35">
      <c r="A1235" s="8">
        <v>1230</v>
      </c>
      <c r="B1235" s="16" t="s">
        <v>28828</v>
      </c>
      <c r="C1235" s="18" t="s">
        <v>28712</v>
      </c>
      <c r="D1235" s="19">
        <v>10500</v>
      </c>
      <c r="E1235" s="19">
        <v>19740</v>
      </c>
      <c r="F1235" s="18" t="s">
        <v>37942</v>
      </c>
      <c r="G1235" s="18" t="s">
        <v>33997</v>
      </c>
      <c r="H1235" s="18" t="s">
        <v>33997</v>
      </c>
      <c r="I1235" s="18" t="s">
        <v>28714</v>
      </c>
      <c r="J1235" s="18" t="s">
        <v>33998</v>
      </c>
    </row>
    <row r="1236" spans="1:10" ht="60.75" x14ac:dyDescent="0.35">
      <c r="A1236" s="232">
        <v>1231</v>
      </c>
      <c r="B1236" s="16" t="s">
        <v>28828</v>
      </c>
      <c r="C1236" s="18" t="s">
        <v>28712</v>
      </c>
      <c r="D1236" s="19">
        <v>96300</v>
      </c>
      <c r="E1236" s="19">
        <v>288000</v>
      </c>
      <c r="F1236" s="18" t="s">
        <v>37942</v>
      </c>
      <c r="G1236" s="18" t="s">
        <v>29258</v>
      </c>
      <c r="H1236" s="18" t="s">
        <v>29258</v>
      </c>
      <c r="I1236" s="18" t="s">
        <v>28714</v>
      </c>
      <c r="J1236" s="18" t="s">
        <v>33999</v>
      </c>
    </row>
    <row r="1237" spans="1:10" ht="60.75" x14ac:dyDescent="0.35">
      <c r="A1237" s="8">
        <v>1232</v>
      </c>
      <c r="B1237" s="16" t="s">
        <v>28828</v>
      </c>
      <c r="C1237" s="18" t="s">
        <v>28712</v>
      </c>
      <c r="D1237" s="19">
        <v>89880</v>
      </c>
      <c r="E1237" s="19">
        <v>214000</v>
      </c>
      <c r="F1237" s="18" t="s">
        <v>37942</v>
      </c>
      <c r="G1237" s="18" t="s">
        <v>32929</v>
      </c>
      <c r="H1237" s="18" t="s">
        <v>32929</v>
      </c>
      <c r="I1237" s="18" t="s">
        <v>28714</v>
      </c>
      <c r="J1237" s="18" t="s">
        <v>34000</v>
      </c>
    </row>
    <row r="1238" spans="1:10" ht="81" x14ac:dyDescent="0.35">
      <c r="A1238" s="232">
        <v>1233</v>
      </c>
      <c r="B1238" s="16" t="s">
        <v>28837</v>
      </c>
      <c r="C1238" s="18" t="s">
        <v>28712</v>
      </c>
      <c r="D1238" s="19">
        <v>86049.4</v>
      </c>
      <c r="E1238" s="19">
        <v>227589.4</v>
      </c>
      <c r="F1238" s="18" t="s">
        <v>37942</v>
      </c>
      <c r="G1238" s="18" t="s">
        <v>34001</v>
      </c>
      <c r="H1238" s="18" t="s">
        <v>34001</v>
      </c>
      <c r="I1238" s="18" t="s">
        <v>28714</v>
      </c>
      <c r="J1238" s="18" t="s">
        <v>34002</v>
      </c>
    </row>
    <row r="1239" spans="1:10" ht="60.75" x14ac:dyDescent="0.35">
      <c r="A1239" s="8">
        <v>1234</v>
      </c>
      <c r="B1239" s="16" t="s">
        <v>28837</v>
      </c>
      <c r="C1239" s="18" t="s">
        <v>28712</v>
      </c>
      <c r="D1239" s="19">
        <v>13353.6</v>
      </c>
      <c r="E1239" s="19">
        <v>13363.8</v>
      </c>
      <c r="F1239" s="18" t="s">
        <v>37942</v>
      </c>
      <c r="G1239" s="18" t="s">
        <v>34003</v>
      </c>
      <c r="H1239" s="18" t="s">
        <v>34003</v>
      </c>
      <c r="I1239" s="18" t="s">
        <v>28714</v>
      </c>
      <c r="J1239" s="18" t="s">
        <v>34004</v>
      </c>
    </row>
    <row r="1240" spans="1:10" ht="60.75" x14ac:dyDescent="0.35">
      <c r="A1240" s="232">
        <v>1235</v>
      </c>
      <c r="B1240" s="16" t="s">
        <v>28847</v>
      </c>
      <c r="C1240" s="18" t="s">
        <v>28712</v>
      </c>
      <c r="D1240" s="19">
        <v>94374</v>
      </c>
      <c r="E1240" s="19">
        <v>153414</v>
      </c>
      <c r="F1240" s="18" t="s">
        <v>37942</v>
      </c>
      <c r="G1240" s="18" t="s">
        <v>34005</v>
      </c>
      <c r="H1240" s="18" t="s">
        <v>34005</v>
      </c>
      <c r="I1240" s="18" t="s">
        <v>28714</v>
      </c>
      <c r="J1240" s="18" t="s">
        <v>34006</v>
      </c>
    </row>
    <row r="1241" spans="1:10" ht="60.75" x14ac:dyDescent="0.35">
      <c r="A1241" s="8">
        <v>1236</v>
      </c>
      <c r="B1241" s="16" t="s">
        <v>28837</v>
      </c>
      <c r="C1241" s="18" t="s">
        <v>28712</v>
      </c>
      <c r="D1241" s="19">
        <v>97500.54</v>
      </c>
      <c r="E1241" s="19">
        <v>97500.54</v>
      </c>
      <c r="F1241" s="18" t="s">
        <v>37942</v>
      </c>
      <c r="G1241" s="18" t="s">
        <v>30824</v>
      </c>
      <c r="H1241" s="18" t="s">
        <v>30824</v>
      </c>
      <c r="I1241" s="18" t="s">
        <v>28714</v>
      </c>
      <c r="J1241" s="18" t="s">
        <v>34007</v>
      </c>
    </row>
    <row r="1242" spans="1:10" ht="60.75" x14ac:dyDescent="0.35">
      <c r="A1242" s="232">
        <v>1237</v>
      </c>
      <c r="B1242" s="16" t="s">
        <v>28837</v>
      </c>
      <c r="C1242" s="18" t="s">
        <v>28712</v>
      </c>
      <c r="D1242" s="19">
        <v>98547</v>
      </c>
      <c r="E1242" s="19">
        <v>98547</v>
      </c>
      <c r="F1242" s="18" t="s">
        <v>37942</v>
      </c>
      <c r="G1242" s="18" t="s">
        <v>28962</v>
      </c>
      <c r="H1242" s="18" t="s">
        <v>28962</v>
      </c>
      <c r="I1242" s="18" t="s">
        <v>28714</v>
      </c>
      <c r="J1242" s="18" t="s">
        <v>34008</v>
      </c>
    </row>
    <row r="1243" spans="1:10" ht="60.75" x14ac:dyDescent="0.35">
      <c r="A1243" s="8">
        <v>1238</v>
      </c>
      <c r="B1243" s="16" t="s">
        <v>28837</v>
      </c>
      <c r="C1243" s="18" t="s">
        <v>28712</v>
      </c>
      <c r="D1243" s="19">
        <v>93090</v>
      </c>
      <c r="E1243" s="19">
        <v>93090</v>
      </c>
      <c r="F1243" s="18" t="s">
        <v>37942</v>
      </c>
      <c r="G1243" s="18" t="s">
        <v>34009</v>
      </c>
      <c r="H1243" s="18" t="s">
        <v>34009</v>
      </c>
      <c r="I1243" s="18" t="s">
        <v>28714</v>
      </c>
      <c r="J1243" s="18" t="s">
        <v>34010</v>
      </c>
    </row>
    <row r="1244" spans="1:10" ht="60.75" x14ac:dyDescent="0.35">
      <c r="A1244" s="232">
        <v>1239</v>
      </c>
      <c r="B1244" s="16" t="s">
        <v>28837</v>
      </c>
      <c r="C1244" s="18" t="s">
        <v>28712</v>
      </c>
      <c r="D1244" s="19">
        <v>85600</v>
      </c>
      <c r="E1244" s="19">
        <v>85600</v>
      </c>
      <c r="F1244" s="18" t="s">
        <v>37942</v>
      </c>
      <c r="G1244" s="18" t="s">
        <v>30493</v>
      </c>
      <c r="H1244" s="18" t="s">
        <v>30493</v>
      </c>
      <c r="I1244" s="18" t="s">
        <v>28714</v>
      </c>
      <c r="J1244" s="18" t="s">
        <v>34011</v>
      </c>
    </row>
    <row r="1245" spans="1:10" ht="60.75" x14ac:dyDescent="0.35">
      <c r="A1245" s="8">
        <v>1240</v>
      </c>
      <c r="B1245" s="16" t="s">
        <v>28828</v>
      </c>
      <c r="C1245" s="18" t="s">
        <v>28712</v>
      </c>
      <c r="D1245" s="19">
        <v>98868</v>
      </c>
      <c r="E1245" s="19">
        <v>141279.6</v>
      </c>
      <c r="F1245" s="18" t="s">
        <v>37942</v>
      </c>
      <c r="G1245" s="18" t="s">
        <v>29379</v>
      </c>
      <c r="H1245" s="18" t="s">
        <v>29379</v>
      </c>
      <c r="I1245" s="18" t="s">
        <v>28714</v>
      </c>
      <c r="J1245" s="18" t="s">
        <v>34012</v>
      </c>
    </row>
    <row r="1246" spans="1:10" ht="60.75" x14ac:dyDescent="0.35">
      <c r="A1246" s="232">
        <v>1241</v>
      </c>
      <c r="B1246" s="16" t="s">
        <v>28828</v>
      </c>
      <c r="C1246" s="18" t="s">
        <v>28712</v>
      </c>
      <c r="D1246" s="19">
        <v>97999.16</v>
      </c>
      <c r="E1246" s="19">
        <v>103362</v>
      </c>
      <c r="F1246" s="18" t="s">
        <v>37942</v>
      </c>
      <c r="G1246" s="18" t="s">
        <v>28966</v>
      </c>
      <c r="H1246" s="18" t="s">
        <v>28966</v>
      </c>
      <c r="I1246" s="18" t="s">
        <v>28714</v>
      </c>
      <c r="J1246" s="18" t="s">
        <v>34013</v>
      </c>
    </row>
    <row r="1247" spans="1:10" ht="60.75" x14ac:dyDescent="0.35">
      <c r="A1247" s="8">
        <v>1242</v>
      </c>
      <c r="B1247" s="16" t="s">
        <v>28828</v>
      </c>
      <c r="C1247" s="18" t="s">
        <v>28712</v>
      </c>
      <c r="D1247" s="19">
        <v>98707.5</v>
      </c>
      <c r="E1247" s="19">
        <v>409275</v>
      </c>
      <c r="F1247" s="18" t="s">
        <v>37942</v>
      </c>
      <c r="G1247" s="18" t="s">
        <v>34014</v>
      </c>
      <c r="H1247" s="18" t="s">
        <v>34014</v>
      </c>
      <c r="I1247" s="18" t="s">
        <v>28714</v>
      </c>
      <c r="J1247" s="18" t="s">
        <v>34015</v>
      </c>
    </row>
    <row r="1248" spans="1:10" ht="81" x14ac:dyDescent="0.35">
      <c r="A1248" s="232">
        <v>1243</v>
      </c>
      <c r="B1248" s="16" t="s">
        <v>28939</v>
      </c>
      <c r="C1248" s="18" t="s">
        <v>28712</v>
      </c>
      <c r="D1248" s="19">
        <v>48043</v>
      </c>
      <c r="E1248" s="19">
        <v>48043</v>
      </c>
      <c r="F1248" s="18" t="s">
        <v>37942</v>
      </c>
      <c r="G1248" s="18" t="s">
        <v>34016</v>
      </c>
      <c r="H1248" s="18" t="s">
        <v>34016</v>
      </c>
      <c r="I1248" s="18" t="s">
        <v>28714</v>
      </c>
      <c r="J1248" s="18" t="s">
        <v>34017</v>
      </c>
    </row>
    <row r="1249" spans="1:10" ht="60.75" x14ac:dyDescent="0.35">
      <c r="A1249" s="8">
        <v>1244</v>
      </c>
      <c r="B1249" s="16" t="s">
        <v>28828</v>
      </c>
      <c r="C1249" s="18" t="s">
        <v>28712</v>
      </c>
      <c r="D1249" s="19">
        <v>160.5</v>
      </c>
      <c r="E1249" s="19">
        <v>200</v>
      </c>
      <c r="F1249" s="18" t="s">
        <v>37942</v>
      </c>
      <c r="G1249" s="18" t="s">
        <v>34018</v>
      </c>
      <c r="H1249" s="18" t="s">
        <v>34018</v>
      </c>
      <c r="I1249" s="18" t="s">
        <v>28714</v>
      </c>
      <c r="J1249" s="18" t="s">
        <v>34019</v>
      </c>
    </row>
    <row r="1250" spans="1:10" ht="60.75" x14ac:dyDescent="0.35">
      <c r="A1250" s="232">
        <v>1245</v>
      </c>
      <c r="B1250" s="16" t="s">
        <v>28837</v>
      </c>
      <c r="C1250" s="18" t="s">
        <v>28712</v>
      </c>
      <c r="D1250" s="19">
        <v>52770</v>
      </c>
      <c r="E1250" s="19">
        <v>216514.62</v>
      </c>
      <c r="F1250" s="18" t="s">
        <v>37942</v>
      </c>
      <c r="G1250" s="18" t="s">
        <v>34020</v>
      </c>
      <c r="H1250" s="18" t="s">
        <v>34020</v>
      </c>
      <c r="I1250" s="18" t="s">
        <v>28714</v>
      </c>
      <c r="J1250" s="18" t="s">
        <v>34021</v>
      </c>
    </row>
    <row r="1251" spans="1:10" ht="60.75" x14ac:dyDescent="0.35">
      <c r="A1251" s="8">
        <v>1246</v>
      </c>
      <c r="B1251" s="16" t="s">
        <v>33759</v>
      </c>
      <c r="C1251" s="18" t="s">
        <v>28712</v>
      </c>
      <c r="D1251" s="19">
        <v>7200</v>
      </c>
      <c r="E1251" s="19">
        <v>7200</v>
      </c>
      <c r="F1251" s="18" t="s">
        <v>37942</v>
      </c>
      <c r="G1251" s="18" t="s">
        <v>34022</v>
      </c>
      <c r="H1251" s="18" t="s">
        <v>34022</v>
      </c>
      <c r="I1251" s="18" t="s">
        <v>28714</v>
      </c>
      <c r="J1251" s="18" t="s">
        <v>34023</v>
      </c>
    </row>
    <row r="1252" spans="1:10" ht="60.75" x14ac:dyDescent="0.35">
      <c r="A1252" s="232">
        <v>1247</v>
      </c>
      <c r="B1252" s="16" t="s">
        <v>34024</v>
      </c>
      <c r="C1252" s="18" t="s">
        <v>28712</v>
      </c>
      <c r="D1252" s="19">
        <v>5600</v>
      </c>
      <c r="E1252" s="19">
        <v>5600</v>
      </c>
      <c r="F1252" s="18" t="s">
        <v>37942</v>
      </c>
      <c r="G1252" s="18" t="s">
        <v>34025</v>
      </c>
      <c r="H1252" s="18" t="s">
        <v>34025</v>
      </c>
      <c r="I1252" s="18" t="s">
        <v>28714</v>
      </c>
      <c r="J1252" s="18" t="s">
        <v>34026</v>
      </c>
    </row>
    <row r="1253" spans="1:10" ht="60.75" x14ac:dyDescent="0.35">
      <c r="A1253" s="8">
        <v>1248</v>
      </c>
      <c r="B1253" s="16" t="s">
        <v>32546</v>
      </c>
      <c r="C1253" s="18" t="s">
        <v>28712</v>
      </c>
      <c r="D1253" s="19">
        <v>4500</v>
      </c>
      <c r="E1253" s="19">
        <v>4500</v>
      </c>
      <c r="F1253" s="18" t="s">
        <v>37942</v>
      </c>
      <c r="G1253" s="18" t="s">
        <v>32547</v>
      </c>
      <c r="H1253" s="18" t="s">
        <v>32547</v>
      </c>
      <c r="I1253" s="18" t="s">
        <v>28714</v>
      </c>
      <c r="J1253" s="18" t="s">
        <v>34027</v>
      </c>
    </row>
    <row r="1254" spans="1:10" ht="121.5" x14ac:dyDescent="0.35">
      <c r="A1254" s="232">
        <v>1249</v>
      </c>
      <c r="B1254" s="16" t="s">
        <v>34028</v>
      </c>
      <c r="C1254" s="18" t="s">
        <v>28712</v>
      </c>
      <c r="D1254" s="19">
        <v>1650</v>
      </c>
      <c r="E1254" s="19">
        <v>1650</v>
      </c>
      <c r="F1254" s="18" t="s">
        <v>37942</v>
      </c>
      <c r="G1254" s="18" t="s">
        <v>34029</v>
      </c>
      <c r="H1254" s="18" t="s">
        <v>34029</v>
      </c>
      <c r="I1254" s="18" t="s">
        <v>28714</v>
      </c>
      <c r="J1254" s="18" t="s">
        <v>34030</v>
      </c>
    </row>
    <row r="1255" spans="1:10" ht="60.75" x14ac:dyDescent="0.35">
      <c r="A1255" s="8">
        <v>1250</v>
      </c>
      <c r="B1255" s="16" t="s">
        <v>32546</v>
      </c>
      <c r="C1255" s="18" t="s">
        <v>28712</v>
      </c>
      <c r="D1255" s="19">
        <v>8000</v>
      </c>
      <c r="E1255" s="19">
        <v>8000</v>
      </c>
      <c r="F1255" s="18" t="s">
        <v>37942</v>
      </c>
      <c r="G1255" s="18" t="s">
        <v>29162</v>
      </c>
      <c r="H1255" s="18" t="s">
        <v>29162</v>
      </c>
      <c r="I1255" s="18" t="s">
        <v>28714</v>
      </c>
      <c r="J1255" s="18" t="s">
        <v>34031</v>
      </c>
    </row>
    <row r="1256" spans="1:10" ht="60.75" x14ac:dyDescent="0.35">
      <c r="A1256" s="232">
        <v>1251</v>
      </c>
      <c r="B1256" s="16" t="s">
        <v>29179</v>
      </c>
      <c r="C1256" s="18" t="s">
        <v>28712</v>
      </c>
      <c r="D1256" s="19">
        <v>5850</v>
      </c>
      <c r="E1256" s="19">
        <v>5850</v>
      </c>
      <c r="F1256" s="18" t="s">
        <v>37942</v>
      </c>
      <c r="G1256" s="18" t="s">
        <v>34032</v>
      </c>
      <c r="H1256" s="18" t="s">
        <v>34032</v>
      </c>
      <c r="I1256" s="18" t="s">
        <v>28714</v>
      </c>
      <c r="J1256" s="18" t="s">
        <v>34033</v>
      </c>
    </row>
    <row r="1257" spans="1:10" ht="60.75" x14ac:dyDescent="0.35">
      <c r="A1257" s="8">
        <v>1252</v>
      </c>
      <c r="B1257" s="16" t="s">
        <v>30777</v>
      </c>
      <c r="C1257" s="18" t="s">
        <v>28712</v>
      </c>
      <c r="D1257" s="19">
        <v>20000</v>
      </c>
      <c r="E1257" s="19">
        <v>20000</v>
      </c>
      <c r="F1257" s="18" t="s">
        <v>37942</v>
      </c>
      <c r="G1257" s="18" t="s">
        <v>34034</v>
      </c>
      <c r="H1257" s="18" t="s">
        <v>34034</v>
      </c>
      <c r="I1257" s="18" t="s">
        <v>28714</v>
      </c>
      <c r="J1257" s="18" t="s">
        <v>34035</v>
      </c>
    </row>
    <row r="1258" spans="1:10" ht="60.75" x14ac:dyDescent="0.35">
      <c r="A1258" s="232">
        <v>1253</v>
      </c>
      <c r="B1258" s="16" t="s">
        <v>30765</v>
      </c>
      <c r="C1258" s="18" t="s">
        <v>28712</v>
      </c>
      <c r="D1258" s="19">
        <v>900</v>
      </c>
      <c r="E1258" s="19">
        <v>900</v>
      </c>
      <c r="F1258" s="18" t="s">
        <v>37942</v>
      </c>
      <c r="G1258" s="18" t="s">
        <v>29192</v>
      </c>
      <c r="H1258" s="18" t="s">
        <v>29192</v>
      </c>
      <c r="I1258" s="18" t="s">
        <v>28714</v>
      </c>
      <c r="J1258" s="18" t="s">
        <v>34036</v>
      </c>
    </row>
    <row r="1259" spans="1:10" ht="60.75" x14ac:dyDescent="0.35">
      <c r="A1259" s="8">
        <v>1254</v>
      </c>
      <c r="B1259" s="16" t="s">
        <v>34037</v>
      </c>
      <c r="C1259" s="18" t="s">
        <v>28712</v>
      </c>
      <c r="D1259" s="19">
        <v>4800</v>
      </c>
      <c r="E1259" s="19">
        <v>4800</v>
      </c>
      <c r="F1259" s="18" t="s">
        <v>37942</v>
      </c>
      <c r="G1259" s="18" t="s">
        <v>34038</v>
      </c>
      <c r="H1259" s="18" t="s">
        <v>34038</v>
      </c>
      <c r="I1259" s="18" t="s">
        <v>28714</v>
      </c>
      <c r="J1259" s="18" t="s">
        <v>34039</v>
      </c>
    </row>
    <row r="1260" spans="1:10" ht="60.75" x14ac:dyDescent="0.35">
      <c r="A1260" s="232">
        <v>1255</v>
      </c>
      <c r="B1260" s="16" t="s">
        <v>30713</v>
      </c>
      <c r="C1260" s="18" t="s">
        <v>28712</v>
      </c>
      <c r="D1260" s="19">
        <v>4000</v>
      </c>
      <c r="E1260" s="19">
        <v>4000</v>
      </c>
      <c r="F1260" s="18" t="s">
        <v>37942</v>
      </c>
      <c r="G1260" s="18" t="s">
        <v>34040</v>
      </c>
      <c r="H1260" s="18" t="s">
        <v>34040</v>
      </c>
      <c r="I1260" s="18" t="s">
        <v>28714</v>
      </c>
      <c r="J1260" s="18" t="s">
        <v>34041</v>
      </c>
    </row>
    <row r="1261" spans="1:10" ht="60.75" x14ac:dyDescent="0.35">
      <c r="A1261" s="8">
        <v>1256</v>
      </c>
      <c r="B1261" s="16" t="s">
        <v>30785</v>
      </c>
      <c r="C1261" s="18" t="s">
        <v>28712</v>
      </c>
      <c r="D1261" s="19">
        <v>9600</v>
      </c>
      <c r="E1261" s="19">
        <v>9600</v>
      </c>
      <c r="F1261" s="18" t="s">
        <v>37942</v>
      </c>
      <c r="G1261" s="18" t="s">
        <v>34042</v>
      </c>
      <c r="H1261" s="18" t="s">
        <v>34042</v>
      </c>
      <c r="I1261" s="18" t="s">
        <v>28714</v>
      </c>
      <c r="J1261" s="18" t="s">
        <v>34043</v>
      </c>
    </row>
    <row r="1262" spans="1:10" ht="60.75" x14ac:dyDescent="0.35">
      <c r="A1262" s="232">
        <v>1257</v>
      </c>
      <c r="B1262" s="16" t="s">
        <v>29143</v>
      </c>
      <c r="C1262" s="18" t="s">
        <v>28712</v>
      </c>
      <c r="D1262" s="19">
        <v>6300</v>
      </c>
      <c r="E1262" s="19">
        <v>6300</v>
      </c>
      <c r="F1262" s="18" t="s">
        <v>37942</v>
      </c>
      <c r="G1262" s="18" t="s">
        <v>34044</v>
      </c>
      <c r="H1262" s="18" t="s">
        <v>34044</v>
      </c>
      <c r="I1262" s="18" t="s">
        <v>28714</v>
      </c>
      <c r="J1262" s="18" t="s">
        <v>34045</v>
      </c>
    </row>
    <row r="1263" spans="1:10" ht="141.75" x14ac:dyDescent="0.35">
      <c r="A1263" s="8">
        <v>1258</v>
      </c>
      <c r="B1263" s="16" t="s">
        <v>34046</v>
      </c>
      <c r="C1263" s="18" t="s">
        <v>28712</v>
      </c>
      <c r="D1263" s="19">
        <v>3000</v>
      </c>
      <c r="E1263" s="19">
        <v>3000</v>
      </c>
      <c r="F1263" s="18" t="s">
        <v>37942</v>
      </c>
      <c r="G1263" s="18" t="s">
        <v>34047</v>
      </c>
      <c r="H1263" s="18" t="s">
        <v>34047</v>
      </c>
      <c r="I1263" s="18" t="s">
        <v>28714</v>
      </c>
      <c r="J1263" s="18" t="s">
        <v>34048</v>
      </c>
    </row>
    <row r="1264" spans="1:10" ht="60.75" x14ac:dyDescent="0.35">
      <c r="A1264" s="232">
        <v>1259</v>
      </c>
      <c r="B1264" s="16" t="s">
        <v>29319</v>
      </c>
      <c r="C1264" s="18" t="s">
        <v>28712</v>
      </c>
      <c r="D1264" s="19">
        <v>1880</v>
      </c>
      <c r="E1264" s="19">
        <v>1880</v>
      </c>
      <c r="F1264" s="18" t="s">
        <v>37942</v>
      </c>
      <c r="G1264" s="18" t="s">
        <v>34049</v>
      </c>
      <c r="H1264" s="18" t="s">
        <v>34049</v>
      </c>
      <c r="I1264" s="18" t="s">
        <v>28714</v>
      </c>
      <c r="J1264" s="18" t="s">
        <v>34050</v>
      </c>
    </row>
    <row r="1265" spans="1:10" ht="60.75" x14ac:dyDescent="0.35">
      <c r="A1265" s="8">
        <v>1260</v>
      </c>
      <c r="B1265" s="16" t="s">
        <v>4346</v>
      </c>
      <c r="C1265" s="18" t="s">
        <v>28712</v>
      </c>
      <c r="D1265" s="19">
        <v>171700</v>
      </c>
      <c r="E1265" s="19">
        <v>171700</v>
      </c>
      <c r="F1265" s="18" t="s">
        <v>37942</v>
      </c>
      <c r="G1265" s="18" t="s">
        <v>34051</v>
      </c>
      <c r="H1265" s="18" t="s">
        <v>34051</v>
      </c>
      <c r="I1265" s="18" t="s">
        <v>28714</v>
      </c>
      <c r="J1265" s="18" t="s">
        <v>34052</v>
      </c>
    </row>
    <row r="1266" spans="1:10" ht="60.75" x14ac:dyDescent="0.35">
      <c r="A1266" s="232">
        <v>1261</v>
      </c>
      <c r="B1266" s="16" t="s">
        <v>29347</v>
      </c>
      <c r="C1266" s="18" t="s">
        <v>28712</v>
      </c>
      <c r="D1266" s="19">
        <v>14400</v>
      </c>
      <c r="E1266" s="19">
        <v>14400</v>
      </c>
      <c r="F1266" s="18" t="s">
        <v>37942</v>
      </c>
      <c r="G1266" s="18" t="s">
        <v>34053</v>
      </c>
      <c r="H1266" s="18" t="s">
        <v>34053</v>
      </c>
      <c r="I1266" s="18" t="s">
        <v>28714</v>
      </c>
      <c r="J1266" s="18" t="s">
        <v>34054</v>
      </c>
    </row>
    <row r="1267" spans="1:10" ht="60.75" x14ac:dyDescent="0.35">
      <c r="A1267" s="8">
        <v>1262</v>
      </c>
      <c r="B1267" s="16" t="s">
        <v>34055</v>
      </c>
      <c r="C1267" s="18" t="s">
        <v>28712</v>
      </c>
      <c r="D1267" s="19">
        <v>525</v>
      </c>
      <c r="E1267" s="19">
        <v>525</v>
      </c>
      <c r="F1267" s="18" t="s">
        <v>37942</v>
      </c>
      <c r="G1267" s="18" t="s">
        <v>34056</v>
      </c>
      <c r="H1267" s="18" t="s">
        <v>34056</v>
      </c>
      <c r="I1267" s="18" t="s">
        <v>28714</v>
      </c>
      <c r="J1267" s="18" t="s">
        <v>34057</v>
      </c>
    </row>
    <row r="1268" spans="1:10" ht="81" x14ac:dyDescent="0.35">
      <c r="A1268" s="232">
        <v>1263</v>
      </c>
      <c r="B1268" s="16" t="s">
        <v>34058</v>
      </c>
      <c r="C1268" s="18" t="s">
        <v>28712</v>
      </c>
      <c r="D1268" s="19">
        <v>66900</v>
      </c>
      <c r="E1268" s="19">
        <v>66900</v>
      </c>
      <c r="F1268" s="18" t="s">
        <v>37942</v>
      </c>
      <c r="G1268" s="18" t="s">
        <v>34059</v>
      </c>
      <c r="H1268" s="18" t="s">
        <v>34059</v>
      </c>
      <c r="I1268" s="18" t="s">
        <v>28714</v>
      </c>
      <c r="J1268" s="18" t="s">
        <v>34060</v>
      </c>
    </row>
    <row r="1269" spans="1:10" ht="60.75" x14ac:dyDescent="0.35">
      <c r="A1269" s="8">
        <v>1264</v>
      </c>
      <c r="B1269" s="16" t="s">
        <v>28828</v>
      </c>
      <c r="C1269" s="18" t="s">
        <v>28712</v>
      </c>
      <c r="D1269" s="19">
        <v>40000</v>
      </c>
      <c r="E1269" s="19">
        <v>70640</v>
      </c>
      <c r="F1269" s="18" t="s">
        <v>37942</v>
      </c>
      <c r="G1269" s="18" t="s">
        <v>33092</v>
      </c>
      <c r="H1269" s="18" t="s">
        <v>33092</v>
      </c>
      <c r="I1269" s="18" t="s">
        <v>28714</v>
      </c>
      <c r="J1269" s="18" t="s">
        <v>34061</v>
      </c>
    </row>
    <row r="1270" spans="1:10" ht="60.75" x14ac:dyDescent="0.35">
      <c r="A1270" s="232">
        <v>1265</v>
      </c>
      <c r="B1270" s="16" t="s">
        <v>28847</v>
      </c>
      <c r="C1270" s="18" t="s">
        <v>28712</v>
      </c>
      <c r="D1270" s="19">
        <v>16686.650000000001</v>
      </c>
      <c r="E1270" s="19">
        <v>20703.5</v>
      </c>
      <c r="F1270" s="18" t="s">
        <v>37942</v>
      </c>
      <c r="G1270" s="18" t="s">
        <v>34062</v>
      </c>
      <c r="H1270" s="18" t="s">
        <v>34062</v>
      </c>
      <c r="I1270" s="18" t="s">
        <v>28714</v>
      </c>
      <c r="J1270" s="18" t="s">
        <v>34063</v>
      </c>
    </row>
    <row r="1271" spans="1:10" ht="60.75" x14ac:dyDescent="0.35">
      <c r="A1271" s="8">
        <v>1266</v>
      </c>
      <c r="B1271" s="16" t="s">
        <v>28828</v>
      </c>
      <c r="C1271" s="18" t="s">
        <v>28712</v>
      </c>
      <c r="D1271" s="19">
        <v>100000</v>
      </c>
      <c r="E1271" s="19">
        <v>100000</v>
      </c>
      <c r="F1271" s="18" t="s">
        <v>37942</v>
      </c>
      <c r="G1271" s="18" t="s">
        <v>29021</v>
      </c>
      <c r="H1271" s="18" t="s">
        <v>29021</v>
      </c>
      <c r="I1271" s="18" t="s">
        <v>28714</v>
      </c>
      <c r="J1271" s="18" t="s">
        <v>34064</v>
      </c>
    </row>
    <row r="1272" spans="1:10" ht="60.75" x14ac:dyDescent="0.35">
      <c r="A1272" s="232">
        <v>1267</v>
      </c>
      <c r="B1272" s="16" t="s">
        <v>28847</v>
      </c>
      <c r="C1272" s="18" t="s">
        <v>28712</v>
      </c>
      <c r="D1272" s="19">
        <v>97800</v>
      </c>
      <c r="E1272" s="19">
        <v>186268</v>
      </c>
      <c r="F1272" s="18" t="s">
        <v>37942</v>
      </c>
      <c r="G1272" s="18" t="s">
        <v>34065</v>
      </c>
      <c r="H1272" s="18" t="s">
        <v>34065</v>
      </c>
      <c r="I1272" s="18" t="s">
        <v>28714</v>
      </c>
      <c r="J1272" s="18" t="s">
        <v>34066</v>
      </c>
    </row>
    <row r="1273" spans="1:10" ht="81" x14ac:dyDescent="0.35">
      <c r="A1273" s="8">
        <v>1268</v>
      </c>
      <c r="B1273" s="16" t="s">
        <v>28828</v>
      </c>
      <c r="C1273" s="18" t="s">
        <v>28712</v>
      </c>
      <c r="D1273" s="19">
        <v>10500</v>
      </c>
      <c r="E1273" s="19">
        <v>11250</v>
      </c>
      <c r="F1273" s="18" t="s">
        <v>37942</v>
      </c>
      <c r="G1273" s="18" t="s">
        <v>28918</v>
      </c>
      <c r="H1273" s="18" t="s">
        <v>28918</v>
      </c>
      <c r="I1273" s="18" t="s">
        <v>28714</v>
      </c>
      <c r="J1273" s="18" t="s">
        <v>34067</v>
      </c>
    </row>
    <row r="1274" spans="1:10" ht="81" x14ac:dyDescent="0.35">
      <c r="A1274" s="232">
        <v>1269</v>
      </c>
      <c r="B1274" s="16" t="s">
        <v>28828</v>
      </c>
      <c r="C1274" s="18" t="s">
        <v>28712</v>
      </c>
      <c r="D1274" s="19">
        <v>3750</v>
      </c>
      <c r="E1274" s="19">
        <v>3750</v>
      </c>
      <c r="F1274" s="18" t="s">
        <v>37942</v>
      </c>
      <c r="G1274" s="18" t="s">
        <v>30138</v>
      </c>
      <c r="H1274" s="18" t="s">
        <v>30138</v>
      </c>
      <c r="I1274" s="18" t="s">
        <v>28714</v>
      </c>
      <c r="J1274" s="18" t="s">
        <v>34068</v>
      </c>
    </row>
    <row r="1275" spans="1:10" ht="60.75" x14ac:dyDescent="0.35">
      <c r="A1275" s="8">
        <v>1270</v>
      </c>
      <c r="B1275" s="16" t="s">
        <v>28837</v>
      </c>
      <c r="C1275" s="18" t="s">
        <v>28712</v>
      </c>
      <c r="D1275" s="19">
        <v>76000</v>
      </c>
      <c r="E1275" s="19">
        <v>76000</v>
      </c>
      <c r="F1275" s="18" t="s">
        <v>37942</v>
      </c>
      <c r="G1275" s="18" t="s">
        <v>34069</v>
      </c>
      <c r="H1275" s="18" t="s">
        <v>34069</v>
      </c>
      <c r="I1275" s="18" t="s">
        <v>28714</v>
      </c>
      <c r="J1275" s="18" t="s">
        <v>34070</v>
      </c>
    </row>
    <row r="1276" spans="1:10" ht="60.75" x14ac:dyDescent="0.35">
      <c r="A1276" s="232">
        <v>1271</v>
      </c>
      <c r="B1276" s="16" t="s">
        <v>28837</v>
      </c>
      <c r="C1276" s="18" t="s">
        <v>28712</v>
      </c>
      <c r="D1276" s="19">
        <v>35210</v>
      </c>
      <c r="E1276" s="19">
        <v>53080</v>
      </c>
      <c r="F1276" s="18" t="s">
        <v>37942</v>
      </c>
      <c r="G1276" s="18" t="s">
        <v>34071</v>
      </c>
      <c r="H1276" s="18" t="s">
        <v>34071</v>
      </c>
      <c r="I1276" s="18" t="s">
        <v>28714</v>
      </c>
      <c r="J1276" s="18" t="s">
        <v>34072</v>
      </c>
    </row>
    <row r="1277" spans="1:10" ht="60.75" x14ac:dyDescent="0.35">
      <c r="A1277" s="8">
        <v>1272</v>
      </c>
      <c r="B1277" s="16" t="s">
        <v>28837</v>
      </c>
      <c r="C1277" s="18" t="s">
        <v>28712</v>
      </c>
      <c r="D1277" s="19">
        <v>4440</v>
      </c>
      <c r="E1277" s="19">
        <v>4890</v>
      </c>
      <c r="F1277" s="18" t="s">
        <v>37942</v>
      </c>
      <c r="G1277" s="18" t="s">
        <v>34073</v>
      </c>
      <c r="H1277" s="18" t="s">
        <v>34073</v>
      </c>
      <c r="I1277" s="18" t="s">
        <v>28714</v>
      </c>
      <c r="J1277" s="18" t="s">
        <v>34074</v>
      </c>
    </row>
    <row r="1278" spans="1:10" ht="60.75" x14ac:dyDescent="0.35">
      <c r="A1278" s="232">
        <v>1273</v>
      </c>
      <c r="B1278" s="16" t="s">
        <v>28828</v>
      </c>
      <c r="C1278" s="18" t="s">
        <v>28712</v>
      </c>
      <c r="D1278" s="19">
        <v>96300</v>
      </c>
      <c r="E1278" s="19">
        <v>96300</v>
      </c>
      <c r="F1278" s="18" t="s">
        <v>37942</v>
      </c>
      <c r="G1278" s="18" t="s">
        <v>33086</v>
      </c>
      <c r="H1278" s="18" t="s">
        <v>33086</v>
      </c>
      <c r="I1278" s="18" t="s">
        <v>28714</v>
      </c>
      <c r="J1278" s="18" t="s">
        <v>34075</v>
      </c>
    </row>
    <row r="1279" spans="1:10" ht="60.75" x14ac:dyDescent="0.35">
      <c r="A1279" s="8">
        <v>1274</v>
      </c>
      <c r="B1279" s="16" t="s">
        <v>34076</v>
      </c>
      <c r="C1279" s="18" t="s">
        <v>28712</v>
      </c>
      <c r="D1279" s="19">
        <v>579</v>
      </c>
      <c r="E1279" s="19">
        <v>579</v>
      </c>
      <c r="F1279" s="18" t="s">
        <v>37942</v>
      </c>
      <c r="G1279" s="18" t="s">
        <v>34077</v>
      </c>
      <c r="H1279" s="18" t="s">
        <v>34077</v>
      </c>
      <c r="I1279" s="18" t="s">
        <v>28714</v>
      </c>
      <c r="J1279" s="18" t="s">
        <v>34078</v>
      </c>
    </row>
    <row r="1280" spans="1:10" ht="141.75" x14ac:dyDescent="0.35">
      <c r="A1280" s="232">
        <v>1275</v>
      </c>
      <c r="B1280" s="16" t="s">
        <v>34079</v>
      </c>
      <c r="C1280" s="18" t="s">
        <v>28712</v>
      </c>
      <c r="D1280" s="19">
        <v>1460000</v>
      </c>
      <c r="E1280" s="19">
        <v>1460000</v>
      </c>
      <c r="F1280" s="18" t="s">
        <v>10162</v>
      </c>
      <c r="G1280" s="18" t="s">
        <v>34080</v>
      </c>
      <c r="H1280" s="18" t="s">
        <v>34080</v>
      </c>
      <c r="I1280" s="18" t="s">
        <v>29223</v>
      </c>
      <c r="J1280" s="18" t="s">
        <v>34081</v>
      </c>
    </row>
    <row r="1281" spans="1:10" ht="81" x14ac:dyDescent="0.35">
      <c r="A1281" s="8">
        <v>1276</v>
      </c>
      <c r="B1281" s="16" t="s">
        <v>34082</v>
      </c>
      <c r="C1281" s="18" t="s">
        <v>28712</v>
      </c>
      <c r="D1281" s="19">
        <v>960000</v>
      </c>
      <c r="E1281" s="19">
        <v>960000</v>
      </c>
      <c r="F1281" s="18" t="s">
        <v>34083</v>
      </c>
      <c r="G1281" s="18" t="s">
        <v>29764</v>
      </c>
      <c r="H1281" s="18" t="s">
        <v>29764</v>
      </c>
      <c r="I1281" s="18" t="s">
        <v>29223</v>
      </c>
      <c r="J1281" s="18" t="s">
        <v>34084</v>
      </c>
    </row>
    <row r="1282" spans="1:10" ht="101.25" x14ac:dyDescent="0.35">
      <c r="A1282" s="232">
        <v>1277</v>
      </c>
      <c r="B1282" s="16" t="s">
        <v>34085</v>
      </c>
      <c r="C1282" s="18" t="s">
        <v>28712</v>
      </c>
      <c r="D1282" s="19">
        <v>600000</v>
      </c>
      <c r="E1282" s="19">
        <v>520000</v>
      </c>
      <c r="F1282" s="18" t="s">
        <v>626</v>
      </c>
      <c r="G1282" s="18" t="s">
        <v>34086</v>
      </c>
      <c r="H1282" s="18" t="s">
        <v>34086</v>
      </c>
      <c r="I1282" s="18" t="s">
        <v>972</v>
      </c>
      <c r="J1282" s="18" t="s">
        <v>34087</v>
      </c>
    </row>
    <row r="1283" spans="1:10" ht="101.25" x14ac:dyDescent="0.35">
      <c r="A1283" s="8">
        <v>1278</v>
      </c>
      <c r="B1283" s="434" t="s">
        <v>46249</v>
      </c>
      <c r="C1283" s="430" t="s">
        <v>44424</v>
      </c>
      <c r="D1283" s="441">
        <v>4218850</v>
      </c>
      <c r="E1283" s="441">
        <v>4218850</v>
      </c>
      <c r="F1283" s="8" t="s">
        <v>626</v>
      </c>
      <c r="G1283" s="8" t="s">
        <v>46250</v>
      </c>
      <c r="H1283" s="8" t="s">
        <v>46251</v>
      </c>
      <c r="I1283" s="8" t="s">
        <v>44578</v>
      </c>
      <c r="J1283" s="113" t="s">
        <v>46252</v>
      </c>
    </row>
    <row r="1284" spans="1:10" ht="60.75" x14ac:dyDescent="0.35">
      <c r="A1284" s="232">
        <v>1279</v>
      </c>
      <c r="B1284" s="12" t="s">
        <v>44580</v>
      </c>
      <c r="C1284" s="8" t="s">
        <v>44424</v>
      </c>
      <c r="D1284" s="19">
        <v>42800</v>
      </c>
      <c r="E1284" s="19">
        <v>85600</v>
      </c>
      <c r="F1284" s="18" t="s">
        <v>938</v>
      </c>
      <c r="G1284" s="18" t="s">
        <v>46253</v>
      </c>
      <c r="H1284" s="18" t="s">
        <v>46253</v>
      </c>
      <c r="I1284" s="8" t="s">
        <v>44582</v>
      </c>
      <c r="J1284" s="18" t="s">
        <v>46254</v>
      </c>
    </row>
    <row r="1285" spans="1:10" ht="60.75" x14ac:dyDescent="0.35">
      <c r="A1285" s="8">
        <v>1280</v>
      </c>
      <c r="B1285" s="12" t="s">
        <v>44580</v>
      </c>
      <c r="C1285" s="8" t="s">
        <v>44424</v>
      </c>
      <c r="D1285" s="19">
        <v>456248</v>
      </c>
      <c r="E1285" s="19">
        <v>829570.8</v>
      </c>
      <c r="F1285" s="18" t="s">
        <v>938</v>
      </c>
      <c r="G1285" s="18" t="s">
        <v>45728</v>
      </c>
      <c r="H1285" s="18" t="s">
        <v>45728</v>
      </c>
      <c r="I1285" s="8" t="s">
        <v>44582</v>
      </c>
      <c r="J1285" s="18" t="s">
        <v>46255</v>
      </c>
    </row>
    <row r="1286" spans="1:10" ht="60.75" x14ac:dyDescent="0.35">
      <c r="A1286" s="232">
        <v>1281</v>
      </c>
      <c r="B1286" s="12" t="s">
        <v>44580</v>
      </c>
      <c r="C1286" s="8" t="s">
        <v>44424</v>
      </c>
      <c r="D1286" s="19">
        <v>1000</v>
      </c>
      <c r="E1286" s="19">
        <v>1250</v>
      </c>
      <c r="F1286" s="18" t="s">
        <v>938</v>
      </c>
      <c r="G1286" s="18" t="s">
        <v>46256</v>
      </c>
      <c r="H1286" s="18" t="s">
        <v>46256</v>
      </c>
      <c r="I1286" s="8" t="s">
        <v>44582</v>
      </c>
      <c r="J1286" s="18" t="s">
        <v>46257</v>
      </c>
    </row>
    <row r="1287" spans="1:10" ht="60.75" x14ac:dyDescent="0.35">
      <c r="A1287" s="8">
        <v>1282</v>
      </c>
      <c r="B1287" s="12" t="s">
        <v>44580</v>
      </c>
      <c r="C1287" s="8" t="s">
        <v>44424</v>
      </c>
      <c r="D1287" s="19">
        <v>13535.5</v>
      </c>
      <c r="E1287" s="19">
        <v>13535.5</v>
      </c>
      <c r="F1287" s="18" t="s">
        <v>938</v>
      </c>
      <c r="G1287" s="18" t="s">
        <v>45479</v>
      </c>
      <c r="H1287" s="18" t="s">
        <v>45479</v>
      </c>
      <c r="I1287" s="8" t="s">
        <v>44582</v>
      </c>
      <c r="J1287" s="18" t="s">
        <v>46258</v>
      </c>
    </row>
    <row r="1288" spans="1:10" ht="81" x14ac:dyDescent="0.35">
      <c r="A1288" s="232">
        <v>1283</v>
      </c>
      <c r="B1288" s="12" t="s">
        <v>44598</v>
      </c>
      <c r="C1288" s="8" t="s">
        <v>44424</v>
      </c>
      <c r="D1288" s="19">
        <v>7717.8</v>
      </c>
      <c r="E1288" s="19">
        <v>7838.22</v>
      </c>
      <c r="F1288" s="18" t="s">
        <v>938</v>
      </c>
      <c r="G1288" s="18" t="s">
        <v>46259</v>
      </c>
      <c r="H1288" s="18" t="s">
        <v>46259</v>
      </c>
      <c r="I1288" s="8" t="s">
        <v>44582</v>
      </c>
      <c r="J1288" s="18" t="s">
        <v>46260</v>
      </c>
    </row>
    <row r="1289" spans="1:10" ht="60.75" x14ac:dyDescent="0.35">
      <c r="A1289" s="8">
        <v>1284</v>
      </c>
      <c r="B1289" s="12" t="s">
        <v>44598</v>
      </c>
      <c r="C1289" s="8" t="s">
        <v>44424</v>
      </c>
      <c r="D1289" s="19">
        <v>292752</v>
      </c>
      <c r="E1289" s="19">
        <v>554688</v>
      </c>
      <c r="F1289" s="18" t="s">
        <v>938</v>
      </c>
      <c r="G1289" s="18" t="s">
        <v>46261</v>
      </c>
      <c r="H1289" s="18" t="s">
        <v>46261</v>
      </c>
      <c r="I1289" s="8" t="s">
        <v>44582</v>
      </c>
      <c r="J1289" s="18" t="s">
        <v>46262</v>
      </c>
    </row>
    <row r="1290" spans="1:10" ht="101.25" x14ac:dyDescent="0.35">
      <c r="A1290" s="232">
        <v>1285</v>
      </c>
      <c r="B1290" s="12" t="s">
        <v>44715</v>
      </c>
      <c r="C1290" s="8" t="s">
        <v>44424</v>
      </c>
      <c r="D1290" s="19">
        <v>51900</v>
      </c>
      <c r="E1290" s="19">
        <v>52032</v>
      </c>
      <c r="F1290" s="18" t="s">
        <v>938</v>
      </c>
      <c r="G1290" s="18" t="s">
        <v>46263</v>
      </c>
      <c r="H1290" s="18" t="s">
        <v>46263</v>
      </c>
      <c r="I1290" s="8" t="s">
        <v>44582</v>
      </c>
      <c r="J1290" s="18" t="s">
        <v>46264</v>
      </c>
    </row>
    <row r="1291" spans="1:10" ht="81" x14ac:dyDescent="0.35">
      <c r="A1291" s="8">
        <v>1286</v>
      </c>
      <c r="B1291" s="12" t="s">
        <v>44580</v>
      </c>
      <c r="C1291" s="8" t="s">
        <v>44424</v>
      </c>
      <c r="D1291" s="19">
        <v>7350</v>
      </c>
      <c r="E1291" s="19">
        <v>134848</v>
      </c>
      <c r="F1291" s="18" t="s">
        <v>938</v>
      </c>
      <c r="G1291" s="18" t="s">
        <v>46265</v>
      </c>
      <c r="H1291" s="18" t="s">
        <v>46265</v>
      </c>
      <c r="I1291" s="8" t="s">
        <v>44582</v>
      </c>
      <c r="J1291" s="18" t="s">
        <v>46266</v>
      </c>
    </row>
    <row r="1292" spans="1:10" ht="81" x14ac:dyDescent="0.35">
      <c r="A1292" s="232">
        <v>1287</v>
      </c>
      <c r="B1292" s="434" t="s">
        <v>46267</v>
      </c>
      <c r="C1292" s="430" t="s">
        <v>44424</v>
      </c>
      <c r="D1292" s="440">
        <v>83995</v>
      </c>
      <c r="E1292" s="440">
        <v>83995</v>
      </c>
      <c r="F1292" s="8" t="s">
        <v>938</v>
      </c>
      <c r="G1292" s="8" t="s">
        <v>46268</v>
      </c>
      <c r="H1292" s="8" t="s">
        <v>46268</v>
      </c>
      <c r="I1292" s="8" t="s">
        <v>44426</v>
      </c>
      <c r="J1292" s="113" t="s">
        <v>46269</v>
      </c>
    </row>
    <row r="1293" spans="1:10" ht="81" x14ac:dyDescent="0.35">
      <c r="A1293" s="8">
        <v>1288</v>
      </c>
      <c r="B1293" s="434" t="s">
        <v>46270</v>
      </c>
      <c r="C1293" s="430" t="s">
        <v>44424</v>
      </c>
      <c r="D1293" s="447">
        <v>2750</v>
      </c>
      <c r="E1293" s="447">
        <v>2750</v>
      </c>
      <c r="F1293" s="8" t="s">
        <v>938</v>
      </c>
      <c r="G1293" s="8" t="s">
        <v>46271</v>
      </c>
      <c r="H1293" s="8" t="s">
        <v>46271</v>
      </c>
      <c r="I1293" s="8" t="s">
        <v>44426</v>
      </c>
      <c r="J1293" s="113" t="s">
        <v>46272</v>
      </c>
    </row>
    <row r="1294" spans="1:10" ht="81" x14ac:dyDescent="0.35">
      <c r="A1294" s="232">
        <v>1289</v>
      </c>
      <c r="B1294" s="12" t="s">
        <v>44580</v>
      </c>
      <c r="C1294" s="8" t="s">
        <v>44424</v>
      </c>
      <c r="D1294" s="19">
        <v>47829</v>
      </c>
      <c r="E1294" s="19">
        <v>47829</v>
      </c>
      <c r="F1294" s="18" t="s">
        <v>938</v>
      </c>
      <c r="G1294" s="18" t="s">
        <v>46198</v>
      </c>
      <c r="H1294" s="18" t="s">
        <v>46198</v>
      </c>
      <c r="I1294" s="8" t="s">
        <v>44582</v>
      </c>
      <c r="J1294" s="18" t="s">
        <v>46273</v>
      </c>
    </row>
    <row r="1295" spans="1:10" ht="60.75" x14ac:dyDescent="0.35">
      <c r="A1295" s="8">
        <v>1290</v>
      </c>
      <c r="B1295" s="12" t="s">
        <v>44580</v>
      </c>
      <c r="C1295" s="8" t="s">
        <v>44424</v>
      </c>
      <c r="D1295" s="19">
        <v>13749.5</v>
      </c>
      <c r="E1295" s="19">
        <v>13749.5</v>
      </c>
      <c r="F1295" s="18" t="s">
        <v>938</v>
      </c>
      <c r="G1295" s="18" t="s">
        <v>45887</v>
      </c>
      <c r="H1295" s="18" t="s">
        <v>45887</v>
      </c>
      <c r="I1295" s="8" t="s">
        <v>44582</v>
      </c>
      <c r="J1295" s="18" t="s">
        <v>46274</v>
      </c>
    </row>
    <row r="1296" spans="1:10" ht="60.75" x14ac:dyDescent="0.35">
      <c r="A1296" s="232">
        <v>1291</v>
      </c>
      <c r="B1296" s="12" t="s">
        <v>44580</v>
      </c>
      <c r="C1296" s="8" t="s">
        <v>44424</v>
      </c>
      <c r="D1296" s="19">
        <v>136000</v>
      </c>
      <c r="E1296" s="19">
        <v>237624</v>
      </c>
      <c r="F1296" s="18" t="s">
        <v>938</v>
      </c>
      <c r="G1296" s="18" t="s">
        <v>45724</v>
      </c>
      <c r="H1296" s="18" t="s">
        <v>45724</v>
      </c>
      <c r="I1296" s="8" t="s">
        <v>44582</v>
      </c>
      <c r="J1296" s="18" t="s">
        <v>46275</v>
      </c>
    </row>
    <row r="1297" spans="1:10" ht="60.75" x14ac:dyDescent="0.35">
      <c r="A1297" s="8">
        <v>1292</v>
      </c>
      <c r="B1297" s="12" t="s">
        <v>44580</v>
      </c>
      <c r="C1297" s="8" t="s">
        <v>44424</v>
      </c>
      <c r="D1297" s="19">
        <v>18297</v>
      </c>
      <c r="E1297" s="19">
        <v>96300</v>
      </c>
      <c r="F1297" s="18" t="s">
        <v>938</v>
      </c>
      <c r="G1297" s="18" t="s">
        <v>46276</v>
      </c>
      <c r="H1297" s="18" t="s">
        <v>46276</v>
      </c>
      <c r="I1297" s="8" t="s">
        <v>44582</v>
      </c>
      <c r="J1297" s="18" t="s">
        <v>46277</v>
      </c>
    </row>
    <row r="1298" spans="1:10" ht="81" x14ac:dyDescent="0.35">
      <c r="A1298" s="232">
        <v>1293</v>
      </c>
      <c r="B1298" s="12" t="s">
        <v>44580</v>
      </c>
      <c r="C1298" s="8" t="s">
        <v>44424</v>
      </c>
      <c r="D1298" s="19">
        <v>41760</v>
      </c>
      <c r="E1298" s="19">
        <v>41760</v>
      </c>
      <c r="F1298" s="18" t="s">
        <v>938</v>
      </c>
      <c r="G1298" s="18" t="s">
        <v>45689</v>
      </c>
      <c r="H1298" s="18" t="s">
        <v>45689</v>
      </c>
      <c r="I1298" s="8" t="s">
        <v>44582</v>
      </c>
      <c r="J1298" s="18" t="s">
        <v>46278</v>
      </c>
    </row>
    <row r="1299" spans="1:10" ht="101.25" x14ac:dyDescent="0.35">
      <c r="A1299" s="8">
        <v>1294</v>
      </c>
      <c r="B1299" s="12" t="s">
        <v>44715</v>
      </c>
      <c r="C1299" s="8" t="s">
        <v>44424</v>
      </c>
      <c r="D1299" s="19">
        <v>69920</v>
      </c>
      <c r="E1299" s="19">
        <v>73550</v>
      </c>
      <c r="F1299" s="18" t="s">
        <v>938</v>
      </c>
      <c r="G1299" s="18" t="s">
        <v>46279</v>
      </c>
      <c r="H1299" s="18" t="s">
        <v>46279</v>
      </c>
      <c r="I1299" s="8" t="s">
        <v>44582</v>
      </c>
      <c r="J1299" s="18" t="s">
        <v>46280</v>
      </c>
    </row>
    <row r="1300" spans="1:10" ht="60.75" x14ac:dyDescent="0.35">
      <c r="A1300" s="232">
        <v>1295</v>
      </c>
      <c r="B1300" s="12" t="s">
        <v>44621</v>
      </c>
      <c r="C1300" s="8" t="s">
        <v>44424</v>
      </c>
      <c r="D1300" s="19">
        <v>402940.6</v>
      </c>
      <c r="E1300" s="19">
        <v>766722.5</v>
      </c>
      <c r="F1300" s="18" t="s">
        <v>938</v>
      </c>
      <c r="G1300" s="18" t="s">
        <v>46281</v>
      </c>
      <c r="H1300" s="18" t="s">
        <v>46281</v>
      </c>
      <c r="I1300" s="8" t="s">
        <v>44582</v>
      </c>
      <c r="J1300" s="18" t="s">
        <v>46282</v>
      </c>
    </row>
    <row r="1301" spans="1:10" ht="60.75" x14ac:dyDescent="0.35">
      <c r="A1301" s="8">
        <v>1296</v>
      </c>
      <c r="B1301" s="12" t="s">
        <v>44580</v>
      </c>
      <c r="C1301" s="8" t="s">
        <v>44424</v>
      </c>
      <c r="D1301" s="19">
        <v>283122</v>
      </c>
      <c r="E1301" s="19">
        <v>283122</v>
      </c>
      <c r="F1301" s="18" t="s">
        <v>1073</v>
      </c>
      <c r="G1301" s="18" t="s">
        <v>45890</v>
      </c>
      <c r="H1301" s="18" t="s">
        <v>45890</v>
      </c>
      <c r="I1301" s="8" t="s">
        <v>44582</v>
      </c>
      <c r="J1301" s="18" t="s">
        <v>46283</v>
      </c>
    </row>
    <row r="1302" spans="1:10" ht="162" x14ac:dyDescent="0.35">
      <c r="A1302" s="232">
        <v>1297</v>
      </c>
      <c r="B1302" s="415" t="s">
        <v>40466</v>
      </c>
      <c r="C1302" s="8" t="s">
        <v>40257</v>
      </c>
      <c r="D1302" s="137">
        <v>32900</v>
      </c>
      <c r="E1302" s="137">
        <v>32900</v>
      </c>
      <c r="F1302" s="163" t="s">
        <v>33</v>
      </c>
      <c r="G1302" s="8" t="s">
        <v>40468</v>
      </c>
      <c r="H1302" s="8" t="s">
        <v>40463</v>
      </c>
      <c r="I1302" s="163" t="s">
        <v>40267</v>
      </c>
      <c r="J1302" s="8" t="s">
        <v>40464</v>
      </c>
    </row>
    <row r="1303" spans="1:10" ht="60.75" x14ac:dyDescent="0.35">
      <c r="A1303" s="8">
        <v>1298</v>
      </c>
      <c r="B1303" s="12" t="s">
        <v>40467</v>
      </c>
      <c r="C1303" s="8" t="s">
        <v>40257</v>
      </c>
      <c r="D1303" s="413">
        <v>54000</v>
      </c>
      <c r="E1303" s="413">
        <v>54000</v>
      </c>
      <c r="F1303" s="163" t="s">
        <v>33</v>
      </c>
      <c r="G1303" s="8" t="s">
        <v>40469</v>
      </c>
      <c r="H1303" s="8" t="s">
        <v>40469</v>
      </c>
      <c r="I1303" s="163" t="s">
        <v>1058</v>
      </c>
      <c r="J1303" s="8" t="s">
        <v>40465</v>
      </c>
    </row>
    <row r="1304" spans="1:10" ht="121.5" x14ac:dyDescent="0.35">
      <c r="A1304" s="232">
        <v>1299</v>
      </c>
      <c r="B1304" s="16" t="s">
        <v>36530</v>
      </c>
      <c r="C1304" s="110" t="s">
        <v>36278</v>
      </c>
      <c r="D1304" s="19">
        <v>19916.98</v>
      </c>
      <c r="E1304" s="19">
        <v>19916.98</v>
      </c>
      <c r="F1304" s="18" t="s">
        <v>37942</v>
      </c>
      <c r="G1304" s="18" t="s">
        <v>36529</v>
      </c>
      <c r="H1304" s="18" t="s">
        <v>36529</v>
      </c>
      <c r="I1304" s="8" t="s">
        <v>972</v>
      </c>
      <c r="J1304" s="18" t="s">
        <v>36531</v>
      </c>
    </row>
    <row r="1305" spans="1:10" ht="60.75" x14ac:dyDescent="0.35">
      <c r="A1305" s="8">
        <v>1300</v>
      </c>
      <c r="B1305" s="16" t="s">
        <v>21661</v>
      </c>
      <c r="C1305" s="18" t="s">
        <v>28712</v>
      </c>
      <c r="D1305" s="19">
        <v>1152</v>
      </c>
      <c r="E1305" s="19">
        <v>1152</v>
      </c>
      <c r="F1305" s="18" t="s">
        <v>37942</v>
      </c>
      <c r="G1305" s="18" t="s">
        <v>34088</v>
      </c>
      <c r="H1305" s="18" t="s">
        <v>34088</v>
      </c>
      <c r="I1305" s="18" t="s">
        <v>28714</v>
      </c>
      <c r="J1305" s="18" t="s">
        <v>34089</v>
      </c>
    </row>
    <row r="1306" spans="1:10" ht="60.75" x14ac:dyDescent="0.35">
      <c r="A1306" s="232">
        <v>1301</v>
      </c>
      <c r="B1306" s="16" t="s">
        <v>21661</v>
      </c>
      <c r="C1306" s="18" t="s">
        <v>28712</v>
      </c>
      <c r="D1306" s="19">
        <v>10650</v>
      </c>
      <c r="E1306" s="19">
        <v>10650</v>
      </c>
      <c r="F1306" s="18" t="s">
        <v>37942</v>
      </c>
      <c r="G1306" s="18" t="s">
        <v>34090</v>
      </c>
      <c r="H1306" s="18" t="s">
        <v>34090</v>
      </c>
      <c r="I1306" s="18" t="s">
        <v>28714</v>
      </c>
      <c r="J1306" s="18" t="s">
        <v>34091</v>
      </c>
    </row>
    <row r="1307" spans="1:10" ht="60.75" x14ac:dyDescent="0.35">
      <c r="A1307" s="8">
        <v>1302</v>
      </c>
      <c r="B1307" s="16" t="s">
        <v>34092</v>
      </c>
      <c r="C1307" s="18" t="s">
        <v>28712</v>
      </c>
      <c r="D1307" s="19">
        <v>19650</v>
      </c>
      <c r="E1307" s="19">
        <v>19650</v>
      </c>
      <c r="F1307" s="18" t="s">
        <v>37942</v>
      </c>
      <c r="G1307" s="18" t="s">
        <v>34093</v>
      </c>
      <c r="H1307" s="18" t="s">
        <v>34093</v>
      </c>
      <c r="I1307" s="18" t="s">
        <v>28714</v>
      </c>
      <c r="J1307" s="18" t="s">
        <v>34094</v>
      </c>
    </row>
    <row r="1308" spans="1:10" ht="60.75" x14ac:dyDescent="0.35">
      <c r="A1308" s="232">
        <v>1303</v>
      </c>
      <c r="B1308" s="16" t="s">
        <v>27287</v>
      </c>
      <c r="C1308" s="18" t="s">
        <v>28712</v>
      </c>
      <c r="D1308" s="19">
        <v>94570</v>
      </c>
      <c r="E1308" s="19">
        <v>94570</v>
      </c>
      <c r="F1308" s="18" t="s">
        <v>37942</v>
      </c>
      <c r="G1308" s="18" t="s">
        <v>30584</v>
      </c>
      <c r="H1308" s="18" t="s">
        <v>30584</v>
      </c>
      <c r="I1308" s="18" t="s">
        <v>28714</v>
      </c>
      <c r="J1308" s="18" t="s">
        <v>34095</v>
      </c>
    </row>
    <row r="1309" spans="1:10" ht="81" x14ac:dyDescent="0.35">
      <c r="A1309" s="8">
        <v>1304</v>
      </c>
      <c r="B1309" s="26" t="s">
        <v>473</v>
      </c>
      <c r="C1309" s="25" t="s">
        <v>297</v>
      </c>
      <c r="D1309" s="64">
        <v>36000</v>
      </c>
      <c r="E1309" s="64">
        <v>36000</v>
      </c>
      <c r="F1309" s="25" t="s">
        <v>33</v>
      </c>
      <c r="G1309" s="27" t="s">
        <v>476</v>
      </c>
      <c r="H1309" s="27" t="s">
        <v>477</v>
      </c>
      <c r="I1309" s="25" t="s">
        <v>156</v>
      </c>
      <c r="J1309" s="27" t="s">
        <v>26498</v>
      </c>
    </row>
    <row r="1310" spans="1:10" ht="101.25" x14ac:dyDescent="0.35">
      <c r="A1310" s="232">
        <v>1305</v>
      </c>
      <c r="B1310" s="124" t="s">
        <v>15854</v>
      </c>
      <c r="C1310" s="114" t="s">
        <v>949</v>
      </c>
      <c r="D1310" s="132">
        <v>9000</v>
      </c>
      <c r="E1310" s="132">
        <v>9000</v>
      </c>
      <c r="F1310" s="114" t="s">
        <v>938</v>
      </c>
      <c r="G1310" s="114" t="s">
        <v>13298</v>
      </c>
      <c r="H1310" s="114" t="s">
        <v>13298</v>
      </c>
      <c r="I1310" s="115" t="s">
        <v>951</v>
      </c>
      <c r="J1310" s="116" t="s">
        <v>18895</v>
      </c>
    </row>
    <row r="1311" spans="1:10" ht="40.5" x14ac:dyDescent="0.35">
      <c r="A1311" s="8">
        <v>1306</v>
      </c>
      <c r="B1311" s="124" t="s">
        <v>18896</v>
      </c>
      <c r="C1311" s="114" t="s">
        <v>949</v>
      </c>
      <c r="D1311" s="132">
        <v>60000</v>
      </c>
      <c r="E1311" s="134">
        <v>60000</v>
      </c>
      <c r="F1311" s="114" t="s">
        <v>938</v>
      </c>
      <c r="G1311" s="114" t="s">
        <v>18897</v>
      </c>
      <c r="H1311" s="114" t="s">
        <v>18897</v>
      </c>
      <c r="I1311" s="115" t="s">
        <v>951</v>
      </c>
      <c r="J1311" s="116" t="s">
        <v>18898</v>
      </c>
    </row>
    <row r="1312" spans="1:10" ht="40.5" x14ac:dyDescent="0.35">
      <c r="A1312" s="232">
        <v>1307</v>
      </c>
      <c r="B1312" s="124" t="s">
        <v>18899</v>
      </c>
      <c r="C1312" s="114" t="s">
        <v>949</v>
      </c>
      <c r="D1312" s="132">
        <v>2782</v>
      </c>
      <c r="E1312" s="134">
        <v>2782</v>
      </c>
      <c r="F1312" s="114" t="s">
        <v>938</v>
      </c>
      <c r="G1312" s="114" t="s">
        <v>3276</v>
      </c>
      <c r="H1312" s="114" t="s">
        <v>3276</v>
      </c>
      <c r="I1312" s="115" t="s">
        <v>951</v>
      </c>
      <c r="J1312" s="116" t="s">
        <v>18900</v>
      </c>
    </row>
    <row r="1313" spans="1:10" ht="40.5" x14ac:dyDescent="0.35">
      <c r="A1313" s="8">
        <v>1308</v>
      </c>
      <c r="B1313" s="124" t="s">
        <v>18901</v>
      </c>
      <c r="C1313" s="114" t="s">
        <v>949</v>
      </c>
      <c r="D1313" s="132">
        <v>29600</v>
      </c>
      <c r="E1313" s="134">
        <v>29600</v>
      </c>
      <c r="F1313" s="114" t="s">
        <v>938</v>
      </c>
      <c r="G1313" s="114" t="s">
        <v>18902</v>
      </c>
      <c r="H1313" s="114" t="s">
        <v>18902</v>
      </c>
      <c r="I1313" s="115" t="s">
        <v>951</v>
      </c>
      <c r="J1313" s="116" t="s">
        <v>18903</v>
      </c>
    </row>
    <row r="1314" spans="1:10" ht="101.25" x14ac:dyDescent="0.35">
      <c r="A1314" s="232">
        <v>1309</v>
      </c>
      <c r="B1314" s="108" t="s">
        <v>10298</v>
      </c>
      <c r="C1314" s="14" t="s">
        <v>838</v>
      </c>
      <c r="D1314" s="139">
        <v>8800</v>
      </c>
      <c r="E1314" s="139">
        <v>8800</v>
      </c>
      <c r="F1314" s="14" t="s">
        <v>37942</v>
      </c>
      <c r="G1314" s="14" t="s">
        <v>18904</v>
      </c>
      <c r="H1314" s="14" t="s">
        <v>18904</v>
      </c>
      <c r="I1314" s="14" t="s">
        <v>840</v>
      </c>
      <c r="J1314" s="121" t="s">
        <v>18905</v>
      </c>
    </row>
    <row r="1315" spans="1:10" ht="101.25" x14ac:dyDescent="0.35">
      <c r="A1315" s="8">
        <v>1310</v>
      </c>
      <c r="B1315" s="108" t="s">
        <v>18906</v>
      </c>
      <c r="C1315" s="14" t="s">
        <v>838</v>
      </c>
      <c r="D1315" s="139">
        <v>6300</v>
      </c>
      <c r="E1315" s="139">
        <v>6300</v>
      </c>
      <c r="F1315" s="14" t="s">
        <v>37942</v>
      </c>
      <c r="G1315" s="14" t="s">
        <v>18907</v>
      </c>
      <c r="H1315" s="14" t="s">
        <v>18907</v>
      </c>
      <c r="I1315" s="14" t="s">
        <v>840</v>
      </c>
      <c r="J1315" s="121" t="s">
        <v>18908</v>
      </c>
    </row>
    <row r="1316" spans="1:10" ht="101.25" x14ac:dyDescent="0.35">
      <c r="A1316" s="232">
        <v>1311</v>
      </c>
      <c r="B1316" s="108" t="s">
        <v>14575</v>
      </c>
      <c r="C1316" s="14" t="s">
        <v>838</v>
      </c>
      <c r="D1316" s="139">
        <v>2400</v>
      </c>
      <c r="E1316" s="139">
        <v>2400</v>
      </c>
      <c r="F1316" s="14" t="s">
        <v>37942</v>
      </c>
      <c r="G1316" s="14" t="s">
        <v>18909</v>
      </c>
      <c r="H1316" s="14" t="s">
        <v>18909</v>
      </c>
      <c r="I1316" s="14" t="s">
        <v>840</v>
      </c>
      <c r="J1316" s="121" t="s">
        <v>18910</v>
      </c>
    </row>
    <row r="1317" spans="1:10" ht="101.25" x14ac:dyDescent="0.35">
      <c r="A1317" s="8">
        <v>1312</v>
      </c>
      <c r="B1317" s="108" t="s">
        <v>18786</v>
      </c>
      <c r="C1317" s="14" t="s">
        <v>838</v>
      </c>
      <c r="D1317" s="139">
        <v>7810</v>
      </c>
      <c r="E1317" s="139">
        <v>7810</v>
      </c>
      <c r="F1317" s="14" t="s">
        <v>37942</v>
      </c>
      <c r="G1317" s="14" t="s">
        <v>18911</v>
      </c>
      <c r="H1317" s="14" t="s">
        <v>18911</v>
      </c>
      <c r="I1317" s="14" t="s">
        <v>840</v>
      </c>
      <c r="J1317" s="121" t="s">
        <v>18912</v>
      </c>
    </row>
    <row r="1318" spans="1:10" ht="101.25" x14ac:dyDescent="0.35">
      <c r="A1318" s="232">
        <v>1313</v>
      </c>
      <c r="B1318" s="108" t="s">
        <v>18913</v>
      </c>
      <c r="C1318" s="14" t="s">
        <v>838</v>
      </c>
      <c r="D1318" s="139">
        <v>5500</v>
      </c>
      <c r="E1318" s="139">
        <v>5500</v>
      </c>
      <c r="F1318" s="14" t="s">
        <v>37942</v>
      </c>
      <c r="G1318" s="14" t="s">
        <v>18914</v>
      </c>
      <c r="H1318" s="14" t="s">
        <v>18914</v>
      </c>
      <c r="I1318" s="14" t="s">
        <v>840</v>
      </c>
      <c r="J1318" s="121" t="s">
        <v>18915</v>
      </c>
    </row>
    <row r="1319" spans="1:10" ht="101.25" x14ac:dyDescent="0.35">
      <c r="A1319" s="8">
        <v>1314</v>
      </c>
      <c r="B1319" s="108" t="s">
        <v>18916</v>
      </c>
      <c r="C1319" s="14" t="s">
        <v>838</v>
      </c>
      <c r="D1319" s="139">
        <v>8050</v>
      </c>
      <c r="E1319" s="139">
        <v>8050</v>
      </c>
      <c r="F1319" s="14" t="s">
        <v>37942</v>
      </c>
      <c r="G1319" s="14" t="s">
        <v>18917</v>
      </c>
      <c r="H1319" s="14" t="s">
        <v>18917</v>
      </c>
      <c r="I1319" s="14" t="s">
        <v>840</v>
      </c>
      <c r="J1319" s="121" t="s">
        <v>18918</v>
      </c>
    </row>
    <row r="1320" spans="1:10" ht="60.75" x14ac:dyDescent="0.35">
      <c r="A1320" s="232">
        <v>1315</v>
      </c>
      <c r="B1320" s="108" t="s">
        <v>18919</v>
      </c>
      <c r="C1320" s="14" t="s">
        <v>1056</v>
      </c>
      <c r="D1320" s="197">
        <v>750</v>
      </c>
      <c r="E1320" s="197">
        <v>750</v>
      </c>
      <c r="F1320" s="14" t="s">
        <v>37942</v>
      </c>
      <c r="G1320" s="14" t="s">
        <v>18920</v>
      </c>
      <c r="H1320" s="14" t="s">
        <v>18920</v>
      </c>
      <c r="I1320" s="14" t="s">
        <v>1058</v>
      </c>
      <c r="J1320" s="14" t="s">
        <v>18921</v>
      </c>
    </row>
    <row r="1321" spans="1:10" ht="60.75" x14ac:dyDescent="0.35">
      <c r="A1321" s="8">
        <v>1316</v>
      </c>
      <c r="B1321" s="108" t="s">
        <v>6161</v>
      </c>
      <c r="C1321" s="14" t="s">
        <v>1056</v>
      </c>
      <c r="D1321" s="197">
        <v>8499</v>
      </c>
      <c r="E1321" s="197">
        <v>8499</v>
      </c>
      <c r="F1321" s="14" t="s">
        <v>37942</v>
      </c>
      <c r="G1321" s="14" t="s">
        <v>18922</v>
      </c>
      <c r="H1321" s="14" t="s">
        <v>18922</v>
      </c>
      <c r="I1321" s="14" t="s">
        <v>1058</v>
      </c>
      <c r="J1321" s="14" t="s">
        <v>18923</v>
      </c>
    </row>
    <row r="1322" spans="1:10" ht="60.75" x14ac:dyDescent="0.35">
      <c r="A1322" s="232">
        <v>1317</v>
      </c>
      <c r="B1322" s="108" t="s">
        <v>1719</v>
      </c>
      <c r="C1322" s="14" t="s">
        <v>1056</v>
      </c>
      <c r="D1322" s="197">
        <v>9000</v>
      </c>
      <c r="E1322" s="197">
        <v>9000</v>
      </c>
      <c r="F1322" s="14" t="s">
        <v>37942</v>
      </c>
      <c r="G1322" s="14" t="s">
        <v>18924</v>
      </c>
      <c r="H1322" s="14" t="s">
        <v>18924</v>
      </c>
      <c r="I1322" s="14" t="s">
        <v>1058</v>
      </c>
      <c r="J1322" s="14" t="s">
        <v>18925</v>
      </c>
    </row>
    <row r="1323" spans="1:10" ht="60.75" x14ac:dyDescent="0.35">
      <c r="A1323" s="8">
        <v>1318</v>
      </c>
      <c r="B1323" s="108" t="s">
        <v>18926</v>
      </c>
      <c r="C1323" s="14" t="s">
        <v>1278</v>
      </c>
      <c r="D1323" s="135">
        <v>3750</v>
      </c>
      <c r="E1323" s="135">
        <v>3750</v>
      </c>
      <c r="F1323" s="14" t="s">
        <v>37942</v>
      </c>
      <c r="G1323" s="14" t="s">
        <v>18927</v>
      </c>
      <c r="H1323" s="14" t="s">
        <v>18927</v>
      </c>
      <c r="I1323" s="14" t="s">
        <v>1058</v>
      </c>
      <c r="J1323" s="14" t="s">
        <v>18928</v>
      </c>
    </row>
    <row r="1324" spans="1:10" ht="101.25" x14ac:dyDescent="0.35">
      <c r="A1324" s="232">
        <v>1319</v>
      </c>
      <c r="B1324" s="108" t="s">
        <v>2162</v>
      </c>
      <c r="C1324" s="14" t="s">
        <v>928</v>
      </c>
      <c r="D1324" s="135">
        <v>17820</v>
      </c>
      <c r="E1324" s="135">
        <v>17820</v>
      </c>
      <c r="F1324" s="14" t="s">
        <v>929</v>
      </c>
      <c r="G1324" s="14" t="s">
        <v>18929</v>
      </c>
      <c r="H1324" s="14" t="s">
        <v>18929</v>
      </c>
      <c r="I1324" s="14" t="s">
        <v>931</v>
      </c>
      <c r="J1324" s="14" t="s">
        <v>18930</v>
      </c>
    </row>
    <row r="1325" spans="1:10" ht="81" x14ac:dyDescent="0.35">
      <c r="A1325" s="8">
        <v>1320</v>
      </c>
      <c r="B1325" s="108" t="s">
        <v>18931</v>
      </c>
      <c r="C1325" s="14" t="s">
        <v>968</v>
      </c>
      <c r="D1325" s="184">
        <v>27780</v>
      </c>
      <c r="E1325" s="184">
        <v>27780</v>
      </c>
      <c r="F1325" s="14" t="s">
        <v>969</v>
      </c>
      <c r="G1325" s="14" t="s">
        <v>18932</v>
      </c>
      <c r="H1325" s="14" t="s">
        <v>18933</v>
      </c>
      <c r="I1325" s="14" t="s">
        <v>972</v>
      </c>
      <c r="J1325" s="14" t="s">
        <v>41686</v>
      </c>
    </row>
    <row r="1326" spans="1:10" ht="121.5" x14ac:dyDescent="0.35">
      <c r="A1326" s="232">
        <v>1321</v>
      </c>
      <c r="B1326" s="108" t="s">
        <v>18934</v>
      </c>
      <c r="C1326" s="14" t="s">
        <v>968</v>
      </c>
      <c r="D1326" s="184">
        <v>105000</v>
      </c>
      <c r="E1326" s="184">
        <v>105000</v>
      </c>
      <c r="F1326" s="14" t="s">
        <v>969</v>
      </c>
      <c r="G1326" s="14" t="s">
        <v>18935</v>
      </c>
      <c r="H1326" s="14" t="s">
        <v>18936</v>
      </c>
      <c r="I1326" s="14" t="s">
        <v>972</v>
      </c>
      <c r="J1326" s="14" t="s">
        <v>41687</v>
      </c>
    </row>
    <row r="1327" spans="1:10" ht="101.25" x14ac:dyDescent="0.35">
      <c r="A1327" s="8">
        <v>1322</v>
      </c>
      <c r="B1327" s="108" t="s">
        <v>18937</v>
      </c>
      <c r="C1327" s="14" t="s">
        <v>968</v>
      </c>
      <c r="D1327" s="184">
        <v>16750</v>
      </c>
      <c r="E1327" s="184">
        <v>16750</v>
      </c>
      <c r="F1327" s="14" t="s">
        <v>969</v>
      </c>
      <c r="G1327" s="14" t="s">
        <v>18938</v>
      </c>
      <c r="H1327" s="14" t="s">
        <v>18939</v>
      </c>
      <c r="I1327" s="14" t="s">
        <v>972</v>
      </c>
      <c r="J1327" s="14" t="s">
        <v>41688</v>
      </c>
    </row>
    <row r="1328" spans="1:10" ht="141.75" x14ac:dyDescent="0.35">
      <c r="A1328" s="232">
        <v>1323</v>
      </c>
      <c r="B1328" s="108" t="s">
        <v>18940</v>
      </c>
      <c r="C1328" s="14" t="s">
        <v>968</v>
      </c>
      <c r="D1328" s="184">
        <v>105000</v>
      </c>
      <c r="E1328" s="184">
        <v>105000</v>
      </c>
      <c r="F1328" s="14" t="s">
        <v>969</v>
      </c>
      <c r="G1328" s="14" t="s">
        <v>18941</v>
      </c>
      <c r="H1328" s="14" t="s">
        <v>18942</v>
      </c>
      <c r="I1328" s="14" t="s">
        <v>972</v>
      </c>
      <c r="J1328" s="14" t="s">
        <v>18943</v>
      </c>
    </row>
    <row r="1329" spans="1:10" ht="141.75" x14ac:dyDescent="0.35">
      <c r="A1329" s="8">
        <v>1324</v>
      </c>
      <c r="B1329" s="249" t="s">
        <v>18944</v>
      </c>
      <c r="C1329" s="232" t="s">
        <v>968</v>
      </c>
      <c r="D1329" s="251">
        <v>957000</v>
      </c>
      <c r="E1329" s="251">
        <v>957000</v>
      </c>
      <c r="F1329" s="232" t="s">
        <v>626</v>
      </c>
      <c r="G1329" s="232" t="s">
        <v>18945</v>
      </c>
      <c r="H1329" s="232" t="s">
        <v>18946</v>
      </c>
      <c r="I1329" s="232" t="s">
        <v>972</v>
      </c>
      <c r="J1329" s="232" t="s">
        <v>18947</v>
      </c>
    </row>
    <row r="1330" spans="1:10" ht="40.5" x14ac:dyDescent="0.35">
      <c r="A1330" s="232">
        <v>1325</v>
      </c>
      <c r="B1330" s="289" t="s">
        <v>3680</v>
      </c>
      <c r="C1330" s="266" t="s">
        <v>24422</v>
      </c>
      <c r="D1330" s="293">
        <v>777</v>
      </c>
      <c r="E1330" s="293">
        <v>777</v>
      </c>
      <c r="F1330" s="263" t="s">
        <v>938</v>
      </c>
      <c r="G1330" s="14" t="s">
        <v>25769</v>
      </c>
      <c r="H1330" s="14" t="s">
        <v>25769</v>
      </c>
      <c r="I1330" s="268" t="s">
        <v>1899</v>
      </c>
      <c r="J1330" s="269" t="s">
        <v>40754</v>
      </c>
    </row>
    <row r="1331" spans="1:10" ht="60.75" x14ac:dyDescent="0.35">
      <c r="A1331" s="8">
        <v>1326</v>
      </c>
      <c r="B1331" s="12" t="s">
        <v>41678</v>
      </c>
      <c r="C1331" s="8" t="s">
        <v>40895</v>
      </c>
      <c r="D1331" s="109">
        <v>37500</v>
      </c>
      <c r="E1331" s="109">
        <v>37500</v>
      </c>
      <c r="F1331" s="8" t="s">
        <v>37942</v>
      </c>
      <c r="G1331" s="8" t="s">
        <v>41679</v>
      </c>
      <c r="H1331" s="8" t="s">
        <v>41679</v>
      </c>
      <c r="I1331" s="8" t="s">
        <v>40897</v>
      </c>
      <c r="J1331" s="8" t="s">
        <v>41683</v>
      </c>
    </row>
    <row r="1332" spans="1:10" ht="60.75" x14ac:dyDescent="0.35">
      <c r="A1332" s="232">
        <v>1327</v>
      </c>
      <c r="B1332" s="12" t="s">
        <v>41027</v>
      </c>
      <c r="C1332" s="8" t="s">
        <v>40895</v>
      </c>
      <c r="D1332" s="109">
        <v>71904</v>
      </c>
      <c r="E1332" s="109">
        <v>71904</v>
      </c>
      <c r="F1332" s="8" t="s">
        <v>37942</v>
      </c>
      <c r="G1332" s="8" t="s">
        <v>41680</v>
      </c>
      <c r="H1332" s="8" t="s">
        <v>41680</v>
      </c>
      <c r="I1332" s="9" t="s">
        <v>41029</v>
      </c>
      <c r="J1332" s="14" t="s">
        <v>41684</v>
      </c>
    </row>
    <row r="1333" spans="1:10" ht="60.75" x14ac:dyDescent="0.35">
      <c r="A1333" s="8">
        <v>1328</v>
      </c>
      <c r="B1333" s="108" t="s">
        <v>43421</v>
      </c>
      <c r="C1333" s="7" t="s">
        <v>42281</v>
      </c>
      <c r="D1333" s="139">
        <v>20600</v>
      </c>
      <c r="E1333" s="139">
        <v>23879.5</v>
      </c>
      <c r="F1333" s="14" t="s">
        <v>37942</v>
      </c>
      <c r="G1333" s="8" t="s">
        <v>43422</v>
      </c>
      <c r="H1333" s="8" t="s">
        <v>43422</v>
      </c>
      <c r="I1333" s="121" t="s">
        <v>972</v>
      </c>
      <c r="J1333" s="8" t="s">
        <v>43423</v>
      </c>
    </row>
    <row r="1334" spans="1:10" ht="141.75" x14ac:dyDescent="0.35">
      <c r="A1334" s="232">
        <v>1329</v>
      </c>
      <c r="B1334" s="108" t="s">
        <v>43424</v>
      </c>
      <c r="C1334" s="7" t="s">
        <v>42281</v>
      </c>
      <c r="D1334" s="139">
        <v>20000</v>
      </c>
      <c r="E1334" s="139">
        <v>20000</v>
      </c>
      <c r="F1334" s="14" t="s">
        <v>37942</v>
      </c>
      <c r="G1334" s="8" t="s">
        <v>43425</v>
      </c>
      <c r="H1334" s="8" t="s">
        <v>43425</v>
      </c>
      <c r="I1334" s="121" t="s">
        <v>972</v>
      </c>
      <c r="J1334" s="8" t="s">
        <v>43426</v>
      </c>
    </row>
    <row r="1335" spans="1:10" ht="101.25" x14ac:dyDescent="0.35">
      <c r="A1335" s="8">
        <v>1330</v>
      </c>
      <c r="B1335" s="108" t="s">
        <v>43427</v>
      </c>
      <c r="C1335" s="7" t="s">
        <v>42281</v>
      </c>
      <c r="D1335" s="139">
        <v>22568</v>
      </c>
      <c r="E1335" s="139">
        <v>22568</v>
      </c>
      <c r="F1335" s="14" t="s">
        <v>37942</v>
      </c>
      <c r="G1335" s="8" t="s">
        <v>43428</v>
      </c>
      <c r="H1335" s="8" t="s">
        <v>43428</v>
      </c>
      <c r="I1335" s="121" t="s">
        <v>972</v>
      </c>
      <c r="J1335" s="8" t="s">
        <v>43429</v>
      </c>
    </row>
    <row r="1336" spans="1:10" ht="101.25" x14ac:dyDescent="0.35">
      <c r="A1336" s="232">
        <v>1331</v>
      </c>
      <c r="B1336" s="108" t="s">
        <v>43430</v>
      </c>
      <c r="C1336" s="7" t="s">
        <v>42281</v>
      </c>
      <c r="D1336" s="139">
        <v>19260</v>
      </c>
      <c r="E1336" s="139">
        <v>19260</v>
      </c>
      <c r="F1336" s="14" t="s">
        <v>37942</v>
      </c>
      <c r="G1336" s="8" t="s">
        <v>43431</v>
      </c>
      <c r="H1336" s="8" t="s">
        <v>43431</v>
      </c>
      <c r="I1336" s="121" t="s">
        <v>972</v>
      </c>
      <c r="J1336" s="8" t="s">
        <v>43432</v>
      </c>
    </row>
    <row r="1337" spans="1:10" ht="81" x14ac:dyDescent="0.35">
      <c r="A1337" s="8">
        <v>1332</v>
      </c>
      <c r="B1337" s="108" t="s">
        <v>43433</v>
      </c>
      <c r="C1337" s="7" t="s">
        <v>42281</v>
      </c>
      <c r="D1337" s="139">
        <v>11200</v>
      </c>
      <c r="E1337" s="139">
        <v>11644</v>
      </c>
      <c r="F1337" s="14" t="s">
        <v>37942</v>
      </c>
      <c r="G1337" s="8" t="s">
        <v>43434</v>
      </c>
      <c r="H1337" s="8" t="s">
        <v>43434</v>
      </c>
      <c r="I1337" s="121" t="s">
        <v>972</v>
      </c>
      <c r="J1337" s="8" t="s">
        <v>43435</v>
      </c>
    </row>
    <row r="1338" spans="1:10" ht="60.75" x14ac:dyDescent="0.35">
      <c r="A1338" s="232">
        <v>1333</v>
      </c>
      <c r="B1338" s="108" t="s">
        <v>42386</v>
      </c>
      <c r="C1338" s="7" t="s">
        <v>42281</v>
      </c>
      <c r="D1338" s="139">
        <v>12347.5</v>
      </c>
      <c r="E1338" s="139">
        <v>12347.5</v>
      </c>
      <c r="F1338" s="14" t="s">
        <v>37942</v>
      </c>
      <c r="G1338" s="8" t="s">
        <v>43436</v>
      </c>
      <c r="H1338" s="8" t="s">
        <v>43436</v>
      </c>
      <c r="I1338" s="121" t="s">
        <v>972</v>
      </c>
      <c r="J1338" s="8" t="s">
        <v>43437</v>
      </c>
    </row>
    <row r="1339" spans="1:10" ht="81" x14ac:dyDescent="0.35">
      <c r="A1339" s="8">
        <v>1334</v>
      </c>
      <c r="B1339" s="108" t="s">
        <v>43438</v>
      </c>
      <c r="C1339" s="7" t="s">
        <v>42281</v>
      </c>
      <c r="D1339" s="139">
        <v>13200</v>
      </c>
      <c r="E1339" s="139">
        <v>17655</v>
      </c>
      <c r="F1339" s="14" t="s">
        <v>37942</v>
      </c>
      <c r="G1339" s="8" t="s">
        <v>43439</v>
      </c>
      <c r="H1339" s="8" t="s">
        <v>43439</v>
      </c>
      <c r="I1339" s="121" t="s">
        <v>972</v>
      </c>
      <c r="J1339" s="8" t="s">
        <v>43440</v>
      </c>
    </row>
    <row r="1340" spans="1:10" ht="101.25" x14ac:dyDescent="0.35">
      <c r="A1340" s="232">
        <v>1335</v>
      </c>
      <c r="B1340" s="108" t="s">
        <v>43441</v>
      </c>
      <c r="C1340" s="7" t="s">
        <v>42281</v>
      </c>
      <c r="D1340" s="139">
        <v>29104</v>
      </c>
      <c r="E1340" s="139">
        <v>29150</v>
      </c>
      <c r="F1340" s="14" t="s">
        <v>37942</v>
      </c>
      <c r="G1340" s="8" t="s">
        <v>43442</v>
      </c>
      <c r="H1340" s="8" t="s">
        <v>43442</v>
      </c>
      <c r="I1340" s="121" t="s">
        <v>972</v>
      </c>
      <c r="J1340" s="8" t="s">
        <v>43443</v>
      </c>
    </row>
    <row r="1341" spans="1:10" ht="121.5" x14ac:dyDescent="0.35">
      <c r="A1341" s="8">
        <v>1336</v>
      </c>
      <c r="B1341" s="108" t="s">
        <v>43444</v>
      </c>
      <c r="C1341" s="7" t="s">
        <v>42281</v>
      </c>
      <c r="D1341" s="139">
        <v>52419.3</v>
      </c>
      <c r="E1341" s="139">
        <v>52419.3</v>
      </c>
      <c r="F1341" s="14" t="s">
        <v>37942</v>
      </c>
      <c r="G1341" s="8" t="s">
        <v>43445</v>
      </c>
      <c r="H1341" s="8" t="s">
        <v>43445</v>
      </c>
      <c r="I1341" s="121" t="s">
        <v>972</v>
      </c>
      <c r="J1341" s="8" t="s">
        <v>43446</v>
      </c>
    </row>
    <row r="1342" spans="1:10" ht="101.25" x14ac:dyDescent="0.35">
      <c r="A1342" s="232">
        <v>1337</v>
      </c>
      <c r="B1342" s="108" t="s">
        <v>43447</v>
      </c>
      <c r="C1342" s="7" t="s">
        <v>42281</v>
      </c>
      <c r="D1342" s="139">
        <v>29853</v>
      </c>
      <c r="E1342" s="139">
        <v>29853</v>
      </c>
      <c r="F1342" s="14" t="s">
        <v>37942</v>
      </c>
      <c r="G1342" s="8" t="s">
        <v>43112</v>
      </c>
      <c r="H1342" s="8" t="s">
        <v>43112</v>
      </c>
      <c r="I1342" s="121" t="s">
        <v>972</v>
      </c>
      <c r="J1342" s="8" t="s">
        <v>43448</v>
      </c>
    </row>
    <row r="1343" spans="1:10" ht="60.75" x14ac:dyDescent="0.35">
      <c r="A1343" s="8">
        <v>1338</v>
      </c>
      <c r="B1343" s="12" t="s">
        <v>41681</v>
      </c>
      <c r="C1343" s="8" t="s">
        <v>40895</v>
      </c>
      <c r="D1343" s="109">
        <v>2280000</v>
      </c>
      <c r="E1343" s="109">
        <v>2280000</v>
      </c>
      <c r="F1343" s="8" t="s">
        <v>37942</v>
      </c>
      <c r="G1343" s="8" t="s">
        <v>41682</v>
      </c>
      <c r="H1343" s="8" t="s">
        <v>41682</v>
      </c>
      <c r="I1343" s="8" t="s">
        <v>40897</v>
      </c>
      <c r="J1343" s="8" t="s">
        <v>41685</v>
      </c>
    </row>
    <row r="1344" spans="1:10" ht="60.75" x14ac:dyDescent="0.35">
      <c r="A1344" s="232">
        <v>1339</v>
      </c>
      <c r="B1344" s="12" t="s">
        <v>40748</v>
      </c>
      <c r="C1344" s="8" t="s">
        <v>40579</v>
      </c>
      <c r="D1344" s="109">
        <v>29556</v>
      </c>
      <c r="E1344" s="109">
        <v>29556</v>
      </c>
      <c r="F1344" s="8" t="s">
        <v>938</v>
      </c>
      <c r="G1344" s="8" t="s">
        <v>40749</v>
      </c>
      <c r="H1344" s="8" t="s">
        <v>40749</v>
      </c>
      <c r="I1344" s="8" t="s">
        <v>185</v>
      </c>
      <c r="J1344" s="8" t="s">
        <v>40755</v>
      </c>
    </row>
    <row r="1345" spans="1:10" ht="60.75" x14ac:dyDescent="0.35">
      <c r="A1345" s="8">
        <v>1340</v>
      </c>
      <c r="B1345" s="12" t="s">
        <v>40750</v>
      </c>
      <c r="C1345" s="8" t="s">
        <v>40579</v>
      </c>
      <c r="D1345" s="109">
        <v>12000</v>
      </c>
      <c r="E1345" s="109">
        <v>12000</v>
      </c>
      <c r="F1345" s="8" t="s">
        <v>938</v>
      </c>
      <c r="G1345" s="9" t="s">
        <v>40751</v>
      </c>
      <c r="H1345" s="9" t="s">
        <v>40751</v>
      </c>
      <c r="I1345" s="8" t="s">
        <v>185</v>
      </c>
      <c r="J1345" s="8" t="s">
        <v>40756</v>
      </c>
    </row>
    <row r="1346" spans="1:10" ht="60.75" x14ac:dyDescent="0.35">
      <c r="A1346" s="232">
        <v>1341</v>
      </c>
      <c r="B1346" s="12" t="s">
        <v>40752</v>
      </c>
      <c r="C1346" s="8" t="s">
        <v>40579</v>
      </c>
      <c r="D1346" s="109">
        <v>23500</v>
      </c>
      <c r="E1346" s="109">
        <v>23500</v>
      </c>
      <c r="F1346" s="8" t="s">
        <v>938</v>
      </c>
      <c r="G1346" s="9" t="s">
        <v>40753</v>
      </c>
      <c r="H1346" s="9" t="s">
        <v>40753</v>
      </c>
      <c r="I1346" s="8" t="s">
        <v>185</v>
      </c>
      <c r="J1346" s="8" t="s">
        <v>40757</v>
      </c>
    </row>
    <row r="1347" spans="1:10" ht="40.5" x14ac:dyDescent="0.35">
      <c r="A1347" s="8">
        <v>1342</v>
      </c>
      <c r="B1347" s="289" t="s">
        <v>2756</v>
      </c>
      <c r="C1347" s="266" t="s">
        <v>24422</v>
      </c>
      <c r="D1347" s="293">
        <v>850</v>
      </c>
      <c r="E1347" s="293">
        <v>850</v>
      </c>
      <c r="F1347" s="263" t="s">
        <v>938</v>
      </c>
      <c r="G1347" s="14" t="s">
        <v>25770</v>
      </c>
      <c r="H1347" s="14" t="s">
        <v>25770</v>
      </c>
      <c r="I1347" s="268" t="s">
        <v>1899</v>
      </c>
      <c r="J1347" s="269" t="s">
        <v>40758</v>
      </c>
    </row>
    <row r="1348" spans="1:10" ht="40.5" x14ac:dyDescent="0.35">
      <c r="A1348" s="232">
        <v>1343</v>
      </c>
      <c r="B1348" s="289" t="s">
        <v>2418</v>
      </c>
      <c r="C1348" s="266" t="s">
        <v>24422</v>
      </c>
      <c r="D1348" s="293">
        <v>1120</v>
      </c>
      <c r="E1348" s="293">
        <v>1120</v>
      </c>
      <c r="F1348" s="263" t="s">
        <v>938</v>
      </c>
      <c r="G1348" s="14" t="s">
        <v>25771</v>
      </c>
      <c r="H1348" s="14" t="s">
        <v>25771</v>
      </c>
      <c r="I1348" s="268" t="s">
        <v>1899</v>
      </c>
      <c r="J1348" s="269" t="s">
        <v>40759</v>
      </c>
    </row>
    <row r="1349" spans="1:10" ht="40.5" x14ac:dyDescent="0.35">
      <c r="A1349" s="8">
        <v>1344</v>
      </c>
      <c r="B1349" s="6" t="s">
        <v>25772</v>
      </c>
      <c r="C1349" s="266" t="s">
        <v>24422</v>
      </c>
      <c r="D1349" s="288">
        <v>26070</v>
      </c>
      <c r="E1349" s="288">
        <v>26070</v>
      </c>
      <c r="F1349" s="263" t="s">
        <v>938</v>
      </c>
      <c r="G1349" s="267" t="s">
        <v>25773</v>
      </c>
      <c r="H1349" s="267" t="s">
        <v>25773</v>
      </c>
      <c r="I1349" s="268" t="s">
        <v>1899</v>
      </c>
      <c r="J1349" s="269" t="s">
        <v>40760</v>
      </c>
    </row>
    <row r="1350" spans="1:10" ht="40.5" x14ac:dyDescent="0.35">
      <c r="A1350" s="232">
        <v>1345</v>
      </c>
      <c r="B1350" s="6" t="s">
        <v>9571</v>
      </c>
      <c r="C1350" s="266" t="s">
        <v>24422</v>
      </c>
      <c r="D1350" s="288">
        <v>54000</v>
      </c>
      <c r="E1350" s="288">
        <v>54000</v>
      </c>
      <c r="F1350" s="263" t="s">
        <v>938</v>
      </c>
      <c r="G1350" s="267" t="s">
        <v>25774</v>
      </c>
      <c r="H1350" s="267" t="s">
        <v>25774</v>
      </c>
      <c r="I1350" s="268" t="s">
        <v>1899</v>
      </c>
      <c r="J1350" s="269" t="s">
        <v>40761</v>
      </c>
    </row>
    <row r="1351" spans="1:10" ht="60.75" x14ac:dyDescent="0.35">
      <c r="A1351" s="8">
        <v>1346</v>
      </c>
      <c r="B1351" s="16" t="s">
        <v>24378</v>
      </c>
      <c r="C1351" s="8" t="s">
        <v>24284</v>
      </c>
      <c r="D1351" s="19">
        <v>68950.8</v>
      </c>
      <c r="E1351" s="19">
        <v>68950.8</v>
      </c>
      <c r="F1351" s="18" t="s">
        <v>938</v>
      </c>
      <c r="G1351" s="18" t="s">
        <v>24379</v>
      </c>
      <c r="H1351" s="18" t="s">
        <v>24379</v>
      </c>
      <c r="I1351" s="8" t="s">
        <v>24298</v>
      </c>
      <c r="J1351" s="18" t="s">
        <v>24380</v>
      </c>
    </row>
    <row r="1352" spans="1:10" ht="81" x14ac:dyDescent="0.35">
      <c r="A1352" s="232">
        <v>1347</v>
      </c>
      <c r="B1352" s="235" t="s">
        <v>18948</v>
      </c>
      <c r="C1352" s="236" t="s">
        <v>949</v>
      </c>
      <c r="D1352" s="237">
        <v>1937500</v>
      </c>
      <c r="E1352" s="247">
        <v>2000000</v>
      </c>
      <c r="F1352" s="236" t="s">
        <v>1073</v>
      </c>
      <c r="G1352" s="236" t="s">
        <v>18949</v>
      </c>
      <c r="H1352" s="236" t="s">
        <v>18949</v>
      </c>
      <c r="I1352" s="238" t="s">
        <v>951</v>
      </c>
      <c r="J1352" s="239" t="s">
        <v>18950</v>
      </c>
    </row>
    <row r="1353" spans="1:10" ht="101.25" x14ac:dyDescent="0.35">
      <c r="A1353" s="8">
        <v>1348</v>
      </c>
      <c r="B1353" s="124" t="s">
        <v>18951</v>
      </c>
      <c r="C1353" s="114" t="s">
        <v>949</v>
      </c>
      <c r="D1353" s="132">
        <v>590000</v>
      </c>
      <c r="E1353" s="134">
        <v>600000</v>
      </c>
      <c r="F1353" s="114" t="s">
        <v>1073</v>
      </c>
      <c r="G1353" s="114" t="s">
        <v>18952</v>
      </c>
      <c r="H1353" s="114" t="s">
        <v>18953</v>
      </c>
      <c r="I1353" s="115" t="s">
        <v>1899</v>
      </c>
      <c r="J1353" s="116" t="s">
        <v>18954</v>
      </c>
    </row>
    <row r="1354" spans="1:10" ht="60.75" x14ac:dyDescent="0.35">
      <c r="A1354" s="232">
        <v>1349</v>
      </c>
      <c r="B1354" s="124" t="s">
        <v>18955</v>
      </c>
      <c r="C1354" s="114" t="s">
        <v>949</v>
      </c>
      <c r="D1354" s="132">
        <v>3800</v>
      </c>
      <c r="E1354" s="134">
        <v>3800</v>
      </c>
      <c r="F1354" s="114" t="s">
        <v>938</v>
      </c>
      <c r="G1354" s="114" t="s">
        <v>18956</v>
      </c>
      <c r="H1354" s="114" t="s">
        <v>18956</v>
      </c>
      <c r="I1354" s="115" t="s">
        <v>951</v>
      </c>
      <c r="J1354" s="116" t="s">
        <v>18957</v>
      </c>
    </row>
    <row r="1355" spans="1:10" ht="243" x14ac:dyDescent="0.35">
      <c r="A1355" s="8">
        <v>1350</v>
      </c>
      <c r="B1355" s="108" t="s">
        <v>5198</v>
      </c>
      <c r="C1355" s="14" t="s">
        <v>1182</v>
      </c>
      <c r="D1355" s="184">
        <v>134398.42000000001</v>
      </c>
      <c r="E1355" s="184">
        <v>134398.42000000001</v>
      </c>
      <c r="F1355" s="14" t="s">
        <v>33</v>
      </c>
      <c r="G1355" s="121" t="s">
        <v>18958</v>
      </c>
      <c r="H1355" s="121" t="s">
        <v>18959</v>
      </c>
      <c r="I1355" s="121" t="s">
        <v>13171</v>
      </c>
      <c r="J1355" s="14" t="s">
        <v>18960</v>
      </c>
    </row>
    <row r="1356" spans="1:10" ht="101.25" x14ac:dyDescent="0.35">
      <c r="A1356" s="232">
        <v>1351</v>
      </c>
      <c r="B1356" s="108" t="s">
        <v>18961</v>
      </c>
      <c r="C1356" s="14" t="s">
        <v>838</v>
      </c>
      <c r="D1356" s="139">
        <v>24445</v>
      </c>
      <c r="E1356" s="139">
        <v>24445</v>
      </c>
      <c r="F1356" s="14" t="s">
        <v>37942</v>
      </c>
      <c r="G1356" s="14" t="s">
        <v>18962</v>
      </c>
      <c r="H1356" s="14" t="s">
        <v>18962</v>
      </c>
      <c r="I1356" s="14" t="s">
        <v>840</v>
      </c>
      <c r="J1356" s="121" t="s">
        <v>18963</v>
      </c>
    </row>
    <row r="1357" spans="1:10" ht="81" x14ac:dyDescent="0.35">
      <c r="A1357" s="8">
        <v>1352</v>
      </c>
      <c r="B1357" s="126" t="s">
        <v>38245</v>
      </c>
      <c r="C1357" s="112" t="s">
        <v>36856</v>
      </c>
      <c r="D1357" s="336">
        <v>7500</v>
      </c>
      <c r="E1357" s="336">
        <v>7500</v>
      </c>
      <c r="F1357" s="112" t="s">
        <v>37943</v>
      </c>
      <c r="G1357" s="112" t="s">
        <v>38246</v>
      </c>
      <c r="H1357" s="112" t="str">
        <f t="shared" ref="H1357:H1359" si="17">G1357</f>
        <v>6110049169 (7500 บาท)</v>
      </c>
      <c r="I1357" s="335" t="s">
        <v>36812</v>
      </c>
      <c r="J1357" s="112" t="s">
        <v>38251</v>
      </c>
    </row>
    <row r="1358" spans="1:10" ht="81" x14ac:dyDescent="0.35">
      <c r="A1358" s="232">
        <v>1353</v>
      </c>
      <c r="B1358" s="126" t="s">
        <v>38247</v>
      </c>
      <c r="C1358" s="112" t="s">
        <v>36856</v>
      </c>
      <c r="D1358" s="336">
        <v>28355</v>
      </c>
      <c r="E1358" s="336">
        <v>28355</v>
      </c>
      <c r="F1358" s="112" t="s">
        <v>37943</v>
      </c>
      <c r="G1358" s="112" t="s">
        <v>38248</v>
      </c>
      <c r="H1358" s="112" t="str">
        <f t="shared" si="17"/>
        <v>บริษัท คัมมิ่นส์ ดีเคเอสเอช (ประเทศไทย) จำกัด 28355 บาท</v>
      </c>
      <c r="I1358" s="335" t="s">
        <v>36812</v>
      </c>
      <c r="J1358" s="112" t="s">
        <v>38252</v>
      </c>
    </row>
    <row r="1359" spans="1:10" ht="101.25" x14ac:dyDescent="0.35">
      <c r="A1359" s="8">
        <v>1354</v>
      </c>
      <c r="B1359" s="126" t="s">
        <v>38249</v>
      </c>
      <c r="C1359" s="112" t="s">
        <v>36856</v>
      </c>
      <c r="D1359" s="336">
        <v>22000</v>
      </c>
      <c r="E1359" s="336">
        <v>22000</v>
      </c>
      <c r="F1359" s="112" t="s">
        <v>37943</v>
      </c>
      <c r="G1359" s="112" t="s">
        <v>38250</v>
      </c>
      <c r="H1359" s="112" t="str">
        <f t="shared" si="17"/>
        <v>ห้างหุ้นส่วนจำกัด พี.เอ ออโต้ไทร์ 22000 บาท</v>
      </c>
      <c r="I1359" s="335" t="s">
        <v>36812</v>
      </c>
      <c r="J1359" s="112" t="s">
        <v>38253</v>
      </c>
    </row>
    <row r="1360" spans="1:10" ht="81" x14ac:dyDescent="0.35">
      <c r="A1360" s="232">
        <v>1355</v>
      </c>
      <c r="B1360" s="108" t="s">
        <v>18964</v>
      </c>
      <c r="C1360" s="14" t="s">
        <v>937</v>
      </c>
      <c r="D1360" s="139">
        <v>21293</v>
      </c>
      <c r="E1360" s="139">
        <f t="shared" ref="E1360:E1365" si="18">D1360</f>
        <v>21293</v>
      </c>
      <c r="F1360" s="14" t="s">
        <v>33</v>
      </c>
      <c r="G1360" s="14" t="s">
        <v>18965</v>
      </c>
      <c r="H1360" s="14" t="s">
        <v>18965</v>
      </c>
      <c r="I1360" s="9" t="s">
        <v>13197</v>
      </c>
      <c r="J1360" s="9" t="s">
        <v>26499</v>
      </c>
    </row>
    <row r="1361" spans="1:10" ht="81" x14ac:dyDescent="0.35">
      <c r="A1361" s="8">
        <v>1356</v>
      </c>
      <c r="B1361" s="108" t="s">
        <v>18966</v>
      </c>
      <c r="C1361" s="14" t="s">
        <v>937</v>
      </c>
      <c r="D1361" s="139">
        <v>499690</v>
      </c>
      <c r="E1361" s="139">
        <f t="shared" si="18"/>
        <v>499690</v>
      </c>
      <c r="F1361" s="14" t="s">
        <v>33</v>
      </c>
      <c r="G1361" s="14" t="s">
        <v>18967</v>
      </c>
      <c r="H1361" s="14" t="s">
        <v>18967</v>
      </c>
      <c r="I1361" s="9" t="s">
        <v>13197</v>
      </c>
      <c r="J1361" s="9" t="s">
        <v>26500</v>
      </c>
    </row>
    <row r="1362" spans="1:10" ht="60.75" x14ac:dyDescent="0.35">
      <c r="A1362" s="232">
        <v>1357</v>
      </c>
      <c r="B1362" s="108" t="s">
        <v>18968</v>
      </c>
      <c r="C1362" s="14" t="s">
        <v>937</v>
      </c>
      <c r="D1362" s="139">
        <v>4000</v>
      </c>
      <c r="E1362" s="139">
        <f t="shared" si="18"/>
        <v>4000</v>
      </c>
      <c r="F1362" s="14" t="s">
        <v>33</v>
      </c>
      <c r="G1362" s="14" t="s">
        <v>18969</v>
      </c>
      <c r="H1362" s="14" t="s">
        <v>18969</v>
      </c>
      <c r="I1362" s="9" t="s">
        <v>13197</v>
      </c>
      <c r="J1362" s="9" t="s">
        <v>26501</v>
      </c>
    </row>
    <row r="1363" spans="1:10" ht="60.75" x14ac:dyDescent="0.35">
      <c r="A1363" s="8">
        <v>1358</v>
      </c>
      <c r="B1363" s="108" t="s">
        <v>18970</v>
      </c>
      <c r="C1363" s="14" t="s">
        <v>937</v>
      </c>
      <c r="D1363" s="139">
        <v>5000</v>
      </c>
      <c r="E1363" s="139">
        <f t="shared" si="18"/>
        <v>5000</v>
      </c>
      <c r="F1363" s="14" t="s">
        <v>33</v>
      </c>
      <c r="G1363" s="14" t="s">
        <v>18971</v>
      </c>
      <c r="H1363" s="14" t="s">
        <v>18971</v>
      </c>
      <c r="I1363" s="9" t="s">
        <v>13197</v>
      </c>
      <c r="J1363" s="9" t="s">
        <v>26502</v>
      </c>
    </row>
    <row r="1364" spans="1:10" ht="81" x14ac:dyDescent="0.35">
      <c r="A1364" s="232">
        <v>1359</v>
      </c>
      <c r="B1364" s="108" t="s">
        <v>18972</v>
      </c>
      <c r="C1364" s="14" t="s">
        <v>937</v>
      </c>
      <c r="D1364" s="139">
        <v>116000</v>
      </c>
      <c r="E1364" s="139">
        <f t="shared" si="18"/>
        <v>116000</v>
      </c>
      <c r="F1364" s="14" t="s">
        <v>33</v>
      </c>
      <c r="G1364" s="14" t="s">
        <v>18973</v>
      </c>
      <c r="H1364" s="14" t="s">
        <v>18973</v>
      </c>
      <c r="I1364" s="9" t="s">
        <v>13197</v>
      </c>
      <c r="J1364" s="9" t="s">
        <v>26503</v>
      </c>
    </row>
    <row r="1365" spans="1:10" ht="60.75" x14ac:dyDescent="0.35">
      <c r="A1365" s="8">
        <v>1360</v>
      </c>
      <c r="B1365" s="108" t="s">
        <v>18974</v>
      </c>
      <c r="C1365" s="14" t="s">
        <v>937</v>
      </c>
      <c r="D1365" s="139">
        <v>52430</v>
      </c>
      <c r="E1365" s="139">
        <f t="shared" si="18"/>
        <v>52430</v>
      </c>
      <c r="F1365" s="14" t="s">
        <v>33</v>
      </c>
      <c r="G1365" s="14" t="s">
        <v>18975</v>
      </c>
      <c r="H1365" s="14" t="s">
        <v>18975</v>
      </c>
      <c r="I1365" s="9" t="s">
        <v>13197</v>
      </c>
      <c r="J1365" s="9" t="s">
        <v>26504</v>
      </c>
    </row>
    <row r="1366" spans="1:10" ht="81" x14ac:dyDescent="0.35">
      <c r="A1366" s="232">
        <v>1361</v>
      </c>
      <c r="B1366" s="108" t="s">
        <v>18976</v>
      </c>
      <c r="C1366" s="14" t="s">
        <v>937</v>
      </c>
      <c r="D1366" s="139">
        <v>20750</v>
      </c>
      <c r="E1366" s="139">
        <v>22250</v>
      </c>
      <c r="F1366" s="14" t="s">
        <v>938</v>
      </c>
      <c r="G1366" s="14" t="s">
        <v>18977</v>
      </c>
      <c r="H1366" s="14" t="s">
        <v>18977</v>
      </c>
      <c r="I1366" s="14" t="s">
        <v>940</v>
      </c>
      <c r="J1366" s="14" t="s">
        <v>18978</v>
      </c>
    </row>
    <row r="1367" spans="1:10" ht="60.75" x14ac:dyDescent="0.35">
      <c r="A1367" s="8">
        <v>1362</v>
      </c>
      <c r="B1367" s="108" t="s">
        <v>18979</v>
      </c>
      <c r="C1367" s="14" t="s">
        <v>937</v>
      </c>
      <c r="D1367" s="139">
        <v>1406.1</v>
      </c>
      <c r="E1367" s="139">
        <v>1800</v>
      </c>
      <c r="F1367" s="14" t="s">
        <v>938</v>
      </c>
      <c r="G1367" s="14" t="s">
        <v>18980</v>
      </c>
      <c r="H1367" s="14" t="s">
        <v>18980</v>
      </c>
      <c r="I1367" s="14" t="s">
        <v>940</v>
      </c>
      <c r="J1367" s="14" t="s">
        <v>18981</v>
      </c>
    </row>
    <row r="1368" spans="1:10" ht="60.75" x14ac:dyDescent="0.35">
      <c r="A1368" s="232">
        <v>1363</v>
      </c>
      <c r="B1368" s="108" t="s">
        <v>1659</v>
      </c>
      <c r="C1368" s="14" t="s">
        <v>937</v>
      </c>
      <c r="D1368" s="139">
        <v>12500</v>
      </c>
      <c r="E1368" s="139">
        <v>12500</v>
      </c>
      <c r="F1368" s="14" t="s">
        <v>938</v>
      </c>
      <c r="G1368" s="14" t="s">
        <v>1660</v>
      </c>
      <c r="H1368" s="14" t="s">
        <v>1660</v>
      </c>
      <c r="I1368" s="14" t="s">
        <v>940</v>
      </c>
      <c r="J1368" s="14" t="s">
        <v>18982</v>
      </c>
    </row>
    <row r="1369" spans="1:10" ht="60.75" x14ac:dyDescent="0.35">
      <c r="A1369" s="8">
        <v>1364</v>
      </c>
      <c r="B1369" s="108" t="s">
        <v>6953</v>
      </c>
      <c r="C1369" s="14" t="s">
        <v>937</v>
      </c>
      <c r="D1369" s="139">
        <v>20000</v>
      </c>
      <c r="E1369" s="139">
        <v>32100</v>
      </c>
      <c r="F1369" s="14" t="s">
        <v>12494</v>
      </c>
      <c r="G1369" s="14" t="s">
        <v>12495</v>
      </c>
      <c r="H1369" s="14" t="s">
        <v>6954</v>
      </c>
      <c r="I1369" s="14" t="s">
        <v>940</v>
      </c>
      <c r="J1369" s="14" t="s">
        <v>18983</v>
      </c>
    </row>
    <row r="1370" spans="1:10" ht="81" x14ac:dyDescent="0.35">
      <c r="A1370" s="232">
        <v>1365</v>
      </c>
      <c r="B1370" s="108" t="s">
        <v>1780</v>
      </c>
      <c r="C1370" s="14" t="s">
        <v>937</v>
      </c>
      <c r="D1370" s="139">
        <v>20000</v>
      </c>
      <c r="E1370" s="139">
        <v>20000</v>
      </c>
      <c r="F1370" s="14" t="s">
        <v>938</v>
      </c>
      <c r="G1370" s="14" t="s">
        <v>18984</v>
      </c>
      <c r="H1370" s="14" t="s">
        <v>18984</v>
      </c>
      <c r="I1370" s="14" t="s">
        <v>940</v>
      </c>
      <c r="J1370" s="14" t="s">
        <v>18985</v>
      </c>
    </row>
    <row r="1371" spans="1:10" ht="60.75" x14ac:dyDescent="0.35">
      <c r="A1371" s="8">
        <v>1366</v>
      </c>
      <c r="B1371" s="108" t="s">
        <v>18986</v>
      </c>
      <c r="C1371" s="14" t="s">
        <v>937</v>
      </c>
      <c r="D1371" s="139">
        <v>19260</v>
      </c>
      <c r="E1371" s="139">
        <v>31740</v>
      </c>
      <c r="F1371" s="14" t="s">
        <v>938</v>
      </c>
      <c r="G1371" s="14" t="s">
        <v>18987</v>
      </c>
      <c r="H1371" s="14" t="s">
        <v>18987</v>
      </c>
      <c r="I1371" s="14" t="s">
        <v>940</v>
      </c>
      <c r="J1371" s="14" t="s">
        <v>18988</v>
      </c>
    </row>
    <row r="1372" spans="1:10" ht="60.75" x14ac:dyDescent="0.35">
      <c r="A1372" s="232">
        <v>1367</v>
      </c>
      <c r="B1372" s="108" t="s">
        <v>12419</v>
      </c>
      <c r="C1372" s="14" t="s">
        <v>937</v>
      </c>
      <c r="D1372" s="139">
        <v>43228</v>
      </c>
      <c r="E1372" s="139">
        <v>43254.400000000001</v>
      </c>
      <c r="F1372" s="14" t="s">
        <v>938</v>
      </c>
      <c r="G1372" s="14" t="s">
        <v>18989</v>
      </c>
      <c r="H1372" s="14" t="s">
        <v>18989</v>
      </c>
      <c r="I1372" s="14" t="s">
        <v>940</v>
      </c>
      <c r="J1372" s="14" t="s">
        <v>18990</v>
      </c>
    </row>
    <row r="1373" spans="1:10" ht="81" x14ac:dyDescent="0.35">
      <c r="A1373" s="8">
        <v>1368</v>
      </c>
      <c r="B1373" s="108" t="s">
        <v>18991</v>
      </c>
      <c r="C1373" s="14" t="s">
        <v>937</v>
      </c>
      <c r="D1373" s="139">
        <v>8700</v>
      </c>
      <c r="E1373" s="139">
        <v>8700</v>
      </c>
      <c r="F1373" s="14" t="s">
        <v>938</v>
      </c>
      <c r="G1373" s="14" t="s">
        <v>18992</v>
      </c>
      <c r="H1373" s="14" t="s">
        <v>18992</v>
      </c>
      <c r="I1373" s="14" t="s">
        <v>940</v>
      </c>
      <c r="J1373" s="14" t="s">
        <v>18993</v>
      </c>
    </row>
    <row r="1374" spans="1:10" ht="60.75" x14ac:dyDescent="0.35">
      <c r="A1374" s="232">
        <v>1369</v>
      </c>
      <c r="B1374" s="108" t="s">
        <v>1245</v>
      </c>
      <c r="C1374" s="14" t="s">
        <v>937</v>
      </c>
      <c r="D1374" s="139">
        <v>362088</v>
      </c>
      <c r="E1374" s="139">
        <v>362520</v>
      </c>
      <c r="F1374" s="14" t="s">
        <v>12494</v>
      </c>
      <c r="G1374" s="14" t="s">
        <v>12495</v>
      </c>
      <c r="H1374" s="14" t="s">
        <v>1246</v>
      </c>
      <c r="I1374" s="14" t="s">
        <v>940</v>
      </c>
      <c r="J1374" s="14" t="s">
        <v>18994</v>
      </c>
    </row>
    <row r="1375" spans="1:10" ht="81" x14ac:dyDescent="0.35">
      <c r="A1375" s="8">
        <v>1370</v>
      </c>
      <c r="B1375" s="108" t="s">
        <v>8689</v>
      </c>
      <c r="C1375" s="14" t="s">
        <v>937</v>
      </c>
      <c r="D1375" s="139">
        <v>9630</v>
      </c>
      <c r="E1375" s="139">
        <v>9630</v>
      </c>
      <c r="F1375" s="14" t="s">
        <v>938</v>
      </c>
      <c r="G1375" s="14" t="s">
        <v>18995</v>
      </c>
      <c r="H1375" s="14" t="s">
        <v>18995</v>
      </c>
      <c r="I1375" s="14" t="s">
        <v>940</v>
      </c>
      <c r="J1375" s="14" t="s">
        <v>18996</v>
      </c>
    </row>
    <row r="1376" spans="1:10" ht="81" x14ac:dyDescent="0.35">
      <c r="A1376" s="232">
        <v>1371</v>
      </c>
      <c r="B1376" s="108" t="s">
        <v>18997</v>
      </c>
      <c r="C1376" s="14" t="s">
        <v>937</v>
      </c>
      <c r="D1376" s="139">
        <v>11513.2</v>
      </c>
      <c r="E1376" s="139">
        <v>11513.2</v>
      </c>
      <c r="F1376" s="14" t="s">
        <v>938</v>
      </c>
      <c r="G1376" s="14" t="s">
        <v>18998</v>
      </c>
      <c r="H1376" s="14" t="s">
        <v>18998</v>
      </c>
      <c r="I1376" s="14" t="s">
        <v>940</v>
      </c>
      <c r="J1376" s="14" t="s">
        <v>18999</v>
      </c>
    </row>
    <row r="1377" spans="1:10" ht="81" x14ac:dyDescent="0.35">
      <c r="A1377" s="8">
        <v>1372</v>
      </c>
      <c r="B1377" s="16" t="s">
        <v>28262</v>
      </c>
      <c r="C1377" s="111" t="s">
        <v>26822</v>
      </c>
      <c r="D1377" s="19">
        <v>30000</v>
      </c>
      <c r="E1377" s="19">
        <v>30000</v>
      </c>
      <c r="F1377" s="18" t="s">
        <v>37942</v>
      </c>
      <c r="G1377" s="18" t="s">
        <v>28263</v>
      </c>
      <c r="H1377" s="18" t="s">
        <v>28263</v>
      </c>
      <c r="I1377" s="261" t="s">
        <v>185</v>
      </c>
      <c r="J1377" s="18" t="s">
        <v>28264</v>
      </c>
    </row>
    <row r="1378" spans="1:10" ht="60.75" x14ac:dyDescent="0.35">
      <c r="A1378" s="232">
        <v>1373</v>
      </c>
      <c r="B1378" s="16" t="s">
        <v>28265</v>
      </c>
      <c r="C1378" s="111" t="s">
        <v>26822</v>
      </c>
      <c r="D1378" s="19">
        <v>10760</v>
      </c>
      <c r="E1378" s="19">
        <v>10760</v>
      </c>
      <c r="F1378" s="18" t="s">
        <v>37942</v>
      </c>
      <c r="G1378" s="18" t="s">
        <v>28266</v>
      </c>
      <c r="H1378" s="18" t="s">
        <v>28266</v>
      </c>
      <c r="I1378" s="261" t="s">
        <v>185</v>
      </c>
      <c r="J1378" s="18" t="s">
        <v>28267</v>
      </c>
    </row>
    <row r="1379" spans="1:10" ht="101.25" x14ac:dyDescent="0.35">
      <c r="A1379" s="8">
        <v>1374</v>
      </c>
      <c r="B1379" s="16" t="s">
        <v>28268</v>
      </c>
      <c r="C1379" s="111" t="s">
        <v>26822</v>
      </c>
      <c r="D1379" s="19">
        <v>70620</v>
      </c>
      <c r="E1379" s="19">
        <v>70620</v>
      </c>
      <c r="F1379" s="18" t="s">
        <v>37942</v>
      </c>
      <c r="G1379" s="18" t="s">
        <v>28269</v>
      </c>
      <c r="H1379" s="18" t="s">
        <v>28269</v>
      </c>
      <c r="I1379" s="261" t="s">
        <v>185</v>
      </c>
      <c r="J1379" s="18" t="s">
        <v>28270</v>
      </c>
    </row>
    <row r="1380" spans="1:10" ht="81" x14ac:dyDescent="0.35">
      <c r="A1380" s="232">
        <v>1375</v>
      </c>
      <c r="B1380" s="16" t="s">
        <v>28271</v>
      </c>
      <c r="C1380" s="111" t="s">
        <v>26822</v>
      </c>
      <c r="D1380" s="19">
        <v>90000</v>
      </c>
      <c r="E1380" s="19">
        <v>90000</v>
      </c>
      <c r="F1380" s="18" t="s">
        <v>37942</v>
      </c>
      <c r="G1380" s="18" t="s">
        <v>28272</v>
      </c>
      <c r="H1380" s="18" t="s">
        <v>28272</v>
      </c>
      <c r="I1380" s="261" t="s">
        <v>185</v>
      </c>
      <c r="J1380" s="18" t="s">
        <v>28273</v>
      </c>
    </row>
    <row r="1381" spans="1:10" ht="60.75" x14ac:dyDescent="0.35">
      <c r="A1381" s="8">
        <v>1376</v>
      </c>
      <c r="B1381" s="108" t="s">
        <v>19000</v>
      </c>
      <c r="C1381" s="14" t="s">
        <v>1273</v>
      </c>
      <c r="D1381" s="197">
        <v>218198</v>
      </c>
      <c r="E1381" s="197">
        <v>218198</v>
      </c>
      <c r="F1381" s="14" t="s">
        <v>938</v>
      </c>
      <c r="G1381" s="121" t="s">
        <v>19001</v>
      </c>
      <c r="H1381" s="121" t="s">
        <v>19001</v>
      </c>
      <c r="I1381" s="14" t="s">
        <v>185</v>
      </c>
      <c r="J1381" s="14" t="s">
        <v>26505</v>
      </c>
    </row>
    <row r="1382" spans="1:10" ht="60.75" x14ac:dyDescent="0.35">
      <c r="A1382" s="232">
        <v>1377</v>
      </c>
      <c r="B1382" s="108" t="s">
        <v>19002</v>
      </c>
      <c r="C1382" s="14" t="s">
        <v>959</v>
      </c>
      <c r="D1382" s="139">
        <v>147200</v>
      </c>
      <c r="E1382" s="139">
        <f>D1382</f>
        <v>147200</v>
      </c>
      <c r="F1382" s="14" t="s">
        <v>938</v>
      </c>
      <c r="G1382" s="14" t="s">
        <v>19003</v>
      </c>
      <c r="H1382" s="14" t="s">
        <v>19003</v>
      </c>
      <c r="I1382" s="14" t="s">
        <v>962</v>
      </c>
      <c r="J1382" s="14" t="s">
        <v>19004</v>
      </c>
    </row>
    <row r="1383" spans="1:10" ht="81" x14ac:dyDescent="0.35">
      <c r="A1383" s="8">
        <v>1378</v>
      </c>
      <c r="B1383" s="108" t="s">
        <v>3732</v>
      </c>
      <c r="C1383" s="14" t="s">
        <v>928</v>
      </c>
      <c r="D1383" s="135">
        <v>14000</v>
      </c>
      <c r="E1383" s="135">
        <v>14000</v>
      </c>
      <c r="F1383" s="14" t="s">
        <v>929</v>
      </c>
      <c r="G1383" s="14" t="s">
        <v>19005</v>
      </c>
      <c r="H1383" s="14" t="s">
        <v>19005</v>
      </c>
      <c r="I1383" s="14" t="s">
        <v>931</v>
      </c>
      <c r="J1383" s="14" t="s">
        <v>19006</v>
      </c>
    </row>
    <row r="1384" spans="1:10" ht="81" x14ac:dyDescent="0.35">
      <c r="A1384" s="232">
        <v>1379</v>
      </c>
      <c r="B1384" s="108" t="s">
        <v>1545</v>
      </c>
      <c r="C1384" s="14" t="s">
        <v>928</v>
      </c>
      <c r="D1384" s="135">
        <v>124000</v>
      </c>
      <c r="E1384" s="135">
        <v>124000</v>
      </c>
      <c r="F1384" s="14" t="s">
        <v>929</v>
      </c>
      <c r="G1384" s="14" t="s">
        <v>19007</v>
      </c>
      <c r="H1384" s="14" t="s">
        <v>19007</v>
      </c>
      <c r="I1384" s="14" t="s">
        <v>931</v>
      </c>
      <c r="J1384" s="14" t="s">
        <v>19008</v>
      </c>
    </row>
    <row r="1385" spans="1:10" ht="81" x14ac:dyDescent="0.35">
      <c r="A1385" s="8">
        <v>1380</v>
      </c>
      <c r="B1385" s="108" t="s">
        <v>19009</v>
      </c>
      <c r="C1385" s="14" t="s">
        <v>968</v>
      </c>
      <c r="D1385" s="184">
        <v>86000</v>
      </c>
      <c r="E1385" s="184">
        <v>86000</v>
      </c>
      <c r="F1385" s="14" t="s">
        <v>969</v>
      </c>
      <c r="G1385" s="14" t="s">
        <v>19010</v>
      </c>
      <c r="H1385" s="14" t="s">
        <v>19011</v>
      </c>
      <c r="I1385" s="14" t="s">
        <v>972</v>
      </c>
      <c r="J1385" s="14" t="s">
        <v>19024</v>
      </c>
    </row>
    <row r="1386" spans="1:10" ht="101.25" x14ac:dyDescent="0.35">
      <c r="A1386" s="232">
        <v>1381</v>
      </c>
      <c r="B1386" s="108" t="s">
        <v>19012</v>
      </c>
      <c r="C1386" s="14" t="s">
        <v>968</v>
      </c>
      <c r="D1386" s="184">
        <v>55000</v>
      </c>
      <c r="E1386" s="184">
        <v>55000</v>
      </c>
      <c r="F1386" s="14" t="s">
        <v>969</v>
      </c>
      <c r="G1386" s="14" t="s">
        <v>19013</v>
      </c>
      <c r="H1386" s="14" t="s">
        <v>19014</v>
      </c>
      <c r="I1386" s="14" t="s">
        <v>972</v>
      </c>
      <c r="J1386" s="14" t="s">
        <v>19023</v>
      </c>
    </row>
    <row r="1387" spans="1:10" ht="101.25" x14ac:dyDescent="0.35">
      <c r="A1387" s="8">
        <v>1382</v>
      </c>
      <c r="B1387" s="108" t="s">
        <v>19015</v>
      </c>
      <c r="C1387" s="14" t="s">
        <v>968</v>
      </c>
      <c r="D1387" s="184">
        <v>476000</v>
      </c>
      <c r="E1387" s="184">
        <v>476000</v>
      </c>
      <c r="F1387" s="14" t="s">
        <v>969</v>
      </c>
      <c r="G1387" s="14" t="s">
        <v>19016</v>
      </c>
      <c r="H1387" s="14" t="s">
        <v>19017</v>
      </c>
      <c r="I1387" s="14" t="s">
        <v>972</v>
      </c>
      <c r="J1387" s="14" t="s">
        <v>19022</v>
      </c>
    </row>
    <row r="1388" spans="1:10" ht="101.25" x14ac:dyDescent="0.35">
      <c r="A1388" s="232">
        <v>1383</v>
      </c>
      <c r="B1388" s="108" t="s">
        <v>19018</v>
      </c>
      <c r="C1388" s="14" t="s">
        <v>968</v>
      </c>
      <c r="D1388" s="184">
        <v>280000</v>
      </c>
      <c r="E1388" s="184">
        <v>280000</v>
      </c>
      <c r="F1388" s="14" t="s">
        <v>969</v>
      </c>
      <c r="G1388" s="14" t="s">
        <v>19019</v>
      </c>
      <c r="H1388" s="14" t="s">
        <v>19020</v>
      </c>
      <c r="I1388" s="14" t="s">
        <v>972</v>
      </c>
      <c r="J1388" s="14" t="s">
        <v>19021</v>
      </c>
    </row>
    <row r="1389" spans="1:10" ht="81" x14ac:dyDescent="0.35">
      <c r="A1389" s="8">
        <v>1384</v>
      </c>
      <c r="B1389" s="12" t="s">
        <v>61</v>
      </c>
      <c r="C1389" s="7" t="s">
        <v>29</v>
      </c>
      <c r="D1389" s="15">
        <v>41516</v>
      </c>
      <c r="E1389" s="15">
        <v>41516</v>
      </c>
      <c r="F1389" s="7" t="s">
        <v>33</v>
      </c>
      <c r="G1389" s="8" t="s">
        <v>71</v>
      </c>
      <c r="H1389" s="8" t="s">
        <v>71</v>
      </c>
      <c r="I1389" s="9" t="s">
        <v>27</v>
      </c>
      <c r="J1389" s="10" t="s">
        <v>66</v>
      </c>
    </row>
    <row r="1390" spans="1:10" ht="60.75" x14ac:dyDescent="0.35">
      <c r="A1390" s="232">
        <v>1385</v>
      </c>
      <c r="B1390" s="12" t="s">
        <v>62</v>
      </c>
      <c r="C1390" s="7" t="s">
        <v>29</v>
      </c>
      <c r="D1390" s="15">
        <v>18400</v>
      </c>
      <c r="E1390" s="13">
        <v>18400</v>
      </c>
      <c r="F1390" s="7" t="s">
        <v>33</v>
      </c>
      <c r="G1390" s="8" t="s">
        <v>72</v>
      </c>
      <c r="H1390" s="8" t="s">
        <v>72</v>
      </c>
      <c r="I1390" s="9" t="s">
        <v>27</v>
      </c>
      <c r="J1390" s="10" t="s">
        <v>67</v>
      </c>
    </row>
    <row r="1391" spans="1:10" ht="101.25" x14ac:dyDescent="0.35">
      <c r="A1391" s="8">
        <v>1386</v>
      </c>
      <c r="B1391" s="12" t="s">
        <v>478</v>
      </c>
      <c r="C1391" s="7" t="s">
        <v>297</v>
      </c>
      <c r="D1391" s="46">
        <v>18725</v>
      </c>
      <c r="E1391" s="47">
        <v>18725</v>
      </c>
      <c r="F1391" s="7" t="s">
        <v>33</v>
      </c>
      <c r="G1391" s="8" t="s">
        <v>818</v>
      </c>
      <c r="H1391" s="8" t="s">
        <v>818</v>
      </c>
      <c r="I1391" s="7" t="s">
        <v>156</v>
      </c>
      <c r="J1391" s="8" t="s">
        <v>26506</v>
      </c>
    </row>
    <row r="1392" spans="1:10" ht="60.75" x14ac:dyDescent="0.35">
      <c r="A1392" s="232">
        <v>1387</v>
      </c>
      <c r="B1392" s="124" t="s">
        <v>19025</v>
      </c>
      <c r="C1392" s="114" t="s">
        <v>949</v>
      </c>
      <c r="D1392" s="132">
        <v>69656.399999999994</v>
      </c>
      <c r="E1392" s="134">
        <v>69656.399999999994</v>
      </c>
      <c r="F1392" s="114" t="s">
        <v>938</v>
      </c>
      <c r="G1392" s="114" t="s">
        <v>19026</v>
      </c>
      <c r="H1392" s="114" t="s">
        <v>19026</v>
      </c>
      <c r="I1392" s="115" t="s">
        <v>951</v>
      </c>
      <c r="J1392" s="116" t="s">
        <v>19027</v>
      </c>
    </row>
    <row r="1393" spans="1:10" ht="101.25" x14ac:dyDescent="0.35">
      <c r="A1393" s="8">
        <v>1388</v>
      </c>
      <c r="B1393" s="124" t="s">
        <v>19028</v>
      </c>
      <c r="C1393" s="114" t="s">
        <v>949</v>
      </c>
      <c r="D1393" s="132">
        <v>484980</v>
      </c>
      <c r="E1393" s="134">
        <v>484980</v>
      </c>
      <c r="F1393" s="114" t="s">
        <v>938</v>
      </c>
      <c r="G1393" s="114" t="s">
        <v>19029</v>
      </c>
      <c r="H1393" s="114" t="s">
        <v>19029</v>
      </c>
      <c r="I1393" s="115" t="s">
        <v>951</v>
      </c>
      <c r="J1393" s="116" t="s">
        <v>19030</v>
      </c>
    </row>
    <row r="1394" spans="1:10" ht="81" x14ac:dyDescent="0.35">
      <c r="A1394" s="232">
        <v>1389</v>
      </c>
      <c r="B1394" s="124" t="s">
        <v>19031</v>
      </c>
      <c r="C1394" s="114" t="s">
        <v>949</v>
      </c>
      <c r="D1394" s="132">
        <v>310000</v>
      </c>
      <c r="E1394" s="134">
        <v>310000</v>
      </c>
      <c r="F1394" s="114" t="s">
        <v>938</v>
      </c>
      <c r="G1394" s="114" t="s">
        <v>19032</v>
      </c>
      <c r="H1394" s="114" t="s">
        <v>19032</v>
      </c>
      <c r="I1394" s="116" t="s">
        <v>951</v>
      </c>
      <c r="J1394" s="116" t="s">
        <v>19033</v>
      </c>
    </row>
    <row r="1395" spans="1:10" ht="60.75" x14ac:dyDescent="0.35">
      <c r="A1395" s="8">
        <v>1390</v>
      </c>
      <c r="B1395" s="124" t="s">
        <v>17955</v>
      </c>
      <c r="C1395" s="114" t="s">
        <v>949</v>
      </c>
      <c r="D1395" s="132">
        <v>30000</v>
      </c>
      <c r="E1395" s="132">
        <v>30000</v>
      </c>
      <c r="F1395" s="114" t="s">
        <v>938</v>
      </c>
      <c r="G1395" s="114" t="s">
        <v>957</v>
      </c>
      <c r="H1395" s="114" t="s">
        <v>957</v>
      </c>
      <c r="I1395" s="115" t="s">
        <v>951</v>
      </c>
      <c r="J1395" s="116" t="s">
        <v>19034</v>
      </c>
    </row>
    <row r="1396" spans="1:10" ht="40.5" x14ac:dyDescent="0.35">
      <c r="A1396" s="232">
        <v>1391</v>
      </c>
      <c r="B1396" s="124" t="s">
        <v>17884</v>
      </c>
      <c r="C1396" s="114" t="s">
        <v>949</v>
      </c>
      <c r="D1396" s="132">
        <v>48210</v>
      </c>
      <c r="E1396" s="134">
        <v>48210</v>
      </c>
      <c r="F1396" s="114" t="s">
        <v>938</v>
      </c>
      <c r="G1396" s="114" t="s">
        <v>19035</v>
      </c>
      <c r="H1396" s="114" t="s">
        <v>19035</v>
      </c>
      <c r="I1396" s="115" t="s">
        <v>951</v>
      </c>
      <c r="J1396" s="116" t="s">
        <v>19036</v>
      </c>
    </row>
    <row r="1397" spans="1:10" ht="60.75" x14ac:dyDescent="0.35">
      <c r="A1397" s="8">
        <v>1392</v>
      </c>
      <c r="B1397" s="124" t="s">
        <v>19037</v>
      </c>
      <c r="C1397" s="114" t="s">
        <v>949</v>
      </c>
      <c r="D1397" s="132">
        <v>2486</v>
      </c>
      <c r="E1397" s="132">
        <v>2486</v>
      </c>
      <c r="F1397" s="114" t="s">
        <v>938</v>
      </c>
      <c r="G1397" s="114" t="s">
        <v>19038</v>
      </c>
      <c r="H1397" s="114" t="s">
        <v>19038</v>
      </c>
      <c r="I1397" s="115" t="s">
        <v>951</v>
      </c>
      <c r="J1397" s="116" t="s">
        <v>19039</v>
      </c>
    </row>
    <row r="1398" spans="1:10" ht="121.5" x14ac:dyDescent="0.35">
      <c r="A1398" s="232">
        <v>1393</v>
      </c>
      <c r="B1398" s="124" t="s">
        <v>19040</v>
      </c>
      <c r="C1398" s="114" t="s">
        <v>949</v>
      </c>
      <c r="D1398" s="132">
        <v>21680.34</v>
      </c>
      <c r="E1398" s="134">
        <v>21680.34</v>
      </c>
      <c r="F1398" s="114" t="s">
        <v>938</v>
      </c>
      <c r="G1398" s="114" t="s">
        <v>19041</v>
      </c>
      <c r="H1398" s="114" t="s">
        <v>19041</v>
      </c>
      <c r="I1398" s="115" t="s">
        <v>951</v>
      </c>
      <c r="J1398" s="116" t="s">
        <v>19042</v>
      </c>
    </row>
    <row r="1399" spans="1:10" ht="40.5" x14ac:dyDescent="0.35">
      <c r="A1399" s="8">
        <v>1394</v>
      </c>
      <c r="B1399" s="124" t="s">
        <v>19043</v>
      </c>
      <c r="C1399" s="114" t="s">
        <v>949</v>
      </c>
      <c r="D1399" s="132">
        <v>151360</v>
      </c>
      <c r="E1399" s="134">
        <v>151360</v>
      </c>
      <c r="F1399" s="114" t="s">
        <v>938</v>
      </c>
      <c r="G1399" s="114" t="s">
        <v>19044</v>
      </c>
      <c r="H1399" s="114" t="s">
        <v>19044</v>
      </c>
      <c r="I1399" s="115" t="s">
        <v>951</v>
      </c>
      <c r="J1399" s="116" t="s">
        <v>19045</v>
      </c>
    </row>
    <row r="1400" spans="1:10" ht="202.5" x14ac:dyDescent="0.35">
      <c r="A1400" s="232">
        <v>1395</v>
      </c>
      <c r="B1400" s="108" t="s">
        <v>19046</v>
      </c>
      <c r="C1400" s="14" t="s">
        <v>1182</v>
      </c>
      <c r="D1400" s="184">
        <v>350960</v>
      </c>
      <c r="E1400" s="184">
        <v>350960</v>
      </c>
      <c r="F1400" s="14" t="s">
        <v>1183</v>
      </c>
      <c r="G1400" s="121" t="s">
        <v>19047</v>
      </c>
      <c r="H1400" s="121" t="s">
        <v>19048</v>
      </c>
      <c r="I1400" s="121" t="s">
        <v>1487</v>
      </c>
      <c r="J1400" s="14" t="s">
        <v>19049</v>
      </c>
    </row>
    <row r="1401" spans="1:10" ht="60.75" x14ac:dyDescent="0.35">
      <c r="A1401" s="8">
        <v>1396</v>
      </c>
      <c r="B1401" s="108" t="s">
        <v>19050</v>
      </c>
      <c r="C1401" s="14" t="s">
        <v>1182</v>
      </c>
      <c r="D1401" s="184">
        <v>95000</v>
      </c>
      <c r="E1401" s="184">
        <v>95000</v>
      </c>
      <c r="F1401" s="14" t="s">
        <v>1183</v>
      </c>
      <c r="G1401" s="121" t="s">
        <v>19051</v>
      </c>
      <c r="H1401" s="121" t="s">
        <v>19051</v>
      </c>
      <c r="I1401" s="121" t="s">
        <v>13171</v>
      </c>
      <c r="J1401" s="14" t="s">
        <v>19052</v>
      </c>
    </row>
    <row r="1402" spans="1:10" ht="101.25" x14ac:dyDescent="0.35">
      <c r="A1402" s="232">
        <v>1397</v>
      </c>
      <c r="B1402" s="108" t="s">
        <v>19053</v>
      </c>
      <c r="C1402" s="14" t="s">
        <v>838</v>
      </c>
      <c r="D1402" s="139">
        <v>236015.25</v>
      </c>
      <c r="E1402" s="139">
        <v>236015.25</v>
      </c>
      <c r="F1402" s="14" t="s">
        <v>37942</v>
      </c>
      <c r="G1402" s="14" t="s">
        <v>19054</v>
      </c>
      <c r="H1402" s="14" t="s">
        <v>19054</v>
      </c>
      <c r="I1402" s="14" t="s">
        <v>840</v>
      </c>
      <c r="J1402" s="121" t="s">
        <v>19055</v>
      </c>
    </row>
    <row r="1403" spans="1:10" ht="101.25" x14ac:dyDescent="0.35">
      <c r="A1403" s="8">
        <v>1398</v>
      </c>
      <c r="B1403" s="108" t="s">
        <v>4776</v>
      </c>
      <c r="C1403" s="14" t="s">
        <v>838</v>
      </c>
      <c r="D1403" s="139">
        <v>75000</v>
      </c>
      <c r="E1403" s="139">
        <v>75000</v>
      </c>
      <c r="F1403" s="14" t="s">
        <v>37942</v>
      </c>
      <c r="G1403" s="14" t="s">
        <v>19056</v>
      </c>
      <c r="H1403" s="14" t="s">
        <v>19056</v>
      </c>
      <c r="I1403" s="14" t="s">
        <v>840</v>
      </c>
      <c r="J1403" s="121" t="s">
        <v>19057</v>
      </c>
    </row>
    <row r="1404" spans="1:10" ht="60.75" x14ac:dyDescent="0.35">
      <c r="A1404" s="232">
        <v>1399</v>
      </c>
      <c r="B1404" s="108" t="s">
        <v>19058</v>
      </c>
      <c r="C1404" s="14" t="s">
        <v>937</v>
      </c>
      <c r="D1404" s="139">
        <v>5520</v>
      </c>
      <c r="E1404" s="139">
        <f>D1404</f>
        <v>5520</v>
      </c>
      <c r="F1404" s="14" t="s">
        <v>33</v>
      </c>
      <c r="G1404" s="14" t="s">
        <v>19059</v>
      </c>
      <c r="H1404" s="14" t="s">
        <v>19059</v>
      </c>
      <c r="I1404" s="9" t="s">
        <v>13197</v>
      </c>
      <c r="J1404" s="9" t="s">
        <v>26507</v>
      </c>
    </row>
    <row r="1405" spans="1:10" ht="81" x14ac:dyDescent="0.35">
      <c r="A1405" s="8">
        <v>1400</v>
      </c>
      <c r="B1405" s="108" t="s">
        <v>14506</v>
      </c>
      <c r="C1405" s="14" t="s">
        <v>937</v>
      </c>
      <c r="D1405" s="139">
        <v>109140</v>
      </c>
      <c r="E1405" s="139">
        <v>524700</v>
      </c>
      <c r="F1405" s="14" t="s">
        <v>1073</v>
      </c>
      <c r="G1405" s="14" t="s">
        <v>19060</v>
      </c>
      <c r="H1405" s="14" t="s">
        <v>19060</v>
      </c>
      <c r="I1405" s="14" t="s">
        <v>940</v>
      </c>
      <c r="J1405" s="14" t="s">
        <v>19061</v>
      </c>
    </row>
    <row r="1406" spans="1:10" ht="101.25" x14ac:dyDescent="0.35">
      <c r="A1406" s="232">
        <v>1401</v>
      </c>
      <c r="B1406" s="108" t="s">
        <v>19062</v>
      </c>
      <c r="C1406" s="14" t="s">
        <v>1167</v>
      </c>
      <c r="D1406" s="135">
        <v>32100</v>
      </c>
      <c r="E1406" s="135">
        <v>32100</v>
      </c>
      <c r="F1406" s="14" t="s">
        <v>37942</v>
      </c>
      <c r="G1406" s="14" t="s">
        <v>19063</v>
      </c>
      <c r="H1406" s="14" t="s">
        <v>19063</v>
      </c>
      <c r="I1406" s="14" t="s">
        <v>1169</v>
      </c>
      <c r="J1406" s="14" t="s">
        <v>19064</v>
      </c>
    </row>
    <row r="1407" spans="1:10" ht="121.5" x14ac:dyDescent="0.35">
      <c r="A1407" s="8">
        <v>1402</v>
      </c>
      <c r="B1407" s="108" t="s">
        <v>19065</v>
      </c>
      <c r="C1407" s="14" t="s">
        <v>1167</v>
      </c>
      <c r="D1407" s="135">
        <v>81000</v>
      </c>
      <c r="E1407" s="135">
        <v>81000</v>
      </c>
      <c r="F1407" s="14" t="s">
        <v>37942</v>
      </c>
      <c r="G1407" s="14" t="s">
        <v>19066</v>
      </c>
      <c r="H1407" s="14" t="s">
        <v>19066</v>
      </c>
      <c r="I1407" s="14" t="s">
        <v>1169</v>
      </c>
      <c r="J1407" s="14" t="s">
        <v>19067</v>
      </c>
    </row>
    <row r="1408" spans="1:10" ht="121.5" x14ac:dyDescent="0.35">
      <c r="A1408" s="232">
        <v>1403</v>
      </c>
      <c r="B1408" s="108" t="s">
        <v>19068</v>
      </c>
      <c r="C1408" s="14" t="s">
        <v>1167</v>
      </c>
      <c r="D1408" s="135">
        <v>225900</v>
      </c>
      <c r="E1408" s="135">
        <v>225900</v>
      </c>
      <c r="F1408" s="14" t="s">
        <v>37942</v>
      </c>
      <c r="G1408" s="14" t="s">
        <v>19069</v>
      </c>
      <c r="H1408" s="14" t="s">
        <v>19069</v>
      </c>
      <c r="I1408" s="14" t="s">
        <v>1169</v>
      </c>
      <c r="J1408" s="14" t="s">
        <v>19070</v>
      </c>
    </row>
    <row r="1409" spans="1:10" ht="81" x14ac:dyDescent="0.35">
      <c r="A1409" s="8">
        <v>1404</v>
      </c>
      <c r="B1409" s="108" t="s">
        <v>19071</v>
      </c>
      <c r="C1409" s="14" t="s">
        <v>1167</v>
      </c>
      <c r="D1409" s="135">
        <v>2860</v>
      </c>
      <c r="E1409" s="135">
        <v>2860</v>
      </c>
      <c r="F1409" s="14" t="s">
        <v>37942</v>
      </c>
      <c r="G1409" s="14" t="s">
        <v>19072</v>
      </c>
      <c r="H1409" s="14" t="s">
        <v>19072</v>
      </c>
      <c r="I1409" s="14" t="s">
        <v>1169</v>
      </c>
      <c r="J1409" s="14" t="s">
        <v>19073</v>
      </c>
    </row>
    <row r="1410" spans="1:10" ht="101.25" x14ac:dyDescent="0.35">
      <c r="A1410" s="232">
        <v>1405</v>
      </c>
      <c r="B1410" s="108" t="s">
        <v>19074</v>
      </c>
      <c r="C1410" s="14" t="s">
        <v>1167</v>
      </c>
      <c r="D1410" s="135">
        <v>48000</v>
      </c>
      <c r="E1410" s="135">
        <v>48000</v>
      </c>
      <c r="F1410" s="14" t="s">
        <v>37942</v>
      </c>
      <c r="G1410" s="14" t="s">
        <v>19075</v>
      </c>
      <c r="H1410" s="14" t="s">
        <v>19075</v>
      </c>
      <c r="I1410" s="14" t="s">
        <v>1169</v>
      </c>
      <c r="J1410" s="14" t="s">
        <v>19076</v>
      </c>
    </row>
    <row r="1411" spans="1:10" ht="81" x14ac:dyDescent="0.35">
      <c r="A1411" s="8">
        <v>1406</v>
      </c>
      <c r="B1411" s="108" t="s">
        <v>19077</v>
      </c>
      <c r="C1411" s="14" t="s">
        <v>1167</v>
      </c>
      <c r="D1411" s="135">
        <v>15515</v>
      </c>
      <c r="E1411" s="135">
        <v>15515</v>
      </c>
      <c r="F1411" s="14" t="s">
        <v>37942</v>
      </c>
      <c r="G1411" s="14" t="s">
        <v>11885</v>
      </c>
      <c r="H1411" s="14" t="s">
        <v>11885</v>
      </c>
      <c r="I1411" s="14" t="s">
        <v>1169</v>
      </c>
      <c r="J1411" s="14" t="s">
        <v>19078</v>
      </c>
    </row>
    <row r="1412" spans="1:10" ht="141.75" x14ac:dyDescent="0.35">
      <c r="A1412" s="232">
        <v>1407</v>
      </c>
      <c r="B1412" s="108" t="s">
        <v>19079</v>
      </c>
      <c r="C1412" s="14" t="s">
        <v>1167</v>
      </c>
      <c r="D1412" s="135">
        <v>19260</v>
      </c>
      <c r="E1412" s="135">
        <v>19260</v>
      </c>
      <c r="F1412" s="14" t="s">
        <v>37942</v>
      </c>
      <c r="G1412" s="14" t="s">
        <v>19080</v>
      </c>
      <c r="H1412" s="14" t="s">
        <v>19080</v>
      </c>
      <c r="I1412" s="14" t="s">
        <v>1169</v>
      </c>
      <c r="J1412" s="14" t="s">
        <v>19081</v>
      </c>
    </row>
    <row r="1413" spans="1:10" ht="81" x14ac:dyDescent="0.35">
      <c r="A1413" s="8">
        <v>1408</v>
      </c>
      <c r="B1413" s="108" t="s">
        <v>3538</v>
      </c>
      <c r="C1413" s="14" t="s">
        <v>1167</v>
      </c>
      <c r="D1413" s="135">
        <v>20000</v>
      </c>
      <c r="E1413" s="135">
        <v>20000</v>
      </c>
      <c r="F1413" s="14" t="s">
        <v>37942</v>
      </c>
      <c r="G1413" s="14" t="s">
        <v>19082</v>
      </c>
      <c r="H1413" s="14" t="s">
        <v>19082</v>
      </c>
      <c r="I1413" s="14" t="s">
        <v>1169</v>
      </c>
      <c r="J1413" s="14" t="s">
        <v>19083</v>
      </c>
    </row>
    <row r="1414" spans="1:10" ht="121.5" x14ac:dyDescent="0.35">
      <c r="A1414" s="232">
        <v>1409</v>
      </c>
      <c r="B1414" s="108" t="s">
        <v>19084</v>
      </c>
      <c r="C1414" s="14" t="s">
        <v>1167</v>
      </c>
      <c r="D1414" s="135">
        <v>36000</v>
      </c>
      <c r="E1414" s="135">
        <v>36000</v>
      </c>
      <c r="F1414" s="14" t="s">
        <v>37942</v>
      </c>
      <c r="G1414" s="14" t="s">
        <v>19085</v>
      </c>
      <c r="H1414" s="14" t="s">
        <v>19085</v>
      </c>
      <c r="I1414" s="14" t="s">
        <v>1169</v>
      </c>
      <c r="J1414" s="14" t="s">
        <v>19086</v>
      </c>
    </row>
    <row r="1415" spans="1:10" ht="81" x14ac:dyDescent="0.35">
      <c r="A1415" s="8">
        <v>1410</v>
      </c>
      <c r="B1415" s="108" t="s">
        <v>19087</v>
      </c>
      <c r="C1415" s="14" t="s">
        <v>1167</v>
      </c>
      <c r="D1415" s="135">
        <v>183550</v>
      </c>
      <c r="E1415" s="135">
        <v>183550</v>
      </c>
      <c r="F1415" s="14" t="s">
        <v>37942</v>
      </c>
      <c r="G1415" s="14" t="s">
        <v>19088</v>
      </c>
      <c r="H1415" s="14" t="s">
        <v>19088</v>
      </c>
      <c r="I1415" s="14" t="s">
        <v>1169</v>
      </c>
      <c r="J1415" s="14" t="s">
        <v>19089</v>
      </c>
    </row>
    <row r="1416" spans="1:10" ht="81" x14ac:dyDescent="0.35">
      <c r="A1416" s="232">
        <v>1411</v>
      </c>
      <c r="B1416" s="108" t="s">
        <v>19090</v>
      </c>
      <c r="C1416" s="14" t="s">
        <v>928</v>
      </c>
      <c r="D1416" s="135">
        <v>100000</v>
      </c>
      <c r="E1416" s="135">
        <v>100000</v>
      </c>
      <c r="F1416" s="14" t="s">
        <v>929</v>
      </c>
      <c r="G1416" s="14" t="s">
        <v>19091</v>
      </c>
      <c r="H1416" s="14" t="s">
        <v>19091</v>
      </c>
      <c r="I1416" s="14" t="s">
        <v>931</v>
      </c>
      <c r="J1416" s="14" t="s">
        <v>19092</v>
      </c>
    </row>
    <row r="1417" spans="1:10" ht="81" x14ac:dyDescent="0.35">
      <c r="A1417" s="8">
        <v>1412</v>
      </c>
      <c r="B1417" s="108" t="s">
        <v>2162</v>
      </c>
      <c r="C1417" s="14" t="s">
        <v>928</v>
      </c>
      <c r="D1417" s="135">
        <v>1043000</v>
      </c>
      <c r="E1417" s="135">
        <v>1043000</v>
      </c>
      <c r="F1417" s="14" t="s">
        <v>8760</v>
      </c>
      <c r="G1417" s="14" t="s">
        <v>8769</v>
      </c>
      <c r="H1417" s="14" t="s">
        <v>8769</v>
      </c>
      <c r="I1417" s="14" t="s">
        <v>931</v>
      </c>
      <c r="J1417" s="14" t="s">
        <v>19093</v>
      </c>
    </row>
    <row r="1418" spans="1:10" ht="81" x14ac:dyDescent="0.35">
      <c r="A1418" s="232">
        <v>1413</v>
      </c>
      <c r="B1418" s="108" t="s">
        <v>2162</v>
      </c>
      <c r="C1418" s="14" t="s">
        <v>928</v>
      </c>
      <c r="D1418" s="135">
        <v>42265</v>
      </c>
      <c r="E1418" s="135">
        <v>42265</v>
      </c>
      <c r="F1418" s="14" t="s">
        <v>929</v>
      </c>
      <c r="G1418" s="14" t="s">
        <v>19094</v>
      </c>
      <c r="H1418" s="14" t="s">
        <v>19094</v>
      </c>
      <c r="I1418" s="14" t="s">
        <v>931</v>
      </c>
      <c r="J1418" s="14" t="s">
        <v>19095</v>
      </c>
    </row>
    <row r="1419" spans="1:10" ht="60.75" x14ac:dyDescent="0.35">
      <c r="A1419" s="8">
        <v>1414</v>
      </c>
      <c r="B1419" s="108" t="s">
        <v>8108</v>
      </c>
      <c r="C1419" s="14" t="s">
        <v>928</v>
      </c>
      <c r="D1419" s="135">
        <v>215181</v>
      </c>
      <c r="E1419" s="135">
        <v>215181</v>
      </c>
      <c r="F1419" s="14" t="s">
        <v>929</v>
      </c>
      <c r="G1419" s="14" t="s">
        <v>19096</v>
      </c>
      <c r="H1419" s="14" t="s">
        <v>19096</v>
      </c>
      <c r="I1419" s="14" t="s">
        <v>931</v>
      </c>
      <c r="J1419" s="14" t="s">
        <v>19097</v>
      </c>
    </row>
    <row r="1420" spans="1:10" ht="60.75" x14ac:dyDescent="0.35">
      <c r="A1420" s="232">
        <v>1415</v>
      </c>
      <c r="B1420" s="108" t="s">
        <v>8108</v>
      </c>
      <c r="C1420" s="14" t="s">
        <v>928</v>
      </c>
      <c r="D1420" s="135">
        <v>171700</v>
      </c>
      <c r="E1420" s="135">
        <v>171700</v>
      </c>
      <c r="F1420" s="14" t="s">
        <v>929</v>
      </c>
      <c r="G1420" s="14" t="s">
        <v>19098</v>
      </c>
      <c r="H1420" s="14" t="s">
        <v>19098</v>
      </c>
      <c r="I1420" s="14" t="s">
        <v>931</v>
      </c>
      <c r="J1420" s="14" t="s">
        <v>19099</v>
      </c>
    </row>
    <row r="1421" spans="1:10" ht="81" x14ac:dyDescent="0.35">
      <c r="A1421" s="8">
        <v>1416</v>
      </c>
      <c r="B1421" s="108" t="s">
        <v>8108</v>
      </c>
      <c r="C1421" s="14" t="s">
        <v>928</v>
      </c>
      <c r="D1421" s="135">
        <v>309572.40000000002</v>
      </c>
      <c r="E1421" s="135">
        <v>309572.40000000002</v>
      </c>
      <c r="F1421" s="14" t="s">
        <v>929</v>
      </c>
      <c r="G1421" s="14" t="s">
        <v>19100</v>
      </c>
      <c r="H1421" s="14" t="s">
        <v>19100</v>
      </c>
      <c r="I1421" s="14" t="s">
        <v>931</v>
      </c>
      <c r="J1421" s="14" t="s">
        <v>19101</v>
      </c>
    </row>
    <row r="1422" spans="1:10" ht="101.25" x14ac:dyDescent="0.35">
      <c r="A1422" s="232">
        <v>1417</v>
      </c>
      <c r="B1422" s="108" t="s">
        <v>8108</v>
      </c>
      <c r="C1422" s="14" t="s">
        <v>928</v>
      </c>
      <c r="D1422" s="135">
        <v>299860</v>
      </c>
      <c r="E1422" s="135">
        <v>299860</v>
      </c>
      <c r="F1422" s="14" t="s">
        <v>929</v>
      </c>
      <c r="G1422" s="14" t="s">
        <v>19102</v>
      </c>
      <c r="H1422" s="14" t="s">
        <v>19102</v>
      </c>
      <c r="I1422" s="14" t="s">
        <v>931</v>
      </c>
      <c r="J1422" s="14" t="s">
        <v>19103</v>
      </c>
    </row>
    <row r="1423" spans="1:10" ht="81" x14ac:dyDescent="0.35">
      <c r="A1423" s="8">
        <v>1418</v>
      </c>
      <c r="B1423" s="108" t="s">
        <v>8108</v>
      </c>
      <c r="C1423" s="14" t="s">
        <v>928</v>
      </c>
      <c r="D1423" s="135">
        <v>105000</v>
      </c>
      <c r="E1423" s="135">
        <v>105000</v>
      </c>
      <c r="F1423" s="14" t="s">
        <v>929</v>
      </c>
      <c r="G1423" s="14" t="s">
        <v>19104</v>
      </c>
      <c r="H1423" s="14" t="s">
        <v>19104</v>
      </c>
      <c r="I1423" s="14" t="s">
        <v>931</v>
      </c>
      <c r="J1423" s="14" t="s">
        <v>19105</v>
      </c>
    </row>
    <row r="1424" spans="1:10" ht="101.25" x14ac:dyDescent="0.35">
      <c r="A1424" s="232">
        <v>1419</v>
      </c>
      <c r="B1424" s="108" t="s">
        <v>19106</v>
      </c>
      <c r="C1424" s="14" t="s">
        <v>968</v>
      </c>
      <c r="D1424" s="184">
        <v>15000</v>
      </c>
      <c r="E1424" s="184">
        <v>15000</v>
      </c>
      <c r="F1424" s="14" t="s">
        <v>969</v>
      </c>
      <c r="G1424" s="14" t="s">
        <v>19107</v>
      </c>
      <c r="H1424" s="14" t="s">
        <v>19108</v>
      </c>
      <c r="I1424" s="14" t="s">
        <v>972</v>
      </c>
      <c r="J1424" s="14" t="s">
        <v>19121</v>
      </c>
    </row>
    <row r="1425" spans="1:10" ht="101.25" x14ac:dyDescent="0.35">
      <c r="A1425" s="8">
        <v>1420</v>
      </c>
      <c r="B1425" s="108" t="s">
        <v>19109</v>
      </c>
      <c r="C1425" s="14" t="s">
        <v>968</v>
      </c>
      <c r="D1425" s="184">
        <v>57590</v>
      </c>
      <c r="E1425" s="184">
        <v>57590</v>
      </c>
      <c r="F1425" s="14" t="s">
        <v>969</v>
      </c>
      <c r="G1425" s="14" t="s">
        <v>19110</v>
      </c>
      <c r="H1425" s="14" t="s">
        <v>19111</v>
      </c>
      <c r="I1425" s="14" t="s">
        <v>972</v>
      </c>
      <c r="J1425" s="14" t="s">
        <v>19120</v>
      </c>
    </row>
    <row r="1426" spans="1:10" ht="101.25" x14ac:dyDescent="0.35">
      <c r="A1426" s="232">
        <v>1421</v>
      </c>
      <c r="B1426" s="108" t="s">
        <v>19112</v>
      </c>
      <c r="C1426" s="14" t="s">
        <v>968</v>
      </c>
      <c r="D1426" s="184">
        <v>36808</v>
      </c>
      <c r="E1426" s="184">
        <v>36808</v>
      </c>
      <c r="F1426" s="14" t="s">
        <v>969</v>
      </c>
      <c r="G1426" s="14" t="s">
        <v>19113</v>
      </c>
      <c r="H1426" s="14" t="s">
        <v>19114</v>
      </c>
      <c r="I1426" s="14" t="s">
        <v>972</v>
      </c>
      <c r="J1426" s="14" t="s">
        <v>19119</v>
      </c>
    </row>
    <row r="1427" spans="1:10" ht="121.5" x14ac:dyDescent="0.35">
      <c r="A1427" s="8">
        <v>1422</v>
      </c>
      <c r="B1427" s="108" t="s">
        <v>19115</v>
      </c>
      <c r="C1427" s="14" t="s">
        <v>968</v>
      </c>
      <c r="D1427" s="184">
        <v>4100000</v>
      </c>
      <c r="E1427" s="184">
        <v>4100000</v>
      </c>
      <c r="F1427" s="14" t="s">
        <v>626</v>
      </c>
      <c r="G1427" s="14" t="s">
        <v>19116</v>
      </c>
      <c r="H1427" s="14" t="s">
        <v>19117</v>
      </c>
      <c r="I1427" s="14" t="s">
        <v>972</v>
      </c>
      <c r="J1427" s="14" t="s">
        <v>19118</v>
      </c>
    </row>
    <row r="1428" spans="1:10" ht="40.5" x14ac:dyDescent="0.35">
      <c r="A1428" s="232">
        <v>1423</v>
      </c>
      <c r="B1428" s="289" t="s">
        <v>25185</v>
      </c>
      <c r="C1428" s="266" t="s">
        <v>24422</v>
      </c>
      <c r="D1428" s="293">
        <v>4800</v>
      </c>
      <c r="E1428" s="293">
        <v>4800</v>
      </c>
      <c r="F1428" s="263" t="s">
        <v>938</v>
      </c>
      <c r="G1428" s="14" t="s">
        <v>25775</v>
      </c>
      <c r="H1428" s="14" t="s">
        <v>25775</v>
      </c>
      <c r="I1428" s="268" t="s">
        <v>1899</v>
      </c>
      <c r="J1428" s="269" t="s">
        <v>28287</v>
      </c>
    </row>
    <row r="1429" spans="1:10" ht="40.5" x14ac:dyDescent="0.35">
      <c r="A1429" s="8">
        <v>1424</v>
      </c>
      <c r="B1429" s="289" t="s">
        <v>25185</v>
      </c>
      <c r="C1429" s="266" t="s">
        <v>24422</v>
      </c>
      <c r="D1429" s="293">
        <v>6120.4</v>
      </c>
      <c r="E1429" s="293">
        <v>6120.4</v>
      </c>
      <c r="F1429" s="263" t="s">
        <v>938</v>
      </c>
      <c r="G1429" s="14" t="s">
        <v>25776</v>
      </c>
      <c r="H1429" s="14" t="s">
        <v>25776</v>
      </c>
      <c r="I1429" s="268" t="s">
        <v>1899</v>
      </c>
      <c r="J1429" s="269" t="s">
        <v>28286</v>
      </c>
    </row>
    <row r="1430" spans="1:10" ht="60.75" x14ac:dyDescent="0.35">
      <c r="A1430" s="232">
        <v>1425</v>
      </c>
      <c r="B1430" s="289" t="s">
        <v>25183</v>
      </c>
      <c r="C1430" s="266" t="s">
        <v>24422</v>
      </c>
      <c r="D1430" s="293">
        <v>8340</v>
      </c>
      <c r="E1430" s="293">
        <v>8340</v>
      </c>
      <c r="F1430" s="263" t="s">
        <v>938</v>
      </c>
      <c r="G1430" s="14" t="s">
        <v>25777</v>
      </c>
      <c r="H1430" s="14" t="s">
        <v>25777</v>
      </c>
      <c r="I1430" s="268" t="s">
        <v>1899</v>
      </c>
      <c r="J1430" s="269" t="s">
        <v>28285</v>
      </c>
    </row>
    <row r="1431" spans="1:10" ht="40.5" x14ac:dyDescent="0.35">
      <c r="A1431" s="8">
        <v>1426</v>
      </c>
      <c r="B1431" s="289" t="s">
        <v>25183</v>
      </c>
      <c r="C1431" s="266" t="s">
        <v>24422</v>
      </c>
      <c r="D1431" s="293">
        <v>13200</v>
      </c>
      <c r="E1431" s="293">
        <v>13200</v>
      </c>
      <c r="F1431" s="263" t="s">
        <v>938</v>
      </c>
      <c r="G1431" s="14" t="s">
        <v>25778</v>
      </c>
      <c r="H1431" s="14" t="s">
        <v>25778</v>
      </c>
      <c r="I1431" s="268" t="s">
        <v>1899</v>
      </c>
      <c r="J1431" s="269" t="s">
        <v>28284</v>
      </c>
    </row>
    <row r="1432" spans="1:10" ht="40.5" x14ac:dyDescent="0.35">
      <c r="A1432" s="232">
        <v>1427</v>
      </c>
      <c r="B1432" s="289" t="s">
        <v>25183</v>
      </c>
      <c r="C1432" s="266" t="s">
        <v>24422</v>
      </c>
      <c r="D1432" s="293">
        <v>87500</v>
      </c>
      <c r="E1432" s="293">
        <v>87500</v>
      </c>
      <c r="F1432" s="263" t="s">
        <v>938</v>
      </c>
      <c r="G1432" s="14" t="s">
        <v>25779</v>
      </c>
      <c r="H1432" s="14" t="s">
        <v>25779</v>
      </c>
      <c r="I1432" s="268" t="s">
        <v>1899</v>
      </c>
      <c r="J1432" s="269" t="s">
        <v>28283</v>
      </c>
    </row>
    <row r="1433" spans="1:10" ht="40.5" x14ac:dyDescent="0.35">
      <c r="A1433" s="8">
        <v>1428</v>
      </c>
      <c r="B1433" s="289" t="s">
        <v>25183</v>
      </c>
      <c r="C1433" s="266" t="s">
        <v>24422</v>
      </c>
      <c r="D1433" s="293">
        <v>11200</v>
      </c>
      <c r="E1433" s="293">
        <v>11200</v>
      </c>
      <c r="F1433" s="263" t="s">
        <v>938</v>
      </c>
      <c r="G1433" s="14" t="s">
        <v>25780</v>
      </c>
      <c r="H1433" s="14" t="s">
        <v>25780</v>
      </c>
      <c r="I1433" s="268" t="s">
        <v>1899</v>
      </c>
      <c r="J1433" s="269" t="s">
        <v>28282</v>
      </c>
    </row>
    <row r="1434" spans="1:10" ht="60.75" x14ac:dyDescent="0.35">
      <c r="A1434" s="232">
        <v>1429</v>
      </c>
      <c r="B1434" s="289" t="s">
        <v>25183</v>
      </c>
      <c r="C1434" s="266" t="s">
        <v>24422</v>
      </c>
      <c r="D1434" s="293">
        <v>11500</v>
      </c>
      <c r="E1434" s="293">
        <v>11500</v>
      </c>
      <c r="F1434" s="263" t="s">
        <v>938</v>
      </c>
      <c r="G1434" s="14" t="s">
        <v>25781</v>
      </c>
      <c r="H1434" s="14" t="s">
        <v>25781</v>
      </c>
      <c r="I1434" s="268" t="s">
        <v>1899</v>
      </c>
      <c r="J1434" s="269" t="s">
        <v>28281</v>
      </c>
    </row>
    <row r="1435" spans="1:10" ht="101.25" x14ac:dyDescent="0.35">
      <c r="A1435" s="8">
        <v>1430</v>
      </c>
      <c r="B1435" s="16" t="s">
        <v>28274</v>
      </c>
      <c r="C1435" s="111" t="s">
        <v>26822</v>
      </c>
      <c r="D1435" s="19">
        <v>75600</v>
      </c>
      <c r="E1435" s="19">
        <v>75600</v>
      </c>
      <c r="F1435" s="18" t="s">
        <v>37942</v>
      </c>
      <c r="G1435" s="18" t="s">
        <v>28275</v>
      </c>
      <c r="H1435" s="18" t="s">
        <v>28276</v>
      </c>
      <c r="I1435" s="261" t="s">
        <v>185</v>
      </c>
      <c r="J1435" s="18" t="s">
        <v>34112</v>
      </c>
    </row>
    <row r="1436" spans="1:10" ht="60.75" x14ac:dyDescent="0.35">
      <c r="A1436" s="232">
        <v>1431</v>
      </c>
      <c r="B1436" s="16" t="s">
        <v>28277</v>
      </c>
      <c r="C1436" s="111" t="s">
        <v>26822</v>
      </c>
      <c r="D1436" s="19">
        <v>26500</v>
      </c>
      <c r="E1436" s="19">
        <v>26500</v>
      </c>
      <c r="F1436" s="18" t="s">
        <v>37942</v>
      </c>
      <c r="G1436" s="18" t="s">
        <v>28278</v>
      </c>
      <c r="H1436" s="18" t="s">
        <v>28278</v>
      </c>
      <c r="I1436" s="261" t="s">
        <v>185</v>
      </c>
      <c r="J1436" s="18" t="s">
        <v>34113</v>
      </c>
    </row>
    <row r="1437" spans="1:10" ht="60.75" x14ac:dyDescent="0.35">
      <c r="A1437" s="8">
        <v>1432</v>
      </c>
      <c r="B1437" s="16" t="s">
        <v>28279</v>
      </c>
      <c r="C1437" s="111" t="s">
        <v>26822</v>
      </c>
      <c r="D1437" s="19">
        <v>5000</v>
      </c>
      <c r="E1437" s="19">
        <v>5000</v>
      </c>
      <c r="F1437" s="18" t="s">
        <v>37942</v>
      </c>
      <c r="G1437" s="18" t="s">
        <v>28280</v>
      </c>
      <c r="H1437" s="18" t="s">
        <v>28280</v>
      </c>
      <c r="I1437" s="261" t="s">
        <v>185</v>
      </c>
      <c r="J1437" s="18" t="s">
        <v>34114</v>
      </c>
    </row>
    <row r="1438" spans="1:10" ht="60.75" x14ac:dyDescent="0.35">
      <c r="A1438" s="232">
        <v>1433</v>
      </c>
      <c r="B1438" s="16" t="s">
        <v>29440</v>
      </c>
      <c r="C1438" s="18" t="s">
        <v>28712</v>
      </c>
      <c r="D1438" s="19">
        <v>4200</v>
      </c>
      <c r="E1438" s="19">
        <v>4200</v>
      </c>
      <c r="F1438" s="18" t="s">
        <v>37942</v>
      </c>
      <c r="G1438" s="18" t="s">
        <v>34096</v>
      </c>
      <c r="H1438" s="18" t="s">
        <v>34096</v>
      </c>
      <c r="I1438" s="18" t="s">
        <v>28714</v>
      </c>
      <c r="J1438" s="18" t="s">
        <v>34097</v>
      </c>
    </row>
    <row r="1439" spans="1:10" ht="60.75" x14ac:dyDescent="0.35">
      <c r="A1439" s="8">
        <v>1434</v>
      </c>
      <c r="B1439" s="16" t="s">
        <v>29613</v>
      </c>
      <c r="C1439" s="18" t="s">
        <v>28712</v>
      </c>
      <c r="D1439" s="19">
        <v>2676</v>
      </c>
      <c r="E1439" s="19">
        <v>2676</v>
      </c>
      <c r="F1439" s="18" t="s">
        <v>37942</v>
      </c>
      <c r="G1439" s="18" t="s">
        <v>34098</v>
      </c>
      <c r="H1439" s="18" t="s">
        <v>34098</v>
      </c>
      <c r="I1439" s="18" t="s">
        <v>28714</v>
      </c>
      <c r="J1439" s="18" t="s">
        <v>34099</v>
      </c>
    </row>
    <row r="1440" spans="1:10" ht="60.75" x14ac:dyDescent="0.35">
      <c r="A1440" s="232">
        <v>1435</v>
      </c>
      <c r="B1440" s="16" t="s">
        <v>30227</v>
      </c>
      <c r="C1440" s="18" t="s">
        <v>28712</v>
      </c>
      <c r="D1440" s="19">
        <v>8062</v>
      </c>
      <c r="E1440" s="19">
        <v>8062</v>
      </c>
      <c r="F1440" s="18" t="s">
        <v>37942</v>
      </c>
      <c r="G1440" s="18" t="s">
        <v>34100</v>
      </c>
      <c r="H1440" s="18" t="s">
        <v>34100</v>
      </c>
      <c r="I1440" s="18" t="s">
        <v>28714</v>
      </c>
      <c r="J1440" s="18" t="s">
        <v>34101</v>
      </c>
    </row>
    <row r="1441" spans="1:10" ht="60.75" x14ac:dyDescent="0.35">
      <c r="A1441" s="8">
        <v>1436</v>
      </c>
      <c r="B1441" s="16" t="s">
        <v>30801</v>
      </c>
      <c r="C1441" s="18" t="s">
        <v>28712</v>
      </c>
      <c r="D1441" s="19">
        <v>14800</v>
      </c>
      <c r="E1441" s="19">
        <v>14800</v>
      </c>
      <c r="F1441" s="18" t="s">
        <v>37942</v>
      </c>
      <c r="G1441" s="18" t="s">
        <v>34102</v>
      </c>
      <c r="H1441" s="18" t="s">
        <v>34102</v>
      </c>
      <c r="I1441" s="18" t="s">
        <v>28714</v>
      </c>
      <c r="J1441" s="18" t="s">
        <v>34103</v>
      </c>
    </row>
    <row r="1442" spans="1:10" ht="60.75" x14ac:dyDescent="0.35">
      <c r="A1442" s="232">
        <v>1437</v>
      </c>
      <c r="B1442" s="16" t="s">
        <v>34104</v>
      </c>
      <c r="C1442" s="18" t="s">
        <v>28712</v>
      </c>
      <c r="D1442" s="19">
        <v>45000</v>
      </c>
      <c r="E1442" s="19">
        <v>45000</v>
      </c>
      <c r="F1442" s="18" t="s">
        <v>37942</v>
      </c>
      <c r="G1442" s="18" t="s">
        <v>34105</v>
      </c>
      <c r="H1442" s="18" t="s">
        <v>34105</v>
      </c>
      <c r="I1442" s="18" t="s">
        <v>28714</v>
      </c>
      <c r="J1442" s="18" t="s">
        <v>34106</v>
      </c>
    </row>
    <row r="1443" spans="1:10" ht="60.75" x14ac:dyDescent="0.35">
      <c r="A1443" s="8">
        <v>1438</v>
      </c>
      <c r="B1443" s="16" t="s">
        <v>34107</v>
      </c>
      <c r="C1443" s="18" t="s">
        <v>28712</v>
      </c>
      <c r="D1443" s="19">
        <v>13500</v>
      </c>
      <c r="E1443" s="19">
        <v>13500</v>
      </c>
      <c r="F1443" s="18" t="s">
        <v>37942</v>
      </c>
      <c r="G1443" s="18" t="s">
        <v>34108</v>
      </c>
      <c r="H1443" s="18" t="s">
        <v>34108</v>
      </c>
      <c r="I1443" s="18" t="s">
        <v>28714</v>
      </c>
      <c r="J1443" s="18" t="s">
        <v>34109</v>
      </c>
    </row>
    <row r="1444" spans="1:10" ht="81" x14ac:dyDescent="0.35">
      <c r="A1444" s="232">
        <v>1439</v>
      </c>
      <c r="B1444" s="16" t="s">
        <v>34110</v>
      </c>
      <c r="C1444" s="18" t="s">
        <v>28712</v>
      </c>
      <c r="D1444" s="19">
        <v>5400</v>
      </c>
      <c r="E1444" s="19">
        <v>5400</v>
      </c>
      <c r="F1444" s="18" t="s">
        <v>37942</v>
      </c>
      <c r="G1444" s="18" t="s">
        <v>30428</v>
      </c>
      <c r="H1444" s="18" t="s">
        <v>30428</v>
      </c>
      <c r="I1444" s="18" t="s">
        <v>28714</v>
      </c>
      <c r="J1444" s="18" t="s">
        <v>34111</v>
      </c>
    </row>
    <row r="1445" spans="1:10" ht="81" x14ac:dyDescent="0.35">
      <c r="A1445" s="8">
        <v>1440</v>
      </c>
      <c r="B1445" s="16" t="s">
        <v>36546</v>
      </c>
      <c r="C1445" s="110" t="s">
        <v>36278</v>
      </c>
      <c r="D1445" s="19">
        <v>28890</v>
      </c>
      <c r="E1445" s="19">
        <v>28890</v>
      </c>
      <c r="F1445" s="18" t="s">
        <v>37942</v>
      </c>
      <c r="G1445" s="18" t="s">
        <v>36545</v>
      </c>
      <c r="H1445" s="18" t="s">
        <v>36545</v>
      </c>
      <c r="I1445" s="8" t="s">
        <v>972</v>
      </c>
      <c r="J1445" s="18" t="s">
        <v>36547</v>
      </c>
    </row>
    <row r="1446" spans="1:10" ht="81" x14ac:dyDescent="0.35">
      <c r="A1446" s="232">
        <v>1441</v>
      </c>
      <c r="B1446" s="16" t="s">
        <v>36561</v>
      </c>
      <c r="C1446" s="110" t="s">
        <v>36278</v>
      </c>
      <c r="D1446" s="19">
        <v>52200</v>
      </c>
      <c r="E1446" s="19">
        <v>52200</v>
      </c>
      <c r="F1446" s="18" t="s">
        <v>37942</v>
      </c>
      <c r="G1446" s="18" t="s">
        <v>36560</v>
      </c>
      <c r="H1446" s="18" t="s">
        <v>36560</v>
      </c>
      <c r="I1446" s="8" t="s">
        <v>972</v>
      </c>
      <c r="J1446" s="18" t="s">
        <v>36562</v>
      </c>
    </row>
    <row r="1447" spans="1:10" ht="81" x14ac:dyDescent="0.35">
      <c r="A1447" s="8">
        <v>1442</v>
      </c>
      <c r="B1447" s="126" t="s">
        <v>38254</v>
      </c>
      <c r="C1447" s="112" t="s">
        <v>36856</v>
      </c>
      <c r="D1447" s="336">
        <v>72118</v>
      </c>
      <c r="E1447" s="336">
        <v>72118</v>
      </c>
      <c r="F1447" s="112" t="s">
        <v>37943</v>
      </c>
      <c r="G1447" s="112" t="s">
        <v>38255</v>
      </c>
      <c r="H1447" s="112" t="str">
        <f t="shared" ref="H1447:H1448" si="19">G1447</f>
        <v>ห้างหุ้นส่วนจำกัด วลินดา 787 (72118 บาท)</v>
      </c>
      <c r="I1447" s="335" t="s">
        <v>36812</v>
      </c>
      <c r="J1447" s="112" t="s">
        <v>38258</v>
      </c>
    </row>
    <row r="1448" spans="1:10" ht="81" x14ac:dyDescent="0.35">
      <c r="A1448" s="232">
        <v>1443</v>
      </c>
      <c r="B1448" s="365" t="s">
        <v>38256</v>
      </c>
      <c r="C1448" s="212" t="s">
        <v>36856</v>
      </c>
      <c r="D1448" s="366">
        <v>140000</v>
      </c>
      <c r="E1448" s="366">
        <v>139635</v>
      </c>
      <c r="F1448" s="212" t="s">
        <v>37943</v>
      </c>
      <c r="G1448" s="212" t="s">
        <v>38257</v>
      </c>
      <c r="H1448" s="212" t="str">
        <f t="shared" si="19"/>
        <v>ห้างหุ้นส่วนจำกัด กันตินันท์ เน็ทเวิร์ค 139635 บาท</v>
      </c>
      <c r="I1448" s="367" t="s">
        <v>36812</v>
      </c>
      <c r="J1448" s="212" t="s">
        <v>38259</v>
      </c>
    </row>
    <row r="1449" spans="1:10" ht="60.75" x14ac:dyDescent="0.35">
      <c r="A1449" s="8">
        <v>1444</v>
      </c>
      <c r="B1449" s="16" t="s">
        <v>39929</v>
      </c>
      <c r="C1449" s="8" t="s">
        <v>38633</v>
      </c>
      <c r="D1449" s="19">
        <v>14445</v>
      </c>
      <c r="E1449" s="19">
        <v>14445</v>
      </c>
      <c r="F1449" s="18" t="s">
        <v>37942</v>
      </c>
      <c r="G1449" s="45" t="s">
        <v>39930</v>
      </c>
      <c r="H1449" s="45" t="s">
        <v>39930</v>
      </c>
      <c r="I1449" s="24" t="s">
        <v>38635</v>
      </c>
      <c r="J1449" s="45" t="s">
        <v>39937</v>
      </c>
    </row>
    <row r="1450" spans="1:10" ht="101.25" x14ac:dyDescent="0.35">
      <c r="A1450" s="232">
        <v>1445</v>
      </c>
      <c r="B1450" s="16" t="s">
        <v>39931</v>
      </c>
      <c r="C1450" s="8" t="s">
        <v>38633</v>
      </c>
      <c r="D1450" s="19">
        <v>7500</v>
      </c>
      <c r="E1450" s="19">
        <v>5990</v>
      </c>
      <c r="F1450" s="18" t="s">
        <v>37942</v>
      </c>
      <c r="G1450" s="45" t="s">
        <v>39932</v>
      </c>
      <c r="H1450" s="45" t="s">
        <v>39932</v>
      </c>
      <c r="I1450" s="24" t="s">
        <v>38635</v>
      </c>
      <c r="J1450" s="45" t="s">
        <v>39938</v>
      </c>
    </row>
    <row r="1451" spans="1:10" ht="81" x14ac:dyDescent="0.35">
      <c r="A1451" s="8">
        <v>1446</v>
      </c>
      <c r="B1451" s="16" t="s">
        <v>39933</v>
      </c>
      <c r="C1451" s="8" t="s">
        <v>38633</v>
      </c>
      <c r="D1451" s="19">
        <v>85000</v>
      </c>
      <c r="E1451" s="19">
        <v>64200</v>
      </c>
      <c r="F1451" s="18" t="s">
        <v>37942</v>
      </c>
      <c r="G1451" s="45" t="s">
        <v>39934</v>
      </c>
      <c r="H1451" s="45" t="s">
        <v>39934</v>
      </c>
      <c r="I1451" s="24" t="s">
        <v>38635</v>
      </c>
      <c r="J1451" s="45" t="s">
        <v>39939</v>
      </c>
    </row>
    <row r="1452" spans="1:10" ht="101.25" x14ac:dyDescent="0.35">
      <c r="A1452" s="232">
        <v>1447</v>
      </c>
      <c r="B1452" s="16" t="s">
        <v>39935</v>
      </c>
      <c r="C1452" s="8" t="s">
        <v>38633</v>
      </c>
      <c r="D1452" s="19">
        <v>110000</v>
      </c>
      <c r="E1452" s="19">
        <v>85120</v>
      </c>
      <c r="F1452" s="18" t="s">
        <v>37942</v>
      </c>
      <c r="G1452" s="45" t="s">
        <v>39936</v>
      </c>
      <c r="H1452" s="45" t="s">
        <v>39936</v>
      </c>
      <c r="I1452" s="24" t="s">
        <v>38635</v>
      </c>
      <c r="J1452" s="45" t="s">
        <v>39940</v>
      </c>
    </row>
    <row r="1453" spans="1:10" ht="60.75" x14ac:dyDescent="0.35">
      <c r="A1453" s="8">
        <v>1448</v>
      </c>
      <c r="B1453" s="12" t="s">
        <v>40762</v>
      </c>
      <c r="C1453" s="8" t="s">
        <v>40579</v>
      </c>
      <c r="D1453" s="109">
        <v>65100</v>
      </c>
      <c r="E1453" s="109">
        <v>65100</v>
      </c>
      <c r="F1453" s="8" t="s">
        <v>938</v>
      </c>
      <c r="G1453" s="9" t="s">
        <v>40763</v>
      </c>
      <c r="H1453" s="9" t="s">
        <v>40763</v>
      </c>
      <c r="I1453" s="8" t="s">
        <v>185</v>
      </c>
      <c r="J1453" s="8" t="s">
        <v>40764</v>
      </c>
    </row>
    <row r="1454" spans="1:10" ht="60.75" x14ac:dyDescent="0.35">
      <c r="A1454" s="232">
        <v>1449</v>
      </c>
      <c r="B1454" s="434" t="s">
        <v>46284</v>
      </c>
      <c r="C1454" s="430" t="s">
        <v>44424</v>
      </c>
      <c r="D1454" s="440">
        <v>61200</v>
      </c>
      <c r="E1454" s="440">
        <v>61200</v>
      </c>
      <c r="F1454" s="8" t="s">
        <v>938</v>
      </c>
      <c r="G1454" s="8" t="s">
        <v>46285</v>
      </c>
      <c r="H1454" s="8" t="s">
        <v>46285</v>
      </c>
      <c r="I1454" s="8" t="s">
        <v>44426</v>
      </c>
      <c r="J1454" s="113" t="s">
        <v>46286</v>
      </c>
    </row>
    <row r="1455" spans="1:10" ht="81" x14ac:dyDescent="0.35">
      <c r="A1455" s="8">
        <v>1450</v>
      </c>
      <c r="B1455" s="437" t="s">
        <v>46287</v>
      </c>
      <c r="C1455" s="430" t="s">
        <v>44424</v>
      </c>
      <c r="D1455" s="439">
        <v>9800</v>
      </c>
      <c r="E1455" s="439">
        <v>9800</v>
      </c>
      <c r="F1455" s="8" t="s">
        <v>938</v>
      </c>
      <c r="G1455" s="8" t="s">
        <v>46288</v>
      </c>
      <c r="H1455" s="8" t="s">
        <v>46288</v>
      </c>
      <c r="I1455" s="8" t="s">
        <v>44426</v>
      </c>
      <c r="J1455" s="113" t="s">
        <v>46289</v>
      </c>
    </row>
    <row r="1456" spans="1:10" ht="81" x14ac:dyDescent="0.35">
      <c r="A1456" s="232">
        <v>1451</v>
      </c>
      <c r="B1456" s="437" t="s">
        <v>46290</v>
      </c>
      <c r="C1456" s="430" t="s">
        <v>44424</v>
      </c>
      <c r="D1456" s="439">
        <v>64200</v>
      </c>
      <c r="E1456" s="439">
        <v>64200</v>
      </c>
      <c r="F1456" s="8" t="s">
        <v>938</v>
      </c>
      <c r="G1456" s="8" t="s">
        <v>46291</v>
      </c>
      <c r="H1456" s="8" t="s">
        <v>46291</v>
      </c>
      <c r="I1456" s="8" t="s">
        <v>44426</v>
      </c>
      <c r="J1456" s="113" t="s">
        <v>46292</v>
      </c>
    </row>
    <row r="1457" spans="1:10" ht="81" x14ac:dyDescent="0.35">
      <c r="A1457" s="8">
        <v>1452</v>
      </c>
      <c r="B1457" s="451" t="s">
        <v>46293</v>
      </c>
      <c r="C1457" s="430" t="s">
        <v>44424</v>
      </c>
      <c r="D1457" s="441">
        <v>11800</v>
      </c>
      <c r="E1457" s="441">
        <v>11800</v>
      </c>
      <c r="F1457" s="8" t="s">
        <v>938</v>
      </c>
      <c r="G1457" s="8" t="s">
        <v>46294</v>
      </c>
      <c r="H1457" s="8" t="s">
        <v>46294</v>
      </c>
      <c r="I1457" s="8" t="s">
        <v>44426</v>
      </c>
      <c r="J1457" s="113" t="s">
        <v>46295</v>
      </c>
    </row>
    <row r="1458" spans="1:10" ht="81" x14ac:dyDescent="0.35">
      <c r="A1458" s="232">
        <v>1453</v>
      </c>
      <c r="B1458" s="12" t="s">
        <v>44580</v>
      </c>
      <c r="C1458" s="8" t="s">
        <v>44424</v>
      </c>
      <c r="D1458" s="19">
        <v>37236</v>
      </c>
      <c r="E1458" s="19">
        <v>44837.279999999999</v>
      </c>
      <c r="F1458" s="18" t="s">
        <v>938</v>
      </c>
      <c r="G1458" s="18" t="s">
        <v>46296</v>
      </c>
      <c r="H1458" s="18" t="s">
        <v>46296</v>
      </c>
      <c r="I1458" s="8" t="s">
        <v>44582</v>
      </c>
      <c r="J1458" s="18" t="s">
        <v>46297</v>
      </c>
    </row>
    <row r="1459" spans="1:10" ht="101.25" x14ac:dyDescent="0.35">
      <c r="A1459" s="8">
        <v>1454</v>
      </c>
      <c r="B1459" s="12" t="s">
        <v>44615</v>
      </c>
      <c r="C1459" s="8" t="s">
        <v>44424</v>
      </c>
      <c r="D1459" s="19">
        <v>125104.4</v>
      </c>
      <c r="E1459" s="19">
        <v>125157.6</v>
      </c>
      <c r="F1459" s="18" t="s">
        <v>938</v>
      </c>
      <c r="G1459" s="18" t="s">
        <v>46298</v>
      </c>
      <c r="H1459" s="18" t="s">
        <v>46298</v>
      </c>
      <c r="I1459" s="8" t="s">
        <v>44582</v>
      </c>
      <c r="J1459" s="18" t="s">
        <v>46299</v>
      </c>
    </row>
    <row r="1460" spans="1:10" ht="60.75" x14ac:dyDescent="0.35">
      <c r="A1460" s="232">
        <v>1455</v>
      </c>
      <c r="B1460" s="12" t="s">
        <v>44615</v>
      </c>
      <c r="C1460" s="8" t="s">
        <v>44424</v>
      </c>
      <c r="D1460" s="19">
        <v>466990.8</v>
      </c>
      <c r="E1460" s="19">
        <v>813960</v>
      </c>
      <c r="F1460" s="18" t="s">
        <v>938</v>
      </c>
      <c r="G1460" s="18" t="s">
        <v>46300</v>
      </c>
      <c r="H1460" s="18" t="s">
        <v>46300</v>
      </c>
      <c r="I1460" s="8" t="s">
        <v>44582</v>
      </c>
      <c r="J1460" s="18" t="s">
        <v>46301</v>
      </c>
    </row>
    <row r="1461" spans="1:10" ht="60.75" x14ac:dyDescent="0.35">
      <c r="A1461" s="8">
        <v>1456</v>
      </c>
      <c r="B1461" s="12" t="s">
        <v>44598</v>
      </c>
      <c r="C1461" s="8" t="s">
        <v>44424</v>
      </c>
      <c r="D1461" s="19">
        <v>20062.5</v>
      </c>
      <c r="E1461" s="19">
        <v>20062.5</v>
      </c>
      <c r="F1461" s="18" t="s">
        <v>938</v>
      </c>
      <c r="G1461" s="18" t="s">
        <v>46302</v>
      </c>
      <c r="H1461" s="18" t="s">
        <v>46302</v>
      </c>
      <c r="I1461" s="8" t="s">
        <v>44582</v>
      </c>
      <c r="J1461" s="18" t="s">
        <v>46303</v>
      </c>
    </row>
    <row r="1462" spans="1:10" ht="81" x14ac:dyDescent="0.35">
      <c r="A1462" s="232">
        <v>1457</v>
      </c>
      <c r="B1462" s="12" t="s">
        <v>44697</v>
      </c>
      <c r="C1462" s="8" t="s">
        <v>44424</v>
      </c>
      <c r="D1462" s="19">
        <v>19926</v>
      </c>
      <c r="E1462" s="19">
        <v>30275.91</v>
      </c>
      <c r="F1462" s="18" t="s">
        <v>938</v>
      </c>
      <c r="G1462" s="18" t="s">
        <v>46304</v>
      </c>
      <c r="H1462" s="18" t="s">
        <v>46304</v>
      </c>
      <c r="I1462" s="8" t="s">
        <v>44582</v>
      </c>
      <c r="J1462" s="18" t="s">
        <v>46305</v>
      </c>
    </row>
    <row r="1463" spans="1:10" ht="60.75" x14ac:dyDescent="0.35">
      <c r="A1463" s="8">
        <v>1458</v>
      </c>
      <c r="B1463" s="12" t="s">
        <v>44580</v>
      </c>
      <c r="C1463" s="8" t="s">
        <v>44424</v>
      </c>
      <c r="D1463" s="19">
        <v>1926</v>
      </c>
      <c r="E1463" s="19">
        <v>1926</v>
      </c>
      <c r="F1463" s="18" t="s">
        <v>938</v>
      </c>
      <c r="G1463" s="18" t="s">
        <v>46306</v>
      </c>
      <c r="H1463" s="18" t="s">
        <v>46306</v>
      </c>
      <c r="I1463" s="8" t="s">
        <v>44582</v>
      </c>
      <c r="J1463" s="18" t="s">
        <v>46307</v>
      </c>
    </row>
  </sheetData>
  <mergeCells count="4">
    <mergeCell ref="A1:J1"/>
    <mergeCell ref="A2:J2"/>
    <mergeCell ref="A3:J3"/>
    <mergeCell ref="A4:J4"/>
  </mergeCells>
  <conditionalFormatting sqref="B671:B677">
    <cfRule type="timePeriod" dxfId="2" priority="3" timePeriod="today">
      <formula>FLOOR(B671,1)=TODAY()</formula>
    </cfRule>
  </conditionalFormatting>
  <conditionalFormatting sqref="B871:B884">
    <cfRule type="timePeriod" dxfId="1" priority="2" timePeriod="today">
      <formula>FLOOR(B871,1)=TODAY()</formula>
    </cfRule>
  </conditionalFormatting>
  <conditionalFormatting sqref="B1283:B1301">
    <cfRule type="timePeriod" dxfId="0" priority="1" timePeriod="today">
      <formula>FLOOR(B1283,1)=TODAY()</formula>
    </cfRule>
  </conditionalFormatting>
  <pageMargins left="0.7" right="0.7" top="0.75" bottom="0.75" header="0.3" footer="0.3"/>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เวิร์กชีต</vt:lpstr>
      </vt:variant>
      <vt:variant>
        <vt:i4>12</vt:i4>
      </vt:variant>
      <vt:variant>
        <vt:lpstr>ช่วงที่มีชื่อ</vt:lpstr>
      </vt:variant>
      <vt:variant>
        <vt:i4>1</vt:i4>
      </vt:variant>
    </vt:vector>
  </HeadingPairs>
  <TitlesOfParts>
    <vt:vector size="13" baseType="lpstr">
      <vt:lpstr>ตุลาคม 2567</vt:lpstr>
      <vt:lpstr>พฤศจิกายน 2567</vt:lpstr>
      <vt:lpstr>ธันวาคม 2567</vt:lpstr>
      <vt:lpstr>มกราคม 2568</vt:lpstr>
      <vt:lpstr>กุมภาพันธ์ 2568</vt:lpstr>
      <vt:lpstr>มีนาคม 2568</vt:lpstr>
      <vt:lpstr>เมษายน 2568</vt:lpstr>
      <vt:lpstr>พฤษภาคม 2568</vt:lpstr>
      <vt:lpstr>มิถุนายน 2568</vt:lpstr>
      <vt:lpstr>กรกฎาคม 2568</vt:lpstr>
      <vt:lpstr>สิงหาคม 2568</vt:lpstr>
      <vt:lpstr>กันยายน 2568</vt:lpstr>
      <vt:lpstr>'กันยายน 2568'!Print_Area</vt:lpstr>
    </vt:vector>
  </TitlesOfParts>
  <Company>NACC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Soikanok Srisawat</dc:creator>
  <cp:lastModifiedBy>zaza091996 Thampipattanakul</cp:lastModifiedBy>
  <cp:lastPrinted>2026-06-19T02:08:55Z</cp:lastPrinted>
  <dcterms:created xsi:type="dcterms:W3CDTF">2024-09-18T07:07:46Z</dcterms:created>
  <dcterms:modified xsi:type="dcterms:W3CDTF">2026-06-19T02:15:24Z</dcterms:modified>
</cp:coreProperties>
</file>